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showInkAnnotation="0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Mate Kelemen\Desktop\unibw\Kelemen\"/>
    </mc:Choice>
  </mc:AlternateContent>
  <xr:revisionPtr revIDLastSave="0" documentId="13_ncr:1_{8034C9DD-F3C3-4A1B-9F2B-2A79D832EB87}" xr6:coauthVersionLast="44" xr6:coauthVersionMax="44" xr10:uidLastSave="{00000000-0000-0000-0000-000000000000}"/>
  <bookViews>
    <workbookView xWindow="-108" yWindow="-108" windowWidth="23256" windowHeight="12576" tabRatio="822" xr2:uid="{00000000-000D-0000-FFFF-FFFF00000000}"/>
  </bookViews>
  <sheets>
    <sheet name="Kingery&amp;Bulmash" sheetId="15" r:id="rId1"/>
    <sheet name="CsvOutput" sheetId="42" r:id="rId2"/>
    <sheet name="Tabelle1" sheetId="41" state="hidden" r:id="rId3"/>
    <sheet name="P-t-Verl sphaer Teich KG" sheetId="35" r:id="rId4"/>
    <sheet name="P-t-Verl sphaer Teich KB" sheetId="38" r:id="rId5"/>
    <sheet name="P-t-Verl hemisph Teich KB" sheetId="39" r:id="rId6"/>
    <sheet name="P-t-Verl sphaer KB" sheetId="37" r:id="rId7"/>
    <sheet name="P-t-Verl hemisph KB" sheetId="40" r:id="rId8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" i="38" l="1"/>
  <c r="D2" i="38"/>
  <c r="D3" i="40" l="1"/>
  <c r="B19" i="40" l="1"/>
  <c r="D16" i="40"/>
  <c r="D7" i="40"/>
  <c r="D5" i="40"/>
  <c r="D2" i="40"/>
  <c r="D4" i="40" l="1"/>
  <c r="B19" i="38"/>
  <c r="B19" i="39"/>
  <c r="C8" i="40" l="1"/>
  <c r="D8" i="40" s="1"/>
  <c r="C11" i="40"/>
  <c r="D11" i="40" s="1"/>
  <c r="C10" i="40"/>
  <c r="D10" i="40" s="1"/>
  <c r="C13" i="40"/>
  <c r="D13" i="40" s="1"/>
  <c r="D15" i="40" s="1"/>
  <c r="C12" i="40"/>
  <c r="D12" i="40" s="1"/>
  <c r="C9" i="40"/>
  <c r="D9" i="40" s="1"/>
  <c r="D16" i="39"/>
  <c r="D15" i="39"/>
  <c r="D5" i="39"/>
  <c r="D3" i="39"/>
  <c r="D2" i="39"/>
  <c r="D16" i="38"/>
  <c r="D15" i="38"/>
  <c r="D5" i="38"/>
  <c r="D4" i="38"/>
  <c r="B19" i="37"/>
  <c r="D7" i="37"/>
  <c r="D16" i="37"/>
  <c r="D5" i="37"/>
  <c r="D3" i="37"/>
  <c r="D2" i="37"/>
  <c r="D16" i="35"/>
  <c r="D15" i="35"/>
  <c r="B19" i="35"/>
  <c r="D5" i="35"/>
  <c r="D3" i="35"/>
  <c r="D2" i="35"/>
  <c r="C7" i="15"/>
  <c r="G29" i="15" s="1"/>
  <c r="G25" i="15" l="1"/>
  <c r="H25" i="15" s="1"/>
  <c r="C25" i="15" s="1"/>
  <c r="D4" i="35"/>
  <c r="D4" i="37"/>
  <c r="C8" i="37" s="1"/>
  <c r="D8" i="37" s="1"/>
  <c r="G12" i="15"/>
  <c r="H12" i="15" s="1"/>
  <c r="C12" i="15" s="1"/>
  <c r="C6" i="38"/>
  <c r="D6" i="38" s="1"/>
  <c r="D12" i="38" s="1"/>
  <c r="D13" i="38"/>
  <c r="C9" i="38"/>
  <c r="D9" i="38" s="1"/>
  <c r="C7" i="38"/>
  <c r="D7" i="38" s="1"/>
  <c r="D8" i="38"/>
  <c r="G17" i="15"/>
  <c r="H17" i="15" s="1"/>
  <c r="C17" i="15" s="1"/>
  <c r="G23" i="15"/>
  <c r="H23" i="15" s="1"/>
  <c r="C23" i="15" s="1"/>
  <c r="G14" i="15"/>
  <c r="H14" i="15" s="1"/>
  <c r="C14" i="15" s="1"/>
  <c r="G26" i="15"/>
  <c r="H26" i="15" s="1"/>
  <c r="C26" i="15" s="1"/>
  <c r="G18" i="15"/>
  <c r="H18" i="15" s="1"/>
  <c r="C18" i="15" s="1"/>
  <c r="G24" i="15"/>
  <c r="H24" i="15" s="1"/>
  <c r="C24" i="15" s="1"/>
  <c r="G15" i="15"/>
  <c r="H15" i="15" s="1"/>
  <c r="C15" i="15" s="1"/>
  <c r="G27" i="15"/>
  <c r="H27" i="15" s="1"/>
  <c r="C27" i="15" s="1"/>
  <c r="G28" i="15"/>
  <c r="H28" i="15" s="1"/>
  <c r="C28" i="15" s="1"/>
  <c r="G13" i="15"/>
  <c r="H13" i="15" s="1"/>
  <c r="C13" i="15" s="1"/>
  <c r="G16" i="15"/>
  <c r="H16" i="15" s="1"/>
  <c r="C16" i="15" s="1"/>
  <c r="D4" i="39"/>
  <c r="H29" i="15" l="1"/>
  <c r="C29" i="15" s="1"/>
  <c r="D13" i="35"/>
  <c r="D6" i="35"/>
  <c r="D12" i="35" s="1"/>
  <c r="D8" i="35"/>
  <c r="C9" i="35"/>
  <c r="D9" i="35" s="1"/>
  <c r="C7" i="35"/>
  <c r="D7" i="35" s="1"/>
  <c r="D8" i="39"/>
  <c r="D13" i="39"/>
  <c r="D10" i="38"/>
  <c r="D14" i="38" s="1"/>
  <c r="C10" i="37"/>
  <c r="D10" i="37" s="1"/>
  <c r="C12" i="37"/>
  <c r="D12" i="37" s="1"/>
  <c r="C13" i="37"/>
  <c r="D13" i="37" s="1"/>
  <c r="D15" i="37" s="1"/>
  <c r="C11" i="37"/>
  <c r="D11" i="37" s="1"/>
  <c r="C9" i="37"/>
  <c r="D9" i="37" s="1"/>
  <c r="C7" i="39"/>
  <c r="D7" i="39" s="1"/>
  <c r="C6" i="39"/>
  <c r="D6" i="39" s="1"/>
  <c r="D12" i="39" s="1"/>
  <c r="C9" i="39"/>
  <c r="D9" i="39" s="1"/>
  <c r="D10" i="35" l="1"/>
  <c r="D14" i="35" s="1"/>
  <c r="D10" i="39"/>
  <c r="D14" i="39" s="1"/>
</calcChain>
</file>

<file path=xl/sharedStrings.xml><?xml version="1.0" encoding="utf-8"?>
<sst xmlns="http://schemas.openxmlformats.org/spreadsheetml/2006/main" count="398" uniqueCount="89">
  <si>
    <t>m</t>
  </si>
  <si>
    <t>kg</t>
  </si>
  <si>
    <t>kPa</t>
  </si>
  <si>
    <t>Ladungsmenge Q</t>
  </si>
  <si>
    <t>Abstand R</t>
  </si>
  <si>
    <t>ms</t>
  </si>
  <si>
    <t>U</t>
  </si>
  <si>
    <t>Y</t>
  </si>
  <si>
    <t>Sphärische Freifelddetonation</t>
  </si>
  <si>
    <t>Skalierter Abstand Z</t>
  </si>
  <si>
    <r>
      <t>einfallender Impuls i</t>
    </r>
    <r>
      <rPr>
        <b/>
        <vertAlign val="subscript"/>
        <sz val="12"/>
        <rFont val="Arial"/>
        <family val="2"/>
      </rPr>
      <t>s</t>
    </r>
  </si>
  <si>
    <r>
      <t>reflektierter Impuls i</t>
    </r>
    <r>
      <rPr>
        <b/>
        <vertAlign val="subscript"/>
        <sz val="12"/>
        <rFont val="Arial"/>
        <family val="2"/>
      </rPr>
      <t>r</t>
    </r>
  </si>
  <si>
    <t>m/s</t>
  </si>
  <si>
    <r>
      <t>Ankunftszeit t</t>
    </r>
    <r>
      <rPr>
        <b/>
        <vertAlign val="subscript"/>
        <sz val="12"/>
        <rFont val="Arial"/>
        <family val="2"/>
      </rPr>
      <t>a</t>
    </r>
  </si>
  <si>
    <r>
      <t>Dauer der Druckphase t</t>
    </r>
    <r>
      <rPr>
        <b/>
        <vertAlign val="subscript"/>
        <sz val="12"/>
        <rFont val="Arial"/>
        <family val="2"/>
      </rPr>
      <t>d</t>
    </r>
  </si>
  <si>
    <t>Hemisphärische Freifelddetonation</t>
  </si>
  <si>
    <r>
      <t>m/kg</t>
    </r>
    <r>
      <rPr>
        <b/>
        <vertAlign val="superscript"/>
        <sz val="12"/>
        <rFont val="Arial"/>
        <family val="2"/>
      </rPr>
      <t>1/3</t>
    </r>
  </si>
  <si>
    <t>Nebenrechnung</t>
  </si>
  <si>
    <t>Schockwellengeschwindigkeit u</t>
  </si>
  <si>
    <t>kPa*ms</t>
  </si>
  <si>
    <r>
      <rPr>
        <b/>
        <u/>
        <sz val="8"/>
        <rFont val="Arial"/>
        <family val="2"/>
      </rPr>
      <t>Zelle H18:</t>
    </r>
    <r>
      <rPr>
        <sz val="8"/>
        <rFont val="Arial"/>
        <family val="2"/>
      </rPr>
      <t xml:space="preserve">
Für 0,888 &lt; Z &lt;= 2,28 ist das ERSTE Vorzeichen der Gleichung geändert, da sich dieser Fehler in der TM 5-855-1 eingeschlichen hat! Der Fehler tauchte mit Abgleich der Originalliteratur nach Kingery &amp; Bulmash auf.</t>
    </r>
  </si>
  <si>
    <r>
      <rPr>
        <u/>
        <sz val="8"/>
        <rFont val="Arial"/>
        <family val="2"/>
      </rPr>
      <t>Erstellt durch:</t>
    </r>
    <r>
      <rPr>
        <sz val="8"/>
        <rFont val="Arial"/>
        <family val="2"/>
      </rPr>
      <t xml:space="preserve"> Hauptmann André Lefebvre</t>
    </r>
  </si>
  <si>
    <t xml:space="preserve">Berechnungen nach Kingery &amp; Bulmash </t>
  </si>
  <si>
    <t>Stand: März 2017</t>
  </si>
  <si>
    <t>0,0531 &lt; Z &lt; 40</t>
  </si>
  <si>
    <t>0,0674 &lt; Z &lt; 40</t>
  </si>
  <si>
    <t>[kg]</t>
  </si>
  <si>
    <t>Abstand</t>
  </si>
  <si>
    <t>Ladungsmenge (TNT)-Äquivalent</t>
  </si>
  <si>
    <t>[m]</t>
  </si>
  <si>
    <t>[-]</t>
  </si>
  <si>
    <t>Umgebungsluftdruck</t>
  </si>
  <si>
    <t>[kPa]</t>
  </si>
  <si>
    <t>Spitzenüberdruck</t>
  </si>
  <si>
    <t>-</t>
  </si>
  <si>
    <t>[bar ms]</t>
  </si>
  <si>
    <t>kPa ms</t>
  </si>
  <si>
    <t>Formfaktor α</t>
  </si>
  <si>
    <t>Parameter</t>
  </si>
  <si>
    <t>Einheit</t>
  </si>
  <si>
    <t>Eingabe</t>
  </si>
  <si>
    <t>Wert</t>
  </si>
  <si>
    <t>Überdruckdauer t_d</t>
  </si>
  <si>
    <t>[ms]</t>
  </si>
  <si>
    <t>Isentropenexponent κ</t>
  </si>
  <si>
    <t>Reflexionsfaktor (Überdruck) c_r+</t>
  </si>
  <si>
    <t>Reflexionsfaktor (Unterdruck) c_r-</t>
  </si>
  <si>
    <t>spezifischer pos. Impuls i+</t>
  </si>
  <si>
    <t>Stützstellen im Überdruckbereich</t>
  </si>
  <si>
    <t>Ankunftszeit t_a</t>
  </si>
  <si>
    <t>Abbruchwert p_end</t>
  </si>
  <si>
    <r>
      <t>einfallender Spitzenüberdruck P</t>
    </r>
    <r>
      <rPr>
        <b/>
        <vertAlign val="subscript"/>
        <sz val="12"/>
        <rFont val="Arial"/>
        <family val="2"/>
      </rPr>
      <t>so</t>
    </r>
  </si>
  <si>
    <r>
      <t>reflektierter Spitzenüberdruck P</t>
    </r>
    <r>
      <rPr>
        <b/>
        <vertAlign val="subscript"/>
        <sz val="12"/>
        <rFont val="Arial"/>
        <family val="2"/>
      </rPr>
      <t>r</t>
    </r>
  </si>
  <si>
    <t>nach Borgers &amp; Vantomme</t>
  </si>
  <si>
    <t>Zeit [ms]</t>
  </si>
  <si>
    <t>maximaler Impuls:</t>
  </si>
  <si>
    <t>Spitzenüberdruck:</t>
  </si>
  <si>
    <t>minimaler Unterdruck:</t>
  </si>
  <si>
    <t>Ausgangstemperatur</t>
  </si>
  <si>
    <t>[°C]</t>
  </si>
  <si>
    <t>K</t>
  </si>
  <si>
    <t>p_i0 [kPa]</t>
  </si>
  <si>
    <t>i_i [Pa s]</t>
  </si>
  <si>
    <t>p_r0 [kPa]</t>
  </si>
  <si>
    <t>i_r [Pa s]</t>
  </si>
  <si>
    <t>c_r [-]</t>
  </si>
  <si>
    <t>T_r [°C]</t>
  </si>
  <si>
    <t>[kPa ms]</t>
  </si>
  <si>
    <t>einfallender Spitzenüberdruck p_i</t>
  </si>
  <si>
    <t>einfallender Impuls i_i</t>
  </si>
  <si>
    <t>reflektierter Spitzenüberdruck p_r</t>
  </si>
  <si>
    <t>reflektierter Impuls i_r</t>
  </si>
  <si>
    <t>Formfaktor α_i / α_r</t>
  </si>
  <si>
    <t>dynamisch</t>
  </si>
  <si>
    <t>statisch</t>
  </si>
  <si>
    <t>Zeiteinheit</t>
  </si>
  <si>
    <t>Druckeinheit</t>
  </si>
  <si>
    <t>einfallender</t>
  </si>
  <si>
    <t>Druck-Zeit-Verlauf</t>
  </si>
  <si>
    <t>MPa</t>
  </si>
  <si>
    <t>Zeit nicht genullt</t>
  </si>
  <si>
    <t>Überdruck-Zeit-Verlauf</t>
  </si>
  <si>
    <t>csv-Export</t>
  </si>
  <si>
    <t>einfallender Spitzenüberdruck Pso</t>
  </si>
  <si>
    <t>reflektierter Spitzenüberdruck Pr</t>
  </si>
  <si>
    <t>einfallender Impuls is</t>
  </si>
  <si>
    <t>reflektierter Impuls ir</t>
  </si>
  <si>
    <t>Ankunftszeit ta</t>
  </si>
  <si>
    <t>Dauer der Druckphase 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</si>
</sst>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"/>
    <numFmt numFmtId="167" formatCode="0.00000000"/>
  </numFmts>
  <fonts count="22" x14ac:knownFonts="1">
    <font>
      <sz val="12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16"/>
      <name val="Arial"/>
      <family val="2"/>
    </font>
    <font>
      <b/>
      <vertAlign val="subscript"/>
      <sz val="12"/>
      <name val="Arial"/>
      <family val="2"/>
    </font>
    <font>
      <sz val="12"/>
      <name val="Arial"/>
      <family val="2"/>
    </font>
    <font>
      <b/>
      <vertAlign val="superscript"/>
      <sz val="12"/>
      <name val="Arial"/>
      <family val="2"/>
    </font>
    <font>
      <b/>
      <sz val="10"/>
      <name val="Arial"/>
      <family val="2"/>
    </font>
    <font>
      <u/>
      <sz val="8"/>
      <name val="Arial"/>
      <family val="2"/>
    </font>
    <font>
      <b/>
      <u/>
      <sz val="8"/>
      <name val="Arial"/>
      <family val="2"/>
    </font>
    <font>
      <sz val="12"/>
      <color theme="0"/>
      <name val="Arial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2"/>
      <color theme="0"/>
      <name val="Arial"/>
      <family val="2"/>
    </font>
    <font>
      <sz val="12"/>
      <color theme="0" tint="-0.14999847407452621"/>
      <name val="Arial"/>
      <family val="2"/>
    </font>
    <font>
      <sz val="12"/>
      <color indexed="9"/>
      <name val="Arial"/>
      <family val="2"/>
    </font>
    <font>
      <sz val="12"/>
      <color indexed="10"/>
      <name val="Arial"/>
      <family val="2"/>
    </font>
    <font>
      <sz val="12"/>
      <color theme="0" tint="-0.34998626667073579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5">
    <xf numFmtId="0" fontId="0" fillId="0" borderId="0"/>
    <xf numFmtId="0" fontId="8" fillId="0" borderId="0"/>
    <xf numFmtId="0" fontId="15" fillId="0" borderId="0"/>
    <xf numFmtId="0" fontId="2" fillId="0" borderId="0"/>
    <xf numFmtId="0" fontId="1" fillId="0" borderId="0"/>
  </cellStyleXfs>
  <cellXfs count="93">
    <xf numFmtId="0" fontId="0" fillId="0" borderId="0" xfId="0"/>
    <xf numFmtId="0" fontId="8" fillId="0" borderId="0" xfId="1" applyNumberFormat="1" applyProtection="1"/>
    <xf numFmtId="0" fontId="8" fillId="2" borderId="3" xfId="1" applyFill="1" applyBorder="1" applyProtection="1"/>
    <xf numFmtId="0" fontId="8" fillId="2" borderId="4" xfId="1" applyFill="1" applyBorder="1" applyProtection="1"/>
    <xf numFmtId="0" fontId="8" fillId="2" borderId="5" xfId="1" applyFill="1" applyBorder="1" applyProtection="1"/>
    <xf numFmtId="0" fontId="8" fillId="0" borderId="0" xfId="1" applyProtection="1"/>
    <xf numFmtId="0" fontId="10" fillId="0" borderId="0" xfId="1" applyFont="1" applyProtection="1"/>
    <xf numFmtId="0" fontId="5" fillId="5" borderId="3" xfId="1" applyFont="1" applyFill="1" applyBorder="1" applyProtection="1"/>
    <xf numFmtId="0" fontId="5" fillId="4" borderId="4" xfId="1" applyFont="1" applyFill="1" applyBorder="1" applyProtection="1">
      <protection locked="0"/>
    </xf>
    <xf numFmtId="0" fontId="5" fillId="5" borderId="5" xfId="1" applyFont="1" applyFill="1" applyBorder="1" applyProtection="1"/>
    <xf numFmtId="0" fontId="5" fillId="5" borderId="1" xfId="1" applyFont="1" applyFill="1" applyBorder="1" applyProtection="1"/>
    <xf numFmtId="0" fontId="5" fillId="4" borderId="0" xfId="1" applyNumberFormat="1" applyFont="1" applyFill="1" applyBorder="1" applyProtection="1">
      <protection locked="0"/>
    </xf>
    <xf numFmtId="0" fontId="5" fillId="5" borderId="2" xfId="1" applyFont="1" applyFill="1" applyBorder="1" applyProtection="1"/>
    <xf numFmtId="0" fontId="5" fillId="5" borderId="6" xfId="1" applyFont="1" applyFill="1" applyBorder="1" applyProtection="1"/>
    <xf numFmtId="164" fontId="5" fillId="6" borderId="7" xfId="1" applyNumberFormat="1" applyFont="1" applyFill="1" applyBorder="1" applyProtection="1"/>
    <xf numFmtId="0" fontId="5" fillId="5" borderId="8" xfId="1" applyFont="1" applyFill="1" applyBorder="1" applyProtection="1"/>
    <xf numFmtId="0" fontId="8" fillId="0" borderId="1" xfId="1" applyBorder="1" applyProtection="1"/>
    <xf numFmtId="0" fontId="8" fillId="0" borderId="2" xfId="1" applyBorder="1" applyProtection="1"/>
    <xf numFmtId="0" fontId="5" fillId="3" borderId="1" xfId="1" applyFont="1" applyFill="1" applyBorder="1" applyProtection="1"/>
    <xf numFmtId="0" fontId="5" fillId="3" borderId="2" xfId="1" applyFont="1" applyFill="1" applyBorder="1" applyProtection="1"/>
    <xf numFmtId="167" fontId="8" fillId="0" borderId="1" xfId="1" applyNumberFormat="1" applyBorder="1" applyProtection="1"/>
    <xf numFmtId="167" fontId="8" fillId="0" borderId="2" xfId="1" applyNumberFormat="1" applyBorder="1" applyProtection="1"/>
    <xf numFmtId="0" fontId="8" fillId="0" borderId="0" xfId="1" applyBorder="1" applyProtection="1"/>
    <xf numFmtId="167" fontId="8" fillId="0" borderId="2" xfId="1" quotePrefix="1" applyNumberFormat="1" applyBorder="1" applyProtection="1"/>
    <xf numFmtId="166" fontId="5" fillId="3" borderId="0" xfId="1" applyNumberFormat="1" applyFont="1" applyFill="1" applyBorder="1" applyProtection="1"/>
    <xf numFmtId="0" fontId="5" fillId="3" borderId="6" xfId="1" applyFont="1" applyFill="1" applyBorder="1" applyProtection="1"/>
    <xf numFmtId="0" fontId="5" fillId="3" borderId="8" xfId="1" applyFont="1" applyFill="1" applyBorder="1" applyProtection="1"/>
    <xf numFmtId="167" fontId="8" fillId="0" borderId="6" xfId="1" applyNumberFormat="1" applyBorder="1" applyProtection="1"/>
    <xf numFmtId="167" fontId="8" fillId="0" borderId="8" xfId="1" applyNumberFormat="1" applyBorder="1" applyProtection="1"/>
    <xf numFmtId="0" fontId="5" fillId="0" borderId="0" xfId="1" applyNumberFormat="1" applyFont="1" applyAlignment="1" applyProtection="1">
      <alignment horizontal="center"/>
    </xf>
    <xf numFmtId="0" fontId="5" fillId="0" borderId="0" xfId="1" applyNumberFormat="1" applyFont="1" applyFill="1" applyBorder="1" applyAlignment="1" applyProtection="1">
      <alignment horizontal="center"/>
    </xf>
    <xf numFmtId="0" fontId="8" fillId="0" borderId="0" xfId="1" applyNumberFormat="1" applyFill="1" applyBorder="1" applyProtection="1"/>
    <xf numFmtId="0" fontId="8" fillId="0" borderId="0" xfId="1" applyNumberFormat="1" applyBorder="1" applyProtection="1"/>
    <xf numFmtId="0" fontId="13" fillId="0" borderId="0" xfId="1" applyFont="1" applyProtection="1"/>
    <xf numFmtId="0" fontId="4" fillId="0" borderId="0" xfId="1" applyNumberFormat="1" applyFont="1" applyAlignment="1" applyProtection="1">
      <alignment horizontal="right"/>
    </xf>
    <xf numFmtId="0" fontId="4" fillId="0" borderId="0" xfId="1" applyNumberFormat="1" applyFont="1" applyAlignment="1" applyProtection="1">
      <alignment horizontal="left"/>
    </xf>
    <xf numFmtId="0" fontId="0" fillId="9" borderId="9" xfId="0" applyFill="1" applyBorder="1" applyProtection="1">
      <protection locked="0"/>
    </xf>
    <xf numFmtId="0" fontId="8" fillId="9" borderId="9" xfId="0" applyFont="1" applyFill="1" applyBorder="1" applyProtection="1">
      <protection locked="0"/>
    </xf>
    <xf numFmtId="0" fontId="0" fillId="0" borderId="0" xfId="0" applyProtection="1">
      <protection locked="0"/>
    </xf>
    <xf numFmtId="0" fontId="8" fillId="0" borderId="0" xfId="0" applyFont="1" applyProtection="1">
      <protection locked="0"/>
    </xf>
    <xf numFmtId="165" fontId="0" fillId="0" borderId="0" xfId="0" applyNumberFormat="1" applyProtection="1">
      <protection locked="0"/>
    </xf>
    <xf numFmtId="0" fontId="19" fillId="10" borderId="0" xfId="0" applyFont="1" applyFill="1" applyProtection="1">
      <protection locked="0"/>
    </xf>
    <xf numFmtId="165" fontId="20" fillId="0" borderId="0" xfId="0" applyNumberFormat="1" applyFont="1" applyFill="1" applyProtection="1">
      <protection locked="0"/>
    </xf>
    <xf numFmtId="165" fontId="19" fillId="10" borderId="0" xfId="0" applyNumberFormat="1" applyFont="1" applyFill="1" applyProtection="1">
      <protection locked="0"/>
    </xf>
    <xf numFmtId="165" fontId="8" fillId="0" borderId="0" xfId="0" applyNumberFormat="1" applyFont="1" applyFill="1" applyProtection="1">
      <protection locked="0"/>
    </xf>
    <xf numFmtId="0" fontId="8" fillId="0" borderId="0" xfId="0" applyFont="1" applyFill="1" applyProtection="1">
      <protection locked="0"/>
    </xf>
    <xf numFmtId="0" fontId="0" fillId="0" borderId="0" xfId="0" applyFill="1" applyProtection="1">
      <protection locked="0"/>
    </xf>
    <xf numFmtId="0" fontId="17" fillId="8" borderId="0" xfId="0" applyFont="1" applyFill="1" applyAlignment="1" applyProtection="1">
      <alignment horizontal="center"/>
    </xf>
    <xf numFmtId="0" fontId="8" fillId="7" borderId="9" xfId="0" applyFont="1" applyFill="1" applyBorder="1" applyProtection="1"/>
    <xf numFmtId="0" fontId="0" fillId="7" borderId="9" xfId="0" applyFill="1" applyBorder="1" applyProtection="1"/>
    <xf numFmtId="0" fontId="18" fillId="7" borderId="9" xfId="0" applyFont="1" applyFill="1" applyBorder="1" applyProtection="1"/>
    <xf numFmtId="165" fontId="0" fillId="0" borderId="0" xfId="0" applyNumberFormat="1" applyProtection="1"/>
    <xf numFmtId="0" fontId="21" fillId="7" borderId="9" xfId="0" applyFont="1" applyFill="1" applyBorder="1" applyProtection="1"/>
    <xf numFmtId="165" fontId="8" fillId="7" borderId="9" xfId="0" applyNumberFormat="1" applyFont="1" applyFill="1" applyBorder="1" applyProtection="1"/>
    <xf numFmtId="165" fontId="0" fillId="7" borderId="9" xfId="0" applyNumberFormat="1" applyFill="1" applyBorder="1" applyProtection="1"/>
    <xf numFmtId="0" fontId="0" fillId="11" borderId="9" xfId="0" applyFill="1" applyBorder="1" applyProtection="1"/>
    <xf numFmtId="0" fontId="0" fillId="12" borderId="9" xfId="0" applyFill="1" applyBorder="1" applyProtection="1"/>
    <xf numFmtId="0" fontId="0" fillId="13" borderId="9" xfId="0" applyFill="1" applyBorder="1" applyProtection="1"/>
    <xf numFmtId="0" fontId="0" fillId="15" borderId="9" xfId="0" applyFill="1" applyBorder="1" applyProtection="1"/>
    <xf numFmtId="0" fontId="0" fillId="16" borderId="9" xfId="0" applyFill="1" applyBorder="1" applyProtection="1"/>
    <xf numFmtId="165" fontId="5" fillId="16" borderId="0" xfId="1" applyNumberFormat="1" applyFont="1" applyFill="1" applyBorder="1" applyProtection="1"/>
    <xf numFmtId="165" fontId="5" fillId="14" borderId="0" xfId="1" applyNumberFormat="1" applyFont="1" applyFill="1" applyBorder="1" applyProtection="1"/>
    <xf numFmtId="165" fontId="5" fillId="12" borderId="0" xfId="1" applyNumberFormat="1" applyFont="1" applyFill="1" applyBorder="1" applyProtection="1"/>
    <xf numFmtId="165" fontId="5" fillId="13" borderId="0" xfId="1" applyNumberFormat="1" applyFont="1" applyFill="1" applyBorder="1" applyProtection="1"/>
    <xf numFmtId="0" fontId="17" fillId="8" borderId="0" xfId="0" applyFont="1" applyFill="1" applyAlignment="1" applyProtection="1">
      <alignment horizontal="center"/>
    </xf>
    <xf numFmtId="164" fontId="5" fillId="3" borderId="0" xfId="1" applyNumberFormat="1" applyFont="1" applyFill="1" applyBorder="1" applyProtection="1"/>
    <xf numFmtId="164" fontId="5" fillId="3" borderId="7" xfId="1" applyNumberFormat="1" applyFont="1" applyFill="1" applyBorder="1" applyProtection="1"/>
    <xf numFmtId="0" fontId="0" fillId="0" borderId="0" xfId="0" applyProtection="1"/>
    <xf numFmtId="0" fontId="8" fillId="0" borderId="0" xfId="0" applyFont="1" applyProtection="1"/>
    <xf numFmtId="0" fontId="19" fillId="10" borderId="0" xfId="0" applyFont="1" applyFill="1" applyProtection="1"/>
    <xf numFmtId="165" fontId="20" fillId="0" borderId="0" xfId="0" applyNumberFormat="1" applyFont="1" applyFill="1" applyProtection="1"/>
    <xf numFmtId="165" fontId="19" fillId="10" borderId="0" xfId="0" applyNumberFormat="1" applyFont="1" applyFill="1" applyProtection="1"/>
    <xf numFmtId="165" fontId="8" fillId="0" borderId="0" xfId="0" applyNumberFormat="1" applyFont="1" applyFill="1" applyProtection="1"/>
    <xf numFmtId="0" fontId="8" fillId="0" borderId="0" xfId="0" applyFont="1" applyFill="1" applyProtection="1"/>
    <xf numFmtId="0" fontId="0" fillId="0" borderId="0" xfId="0" applyFill="1" applyProtection="1"/>
    <xf numFmtId="0" fontId="6" fillId="2" borderId="1" xfId="1" applyFont="1" applyFill="1" applyBorder="1" applyAlignment="1" applyProtection="1">
      <alignment horizontal="center"/>
    </xf>
    <xf numFmtId="0" fontId="6" fillId="2" borderId="0" xfId="1" applyFont="1" applyFill="1" applyBorder="1" applyAlignment="1" applyProtection="1">
      <alignment horizontal="center"/>
    </xf>
    <xf numFmtId="0" fontId="6" fillId="2" borderId="2" xfId="1" applyFont="1" applyFill="1" applyBorder="1" applyAlignment="1" applyProtection="1">
      <alignment horizontal="center"/>
    </xf>
    <xf numFmtId="0" fontId="3" fillId="2" borderId="6" xfId="1" applyFont="1" applyFill="1" applyBorder="1" applyAlignment="1" applyProtection="1">
      <alignment horizontal="center"/>
    </xf>
    <xf numFmtId="0" fontId="3" fillId="2" borderId="7" xfId="1" applyFont="1" applyFill="1" applyBorder="1" applyAlignment="1" applyProtection="1">
      <alignment horizontal="center"/>
    </xf>
    <xf numFmtId="0" fontId="3" fillId="2" borderId="8" xfId="1" applyFont="1" applyFill="1" applyBorder="1" applyAlignment="1" applyProtection="1">
      <alignment horizontal="center"/>
    </xf>
    <xf numFmtId="0" fontId="4" fillId="0" borderId="0" xfId="1" applyFont="1" applyAlignment="1" applyProtection="1">
      <alignment horizontal="left" wrapText="1"/>
    </xf>
    <xf numFmtId="0" fontId="4" fillId="2" borderId="6" xfId="1" applyFont="1" applyFill="1" applyBorder="1" applyAlignment="1" applyProtection="1">
      <alignment horizontal="center" vertical="top"/>
    </xf>
    <xf numFmtId="0" fontId="4" fillId="2" borderId="7" xfId="1" applyFont="1" applyFill="1" applyBorder="1" applyAlignment="1" applyProtection="1">
      <alignment horizontal="center" vertical="top"/>
    </xf>
    <xf numFmtId="0" fontId="4" fillId="2" borderId="8" xfId="1" applyFont="1" applyFill="1" applyBorder="1" applyAlignment="1" applyProtection="1">
      <alignment horizontal="center" vertical="top"/>
    </xf>
    <xf numFmtId="0" fontId="5" fillId="0" borderId="3" xfId="1" applyFont="1" applyBorder="1" applyAlignment="1" applyProtection="1">
      <alignment horizontal="center"/>
    </xf>
    <xf numFmtId="0" fontId="5" fillId="0" borderId="5" xfId="1" applyFont="1" applyBorder="1" applyAlignment="1" applyProtection="1">
      <alignment horizontal="center"/>
    </xf>
    <xf numFmtId="0" fontId="0" fillId="9" borderId="10" xfId="0" applyFill="1" applyBorder="1" applyAlignment="1" applyProtection="1">
      <alignment horizontal="left"/>
      <protection locked="0"/>
    </xf>
    <xf numFmtId="0" fontId="0" fillId="9" borderId="11" xfId="0" applyFill="1" applyBorder="1" applyAlignment="1" applyProtection="1">
      <alignment horizontal="left"/>
      <protection locked="0"/>
    </xf>
    <xf numFmtId="0" fontId="0" fillId="9" borderId="10" xfId="0" applyFill="1" applyBorder="1" applyAlignment="1" applyProtection="1">
      <alignment horizontal="center"/>
      <protection locked="0"/>
    </xf>
    <xf numFmtId="0" fontId="0" fillId="9" borderId="11" xfId="0" applyFill="1" applyBorder="1" applyAlignment="1" applyProtection="1">
      <alignment horizontal="center"/>
      <protection locked="0"/>
    </xf>
    <xf numFmtId="0" fontId="17" fillId="8" borderId="0" xfId="0" applyFont="1" applyFill="1" applyAlignment="1" applyProtection="1">
      <alignment horizontal="center"/>
    </xf>
    <xf numFmtId="0" fontId="8" fillId="0" borderId="0" xfId="0" applyFont="1"/>
  </cellXfs>
  <cellStyles count="5">
    <cellStyle name="Normal" xfId="0" builtinId="0"/>
    <cellStyle name="Standard 2" xfId="1" xr:uid="{00000000-0005-0000-0000-000001000000}"/>
    <cellStyle name="Standard 3" xfId="2" xr:uid="{00000000-0005-0000-0000-000002000000}"/>
    <cellStyle name="Standard 4" xfId="3" xr:uid="{00000000-0005-0000-0000-000003000000}"/>
    <cellStyle name="Standard 4 2" xfId="4" xr:uid="{00000000-0005-0000-0000-000004000000}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</dxfs>
  <tableStyles count="0" defaultTableStyle="TableStyleMedium2" defaultPivotStyle="PivotStyleLight16"/>
  <colors>
    <mruColors>
      <color rgb="FFFFFF99"/>
      <color rgb="FFCCFFFF"/>
      <color rgb="FFCCFFCC"/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CMU Serif" panose="02000603000000000000" pitchFamily="2" charset="0"/>
                <a:ea typeface="CMU Serif" panose="02000603000000000000" pitchFamily="2" charset="0"/>
                <a:cs typeface="CMU Serif" panose="02000603000000000000" pitchFamily="2" charset="0"/>
              </a:defRPr>
            </a:pPr>
            <a:r>
              <a:rPr lang="de-DE"/>
              <a:t>Druck-Zeit-Verläufe und Impuls-Zeit-Verläufe (einfallend und reflektiert)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CMU Serif" panose="02000603000000000000" pitchFamily="2" charset="0"/>
              <a:ea typeface="CMU Serif" panose="02000603000000000000" pitchFamily="2" charset="0"/>
              <a:cs typeface="CMU Serif" panose="02000603000000000000" pitchFamily="2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'P-t-Verl sphaer Teich KG'!$B$18:$B$409</c:f>
              <c:numCache>
                <c:formatCode>0.000</c:formatCode>
                <c:ptCount val="392"/>
                <c:pt idx="0">
                  <c:v>0</c:v>
                </c:pt>
                <c:pt idx="1">
                  <c:v>7.6681208844039404</c:v>
                </c:pt>
                <c:pt idx="2">
                  <c:v>7.6691208844039407</c:v>
                </c:pt>
                <c:pt idx="3">
                  <c:v>7.7752645981789366</c:v>
                </c:pt>
                <c:pt idx="4">
                  <c:v>7.8814083119539333</c:v>
                </c:pt>
                <c:pt idx="5">
                  <c:v>7.9875520257289292</c:v>
                </c:pt>
                <c:pt idx="6">
                  <c:v>8.0936957395039251</c:v>
                </c:pt>
                <c:pt idx="7">
                  <c:v>8.1998394532789209</c:v>
                </c:pt>
                <c:pt idx="8">
                  <c:v>8.3059831670539168</c:v>
                </c:pt>
                <c:pt idx="9">
                  <c:v>8.4121268808289145</c:v>
                </c:pt>
                <c:pt idx="10">
                  <c:v>8.5182705946039103</c:v>
                </c:pt>
                <c:pt idx="11">
                  <c:v>8.6244143083789062</c:v>
                </c:pt>
                <c:pt idx="12">
                  <c:v>8.7305580221539021</c:v>
                </c:pt>
                <c:pt idx="13">
                  <c:v>8.836701735928898</c:v>
                </c:pt>
                <c:pt idx="14">
                  <c:v>8.9428454497038956</c:v>
                </c:pt>
                <c:pt idx="15">
                  <c:v>9.0489891634788915</c:v>
                </c:pt>
                <c:pt idx="16">
                  <c:v>9.1551328772538874</c:v>
                </c:pt>
                <c:pt idx="17">
                  <c:v>9.2612765910288832</c:v>
                </c:pt>
                <c:pt idx="18">
                  <c:v>9.3674203048038791</c:v>
                </c:pt>
                <c:pt idx="19">
                  <c:v>9.473564018578875</c:v>
                </c:pt>
                <c:pt idx="20">
                  <c:v>9.5797077323538709</c:v>
                </c:pt>
                <c:pt idx="21">
                  <c:v>9.6858514461288685</c:v>
                </c:pt>
                <c:pt idx="22">
                  <c:v>9.7919951599038644</c:v>
                </c:pt>
                <c:pt idx="23">
                  <c:v>9.8981388736788603</c:v>
                </c:pt>
                <c:pt idx="24">
                  <c:v>10.004282587453856</c:v>
                </c:pt>
                <c:pt idx="25">
                  <c:v>10.110426301228852</c:v>
                </c:pt>
                <c:pt idx="26">
                  <c:v>10.21657001500385</c:v>
                </c:pt>
                <c:pt idx="27">
                  <c:v>10.322713728778846</c:v>
                </c:pt>
                <c:pt idx="28">
                  <c:v>10.428857442553841</c:v>
                </c:pt>
                <c:pt idx="29">
                  <c:v>10.535001156328839</c:v>
                </c:pt>
                <c:pt idx="30">
                  <c:v>10.641144870103835</c:v>
                </c:pt>
                <c:pt idx="31">
                  <c:v>10.747288583878831</c:v>
                </c:pt>
                <c:pt idx="32">
                  <c:v>10.853432297653827</c:v>
                </c:pt>
                <c:pt idx="33">
                  <c:v>10.959576011428823</c:v>
                </c:pt>
                <c:pt idx="34">
                  <c:v>11.06571972520382</c:v>
                </c:pt>
                <c:pt idx="35">
                  <c:v>11.171863438978816</c:v>
                </c:pt>
                <c:pt idx="36">
                  <c:v>11.278007152753812</c:v>
                </c:pt>
                <c:pt idx="37">
                  <c:v>11.38415086652881</c:v>
                </c:pt>
                <c:pt idx="38">
                  <c:v>11.490294580303805</c:v>
                </c:pt>
                <c:pt idx="39">
                  <c:v>11.596438294078801</c:v>
                </c:pt>
                <c:pt idx="40">
                  <c:v>11.702582007853797</c:v>
                </c:pt>
                <c:pt idx="41">
                  <c:v>11.808725721628793</c:v>
                </c:pt>
                <c:pt idx="42">
                  <c:v>11.914869435403789</c:v>
                </c:pt>
                <c:pt idx="43">
                  <c:v>12.021013149178785</c:v>
                </c:pt>
                <c:pt idx="44">
                  <c:v>12.127156862953781</c:v>
                </c:pt>
                <c:pt idx="45">
                  <c:v>12.233300576728777</c:v>
                </c:pt>
                <c:pt idx="46">
                  <c:v>12.339444290503772</c:v>
                </c:pt>
                <c:pt idx="47">
                  <c:v>12.445588004278768</c:v>
                </c:pt>
                <c:pt idx="48">
                  <c:v>12.551731718053764</c:v>
                </c:pt>
                <c:pt idx="49">
                  <c:v>12.65787543182876</c:v>
                </c:pt>
                <c:pt idx="50">
                  <c:v>12.764019145603756</c:v>
                </c:pt>
                <c:pt idx="51">
                  <c:v>12.870162859378752</c:v>
                </c:pt>
                <c:pt idx="52">
                  <c:v>12.976306573153748</c:v>
                </c:pt>
                <c:pt idx="53">
                  <c:v>13.082450286928744</c:v>
                </c:pt>
                <c:pt idx="54">
                  <c:v>13.188594000703739</c:v>
                </c:pt>
                <c:pt idx="55">
                  <c:v>13.294737714478735</c:v>
                </c:pt>
                <c:pt idx="56">
                  <c:v>13.400881428253731</c:v>
                </c:pt>
                <c:pt idx="57">
                  <c:v>13.507025142028727</c:v>
                </c:pt>
                <c:pt idx="58">
                  <c:v>13.613168855803723</c:v>
                </c:pt>
                <c:pt idx="59">
                  <c:v>13.719312569578719</c:v>
                </c:pt>
                <c:pt idx="60">
                  <c:v>13.825456283353715</c:v>
                </c:pt>
                <c:pt idx="61">
                  <c:v>13.931599997128711</c:v>
                </c:pt>
                <c:pt idx="62">
                  <c:v>14.037743710903706</c:v>
                </c:pt>
                <c:pt idx="63">
                  <c:v>14.143887424678702</c:v>
                </c:pt>
                <c:pt idx="64">
                  <c:v>14.250031138453698</c:v>
                </c:pt>
                <c:pt idx="65">
                  <c:v>14.356174852228694</c:v>
                </c:pt>
                <c:pt idx="66">
                  <c:v>14.46231856600369</c:v>
                </c:pt>
                <c:pt idx="67">
                  <c:v>14.568462279778686</c:v>
                </c:pt>
                <c:pt idx="68">
                  <c:v>14.674605993553682</c:v>
                </c:pt>
                <c:pt idx="69">
                  <c:v>14.780749707328678</c:v>
                </c:pt>
                <c:pt idx="70">
                  <c:v>14.886893421103673</c:v>
                </c:pt>
                <c:pt idx="71">
                  <c:v>14.993037134878669</c:v>
                </c:pt>
                <c:pt idx="72">
                  <c:v>15.099180848653665</c:v>
                </c:pt>
                <c:pt idx="73">
                  <c:v>15.205324562428661</c:v>
                </c:pt>
                <c:pt idx="74">
                  <c:v>15.311468276203657</c:v>
                </c:pt>
                <c:pt idx="75">
                  <c:v>15.417611989978653</c:v>
                </c:pt>
                <c:pt idx="76">
                  <c:v>15.523755703753649</c:v>
                </c:pt>
                <c:pt idx="77">
                  <c:v>15.629899417528645</c:v>
                </c:pt>
                <c:pt idx="78">
                  <c:v>15.736043131303642</c:v>
                </c:pt>
                <c:pt idx="79">
                  <c:v>15.842186845078636</c:v>
                </c:pt>
                <c:pt idx="80">
                  <c:v>15.948330558853634</c:v>
                </c:pt>
                <c:pt idx="81">
                  <c:v>16.054474272628628</c:v>
                </c:pt>
                <c:pt idx="82">
                  <c:v>16.160617986403626</c:v>
                </c:pt>
                <c:pt idx="83">
                  <c:v>16.26676170017862</c:v>
                </c:pt>
                <c:pt idx="84">
                  <c:v>16.372905413953617</c:v>
                </c:pt>
                <c:pt idx="85">
                  <c:v>16.479049127728612</c:v>
                </c:pt>
                <c:pt idx="86">
                  <c:v>16.585192841503609</c:v>
                </c:pt>
                <c:pt idx="87">
                  <c:v>16.691336555278603</c:v>
                </c:pt>
                <c:pt idx="88">
                  <c:v>16.797480269053601</c:v>
                </c:pt>
                <c:pt idx="89">
                  <c:v>16.903623982828595</c:v>
                </c:pt>
                <c:pt idx="90">
                  <c:v>17.009767696603593</c:v>
                </c:pt>
                <c:pt idx="91">
                  <c:v>17.115911410378587</c:v>
                </c:pt>
                <c:pt idx="92">
                  <c:v>17.222055124153584</c:v>
                </c:pt>
                <c:pt idx="93">
                  <c:v>17.328198837928579</c:v>
                </c:pt>
                <c:pt idx="94">
                  <c:v>17.434342551703576</c:v>
                </c:pt>
                <c:pt idx="95">
                  <c:v>17.54048626547857</c:v>
                </c:pt>
                <c:pt idx="96">
                  <c:v>17.646629979253568</c:v>
                </c:pt>
                <c:pt idx="97">
                  <c:v>17.752773693028562</c:v>
                </c:pt>
                <c:pt idx="98">
                  <c:v>17.85891740680356</c:v>
                </c:pt>
                <c:pt idx="99">
                  <c:v>17.965061120578554</c:v>
                </c:pt>
                <c:pt idx="100">
                  <c:v>18.071204834353551</c:v>
                </c:pt>
                <c:pt idx="101">
                  <c:v>18.177348548128546</c:v>
                </c:pt>
                <c:pt idx="102">
                  <c:v>18.283492261903543</c:v>
                </c:pt>
                <c:pt idx="103">
                  <c:v>18.389635975678537</c:v>
                </c:pt>
                <c:pt idx="104">
                  <c:v>18.495779689453535</c:v>
                </c:pt>
                <c:pt idx="105">
                  <c:v>18.601923403228529</c:v>
                </c:pt>
                <c:pt idx="106">
                  <c:v>18.708067117003527</c:v>
                </c:pt>
                <c:pt idx="107">
                  <c:v>18.814210830778521</c:v>
                </c:pt>
                <c:pt idx="108">
                  <c:v>18.920354544553518</c:v>
                </c:pt>
                <c:pt idx="109">
                  <c:v>19.026498258328512</c:v>
                </c:pt>
                <c:pt idx="110">
                  <c:v>19.13264197210351</c:v>
                </c:pt>
                <c:pt idx="111">
                  <c:v>19.238785685878504</c:v>
                </c:pt>
                <c:pt idx="112">
                  <c:v>19.344929399653502</c:v>
                </c:pt>
                <c:pt idx="113">
                  <c:v>19.451073113428496</c:v>
                </c:pt>
                <c:pt idx="114">
                  <c:v>19.557216827203494</c:v>
                </c:pt>
                <c:pt idx="115">
                  <c:v>19.663360540978488</c:v>
                </c:pt>
                <c:pt idx="116">
                  <c:v>19.769504254753485</c:v>
                </c:pt>
                <c:pt idx="117">
                  <c:v>19.875647968528479</c:v>
                </c:pt>
                <c:pt idx="118">
                  <c:v>19.981791682303477</c:v>
                </c:pt>
                <c:pt idx="119">
                  <c:v>20.087935396078471</c:v>
                </c:pt>
                <c:pt idx="120">
                  <c:v>20.194079109853469</c:v>
                </c:pt>
                <c:pt idx="121">
                  <c:v>20.300222823628463</c:v>
                </c:pt>
                <c:pt idx="122">
                  <c:v>20.406366537403461</c:v>
                </c:pt>
                <c:pt idx="123">
                  <c:v>20.512510251178455</c:v>
                </c:pt>
                <c:pt idx="124">
                  <c:v>20.618653964953452</c:v>
                </c:pt>
                <c:pt idx="125">
                  <c:v>20.724797678728446</c:v>
                </c:pt>
                <c:pt idx="126">
                  <c:v>20.830941392503444</c:v>
                </c:pt>
                <c:pt idx="127">
                  <c:v>20.937085106278438</c:v>
                </c:pt>
                <c:pt idx="128">
                  <c:v>21.043228820053436</c:v>
                </c:pt>
                <c:pt idx="129">
                  <c:v>21.14937253382843</c:v>
                </c:pt>
                <c:pt idx="130">
                  <c:v>21.255516247603428</c:v>
                </c:pt>
                <c:pt idx="131">
                  <c:v>21.361659961378422</c:v>
                </c:pt>
                <c:pt idx="132">
                  <c:v>21.467803675153419</c:v>
                </c:pt>
                <c:pt idx="133">
                  <c:v>21.573947388928413</c:v>
                </c:pt>
                <c:pt idx="134">
                  <c:v>21.680091102703411</c:v>
                </c:pt>
                <c:pt idx="135">
                  <c:v>21.786234816478405</c:v>
                </c:pt>
                <c:pt idx="136">
                  <c:v>21.892378530253403</c:v>
                </c:pt>
                <c:pt idx="137">
                  <c:v>21.998522244028397</c:v>
                </c:pt>
                <c:pt idx="138">
                  <c:v>22.104665957803395</c:v>
                </c:pt>
                <c:pt idx="139">
                  <c:v>22.210809671578389</c:v>
                </c:pt>
                <c:pt idx="140">
                  <c:v>22.316953385353386</c:v>
                </c:pt>
                <c:pt idx="141">
                  <c:v>22.42309709912838</c:v>
                </c:pt>
                <c:pt idx="142">
                  <c:v>22.529240812903378</c:v>
                </c:pt>
                <c:pt idx="143">
                  <c:v>22.635384526678372</c:v>
                </c:pt>
                <c:pt idx="144">
                  <c:v>22.74152824045337</c:v>
                </c:pt>
                <c:pt idx="145">
                  <c:v>22.847671954228364</c:v>
                </c:pt>
                <c:pt idx="146">
                  <c:v>22.953815668003362</c:v>
                </c:pt>
                <c:pt idx="147">
                  <c:v>23.059959381778356</c:v>
                </c:pt>
                <c:pt idx="148">
                  <c:v>23.166103095553353</c:v>
                </c:pt>
                <c:pt idx="149">
                  <c:v>23.272246809328347</c:v>
                </c:pt>
                <c:pt idx="150">
                  <c:v>23.378390523103345</c:v>
                </c:pt>
                <c:pt idx="151">
                  <c:v>23.484534236878339</c:v>
                </c:pt>
                <c:pt idx="152">
                  <c:v>23.590677950653337</c:v>
                </c:pt>
                <c:pt idx="153">
                  <c:v>23.696821664428334</c:v>
                </c:pt>
                <c:pt idx="154">
                  <c:v>23.802965378203332</c:v>
                </c:pt>
                <c:pt idx="155">
                  <c:v>23.90910909197833</c:v>
                </c:pt>
                <c:pt idx="156">
                  <c:v>24.015252805753327</c:v>
                </c:pt>
                <c:pt idx="157">
                  <c:v>24.121396519528325</c:v>
                </c:pt>
                <c:pt idx="158">
                  <c:v>24.227540233303323</c:v>
                </c:pt>
                <c:pt idx="159">
                  <c:v>24.33368394707832</c:v>
                </c:pt>
                <c:pt idx="160">
                  <c:v>24.439827660853318</c:v>
                </c:pt>
                <c:pt idx="161">
                  <c:v>24.545971374628316</c:v>
                </c:pt>
                <c:pt idx="162">
                  <c:v>24.652115088403313</c:v>
                </c:pt>
                <c:pt idx="163">
                  <c:v>24.758258802178311</c:v>
                </c:pt>
                <c:pt idx="164">
                  <c:v>24.864402515953309</c:v>
                </c:pt>
                <c:pt idx="165">
                  <c:v>24.970546229728306</c:v>
                </c:pt>
                <c:pt idx="166">
                  <c:v>25.076689943503304</c:v>
                </c:pt>
                <c:pt idx="167">
                  <c:v>25.182833657278302</c:v>
                </c:pt>
                <c:pt idx="168">
                  <c:v>25.288977371053299</c:v>
                </c:pt>
                <c:pt idx="169">
                  <c:v>25.395121084828297</c:v>
                </c:pt>
                <c:pt idx="170">
                  <c:v>25.501264798603295</c:v>
                </c:pt>
                <c:pt idx="171">
                  <c:v>25.607408512378292</c:v>
                </c:pt>
                <c:pt idx="172">
                  <c:v>25.71355222615329</c:v>
                </c:pt>
                <c:pt idx="173">
                  <c:v>25.819695939928287</c:v>
                </c:pt>
                <c:pt idx="174">
                  <c:v>25.925839653703285</c:v>
                </c:pt>
                <c:pt idx="175">
                  <c:v>26.031983367478283</c:v>
                </c:pt>
                <c:pt idx="176">
                  <c:v>26.13812708125328</c:v>
                </c:pt>
                <c:pt idx="177">
                  <c:v>26.244270795028278</c:v>
                </c:pt>
                <c:pt idx="178">
                  <c:v>26.350414508803276</c:v>
                </c:pt>
                <c:pt idx="179">
                  <c:v>26.456558222578273</c:v>
                </c:pt>
                <c:pt idx="180">
                  <c:v>26.562701936353271</c:v>
                </c:pt>
                <c:pt idx="181">
                  <c:v>26.668845650128269</c:v>
                </c:pt>
                <c:pt idx="182">
                  <c:v>26.774989363903266</c:v>
                </c:pt>
                <c:pt idx="183">
                  <c:v>26.881133077678264</c:v>
                </c:pt>
                <c:pt idx="184">
                  <c:v>26.987276791453262</c:v>
                </c:pt>
                <c:pt idx="185">
                  <c:v>27.093420505228259</c:v>
                </c:pt>
                <c:pt idx="186">
                  <c:v>27.199564219003257</c:v>
                </c:pt>
                <c:pt idx="187">
                  <c:v>27.305707932778255</c:v>
                </c:pt>
                <c:pt idx="188">
                  <c:v>27.411851646553252</c:v>
                </c:pt>
                <c:pt idx="189">
                  <c:v>27.51799536032825</c:v>
                </c:pt>
                <c:pt idx="190">
                  <c:v>27.624139074103248</c:v>
                </c:pt>
                <c:pt idx="191">
                  <c:v>27.730282787878245</c:v>
                </c:pt>
                <c:pt idx="192">
                  <c:v>27.836426501653243</c:v>
                </c:pt>
                <c:pt idx="193">
                  <c:v>27.94257021542824</c:v>
                </c:pt>
                <c:pt idx="194">
                  <c:v>28.048713929203238</c:v>
                </c:pt>
                <c:pt idx="195">
                  <c:v>28.154857642978236</c:v>
                </c:pt>
                <c:pt idx="196">
                  <c:v>28.261001356753233</c:v>
                </c:pt>
                <c:pt idx="197">
                  <c:v>28.367145070528231</c:v>
                </c:pt>
                <c:pt idx="198">
                  <c:v>28.473288784303229</c:v>
                </c:pt>
                <c:pt idx="199">
                  <c:v>28.579432498078226</c:v>
                </c:pt>
                <c:pt idx="200">
                  <c:v>28.685576211853224</c:v>
                </c:pt>
                <c:pt idx="201">
                  <c:v>28.791719925628222</c:v>
                </c:pt>
                <c:pt idx="202">
                  <c:v>28.897863639403219</c:v>
                </c:pt>
                <c:pt idx="203">
                  <c:v>29.004007353178217</c:v>
                </c:pt>
                <c:pt idx="204">
                  <c:v>29.110151066953215</c:v>
                </c:pt>
                <c:pt idx="205">
                  <c:v>29.216294780728212</c:v>
                </c:pt>
                <c:pt idx="206">
                  <c:v>29.32243849450321</c:v>
                </c:pt>
                <c:pt idx="207">
                  <c:v>29.428582208278208</c:v>
                </c:pt>
                <c:pt idx="208">
                  <c:v>29.534725922053205</c:v>
                </c:pt>
                <c:pt idx="209">
                  <c:v>29.640869635828203</c:v>
                </c:pt>
                <c:pt idx="210">
                  <c:v>29.747013349603201</c:v>
                </c:pt>
                <c:pt idx="211">
                  <c:v>29.853157063378198</c:v>
                </c:pt>
                <c:pt idx="212">
                  <c:v>29.959300777153196</c:v>
                </c:pt>
                <c:pt idx="213">
                  <c:v>30.065444490928193</c:v>
                </c:pt>
                <c:pt idx="214">
                  <c:v>30.171588204703191</c:v>
                </c:pt>
                <c:pt idx="215">
                  <c:v>30.277731918478189</c:v>
                </c:pt>
                <c:pt idx="216">
                  <c:v>30.383875632253186</c:v>
                </c:pt>
                <c:pt idx="217">
                  <c:v>30.490019346028184</c:v>
                </c:pt>
                <c:pt idx="218">
                  <c:v>30.596163059803182</c:v>
                </c:pt>
                <c:pt idx="219">
                  <c:v>30.702306773578179</c:v>
                </c:pt>
                <c:pt idx="220">
                  <c:v>30.808450487353177</c:v>
                </c:pt>
                <c:pt idx="221">
                  <c:v>30.914594201128175</c:v>
                </c:pt>
                <c:pt idx="222">
                  <c:v>31.020737914903172</c:v>
                </c:pt>
                <c:pt idx="223">
                  <c:v>31.12688162867817</c:v>
                </c:pt>
                <c:pt idx="224">
                  <c:v>31.233025342453168</c:v>
                </c:pt>
                <c:pt idx="225">
                  <c:v>31.339169056228165</c:v>
                </c:pt>
                <c:pt idx="226">
                  <c:v>31.445312770003163</c:v>
                </c:pt>
                <c:pt idx="227">
                  <c:v>31.551456483778161</c:v>
                </c:pt>
                <c:pt idx="228">
                  <c:v>31.657600197553158</c:v>
                </c:pt>
                <c:pt idx="229">
                  <c:v>31.763743911328156</c:v>
                </c:pt>
                <c:pt idx="230">
                  <c:v>31.869887625103154</c:v>
                </c:pt>
                <c:pt idx="231">
                  <c:v>31.976031338878151</c:v>
                </c:pt>
                <c:pt idx="232">
                  <c:v>32.082175052653149</c:v>
                </c:pt>
                <c:pt idx="233">
                  <c:v>32.188318766428146</c:v>
                </c:pt>
                <c:pt idx="234">
                  <c:v>32.294462480203144</c:v>
                </c:pt>
                <c:pt idx="235">
                  <c:v>32.400606193978142</c:v>
                </c:pt>
                <c:pt idx="236">
                  <c:v>32.506749907753139</c:v>
                </c:pt>
                <c:pt idx="237">
                  <c:v>32.612893621528137</c:v>
                </c:pt>
                <c:pt idx="238">
                  <c:v>32.719037335303135</c:v>
                </c:pt>
                <c:pt idx="239">
                  <c:v>32.825181049078132</c:v>
                </c:pt>
                <c:pt idx="240">
                  <c:v>32.93132476285313</c:v>
                </c:pt>
                <c:pt idx="241">
                  <c:v>33.037468476628128</c:v>
                </c:pt>
                <c:pt idx="242">
                  <c:v>33.143612190403125</c:v>
                </c:pt>
                <c:pt idx="243">
                  <c:v>33.249755904178123</c:v>
                </c:pt>
                <c:pt idx="244">
                  <c:v>33.355899617953121</c:v>
                </c:pt>
                <c:pt idx="245">
                  <c:v>33.462043331728118</c:v>
                </c:pt>
                <c:pt idx="246">
                  <c:v>33.568187045503116</c:v>
                </c:pt>
                <c:pt idx="247">
                  <c:v>33.674330759278114</c:v>
                </c:pt>
                <c:pt idx="248">
                  <c:v>33.780474473053111</c:v>
                </c:pt>
                <c:pt idx="249">
                  <c:v>33.886618186828109</c:v>
                </c:pt>
                <c:pt idx="250">
                  <c:v>33.992761900603107</c:v>
                </c:pt>
                <c:pt idx="251">
                  <c:v>34.098905614378104</c:v>
                </c:pt>
                <c:pt idx="252">
                  <c:v>34.205049328153102</c:v>
                </c:pt>
                <c:pt idx="253">
                  <c:v>34.311193041928099</c:v>
                </c:pt>
                <c:pt idx="254">
                  <c:v>34.417336755703097</c:v>
                </c:pt>
                <c:pt idx="255">
                  <c:v>34.523480469478095</c:v>
                </c:pt>
                <c:pt idx="256">
                  <c:v>34.629624183253092</c:v>
                </c:pt>
                <c:pt idx="257">
                  <c:v>34.73576789702809</c:v>
                </c:pt>
                <c:pt idx="258">
                  <c:v>34.841911610803088</c:v>
                </c:pt>
                <c:pt idx="259">
                  <c:v>34.948055324578085</c:v>
                </c:pt>
                <c:pt idx="260">
                  <c:v>35.054199038353083</c:v>
                </c:pt>
                <c:pt idx="261">
                  <c:v>35.160342752128081</c:v>
                </c:pt>
                <c:pt idx="262">
                  <c:v>35.266486465903078</c:v>
                </c:pt>
                <c:pt idx="263">
                  <c:v>35.372630179678076</c:v>
                </c:pt>
                <c:pt idx="264">
                  <c:v>35.478773893453074</c:v>
                </c:pt>
                <c:pt idx="265">
                  <c:v>35.584917607228071</c:v>
                </c:pt>
                <c:pt idx="266">
                  <c:v>35.691061321003069</c:v>
                </c:pt>
                <c:pt idx="267">
                  <c:v>35.797205034778067</c:v>
                </c:pt>
                <c:pt idx="268">
                  <c:v>35.903348748553064</c:v>
                </c:pt>
                <c:pt idx="269">
                  <c:v>36.009492462328062</c:v>
                </c:pt>
                <c:pt idx="270">
                  <c:v>36.11563617610306</c:v>
                </c:pt>
                <c:pt idx="271">
                  <c:v>36.221779889878057</c:v>
                </c:pt>
                <c:pt idx="272">
                  <c:v>36.327923603653055</c:v>
                </c:pt>
                <c:pt idx="273">
                  <c:v>36.434067317428052</c:v>
                </c:pt>
                <c:pt idx="274">
                  <c:v>36.54021103120305</c:v>
                </c:pt>
                <c:pt idx="275">
                  <c:v>36.646354744978048</c:v>
                </c:pt>
                <c:pt idx="276">
                  <c:v>36.752498458753045</c:v>
                </c:pt>
                <c:pt idx="277">
                  <c:v>36.858642172528043</c:v>
                </c:pt>
                <c:pt idx="278">
                  <c:v>36.964785886303041</c:v>
                </c:pt>
                <c:pt idx="279">
                  <c:v>37.070929600078038</c:v>
                </c:pt>
                <c:pt idx="280">
                  <c:v>37.177073313853036</c:v>
                </c:pt>
                <c:pt idx="281">
                  <c:v>37.283217027628034</c:v>
                </c:pt>
                <c:pt idx="282">
                  <c:v>37.389360741403031</c:v>
                </c:pt>
                <c:pt idx="283">
                  <c:v>37.495504455178029</c:v>
                </c:pt>
                <c:pt idx="284">
                  <c:v>37.601648168953027</c:v>
                </c:pt>
                <c:pt idx="285">
                  <c:v>37.707791882728024</c:v>
                </c:pt>
                <c:pt idx="286">
                  <c:v>37.813935596503022</c:v>
                </c:pt>
                <c:pt idx="287">
                  <c:v>37.92007931027802</c:v>
                </c:pt>
                <c:pt idx="288">
                  <c:v>38.026223024053017</c:v>
                </c:pt>
                <c:pt idx="289">
                  <c:v>38.132366737828015</c:v>
                </c:pt>
                <c:pt idx="290">
                  <c:v>38.238510451603013</c:v>
                </c:pt>
                <c:pt idx="291">
                  <c:v>38.34465416537801</c:v>
                </c:pt>
                <c:pt idx="292">
                  <c:v>38.450797879153008</c:v>
                </c:pt>
                <c:pt idx="293">
                  <c:v>38.556941592928005</c:v>
                </c:pt>
                <c:pt idx="294">
                  <c:v>38.663085306703003</c:v>
                </c:pt>
                <c:pt idx="295">
                  <c:v>38.769229020478001</c:v>
                </c:pt>
                <c:pt idx="296">
                  <c:v>38.875372734252998</c:v>
                </c:pt>
                <c:pt idx="297">
                  <c:v>38.981516448027996</c:v>
                </c:pt>
                <c:pt idx="298">
                  <c:v>39.087660161802994</c:v>
                </c:pt>
                <c:pt idx="299">
                  <c:v>39.193803875577991</c:v>
                </c:pt>
                <c:pt idx="300">
                  <c:v>39.299947589352989</c:v>
                </c:pt>
                <c:pt idx="301">
                  <c:v>39.406091303127987</c:v>
                </c:pt>
                <c:pt idx="302">
                  <c:v>39.512235016902984</c:v>
                </c:pt>
                <c:pt idx="303">
                  <c:v>39.618378730677982</c:v>
                </c:pt>
                <c:pt idx="304">
                  <c:v>39.724522444452973</c:v>
                </c:pt>
                <c:pt idx="305">
                  <c:v>39.83066615822797</c:v>
                </c:pt>
                <c:pt idx="306">
                  <c:v>39.936809872002968</c:v>
                </c:pt>
                <c:pt idx="307">
                  <c:v>40.042953585777965</c:v>
                </c:pt>
                <c:pt idx="308">
                  <c:v>40.149097299552963</c:v>
                </c:pt>
                <c:pt idx="309">
                  <c:v>40.255241013327961</c:v>
                </c:pt>
                <c:pt idx="310">
                  <c:v>40.361384727102958</c:v>
                </c:pt>
                <c:pt idx="311">
                  <c:v>40.467528440877956</c:v>
                </c:pt>
                <c:pt idx="312">
                  <c:v>40.573672154652954</c:v>
                </c:pt>
                <c:pt idx="313">
                  <c:v>40.679815868427951</c:v>
                </c:pt>
                <c:pt idx="314">
                  <c:v>40.785959582202949</c:v>
                </c:pt>
                <c:pt idx="315">
                  <c:v>40.892103295977947</c:v>
                </c:pt>
                <c:pt idx="316">
                  <c:v>40.998247009752944</c:v>
                </c:pt>
                <c:pt idx="317">
                  <c:v>41.104390723527942</c:v>
                </c:pt>
                <c:pt idx="318">
                  <c:v>41.21053443730294</c:v>
                </c:pt>
                <c:pt idx="319">
                  <c:v>41.316678151077937</c:v>
                </c:pt>
                <c:pt idx="320">
                  <c:v>41.422821864852935</c:v>
                </c:pt>
                <c:pt idx="321">
                  <c:v>41.528965578627933</c:v>
                </c:pt>
                <c:pt idx="322">
                  <c:v>41.63510929240293</c:v>
                </c:pt>
                <c:pt idx="323">
                  <c:v>41.741253006177928</c:v>
                </c:pt>
                <c:pt idx="324">
                  <c:v>41.847396719952926</c:v>
                </c:pt>
                <c:pt idx="325">
                  <c:v>41.953540433727923</c:v>
                </c:pt>
                <c:pt idx="326">
                  <c:v>42.059684147502921</c:v>
                </c:pt>
                <c:pt idx="327">
                  <c:v>42.165827861277918</c:v>
                </c:pt>
                <c:pt idx="328">
                  <c:v>42.271971575052916</c:v>
                </c:pt>
                <c:pt idx="329">
                  <c:v>42.378115288827914</c:v>
                </c:pt>
                <c:pt idx="330">
                  <c:v>42.484259002602911</c:v>
                </c:pt>
                <c:pt idx="331">
                  <c:v>42.590402716377909</c:v>
                </c:pt>
                <c:pt idx="332">
                  <c:v>42.696546430152907</c:v>
                </c:pt>
                <c:pt idx="333">
                  <c:v>42.802690143927904</c:v>
                </c:pt>
                <c:pt idx="334">
                  <c:v>42.908833857702902</c:v>
                </c:pt>
                <c:pt idx="335">
                  <c:v>43.0149775714779</c:v>
                </c:pt>
                <c:pt idx="336">
                  <c:v>43.121121285252897</c:v>
                </c:pt>
                <c:pt idx="337">
                  <c:v>43.227264999027895</c:v>
                </c:pt>
                <c:pt idx="338">
                  <c:v>43.333408712802893</c:v>
                </c:pt>
                <c:pt idx="339">
                  <c:v>43.43955242657789</c:v>
                </c:pt>
                <c:pt idx="340">
                  <c:v>43.545696140352888</c:v>
                </c:pt>
                <c:pt idx="341">
                  <c:v>43.651839854127886</c:v>
                </c:pt>
                <c:pt idx="342">
                  <c:v>43.757983567902883</c:v>
                </c:pt>
                <c:pt idx="343">
                  <c:v>43.864127281677881</c:v>
                </c:pt>
                <c:pt idx="344">
                  <c:v>43.970270995452879</c:v>
                </c:pt>
                <c:pt idx="345">
                  <c:v>44.076414709227876</c:v>
                </c:pt>
                <c:pt idx="346">
                  <c:v>44.182558423002874</c:v>
                </c:pt>
                <c:pt idx="347">
                  <c:v>44.288702136777871</c:v>
                </c:pt>
                <c:pt idx="348">
                  <c:v>44.394845850552869</c:v>
                </c:pt>
                <c:pt idx="349">
                  <c:v>44.500989564327867</c:v>
                </c:pt>
                <c:pt idx="350">
                  <c:v>44.607133278102864</c:v>
                </c:pt>
                <c:pt idx="351">
                  <c:v>44.713276991877862</c:v>
                </c:pt>
                <c:pt idx="352">
                  <c:v>44.81942070565286</c:v>
                </c:pt>
                <c:pt idx="353">
                  <c:v>44.925564419427857</c:v>
                </c:pt>
                <c:pt idx="354">
                  <c:v>45.031708133202855</c:v>
                </c:pt>
                <c:pt idx="355">
                  <c:v>45.137851846977853</c:v>
                </c:pt>
                <c:pt idx="356">
                  <c:v>45.24399556075285</c:v>
                </c:pt>
                <c:pt idx="357">
                  <c:v>45.350139274527848</c:v>
                </c:pt>
                <c:pt idx="358">
                  <c:v>45.456282988302846</c:v>
                </c:pt>
                <c:pt idx="359">
                  <c:v>45.562426702077843</c:v>
                </c:pt>
                <c:pt idx="360">
                  <c:v>45.668570415852841</c:v>
                </c:pt>
                <c:pt idx="361">
                  <c:v>45.774714129627839</c:v>
                </c:pt>
              </c:numCache>
            </c:numRef>
          </c:xVal>
          <c:yVal>
            <c:numRef>
              <c:f>'P-t-Verl sphaer Teich KG'!$C$18:$C$409</c:f>
              <c:numCache>
                <c:formatCode>0.000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70.720267264261381</c:v>
                </c:pt>
                <c:pt idx="3">
                  <c:v>67.313313776497651</c:v>
                </c:pt>
                <c:pt idx="4">
                  <c:v>64.028366569830297</c:v>
                </c:pt>
                <c:pt idx="5">
                  <c:v>60.861550495952081</c:v>
                </c:pt>
                <c:pt idx="6">
                  <c:v>57.809105694613919</c:v>
                </c:pt>
                <c:pt idx="7">
                  <c:v>54.867384302371889</c:v>
                </c:pt>
                <c:pt idx="8">
                  <c:v>52.032847252660446</c:v>
                </c:pt>
                <c:pt idx="9">
                  <c:v>49.302061164709784</c:v>
                </c:pt>
                <c:pt idx="10">
                  <c:v>46.671695318891601</c:v>
                </c:pt>
                <c:pt idx="11">
                  <c:v>44.138518716142499</c:v>
                </c:pt>
                <c:pt idx="12">
                  <c:v>41.699397219176696</c:v>
                </c:pt>
                <c:pt idx="13">
                  <c:v>39.351290773261475</c:v>
                </c:pt>
                <c:pt idx="14">
                  <c:v>37.091250704388102</c:v>
                </c:pt>
                <c:pt idx="15">
                  <c:v>34.916417092729233</c:v>
                </c:pt>
                <c:pt idx="16">
                  <c:v>32.824016219330176</c:v>
                </c:pt>
                <c:pt idx="17">
                  <c:v>30.811358084036609</c:v>
                </c:pt>
                <c:pt idx="18">
                  <c:v>28.875833992714789</c:v>
                </c:pt>
                <c:pt idx="19">
                  <c:v>27.014914211872497</c:v>
                </c:pt>
                <c:pt idx="20">
                  <c:v>25.226145688839821</c:v>
                </c:pt>
                <c:pt idx="21">
                  <c:v>23.507149835718142</c:v>
                </c:pt>
                <c:pt idx="22">
                  <c:v>21.855620375354015</c:v>
                </c:pt>
                <c:pt idx="23">
                  <c:v>20.269321247641351</c:v>
                </c:pt>
                <c:pt idx="24">
                  <c:v>18.746084574500944</c:v>
                </c:pt>
                <c:pt idx="25">
                  <c:v>17.283808681930843</c:v>
                </c:pt>
                <c:pt idx="26">
                  <c:v>15.8804561775642</c:v>
                </c:pt>
                <c:pt idx="27">
                  <c:v>14.534052082213401</c:v>
                </c:pt>
                <c:pt idx="28">
                  <c:v>13.242682013920126</c:v>
                </c:pt>
                <c:pt idx="29">
                  <c:v>12.004490423070967</c:v>
                </c:pt>
                <c:pt idx="30">
                  <c:v>10.817678877176975</c:v>
                </c:pt>
                <c:pt idx="31">
                  <c:v>9.6805043939533117</c:v>
                </c:pt>
                <c:pt idx="32">
                  <c:v>8.591277821371941</c:v>
                </c:pt>
                <c:pt idx="33">
                  <c:v>7.5483622633961103</c:v>
                </c:pt>
                <c:pt idx="34">
                  <c:v>6.5501715501402256</c:v>
                </c:pt>
                <c:pt idx="35">
                  <c:v>5.5951687512325927</c:v>
                </c:pt>
                <c:pt idx="36">
                  <c:v>4.681864731191582</c:v>
                </c:pt>
                <c:pt idx="37">
                  <c:v>3.8088167456578632</c:v>
                </c:pt>
                <c:pt idx="38">
                  <c:v>2.9746270773566512</c:v>
                </c:pt>
                <c:pt idx="39">
                  <c:v>2.1779417106943582</c:v>
                </c:pt>
                <c:pt idx="40">
                  <c:v>1.4174490439236818</c:v>
                </c:pt>
                <c:pt idx="41">
                  <c:v>0.69187863783999048</c:v>
                </c:pt>
                <c:pt idx="42">
                  <c:v>-1.1303877094094949E-14</c:v>
                </c:pt>
                <c:pt idx="43">
                  <c:v>-0.65937859651908737</c:v>
                </c:pt>
                <c:pt idx="44">
                  <c:v>-1.2874112607748431</c:v>
                </c:pt>
                <c:pt idx="45">
                  <c:v>-1.8852155989589008</c:v>
                </c:pt>
                <c:pt idx="46">
                  <c:v>-2.4538737976439</c:v>
                </c:pt>
                <c:pt idx="47">
                  <c:v>-2.9944336761578332</c:v>
                </c:pt>
                <c:pt idx="48">
                  <c:v>-3.5079097089413405</c:v>
                </c:pt>
                <c:pt idx="49">
                  <c:v>-3.9952840187203611</c:v>
                </c:pt>
                <c:pt idx="50">
                  <c:v>-4.4575073413039332</c:v>
                </c:pt>
                <c:pt idx="51">
                  <c:v>-4.8954999627949229</c:v>
                </c:pt>
                <c:pt idx="52">
                  <c:v>-5.3101526299800232</c:v>
                </c:pt>
                <c:pt idx="53">
                  <c:v>-5.7023274346445598</c:v>
                </c:pt>
                <c:pt idx="54">
                  <c:v>-6.072858672537329</c:v>
                </c:pt>
                <c:pt idx="55">
                  <c:v>-6.4225536776909227</c:v>
                </c:pt>
                <c:pt idx="56">
                  <c:v>-6.7521936327838494</c:v>
                </c:pt>
                <c:pt idx="57">
                  <c:v>-7.0625343562119793</c:v>
                </c:pt>
                <c:pt idx="58">
                  <c:v>-7.3543070665187091</c:v>
                </c:pt>
                <c:pt idx="59">
                  <c:v>-7.628219124815482</c:v>
                </c:pt>
                <c:pt idx="60">
                  <c:v>-7.8849547558070974</c:v>
                </c:pt>
                <c:pt idx="61">
                  <c:v>-8.125175748019446</c:v>
                </c:pt>
                <c:pt idx="62">
                  <c:v>-8.3495221338110106</c:v>
                </c:pt>
                <c:pt idx="63">
                  <c:v>-8.5586128497335299</c:v>
                </c:pt>
                <c:pt idx="64">
                  <c:v>-8.7530463777918577</c:v>
                </c:pt>
                <c:pt idx="65">
                  <c:v>-8.9334013681379236</c:v>
                </c:pt>
                <c:pt idx="66">
                  <c:v>-9.1002372437190839</c:v>
                </c:pt>
                <c:pt idx="67">
                  <c:v>-9.2540947873869452</c:v>
                </c:pt>
                <c:pt idx="68">
                  <c:v>-9.3954967119588293</c:v>
                </c:pt>
                <c:pt idx="69">
                  <c:v>-9.5249482137105872</c:v>
                </c:pt>
                <c:pt idx="70">
                  <c:v>-9.6429375097663357</c:v>
                </c:pt>
                <c:pt idx="71">
                  <c:v>-9.7499363598379603</c:v>
                </c:pt>
                <c:pt idx="72">
                  <c:v>-9.8464005727546731</c:v>
                </c:pt>
                <c:pt idx="73">
                  <c:v>-9.9327704982110134</c:v>
                </c:pt>
                <c:pt idx="74">
                  <c:v>-10.009471504149749</c:v>
                </c:pt>
                <c:pt idx="75">
                  <c:v>-10.076914440184744</c:v>
                </c:pt>
                <c:pt idx="76">
                  <c:v>-10.135496087457762</c:v>
                </c:pt>
                <c:pt idx="77">
                  <c:v>-10.185599595312235</c:v>
                </c:pt>
                <c:pt idx="78">
                  <c:v>-10.227594905156616</c:v>
                </c:pt>
                <c:pt idx="79">
                  <c:v>-10.261839161879507</c:v>
                </c:pt>
                <c:pt idx="80">
                  <c:v>-10.288677113168935</c:v>
                </c:pt>
                <c:pt idx="81">
                  <c:v>-10.308441497078292</c:v>
                </c:pt>
                <c:pt idx="82">
                  <c:v>-10.321453418172139</c:v>
                </c:pt>
                <c:pt idx="83">
                  <c:v>-10.328022712575716</c:v>
                </c:pt>
                <c:pt idx="84">
                  <c:v>-10.32844830224324</c:v>
                </c:pt>
                <c:pt idx="85">
                  <c:v>-10.323018538751191</c:v>
                </c:pt>
                <c:pt idx="86">
                  <c:v>-10.312011536914438</c:v>
                </c:pt>
                <c:pt idx="87">
                  <c:v>-10.295695498514783</c:v>
                </c:pt>
                <c:pt idx="88">
                  <c:v>-10.274329026423453</c:v>
                </c:pt>
                <c:pt idx="89">
                  <c:v>-10.248161429391317</c:v>
                </c:pt>
                <c:pt idx="90">
                  <c:v>-10.217433017772979</c:v>
                </c:pt>
                <c:pt idx="91">
                  <c:v>-10.182375390443573</c:v>
                </c:pt>
                <c:pt idx="92">
                  <c:v>-10.14321171315982</c:v>
                </c:pt>
                <c:pt idx="93">
                  <c:v>-10.100156988610024</c:v>
                </c:pt>
                <c:pt idx="94">
                  <c:v>-10.053418318390788</c:v>
                </c:pt>
                <c:pt idx="95">
                  <c:v>-10.00319515714172</c:v>
                </c:pt>
                <c:pt idx="96">
                  <c:v>-9.949679559062842</c:v>
                </c:pt>
                <c:pt idx="97">
                  <c:v>-9.8930564170333195</c:v>
                </c:pt>
                <c:pt idx="98">
                  <c:v>-9.8335036945439178</c:v>
                </c:pt>
                <c:pt idx="99">
                  <c:v>-9.771192650649688</c:v>
                </c:pt>
                <c:pt idx="100">
                  <c:v>-9.7062880581437039</c:v>
                </c:pt>
                <c:pt idx="101">
                  <c:v>-9.6389484151469986</c:v>
                </c:pt>
                <c:pt idx="102">
                  <c:v>-9.5693261503043878</c:v>
                </c:pt>
                <c:pt idx="103">
                  <c:v>-9.4975678217706641</c:v>
                </c:pt>
                <c:pt idx="104">
                  <c:v>-9.4238143101663852</c:v>
                </c:pt>
                <c:pt idx="105">
                  <c:v>-9.3482010056775131</c:v>
                </c:pt>
                <c:pt idx="106">
                  <c:v>-9.2708579894683218</c:v>
                </c:pt>
                <c:pt idx="107">
                  <c:v>-9.1919102095721126</c:v>
                </c:pt>
                <c:pt idx="108">
                  <c:v>-9.111477651419893</c:v>
                </c:pt>
                <c:pt idx="109">
                  <c:v>-9.0296755031624141</c:v>
                </c:pt>
                <c:pt idx="110">
                  <c:v>-8.9466143159368432</c:v>
                </c:pt>
                <c:pt idx="111">
                  <c:v>-8.8624001592249204</c:v>
                </c:pt>
                <c:pt idx="112">
                  <c:v>-8.7771347714454429</c:v>
                </c:pt>
                <c:pt idx="113">
                  <c:v>-8.6909157059198208</c:v>
                </c:pt>
                <c:pt idx="114">
                  <c:v>-8.6038364723456091</c:v>
                </c:pt>
                <c:pt idx="115">
                  <c:v>-8.515986673909083</c:v>
                </c:pt>
                <c:pt idx="116">
                  <c:v>-8.4274521401642239</c:v>
                </c:pt>
                <c:pt idx="117">
                  <c:v>-8.3383150558019512</c:v>
                </c:pt>
                <c:pt idx="118">
                  <c:v>-8.2486540854298269</c:v>
                </c:pt>
                <c:pt idx="119">
                  <c:v>-8.1585444944792282</c:v>
                </c:pt>
                <c:pt idx="120">
                  <c:v>-8.0680582663535105</c:v>
                </c:pt>
                <c:pt idx="121">
                  <c:v>-7.9772642159275797</c:v>
                </c:pt>
                <c:pt idx="122">
                  <c:v>-7.8862280995061376</c:v>
                </c:pt>
                <c:pt idx="123">
                  <c:v>-7.795012721344829</c:v>
                </c:pt>
                <c:pt idx="124">
                  <c:v>-7.7036780368355213</c:v>
                </c:pt>
                <c:pt idx="125">
                  <c:v>-7.6122812524541885</c:v>
                </c:pt>
                <c:pt idx="126">
                  <c:v>-7.5208769225669307</c:v>
                </c:pt>
                <c:pt idx="127">
                  <c:v>-7.4295170431870732</c:v>
                </c:pt>
                <c:pt idx="128">
                  <c:v>-7.3382511427735579</c:v>
                </c:pt>
                <c:pt idx="129">
                  <c:v>-7.2471263701583437</c:v>
                </c:pt>
                <c:pt idx="130">
                  <c:v>-7.1561875796879475</c:v>
                </c:pt>
                <c:pt idx="131">
                  <c:v>-7.0654774136619469</c:v>
                </c:pt>
                <c:pt idx="132">
                  <c:v>-6.9750363821487946</c:v>
                </c:pt>
                <c:pt idx="133">
                  <c:v>-6.8849029402570663</c:v>
                </c:pt>
                <c:pt idx="134">
                  <c:v>-6.7951135629380097</c:v>
                </c:pt>
                <c:pt idx="135">
                  <c:v>-6.7057028173930888</c:v>
                </c:pt>
                <c:pt idx="136">
                  <c:v>-6.6167034331581336</c:v>
                </c:pt>
                <c:pt idx="137">
                  <c:v>-6.5281463699336184</c:v>
                </c:pt>
                <c:pt idx="138">
                  <c:v>-6.440060883228635</c:v>
                </c:pt>
                <c:pt idx="139">
                  <c:v>-6.3524745878841573</c:v>
                </c:pt>
                <c:pt idx="140">
                  <c:v>-6.2654135195393437</c:v>
                </c:pt>
                <c:pt idx="141">
                  <c:v>-6.1789021941027409</c:v>
                </c:pt>
                <c:pt idx="142">
                  <c:v>-6.0929636652885506</c:v>
                </c:pt>
                <c:pt idx="143">
                  <c:v>-6.0076195802763035</c:v>
                </c:pt>
                <c:pt idx="144">
                  <c:v>-5.9228902335506657</c:v>
                </c:pt>
                <c:pt idx="145">
                  <c:v>-5.8387946189764408</c:v>
                </c:pt>
                <c:pt idx="146">
                  <c:v>-5.7553504801622504</c:v>
                </c:pt>
                <c:pt idx="147">
                  <c:v>-5.6725743591647948</c:v>
                </c:pt>
                <c:pt idx="148">
                  <c:v>-5.5904816435841846</c:v>
                </c:pt>
                <c:pt idx="149">
                  <c:v>-5.509086612099253</c:v>
                </c:pt>
                <c:pt idx="150">
                  <c:v>-5.4284024784904421</c:v>
                </c:pt>
                <c:pt idx="151">
                  <c:v>-5.348441434196415</c:v>
                </c:pt>
                <c:pt idx="152">
                  <c:v>-5.2692146894492273</c:v>
                </c:pt>
                <c:pt idx="153">
                  <c:v>-5.1907325130316035</c:v>
                </c:pt>
                <c:pt idx="154">
                  <c:v>-5.1130042706985632</c:v>
                </c:pt>
                <c:pt idx="155">
                  <c:v>-5.036038462304437</c:v>
                </c:pt>
                <c:pt idx="156">
                  <c:v>-4.9598427576751103</c:v>
                </c:pt>
                <c:pt idx="157">
                  <c:v>-4.8844240312641629</c:v>
                </c:pt>
                <c:pt idx="158">
                  <c:v>-4.8097883956304628</c:v>
                </c:pt>
                <c:pt idx="159">
                  <c:v>-4.7359412337736373</c:v>
                </c:pt>
                <c:pt idx="160">
                  <c:v>-4.6628872303628297</c:v>
                </c:pt>
                <c:pt idx="161">
                  <c:v>-4.5906304018930681</c:v>
                </c:pt>
                <c:pt idx="162">
                  <c:v>-4.5191741258025715</c:v>
                </c:pt>
                <c:pt idx="163">
                  <c:v>-4.4485211685833841</c:v>
                </c:pt>
                <c:pt idx="164">
                  <c:v>-4.3786737129167124</c:v>
                </c:pt>
                <c:pt idx="165">
                  <c:v>-4.30963338386346</c:v>
                </c:pt>
                <c:pt idx="166">
                  <c:v>-4.2414012741395455</c:v>
                </c:pt>
                <c:pt idx="167">
                  <c:v>-4.1739779685047074</c:v>
                </c:pt>
                <c:pt idx="168">
                  <c:v>-4.1073635672926665</c:v>
                </c:pt>
                <c:pt idx="169">
                  <c:v>-4.0415577091096804</c:v>
                </c:pt>
                <c:pt idx="170">
                  <c:v>-3.9765595927277291</c:v>
                </c:pt>
                <c:pt idx="171">
                  <c:v>-3.9123679981978117</c:v>
                </c:pt>
                <c:pt idx="172">
                  <c:v>-3.8489813072080046</c:v>
                </c:pt>
                <c:pt idx="173">
                  <c:v>-3.7863975227103572</c:v>
                </c:pt>
                <c:pt idx="174">
                  <c:v>-3.7246142878397452</c:v>
                </c:pt>
                <c:pt idx="175">
                  <c:v>-3.6636289041474028</c:v>
                </c:pt>
                <c:pt idx="176">
                  <c:v>-3.6034383491708746</c:v>
                </c:pt>
                <c:pt idx="177">
                  <c:v>-3.5440392933617657</c:v>
                </c:pt>
                <c:pt idx="178">
                  <c:v>-3.4854281163917977</c:v>
                </c:pt>
                <c:pt idx="179">
                  <c:v>-3.4276009228571893</c:v>
                </c:pt>
                <c:pt idx="180">
                  <c:v>-3.3705535574007945</c:v>
                </c:pt>
                <c:pt idx="181">
                  <c:v>-3.3142816192707185</c:v>
                </c:pt>
                <c:pt idx="182">
                  <c:v>-3.2587804763337553</c:v>
                </c:pt>
                <c:pt idx="183">
                  <c:v>-3.2040452785612423</c:v>
                </c:pt>
                <c:pt idx="184">
                  <c:v>-3.1500709710045847</c:v>
                </c:pt>
                <c:pt idx="185">
                  <c:v>-3.0968523062770106</c:v>
                </c:pt>
                <c:pt idx="186">
                  <c:v>-3.0443838565577694</c:v>
                </c:pt>
                <c:pt idx="187">
                  <c:v>-2.9926600251343602</c:v>
                </c:pt>
                <c:pt idx="188">
                  <c:v>-2.9416750574980339</c:v>
                </c:pt>
                <c:pt idx="189">
                  <c:v>-2.8914230520072119</c:v>
                </c:pt>
                <c:pt idx="190">
                  <c:v>-2.8418979701331746</c:v>
                </c:pt>
                <c:pt idx="191">
                  <c:v>-2.793093646301779</c:v>
                </c:pt>
                <c:pt idx="192">
                  <c:v>-2.7450037973446597</c:v>
                </c:pt>
                <c:pt idx="193">
                  <c:v>-2.6976220315729331</c:v>
                </c:pt>
                <c:pt idx="194">
                  <c:v>-2.6509418574859511</c:v>
                </c:pt>
                <c:pt idx="195">
                  <c:v>-2.6049566921274057</c:v>
                </c:pt>
                <c:pt idx="196">
                  <c:v>-2.5596598691005483</c:v>
                </c:pt>
                <c:pt idx="197">
                  <c:v>-2.5150446462540859</c:v>
                </c:pt>
                <c:pt idx="198">
                  <c:v>-2.4711042130498031</c:v>
                </c:pt>
                <c:pt idx="199">
                  <c:v>-2.4278316976227767</c:v>
                </c:pt>
                <c:pt idx="200">
                  <c:v>-2.3852201735445595</c:v>
                </c:pt>
                <c:pt idx="201">
                  <c:v>-2.3432626662995286</c:v>
                </c:pt>
                <c:pt idx="202">
                  <c:v>-2.3019521594841681</c:v>
                </c:pt>
                <c:pt idx="203">
                  <c:v>-2.261281600738815</c:v>
                </c:pt>
                <c:pt idx="204">
                  <c:v>-2.2212439074210955</c:v>
                </c:pt>
                <c:pt idx="205">
                  <c:v>-2.1818319720299533</c:v>
                </c:pt>
                <c:pt idx="206">
                  <c:v>-2.1430386673889541</c:v>
                </c:pt>
                <c:pt idx="207">
                  <c:v>-2.1048568515972068</c:v>
                </c:pt>
                <c:pt idx="208">
                  <c:v>-2.0672793727560625</c:v>
                </c:pt>
                <c:pt idx="209">
                  <c:v>-2.0302990734794122</c:v>
                </c:pt>
                <c:pt idx="210">
                  <c:v>-1.993908795195239</c:v>
                </c:pt>
                <c:pt idx="211">
                  <c:v>-1.9581013822457594</c:v>
                </c:pt>
                <c:pt idx="212">
                  <c:v>-1.9228696857933441</c:v>
                </c:pt>
                <c:pt idx="213">
                  <c:v>-1.8882065675390844</c:v>
                </c:pt>
                <c:pt idx="214">
                  <c:v>-1.8541049032607548</c:v>
                </c:pt>
                <c:pt idx="215">
                  <c:v>-1.8205575861766146</c:v>
                </c:pt>
                <c:pt idx="216">
                  <c:v>-1.7875575301413453</c:v>
                </c:pt>
                <c:pt idx="217">
                  <c:v>-1.7550976726802245</c:v>
                </c:pt>
                <c:pt idx="218">
                  <c:v>-1.7231709778673703</c:v>
                </c:pt>
                <c:pt idx="219">
                  <c:v>-1.6917704390538135</c:v>
                </c:pt>
                <c:pt idx="220">
                  <c:v>-1.6608890814508575</c:v>
                </c:pt>
                <c:pt idx="221">
                  <c:v>-1.6305199645741082</c:v>
                </c:pt>
                <c:pt idx="222">
                  <c:v>-1.6006561845532989</c:v>
                </c:pt>
                <c:pt idx="223">
                  <c:v>-1.5712908763129483</c:v>
                </c:pt>
                <c:pt idx="224">
                  <c:v>-1.5424172156286438</c:v>
                </c:pt>
                <c:pt idx="225">
                  <c:v>-1.5140284210636779</c:v>
                </c:pt>
                <c:pt idx="226">
                  <c:v>-1.4861177557905214</c:v>
                </c:pt>
                <c:pt idx="227">
                  <c:v>-1.4586785293015367</c:v>
                </c:pt>
                <c:pt idx="228">
                  <c:v>-1.4317040990131722</c:v>
                </c:pt>
                <c:pt idx="229">
                  <c:v>-1.4051878717677091</c:v>
                </c:pt>
                <c:pt idx="230">
                  <c:v>-1.379123305236559</c:v>
                </c:pt>
                <c:pt idx="231">
                  <c:v>-1.3535039092289103</c:v>
                </c:pt>
                <c:pt idx="232">
                  <c:v>-1.3283232469094592</c:v>
                </c:pt>
                <c:pt idx="233">
                  <c:v>-1.3035749359287827</c:v>
                </c:pt>
                <c:pt idx="234">
                  <c:v>-1.2792526494698433</c:v>
                </c:pt>
                <c:pt idx="235">
                  <c:v>-1.2553501172139456</c:v>
                </c:pt>
                <c:pt idx="236">
                  <c:v>-1.2318611262294157</c:v>
                </c:pt>
                <c:pt idx="237">
                  <c:v>-1.2087795217860957</c:v>
                </c:pt>
                <c:pt idx="238">
                  <c:v>-1.1860992080987116</c:v>
                </c:pt>
                <c:pt idx="239">
                  <c:v>-1.1638141490020097</c:v>
                </c:pt>
                <c:pt idx="240">
                  <c:v>-1.1419183685604952</c:v>
                </c:pt>
                <c:pt idx="241">
                  <c:v>-1.1204059516155116</c:v>
                </c:pt>
                <c:pt idx="242">
                  <c:v>-1.0992710442722671</c:v>
                </c:pt>
                <c:pt idx="243">
                  <c:v>-1.0785078543293887</c:v>
                </c:pt>
                <c:pt idx="244">
                  <c:v>-1.0581106516534264</c:v>
                </c:pt>
                <c:pt idx="245">
                  <c:v>-1.0380737685007138</c:v>
                </c:pt>
                <c:pt idx="246">
                  <c:v>-1.0183915997888462</c:v>
                </c:pt>
                <c:pt idx="247">
                  <c:v>-0.99905860332001883</c:v>
                </c:pt>
                <c:pt idx="248">
                  <c:v>-0.98006929995833036</c:v>
                </c:pt>
                <c:pt idx="249">
                  <c:v>-0.96141827376314293</c:v>
                </c:pt>
                <c:pt idx="250">
                  <c:v>-0.94310017208046582</c:v>
                </c:pt>
                <c:pt idx="251">
                  <c:v>-0.92510970559428896</c:v>
                </c:pt>
                <c:pt idx="252">
                  <c:v>-0.90744164833973096</c:v>
                </c:pt>
                <c:pt idx="253">
                  <c:v>-0.89009083767976327</c:v>
                </c:pt>
                <c:pt idx="254">
                  <c:v>-0.87305217424726322</c:v>
                </c:pt>
                <c:pt idx="255">
                  <c:v>-0.85632062185402924</c:v>
                </c:pt>
                <c:pt idx="256">
                  <c:v>-0.83989120736838707</c:v>
                </c:pt>
                <c:pt idx="257">
                  <c:v>-0.82375902056290928</c:v>
                </c:pt>
                <c:pt idx="258">
                  <c:v>-0.8079192139337581</c:v>
                </c:pt>
                <c:pt idx="259">
                  <c:v>-0.79236700249306724</c:v>
                </c:pt>
                <c:pt idx="260">
                  <c:v>-0.77709766353576504</c:v>
                </c:pt>
                <c:pt idx="261">
                  <c:v>-0.76210653638215575</c:v>
                </c:pt>
                <c:pt idx="262">
                  <c:v>-0.7473890220975502</c:v>
                </c:pt>
                <c:pt idx="263">
                  <c:v>-0.7329405831901884</c:v>
                </c:pt>
                <c:pt idx="264">
                  <c:v>-0.71875674328862704</c:v>
                </c:pt>
                <c:pt idx="265">
                  <c:v>-0.70483308679976087</c:v>
                </c:pt>
                <c:pt idx="266">
                  <c:v>-0.69116525854855893</c:v>
                </c:pt>
                <c:pt idx="267">
                  <c:v>-0.67774896340059854</c:v>
                </c:pt>
                <c:pt idx="268">
                  <c:v>-0.66457996586839929</c:v>
                </c:pt>
                <c:pt idx="269">
                  <c:v>-0.65165408970255856</c:v>
                </c:pt>
                <c:pt idx="270">
                  <c:v>-0.63896721746861573</c:v>
                </c:pt>
                <c:pt idx="271">
                  <c:v>-0.62651529011057239</c:v>
                </c:pt>
                <c:pt idx="272">
                  <c:v>-0.6142943065019234</c:v>
                </c:pt>
                <c:pt idx="273">
                  <c:v>-0.60230032298505842</c:v>
                </c:pt>
                <c:pt idx="274">
                  <c:v>-0.59052945289982306</c:v>
                </c:pt>
                <c:pt idx="275">
                  <c:v>-0.57897786610202506</c:v>
                </c:pt>
                <c:pt idx="276">
                  <c:v>-0.56764178847263136</c:v>
                </c:pt>
                <c:pt idx="277">
                  <c:v>-0.55651750141835954</c:v>
                </c:pt>
                <c:pt idx="278">
                  <c:v>-0.54560134136436589</c:v>
                </c:pt>
                <c:pt idx="279">
                  <c:v>-0.53488969923967122</c:v>
                </c:pt>
                <c:pt idx="280">
                  <c:v>-0.52437901995597191</c:v>
                </c:pt>
                <c:pt idx="281">
                  <c:v>-0.51406580188042672</c:v>
                </c:pt>
                <c:pt idx="282">
                  <c:v>-0.50394659630301564</c:v>
                </c:pt>
                <c:pt idx="283">
                  <c:v>-0.49401800689900954</c:v>
                </c:pt>
                <c:pt idx="284">
                  <c:v>-0.48427668918710143</c:v>
                </c:pt>
                <c:pt idx="285">
                  <c:v>-0.47471934998369525</c:v>
                </c:pt>
                <c:pt idx="286">
                  <c:v>-0.46534274685384658</c:v>
                </c:pt>
                <c:pt idx="287">
                  <c:v>-0.45614368755932777</c:v>
                </c:pt>
                <c:pt idx="288">
                  <c:v>-0.44711902950425225</c:v>
                </c:pt>
                <c:pt idx="289">
                  <c:v>-0.4382656791786998</c:v>
                </c:pt>
                <c:pt idx="290">
                  <c:v>-0.42958059160073792</c:v>
                </c:pt>
                <c:pt idx="291">
                  <c:v>-0.4210607697572421</c:v>
                </c:pt>
                <c:pt idx="292">
                  <c:v>-0.41270326404387553</c:v>
                </c:pt>
                <c:pt idx="293">
                  <c:v>-0.40450517170459593</c:v>
                </c:pt>
                <c:pt idx="294">
                  <c:v>-0.39646363627101661</c:v>
                </c:pt>
                <c:pt idx="295">
                  <c:v>-0.38857584700195652</c:v>
                </c:pt>
                <c:pt idx="296">
                  <c:v>-0.38083903832347715</c:v>
                </c:pt>
                <c:pt idx="297">
                  <c:v>-0.37325048926970789</c:v>
                </c:pt>
                <c:pt idx="298">
                  <c:v>-0.36580752292473367</c:v>
                </c:pt>
                <c:pt idx="299">
                  <c:v>-0.35850750586581037</c:v>
                </c:pt>
                <c:pt idx="300">
                  <c:v>-0.35134784760816562</c:v>
                </c:pt>
                <c:pt idx="301">
                  <c:v>-0.34432600005161529</c:v>
                </c:pt>
                <c:pt idx="302">
                  <c:v>-0.33743945692923311</c:v>
                </c:pt>
                <c:pt idx="303">
                  <c:v>-0.33068575325827809</c:v>
                </c:pt>
                <c:pt idx="304">
                  <c:v>-0.3240624647935948</c:v>
                </c:pt>
                <c:pt idx="305">
                  <c:v>-0.31756720748366662</c:v>
                </c:pt>
                <c:pt idx="306">
                  <c:v>-0.31119763692951957</c:v>
                </c:pt>
                <c:pt idx="307">
                  <c:v>-0.3049514478466343</c:v>
                </c:pt>
                <c:pt idx="308">
                  <c:v>-0.29882637353003649</c:v>
                </c:pt>
                <c:pt idx="309">
                  <c:v>-0.29282018532272003</c:v>
                </c:pt>
                <c:pt idx="310">
                  <c:v>-0.28693069208753996</c:v>
                </c:pt>
                <c:pt idx="311">
                  <c:v>-0.28115573968271845</c:v>
                </c:pt>
                <c:pt idx="312">
                  <c:v>-0.27549321044108238</c:v>
                </c:pt>
                <c:pt idx="313">
                  <c:v>-0.26994102265316028</c:v>
                </c:pt>
                <c:pt idx="314">
                  <c:v>-0.26449713005423992</c:v>
                </c:pt>
                <c:pt idx="315">
                  <c:v>-0.25915952131549952</c:v>
                </c:pt>
                <c:pt idx="316">
                  <c:v>-0.25392621953930022</c:v>
                </c:pt>
                <c:pt idx="317">
                  <c:v>-0.24879528175873786</c:v>
                </c:pt>
                <c:pt idx="318">
                  <c:v>-0.24376479844152774</c:v>
                </c:pt>
                <c:pt idx="319">
                  <c:v>-0.2388328929983082</c:v>
                </c:pt>
                <c:pt idx="320">
                  <c:v>-0.23399772129542623</c:v>
                </c:pt>
                <c:pt idx="321">
                  <c:v>-0.22925747117227266</c:v>
                </c:pt>
                <c:pt idx="322">
                  <c:v>-0.22461036196322753</c:v>
                </c:pt>
                <c:pt idx="323">
                  <c:v>-0.22005464402426467</c:v>
                </c:pt>
                <c:pt idx="324">
                  <c:v>-0.21558859826426999</c:v>
                </c:pt>
                <c:pt idx="325">
                  <c:v>-0.21121053568111017</c:v>
                </c:pt>
                <c:pt idx="326">
                  <c:v>-0.20691879690249787</c:v>
                </c:pt>
                <c:pt idx="327">
                  <c:v>-0.20271175173168027</c:v>
                </c:pt>
                <c:pt idx="328">
                  <c:v>-0.19858779869798818</c:v>
                </c:pt>
                <c:pt idx="329">
                  <c:v>-0.19454536461226457</c:v>
                </c:pt>
                <c:pt idx="330">
                  <c:v>-0.19058290412720066</c:v>
                </c:pt>
                <c:pt idx="331">
                  <c:v>-0.18669889930259262</c:v>
                </c:pt>
                <c:pt idx="332">
                  <c:v>-0.18289185917553533</c:v>
                </c:pt>
                <c:pt idx="333">
                  <c:v>-0.17916031933556587</c:v>
                </c:pt>
                <c:pt idx="334">
                  <c:v>-0.17550284150475975</c:v>
                </c:pt>
                <c:pt idx="335">
                  <c:v>-0.17191801312278998</c:v>
                </c:pt>
                <c:pt idx="336">
                  <c:v>-0.16840444693694559</c:v>
                </c:pt>
                <c:pt idx="337">
                  <c:v>-0.16496078059711028</c:v>
                </c:pt>
                <c:pt idx="338">
                  <c:v>-0.1615856762556982</c:v>
                </c:pt>
                <c:pt idx="339">
                  <c:v>-0.15827782017253728</c:v>
                </c:pt>
                <c:pt idx="340">
                  <c:v>-0.15503592232469429</c:v>
                </c:pt>
                <c:pt idx="341">
                  <c:v>-0.15185871602122542</c:v>
                </c:pt>
                <c:pt idx="342">
                  <c:v>-0.14874495752284334</c:v>
                </c:pt>
                <c:pt idx="343">
                  <c:v>-0.14569342566648305</c:v>
                </c:pt>
                <c:pt idx="344">
                  <c:v>-0.14270292149474573</c:v>
                </c:pt>
                <c:pt idx="345">
                  <c:v>-0.1397722678902055</c:v>
                </c:pt>
                <c:pt idx="346">
                  <c:v>-0.13690030921455393</c:v>
                </c:pt>
                <c:pt idx="347">
                  <c:v>-0.13408591095256073</c:v>
                </c:pt>
                <c:pt idx="348">
                  <c:v>-0.13132795936082331</c:v>
                </c:pt>
                <c:pt idx="349">
                  <c:v>-0.1286253611212817</c:v>
                </c:pt>
                <c:pt idx="350">
                  <c:v>-0.12597704299946844</c:v>
                </c:pt>
                <c:pt idx="351">
                  <c:v>-0.12338195150746581</c:v>
                </c:pt>
                <c:pt idx="352">
                  <c:v>-0.12083905257153693</c:v>
                </c:pt>
                <c:pt idx="353">
                  <c:v>-0.11834733120440247</c:v>
                </c:pt>
                <c:pt idx="354">
                  <c:v>-0.11590579118212845</c:v>
                </c:pt>
                <c:pt idx="355">
                  <c:v>-0.11351345472558891</c:v>
                </c:pt>
                <c:pt idx="356">
                  <c:v>-0.11116936218647258</c:v>
                </c:pt>
                <c:pt idx="357">
                  <c:v>-0.10887257173779426</c:v>
                </c:pt>
                <c:pt idx="358">
                  <c:v>-0.10662215906887623</c:v>
                </c:pt>
                <c:pt idx="359">
                  <c:v>-0.10441721708475961</c:v>
                </c:pt>
                <c:pt idx="360">
                  <c:v>-0.10225685561001051</c:v>
                </c:pt>
                <c:pt idx="361">
                  <c:v>-0.10014020109687929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1F-486B-A1DD-36A19B025CBA}"/>
            </c:ext>
          </c:extLst>
        </c:ser>
        <c:ser>
          <c:idx val="2"/>
          <c:order val="2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'P-t-Verl sphaer Teich KG'!$B$18:$B$409</c:f>
              <c:numCache>
                <c:formatCode>0.000</c:formatCode>
                <c:ptCount val="392"/>
                <c:pt idx="0">
                  <c:v>0</c:v>
                </c:pt>
                <c:pt idx="1">
                  <c:v>7.6681208844039404</c:v>
                </c:pt>
                <c:pt idx="2">
                  <c:v>7.6691208844039407</c:v>
                </c:pt>
                <c:pt idx="3">
                  <c:v>7.7752645981789366</c:v>
                </c:pt>
                <c:pt idx="4">
                  <c:v>7.8814083119539333</c:v>
                </c:pt>
                <c:pt idx="5">
                  <c:v>7.9875520257289292</c:v>
                </c:pt>
                <c:pt idx="6">
                  <c:v>8.0936957395039251</c:v>
                </c:pt>
                <c:pt idx="7">
                  <c:v>8.1998394532789209</c:v>
                </c:pt>
                <c:pt idx="8">
                  <c:v>8.3059831670539168</c:v>
                </c:pt>
                <c:pt idx="9">
                  <c:v>8.4121268808289145</c:v>
                </c:pt>
                <c:pt idx="10">
                  <c:v>8.5182705946039103</c:v>
                </c:pt>
                <c:pt idx="11">
                  <c:v>8.6244143083789062</c:v>
                </c:pt>
                <c:pt idx="12">
                  <c:v>8.7305580221539021</c:v>
                </c:pt>
                <c:pt idx="13">
                  <c:v>8.836701735928898</c:v>
                </c:pt>
                <c:pt idx="14">
                  <c:v>8.9428454497038956</c:v>
                </c:pt>
                <c:pt idx="15">
                  <c:v>9.0489891634788915</c:v>
                </c:pt>
                <c:pt idx="16">
                  <c:v>9.1551328772538874</c:v>
                </c:pt>
                <c:pt idx="17">
                  <c:v>9.2612765910288832</c:v>
                </c:pt>
                <c:pt idx="18">
                  <c:v>9.3674203048038791</c:v>
                </c:pt>
                <c:pt idx="19">
                  <c:v>9.473564018578875</c:v>
                </c:pt>
                <c:pt idx="20">
                  <c:v>9.5797077323538709</c:v>
                </c:pt>
                <c:pt idx="21">
                  <c:v>9.6858514461288685</c:v>
                </c:pt>
                <c:pt idx="22">
                  <c:v>9.7919951599038644</c:v>
                </c:pt>
                <c:pt idx="23">
                  <c:v>9.8981388736788603</c:v>
                </c:pt>
                <c:pt idx="24">
                  <c:v>10.004282587453856</c:v>
                </c:pt>
                <c:pt idx="25">
                  <c:v>10.110426301228852</c:v>
                </c:pt>
                <c:pt idx="26">
                  <c:v>10.21657001500385</c:v>
                </c:pt>
                <c:pt idx="27">
                  <c:v>10.322713728778846</c:v>
                </c:pt>
                <c:pt idx="28">
                  <c:v>10.428857442553841</c:v>
                </c:pt>
                <c:pt idx="29">
                  <c:v>10.535001156328839</c:v>
                </c:pt>
                <c:pt idx="30">
                  <c:v>10.641144870103835</c:v>
                </c:pt>
                <c:pt idx="31">
                  <c:v>10.747288583878831</c:v>
                </c:pt>
                <c:pt idx="32">
                  <c:v>10.853432297653827</c:v>
                </c:pt>
                <c:pt idx="33">
                  <c:v>10.959576011428823</c:v>
                </c:pt>
                <c:pt idx="34">
                  <c:v>11.06571972520382</c:v>
                </c:pt>
                <c:pt idx="35">
                  <c:v>11.171863438978816</c:v>
                </c:pt>
                <c:pt idx="36">
                  <c:v>11.278007152753812</c:v>
                </c:pt>
                <c:pt idx="37">
                  <c:v>11.38415086652881</c:v>
                </c:pt>
                <c:pt idx="38">
                  <c:v>11.490294580303805</c:v>
                </c:pt>
                <c:pt idx="39">
                  <c:v>11.596438294078801</c:v>
                </c:pt>
                <c:pt idx="40">
                  <c:v>11.702582007853797</c:v>
                </c:pt>
                <c:pt idx="41">
                  <c:v>11.808725721628793</c:v>
                </c:pt>
                <c:pt idx="42">
                  <c:v>11.914869435403789</c:v>
                </c:pt>
                <c:pt idx="43">
                  <c:v>12.021013149178785</c:v>
                </c:pt>
                <c:pt idx="44">
                  <c:v>12.127156862953781</c:v>
                </c:pt>
                <c:pt idx="45">
                  <c:v>12.233300576728777</c:v>
                </c:pt>
                <c:pt idx="46">
                  <c:v>12.339444290503772</c:v>
                </c:pt>
                <c:pt idx="47">
                  <c:v>12.445588004278768</c:v>
                </c:pt>
                <c:pt idx="48">
                  <c:v>12.551731718053764</c:v>
                </c:pt>
                <c:pt idx="49">
                  <c:v>12.65787543182876</c:v>
                </c:pt>
                <c:pt idx="50">
                  <c:v>12.764019145603756</c:v>
                </c:pt>
                <c:pt idx="51">
                  <c:v>12.870162859378752</c:v>
                </c:pt>
                <c:pt idx="52">
                  <c:v>12.976306573153748</c:v>
                </c:pt>
                <c:pt idx="53">
                  <c:v>13.082450286928744</c:v>
                </c:pt>
                <c:pt idx="54">
                  <c:v>13.188594000703739</c:v>
                </c:pt>
                <c:pt idx="55">
                  <c:v>13.294737714478735</c:v>
                </c:pt>
                <c:pt idx="56">
                  <c:v>13.400881428253731</c:v>
                </c:pt>
                <c:pt idx="57">
                  <c:v>13.507025142028727</c:v>
                </c:pt>
                <c:pt idx="58">
                  <c:v>13.613168855803723</c:v>
                </c:pt>
                <c:pt idx="59">
                  <c:v>13.719312569578719</c:v>
                </c:pt>
                <c:pt idx="60">
                  <c:v>13.825456283353715</c:v>
                </c:pt>
                <c:pt idx="61">
                  <c:v>13.931599997128711</c:v>
                </c:pt>
                <c:pt idx="62">
                  <c:v>14.037743710903706</c:v>
                </c:pt>
                <c:pt idx="63">
                  <c:v>14.143887424678702</c:v>
                </c:pt>
                <c:pt idx="64">
                  <c:v>14.250031138453698</c:v>
                </c:pt>
                <c:pt idx="65">
                  <c:v>14.356174852228694</c:v>
                </c:pt>
                <c:pt idx="66">
                  <c:v>14.46231856600369</c:v>
                </c:pt>
                <c:pt idx="67">
                  <c:v>14.568462279778686</c:v>
                </c:pt>
                <c:pt idx="68">
                  <c:v>14.674605993553682</c:v>
                </c:pt>
                <c:pt idx="69">
                  <c:v>14.780749707328678</c:v>
                </c:pt>
                <c:pt idx="70">
                  <c:v>14.886893421103673</c:v>
                </c:pt>
                <c:pt idx="71">
                  <c:v>14.993037134878669</c:v>
                </c:pt>
                <c:pt idx="72">
                  <c:v>15.099180848653665</c:v>
                </c:pt>
                <c:pt idx="73">
                  <c:v>15.205324562428661</c:v>
                </c:pt>
                <c:pt idx="74">
                  <c:v>15.311468276203657</c:v>
                </c:pt>
                <c:pt idx="75">
                  <c:v>15.417611989978653</c:v>
                </c:pt>
                <c:pt idx="76">
                  <c:v>15.523755703753649</c:v>
                </c:pt>
                <c:pt idx="77">
                  <c:v>15.629899417528645</c:v>
                </c:pt>
                <c:pt idx="78">
                  <c:v>15.736043131303642</c:v>
                </c:pt>
                <c:pt idx="79">
                  <c:v>15.842186845078636</c:v>
                </c:pt>
                <c:pt idx="80">
                  <c:v>15.948330558853634</c:v>
                </c:pt>
                <c:pt idx="81">
                  <c:v>16.054474272628628</c:v>
                </c:pt>
                <c:pt idx="82">
                  <c:v>16.160617986403626</c:v>
                </c:pt>
                <c:pt idx="83">
                  <c:v>16.26676170017862</c:v>
                </c:pt>
                <c:pt idx="84">
                  <c:v>16.372905413953617</c:v>
                </c:pt>
                <c:pt idx="85">
                  <c:v>16.479049127728612</c:v>
                </c:pt>
                <c:pt idx="86">
                  <c:v>16.585192841503609</c:v>
                </c:pt>
                <c:pt idx="87">
                  <c:v>16.691336555278603</c:v>
                </c:pt>
                <c:pt idx="88">
                  <c:v>16.797480269053601</c:v>
                </c:pt>
                <c:pt idx="89">
                  <c:v>16.903623982828595</c:v>
                </c:pt>
                <c:pt idx="90">
                  <c:v>17.009767696603593</c:v>
                </c:pt>
                <c:pt idx="91">
                  <c:v>17.115911410378587</c:v>
                </c:pt>
                <c:pt idx="92">
                  <c:v>17.222055124153584</c:v>
                </c:pt>
                <c:pt idx="93">
                  <c:v>17.328198837928579</c:v>
                </c:pt>
                <c:pt idx="94">
                  <c:v>17.434342551703576</c:v>
                </c:pt>
                <c:pt idx="95">
                  <c:v>17.54048626547857</c:v>
                </c:pt>
                <c:pt idx="96">
                  <c:v>17.646629979253568</c:v>
                </c:pt>
                <c:pt idx="97">
                  <c:v>17.752773693028562</c:v>
                </c:pt>
                <c:pt idx="98">
                  <c:v>17.85891740680356</c:v>
                </c:pt>
                <c:pt idx="99">
                  <c:v>17.965061120578554</c:v>
                </c:pt>
                <c:pt idx="100">
                  <c:v>18.071204834353551</c:v>
                </c:pt>
                <c:pt idx="101">
                  <c:v>18.177348548128546</c:v>
                </c:pt>
                <c:pt idx="102">
                  <c:v>18.283492261903543</c:v>
                </c:pt>
                <c:pt idx="103">
                  <c:v>18.389635975678537</c:v>
                </c:pt>
                <c:pt idx="104">
                  <c:v>18.495779689453535</c:v>
                </c:pt>
                <c:pt idx="105">
                  <c:v>18.601923403228529</c:v>
                </c:pt>
                <c:pt idx="106">
                  <c:v>18.708067117003527</c:v>
                </c:pt>
                <c:pt idx="107">
                  <c:v>18.814210830778521</c:v>
                </c:pt>
                <c:pt idx="108">
                  <c:v>18.920354544553518</c:v>
                </c:pt>
                <c:pt idx="109">
                  <c:v>19.026498258328512</c:v>
                </c:pt>
                <c:pt idx="110">
                  <c:v>19.13264197210351</c:v>
                </c:pt>
                <c:pt idx="111">
                  <c:v>19.238785685878504</c:v>
                </c:pt>
                <c:pt idx="112">
                  <c:v>19.344929399653502</c:v>
                </c:pt>
                <c:pt idx="113">
                  <c:v>19.451073113428496</c:v>
                </c:pt>
                <c:pt idx="114">
                  <c:v>19.557216827203494</c:v>
                </c:pt>
                <c:pt idx="115">
                  <c:v>19.663360540978488</c:v>
                </c:pt>
                <c:pt idx="116">
                  <c:v>19.769504254753485</c:v>
                </c:pt>
                <c:pt idx="117">
                  <c:v>19.875647968528479</c:v>
                </c:pt>
                <c:pt idx="118">
                  <c:v>19.981791682303477</c:v>
                </c:pt>
                <c:pt idx="119">
                  <c:v>20.087935396078471</c:v>
                </c:pt>
                <c:pt idx="120">
                  <c:v>20.194079109853469</c:v>
                </c:pt>
                <c:pt idx="121">
                  <c:v>20.300222823628463</c:v>
                </c:pt>
                <c:pt idx="122">
                  <c:v>20.406366537403461</c:v>
                </c:pt>
                <c:pt idx="123">
                  <c:v>20.512510251178455</c:v>
                </c:pt>
                <c:pt idx="124">
                  <c:v>20.618653964953452</c:v>
                </c:pt>
                <c:pt idx="125">
                  <c:v>20.724797678728446</c:v>
                </c:pt>
                <c:pt idx="126">
                  <c:v>20.830941392503444</c:v>
                </c:pt>
                <c:pt idx="127">
                  <c:v>20.937085106278438</c:v>
                </c:pt>
                <c:pt idx="128">
                  <c:v>21.043228820053436</c:v>
                </c:pt>
                <c:pt idx="129">
                  <c:v>21.14937253382843</c:v>
                </c:pt>
                <c:pt idx="130">
                  <c:v>21.255516247603428</c:v>
                </c:pt>
                <c:pt idx="131">
                  <c:v>21.361659961378422</c:v>
                </c:pt>
                <c:pt idx="132">
                  <c:v>21.467803675153419</c:v>
                </c:pt>
                <c:pt idx="133">
                  <c:v>21.573947388928413</c:v>
                </c:pt>
                <c:pt idx="134">
                  <c:v>21.680091102703411</c:v>
                </c:pt>
                <c:pt idx="135">
                  <c:v>21.786234816478405</c:v>
                </c:pt>
                <c:pt idx="136">
                  <c:v>21.892378530253403</c:v>
                </c:pt>
                <c:pt idx="137">
                  <c:v>21.998522244028397</c:v>
                </c:pt>
                <c:pt idx="138">
                  <c:v>22.104665957803395</c:v>
                </c:pt>
                <c:pt idx="139">
                  <c:v>22.210809671578389</c:v>
                </c:pt>
                <c:pt idx="140">
                  <c:v>22.316953385353386</c:v>
                </c:pt>
                <c:pt idx="141">
                  <c:v>22.42309709912838</c:v>
                </c:pt>
                <c:pt idx="142">
                  <c:v>22.529240812903378</c:v>
                </c:pt>
                <c:pt idx="143">
                  <c:v>22.635384526678372</c:v>
                </c:pt>
                <c:pt idx="144">
                  <c:v>22.74152824045337</c:v>
                </c:pt>
                <c:pt idx="145">
                  <c:v>22.847671954228364</c:v>
                </c:pt>
                <c:pt idx="146">
                  <c:v>22.953815668003362</c:v>
                </c:pt>
                <c:pt idx="147">
                  <c:v>23.059959381778356</c:v>
                </c:pt>
                <c:pt idx="148">
                  <c:v>23.166103095553353</c:v>
                </c:pt>
                <c:pt idx="149">
                  <c:v>23.272246809328347</c:v>
                </c:pt>
                <c:pt idx="150">
                  <c:v>23.378390523103345</c:v>
                </c:pt>
                <c:pt idx="151">
                  <c:v>23.484534236878339</c:v>
                </c:pt>
                <c:pt idx="152">
                  <c:v>23.590677950653337</c:v>
                </c:pt>
                <c:pt idx="153">
                  <c:v>23.696821664428334</c:v>
                </c:pt>
                <c:pt idx="154">
                  <c:v>23.802965378203332</c:v>
                </c:pt>
                <c:pt idx="155">
                  <c:v>23.90910909197833</c:v>
                </c:pt>
                <c:pt idx="156">
                  <c:v>24.015252805753327</c:v>
                </c:pt>
                <c:pt idx="157">
                  <c:v>24.121396519528325</c:v>
                </c:pt>
                <c:pt idx="158">
                  <c:v>24.227540233303323</c:v>
                </c:pt>
                <c:pt idx="159">
                  <c:v>24.33368394707832</c:v>
                </c:pt>
                <c:pt idx="160">
                  <c:v>24.439827660853318</c:v>
                </c:pt>
                <c:pt idx="161">
                  <c:v>24.545971374628316</c:v>
                </c:pt>
                <c:pt idx="162">
                  <c:v>24.652115088403313</c:v>
                </c:pt>
                <c:pt idx="163">
                  <c:v>24.758258802178311</c:v>
                </c:pt>
                <c:pt idx="164">
                  <c:v>24.864402515953309</c:v>
                </c:pt>
                <c:pt idx="165">
                  <c:v>24.970546229728306</c:v>
                </c:pt>
                <c:pt idx="166">
                  <c:v>25.076689943503304</c:v>
                </c:pt>
                <c:pt idx="167">
                  <c:v>25.182833657278302</c:v>
                </c:pt>
                <c:pt idx="168">
                  <c:v>25.288977371053299</c:v>
                </c:pt>
                <c:pt idx="169">
                  <c:v>25.395121084828297</c:v>
                </c:pt>
                <c:pt idx="170">
                  <c:v>25.501264798603295</c:v>
                </c:pt>
                <c:pt idx="171">
                  <c:v>25.607408512378292</c:v>
                </c:pt>
                <c:pt idx="172">
                  <c:v>25.71355222615329</c:v>
                </c:pt>
                <c:pt idx="173">
                  <c:v>25.819695939928287</c:v>
                </c:pt>
                <c:pt idx="174">
                  <c:v>25.925839653703285</c:v>
                </c:pt>
                <c:pt idx="175">
                  <c:v>26.031983367478283</c:v>
                </c:pt>
                <c:pt idx="176">
                  <c:v>26.13812708125328</c:v>
                </c:pt>
                <c:pt idx="177">
                  <c:v>26.244270795028278</c:v>
                </c:pt>
                <c:pt idx="178">
                  <c:v>26.350414508803276</c:v>
                </c:pt>
                <c:pt idx="179">
                  <c:v>26.456558222578273</c:v>
                </c:pt>
                <c:pt idx="180">
                  <c:v>26.562701936353271</c:v>
                </c:pt>
                <c:pt idx="181">
                  <c:v>26.668845650128269</c:v>
                </c:pt>
                <c:pt idx="182">
                  <c:v>26.774989363903266</c:v>
                </c:pt>
                <c:pt idx="183">
                  <c:v>26.881133077678264</c:v>
                </c:pt>
                <c:pt idx="184">
                  <c:v>26.987276791453262</c:v>
                </c:pt>
                <c:pt idx="185">
                  <c:v>27.093420505228259</c:v>
                </c:pt>
                <c:pt idx="186">
                  <c:v>27.199564219003257</c:v>
                </c:pt>
                <c:pt idx="187">
                  <c:v>27.305707932778255</c:v>
                </c:pt>
                <c:pt idx="188">
                  <c:v>27.411851646553252</c:v>
                </c:pt>
                <c:pt idx="189">
                  <c:v>27.51799536032825</c:v>
                </c:pt>
                <c:pt idx="190">
                  <c:v>27.624139074103248</c:v>
                </c:pt>
                <c:pt idx="191">
                  <c:v>27.730282787878245</c:v>
                </c:pt>
                <c:pt idx="192">
                  <c:v>27.836426501653243</c:v>
                </c:pt>
                <c:pt idx="193">
                  <c:v>27.94257021542824</c:v>
                </c:pt>
                <c:pt idx="194">
                  <c:v>28.048713929203238</c:v>
                </c:pt>
                <c:pt idx="195">
                  <c:v>28.154857642978236</c:v>
                </c:pt>
                <c:pt idx="196">
                  <c:v>28.261001356753233</c:v>
                </c:pt>
                <c:pt idx="197">
                  <c:v>28.367145070528231</c:v>
                </c:pt>
                <c:pt idx="198">
                  <c:v>28.473288784303229</c:v>
                </c:pt>
                <c:pt idx="199">
                  <c:v>28.579432498078226</c:v>
                </c:pt>
                <c:pt idx="200">
                  <c:v>28.685576211853224</c:v>
                </c:pt>
                <c:pt idx="201">
                  <c:v>28.791719925628222</c:v>
                </c:pt>
                <c:pt idx="202">
                  <c:v>28.897863639403219</c:v>
                </c:pt>
                <c:pt idx="203">
                  <c:v>29.004007353178217</c:v>
                </c:pt>
                <c:pt idx="204">
                  <c:v>29.110151066953215</c:v>
                </c:pt>
                <c:pt idx="205">
                  <c:v>29.216294780728212</c:v>
                </c:pt>
                <c:pt idx="206">
                  <c:v>29.32243849450321</c:v>
                </c:pt>
                <c:pt idx="207">
                  <c:v>29.428582208278208</c:v>
                </c:pt>
                <c:pt idx="208">
                  <c:v>29.534725922053205</c:v>
                </c:pt>
                <c:pt idx="209">
                  <c:v>29.640869635828203</c:v>
                </c:pt>
                <c:pt idx="210">
                  <c:v>29.747013349603201</c:v>
                </c:pt>
                <c:pt idx="211">
                  <c:v>29.853157063378198</c:v>
                </c:pt>
                <c:pt idx="212">
                  <c:v>29.959300777153196</c:v>
                </c:pt>
                <c:pt idx="213">
                  <c:v>30.065444490928193</c:v>
                </c:pt>
                <c:pt idx="214">
                  <c:v>30.171588204703191</c:v>
                </c:pt>
                <c:pt idx="215">
                  <c:v>30.277731918478189</c:v>
                </c:pt>
                <c:pt idx="216">
                  <c:v>30.383875632253186</c:v>
                </c:pt>
                <c:pt idx="217">
                  <c:v>30.490019346028184</c:v>
                </c:pt>
                <c:pt idx="218">
                  <c:v>30.596163059803182</c:v>
                </c:pt>
                <c:pt idx="219">
                  <c:v>30.702306773578179</c:v>
                </c:pt>
                <c:pt idx="220">
                  <c:v>30.808450487353177</c:v>
                </c:pt>
                <c:pt idx="221">
                  <c:v>30.914594201128175</c:v>
                </c:pt>
                <c:pt idx="222">
                  <c:v>31.020737914903172</c:v>
                </c:pt>
                <c:pt idx="223">
                  <c:v>31.12688162867817</c:v>
                </c:pt>
                <c:pt idx="224">
                  <c:v>31.233025342453168</c:v>
                </c:pt>
                <c:pt idx="225">
                  <c:v>31.339169056228165</c:v>
                </c:pt>
                <c:pt idx="226">
                  <c:v>31.445312770003163</c:v>
                </c:pt>
                <c:pt idx="227">
                  <c:v>31.551456483778161</c:v>
                </c:pt>
                <c:pt idx="228">
                  <c:v>31.657600197553158</c:v>
                </c:pt>
                <c:pt idx="229">
                  <c:v>31.763743911328156</c:v>
                </c:pt>
                <c:pt idx="230">
                  <c:v>31.869887625103154</c:v>
                </c:pt>
                <c:pt idx="231">
                  <c:v>31.976031338878151</c:v>
                </c:pt>
                <c:pt idx="232">
                  <c:v>32.082175052653149</c:v>
                </c:pt>
                <c:pt idx="233">
                  <c:v>32.188318766428146</c:v>
                </c:pt>
                <c:pt idx="234">
                  <c:v>32.294462480203144</c:v>
                </c:pt>
                <c:pt idx="235">
                  <c:v>32.400606193978142</c:v>
                </c:pt>
                <c:pt idx="236">
                  <c:v>32.506749907753139</c:v>
                </c:pt>
                <c:pt idx="237">
                  <c:v>32.612893621528137</c:v>
                </c:pt>
                <c:pt idx="238">
                  <c:v>32.719037335303135</c:v>
                </c:pt>
                <c:pt idx="239">
                  <c:v>32.825181049078132</c:v>
                </c:pt>
                <c:pt idx="240">
                  <c:v>32.93132476285313</c:v>
                </c:pt>
                <c:pt idx="241">
                  <c:v>33.037468476628128</c:v>
                </c:pt>
                <c:pt idx="242">
                  <c:v>33.143612190403125</c:v>
                </c:pt>
                <c:pt idx="243">
                  <c:v>33.249755904178123</c:v>
                </c:pt>
                <c:pt idx="244">
                  <c:v>33.355899617953121</c:v>
                </c:pt>
                <c:pt idx="245">
                  <c:v>33.462043331728118</c:v>
                </c:pt>
                <c:pt idx="246">
                  <c:v>33.568187045503116</c:v>
                </c:pt>
                <c:pt idx="247">
                  <c:v>33.674330759278114</c:v>
                </c:pt>
                <c:pt idx="248">
                  <c:v>33.780474473053111</c:v>
                </c:pt>
                <c:pt idx="249">
                  <c:v>33.886618186828109</c:v>
                </c:pt>
                <c:pt idx="250">
                  <c:v>33.992761900603107</c:v>
                </c:pt>
                <c:pt idx="251">
                  <c:v>34.098905614378104</c:v>
                </c:pt>
                <c:pt idx="252">
                  <c:v>34.205049328153102</c:v>
                </c:pt>
                <c:pt idx="253">
                  <c:v>34.311193041928099</c:v>
                </c:pt>
                <c:pt idx="254">
                  <c:v>34.417336755703097</c:v>
                </c:pt>
                <c:pt idx="255">
                  <c:v>34.523480469478095</c:v>
                </c:pt>
                <c:pt idx="256">
                  <c:v>34.629624183253092</c:v>
                </c:pt>
                <c:pt idx="257">
                  <c:v>34.73576789702809</c:v>
                </c:pt>
                <c:pt idx="258">
                  <c:v>34.841911610803088</c:v>
                </c:pt>
                <c:pt idx="259">
                  <c:v>34.948055324578085</c:v>
                </c:pt>
                <c:pt idx="260">
                  <c:v>35.054199038353083</c:v>
                </c:pt>
                <c:pt idx="261">
                  <c:v>35.160342752128081</c:v>
                </c:pt>
                <c:pt idx="262">
                  <c:v>35.266486465903078</c:v>
                </c:pt>
                <c:pt idx="263">
                  <c:v>35.372630179678076</c:v>
                </c:pt>
                <c:pt idx="264">
                  <c:v>35.478773893453074</c:v>
                </c:pt>
                <c:pt idx="265">
                  <c:v>35.584917607228071</c:v>
                </c:pt>
                <c:pt idx="266">
                  <c:v>35.691061321003069</c:v>
                </c:pt>
                <c:pt idx="267">
                  <c:v>35.797205034778067</c:v>
                </c:pt>
                <c:pt idx="268">
                  <c:v>35.903348748553064</c:v>
                </c:pt>
                <c:pt idx="269">
                  <c:v>36.009492462328062</c:v>
                </c:pt>
                <c:pt idx="270">
                  <c:v>36.11563617610306</c:v>
                </c:pt>
                <c:pt idx="271">
                  <c:v>36.221779889878057</c:v>
                </c:pt>
                <c:pt idx="272">
                  <c:v>36.327923603653055</c:v>
                </c:pt>
                <c:pt idx="273">
                  <c:v>36.434067317428052</c:v>
                </c:pt>
                <c:pt idx="274">
                  <c:v>36.54021103120305</c:v>
                </c:pt>
                <c:pt idx="275">
                  <c:v>36.646354744978048</c:v>
                </c:pt>
                <c:pt idx="276">
                  <c:v>36.752498458753045</c:v>
                </c:pt>
                <c:pt idx="277">
                  <c:v>36.858642172528043</c:v>
                </c:pt>
                <c:pt idx="278">
                  <c:v>36.964785886303041</c:v>
                </c:pt>
                <c:pt idx="279">
                  <c:v>37.070929600078038</c:v>
                </c:pt>
                <c:pt idx="280">
                  <c:v>37.177073313853036</c:v>
                </c:pt>
                <c:pt idx="281">
                  <c:v>37.283217027628034</c:v>
                </c:pt>
                <c:pt idx="282">
                  <c:v>37.389360741403031</c:v>
                </c:pt>
                <c:pt idx="283">
                  <c:v>37.495504455178029</c:v>
                </c:pt>
                <c:pt idx="284">
                  <c:v>37.601648168953027</c:v>
                </c:pt>
                <c:pt idx="285">
                  <c:v>37.707791882728024</c:v>
                </c:pt>
                <c:pt idx="286">
                  <c:v>37.813935596503022</c:v>
                </c:pt>
                <c:pt idx="287">
                  <c:v>37.92007931027802</c:v>
                </c:pt>
                <c:pt idx="288">
                  <c:v>38.026223024053017</c:v>
                </c:pt>
                <c:pt idx="289">
                  <c:v>38.132366737828015</c:v>
                </c:pt>
                <c:pt idx="290">
                  <c:v>38.238510451603013</c:v>
                </c:pt>
                <c:pt idx="291">
                  <c:v>38.34465416537801</c:v>
                </c:pt>
                <c:pt idx="292">
                  <c:v>38.450797879153008</c:v>
                </c:pt>
                <c:pt idx="293">
                  <c:v>38.556941592928005</c:v>
                </c:pt>
                <c:pt idx="294">
                  <c:v>38.663085306703003</c:v>
                </c:pt>
                <c:pt idx="295">
                  <c:v>38.769229020478001</c:v>
                </c:pt>
                <c:pt idx="296">
                  <c:v>38.875372734252998</c:v>
                </c:pt>
                <c:pt idx="297">
                  <c:v>38.981516448027996</c:v>
                </c:pt>
                <c:pt idx="298">
                  <c:v>39.087660161802994</c:v>
                </c:pt>
                <c:pt idx="299">
                  <c:v>39.193803875577991</c:v>
                </c:pt>
                <c:pt idx="300">
                  <c:v>39.299947589352989</c:v>
                </c:pt>
                <c:pt idx="301">
                  <c:v>39.406091303127987</c:v>
                </c:pt>
                <c:pt idx="302">
                  <c:v>39.512235016902984</c:v>
                </c:pt>
                <c:pt idx="303">
                  <c:v>39.618378730677982</c:v>
                </c:pt>
                <c:pt idx="304">
                  <c:v>39.724522444452973</c:v>
                </c:pt>
                <c:pt idx="305">
                  <c:v>39.83066615822797</c:v>
                </c:pt>
                <c:pt idx="306">
                  <c:v>39.936809872002968</c:v>
                </c:pt>
                <c:pt idx="307">
                  <c:v>40.042953585777965</c:v>
                </c:pt>
                <c:pt idx="308">
                  <c:v>40.149097299552963</c:v>
                </c:pt>
                <c:pt idx="309">
                  <c:v>40.255241013327961</c:v>
                </c:pt>
                <c:pt idx="310">
                  <c:v>40.361384727102958</c:v>
                </c:pt>
                <c:pt idx="311">
                  <c:v>40.467528440877956</c:v>
                </c:pt>
                <c:pt idx="312">
                  <c:v>40.573672154652954</c:v>
                </c:pt>
                <c:pt idx="313">
                  <c:v>40.679815868427951</c:v>
                </c:pt>
                <c:pt idx="314">
                  <c:v>40.785959582202949</c:v>
                </c:pt>
                <c:pt idx="315">
                  <c:v>40.892103295977947</c:v>
                </c:pt>
                <c:pt idx="316">
                  <c:v>40.998247009752944</c:v>
                </c:pt>
                <c:pt idx="317">
                  <c:v>41.104390723527942</c:v>
                </c:pt>
                <c:pt idx="318">
                  <c:v>41.21053443730294</c:v>
                </c:pt>
                <c:pt idx="319">
                  <c:v>41.316678151077937</c:v>
                </c:pt>
                <c:pt idx="320">
                  <c:v>41.422821864852935</c:v>
                </c:pt>
                <c:pt idx="321">
                  <c:v>41.528965578627933</c:v>
                </c:pt>
                <c:pt idx="322">
                  <c:v>41.63510929240293</c:v>
                </c:pt>
                <c:pt idx="323">
                  <c:v>41.741253006177928</c:v>
                </c:pt>
                <c:pt idx="324">
                  <c:v>41.847396719952926</c:v>
                </c:pt>
                <c:pt idx="325">
                  <c:v>41.953540433727923</c:v>
                </c:pt>
                <c:pt idx="326">
                  <c:v>42.059684147502921</c:v>
                </c:pt>
                <c:pt idx="327">
                  <c:v>42.165827861277918</c:v>
                </c:pt>
                <c:pt idx="328">
                  <c:v>42.271971575052916</c:v>
                </c:pt>
                <c:pt idx="329">
                  <c:v>42.378115288827914</c:v>
                </c:pt>
                <c:pt idx="330">
                  <c:v>42.484259002602911</c:v>
                </c:pt>
                <c:pt idx="331">
                  <c:v>42.590402716377909</c:v>
                </c:pt>
                <c:pt idx="332">
                  <c:v>42.696546430152907</c:v>
                </c:pt>
                <c:pt idx="333">
                  <c:v>42.802690143927904</c:v>
                </c:pt>
                <c:pt idx="334">
                  <c:v>42.908833857702902</c:v>
                </c:pt>
                <c:pt idx="335">
                  <c:v>43.0149775714779</c:v>
                </c:pt>
                <c:pt idx="336">
                  <c:v>43.121121285252897</c:v>
                </c:pt>
                <c:pt idx="337">
                  <c:v>43.227264999027895</c:v>
                </c:pt>
                <c:pt idx="338">
                  <c:v>43.333408712802893</c:v>
                </c:pt>
                <c:pt idx="339">
                  <c:v>43.43955242657789</c:v>
                </c:pt>
                <c:pt idx="340">
                  <c:v>43.545696140352888</c:v>
                </c:pt>
                <c:pt idx="341">
                  <c:v>43.651839854127886</c:v>
                </c:pt>
                <c:pt idx="342">
                  <c:v>43.757983567902883</c:v>
                </c:pt>
                <c:pt idx="343">
                  <c:v>43.864127281677881</c:v>
                </c:pt>
                <c:pt idx="344">
                  <c:v>43.970270995452879</c:v>
                </c:pt>
                <c:pt idx="345">
                  <c:v>44.076414709227876</c:v>
                </c:pt>
                <c:pt idx="346">
                  <c:v>44.182558423002874</c:v>
                </c:pt>
                <c:pt idx="347">
                  <c:v>44.288702136777871</c:v>
                </c:pt>
                <c:pt idx="348">
                  <c:v>44.394845850552869</c:v>
                </c:pt>
                <c:pt idx="349">
                  <c:v>44.500989564327867</c:v>
                </c:pt>
                <c:pt idx="350">
                  <c:v>44.607133278102864</c:v>
                </c:pt>
                <c:pt idx="351">
                  <c:v>44.713276991877862</c:v>
                </c:pt>
                <c:pt idx="352">
                  <c:v>44.81942070565286</c:v>
                </c:pt>
                <c:pt idx="353">
                  <c:v>44.925564419427857</c:v>
                </c:pt>
                <c:pt idx="354">
                  <c:v>45.031708133202855</c:v>
                </c:pt>
                <c:pt idx="355">
                  <c:v>45.137851846977853</c:v>
                </c:pt>
                <c:pt idx="356">
                  <c:v>45.24399556075285</c:v>
                </c:pt>
                <c:pt idx="357">
                  <c:v>45.350139274527848</c:v>
                </c:pt>
                <c:pt idx="358">
                  <c:v>45.456282988302846</c:v>
                </c:pt>
                <c:pt idx="359">
                  <c:v>45.562426702077843</c:v>
                </c:pt>
                <c:pt idx="360">
                  <c:v>45.668570415852841</c:v>
                </c:pt>
                <c:pt idx="361">
                  <c:v>45.774714129627839</c:v>
                </c:pt>
              </c:numCache>
            </c:numRef>
          </c:xVal>
          <c:yVal>
            <c:numRef>
              <c:f>'P-t-Verl sphaer Teich KG'!$E$18:$E$409</c:f>
              <c:numCache>
                <c:formatCode>0.000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179.87744268881377</c:v>
                </c:pt>
                <c:pt idx="3">
                  <c:v>169.60260780018697</c:v>
                </c:pt>
                <c:pt idx="4">
                  <c:v>159.8371621538929</c:v>
                </c:pt>
                <c:pt idx="5">
                  <c:v>150.55604176757086</c:v>
                </c:pt>
                <c:pt idx="6">
                  <c:v>141.73536499687728</c:v>
                </c:pt>
                <c:pt idx="7">
                  <c:v>133.35238483356835</c:v>
                </c:pt>
                <c:pt idx="8">
                  <c:v>125.38544240147924</c:v>
                </c:pt>
                <c:pt idx="9">
                  <c:v>117.81392167615233</c:v>
                </c:pt>
                <c:pt idx="10">
                  <c:v>110.61820544899464</c:v>
                </c:pt>
                <c:pt idx="11">
                  <c:v>103.77963255213042</c:v>
                </c:pt>
                <c:pt idx="12">
                  <c:v>97.280456355579034</c:v>
                </c:pt>
                <c:pt idx="13">
                  <c:v>91.103804544056231</c:v>
                </c:pt>
                <c:pt idx="14">
                  <c:v>85.233640176579414</c:v>
                </c:pt>
                <c:pt idx="15">
                  <c:v>79.654724028173121</c:v>
                </c:pt>
                <c:pt idx="16">
                  <c:v>74.352578209323184</c:v>
                </c:pt>
                <c:pt idx="17">
                  <c:v>69.313451055430306</c:v>
                </c:pt>
                <c:pt idx="18">
                  <c:v>64.524283275363103</c:v>
                </c:pt>
                <c:pt idx="19">
                  <c:v>59.972675345313924</c:v>
                </c:pt>
                <c:pt idx="20">
                  <c:v>55.646856131513502</c:v>
                </c:pt>
                <c:pt idx="21">
                  <c:v>51.535652722961238</c:v>
                </c:pt>
                <c:pt idx="22">
                  <c:v>47.628461453172086</c:v>
                </c:pt>
                <c:pt idx="23">
                  <c:v>43.915220088020845</c:v>
                </c:pt>
                <c:pt idx="24">
                  <c:v>40.386381155075235</c:v>
                </c:pt>
                <c:pt idx="25">
                  <c:v>37.032886388338589</c:v>
                </c:pt>
                <c:pt idx="26">
                  <c:v>33.846142261064735</c:v>
                </c:pt>
                <c:pt idx="27">
                  <c:v>30.817996578249531</c:v>
                </c:pt>
                <c:pt idx="28">
                  <c:v>27.940716099535305</c:v>
                </c:pt>
                <c:pt idx="29">
                  <c:v>25.20696516257588</c:v>
                </c:pt>
                <c:pt idx="30">
                  <c:v>22.60978527638774</c:v>
                </c:pt>
                <c:pt idx="31">
                  <c:v>20.142575653847867</c:v>
                </c:pt>
                <c:pt idx="32">
                  <c:v>17.799074652277657</c:v>
                </c:pt>
                <c:pt idx="33">
                  <c:v>15.573342090964827</c:v>
                </c:pt>
                <c:pt idx="34">
                  <c:v>13.459742414509932</c:v>
                </c:pt>
                <c:pt idx="35">
                  <c:v>11.45292867102976</c:v>
                </c:pt>
                <c:pt idx="36">
                  <c:v>9.5478272744967221</c:v>
                </c:pt>
                <c:pt idx="37">
                  <c:v>7.739623520830472</c:v>
                </c:pt>
                <c:pt idx="38">
                  <c:v>6.0237478277760879</c:v>
                </c:pt>
                <c:pt idx="39">
                  <c:v>4.3958626690928373</c:v>
                </c:pt>
                <c:pt idx="40">
                  <c:v>2.8518501741300732</c:v>
                </c:pt>
                <c:pt idx="41">
                  <c:v>1.3878003644736394</c:v>
                </c:pt>
                <c:pt idx="42">
                  <c:v>-1.9895873556818326E-14</c:v>
                </c:pt>
                <c:pt idx="43">
                  <c:v>-1.160567571038905</c:v>
                </c:pt>
                <c:pt idx="44">
                  <c:v>-2.2659633899753717</c:v>
                </c:pt>
                <c:pt idx="45">
                  <c:v>-3.3181545475066856</c:v>
                </c:pt>
                <c:pt idx="46">
                  <c:v>-4.3190457925110328</c:v>
                </c:pt>
                <c:pt idx="47">
                  <c:v>-5.2704813843240901</c:v>
                </c:pt>
                <c:pt idx="48">
                  <c:v>-6.1742468921828184</c:v>
                </c:pt>
                <c:pt idx="49">
                  <c:v>-7.0320709433015702</c:v>
                </c:pt>
                <c:pt idx="50">
                  <c:v>-7.84562692100583</c:v>
                </c:pt>
                <c:pt idx="51">
                  <c:v>-8.6165346143101367</c:v>
                </c:pt>
                <c:pt idx="52">
                  <c:v>-9.3463618202890384</c:v>
                </c:pt>
                <c:pt idx="53">
                  <c:v>-10.036625900553286</c:v>
                </c:pt>
                <c:pt idx="54">
                  <c:v>-10.688795293107722</c:v>
                </c:pt>
                <c:pt idx="55">
                  <c:v>-11.304290980832544</c:v>
                </c:pt>
                <c:pt idx="56">
                  <c:v>-11.884487917795902</c:v>
                </c:pt>
                <c:pt idx="57">
                  <c:v>-12.430716414572737</c:v>
                </c:pt>
                <c:pt idx="58">
                  <c:v>-12.944263483712882</c:v>
                </c:pt>
                <c:pt idx="59">
                  <c:v>-13.426374146470117</c:v>
                </c:pt>
                <c:pt idx="60">
                  <c:v>-13.87825270187369</c:v>
                </c:pt>
                <c:pt idx="61">
                  <c:v>-14.301063959194158</c:v>
                </c:pt>
                <c:pt idx="62">
                  <c:v>-14.695934434826794</c:v>
                </c:pt>
                <c:pt idx="63">
                  <c:v>-15.063953514587688</c:v>
                </c:pt>
                <c:pt idx="64">
                  <c:v>-15.406174582390648</c:v>
                </c:pt>
                <c:pt idx="65">
                  <c:v>-15.72361611624641</c:v>
                </c:pt>
                <c:pt idx="66">
                  <c:v>-16.017262752499899</c:v>
                </c:pt>
                <c:pt idx="67">
                  <c:v>-16.288066319196279</c:v>
                </c:pt>
                <c:pt idx="68">
                  <c:v>-16.536946839442081</c:v>
                </c:pt>
                <c:pt idx="69">
                  <c:v>-16.764793505603965</c:v>
                </c:pt>
                <c:pt idx="70">
                  <c:v>-16.97246562516456</c:v>
                </c:pt>
                <c:pt idx="71">
                  <c:v>-17.160793539032458</c:v>
                </c:pt>
                <c:pt idx="72">
                  <c:v>-17.330579513081265</c:v>
                </c:pt>
                <c:pt idx="73">
                  <c:v>-17.482598603671772</c:v>
                </c:pt>
                <c:pt idx="74">
                  <c:v>-17.617599497890186</c:v>
                </c:pt>
                <c:pt idx="75">
                  <c:v>-17.736305329215423</c:v>
                </c:pt>
                <c:pt idx="76">
                  <c:v>-17.839414469308867</c:v>
                </c:pt>
                <c:pt idx="77">
                  <c:v>-17.927601296600752</c:v>
                </c:pt>
                <c:pt idx="78">
                  <c:v>-18.001516942329037</c:v>
                </c:pt>
                <c:pt idx="79">
                  <c:v>-18.061790014668244</c:v>
                </c:pt>
                <c:pt idx="80">
                  <c:v>-18.109027301568457</c:v>
                </c:pt>
                <c:pt idx="81">
                  <c:v>-18.143814452907389</c:v>
                </c:pt>
                <c:pt idx="82">
                  <c:v>-18.166716642541925</c:v>
                </c:pt>
                <c:pt idx="83">
                  <c:v>-18.178279210829171</c:v>
                </c:pt>
                <c:pt idx="84">
                  <c:v>-18.179028288171544</c:v>
                </c:pt>
                <c:pt idx="85">
                  <c:v>-18.169471400124902</c:v>
                </c:pt>
                <c:pt idx="86">
                  <c:v>-18.150098054593919</c:v>
                </c:pt>
                <c:pt idx="87">
                  <c:v>-18.121380311624357</c:v>
                </c:pt>
                <c:pt idx="88">
                  <c:v>-18.083773336287862</c:v>
                </c:pt>
                <c:pt idx="89">
                  <c:v>-18.037715935141033</c:v>
                </c:pt>
                <c:pt idx="90">
                  <c:v>-17.983631076727306</c:v>
                </c:pt>
                <c:pt idx="91">
                  <c:v>-17.921926396577138</c:v>
                </c:pt>
                <c:pt idx="92">
                  <c:v>-17.852994687149351</c:v>
                </c:pt>
                <c:pt idx="93">
                  <c:v>-17.777214373144179</c:v>
                </c:pt>
                <c:pt idx="94">
                  <c:v>-17.69494997260664</c:v>
                </c:pt>
                <c:pt idx="95">
                  <c:v>-17.60655254422721</c:v>
                </c:pt>
                <c:pt idx="96">
                  <c:v>-17.512360121235361</c:v>
                </c:pt>
                <c:pt idx="97">
                  <c:v>-17.412698132270737</c:v>
                </c:pt>
                <c:pt idx="98">
                  <c:v>-17.307879809605819</c:v>
                </c:pt>
                <c:pt idx="99">
                  <c:v>-17.198206585083536</c:v>
                </c:pt>
                <c:pt idx="100">
                  <c:v>-17.083968474123317</c:v>
                </c:pt>
                <c:pt idx="101">
                  <c:v>-16.965444448139028</c:v>
                </c:pt>
                <c:pt idx="102">
                  <c:v>-16.84290279570267</c:v>
                </c:pt>
                <c:pt idx="103">
                  <c:v>-16.716601472778571</c:v>
                </c:pt>
                <c:pt idx="104">
                  <c:v>-16.586788442343497</c:v>
                </c:pt>
                <c:pt idx="105">
                  <c:v>-16.453702003699391</c:v>
                </c:pt>
                <c:pt idx="106">
                  <c:v>-16.317571111776932</c:v>
                </c:pt>
                <c:pt idx="107">
                  <c:v>-16.178615686719535</c:v>
                </c:pt>
                <c:pt idx="108">
                  <c:v>-16.037046914029681</c:v>
                </c:pt>
                <c:pt idx="109">
                  <c:v>-15.893067535551024</c:v>
                </c:pt>
                <c:pt idx="110">
                  <c:v>-15.746872131552651</c:v>
                </c:pt>
                <c:pt idx="111">
                  <c:v>-15.598647394173847</c:v>
                </c:pt>
                <c:pt idx="112">
                  <c:v>-15.448572392480864</c:v>
                </c:pt>
                <c:pt idx="113">
                  <c:v>-15.296818829379854</c:v>
                </c:pt>
                <c:pt idx="114">
                  <c:v>-15.143551290623419</c:v>
                </c:pt>
                <c:pt idx="115">
                  <c:v>-14.98892748614149</c:v>
                </c:pt>
                <c:pt idx="116">
                  <c:v>-14.833098483920672</c:v>
                </c:pt>
                <c:pt idx="117">
                  <c:v>-14.676208936650056</c:v>
                </c:pt>
                <c:pt idx="118">
                  <c:v>-14.518397301345095</c:v>
                </c:pt>
                <c:pt idx="119">
                  <c:v>-14.359796052155446</c:v>
                </c:pt>
                <c:pt idx="120">
                  <c:v>-14.20053188655662</c:v>
                </c:pt>
                <c:pt idx="121">
                  <c:v>-14.040725925119782</c:v>
                </c:pt>
                <c:pt idx="122">
                  <c:v>-13.880493905048457</c:v>
                </c:pt>
                <c:pt idx="123">
                  <c:v>-13.71994636766566</c:v>
                </c:pt>
                <c:pt idx="124">
                  <c:v>-13.559188840029556</c:v>
                </c:pt>
                <c:pt idx="125">
                  <c:v>-13.398322010851034</c:v>
                </c:pt>
                <c:pt idx="126">
                  <c:v>-13.237441900881279</c:v>
                </c:pt>
                <c:pt idx="127">
                  <c:v>-13.076640027932982</c:v>
                </c:pt>
                <c:pt idx="128">
                  <c:v>-12.91600356669394</c:v>
                </c:pt>
                <c:pt idx="129">
                  <c:v>-12.755615503487448</c:v>
                </c:pt>
                <c:pt idx="130">
                  <c:v>-12.595554786129314</c:v>
                </c:pt>
                <c:pt idx="131">
                  <c:v>-12.435896469027293</c:v>
                </c:pt>
                <c:pt idx="132">
                  <c:v>-12.276711853664313</c:v>
                </c:pt>
                <c:pt idx="133">
                  <c:v>-12.118068624603069</c:v>
                </c:pt>
                <c:pt idx="134">
                  <c:v>-11.960030981145442</c:v>
                </c:pt>
                <c:pt idx="135">
                  <c:v>-11.802659764776513</c:v>
                </c:pt>
                <c:pt idx="136">
                  <c:v>-11.646012582519164</c:v>
                </c:pt>
                <c:pt idx="137">
                  <c:v>-11.490143926321679</c:v>
                </c:pt>
                <c:pt idx="138">
                  <c:v>-11.335105288597223</c:v>
                </c:pt>
                <c:pt idx="139">
                  <c:v>-11.1809452740307</c:v>
                </c:pt>
                <c:pt idx="140">
                  <c:v>-11.02770970776514</c:v>
                </c:pt>
                <c:pt idx="141">
                  <c:v>-10.875441740076553</c:v>
                </c:pt>
                <c:pt idx="142">
                  <c:v>-10.724181947643094</c:v>
                </c:pt>
                <c:pt idx="143">
                  <c:v>-10.573968431511268</c:v>
                </c:pt>
                <c:pt idx="144">
                  <c:v>-10.424836911858977</c:v>
                </c:pt>
                <c:pt idx="145">
                  <c:v>-10.27682081965237</c:v>
                </c:pt>
                <c:pt idx="146">
                  <c:v>-10.129951385290596</c:v>
                </c:pt>
                <c:pt idx="147">
                  <c:v>-9.9842577243298276</c:v>
                </c:pt>
                <c:pt idx="148">
                  <c:v>-9.8397669203754141</c:v>
                </c:pt>
                <c:pt idx="149">
                  <c:v>-9.6965041052282608</c:v>
                </c:pt>
                <c:pt idx="150">
                  <c:v>-9.5544925363692084</c:v>
                </c:pt>
                <c:pt idx="151">
                  <c:v>-9.4137536718626063</c:v>
                </c:pt>
                <c:pt idx="152">
                  <c:v>-9.2743072427580469</c:v>
                </c:pt>
                <c:pt idx="153">
                  <c:v>-9.1361713230668595</c:v>
                </c:pt>
                <c:pt idx="154">
                  <c:v>-8.9993623973877437</c:v>
                </c:pt>
                <c:pt idx="155">
                  <c:v>-8.8638954262537606</c:v>
                </c:pt>
                <c:pt idx="156">
                  <c:v>-8.7297839092708234</c:v>
                </c:pt>
                <c:pt idx="157">
                  <c:v>-8.5970399461157072</c:v>
                </c:pt>
                <c:pt idx="158">
                  <c:v>-8.4656742954597419</c:v>
                </c:pt>
                <c:pt idx="159">
                  <c:v>-8.3356964318822246</c:v>
                </c:pt>
                <c:pt idx="160">
                  <c:v>-8.207114600835947</c:v>
                </c:pt>
                <c:pt idx="161">
                  <c:v>-8.0799358717251994</c:v>
                </c:pt>
                <c:pt idx="162">
                  <c:v>-7.9541661891549325</c:v>
                </c:pt>
                <c:pt idx="163">
                  <c:v>-7.82981042240809</c:v>
                </c:pt>
                <c:pt idx="164">
                  <c:v>-7.706872413206316</c:v>
                </c:pt>
                <c:pt idx="165">
                  <c:v>-7.5853550218077306</c:v>
                </c:pt>
                <c:pt idx="166">
                  <c:v>-7.4652601714938394</c:v>
                </c:pt>
                <c:pt idx="167">
                  <c:v>-7.3465888914960926</c:v>
                </c:pt>
                <c:pt idx="168">
                  <c:v>-7.2293413584111583</c:v>
                </c:pt>
                <c:pt idx="169">
                  <c:v>-7.1135169361524833</c:v>
                </c:pt>
                <c:pt idx="170">
                  <c:v>-6.9991142144843383</c:v>
                </c:pt>
                <c:pt idx="171">
                  <c:v>-6.8861310461831762</c:v>
                </c:pt>
                <c:pt idx="172">
                  <c:v>-6.7745645828697061</c:v>
                </c:pt>
                <c:pt idx="173">
                  <c:v>-6.6644113095540556</c:v>
                </c:pt>
                <c:pt idx="174">
                  <c:v>-6.5556670779347073</c:v>
                </c:pt>
                <c:pt idx="175">
                  <c:v>-6.4483271384912095</c:v>
                </c:pt>
                <c:pt idx="176">
                  <c:v>-6.3423861714089229</c:v>
                </c:pt>
                <c:pt idx="177">
                  <c:v>-6.2378383163734341</c:v>
                </c:pt>
                <c:pt idx="178">
                  <c:v>-6.1346772012707262</c:v>
                </c:pt>
                <c:pt idx="179">
                  <c:v>-6.0328959698283526</c:v>
                </c:pt>
                <c:pt idx="180">
                  <c:v>-5.9324873082317966</c:v>
                </c:pt>
                <c:pt idx="181">
                  <c:v>-5.8334434707489953</c:v>
                </c:pt>
                <c:pt idx="182">
                  <c:v>-5.7357563043952879</c:v>
                </c:pt>
                <c:pt idx="183">
                  <c:v>-5.6394172726697702</c:v>
                </c:pt>
                <c:pt idx="184">
                  <c:v>-5.5444174783934272</c:v>
                </c:pt>
                <c:pt idx="185">
                  <c:v>-5.4507476856781789</c:v>
                </c:pt>
                <c:pt idx="186">
                  <c:v>-5.3583983410553833</c:v>
                </c:pt>
                <c:pt idx="187">
                  <c:v>-5.2673595937912321</c:v>
                </c:pt>
                <c:pt idx="188">
                  <c:v>-5.1776213154158652</c:v>
                </c:pt>
                <c:pt idx="189">
                  <c:v>-5.0891731184919777</c:v>
                </c:pt>
                <c:pt idx="190">
                  <c:v>-5.0020043746481813</c:v>
                </c:pt>
                <c:pt idx="191">
                  <c:v>-4.9161042319013442</c:v>
                </c:pt>
                <c:pt idx="192">
                  <c:v>-4.8314616312915799</c:v>
                </c:pt>
                <c:pt idx="193">
                  <c:v>-4.7480653228528134</c:v>
                </c:pt>
                <c:pt idx="194">
                  <c:v>-4.6659038809409905</c:v>
                </c:pt>
                <c:pt idx="195">
                  <c:v>-4.5849657189416044</c:v>
                </c:pt>
                <c:pt idx="196">
                  <c:v>-4.5052391033772228</c:v>
                </c:pt>
                <c:pt idx="197">
                  <c:v>-4.4267121674353778</c:v>
                </c:pt>
                <c:pt idx="198">
                  <c:v>-4.3493729239362668</c:v>
                </c:pt>
                <c:pt idx="199">
                  <c:v>-4.2732092777593866</c:v>
                </c:pt>
                <c:pt idx="200">
                  <c:v>-4.1982090377473638</c:v>
                </c:pt>
                <c:pt idx="201">
                  <c:v>-4.124359928104929</c:v>
                </c:pt>
                <c:pt idx="202">
                  <c:v>-4.0516495993102311</c:v>
                </c:pt>
                <c:pt idx="203">
                  <c:v>-3.9800656385552613</c:v>
                </c:pt>
                <c:pt idx="204">
                  <c:v>-3.9095955797316257</c:v>
                </c:pt>
                <c:pt idx="205">
                  <c:v>-3.8402269129773416</c:v>
                </c:pt>
                <c:pt idx="206">
                  <c:v>-3.7719470937999331</c:v>
                </c:pt>
                <c:pt idx="207">
                  <c:v>-3.704743551790513</c:v>
                </c:pt>
                <c:pt idx="208">
                  <c:v>-3.6386036989432111</c:v>
                </c:pt>
                <c:pt idx="209">
                  <c:v>-3.5735149375937194</c:v>
                </c:pt>
                <c:pt idx="210">
                  <c:v>-3.5094646679904198</c:v>
                </c:pt>
                <c:pt idx="211">
                  <c:v>-3.4464402955110174</c:v>
                </c:pt>
                <c:pt idx="212">
                  <c:v>-3.3844292375373213</c:v>
                </c:pt>
                <c:pt idx="213">
                  <c:v>-3.3234189300002672</c:v>
                </c:pt>
                <c:pt idx="214">
                  <c:v>-3.2633968336070618</c:v>
                </c:pt>
                <c:pt idx="215">
                  <c:v>-3.2043504397617841</c:v>
                </c:pt>
                <c:pt idx="216">
                  <c:v>-3.1462672761905326</c:v>
                </c:pt>
                <c:pt idx="217">
                  <c:v>-3.0891349122818546</c:v>
                </c:pt>
                <c:pt idx="218">
                  <c:v>-3.0329409641527207</c:v>
                </c:pt>
                <c:pt idx="219">
                  <c:v>-2.9776730994501888</c:v>
                </c:pt>
                <c:pt idx="220">
                  <c:v>-2.9233190418983539</c:v>
                </c:pt>
                <c:pt idx="221">
                  <c:v>-2.8698665756000712</c:v>
                </c:pt>
                <c:pt idx="222">
                  <c:v>-2.8173035491024594</c:v>
                </c:pt>
                <c:pt idx="223">
                  <c:v>-2.7656178792350632</c:v>
                </c:pt>
                <c:pt idx="224">
                  <c:v>-2.7147975547291026</c:v>
                </c:pt>
                <c:pt idx="225">
                  <c:v>-2.6648306396261323</c:v>
                </c:pt>
                <c:pt idx="226">
                  <c:v>-2.6157052764840043</c:v>
                </c:pt>
                <c:pt idx="227">
                  <c:v>-2.5674096893878806</c:v>
                </c:pt>
                <c:pt idx="228">
                  <c:v>-2.519932186773767</c:v>
                </c:pt>
                <c:pt idx="229">
                  <c:v>-2.473261164071725</c:v>
                </c:pt>
                <c:pt idx="230">
                  <c:v>-2.4273851061758074</c:v>
                </c:pt>
                <c:pt idx="231">
                  <c:v>-2.3822925897473946</c:v>
                </c:pt>
                <c:pt idx="232">
                  <c:v>-2.3379722853585179</c:v>
                </c:pt>
                <c:pt idx="233">
                  <c:v>-2.2944129594814187</c:v>
                </c:pt>
                <c:pt idx="234">
                  <c:v>-2.2516034763304948</c:v>
                </c:pt>
                <c:pt idx="235">
                  <c:v>-2.2095327995624734</c:v>
                </c:pt>
                <c:pt idx="236">
                  <c:v>-2.1681899938405689</c:v>
                </c:pt>
                <c:pt idx="237">
                  <c:v>-2.1275642262680705</c:v>
                </c:pt>
                <c:pt idx="238">
                  <c:v>-2.0876447676967369</c:v>
                </c:pt>
                <c:pt idx="239">
                  <c:v>-2.0484209939151001</c:v>
                </c:pt>
                <c:pt idx="240">
                  <c:v>-2.009882386721662</c:v>
                </c:pt>
                <c:pt idx="241">
                  <c:v>-1.9720185348878041</c:v>
                </c:pt>
                <c:pt idx="242">
                  <c:v>-1.9348191350150004</c:v>
                </c:pt>
                <c:pt idx="243">
                  <c:v>-1.8982739922908716</c:v>
                </c:pt>
                <c:pt idx="244">
                  <c:v>-1.8623730211483476</c:v>
                </c:pt>
                <c:pt idx="245">
                  <c:v>-1.8271062458321716</c:v>
                </c:pt>
                <c:pt idx="246">
                  <c:v>-1.7924638008767282</c:v>
                </c:pt>
                <c:pt idx="247">
                  <c:v>-1.7584359314991371</c:v>
                </c:pt>
                <c:pt idx="248">
                  <c:v>-1.7250129939113266</c:v>
                </c:pt>
                <c:pt idx="249">
                  <c:v>-1.6921854555547564</c:v>
                </c:pt>
                <c:pt idx="250">
                  <c:v>-1.6599438952612644</c:v>
                </c:pt>
                <c:pt idx="251">
                  <c:v>-1.6282790033434167</c:v>
                </c:pt>
                <c:pt idx="252">
                  <c:v>-1.5971815816176493</c:v>
                </c:pt>
                <c:pt idx="253">
                  <c:v>-1.5666425433633013</c:v>
                </c:pt>
                <c:pt idx="254">
                  <c:v>-1.5366529132206226</c:v>
                </c:pt>
                <c:pt idx="255">
                  <c:v>-1.5072038270306318</c:v>
                </c:pt>
                <c:pt idx="256">
                  <c:v>-1.4782865316196925</c:v>
                </c:pt>
                <c:pt idx="257">
                  <c:v>-1.4498923845314842</c:v>
                </c:pt>
                <c:pt idx="258">
                  <c:v>-1.4220128537090309</c:v>
                </c:pt>
                <c:pt idx="259">
                  <c:v>-1.3946395171292718</c:v>
                </c:pt>
                <c:pt idx="260">
                  <c:v>-1.3677640623926501</c:v>
                </c:pt>
                <c:pt idx="261">
                  <c:v>-1.3413782862700305</c:v>
                </c:pt>
                <c:pt idx="262">
                  <c:v>-1.3154740942092247</c:v>
                </c:pt>
                <c:pt idx="263">
                  <c:v>-1.2900434998033059</c:v>
                </c:pt>
                <c:pt idx="264">
                  <c:v>-1.2650786242227816</c:v>
                </c:pt>
                <c:pt idx="265">
                  <c:v>-1.240571695613679</c:v>
                </c:pt>
                <c:pt idx="266">
                  <c:v>-1.2165150484634479</c:v>
                </c:pt>
                <c:pt idx="267">
                  <c:v>-1.1929011229365845</c:v>
                </c:pt>
                <c:pt idx="268">
                  <c:v>-1.1697224641817436</c:v>
                </c:pt>
                <c:pt idx="269">
                  <c:v>-1.1469717216120987</c:v>
                </c:pt>
                <c:pt idx="270">
                  <c:v>-1.1246416481605841</c:v>
                </c:pt>
                <c:pt idx="271">
                  <c:v>-1.1027250995116487</c:v>
                </c:pt>
                <c:pt idx="272">
                  <c:v>-1.0812150333110309</c:v>
                </c:pt>
                <c:pt idx="273">
                  <c:v>-1.0601045083550609</c:v>
                </c:pt>
                <c:pt idx="274">
                  <c:v>-1.0393866837608854</c:v>
                </c:pt>
                <c:pt idx="275">
                  <c:v>-1.0190548181189931</c:v>
                </c:pt>
                <c:pt idx="276">
                  <c:v>-0.99910226862935703</c:v>
                </c:pt>
                <c:pt idx="277">
                  <c:v>-0.97952249022242777</c:v>
                </c:pt>
                <c:pt idx="278">
                  <c:v>-0.9603090346662182</c:v>
                </c:pt>
                <c:pt idx="279">
                  <c:v>-0.94145554966060496</c:v>
                </c:pt>
                <c:pt idx="280">
                  <c:v>-0.9229557779199874</c:v>
                </c:pt>
                <c:pt idx="281">
                  <c:v>-0.90480355624534359</c:v>
                </c:pt>
                <c:pt idx="282">
                  <c:v>-0.88699281458673207</c:v>
                </c:pt>
                <c:pt idx="283">
                  <c:v>-0.86951757509718886</c:v>
                </c:pt>
                <c:pt idx="284">
                  <c:v>-0.85237195117898779</c:v>
                </c:pt>
                <c:pt idx="285">
                  <c:v>-0.83555014652313875</c:v>
                </c:pt>
                <c:pt idx="286">
                  <c:v>-0.81904645414299149</c:v>
                </c:pt>
                <c:pt idx="287">
                  <c:v>-0.80285525540277958</c:v>
                </c:pt>
                <c:pt idx="288">
                  <c:v>-0.78697101904186739</c:v>
                </c:pt>
                <c:pt idx="289">
                  <c:v>-0.77138830019547933</c:v>
                </c:pt>
                <c:pt idx="290">
                  <c:v>-0.75610173941260506</c:v>
                </c:pt>
                <c:pt idx="291">
                  <c:v>-0.74110606167179149</c:v>
                </c:pt>
                <c:pt idx="292">
                  <c:v>-0.72639607539545525</c:v>
                </c:pt>
                <c:pt idx="293">
                  <c:v>-0.71196667146336245</c:v>
                </c:pt>
                <c:pt idx="294">
                  <c:v>-0.69781282222585195</c:v>
                </c:pt>
                <c:pt idx="295">
                  <c:v>-0.68392958051739161</c:v>
                </c:pt>
                <c:pt idx="296">
                  <c:v>-0.6703120786709913</c:v>
                </c:pt>
                <c:pt idx="297">
                  <c:v>-0.65695552753400333</c:v>
                </c:pt>
                <c:pt idx="298">
                  <c:v>-0.64385521548579294</c:v>
                </c:pt>
                <c:pt idx="299">
                  <c:v>-0.63100650745774589</c:v>
                </c:pt>
                <c:pt idx="300">
                  <c:v>-0.6184048439560661</c:v>
                </c:pt>
                <c:pt idx="301">
                  <c:v>-0.60604574008776946</c:v>
                </c:pt>
                <c:pt idx="302">
                  <c:v>-0.59392478459029086</c:v>
                </c:pt>
                <c:pt idx="303">
                  <c:v>-0.58203763886506577</c:v>
                </c:pt>
                <c:pt idx="304">
                  <c:v>-0.57038003601546372</c:v>
                </c:pt>
                <c:pt idx="305">
                  <c:v>-0.55894777988939182</c:v>
                </c:pt>
                <c:pt idx="306">
                  <c:v>-0.54773674412691487</c:v>
                </c:pt>
                <c:pt idx="307">
                  <c:v>-0.53674287121317055</c:v>
                </c:pt>
                <c:pt idx="308">
                  <c:v>-0.5259621715368793</c:v>
                </c:pt>
                <c:pt idx="309">
                  <c:v>-0.51539072245471917</c:v>
                </c:pt>
                <c:pt idx="310">
                  <c:v>-0.5050246673618084</c:v>
                </c:pt>
                <c:pt idx="311">
                  <c:v>-0.49486021476854786</c:v>
                </c:pt>
                <c:pt idx="312">
                  <c:v>-0.48489363738402985</c:v>
                </c:pt>
                <c:pt idx="313">
                  <c:v>-0.47512127120624159</c:v>
                </c:pt>
                <c:pt idx="314">
                  <c:v>-0.46553951461923843</c:v>
                </c:pt>
                <c:pt idx="315">
                  <c:v>-0.45614482749748764</c:v>
                </c:pt>
                <c:pt idx="316">
                  <c:v>-0.44693373031753636</c:v>
                </c:pt>
                <c:pt idx="317">
                  <c:v>-0.43790280327717607</c:v>
                </c:pt>
                <c:pt idx="318">
                  <c:v>-0.42904868542223401</c:v>
                </c:pt>
                <c:pt idx="319">
                  <c:v>-0.42036807378114149</c:v>
                </c:pt>
                <c:pt idx="320">
                  <c:v>-0.41185772250739139</c:v>
                </c:pt>
                <c:pt idx="321">
                  <c:v>-0.40351444203000336</c:v>
                </c:pt>
                <c:pt idx="322">
                  <c:v>-0.39533509821210328</c:v>
                </c:pt>
                <c:pt idx="323">
                  <c:v>-0.38731661151770319</c:v>
                </c:pt>
                <c:pt idx="324">
                  <c:v>-0.37945595618677819</c:v>
                </c:pt>
                <c:pt idx="325">
                  <c:v>-0.37175015941870398</c:v>
                </c:pt>
                <c:pt idx="326">
                  <c:v>-0.36419630056413715</c:v>
                </c:pt>
                <c:pt idx="327">
                  <c:v>-0.35679151032538481</c:v>
                </c:pt>
                <c:pt idx="328">
                  <c:v>-0.34953296996532929</c:v>
                </c:pt>
                <c:pt idx="329">
                  <c:v>-0.34241791052494103</c:v>
                </c:pt>
                <c:pt idx="330">
                  <c:v>-0.33544361204942907</c:v>
                </c:pt>
                <c:pt idx="331">
                  <c:v>-0.32860740282305295</c:v>
                </c:pt>
                <c:pt idx="332">
                  <c:v>-0.32190665861262324</c:v>
                </c:pt>
                <c:pt idx="333">
                  <c:v>-0.31533880191971508</c:v>
                </c:pt>
                <c:pt idx="334">
                  <c:v>-0.30890130124159837</c:v>
                </c:pt>
                <c:pt idx="335">
                  <c:v>-0.30259167034090295</c:v>
                </c:pt>
                <c:pt idx="336">
                  <c:v>-0.2964074675240137</c:v>
                </c:pt>
                <c:pt idx="337">
                  <c:v>-0.29034629492819464</c:v>
                </c:pt>
                <c:pt idx="338">
                  <c:v>-0.28440579781743941</c:v>
                </c:pt>
                <c:pt idx="339">
                  <c:v>-0.27858366388702877</c:v>
                </c:pt>
                <c:pt idx="340">
                  <c:v>-0.2728776225767866</c:v>
                </c:pt>
                <c:pt idx="341">
                  <c:v>-0.26728544439300533</c:v>
                </c:pt>
                <c:pt idx="342">
                  <c:v>-0.26180494023902429</c:v>
                </c:pt>
                <c:pt idx="343">
                  <c:v>-0.25643396075443109</c:v>
                </c:pt>
                <c:pt idx="344">
                  <c:v>-0.25117039566284799</c:v>
                </c:pt>
                <c:pt idx="345">
                  <c:v>-0.24601217312827836</c:v>
                </c:pt>
                <c:pt idx="346">
                  <c:v>-0.24095725911996696</c:v>
                </c:pt>
                <c:pt idx="347">
                  <c:v>-0.23600365678573801</c:v>
                </c:pt>
                <c:pt idx="348">
                  <c:v>-0.2311494058337617</c:v>
                </c:pt>
                <c:pt idx="349">
                  <c:v>-0.22639258192270831</c:v>
                </c:pt>
                <c:pt idx="350">
                  <c:v>-0.22173129606023617</c:v>
                </c:pt>
                <c:pt idx="351">
                  <c:v>-0.21716369400976526</c:v>
                </c:pt>
                <c:pt idx="352">
                  <c:v>-0.21268795570547688</c:v>
                </c:pt>
                <c:pt idx="353">
                  <c:v>-0.20830229467549033</c:v>
                </c:pt>
                <c:pt idx="354">
                  <c:v>-0.20400495747315545</c:v>
                </c:pt>
                <c:pt idx="355">
                  <c:v>-0.19979422311639727</c:v>
                </c:pt>
                <c:pt idx="356">
                  <c:v>-0.1956684025350586</c:v>
                </c:pt>
                <c:pt idx="357">
                  <c:v>-0.19162583802617134</c:v>
                </c:pt>
                <c:pt idx="358">
                  <c:v>-0.18766490271709543</c:v>
                </c:pt>
                <c:pt idx="359">
                  <c:v>-0.18378400003645487</c:v>
                </c:pt>
                <c:pt idx="360">
                  <c:v>-0.17998156319280914</c:v>
                </c:pt>
                <c:pt idx="361">
                  <c:v>-0.17625605466098629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1F-486B-A1DD-36A19B025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22218384"/>
        <c:axId val="-1822216752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'P-t-Verl sphaer Teich KG'!$B$18:$B$409</c:f>
              <c:numCache>
                <c:formatCode>0.000</c:formatCode>
                <c:ptCount val="392"/>
                <c:pt idx="0">
                  <c:v>0</c:v>
                </c:pt>
                <c:pt idx="1">
                  <c:v>7.6681208844039404</c:v>
                </c:pt>
                <c:pt idx="2">
                  <c:v>7.6691208844039407</c:v>
                </c:pt>
                <c:pt idx="3">
                  <c:v>7.7752645981789366</c:v>
                </c:pt>
                <c:pt idx="4">
                  <c:v>7.8814083119539333</c:v>
                </c:pt>
                <c:pt idx="5">
                  <c:v>7.9875520257289292</c:v>
                </c:pt>
                <c:pt idx="6">
                  <c:v>8.0936957395039251</c:v>
                </c:pt>
                <c:pt idx="7">
                  <c:v>8.1998394532789209</c:v>
                </c:pt>
                <c:pt idx="8">
                  <c:v>8.3059831670539168</c:v>
                </c:pt>
                <c:pt idx="9">
                  <c:v>8.4121268808289145</c:v>
                </c:pt>
                <c:pt idx="10">
                  <c:v>8.5182705946039103</c:v>
                </c:pt>
                <c:pt idx="11">
                  <c:v>8.6244143083789062</c:v>
                </c:pt>
                <c:pt idx="12">
                  <c:v>8.7305580221539021</c:v>
                </c:pt>
                <c:pt idx="13">
                  <c:v>8.836701735928898</c:v>
                </c:pt>
                <c:pt idx="14">
                  <c:v>8.9428454497038956</c:v>
                </c:pt>
                <c:pt idx="15">
                  <c:v>9.0489891634788915</c:v>
                </c:pt>
                <c:pt idx="16">
                  <c:v>9.1551328772538874</c:v>
                </c:pt>
                <c:pt idx="17">
                  <c:v>9.2612765910288832</c:v>
                </c:pt>
                <c:pt idx="18">
                  <c:v>9.3674203048038791</c:v>
                </c:pt>
                <c:pt idx="19">
                  <c:v>9.473564018578875</c:v>
                </c:pt>
                <c:pt idx="20">
                  <c:v>9.5797077323538709</c:v>
                </c:pt>
                <c:pt idx="21">
                  <c:v>9.6858514461288685</c:v>
                </c:pt>
                <c:pt idx="22">
                  <c:v>9.7919951599038644</c:v>
                </c:pt>
                <c:pt idx="23">
                  <c:v>9.8981388736788603</c:v>
                </c:pt>
                <c:pt idx="24">
                  <c:v>10.004282587453856</c:v>
                </c:pt>
                <c:pt idx="25">
                  <c:v>10.110426301228852</c:v>
                </c:pt>
                <c:pt idx="26">
                  <c:v>10.21657001500385</c:v>
                </c:pt>
                <c:pt idx="27">
                  <c:v>10.322713728778846</c:v>
                </c:pt>
                <c:pt idx="28">
                  <c:v>10.428857442553841</c:v>
                </c:pt>
                <c:pt idx="29">
                  <c:v>10.535001156328839</c:v>
                </c:pt>
                <c:pt idx="30">
                  <c:v>10.641144870103835</c:v>
                </c:pt>
                <c:pt idx="31">
                  <c:v>10.747288583878831</c:v>
                </c:pt>
                <c:pt idx="32">
                  <c:v>10.853432297653827</c:v>
                </c:pt>
                <c:pt idx="33">
                  <c:v>10.959576011428823</c:v>
                </c:pt>
                <c:pt idx="34">
                  <c:v>11.06571972520382</c:v>
                </c:pt>
                <c:pt idx="35">
                  <c:v>11.171863438978816</c:v>
                </c:pt>
                <c:pt idx="36">
                  <c:v>11.278007152753812</c:v>
                </c:pt>
                <c:pt idx="37">
                  <c:v>11.38415086652881</c:v>
                </c:pt>
                <c:pt idx="38">
                  <c:v>11.490294580303805</c:v>
                </c:pt>
                <c:pt idx="39">
                  <c:v>11.596438294078801</c:v>
                </c:pt>
                <c:pt idx="40">
                  <c:v>11.702582007853797</c:v>
                </c:pt>
                <c:pt idx="41">
                  <c:v>11.808725721628793</c:v>
                </c:pt>
                <c:pt idx="42">
                  <c:v>11.914869435403789</c:v>
                </c:pt>
                <c:pt idx="43">
                  <c:v>12.021013149178785</c:v>
                </c:pt>
                <c:pt idx="44">
                  <c:v>12.127156862953781</c:v>
                </c:pt>
                <c:pt idx="45">
                  <c:v>12.233300576728777</c:v>
                </c:pt>
                <c:pt idx="46">
                  <c:v>12.339444290503772</c:v>
                </c:pt>
                <c:pt idx="47">
                  <c:v>12.445588004278768</c:v>
                </c:pt>
                <c:pt idx="48">
                  <c:v>12.551731718053764</c:v>
                </c:pt>
                <c:pt idx="49">
                  <c:v>12.65787543182876</c:v>
                </c:pt>
                <c:pt idx="50">
                  <c:v>12.764019145603756</c:v>
                </c:pt>
                <c:pt idx="51">
                  <c:v>12.870162859378752</c:v>
                </c:pt>
                <c:pt idx="52">
                  <c:v>12.976306573153748</c:v>
                </c:pt>
                <c:pt idx="53">
                  <c:v>13.082450286928744</c:v>
                </c:pt>
                <c:pt idx="54">
                  <c:v>13.188594000703739</c:v>
                </c:pt>
                <c:pt idx="55">
                  <c:v>13.294737714478735</c:v>
                </c:pt>
                <c:pt idx="56">
                  <c:v>13.400881428253731</c:v>
                </c:pt>
                <c:pt idx="57">
                  <c:v>13.507025142028727</c:v>
                </c:pt>
                <c:pt idx="58">
                  <c:v>13.613168855803723</c:v>
                </c:pt>
                <c:pt idx="59">
                  <c:v>13.719312569578719</c:v>
                </c:pt>
                <c:pt idx="60">
                  <c:v>13.825456283353715</c:v>
                </c:pt>
                <c:pt idx="61">
                  <c:v>13.931599997128711</c:v>
                </c:pt>
                <c:pt idx="62">
                  <c:v>14.037743710903706</c:v>
                </c:pt>
                <c:pt idx="63">
                  <c:v>14.143887424678702</c:v>
                </c:pt>
                <c:pt idx="64">
                  <c:v>14.250031138453698</c:v>
                </c:pt>
                <c:pt idx="65">
                  <c:v>14.356174852228694</c:v>
                </c:pt>
                <c:pt idx="66">
                  <c:v>14.46231856600369</c:v>
                </c:pt>
                <c:pt idx="67">
                  <c:v>14.568462279778686</c:v>
                </c:pt>
                <c:pt idx="68">
                  <c:v>14.674605993553682</c:v>
                </c:pt>
                <c:pt idx="69">
                  <c:v>14.780749707328678</c:v>
                </c:pt>
                <c:pt idx="70">
                  <c:v>14.886893421103673</c:v>
                </c:pt>
                <c:pt idx="71">
                  <c:v>14.993037134878669</c:v>
                </c:pt>
                <c:pt idx="72">
                  <c:v>15.099180848653665</c:v>
                </c:pt>
                <c:pt idx="73">
                  <c:v>15.205324562428661</c:v>
                </c:pt>
                <c:pt idx="74">
                  <c:v>15.311468276203657</c:v>
                </c:pt>
                <c:pt idx="75">
                  <c:v>15.417611989978653</c:v>
                </c:pt>
                <c:pt idx="76">
                  <c:v>15.523755703753649</c:v>
                </c:pt>
                <c:pt idx="77">
                  <c:v>15.629899417528645</c:v>
                </c:pt>
                <c:pt idx="78">
                  <c:v>15.736043131303642</c:v>
                </c:pt>
                <c:pt idx="79">
                  <c:v>15.842186845078636</c:v>
                </c:pt>
                <c:pt idx="80">
                  <c:v>15.948330558853634</c:v>
                </c:pt>
                <c:pt idx="81">
                  <c:v>16.054474272628628</c:v>
                </c:pt>
                <c:pt idx="82">
                  <c:v>16.160617986403626</c:v>
                </c:pt>
                <c:pt idx="83">
                  <c:v>16.26676170017862</c:v>
                </c:pt>
                <c:pt idx="84">
                  <c:v>16.372905413953617</c:v>
                </c:pt>
                <c:pt idx="85">
                  <c:v>16.479049127728612</c:v>
                </c:pt>
                <c:pt idx="86">
                  <c:v>16.585192841503609</c:v>
                </c:pt>
                <c:pt idx="87">
                  <c:v>16.691336555278603</c:v>
                </c:pt>
                <c:pt idx="88">
                  <c:v>16.797480269053601</c:v>
                </c:pt>
                <c:pt idx="89">
                  <c:v>16.903623982828595</c:v>
                </c:pt>
                <c:pt idx="90">
                  <c:v>17.009767696603593</c:v>
                </c:pt>
                <c:pt idx="91">
                  <c:v>17.115911410378587</c:v>
                </c:pt>
                <c:pt idx="92">
                  <c:v>17.222055124153584</c:v>
                </c:pt>
                <c:pt idx="93">
                  <c:v>17.328198837928579</c:v>
                </c:pt>
                <c:pt idx="94">
                  <c:v>17.434342551703576</c:v>
                </c:pt>
                <c:pt idx="95">
                  <c:v>17.54048626547857</c:v>
                </c:pt>
                <c:pt idx="96">
                  <c:v>17.646629979253568</c:v>
                </c:pt>
                <c:pt idx="97">
                  <c:v>17.752773693028562</c:v>
                </c:pt>
                <c:pt idx="98">
                  <c:v>17.85891740680356</c:v>
                </c:pt>
                <c:pt idx="99">
                  <c:v>17.965061120578554</c:v>
                </c:pt>
                <c:pt idx="100">
                  <c:v>18.071204834353551</c:v>
                </c:pt>
                <c:pt idx="101">
                  <c:v>18.177348548128546</c:v>
                </c:pt>
                <c:pt idx="102">
                  <c:v>18.283492261903543</c:v>
                </c:pt>
                <c:pt idx="103">
                  <c:v>18.389635975678537</c:v>
                </c:pt>
                <c:pt idx="104">
                  <c:v>18.495779689453535</c:v>
                </c:pt>
                <c:pt idx="105">
                  <c:v>18.601923403228529</c:v>
                </c:pt>
                <c:pt idx="106">
                  <c:v>18.708067117003527</c:v>
                </c:pt>
                <c:pt idx="107">
                  <c:v>18.814210830778521</c:v>
                </c:pt>
                <c:pt idx="108">
                  <c:v>18.920354544553518</c:v>
                </c:pt>
                <c:pt idx="109">
                  <c:v>19.026498258328512</c:v>
                </c:pt>
                <c:pt idx="110">
                  <c:v>19.13264197210351</c:v>
                </c:pt>
                <c:pt idx="111">
                  <c:v>19.238785685878504</c:v>
                </c:pt>
                <c:pt idx="112">
                  <c:v>19.344929399653502</c:v>
                </c:pt>
                <c:pt idx="113">
                  <c:v>19.451073113428496</c:v>
                </c:pt>
                <c:pt idx="114">
                  <c:v>19.557216827203494</c:v>
                </c:pt>
                <c:pt idx="115">
                  <c:v>19.663360540978488</c:v>
                </c:pt>
                <c:pt idx="116">
                  <c:v>19.769504254753485</c:v>
                </c:pt>
                <c:pt idx="117">
                  <c:v>19.875647968528479</c:v>
                </c:pt>
                <c:pt idx="118">
                  <c:v>19.981791682303477</c:v>
                </c:pt>
                <c:pt idx="119">
                  <c:v>20.087935396078471</c:v>
                </c:pt>
                <c:pt idx="120">
                  <c:v>20.194079109853469</c:v>
                </c:pt>
                <c:pt idx="121">
                  <c:v>20.300222823628463</c:v>
                </c:pt>
                <c:pt idx="122">
                  <c:v>20.406366537403461</c:v>
                </c:pt>
                <c:pt idx="123">
                  <c:v>20.512510251178455</c:v>
                </c:pt>
                <c:pt idx="124">
                  <c:v>20.618653964953452</c:v>
                </c:pt>
                <c:pt idx="125">
                  <c:v>20.724797678728446</c:v>
                </c:pt>
                <c:pt idx="126">
                  <c:v>20.830941392503444</c:v>
                </c:pt>
                <c:pt idx="127">
                  <c:v>20.937085106278438</c:v>
                </c:pt>
                <c:pt idx="128">
                  <c:v>21.043228820053436</c:v>
                </c:pt>
                <c:pt idx="129">
                  <c:v>21.14937253382843</c:v>
                </c:pt>
                <c:pt idx="130">
                  <c:v>21.255516247603428</c:v>
                </c:pt>
                <c:pt idx="131">
                  <c:v>21.361659961378422</c:v>
                </c:pt>
                <c:pt idx="132">
                  <c:v>21.467803675153419</c:v>
                </c:pt>
                <c:pt idx="133">
                  <c:v>21.573947388928413</c:v>
                </c:pt>
                <c:pt idx="134">
                  <c:v>21.680091102703411</c:v>
                </c:pt>
                <c:pt idx="135">
                  <c:v>21.786234816478405</c:v>
                </c:pt>
                <c:pt idx="136">
                  <c:v>21.892378530253403</c:v>
                </c:pt>
                <c:pt idx="137">
                  <c:v>21.998522244028397</c:v>
                </c:pt>
                <c:pt idx="138">
                  <c:v>22.104665957803395</c:v>
                </c:pt>
                <c:pt idx="139">
                  <c:v>22.210809671578389</c:v>
                </c:pt>
                <c:pt idx="140">
                  <c:v>22.316953385353386</c:v>
                </c:pt>
                <c:pt idx="141">
                  <c:v>22.42309709912838</c:v>
                </c:pt>
                <c:pt idx="142">
                  <c:v>22.529240812903378</c:v>
                </c:pt>
                <c:pt idx="143">
                  <c:v>22.635384526678372</c:v>
                </c:pt>
                <c:pt idx="144">
                  <c:v>22.74152824045337</c:v>
                </c:pt>
                <c:pt idx="145">
                  <c:v>22.847671954228364</c:v>
                </c:pt>
                <c:pt idx="146">
                  <c:v>22.953815668003362</c:v>
                </c:pt>
                <c:pt idx="147">
                  <c:v>23.059959381778356</c:v>
                </c:pt>
                <c:pt idx="148">
                  <c:v>23.166103095553353</c:v>
                </c:pt>
                <c:pt idx="149">
                  <c:v>23.272246809328347</c:v>
                </c:pt>
                <c:pt idx="150">
                  <c:v>23.378390523103345</c:v>
                </c:pt>
                <c:pt idx="151">
                  <c:v>23.484534236878339</c:v>
                </c:pt>
                <c:pt idx="152">
                  <c:v>23.590677950653337</c:v>
                </c:pt>
                <c:pt idx="153">
                  <c:v>23.696821664428334</c:v>
                </c:pt>
                <c:pt idx="154">
                  <c:v>23.802965378203332</c:v>
                </c:pt>
                <c:pt idx="155">
                  <c:v>23.90910909197833</c:v>
                </c:pt>
                <c:pt idx="156">
                  <c:v>24.015252805753327</c:v>
                </c:pt>
                <c:pt idx="157">
                  <c:v>24.121396519528325</c:v>
                </c:pt>
                <c:pt idx="158">
                  <c:v>24.227540233303323</c:v>
                </c:pt>
                <c:pt idx="159">
                  <c:v>24.33368394707832</c:v>
                </c:pt>
                <c:pt idx="160">
                  <c:v>24.439827660853318</c:v>
                </c:pt>
                <c:pt idx="161">
                  <c:v>24.545971374628316</c:v>
                </c:pt>
                <c:pt idx="162">
                  <c:v>24.652115088403313</c:v>
                </c:pt>
                <c:pt idx="163">
                  <c:v>24.758258802178311</c:v>
                </c:pt>
                <c:pt idx="164">
                  <c:v>24.864402515953309</c:v>
                </c:pt>
                <c:pt idx="165">
                  <c:v>24.970546229728306</c:v>
                </c:pt>
                <c:pt idx="166">
                  <c:v>25.076689943503304</c:v>
                </c:pt>
                <c:pt idx="167">
                  <c:v>25.182833657278302</c:v>
                </c:pt>
                <c:pt idx="168">
                  <c:v>25.288977371053299</c:v>
                </c:pt>
                <c:pt idx="169">
                  <c:v>25.395121084828297</c:v>
                </c:pt>
                <c:pt idx="170">
                  <c:v>25.501264798603295</c:v>
                </c:pt>
                <c:pt idx="171">
                  <c:v>25.607408512378292</c:v>
                </c:pt>
                <c:pt idx="172">
                  <c:v>25.71355222615329</c:v>
                </c:pt>
                <c:pt idx="173">
                  <c:v>25.819695939928287</c:v>
                </c:pt>
                <c:pt idx="174">
                  <c:v>25.925839653703285</c:v>
                </c:pt>
                <c:pt idx="175">
                  <c:v>26.031983367478283</c:v>
                </c:pt>
                <c:pt idx="176">
                  <c:v>26.13812708125328</c:v>
                </c:pt>
                <c:pt idx="177">
                  <c:v>26.244270795028278</c:v>
                </c:pt>
                <c:pt idx="178">
                  <c:v>26.350414508803276</c:v>
                </c:pt>
                <c:pt idx="179">
                  <c:v>26.456558222578273</c:v>
                </c:pt>
                <c:pt idx="180">
                  <c:v>26.562701936353271</c:v>
                </c:pt>
                <c:pt idx="181">
                  <c:v>26.668845650128269</c:v>
                </c:pt>
                <c:pt idx="182">
                  <c:v>26.774989363903266</c:v>
                </c:pt>
                <c:pt idx="183">
                  <c:v>26.881133077678264</c:v>
                </c:pt>
                <c:pt idx="184">
                  <c:v>26.987276791453262</c:v>
                </c:pt>
                <c:pt idx="185">
                  <c:v>27.093420505228259</c:v>
                </c:pt>
                <c:pt idx="186">
                  <c:v>27.199564219003257</c:v>
                </c:pt>
                <c:pt idx="187">
                  <c:v>27.305707932778255</c:v>
                </c:pt>
                <c:pt idx="188">
                  <c:v>27.411851646553252</c:v>
                </c:pt>
                <c:pt idx="189">
                  <c:v>27.51799536032825</c:v>
                </c:pt>
                <c:pt idx="190">
                  <c:v>27.624139074103248</c:v>
                </c:pt>
                <c:pt idx="191">
                  <c:v>27.730282787878245</c:v>
                </c:pt>
                <c:pt idx="192">
                  <c:v>27.836426501653243</c:v>
                </c:pt>
                <c:pt idx="193">
                  <c:v>27.94257021542824</c:v>
                </c:pt>
                <c:pt idx="194">
                  <c:v>28.048713929203238</c:v>
                </c:pt>
                <c:pt idx="195">
                  <c:v>28.154857642978236</c:v>
                </c:pt>
                <c:pt idx="196">
                  <c:v>28.261001356753233</c:v>
                </c:pt>
                <c:pt idx="197">
                  <c:v>28.367145070528231</c:v>
                </c:pt>
                <c:pt idx="198">
                  <c:v>28.473288784303229</c:v>
                </c:pt>
                <c:pt idx="199">
                  <c:v>28.579432498078226</c:v>
                </c:pt>
                <c:pt idx="200">
                  <c:v>28.685576211853224</c:v>
                </c:pt>
                <c:pt idx="201">
                  <c:v>28.791719925628222</c:v>
                </c:pt>
                <c:pt idx="202">
                  <c:v>28.897863639403219</c:v>
                </c:pt>
                <c:pt idx="203">
                  <c:v>29.004007353178217</c:v>
                </c:pt>
                <c:pt idx="204">
                  <c:v>29.110151066953215</c:v>
                </c:pt>
                <c:pt idx="205">
                  <c:v>29.216294780728212</c:v>
                </c:pt>
                <c:pt idx="206">
                  <c:v>29.32243849450321</c:v>
                </c:pt>
                <c:pt idx="207">
                  <c:v>29.428582208278208</c:v>
                </c:pt>
                <c:pt idx="208">
                  <c:v>29.534725922053205</c:v>
                </c:pt>
                <c:pt idx="209">
                  <c:v>29.640869635828203</c:v>
                </c:pt>
                <c:pt idx="210">
                  <c:v>29.747013349603201</c:v>
                </c:pt>
                <c:pt idx="211">
                  <c:v>29.853157063378198</c:v>
                </c:pt>
                <c:pt idx="212">
                  <c:v>29.959300777153196</c:v>
                </c:pt>
                <c:pt idx="213">
                  <c:v>30.065444490928193</c:v>
                </c:pt>
                <c:pt idx="214">
                  <c:v>30.171588204703191</c:v>
                </c:pt>
                <c:pt idx="215">
                  <c:v>30.277731918478189</c:v>
                </c:pt>
                <c:pt idx="216">
                  <c:v>30.383875632253186</c:v>
                </c:pt>
                <c:pt idx="217">
                  <c:v>30.490019346028184</c:v>
                </c:pt>
                <c:pt idx="218">
                  <c:v>30.596163059803182</c:v>
                </c:pt>
                <c:pt idx="219">
                  <c:v>30.702306773578179</c:v>
                </c:pt>
                <c:pt idx="220">
                  <c:v>30.808450487353177</c:v>
                </c:pt>
                <c:pt idx="221">
                  <c:v>30.914594201128175</c:v>
                </c:pt>
                <c:pt idx="222">
                  <c:v>31.020737914903172</c:v>
                </c:pt>
                <c:pt idx="223">
                  <c:v>31.12688162867817</c:v>
                </c:pt>
                <c:pt idx="224">
                  <c:v>31.233025342453168</c:v>
                </c:pt>
                <c:pt idx="225">
                  <c:v>31.339169056228165</c:v>
                </c:pt>
                <c:pt idx="226">
                  <c:v>31.445312770003163</c:v>
                </c:pt>
                <c:pt idx="227">
                  <c:v>31.551456483778161</c:v>
                </c:pt>
                <c:pt idx="228">
                  <c:v>31.657600197553158</c:v>
                </c:pt>
                <c:pt idx="229">
                  <c:v>31.763743911328156</c:v>
                </c:pt>
                <c:pt idx="230">
                  <c:v>31.869887625103154</c:v>
                </c:pt>
                <c:pt idx="231">
                  <c:v>31.976031338878151</c:v>
                </c:pt>
                <c:pt idx="232">
                  <c:v>32.082175052653149</c:v>
                </c:pt>
                <c:pt idx="233">
                  <c:v>32.188318766428146</c:v>
                </c:pt>
                <c:pt idx="234">
                  <c:v>32.294462480203144</c:v>
                </c:pt>
                <c:pt idx="235">
                  <c:v>32.400606193978142</c:v>
                </c:pt>
                <c:pt idx="236">
                  <c:v>32.506749907753139</c:v>
                </c:pt>
                <c:pt idx="237">
                  <c:v>32.612893621528137</c:v>
                </c:pt>
                <c:pt idx="238">
                  <c:v>32.719037335303135</c:v>
                </c:pt>
                <c:pt idx="239">
                  <c:v>32.825181049078132</c:v>
                </c:pt>
                <c:pt idx="240">
                  <c:v>32.93132476285313</c:v>
                </c:pt>
                <c:pt idx="241">
                  <c:v>33.037468476628128</c:v>
                </c:pt>
                <c:pt idx="242">
                  <c:v>33.143612190403125</c:v>
                </c:pt>
                <c:pt idx="243">
                  <c:v>33.249755904178123</c:v>
                </c:pt>
                <c:pt idx="244">
                  <c:v>33.355899617953121</c:v>
                </c:pt>
                <c:pt idx="245">
                  <c:v>33.462043331728118</c:v>
                </c:pt>
                <c:pt idx="246">
                  <c:v>33.568187045503116</c:v>
                </c:pt>
                <c:pt idx="247">
                  <c:v>33.674330759278114</c:v>
                </c:pt>
                <c:pt idx="248">
                  <c:v>33.780474473053111</c:v>
                </c:pt>
                <c:pt idx="249">
                  <c:v>33.886618186828109</c:v>
                </c:pt>
                <c:pt idx="250">
                  <c:v>33.992761900603107</c:v>
                </c:pt>
                <c:pt idx="251">
                  <c:v>34.098905614378104</c:v>
                </c:pt>
                <c:pt idx="252">
                  <c:v>34.205049328153102</c:v>
                </c:pt>
                <c:pt idx="253">
                  <c:v>34.311193041928099</c:v>
                </c:pt>
                <c:pt idx="254">
                  <c:v>34.417336755703097</c:v>
                </c:pt>
                <c:pt idx="255">
                  <c:v>34.523480469478095</c:v>
                </c:pt>
                <c:pt idx="256">
                  <c:v>34.629624183253092</c:v>
                </c:pt>
                <c:pt idx="257">
                  <c:v>34.73576789702809</c:v>
                </c:pt>
                <c:pt idx="258">
                  <c:v>34.841911610803088</c:v>
                </c:pt>
                <c:pt idx="259">
                  <c:v>34.948055324578085</c:v>
                </c:pt>
                <c:pt idx="260">
                  <c:v>35.054199038353083</c:v>
                </c:pt>
                <c:pt idx="261">
                  <c:v>35.160342752128081</c:v>
                </c:pt>
                <c:pt idx="262">
                  <c:v>35.266486465903078</c:v>
                </c:pt>
                <c:pt idx="263">
                  <c:v>35.372630179678076</c:v>
                </c:pt>
                <c:pt idx="264">
                  <c:v>35.478773893453074</c:v>
                </c:pt>
                <c:pt idx="265">
                  <c:v>35.584917607228071</c:v>
                </c:pt>
                <c:pt idx="266">
                  <c:v>35.691061321003069</c:v>
                </c:pt>
                <c:pt idx="267">
                  <c:v>35.797205034778067</c:v>
                </c:pt>
                <c:pt idx="268">
                  <c:v>35.903348748553064</c:v>
                </c:pt>
                <c:pt idx="269">
                  <c:v>36.009492462328062</c:v>
                </c:pt>
                <c:pt idx="270">
                  <c:v>36.11563617610306</c:v>
                </c:pt>
                <c:pt idx="271">
                  <c:v>36.221779889878057</c:v>
                </c:pt>
                <c:pt idx="272">
                  <c:v>36.327923603653055</c:v>
                </c:pt>
                <c:pt idx="273">
                  <c:v>36.434067317428052</c:v>
                </c:pt>
                <c:pt idx="274">
                  <c:v>36.54021103120305</c:v>
                </c:pt>
                <c:pt idx="275">
                  <c:v>36.646354744978048</c:v>
                </c:pt>
                <c:pt idx="276">
                  <c:v>36.752498458753045</c:v>
                </c:pt>
                <c:pt idx="277">
                  <c:v>36.858642172528043</c:v>
                </c:pt>
                <c:pt idx="278">
                  <c:v>36.964785886303041</c:v>
                </c:pt>
                <c:pt idx="279">
                  <c:v>37.070929600078038</c:v>
                </c:pt>
                <c:pt idx="280">
                  <c:v>37.177073313853036</c:v>
                </c:pt>
                <c:pt idx="281">
                  <c:v>37.283217027628034</c:v>
                </c:pt>
                <c:pt idx="282">
                  <c:v>37.389360741403031</c:v>
                </c:pt>
                <c:pt idx="283">
                  <c:v>37.495504455178029</c:v>
                </c:pt>
                <c:pt idx="284">
                  <c:v>37.601648168953027</c:v>
                </c:pt>
                <c:pt idx="285">
                  <c:v>37.707791882728024</c:v>
                </c:pt>
                <c:pt idx="286">
                  <c:v>37.813935596503022</c:v>
                </c:pt>
                <c:pt idx="287">
                  <c:v>37.92007931027802</c:v>
                </c:pt>
                <c:pt idx="288">
                  <c:v>38.026223024053017</c:v>
                </c:pt>
                <c:pt idx="289">
                  <c:v>38.132366737828015</c:v>
                </c:pt>
                <c:pt idx="290">
                  <c:v>38.238510451603013</c:v>
                </c:pt>
                <c:pt idx="291">
                  <c:v>38.34465416537801</c:v>
                </c:pt>
                <c:pt idx="292">
                  <c:v>38.450797879153008</c:v>
                </c:pt>
                <c:pt idx="293">
                  <c:v>38.556941592928005</c:v>
                </c:pt>
                <c:pt idx="294">
                  <c:v>38.663085306703003</c:v>
                </c:pt>
                <c:pt idx="295">
                  <c:v>38.769229020478001</c:v>
                </c:pt>
                <c:pt idx="296">
                  <c:v>38.875372734252998</c:v>
                </c:pt>
                <c:pt idx="297">
                  <c:v>38.981516448027996</c:v>
                </c:pt>
                <c:pt idx="298">
                  <c:v>39.087660161802994</c:v>
                </c:pt>
                <c:pt idx="299">
                  <c:v>39.193803875577991</c:v>
                </c:pt>
                <c:pt idx="300">
                  <c:v>39.299947589352989</c:v>
                </c:pt>
                <c:pt idx="301">
                  <c:v>39.406091303127987</c:v>
                </c:pt>
                <c:pt idx="302">
                  <c:v>39.512235016902984</c:v>
                </c:pt>
                <c:pt idx="303">
                  <c:v>39.618378730677982</c:v>
                </c:pt>
                <c:pt idx="304">
                  <c:v>39.724522444452973</c:v>
                </c:pt>
                <c:pt idx="305">
                  <c:v>39.83066615822797</c:v>
                </c:pt>
                <c:pt idx="306">
                  <c:v>39.936809872002968</c:v>
                </c:pt>
                <c:pt idx="307">
                  <c:v>40.042953585777965</c:v>
                </c:pt>
                <c:pt idx="308">
                  <c:v>40.149097299552963</c:v>
                </c:pt>
                <c:pt idx="309">
                  <c:v>40.255241013327961</c:v>
                </c:pt>
                <c:pt idx="310">
                  <c:v>40.361384727102958</c:v>
                </c:pt>
                <c:pt idx="311">
                  <c:v>40.467528440877956</c:v>
                </c:pt>
                <c:pt idx="312">
                  <c:v>40.573672154652954</c:v>
                </c:pt>
                <c:pt idx="313">
                  <c:v>40.679815868427951</c:v>
                </c:pt>
                <c:pt idx="314">
                  <c:v>40.785959582202949</c:v>
                </c:pt>
                <c:pt idx="315">
                  <c:v>40.892103295977947</c:v>
                </c:pt>
                <c:pt idx="316">
                  <c:v>40.998247009752944</c:v>
                </c:pt>
                <c:pt idx="317">
                  <c:v>41.104390723527942</c:v>
                </c:pt>
                <c:pt idx="318">
                  <c:v>41.21053443730294</c:v>
                </c:pt>
                <c:pt idx="319">
                  <c:v>41.316678151077937</c:v>
                </c:pt>
                <c:pt idx="320">
                  <c:v>41.422821864852935</c:v>
                </c:pt>
                <c:pt idx="321">
                  <c:v>41.528965578627933</c:v>
                </c:pt>
                <c:pt idx="322">
                  <c:v>41.63510929240293</c:v>
                </c:pt>
                <c:pt idx="323">
                  <c:v>41.741253006177928</c:v>
                </c:pt>
                <c:pt idx="324">
                  <c:v>41.847396719952926</c:v>
                </c:pt>
                <c:pt idx="325">
                  <c:v>41.953540433727923</c:v>
                </c:pt>
                <c:pt idx="326">
                  <c:v>42.059684147502921</c:v>
                </c:pt>
                <c:pt idx="327">
                  <c:v>42.165827861277918</c:v>
                </c:pt>
                <c:pt idx="328">
                  <c:v>42.271971575052916</c:v>
                </c:pt>
                <c:pt idx="329">
                  <c:v>42.378115288827914</c:v>
                </c:pt>
                <c:pt idx="330">
                  <c:v>42.484259002602911</c:v>
                </c:pt>
                <c:pt idx="331">
                  <c:v>42.590402716377909</c:v>
                </c:pt>
                <c:pt idx="332">
                  <c:v>42.696546430152907</c:v>
                </c:pt>
                <c:pt idx="333">
                  <c:v>42.802690143927904</c:v>
                </c:pt>
                <c:pt idx="334">
                  <c:v>42.908833857702902</c:v>
                </c:pt>
                <c:pt idx="335">
                  <c:v>43.0149775714779</c:v>
                </c:pt>
                <c:pt idx="336">
                  <c:v>43.121121285252897</c:v>
                </c:pt>
                <c:pt idx="337">
                  <c:v>43.227264999027895</c:v>
                </c:pt>
                <c:pt idx="338">
                  <c:v>43.333408712802893</c:v>
                </c:pt>
                <c:pt idx="339">
                  <c:v>43.43955242657789</c:v>
                </c:pt>
                <c:pt idx="340">
                  <c:v>43.545696140352888</c:v>
                </c:pt>
                <c:pt idx="341">
                  <c:v>43.651839854127886</c:v>
                </c:pt>
                <c:pt idx="342">
                  <c:v>43.757983567902883</c:v>
                </c:pt>
                <c:pt idx="343">
                  <c:v>43.864127281677881</c:v>
                </c:pt>
                <c:pt idx="344">
                  <c:v>43.970270995452879</c:v>
                </c:pt>
                <c:pt idx="345">
                  <c:v>44.076414709227876</c:v>
                </c:pt>
                <c:pt idx="346">
                  <c:v>44.182558423002874</c:v>
                </c:pt>
                <c:pt idx="347">
                  <c:v>44.288702136777871</c:v>
                </c:pt>
                <c:pt idx="348">
                  <c:v>44.394845850552869</c:v>
                </c:pt>
                <c:pt idx="349">
                  <c:v>44.500989564327867</c:v>
                </c:pt>
                <c:pt idx="350">
                  <c:v>44.607133278102864</c:v>
                </c:pt>
                <c:pt idx="351">
                  <c:v>44.713276991877862</c:v>
                </c:pt>
                <c:pt idx="352">
                  <c:v>44.81942070565286</c:v>
                </c:pt>
                <c:pt idx="353">
                  <c:v>44.925564419427857</c:v>
                </c:pt>
                <c:pt idx="354">
                  <c:v>45.031708133202855</c:v>
                </c:pt>
                <c:pt idx="355">
                  <c:v>45.137851846977853</c:v>
                </c:pt>
                <c:pt idx="356">
                  <c:v>45.24399556075285</c:v>
                </c:pt>
                <c:pt idx="357">
                  <c:v>45.350139274527848</c:v>
                </c:pt>
                <c:pt idx="358">
                  <c:v>45.456282988302846</c:v>
                </c:pt>
                <c:pt idx="359">
                  <c:v>45.562426702077843</c:v>
                </c:pt>
                <c:pt idx="360">
                  <c:v>45.668570415852841</c:v>
                </c:pt>
                <c:pt idx="361">
                  <c:v>45.774714129627839</c:v>
                </c:pt>
              </c:numCache>
            </c:numRef>
          </c:xVal>
          <c:yVal>
            <c:numRef>
              <c:f>'P-t-Verl sphaer Teich KG'!$D$18:$D$409</c:f>
              <c:numCache>
                <c:formatCode>0.000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7.324053488259672</c:v>
                </c:pt>
                <c:pt idx="3">
                  <c:v>14.29300757462406</c:v>
                </c:pt>
                <c:pt idx="4">
                  <c:v>20.919605245698275</c:v>
                </c:pt>
                <c:pt idx="5">
                  <c:v>27.216184328290563</c:v>
                </c:pt>
                <c:pt idx="6">
                  <c:v>33.194689550613582</c:v>
                </c:pt>
                <c:pt idx="7">
                  <c:v>38.866684259020097</c:v>
                </c:pt>
                <c:pt idx="8">
                  <c:v>44.24336179983419</c:v>
                </c:pt>
                <c:pt idx="9">
                  <c:v>49.335556575579091</c:v>
                </c:pt>
                <c:pt idx="10">
                  <c:v>54.153754784649955</c:v>
                </c:pt>
                <c:pt idx="11">
                  <c:v>58.708104853233557</c:v>
                </c:pt>
                <c:pt idx="12">
                  <c:v>63.008427568037348</c:v>
                </c:pt>
                <c:pt idx="13">
                  <c:v>67.064225918157234</c:v>
                </c:pt>
                <c:pt idx="14">
                  <c:v>70.884694654186333</c:v>
                </c:pt>
                <c:pt idx="15">
                  <c:v>74.478729572446298</c:v>
                </c:pt>
                <c:pt idx="16">
                  <c:v>77.854936532007741</c:v>
                </c:pt>
                <c:pt idx="17">
                  <c:v>81.021640211957219</c:v>
                </c:pt>
                <c:pt idx="18">
                  <c:v>83.986892616164681</c:v>
                </c:pt>
                <c:pt idx="19">
                  <c:v>86.75848133260709</c:v>
                </c:pt>
                <c:pt idx="20">
                  <c:v>89.343937554111363</c:v>
                </c:pt>
                <c:pt idx="21">
                  <c:v>91.750543867191993</c:v>
                </c:pt>
                <c:pt idx="22">
                  <c:v>93.985341815476303</c:v>
                </c:pt>
                <c:pt idx="23">
                  <c:v>96.055139244032532</c:v>
                </c:pt>
                <c:pt idx="24">
                  <c:v>97.966517430743181</c:v>
                </c:pt>
                <c:pt idx="25">
                  <c:v>99.7258380106978</c:v>
                </c:pt>
                <c:pt idx="26">
                  <c:v>101.33924969941566</c:v>
                </c:pt>
                <c:pt idx="27">
                  <c:v>102.81269482054958</c:v>
                </c:pt>
                <c:pt idx="28">
                  <c:v>104.15191564356704</c:v>
                </c:pt>
                <c:pt idx="29">
                  <c:v>105.36246053675403</c:v>
                </c:pt>
                <c:pt idx="30">
                  <c:v>106.44968994074024</c:v>
                </c:pt>
                <c:pt idx="31">
                  <c:v>107.41878216760149</c:v>
                </c:pt>
                <c:pt idx="32">
                  <c:v>108.27473903045619</c:v>
                </c:pt>
                <c:pt idx="33">
                  <c:v>109.02239130833763</c:v>
                </c:pt>
                <c:pt idx="34">
                  <c:v>109.66640405099224</c:v>
                </c:pt>
                <c:pt idx="35">
                  <c:v>110.21128172812587</c:v>
                </c:pt>
                <c:pt idx="36">
                  <c:v>110.66137322749584</c:v>
                </c:pt>
                <c:pt idx="37">
                  <c:v>111.02087670612518</c:v>
                </c:pt>
                <c:pt idx="38">
                  <c:v>111.29384429879747</c:v>
                </c:pt>
                <c:pt idx="39">
                  <c:v>111.4841866878763</c:v>
                </c:pt>
                <c:pt idx="40">
                  <c:v>111.59567753838154</c:v>
                </c:pt>
                <c:pt idx="41">
                  <c:v>111.63195780214592</c:v>
                </c:pt>
                <c:pt idx="42">
                  <c:v>111.59653989477015</c:v>
                </c:pt>
                <c:pt idx="43">
                  <c:v>111.49281174899164</c:v>
                </c:pt>
                <c:pt idx="44">
                  <c:v>111.3240407479821</c:v>
                </c:pt>
                <c:pt idx="45">
                  <c:v>111.093377541992</c:v>
                </c:pt>
                <c:pt idx="46">
                  <c:v>110.8038597516651</c:v>
                </c:pt>
                <c:pt idx="47">
                  <c:v>110.45841556125438</c:v>
                </c:pt>
                <c:pt idx="48">
                  <c:v>110.05986720488087</c:v>
                </c:pt>
                <c:pt idx="49">
                  <c:v>109.61093434889001</c:v>
                </c:pt>
                <c:pt idx="50">
                  <c:v>109.11423737327517</c:v>
                </c:pt>
                <c:pt idx="51">
                  <c:v>108.57230055505561</c:v>
                </c:pt>
                <c:pt idx="52">
                  <c:v>107.98755515641581</c:v>
                </c:pt>
                <c:pt idx="53">
                  <c:v>107.36234242033537</c:v>
                </c:pt>
                <c:pt idx="54">
                  <c:v>106.69891647636213</c:v>
                </c:pt>
                <c:pt idx="55">
                  <c:v>105.99944715910812</c:v>
                </c:pt>
                <c:pt idx="56">
                  <c:v>105.26602274197531</c:v>
                </c:pt>
                <c:pt idx="57">
                  <c:v>104.50065258854896</c:v>
                </c:pt>
                <c:pt idx="58">
                  <c:v>103.7052697240277</c:v>
                </c:pt>
                <c:pt idx="59">
                  <c:v>102.881733328994</c:v>
                </c:pt>
                <c:pt idx="60">
                  <c:v>102.03183115776382</c:v>
                </c:pt>
                <c:pt idx="61">
                  <c:v>101.15728188349208</c:v>
                </c:pt>
                <c:pt idx="62">
                  <c:v>100.25973737214943</c:v>
                </c:pt>
                <c:pt idx="63">
                  <c:v>99.340784887426878</c:v>
                </c:pt>
                <c:pt idx="64">
                  <c:v>98.401949228566949</c:v>
                </c:pt>
                <c:pt idx="65">
                  <c:v>97.444694803064351</c:v>
                </c:pt>
                <c:pt idx="66">
                  <c:v>96.470427636124526</c:v>
                </c:pt>
                <c:pt idx="67">
                  <c:v>95.480497318715464</c:v>
                </c:pt>
                <c:pt idx="68">
                  <c:v>94.476198895996603</c:v>
                </c:pt>
                <c:pt idx="69">
                  <c:v>93.458774697858715</c:v>
                </c:pt>
                <c:pt idx="70">
                  <c:v>92.429416113259776</c:v>
                </c:pt>
                <c:pt idx="71">
                  <c:v>91.389265309994371</c:v>
                </c:pt>
                <c:pt idx="72">
                  <c:v>90.339416901488377</c:v>
                </c:pt>
                <c:pt idx="73">
                  <c:v>89.28091956216538</c:v>
                </c:pt>
                <c:pt idx="74">
                  <c:v>88.214777592888197</c:v>
                </c:pt>
                <c:pt idx="75">
                  <c:v>87.141952437936069</c:v>
                </c:pt>
                <c:pt idx="76">
                  <c:v>86.063364154937005</c:v>
                </c:pt>
                <c:pt idx="77">
                  <c:v>84.979892839134735</c:v>
                </c:pt>
                <c:pt idx="78">
                  <c:v>83.892380003330629</c:v>
                </c:pt>
                <c:pt idx="79">
                  <c:v>82.801629914803016</c:v>
                </c:pt>
                <c:pt idx="80">
                  <c:v>81.708410890469565</c:v>
                </c:pt>
                <c:pt idx="81">
                  <c:v>80.613456551522347</c:v>
                </c:pt>
                <c:pt idx="82">
                  <c:v>79.517467038730629</c:v>
                </c:pt>
                <c:pt idx="83">
                  <c:v>78.42111018957219</c:v>
                </c:pt>
                <c:pt idx="84">
                  <c:v>77.325022678321204</c:v>
                </c:pt>
                <c:pt idx="85">
                  <c:v>76.229811120188714</c:v>
                </c:pt>
                <c:pt idx="86">
                  <c:v>75.136053140580316</c:v>
                </c:pt>
                <c:pt idx="87">
                  <c:v>74.044298410505647</c:v>
                </c:pt>
                <c:pt idx="88">
                  <c:v>72.955069649144562</c:v>
                </c:pt>
                <c:pt idx="89">
                  <c:v>71.86886359454644</c:v>
                </c:pt>
                <c:pt idx="90">
                  <c:v>70.786151943410943</c:v>
                </c:pt>
                <c:pt idx="91">
                  <c:v>69.707382260871853</c:v>
                </c:pt>
                <c:pt idx="92">
                  <c:v>68.632978861178813</c:v>
                </c:pt>
                <c:pt idx="93">
                  <c:v>67.563343660146558</c:v>
                </c:pt>
                <c:pt idx="94">
                  <c:v>66.498857000216219</c:v>
                </c:pt>
                <c:pt idx="95">
                  <c:v>65.439878448948988</c:v>
                </c:pt>
                <c:pt idx="96">
                  <c:v>64.386747571749027</c:v>
                </c:pt>
                <c:pt idx="97">
                  <c:v>63.339784679589627</c:v>
                </c:pt>
                <c:pt idx="98">
                  <c:v>62.29929155249431</c:v>
                </c:pt>
                <c:pt idx="99">
                  <c:v>61.265552139503008</c:v>
                </c:pt>
                <c:pt idx="100">
                  <c:v>60.238833235832445</c:v>
                </c:pt>
                <c:pt idx="101">
                  <c:v>59.21938513791941</c:v>
                </c:pt>
                <c:pt idx="102">
                  <c:v>58.207442277015758</c:v>
                </c:pt>
                <c:pt idx="103">
                  <c:v>57.203223831984637</c:v>
                </c:pt>
                <c:pt idx="104">
                  <c:v>56.206934321928792</c:v>
                </c:pt>
                <c:pt idx="105">
                  <c:v>55.218764179263381</c:v>
                </c:pt>
                <c:pt idx="106">
                  <c:v>54.238890303828256</c:v>
                </c:pt>
                <c:pt idx="107">
                  <c:v>53.267476598617144</c:v>
                </c:pt>
                <c:pt idx="108">
                  <c:v>52.304674487684665</c:v>
                </c:pt>
                <c:pt idx="109">
                  <c:v>51.350623416775761</c:v>
                </c:pt>
                <c:pt idx="110">
                  <c:v>50.405451337206202</c:v>
                </c:pt>
                <c:pt idx="111">
                  <c:v>49.469275173507619</c:v>
                </c:pt>
                <c:pt idx="112">
                  <c:v>48.542201275335465</c:v>
                </c:pt>
                <c:pt idx="113">
                  <c:v>47.624325854123811</c:v>
                </c:pt>
                <c:pt idx="114">
                  <c:v>46.715735404956767</c:v>
                </c:pt>
                <c:pt idx="115">
                  <c:v>45.816507114112625</c:v>
                </c:pt>
                <c:pt idx="116">
                  <c:v>44.926709252723455</c:v>
                </c:pt>
                <c:pt idx="117">
                  <c:v>44.046401556979987</c:v>
                </c:pt>
                <c:pt idx="118">
                  <c:v>43.175635595298921</c:v>
                </c:pt>
                <c:pt idx="119">
                  <c:v>42.314455122857716</c:v>
                </c:pt>
                <c:pt idx="120">
                  <c:v>41.462896423889909</c:v>
                </c:pt>
                <c:pt idx="121">
                  <c:v>40.620988642122512</c:v>
                </c:pt>
                <c:pt idx="122">
                  <c:v>39.788754099725828</c:v>
                </c:pt>
                <c:pt idx="123">
                  <c:v>38.966208605135051</c:v>
                </c:pt>
                <c:pt idx="124">
                  <c:v>38.153361750092522</c:v>
                </c:pt>
                <c:pt idx="125">
                  <c:v>37.350217196249119</c:v>
                </c:pt>
                <c:pt idx="126">
                  <c:v>36.556772951653365</c:v>
                </c:pt>
                <c:pt idx="127">
                  <c:v>35.773021637446959</c:v>
                </c:pt>
                <c:pt idx="128">
                  <c:v>34.998950745076186</c:v>
                </c:pt>
                <c:pt idx="129">
                  <c:v>34.234542884319318</c:v>
                </c:pt>
                <c:pt idx="130">
                  <c:v>33.479776022421355</c:v>
                </c:pt>
                <c:pt idx="131">
                  <c:v>32.734623714618643</c:v>
                </c:pt>
                <c:pt idx="132">
                  <c:v>31.999055326327614</c:v>
                </c:pt>
                <c:pt idx="133">
                  <c:v>31.2730362472637</c:v>
                </c:pt>
                <c:pt idx="134">
                  <c:v>30.556528097748483</c:v>
                </c:pt>
                <c:pt idx="135">
                  <c:v>29.849488927455489</c:v>
                </c:pt>
                <c:pt idx="136">
                  <c:v>29.151873406837506</c:v>
                </c:pt>
                <c:pt idx="137">
                  <c:v>28.463633011471071</c:v>
                </c:pt>
                <c:pt idx="138">
                  <c:v>27.784716199546661</c:v>
                </c:pt>
                <c:pt idx="139">
                  <c:v>27.115068582726302</c:v>
                </c:pt>
                <c:pt idx="140">
                  <c:v>26.454633090583584</c:v>
                </c:pt>
                <c:pt idx="141">
                  <c:v>25.80335012883469</c:v>
                </c:pt>
                <c:pt idx="142">
                  <c:v>25.161157731562643</c:v>
                </c:pt>
                <c:pt idx="143">
                  <c:v>24.527991707630967</c:v>
                </c:pt>
                <c:pt idx="144">
                  <c:v>23.903785781476977</c:v>
                </c:pt>
                <c:pt idx="145">
                  <c:v>23.288471728469137</c:v>
                </c:pt>
                <c:pt idx="146">
                  <c:v>22.681979505007398</c:v>
                </c:pt>
                <c:pt idx="147">
                  <c:v>22.084237373539928</c:v>
                </c:pt>
                <c:pt idx="148">
                  <c:v>21.495172022664391</c:v>
                </c:pt>
                <c:pt idx="149">
                  <c:v>20.914708682476846</c:v>
                </c:pt>
                <c:pt idx="150">
                  <c:v>20.342771235326296</c:v>
                </c:pt>
                <c:pt idx="151">
                  <c:v>19.779282322128154</c:v>
                </c:pt>
                <c:pt idx="152">
                  <c:v>19.224163444385173</c:v>
                </c:pt>
                <c:pt idx="153">
                  <c:v>18.677335062059814</c:v>
                </c:pt>
                <c:pt idx="154">
                  <c:v>18.138716687437658</c:v>
                </c:pt>
                <c:pt idx="155">
                  <c:v>17.608226975117113</c:v>
                </c:pt>
                <c:pt idx="156">
                  <c:v>17.085783808256579</c:v>
                </c:pt>
                <c:pt idx="157">
                  <c:v>16.571304381206108</c:v>
                </c:pt>
                <c:pt idx="158">
                  <c:v>16.064705278646706</c:v>
                </c:pt>
                <c:pt idx="159">
                  <c:v>15.565902551356649</c:v>
                </c:pt>
                <c:pt idx="160">
                  <c:v>15.074811788720414</c:v>
                </c:pt>
                <c:pt idx="161">
                  <c:v>14.59134818809228</c:v>
                </c:pt>
                <c:pt idx="162">
                  <c:v>14.115426621123161</c:v>
                </c:pt>
                <c:pt idx="163">
                  <c:v>13.646961697155847</c:v>
                </c:pt>
                <c:pt idx="164">
                  <c:v>13.185867823790533</c:v>
                </c:pt>
                <c:pt idx="165">
                  <c:v>12.73205926471935</c:v>
                </c:pt>
                <c:pt idx="166">
                  <c:v>12.285450194925509</c:v>
                </c:pt>
                <c:pt idx="167">
                  <c:v>11.845954753339655</c:v>
                </c:pt>
                <c:pt idx="168">
                  <c:v>11.413487093043125</c:v>
                </c:pt>
                <c:pt idx="169">
                  <c:v>10.987961429104997</c:v>
                </c:pt>
                <c:pt idx="170">
                  <c:v>10.569292084137025</c:v>
                </c:pt>
                <c:pt idx="171">
                  <c:v>10.157393531647941</c:v>
                </c:pt>
                <c:pt idx="172">
                  <c:v>9.7521804372759942</c:v>
                </c:pt>
                <c:pt idx="173">
                  <c:v>9.3535676979760982</c:v>
                </c:pt>
                <c:pt idx="174">
                  <c:v>8.9614704792355298</c:v>
                </c:pt>
                <c:pt idx="175">
                  <c:v>8.5758042503897496</c:v>
                </c:pt>
                <c:pt idx="176">
                  <c:v>8.1964848181076508</c:v>
                </c:pt>
                <c:pt idx="177">
                  <c:v>7.823428358113298</c:v>
                </c:pt>
                <c:pt idx="178">
                  <c:v>7.4565514452090644</c:v>
                </c:pt>
                <c:pt idx="179">
                  <c:v>7.0957710816630106</c:v>
                </c:pt>
                <c:pt idx="180">
                  <c:v>6.7410047240212938</c:v>
                </c:pt>
                <c:pt idx="181">
                  <c:v>6.3921703084044443</c:v>
                </c:pt>
                <c:pt idx="182">
                  <c:v>6.0491862743444305</c:v>
                </c:pt>
                <c:pt idx="183">
                  <c:v>5.7119715872175991</c:v>
                </c:pt>
                <c:pt idx="184">
                  <c:v>5.3804457593267658</c:v>
                </c:pt>
                <c:pt idx="185">
                  <c:v>5.0545288696839998</c:v>
                </c:pt>
                <c:pt idx="186">
                  <c:v>4.7341415825439617</c:v>
                </c:pt>
                <c:pt idx="187">
                  <c:v>4.4192051647360149</c:v>
                </c:pt>
                <c:pt idx="188">
                  <c:v>4.1096415018417405</c:v>
                </c:pt>
                <c:pt idx="189">
                  <c:v>3.8053731132629536</c:v>
                </c:pt>
                <c:pt idx="190">
                  <c:v>3.5063231662238277</c:v>
                </c:pt>
                <c:pt idx="191">
                  <c:v>3.2124154887492771</c:v>
                </c:pt>
                <c:pt idx="192">
                  <c:v>2.9235745816603651</c:v>
                </c:pt>
                <c:pt idx="193">
                  <c:v>2.6397256296261236</c:v>
                </c:pt>
                <c:pt idx="194">
                  <c:v>2.3607945113098712</c:v>
                </c:pt>
                <c:pt idx="195">
                  <c:v>2.0867078086468283</c:v>
                </c:pt>
                <c:pt idx="196">
                  <c:v>1.8173928152885956</c:v>
                </c:pt>
                <c:pt idx="197">
                  <c:v>1.5527775442488598</c:v>
                </c:pt>
                <c:pt idx="198">
                  <c:v>1.2927907347835272</c:v>
                </c:pt>
                <c:pt idx="199">
                  <c:v>1.0373618585373612</c:v>
                </c:pt>
                <c:pt idx="200">
                  <c:v>0.78642112498810468</c:v>
                </c:pt>
                <c:pt idx="201">
                  <c:v>0.53989948621801365</c:v>
                </c:pt>
                <c:pt idx="202">
                  <c:v>0.29772864104169539</c:v>
                </c:pt>
                <c:pt idx="203">
                  <c:v>5.9841038518161374E-2</c:v>
                </c:pt>
                <c:pt idx="204">
                  <c:v>-0.17383011912596844</c:v>
                </c:pt>
                <c:pt idx="205">
                  <c:v>-0.40335087413609721</c:v>
                </c:pt>
                <c:pt idx="206">
                  <c:v>-0.62878651140701747</c:v>
                </c:pt>
                <c:pt idx="207">
                  <c:v>-0.8502015571737791</c:v>
                </c:pt>
                <c:pt idx="208">
                  <c:v>-1.0676597781926804</c:v>
                </c:pt>
                <c:pt idx="209">
                  <c:v>-1.2812241813898197</c:v>
                </c:pt>
                <c:pt idx="210">
                  <c:v>-1.490957013955446</c:v>
                </c:pt>
                <c:pt idx="211">
                  <c:v>-1.6969197638631104</c:v>
                </c:pt>
                <c:pt idx="212">
                  <c:v>-1.8991731607933755</c:v>
                </c:pt>
                <c:pt idx="213">
                  <c:v>-2.0977771774425533</c:v>
                </c:pt>
                <c:pt idx="214">
                  <c:v>-2.2927910311976478</c:v>
                </c:pt>
                <c:pt idx="215">
                  <c:v>-2.4842731861593537</c:v>
                </c:pt>
                <c:pt idx="216">
                  <c:v>-2.6722813554956191</c:v>
                </c:pt>
                <c:pt idx="217">
                  <c:v>-2.8568725041089147</c:v>
                </c:pt>
                <c:pt idx="218">
                  <c:v>-3.0381028516009665</c:v>
                </c:pt>
                <c:pt idx="219">
                  <c:v>-3.2160278755193024</c:v>
                </c:pt>
                <c:pt idx="220">
                  <c:v>-3.390702314870544</c:v>
                </c:pt>
                <c:pt idx="221">
                  <c:v>-3.5621801738859267</c:v>
                </c:pt>
                <c:pt idx="222">
                  <c:v>-3.7305147260250711</c:v>
                </c:pt>
                <c:pt idx="223">
                  <c:v>-3.8957585182045551</c:v>
                </c:pt>
                <c:pt idx="224">
                  <c:v>-4.0579633752383382</c:v>
                </c:pt>
                <c:pt idx="225">
                  <c:v>-4.2171804044775714</c:v>
                </c:pt>
                <c:pt idx="226">
                  <c:v>-4.3734600006378148</c:v>
                </c:pt>
                <c:pt idx="227">
                  <c:v>-4.526851850802128</c:v>
                </c:pt>
                <c:pt idx="228">
                  <c:v>-4.6774049395889401</c:v>
                </c:pt>
                <c:pt idx="229">
                  <c:v>-4.8251675544740502</c:v>
                </c:pt>
                <c:pt idx="230">
                  <c:v>-4.9701872912565008</c:v>
                </c:pt>
                <c:pt idx="231">
                  <c:v>-5.1125110596584875</c:v>
                </c:pt>
                <c:pt idx="232">
                  <c:v>-5.2521850890498349</c:v>
                </c:pt>
                <c:pt idx="233">
                  <c:v>-5.389254934287961</c:v>
                </c:pt>
                <c:pt idx="234">
                  <c:v>-5.5237654816646042</c:v>
                </c:pt>
                <c:pt idx="235">
                  <c:v>-5.6557609549509342</c:v>
                </c:pt>
                <c:pt idx="236">
                  <c:v>-5.7852849215330151</c:v>
                </c:pt>
                <c:pt idx="237">
                  <c:v>-5.9123802986299054</c:v>
                </c:pt>
                <c:pt idx="238">
                  <c:v>-6.0370893595870054</c:v>
                </c:pt>
                <c:pt idx="239">
                  <c:v>-6.159453740237554</c:v>
                </c:pt>
                <c:pt idx="240">
                  <c:v>-6.279514445325491</c:v>
                </c:pt>
                <c:pt idx="241">
                  <c:v>-6.3973118549831609</c:v>
                </c:pt>
                <c:pt idx="242">
                  <c:v>-6.5128857312576312</c:v>
                </c:pt>
                <c:pt idx="243">
                  <c:v>-6.6262752246796515</c:v>
                </c:pt>
                <c:pt idx="244">
                  <c:v>-6.7375188808695361</c:v>
                </c:pt>
                <c:pt idx="245">
                  <c:v>-6.8466546471745113</c:v>
                </c:pt>
                <c:pt idx="246">
                  <c:v>-6.953719879332291</c:v>
                </c:pt>
                <c:pt idx="247">
                  <c:v>-7.0587513481558863</c:v>
                </c:pt>
                <c:pt idx="248">
                  <c:v>-7.1617852462348823</c:v>
                </c:pt>
                <c:pt idx="249">
                  <c:v>-7.262857194648606</c:v>
                </c:pt>
                <c:pt idx="250">
                  <c:v>-7.3620022496868547</c:v>
                </c:pt>
                <c:pt idx="251">
                  <c:v>-7.4592549095740122</c:v>
                </c:pt>
                <c:pt idx="252">
                  <c:v>-7.5546491211926137</c:v>
                </c:pt>
                <c:pt idx="253">
                  <c:v>-7.6482182868025701</c:v>
                </c:pt>
                <c:pt idx="254">
                  <c:v>-7.7399952707524697</c:v>
                </c:pt>
                <c:pt idx="255">
                  <c:v>-7.8300124061795353</c:v>
                </c:pt>
                <c:pt idx="256">
                  <c:v>-7.918301501694982</c:v>
                </c:pt>
                <c:pt idx="257">
                  <c:v>-8.0048938480516867</c:v>
                </c:pt>
                <c:pt idx="258">
                  <c:v>-8.0898202247912323</c:v>
                </c:pt>
                <c:pt idx="259">
                  <c:v>-8.1731109068675423</c:v>
                </c:pt>
                <c:pt idx="260">
                  <c:v>-8.2547956712444552</c:v>
                </c:pt>
                <c:pt idx="261">
                  <c:v>-8.3349038034647496</c:v>
                </c:pt>
                <c:pt idx="262">
                  <c:v>-8.4134641041882325</c:v>
                </c:pt>
                <c:pt idx="263">
                  <c:v>-8.4905048956966649</c:v>
                </c:pt>
                <c:pt idx="264">
                  <c:v>-8.5660540283633999</c:v>
                </c:pt>
                <c:pt idx="265">
                  <c:v>-8.640138887085735</c:v>
                </c:pt>
                <c:pt idx="266">
                  <c:v>-8.7127863976780997</c:v>
                </c:pt>
                <c:pt idx="267">
                  <c:v>-8.7840230332243081</c:v>
                </c:pt>
                <c:pt idx="268">
                  <c:v>-8.8538748203871975</c:v>
                </c:pt>
                <c:pt idx="269">
                  <c:v>-8.9223673456741075</c:v>
                </c:pt>
                <c:pt idx="270">
                  <c:v>-8.9895257616567239</c:v>
                </c:pt>
                <c:pt idx="271">
                  <c:v>-9.0553747931439137</c:v>
                </c:pt>
                <c:pt idx="272">
                  <c:v>-9.1199387433062853</c:v>
                </c:pt>
                <c:pt idx="273">
                  <c:v>-9.183241499751265</c:v>
                </c:pt>
                <c:pt idx="274">
                  <c:v>-9.2453065405475972</c:v>
                </c:pt>
                <c:pt idx="275">
                  <c:v>-9.3061569401982283</c:v>
                </c:pt>
                <c:pt idx="276">
                  <c:v>-9.3658153755606257</c:v>
                </c:pt>
                <c:pt idx="277">
                  <c:v>-9.4243041317136704</c:v>
                </c:pt>
                <c:pt idx="278">
                  <c:v>-9.4816451077702979</c:v>
                </c:pt>
                <c:pt idx="279">
                  <c:v>-9.537859822635161</c:v>
                </c:pt>
                <c:pt idx="280">
                  <c:v>-9.5929694207066536</c:v>
                </c:pt>
                <c:pt idx="281">
                  <c:v>-9.6469946775226667</c:v>
                </c:pt>
                <c:pt idx="282">
                  <c:v>-9.6999560053495504</c:v>
                </c:pt>
                <c:pt idx="283">
                  <c:v>-9.7518734587137761</c:v>
                </c:pt>
                <c:pt idx="284">
                  <c:v>-9.802766739875878</c:v>
                </c:pt>
                <c:pt idx="285">
                  <c:v>-9.8526552042462825</c:v>
                </c:pt>
                <c:pt idx="286">
                  <c:v>-9.9015578657427064</c:v>
                </c:pt>
                <c:pt idx="287">
                  <c:v>-9.9494934020888213</c:v>
                </c:pt>
                <c:pt idx="288">
                  <c:v>-9.9964801600539825</c:v>
                </c:pt>
                <c:pt idx="289">
                  <c:v>-10.042536160633793</c:v>
                </c:pt>
                <c:pt idx="290">
                  <c:v>-10.087679104171384</c:v>
                </c:pt>
                <c:pt idx="291">
                  <c:v>-10.131926375419294</c:v>
                </c:pt>
                <c:pt idx="292">
                  <c:v>-10.175295048541864</c:v>
                </c:pt>
                <c:pt idx="293">
                  <c:v>-10.217801892058139</c:v>
                </c:pt>
                <c:pt idx="294">
                  <c:v>-10.259463373725264</c:v>
                </c:pt>
                <c:pt idx="295">
                  <c:v>-10.300295665362411</c:v>
                </c:pt>
                <c:pt idx="296">
                  <c:v>-10.340314647615305</c:v>
                </c:pt>
                <c:pt idx="297">
                  <c:v>-10.379535914661464</c:v>
                </c:pt>
                <c:pt idx="298">
                  <c:v>-10.417974778856246</c:v>
                </c:pt>
                <c:pt idx="299">
                  <c:v>-10.455646275319895</c:v>
                </c:pt>
                <c:pt idx="300">
                  <c:v>-10.492565166465734</c:v>
                </c:pt>
                <c:pt idx="301">
                  <c:v>-10.528745946469744</c:v>
                </c:pt>
                <c:pt idx="302">
                  <c:v>-10.564202845681722</c:v>
                </c:pt>
                <c:pt idx="303">
                  <c:v>-10.598949834978296</c:v>
                </c:pt>
                <c:pt idx="304">
                  <c:v>-10.633000630058062</c:v>
                </c:pt>
                <c:pt idx="305">
                  <c:v>-10.666368695679125</c:v>
                </c:pt>
                <c:pt idx="306">
                  <c:v>-10.699067249839375</c:v>
                </c:pt>
                <c:pt idx="307">
                  <c:v>-10.731109267899804</c:v>
                </c:pt>
                <c:pt idx="308">
                  <c:v>-10.762507486651224</c:v>
                </c:pt>
                <c:pt idx="309">
                  <c:v>-10.79327440832475</c:v>
                </c:pt>
                <c:pt idx="310">
                  <c:v>-10.823422304546412</c:v>
                </c:pt>
                <c:pt idx="311">
                  <c:v>-10.852963220236289</c:v>
                </c:pt>
                <c:pt idx="312">
                  <c:v>-10.881908977452575</c:v>
                </c:pt>
                <c:pt idx="313">
                  <c:v>-10.910271179180988</c:v>
                </c:pt>
                <c:pt idx="314">
                  <c:v>-10.93806121306995</c:v>
                </c:pt>
                <c:pt idx="315">
                  <c:v>-10.965290255111965</c:v>
                </c:pt>
                <c:pt idx="316">
                  <c:v>-10.991969273271657</c:v>
                </c:pt>
                <c:pt idx="317">
                  <c:v>-11.01810903106092</c:v>
                </c:pt>
                <c:pt idx="318">
                  <c:v>-11.043720091061635</c:v>
                </c:pt>
                <c:pt idx="319">
                  <c:v>-11.068812818396438</c:v>
                </c:pt>
                <c:pt idx="320">
                  <c:v>-11.093397384148014</c:v>
                </c:pt>
                <c:pt idx="321">
                  <c:v>-11.1174837687274</c:v>
                </c:pt>
                <c:pt idx="322">
                  <c:v>-11.141081765191792</c:v>
                </c:pt>
                <c:pt idx="323">
                  <c:v>-11.164200982512362</c:v>
                </c:pt>
                <c:pt idx="324">
                  <c:v>-11.186850848792567</c:v>
                </c:pt>
                <c:pt idx="325">
                  <c:v>-11.209040614437475</c:v>
                </c:pt>
                <c:pt idx="326">
                  <c:v>-11.230779355274613</c:v>
                </c:pt>
                <c:pt idx="327">
                  <c:v>-11.252075975626848</c:v>
                </c:pt>
                <c:pt idx="328">
                  <c:v>-11.272939211337821</c:v>
                </c:pt>
                <c:pt idx="329">
                  <c:v>-11.293377632750452</c:v>
                </c:pt>
                <c:pt idx="330">
                  <c:v>-11.313399647639043</c:v>
                </c:pt>
                <c:pt idx="331">
                  <c:v>-11.333013504095486</c:v>
                </c:pt>
                <c:pt idx="332">
                  <c:v>-11.352227293370129</c:v>
                </c:pt>
                <c:pt idx="333">
                  <c:v>-11.371048952667794</c:v>
                </c:pt>
                <c:pt idx="334">
                  <c:v>-11.389486267899493</c:v>
                </c:pt>
                <c:pt idx="335">
                  <c:v>-11.407546876390374</c:v>
                </c:pt>
                <c:pt idx="336">
                  <c:v>-11.425238269544392</c:v>
                </c:pt>
                <c:pt idx="337">
                  <c:v>-11.442567795466276</c:v>
                </c:pt>
                <c:pt idx="338">
                  <c:v>-11.459542661541276</c:v>
                </c:pt>
                <c:pt idx="339">
                  <c:v>-11.476169936973243</c:v>
                </c:pt>
                <c:pt idx="340">
                  <c:v>-11.492456555281555</c:v>
                </c:pt>
                <c:pt idx="341">
                  <c:v>-11.508409316757408</c:v>
                </c:pt>
                <c:pt idx="342">
                  <c:v>-11.524034890880005</c:v>
                </c:pt>
                <c:pt idx="343">
                  <c:v>-11.539339818693144</c:v>
                </c:pt>
                <c:pt idx="344">
                  <c:v>-11.554330515142739</c:v>
                </c:pt>
                <c:pt idx="345">
                  <c:v>-11.569013271375786</c:v>
                </c:pt>
                <c:pt idx="346">
                  <c:v>-11.583394257001265</c:v>
                </c:pt>
                <c:pt idx="347">
                  <c:v>-11.597479522313531</c:v>
                </c:pt>
                <c:pt idx="348">
                  <c:v>-11.611275000478651</c:v>
                </c:pt>
                <c:pt idx="349">
                  <c:v>-11.624786509684229</c:v>
                </c:pt>
                <c:pt idx="350">
                  <c:v>-11.638019755253206</c:v>
                </c:pt>
                <c:pt idx="351">
                  <c:v>-11.650980331722126</c:v>
                </c:pt>
                <c:pt idx="352">
                  <c:v>-11.663673724884381</c:v>
                </c:pt>
                <c:pt idx="353">
                  <c:v>-11.676105313798903</c:v>
                </c:pt>
                <c:pt idx="354">
                  <c:v>-11.688280372764813</c:v>
                </c:pt>
                <c:pt idx="355">
                  <c:v>-11.700204073262496</c:v>
                </c:pt>
                <c:pt idx="356">
                  <c:v>-11.711881485861589</c:v>
                </c:pt>
                <c:pt idx="357">
                  <c:v>-11.723317582096357</c:v>
                </c:pt>
                <c:pt idx="358">
                  <c:v>-11.734517236308925</c:v>
                </c:pt>
                <c:pt idx="359">
                  <c:v>-11.74548522746084</c:v>
                </c:pt>
                <c:pt idx="360">
                  <c:v>-11.756226240913431</c:v>
                </c:pt>
                <c:pt idx="361">
                  <c:v>-11.766744870177412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31F-486B-A1DD-36A19B025CBA}"/>
            </c:ext>
          </c:extLst>
        </c:ser>
        <c:ser>
          <c:idx val="3"/>
          <c:order val="3"/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'P-t-Verl sphaer Teich KG'!$B$18:$B$409</c:f>
              <c:numCache>
                <c:formatCode>0.000</c:formatCode>
                <c:ptCount val="392"/>
                <c:pt idx="0">
                  <c:v>0</c:v>
                </c:pt>
                <c:pt idx="1">
                  <c:v>7.6681208844039404</c:v>
                </c:pt>
                <c:pt idx="2">
                  <c:v>7.6691208844039407</c:v>
                </c:pt>
                <c:pt idx="3">
                  <c:v>7.7752645981789366</c:v>
                </c:pt>
                <c:pt idx="4">
                  <c:v>7.8814083119539333</c:v>
                </c:pt>
                <c:pt idx="5">
                  <c:v>7.9875520257289292</c:v>
                </c:pt>
                <c:pt idx="6">
                  <c:v>8.0936957395039251</c:v>
                </c:pt>
                <c:pt idx="7">
                  <c:v>8.1998394532789209</c:v>
                </c:pt>
                <c:pt idx="8">
                  <c:v>8.3059831670539168</c:v>
                </c:pt>
                <c:pt idx="9">
                  <c:v>8.4121268808289145</c:v>
                </c:pt>
                <c:pt idx="10">
                  <c:v>8.5182705946039103</c:v>
                </c:pt>
                <c:pt idx="11">
                  <c:v>8.6244143083789062</c:v>
                </c:pt>
                <c:pt idx="12">
                  <c:v>8.7305580221539021</c:v>
                </c:pt>
                <c:pt idx="13">
                  <c:v>8.836701735928898</c:v>
                </c:pt>
                <c:pt idx="14">
                  <c:v>8.9428454497038956</c:v>
                </c:pt>
                <c:pt idx="15">
                  <c:v>9.0489891634788915</c:v>
                </c:pt>
                <c:pt idx="16">
                  <c:v>9.1551328772538874</c:v>
                </c:pt>
                <c:pt idx="17">
                  <c:v>9.2612765910288832</c:v>
                </c:pt>
                <c:pt idx="18">
                  <c:v>9.3674203048038791</c:v>
                </c:pt>
                <c:pt idx="19">
                  <c:v>9.473564018578875</c:v>
                </c:pt>
                <c:pt idx="20">
                  <c:v>9.5797077323538709</c:v>
                </c:pt>
                <c:pt idx="21">
                  <c:v>9.6858514461288685</c:v>
                </c:pt>
                <c:pt idx="22">
                  <c:v>9.7919951599038644</c:v>
                </c:pt>
                <c:pt idx="23">
                  <c:v>9.8981388736788603</c:v>
                </c:pt>
                <c:pt idx="24">
                  <c:v>10.004282587453856</c:v>
                </c:pt>
                <c:pt idx="25">
                  <c:v>10.110426301228852</c:v>
                </c:pt>
                <c:pt idx="26">
                  <c:v>10.21657001500385</c:v>
                </c:pt>
                <c:pt idx="27">
                  <c:v>10.322713728778846</c:v>
                </c:pt>
                <c:pt idx="28">
                  <c:v>10.428857442553841</c:v>
                </c:pt>
                <c:pt idx="29">
                  <c:v>10.535001156328839</c:v>
                </c:pt>
                <c:pt idx="30">
                  <c:v>10.641144870103835</c:v>
                </c:pt>
                <c:pt idx="31">
                  <c:v>10.747288583878831</c:v>
                </c:pt>
                <c:pt idx="32">
                  <c:v>10.853432297653827</c:v>
                </c:pt>
                <c:pt idx="33">
                  <c:v>10.959576011428823</c:v>
                </c:pt>
                <c:pt idx="34">
                  <c:v>11.06571972520382</c:v>
                </c:pt>
                <c:pt idx="35">
                  <c:v>11.171863438978816</c:v>
                </c:pt>
                <c:pt idx="36">
                  <c:v>11.278007152753812</c:v>
                </c:pt>
                <c:pt idx="37">
                  <c:v>11.38415086652881</c:v>
                </c:pt>
                <c:pt idx="38">
                  <c:v>11.490294580303805</c:v>
                </c:pt>
                <c:pt idx="39">
                  <c:v>11.596438294078801</c:v>
                </c:pt>
                <c:pt idx="40">
                  <c:v>11.702582007853797</c:v>
                </c:pt>
                <c:pt idx="41">
                  <c:v>11.808725721628793</c:v>
                </c:pt>
                <c:pt idx="42">
                  <c:v>11.914869435403789</c:v>
                </c:pt>
                <c:pt idx="43">
                  <c:v>12.021013149178785</c:v>
                </c:pt>
                <c:pt idx="44">
                  <c:v>12.127156862953781</c:v>
                </c:pt>
                <c:pt idx="45">
                  <c:v>12.233300576728777</c:v>
                </c:pt>
                <c:pt idx="46">
                  <c:v>12.339444290503772</c:v>
                </c:pt>
                <c:pt idx="47">
                  <c:v>12.445588004278768</c:v>
                </c:pt>
                <c:pt idx="48">
                  <c:v>12.551731718053764</c:v>
                </c:pt>
                <c:pt idx="49">
                  <c:v>12.65787543182876</c:v>
                </c:pt>
                <c:pt idx="50">
                  <c:v>12.764019145603756</c:v>
                </c:pt>
                <c:pt idx="51">
                  <c:v>12.870162859378752</c:v>
                </c:pt>
                <c:pt idx="52">
                  <c:v>12.976306573153748</c:v>
                </c:pt>
                <c:pt idx="53">
                  <c:v>13.082450286928744</c:v>
                </c:pt>
                <c:pt idx="54">
                  <c:v>13.188594000703739</c:v>
                </c:pt>
                <c:pt idx="55">
                  <c:v>13.294737714478735</c:v>
                </c:pt>
                <c:pt idx="56">
                  <c:v>13.400881428253731</c:v>
                </c:pt>
                <c:pt idx="57">
                  <c:v>13.507025142028727</c:v>
                </c:pt>
                <c:pt idx="58">
                  <c:v>13.613168855803723</c:v>
                </c:pt>
                <c:pt idx="59">
                  <c:v>13.719312569578719</c:v>
                </c:pt>
                <c:pt idx="60">
                  <c:v>13.825456283353715</c:v>
                </c:pt>
                <c:pt idx="61">
                  <c:v>13.931599997128711</c:v>
                </c:pt>
                <c:pt idx="62">
                  <c:v>14.037743710903706</c:v>
                </c:pt>
                <c:pt idx="63">
                  <c:v>14.143887424678702</c:v>
                </c:pt>
                <c:pt idx="64">
                  <c:v>14.250031138453698</c:v>
                </c:pt>
                <c:pt idx="65">
                  <c:v>14.356174852228694</c:v>
                </c:pt>
                <c:pt idx="66">
                  <c:v>14.46231856600369</c:v>
                </c:pt>
                <c:pt idx="67">
                  <c:v>14.568462279778686</c:v>
                </c:pt>
                <c:pt idx="68">
                  <c:v>14.674605993553682</c:v>
                </c:pt>
                <c:pt idx="69">
                  <c:v>14.780749707328678</c:v>
                </c:pt>
                <c:pt idx="70">
                  <c:v>14.886893421103673</c:v>
                </c:pt>
                <c:pt idx="71">
                  <c:v>14.993037134878669</c:v>
                </c:pt>
                <c:pt idx="72">
                  <c:v>15.099180848653665</c:v>
                </c:pt>
                <c:pt idx="73">
                  <c:v>15.205324562428661</c:v>
                </c:pt>
                <c:pt idx="74">
                  <c:v>15.311468276203657</c:v>
                </c:pt>
                <c:pt idx="75">
                  <c:v>15.417611989978653</c:v>
                </c:pt>
                <c:pt idx="76">
                  <c:v>15.523755703753649</c:v>
                </c:pt>
                <c:pt idx="77">
                  <c:v>15.629899417528645</c:v>
                </c:pt>
                <c:pt idx="78">
                  <c:v>15.736043131303642</c:v>
                </c:pt>
                <c:pt idx="79">
                  <c:v>15.842186845078636</c:v>
                </c:pt>
                <c:pt idx="80">
                  <c:v>15.948330558853634</c:v>
                </c:pt>
                <c:pt idx="81">
                  <c:v>16.054474272628628</c:v>
                </c:pt>
                <c:pt idx="82">
                  <c:v>16.160617986403626</c:v>
                </c:pt>
                <c:pt idx="83">
                  <c:v>16.26676170017862</c:v>
                </c:pt>
                <c:pt idx="84">
                  <c:v>16.372905413953617</c:v>
                </c:pt>
                <c:pt idx="85">
                  <c:v>16.479049127728612</c:v>
                </c:pt>
                <c:pt idx="86">
                  <c:v>16.585192841503609</c:v>
                </c:pt>
                <c:pt idx="87">
                  <c:v>16.691336555278603</c:v>
                </c:pt>
                <c:pt idx="88">
                  <c:v>16.797480269053601</c:v>
                </c:pt>
                <c:pt idx="89">
                  <c:v>16.903623982828595</c:v>
                </c:pt>
                <c:pt idx="90">
                  <c:v>17.009767696603593</c:v>
                </c:pt>
                <c:pt idx="91">
                  <c:v>17.115911410378587</c:v>
                </c:pt>
                <c:pt idx="92">
                  <c:v>17.222055124153584</c:v>
                </c:pt>
                <c:pt idx="93">
                  <c:v>17.328198837928579</c:v>
                </c:pt>
                <c:pt idx="94">
                  <c:v>17.434342551703576</c:v>
                </c:pt>
                <c:pt idx="95">
                  <c:v>17.54048626547857</c:v>
                </c:pt>
                <c:pt idx="96">
                  <c:v>17.646629979253568</c:v>
                </c:pt>
                <c:pt idx="97">
                  <c:v>17.752773693028562</c:v>
                </c:pt>
                <c:pt idx="98">
                  <c:v>17.85891740680356</c:v>
                </c:pt>
                <c:pt idx="99">
                  <c:v>17.965061120578554</c:v>
                </c:pt>
                <c:pt idx="100">
                  <c:v>18.071204834353551</c:v>
                </c:pt>
                <c:pt idx="101">
                  <c:v>18.177348548128546</c:v>
                </c:pt>
                <c:pt idx="102">
                  <c:v>18.283492261903543</c:v>
                </c:pt>
                <c:pt idx="103">
                  <c:v>18.389635975678537</c:v>
                </c:pt>
                <c:pt idx="104">
                  <c:v>18.495779689453535</c:v>
                </c:pt>
                <c:pt idx="105">
                  <c:v>18.601923403228529</c:v>
                </c:pt>
                <c:pt idx="106">
                  <c:v>18.708067117003527</c:v>
                </c:pt>
                <c:pt idx="107">
                  <c:v>18.814210830778521</c:v>
                </c:pt>
                <c:pt idx="108">
                  <c:v>18.920354544553518</c:v>
                </c:pt>
                <c:pt idx="109">
                  <c:v>19.026498258328512</c:v>
                </c:pt>
                <c:pt idx="110">
                  <c:v>19.13264197210351</c:v>
                </c:pt>
                <c:pt idx="111">
                  <c:v>19.238785685878504</c:v>
                </c:pt>
                <c:pt idx="112">
                  <c:v>19.344929399653502</c:v>
                </c:pt>
                <c:pt idx="113">
                  <c:v>19.451073113428496</c:v>
                </c:pt>
                <c:pt idx="114">
                  <c:v>19.557216827203494</c:v>
                </c:pt>
                <c:pt idx="115">
                  <c:v>19.663360540978488</c:v>
                </c:pt>
                <c:pt idx="116">
                  <c:v>19.769504254753485</c:v>
                </c:pt>
                <c:pt idx="117">
                  <c:v>19.875647968528479</c:v>
                </c:pt>
                <c:pt idx="118">
                  <c:v>19.981791682303477</c:v>
                </c:pt>
                <c:pt idx="119">
                  <c:v>20.087935396078471</c:v>
                </c:pt>
                <c:pt idx="120">
                  <c:v>20.194079109853469</c:v>
                </c:pt>
                <c:pt idx="121">
                  <c:v>20.300222823628463</c:v>
                </c:pt>
                <c:pt idx="122">
                  <c:v>20.406366537403461</c:v>
                </c:pt>
                <c:pt idx="123">
                  <c:v>20.512510251178455</c:v>
                </c:pt>
                <c:pt idx="124">
                  <c:v>20.618653964953452</c:v>
                </c:pt>
                <c:pt idx="125">
                  <c:v>20.724797678728446</c:v>
                </c:pt>
                <c:pt idx="126">
                  <c:v>20.830941392503444</c:v>
                </c:pt>
                <c:pt idx="127">
                  <c:v>20.937085106278438</c:v>
                </c:pt>
                <c:pt idx="128">
                  <c:v>21.043228820053436</c:v>
                </c:pt>
                <c:pt idx="129">
                  <c:v>21.14937253382843</c:v>
                </c:pt>
                <c:pt idx="130">
                  <c:v>21.255516247603428</c:v>
                </c:pt>
                <c:pt idx="131">
                  <c:v>21.361659961378422</c:v>
                </c:pt>
                <c:pt idx="132">
                  <c:v>21.467803675153419</c:v>
                </c:pt>
                <c:pt idx="133">
                  <c:v>21.573947388928413</c:v>
                </c:pt>
                <c:pt idx="134">
                  <c:v>21.680091102703411</c:v>
                </c:pt>
                <c:pt idx="135">
                  <c:v>21.786234816478405</c:v>
                </c:pt>
                <c:pt idx="136">
                  <c:v>21.892378530253403</c:v>
                </c:pt>
                <c:pt idx="137">
                  <c:v>21.998522244028397</c:v>
                </c:pt>
                <c:pt idx="138">
                  <c:v>22.104665957803395</c:v>
                </c:pt>
                <c:pt idx="139">
                  <c:v>22.210809671578389</c:v>
                </c:pt>
                <c:pt idx="140">
                  <c:v>22.316953385353386</c:v>
                </c:pt>
                <c:pt idx="141">
                  <c:v>22.42309709912838</c:v>
                </c:pt>
                <c:pt idx="142">
                  <c:v>22.529240812903378</c:v>
                </c:pt>
                <c:pt idx="143">
                  <c:v>22.635384526678372</c:v>
                </c:pt>
                <c:pt idx="144">
                  <c:v>22.74152824045337</c:v>
                </c:pt>
                <c:pt idx="145">
                  <c:v>22.847671954228364</c:v>
                </c:pt>
                <c:pt idx="146">
                  <c:v>22.953815668003362</c:v>
                </c:pt>
                <c:pt idx="147">
                  <c:v>23.059959381778356</c:v>
                </c:pt>
                <c:pt idx="148">
                  <c:v>23.166103095553353</c:v>
                </c:pt>
                <c:pt idx="149">
                  <c:v>23.272246809328347</c:v>
                </c:pt>
                <c:pt idx="150">
                  <c:v>23.378390523103345</c:v>
                </c:pt>
                <c:pt idx="151">
                  <c:v>23.484534236878339</c:v>
                </c:pt>
                <c:pt idx="152">
                  <c:v>23.590677950653337</c:v>
                </c:pt>
                <c:pt idx="153">
                  <c:v>23.696821664428334</c:v>
                </c:pt>
                <c:pt idx="154">
                  <c:v>23.802965378203332</c:v>
                </c:pt>
                <c:pt idx="155">
                  <c:v>23.90910909197833</c:v>
                </c:pt>
                <c:pt idx="156">
                  <c:v>24.015252805753327</c:v>
                </c:pt>
                <c:pt idx="157">
                  <c:v>24.121396519528325</c:v>
                </c:pt>
                <c:pt idx="158">
                  <c:v>24.227540233303323</c:v>
                </c:pt>
                <c:pt idx="159">
                  <c:v>24.33368394707832</c:v>
                </c:pt>
                <c:pt idx="160">
                  <c:v>24.439827660853318</c:v>
                </c:pt>
                <c:pt idx="161">
                  <c:v>24.545971374628316</c:v>
                </c:pt>
                <c:pt idx="162">
                  <c:v>24.652115088403313</c:v>
                </c:pt>
                <c:pt idx="163">
                  <c:v>24.758258802178311</c:v>
                </c:pt>
                <c:pt idx="164">
                  <c:v>24.864402515953309</c:v>
                </c:pt>
                <c:pt idx="165">
                  <c:v>24.970546229728306</c:v>
                </c:pt>
                <c:pt idx="166">
                  <c:v>25.076689943503304</c:v>
                </c:pt>
                <c:pt idx="167">
                  <c:v>25.182833657278302</c:v>
                </c:pt>
                <c:pt idx="168">
                  <c:v>25.288977371053299</c:v>
                </c:pt>
                <c:pt idx="169">
                  <c:v>25.395121084828297</c:v>
                </c:pt>
                <c:pt idx="170">
                  <c:v>25.501264798603295</c:v>
                </c:pt>
                <c:pt idx="171">
                  <c:v>25.607408512378292</c:v>
                </c:pt>
                <c:pt idx="172">
                  <c:v>25.71355222615329</c:v>
                </c:pt>
                <c:pt idx="173">
                  <c:v>25.819695939928287</c:v>
                </c:pt>
                <c:pt idx="174">
                  <c:v>25.925839653703285</c:v>
                </c:pt>
                <c:pt idx="175">
                  <c:v>26.031983367478283</c:v>
                </c:pt>
                <c:pt idx="176">
                  <c:v>26.13812708125328</c:v>
                </c:pt>
                <c:pt idx="177">
                  <c:v>26.244270795028278</c:v>
                </c:pt>
                <c:pt idx="178">
                  <c:v>26.350414508803276</c:v>
                </c:pt>
                <c:pt idx="179">
                  <c:v>26.456558222578273</c:v>
                </c:pt>
                <c:pt idx="180">
                  <c:v>26.562701936353271</c:v>
                </c:pt>
                <c:pt idx="181">
                  <c:v>26.668845650128269</c:v>
                </c:pt>
                <c:pt idx="182">
                  <c:v>26.774989363903266</c:v>
                </c:pt>
                <c:pt idx="183">
                  <c:v>26.881133077678264</c:v>
                </c:pt>
                <c:pt idx="184">
                  <c:v>26.987276791453262</c:v>
                </c:pt>
                <c:pt idx="185">
                  <c:v>27.093420505228259</c:v>
                </c:pt>
                <c:pt idx="186">
                  <c:v>27.199564219003257</c:v>
                </c:pt>
                <c:pt idx="187">
                  <c:v>27.305707932778255</c:v>
                </c:pt>
                <c:pt idx="188">
                  <c:v>27.411851646553252</c:v>
                </c:pt>
                <c:pt idx="189">
                  <c:v>27.51799536032825</c:v>
                </c:pt>
                <c:pt idx="190">
                  <c:v>27.624139074103248</c:v>
                </c:pt>
                <c:pt idx="191">
                  <c:v>27.730282787878245</c:v>
                </c:pt>
                <c:pt idx="192">
                  <c:v>27.836426501653243</c:v>
                </c:pt>
                <c:pt idx="193">
                  <c:v>27.94257021542824</c:v>
                </c:pt>
                <c:pt idx="194">
                  <c:v>28.048713929203238</c:v>
                </c:pt>
                <c:pt idx="195">
                  <c:v>28.154857642978236</c:v>
                </c:pt>
                <c:pt idx="196">
                  <c:v>28.261001356753233</c:v>
                </c:pt>
                <c:pt idx="197">
                  <c:v>28.367145070528231</c:v>
                </c:pt>
                <c:pt idx="198">
                  <c:v>28.473288784303229</c:v>
                </c:pt>
                <c:pt idx="199">
                  <c:v>28.579432498078226</c:v>
                </c:pt>
                <c:pt idx="200">
                  <c:v>28.685576211853224</c:v>
                </c:pt>
                <c:pt idx="201">
                  <c:v>28.791719925628222</c:v>
                </c:pt>
                <c:pt idx="202">
                  <c:v>28.897863639403219</c:v>
                </c:pt>
                <c:pt idx="203">
                  <c:v>29.004007353178217</c:v>
                </c:pt>
                <c:pt idx="204">
                  <c:v>29.110151066953215</c:v>
                </c:pt>
                <c:pt idx="205">
                  <c:v>29.216294780728212</c:v>
                </c:pt>
                <c:pt idx="206">
                  <c:v>29.32243849450321</c:v>
                </c:pt>
                <c:pt idx="207">
                  <c:v>29.428582208278208</c:v>
                </c:pt>
                <c:pt idx="208">
                  <c:v>29.534725922053205</c:v>
                </c:pt>
                <c:pt idx="209">
                  <c:v>29.640869635828203</c:v>
                </c:pt>
                <c:pt idx="210">
                  <c:v>29.747013349603201</c:v>
                </c:pt>
                <c:pt idx="211">
                  <c:v>29.853157063378198</c:v>
                </c:pt>
                <c:pt idx="212">
                  <c:v>29.959300777153196</c:v>
                </c:pt>
                <c:pt idx="213">
                  <c:v>30.065444490928193</c:v>
                </c:pt>
                <c:pt idx="214">
                  <c:v>30.171588204703191</c:v>
                </c:pt>
                <c:pt idx="215">
                  <c:v>30.277731918478189</c:v>
                </c:pt>
                <c:pt idx="216">
                  <c:v>30.383875632253186</c:v>
                </c:pt>
                <c:pt idx="217">
                  <c:v>30.490019346028184</c:v>
                </c:pt>
                <c:pt idx="218">
                  <c:v>30.596163059803182</c:v>
                </c:pt>
                <c:pt idx="219">
                  <c:v>30.702306773578179</c:v>
                </c:pt>
                <c:pt idx="220">
                  <c:v>30.808450487353177</c:v>
                </c:pt>
                <c:pt idx="221">
                  <c:v>30.914594201128175</c:v>
                </c:pt>
                <c:pt idx="222">
                  <c:v>31.020737914903172</c:v>
                </c:pt>
                <c:pt idx="223">
                  <c:v>31.12688162867817</c:v>
                </c:pt>
                <c:pt idx="224">
                  <c:v>31.233025342453168</c:v>
                </c:pt>
                <c:pt idx="225">
                  <c:v>31.339169056228165</c:v>
                </c:pt>
                <c:pt idx="226">
                  <c:v>31.445312770003163</c:v>
                </c:pt>
                <c:pt idx="227">
                  <c:v>31.551456483778161</c:v>
                </c:pt>
                <c:pt idx="228">
                  <c:v>31.657600197553158</c:v>
                </c:pt>
                <c:pt idx="229">
                  <c:v>31.763743911328156</c:v>
                </c:pt>
                <c:pt idx="230">
                  <c:v>31.869887625103154</c:v>
                </c:pt>
                <c:pt idx="231">
                  <c:v>31.976031338878151</c:v>
                </c:pt>
                <c:pt idx="232">
                  <c:v>32.082175052653149</c:v>
                </c:pt>
                <c:pt idx="233">
                  <c:v>32.188318766428146</c:v>
                </c:pt>
                <c:pt idx="234">
                  <c:v>32.294462480203144</c:v>
                </c:pt>
                <c:pt idx="235">
                  <c:v>32.400606193978142</c:v>
                </c:pt>
                <c:pt idx="236">
                  <c:v>32.506749907753139</c:v>
                </c:pt>
                <c:pt idx="237">
                  <c:v>32.612893621528137</c:v>
                </c:pt>
                <c:pt idx="238">
                  <c:v>32.719037335303135</c:v>
                </c:pt>
                <c:pt idx="239">
                  <c:v>32.825181049078132</c:v>
                </c:pt>
                <c:pt idx="240">
                  <c:v>32.93132476285313</c:v>
                </c:pt>
                <c:pt idx="241">
                  <c:v>33.037468476628128</c:v>
                </c:pt>
                <c:pt idx="242">
                  <c:v>33.143612190403125</c:v>
                </c:pt>
                <c:pt idx="243">
                  <c:v>33.249755904178123</c:v>
                </c:pt>
                <c:pt idx="244">
                  <c:v>33.355899617953121</c:v>
                </c:pt>
                <c:pt idx="245">
                  <c:v>33.462043331728118</c:v>
                </c:pt>
                <c:pt idx="246">
                  <c:v>33.568187045503116</c:v>
                </c:pt>
                <c:pt idx="247">
                  <c:v>33.674330759278114</c:v>
                </c:pt>
                <c:pt idx="248">
                  <c:v>33.780474473053111</c:v>
                </c:pt>
                <c:pt idx="249">
                  <c:v>33.886618186828109</c:v>
                </c:pt>
                <c:pt idx="250">
                  <c:v>33.992761900603107</c:v>
                </c:pt>
                <c:pt idx="251">
                  <c:v>34.098905614378104</c:v>
                </c:pt>
                <c:pt idx="252">
                  <c:v>34.205049328153102</c:v>
                </c:pt>
                <c:pt idx="253">
                  <c:v>34.311193041928099</c:v>
                </c:pt>
                <c:pt idx="254">
                  <c:v>34.417336755703097</c:v>
                </c:pt>
                <c:pt idx="255">
                  <c:v>34.523480469478095</c:v>
                </c:pt>
                <c:pt idx="256">
                  <c:v>34.629624183253092</c:v>
                </c:pt>
                <c:pt idx="257">
                  <c:v>34.73576789702809</c:v>
                </c:pt>
                <c:pt idx="258">
                  <c:v>34.841911610803088</c:v>
                </c:pt>
                <c:pt idx="259">
                  <c:v>34.948055324578085</c:v>
                </c:pt>
                <c:pt idx="260">
                  <c:v>35.054199038353083</c:v>
                </c:pt>
                <c:pt idx="261">
                  <c:v>35.160342752128081</c:v>
                </c:pt>
                <c:pt idx="262">
                  <c:v>35.266486465903078</c:v>
                </c:pt>
                <c:pt idx="263">
                  <c:v>35.372630179678076</c:v>
                </c:pt>
                <c:pt idx="264">
                  <c:v>35.478773893453074</c:v>
                </c:pt>
                <c:pt idx="265">
                  <c:v>35.584917607228071</c:v>
                </c:pt>
                <c:pt idx="266">
                  <c:v>35.691061321003069</c:v>
                </c:pt>
                <c:pt idx="267">
                  <c:v>35.797205034778067</c:v>
                </c:pt>
                <c:pt idx="268">
                  <c:v>35.903348748553064</c:v>
                </c:pt>
                <c:pt idx="269">
                  <c:v>36.009492462328062</c:v>
                </c:pt>
                <c:pt idx="270">
                  <c:v>36.11563617610306</c:v>
                </c:pt>
                <c:pt idx="271">
                  <c:v>36.221779889878057</c:v>
                </c:pt>
                <c:pt idx="272">
                  <c:v>36.327923603653055</c:v>
                </c:pt>
                <c:pt idx="273">
                  <c:v>36.434067317428052</c:v>
                </c:pt>
                <c:pt idx="274">
                  <c:v>36.54021103120305</c:v>
                </c:pt>
                <c:pt idx="275">
                  <c:v>36.646354744978048</c:v>
                </c:pt>
                <c:pt idx="276">
                  <c:v>36.752498458753045</c:v>
                </c:pt>
                <c:pt idx="277">
                  <c:v>36.858642172528043</c:v>
                </c:pt>
                <c:pt idx="278">
                  <c:v>36.964785886303041</c:v>
                </c:pt>
                <c:pt idx="279">
                  <c:v>37.070929600078038</c:v>
                </c:pt>
                <c:pt idx="280">
                  <c:v>37.177073313853036</c:v>
                </c:pt>
                <c:pt idx="281">
                  <c:v>37.283217027628034</c:v>
                </c:pt>
                <c:pt idx="282">
                  <c:v>37.389360741403031</c:v>
                </c:pt>
                <c:pt idx="283">
                  <c:v>37.495504455178029</c:v>
                </c:pt>
                <c:pt idx="284">
                  <c:v>37.601648168953027</c:v>
                </c:pt>
                <c:pt idx="285">
                  <c:v>37.707791882728024</c:v>
                </c:pt>
                <c:pt idx="286">
                  <c:v>37.813935596503022</c:v>
                </c:pt>
                <c:pt idx="287">
                  <c:v>37.92007931027802</c:v>
                </c:pt>
                <c:pt idx="288">
                  <c:v>38.026223024053017</c:v>
                </c:pt>
                <c:pt idx="289">
                  <c:v>38.132366737828015</c:v>
                </c:pt>
                <c:pt idx="290">
                  <c:v>38.238510451603013</c:v>
                </c:pt>
                <c:pt idx="291">
                  <c:v>38.34465416537801</c:v>
                </c:pt>
                <c:pt idx="292">
                  <c:v>38.450797879153008</c:v>
                </c:pt>
                <c:pt idx="293">
                  <c:v>38.556941592928005</c:v>
                </c:pt>
                <c:pt idx="294">
                  <c:v>38.663085306703003</c:v>
                </c:pt>
                <c:pt idx="295">
                  <c:v>38.769229020478001</c:v>
                </c:pt>
                <c:pt idx="296">
                  <c:v>38.875372734252998</c:v>
                </c:pt>
                <c:pt idx="297">
                  <c:v>38.981516448027996</c:v>
                </c:pt>
                <c:pt idx="298">
                  <c:v>39.087660161802994</c:v>
                </c:pt>
                <c:pt idx="299">
                  <c:v>39.193803875577991</c:v>
                </c:pt>
                <c:pt idx="300">
                  <c:v>39.299947589352989</c:v>
                </c:pt>
                <c:pt idx="301">
                  <c:v>39.406091303127987</c:v>
                </c:pt>
                <c:pt idx="302">
                  <c:v>39.512235016902984</c:v>
                </c:pt>
                <c:pt idx="303">
                  <c:v>39.618378730677982</c:v>
                </c:pt>
                <c:pt idx="304">
                  <c:v>39.724522444452973</c:v>
                </c:pt>
                <c:pt idx="305">
                  <c:v>39.83066615822797</c:v>
                </c:pt>
                <c:pt idx="306">
                  <c:v>39.936809872002968</c:v>
                </c:pt>
                <c:pt idx="307">
                  <c:v>40.042953585777965</c:v>
                </c:pt>
                <c:pt idx="308">
                  <c:v>40.149097299552963</c:v>
                </c:pt>
                <c:pt idx="309">
                  <c:v>40.255241013327961</c:v>
                </c:pt>
                <c:pt idx="310">
                  <c:v>40.361384727102958</c:v>
                </c:pt>
                <c:pt idx="311">
                  <c:v>40.467528440877956</c:v>
                </c:pt>
                <c:pt idx="312">
                  <c:v>40.573672154652954</c:v>
                </c:pt>
                <c:pt idx="313">
                  <c:v>40.679815868427951</c:v>
                </c:pt>
                <c:pt idx="314">
                  <c:v>40.785959582202949</c:v>
                </c:pt>
                <c:pt idx="315">
                  <c:v>40.892103295977947</c:v>
                </c:pt>
                <c:pt idx="316">
                  <c:v>40.998247009752944</c:v>
                </c:pt>
                <c:pt idx="317">
                  <c:v>41.104390723527942</c:v>
                </c:pt>
                <c:pt idx="318">
                  <c:v>41.21053443730294</c:v>
                </c:pt>
                <c:pt idx="319">
                  <c:v>41.316678151077937</c:v>
                </c:pt>
                <c:pt idx="320">
                  <c:v>41.422821864852935</c:v>
                </c:pt>
                <c:pt idx="321">
                  <c:v>41.528965578627933</c:v>
                </c:pt>
                <c:pt idx="322">
                  <c:v>41.63510929240293</c:v>
                </c:pt>
                <c:pt idx="323">
                  <c:v>41.741253006177928</c:v>
                </c:pt>
                <c:pt idx="324">
                  <c:v>41.847396719952926</c:v>
                </c:pt>
                <c:pt idx="325">
                  <c:v>41.953540433727923</c:v>
                </c:pt>
                <c:pt idx="326">
                  <c:v>42.059684147502921</c:v>
                </c:pt>
                <c:pt idx="327">
                  <c:v>42.165827861277918</c:v>
                </c:pt>
                <c:pt idx="328">
                  <c:v>42.271971575052916</c:v>
                </c:pt>
                <c:pt idx="329">
                  <c:v>42.378115288827914</c:v>
                </c:pt>
                <c:pt idx="330">
                  <c:v>42.484259002602911</c:v>
                </c:pt>
                <c:pt idx="331">
                  <c:v>42.590402716377909</c:v>
                </c:pt>
                <c:pt idx="332">
                  <c:v>42.696546430152907</c:v>
                </c:pt>
                <c:pt idx="333">
                  <c:v>42.802690143927904</c:v>
                </c:pt>
                <c:pt idx="334">
                  <c:v>42.908833857702902</c:v>
                </c:pt>
                <c:pt idx="335">
                  <c:v>43.0149775714779</c:v>
                </c:pt>
                <c:pt idx="336">
                  <c:v>43.121121285252897</c:v>
                </c:pt>
                <c:pt idx="337">
                  <c:v>43.227264999027895</c:v>
                </c:pt>
                <c:pt idx="338">
                  <c:v>43.333408712802893</c:v>
                </c:pt>
                <c:pt idx="339">
                  <c:v>43.43955242657789</c:v>
                </c:pt>
                <c:pt idx="340">
                  <c:v>43.545696140352888</c:v>
                </c:pt>
                <c:pt idx="341">
                  <c:v>43.651839854127886</c:v>
                </c:pt>
                <c:pt idx="342">
                  <c:v>43.757983567902883</c:v>
                </c:pt>
                <c:pt idx="343">
                  <c:v>43.864127281677881</c:v>
                </c:pt>
                <c:pt idx="344">
                  <c:v>43.970270995452879</c:v>
                </c:pt>
                <c:pt idx="345">
                  <c:v>44.076414709227876</c:v>
                </c:pt>
                <c:pt idx="346">
                  <c:v>44.182558423002874</c:v>
                </c:pt>
                <c:pt idx="347">
                  <c:v>44.288702136777871</c:v>
                </c:pt>
                <c:pt idx="348">
                  <c:v>44.394845850552869</c:v>
                </c:pt>
                <c:pt idx="349">
                  <c:v>44.500989564327867</c:v>
                </c:pt>
                <c:pt idx="350">
                  <c:v>44.607133278102864</c:v>
                </c:pt>
                <c:pt idx="351">
                  <c:v>44.713276991877862</c:v>
                </c:pt>
                <c:pt idx="352">
                  <c:v>44.81942070565286</c:v>
                </c:pt>
                <c:pt idx="353">
                  <c:v>44.925564419427857</c:v>
                </c:pt>
                <c:pt idx="354">
                  <c:v>45.031708133202855</c:v>
                </c:pt>
                <c:pt idx="355">
                  <c:v>45.137851846977853</c:v>
                </c:pt>
                <c:pt idx="356">
                  <c:v>45.24399556075285</c:v>
                </c:pt>
                <c:pt idx="357">
                  <c:v>45.350139274527848</c:v>
                </c:pt>
                <c:pt idx="358">
                  <c:v>45.456282988302846</c:v>
                </c:pt>
                <c:pt idx="359">
                  <c:v>45.562426702077843</c:v>
                </c:pt>
                <c:pt idx="360">
                  <c:v>45.668570415852841</c:v>
                </c:pt>
                <c:pt idx="361">
                  <c:v>45.774714129627839</c:v>
                </c:pt>
              </c:numCache>
            </c:numRef>
          </c:xVal>
          <c:yVal>
            <c:numRef>
              <c:f>'P-t-Verl sphaer Teich KG'!$F$18:$F$409</c:f>
              <c:numCache>
                <c:formatCode>0.000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18.628775915981336</c:v>
                </c:pt>
                <c:pt idx="3">
                  <c:v>36.187750810779143</c:v>
                </c:pt>
                <c:pt idx="4">
                  <c:v>52.730052656398527</c:v>
                </c:pt>
                <c:pt idx="5">
                  <c:v>68.30619252839584</c:v>
                </c:pt>
                <c:pt idx="6">
                  <c:v>82.964188178735739</c:v>
                </c:pt>
                <c:pt idx="7">
                  <c:v>96.749682616761859</c:v>
                </c:pt>
                <c:pt idx="8">
                  <c:v>109.70605782397489</c:v>
                </c:pt>
                <c:pt idx="9">
                  <c:v>121.87454373098501</c:v>
                </c:pt>
                <c:pt idx="10">
                  <c:v>133.29432258716986</c:v>
                </c:pt>
                <c:pt idx="11">
                  <c:v>144.00262885523946</c:v>
                </c:pt>
                <c:pt idx="12">
                  <c:v>154.03484476410614</c:v>
                </c:pt>
                <c:pt idx="13">
                  <c:v>163.42459165420041</c:v>
                </c:pt>
                <c:pt idx="14">
                  <c:v>172.20381724968703</c:v>
                </c:pt>
                <c:pt idx="15">
                  <c:v>180.40287899194203</c:v>
                </c:pt>
                <c:pt idx="16">
                  <c:v>188.05062356817768</c:v>
                </c:pt>
                <c:pt idx="17">
                  <c:v>195.17446276827286</c:v>
                </c:pt>
                <c:pt idx="18">
                  <c:v>201.80044580170855</c:v>
                </c:pt>
                <c:pt idx="19">
                  <c:v>207.95332820504728</c:v>
                </c:pt>
                <c:pt idx="20">
                  <c:v>213.65663746865883</c:v>
                </c:pt>
                <c:pt idx="21">
                  <c:v>218.93273550940714</c:v>
                </c:pt>
                <c:pt idx="22">
                  <c:v>223.8028781138018</c:v>
                </c:pt>
                <c:pt idx="23">
                  <c:v>228.28727147370492</c:v>
                </c:pt>
                <c:pt idx="24">
                  <c:v>232.40512593409682</c:v>
                </c:pt>
                <c:pt idx="25">
                  <c:v>236.17470706966205</c:v>
                </c:pt>
                <c:pt idx="26">
                  <c:v>239.61338420408586</c:v>
                </c:pt>
                <c:pt idx="27">
                  <c:v>242.73767648296891</c:v>
                </c:pt>
                <c:pt idx="28">
                  <c:v>245.56329660819608</c:v>
                </c:pt>
                <c:pt idx="29">
                  <c:v>248.1051923384517</c:v>
                </c:pt>
                <c:pt idx="30">
                  <c:v>250.37758585737618</c:v>
                </c:pt>
                <c:pt idx="31">
                  <c:v>252.39401110762464</c:v>
                </c:pt>
                <c:pt idx="32">
                  <c:v>254.16734918583001</c:v>
                </c:pt>
                <c:pt idx="33">
                  <c:v>255.70986189020812</c:v>
                </c:pt>
                <c:pt idx="34">
                  <c:v>257.03322350928016</c:v>
                </c:pt>
                <c:pt idx="35">
                  <c:v>258.14855093694229</c:v>
                </c:pt>
                <c:pt idx="36">
                  <c:v>259.06643219589313</c:v>
                </c:pt>
                <c:pt idx="37">
                  <c:v>259.79695344824586</c:v>
                </c:pt>
                <c:pt idx="38">
                  <c:v>260.34972456901238</c:v>
                </c:pt>
                <c:pt idx="39">
                  <c:v>260.73390335506025</c:v>
                </c:pt>
                <c:pt idx="40">
                  <c:v>260.95821843911233</c:v>
                </c:pt>
                <c:pt idx="41">
                  <c:v>261.03099097539501</c:v>
                </c:pt>
                <c:pt idx="42">
                  <c:v>260.96865216890149</c:v>
                </c:pt>
                <c:pt idx="43">
                  <c:v>260.78608099836299</c:v>
                </c:pt>
                <c:pt idx="44">
                  <c:v>260.48902836162671</c:v>
                </c:pt>
                <c:pt idx="45">
                  <c:v>260.08303969575678</c:v>
                </c:pt>
                <c:pt idx="46">
                  <c:v>259.57346149521152</c:v>
                </c:pt>
                <c:pt idx="47">
                  <c:v>258.96544763623746</c:v>
                </c:pt>
                <c:pt idx="48">
                  <c:v>258.26396551300849</c:v>
                </c:pt>
                <c:pt idx="49">
                  <c:v>257.47380199088724</c:v>
                </c:pt>
                <c:pt idx="50">
                  <c:v>256.5995691820354</c:v>
                </c:pt>
                <c:pt idx="51">
                  <c:v>255.64571004845425</c:v>
                </c:pt>
                <c:pt idx="52">
                  <c:v>254.61650383739715</c:v>
                </c:pt>
                <c:pt idx="53">
                  <c:v>253.51607135395597</c:v>
                </c:pt>
                <c:pt idx="54">
                  <c:v>252.34838007549189</c:v>
                </c:pt>
                <c:pt idx="55">
                  <c:v>251.11724911245003</c:v>
                </c:pt>
                <c:pt idx="56">
                  <c:v>249.82635401997061</c:v>
                </c:pt>
                <c:pt idx="57">
                  <c:v>248.47923146458754</c:v>
                </c:pt>
                <c:pt idx="58">
                  <c:v>247.07928375018417</c:v>
                </c:pt>
                <c:pt idx="59">
                  <c:v>245.62978320726091</c:v>
                </c:pt>
                <c:pt idx="60">
                  <c:v>244.13387644945527</c:v>
                </c:pt>
                <c:pt idx="61">
                  <c:v>242.59458850114527</c:v>
                </c:pt>
                <c:pt idx="62">
                  <c:v>241.01482679985978</c:v>
                </c:pt>
                <c:pt idx="63">
                  <c:v>239.39738507711539</c:v>
                </c:pt>
                <c:pt idx="64">
                  <c:v>237.74494712119784</c:v>
                </c:pt>
                <c:pt idx="65">
                  <c:v>236.06009042530775</c:v>
                </c:pt>
                <c:pt idx="66">
                  <c:v>234.34528972439423</c:v>
                </c:pt>
                <c:pt idx="67">
                  <c:v>232.60292042390702</c:v>
                </c:pt>
                <c:pt idx="68">
                  <c:v>230.83526192360674</c:v>
                </c:pt>
                <c:pt idx="69">
                  <c:v>229.04450083948515</c:v>
                </c:pt>
                <c:pt idx="70">
                  <c:v>227.23273412676102</c:v>
                </c:pt>
                <c:pt idx="71">
                  <c:v>225.40197210683405</c:v>
                </c:pt>
                <c:pt idx="72">
                  <c:v>223.55414140099828</c:v>
                </c:pt>
                <c:pt idx="73">
                  <c:v>221.69108777363707</c:v>
                </c:pt>
                <c:pt idx="74">
                  <c:v>219.81457888754551</c:v>
                </c:pt>
                <c:pt idx="75">
                  <c:v>217.9263069739512</c:v>
                </c:pt>
                <c:pt idx="76">
                  <c:v>216.0278914197317</c:v>
                </c:pt>
                <c:pt idx="77">
                  <c:v>214.1208812742567</c:v>
                </c:pt>
                <c:pt idx="78">
                  <c:v>212.20675767821385</c:v>
                </c:pt>
                <c:pt idx="79">
                  <c:v>210.28693621671101</c:v>
                </c:pt>
                <c:pt idx="80">
                  <c:v>208.36276919888232</c:v>
                </c:pt>
                <c:pt idx="81">
                  <c:v>206.43554786616244</c:v>
                </c:pt>
                <c:pt idx="82">
                  <c:v>204.5065045313323</c:v>
                </c:pt>
                <c:pt idx="83">
                  <c:v>202.57681465037959</c:v>
                </c:pt>
                <c:pt idx="84">
                  <c:v>200.64759882915934</c:v>
                </c:pt>
                <c:pt idx="85">
                  <c:v>198.71992476678361</c:v>
                </c:pt>
                <c:pt idx="86">
                  <c:v>196.79480913761444</c:v>
                </c:pt>
                <c:pt idx="87">
                  <c:v>194.8732194136806</c:v>
                </c:pt>
                <c:pt idx="88">
                  <c:v>192.95607562928731</c:v>
                </c:pt>
                <c:pt idx="89">
                  <c:v>191.04425208953703</c:v>
                </c:pt>
                <c:pt idx="90">
                  <c:v>189.13857902443098</c:v>
                </c:pt>
                <c:pt idx="91">
                  <c:v>187.23984419017319</c:v>
                </c:pt>
                <c:pt idx="92">
                  <c:v>185.3487944192521</c:v>
                </c:pt>
                <c:pt idx="93">
                  <c:v>183.46613712083041</c:v>
                </c:pt>
                <c:pt idx="94">
                  <c:v>181.59254173292962</c:v>
                </c:pt>
                <c:pt idx="95">
                  <c:v>179.728641127853</c:v>
                </c:pt>
                <c:pt idx="96">
                  <c:v>177.8750329722497</c:v>
                </c:pt>
                <c:pt idx="97">
                  <c:v>176.03228104318231</c:v>
                </c:pt>
                <c:pt idx="98">
                  <c:v>174.20091650152065</c:v>
                </c:pt>
                <c:pt idx="99">
                  <c:v>172.38143912394736</c:v>
                </c:pt>
                <c:pt idx="100">
                  <c:v>170.57431849482305</c:v>
                </c:pt>
                <c:pt idx="101">
                  <c:v>168.77999515912327</c:v>
                </c:pt>
                <c:pt idx="102">
                  <c:v>166.9988817376246</c:v>
                </c:pt>
                <c:pt idx="103">
                  <c:v>165.23136400548285</c:v>
                </c:pt>
                <c:pt idx="104">
                  <c:v>163.47780193531398</c:v>
                </c:pt>
                <c:pt idx="105">
                  <c:v>161.73853070585551</c:v>
                </c:pt>
                <c:pt idx="106">
                  <c:v>160.01386167725548</c:v>
                </c:pt>
                <c:pt idx="107">
                  <c:v>158.3040833340057</c:v>
                </c:pt>
                <c:pt idx="108">
                  <c:v>156.60946219650614</c:v>
                </c:pt>
                <c:pt idx="109">
                  <c:v>154.9302437022192</c:v>
                </c:pt>
                <c:pt idx="110">
                  <c:v>153.2666530573444</c:v>
                </c:pt>
                <c:pt idx="111">
                  <c:v>151.61889605991701</c:v>
                </c:pt>
                <c:pt idx="112">
                  <c:v>149.98715989520807</c:v>
                </c:pt>
                <c:pt idx="113">
                  <c:v>148.37161390427735</c:v>
                </c:pt>
                <c:pt idx="114">
                  <c:v>146.77241032650636</c:v>
                </c:pt>
                <c:pt idx="115">
                  <c:v>145.1896850169137</c:v>
                </c:pt>
                <c:pt idx="116">
                  <c:v>143.62355813903264</c:v>
                </c:pt>
                <c:pt idx="117">
                  <c:v>142.07413483410699</c:v>
                </c:pt>
                <c:pt idx="118">
                  <c:v>140.54150586733962</c:v>
                </c:pt>
                <c:pt idx="119">
                  <c:v>139.02574825190678</c:v>
                </c:pt>
                <c:pt idx="120">
                  <c:v>137.52692585142944</c:v>
                </c:pt>
                <c:pt idx="121">
                  <c:v>136.04508996157392</c:v>
                </c:pt>
                <c:pt idx="122">
                  <c:v>134.58027987143319</c:v>
                </c:pt>
                <c:pt idx="123">
                  <c:v>133.13252340532142</c:v>
                </c:pt>
                <c:pt idx="124">
                  <c:v>131.70183744559597</c:v>
                </c:pt>
                <c:pt idx="125">
                  <c:v>130.2882284371025</c:v>
                </c:pt>
                <c:pt idx="126">
                  <c:v>128.8916928738214</c:v>
                </c:pt>
                <c:pt idx="127">
                  <c:v>127.51221776827671</c:v>
                </c:pt>
                <c:pt idx="128">
                  <c:v>126.14978110425214</c:v>
                </c:pt>
                <c:pt idx="129">
                  <c:v>124.80435227334232</c:v>
                </c:pt>
                <c:pt idx="130">
                  <c:v>123.47589249585208</c:v>
                </c:pt>
                <c:pt idx="131">
                  <c:v>122.16435522654129</c:v>
                </c:pt>
                <c:pt idx="132">
                  <c:v>120.86968654569762</c:v>
                </c:pt>
                <c:pt idx="133">
                  <c:v>119.59182553600571</c:v>
                </c:pt>
                <c:pt idx="134">
                  <c:v>118.33070464566698</c:v>
                </c:pt>
                <c:pt idx="135">
                  <c:v>117.08625003821059</c:v>
                </c:pt>
                <c:pt idx="136">
                  <c:v>115.85838192942339</c:v>
                </c:pt>
                <c:pt idx="137">
                  <c:v>114.64701491181326</c:v>
                </c:pt>
                <c:pt idx="138">
                  <c:v>113.4520582670084</c:v>
                </c:pt>
                <c:pt idx="139">
                  <c:v>112.27341626648253</c:v>
                </c:pt>
                <c:pt idx="140">
                  <c:v>111.11098846098464</c:v>
                </c:pt>
                <c:pt idx="141">
                  <c:v>109.96466995904028</c:v>
                </c:pt>
                <c:pt idx="142">
                  <c:v>108.83435169488034</c:v>
                </c:pt>
                <c:pt idx="143">
                  <c:v>107.71992068614274</c:v>
                </c:pt>
                <c:pt idx="144">
                  <c:v>106.62126028168169</c:v>
                </c:pt>
                <c:pt idx="145">
                  <c:v>105.53825039980916</c:v>
                </c:pt>
                <c:pt idx="146">
                  <c:v>104.47076775728362</c:v>
                </c:pt>
                <c:pt idx="147">
                  <c:v>103.41868608935108</c:v>
                </c:pt>
                <c:pt idx="148">
                  <c:v>102.38187636113449</c:v>
                </c:pt>
                <c:pt idx="149">
                  <c:v>101.36020697065847</c:v>
                </c:pt>
                <c:pt idx="150">
                  <c:v>100.3535439437877</c:v>
                </c:pt>
                <c:pt idx="151">
                  <c:v>99.361751121348419</c:v>
                </c:pt>
                <c:pt idx="152">
                  <c:v>98.384690338694753</c:v>
                </c:pt>
                <c:pt idx="153">
                  <c:v>97.422221597973191</c:v>
                </c:pt>
                <c:pt idx="154">
                  <c:v>96.474203233330897</c:v>
                </c:pt>
                <c:pt idx="155">
                  <c:v>95.540492069305941</c:v>
                </c:pt>
                <c:pt idx="156">
                  <c:v>94.620943572630324</c:v>
                </c:pt>
                <c:pt idx="157">
                  <c:v>93.715411997669392</c:v>
                </c:pt>
                <c:pt idx="158">
                  <c:v>92.82375052571436</c:v>
                </c:pt>
                <c:pt idx="159">
                  <c:v>91.945811398338023</c:v>
                </c:pt>
                <c:pt idx="160">
                  <c:v>91.081446045017245</c:v>
                </c:pt>
                <c:pt idx="161">
                  <c:v>90.230505205219345</c:v>
                </c:pt>
                <c:pt idx="162">
                  <c:v>89.392839045143447</c:v>
                </c:pt>
                <c:pt idx="163">
                  <c:v>88.568297269302022</c:v>
                </c:pt>
                <c:pt idx="164">
                  <c:v>87.756729227121852</c:v>
                </c:pt>
                <c:pt idx="165">
                  <c:v>86.957984014738145</c:v>
                </c:pt>
                <c:pt idx="166">
                  <c:v>86.171910572150182</c:v>
                </c:pt>
                <c:pt idx="167">
                  <c:v>85.39835777590136</c:v>
                </c:pt>
                <c:pt idx="168">
                  <c:v>84.637174527441616</c:v>
                </c:pt>
                <c:pt idx="169">
                  <c:v>83.888209837325078</c:v>
                </c:pt>
                <c:pt idx="170">
                  <c:v>83.151312905390981</c:v>
                </c:pt>
                <c:pt idx="171">
                  <c:v>82.42633319707123</c:v>
                </c:pt>
                <c:pt idx="172">
                  <c:v>81.713120515963539</c:v>
                </c:pt>
                <c:pt idx="173">
                  <c:v>81.011525072804432</c:v>
                </c:pt>
                <c:pt idx="174">
                  <c:v>80.321397550972321</c:v>
                </c:pt>
                <c:pt idx="175">
                  <c:v>79.642589168646666</c:v>
                </c:pt>
                <c:pt idx="176">
                  <c:v>78.974951737745087</c:v>
                </c:pt>
                <c:pt idx="177">
                  <c:v>78.318337719756585</c:v>
                </c:pt>
                <c:pt idx="178">
                  <c:v>77.672600278585037</c:v>
                </c:pt>
                <c:pt idx="179">
                  <c:v>77.037593330513658</c:v>
                </c:pt>
                <c:pt idx="180">
                  <c:v>76.413171591397273</c:v>
                </c:pt>
                <c:pt idx="181">
                  <c:v>75.79919062118617</c:v>
                </c:pt>
                <c:pt idx="182">
                  <c:v>75.195506865881512</c:v>
                </c:pt>
                <c:pt idx="183">
                  <c:v>74.601977697019407</c:v>
                </c:pt>
                <c:pt idx="184">
                  <c:v>74.018461448777359</c:v>
                </c:pt>
                <c:pt idx="185">
                  <c:v>73.444817452793771</c:v>
                </c:pt>
                <c:pt idx="186">
                  <c:v>72.88090607078837</c:v>
                </c:pt>
                <c:pt idx="187">
                  <c:v>72.326588725068333</c:v>
                </c:pt>
                <c:pt idx="188">
                  <c:v>71.781727927002208</c:v>
                </c:pt>
                <c:pt idx="189">
                  <c:v>71.246187303541006</c:v>
                </c:pt>
                <c:pt idx="190">
                  <c:v>70.719831621863278</c:v>
                </c:pt>
                <c:pt idx="191">
                  <c:v>70.202526812218224</c:v>
                </c:pt>
                <c:pt idx="192">
                  <c:v>69.694139989038788</c:v>
                </c:pt>
                <c:pt idx="193">
                  <c:v>69.194539470393835</c:v>
                </c:pt>
                <c:pt idx="194">
                  <c:v>68.703594795846627</c:v>
                </c:pt>
                <c:pt idx="195">
                  <c:v>68.221176742784294</c:v>
                </c:pt>
                <c:pt idx="196">
                  <c:v>67.747157341280911</c:v>
                </c:pt>
                <c:pt idx="197">
                  <c:v>67.281409887554602</c:v>
                </c:pt>
                <c:pt idx="198">
                  <c:v>66.823808956077286</c:v>
                </c:pt>
                <c:pt idx="199">
                  <c:v>66.374230410393281</c:v>
                </c:pt>
                <c:pt idx="200">
                  <c:v>65.932551412701471</c:v>
                </c:pt>
                <c:pt idx="201">
                  <c:v>65.498650432253655</c:v>
                </c:pt>
                <c:pt idx="202">
                  <c:v>65.072407252619925</c:v>
                </c:pt>
                <c:pt idx="203">
                  <c:v>64.653702977870211</c:v>
                </c:pt>
                <c:pt idx="204">
                  <c:v>64.242420037719384</c:v>
                </c:pt>
                <c:pt idx="205">
                  <c:v>63.838442191681715</c:v>
                </c:pt>
                <c:pt idx="206">
                  <c:v>63.441654532278903</c:v>
                </c:pt>
                <c:pt idx="207">
                  <c:v>63.051943487344253</c:v>
                </c:pt>
                <c:pt idx="208">
                  <c:v>62.669196821464205</c:v>
                </c:pt>
                <c:pt idx="209">
                  <c:v>62.293303636596924</c:v>
                </c:pt>
                <c:pt idx="210">
                  <c:v>61.924154371906241</c:v>
                </c:pt>
                <c:pt idx="211">
                  <c:v>61.561640802847876</c:v>
                </c:pt>
                <c:pt idx="212">
                  <c:v>61.205656039543641</c:v>
                </c:pt>
                <c:pt idx="213">
                  <c:v>60.856094524477939</c:v>
                </c:pt>
                <c:pt idx="214">
                  <c:v>60.512852029549713</c:v>
                </c:pt>
                <c:pt idx="215">
                  <c:v>60.175825652511755</c:v>
                </c:pt>
                <c:pt idx="216">
                  <c:v>59.844913812828246</c:v>
                </c:pt>
                <c:pt idx="217">
                  <c:v>59.520016246980106</c:v>
                </c:pt>
                <c:pt idx="218">
                  <c:v>59.201034003246782</c:v>
                </c:pt>
                <c:pt idx="219">
                  <c:v>58.887869435992037</c:v>
                </c:pt>
                <c:pt idx="220">
                  <c:v>58.580426199480215</c:v>
                </c:pt>
                <c:pt idx="221">
                  <c:v>58.278609241248581</c:v>
                </c:pt>
                <c:pt idx="222">
                  <c:v>57.982324795060322</c:v>
                </c:pt>
                <c:pt idx="223">
                  <c:v>57.691480373461857</c:v>
                </c:pt>
                <c:pt idx="224">
                  <c:v>57.405984759967282</c:v>
                </c:pt>
                <c:pt idx="225">
                  <c:v>57.125748000891861</c:v>
                </c:pt>
                <c:pt idx="226">
                  <c:v>56.850681396855698</c:v>
                </c:pt>
                <c:pt idx="227">
                  <c:v>56.580697493977823</c:v>
                </c:pt>
                <c:pt idx="228">
                  <c:v>56.315710074780242</c:v>
                </c:pt>
                <c:pt idx="229">
                  <c:v>56.055634148820751</c:v>
                </c:pt>
                <c:pt idx="230">
                  <c:v>55.800385943072477</c:v>
                </c:pt>
                <c:pt idx="231">
                  <c:v>55.549882892067522</c:v>
                </c:pt>
                <c:pt idx="232">
                  <c:v>55.304043627821343</c:v>
                </c:pt>
                <c:pt idx="233">
                  <c:v>55.062787969553874</c:v>
                </c:pt>
                <c:pt idx="234">
                  <c:v>54.826036913222758</c:v>
                </c:pt>
                <c:pt idx="235">
                  <c:v>54.593712620883352</c:v>
                </c:pt>
                <c:pt idx="236">
                  <c:v>54.365738409889779</c:v>
                </c:pt>
                <c:pt idx="237">
                  <c:v>54.142038741950465</c:v>
                </c:pt>
                <c:pt idx="238">
                  <c:v>53.922539212051284</c:v>
                </c:pt>
                <c:pt idx="239">
                  <c:v>53.707166537258715</c:v>
                </c:pt>
                <c:pt idx="240">
                  <c:v>53.495848545415022</c:v>
                </c:pt>
                <c:pt idx="241">
                  <c:v>53.288514163736892</c:v>
                </c:pt>
                <c:pt idx="242">
                  <c:v>53.085093407328507</c:v>
                </c:pt>
                <c:pt idx="243">
                  <c:v>52.885517367619556</c:v>
                </c:pt>
                <c:pt idx="244">
                  <c:v>52.689718200738284</c:v>
                </c:pt>
                <c:pt idx="245">
                  <c:v>52.497629115829127</c:v>
                </c:pt>
                <c:pt idx="246">
                  <c:v>52.309184363324221</c:v>
                </c:pt>
                <c:pt idx="247">
                  <c:v>52.124319223177501</c:v>
                </c:pt>
                <c:pt idx="248">
                  <c:v>51.942969993069838</c:v>
                </c:pt>
                <c:pt idx="249">
                  <c:v>51.765073976593229</c:v>
                </c:pt>
                <c:pt idx="250">
                  <c:v>51.590569471421702</c:v>
                </c:pt>
                <c:pt idx="251">
                  <c:v>51.419395757476252</c:v>
                </c:pt>
                <c:pt idx="252">
                  <c:v>51.251493085090729</c:v>
                </c:pt>
                <c:pt idx="253">
                  <c:v>51.086802663185381</c:v>
                </c:pt>
                <c:pt idx="254">
                  <c:v>50.92526664745435</c:v>
                </c:pt>
                <c:pt idx="255">
                  <c:v>50.766828128573117</c:v>
                </c:pt>
                <c:pt idx="256">
                  <c:v>50.611431120431654</c:v>
                </c:pt>
                <c:pt idx="257">
                  <c:v>50.459020548398698</c:v>
                </c:pt>
                <c:pt idx="258">
                  <c:v>50.309542237622352</c:v>
                </c:pt>
                <c:pt idx="259">
                  <c:v>50.162942901371864</c:v>
                </c:pt>
                <c:pt idx="260">
                  <c:v>50.019170129425277</c:v>
                </c:pt>
                <c:pt idx="261">
                  <c:v>49.878172376507344</c:v>
                </c:pt>
                <c:pt idx="262">
                  <c:v>49.739898950781885</c:v>
                </c:pt>
                <c:pt idx="263">
                  <c:v>49.60430000240251</c:v>
                </c:pt>
                <c:pt idx="264">
                  <c:v>49.471326512125458</c:v>
                </c:pt>
                <c:pt idx="265">
                  <c:v>49.340930279988051</c:v>
                </c:pt>
                <c:pt idx="266">
                  <c:v>49.2130639140561</c:v>
                </c:pt>
                <c:pt idx="267">
                  <c:v>49.087680819243353</c:v>
                </c:pt>
                <c:pt idx="268">
                  <c:v>48.964735186205935</c:v>
                </c:pt>
                <c:pt idx="269">
                  <c:v>48.844181980314531</c:v>
                </c:pt>
                <c:pt idx="270">
                  <c:v>48.725976930706878</c:v>
                </c:pt>
                <c:pt idx="271">
                  <c:v>48.610076519422996</c:v>
                </c:pt>
                <c:pt idx="272">
                  <c:v>48.496437970625408</c:v>
                </c:pt>
                <c:pt idx="273">
                  <c:v>48.385019239906427</c:v>
                </c:pt>
                <c:pt idx="274">
                  <c:v>48.275779003684498</c:v>
                </c:pt>
                <c:pt idx="275">
                  <c:v>48.168676648691338</c:v>
                </c:pt>
                <c:pt idx="276">
                  <c:v>48.063672261551645</c:v>
                </c:pt>
                <c:pt idx="277">
                  <c:v>47.96072661845681</c:v>
                </c:pt>
                <c:pt idx="278">
                  <c:v>47.859801174934148</c:v>
                </c:pt>
                <c:pt idx="279">
                  <c:v>47.760858055712852</c:v>
                </c:pt>
                <c:pt idx="280">
                  <c:v>47.663860044687922</c:v>
                </c:pt>
                <c:pt idx="281">
                  <c:v>47.568770574983091</c:v>
                </c:pt>
                <c:pt idx="282">
                  <c:v>47.475553719113762</c:v>
                </c:pt>
                <c:pt idx="283">
                  <c:v>47.384174179250735</c:v>
                </c:pt>
                <c:pt idx="284">
                  <c:v>47.294597277585574</c:v>
                </c:pt>
                <c:pt idx="285">
                  <c:v>47.206788946798262</c:v>
                </c:pt>
                <c:pt idx="286">
                  <c:v>47.120715720627658</c:v>
                </c:pt>
                <c:pt idx="287">
                  <c:v>47.036344724545366</c:v>
                </c:pt>
                <c:pt idx="288">
                  <c:v>46.953643666533331</c:v>
                </c:pt>
                <c:pt idx="289">
                  <c:v>46.87258082796555</c:v>
                </c:pt>
                <c:pt idx="290">
                  <c:v>46.793125054594157</c:v>
                </c:pt>
                <c:pt idx="291">
                  <c:v>46.71524574764004</c:v>
                </c:pt>
                <c:pt idx="292">
                  <c:v>46.638912854988156</c:v>
                </c:pt>
                <c:pt idx="293">
                  <c:v>46.564096862487574</c:v>
                </c:pt>
                <c:pt idx="294">
                  <c:v>46.490768785356245</c:v>
                </c:pt>
                <c:pt idx="295">
                  <c:v>46.418900159690438</c:v>
                </c:pt>
                <c:pt idx="296">
                  <c:v>46.348463034078726</c:v>
                </c:pt>
                <c:pt idx="297">
                  <c:v>46.279429961320332</c:v>
                </c:pt>
                <c:pt idx="298">
                  <c:v>46.211773990247664</c:v>
                </c:pt>
                <c:pt idx="299">
                  <c:v>46.145468657652671</c:v>
                </c:pt>
                <c:pt idx="300">
                  <c:v>46.080487980316818</c:v>
                </c:pt>
                <c:pt idx="301">
                  <c:v>46.016806447144198</c:v>
                </c:pt>
                <c:pt idx="302">
                  <c:v>45.954399011397491</c:v>
                </c:pt>
                <c:pt idx="303">
                  <c:v>45.893241083036266</c:v>
                </c:pt>
                <c:pt idx="304">
                  <c:v>45.833308521157115</c:v>
                </c:pt>
                <c:pt idx="305">
                  <c:v>45.774577626535205</c:v>
                </c:pt>
                <c:pt idx="306">
                  <c:v>45.717025134266606</c:v>
                </c:pt>
                <c:pt idx="307">
                  <c:v>45.660628206510857</c:v>
                </c:pt>
                <c:pt idx="308">
                  <c:v>45.605364425333164</c:v>
                </c:pt>
                <c:pt idx="309">
                  <c:v>45.551211785645599</c:v>
                </c:pt>
                <c:pt idx="310">
                  <c:v>45.498148688246602</c:v>
                </c:pt>
                <c:pt idx="311">
                  <c:v>45.446153932958133</c:v>
                </c:pt>
                <c:pt idx="312">
                  <c:v>45.395206711859771</c:v>
                </c:pt>
                <c:pt idx="313">
                  <c:v>45.345286602618998</c:v>
                </c:pt>
                <c:pt idx="314">
                  <c:v>45.296373561916944</c:v>
                </c:pt>
                <c:pt idx="315">
                  <c:v>45.248447918968807</c:v>
                </c:pt>
                <c:pt idx="316">
                  <c:v>45.201490369138178</c:v>
                </c:pt>
                <c:pt idx="317">
                  <c:v>45.155481967644434</c:v>
                </c:pt>
                <c:pt idx="318">
                  <c:v>45.11040412336245</c:v>
                </c:pt>
                <c:pt idx="319">
                  <c:v>45.066238592713695</c:v>
                </c:pt>
                <c:pt idx="320">
                  <c:v>45.022967473647995</c:v>
                </c:pt>
                <c:pt idx="321">
                  <c:v>44.980573199714968</c:v>
                </c:pt>
                <c:pt idx="322">
                  <c:v>44.939038534224395</c:v>
                </c:pt>
                <c:pt idx="323">
                  <c:v>44.89834656449456</c:v>
                </c:pt>
                <c:pt idx="324">
                  <c:v>44.858480696187726</c:v>
                </c:pt>
                <c:pt idx="325">
                  <c:v>44.819424647731829</c:v>
                </c:pt>
                <c:pt idx="326">
                  <c:v>44.781162444827473</c:v>
                </c:pt>
                <c:pt idx="327">
                  <c:v>44.743678415039412</c:v>
                </c:pt>
                <c:pt idx="328">
                  <c:v>44.706957182471477</c:v>
                </c:pt>
                <c:pt idx="329">
                  <c:v>44.670983662524137</c:v>
                </c:pt>
                <c:pt idx="330">
                  <c:v>44.635743056733737</c:v>
                </c:pt>
                <c:pt idx="331">
                  <c:v>44.601220847692481</c:v>
                </c:pt>
                <c:pt idx="332">
                  <c:v>44.56740279404827</c:v>
                </c:pt>
                <c:pt idx="333">
                  <c:v>44.534274925583432</c:v>
                </c:pt>
                <c:pt idx="334">
                  <c:v>44.501823538371454</c:v>
                </c:pt>
                <c:pt idx="335">
                  <c:v>44.470035190010741</c:v>
                </c:pt>
                <c:pt idx="336">
                  <c:v>44.438896694934549</c:v>
                </c:pt>
                <c:pt idx="337">
                  <c:v>44.40839511979609</c:v>
                </c:pt>
                <c:pt idx="338">
                  <c:v>44.378517778927929</c:v>
                </c:pt>
                <c:pt idx="339">
                  <c:v>44.349252229874708</c:v>
                </c:pt>
                <c:pt idx="340">
                  <c:v>44.320586268998362</c:v>
                </c:pt>
                <c:pt idx="341">
                  <c:v>44.292507927154794</c:v>
                </c:pt>
                <c:pt idx="342">
                  <c:v>44.26500546544117</c:v>
                </c:pt>
                <c:pt idx="343">
                  <c:v>44.238067371012889</c:v>
                </c:pt>
                <c:pt idx="344">
                  <c:v>44.211682352969333</c:v>
                </c:pt>
                <c:pt idx="345">
                  <c:v>44.185839338307503</c:v>
                </c:pt>
                <c:pt idx="346">
                  <c:v>44.160527467942558</c:v>
                </c:pt>
                <c:pt idx="347">
                  <c:v>44.135736092794517</c:v>
                </c:pt>
                <c:pt idx="348">
                  <c:v>44.111454769940039</c:v>
                </c:pt>
                <c:pt idx="349">
                  <c:v>44.087673258828566</c:v>
                </c:pt>
                <c:pt idx="350">
                  <c:v>44.064381517561827</c:v>
                </c:pt>
                <c:pt idx="351">
                  <c:v>44.0415696992359</c:v>
                </c:pt>
                <c:pt idx="352">
                  <c:v>44.019228148344915</c:v>
                </c:pt>
                <c:pt idx="353">
                  <c:v>43.997347397245555</c:v>
                </c:pt>
                <c:pt idx="354">
                  <c:v>43.975918162681509</c:v>
                </c:pt>
                <c:pt idx="355">
                  <c:v>43.954931342366983</c:v>
                </c:pt>
                <c:pt idx="356">
                  <c:v>43.934378011628475</c:v>
                </c:pt>
                <c:pt idx="357">
                  <c:v>43.914249420103943</c:v>
                </c:pt>
                <c:pt idx="358">
                  <c:v>43.89453698849853</c:v>
                </c:pt>
                <c:pt idx="359">
                  <c:v>43.875232305396054</c:v>
                </c:pt>
                <c:pt idx="360">
                  <c:v>43.856327124125421</c:v>
                </c:pt>
                <c:pt idx="361">
                  <c:v>43.837813359681135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31F-486B-A1DD-36A19B025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22215664"/>
        <c:axId val="-1822212944"/>
      </c:scatterChart>
      <c:valAx>
        <c:axId val="-1822218384"/>
        <c:scaling>
          <c:orientation val="minMax"/>
          <c:max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MU Serif" panose="02000603000000000000" pitchFamily="2" charset="0"/>
                    <a:ea typeface="CMU Serif" panose="02000603000000000000" pitchFamily="2" charset="0"/>
                    <a:cs typeface="CMU Serif" panose="02000603000000000000" pitchFamily="2" charset="0"/>
                  </a:defRPr>
                </a:pPr>
                <a:r>
                  <a:rPr lang="de-DE"/>
                  <a:t>Zeit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MU Serif" panose="02000603000000000000" pitchFamily="2" charset="0"/>
                  <a:ea typeface="CMU Serif" panose="02000603000000000000" pitchFamily="2" charset="0"/>
                  <a:cs typeface="CMU Serif" panose="02000603000000000000" pitchFamily="2" charset="0"/>
                </a:defRPr>
              </a:pPr>
              <a:endParaRPr lang="en-US"/>
            </a:p>
          </c:txPr>
        </c:title>
        <c:numFmt formatCode="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MU Serif" panose="02000603000000000000" pitchFamily="2" charset="0"/>
                <a:ea typeface="CMU Serif" panose="02000603000000000000" pitchFamily="2" charset="0"/>
                <a:cs typeface="CMU Serif" panose="02000603000000000000" pitchFamily="2" charset="0"/>
              </a:defRPr>
            </a:pPr>
            <a:endParaRPr lang="en-US"/>
          </a:p>
        </c:txPr>
        <c:crossAx val="-1822216752"/>
        <c:crossesAt val="0"/>
        <c:crossBetween val="midCat"/>
        <c:majorUnit val="2"/>
        <c:minorUnit val="0.5"/>
      </c:valAx>
      <c:valAx>
        <c:axId val="-1822216752"/>
        <c:scaling>
          <c:orientation val="minMax"/>
          <c:max val="60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MU Serif" panose="02000603000000000000" pitchFamily="2" charset="0"/>
                    <a:ea typeface="CMU Serif" panose="02000603000000000000" pitchFamily="2" charset="0"/>
                    <a:cs typeface="CMU Serif" panose="02000603000000000000" pitchFamily="2" charset="0"/>
                  </a:defRPr>
                </a:pPr>
                <a:r>
                  <a:rPr lang="de-DE"/>
                  <a:t>einfallender Überdruck pi0 / reflektierter Überdruck pr0 [kPa]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MU Serif" panose="02000603000000000000" pitchFamily="2" charset="0"/>
                  <a:ea typeface="CMU Serif" panose="02000603000000000000" pitchFamily="2" charset="0"/>
                  <a:cs typeface="CMU Serif" panose="02000603000000000000" pitchFamily="2" charset="0"/>
                </a:defRPr>
              </a:pPr>
              <a:endParaRPr lang="en-US"/>
            </a:p>
          </c:txPr>
        </c:title>
        <c:numFmt formatCode="0" sourceLinked="0"/>
        <c:majorTickMark val="cross"/>
        <c:minorTickMark val="cross"/>
        <c:tickLblPos val="nextTo"/>
        <c:spPr>
          <a:noFill/>
          <a:ln>
            <a:solidFill>
              <a:schemeClr val="bg1">
                <a:lumMod val="50000"/>
              </a:schemeClr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MU Serif" panose="02000603000000000000" pitchFamily="2" charset="0"/>
                <a:ea typeface="CMU Serif" panose="02000603000000000000" pitchFamily="2" charset="0"/>
                <a:cs typeface="CMU Serif" panose="02000603000000000000" pitchFamily="2" charset="0"/>
              </a:defRPr>
            </a:pPr>
            <a:endParaRPr lang="en-US"/>
          </a:p>
        </c:txPr>
        <c:crossAx val="-1822218384"/>
        <c:crossesAt val="0"/>
        <c:crossBetween val="midCat"/>
        <c:majorUnit val="5"/>
        <c:minorUnit val="2.5"/>
      </c:valAx>
      <c:valAx>
        <c:axId val="-1822212944"/>
        <c:scaling>
          <c:orientation val="minMax"/>
          <c:max val="180"/>
          <c:min val="-90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MU Serif" panose="02000603000000000000" pitchFamily="2" charset="0"/>
                    <a:ea typeface="CMU Serif" panose="02000603000000000000" pitchFamily="2" charset="0"/>
                    <a:cs typeface="CMU Serif" panose="02000603000000000000" pitchFamily="2" charset="0"/>
                  </a:defRPr>
                </a:pPr>
                <a:r>
                  <a:rPr lang="de-DE"/>
                  <a:t>einfallender Impuls ii / reflektierter Impuls ir [Pa 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MU Serif" panose="02000603000000000000" pitchFamily="2" charset="0"/>
                  <a:ea typeface="CMU Serif" panose="02000603000000000000" pitchFamily="2" charset="0"/>
                  <a:cs typeface="CMU Serif" panose="02000603000000000000" pitchFamily="2" charset="0"/>
                </a:defRPr>
              </a:pPr>
              <a:endParaRPr lang="en-US"/>
            </a:p>
          </c:txPr>
        </c:title>
        <c:numFmt formatCode="0" sourceLinked="0"/>
        <c:majorTickMark val="out"/>
        <c:minorTickMark val="cross"/>
        <c:tickLblPos val="nextTo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MU Serif" panose="02000603000000000000" pitchFamily="2" charset="0"/>
                <a:ea typeface="CMU Serif" panose="02000603000000000000" pitchFamily="2" charset="0"/>
                <a:cs typeface="CMU Serif" panose="02000603000000000000" pitchFamily="2" charset="0"/>
              </a:defRPr>
            </a:pPr>
            <a:endParaRPr lang="en-US"/>
          </a:p>
        </c:txPr>
        <c:crossAx val="-1822215664"/>
        <c:crosses val="max"/>
        <c:crossBetween val="midCat"/>
        <c:majorUnit val="15"/>
        <c:minorUnit val="7.5"/>
      </c:valAx>
      <c:valAx>
        <c:axId val="-1822215664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-1822212944"/>
        <c:crossesAt val="50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MU Serif" panose="02000603000000000000" pitchFamily="2" charset="0"/>
              <a:ea typeface="CMU Serif" panose="02000603000000000000" pitchFamily="2" charset="0"/>
              <a:cs typeface="CMU Serif" panose="02000603000000000000" pitchFamily="2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MU Serif" panose="02000603000000000000" pitchFamily="2" charset="0"/>
          <a:ea typeface="CMU Serif" panose="02000603000000000000" pitchFamily="2" charset="0"/>
          <a:cs typeface="CMU Serif" panose="02000603000000000000" pitchFamily="2" charset="0"/>
        </a:defRPr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'P-t-Verl sphaer Teich KB'!$B$18:$B$409</c:f>
              <c:numCache>
                <c:formatCode>0.000</c:formatCode>
                <c:ptCount val="392"/>
                <c:pt idx="0">
                  <c:v>0</c:v>
                </c:pt>
                <c:pt idx="1">
                  <c:v>22.721388560813757</c:v>
                </c:pt>
                <c:pt idx="2">
                  <c:v>22.722388560813759</c:v>
                </c:pt>
                <c:pt idx="3">
                  <c:v>22.768831270737742</c:v>
                </c:pt>
                <c:pt idx="4">
                  <c:v>22.815273980661726</c:v>
                </c:pt>
                <c:pt idx="5">
                  <c:v>22.861716690585709</c:v>
                </c:pt>
                <c:pt idx="6">
                  <c:v>22.908159400509696</c:v>
                </c:pt>
                <c:pt idx="7">
                  <c:v>22.954602110433679</c:v>
                </c:pt>
                <c:pt idx="8">
                  <c:v>23.001044820357663</c:v>
                </c:pt>
                <c:pt idx="9">
                  <c:v>23.047487530281646</c:v>
                </c:pt>
                <c:pt idx="10">
                  <c:v>23.09393024020563</c:v>
                </c:pt>
                <c:pt idx="11">
                  <c:v>23.140372950129613</c:v>
                </c:pt>
                <c:pt idx="12">
                  <c:v>23.1868156600536</c:v>
                </c:pt>
                <c:pt idx="13">
                  <c:v>23.233258369977584</c:v>
                </c:pt>
                <c:pt idx="14">
                  <c:v>23.279701079901567</c:v>
                </c:pt>
                <c:pt idx="15">
                  <c:v>23.326143789825551</c:v>
                </c:pt>
                <c:pt idx="16">
                  <c:v>23.372586499749534</c:v>
                </c:pt>
                <c:pt idx="17">
                  <c:v>23.419029209673518</c:v>
                </c:pt>
                <c:pt idx="18">
                  <c:v>23.465471919597505</c:v>
                </c:pt>
                <c:pt idx="19">
                  <c:v>23.511914629521488</c:v>
                </c:pt>
                <c:pt idx="20">
                  <c:v>23.558357339445472</c:v>
                </c:pt>
                <c:pt idx="21">
                  <c:v>23.604800049369455</c:v>
                </c:pt>
                <c:pt idx="22">
                  <c:v>23.651242759293439</c:v>
                </c:pt>
                <c:pt idx="23">
                  <c:v>23.697685469217422</c:v>
                </c:pt>
                <c:pt idx="24">
                  <c:v>23.744128179141406</c:v>
                </c:pt>
                <c:pt idx="25">
                  <c:v>23.790570889065393</c:v>
                </c:pt>
                <c:pt idx="26">
                  <c:v>23.837013598989376</c:v>
                </c:pt>
                <c:pt idx="27">
                  <c:v>23.88345630891336</c:v>
                </c:pt>
                <c:pt idx="28">
                  <c:v>23.929899018837343</c:v>
                </c:pt>
                <c:pt idx="29">
                  <c:v>23.976341728761327</c:v>
                </c:pt>
                <c:pt idx="30">
                  <c:v>24.022784438685314</c:v>
                </c:pt>
                <c:pt idx="31">
                  <c:v>24.069227148609297</c:v>
                </c:pt>
                <c:pt idx="32">
                  <c:v>24.11566985853328</c:v>
                </c:pt>
                <c:pt idx="33">
                  <c:v>24.162112568457264</c:v>
                </c:pt>
                <c:pt idx="34">
                  <c:v>24.208555278381247</c:v>
                </c:pt>
                <c:pt idx="35">
                  <c:v>24.254997988305234</c:v>
                </c:pt>
                <c:pt idx="36">
                  <c:v>24.301440698229218</c:v>
                </c:pt>
                <c:pt idx="37">
                  <c:v>24.347883408153201</c:v>
                </c:pt>
                <c:pt idx="38">
                  <c:v>24.394326118077185</c:v>
                </c:pt>
                <c:pt idx="39">
                  <c:v>24.440768828001168</c:v>
                </c:pt>
                <c:pt idx="40">
                  <c:v>24.487211537925155</c:v>
                </c:pt>
                <c:pt idx="41">
                  <c:v>24.533654247849139</c:v>
                </c:pt>
                <c:pt idx="42">
                  <c:v>24.580096957773122</c:v>
                </c:pt>
                <c:pt idx="43">
                  <c:v>24.626539667697106</c:v>
                </c:pt>
                <c:pt idx="44">
                  <c:v>24.672982377621089</c:v>
                </c:pt>
                <c:pt idx="45">
                  <c:v>24.719425087545073</c:v>
                </c:pt>
                <c:pt idx="46">
                  <c:v>24.76586779746906</c:v>
                </c:pt>
                <c:pt idx="47">
                  <c:v>24.812310507393043</c:v>
                </c:pt>
                <c:pt idx="48">
                  <c:v>24.858753217317027</c:v>
                </c:pt>
                <c:pt idx="49">
                  <c:v>24.90519592724101</c:v>
                </c:pt>
                <c:pt idx="50">
                  <c:v>24.951638637164994</c:v>
                </c:pt>
                <c:pt idx="51">
                  <c:v>24.998081347088977</c:v>
                </c:pt>
                <c:pt idx="52">
                  <c:v>25.044524057012961</c:v>
                </c:pt>
                <c:pt idx="53">
                  <c:v>25.090966766936944</c:v>
                </c:pt>
                <c:pt idx="54">
                  <c:v>25.137409476860931</c:v>
                </c:pt>
                <c:pt idx="55">
                  <c:v>25.183852186784915</c:v>
                </c:pt>
                <c:pt idx="56">
                  <c:v>25.230294896708898</c:v>
                </c:pt>
                <c:pt idx="57">
                  <c:v>25.276737606632881</c:v>
                </c:pt>
                <c:pt idx="58">
                  <c:v>25.323180316556865</c:v>
                </c:pt>
                <c:pt idx="59">
                  <c:v>25.369623026480848</c:v>
                </c:pt>
                <c:pt idx="60">
                  <c:v>25.416065736404832</c:v>
                </c:pt>
                <c:pt idx="61">
                  <c:v>25.462508446328819</c:v>
                </c:pt>
                <c:pt idx="62">
                  <c:v>25.508951156252802</c:v>
                </c:pt>
                <c:pt idx="63">
                  <c:v>25.555393866176786</c:v>
                </c:pt>
                <c:pt idx="64">
                  <c:v>25.601836576100769</c:v>
                </c:pt>
                <c:pt idx="65">
                  <c:v>25.648279286024753</c:v>
                </c:pt>
                <c:pt idx="66">
                  <c:v>25.694721995948736</c:v>
                </c:pt>
                <c:pt idx="67">
                  <c:v>25.74116470587272</c:v>
                </c:pt>
                <c:pt idx="68">
                  <c:v>25.787607415796703</c:v>
                </c:pt>
                <c:pt idx="69">
                  <c:v>25.834050125720687</c:v>
                </c:pt>
                <c:pt idx="70">
                  <c:v>25.880492835644674</c:v>
                </c:pt>
                <c:pt idx="71">
                  <c:v>25.926935545568657</c:v>
                </c:pt>
                <c:pt idx="72">
                  <c:v>25.973378255492641</c:v>
                </c:pt>
                <c:pt idx="73">
                  <c:v>26.019820965416624</c:v>
                </c:pt>
                <c:pt idx="74">
                  <c:v>26.066263675340608</c:v>
                </c:pt>
                <c:pt idx="75">
                  <c:v>26.112706385264591</c:v>
                </c:pt>
                <c:pt idx="76">
                  <c:v>26.159149095188575</c:v>
                </c:pt>
                <c:pt idx="77">
                  <c:v>26.205591805112562</c:v>
                </c:pt>
                <c:pt idx="78">
                  <c:v>26.252034515036545</c:v>
                </c:pt>
                <c:pt idx="79">
                  <c:v>26.298477224960529</c:v>
                </c:pt>
                <c:pt idx="80">
                  <c:v>26.344919934884512</c:v>
                </c:pt>
                <c:pt idx="81">
                  <c:v>26.391362644808495</c:v>
                </c:pt>
                <c:pt idx="82">
                  <c:v>26.437805354732479</c:v>
                </c:pt>
                <c:pt idx="83">
                  <c:v>26.484248064656462</c:v>
                </c:pt>
                <c:pt idx="84">
                  <c:v>26.530690774580446</c:v>
                </c:pt>
                <c:pt idx="85">
                  <c:v>26.577133484504429</c:v>
                </c:pt>
                <c:pt idx="86">
                  <c:v>26.623576194428416</c:v>
                </c:pt>
                <c:pt idx="87">
                  <c:v>26.6700189043524</c:v>
                </c:pt>
                <c:pt idx="88">
                  <c:v>26.716461614276383</c:v>
                </c:pt>
                <c:pt idx="89">
                  <c:v>26.762904324200367</c:v>
                </c:pt>
                <c:pt idx="90">
                  <c:v>26.80934703412435</c:v>
                </c:pt>
                <c:pt idx="91">
                  <c:v>26.855789744048337</c:v>
                </c:pt>
                <c:pt idx="92">
                  <c:v>26.902232453972321</c:v>
                </c:pt>
                <c:pt idx="93">
                  <c:v>26.948675163896304</c:v>
                </c:pt>
                <c:pt idx="94">
                  <c:v>26.995117873820288</c:v>
                </c:pt>
                <c:pt idx="95">
                  <c:v>27.041560583744271</c:v>
                </c:pt>
                <c:pt idx="96">
                  <c:v>27.088003293668258</c:v>
                </c:pt>
                <c:pt idx="97">
                  <c:v>27.134446003592242</c:v>
                </c:pt>
                <c:pt idx="98">
                  <c:v>27.180888713516225</c:v>
                </c:pt>
                <c:pt idx="99">
                  <c:v>27.227331423440212</c:v>
                </c:pt>
                <c:pt idx="100">
                  <c:v>27.273774133364196</c:v>
                </c:pt>
                <c:pt idx="101">
                  <c:v>27.320216843288179</c:v>
                </c:pt>
                <c:pt idx="102">
                  <c:v>27.366659553212163</c:v>
                </c:pt>
                <c:pt idx="103">
                  <c:v>27.413102263136146</c:v>
                </c:pt>
                <c:pt idx="104">
                  <c:v>27.459544973060133</c:v>
                </c:pt>
                <c:pt idx="105">
                  <c:v>27.505987682984117</c:v>
                </c:pt>
                <c:pt idx="106">
                  <c:v>27.5524303929081</c:v>
                </c:pt>
                <c:pt idx="107">
                  <c:v>27.598873102832087</c:v>
                </c:pt>
                <c:pt idx="108">
                  <c:v>27.645315812756071</c:v>
                </c:pt>
                <c:pt idx="109">
                  <c:v>27.691758522680054</c:v>
                </c:pt>
                <c:pt idx="110">
                  <c:v>27.738201232604037</c:v>
                </c:pt>
                <c:pt idx="111">
                  <c:v>27.784643942528021</c:v>
                </c:pt>
                <c:pt idx="112">
                  <c:v>27.831086652452008</c:v>
                </c:pt>
                <c:pt idx="113">
                  <c:v>27.877529362375991</c:v>
                </c:pt>
                <c:pt idx="114">
                  <c:v>27.923972072299975</c:v>
                </c:pt>
                <c:pt idx="115">
                  <c:v>27.970414782223962</c:v>
                </c:pt>
                <c:pt idx="116">
                  <c:v>28.016857492147945</c:v>
                </c:pt>
                <c:pt idx="117">
                  <c:v>28.063300202071929</c:v>
                </c:pt>
                <c:pt idx="118">
                  <c:v>28.109742911995912</c:v>
                </c:pt>
                <c:pt idx="119">
                  <c:v>28.156185621919896</c:v>
                </c:pt>
                <c:pt idx="120">
                  <c:v>28.202628331843883</c:v>
                </c:pt>
                <c:pt idx="121">
                  <c:v>28.249071041767866</c:v>
                </c:pt>
                <c:pt idx="122">
                  <c:v>28.29551375169185</c:v>
                </c:pt>
                <c:pt idx="123">
                  <c:v>28.341956461615837</c:v>
                </c:pt>
                <c:pt idx="124">
                  <c:v>28.38839917153982</c:v>
                </c:pt>
                <c:pt idx="125">
                  <c:v>28.434841881463804</c:v>
                </c:pt>
                <c:pt idx="126">
                  <c:v>28.481284591387787</c:v>
                </c:pt>
                <c:pt idx="127">
                  <c:v>28.527727301311771</c:v>
                </c:pt>
                <c:pt idx="128">
                  <c:v>28.574170011235758</c:v>
                </c:pt>
                <c:pt idx="129">
                  <c:v>28.620612721159741</c:v>
                </c:pt>
                <c:pt idx="130">
                  <c:v>28.667055431083725</c:v>
                </c:pt>
                <c:pt idx="131">
                  <c:v>28.713498141007712</c:v>
                </c:pt>
                <c:pt idx="132">
                  <c:v>28.759940850931695</c:v>
                </c:pt>
                <c:pt idx="133">
                  <c:v>28.806383560855679</c:v>
                </c:pt>
                <c:pt idx="134">
                  <c:v>28.852826270779662</c:v>
                </c:pt>
                <c:pt idx="135">
                  <c:v>28.899268980703646</c:v>
                </c:pt>
                <c:pt idx="136">
                  <c:v>28.945711690627633</c:v>
                </c:pt>
                <c:pt idx="137">
                  <c:v>28.992154400551616</c:v>
                </c:pt>
                <c:pt idx="138">
                  <c:v>29.0385971104756</c:v>
                </c:pt>
                <c:pt idx="139">
                  <c:v>29.085039820399587</c:v>
                </c:pt>
                <c:pt idx="140">
                  <c:v>29.13148253032357</c:v>
                </c:pt>
                <c:pt idx="141">
                  <c:v>29.177925240247554</c:v>
                </c:pt>
                <c:pt idx="142">
                  <c:v>29.224367950171537</c:v>
                </c:pt>
                <c:pt idx="143">
                  <c:v>29.27081066009552</c:v>
                </c:pt>
                <c:pt idx="144">
                  <c:v>29.317253370019507</c:v>
                </c:pt>
                <c:pt idx="145">
                  <c:v>29.363696079943491</c:v>
                </c:pt>
                <c:pt idx="146">
                  <c:v>29.410138789867474</c:v>
                </c:pt>
                <c:pt idx="147">
                  <c:v>29.456581499791461</c:v>
                </c:pt>
                <c:pt idx="148">
                  <c:v>29.503024209715445</c:v>
                </c:pt>
                <c:pt idx="149">
                  <c:v>29.549466919639428</c:v>
                </c:pt>
                <c:pt idx="150">
                  <c:v>29.595909629563412</c:v>
                </c:pt>
                <c:pt idx="151">
                  <c:v>29.642352339487395</c:v>
                </c:pt>
                <c:pt idx="152">
                  <c:v>29.688795049411382</c:v>
                </c:pt>
                <c:pt idx="153">
                  <c:v>29.735237759335366</c:v>
                </c:pt>
                <c:pt idx="154">
                  <c:v>29.781680469259349</c:v>
                </c:pt>
                <c:pt idx="155">
                  <c:v>29.828123179183336</c:v>
                </c:pt>
                <c:pt idx="156">
                  <c:v>29.87456588910732</c:v>
                </c:pt>
                <c:pt idx="157">
                  <c:v>29.921008599031303</c:v>
                </c:pt>
                <c:pt idx="158">
                  <c:v>29.967451308955287</c:v>
                </c:pt>
                <c:pt idx="159">
                  <c:v>30.01389401887927</c:v>
                </c:pt>
                <c:pt idx="160">
                  <c:v>30.060336728803257</c:v>
                </c:pt>
                <c:pt idx="161">
                  <c:v>30.106779438727241</c:v>
                </c:pt>
                <c:pt idx="162">
                  <c:v>30.153222148651224</c:v>
                </c:pt>
                <c:pt idx="163">
                  <c:v>30.199664858575211</c:v>
                </c:pt>
                <c:pt idx="164">
                  <c:v>30.246107568499195</c:v>
                </c:pt>
                <c:pt idx="165">
                  <c:v>30.292550278423178</c:v>
                </c:pt>
                <c:pt idx="166">
                  <c:v>30.338992988347162</c:v>
                </c:pt>
                <c:pt idx="167">
                  <c:v>30.385435698271145</c:v>
                </c:pt>
                <c:pt idx="168">
                  <c:v>30.431878408195132</c:v>
                </c:pt>
                <c:pt idx="169">
                  <c:v>30.478321118119116</c:v>
                </c:pt>
                <c:pt idx="170">
                  <c:v>30.524763828043099</c:v>
                </c:pt>
                <c:pt idx="171">
                  <c:v>30.571206537967086</c:v>
                </c:pt>
                <c:pt idx="172">
                  <c:v>30.61764924789107</c:v>
                </c:pt>
                <c:pt idx="173">
                  <c:v>30.664091957815053</c:v>
                </c:pt>
                <c:pt idx="174">
                  <c:v>30.710534667739037</c:v>
                </c:pt>
                <c:pt idx="175">
                  <c:v>30.75697737766302</c:v>
                </c:pt>
                <c:pt idx="176">
                  <c:v>30.803420087587007</c:v>
                </c:pt>
                <c:pt idx="177">
                  <c:v>30.849862797510987</c:v>
                </c:pt>
                <c:pt idx="178">
                  <c:v>30.896305507434974</c:v>
                </c:pt>
                <c:pt idx="179">
                  <c:v>30.942748217358954</c:v>
                </c:pt>
                <c:pt idx="180">
                  <c:v>30.989190927282941</c:v>
                </c:pt>
                <c:pt idx="181">
                  <c:v>31.035633637206921</c:v>
                </c:pt>
                <c:pt idx="182">
                  <c:v>31.082076347130908</c:v>
                </c:pt>
                <c:pt idx="183">
                  <c:v>31.128519057054888</c:v>
                </c:pt>
                <c:pt idx="184">
                  <c:v>31.174961766978875</c:v>
                </c:pt>
                <c:pt idx="185">
                  <c:v>31.221404476902855</c:v>
                </c:pt>
                <c:pt idx="186">
                  <c:v>31.267847186826842</c:v>
                </c:pt>
                <c:pt idx="187">
                  <c:v>31.314289896750822</c:v>
                </c:pt>
                <c:pt idx="188">
                  <c:v>31.360732606674809</c:v>
                </c:pt>
                <c:pt idx="189">
                  <c:v>31.407175316598789</c:v>
                </c:pt>
                <c:pt idx="190">
                  <c:v>31.453618026522776</c:v>
                </c:pt>
                <c:pt idx="191">
                  <c:v>31.500060736446756</c:v>
                </c:pt>
                <c:pt idx="192">
                  <c:v>31.546503446370743</c:v>
                </c:pt>
                <c:pt idx="193">
                  <c:v>31.592946156294722</c:v>
                </c:pt>
                <c:pt idx="194">
                  <c:v>31.639388866218709</c:v>
                </c:pt>
                <c:pt idx="195">
                  <c:v>31.685831576142689</c:v>
                </c:pt>
                <c:pt idx="196">
                  <c:v>31.732274286066676</c:v>
                </c:pt>
                <c:pt idx="197">
                  <c:v>31.778716995990656</c:v>
                </c:pt>
                <c:pt idx="198">
                  <c:v>31.825159705914643</c:v>
                </c:pt>
                <c:pt idx="199">
                  <c:v>31.871602415838623</c:v>
                </c:pt>
                <c:pt idx="200">
                  <c:v>31.91804512576261</c:v>
                </c:pt>
                <c:pt idx="201">
                  <c:v>31.96448783568659</c:v>
                </c:pt>
                <c:pt idx="202">
                  <c:v>32.010930545610577</c:v>
                </c:pt>
                <c:pt idx="203">
                  <c:v>32.057373255534557</c:v>
                </c:pt>
                <c:pt idx="204">
                  <c:v>32.103815965458544</c:v>
                </c:pt>
                <c:pt idx="205">
                  <c:v>32.150258675382524</c:v>
                </c:pt>
                <c:pt idx="206">
                  <c:v>32.196701385306511</c:v>
                </c:pt>
                <c:pt idx="207">
                  <c:v>32.243144095230491</c:v>
                </c:pt>
                <c:pt idx="208">
                  <c:v>32.289586805154478</c:v>
                </c:pt>
                <c:pt idx="209">
                  <c:v>32.336029515078458</c:v>
                </c:pt>
                <c:pt idx="210">
                  <c:v>32.382472225002445</c:v>
                </c:pt>
                <c:pt idx="211">
                  <c:v>32.428914934926425</c:v>
                </c:pt>
                <c:pt idx="212">
                  <c:v>32.475357644850412</c:v>
                </c:pt>
                <c:pt idx="213">
                  <c:v>32.521800354774392</c:v>
                </c:pt>
                <c:pt idx="214">
                  <c:v>32.568243064698379</c:v>
                </c:pt>
                <c:pt idx="215">
                  <c:v>32.614685774622359</c:v>
                </c:pt>
                <c:pt idx="216">
                  <c:v>32.661128484546346</c:v>
                </c:pt>
                <c:pt idx="217">
                  <c:v>32.707571194470326</c:v>
                </c:pt>
                <c:pt idx="218">
                  <c:v>32.754013904394313</c:v>
                </c:pt>
                <c:pt idx="219">
                  <c:v>32.800456614318293</c:v>
                </c:pt>
                <c:pt idx="220">
                  <c:v>32.84689932424228</c:v>
                </c:pt>
                <c:pt idx="221">
                  <c:v>32.89334203416626</c:v>
                </c:pt>
                <c:pt idx="222">
                  <c:v>32.939784744090247</c:v>
                </c:pt>
                <c:pt idx="223">
                  <c:v>32.986227454014227</c:v>
                </c:pt>
                <c:pt idx="224">
                  <c:v>33.032670163938214</c:v>
                </c:pt>
                <c:pt idx="225">
                  <c:v>33.079112873862194</c:v>
                </c:pt>
                <c:pt idx="226">
                  <c:v>33.125555583786181</c:v>
                </c:pt>
                <c:pt idx="227">
                  <c:v>33.171998293710161</c:v>
                </c:pt>
                <c:pt idx="228">
                  <c:v>33.218441003634148</c:v>
                </c:pt>
                <c:pt idx="229">
                  <c:v>33.264883713558127</c:v>
                </c:pt>
                <c:pt idx="230">
                  <c:v>33.311326423482114</c:v>
                </c:pt>
                <c:pt idx="231">
                  <c:v>33.357769133406094</c:v>
                </c:pt>
                <c:pt idx="232">
                  <c:v>33.404211843330081</c:v>
                </c:pt>
                <c:pt idx="233">
                  <c:v>33.450654553254061</c:v>
                </c:pt>
                <c:pt idx="234">
                  <c:v>33.497097263178048</c:v>
                </c:pt>
                <c:pt idx="235">
                  <c:v>33.543539973102028</c:v>
                </c:pt>
                <c:pt idx="236">
                  <c:v>33.589982683026015</c:v>
                </c:pt>
                <c:pt idx="237">
                  <c:v>33.636425392949995</c:v>
                </c:pt>
                <c:pt idx="238">
                  <c:v>33.682868102873982</c:v>
                </c:pt>
                <c:pt idx="239">
                  <c:v>33.729310812797962</c:v>
                </c:pt>
                <c:pt idx="240">
                  <c:v>33.775753522721949</c:v>
                </c:pt>
                <c:pt idx="241">
                  <c:v>33.822196232645929</c:v>
                </c:pt>
                <c:pt idx="242">
                  <c:v>33.868638942569916</c:v>
                </c:pt>
                <c:pt idx="243">
                  <c:v>33.915081652493896</c:v>
                </c:pt>
                <c:pt idx="244">
                  <c:v>33.961524362417883</c:v>
                </c:pt>
                <c:pt idx="245">
                  <c:v>34.007967072341863</c:v>
                </c:pt>
                <c:pt idx="246">
                  <c:v>34.05440978226585</c:v>
                </c:pt>
                <c:pt idx="247">
                  <c:v>34.10085249218983</c:v>
                </c:pt>
                <c:pt idx="248">
                  <c:v>34.147295202113817</c:v>
                </c:pt>
                <c:pt idx="249">
                  <c:v>34.193737912037797</c:v>
                </c:pt>
                <c:pt idx="250">
                  <c:v>34.240180621961784</c:v>
                </c:pt>
                <c:pt idx="251">
                  <c:v>34.286623331885764</c:v>
                </c:pt>
                <c:pt idx="252">
                  <c:v>34.333066041809751</c:v>
                </c:pt>
                <c:pt idx="253">
                  <c:v>34.379508751733731</c:v>
                </c:pt>
                <c:pt idx="254">
                  <c:v>34.425951461657718</c:v>
                </c:pt>
                <c:pt idx="255">
                  <c:v>34.472394171581698</c:v>
                </c:pt>
                <c:pt idx="256">
                  <c:v>34.518836881505685</c:v>
                </c:pt>
                <c:pt idx="257">
                  <c:v>34.565279591429665</c:v>
                </c:pt>
                <c:pt idx="258">
                  <c:v>34.611722301353652</c:v>
                </c:pt>
                <c:pt idx="259">
                  <c:v>34.658165011277632</c:v>
                </c:pt>
                <c:pt idx="260">
                  <c:v>34.704607721201619</c:v>
                </c:pt>
                <c:pt idx="261">
                  <c:v>34.751050431125599</c:v>
                </c:pt>
                <c:pt idx="262">
                  <c:v>34.797493141049586</c:v>
                </c:pt>
                <c:pt idx="263">
                  <c:v>34.843935850973565</c:v>
                </c:pt>
                <c:pt idx="264">
                  <c:v>34.890378560897553</c:v>
                </c:pt>
                <c:pt idx="265">
                  <c:v>34.936821270821532</c:v>
                </c:pt>
                <c:pt idx="266">
                  <c:v>34.983263980745519</c:v>
                </c:pt>
                <c:pt idx="267">
                  <c:v>35.029706690669499</c:v>
                </c:pt>
                <c:pt idx="268">
                  <c:v>35.076149400593486</c:v>
                </c:pt>
                <c:pt idx="269">
                  <c:v>35.122592110517466</c:v>
                </c:pt>
                <c:pt idx="270">
                  <c:v>35.169034820441453</c:v>
                </c:pt>
                <c:pt idx="271">
                  <c:v>35.215477530365433</c:v>
                </c:pt>
                <c:pt idx="272">
                  <c:v>35.26192024028942</c:v>
                </c:pt>
                <c:pt idx="273">
                  <c:v>35.3083629502134</c:v>
                </c:pt>
                <c:pt idx="274">
                  <c:v>35.354805660137387</c:v>
                </c:pt>
                <c:pt idx="275">
                  <c:v>35.401248370061367</c:v>
                </c:pt>
                <c:pt idx="276">
                  <c:v>35.447691079985354</c:v>
                </c:pt>
                <c:pt idx="277">
                  <c:v>35.494133789909334</c:v>
                </c:pt>
                <c:pt idx="278">
                  <c:v>35.540576499833321</c:v>
                </c:pt>
                <c:pt idx="279">
                  <c:v>35.587019209757301</c:v>
                </c:pt>
                <c:pt idx="280">
                  <c:v>35.633461919681288</c:v>
                </c:pt>
                <c:pt idx="281">
                  <c:v>35.679904629605268</c:v>
                </c:pt>
                <c:pt idx="282">
                  <c:v>35.726347339529255</c:v>
                </c:pt>
                <c:pt idx="283">
                  <c:v>35.772790049453235</c:v>
                </c:pt>
                <c:pt idx="284">
                  <c:v>35.819232759377222</c:v>
                </c:pt>
                <c:pt idx="285">
                  <c:v>35.865675469301202</c:v>
                </c:pt>
                <c:pt idx="286">
                  <c:v>35.912118179225189</c:v>
                </c:pt>
                <c:pt idx="287">
                  <c:v>35.958560889149169</c:v>
                </c:pt>
                <c:pt idx="288">
                  <c:v>36.005003599073156</c:v>
                </c:pt>
                <c:pt idx="289">
                  <c:v>36.051446308997136</c:v>
                </c:pt>
                <c:pt idx="290">
                  <c:v>36.097889018921123</c:v>
                </c:pt>
                <c:pt idx="291">
                  <c:v>36.144331728845103</c:v>
                </c:pt>
                <c:pt idx="292">
                  <c:v>36.19077443876909</c:v>
                </c:pt>
                <c:pt idx="293">
                  <c:v>36.23721714869307</c:v>
                </c:pt>
                <c:pt idx="294">
                  <c:v>36.283659858617057</c:v>
                </c:pt>
                <c:pt idx="295">
                  <c:v>36.330102568541037</c:v>
                </c:pt>
                <c:pt idx="296">
                  <c:v>36.376545278465024</c:v>
                </c:pt>
                <c:pt idx="297">
                  <c:v>36.422987988389004</c:v>
                </c:pt>
                <c:pt idx="298">
                  <c:v>36.469430698312991</c:v>
                </c:pt>
                <c:pt idx="299">
                  <c:v>36.51587340823697</c:v>
                </c:pt>
                <c:pt idx="300">
                  <c:v>36.562316118160958</c:v>
                </c:pt>
                <c:pt idx="301">
                  <c:v>36.608758828084937</c:v>
                </c:pt>
                <c:pt idx="302">
                  <c:v>36.655201538008924</c:v>
                </c:pt>
                <c:pt idx="303">
                  <c:v>36.701644247932904</c:v>
                </c:pt>
                <c:pt idx="304">
                  <c:v>36.748086957856891</c:v>
                </c:pt>
                <c:pt idx="305">
                  <c:v>36.794529667780871</c:v>
                </c:pt>
                <c:pt idx="306">
                  <c:v>36.840972377704858</c:v>
                </c:pt>
                <c:pt idx="307">
                  <c:v>36.887415087628838</c:v>
                </c:pt>
                <c:pt idx="308">
                  <c:v>36.933857797552825</c:v>
                </c:pt>
                <c:pt idx="309">
                  <c:v>36.980300507476805</c:v>
                </c:pt>
                <c:pt idx="310">
                  <c:v>37.026743217400792</c:v>
                </c:pt>
                <c:pt idx="311">
                  <c:v>37.073185927324772</c:v>
                </c:pt>
                <c:pt idx="312">
                  <c:v>37.119628637248759</c:v>
                </c:pt>
                <c:pt idx="313">
                  <c:v>37.166071347172739</c:v>
                </c:pt>
                <c:pt idx="314">
                  <c:v>37.212514057096726</c:v>
                </c:pt>
                <c:pt idx="315">
                  <c:v>37.258956767020706</c:v>
                </c:pt>
                <c:pt idx="316">
                  <c:v>37.305399476944693</c:v>
                </c:pt>
                <c:pt idx="317">
                  <c:v>37.351842186868673</c:v>
                </c:pt>
                <c:pt idx="318">
                  <c:v>37.39828489679266</c:v>
                </c:pt>
                <c:pt idx="319">
                  <c:v>37.44472760671664</c:v>
                </c:pt>
                <c:pt idx="320">
                  <c:v>37.491170316640627</c:v>
                </c:pt>
                <c:pt idx="321">
                  <c:v>37.537613026564607</c:v>
                </c:pt>
                <c:pt idx="322">
                  <c:v>37.584055736488594</c:v>
                </c:pt>
                <c:pt idx="323">
                  <c:v>37.630498446412574</c:v>
                </c:pt>
                <c:pt idx="324">
                  <c:v>37.676941156336561</c:v>
                </c:pt>
                <c:pt idx="325">
                  <c:v>37.723383866260541</c:v>
                </c:pt>
                <c:pt idx="326">
                  <c:v>37.769826576184528</c:v>
                </c:pt>
                <c:pt idx="327">
                  <c:v>37.816269286108508</c:v>
                </c:pt>
                <c:pt idx="328">
                  <c:v>37.862711996032495</c:v>
                </c:pt>
                <c:pt idx="329">
                  <c:v>37.909154705956475</c:v>
                </c:pt>
                <c:pt idx="330">
                  <c:v>37.955597415880462</c:v>
                </c:pt>
                <c:pt idx="331">
                  <c:v>38.002040125804442</c:v>
                </c:pt>
                <c:pt idx="332">
                  <c:v>38.048482835728429</c:v>
                </c:pt>
                <c:pt idx="333">
                  <c:v>38.094925545652409</c:v>
                </c:pt>
                <c:pt idx="334">
                  <c:v>38.141368255576396</c:v>
                </c:pt>
                <c:pt idx="335">
                  <c:v>38.187810965500375</c:v>
                </c:pt>
                <c:pt idx="336">
                  <c:v>38.234253675424362</c:v>
                </c:pt>
                <c:pt idx="337">
                  <c:v>38.280696385348342</c:v>
                </c:pt>
                <c:pt idx="338">
                  <c:v>38.327139095272329</c:v>
                </c:pt>
                <c:pt idx="339">
                  <c:v>38.373581805196309</c:v>
                </c:pt>
                <c:pt idx="340">
                  <c:v>38.420024515120296</c:v>
                </c:pt>
                <c:pt idx="341">
                  <c:v>38.466467225044276</c:v>
                </c:pt>
                <c:pt idx="342">
                  <c:v>38.512909934968263</c:v>
                </c:pt>
                <c:pt idx="343">
                  <c:v>38.559352644892243</c:v>
                </c:pt>
                <c:pt idx="344">
                  <c:v>38.60579535481623</c:v>
                </c:pt>
                <c:pt idx="345">
                  <c:v>38.65223806474021</c:v>
                </c:pt>
                <c:pt idx="346">
                  <c:v>38.698680774664197</c:v>
                </c:pt>
                <c:pt idx="347">
                  <c:v>38.745123484588177</c:v>
                </c:pt>
                <c:pt idx="348">
                  <c:v>38.791566194512164</c:v>
                </c:pt>
                <c:pt idx="349">
                  <c:v>38.838008904436151</c:v>
                </c:pt>
                <c:pt idx="350">
                  <c:v>38.884451614360131</c:v>
                </c:pt>
                <c:pt idx="351">
                  <c:v>38.930894324284111</c:v>
                </c:pt>
                <c:pt idx="352">
                  <c:v>38.977337034208098</c:v>
                </c:pt>
                <c:pt idx="353">
                  <c:v>39.023779744132085</c:v>
                </c:pt>
                <c:pt idx="354">
                  <c:v>39.070222454056065</c:v>
                </c:pt>
                <c:pt idx="355">
                  <c:v>39.116665163980045</c:v>
                </c:pt>
                <c:pt idx="356">
                  <c:v>39.163107873904032</c:v>
                </c:pt>
                <c:pt idx="357">
                  <c:v>39.209550583828019</c:v>
                </c:pt>
                <c:pt idx="358">
                  <c:v>39.255993293751999</c:v>
                </c:pt>
                <c:pt idx="359">
                  <c:v>39.302436003675979</c:v>
                </c:pt>
                <c:pt idx="360">
                  <c:v>39.348878713599966</c:v>
                </c:pt>
                <c:pt idx="361">
                  <c:v>39.395321423523953</c:v>
                </c:pt>
                <c:pt idx="362">
                  <c:v>39.441764133447933</c:v>
                </c:pt>
                <c:pt idx="363">
                  <c:v>39.488206843371913</c:v>
                </c:pt>
                <c:pt idx="364">
                  <c:v>39.5346495532959</c:v>
                </c:pt>
                <c:pt idx="365">
                  <c:v>39.581092263219887</c:v>
                </c:pt>
                <c:pt idx="366">
                  <c:v>39.627534973143867</c:v>
                </c:pt>
                <c:pt idx="367">
                  <c:v>39.673977683067847</c:v>
                </c:pt>
                <c:pt idx="368">
                  <c:v>39.720420392991834</c:v>
                </c:pt>
                <c:pt idx="369">
                  <c:v>39.766863102915821</c:v>
                </c:pt>
                <c:pt idx="370">
                  <c:v>39.813305812839801</c:v>
                </c:pt>
                <c:pt idx="371">
                  <c:v>39.85974852276378</c:v>
                </c:pt>
                <c:pt idx="372">
                  <c:v>39.906191232687767</c:v>
                </c:pt>
                <c:pt idx="373">
                  <c:v>39.952633942611754</c:v>
                </c:pt>
                <c:pt idx="374">
                  <c:v>39.999076652535734</c:v>
                </c:pt>
                <c:pt idx="375">
                  <c:v>40.045519362459714</c:v>
                </c:pt>
                <c:pt idx="376">
                  <c:v>40.091962072383701</c:v>
                </c:pt>
                <c:pt idx="377">
                  <c:v>40.138404782307688</c:v>
                </c:pt>
                <c:pt idx="378">
                  <c:v>40.184847492231668</c:v>
                </c:pt>
                <c:pt idx="379">
                  <c:v>40.231290202155648</c:v>
                </c:pt>
                <c:pt idx="380">
                  <c:v>40.277732912079635</c:v>
                </c:pt>
                <c:pt idx="381">
                  <c:v>40.324175622003622</c:v>
                </c:pt>
                <c:pt idx="382">
                  <c:v>40.370618331927602</c:v>
                </c:pt>
                <c:pt idx="383">
                  <c:v>40.417061041851582</c:v>
                </c:pt>
                <c:pt idx="384">
                  <c:v>40.463503751775569</c:v>
                </c:pt>
                <c:pt idx="385">
                  <c:v>40.509946461699556</c:v>
                </c:pt>
                <c:pt idx="386">
                  <c:v>40.556389171623536</c:v>
                </c:pt>
                <c:pt idx="387">
                  <c:v>40.602831881547516</c:v>
                </c:pt>
                <c:pt idx="388">
                  <c:v>40.649274591471503</c:v>
                </c:pt>
                <c:pt idx="389">
                  <c:v>40.69571730139549</c:v>
                </c:pt>
                <c:pt idx="390">
                  <c:v>40.74216001131947</c:v>
                </c:pt>
                <c:pt idx="391">
                  <c:v>40.78860272124345</c:v>
                </c:pt>
              </c:numCache>
            </c:numRef>
          </c:xVal>
          <c:yVal>
            <c:numRef>
              <c:f>'P-t-Verl sphaer Teich KB'!$C$18:$C$409</c:f>
              <c:numCache>
                <c:formatCode>0.000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11.091087553646048</c:v>
                </c:pt>
                <c:pt idx="3">
                  <c:v>10.911731404439706</c:v>
                </c:pt>
                <c:pt idx="4">
                  <c:v>10.73418033412821</c:v>
                </c:pt>
                <c:pt idx="5">
                  <c:v>10.558418807906342</c:v>
                </c:pt>
                <c:pt idx="6">
                  <c:v>10.384431414502471</c:v>
                </c:pt>
                <c:pt idx="7">
                  <c:v>10.2122028652421</c:v>
                </c:pt>
                <c:pt idx="8">
                  <c:v>10.041717993118267</c:v>
                </c:pt>
                <c:pt idx="9">
                  <c:v>9.8729617518687842</c:v>
                </c:pt>
                <c:pt idx="10">
                  <c:v>9.7059192150602414</c:v>
                </c:pt>
                <c:pt idx="11">
                  <c:v>9.5405755751787513</c:v>
                </c:pt>
                <c:pt idx="12">
                  <c:v>9.3769161427273673</c:v>
                </c:pt>
                <c:pt idx="13">
                  <c:v>9.2149263453301238</c:v>
                </c:pt>
                <c:pt idx="14">
                  <c:v>9.0545917268426823</c:v>
                </c:pt>
                <c:pt idx="15">
                  <c:v>8.8958979464694945</c:v>
                </c:pt>
                <c:pt idx="16">
                  <c:v>8.7388307778874648</c:v>
                </c:pt>
                <c:pt idx="17">
                  <c:v>8.583376108376056</c:v>
                </c:pt>
                <c:pt idx="18">
                  <c:v>8.4295199379537884</c:v>
                </c:pt>
                <c:pt idx="19">
                  <c:v>8.2772483785210866</c:v>
                </c:pt>
                <c:pt idx="20">
                  <c:v>8.1265476530094496</c:v>
                </c:pt>
                <c:pt idx="21">
                  <c:v>7.977404094536853</c:v>
                </c:pt>
                <c:pt idx="22">
                  <c:v>7.8298041455693959</c:v>
                </c:pt>
                <c:pt idx="23">
                  <c:v>7.6837343570890901</c:v>
                </c:pt>
                <c:pt idx="24">
                  <c:v>7.5391813877678011</c:v>
                </c:pt>
                <c:pt idx="25">
                  <c:v>7.3961320031472537</c:v>
                </c:pt>
                <c:pt idx="26">
                  <c:v>7.254573074825081</c:v>
                </c:pt>
                <c:pt idx="27">
                  <c:v>7.1144915796468702</c:v>
                </c:pt>
                <c:pt idx="28">
                  <c:v>6.9758745989041611</c:v>
                </c:pt>
                <c:pt idx="29">
                  <c:v>6.8387093175383464</c:v>
                </c:pt>
                <c:pt idx="30">
                  <c:v>6.7029830233504475</c:v>
                </c:pt>
                <c:pt idx="31">
                  <c:v>6.568683106216711</c:v>
                </c:pt>
                <c:pt idx="32">
                  <c:v>6.4357970573099852</c:v>
                </c:pt>
                <c:pt idx="33">
                  <c:v>6.3043124683268408</c:v>
                </c:pt>
                <c:pt idx="34">
                  <c:v>6.1742170307203876</c:v>
                </c:pt>
                <c:pt idx="35">
                  <c:v>6.0454985349387558</c:v>
                </c:pt>
                <c:pt idx="36">
                  <c:v>5.9181448696691881</c:v>
                </c:pt>
                <c:pt idx="37">
                  <c:v>5.7921440210877106</c:v>
                </c:pt>
                <c:pt idx="38">
                  <c:v>5.6674840721143473</c:v>
                </c:pt>
                <c:pt idx="39">
                  <c:v>5.5441532016738222</c:v>
                </c:pt>
                <c:pt idx="40">
                  <c:v>5.422139683961726</c:v>
                </c:pt>
                <c:pt idx="41">
                  <c:v>5.301431887716098</c:v>
                </c:pt>
                <c:pt idx="42">
                  <c:v>5.1820182754943866</c:v>
                </c:pt>
                <c:pt idx="43">
                  <c:v>5.0638874029557543</c:v>
                </c:pt>
                <c:pt idx="44">
                  <c:v>4.9470279181486818</c:v>
                </c:pt>
                <c:pt idx="45">
                  <c:v>4.8314285608038334</c:v>
                </c:pt>
                <c:pt idx="46">
                  <c:v>4.7170781616321555</c:v>
                </c:pt>
                <c:pt idx="47">
                  <c:v>4.6039656416281574</c:v>
                </c:pt>
                <c:pt idx="48">
                  <c:v>4.4920800113783423</c:v>
                </c:pt>
                <c:pt idx="49">
                  <c:v>4.3814103703747573</c:v>
                </c:pt>
                <c:pt idx="50">
                  <c:v>4.271945906333614</c:v>
                </c:pt>
                <c:pt idx="51">
                  <c:v>4.1636758945189571</c:v>
                </c:pt>
                <c:pt idx="52">
                  <c:v>4.0565896970713302</c:v>
                </c:pt>
                <c:pt idx="53">
                  <c:v>3.9506767623414047</c:v>
                </c:pt>
                <c:pt idx="54">
                  <c:v>3.8459266242285586</c:v>
                </c:pt>
                <c:pt idx="55">
                  <c:v>3.7423289015243308</c:v>
                </c:pt>
                <c:pt idx="56">
                  <c:v>3.6398732972607508</c:v>
                </c:pt>
                <c:pt idx="57">
                  <c:v>3.5385495980634847</c:v>
                </c:pt>
                <c:pt idx="58">
                  <c:v>3.4383476735097807</c:v>
                </c:pt>
                <c:pt idx="59">
                  <c:v>3.3392574754911633</c:v>
                </c:pt>
                <c:pt idx="60">
                  <c:v>3.2412690375808562</c:v>
                </c:pt>
                <c:pt idx="61">
                  <c:v>3.1443724744058872</c:v>
                </c:pt>
                <c:pt idx="62">
                  <c:v>3.0485579810238503</c:v>
                </c:pt>
                <c:pt idx="63">
                  <c:v>2.9538158323042896</c:v>
                </c:pt>
                <c:pt idx="64">
                  <c:v>2.8601363823146673</c:v>
                </c:pt>
                <c:pt idx="65">
                  <c:v>2.767510063710886</c:v>
                </c:pt>
                <c:pt idx="66">
                  <c:v>2.6759273871323352</c:v>
                </c:pt>
                <c:pt idx="67">
                  <c:v>2.5853789406014225</c:v>
                </c:pt>
                <c:pt idx="68">
                  <c:v>2.4958553889275596</c:v>
                </c:pt>
                <c:pt idx="69">
                  <c:v>2.4073474731155788</c:v>
                </c:pt>
                <c:pt idx="70">
                  <c:v>2.3198460097785332</c:v>
                </c:pt>
                <c:pt idx="71">
                  <c:v>2.2333418905548621</c:v>
                </c:pt>
                <c:pt idx="72">
                  <c:v>2.1478260815298813</c:v>
                </c:pt>
                <c:pt idx="73">
                  <c:v>2.0632896226615736</c:v>
                </c:pt>
                <c:pt idx="74">
                  <c:v>1.9797236272106424</c:v>
                </c:pt>
                <c:pt idx="75">
                  <c:v>1.897119281174803</c:v>
                </c:pt>
                <c:pt idx="76">
                  <c:v>1.815467842727275</c:v>
                </c:pt>
                <c:pt idx="77">
                  <c:v>1.7347606416594532</c:v>
                </c:pt>
                <c:pt idx="78">
                  <c:v>1.6549890788277177</c:v>
                </c:pt>
                <c:pt idx="79">
                  <c:v>1.5761446256043607</c:v>
                </c:pt>
                <c:pt idx="80">
                  <c:v>1.4982188233325962</c:v>
                </c:pt>
                <c:pt idx="81">
                  <c:v>1.421203282785624</c:v>
                </c:pt>
                <c:pt idx="82">
                  <c:v>1.3450896836297201</c:v>
                </c:pt>
                <c:pt idx="83">
                  <c:v>1.2698697738913207</c:v>
                </c:pt>
                <c:pt idx="84">
                  <c:v>1.1955353694280744</c:v>
                </c:pt>
                <c:pt idx="85">
                  <c:v>1.1220783534038328</c:v>
                </c:pt>
                <c:pt idx="86">
                  <c:v>1.0494906757675506</c:v>
                </c:pt>
                <c:pt idx="87">
                  <c:v>0.97776435273606632</c:v>
                </c:pt>
                <c:pt idx="88">
                  <c:v>0.90689146628073625</c:v>
                </c:pt>
                <c:pt idx="89">
                  <c:v>0.83686416361789473</c:v>
                </c:pt>
                <c:pt idx="90">
                  <c:v>0.7676746567031103</c:v>
                </c:pt>
                <c:pt idx="91">
                  <c:v>0.69931522172921345</c:v>
                </c:pt>
                <c:pt idx="92">
                  <c:v>0.63177819862806583</c:v>
                </c:pt>
                <c:pt idx="93">
                  <c:v>0.56505599057604383</c:v>
                </c:pt>
                <c:pt idx="94">
                  <c:v>0.49914106350321336</c:v>
                </c:pt>
                <c:pt idx="95">
                  <c:v>0.43402594560616398</c:v>
                </c:pt>
                <c:pt idx="96">
                  <c:v>0.36970322686447915</c:v>
                </c:pt>
                <c:pt idx="97">
                  <c:v>0.30616555856081512</c:v>
                </c:pt>
                <c:pt idx="98">
                  <c:v>0.243405652804562</c:v>
                </c:pt>
                <c:pt idx="99">
                  <c:v>0.18141628205906152</c:v>
                </c:pt>
                <c:pt idx="100">
                  <c:v>0.12019027867235585</c:v>
                </c:pt>
                <c:pt idx="101">
                  <c:v>5.9720534411440478E-2</c:v>
                </c:pt>
                <c:pt idx="102">
                  <c:v>-2.2701098542458168E-15</c:v>
                </c:pt>
                <c:pt idx="103">
                  <c:v>-5.8978315340416268E-2</c:v>
                </c:pt>
                <c:pt idx="104">
                  <c:v>-0.11722134434575494</c:v>
                </c:pt>
                <c:pt idx="105">
                  <c:v>-0.1747359621614607</c:v>
                </c:pt>
                <c:pt idx="106">
                  <c:v>-0.23152898679106459</c:v>
                </c:pt>
                <c:pt idx="107">
                  <c:v>-0.28760717954143122</c:v>
                </c:pt>
                <c:pt idx="108">
                  <c:v>-0.34297724546467323</c:v>
                </c:pt>
                <c:pt idx="109">
                  <c:v>-0.39764583379675877</c:v>
                </c:pt>
                <c:pt idx="110">
                  <c:v>-0.45161953839283814</c:v>
                </c:pt>
                <c:pt idx="111">
                  <c:v>-0.50490489815931017</c:v>
                </c:pt>
                <c:pt idx="112">
                  <c:v>-0.55750839748265557</c:v>
                </c:pt>
                <c:pt idx="113">
                  <c:v>-0.60943646665505791</c:v>
                </c:pt>
                <c:pt idx="114">
                  <c:v>-0.66069548229683805</c:v>
                </c:pt>
                <c:pt idx="115">
                  <c:v>-0.71129176777572256</c:v>
                </c:pt>
                <c:pt idx="116">
                  <c:v>-0.76123159362297199</c:v>
                </c:pt>
                <c:pt idx="117">
                  <c:v>-0.81052117794638934</c:v>
                </c:pt>
                <c:pt idx="118">
                  <c:v>-0.85916668684023356</c:v>
                </c:pt>
                <c:pt idx="119">
                  <c:v>-0.90717423479205883</c:v>
                </c:pt>
                <c:pt idx="120">
                  <c:v>-0.95454988508650329</c:v>
                </c:pt>
                <c:pt idx="121">
                  <c:v>-1.0012996502060492</c:v>
                </c:pt>
                <c:pt idx="122">
                  <c:v>-1.0474294922287752</c:v>
                </c:pt>
                <c:pt idx="123">
                  <c:v>-1.0929453232231259</c:v>
                </c:pt>
                <c:pt idx="124">
                  <c:v>-1.137853005639716</c:v>
                </c:pt>
                <c:pt idx="125">
                  <c:v>-1.1821583527001955</c:v>
                </c:pt>
                <c:pt idx="126">
                  <c:v>-1.2258671287831915</c:v>
                </c:pt>
                <c:pt idx="127">
                  <c:v>-1.2689850498073558</c:v>
                </c:pt>
                <c:pt idx="128">
                  <c:v>-1.3115177836115304</c:v>
                </c:pt>
                <c:pt idx="129">
                  <c:v>-1.3534709503320601</c:v>
                </c:pt>
                <c:pt idx="130">
                  <c:v>-1.3948501227772663</c:v>
                </c:pt>
                <c:pt idx="131">
                  <c:v>-1.4356608267991091</c:v>
                </c:pt>
                <c:pt idx="132">
                  <c:v>-1.4759085416620512</c:v>
                </c:pt>
                <c:pt idx="133">
                  <c:v>-1.5155987004091516</c:v>
                </c:pt>
                <c:pt idx="134">
                  <c:v>-1.5547366902254007</c:v>
                </c:pt>
                <c:pt idx="135">
                  <c:v>-1.5933278527983279</c:v>
                </c:pt>
                <c:pt idx="136">
                  <c:v>-1.6313774846758882</c:v>
                </c:pt>
                <c:pt idx="137">
                  <c:v>-1.668890837621662</c:v>
                </c:pt>
                <c:pt idx="138">
                  <c:v>-1.7058731189673744</c:v>
                </c:pt>
                <c:pt idx="139">
                  <c:v>-1.7423294919627652</c:v>
                </c:pt>
                <c:pt idx="140">
                  <c:v>-1.7782650761228185</c:v>
                </c:pt>
                <c:pt idx="141">
                  <c:v>-1.8136849475723806</c:v>
                </c:pt>
                <c:pt idx="142">
                  <c:v>-1.8485941393881771</c:v>
                </c:pt>
                <c:pt idx="143">
                  <c:v>-1.8829976419382564</c:v>
                </c:pt>
                <c:pt idx="144">
                  <c:v>-1.916900403218869</c:v>
                </c:pt>
                <c:pt idx="145">
                  <c:v>-1.9503073291888124</c:v>
                </c:pt>
                <c:pt idx="146">
                  <c:v>-1.9832232841012458</c:v>
                </c:pt>
                <c:pt idx="147">
                  <c:v>-2.0156530908330126</c:v>
                </c:pt>
                <c:pt idx="148">
                  <c:v>-2.0476015312114657</c:v>
                </c:pt>
                <c:pt idx="149">
                  <c:v>-2.0790733463388364</c:v>
                </c:pt>
                <c:pt idx="150">
                  <c:v>-2.1100732369141495</c:v>
                </c:pt>
                <c:pt idx="151">
                  <c:v>-2.1406058635527034</c:v>
                </c:pt>
                <c:pt idx="152">
                  <c:v>-2.1706758471031486</c:v>
                </c:pt>
                <c:pt idx="153">
                  <c:v>-2.2002877689621583</c:v>
                </c:pt>
                <c:pt idx="154">
                  <c:v>-2.2294461713867304</c:v>
                </c:pt>
                <c:pt idx="155">
                  <c:v>-2.2581555578041232</c:v>
                </c:pt>
                <c:pt idx="156">
                  <c:v>-2.2864203931194513</c:v>
                </c:pt>
                <c:pt idx="157">
                  <c:v>-2.3142451040209533</c:v>
                </c:pt>
                <c:pt idx="158">
                  <c:v>-2.3416340792829526</c:v>
                </c:pt>
                <c:pt idx="159">
                  <c:v>-2.3685916700665235</c:v>
                </c:pt>
                <c:pt idx="160">
                  <c:v>-2.395122190217887</c:v>
                </c:pt>
                <c:pt idx="161">
                  <c:v>-2.4212299165645397</c:v>
                </c:pt>
                <c:pt idx="162">
                  <c:v>-2.4469190892091506</c:v>
                </c:pt>
                <c:pt idx="163">
                  <c:v>-2.4721939118212259</c:v>
                </c:pt>
                <c:pt idx="164">
                  <c:v>-2.4970585519265636</c:v>
                </c:pt>
                <c:pt idx="165">
                  <c:v>-2.5215171411945221</c:v>
                </c:pt>
                <c:pt idx="166">
                  <c:v>-2.5455737757231045</c:v>
                </c:pt>
                <c:pt idx="167">
                  <c:v>-2.5692325163218874</c:v>
                </c:pt>
                <c:pt idx="168">
                  <c:v>-2.5924973887927973</c:v>
                </c:pt>
                <c:pt idx="169">
                  <c:v>-2.6153723842087691</c:v>
                </c:pt>
                <c:pt idx="170">
                  <c:v>-2.6378614591902814</c:v>
                </c:pt>
                <c:pt idx="171">
                  <c:v>-2.6599685361797945</c:v>
                </c:pt>
                <c:pt idx="172">
                  <c:v>-2.6816975037141106</c:v>
                </c:pt>
                <c:pt idx="173">
                  <c:v>-2.7030522166946644</c:v>
                </c:pt>
                <c:pt idx="174">
                  <c:v>-2.7240364966557578</c:v>
                </c:pt>
                <c:pt idx="175">
                  <c:v>-2.7446541320307634</c:v>
                </c:pt>
                <c:pt idx="176">
                  <c:v>-2.7649088784163007</c:v>
                </c:pt>
                <c:pt idx="177">
                  <c:v>-2.7848044588344085</c:v>
                </c:pt>
                <c:pt idx="178">
                  <c:v>-2.8043445639927227</c:v>
                </c:pt>
                <c:pt idx="179">
                  <c:v>-2.8235328525426766</c:v>
                </c:pt>
                <c:pt idx="180">
                  <c:v>-2.8423729513357383</c:v>
                </c:pt>
                <c:pt idx="181">
                  <c:v>-2.8608684556777009</c:v>
                </c:pt>
                <c:pt idx="182">
                  <c:v>-2.8790229295810321</c:v>
                </c:pt>
                <c:pt idx="183">
                  <c:v>-2.8968399060153112</c:v>
                </c:pt>
                <c:pt idx="184">
                  <c:v>-2.9143228871557545</c:v>
                </c:pt>
                <c:pt idx="185">
                  <c:v>-2.9314753446298489</c:v>
                </c:pt>
                <c:pt idx="186">
                  <c:v>-2.9483007197621141</c:v>
                </c:pt>
                <c:pt idx="187">
                  <c:v>-2.9648024238169883</c:v>
                </c:pt>
                <c:pt idx="188">
                  <c:v>-2.9809838382398723</c:v>
                </c:pt>
                <c:pt idx="189">
                  <c:v>-2.9968483148963365</c:v>
                </c:pt>
                <c:pt idx="190">
                  <c:v>-3.0123991763094979</c:v>
                </c:pt>
                <c:pt idx="191">
                  <c:v>-3.0276397158955959</c:v>
                </c:pt>
                <c:pt idx="192">
                  <c:v>-3.0425731981977604</c:v>
                </c:pt>
                <c:pt idx="193">
                  <c:v>-3.0572028591180089</c:v>
                </c:pt>
                <c:pt idx="194">
                  <c:v>-3.0715319061474613</c:v>
                </c:pt>
                <c:pt idx="195">
                  <c:v>-3.0855635185948103</c:v>
                </c:pt>
                <c:pt idx="196">
                  <c:v>-3.0993008478130326</c:v>
                </c:pt>
                <c:pt idx="197">
                  <c:v>-3.1127470174243812</c:v>
                </c:pt>
                <c:pt idx="198">
                  <c:v>-3.1259051235436526</c:v>
                </c:pt>
                <c:pt idx="199">
                  <c:v>-3.1387782349997497</c:v>
                </c:pt>
                <c:pt idx="200">
                  <c:v>-3.1513693935555533</c:v>
                </c:pt>
                <c:pt idx="201">
                  <c:v>-3.1636816141261059</c:v>
                </c:pt>
                <c:pt idx="202">
                  <c:v>-3.1757178849951386</c:v>
                </c:pt>
                <c:pt idx="203">
                  <c:v>-3.1874811680299264</c:v>
                </c:pt>
                <c:pt idx="204">
                  <c:v>-3.198974398894519</c:v>
                </c:pt>
                <c:pt idx="205">
                  <c:v>-3.2102004872613197</c:v>
                </c:pt>
                <c:pt idx="206">
                  <c:v>-3.2211623170210575</c:v>
                </c:pt>
                <c:pt idx="207">
                  <c:v>-3.2318627464911498</c:v>
                </c:pt>
                <c:pt idx="208">
                  <c:v>-3.2423046086224656</c:v>
                </c:pt>
                <c:pt idx="209">
                  <c:v>-3.2524907112045054</c:v>
                </c:pt>
                <c:pt idx="210">
                  <c:v>-3.2624238370690106</c:v>
                </c:pt>
                <c:pt idx="211">
                  <c:v>-3.2721067442920142</c:v>
                </c:pt>
                <c:pt idx="212">
                  <c:v>-3.2815421663943338</c:v>
                </c:pt>
                <c:pt idx="213">
                  <c:v>-3.2907328125405386</c:v>
                </c:pt>
                <c:pt idx="214">
                  <c:v>-3.2996813677363805</c:v>
                </c:pt>
                <c:pt idx="215">
                  <c:v>-3.3083904930247159</c:v>
                </c:pt>
                <c:pt idx="216">
                  <c:v>-3.3168628256799173</c:v>
                </c:pt>
                <c:pt idx="217">
                  <c:v>-3.3251009794008035</c:v>
                </c:pt>
                <c:pt idx="218">
                  <c:v>-3.3331075445020755</c:v>
                </c:pt>
                <c:pt idx="219">
                  <c:v>-3.3408850881042897</c:v>
                </c:pt>
                <c:pt idx="220">
                  <c:v>-3.3484361543223682</c:v>
                </c:pt>
                <c:pt idx="221">
                  <c:v>-3.3557632644526629</c:v>
                </c:pt>
                <c:pt idx="222">
                  <c:v>-3.3628689171585782</c:v>
                </c:pt>
                <c:pt idx="223">
                  <c:v>-3.3697555886547672</c:v>
                </c:pt>
                <c:pt idx="224">
                  <c:v>-3.3764257328899117</c:v>
                </c:pt>
                <c:pt idx="225">
                  <c:v>-3.3828817817280949</c:v>
                </c:pt>
                <c:pt idx="226">
                  <c:v>-3.3891261451287837</c:v>
                </c:pt>
                <c:pt idx="227">
                  <c:v>-3.3951612113254104</c:v>
                </c:pt>
                <c:pt idx="228">
                  <c:v>-3.4009893470025974</c:v>
                </c:pt>
                <c:pt idx="229">
                  <c:v>-3.4066128974720038</c:v>
                </c:pt>
                <c:pt idx="230">
                  <c:v>-3.4120341868468227</c:v>
                </c:pt>
                <c:pt idx="231">
                  <c:v>-3.4172555182149349</c:v>
                </c:pt>
                <c:pt idx="232">
                  <c:v>-3.4222791738107192</c:v>
                </c:pt>
                <c:pt idx="233">
                  <c:v>-3.4271074151855476</c:v>
                </c:pt>
                <c:pt idx="234">
                  <c:v>-3.4317424833769596</c:v>
                </c:pt>
                <c:pt idx="235">
                  <c:v>-3.4361865990765352</c:v>
                </c:pt>
                <c:pt idx="236">
                  <c:v>-3.4404419627964637</c:v>
                </c:pt>
                <c:pt idx="237">
                  <c:v>-3.4445107550348388</c:v>
                </c:pt>
                <c:pt idx="238">
                  <c:v>-3.4483951364396646</c:v>
                </c:pt>
                <c:pt idx="239">
                  <c:v>-3.4520972479716043</c:v>
                </c:pt>
                <c:pt idx="240">
                  <c:v>-3.4556192110654687</c:v>
                </c:pt>
                <c:pt idx="241">
                  <c:v>-3.4589631277904496</c:v>
                </c:pt>
                <c:pt idx="242">
                  <c:v>-3.4621310810091237</c:v>
                </c:pt>
                <c:pt idx="243">
                  <c:v>-3.4651251345352221</c:v>
                </c:pt>
                <c:pt idx="244">
                  <c:v>-3.4679473332901813</c:v>
                </c:pt>
                <c:pt idx="245">
                  <c:v>-3.4705997034584768</c:v>
                </c:pt>
                <c:pt idx="246">
                  <c:v>-3.473084252641764</c:v>
                </c:pt>
                <c:pt idx="247">
                  <c:v>-3.4754029700118156</c:v>
                </c:pt>
                <c:pt idx="248">
                  <c:v>-3.4775578264622813</c:v>
                </c:pt>
                <c:pt idx="249">
                  <c:v>-3.4795507747592702</c:v>
                </c:pt>
                <c:pt idx="250">
                  <c:v>-3.481383749690762</c:v>
                </c:pt>
                <c:pt idx="251">
                  <c:v>-3.4830586682148659</c:v>
                </c:pt>
                <c:pt idx="252">
                  <c:v>-3.4845774296069241</c:v>
                </c:pt>
                <c:pt idx="253">
                  <c:v>-3.4859419156054794</c:v>
                </c:pt>
                <c:pt idx="254">
                  <c:v>-3.4871539905571081</c:v>
                </c:pt>
                <c:pt idx="255">
                  <c:v>-3.4882155015601239</c:v>
                </c:pt>
                <c:pt idx="256">
                  <c:v>-3.4891282786071751</c:v>
                </c:pt>
                <c:pt idx="257">
                  <c:v>-3.4898941347267254</c:v>
                </c:pt>
                <c:pt idx="258">
                  <c:v>-3.4905148661234455</c:v>
                </c:pt>
                <c:pt idx="259">
                  <c:v>-3.4909922523175001</c:v>
                </c:pt>
                <c:pt idx="260">
                  <c:v>-3.4913280562827649</c:v>
                </c:pt>
                <c:pt idx="261">
                  <c:v>-3.4915240245839625</c:v>
                </c:pt>
                <c:pt idx="262">
                  <c:v>-3.49158188751273</c:v>
                </c:pt>
                <c:pt idx="263">
                  <c:v>-3.4915033592226372</c:v>
                </c:pt>
                <c:pt idx="264">
                  <c:v>-3.4912901378631385</c:v>
                </c:pt>
                <c:pt idx="265">
                  <c:v>-3.4909439057124967</c:v>
                </c:pt>
                <c:pt idx="266">
                  <c:v>-3.4904663293096605</c:v>
                </c:pt>
                <c:pt idx="267">
                  <c:v>-3.4898590595851267</c:v>
                </c:pt>
                <c:pt idx="268">
                  <c:v>-3.4891237319907678</c:v>
                </c:pt>
                <c:pt idx="269">
                  <c:v>-3.4882619666286563</c:v>
                </c:pt>
                <c:pt idx="270">
                  <c:v>-3.4872753683788873</c:v>
                </c:pt>
                <c:pt idx="271">
                  <c:v>-3.4861655270263934</c:v>
                </c:pt>
                <c:pt idx="272">
                  <c:v>-3.4849340173867844</c:v>
                </c:pt>
                <c:pt idx="273">
                  <c:v>-3.4835823994311883</c:v>
                </c:pt>
                <c:pt idx="274">
                  <c:v>-3.4821122184101294</c:v>
                </c:pt>
                <c:pt idx="275">
                  <c:v>-3.4805250049764371</c:v>
                </c:pt>
                <c:pt idx="276">
                  <c:v>-3.4788222753071918</c:v>
                </c:pt>
                <c:pt idx="277">
                  <c:v>-3.4770055312247159</c:v>
                </c:pt>
                <c:pt idx="278">
                  <c:v>-3.475076260316623</c:v>
                </c:pt>
                <c:pt idx="279">
                  <c:v>-3.4730359360549286</c:v>
                </c:pt>
                <c:pt idx="280">
                  <c:v>-3.4708860179142245</c:v>
                </c:pt>
                <c:pt idx="281">
                  <c:v>-3.4686279514889335</c:v>
                </c:pt>
                <c:pt idx="282">
                  <c:v>-3.4662631686096406</c:v>
                </c:pt>
                <c:pt idx="283">
                  <c:v>-3.4637930874585185</c:v>
                </c:pt>
                <c:pt idx="284">
                  <c:v>-3.4612191126838443</c:v>
                </c:pt>
                <c:pt idx="285">
                  <c:v>-3.4585426355136275</c:v>
                </c:pt>
                <c:pt idx="286">
                  <c:v>-3.4557650338683326</c:v>
                </c:pt>
                <c:pt idx="287">
                  <c:v>-3.4528876724727304</c:v>
                </c:pt>
                <c:pt idx="288">
                  <c:v>-3.4499119029668694</c:v>
                </c:pt>
                <c:pt idx="289">
                  <c:v>-3.4468390640161721</c:v>
                </c:pt>
                <c:pt idx="290">
                  <c:v>-3.4436704814206704</c:v>
                </c:pt>
                <c:pt idx="291">
                  <c:v>-3.4404074682233854</c:v>
                </c:pt>
                <c:pt idx="292">
                  <c:v>-3.4370513248178476</c:v>
                </c:pt>
                <c:pt idx="293">
                  <c:v>-3.4336033390547853</c:v>
                </c:pt>
                <c:pt idx="294">
                  <c:v>-3.4300647863479621</c:v>
                </c:pt>
                <c:pt idx="295">
                  <c:v>-3.426436929779189</c:v>
                </c:pt>
                <c:pt idx="296">
                  <c:v>-3.4227210202025091</c:v>
                </c:pt>
                <c:pt idx="297">
                  <c:v>-3.4189182963475626</c:v>
                </c:pt>
                <c:pt idx="298">
                  <c:v>-3.4150299849221359</c:v>
                </c:pt>
                <c:pt idx="299">
                  <c:v>-3.4110573007139124</c:v>
                </c:pt>
                <c:pt idx="300">
                  <c:v>-3.4070014466914058</c:v>
                </c:pt>
                <c:pt idx="301">
                  <c:v>-3.4028636141041138</c:v>
                </c:pt>
                <c:pt idx="302">
                  <c:v>-3.3986449825818732</c:v>
                </c:pt>
                <c:pt idx="303">
                  <c:v>-3.3943467202334374</c:v>
                </c:pt>
                <c:pt idx="304">
                  <c:v>-3.3899699837442725</c:v>
                </c:pt>
                <c:pt idx="305">
                  <c:v>-3.3855159184735806</c:v>
                </c:pt>
                <c:pt idx="306">
                  <c:v>-3.3809856585505633</c:v>
                </c:pt>
                <c:pt idx="307">
                  <c:v>-3.3763803269699197</c:v>
                </c:pt>
                <c:pt idx="308">
                  <c:v>-3.371701035686594</c:v>
                </c:pt>
                <c:pt idx="309">
                  <c:v>-3.3669488857097702</c:v>
                </c:pt>
                <c:pt idx="310">
                  <c:v>-3.3621249671961282</c:v>
                </c:pt>
                <c:pt idx="311">
                  <c:v>-3.3572303595423589</c:v>
                </c:pt>
                <c:pt idx="312">
                  <c:v>-3.3522661314769548</c:v>
                </c:pt>
                <c:pt idx="313">
                  <c:v>-3.347233341151262</c:v>
                </c:pt>
                <c:pt idx="314">
                  <c:v>-3.3421330362298223</c:v>
                </c:pt>
                <c:pt idx="315">
                  <c:v>-3.336966253979996</c:v>
                </c:pt>
                <c:pt idx="316">
                  <c:v>-3.3317340213608762</c:v>
                </c:pt>
                <c:pt idx="317">
                  <c:v>-3.3264373551114961</c:v>
                </c:pt>
                <c:pt idx="318">
                  <c:v>-3.3210772618383393</c:v>
                </c:pt>
                <c:pt idx="319">
                  <c:v>-3.3156547381021553</c:v>
                </c:pt>
                <c:pt idx="320">
                  <c:v>-3.3101707705040844</c:v>
                </c:pt>
                <c:pt idx="321">
                  <c:v>-3.3046263357711094</c:v>
                </c:pt>
                <c:pt idx="322">
                  <c:v>-3.2990224008408116</c:v>
                </c:pt>
                <c:pt idx="323">
                  <c:v>-3.293359922945466</c:v>
                </c:pt>
                <c:pt idx="324">
                  <c:v>-3.28763984969547</c:v>
                </c:pt>
                <c:pt idx="325">
                  <c:v>-3.2818631191621033</c:v>
                </c:pt>
                <c:pt idx="326">
                  <c:v>-3.2760306599596238</c:v>
                </c:pt>
                <c:pt idx="327">
                  <c:v>-3.2701433913267297</c:v>
                </c:pt>
                <c:pt idx="328">
                  <c:v>-3.264202223207358</c:v>
                </c:pt>
                <c:pt idx="329">
                  <c:v>-3.2582080563308371</c:v>
                </c:pt>
                <c:pt idx="330">
                  <c:v>-3.2521617822914211</c:v>
                </c:pt>
                <c:pt idx="331">
                  <c:v>-3.2460642836271645</c:v>
                </c:pt>
                <c:pt idx="332">
                  <c:v>-3.2399164338981921</c:v>
                </c:pt>
                <c:pt idx="333">
                  <c:v>-3.2337190977643333</c:v>
                </c:pt>
                <c:pt idx="334">
                  <c:v>-3.2274731310621285</c:v>
                </c:pt>
                <c:pt idx="335">
                  <c:v>-3.2211793808812486</c:v>
                </c:pt>
                <c:pt idx="336">
                  <c:v>-3.2148386856402693</c:v>
                </c:pt>
                <c:pt idx="337">
                  <c:v>-3.2084518751618747</c:v>
                </c:pt>
                <c:pt idx="338">
                  <c:v>-3.2020197707474378</c:v>
                </c:pt>
                <c:pt idx="339">
                  <c:v>-3.1955431852510059</c:v>
                </c:pt>
                <c:pt idx="340">
                  <c:v>-3.1890229231527134</c:v>
                </c:pt>
                <c:pt idx="341">
                  <c:v>-3.1824597806315826</c:v>
                </c:pt>
                <c:pt idx="342">
                  <c:v>-3.175854545637764</c:v>
                </c:pt>
                <c:pt idx="343">
                  <c:v>-3.1692079979641856</c:v>
                </c:pt>
                <c:pt idx="344">
                  <c:v>-3.1625209093176267</c:v>
                </c:pt>
                <c:pt idx="345">
                  <c:v>-3.1557940433892386</c:v>
                </c:pt>
                <c:pt idx="346">
                  <c:v>-3.1490281559244835</c:v>
                </c:pt>
                <c:pt idx="347">
                  <c:v>-3.1422239947925164</c:v>
                </c:pt>
                <c:pt idx="348">
                  <c:v>-3.1353823000550203</c:v>
                </c:pt>
                <c:pt idx="349">
                  <c:v>-3.1285038040344815</c:v>
                </c:pt>
                <c:pt idx="350">
                  <c:v>-3.1215892313819102</c:v>
                </c:pt>
                <c:pt idx="351">
                  <c:v>-3.114639299144037</c:v>
                </c:pt>
                <c:pt idx="352">
                  <c:v>-3.1076547168299511</c:v>
                </c:pt>
                <c:pt idx="353">
                  <c:v>-3.1006361864772098</c:v>
                </c:pt>
                <c:pt idx="354">
                  <c:v>-3.0935844027174215</c:v>
                </c:pt>
                <c:pt idx="355">
                  <c:v>-3.0865000528412962</c:v>
                </c:pt>
                <c:pt idx="356">
                  <c:v>-3.0793838168631678</c:v>
                </c:pt>
                <c:pt idx="357">
                  <c:v>-3.0722363675850137</c:v>
                </c:pt>
                <c:pt idx="358">
                  <c:v>-3.0650583706599357</c:v>
                </c:pt>
                <c:pt idx="359">
                  <c:v>-3.0578504846551553</c:v>
                </c:pt>
                <c:pt idx="360">
                  <c:v>-3.0506133611144812</c:v>
                </c:pt>
                <c:pt idx="361">
                  <c:v>-3.0433476446202787</c:v>
                </c:pt>
                <c:pt idx="362">
                  <c:v>-3.0360539728549503</c:v>
                </c:pt>
                <c:pt idx="363">
                  <c:v>-3.0287329766619</c:v>
                </c:pt>
                <c:pt idx="364">
                  <c:v>-3.0213852801060281</c:v>
                </c:pt>
                <c:pt idx="365">
                  <c:v>-3.0140115005337211</c:v>
                </c:pt>
                <c:pt idx="366">
                  <c:v>-3.0066122486323601</c:v>
                </c:pt>
                <c:pt idx="367">
                  <c:v>-2.999188128489358</c:v>
                </c:pt>
                <c:pt idx="368">
                  <c:v>-2.9917397376507044</c:v>
                </c:pt>
                <c:pt idx="369">
                  <c:v>-2.9842676671790511</c:v>
                </c:pt>
                <c:pt idx="370">
                  <c:v>-2.9767725017113209</c:v>
                </c:pt>
                <c:pt idx="371">
                  <c:v>-2.9692548195158444</c:v>
                </c:pt>
                <c:pt idx="372">
                  <c:v>-2.961715192549049</c:v>
                </c:pt>
                <c:pt idx="373">
                  <c:v>-2.9541541865116754</c:v>
                </c:pt>
                <c:pt idx="374">
                  <c:v>-2.9465723609045416</c:v>
                </c:pt>
                <c:pt idx="375">
                  <c:v>-2.9389702690838622</c:v>
                </c:pt>
                <c:pt idx="376">
                  <c:v>-2.9313484583161054</c:v>
                </c:pt>
                <c:pt idx="377">
                  <c:v>-2.9237074698324208</c:v>
                </c:pt>
                <c:pt idx="378">
                  <c:v>-2.9160478388826117</c:v>
                </c:pt>
                <c:pt idx="379">
                  <c:v>-2.9083700947886726</c:v>
                </c:pt>
                <c:pt idx="380">
                  <c:v>-2.9006747609979011</c:v>
                </c:pt>
                <c:pt idx="381">
                  <c:v>-2.8929623551355603</c:v>
                </c:pt>
                <c:pt idx="382">
                  <c:v>-2.8852333890571327</c:v>
                </c:pt>
                <c:pt idx="383">
                  <c:v>-2.877488368900134</c:v>
                </c:pt>
                <c:pt idx="384">
                  <c:v>-2.869727795135506</c:v>
                </c:pt>
                <c:pt idx="385">
                  <c:v>-2.8619521626186071</c:v>
                </c:pt>
                <c:pt idx="386">
                  <c:v>-2.8541619606397615</c:v>
                </c:pt>
                <c:pt idx="387">
                  <c:v>-2.8463576729744218</c:v>
                </c:pt>
                <c:pt idx="388">
                  <c:v>-2.8385397779329051</c:v>
                </c:pt>
                <c:pt idx="389">
                  <c:v>-2.830708748409728</c:v>
                </c:pt>
                <c:pt idx="390">
                  <c:v>-2.8228650519325447</c:v>
                </c:pt>
                <c:pt idx="391">
                  <c:v>-2.815009150710678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67-45CE-8EE4-F4277EE5A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22215120"/>
        <c:axId val="-1822214576"/>
      </c:scatterChart>
      <c:scatterChart>
        <c:scatterStyle val="lineMarker"/>
        <c:varyColors val="0"/>
        <c:ser>
          <c:idx val="1"/>
          <c:order val="1"/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'P-t-Verl sphaer Teich KB'!$B$18:$B$409</c:f>
              <c:numCache>
                <c:formatCode>0.000</c:formatCode>
                <c:ptCount val="392"/>
                <c:pt idx="0">
                  <c:v>0</c:v>
                </c:pt>
                <c:pt idx="1">
                  <c:v>22.721388560813757</c:v>
                </c:pt>
                <c:pt idx="2">
                  <c:v>22.722388560813759</c:v>
                </c:pt>
                <c:pt idx="3">
                  <c:v>22.768831270737742</c:v>
                </c:pt>
                <c:pt idx="4">
                  <c:v>22.815273980661726</c:v>
                </c:pt>
                <c:pt idx="5">
                  <c:v>22.861716690585709</c:v>
                </c:pt>
                <c:pt idx="6">
                  <c:v>22.908159400509696</c:v>
                </c:pt>
                <c:pt idx="7">
                  <c:v>22.954602110433679</c:v>
                </c:pt>
                <c:pt idx="8">
                  <c:v>23.001044820357663</c:v>
                </c:pt>
                <c:pt idx="9">
                  <c:v>23.047487530281646</c:v>
                </c:pt>
                <c:pt idx="10">
                  <c:v>23.09393024020563</c:v>
                </c:pt>
                <c:pt idx="11">
                  <c:v>23.140372950129613</c:v>
                </c:pt>
                <c:pt idx="12">
                  <c:v>23.1868156600536</c:v>
                </c:pt>
                <c:pt idx="13">
                  <c:v>23.233258369977584</c:v>
                </c:pt>
                <c:pt idx="14">
                  <c:v>23.279701079901567</c:v>
                </c:pt>
                <c:pt idx="15">
                  <c:v>23.326143789825551</c:v>
                </c:pt>
                <c:pt idx="16">
                  <c:v>23.372586499749534</c:v>
                </c:pt>
                <c:pt idx="17">
                  <c:v>23.419029209673518</c:v>
                </c:pt>
                <c:pt idx="18">
                  <c:v>23.465471919597505</c:v>
                </c:pt>
                <c:pt idx="19">
                  <c:v>23.511914629521488</c:v>
                </c:pt>
                <c:pt idx="20">
                  <c:v>23.558357339445472</c:v>
                </c:pt>
                <c:pt idx="21">
                  <c:v>23.604800049369455</c:v>
                </c:pt>
                <c:pt idx="22">
                  <c:v>23.651242759293439</c:v>
                </c:pt>
                <c:pt idx="23">
                  <c:v>23.697685469217422</c:v>
                </c:pt>
                <c:pt idx="24">
                  <c:v>23.744128179141406</c:v>
                </c:pt>
                <c:pt idx="25">
                  <c:v>23.790570889065393</c:v>
                </c:pt>
                <c:pt idx="26">
                  <c:v>23.837013598989376</c:v>
                </c:pt>
                <c:pt idx="27">
                  <c:v>23.88345630891336</c:v>
                </c:pt>
                <c:pt idx="28">
                  <c:v>23.929899018837343</c:v>
                </c:pt>
                <c:pt idx="29">
                  <c:v>23.976341728761327</c:v>
                </c:pt>
                <c:pt idx="30">
                  <c:v>24.022784438685314</c:v>
                </c:pt>
                <c:pt idx="31">
                  <c:v>24.069227148609297</c:v>
                </c:pt>
                <c:pt idx="32">
                  <c:v>24.11566985853328</c:v>
                </c:pt>
                <c:pt idx="33">
                  <c:v>24.162112568457264</c:v>
                </c:pt>
                <c:pt idx="34">
                  <c:v>24.208555278381247</c:v>
                </c:pt>
                <c:pt idx="35">
                  <c:v>24.254997988305234</c:v>
                </c:pt>
                <c:pt idx="36">
                  <c:v>24.301440698229218</c:v>
                </c:pt>
                <c:pt idx="37">
                  <c:v>24.347883408153201</c:v>
                </c:pt>
                <c:pt idx="38">
                  <c:v>24.394326118077185</c:v>
                </c:pt>
                <c:pt idx="39">
                  <c:v>24.440768828001168</c:v>
                </c:pt>
                <c:pt idx="40">
                  <c:v>24.487211537925155</c:v>
                </c:pt>
                <c:pt idx="41">
                  <c:v>24.533654247849139</c:v>
                </c:pt>
                <c:pt idx="42">
                  <c:v>24.580096957773122</c:v>
                </c:pt>
                <c:pt idx="43">
                  <c:v>24.626539667697106</c:v>
                </c:pt>
                <c:pt idx="44">
                  <c:v>24.672982377621089</c:v>
                </c:pt>
                <c:pt idx="45">
                  <c:v>24.719425087545073</c:v>
                </c:pt>
                <c:pt idx="46">
                  <c:v>24.76586779746906</c:v>
                </c:pt>
                <c:pt idx="47">
                  <c:v>24.812310507393043</c:v>
                </c:pt>
                <c:pt idx="48">
                  <c:v>24.858753217317027</c:v>
                </c:pt>
                <c:pt idx="49">
                  <c:v>24.90519592724101</c:v>
                </c:pt>
                <c:pt idx="50">
                  <c:v>24.951638637164994</c:v>
                </c:pt>
                <c:pt idx="51">
                  <c:v>24.998081347088977</c:v>
                </c:pt>
                <c:pt idx="52">
                  <c:v>25.044524057012961</c:v>
                </c:pt>
                <c:pt idx="53">
                  <c:v>25.090966766936944</c:v>
                </c:pt>
                <c:pt idx="54">
                  <c:v>25.137409476860931</c:v>
                </c:pt>
                <c:pt idx="55">
                  <c:v>25.183852186784915</c:v>
                </c:pt>
                <c:pt idx="56">
                  <c:v>25.230294896708898</c:v>
                </c:pt>
                <c:pt idx="57">
                  <c:v>25.276737606632881</c:v>
                </c:pt>
                <c:pt idx="58">
                  <c:v>25.323180316556865</c:v>
                </c:pt>
                <c:pt idx="59">
                  <c:v>25.369623026480848</c:v>
                </c:pt>
                <c:pt idx="60">
                  <c:v>25.416065736404832</c:v>
                </c:pt>
                <c:pt idx="61">
                  <c:v>25.462508446328819</c:v>
                </c:pt>
                <c:pt idx="62">
                  <c:v>25.508951156252802</c:v>
                </c:pt>
                <c:pt idx="63">
                  <c:v>25.555393866176786</c:v>
                </c:pt>
                <c:pt idx="64">
                  <c:v>25.601836576100769</c:v>
                </c:pt>
                <c:pt idx="65">
                  <c:v>25.648279286024753</c:v>
                </c:pt>
                <c:pt idx="66">
                  <c:v>25.694721995948736</c:v>
                </c:pt>
                <c:pt idx="67">
                  <c:v>25.74116470587272</c:v>
                </c:pt>
                <c:pt idx="68">
                  <c:v>25.787607415796703</c:v>
                </c:pt>
                <c:pt idx="69">
                  <c:v>25.834050125720687</c:v>
                </c:pt>
                <c:pt idx="70">
                  <c:v>25.880492835644674</c:v>
                </c:pt>
                <c:pt idx="71">
                  <c:v>25.926935545568657</c:v>
                </c:pt>
                <c:pt idx="72">
                  <c:v>25.973378255492641</c:v>
                </c:pt>
                <c:pt idx="73">
                  <c:v>26.019820965416624</c:v>
                </c:pt>
                <c:pt idx="74">
                  <c:v>26.066263675340608</c:v>
                </c:pt>
                <c:pt idx="75">
                  <c:v>26.112706385264591</c:v>
                </c:pt>
                <c:pt idx="76">
                  <c:v>26.159149095188575</c:v>
                </c:pt>
                <c:pt idx="77">
                  <c:v>26.205591805112562</c:v>
                </c:pt>
                <c:pt idx="78">
                  <c:v>26.252034515036545</c:v>
                </c:pt>
                <c:pt idx="79">
                  <c:v>26.298477224960529</c:v>
                </c:pt>
                <c:pt idx="80">
                  <c:v>26.344919934884512</c:v>
                </c:pt>
                <c:pt idx="81">
                  <c:v>26.391362644808495</c:v>
                </c:pt>
                <c:pt idx="82">
                  <c:v>26.437805354732479</c:v>
                </c:pt>
                <c:pt idx="83">
                  <c:v>26.484248064656462</c:v>
                </c:pt>
                <c:pt idx="84">
                  <c:v>26.530690774580446</c:v>
                </c:pt>
                <c:pt idx="85">
                  <c:v>26.577133484504429</c:v>
                </c:pt>
                <c:pt idx="86">
                  <c:v>26.623576194428416</c:v>
                </c:pt>
                <c:pt idx="87">
                  <c:v>26.6700189043524</c:v>
                </c:pt>
                <c:pt idx="88">
                  <c:v>26.716461614276383</c:v>
                </c:pt>
                <c:pt idx="89">
                  <c:v>26.762904324200367</c:v>
                </c:pt>
                <c:pt idx="90">
                  <c:v>26.80934703412435</c:v>
                </c:pt>
                <c:pt idx="91">
                  <c:v>26.855789744048337</c:v>
                </c:pt>
                <c:pt idx="92">
                  <c:v>26.902232453972321</c:v>
                </c:pt>
                <c:pt idx="93">
                  <c:v>26.948675163896304</c:v>
                </c:pt>
                <c:pt idx="94">
                  <c:v>26.995117873820288</c:v>
                </c:pt>
                <c:pt idx="95">
                  <c:v>27.041560583744271</c:v>
                </c:pt>
                <c:pt idx="96">
                  <c:v>27.088003293668258</c:v>
                </c:pt>
                <c:pt idx="97">
                  <c:v>27.134446003592242</c:v>
                </c:pt>
                <c:pt idx="98">
                  <c:v>27.180888713516225</c:v>
                </c:pt>
                <c:pt idx="99">
                  <c:v>27.227331423440212</c:v>
                </c:pt>
                <c:pt idx="100">
                  <c:v>27.273774133364196</c:v>
                </c:pt>
                <c:pt idx="101">
                  <c:v>27.320216843288179</c:v>
                </c:pt>
                <c:pt idx="102">
                  <c:v>27.366659553212163</c:v>
                </c:pt>
                <c:pt idx="103">
                  <c:v>27.413102263136146</c:v>
                </c:pt>
                <c:pt idx="104">
                  <c:v>27.459544973060133</c:v>
                </c:pt>
                <c:pt idx="105">
                  <c:v>27.505987682984117</c:v>
                </c:pt>
                <c:pt idx="106">
                  <c:v>27.5524303929081</c:v>
                </c:pt>
                <c:pt idx="107">
                  <c:v>27.598873102832087</c:v>
                </c:pt>
                <c:pt idx="108">
                  <c:v>27.645315812756071</c:v>
                </c:pt>
                <c:pt idx="109">
                  <c:v>27.691758522680054</c:v>
                </c:pt>
                <c:pt idx="110">
                  <c:v>27.738201232604037</c:v>
                </c:pt>
                <c:pt idx="111">
                  <c:v>27.784643942528021</c:v>
                </c:pt>
                <c:pt idx="112">
                  <c:v>27.831086652452008</c:v>
                </c:pt>
                <c:pt idx="113">
                  <c:v>27.877529362375991</c:v>
                </c:pt>
                <c:pt idx="114">
                  <c:v>27.923972072299975</c:v>
                </c:pt>
                <c:pt idx="115">
                  <c:v>27.970414782223962</c:v>
                </c:pt>
                <c:pt idx="116">
                  <c:v>28.016857492147945</c:v>
                </c:pt>
                <c:pt idx="117">
                  <c:v>28.063300202071929</c:v>
                </c:pt>
                <c:pt idx="118">
                  <c:v>28.109742911995912</c:v>
                </c:pt>
                <c:pt idx="119">
                  <c:v>28.156185621919896</c:v>
                </c:pt>
                <c:pt idx="120">
                  <c:v>28.202628331843883</c:v>
                </c:pt>
                <c:pt idx="121">
                  <c:v>28.249071041767866</c:v>
                </c:pt>
                <c:pt idx="122">
                  <c:v>28.29551375169185</c:v>
                </c:pt>
                <c:pt idx="123">
                  <c:v>28.341956461615837</c:v>
                </c:pt>
                <c:pt idx="124">
                  <c:v>28.38839917153982</c:v>
                </c:pt>
                <c:pt idx="125">
                  <c:v>28.434841881463804</c:v>
                </c:pt>
                <c:pt idx="126">
                  <c:v>28.481284591387787</c:v>
                </c:pt>
                <c:pt idx="127">
                  <c:v>28.527727301311771</c:v>
                </c:pt>
                <c:pt idx="128">
                  <c:v>28.574170011235758</c:v>
                </c:pt>
                <c:pt idx="129">
                  <c:v>28.620612721159741</c:v>
                </c:pt>
                <c:pt idx="130">
                  <c:v>28.667055431083725</c:v>
                </c:pt>
                <c:pt idx="131">
                  <c:v>28.713498141007712</c:v>
                </c:pt>
                <c:pt idx="132">
                  <c:v>28.759940850931695</c:v>
                </c:pt>
                <c:pt idx="133">
                  <c:v>28.806383560855679</c:v>
                </c:pt>
                <c:pt idx="134">
                  <c:v>28.852826270779662</c:v>
                </c:pt>
                <c:pt idx="135">
                  <c:v>28.899268980703646</c:v>
                </c:pt>
                <c:pt idx="136">
                  <c:v>28.945711690627633</c:v>
                </c:pt>
                <c:pt idx="137">
                  <c:v>28.992154400551616</c:v>
                </c:pt>
                <c:pt idx="138">
                  <c:v>29.0385971104756</c:v>
                </c:pt>
                <c:pt idx="139">
                  <c:v>29.085039820399587</c:v>
                </c:pt>
                <c:pt idx="140">
                  <c:v>29.13148253032357</c:v>
                </c:pt>
                <c:pt idx="141">
                  <c:v>29.177925240247554</c:v>
                </c:pt>
                <c:pt idx="142">
                  <c:v>29.224367950171537</c:v>
                </c:pt>
                <c:pt idx="143">
                  <c:v>29.27081066009552</c:v>
                </c:pt>
                <c:pt idx="144">
                  <c:v>29.317253370019507</c:v>
                </c:pt>
                <c:pt idx="145">
                  <c:v>29.363696079943491</c:v>
                </c:pt>
                <c:pt idx="146">
                  <c:v>29.410138789867474</c:v>
                </c:pt>
                <c:pt idx="147">
                  <c:v>29.456581499791461</c:v>
                </c:pt>
                <c:pt idx="148">
                  <c:v>29.503024209715445</c:v>
                </c:pt>
                <c:pt idx="149">
                  <c:v>29.549466919639428</c:v>
                </c:pt>
                <c:pt idx="150">
                  <c:v>29.595909629563412</c:v>
                </c:pt>
                <c:pt idx="151">
                  <c:v>29.642352339487395</c:v>
                </c:pt>
                <c:pt idx="152">
                  <c:v>29.688795049411382</c:v>
                </c:pt>
                <c:pt idx="153">
                  <c:v>29.735237759335366</c:v>
                </c:pt>
                <c:pt idx="154">
                  <c:v>29.781680469259349</c:v>
                </c:pt>
                <c:pt idx="155">
                  <c:v>29.828123179183336</c:v>
                </c:pt>
                <c:pt idx="156">
                  <c:v>29.87456588910732</c:v>
                </c:pt>
                <c:pt idx="157">
                  <c:v>29.921008599031303</c:v>
                </c:pt>
                <c:pt idx="158">
                  <c:v>29.967451308955287</c:v>
                </c:pt>
                <c:pt idx="159">
                  <c:v>30.01389401887927</c:v>
                </c:pt>
                <c:pt idx="160">
                  <c:v>30.060336728803257</c:v>
                </c:pt>
                <c:pt idx="161">
                  <c:v>30.106779438727241</c:v>
                </c:pt>
                <c:pt idx="162">
                  <c:v>30.153222148651224</c:v>
                </c:pt>
                <c:pt idx="163">
                  <c:v>30.199664858575211</c:v>
                </c:pt>
                <c:pt idx="164">
                  <c:v>30.246107568499195</c:v>
                </c:pt>
                <c:pt idx="165">
                  <c:v>30.292550278423178</c:v>
                </c:pt>
                <c:pt idx="166">
                  <c:v>30.338992988347162</c:v>
                </c:pt>
                <c:pt idx="167">
                  <c:v>30.385435698271145</c:v>
                </c:pt>
                <c:pt idx="168">
                  <c:v>30.431878408195132</c:v>
                </c:pt>
                <c:pt idx="169">
                  <c:v>30.478321118119116</c:v>
                </c:pt>
                <c:pt idx="170">
                  <c:v>30.524763828043099</c:v>
                </c:pt>
                <c:pt idx="171">
                  <c:v>30.571206537967086</c:v>
                </c:pt>
                <c:pt idx="172">
                  <c:v>30.61764924789107</c:v>
                </c:pt>
                <c:pt idx="173">
                  <c:v>30.664091957815053</c:v>
                </c:pt>
                <c:pt idx="174">
                  <c:v>30.710534667739037</c:v>
                </c:pt>
                <c:pt idx="175">
                  <c:v>30.75697737766302</c:v>
                </c:pt>
                <c:pt idx="176">
                  <c:v>30.803420087587007</c:v>
                </c:pt>
                <c:pt idx="177">
                  <c:v>30.849862797510987</c:v>
                </c:pt>
                <c:pt idx="178">
                  <c:v>30.896305507434974</c:v>
                </c:pt>
                <c:pt idx="179">
                  <c:v>30.942748217358954</c:v>
                </c:pt>
                <c:pt idx="180">
                  <c:v>30.989190927282941</c:v>
                </c:pt>
                <c:pt idx="181">
                  <c:v>31.035633637206921</c:v>
                </c:pt>
                <c:pt idx="182">
                  <c:v>31.082076347130908</c:v>
                </c:pt>
                <c:pt idx="183">
                  <c:v>31.128519057054888</c:v>
                </c:pt>
                <c:pt idx="184">
                  <c:v>31.174961766978875</c:v>
                </c:pt>
                <c:pt idx="185">
                  <c:v>31.221404476902855</c:v>
                </c:pt>
                <c:pt idx="186">
                  <c:v>31.267847186826842</c:v>
                </c:pt>
                <c:pt idx="187">
                  <c:v>31.314289896750822</c:v>
                </c:pt>
                <c:pt idx="188">
                  <c:v>31.360732606674809</c:v>
                </c:pt>
                <c:pt idx="189">
                  <c:v>31.407175316598789</c:v>
                </c:pt>
                <c:pt idx="190">
                  <c:v>31.453618026522776</c:v>
                </c:pt>
                <c:pt idx="191">
                  <c:v>31.500060736446756</c:v>
                </c:pt>
                <c:pt idx="192">
                  <c:v>31.546503446370743</c:v>
                </c:pt>
                <c:pt idx="193">
                  <c:v>31.592946156294722</c:v>
                </c:pt>
                <c:pt idx="194">
                  <c:v>31.639388866218709</c:v>
                </c:pt>
                <c:pt idx="195">
                  <c:v>31.685831576142689</c:v>
                </c:pt>
                <c:pt idx="196">
                  <c:v>31.732274286066676</c:v>
                </c:pt>
                <c:pt idx="197">
                  <c:v>31.778716995990656</c:v>
                </c:pt>
                <c:pt idx="198">
                  <c:v>31.825159705914643</c:v>
                </c:pt>
                <c:pt idx="199">
                  <c:v>31.871602415838623</c:v>
                </c:pt>
                <c:pt idx="200">
                  <c:v>31.91804512576261</c:v>
                </c:pt>
                <c:pt idx="201">
                  <c:v>31.96448783568659</c:v>
                </c:pt>
                <c:pt idx="202">
                  <c:v>32.010930545610577</c:v>
                </c:pt>
                <c:pt idx="203">
                  <c:v>32.057373255534557</c:v>
                </c:pt>
                <c:pt idx="204">
                  <c:v>32.103815965458544</c:v>
                </c:pt>
                <c:pt idx="205">
                  <c:v>32.150258675382524</c:v>
                </c:pt>
                <c:pt idx="206">
                  <c:v>32.196701385306511</c:v>
                </c:pt>
                <c:pt idx="207">
                  <c:v>32.243144095230491</c:v>
                </c:pt>
                <c:pt idx="208">
                  <c:v>32.289586805154478</c:v>
                </c:pt>
                <c:pt idx="209">
                  <c:v>32.336029515078458</c:v>
                </c:pt>
                <c:pt idx="210">
                  <c:v>32.382472225002445</c:v>
                </c:pt>
                <c:pt idx="211">
                  <c:v>32.428914934926425</c:v>
                </c:pt>
                <c:pt idx="212">
                  <c:v>32.475357644850412</c:v>
                </c:pt>
                <c:pt idx="213">
                  <c:v>32.521800354774392</c:v>
                </c:pt>
                <c:pt idx="214">
                  <c:v>32.568243064698379</c:v>
                </c:pt>
                <c:pt idx="215">
                  <c:v>32.614685774622359</c:v>
                </c:pt>
                <c:pt idx="216">
                  <c:v>32.661128484546346</c:v>
                </c:pt>
                <c:pt idx="217">
                  <c:v>32.707571194470326</c:v>
                </c:pt>
                <c:pt idx="218">
                  <c:v>32.754013904394313</c:v>
                </c:pt>
                <c:pt idx="219">
                  <c:v>32.800456614318293</c:v>
                </c:pt>
                <c:pt idx="220">
                  <c:v>32.84689932424228</c:v>
                </c:pt>
                <c:pt idx="221">
                  <c:v>32.89334203416626</c:v>
                </c:pt>
                <c:pt idx="222">
                  <c:v>32.939784744090247</c:v>
                </c:pt>
                <c:pt idx="223">
                  <c:v>32.986227454014227</c:v>
                </c:pt>
                <c:pt idx="224">
                  <c:v>33.032670163938214</c:v>
                </c:pt>
                <c:pt idx="225">
                  <c:v>33.079112873862194</c:v>
                </c:pt>
                <c:pt idx="226">
                  <c:v>33.125555583786181</c:v>
                </c:pt>
                <c:pt idx="227">
                  <c:v>33.171998293710161</c:v>
                </c:pt>
                <c:pt idx="228">
                  <c:v>33.218441003634148</c:v>
                </c:pt>
                <c:pt idx="229">
                  <c:v>33.264883713558127</c:v>
                </c:pt>
                <c:pt idx="230">
                  <c:v>33.311326423482114</c:v>
                </c:pt>
                <c:pt idx="231">
                  <c:v>33.357769133406094</c:v>
                </c:pt>
                <c:pt idx="232">
                  <c:v>33.404211843330081</c:v>
                </c:pt>
                <c:pt idx="233">
                  <c:v>33.450654553254061</c:v>
                </c:pt>
                <c:pt idx="234">
                  <c:v>33.497097263178048</c:v>
                </c:pt>
                <c:pt idx="235">
                  <c:v>33.543539973102028</c:v>
                </c:pt>
                <c:pt idx="236">
                  <c:v>33.589982683026015</c:v>
                </c:pt>
                <c:pt idx="237">
                  <c:v>33.636425392949995</c:v>
                </c:pt>
                <c:pt idx="238">
                  <c:v>33.682868102873982</c:v>
                </c:pt>
                <c:pt idx="239">
                  <c:v>33.729310812797962</c:v>
                </c:pt>
                <c:pt idx="240">
                  <c:v>33.775753522721949</c:v>
                </c:pt>
                <c:pt idx="241">
                  <c:v>33.822196232645929</c:v>
                </c:pt>
                <c:pt idx="242">
                  <c:v>33.868638942569916</c:v>
                </c:pt>
                <c:pt idx="243">
                  <c:v>33.915081652493896</c:v>
                </c:pt>
                <c:pt idx="244">
                  <c:v>33.961524362417883</c:v>
                </c:pt>
                <c:pt idx="245">
                  <c:v>34.007967072341863</c:v>
                </c:pt>
                <c:pt idx="246">
                  <c:v>34.05440978226585</c:v>
                </c:pt>
                <c:pt idx="247">
                  <c:v>34.10085249218983</c:v>
                </c:pt>
                <c:pt idx="248">
                  <c:v>34.147295202113817</c:v>
                </c:pt>
                <c:pt idx="249">
                  <c:v>34.193737912037797</c:v>
                </c:pt>
                <c:pt idx="250">
                  <c:v>34.240180621961784</c:v>
                </c:pt>
                <c:pt idx="251">
                  <c:v>34.286623331885764</c:v>
                </c:pt>
                <c:pt idx="252">
                  <c:v>34.333066041809751</c:v>
                </c:pt>
                <c:pt idx="253">
                  <c:v>34.379508751733731</c:v>
                </c:pt>
                <c:pt idx="254">
                  <c:v>34.425951461657718</c:v>
                </c:pt>
                <c:pt idx="255">
                  <c:v>34.472394171581698</c:v>
                </c:pt>
                <c:pt idx="256">
                  <c:v>34.518836881505685</c:v>
                </c:pt>
                <c:pt idx="257">
                  <c:v>34.565279591429665</c:v>
                </c:pt>
                <c:pt idx="258">
                  <c:v>34.611722301353652</c:v>
                </c:pt>
                <c:pt idx="259">
                  <c:v>34.658165011277632</c:v>
                </c:pt>
                <c:pt idx="260">
                  <c:v>34.704607721201619</c:v>
                </c:pt>
                <c:pt idx="261">
                  <c:v>34.751050431125599</c:v>
                </c:pt>
                <c:pt idx="262">
                  <c:v>34.797493141049586</c:v>
                </c:pt>
                <c:pt idx="263">
                  <c:v>34.843935850973565</c:v>
                </c:pt>
                <c:pt idx="264">
                  <c:v>34.890378560897553</c:v>
                </c:pt>
                <c:pt idx="265">
                  <c:v>34.936821270821532</c:v>
                </c:pt>
                <c:pt idx="266">
                  <c:v>34.983263980745519</c:v>
                </c:pt>
                <c:pt idx="267">
                  <c:v>35.029706690669499</c:v>
                </c:pt>
                <c:pt idx="268">
                  <c:v>35.076149400593486</c:v>
                </c:pt>
                <c:pt idx="269">
                  <c:v>35.122592110517466</c:v>
                </c:pt>
                <c:pt idx="270">
                  <c:v>35.169034820441453</c:v>
                </c:pt>
                <c:pt idx="271">
                  <c:v>35.215477530365433</c:v>
                </c:pt>
                <c:pt idx="272">
                  <c:v>35.26192024028942</c:v>
                </c:pt>
                <c:pt idx="273">
                  <c:v>35.3083629502134</c:v>
                </c:pt>
                <c:pt idx="274">
                  <c:v>35.354805660137387</c:v>
                </c:pt>
                <c:pt idx="275">
                  <c:v>35.401248370061367</c:v>
                </c:pt>
                <c:pt idx="276">
                  <c:v>35.447691079985354</c:v>
                </c:pt>
                <c:pt idx="277">
                  <c:v>35.494133789909334</c:v>
                </c:pt>
                <c:pt idx="278">
                  <c:v>35.540576499833321</c:v>
                </c:pt>
                <c:pt idx="279">
                  <c:v>35.587019209757301</c:v>
                </c:pt>
                <c:pt idx="280">
                  <c:v>35.633461919681288</c:v>
                </c:pt>
                <c:pt idx="281">
                  <c:v>35.679904629605268</c:v>
                </c:pt>
                <c:pt idx="282">
                  <c:v>35.726347339529255</c:v>
                </c:pt>
                <c:pt idx="283">
                  <c:v>35.772790049453235</c:v>
                </c:pt>
                <c:pt idx="284">
                  <c:v>35.819232759377222</c:v>
                </c:pt>
                <c:pt idx="285">
                  <c:v>35.865675469301202</c:v>
                </c:pt>
                <c:pt idx="286">
                  <c:v>35.912118179225189</c:v>
                </c:pt>
                <c:pt idx="287">
                  <c:v>35.958560889149169</c:v>
                </c:pt>
                <c:pt idx="288">
                  <c:v>36.005003599073156</c:v>
                </c:pt>
                <c:pt idx="289">
                  <c:v>36.051446308997136</c:v>
                </c:pt>
                <c:pt idx="290">
                  <c:v>36.097889018921123</c:v>
                </c:pt>
                <c:pt idx="291">
                  <c:v>36.144331728845103</c:v>
                </c:pt>
                <c:pt idx="292">
                  <c:v>36.19077443876909</c:v>
                </c:pt>
                <c:pt idx="293">
                  <c:v>36.23721714869307</c:v>
                </c:pt>
                <c:pt idx="294">
                  <c:v>36.283659858617057</c:v>
                </c:pt>
                <c:pt idx="295">
                  <c:v>36.330102568541037</c:v>
                </c:pt>
                <c:pt idx="296">
                  <c:v>36.376545278465024</c:v>
                </c:pt>
                <c:pt idx="297">
                  <c:v>36.422987988389004</c:v>
                </c:pt>
                <c:pt idx="298">
                  <c:v>36.469430698312991</c:v>
                </c:pt>
                <c:pt idx="299">
                  <c:v>36.51587340823697</c:v>
                </c:pt>
                <c:pt idx="300">
                  <c:v>36.562316118160958</c:v>
                </c:pt>
                <c:pt idx="301">
                  <c:v>36.608758828084937</c:v>
                </c:pt>
                <c:pt idx="302">
                  <c:v>36.655201538008924</c:v>
                </c:pt>
                <c:pt idx="303">
                  <c:v>36.701644247932904</c:v>
                </c:pt>
                <c:pt idx="304">
                  <c:v>36.748086957856891</c:v>
                </c:pt>
                <c:pt idx="305">
                  <c:v>36.794529667780871</c:v>
                </c:pt>
                <c:pt idx="306">
                  <c:v>36.840972377704858</c:v>
                </c:pt>
                <c:pt idx="307">
                  <c:v>36.887415087628838</c:v>
                </c:pt>
                <c:pt idx="308">
                  <c:v>36.933857797552825</c:v>
                </c:pt>
                <c:pt idx="309">
                  <c:v>36.980300507476805</c:v>
                </c:pt>
                <c:pt idx="310">
                  <c:v>37.026743217400792</c:v>
                </c:pt>
                <c:pt idx="311">
                  <c:v>37.073185927324772</c:v>
                </c:pt>
                <c:pt idx="312">
                  <c:v>37.119628637248759</c:v>
                </c:pt>
                <c:pt idx="313">
                  <c:v>37.166071347172739</c:v>
                </c:pt>
                <c:pt idx="314">
                  <c:v>37.212514057096726</c:v>
                </c:pt>
                <c:pt idx="315">
                  <c:v>37.258956767020706</c:v>
                </c:pt>
                <c:pt idx="316">
                  <c:v>37.305399476944693</c:v>
                </c:pt>
                <c:pt idx="317">
                  <c:v>37.351842186868673</c:v>
                </c:pt>
                <c:pt idx="318">
                  <c:v>37.39828489679266</c:v>
                </c:pt>
                <c:pt idx="319">
                  <c:v>37.44472760671664</c:v>
                </c:pt>
                <c:pt idx="320">
                  <c:v>37.491170316640627</c:v>
                </c:pt>
                <c:pt idx="321">
                  <c:v>37.537613026564607</c:v>
                </c:pt>
                <c:pt idx="322">
                  <c:v>37.584055736488594</c:v>
                </c:pt>
                <c:pt idx="323">
                  <c:v>37.630498446412574</c:v>
                </c:pt>
                <c:pt idx="324">
                  <c:v>37.676941156336561</c:v>
                </c:pt>
                <c:pt idx="325">
                  <c:v>37.723383866260541</c:v>
                </c:pt>
                <c:pt idx="326">
                  <c:v>37.769826576184528</c:v>
                </c:pt>
                <c:pt idx="327">
                  <c:v>37.816269286108508</c:v>
                </c:pt>
                <c:pt idx="328">
                  <c:v>37.862711996032495</c:v>
                </c:pt>
                <c:pt idx="329">
                  <c:v>37.909154705956475</c:v>
                </c:pt>
                <c:pt idx="330">
                  <c:v>37.955597415880462</c:v>
                </c:pt>
                <c:pt idx="331">
                  <c:v>38.002040125804442</c:v>
                </c:pt>
                <c:pt idx="332">
                  <c:v>38.048482835728429</c:v>
                </c:pt>
                <c:pt idx="333">
                  <c:v>38.094925545652409</c:v>
                </c:pt>
                <c:pt idx="334">
                  <c:v>38.141368255576396</c:v>
                </c:pt>
                <c:pt idx="335">
                  <c:v>38.187810965500375</c:v>
                </c:pt>
                <c:pt idx="336">
                  <c:v>38.234253675424362</c:v>
                </c:pt>
                <c:pt idx="337">
                  <c:v>38.280696385348342</c:v>
                </c:pt>
                <c:pt idx="338">
                  <c:v>38.327139095272329</c:v>
                </c:pt>
                <c:pt idx="339">
                  <c:v>38.373581805196309</c:v>
                </c:pt>
                <c:pt idx="340">
                  <c:v>38.420024515120296</c:v>
                </c:pt>
                <c:pt idx="341">
                  <c:v>38.466467225044276</c:v>
                </c:pt>
                <c:pt idx="342">
                  <c:v>38.512909934968263</c:v>
                </c:pt>
                <c:pt idx="343">
                  <c:v>38.559352644892243</c:v>
                </c:pt>
                <c:pt idx="344">
                  <c:v>38.60579535481623</c:v>
                </c:pt>
                <c:pt idx="345">
                  <c:v>38.65223806474021</c:v>
                </c:pt>
                <c:pt idx="346">
                  <c:v>38.698680774664197</c:v>
                </c:pt>
                <c:pt idx="347">
                  <c:v>38.745123484588177</c:v>
                </c:pt>
                <c:pt idx="348">
                  <c:v>38.791566194512164</c:v>
                </c:pt>
                <c:pt idx="349">
                  <c:v>38.838008904436151</c:v>
                </c:pt>
                <c:pt idx="350">
                  <c:v>38.884451614360131</c:v>
                </c:pt>
                <c:pt idx="351">
                  <c:v>38.930894324284111</c:v>
                </c:pt>
                <c:pt idx="352">
                  <c:v>38.977337034208098</c:v>
                </c:pt>
                <c:pt idx="353">
                  <c:v>39.023779744132085</c:v>
                </c:pt>
                <c:pt idx="354">
                  <c:v>39.070222454056065</c:v>
                </c:pt>
                <c:pt idx="355">
                  <c:v>39.116665163980045</c:v>
                </c:pt>
                <c:pt idx="356">
                  <c:v>39.163107873904032</c:v>
                </c:pt>
                <c:pt idx="357">
                  <c:v>39.209550583828019</c:v>
                </c:pt>
                <c:pt idx="358">
                  <c:v>39.255993293751999</c:v>
                </c:pt>
                <c:pt idx="359">
                  <c:v>39.302436003675979</c:v>
                </c:pt>
                <c:pt idx="360">
                  <c:v>39.348878713599966</c:v>
                </c:pt>
                <c:pt idx="361">
                  <c:v>39.395321423523953</c:v>
                </c:pt>
                <c:pt idx="362">
                  <c:v>39.441764133447933</c:v>
                </c:pt>
                <c:pt idx="363">
                  <c:v>39.488206843371913</c:v>
                </c:pt>
                <c:pt idx="364">
                  <c:v>39.5346495532959</c:v>
                </c:pt>
                <c:pt idx="365">
                  <c:v>39.581092263219887</c:v>
                </c:pt>
                <c:pt idx="366">
                  <c:v>39.627534973143867</c:v>
                </c:pt>
                <c:pt idx="367">
                  <c:v>39.673977683067847</c:v>
                </c:pt>
                <c:pt idx="368">
                  <c:v>39.720420392991834</c:v>
                </c:pt>
                <c:pt idx="369">
                  <c:v>39.766863102915821</c:v>
                </c:pt>
                <c:pt idx="370">
                  <c:v>39.813305812839801</c:v>
                </c:pt>
                <c:pt idx="371">
                  <c:v>39.85974852276378</c:v>
                </c:pt>
                <c:pt idx="372">
                  <c:v>39.906191232687767</c:v>
                </c:pt>
                <c:pt idx="373">
                  <c:v>39.952633942611754</c:v>
                </c:pt>
                <c:pt idx="374">
                  <c:v>39.999076652535734</c:v>
                </c:pt>
                <c:pt idx="375">
                  <c:v>40.045519362459714</c:v>
                </c:pt>
                <c:pt idx="376">
                  <c:v>40.091962072383701</c:v>
                </c:pt>
                <c:pt idx="377">
                  <c:v>40.138404782307688</c:v>
                </c:pt>
                <c:pt idx="378">
                  <c:v>40.184847492231668</c:v>
                </c:pt>
                <c:pt idx="379">
                  <c:v>40.231290202155648</c:v>
                </c:pt>
                <c:pt idx="380">
                  <c:v>40.277732912079635</c:v>
                </c:pt>
                <c:pt idx="381">
                  <c:v>40.324175622003622</c:v>
                </c:pt>
                <c:pt idx="382">
                  <c:v>40.370618331927602</c:v>
                </c:pt>
                <c:pt idx="383">
                  <c:v>40.417061041851582</c:v>
                </c:pt>
                <c:pt idx="384">
                  <c:v>40.463503751775569</c:v>
                </c:pt>
                <c:pt idx="385">
                  <c:v>40.509946461699556</c:v>
                </c:pt>
                <c:pt idx="386">
                  <c:v>40.556389171623536</c:v>
                </c:pt>
                <c:pt idx="387">
                  <c:v>40.602831881547516</c:v>
                </c:pt>
                <c:pt idx="388">
                  <c:v>40.649274591471503</c:v>
                </c:pt>
                <c:pt idx="389">
                  <c:v>40.69571730139549</c:v>
                </c:pt>
                <c:pt idx="390">
                  <c:v>40.74216001131947</c:v>
                </c:pt>
                <c:pt idx="391">
                  <c:v>40.78860272124345</c:v>
                </c:pt>
              </c:numCache>
            </c:numRef>
          </c:xVal>
          <c:yVal>
            <c:numRef>
              <c:f>'P-t-Verl sphaer Teich KB'!$D$18:$D$409</c:f>
              <c:numCache>
                <c:formatCode>0.000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0.51092474477800887</c:v>
                </c:pt>
                <c:pt idx="4">
                  <c:v>1.0135617108681878</c:v>
                </c:pt>
                <c:pt idx="5">
                  <c:v>1.5079943695669289</c:v>
                </c:pt>
                <c:pt idx="6">
                  <c:v>1.9943054735662451</c:v>
                </c:pt>
                <c:pt idx="7">
                  <c:v>2.4725770626692198</c:v>
                </c:pt>
                <c:pt idx="8">
                  <c:v>2.9428904694621236</c:v>
                </c:pt>
                <c:pt idx="9">
                  <c:v>3.4053263249435162</c:v>
                </c:pt>
                <c:pt idx="10">
                  <c:v>3.8599645641106521</c:v>
                </c:pt>
                <c:pt idx="11">
                  <c:v>4.3068844315035006</c:v>
                </c:pt>
                <c:pt idx="12">
                  <c:v>4.7461644867066921</c:v>
                </c:pt>
                <c:pt idx="13">
                  <c:v>5.1778826098097008</c:v>
                </c:pt>
                <c:pt idx="14">
                  <c:v>5.6021160068255726</c:v>
                </c:pt>
                <c:pt idx="15">
                  <c:v>6.0189412150684962</c:v>
                </c:pt>
                <c:pt idx="16">
                  <c:v>6.4284341084905252</c:v>
                </c:pt>
                <c:pt idx="17">
                  <c:v>6.8306699029777551</c:v>
                </c:pt>
                <c:pt idx="18">
                  <c:v>7.2257231616062425</c:v>
                </c:pt>
                <c:pt idx="19">
                  <c:v>7.6136677998579723</c:v>
                </c:pt>
                <c:pt idx="20">
                  <c:v>7.9945770907971623</c:v>
                </c:pt>
                <c:pt idx="21">
                  <c:v>8.3685236702071997</c:v>
                </c:pt>
                <c:pt idx="22">
                  <c:v>8.7355795416884927</c:v>
                </c:pt>
                <c:pt idx="23">
                  <c:v>9.0958160817175369</c:v>
                </c:pt>
                <c:pt idx="24">
                  <c:v>9.4493040446674694</c:v>
                </c:pt>
                <c:pt idx="25">
                  <c:v>9.7961135677903997</c:v>
                </c:pt>
                <c:pt idx="26">
                  <c:v>10.1363141761618</c:v>
                </c:pt>
                <c:pt idx="27">
                  <c:v>10.469974787587233</c:v>
                </c:pt>
                <c:pt idx="28">
                  <c:v>10.797163717471696</c:v>
                </c:pt>
                <c:pt idx="29">
                  <c:v>11.117948683651846</c:v>
                </c:pt>
                <c:pt idx="30">
                  <c:v>11.432396811191406</c:v>
                </c:pt>
                <c:pt idx="31">
                  <c:v>11.740574637139989</c:v>
                </c:pt>
                <c:pt idx="32">
                  <c:v>12.042548115255638</c:v>
                </c:pt>
                <c:pt idx="33">
                  <c:v>12.338382620691331</c:v>
                </c:pt>
                <c:pt idx="34">
                  <c:v>12.628142954645726</c:v>
                </c:pt>
                <c:pt idx="35">
                  <c:v>12.911893348978419</c:v>
                </c:pt>
                <c:pt idx="36">
                  <c:v>13.189697470789937</c:v>
                </c:pt>
                <c:pt idx="37">
                  <c:v>13.461618426966792</c:v>
                </c:pt>
                <c:pt idx="38">
                  <c:v>13.727718768691785</c:v>
                </c:pt>
                <c:pt idx="39">
                  <c:v>13.988060495919862</c:v>
                </c:pt>
                <c:pt idx="40">
                  <c:v>14.242705061819766</c:v>
                </c:pt>
                <c:pt idx="41">
                  <c:v>14.491713377181721</c:v>
                </c:pt>
                <c:pt idx="42">
                  <c:v>14.735145814791423</c:v>
                </c:pt>
                <c:pt idx="43">
                  <c:v>14.97306221377057</c:v>
                </c:pt>
                <c:pt idx="44">
                  <c:v>15.205521883884179</c:v>
                </c:pt>
                <c:pt idx="45">
                  <c:v>15.432583609814957</c:v>
                </c:pt>
                <c:pt idx="46">
                  <c:v>15.654305655404928</c:v>
                </c:pt>
                <c:pt idx="47">
                  <c:v>15.870745767864603</c:v>
                </c:pt>
                <c:pt idx="48">
                  <c:v>16.081961181949904</c:v>
                </c:pt>
                <c:pt idx="49">
                  <c:v>16.288008624107082</c:v>
                </c:pt>
                <c:pt idx="50">
                  <c:v>16.48894431658589</c:v>
                </c:pt>
                <c:pt idx="51">
                  <c:v>16.684823981521212</c:v>
                </c:pt>
                <c:pt idx="52">
                  <c:v>16.875702844983401</c:v>
                </c:pt>
                <c:pt idx="53">
                  <c:v>17.061635640997562</c:v>
                </c:pt>
                <c:pt idx="54">
                  <c:v>17.242676615531987</c:v>
                </c:pt>
                <c:pt idx="55">
                  <c:v>17.418879530456014</c:v>
                </c:pt>
                <c:pt idx="56">
                  <c:v>17.59029766746746</c:v>
                </c:pt>
                <c:pt idx="57">
                  <c:v>17.756983831989956</c:v>
                </c:pt>
                <c:pt idx="58">
                  <c:v>17.918990357040308</c:v>
                </c:pt>
                <c:pt idx="59">
                  <c:v>18.076369107066171</c:v>
                </c:pt>
                <c:pt idx="60">
                  <c:v>18.229171481754232</c:v>
                </c:pt>
                <c:pt idx="61">
                  <c:v>18.377448419809124</c:v>
                </c:pt>
                <c:pt idx="62">
                  <c:v>18.521250402703277</c:v>
                </c:pt>
                <c:pt idx="63">
                  <c:v>18.660627458397951</c:v>
                </c:pt>
                <c:pt idx="64">
                  <c:v>18.795629165035621</c:v>
                </c:pt>
                <c:pt idx="65">
                  <c:v>18.926304654603975</c:v>
                </c:pt>
                <c:pt idx="66">
                  <c:v>19.05270261657169</c:v>
                </c:pt>
                <c:pt idx="67">
                  <c:v>19.174871301496239</c:v>
                </c:pt>
                <c:pt idx="68">
                  <c:v>19.292858524603893</c:v>
                </c:pt>
                <c:pt idx="69">
                  <c:v>19.406711669342155</c:v>
                </c:pt>
                <c:pt idx="70">
                  <c:v>19.516477690904821</c:v>
                </c:pt>
                <c:pt idx="71">
                  <c:v>19.622203119729882</c:v>
                </c:pt>
                <c:pt idx="72">
                  <c:v>19.723934064970429</c:v>
                </c:pt>
                <c:pt idx="73">
                  <c:v>19.821716217938821</c:v>
                </c:pt>
                <c:pt idx="74">
                  <c:v>19.915594855524269</c:v>
                </c:pt>
                <c:pt idx="75">
                  <c:v>20.005614843584056</c:v>
                </c:pt>
                <c:pt idx="76">
                  <c:v>20.091820640308573</c:v>
                </c:pt>
                <c:pt idx="77">
                  <c:v>20.174256299560376</c:v>
                </c:pt>
                <c:pt idx="78">
                  <c:v>20.252965474187469</c:v>
                </c:pt>
                <c:pt idx="79">
                  <c:v>20.327991419310969</c:v>
                </c:pt>
                <c:pt idx="80">
                  <c:v>20.399376995587382</c:v>
                </c:pt>
                <c:pt idx="81">
                  <c:v>20.467164672445662</c:v>
                </c:pt>
                <c:pt idx="82">
                  <c:v>20.531396531299229</c:v>
                </c:pt>
                <c:pt idx="83">
                  <c:v>20.592114268733152</c:v>
                </c:pt>
                <c:pt idx="84">
                  <c:v>20.649359199666684</c:v>
                </c:pt>
                <c:pt idx="85">
                  <c:v>20.7031722604913</c:v>
                </c:pt>
                <c:pt idx="86">
                  <c:v>20.753594012184472</c:v>
                </c:pt>
                <c:pt idx="87">
                  <c:v>20.800664643399294</c:v>
                </c:pt>
                <c:pt idx="88">
                  <c:v>20.844423973530226</c:v>
                </c:pt>
                <c:pt idx="89">
                  <c:v>20.884911455755038</c:v>
                </c:pt>
                <c:pt idx="90">
                  <c:v>20.922166180053203</c:v>
                </c:pt>
                <c:pt idx="91">
                  <c:v>20.956226876200891</c:v>
                </c:pt>
                <c:pt idx="92">
                  <c:v>20.987131916742715</c:v>
                </c:pt>
                <c:pt idx="93">
                  <c:v>21.014919319940457</c:v>
                </c:pt>
                <c:pt idx="94">
                  <c:v>21.039626752698883</c:v>
                </c:pt>
                <c:pt idx="95">
                  <c:v>21.061291533468868</c:v>
                </c:pt>
                <c:pt idx="96">
                  <c:v>21.079950635127968</c:v>
                </c:pt>
                <c:pt idx="97">
                  <c:v>21.095640687838628</c:v>
                </c:pt>
                <c:pt idx="98">
                  <c:v>21.108397981884178</c:v>
                </c:pt>
                <c:pt idx="99">
                  <c:v>21.11825847048279</c:v>
                </c:pt>
                <c:pt idx="100">
                  <c:v>21.125257772579573</c:v>
                </c:pt>
                <c:pt idx="101">
                  <c:v>21.129431175616933</c:v>
                </c:pt>
                <c:pt idx="102">
                  <c:v>21.130813638283403</c:v>
                </c:pt>
                <c:pt idx="103">
                  <c:v>21.129439793241069</c:v>
                </c:pt>
                <c:pt idx="104">
                  <c:v>21.125343949831784</c:v>
                </c:pt>
                <c:pt idx="105">
                  <c:v>21.118560096762302</c:v>
                </c:pt>
                <c:pt idx="106">
                  <c:v>21.109121904768493</c:v>
                </c:pt>
                <c:pt idx="107">
                  <c:v>21.09706272925882</c:v>
                </c:pt>
                <c:pt idx="108">
                  <c:v>21.082415612937197</c:v>
                </c:pt>
                <c:pt idx="109">
                  <c:v>21.065213288405417</c:v>
                </c:pt>
                <c:pt idx="110">
                  <c:v>21.045488180745263</c:v>
                </c:pt>
                <c:pt idx="111">
                  <c:v>21.023272410080502</c:v>
                </c:pt>
                <c:pt idx="112">
                  <c:v>20.998597794118876</c:v>
                </c:pt>
                <c:pt idx="113">
                  <c:v>20.971495850674252</c:v>
                </c:pt>
                <c:pt idx="114">
                  <c:v>20.941997800169077</c:v>
                </c:pt>
                <c:pt idx="115">
                  <c:v>20.910134568117293</c:v>
                </c:pt>
                <c:pt idx="116">
                  <c:v>20.875936787587847</c:v>
                </c:pt>
                <c:pt idx="117">
                  <c:v>20.839434801648959</c:v>
                </c:pt>
                <c:pt idx="118">
                  <c:v>20.800658665793264</c:v>
                </c:pt>
                <c:pt idx="119">
                  <c:v>20.759638150344003</c:v>
                </c:pt>
                <c:pt idx="120">
                  <c:v>20.71640274284238</c:v>
                </c:pt>
                <c:pt idx="121">
                  <c:v>20.670981650416241</c:v>
                </c:pt>
                <c:pt idx="122">
                  <c:v>20.623403802130216</c:v>
                </c:pt>
                <c:pt idx="123">
                  <c:v>20.573697851317441</c:v>
                </c:pt>
                <c:pt idx="124">
                  <c:v>20.521892177893037</c:v>
                </c:pt>
                <c:pt idx="125">
                  <c:v>20.468014890649435</c:v>
                </c:pt>
                <c:pt idx="126">
                  <c:v>20.412093829533745</c:v>
                </c:pt>
                <c:pt idx="127">
                  <c:v>20.354156567907225</c:v>
                </c:pt>
                <c:pt idx="128">
                  <c:v>20.294230414787059</c:v>
                </c:pt>
                <c:pt idx="129">
                  <c:v>20.232342417070534</c:v>
                </c:pt>
                <c:pt idx="130">
                  <c:v>20.168519361741769</c:v>
                </c:pt>
                <c:pt idx="131">
                  <c:v>20.102787778061092</c:v>
                </c:pt>
                <c:pt idx="132">
                  <c:v>20.035173939737259</c:v>
                </c:pt>
                <c:pt idx="133">
                  <c:v>19.965703867082571</c:v>
                </c:pt>
                <c:pt idx="134">
                  <c:v>19.894403329151075</c:v>
                </c:pt>
                <c:pt idx="135">
                  <c:v>19.821297845859949</c:v>
                </c:pt>
                <c:pt idx="136">
                  <c:v>19.746412690094193</c:v>
                </c:pt>
                <c:pt idx="137">
                  <c:v>19.669772889794782</c:v>
                </c:pt>
                <c:pt idx="138">
                  <c:v>19.591403230030359</c:v>
                </c:pt>
                <c:pt idx="139">
                  <c:v>19.511328255052639</c:v>
                </c:pt>
                <c:pt idx="140">
                  <c:v>19.429572270335616</c:v>
                </c:pt>
                <c:pt idx="141">
                  <c:v>19.346159344598707</c:v>
                </c:pt>
                <c:pt idx="142">
                  <c:v>19.261113311813947</c:v>
                </c:pt>
                <c:pt idx="143">
                  <c:v>19.174457773197364</c:v>
                </c:pt>
                <c:pt idx="144">
                  <c:v>19.086216099184654</c:v>
                </c:pt>
                <c:pt idx="145">
                  <c:v>18.996411431391252</c:v>
                </c:pt>
                <c:pt idx="146">
                  <c:v>18.905066684556957</c:v>
                </c:pt>
                <c:pt idx="147">
                  <c:v>18.812204548475187</c:v>
                </c:pt>
                <c:pt idx="148">
                  <c:v>18.717847489907005</c:v>
                </c:pt>
                <c:pt idx="149">
                  <c:v>18.622017754480019</c:v>
                </c:pt>
                <c:pt idx="150">
                  <c:v>18.524737368572286</c:v>
                </c:pt>
                <c:pt idx="151">
                  <c:v>18.426028141181298</c:v>
                </c:pt>
                <c:pt idx="152">
                  <c:v>18.325911665778225</c:v>
                </c:pt>
                <c:pt idx="153">
                  <c:v>18.224409322147441</c:v>
                </c:pt>
                <c:pt idx="154">
                  <c:v>18.121542278211532</c:v>
                </c:pt>
                <c:pt idx="155">
                  <c:v>18.01733149184183</c:v>
                </c:pt>
                <c:pt idx="156">
                  <c:v>17.911797712654611</c:v>
                </c:pt>
                <c:pt idx="157">
                  <c:v>17.804961483793079</c:v>
                </c:pt>
                <c:pt idx="158">
                  <c:v>17.696843143695201</c:v>
                </c:pt>
                <c:pt idx="159">
                  <c:v>17.587462827847542</c:v>
                </c:pt>
                <c:pt idx="160">
                  <c:v>17.476840470525183</c:v>
                </c:pt>
                <c:pt idx="161">
                  <c:v>17.364995806517829</c:v>
                </c:pt>
                <c:pt idx="162">
                  <c:v>17.251948372842229</c:v>
                </c:pt>
                <c:pt idx="163">
                  <c:v>17.137717510440993</c:v>
                </c:pt>
                <c:pt idx="164">
                  <c:v>17.0223223658679</c:v>
                </c:pt>
                <c:pt idx="165">
                  <c:v>16.905781892959837</c:v>
                </c:pt>
                <c:pt idx="166">
                  <c:v>16.788114854495433</c:v>
                </c:pt>
                <c:pt idx="167">
                  <c:v>16.669339823840506</c:v>
                </c:pt>
                <c:pt idx="168">
                  <c:v>16.549475186580423</c:v>
                </c:pt>
                <c:pt idx="169">
                  <c:v>16.428539142139467</c:v>
                </c:pt>
                <c:pt idx="170">
                  <c:v>16.306549705387308</c:v>
                </c:pt>
                <c:pt idx="171">
                  <c:v>16.183524708232685</c:v>
                </c:pt>
                <c:pt idx="172">
                  <c:v>16.059481801204392</c:v>
                </c:pt>
                <c:pt idx="173">
                  <c:v>15.934438455019658</c:v>
                </c:pt>
                <c:pt idx="174">
                  <c:v>15.808411962140024</c:v>
                </c:pt>
                <c:pt idx="175">
                  <c:v>15.68141943831481</c:v>
                </c:pt>
                <c:pt idx="176">
                  <c:v>15.553477824112266</c:v>
                </c:pt>
                <c:pt idx="177">
                  <c:v>15.424603886438497</c:v>
                </c:pt>
                <c:pt idx="178">
                  <c:v>15.29481422004427</c:v>
                </c:pt>
                <c:pt idx="179">
                  <c:v>15.164125249019763</c:v>
                </c:pt>
                <c:pt idx="180">
                  <c:v>15.032553228277392</c:v>
                </c:pt>
                <c:pt idx="181">
                  <c:v>14.900114245022761</c:v>
                </c:pt>
                <c:pt idx="182">
                  <c:v>14.766824220213868</c:v>
                </c:pt>
                <c:pt idx="183">
                  <c:v>14.632698910008617</c:v>
                </c:pt>
                <c:pt idx="184">
                  <c:v>14.497753907200757</c:v>
                </c:pt>
                <c:pt idx="185">
                  <c:v>14.362004642644312</c:v>
                </c:pt>
                <c:pt idx="186">
                  <c:v>14.225466386666612</c:v>
                </c:pt>
                <c:pt idx="187">
                  <c:v>14.088154250469993</c:v>
                </c:pt>
                <c:pt idx="188">
                  <c:v>13.950083187522251</c:v>
                </c:pt>
                <c:pt idx="189">
                  <c:v>13.811267994935969</c:v>
                </c:pt>
                <c:pt idx="190">
                  <c:v>13.671723314836751</c:v>
                </c:pt>
                <c:pt idx="191">
                  <c:v>13.531463635720485</c:v>
                </c:pt>
                <c:pt idx="192">
                  <c:v>13.390503293799712</c:v>
                </c:pt>
                <c:pt idx="193">
                  <c:v>13.248856474339171</c:v>
                </c:pt>
                <c:pt idx="194">
                  <c:v>13.106537212980609</c:v>
                </c:pt>
                <c:pt idx="195">
                  <c:v>12.963559397056951</c:v>
                </c:pt>
                <c:pt idx="196">
                  <c:v>12.819936766895893</c:v>
                </c:pt>
                <c:pt idx="197">
                  <c:v>12.675682917113003</c:v>
                </c:pt>
                <c:pt idx="198">
                  <c:v>12.530811297894418</c:v>
                </c:pt>
                <c:pt idx="199">
                  <c:v>12.385335216269214</c:v>
                </c:pt>
                <c:pt idx="200">
                  <c:v>12.239267837371511</c:v>
                </c:pt>
                <c:pt idx="201">
                  <c:v>12.092622185692429</c:v>
                </c:pt>
                <c:pt idx="202">
                  <c:v>11.945411146321927</c:v>
                </c:pt>
                <c:pt idx="203">
                  <c:v>11.79764746618064</c:v>
                </c:pt>
                <c:pt idx="204">
                  <c:v>11.649343755241766</c:v>
                </c:pt>
                <c:pt idx="205">
                  <c:v>11.500512487743096</c:v>
                </c:pt>
                <c:pt idx="206">
                  <c:v>11.351166003389247</c:v>
                </c:pt>
                <c:pt idx="207">
                  <c:v>11.20131650854419</c:v>
                </c:pt>
                <c:pt idx="208">
                  <c:v>11.050976077414129</c:v>
                </c:pt>
                <c:pt idx="209">
                  <c:v>10.900156653220819</c:v>
                </c:pt>
                <c:pt idx="210">
                  <c:v>10.748870049365395</c:v>
                </c:pt>
                <c:pt idx="211">
                  <c:v>10.597127950582772</c:v>
                </c:pt>
                <c:pt idx="212">
                  <c:v>10.444941914086707</c:v>
                </c:pt>
                <c:pt idx="213">
                  <c:v>10.292323370705574</c:v>
                </c:pt>
                <c:pt idx="214">
                  <c:v>10.13928362600895</c:v>
                </c:pt>
                <c:pt idx="215">
                  <c:v>9.9858338614250499</c:v>
                </c:pt>
                <c:pt idx="216">
                  <c:v>9.8319851353491092</c:v>
                </c:pt>
                <c:pt idx="217">
                  <c:v>9.677748384242765</c:v>
                </c:pt>
                <c:pt idx="218">
                  <c:v>9.5231344237245157</c:v>
                </c:pt>
                <c:pt idx="219">
                  <c:v>9.368153949651326</c:v>
                </c:pt>
                <c:pt idx="220">
                  <c:v>9.2128175391914375</c:v>
                </c:pt>
                <c:pt idx="221">
                  <c:v>9.0571356518884585</c:v>
                </c:pt>
                <c:pt idx="222">
                  <c:v>8.9011186307168035</c:v>
                </c:pt>
                <c:pt idx="223">
                  <c:v>8.7447767031285455</c:v>
                </c:pt>
                <c:pt idx="224">
                  <c:v>8.5881199820917367</c:v>
                </c:pt>
                <c:pt idx="225">
                  <c:v>8.4311584671202908</c:v>
                </c:pt>
                <c:pt idx="226">
                  <c:v>8.2739020452954559</c:v>
                </c:pt>
                <c:pt idx="227">
                  <c:v>8.1163604922789752</c:v>
                </c:pt>
                <c:pt idx="228">
                  <c:v>7.958543473317973</c:v>
                </c:pt>
                <c:pt idx="229">
                  <c:v>7.8004605442416546</c:v>
                </c:pt>
                <c:pt idx="230">
                  <c:v>7.642121152449862</c:v>
                </c:pt>
                <c:pt idx="231">
                  <c:v>7.4835346378935599</c:v>
                </c:pt>
                <c:pt idx="232">
                  <c:v>7.3247102340473109</c:v>
                </c:pt>
                <c:pt idx="233">
                  <c:v>7.1656570688738022</c:v>
                </c:pt>
                <c:pt idx="234">
                  <c:v>7.0063841657804833</c:v>
                </c:pt>
                <c:pt idx="235">
                  <c:v>6.8469004445683783</c:v>
                </c:pt>
                <c:pt idx="236">
                  <c:v>6.6872147223731337</c:v>
                </c:pt>
                <c:pt idx="237">
                  <c:v>6.5273357145983564</c:v>
                </c:pt>
                <c:pt idx="238">
                  <c:v>6.3672720358413075</c:v>
                </c:pt>
                <c:pt idx="239">
                  <c:v>6.2070322008110068</c:v>
                </c:pt>
                <c:pt idx="240">
                  <c:v>6.0466246252388105</c:v>
                </c:pt>
                <c:pt idx="241">
                  <c:v>5.8860576267815148</c:v>
                </c:pt>
                <c:pt idx="242">
                  <c:v>5.7253394259170509</c:v>
                </c:pt>
                <c:pt idx="243">
                  <c:v>5.5644781468328182</c:v>
                </c:pt>
                <c:pt idx="244">
                  <c:v>5.4034818183067248</c:v>
                </c:pt>
                <c:pt idx="245">
                  <c:v>5.2423583745809808</c:v>
                </c:pt>
                <c:pt idx="246">
                  <c:v>5.0811156562287083</c:v>
                </c:pt>
                <c:pt idx="247">
                  <c:v>4.91976141101342</c:v>
                </c:pt>
                <c:pt idx="248">
                  <c:v>4.7583032947414203</c:v>
                </c:pt>
                <c:pt idx="249">
                  <c:v>4.596748872107189</c:v>
                </c:pt>
                <c:pt idx="250">
                  <c:v>4.4351056175317964</c:v>
                </c:pt>
                <c:pt idx="251">
                  <c:v>4.2733809159944069</c:v>
                </c:pt>
                <c:pt idx="252">
                  <c:v>4.1115820638569245</c:v>
                </c:pt>
                <c:pt idx="253">
                  <c:v>3.9497162696818311</c:v>
                </c:pt>
                <c:pt idx="254">
                  <c:v>3.7877906550432736</c:v>
                </c:pt>
                <c:pt idx="255">
                  <c:v>3.6258122553314514</c:v>
                </c:pt>
                <c:pt idx="256">
                  <c:v>3.463788020550354</c:v>
                </c:pt>
                <c:pt idx="257">
                  <c:v>3.3017248161089019</c:v>
                </c:pt>
                <c:pt idx="258">
                  <c:v>3.1396294236055446</c:v>
                </c:pt>
                <c:pt idx="259">
                  <c:v>2.9775085416063614</c:v>
                </c:pt>
                <c:pt idx="260">
                  <c:v>2.8153687864167183</c:v>
                </c:pt>
                <c:pt idx="261">
                  <c:v>2.6532166928465335</c:v>
                </c:pt>
                <c:pt idx="262">
                  <c:v>2.4910587149691965</c:v>
                </c:pt>
                <c:pt idx="263">
                  <c:v>2.3289012268741924</c:v>
                </c:pt>
                <c:pt idx="264">
                  <c:v>2.1667505234134814</c:v>
                </c:pt>
                <c:pt idx="265">
                  <c:v>2.0046128209416803</c:v>
                </c:pt>
                <c:pt idx="266">
                  <c:v>1.8424942580500954</c:v>
                </c:pt>
                <c:pt idx="267">
                  <c:v>1.6804008962946539</c:v>
                </c:pt>
                <c:pt idx="268">
                  <c:v>1.5183387209177825</c:v>
                </c:pt>
                <c:pt idx="269">
                  <c:v>1.3563136415642791</c:v>
                </c:pt>
                <c:pt idx="270">
                  <c:v>1.1943314929912248</c:v>
                </c:pt>
                <c:pt idx="271">
                  <c:v>1.0323980357719835</c:v>
                </c:pt>
                <c:pt idx="272">
                  <c:v>0.87051895699433457</c:v>
                </c:pt>
                <c:pt idx="273">
                  <c:v>0.70869987095278353</c:v>
                </c:pt>
                <c:pt idx="274">
                  <c:v>0.546946319835098</c:v>
                </c:pt>
                <c:pt idx="275">
                  <c:v>0.38526377440311266</c:v>
                </c:pt>
                <c:pt idx="276">
                  <c:v>0.2236576346678486</c:v>
                </c:pt>
                <c:pt idx="277">
                  <c:v>6.2133230558991226E-2</c:v>
                </c:pt>
                <c:pt idx="278">
                  <c:v>-9.9304177411229266E-2</c:v>
                </c:pt>
                <c:pt idx="279">
                  <c:v>-0.26064939748971055</c:v>
                </c:pt>
                <c:pt idx="280">
                  <c:v>-0.4218973060296613</c:v>
                </c:pt>
                <c:pt idx="281">
                  <c:v>-0.58304284684325081</c:v>
                </c:pt>
                <c:pt idx="282">
                  <c:v>-0.74408103055968311</c:v>
                </c:pt>
                <c:pt idx="283">
                  <c:v>-0.90500693398865284</c:v>
                </c:pt>
                <c:pt idx="284">
                  <c:v>-1.0658156994891403</c:v>
                </c:pt>
                <c:pt idx="285">
                  <c:v>-1.2265025343435043</c:v>
                </c:pt>
                <c:pt idx="286">
                  <c:v>-1.3870627101368316</c:v>
                </c:pt>
                <c:pt idx="287">
                  <c:v>-1.5474915621415006</c:v>
                </c:pt>
                <c:pt idx="288">
                  <c:v>-1.7077844887069198</c:v>
                </c:pt>
                <c:pt idx="289">
                  <c:v>-1.8679369506543995</c:v>
                </c:pt>
                <c:pt idx="290">
                  <c:v>-2.0279444706771161</c:v>
                </c:pt>
                <c:pt idx="291">
                  <c:v>-2.1878026327451305</c:v>
                </c:pt>
                <c:pt idx="292">
                  <c:v>-2.34750708151542</c:v>
                </c:pt>
                <c:pt idx="293">
                  <c:v>-2.5070535217468839</c:v>
                </c:pt>
                <c:pt idx="294">
                  <c:v>-2.6664377177202834</c:v>
                </c:pt>
                <c:pt idx="295">
                  <c:v>-2.8256554926630795</c:v>
                </c:pt>
                <c:pt idx="296">
                  <c:v>-2.9847027281791281</c:v>
                </c:pt>
                <c:pt idx="297">
                  <c:v>-3.1435753636831931</c:v>
                </c:pt>
                <c:pt idx="298">
                  <c:v>-3.3022693958402436</c:v>
                </c:pt>
                <c:pt idx="299">
                  <c:v>-3.4607808780094933</c:v>
                </c:pt>
                <c:pt idx="300">
                  <c:v>-3.6191059196931463</c:v>
                </c:pt>
                <c:pt idx="301">
                  <c:v>-3.7772406859898151</c:v>
                </c:pt>
                <c:pt idx="302">
                  <c:v>-3.9351813970525669</c:v>
                </c:pt>
                <c:pt idx="303">
                  <c:v>-4.0929243275515717</c:v>
                </c:pt>
                <c:pt idx="304">
                  <c:v>-4.2504658061413041</c:v>
                </c:pt>
                <c:pt idx="305">
                  <c:v>-4.4078022149322749</c:v>
                </c:pt>
                <c:pt idx="306">
                  <c:v>-4.5649299889672479</c:v>
                </c:pt>
                <c:pt idx="307">
                  <c:v>-4.7218456157019091</c:v>
                </c:pt>
                <c:pt idx="308">
                  <c:v>-4.8785456344899565</c:v>
                </c:pt>
                <c:pt idx="309">
                  <c:v>-5.0350266360725699</c:v>
                </c:pt>
                <c:pt idx="310">
                  <c:v>-5.1912852620722303</c:v>
                </c:pt>
                <c:pt idx="311">
                  <c:v>-5.3473182044908523</c:v>
                </c:pt>
                <c:pt idx="312">
                  <c:v>-5.5031222052121969</c:v>
                </c:pt>
                <c:pt idx="313">
                  <c:v>-5.6586940555085308</c:v>
                </c:pt>
                <c:pt idx="314">
                  <c:v>-5.8140305955514968</c:v>
                </c:pt>
                <c:pt idx="315">
                  <c:v>-5.9691287139271623</c:v>
                </c:pt>
                <c:pt idx="316">
                  <c:v>-6.1239853471552168</c:v>
                </c:pt>
                <c:pt idx="317">
                  <c:v>-6.2785974792122792</c:v>
                </c:pt>
                <c:pt idx="318">
                  <c:v>-6.4329621410592859</c:v>
                </c:pt>
                <c:pt idx="319">
                  <c:v>-6.58707641017293</c:v>
                </c:pt>
                <c:pt idx="320">
                  <c:v>-6.740937410081111</c:v>
                </c:pt>
                <c:pt idx="321">
                  <c:v>-6.8945423099023762</c:v>
                </c:pt>
                <c:pt idx="322">
                  <c:v>-7.0478883238893051</c:v>
                </c:pt>
                <c:pt idx="323">
                  <c:v>-7.2009727109758233</c:v>
                </c:pt>
                <c:pt idx="324">
                  <c:v>-7.3537927743284017</c:v>
                </c:pt>
                <c:pt idx="325">
                  <c:v>-7.5063458609011162</c:v>
                </c:pt>
                <c:pt idx="326">
                  <c:v>-7.658629360994536</c:v>
                </c:pt>
                <c:pt idx="327">
                  <c:v>-7.8106407078184077</c:v>
                </c:pt>
                <c:pt idx="328">
                  <c:v>-7.9623773770581101</c:v>
                </c:pt>
                <c:pt idx="329">
                  <c:v>-8.1138368864448456</c:v>
                </c:pt>
                <c:pt idx="330">
                  <c:v>-8.2650167953295401</c:v>
                </c:pt>
                <c:pt idx="331">
                  <c:v>-8.4159147042604179</c:v>
                </c:pt>
                <c:pt idx="332">
                  <c:v>-8.5665282545642292</c:v>
                </c:pt>
                <c:pt idx="333">
                  <c:v>-8.7168551279310993</c:v>
                </c:pt>
                <c:pt idx="334">
                  <c:v>-8.8668930460029642</c:v>
                </c:pt>
                <c:pt idx="335">
                  <c:v>-9.0166397699655736</c:v>
                </c:pt>
                <c:pt idx="336">
                  <c:v>-9.1660931001440229</c:v>
                </c:pt>
                <c:pt idx="337">
                  <c:v>-9.3152508756017944</c:v>
                </c:pt>
                <c:pt idx="338">
                  <c:v>-9.4641109737432796</c:v>
                </c:pt>
                <c:pt idx="339">
                  <c:v>-9.6126713099197438</c:v>
                </c:pt>
                <c:pt idx="340">
                  <c:v>-9.7609298370387183</c:v>
                </c:pt>
                <c:pt idx="341">
                  <c:v>-9.9088845451767895</c:v>
                </c:pt>
                <c:pt idx="342">
                  <c:v>-10.05653346119575</c:v>
                </c:pt>
                <c:pt idx="343">
                  <c:v>-10.203874648362099</c:v>
                </c:pt>
                <c:pt idx="344">
                  <c:v>-10.350906205969848</c:v>
                </c:pt>
                <c:pt idx="345">
                  <c:v>-10.49762626896662</c:v>
                </c:pt>
                <c:pt idx="346">
                  <c:v>-10.644033007583015</c:v>
                </c:pt>
                <c:pt idx="347">
                  <c:v>-10.790124626965198</c:v>
                </c:pt>
                <c:pt idx="348">
                  <c:v>-10.935899366810705</c:v>
                </c:pt>
                <c:pt idx="349">
                  <c:v>-11.081355501007435</c:v>
                </c:pt>
                <c:pt idx="350">
                  <c:v>-11.226491337275792</c:v>
                </c:pt>
                <c:pt idx="351">
                  <c:v>-11.371305216813969</c:v>
                </c:pt>
                <c:pt idx="352">
                  <c:v>-11.51579551394633</c:v>
                </c:pt>
                <c:pt idx="353">
                  <c:v>-11.659960635774883</c:v>
                </c:pt>
                <c:pt idx="354">
                  <c:v>-11.803799021833811</c:v>
                </c:pt>
                <c:pt idx="355">
                  <c:v>-11.947309143747024</c:v>
                </c:pt>
                <c:pt idx="356">
                  <c:v>-12.090489504888737</c:v>
                </c:pt>
                <c:pt idx="357">
                  <c:v>-12.233338640047025</c:v>
                </c:pt>
                <c:pt idx="358">
                  <c:v>-12.375855115090333</c:v>
                </c:pt>
                <c:pt idx="359">
                  <c:v>-12.518037526636935</c:v>
                </c:pt>
                <c:pt idx="360">
                  <c:v>-12.659884501727293</c:v>
                </c:pt>
                <c:pt idx="361">
                  <c:v>-12.801394697499319</c:v>
                </c:pt>
                <c:pt idx="362">
                  <c:v>-12.942566800866498</c:v>
                </c:pt>
                <c:pt idx="363">
                  <c:v>-13.083399528198845</c:v>
                </c:pt>
                <c:pt idx="364">
                  <c:v>-13.223891625006699</c:v>
                </c:pt>
                <c:pt idx="365">
                  <c:v>-13.364041865627305</c:v>
                </c:pt>
                <c:pt idx="366">
                  <c:v>-13.50384905291417</c:v>
                </c:pt>
                <c:pt idx="367">
                  <c:v>-13.643312017929178</c:v>
                </c:pt>
                <c:pt idx="368">
                  <c:v>-13.78242961963743</c:v>
                </c:pt>
                <c:pt idx="369">
                  <c:v>-13.921200744604795</c:v>
                </c:pt>
                <c:pt idx="370">
                  <c:v>-14.059624306698144</c:v>
                </c:pt>
                <c:pt idx="371">
                  <c:v>-14.197699246788254</c:v>
                </c:pt>
                <c:pt idx="372">
                  <c:v>-14.335424532455352</c:v>
                </c:pt>
                <c:pt idx="373">
                  <c:v>-14.472799157697283</c:v>
                </c:pt>
                <c:pt idx="374">
                  <c:v>-14.609822142640271</c:v>
                </c:pt>
                <c:pt idx="375">
                  <c:v>-14.746492533252269</c:v>
                </c:pt>
                <c:pt idx="376">
                  <c:v>-14.882809401058864</c:v>
                </c:pt>
                <c:pt idx="377">
                  <c:v>-15.018771842861719</c:v>
                </c:pt>
                <c:pt idx="378">
                  <c:v>-15.154378980459528</c:v>
                </c:pt>
                <c:pt idx="379">
                  <c:v>-15.289629960371478</c:v>
                </c:pt>
                <c:pt idx="380">
                  <c:v>-15.424523953563176</c:v>
                </c:pt>
                <c:pt idx="381">
                  <c:v>-15.559060155175041</c:v>
                </c:pt>
                <c:pt idx="382">
                  <c:v>-15.69323778425313</c:v>
                </c:pt>
                <c:pt idx="383">
                  <c:v>-15.827056083482372</c:v>
                </c:pt>
                <c:pt idx="384">
                  <c:v>-15.960514318922217</c:v>
                </c:pt>
                <c:pt idx="385">
                  <c:v>-16.093611779744641</c:v>
                </c:pt>
                <c:pt idx="386">
                  <c:v>-16.226347777974524</c:v>
                </c:pt>
                <c:pt idx="387">
                  <c:v>-16.358721648232368</c:v>
                </c:pt>
                <c:pt idx="388">
                  <c:v>-16.490732747479314</c:v>
                </c:pt>
                <c:pt idx="389">
                  <c:v>-16.622380454764489</c:v>
                </c:pt>
                <c:pt idx="390">
                  <c:v>-16.753664170974609</c:v>
                </c:pt>
                <c:pt idx="391">
                  <c:v>-16.884583318585868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67-45CE-8EE4-F4277EE5A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22211856"/>
        <c:axId val="-1822214032"/>
      </c:scatterChart>
      <c:valAx>
        <c:axId val="-1822215120"/>
        <c:scaling>
          <c:orientation val="minMax"/>
          <c:max val="8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CMU Serif" panose="02000603000000000000" pitchFamily="2" charset="0"/>
                <a:ea typeface="CMU Serif" panose="02000603000000000000" pitchFamily="2" charset="0"/>
                <a:cs typeface="CMU Serif" panose="02000603000000000000" pitchFamily="2" charset="0"/>
              </a:defRPr>
            </a:pPr>
            <a:endParaRPr lang="en-US"/>
          </a:p>
        </c:txPr>
        <c:crossAx val="-1822214576"/>
        <c:crossesAt val="0"/>
        <c:crossBetween val="midCat"/>
        <c:majorUnit val="10"/>
        <c:minorUnit val="2"/>
      </c:valAx>
      <c:valAx>
        <c:axId val="-1822214576"/>
        <c:scaling>
          <c:orientation val="minMax"/>
          <c:max val="40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CMU Serif" panose="02000603000000000000" pitchFamily="2" charset="0"/>
                <a:ea typeface="CMU Serif" panose="02000603000000000000" pitchFamily="2" charset="0"/>
                <a:cs typeface="CMU Serif" panose="02000603000000000000" pitchFamily="2" charset="0"/>
              </a:defRPr>
            </a:pPr>
            <a:endParaRPr lang="en-US"/>
          </a:p>
        </c:txPr>
        <c:crossAx val="-1822215120"/>
        <c:crossesAt val="0"/>
        <c:crossBetween val="midCat"/>
        <c:majorUnit val="10"/>
        <c:minorUnit val="2"/>
      </c:valAx>
      <c:valAx>
        <c:axId val="-1822214032"/>
        <c:scaling>
          <c:orientation val="minMax"/>
          <c:max val="120"/>
          <c:min val="-60"/>
        </c:scaling>
        <c:delete val="0"/>
        <c:axPos val="r"/>
        <c:numFmt formatCode="0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CMU Serif" panose="02000603000000000000" pitchFamily="2" charset="0"/>
                <a:ea typeface="CMU Serif" panose="02000603000000000000" pitchFamily="2" charset="0"/>
                <a:cs typeface="CMU Serif" panose="02000603000000000000" pitchFamily="2" charset="0"/>
              </a:defRPr>
            </a:pPr>
            <a:endParaRPr lang="en-US"/>
          </a:p>
        </c:txPr>
        <c:crossAx val="-1822211856"/>
        <c:crosses val="max"/>
        <c:crossBetween val="midCat"/>
        <c:majorUnit val="30"/>
        <c:minorUnit val="6"/>
      </c:valAx>
      <c:valAx>
        <c:axId val="-1822211856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-1822214032"/>
        <c:crossesAt val="5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CMU Serif" panose="02000603000000000000" pitchFamily="2" charset="0"/>
          <a:ea typeface="CMU Serif" panose="02000603000000000000" pitchFamily="2" charset="0"/>
          <a:cs typeface="CMU Serif" panose="02000603000000000000" pitchFamily="2" charset="0"/>
        </a:defRPr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CMU Serif" panose="02000603000000000000" pitchFamily="2" charset="0"/>
                <a:ea typeface="CMU Serif" panose="02000603000000000000" pitchFamily="2" charset="0"/>
                <a:cs typeface="CMU Serif" panose="02000603000000000000" pitchFamily="2" charset="0"/>
              </a:defRPr>
            </a:pPr>
            <a:r>
              <a:rPr lang="de-DE" sz="1400"/>
              <a:t>Druck-Zeit-Verläufe (einfallend und reflektiert)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CMU Serif" panose="02000603000000000000" pitchFamily="2" charset="0"/>
              <a:ea typeface="CMU Serif" panose="02000603000000000000" pitchFamily="2" charset="0"/>
              <a:cs typeface="CMU Serif" panose="02000603000000000000" pitchFamily="2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reflektierter Überdruck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'P-t-Verl sphaer Teich KB'!$B$18:$B$500</c:f>
              <c:numCache>
                <c:formatCode>0.000</c:formatCode>
                <c:ptCount val="483"/>
                <c:pt idx="0">
                  <c:v>0</c:v>
                </c:pt>
                <c:pt idx="1">
                  <c:v>22.721388560813757</c:v>
                </c:pt>
                <c:pt idx="2">
                  <c:v>22.722388560813759</c:v>
                </c:pt>
                <c:pt idx="3">
                  <c:v>22.768831270737742</c:v>
                </c:pt>
                <c:pt idx="4">
                  <c:v>22.815273980661726</c:v>
                </c:pt>
                <c:pt idx="5">
                  <c:v>22.861716690585709</c:v>
                </c:pt>
                <c:pt idx="6">
                  <c:v>22.908159400509696</c:v>
                </c:pt>
                <c:pt idx="7">
                  <c:v>22.954602110433679</c:v>
                </c:pt>
                <c:pt idx="8">
                  <c:v>23.001044820357663</c:v>
                </c:pt>
                <c:pt idx="9">
                  <c:v>23.047487530281646</c:v>
                </c:pt>
                <c:pt idx="10">
                  <c:v>23.09393024020563</c:v>
                </c:pt>
                <c:pt idx="11">
                  <c:v>23.140372950129613</c:v>
                </c:pt>
                <c:pt idx="12">
                  <c:v>23.1868156600536</c:v>
                </c:pt>
                <c:pt idx="13">
                  <c:v>23.233258369977584</c:v>
                </c:pt>
                <c:pt idx="14">
                  <c:v>23.279701079901567</c:v>
                </c:pt>
                <c:pt idx="15">
                  <c:v>23.326143789825551</c:v>
                </c:pt>
                <c:pt idx="16">
                  <c:v>23.372586499749534</c:v>
                </c:pt>
                <c:pt idx="17">
                  <c:v>23.419029209673518</c:v>
                </c:pt>
                <c:pt idx="18">
                  <c:v>23.465471919597505</c:v>
                </c:pt>
                <c:pt idx="19">
                  <c:v>23.511914629521488</c:v>
                </c:pt>
                <c:pt idx="20">
                  <c:v>23.558357339445472</c:v>
                </c:pt>
                <c:pt idx="21">
                  <c:v>23.604800049369455</c:v>
                </c:pt>
                <c:pt idx="22">
                  <c:v>23.651242759293439</c:v>
                </c:pt>
                <c:pt idx="23">
                  <c:v>23.697685469217422</c:v>
                </c:pt>
                <c:pt idx="24">
                  <c:v>23.744128179141406</c:v>
                </c:pt>
                <c:pt idx="25">
                  <c:v>23.790570889065393</c:v>
                </c:pt>
                <c:pt idx="26">
                  <c:v>23.837013598989376</c:v>
                </c:pt>
                <c:pt idx="27">
                  <c:v>23.88345630891336</c:v>
                </c:pt>
                <c:pt idx="28">
                  <c:v>23.929899018837343</c:v>
                </c:pt>
                <c:pt idx="29">
                  <c:v>23.976341728761327</c:v>
                </c:pt>
                <c:pt idx="30">
                  <c:v>24.022784438685314</c:v>
                </c:pt>
                <c:pt idx="31">
                  <c:v>24.069227148609297</c:v>
                </c:pt>
                <c:pt idx="32">
                  <c:v>24.11566985853328</c:v>
                </c:pt>
                <c:pt idx="33">
                  <c:v>24.162112568457264</c:v>
                </c:pt>
                <c:pt idx="34">
                  <c:v>24.208555278381247</c:v>
                </c:pt>
                <c:pt idx="35">
                  <c:v>24.254997988305234</c:v>
                </c:pt>
                <c:pt idx="36">
                  <c:v>24.301440698229218</c:v>
                </c:pt>
                <c:pt idx="37">
                  <c:v>24.347883408153201</c:v>
                </c:pt>
                <c:pt idx="38">
                  <c:v>24.394326118077185</c:v>
                </c:pt>
                <c:pt idx="39">
                  <c:v>24.440768828001168</c:v>
                </c:pt>
                <c:pt idx="40">
                  <c:v>24.487211537925155</c:v>
                </c:pt>
                <c:pt idx="41">
                  <c:v>24.533654247849139</c:v>
                </c:pt>
                <c:pt idx="42">
                  <c:v>24.580096957773122</c:v>
                </c:pt>
                <c:pt idx="43">
                  <c:v>24.626539667697106</c:v>
                </c:pt>
                <c:pt idx="44">
                  <c:v>24.672982377621089</c:v>
                </c:pt>
                <c:pt idx="45">
                  <c:v>24.719425087545073</c:v>
                </c:pt>
                <c:pt idx="46">
                  <c:v>24.76586779746906</c:v>
                </c:pt>
                <c:pt idx="47">
                  <c:v>24.812310507393043</c:v>
                </c:pt>
                <c:pt idx="48">
                  <c:v>24.858753217317027</c:v>
                </c:pt>
                <c:pt idx="49">
                  <c:v>24.90519592724101</c:v>
                </c:pt>
                <c:pt idx="50">
                  <c:v>24.951638637164994</c:v>
                </c:pt>
                <c:pt idx="51">
                  <c:v>24.998081347088977</c:v>
                </c:pt>
                <c:pt idx="52">
                  <c:v>25.044524057012961</c:v>
                </c:pt>
                <c:pt idx="53">
                  <c:v>25.090966766936944</c:v>
                </c:pt>
                <c:pt idx="54">
                  <c:v>25.137409476860931</c:v>
                </c:pt>
                <c:pt idx="55">
                  <c:v>25.183852186784915</c:v>
                </c:pt>
                <c:pt idx="56">
                  <c:v>25.230294896708898</c:v>
                </c:pt>
                <c:pt idx="57">
                  <c:v>25.276737606632881</c:v>
                </c:pt>
                <c:pt idx="58">
                  <c:v>25.323180316556865</c:v>
                </c:pt>
                <c:pt idx="59">
                  <c:v>25.369623026480848</c:v>
                </c:pt>
                <c:pt idx="60">
                  <c:v>25.416065736404832</c:v>
                </c:pt>
                <c:pt idx="61">
                  <c:v>25.462508446328819</c:v>
                </c:pt>
                <c:pt idx="62">
                  <c:v>25.508951156252802</c:v>
                </c:pt>
                <c:pt idx="63">
                  <c:v>25.555393866176786</c:v>
                </c:pt>
                <c:pt idx="64">
                  <c:v>25.601836576100769</c:v>
                </c:pt>
                <c:pt idx="65">
                  <c:v>25.648279286024753</c:v>
                </c:pt>
                <c:pt idx="66">
                  <c:v>25.694721995948736</c:v>
                </c:pt>
                <c:pt idx="67">
                  <c:v>25.74116470587272</c:v>
                </c:pt>
                <c:pt idx="68">
                  <c:v>25.787607415796703</c:v>
                </c:pt>
                <c:pt idx="69">
                  <c:v>25.834050125720687</c:v>
                </c:pt>
                <c:pt idx="70">
                  <c:v>25.880492835644674</c:v>
                </c:pt>
                <c:pt idx="71">
                  <c:v>25.926935545568657</c:v>
                </c:pt>
                <c:pt idx="72">
                  <c:v>25.973378255492641</c:v>
                </c:pt>
                <c:pt idx="73">
                  <c:v>26.019820965416624</c:v>
                </c:pt>
                <c:pt idx="74">
                  <c:v>26.066263675340608</c:v>
                </c:pt>
                <c:pt idx="75">
                  <c:v>26.112706385264591</c:v>
                </c:pt>
                <c:pt idx="76">
                  <c:v>26.159149095188575</c:v>
                </c:pt>
                <c:pt idx="77">
                  <c:v>26.205591805112562</c:v>
                </c:pt>
                <c:pt idx="78">
                  <c:v>26.252034515036545</c:v>
                </c:pt>
                <c:pt idx="79">
                  <c:v>26.298477224960529</c:v>
                </c:pt>
                <c:pt idx="80">
                  <c:v>26.344919934884512</c:v>
                </c:pt>
                <c:pt idx="81">
                  <c:v>26.391362644808495</c:v>
                </c:pt>
                <c:pt idx="82">
                  <c:v>26.437805354732479</c:v>
                </c:pt>
                <c:pt idx="83">
                  <c:v>26.484248064656462</c:v>
                </c:pt>
                <c:pt idx="84">
                  <c:v>26.530690774580446</c:v>
                </c:pt>
                <c:pt idx="85">
                  <c:v>26.577133484504429</c:v>
                </c:pt>
                <c:pt idx="86">
                  <c:v>26.623576194428416</c:v>
                </c:pt>
                <c:pt idx="87">
                  <c:v>26.6700189043524</c:v>
                </c:pt>
                <c:pt idx="88">
                  <c:v>26.716461614276383</c:v>
                </c:pt>
                <c:pt idx="89">
                  <c:v>26.762904324200367</c:v>
                </c:pt>
                <c:pt idx="90">
                  <c:v>26.80934703412435</c:v>
                </c:pt>
                <c:pt idx="91">
                  <c:v>26.855789744048337</c:v>
                </c:pt>
                <c:pt idx="92">
                  <c:v>26.902232453972321</c:v>
                </c:pt>
                <c:pt idx="93">
                  <c:v>26.948675163896304</c:v>
                </c:pt>
                <c:pt idx="94">
                  <c:v>26.995117873820288</c:v>
                </c:pt>
                <c:pt idx="95">
                  <c:v>27.041560583744271</c:v>
                </c:pt>
                <c:pt idx="96">
                  <c:v>27.088003293668258</c:v>
                </c:pt>
                <c:pt idx="97">
                  <c:v>27.134446003592242</c:v>
                </c:pt>
                <c:pt idx="98">
                  <c:v>27.180888713516225</c:v>
                </c:pt>
                <c:pt idx="99">
                  <c:v>27.227331423440212</c:v>
                </c:pt>
                <c:pt idx="100">
                  <c:v>27.273774133364196</c:v>
                </c:pt>
                <c:pt idx="101">
                  <c:v>27.320216843288179</c:v>
                </c:pt>
                <c:pt idx="102">
                  <c:v>27.366659553212163</c:v>
                </c:pt>
                <c:pt idx="103">
                  <c:v>27.413102263136146</c:v>
                </c:pt>
                <c:pt idx="104">
                  <c:v>27.459544973060133</c:v>
                </c:pt>
                <c:pt idx="105">
                  <c:v>27.505987682984117</c:v>
                </c:pt>
                <c:pt idx="106">
                  <c:v>27.5524303929081</c:v>
                </c:pt>
                <c:pt idx="107">
                  <c:v>27.598873102832087</c:v>
                </c:pt>
                <c:pt idx="108">
                  <c:v>27.645315812756071</c:v>
                </c:pt>
                <c:pt idx="109">
                  <c:v>27.691758522680054</c:v>
                </c:pt>
                <c:pt idx="110">
                  <c:v>27.738201232604037</c:v>
                </c:pt>
                <c:pt idx="111">
                  <c:v>27.784643942528021</c:v>
                </c:pt>
                <c:pt idx="112">
                  <c:v>27.831086652452008</c:v>
                </c:pt>
                <c:pt idx="113">
                  <c:v>27.877529362375991</c:v>
                </c:pt>
                <c:pt idx="114">
                  <c:v>27.923972072299975</c:v>
                </c:pt>
                <c:pt idx="115">
                  <c:v>27.970414782223962</c:v>
                </c:pt>
                <c:pt idx="116">
                  <c:v>28.016857492147945</c:v>
                </c:pt>
                <c:pt idx="117">
                  <c:v>28.063300202071929</c:v>
                </c:pt>
                <c:pt idx="118">
                  <c:v>28.109742911995912</c:v>
                </c:pt>
                <c:pt idx="119">
                  <c:v>28.156185621919896</c:v>
                </c:pt>
                <c:pt idx="120">
                  <c:v>28.202628331843883</c:v>
                </c:pt>
                <c:pt idx="121">
                  <c:v>28.249071041767866</c:v>
                </c:pt>
                <c:pt idx="122">
                  <c:v>28.29551375169185</c:v>
                </c:pt>
                <c:pt idx="123">
                  <c:v>28.341956461615837</c:v>
                </c:pt>
                <c:pt idx="124">
                  <c:v>28.38839917153982</c:v>
                </c:pt>
                <c:pt idx="125">
                  <c:v>28.434841881463804</c:v>
                </c:pt>
                <c:pt idx="126">
                  <c:v>28.481284591387787</c:v>
                </c:pt>
                <c:pt idx="127">
                  <c:v>28.527727301311771</c:v>
                </c:pt>
                <c:pt idx="128">
                  <c:v>28.574170011235758</c:v>
                </c:pt>
                <c:pt idx="129">
                  <c:v>28.620612721159741</c:v>
                </c:pt>
                <c:pt idx="130">
                  <c:v>28.667055431083725</c:v>
                </c:pt>
                <c:pt idx="131">
                  <c:v>28.713498141007712</c:v>
                </c:pt>
                <c:pt idx="132">
                  <c:v>28.759940850931695</c:v>
                </c:pt>
                <c:pt idx="133">
                  <c:v>28.806383560855679</c:v>
                </c:pt>
                <c:pt idx="134">
                  <c:v>28.852826270779662</c:v>
                </c:pt>
                <c:pt idx="135">
                  <c:v>28.899268980703646</c:v>
                </c:pt>
                <c:pt idx="136">
                  <c:v>28.945711690627633</c:v>
                </c:pt>
                <c:pt idx="137">
                  <c:v>28.992154400551616</c:v>
                </c:pt>
                <c:pt idx="138">
                  <c:v>29.0385971104756</c:v>
                </c:pt>
                <c:pt idx="139">
                  <c:v>29.085039820399587</c:v>
                </c:pt>
                <c:pt idx="140">
                  <c:v>29.13148253032357</c:v>
                </c:pt>
                <c:pt idx="141">
                  <c:v>29.177925240247554</c:v>
                </c:pt>
                <c:pt idx="142">
                  <c:v>29.224367950171537</c:v>
                </c:pt>
                <c:pt idx="143">
                  <c:v>29.27081066009552</c:v>
                </c:pt>
                <c:pt idx="144">
                  <c:v>29.317253370019507</c:v>
                </c:pt>
                <c:pt idx="145">
                  <c:v>29.363696079943491</c:v>
                </c:pt>
                <c:pt idx="146">
                  <c:v>29.410138789867474</c:v>
                </c:pt>
                <c:pt idx="147">
                  <c:v>29.456581499791461</c:v>
                </c:pt>
                <c:pt idx="148">
                  <c:v>29.503024209715445</c:v>
                </c:pt>
                <c:pt idx="149">
                  <c:v>29.549466919639428</c:v>
                </c:pt>
                <c:pt idx="150">
                  <c:v>29.595909629563412</c:v>
                </c:pt>
                <c:pt idx="151">
                  <c:v>29.642352339487395</c:v>
                </c:pt>
                <c:pt idx="152">
                  <c:v>29.688795049411382</c:v>
                </c:pt>
                <c:pt idx="153">
                  <c:v>29.735237759335366</c:v>
                </c:pt>
                <c:pt idx="154">
                  <c:v>29.781680469259349</c:v>
                </c:pt>
                <c:pt idx="155">
                  <c:v>29.828123179183336</c:v>
                </c:pt>
                <c:pt idx="156">
                  <c:v>29.87456588910732</c:v>
                </c:pt>
                <c:pt idx="157">
                  <c:v>29.921008599031303</c:v>
                </c:pt>
                <c:pt idx="158">
                  <c:v>29.967451308955287</c:v>
                </c:pt>
                <c:pt idx="159">
                  <c:v>30.01389401887927</c:v>
                </c:pt>
                <c:pt idx="160">
                  <c:v>30.060336728803257</c:v>
                </c:pt>
                <c:pt idx="161">
                  <c:v>30.106779438727241</c:v>
                </c:pt>
                <c:pt idx="162">
                  <c:v>30.153222148651224</c:v>
                </c:pt>
                <c:pt idx="163">
                  <c:v>30.199664858575211</c:v>
                </c:pt>
                <c:pt idx="164">
                  <c:v>30.246107568499195</c:v>
                </c:pt>
                <c:pt idx="165">
                  <c:v>30.292550278423178</c:v>
                </c:pt>
                <c:pt idx="166">
                  <c:v>30.338992988347162</c:v>
                </c:pt>
                <c:pt idx="167">
                  <c:v>30.385435698271145</c:v>
                </c:pt>
                <c:pt idx="168">
                  <c:v>30.431878408195132</c:v>
                </c:pt>
                <c:pt idx="169">
                  <c:v>30.478321118119116</c:v>
                </c:pt>
                <c:pt idx="170">
                  <c:v>30.524763828043099</c:v>
                </c:pt>
                <c:pt idx="171">
                  <c:v>30.571206537967086</c:v>
                </c:pt>
                <c:pt idx="172">
                  <c:v>30.61764924789107</c:v>
                </c:pt>
                <c:pt idx="173">
                  <c:v>30.664091957815053</c:v>
                </c:pt>
                <c:pt idx="174">
                  <c:v>30.710534667739037</c:v>
                </c:pt>
                <c:pt idx="175">
                  <c:v>30.75697737766302</c:v>
                </c:pt>
                <c:pt idx="176">
                  <c:v>30.803420087587007</c:v>
                </c:pt>
                <c:pt idx="177">
                  <c:v>30.849862797510987</c:v>
                </c:pt>
                <c:pt idx="178">
                  <c:v>30.896305507434974</c:v>
                </c:pt>
                <c:pt idx="179">
                  <c:v>30.942748217358954</c:v>
                </c:pt>
                <c:pt idx="180">
                  <c:v>30.989190927282941</c:v>
                </c:pt>
                <c:pt idx="181">
                  <c:v>31.035633637206921</c:v>
                </c:pt>
                <c:pt idx="182">
                  <c:v>31.082076347130908</c:v>
                </c:pt>
                <c:pt idx="183">
                  <c:v>31.128519057054888</c:v>
                </c:pt>
                <c:pt idx="184">
                  <c:v>31.174961766978875</c:v>
                </c:pt>
                <c:pt idx="185">
                  <c:v>31.221404476902855</c:v>
                </c:pt>
                <c:pt idx="186">
                  <c:v>31.267847186826842</c:v>
                </c:pt>
                <c:pt idx="187">
                  <c:v>31.314289896750822</c:v>
                </c:pt>
                <c:pt idx="188">
                  <c:v>31.360732606674809</c:v>
                </c:pt>
                <c:pt idx="189">
                  <c:v>31.407175316598789</c:v>
                </c:pt>
                <c:pt idx="190">
                  <c:v>31.453618026522776</c:v>
                </c:pt>
                <c:pt idx="191">
                  <c:v>31.500060736446756</c:v>
                </c:pt>
                <c:pt idx="192">
                  <c:v>31.546503446370743</c:v>
                </c:pt>
                <c:pt idx="193">
                  <c:v>31.592946156294722</c:v>
                </c:pt>
                <c:pt idx="194">
                  <c:v>31.639388866218709</c:v>
                </c:pt>
                <c:pt idx="195">
                  <c:v>31.685831576142689</c:v>
                </c:pt>
                <c:pt idx="196">
                  <c:v>31.732274286066676</c:v>
                </c:pt>
                <c:pt idx="197">
                  <c:v>31.778716995990656</c:v>
                </c:pt>
                <c:pt idx="198">
                  <c:v>31.825159705914643</c:v>
                </c:pt>
                <c:pt idx="199">
                  <c:v>31.871602415838623</c:v>
                </c:pt>
                <c:pt idx="200">
                  <c:v>31.91804512576261</c:v>
                </c:pt>
                <c:pt idx="201">
                  <c:v>31.96448783568659</c:v>
                </c:pt>
                <c:pt idx="202">
                  <c:v>32.010930545610577</c:v>
                </c:pt>
                <c:pt idx="203">
                  <c:v>32.057373255534557</c:v>
                </c:pt>
                <c:pt idx="204">
                  <c:v>32.103815965458544</c:v>
                </c:pt>
                <c:pt idx="205">
                  <c:v>32.150258675382524</c:v>
                </c:pt>
                <c:pt idx="206">
                  <c:v>32.196701385306511</c:v>
                </c:pt>
                <c:pt idx="207">
                  <c:v>32.243144095230491</c:v>
                </c:pt>
                <c:pt idx="208">
                  <c:v>32.289586805154478</c:v>
                </c:pt>
                <c:pt idx="209">
                  <c:v>32.336029515078458</c:v>
                </c:pt>
                <c:pt idx="210">
                  <c:v>32.382472225002445</c:v>
                </c:pt>
                <c:pt idx="211">
                  <c:v>32.428914934926425</c:v>
                </c:pt>
                <c:pt idx="212">
                  <c:v>32.475357644850412</c:v>
                </c:pt>
                <c:pt idx="213">
                  <c:v>32.521800354774392</c:v>
                </c:pt>
                <c:pt idx="214">
                  <c:v>32.568243064698379</c:v>
                </c:pt>
                <c:pt idx="215">
                  <c:v>32.614685774622359</c:v>
                </c:pt>
                <c:pt idx="216">
                  <c:v>32.661128484546346</c:v>
                </c:pt>
                <c:pt idx="217">
                  <c:v>32.707571194470326</c:v>
                </c:pt>
                <c:pt idx="218">
                  <c:v>32.754013904394313</c:v>
                </c:pt>
                <c:pt idx="219">
                  <c:v>32.800456614318293</c:v>
                </c:pt>
                <c:pt idx="220">
                  <c:v>32.84689932424228</c:v>
                </c:pt>
                <c:pt idx="221">
                  <c:v>32.89334203416626</c:v>
                </c:pt>
                <c:pt idx="222">
                  <c:v>32.939784744090247</c:v>
                </c:pt>
                <c:pt idx="223">
                  <c:v>32.986227454014227</c:v>
                </c:pt>
                <c:pt idx="224">
                  <c:v>33.032670163938214</c:v>
                </c:pt>
                <c:pt idx="225">
                  <c:v>33.079112873862194</c:v>
                </c:pt>
                <c:pt idx="226">
                  <c:v>33.125555583786181</c:v>
                </c:pt>
                <c:pt idx="227">
                  <c:v>33.171998293710161</c:v>
                </c:pt>
                <c:pt idx="228">
                  <c:v>33.218441003634148</c:v>
                </c:pt>
                <c:pt idx="229">
                  <c:v>33.264883713558127</c:v>
                </c:pt>
                <c:pt idx="230">
                  <c:v>33.311326423482114</c:v>
                </c:pt>
                <c:pt idx="231">
                  <c:v>33.357769133406094</c:v>
                </c:pt>
                <c:pt idx="232">
                  <c:v>33.404211843330081</c:v>
                </c:pt>
                <c:pt idx="233">
                  <c:v>33.450654553254061</c:v>
                </c:pt>
                <c:pt idx="234">
                  <c:v>33.497097263178048</c:v>
                </c:pt>
                <c:pt idx="235">
                  <c:v>33.543539973102028</c:v>
                </c:pt>
                <c:pt idx="236">
                  <c:v>33.589982683026015</c:v>
                </c:pt>
                <c:pt idx="237">
                  <c:v>33.636425392949995</c:v>
                </c:pt>
                <c:pt idx="238">
                  <c:v>33.682868102873982</c:v>
                </c:pt>
                <c:pt idx="239">
                  <c:v>33.729310812797962</c:v>
                </c:pt>
                <c:pt idx="240">
                  <c:v>33.775753522721949</c:v>
                </c:pt>
                <c:pt idx="241">
                  <c:v>33.822196232645929</c:v>
                </c:pt>
                <c:pt idx="242">
                  <c:v>33.868638942569916</c:v>
                </c:pt>
                <c:pt idx="243">
                  <c:v>33.915081652493896</c:v>
                </c:pt>
                <c:pt idx="244">
                  <c:v>33.961524362417883</c:v>
                </c:pt>
                <c:pt idx="245">
                  <c:v>34.007967072341863</c:v>
                </c:pt>
                <c:pt idx="246">
                  <c:v>34.05440978226585</c:v>
                </c:pt>
                <c:pt idx="247">
                  <c:v>34.10085249218983</c:v>
                </c:pt>
                <c:pt idx="248">
                  <c:v>34.147295202113817</c:v>
                </c:pt>
                <c:pt idx="249">
                  <c:v>34.193737912037797</c:v>
                </c:pt>
                <c:pt idx="250">
                  <c:v>34.240180621961784</c:v>
                </c:pt>
                <c:pt idx="251">
                  <c:v>34.286623331885764</c:v>
                </c:pt>
                <c:pt idx="252">
                  <c:v>34.333066041809751</c:v>
                </c:pt>
                <c:pt idx="253">
                  <c:v>34.379508751733731</c:v>
                </c:pt>
                <c:pt idx="254">
                  <c:v>34.425951461657718</c:v>
                </c:pt>
                <c:pt idx="255">
                  <c:v>34.472394171581698</c:v>
                </c:pt>
                <c:pt idx="256">
                  <c:v>34.518836881505685</c:v>
                </c:pt>
                <c:pt idx="257">
                  <c:v>34.565279591429665</c:v>
                </c:pt>
                <c:pt idx="258">
                  <c:v>34.611722301353652</c:v>
                </c:pt>
                <c:pt idx="259">
                  <c:v>34.658165011277632</c:v>
                </c:pt>
                <c:pt idx="260">
                  <c:v>34.704607721201619</c:v>
                </c:pt>
                <c:pt idx="261">
                  <c:v>34.751050431125599</c:v>
                </c:pt>
                <c:pt idx="262">
                  <c:v>34.797493141049586</c:v>
                </c:pt>
                <c:pt idx="263">
                  <c:v>34.843935850973565</c:v>
                </c:pt>
                <c:pt idx="264">
                  <c:v>34.890378560897553</c:v>
                </c:pt>
                <c:pt idx="265">
                  <c:v>34.936821270821532</c:v>
                </c:pt>
                <c:pt idx="266">
                  <c:v>34.983263980745519</c:v>
                </c:pt>
                <c:pt idx="267">
                  <c:v>35.029706690669499</c:v>
                </c:pt>
                <c:pt idx="268">
                  <c:v>35.076149400593486</c:v>
                </c:pt>
                <c:pt idx="269">
                  <c:v>35.122592110517466</c:v>
                </c:pt>
                <c:pt idx="270">
                  <c:v>35.169034820441453</c:v>
                </c:pt>
                <c:pt idx="271">
                  <c:v>35.215477530365433</c:v>
                </c:pt>
                <c:pt idx="272">
                  <c:v>35.26192024028942</c:v>
                </c:pt>
                <c:pt idx="273">
                  <c:v>35.3083629502134</c:v>
                </c:pt>
                <c:pt idx="274">
                  <c:v>35.354805660137387</c:v>
                </c:pt>
                <c:pt idx="275">
                  <c:v>35.401248370061367</c:v>
                </c:pt>
                <c:pt idx="276">
                  <c:v>35.447691079985354</c:v>
                </c:pt>
                <c:pt idx="277">
                  <c:v>35.494133789909334</c:v>
                </c:pt>
                <c:pt idx="278">
                  <c:v>35.540576499833321</c:v>
                </c:pt>
                <c:pt idx="279">
                  <c:v>35.587019209757301</c:v>
                </c:pt>
                <c:pt idx="280">
                  <c:v>35.633461919681288</c:v>
                </c:pt>
                <c:pt idx="281">
                  <c:v>35.679904629605268</c:v>
                </c:pt>
                <c:pt idx="282">
                  <c:v>35.726347339529255</c:v>
                </c:pt>
                <c:pt idx="283">
                  <c:v>35.772790049453235</c:v>
                </c:pt>
                <c:pt idx="284">
                  <c:v>35.819232759377222</c:v>
                </c:pt>
                <c:pt idx="285">
                  <c:v>35.865675469301202</c:v>
                </c:pt>
                <c:pt idx="286">
                  <c:v>35.912118179225189</c:v>
                </c:pt>
                <c:pt idx="287">
                  <c:v>35.958560889149169</c:v>
                </c:pt>
                <c:pt idx="288">
                  <c:v>36.005003599073156</c:v>
                </c:pt>
                <c:pt idx="289">
                  <c:v>36.051446308997136</c:v>
                </c:pt>
                <c:pt idx="290">
                  <c:v>36.097889018921123</c:v>
                </c:pt>
                <c:pt idx="291">
                  <c:v>36.144331728845103</c:v>
                </c:pt>
                <c:pt idx="292">
                  <c:v>36.19077443876909</c:v>
                </c:pt>
                <c:pt idx="293">
                  <c:v>36.23721714869307</c:v>
                </c:pt>
                <c:pt idx="294">
                  <c:v>36.283659858617057</c:v>
                </c:pt>
                <c:pt idx="295">
                  <c:v>36.330102568541037</c:v>
                </c:pt>
                <c:pt idx="296">
                  <c:v>36.376545278465024</c:v>
                </c:pt>
                <c:pt idx="297">
                  <c:v>36.422987988389004</c:v>
                </c:pt>
                <c:pt idx="298">
                  <c:v>36.469430698312991</c:v>
                </c:pt>
                <c:pt idx="299">
                  <c:v>36.51587340823697</c:v>
                </c:pt>
                <c:pt idx="300">
                  <c:v>36.562316118160958</c:v>
                </c:pt>
                <c:pt idx="301">
                  <c:v>36.608758828084937</c:v>
                </c:pt>
                <c:pt idx="302">
                  <c:v>36.655201538008924</c:v>
                </c:pt>
                <c:pt idx="303">
                  <c:v>36.701644247932904</c:v>
                </c:pt>
                <c:pt idx="304">
                  <c:v>36.748086957856891</c:v>
                </c:pt>
                <c:pt idx="305">
                  <c:v>36.794529667780871</c:v>
                </c:pt>
                <c:pt idx="306">
                  <c:v>36.840972377704858</c:v>
                </c:pt>
                <c:pt idx="307">
                  <c:v>36.887415087628838</c:v>
                </c:pt>
                <c:pt idx="308">
                  <c:v>36.933857797552825</c:v>
                </c:pt>
                <c:pt idx="309">
                  <c:v>36.980300507476805</c:v>
                </c:pt>
                <c:pt idx="310">
                  <c:v>37.026743217400792</c:v>
                </c:pt>
                <c:pt idx="311">
                  <c:v>37.073185927324772</c:v>
                </c:pt>
                <c:pt idx="312">
                  <c:v>37.119628637248759</c:v>
                </c:pt>
                <c:pt idx="313">
                  <c:v>37.166071347172739</c:v>
                </c:pt>
                <c:pt idx="314">
                  <c:v>37.212514057096726</c:v>
                </c:pt>
                <c:pt idx="315">
                  <c:v>37.258956767020706</c:v>
                </c:pt>
                <c:pt idx="316">
                  <c:v>37.305399476944693</c:v>
                </c:pt>
                <c:pt idx="317">
                  <c:v>37.351842186868673</c:v>
                </c:pt>
                <c:pt idx="318">
                  <c:v>37.39828489679266</c:v>
                </c:pt>
                <c:pt idx="319">
                  <c:v>37.44472760671664</c:v>
                </c:pt>
                <c:pt idx="320">
                  <c:v>37.491170316640627</c:v>
                </c:pt>
                <c:pt idx="321">
                  <c:v>37.537613026564607</c:v>
                </c:pt>
                <c:pt idx="322">
                  <c:v>37.584055736488594</c:v>
                </c:pt>
                <c:pt idx="323">
                  <c:v>37.630498446412574</c:v>
                </c:pt>
                <c:pt idx="324">
                  <c:v>37.676941156336561</c:v>
                </c:pt>
                <c:pt idx="325">
                  <c:v>37.723383866260541</c:v>
                </c:pt>
                <c:pt idx="326">
                  <c:v>37.769826576184528</c:v>
                </c:pt>
                <c:pt idx="327">
                  <c:v>37.816269286108508</c:v>
                </c:pt>
                <c:pt idx="328">
                  <c:v>37.862711996032495</c:v>
                </c:pt>
                <c:pt idx="329">
                  <c:v>37.909154705956475</c:v>
                </c:pt>
                <c:pt idx="330">
                  <c:v>37.955597415880462</c:v>
                </c:pt>
                <c:pt idx="331">
                  <c:v>38.002040125804442</c:v>
                </c:pt>
                <c:pt idx="332">
                  <c:v>38.048482835728429</c:v>
                </c:pt>
                <c:pt idx="333">
                  <c:v>38.094925545652409</c:v>
                </c:pt>
                <c:pt idx="334">
                  <c:v>38.141368255576396</c:v>
                </c:pt>
                <c:pt idx="335">
                  <c:v>38.187810965500375</c:v>
                </c:pt>
                <c:pt idx="336">
                  <c:v>38.234253675424362</c:v>
                </c:pt>
                <c:pt idx="337">
                  <c:v>38.280696385348342</c:v>
                </c:pt>
                <c:pt idx="338">
                  <c:v>38.327139095272329</c:v>
                </c:pt>
                <c:pt idx="339">
                  <c:v>38.373581805196309</c:v>
                </c:pt>
                <c:pt idx="340">
                  <c:v>38.420024515120296</c:v>
                </c:pt>
                <c:pt idx="341">
                  <c:v>38.466467225044276</c:v>
                </c:pt>
                <c:pt idx="342">
                  <c:v>38.512909934968263</c:v>
                </c:pt>
                <c:pt idx="343">
                  <c:v>38.559352644892243</c:v>
                </c:pt>
                <c:pt idx="344">
                  <c:v>38.60579535481623</c:v>
                </c:pt>
                <c:pt idx="345">
                  <c:v>38.65223806474021</c:v>
                </c:pt>
                <c:pt idx="346">
                  <c:v>38.698680774664197</c:v>
                </c:pt>
                <c:pt idx="347">
                  <c:v>38.745123484588177</c:v>
                </c:pt>
                <c:pt idx="348">
                  <c:v>38.791566194512164</c:v>
                </c:pt>
                <c:pt idx="349">
                  <c:v>38.838008904436151</c:v>
                </c:pt>
                <c:pt idx="350">
                  <c:v>38.884451614360131</c:v>
                </c:pt>
                <c:pt idx="351">
                  <c:v>38.930894324284111</c:v>
                </c:pt>
                <c:pt idx="352">
                  <c:v>38.977337034208098</c:v>
                </c:pt>
                <c:pt idx="353">
                  <c:v>39.023779744132085</c:v>
                </c:pt>
                <c:pt idx="354">
                  <c:v>39.070222454056065</c:v>
                </c:pt>
                <c:pt idx="355">
                  <c:v>39.116665163980045</c:v>
                </c:pt>
                <c:pt idx="356">
                  <c:v>39.163107873904032</c:v>
                </c:pt>
                <c:pt idx="357">
                  <c:v>39.209550583828019</c:v>
                </c:pt>
                <c:pt idx="358">
                  <c:v>39.255993293751999</c:v>
                </c:pt>
                <c:pt idx="359">
                  <c:v>39.302436003675979</c:v>
                </c:pt>
                <c:pt idx="360">
                  <c:v>39.348878713599966</c:v>
                </c:pt>
                <c:pt idx="361">
                  <c:v>39.395321423523953</c:v>
                </c:pt>
                <c:pt idx="362">
                  <c:v>39.441764133447933</c:v>
                </c:pt>
                <c:pt idx="363">
                  <c:v>39.488206843371913</c:v>
                </c:pt>
                <c:pt idx="364">
                  <c:v>39.5346495532959</c:v>
                </c:pt>
                <c:pt idx="365">
                  <c:v>39.581092263219887</c:v>
                </c:pt>
                <c:pt idx="366">
                  <c:v>39.627534973143867</c:v>
                </c:pt>
                <c:pt idx="367">
                  <c:v>39.673977683067847</c:v>
                </c:pt>
                <c:pt idx="368">
                  <c:v>39.720420392991834</c:v>
                </c:pt>
                <c:pt idx="369">
                  <c:v>39.766863102915821</c:v>
                </c:pt>
                <c:pt idx="370">
                  <c:v>39.813305812839801</c:v>
                </c:pt>
                <c:pt idx="371">
                  <c:v>39.85974852276378</c:v>
                </c:pt>
                <c:pt idx="372">
                  <c:v>39.906191232687767</c:v>
                </c:pt>
                <c:pt idx="373">
                  <c:v>39.952633942611754</c:v>
                </c:pt>
                <c:pt idx="374">
                  <c:v>39.999076652535734</c:v>
                </c:pt>
                <c:pt idx="375">
                  <c:v>40.045519362459714</c:v>
                </c:pt>
                <c:pt idx="376">
                  <c:v>40.091962072383701</c:v>
                </c:pt>
                <c:pt idx="377">
                  <c:v>40.138404782307688</c:v>
                </c:pt>
                <c:pt idx="378">
                  <c:v>40.184847492231668</c:v>
                </c:pt>
                <c:pt idx="379">
                  <c:v>40.231290202155648</c:v>
                </c:pt>
                <c:pt idx="380">
                  <c:v>40.277732912079635</c:v>
                </c:pt>
                <c:pt idx="381">
                  <c:v>40.324175622003622</c:v>
                </c:pt>
                <c:pt idx="382">
                  <c:v>40.370618331927602</c:v>
                </c:pt>
                <c:pt idx="383">
                  <c:v>40.417061041851582</c:v>
                </c:pt>
                <c:pt idx="384">
                  <c:v>40.463503751775569</c:v>
                </c:pt>
                <c:pt idx="385">
                  <c:v>40.509946461699556</c:v>
                </c:pt>
                <c:pt idx="386">
                  <c:v>40.556389171623536</c:v>
                </c:pt>
                <c:pt idx="387">
                  <c:v>40.602831881547516</c:v>
                </c:pt>
                <c:pt idx="388">
                  <c:v>40.649274591471503</c:v>
                </c:pt>
                <c:pt idx="389">
                  <c:v>40.69571730139549</c:v>
                </c:pt>
                <c:pt idx="390">
                  <c:v>40.74216001131947</c:v>
                </c:pt>
                <c:pt idx="391">
                  <c:v>40.78860272124345</c:v>
                </c:pt>
                <c:pt idx="392">
                  <c:v>40.835045431167437</c:v>
                </c:pt>
                <c:pt idx="393">
                  <c:v>40.881488141091424</c:v>
                </c:pt>
                <c:pt idx="394">
                  <c:v>40.927930851015404</c:v>
                </c:pt>
                <c:pt idx="395">
                  <c:v>40.974373560939384</c:v>
                </c:pt>
                <c:pt idx="396">
                  <c:v>41.020816270863371</c:v>
                </c:pt>
                <c:pt idx="397">
                  <c:v>41.067258980787358</c:v>
                </c:pt>
                <c:pt idx="398">
                  <c:v>41.113701690711338</c:v>
                </c:pt>
                <c:pt idx="399">
                  <c:v>41.160144400635318</c:v>
                </c:pt>
                <c:pt idx="400">
                  <c:v>41.206587110559305</c:v>
                </c:pt>
                <c:pt idx="401">
                  <c:v>41.253029820483292</c:v>
                </c:pt>
                <c:pt idx="402">
                  <c:v>41.299472530407272</c:v>
                </c:pt>
                <c:pt idx="403">
                  <c:v>41.345915240331252</c:v>
                </c:pt>
                <c:pt idx="404">
                  <c:v>41.392357950255239</c:v>
                </c:pt>
                <c:pt idx="405">
                  <c:v>41.438800660179226</c:v>
                </c:pt>
                <c:pt idx="406">
                  <c:v>41.485243370103206</c:v>
                </c:pt>
                <c:pt idx="407">
                  <c:v>41.531686080027185</c:v>
                </c:pt>
                <c:pt idx="408">
                  <c:v>41.578128789951172</c:v>
                </c:pt>
                <c:pt idx="409">
                  <c:v>41.624571499875159</c:v>
                </c:pt>
                <c:pt idx="410">
                  <c:v>41.671014209799139</c:v>
                </c:pt>
                <c:pt idx="411">
                  <c:v>41.717456919723119</c:v>
                </c:pt>
                <c:pt idx="412">
                  <c:v>41.763899629647106</c:v>
                </c:pt>
                <c:pt idx="413">
                  <c:v>41.810342339571093</c:v>
                </c:pt>
                <c:pt idx="414">
                  <c:v>41.856785049495073</c:v>
                </c:pt>
                <c:pt idx="415">
                  <c:v>41.903227759419053</c:v>
                </c:pt>
                <c:pt idx="416">
                  <c:v>41.94967046934304</c:v>
                </c:pt>
                <c:pt idx="417">
                  <c:v>41.996113179267027</c:v>
                </c:pt>
                <c:pt idx="418">
                  <c:v>42.042555889191007</c:v>
                </c:pt>
                <c:pt idx="419">
                  <c:v>42.088998599114987</c:v>
                </c:pt>
                <c:pt idx="420">
                  <c:v>42.135441309038974</c:v>
                </c:pt>
                <c:pt idx="421">
                  <c:v>42.181884018962961</c:v>
                </c:pt>
                <c:pt idx="422">
                  <c:v>42.228326728886941</c:v>
                </c:pt>
                <c:pt idx="423">
                  <c:v>42.274769438810921</c:v>
                </c:pt>
                <c:pt idx="424">
                  <c:v>42.321212148734908</c:v>
                </c:pt>
                <c:pt idx="425">
                  <c:v>42.367654858658895</c:v>
                </c:pt>
                <c:pt idx="426">
                  <c:v>42.414097568582875</c:v>
                </c:pt>
                <c:pt idx="427">
                  <c:v>42.460540278506855</c:v>
                </c:pt>
                <c:pt idx="428">
                  <c:v>42.506982988430842</c:v>
                </c:pt>
                <c:pt idx="429">
                  <c:v>42.553425698354829</c:v>
                </c:pt>
                <c:pt idx="430">
                  <c:v>42.599868408278809</c:v>
                </c:pt>
                <c:pt idx="431">
                  <c:v>42.646311118202789</c:v>
                </c:pt>
                <c:pt idx="432">
                  <c:v>42.692753828126776</c:v>
                </c:pt>
                <c:pt idx="433">
                  <c:v>42.739196538050763</c:v>
                </c:pt>
                <c:pt idx="434">
                  <c:v>42.785639247974743</c:v>
                </c:pt>
                <c:pt idx="435">
                  <c:v>42.832081957898723</c:v>
                </c:pt>
                <c:pt idx="436">
                  <c:v>42.87852466782271</c:v>
                </c:pt>
                <c:pt idx="437">
                  <c:v>42.924967377746697</c:v>
                </c:pt>
                <c:pt idx="438">
                  <c:v>42.971410087670677</c:v>
                </c:pt>
                <c:pt idx="439">
                  <c:v>43.017852797594657</c:v>
                </c:pt>
                <c:pt idx="440">
                  <c:v>43.064295507518644</c:v>
                </c:pt>
                <c:pt idx="441">
                  <c:v>43.110738217442631</c:v>
                </c:pt>
                <c:pt idx="442">
                  <c:v>43.15718092736661</c:v>
                </c:pt>
                <c:pt idx="443">
                  <c:v>43.20362363729059</c:v>
                </c:pt>
                <c:pt idx="444">
                  <c:v>43.250066347214577</c:v>
                </c:pt>
                <c:pt idx="445">
                  <c:v>43.296509057138564</c:v>
                </c:pt>
                <c:pt idx="446">
                  <c:v>43.342951767062544</c:v>
                </c:pt>
                <c:pt idx="447">
                  <c:v>43.389394476986524</c:v>
                </c:pt>
                <c:pt idx="448">
                  <c:v>43.435837186910511</c:v>
                </c:pt>
                <c:pt idx="449">
                  <c:v>43.482279896834498</c:v>
                </c:pt>
                <c:pt idx="450">
                  <c:v>43.528722606758478</c:v>
                </c:pt>
                <c:pt idx="451">
                  <c:v>43.575165316682458</c:v>
                </c:pt>
                <c:pt idx="452">
                  <c:v>43.621608026606445</c:v>
                </c:pt>
                <c:pt idx="453">
                  <c:v>43.668050736530432</c:v>
                </c:pt>
                <c:pt idx="454">
                  <c:v>43.714493446454412</c:v>
                </c:pt>
                <c:pt idx="455">
                  <c:v>43.760936156378392</c:v>
                </c:pt>
                <c:pt idx="456">
                  <c:v>43.807378866302379</c:v>
                </c:pt>
                <c:pt idx="457">
                  <c:v>43.853821576226366</c:v>
                </c:pt>
                <c:pt idx="458">
                  <c:v>43.900264286150346</c:v>
                </c:pt>
                <c:pt idx="459">
                  <c:v>43.946706996074326</c:v>
                </c:pt>
                <c:pt idx="460">
                  <c:v>43.993149705998313</c:v>
                </c:pt>
                <c:pt idx="461">
                  <c:v>44.0395924159223</c:v>
                </c:pt>
                <c:pt idx="462">
                  <c:v>44.08603512584628</c:v>
                </c:pt>
                <c:pt idx="463">
                  <c:v>44.13247783577026</c:v>
                </c:pt>
                <c:pt idx="464">
                  <c:v>44.178920545694247</c:v>
                </c:pt>
                <c:pt idx="465">
                  <c:v>44.225363255618234</c:v>
                </c:pt>
                <c:pt idx="466">
                  <c:v>44.271805965542214</c:v>
                </c:pt>
                <c:pt idx="467">
                  <c:v>44.318248675466194</c:v>
                </c:pt>
                <c:pt idx="468">
                  <c:v>44.364691385390181</c:v>
                </c:pt>
                <c:pt idx="469">
                  <c:v>44.411134095314168</c:v>
                </c:pt>
                <c:pt idx="470">
                  <c:v>44.457576805238148</c:v>
                </c:pt>
                <c:pt idx="471">
                  <c:v>44.504019515162128</c:v>
                </c:pt>
                <c:pt idx="472">
                  <c:v>44.550462225086115</c:v>
                </c:pt>
                <c:pt idx="473">
                  <c:v>44.596904935010102</c:v>
                </c:pt>
                <c:pt idx="474">
                  <c:v>44.643347644934082</c:v>
                </c:pt>
                <c:pt idx="475">
                  <c:v>44.689790354858062</c:v>
                </c:pt>
                <c:pt idx="476">
                  <c:v>44.736233064782049</c:v>
                </c:pt>
                <c:pt idx="477">
                  <c:v>44.782675774706036</c:v>
                </c:pt>
                <c:pt idx="478">
                  <c:v>44.829118484630015</c:v>
                </c:pt>
                <c:pt idx="479">
                  <c:v>44.875561194553995</c:v>
                </c:pt>
                <c:pt idx="480">
                  <c:v>44.922003904477982</c:v>
                </c:pt>
                <c:pt idx="481">
                  <c:v>44.968446614401969</c:v>
                </c:pt>
                <c:pt idx="482">
                  <c:v>45.014889324325949</c:v>
                </c:pt>
              </c:numCache>
            </c:numRef>
          </c:xVal>
          <c:yVal>
            <c:numRef>
              <c:f>'P-t-Verl sphaer Teich KB'!$E$18:$E$500</c:f>
              <c:numCache>
                <c:formatCode>0.000</c:formatCode>
                <c:ptCount val="483"/>
                <c:pt idx="0">
                  <c:v>0</c:v>
                </c:pt>
                <c:pt idx="1">
                  <c:v>0</c:v>
                </c:pt>
                <c:pt idx="2">
                  <c:v>23.206090791741566</c:v>
                </c:pt>
                <c:pt idx="3">
                  <c:v>22.830820552244518</c:v>
                </c:pt>
                <c:pt idx="4">
                  <c:v>22.459327113220589</c:v>
                </c:pt>
                <c:pt idx="5">
                  <c:v>22.091577970905064</c:v>
                </c:pt>
                <c:pt idx="6">
                  <c:v>21.727540880004863</c:v>
                </c:pt>
                <c:pt idx="7">
                  <c:v>21.367183851739206</c:v>
                </c:pt>
                <c:pt idx="8">
                  <c:v>21.010475151894571</c:v>
                </c:pt>
                <c:pt idx="9">
                  <c:v>20.657383298893993</c:v>
                </c:pt>
                <c:pt idx="10">
                  <c:v>20.307877061880511</c:v>
                </c:pt>
                <c:pt idx="11">
                  <c:v>19.961925458814722</c:v>
                </c:pt>
                <c:pt idx="12">
                  <c:v>19.619497754586273</c:v>
                </c:pt>
                <c:pt idx="13">
                  <c:v>19.280563459139252</c:v>
                </c:pt>
                <c:pt idx="14">
                  <c:v>18.945092325611355</c:v>
                </c:pt>
                <c:pt idx="15">
                  <c:v>18.613054348486717</c:v>
                </c:pt>
                <c:pt idx="16">
                  <c:v>18.284419761762337</c:v>
                </c:pt>
                <c:pt idx="17">
                  <c:v>17.959159037127989</c:v>
                </c:pt>
                <c:pt idx="18">
                  <c:v>17.63724288215948</c:v>
                </c:pt>
                <c:pt idx="19">
                  <c:v>17.318642238525239</c:v>
                </c:pt>
                <c:pt idx="20">
                  <c:v>17.003328280206091</c:v>
                </c:pt>
                <c:pt idx="21">
                  <c:v>16.691272411728097</c:v>
                </c:pt>
                <c:pt idx="22">
                  <c:v>16.382446266408447</c:v>
                </c:pt>
                <c:pt idx="23">
                  <c:v>16.076821704614222</c:v>
                </c:pt>
                <c:pt idx="24">
                  <c:v>15.774370812033998</c:v>
                </c:pt>
                <c:pt idx="25">
                  <c:v>15.475065897962168</c:v>
                </c:pt>
                <c:pt idx="26">
                  <c:v>15.178879493595892</c:v>
                </c:pt>
                <c:pt idx="27">
                  <c:v>14.885784350344604</c:v>
                </c:pt>
                <c:pt idx="28">
                  <c:v>14.595753438151963</c:v>
                </c:pt>
                <c:pt idx="29">
                  <c:v>14.308759943830166</c:v>
                </c:pt>
                <c:pt idx="30">
                  <c:v>14.02477726940654</c:v>
                </c:pt>
                <c:pt idx="31">
                  <c:v>13.743779030482321</c:v>
                </c:pt>
                <c:pt idx="32">
                  <c:v>13.465739054603532</c:v>
                </c:pt>
                <c:pt idx="33">
                  <c:v>13.190631379643863</c:v>
                </c:pt>
                <c:pt idx="34">
                  <c:v>12.91843025219949</c:v>
                </c:pt>
                <c:pt idx="35">
                  <c:v>12.649110125995726</c:v>
                </c:pt>
                <c:pt idx="36">
                  <c:v>12.382645660305425</c:v>
                </c:pt>
                <c:pt idx="37">
                  <c:v>12.119011718379051</c:v>
                </c:pt>
                <c:pt idx="38">
                  <c:v>11.858183365886356</c:v>
                </c:pt>
                <c:pt idx="39">
                  <c:v>11.600135869369526</c:v>
                </c:pt>
                <c:pt idx="40">
                  <c:v>11.344844694707769</c:v>
                </c:pt>
                <c:pt idx="41">
                  <c:v>11.092285505593241</c:v>
                </c:pt>
                <c:pt idx="42">
                  <c:v>10.842434162018202</c:v>
                </c:pt>
                <c:pt idx="43">
                  <c:v>10.595266718773381</c:v>
                </c:pt>
                <c:pt idx="44">
                  <c:v>10.350759423957411</c:v>
                </c:pt>
                <c:pt idx="45">
                  <c:v>10.108888717497281</c:v>
                </c:pt>
                <c:pt idx="46">
                  <c:v>9.8696312296797313</c:v>
                </c:pt>
                <c:pt idx="47">
                  <c:v>9.6329637796934975</c:v>
                </c:pt>
                <c:pt idx="48">
                  <c:v>9.3988633741823264</c:v>
                </c:pt>
                <c:pt idx="49">
                  <c:v>9.1673072058087062</c:v>
                </c:pt>
                <c:pt idx="50">
                  <c:v>8.9382726518281963</c:v>
                </c:pt>
                <c:pt idx="51">
                  <c:v>8.7117372726743376</c:v>
                </c:pt>
                <c:pt idx="52">
                  <c:v>8.4876788105539962</c:v>
                </c:pt>
                <c:pt idx="53">
                  <c:v>8.2660751880531098</c:v>
                </c:pt>
                <c:pt idx="54">
                  <c:v>8.0469045067527833</c:v>
                </c:pt>
                <c:pt idx="55">
                  <c:v>7.8301450458555824</c:v>
                </c:pt>
                <c:pt idx="56">
                  <c:v>7.6157752608220326</c:v>
                </c:pt>
                <c:pt idx="57">
                  <c:v>7.4037737820171969</c:v>
                </c:pt>
                <c:pt idx="58">
                  <c:v>7.1941194133672903</c:v>
                </c:pt>
                <c:pt idx="59">
                  <c:v>6.9867911310262354</c:v>
                </c:pt>
                <c:pt idx="60">
                  <c:v>6.7817680820521078</c:v>
                </c:pt>
                <c:pt idx="61">
                  <c:v>6.5790295830933774</c:v>
                </c:pt>
                <c:pt idx="62">
                  <c:v>6.3785551190849015</c:v>
                </c:pt>
                <c:pt idx="63">
                  <c:v>6.180324341953578</c:v>
                </c:pt>
                <c:pt idx="64">
                  <c:v>5.9843170693335956</c:v>
                </c:pt>
                <c:pt idx="65">
                  <c:v>5.7905132832912152</c:v>
                </c:pt>
                <c:pt idx="66">
                  <c:v>5.59889312905901</c:v>
                </c:pt>
                <c:pt idx="67">
                  <c:v>5.4094369137794942</c:v>
                </c:pt>
                <c:pt idx="68">
                  <c:v>5.2221251052580762</c:v>
                </c:pt>
                <c:pt idx="69">
                  <c:v>5.0369383307252722</c:v>
                </c:pt>
                <c:pt idx="70">
                  <c:v>4.8538573756080972</c:v>
                </c:pt>
                <c:pt idx="71">
                  <c:v>4.6728631823105937</c:v>
                </c:pt>
                <c:pt idx="72">
                  <c:v>4.4939368490034006</c:v>
                </c:pt>
                <c:pt idx="73">
                  <c:v>4.3170596284223244</c:v>
                </c:pt>
                <c:pt idx="74">
                  <c:v>4.1422129266758336</c:v>
                </c:pt>
                <c:pt idx="75">
                  <c:v>3.9693783020614091</c:v>
                </c:pt>
                <c:pt idx="76">
                  <c:v>3.7985374638906979</c:v>
                </c:pt>
                <c:pt idx="77">
                  <c:v>3.6296722713233986</c:v>
                </c:pt>
                <c:pt idx="78">
                  <c:v>3.4627647322098141</c:v>
                </c:pt>
                <c:pt idx="79">
                  <c:v>3.2977970019420133</c:v>
                </c:pt>
                <c:pt idx="80">
                  <c:v>3.13475138231354</c:v>
                </c:pt>
                <c:pt idx="81">
                  <c:v>2.9736103203876008</c:v>
                </c:pt>
                <c:pt idx="82">
                  <c:v>2.8143564073736798</c:v>
                </c:pt>
                <c:pt idx="83">
                  <c:v>2.656972377512508</c:v>
                </c:pt>
                <c:pt idx="84">
                  <c:v>2.5014411069693354</c:v>
                </c:pt>
                <c:pt idx="85">
                  <c:v>2.3477456127354466</c:v>
                </c:pt>
                <c:pt idx="86">
                  <c:v>2.1958690515378492</c:v>
                </c:pt>
                <c:pt idx="87">
                  <c:v>2.0457947187570906</c:v>
                </c:pt>
                <c:pt idx="88">
                  <c:v>1.8975060473531293</c:v>
                </c:pt>
                <c:pt idx="89">
                  <c:v>1.7509866067992181</c:v>
                </c:pt>
                <c:pt idx="90">
                  <c:v>1.6062201020237246</c:v>
                </c:pt>
                <c:pt idx="91">
                  <c:v>1.4631903723598458</c:v>
                </c:pt>
                <c:pt idx="92">
                  <c:v>1.3218813905031515</c:v>
                </c:pt>
                <c:pt idx="93">
                  <c:v>1.1822772614768964</c:v>
                </c:pt>
                <c:pt idx="94">
                  <c:v>1.0443622216050596</c:v>
                </c:pt>
                <c:pt idx="95">
                  <c:v>0.90812063749303618</c:v>
                </c:pt>
                <c:pt idx="96">
                  <c:v>0.77353700501594003</c:v>
                </c:pt>
                <c:pt idx="97">
                  <c:v>0.64059594831445554</c:v>
                </c:pt>
                <c:pt idx="98">
                  <c:v>0.5092822187981848</c:v>
                </c:pt>
                <c:pt idx="99">
                  <c:v>0.37958069415643636</c:v>
                </c:pt>
                <c:pt idx="100">
                  <c:v>0.2514763773764021</c:v>
                </c:pt>
                <c:pt idx="101">
                  <c:v>0.12495439576866604</c:v>
                </c:pt>
                <c:pt idx="102">
                  <c:v>-4.2110537796259898E-15</c:v>
                </c:pt>
                <c:pt idx="103">
                  <c:v>-0.10940477495647218</c:v>
                </c:pt>
                <c:pt idx="104">
                  <c:v>-0.21744559376137543</c:v>
                </c:pt>
                <c:pt idx="105">
                  <c:v>-0.32413520980950961</c:v>
                </c:pt>
                <c:pt idx="106">
                  <c:v>-0.42948627049742483</c:v>
                </c:pt>
                <c:pt idx="107">
                  <c:v>-0.53351131804935492</c:v>
                </c:pt>
                <c:pt idx="108">
                  <c:v>-0.63622279033696882</c:v>
                </c:pt>
                <c:pt idx="109">
                  <c:v>-0.7376330216929875</c:v>
                </c:pt>
                <c:pt idx="110">
                  <c:v>-0.83775424371871476</c:v>
                </c:pt>
                <c:pt idx="111">
                  <c:v>-0.93659858608552038</c:v>
                </c:pt>
                <c:pt idx="112">
                  <c:v>-1.0341780773303262</c:v>
                </c:pt>
                <c:pt idx="113">
                  <c:v>-1.1305046456451324</c:v>
                </c:pt>
                <c:pt idx="114">
                  <c:v>-1.2255901196606345</c:v>
                </c:pt>
                <c:pt idx="115">
                  <c:v>-1.3194462292239653</c:v>
                </c:pt>
                <c:pt idx="116">
                  <c:v>-1.4120846061706129</c:v>
                </c:pt>
                <c:pt idx="117">
                  <c:v>-1.5035167850905522</c:v>
                </c:pt>
                <c:pt idx="118">
                  <c:v>-1.5937542040886332</c:v>
                </c:pt>
                <c:pt idx="119">
                  <c:v>-1.682808205539269</c:v>
                </c:pt>
                <c:pt idx="120">
                  <c:v>-1.7706900368354637</c:v>
                </c:pt>
                <c:pt idx="121">
                  <c:v>-1.8574108511322212</c:v>
                </c:pt>
                <c:pt idx="122">
                  <c:v>-1.9429817080843781</c:v>
                </c:pt>
                <c:pt idx="123">
                  <c:v>-2.0274135745788984</c:v>
                </c:pt>
                <c:pt idx="124">
                  <c:v>-2.1107173254616733</c:v>
                </c:pt>
                <c:pt idx="125">
                  <c:v>-2.1929037442588628</c:v>
                </c:pt>
                <c:pt idx="126">
                  <c:v>-2.2739835238928201</c:v>
                </c:pt>
                <c:pt idx="127">
                  <c:v>-2.3539672673926448</c:v>
                </c:pt>
                <c:pt idx="128">
                  <c:v>-2.432865488599389</c:v>
                </c:pt>
                <c:pt idx="129">
                  <c:v>-2.5106886128659713</c:v>
                </c:pt>
                <c:pt idx="130">
                  <c:v>-2.5874469777518287</c:v>
                </c:pt>
                <c:pt idx="131">
                  <c:v>-2.6631508337123475</c:v>
                </c:pt>
                <c:pt idx="132">
                  <c:v>-2.7378103447831048</c:v>
                </c:pt>
                <c:pt idx="133">
                  <c:v>-2.8114355892589762</c:v>
                </c:pt>
                <c:pt idx="134">
                  <c:v>-2.8840365603681182</c:v>
                </c:pt>
                <c:pt idx="135">
                  <c:v>-2.9556231669408981</c:v>
                </c:pt>
                <c:pt idx="136">
                  <c:v>-3.0262052340737724</c:v>
                </c:pt>
                <c:pt idx="137">
                  <c:v>-3.095792503788183</c:v>
                </c:pt>
                <c:pt idx="138">
                  <c:v>-3.1643946356844794</c:v>
                </c:pt>
                <c:pt idx="139">
                  <c:v>-3.2320212075909294</c:v>
                </c:pt>
                <c:pt idx="140">
                  <c:v>-3.2986817162078284</c:v>
                </c:pt>
                <c:pt idx="141">
                  <c:v>-3.3643855777467659</c:v>
                </c:pt>
                <c:pt idx="142">
                  <c:v>-3.4291421285650685</c:v>
                </c:pt>
                <c:pt idx="143">
                  <c:v>-3.4929606257954657</c:v>
                </c:pt>
                <c:pt idx="144">
                  <c:v>-3.5558502479710019</c:v>
                </c:pt>
                <c:pt idx="145">
                  <c:v>-3.6178200956452469</c:v>
                </c:pt>
                <c:pt idx="146">
                  <c:v>-3.6788791920078108</c:v>
                </c:pt>
                <c:pt idx="147">
                  <c:v>-3.7390364834952381</c:v>
                </c:pt>
                <c:pt idx="148">
                  <c:v>-3.7983008403972689</c:v>
                </c:pt>
                <c:pt idx="149">
                  <c:v>-3.8566810574585415</c:v>
                </c:pt>
                <c:pt idx="150">
                  <c:v>-3.9141858544757473</c:v>
                </c:pt>
                <c:pt idx="151">
                  <c:v>-3.9708238768902646</c:v>
                </c:pt>
                <c:pt idx="152">
                  <c:v>-4.0266036963763403</c:v>
                </c:pt>
                <c:pt idx="153">
                  <c:v>-4.0815338114248032</c:v>
                </c:pt>
                <c:pt idx="154">
                  <c:v>-4.1356226479223848</c:v>
                </c:pt>
                <c:pt idx="155">
                  <c:v>-4.1888785597266489</c:v>
                </c:pt>
                <c:pt idx="156">
                  <c:v>-4.2413098292365818</c:v>
                </c:pt>
                <c:pt idx="157">
                  <c:v>-4.292924667958868</c:v>
                </c:pt>
                <c:pt idx="158">
                  <c:v>-4.3437312170698767</c:v>
                </c:pt>
                <c:pt idx="159">
                  <c:v>-4.3937375479734007</c:v>
                </c:pt>
                <c:pt idx="160">
                  <c:v>-4.4429516628541803</c:v>
                </c:pt>
                <c:pt idx="161">
                  <c:v>-4.4913814952272206</c:v>
                </c:pt>
                <c:pt idx="162">
                  <c:v>-4.5390349104829744</c:v>
                </c:pt>
                <c:pt idx="163">
                  <c:v>-4.5859197064283741</c:v>
                </c:pt>
                <c:pt idx="164">
                  <c:v>-4.6320436138237753</c:v>
                </c:pt>
                <c:pt idx="165">
                  <c:v>-4.6774142969158383</c:v>
                </c:pt>
                <c:pt idx="166">
                  <c:v>-4.722039353966359</c:v>
                </c:pt>
                <c:pt idx="167">
                  <c:v>-4.765926317777101</c:v>
                </c:pt>
                <c:pt idx="168">
                  <c:v>-4.8090826562106388</c:v>
                </c:pt>
                <c:pt idx="169">
                  <c:v>-4.8515157727072662</c:v>
                </c:pt>
                <c:pt idx="170">
                  <c:v>-4.8932330067979715</c:v>
                </c:pt>
                <c:pt idx="171">
                  <c:v>-4.9342416346135183</c:v>
                </c:pt>
                <c:pt idx="172">
                  <c:v>-4.9745488693896753</c:v>
                </c:pt>
                <c:pt idx="173">
                  <c:v>-5.0141618619686028</c:v>
                </c:pt>
                <c:pt idx="174">
                  <c:v>-5.0530877012964304</c:v>
                </c:pt>
                <c:pt idx="175">
                  <c:v>-5.0913334149170657</c:v>
                </c:pt>
                <c:pt idx="176">
                  <c:v>-5.1289059694622381</c:v>
                </c:pt>
                <c:pt idx="177">
                  <c:v>-5.1658122711378276</c:v>
                </c:pt>
                <c:pt idx="178">
                  <c:v>-5.2020591662065003</c:v>
                </c:pt>
                <c:pt idx="179">
                  <c:v>-5.2376534414666649</c:v>
                </c:pt>
                <c:pt idx="180">
                  <c:v>-5.2726018247277944</c:v>
                </c:pt>
                <c:pt idx="181">
                  <c:v>-5.3069109852821352</c:v>
                </c:pt>
                <c:pt idx="182">
                  <c:v>-5.3405875343728146</c:v>
                </c:pt>
                <c:pt idx="183">
                  <c:v>-5.3736380256584022</c:v>
                </c:pt>
                <c:pt idx="184">
                  <c:v>-5.4060689556739243</c:v>
                </c:pt>
                <c:pt idx="185">
                  <c:v>-5.4378867642883701</c:v>
                </c:pt>
                <c:pt idx="186">
                  <c:v>-5.4690978351587214</c:v>
                </c:pt>
                <c:pt idx="187">
                  <c:v>-5.4997084961805136</c:v>
                </c:pt>
                <c:pt idx="188">
                  <c:v>-5.529725019934963</c:v>
                </c:pt>
                <c:pt idx="189">
                  <c:v>-5.559153624132704</c:v>
                </c:pt>
                <c:pt idx="190">
                  <c:v>-5.5880004720541185</c:v>
                </c:pt>
                <c:pt idx="191">
                  <c:v>-5.61627167298633</c:v>
                </c:pt>
                <c:pt idx="192">
                  <c:v>-5.6439732826568454</c:v>
                </c:pt>
                <c:pt idx="193">
                  <c:v>-5.6711113036639063</c:v>
                </c:pt>
                <c:pt idx="194">
                  <c:v>-5.6976916859035409</c:v>
                </c:pt>
                <c:pt idx="195">
                  <c:v>-5.723720326993373</c:v>
                </c:pt>
                <c:pt idx="196">
                  <c:v>-5.7492030726931755</c:v>
                </c:pt>
                <c:pt idx="197">
                  <c:v>-5.7741457173222273</c:v>
                </c:pt>
                <c:pt idx="198">
                  <c:v>-5.7985540041734751</c:v>
                </c:pt>
                <c:pt idx="199">
                  <c:v>-5.8224336259245355</c:v>
                </c:pt>
                <c:pt idx="200">
                  <c:v>-5.8457902250455511</c:v>
                </c:pt>
                <c:pt idx="201">
                  <c:v>-5.8686293942039267</c:v>
                </c:pt>
                <c:pt idx="202">
                  <c:v>-5.890956676665982</c:v>
                </c:pt>
                <c:pt idx="203">
                  <c:v>-5.9127775666955138</c:v>
                </c:pt>
                <c:pt idx="204">
                  <c:v>-5.9340975099493329</c:v>
                </c:pt>
                <c:pt idx="205">
                  <c:v>-5.9549219038697476</c:v>
                </c:pt>
                <c:pt idx="206">
                  <c:v>-5.9752560980740617</c:v>
                </c:pt>
                <c:pt idx="207">
                  <c:v>-5.9951053947410831</c:v>
                </c:pt>
                <c:pt idx="208">
                  <c:v>-6.0144750489946732</c:v>
                </c:pt>
                <c:pt idx="209">
                  <c:v>-6.0333702692843572</c:v>
                </c:pt>
                <c:pt idx="210">
                  <c:v>-6.0517962177630142</c:v>
                </c:pt>
                <c:pt idx="211">
                  <c:v>-6.069758010661686</c:v>
                </c:pt>
                <c:pt idx="212">
                  <c:v>-6.0872607186614891</c:v>
                </c:pt>
                <c:pt idx="213">
                  <c:v>-6.1043093672626991</c:v>
                </c:pt>
                <c:pt idx="214">
                  <c:v>-6.1209089371509862</c:v>
                </c:pt>
                <c:pt idx="215">
                  <c:v>-6.1370643645608478</c:v>
                </c:pt>
                <c:pt idx="216">
                  <c:v>-6.1527805416362469</c:v>
                </c:pt>
                <c:pt idx="217">
                  <c:v>-6.1680623167884905</c:v>
                </c:pt>
                <c:pt idx="218">
                  <c:v>-6.1829144950513504</c:v>
                </c:pt>
                <c:pt idx="219">
                  <c:v>-6.1973418384334575</c:v>
                </c:pt>
                <c:pt idx="220">
                  <c:v>-6.2113490662679931</c:v>
                </c:pt>
                <c:pt idx="221">
                  <c:v>-6.2249408555596899</c:v>
                </c:pt>
                <c:pt idx="222">
                  <c:v>-6.2381218413291624</c:v>
                </c:pt>
                <c:pt idx="223">
                  <c:v>-6.2508966169545932</c:v>
                </c:pt>
                <c:pt idx="224">
                  <c:v>-6.2632697345107857</c:v>
                </c:pt>
                <c:pt idx="225">
                  <c:v>-6.2752457051056156</c:v>
                </c:pt>
                <c:pt idx="226">
                  <c:v>-6.2868289992138937</c:v>
                </c:pt>
                <c:pt idx="227">
                  <c:v>-6.2980240470086359</c:v>
                </c:pt>
                <c:pt idx="228">
                  <c:v>-6.3088352386898183</c:v>
                </c:pt>
                <c:pt idx="229">
                  <c:v>-6.3192669248105666</c:v>
                </c:pt>
                <c:pt idx="230">
                  <c:v>-6.3293234166008556</c:v>
                </c:pt>
                <c:pt idx="231">
                  <c:v>-6.3390089862887038</c:v>
                </c:pt>
                <c:pt idx="232">
                  <c:v>-6.3483278674188837</c:v>
                </c:pt>
                <c:pt idx="233">
                  <c:v>-6.3572842551691906</c:v>
                </c:pt>
                <c:pt idx="234">
                  <c:v>-6.3658823066642602</c:v>
                </c:pt>
                <c:pt idx="235">
                  <c:v>-6.3741261412869727</c:v>
                </c:pt>
                <c:pt idx="236">
                  <c:v>-6.3820198409874402</c:v>
                </c:pt>
                <c:pt idx="237">
                  <c:v>-6.3895674505896256</c:v>
                </c:pt>
                <c:pt idx="238">
                  <c:v>-6.3967729780955773</c:v>
                </c:pt>
                <c:pt idx="239">
                  <c:v>-6.4036403949873257</c:v>
                </c:pt>
                <c:pt idx="240">
                  <c:v>-6.4101736365264443</c:v>
                </c:pt>
                <c:pt idx="241">
                  <c:v>-6.416376602051284</c:v>
                </c:pt>
                <c:pt idx="242">
                  <c:v>-6.4222531552719246</c:v>
                </c:pt>
                <c:pt idx="243">
                  <c:v>-6.427807124562837</c:v>
                </c:pt>
                <c:pt idx="244">
                  <c:v>-6.433042303253286</c:v>
                </c:pt>
                <c:pt idx="245">
                  <c:v>-6.4379624499154744</c:v>
                </c:pt>
                <c:pt idx="246">
                  <c:v>-6.4425712886504725</c:v>
                </c:pt>
                <c:pt idx="247">
                  <c:v>-6.4468725093719179</c:v>
                </c:pt>
                <c:pt idx="248">
                  <c:v>-6.4508697680875313</c:v>
                </c:pt>
                <c:pt idx="249">
                  <c:v>-6.4545666871784464</c:v>
                </c:pt>
                <c:pt idx="250">
                  <c:v>-6.4579668556763634</c:v>
                </c:pt>
                <c:pt idx="251">
                  <c:v>-6.4610738295385763</c:v>
                </c:pt>
                <c:pt idx="252">
                  <c:v>-6.4638911319208443</c:v>
                </c:pt>
                <c:pt idx="253">
                  <c:v>-6.4664222534481643</c:v>
                </c:pt>
                <c:pt idx="254">
                  <c:v>-6.4686706524834356</c:v>
                </c:pt>
                <c:pt idx="255">
                  <c:v>-6.4706397553940302</c:v>
                </c:pt>
                <c:pt idx="256">
                  <c:v>-6.4723329568163095</c:v>
                </c:pt>
                <c:pt idx="257">
                  <c:v>-6.4737536199180754</c:v>
                </c:pt>
                <c:pt idx="258">
                  <c:v>-6.4749050766589917</c:v>
                </c:pt>
                <c:pt idx="259">
                  <c:v>-6.475790628048963</c:v>
                </c:pt>
                <c:pt idx="260">
                  <c:v>-6.4764135444045285</c:v>
                </c:pt>
                <c:pt idx="261">
                  <c:v>-6.4767770656032502</c:v>
                </c:pt>
                <c:pt idx="262">
                  <c:v>-6.4768844013361138</c:v>
                </c:pt>
                <c:pt idx="263">
                  <c:v>-6.4767387313579921</c:v>
                </c:pt>
                <c:pt idx="264">
                  <c:v>-6.4763432057361214</c:v>
                </c:pt>
                <c:pt idx="265">
                  <c:v>-6.4757009450966816</c:v>
                </c:pt>
                <c:pt idx="266">
                  <c:v>-6.4748150408694203</c:v>
                </c:pt>
                <c:pt idx="267">
                  <c:v>-6.4736885555304102</c:v>
                </c:pt>
                <c:pt idx="268">
                  <c:v>-6.4723245228428743</c:v>
                </c:pt>
                <c:pt idx="269">
                  <c:v>-6.470725948096157</c:v>
                </c:pt>
                <c:pt idx="270">
                  <c:v>-6.4688958083428361</c:v>
                </c:pt>
                <c:pt idx="271">
                  <c:v>-6.4668370526339594</c:v>
                </c:pt>
                <c:pt idx="272">
                  <c:v>-6.4645526022524846</c:v>
                </c:pt>
                <c:pt idx="273">
                  <c:v>-6.4620453509448543</c:v>
                </c:pt>
                <c:pt idx="274">
                  <c:v>-6.4593181651507896</c:v>
                </c:pt>
                <c:pt idx="275">
                  <c:v>-6.456373884231291</c:v>
                </c:pt>
                <c:pt idx="276">
                  <c:v>-6.4532153206948406</c:v>
                </c:pt>
                <c:pt idx="277">
                  <c:v>-6.4498452604218484</c:v>
                </c:pt>
                <c:pt idx="278">
                  <c:v>-6.4462664628873352</c:v>
                </c:pt>
                <c:pt idx="279">
                  <c:v>-6.4424816613818923</c:v>
                </c:pt>
                <c:pt idx="280">
                  <c:v>-6.4384935632308862</c:v>
                </c:pt>
                <c:pt idx="281">
                  <c:v>-6.4343048500119719</c:v>
                </c:pt>
                <c:pt idx="282">
                  <c:v>-6.4299181777708831</c:v>
                </c:pt>
                <c:pt idx="283">
                  <c:v>-6.4253361772355522</c:v>
                </c:pt>
                <c:pt idx="284">
                  <c:v>-6.4205614540285314</c:v>
                </c:pt>
                <c:pt idx="285">
                  <c:v>-6.4155965888777793</c:v>
                </c:pt>
                <c:pt idx="286">
                  <c:v>-6.4104441378257571</c:v>
                </c:pt>
                <c:pt idx="287">
                  <c:v>-6.4051066324369152</c:v>
                </c:pt>
                <c:pt idx="288">
                  <c:v>-6.3995865800035432</c:v>
                </c:pt>
                <c:pt idx="289">
                  <c:v>-6.3938864637499995</c:v>
                </c:pt>
                <c:pt idx="290">
                  <c:v>-6.3880087430353436</c:v>
                </c:pt>
                <c:pt idx="291">
                  <c:v>-6.3819558535543797</c:v>
                </c:pt>
                <c:pt idx="292">
                  <c:v>-6.3757302075371074</c:v>
                </c:pt>
                <c:pt idx="293">
                  <c:v>-6.369334193946627</c:v>
                </c:pt>
                <c:pt idx="294">
                  <c:v>-6.3627701786754693</c:v>
                </c:pt>
                <c:pt idx="295">
                  <c:v>-6.3560405047403954</c:v>
                </c:pt>
                <c:pt idx="296">
                  <c:v>-6.3491474924756544</c:v>
                </c:pt>
                <c:pt idx="297">
                  <c:v>-6.3420934397247288</c:v>
                </c:pt>
                <c:pt idx="298">
                  <c:v>-6.3348806220305622</c:v>
                </c:pt>
                <c:pt idx="299">
                  <c:v>-6.3275112928243074</c:v>
                </c:pt>
                <c:pt idx="300">
                  <c:v>-6.3199876836125579</c:v>
                </c:pt>
                <c:pt idx="301">
                  <c:v>-6.3123120041631307</c:v>
                </c:pt>
                <c:pt idx="302">
                  <c:v>-6.3044864426893747</c:v>
                </c:pt>
                <c:pt idx="303">
                  <c:v>-6.2965131660330265</c:v>
                </c:pt>
                <c:pt idx="304">
                  <c:v>-6.2883943198456258</c:v>
                </c:pt>
                <c:pt idx="305">
                  <c:v>-6.2801320287684916</c:v>
                </c:pt>
                <c:pt idx="306">
                  <c:v>-6.2717283966112953</c:v>
                </c:pt>
                <c:pt idx="307">
                  <c:v>-6.2631855065292008</c:v>
                </c:pt>
                <c:pt idx="308">
                  <c:v>-6.2545054211986315</c:v>
                </c:pt>
                <c:pt idx="309">
                  <c:v>-6.2456901829916234</c:v>
                </c:pt>
                <c:pt idx="310">
                  <c:v>-6.236741814148818</c:v>
                </c:pt>
                <c:pt idx="311">
                  <c:v>-6.2276623169510756</c:v>
                </c:pt>
                <c:pt idx="312">
                  <c:v>-6.2184536738897513</c:v>
                </c:pt>
                <c:pt idx="313">
                  <c:v>-6.2091178478355911</c:v>
                </c:pt>
                <c:pt idx="314">
                  <c:v>-6.1996567822063202</c:v>
                </c:pt>
                <c:pt idx="315">
                  <c:v>-6.1900724011328929</c:v>
                </c:pt>
                <c:pt idx="316">
                  <c:v>-6.180366609624425</c:v>
                </c:pt>
                <c:pt idx="317">
                  <c:v>-6.1705412937318256</c:v>
                </c:pt>
                <c:pt idx="318">
                  <c:v>-6.1605983207101191</c:v>
                </c:pt>
                <c:pt idx="319">
                  <c:v>-6.1505395391794977</c:v>
                </c:pt>
                <c:pt idx="320">
                  <c:v>-6.1403667792850767</c:v>
                </c:pt>
                <c:pt idx="321">
                  <c:v>-6.1300818528554082</c:v>
                </c:pt>
                <c:pt idx="322">
                  <c:v>-6.1196865535597054</c:v>
                </c:pt>
                <c:pt idx="323">
                  <c:v>-6.1091826570638395</c:v>
                </c:pt>
                <c:pt idx="324">
                  <c:v>-6.0985719211850968</c:v>
                </c:pt>
                <c:pt idx="325">
                  <c:v>-6.0878560860457016</c:v>
                </c:pt>
                <c:pt idx="326">
                  <c:v>-6.0770368742251017</c:v>
                </c:pt>
                <c:pt idx="327">
                  <c:v>-6.0661159909110838</c:v>
                </c:pt>
                <c:pt idx="328">
                  <c:v>-6.0550951240496493</c:v>
                </c:pt>
                <c:pt idx="329">
                  <c:v>-6.0439759444937025</c:v>
                </c:pt>
                <c:pt idx="330">
                  <c:v>-6.0327601061505858</c:v>
                </c:pt>
                <c:pt idx="331">
                  <c:v>-6.0214492461283902</c:v>
                </c:pt>
                <c:pt idx="332">
                  <c:v>-6.0100449848811461</c:v>
                </c:pt>
                <c:pt idx="333">
                  <c:v>-5.9985489263528384</c:v>
                </c:pt>
                <c:pt idx="334">
                  <c:v>-5.9869626581202482</c:v>
                </c:pt>
                <c:pt idx="335">
                  <c:v>-5.975287751534716</c:v>
                </c:pt>
                <c:pt idx="336">
                  <c:v>-5.9635257618626998</c:v>
                </c:pt>
                <c:pt idx="337">
                  <c:v>-5.9516782284252772</c:v>
                </c:pt>
                <c:pt idx="338">
                  <c:v>-5.9397466747364973</c:v>
                </c:pt>
                <c:pt idx="339">
                  <c:v>-5.9277326086406159</c:v>
                </c:pt>
                <c:pt idx="340">
                  <c:v>-5.9156375224482831</c:v>
                </c:pt>
                <c:pt idx="341">
                  <c:v>-5.9034628930715858</c:v>
                </c:pt>
                <c:pt idx="342">
                  <c:v>-5.8912101821580523</c:v>
                </c:pt>
                <c:pt idx="343">
                  <c:v>-5.8788808362235638</c:v>
                </c:pt>
                <c:pt idx="344">
                  <c:v>-5.8664762867841977</c:v>
                </c:pt>
                <c:pt idx="345">
                  <c:v>-5.8539979504870372</c:v>
                </c:pt>
                <c:pt idx="346">
                  <c:v>-5.8414472292399164</c:v>
                </c:pt>
                <c:pt idx="347">
                  <c:v>-5.8288255103401179</c:v>
                </c:pt>
                <c:pt idx="348">
                  <c:v>-5.8161341666020627</c:v>
                </c:pt>
                <c:pt idx="349">
                  <c:v>-5.8033745564839627</c:v>
                </c:pt>
                <c:pt idx="350">
                  <c:v>-5.7905480242134431</c:v>
                </c:pt>
                <c:pt idx="351">
                  <c:v>-5.7776558999121885</c:v>
                </c:pt>
                <c:pt idx="352">
                  <c:v>-5.7646994997195593</c:v>
                </c:pt>
                <c:pt idx="353">
                  <c:v>-5.7516801259152244</c:v>
                </c:pt>
                <c:pt idx="354">
                  <c:v>-5.7385990670408171</c:v>
                </c:pt>
                <c:pt idx="355">
                  <c:v>-5.7254575980206042</c:v>
                </c:pt>
                <c:pt idx="356">
                  <c:v>-5.7122569802811762</c:v>
                </c:pt>
                <c:pt idx="357">
                  <c:v>-5.6989984618702003</c:v>
                </c:pt>
                <c:pt idx="358">
                  <c:v>-5.6856832775741806</c:v>
                </c:pt>
                <c:pt idx="359">
                  <c:v>-5.6723126490353133</c:v>
                </c:pt>
                <c:pt idx="360">
                  <c:v>-5.6588877848673622</c:v>
                </c:pt>
                <c:pt idx="361">
                  <c:v>-5.6454098807706172</c:v>
                </c:pt>
                <c:pt idx="362">
                  <c:v>-5.6318801196459329</c:v>
                </c:pt>
                <c:pt idx="363">
                  <c:v>-5.6182996717078248</c:v>
                </c:pt>
                <c:pt idx="364">
                  <c:v>-5.6046696945966819</c:v>
                </c:pt>
                <c:pt idx="365">
                  <c:v>-5.5909913334900523</c:v>
                </c:pt>
                <c:pt idx="366">
                  <c:v>-5.5772657212130277</c:v>
                </c:pt>
                <c:pt idx="367">
                  <c:v>-5.5634939783477595</c:v>
                </c:pt>
                <c:pt idx="368">
                  <c:v>-5.5496772133420569</c:v>
                </c:pt>
                <c:pt idx="369">
                  <c:v>-5.5358165226171394</c:v>
                </c:pt>
                <c:pt idx="370">
                  <c:v>-5.5219129906745001</c:v>
                </c:pt>
                <c:pt idx="371">
                  <c:v>-5.507967690201891</c:v>
                </c:pt>
                <c:pt idx="372">
                  <c:v>-5.4939816821784859</c:v>
                </c:pt>
                <c:pt idx="373">
                  <c:v>-5.479956015979158</c:v>
                </c:pt>
                <c:pt idx="374">
                  <c:v>-5.4658917294779243</c:v>
                </c:pt>
                <c:pt idx="375">
                  <c:v>-5.4517898491505639</c:v>
                </c:pt>
                <c:pt idx="376">
                  <c:v>-5.4376513901763754</c:v>
                </c:pt>
                <c:pt idx="377">
                  <c:v>-5.4234773565391405</c:v>
                </c:pt>
                <c:pt idx="378">
                  <c:v>-5.4092687411272449</c:v>
                </c:pt>
                <c:pt idx="379">
                  <c:v>-5.3950265258329875</c:v>
                </c:pt>
                <c:pt idx="380">
                  <c:v>-5.3807516816511063</c:v>
                </c:pt>
                <c:pt idx="381">
                  <c:v>-5.3664451687764645</c:v>
                </c:pt>
                <c:pt idx="382">
                  <c:v>-5.352107936700981</c:v>
                </c:pt>
                <c:pt idx="383">
                  <c:v>-5.3377409243097489</c:v>
                </c:pt>
                <c:pt idx="384">
                  <c:v>-5.3233450599763632</c:v>
                </c:pt>
                <c:pt idx="385">
                  <c:v>-5.3089212616575159</c:v>
                </c:pt>
                <c:pt idx="386">
                  <c:v>-5.2944704369867575</c:v>
                </c:pt>
                <c:pt idx="387">
                  <c:v>-5.2799934833675524</c:v>
                </c:pt>
                <c:pt idx="388">
                  <c:v>-5.2654912880655393</c:v>
                </c:pt>
                <c:pt idx="389">
                  <c:v>-5.2509647283000449</c:v>
                </c:pt>
                <c:pt idx="390">
                  <c:v>-5.2364146713348703</c:v>
                </c:pt>
                <c:pt idx="391">
                  <c:v>-5.2218419745683073</c:v>
                </c:pt>
                <c:pt idx="392">
                  <c:v>-5.2072474856224389</c:v>
                </c:pt>
                <c:pt idx="393">
                  <c:v>-5.192632042431705</c:v>
                </c:pt>
                <c:pt idx="394">
                  <c:v>-5.1779964733307384</c:v>
                </c:pt>
                <c:pt idx="395">
                  <c:v>-5.1633415971414918</c:v>
                </c:pt>
                <c:pt idx="396">
                  <c:v>-5.1486682232596488</c:v>
                </c:pt>
                <c:pt idx="397">
                  <c:v>-5.133977151740309</c:v>
                </c:pt>
                <c:pt idx="398">
                  <c:v>-5.1192691733830094</c:v>
                </c:pt>
                <c:pt idx="399">
                  <c:v>-5.1045450698160089</c:v>
                </c:pt>
                <c:pt idx="400">
                  <c:v>-5.0898056135799061</c:v>
                </c:pt>
                <c:pt idx="401">
                  <c:v>-5.0750515682105721</c:v>
                </c:pt>
                <c:pt idx="402">
                  <c:v>-5.0602836883213707</c:v>
                </c:pt>
                <c:pt idx="403">
                  <c:v>-5.0455027196847571</c:v>
                </c:pt>
                <c:pt idx="404">
                  <c:v>-5.0307093993131522</c:v>
                </c:pt>
                <c:pt idx="405">
                  <c:v>-5.0159044555391876</c:v>
                </c:pt>
                <c:pt idx="406">
                  <c:v>-5.0010886080952819</c:v>
                </c:pt>
                <c:pt idx="407">
                  <c:v>-4.9862625681925445</c:v>
                </c:pt>
                <c:pt idx="408">
                  <c:v>-4.9714270385990647</c:v>
                </c:pt>
                <c:pt idx="409">
                  <c:v>-4.9565827137175198</c:v>
                </c:pt>
                <c:pt idx="410">
                  <c:v>-4.941730279662166</c:v>
                </c:pt>
                <c:pt idx="411">
                  <c:v>-4.9268704143351911</c:v>
                </c:pt>
                <c:pt idx="412">
                  <c:v>-4.9120037875024263</c:v>
                </c:pt>
                <c:pt idx="413">
                  <c:v>-4.8971310608684506</c:v>
                </c:pt>
                <c:pt idx="414">
                  <c:v>-4.8822528881510641</c:v>
                </c:pt>
                <c:pt idx="415">
                  <c:v>-4.8673699151551375</c:v>
                </c:pt>
                <c:pt idx="416">
                  <c:v>-4.8524827798458805</c:v>
                </c:pt>
                <c:pt idx="417">
                  <c:v>-4.8375921124214658</c:v>
                </c:pt>
                <c:pt idx="418">
                  <c:v>-4.8226985353850846</c:v>
                </c:pt>
                <c:pt idx="419">
                  <c:v>-4.8078026636163917</c:v>
                </c:pt>
                <c:pt idx="420">
                  <c:v>-4.7929051044423518</c:v>
                </c:pt>
                <c:pt idx="421">
                  <c:v>-4.7780064577075176</c:v>
                </c:pt>
                <c:pt idx="422">
                  <c:v>-4.7631073158437038</c:v>
                </c:pt>
                <c:pt idx="423">
                  <c:v>-4.7482082639391088</c:v>
                </c:pt>
                <c:pt idx="424">
                  <c:v>-4.7333098798068303</c:v>
                </c:pt>
                <c:pt idx="425">
                  <c:v>-4.7184127340528459</c:v>
                </c:pt>
                <c:pt idx="426">
                  <c:v>-4.7035173901433982</c:v>
                </c:pt>
                <c:pt idx="427">
                  <c:v>-4.6886244044718453</c:v>
                </c:pt>
                <c:pt idx="428">
                  <c:v>-4.6737343264249427</c:v>
                </c:pt>
                <c:pt idx="429">
                  <c:v>-4.6588476984485716</c:v>
                </c:pt>
                <c:pt idx="430">
                  <c:v>-4.6439650561129202</c:v>
                </c:pt>
                <c:pt idx="431">
                  <c:v>-4.6290869281771361</c:v>
                </c:pt>
                <c:pt idx="432">
                  <c:v>-4.6142138366534251</c:v>
                </c:pt>
                <c:pt idx="433">
                  <c:v>-4.5993462968706122</c:v>
                </c:pt>
                <c:pt idx="434">
                  <c:v>-4.5844848175371959</c:v>
                </c:pt>
                <c:pt idx="435">
                  <c:v>-4.5696299008038386</c:v>
                </c:pt>
                <c:pt idx="436">
                  <c:v>-4.55478204232538</c:v>
                </c:pt>
                <c:pt idx="437">
                  <c:v>-4.5399417313222923</c:v>
                </c:pt>
                <c:pt idx="438">
                  <c:v>-4.5251094506416418</c:v>
                </c:pt>
                <c:pt idx="439">
                  <c:v>-4.5102856768175448</c:v>
                </c:pt>
                <c:pt idx="440">
                  <c:v>-4.4954708801310943</c:v>
                </c:pt>
                <c:pt idx="441">
                  <c:v>-4.4806655246698206</c:v>
                </c:pt>
                <c:pt idx="442">
                  <c:v>-4.4658700683866144</c:v>
                </c:pt>
                <c:pt idx="443">
                  <c:v>-4.4510849631581832</c:v>
                </c:pt>
                <c:pt idx="444">
                  <c:v>-4.4363106548430107</c:v>
                </c:pt>
                <c:pt idx="445">
                  <c:v>-4.4215475833388203</c:v>
                </c:pt>
                <c:pt idx="446">
                  <c:v>-4.4067961826395745</c:v>
                </c:pt>
                <c:pt idx="447">
                  <c:v>-4.3920568808919755</c:v>
                </c:pt>
                <c:pt idx="448">
                  <c:v>-4.3773301004514993</c:v>
                </c:pt>
                <c:pt idx="449">
                  <c:v>-4.3626162579379661</c:v>
                </c:pt>
                <c:pt idx="450">
                  <c:v>-4.347915764290633</c:v>
                </c:pt>
                <c:pt idx="451">
                  <c:v>-4.3332290248228151</c:v>
                </c:pt>
                <c:pt idx="452">
                  <c:v>-4.3185564392760769</c:v>
                </c:pt>
                <c:pt idx="453">
                  <c:v>-4.3038984018739255</c:v>
                </c:pt>
                <c:pt idx="454">
                  <c:v>-4.2892553013750874</c:v>
                </c:pt>
                <c:pt idx="455">
                  <c:v>-4.2746275211263116</c:v>
                </c:pt>
                <c:pt idx="456">
                  <c:v>-4.2600154391147358</c:v>
                </c:pt>
                <c:pt idx="457">
                  <c:v>-4.2454194280198161</c:v>
                </c:pt>
                <c:pt idx="458">
                  <c:v>-4.2308398552647972</c:v>
                </c:pt>
                <c:pt idx="459">
                  <c:v>-4.2162770830677756</c:v>
                </c:pt>
                <c:pt idx="460">
                  <c:v>-4.2017314684923113</c:v>
                </c:pt>
                <c:pt idx="461">
                  <c:v>-4.1872033634976029</c:v>
                </c:pt>
                <c:pt idx="462">
                  <c:v>-4.1726931149882702</c:v>
                </c:pt>
                <c:pt idx="463">
                  <c:v>-4.1582010648636754</c:v>
                </c:pt>
                <c:pt idx="464">
                  <c:v>-4.1437275500668571</c:v>
                </c:pt>
                <c:pt idx="465">
                  <c:v>-4.1292729026330317</c:v>
                </c:pt>
                <c:pt idx="466">
                  <c:v>-4.1148374497376787</c:v>
                </c:pt>
                <c:pt idx="467">
                  <c:v>-4.1004215137442417</c:v>
                </c:pt>
                <c:pt idx="468">
                  <c:v>-4.086025412251395</c:v>
                </c:pt>
                <c:pt idx="469">
                  <c:v>-4.0716494581399241</c:v>
                </c:pt>
                <c:pt idx="470">
                  <c:v>-4.0572939596192032</c:v>
                </c:pt>
                <c:pt idx="471">
                  <c:v>-4.0429592202732723</c:v>
                </c:pt>
                <c:pt idx="472">
                  <c:v>-4.0286455391065354</c:v>
                </c:pt>
                <c:pt idx="473">
                  <c:v>-4.0143532105890518</c:v>
                </c:pt>
                <c:pt idx="474">
                  <c:v>-4.0000825247014422</c:v>
                </c:pt>
                <c:pt idx="475">
                  <c:v>-3.9858337669794301</c:v>
                </c:pt>
                <c:pt idx="476">
                  <c:v>-3.9716072185579754</c:v>
                </c:pt>
                <c:pt idx="477">
                  <c:v>-3.9574031562150553</c:v>
                </c:pt>
                <c:pt idx="478">
                  <c:v>-3.9432218524150522</c:v>
                </c:pt>
                <c:pt idx="479">
                  <c:v>-3.9290635753517749</c:v>
                </c:pt>
                <c:pt idx="480">
                  <c:v>-3.9149285889911245</c:v>
                </c:pt>
                <c:pt idx="481">
                  <c:v>-3.900817153113366</c:v>
                </c:pt>
                <c:pt idx="482">
                  <c:v>-3.8867295233550676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77-4E5F-A126-B39E7150F295}"/>
            </c:ext>
          </c:extLst>
        </c:ser>
        <c:ser>
          <c:idx val="0"/>
          <c:order val="1"/>
          <c:tx>
            <c:v>einfallender Überdruck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'P-t-Verl sphaer Teich KB'!$B$18:$B$500</c:f>
              <c:numCache>
                <c:formatCode>0.000</c:formatCode>
                <c:ptCount val="483"/>
                <c:pt idx="0">
                  <c:v>0</c:v>
                </c:pt>
                <c:pt idx="1">
                  <c:v>22.721388560813757</c:v>
                </c:pt>
                <c:pt idx="2">
                  <c:v>22.722388560813759</c:v>
                </c:pt>
                <c:pt idx="3">
                  <c:v>22.768831270737742</c:v>
                </c:pt>
                <c:pt idx="4">
                  <c:v>22.815273980661726</c:v>
                </c:pt>
                <c:pt idx="5">
                  <c:v>22.861716690585709</c:v>
                </c:pt>
                <c:pt idx="6">
                  <c:v>22.908159400509696</c:v>
                </c:pt>
                <c:pt idx="7">
                  <c:v>22.954602110433679</c:v>
                </c:pt>
                <c:pt idx="8">
                  <c:v>23.001044820357663</c:v>
                </c:pt>
                <c:pt idx="9">
                  <c:v>23.047487530281646</c:v>
                </c:pt>
                <c:pt idx="10">
                  <c:v>23.09393024020563</c:v>
                </c:pt>
                <c:pt idx="11">
                  <c:v>23.140372950129613</c:v>
                </c:pt>
                <c:pt idx="12">
                  <c:v>23.1868156600536</c:v>
                </c:pt>
                <c:pt idx="13">
                  <c:v>23.233258369977584</c:v>
                </c:pt>
                <c:pt idx="14">
                  <c:v>23.279701079901567</c:v>
                </c:pt>
                <c:pt idx="15">
                  <c:v>23.326143789825551</c:v>
                </c:pt>
                <c:pt idx="16">
                  <c:v>23.372586499749534</c:v>
                </c:pt>
                <c:pt idx="17">
                  <c:v>23.419029209673518</c:v>
                </c:pt>
                <c:pt idx="18">
                  <c:v>23.465471919597505</c:v>
                </c:pt>
                <c:pt idx="19">
                  <c:v>23.511914629521488</c:v>
                </c:pt>
                <c:pt idx="20">
                  <c:v>23.558357339445472</c:v>
                </c:pt>
                <c:pt idx="21">
                  <c:v>23.604800049369455</c:v>
                </c:pt>
                <c:pt idx="22">
                  <c:v>23.651242759293439</c:v>
                </c:pt>
                <c:pt idx="23">
                  <c:v>23.697685469217422</c:v>
                </c:pt>
                <c:pt idx="24">
                  <c:v>23.744128179141406</c:v>
                </c:pt>
                <c:pt idx="25">
                  <c:v>23.790570889065393</c:v>
                </c:pt>
                <c:pt idx="26">
                  <c:v>23.837013598989376</c:v>
                </c:pt>
                <c:pt idx="27">
                  <c:v>23.88345630891336</c:v>
                </c:pt>
                <c:pt idx="28">
                  <c:v>23.929899018837343</c:v>
                </c:pt>
                <c:pt idx="29">
                  <c:v>23.976341728761327</c:v>
                </c:pt>
                <c:pt idx="30">
                  <c:v>24.022784438685314</c:v>
                </c:pt>
                <c:pt idx="31">
                  <c:v>24.069227148609297</c:v>
                </c:pt>
                <c:pt idx="32">
                  <c:v>24.11566985853328</c:v>
                </c:pt>
                <c:pt idx="33">
                  <c:v>24.162112568457264</c:v>
                </c:pt>
                <c:pt idx="34">
                  <c:v>24.208555278381247</c:v>
                </c:pt>
                <c:pt idx="35">
                  <c:v>24.254997988305234</c:v>
                </c:pt>
                <c:pt idx="36">
                  <c:v>24.301440698229218</c:v>
                </c:pt>
                <c:pt idx="37">
                  <c:v>24.347883408153201</c:v>
                </c:pt>
                <c:pt idx="38">
                  <c:v>24.394326118077185</c:v>
                </c:pt>
                <c:pt idx="39">
                  <c:v>24.440768828001168</c:v>
                </c:pt>
                <c:pt idx="40">
                  <c:v>24.487211537925155</c:v>
                </c:pt>
                <c:pt idx="41">
                  <c:v>24.533654247849139</c:v>
                </c:pt>
                <c:pt idx="42">
                  <c:v>24.580096957773122</c:v>
                </c:pt>
                <c:pt idx="43">
                  <c:v>24.626539667697106</c:v>
                </c:pt>
                <c:pt idx="44">
                  <c:v>24.672982377621089</c:v>
                </c:pt>
                <c:pt idx="45">
                  <c:v>24.719425087545073</c:v>
                </c:pt>
                <c:pt idx="46">
                  <c:v>24.76586779746906</c:v>
                </c:pt>
                <c:pt idx="47">
                  <c:v>24.812310507393043</c:v>
                </c:pt>
                <c:pt idx="48">
                  <c:v>24.858753217317027</c:v>
                </c:pt>
                <c:pt idx="49">
                  <c:v>24.90519592724101</c:v>
                </c:pt>
                <c:pt idx="50">
                  <c:v>24.951638637164994</c:v>
                </c:pt>
                <c:pt idx="51">
                  <c:v>24.998081347088977</c:v>
                </c:pt>
                <c:pt idx="52">
                  <c:v>25.044524057012961</c:v>
                </c:pt>
                <c:pt idx="53">
                  <c:v>25.090966766936944</c:v>
                </c:pt>
                <c:pt idx="54">
                  <c:v>25.137409476860931</c:v>
                </c:pt>
                <c:pt idx="55">
                  <c:v>25.183852186784915</c:v>
                </c:pt>
                <c:pt idx="56">
                  <c:v>25.230294896708898</c:v>
                </c:pt>
                <c:pt idx="57">
                  <c:v>25.276737606632881</c:v>
                </c:pt>
                <c:pt idx="58">
                  <c:v>25.323180316556865</c:v>
                </c:pt>
                <c:pt idx="59">
                  <c:v>25.369623026480848</c:v>
                </c:pt>
                <c:pt idx="60">
                  <c:v>25.416065736404832</c:v>
                </c:pt>
                <c:pt idx="61">
                  <c:v>25.462508446328819</c:v>
                </c:pt>
                <c:pt idx="62">
                  <c:v>25.508951156252802</c:v>
                </c:pt>
                <c:pt idx="63">
                  <c:v>25.555393866176786</c:v>
                </c:pt>
                <c:pt idx="64">
                  <c:v>25.601836576100769</c:v>
                </c:pt>
                <c:pt idx="65">
                  <c:v>25.648279286024753</c:v>
                </c:pt>
                <c:pt idx="66">
                  <c:v>25.694721995948736</c:v>
                </c:pt>
                <c:pt idx="67">
                  <c:v>25.74116470587272</c:v>
                </c:pt>
                <c:pt idx="68">
                  <c:v>25.787607415796703</c:v>
                </c:pt>
                <c:pt idx="69">
                  <c:v>25.834050125720687</c:v>
                </c:pt>
                <c:pt idx="70">
                  <c:v>25.880492835644674</c:v>
                </c:pt>
                <c:pt idx="71">
                  <c:v>25.926935545568657</c:v>
                </c:pt>
                <c:pt idx="72">
                  <c:v>25.973378255492641</c:v>
                </c:pt>
                <c:pt idx="73">
                  <c:v>26.019820965416624</c:v>
                </c:pt>
                <c:pt idx="74">
                  <c:v>26.066263675340608</c:v>
                </c:pt>
                <c:pt idx="75">
                  <c:v>26.112706385264591</c:v>
                </c:pt>
                <c:pt idx="76">
                  <c:v>26.159149095188575</c:v>
                </c:pt>
                <c:pt idx="77">
                  <c:v>26.205591805112562</c:v>
                </c:pt>
                <c:pt idx="78">
                  <c:v>26.252034515036545</c:v>
                </c:pt>
                <c:pt idx="79">
                  <c:v>26.298477224960529</c:v>
                </c:pt>
                <c:pt idx="80">
                  <c:v>26.344919934884512</c:v>
                </c:pt>
                <c:pt idx="81">
                  <c:v>26.391362644808495</c:v>
                </c:pt>
                <c:pt idx="82">
                  <c:v>26.437805354732479</c:v>
                </c:pt>
                <c:pt idx="83">
                  <c:v>26.484248064656462</c:v>
                </c:pt>
                <c:pt idx="84">
                  <c:v>26.530690774580446</c:v>
                </c:pt>
                <c:pt idx="85">
                  <c:v>26.577133484504429</c:v>
                </c:pt>
                <c:pt idx="86">
                  <c:v>26.623576194428416</c:v>
                </c:pt>
                <c:pt idx="87">
                  <c:v>26.6700189043524</c:v>
                </c:pt>
                <c:pt idx="88">
                  <c:v>26.716461614276383</c:v>
                </c:pt>
                <c:pt idx="89">
                  <c:v>26.762904324200367</c:v>
                </c:pt>
                <c:pt idx="90">
                  <c:v>26.80934703412435</c:v>
                </c:pt>
                <c:pt idx="91">
                  <c:v>26.855789744048337</c:v>
                </c:pt>
                <c:pt idx="92">
                  <c:v>26.902232453972321</c:v>
                </c:pt>
                <c:pt idx="93">
                  <c:v>26.948675163896304</c:v>
                </c:pt>
                <c:pt idx="94">
                  <c:v>26.995117873820288</c:v>
                </c:pt>
                <c:pt idx="95">
                  <c:v>27.041560583744271</c:v>
                </c:pt>
                <c:pt idx="96">
                  <c:v>27.088003293668258</c:v>
                </c:pt>
                <c:pt idx="97">
                  <c:v>27.134446003592242</c:v>
                </c:pt>
                <c:pt idx="98">
                  <c:v>27.180888713516225</c:v>
                </c:pt>
                <c:pt idx="99">
                  <c:v>27.227331423440212</c:v>
                </c:pt>
                <c:pt idx="100">
                  <c:v>27.273774133364196</c:v>
                </c:pt>
                <c:pt idx="101">
                  <c:v>27.320216843288179</c:v>
                </c:pt>
                <c:pt idx="102">
                  <c:v>27.366659553212163</c:v>
                </c:pt>
                <c:pt idx="103">
                  <c:v>27.413102263136146</c:v>
                </c:pt>
                <c:pt idx="104">
                  <c:v>27.459544973060133</c:v>
                </c:pt>
                <c:pt idx="105">
                  <c:v>27.505987682984117</c:v>
                </c:pt>
                <c:pt idx="106">
                  <c:v>27.5524303929081</c:v>
                </c:pt>
                <c:pt idx="107">
                  <c:v>27.598873102832087</c:v>
                </c:pt>
                <c:pt idx="108">
                  <c:v>27.645315812756071</c:v>
                </c:pt>
                <c:pt idx="109">
                  <c:v>27.691758522680054</c:v>
                </c:pt>
                <c:pt idx="110">
                  <c:v>27.738201232604037</c:v>
                </c:pt>
                <c:pt idx="111">
                  <c:v>27.784643942528021</c:v>
                </c:pt>
                <c:pt idx="112">
                  <c:v>27.831086652452008</c:v>
                </c:pt>
                <c:pt idx="113">
                  <c:v>27.877529362375991</c:v>
                </c:pt>
                <c:pt idx="114">
                  <c:v>27.923972072299975</c:v>
                </c:pt>
                <c:pt idx="115">
                  <c:v>27.970414782223962</c:v>
                </c:pt>
                <c:pt idx="116">
                  <c:v>28.016857492147945</c:v>
                </c:pt>
                <c:pt idx="117">
                  <c:v>28.063300202071929</c:v>
                </c:pt>
                <c:pt idx="118">
                  <c:v>28.109742911995912</c:v>
                </c:pt>
                <c:pt idx="119">
                  <c:v>28.156185621919896</c:v>
                </c:pt>
                <c:pt idx="120">
                  <c:v>28.202628331843883</c:v>
                </c:pt>
                <c:pt idx="121">
                  <c:v>28.249071041767866</c:v>
                </c:pt>
                <c:pt idx="122">
                  <c:v>28.29551375169185</c:v>
                </c:pt>
                <c:pt idx="123">
                  <c:v>28.341956461615837</c:v>
                </c:pt>
                <c:pt idx="124">
                  <c:v>28.38839917153982</c:v>
                </c:pt>
                <c:pt idx="125">
                  <c:v>28.434841881463804</c:v>
                </c:pt>
                <c:pt idx="126">
                  <c:v>28.481284591387787</c:v>
                </c:pt>
                <c:pt idx="127">
                  <c:v>28.527727301311771</c:v>
                </c:pt>
                <c:pt idx="128">
                  <c:v>28.574170011235758</c:v>
                </c:pt>
                <c:pt idx="129">
                  <c:v>28.620612721159741</c:v>
                </c:pt>
                <c:pt idx="130">
                  <c:v>28.667055431083725</c:v>
                </c:pt>
                <c:pt idx="131">
                  <c:v>28.713498141007712</c:v>
                </c:pt>
                <c:pt idx="132">
                  <c:v>28.759940850931695</c:v>
                </c:pt>
                <c:pt idx="133">
                  <c:v>28.806383560855679</c:v>
                </c:pt>
                <c:pt idx="134">
                  <c:v>28.852826270779662</c:v>
                </c:pt>
                <c:pt idx="135">
                  <c:v>28.899268980703646</c:v>
                </c:pt>
                <c:pt idx="136">
                  <c:v>28.945711690627633</c:v>
                </c:pt>
                <c:pt idx="137">
                  <c:v>28.992154400551616</c:v>
                </c:pt>
                <c:pt idx="138">
                  <c:v>29.0385971104756</c:v>
                </c:pt>
                <c:pt idx="139">
                  <c:v>29.085039820399587</c:v>
                </c:pt>
                <c:pt idx="140">
                  <c:v>29.13148253032357</c:v>
                </c:pt>
                <c:pt idx="141">
                  <c:v>29.177925240247554</c:v>
                </c:pt>
                <c:pt idx="142">
                  <c:v>29.224367950171537</c:v>
                </c:pt>
                <c:pt idx="143">
                  <c:v>29.27081066009552</c:v>
                </c:pt>
                <c:pt idx="144">
                  <c:v>29.317253370019507</c:v>
                </c:pt>
                <c:pt idx="145">
                  <c:v>29.363696079943491</c:v>
                </c:pt>
                <c:pt idx="146">
                  <c:v>29.410138789867474</c:v>
                </c:pt>
                <c:pt idx="147">
                  <c:v>29.456581499791461</c:v>
                </c:pt>
                <c:pt idx="148">
                  <c:v>29.503024209715445</c:v>
                </c:pt>
                <c:pt idx="149">
                  <c:v>29.549466919639428</c:v>
                </c:pt>
                <c:pt idx="150">
                  <c:v>29.595909629563412</c:v>
                </c:pt>
                <c:pt idx="151">
                  <c:v>29.642352339487395</c:v>
                </c:pt>
                <c:pt idx="152">
                  <c:v>29.688795049411382</c:v>
                </c:pt>
                <c:pt idx="153">
                  <c:v>29.735237759335366</c:v>
                </c:pt>
                <c:pt idx="154">
                  <c:v>29.781680469259349</c:v>
                </c:pt>
                <c:pt idx="155">
                  <c:v>29.828123179183336</c:v>
                </c:pt>
                <c:pt idx="156">
                  <c:v>29.87456588910732</c:v>
                </c:pt>
                <c:pt idx="157">
                  <c:v>29.921008599031303</c:v>
                </c:pt>
                <c:pt idx="158">
                  <c:v>29.967451308955287</c:v>
                </c:pt>
                <c:pt idx="159">
                  <c:v>30.01389401887927</c:v>
                </c:pt>
                <c:pt idx="160">
                  <c:v>30.060336728803257</c:v>
                </c:pt>
                <c:pt idx="161">
                  <c:v>30.106779438727241</c:v>
                </c:pt>
                <c:pt idx="162">
                  <c:v>30.153222148651224</c:v>
                </c:pt>
                <c:pt idx="163">
                  <c:v>30.199664858575211</c:v>
                </c:pt>
                <c:pt idx="164">
                  <c:v>30.246107568499195</c:v>
                </c:pt>
                <c:pt idx="165">
                  <c:v>30.292550278423178</c:v>
                </c:pt>
                <c:pt idx="166">
                  <c:v>30.338992988347162</c:v>
                </c:pt>
                <c:pt idx="167">
                  <c:v>30.385435698271145</c:v>
                </c:pt>
                <c:pt idx="168">
                  <c:v>30.431878408195132</c:v>
                </c:pt>
                <c:pt idx="169">
                  <c:v>30.478321118119116</c:v>
                </c:pt>
                <c:pt idx="170">
                  <c:v>30.524763828043099</c:v>
                </c:pt>
                <c:pt idx="171">
                  <c:v>30.571206537967086</c:v>
                </c:pt>
                <c:pt idx="172">
                  <c:v>30.61764924789107</c:v>
                </c:pt>
                <c:pt idx="173">
                  <c:v>30.664091957815053</c:v>
                </c:pt>
                <c:pt idx="174">
                  <c:v>30.710534667739037</c:v>
                </c:pt>
                <c:pt idx="175">
                  <c:v>30.75697737766302</c:v>
                </c:pt>
                <c:pt idx="176">
                  <c:v>30.803420087587007</c:v>
                </c:pt>
                <c:pt idx="177">
                  <c:v>30.849862797510987</c:v>
                </c:pt>
                <c:pt idx="178">
                  <c:v>30.896305507434974</c:v>
                </c:pt>
                <c:pt idx="179">
                  <c:v>30.942748217358954</c:v>
                </c:pt>
                <c:pt idx="180">
                  <c:v>30.989190927282941</c:v>
                </c:pt>
                <c:pt idx="181">
                  <c:v>31.035633637206921</c:v>
                </c:pt>
                <c:pt idx="182">
                  <c:v>31.082076347130908</c:v>
                </c:pt>
                <c:pt idx="183">
                  <c:v>31.128519057054888</c:v>
                </c:pt>
                <c:pt idx="184">
                  <c:v>31.174961766978875</c:v>
                </c:pt>
                <c:pt idx="185">
                  <c:v>31.221404476902855</c:v>
                </c:pt>
                <c:pt idx="186">
                  <c:v>31.267847186826842</c:v>
                </c:pt>
                <c:pt idx="187">
                  <c:v>31.314289896750822</c:v>
                </c:pt>
                <c:pt idx="188">
                  <c:v>31.360732606674809</c:v>
                </c:pt>
                <c:pt idx="189">
                  <c:v>31.407175316598789</c:v>
                </c:pt>
                <c:pt idx="190">
                  <c:v>31.453618026522776</c:v>
                </c:pt>
                <c:pt idx="191">
                  <c:v>31.500060736446756</c:v>
                </c:pt>
                <c:pt idx="192">
                  <c:v>31.546503446370743</c:v>
                </c:pt>
                <c:pt idx="193">
                  <c:v>31.592946156294722</c:v>
                </c:pt>
                <c:pt idx="194">
                  <c:v>31.639388866218709</c:v>
                </c:pt>
                <c:pt idx="195">
                  <c:v>31.685831576142689</c:v>
                </c:pt>
                <c:pt idx="196">
                  <c:v>31.732274286066676</c:v>
                </c:pt>
                <c:pt idx="197">
                  <c:v>31.778716995990656</c:v>
                </c:pt>
                <c:pt idx="198">
                  <c:v>31.825159705914643</c:v>
                </c:pt>
                <c:pt idx="199">
                  <c:v>31.871602415838623</c:v>
                </c:pt>
                <c:pt idx="200">
                  <c:v>31.91804512576261</c:v>
                </c:pt>
                <c:pt idx="201">
                  <c:v>31.96448783568659</c:v>
                </c:pt>
                <c:pt idx="202">
                  <c:v>32.010930545610577</c:v>
                </c:pt>
                <c:pt idx="203">
                  <c:v>32.057373255534557</c:v>
                </c:pt>
                <c:pt idx="204">
                  <c:v>32.103815965458544</c:v>
                </c:pt>
                <c:pt idx="205">
                  <c:v>32.150258675382524</c:v>
                </c:pt>
                <c:pt idx="206">
                  <c:v>32.196701385306511</c:v>
                </c:pt>
                <c:pt idx="207">
                  <c:v>32.243144095230491</c:v>
                </c:pt>
                <c:pt idx="208">
                  <c:v>32.289586805154478</c:v>
                </c:pt>
                <c:pt idx="209">
                  <c:v>32.336029515078458</c:v>
                </c:pt>
                <c:pt idx="210">
                  <c:v>32.382472225002445</c:v>
                </c:pt>
                <c:pt idx="211">
                  <c:v>32.428914934926425</c:v>
                </c:pt>
                <c:pt idx="212">
                  <c:v>32.475357644850412</c:v>
                </c:pt>
                <c:pt idx="213">
                  <c:v>32.521800354774392</c:v>
                </c:pt>
                <c:pt idx="214">
                  <c:v>32.568243064698379</c:v>
                </c:pt>
                <c:pt idx="215">
                  <c:v>32.614685774622359</c:v>
                </c:pt>
                <c:pt idx="216">
                  <c:v>32.661128484546346</c:v>
                </c:pt>
                <c:pt idx="217">
                  <c:v>32.707571194470326</c:v>
                </c:pt>
                <c:pt idx="218">
                  <c:v>32.754013904394313</c:v>
                </c:pt>
                <c:pt idx="219">
                  <c:v>32.800456614318293</c:v>
                </c:pt>
                <c:pt idx="220">
                  <c:v>32.84689932424228</c:v>
                </c:pt>
                <c:pt idx="221">
                  <c:v>32.89334203416626</c:v>
                </c:pt>
                <c:pt idx="222">
                  <c:v>32.939784744090247</c:v>
                </c:pt>
                <c:pt idx="223">
                  <c:v>32.986227454014227</c:v>
                </c:pt>
                <c:pt idx="224">
                  <c:v>33.032670163938214</c:v>
                </c:pt>
                <c:pt idx="225">
                  <c:v>33.079112873862194</c:v>
                </c:pt>
                <c:pt idx="226">
                  <c:v>33.125555583786181</c:v>
                </c:pt>
                <c:pt idx="227">
                  <c:v>33.171998293710161</c:v>
                </c:pt>
                <c:pt idx="228">
                  <c:v>33.218441003634148</c:v>
                </c:pt>
                <c:pt idx="229">
                  <c:v>33.264883713558127</c:v>
                </c:pt>
                <c:pt idx="230">
                  <c:v>33.311326423482114</c:v>
                </c:pt>
                <c:pt idx="231">
                  <c:v>33.357769133406094</c:v>
                </c:pt>
                <c:pt idx="232">
                  <c:v>33.404211843330081</c:v>
                </c:pt>
                <c:pt idx="233">
                  <c:v>33.450654553254061</c:v>
                </c:pt>
                <c:pt idx="234">
                  <c:v>33.497097263178048</c:v>
                </c:pt>
                <c:pt idx="235">
                  <c:v>33.543539973102028</c:v>
                </c:pt>
                <c:pt idx="236">
                  <c:v>33.589982683026015</c:v>
                </c:pt>
                <c:pt idx="237">
                  <c:v>33.636425392949995</c:v>
                </c:pt>
                <c:pt idx="238">
                  <c:v>33.682868102873982</c:v>
                </c:pt>
                <c:pt idx="239">
                  <c:v>33.729310812797962</c:v>
                </c:pt>
                <c:pt idx="240">
                  <c:v>33.775753522721949</c:v>
                </c:pt>
                <c:pt idx="241">
                  <c:v>33.822196232645929</c:v>
                </c:pt>
                <c:pt idx="242">
                  <c:v>33.868638942569916</c:v>
                </c:pt>
                <c:pt idx="243">
                  <c:v>33.915081652493896</c:v>
                </c:pt>
                <c:pt idx="244">
                  <c:v>33.961524362417883</c:v>
                </c:pt>
                <c:pt idx="245">
                  <c:v>34.007967072341863</c:v>
                </c:pt>
                <c:pt idx="246">
                  <c:v>34.05440978226585</c:v>
                </c:pt>
                <c:pt idx="247">
                  <c:v>34.10085249218983</c:v>
                </c:pt>
                <c:pt idx="248">
                  <c:v>34.147295202113817</c:v>
                </c:pt>
                <c:pt idx="249">
                  <c:v>34.193737912037797</c:v>
                </c:pt>
                <c:pt idx="250">
                  <c:v>34.240180621961784</c:v>
                </c:pt>
                <c:pt idx="251">
                  <c:v>34.286623331885764</c:v>
                </c:pt>
                <c:pt idx="252">
                  <c:v>34.333066041809751</c:v>
                </c:pt>
                <c:pt idx="253">
                  <c:v>34.379508751733731</c:v>
                </c:pt>
                <c:pt idx="254">
                  <c:v>34.425951461657718</c:v>
                </c:pt>
                <c:pt idx="255">
                  <c:v>34.472394171581698</c:v>
                </c:pt>
                <c:pt idx="256">
                  <c:v>34.518836881505685</c:v>
                </c:pt>
                <c:pt idx="257">
                  <c:v>34.565279591429665</c:v>
                </c:pt>
                <c:pt idx="258">
                  <c:v>34.611722301353652</c:v>
                </c:pt>
                <c:pt idx="259">
                  <c:v>34.658165011277632</c:v>
                </c:pt>
                <c:pt idx="260">
                  <c:v>34.704607721201619</c:v>
                </c:pt>
                <c:pt idx="261">
                  <c:v>34.751050431125599</c:v>
                </c:pt>
                <c:pt idx="262">
                  <c:v>34.797493141049586</c:v>
                </c:pt>
                <c:pt idx="263">
                  <c:v>34.843935850973565</c:v>
                </c:pt>
                <c:pt idx="264">
                  <c:v>34.890378560897553</c:v>
                </c:pt>
                <c:pt idx="265">
                  <c:v>34.936821270821532</c:v>
                </c:pt>
                <c:pt idx="266">
                  <c:v>34.983263980745519</c:v>
                </c:pt>
                <c:pt idx="267">
                  <c:v>35.029706690669499</c:v>
                </c:pt>
                <c:pt idx="268">
                  <c:v>35.076149400593486</c:v>
                </c:pt>
                <c:pt idx="269">
                  <c:v>35.122592110517466</c:v>
                </c:pt>
                <c:pt idx="270">
                  <c:v>35.169034820441453</c:v>
                </c:pt>
                <c:pt idx="271">
                  <c:v>35.215477530365433</c:v>
                </c:pt>
                <c:pt idx="272">
                  <c:v>35.26192024028942</c:v>
                </c:pt>
                <c:pt idx="273">
                  <c:v>35.3083629502134</c:v>
                </c:pt>
                <c:pt idx="274">
                  <c:v>35.354805660137387</c:v>
                </c:pt>
                <c:pt idx="275">
                  <c:v>35.401248370061367</c:v>
                </c:pt>
                <c:pt idx="276">
                  <c:v>35.447691079985354</c:v>
                </c:pt>
                <c:pt idx="277">
                  <c:v>35.494133789909334</c:v>
                </c:pt>
                <c:pt idx="278">
                  <c:v>35.540576499833321</c:v>
                </c:pt>
                <c:pt idx="279">
                  <c:v>35.587019209757301</c:v>
                </c:pt>
                <c:pt idx="280">
                  <c:v>35.633461919681288</c:v>
                </c:pt>
                <c:pt idx="281">
                  <c:v>35.679904629605268</c:v>
                </c:pt>
                <c:pt idx="282">
                  <c:v>35.726347339529255</c:v>
                </c:pt>
                <c:pt idx="283">
                  <c:v>35.772790049453235</c:v>
                </c:pt>
                <c:pt idx="284">
                  <c:v>35.819232759377222</c:v>
                </c:pt>
                <c:pt idx="285">
                  <c:v>35.865675469301202</c:v>
                </c:pt>
                <c:pt idx="286">
                  <c:v>35.912118179225189</c:v>
                </c:pt>
                <c:pt idx="287">
                  <c:v>35.958560889149169</c:v>
                </c:pt>
                <c:pt idx="288">
                  <c:v>36.005003599073156</c:v>
                </c:pt>
                <c:pt idx="289">
                  <c:v>36.051446308997136</c:v>
                </c:pt>
                <c:pt idx="290">
                  <c:v>36.097889018921123</c:v>
                </c:pt>
                <c:pt idx="291">
                  <c:v>36.144331728845103</c:v>
                </c:pt>
                <c:pt idx="292">
                  <c:v>36.19077443876909</c:v>
                </c:pt>
                <c:pt idx="293">
                  <c:v>36.23721714869307</c:v>
                </c:pt>
                <c:pt idx="294">
                  <c:v>36.283659858617057</c:v>
                </c:pt>
                <c:pt idx="295">
                  <c:v>36.330102568541037</c:v>
                </c:pt>
                <c:pt idx="296">
                  <c:v>36.376545278465024</c:v>
                </c:pt>
                <c:pt idx="297">
                  <c:v>36.422987988389004</c:v>
                </c:pt>
                <c:pt idx="298">
                  <c:v>36.469430698312991</c:v>
                </c:pt>
                <c:pt idx="299">
                  <c:v>36.51587340823697</c:v>
                </c:pt>
                <c:pt idx="300">
                  <c:v>36.562316118160958</c:v>
                </c:pt>
                <c:pt idx="301">
                  <c:v>36.608758828084937</c:v>
                </c:pt>
                <c:pt idx="302">
                  <c:v>36.655201538008924</c:v>
                </c:pt>
                <c:pt idx="303">
                  <c:v>36.701644247932904</c:v>
                </c:pt>
                <c:pt idx="304">
                  <c:v>36.748086957856891</c:v>
                </c:pt>
                <c:pt idx="305">
                  <c:v>36.794529667780871</c:v>
                </c:pt>
                <c:pt idx="306">
                  <c:v>36.840972377704858</c:v>
                </c:pt>
                <c:pt idx="307">
                  <c:v>36.887415087628838</c:v>
                </c:pt>
                <c:pt idx="308">
                  <c:v>36.933857797552825</c:v>
                </c:pt>
                <c:pt idx="309">
                  <c:v>36.980300507476805</c:v>
                </c:pt>
                <c:pt idx="310">
                  <c:v>37.026743217400792</c:v>
                </c:pt>
                <c:pt idx="311">
                  <c:v>37.073185927324772</c:v>
                </c:pt>
                <c:pt idx="312">
                  <c:v>37.119628637248759</c:v>
                </c:pt>
                <c:pt idx="313">
                  <c:v>37.166071347172739</c:v>
                </c:pt>
                <c:pt idx="314">
                  <c:v>37.212514057096726</c:v>
                </c:pt>
                <c:pt idx="315">
                  <c:v>37.258956767020706</c:v>
                </c:pt>
                <c:pt idx="316">
                  <c:v>37.305399476944693</c:v>
                </c:pt>
                <c:pt idx="317">
                  <c:v>37.351842186868673</c:v>
                </c:pt>
                <c:pt idx="318">
                  <c:v>37.39828489679266</c:v>
                </c:pt>
                <c:pt idx="319">
                  <c:v>37.44472760671664</c:v>
                </c:pt>
                <c:pt idx="320">
                  <c:v>37.491170316640627</c:v>
                </c:pt>
                <c:pt idx="321">
                  <c:v>37.537613026564607</c:v>
                </c:pt>
                <c:pt idx="322">
                  <c:v>37.584055736488594</c:v>
                </c:pt>
                <c:pt idx="323">
                  <c:v>37.630498446412574</c:v>
                </c:pt>
                <c:pt idx="324">
                  <c:v>37.676941156336561</c:v>
                </c:pt>
                <c:pt idx="325">
                  <c:v>37.723383866260541</c:v>
                </c:pt>
                <c:pt idx="326">
                  <c:v>37.769826576184528</c:v>
                </c:pt>
                <c:pt idx="327">
                  <c:v>37.816269286108508</c:v>
                </c:pt>
                <c:pt idx="328">
                  <c:v>37.862711996032495</c:v>
                </c:pt>
                <c:pt idx="329">
                  <c:v>37.909154705956475</c:v>
                </c:pt>
                <c:pt idx="330">
                  <c:v>37.955597415880462</c:v>
                </c:pt>
                <c:pt idx="331">
                  <c:v>38.002040125804442</c:v>
                </c:pt>
                <c:pt idx="332">
                  <c:v>38.048482835728429</c:v>
                </c:pt>
                <c:pt idx="333">
                  <c:v>38.094925545652409</c:v>
                </c:pt>
                <c:pt idx="334">
                  <c:v>38.141368255576396</c:v>
                </c:pt>
                <c:pt idx="335">
                  <c:v>38.187810965500375</c:v>
                </c:pt>
                <c:pt idx="336">
                  <c:v>38.234253675424362</c:v>
                </c:pt>
                <c:pt idx="337">
                  <c:v>38.280696385348342</c:v>
                </c:pt>
                <c:pt idx="338">
                  <c:v>38.327139095272329</c:v>
                </c:pt>
                <c:pt idx="339">
                  <c:v>38.373581805196309</c:v>
                </c:pt>
                <c:pt idx="340">
                  <c:v>38.420024515120296</c:v>
                </c:pt>
                <c:pt idx="341">
                  <c:v>38.466467225044276</c:v>
                </c:pt>
                <c:pt idx="342">
                  <c:v>38.512909934968263</c:v>
                </c:pt>
                <c:pt idx="343">
                  <c:v>38.559352644892243</c:v>
                </c:pt>
                <c:pt idx="344">
                  <c:v>38.60579535481623</c:v>
                </c:pt>
                <c:pt idx="345">
                  <c:v>38.65223806474021</c:v>
                </c:pt>
                <c:pt idx="346">
                  <c:v>38.698680774664197</c:v>
                </c:pt>
                <c:pt idx="347">
                  <c:v>38.745123484588177</c:v>
                </c:pt>
                <c:pt idx="348">
                  <c:v>38.791566194512164</c:v>
                </c:pt>
                <c:pt idx="349">
                  <c:v>38.838008904436151</c:v>
                </c:pt>
                <c:pt idx="350">
                  <c:v>38.884451614360131</c:v>
                </c:pt>
                <c:pt idx="351">
                  <c:v>38.930894324284111</c:v>
                </c:pt>
                <c:pt idx="352">
                  <c:v>38.977337034208098</c:v>
                </c:pt>
                <c:pt idx="353">
                  <c:v>39.023779744132085</c:v>
                </c:pt>
                <c:pt idx="354">
                  <c:v>39.070222454056065</c:v>
                </c:pt>
                <c:pt idx="355">
                  <c:v>39.116665163980045</c:v>
                </c:pt>
                <c:pt idx="356">
                  <c:v>39.163107873904032</c:v>
                </c:pt>
                <c:pt idx="357">
                  <c:v>39.209550583828019</c:v>
                </c:pt>
                <c:pt idx="358">
                  <c:v>39.255993293751999</c:v>
                </c:pt>
                <c:pt idx="359">
                  <c:v>39.302436003675979</c:v>
                </c:pt>
                <c:pt idx="360">
                  <c:v>39.348878713599966</c:v>
                </c:pt>
                <c:pt idx="361">
                  <c:v>39.395321423523953</c:v>
                </c:pt>
                <c:pt idx="362">
                  <c:v>39.441764133447933</c:v>
                </c:pt>
                <c:pt idx="363">
                  <c:v>39.488206843371913</c:v>
                </c:pt>
                <c:pt idx="364">
                  <c:v>39.5346495532959</c:v>
                </c:pt>
                <c:pt idx="365">
                  <c:v>39.581092263219887</c:v>
                </c:pt>
                <c:pt idx="366">
                  <c:v>39.627534973143867</c:v>
                </c:pt>
                <c:pt idx="367">
                  <c:v>39.673977683067847</c:v>
                </c:pt>
                <c:pt idx="368">
                  <c:v>39.720420392991834</c:v>
                </c:pt>
                <c:pt idx="369">
                  <c:v>39.766863102915821</c:v>
                </c:pt>
                <c:pt idx="370">
                  <c:v>39.813305812839801</c:v>
                </c:pt>
                <c:pt idx="371">
                  <c:v>39.85974852276378</c:v>
                </c:pt>
                <c:pt idx="372">
                  <c:v>39.906191232687767</c:v>
                </c:pt>
                <c:pt idx="373">
                  <c:v>39.952633942611754</c:v>
                </c:pt>
                <c:pt idx="374">
                  <c:v>39.999076652535734</c:v>
                </c:pt>
                <c:pt idx="375">
                  <c:v>40.045519362459714</c:v>
                </c:pt>
                <c:pt idx="376">
                  <c:v>40.091962072383701</c:v>
                </c:pt>
                <c:pt idx="377">
                  <c:v>40.138404782307688</c:v>
                </c:pt>
                <c:pt idx="378">
                  <c:v>40.184847492231668</c:v>
                </c:pt>
                <c:pt idx="379">
                  <c:v>40.231290202155648</c:v>
                </c:pt>
                <c:pt idx="380">
                  <c:v>40.277732912079635</c:v>
                </c:pt>
                <c:pt idx="381">
                  <c:v>40.324175622003622</c:v>
                </c:pt>
                <c:pt idx="382">
                  <c:v>40.370618331927602</c:v>
                </c:pt>
                <c:pt idx="383">
                  <c:v>40.417061041851582</c:v>
                </c:pt>
                <c:pt idx="384">
                  <c:v>40.463503751775569</c:v>
                </c:pt>
                <c:pt idx="385">
                  <c:v>40.509946461699556</c:v>
                </c:pt>
                <c:pt idx="386">
                  <c:v>40.556389171623536</c:v>
                </c:pt>
                <c:pt idx="387">
                  <c:v>40.602831881547516</c:v>
                </c:pt>
                <c:pt idx="388">
                  <c:v>40.649274591471503</c:v>
                </c:pt>
                <c:pt idx="389">
                  <c:v>40.69571730139549</c:v>
                </c:pt>
                <c:pt idx="390">
                  <c:v>40.74216001131947</c:v>
                </c:pt>
                <c:pt idx="391">
                  <c:v>40.78860272124345</c:v>
                </c:pt>
                <c:pt idx="392">
                  <c:v>40.835045431167437</c:v>
                </c:pt>
                <c:pt idx="393">
                  <c:v>40.881488141091424</c:v>
                </c:pt>
                <c:pt idx="394">
                  <c:v>40.927930851015404</c:v>
                </c:pt>
                <c:pt idx="395">
                  <c:v>40.974373560939384</c:v>
                </c:pt>
                <c:pt idx="396">
                  <c:v>41.020816270863371</c:v>
                </c:pt>
                <c:pt idx="397">
                  <c:v>41.067258980787358</c:v>
                </c:pt>
                <c:pt idx="398">
                  <c:v>41.113701690711338</c:v>
                </c:pt>
                <c:pt idx="399">
                  <c:v>41.160144400635318</c:v>
                </c:pt>
                <c:pt idx="400">
                  <c:v>41.206587110559305</c:v>
                </c:pt>
                <c:pt idx="401">
                  <c:v>41.253029820483292</c:v>
                </c:pt>
                <c:pt idx="402">
                  <c:v>41.299472530407272</c:v>
                </c:pt>
                <c:pt idx="403">
                  <c:v>41.345915240331252</c:v>
                </c:pt>
                <c:pt idx="404">
                  <c:v>41.392357950255239</c:v>
                </c:pt>
                <c:pt idx="405">
                  <c:v>41.438800660179226</c:v>
                </c:pt>
                <c:pt idx="406">
                  <c:v>41.485243370103206</c:v>
                </c:pt>
                <c:pt idx="407">
                  <c:v>41.531686080027185</c:v>
                </c:pt>
                <c:pt idx="408">
                  <c:v>41.578128789951172</c:v>
                </c:pt>
                <c:pt idx="409">
                  <c:v>41.624571499875159</c:v>
                </c:pt>
                <c:pt idx="410">
                  <c:v>41.671014209799139</c:v>
                </c:pt>
                <c:pt idx="411">
                  <c:v>41.717456919723119</c:v>
                </c:pt>
                <c:pt idx="412">
                  <c:v>41.763899629647106</c:v>
                </c:pt>
                <c:pt idx="413">
                  <c:v>41.810342339571093</c:v>
                </c:pt>
                <c:pt idx="414">
                  <c:v>41.856785049495073</c:v>
                </c:pt>
                <c:pt idx="415">
                  <c:v>41.903227759419053</c:v>
                </c:pt>
                <c:pt idx="416">
                  <c:v>41.94967046934304</c:v>
                </c:pt>
                <c:pt idx="417">
                  <c:v>41.996113179267027</c:v>
                </c:pt>
                <c:pt idx="418">
                  <c:v>42.042555889191007</c:v>
                </c:pt>
                <c:pt idx="419">
                  <c:v>42.088998599114987</c:v>
                </c:pt>
                <c:pt idx="420">
                  <c:v>42.135441309038974</c:v>
                </c:pt>
                <c:pt idx="421">
                  <c:v>42.181884018962961</c:v>
                </c:pt>
                <c:pt idx="422">
                  <c:v>42.228326728886941</c:v>
                </c:pt>
                <c:pt idx="423">
                  <c:v>42.274769438810921</c:v>
                </c:pt>
                <c:pt idx="424">
                  <c:v>42.321212148734908</c:v>
                </c:pt>
                <c:pt idx="425">
                  <c:v>42.367654858658895</c:v>
                </c:pt>
                <c:pt idx="426">
                  <c:v>42.414097568582875</c:v>
                </c:pt>
                <c:pt idx="427">
                  <c:v>42.460540278506855</c:v>
                </c:pt>
                <c:pt idx="428">
                  <c:v>42.506982988430842</c:v>
                </c:pt>
                <c:pt idx="429">
                  <c:v>42.553425698354829</c:v>
                </c:pt>
                <c:pt idx="430">
                  <c:v>42.599868408278809</c:v>
                </c:pt>
                <c:pt idx="431">
                  <c:v>42.646311118202789</c:v>
                </c:pt>
                <c:pt idx="432">
                  <c:v>42.692753828126776</c:v>
                </c:pt>
                <c:pt idx="433">
                  <c:v>42.739196538050763</c:v>
                </c:pt>
                <c:pt idx="434">
                  <c:v>42.785639247974743</c:v>
                </c:pt>
                <c:pt idx="435">
                  <c:v>42.832081957898723</c:v>
                </c:pt>
                <c:pt idx="436">
                  <c:v>42.87852466782271</c:v>
                </c:pt>
                <c:pt idx="437">
                  <c:v>42.924967377746697</c:v>
                </c:pt>
                <c:pt idx="438">
                  <c:v>42.971410087670677</c:v>
                </c:pt>
                <c:pt idx="439">
                  <c:v>43.017852797594657</c:v>
                </c:pt>
                <c:pt idx="440">
                  <c:v>43.064295507518644</c:v>
                </c:pt>
                <c:pt idx="441">
                  <c:v>43.110738217442631</c:v>
                </c:pt>
                <c:pt idx="442">
                  <c:v>43.15718092736661</c:v>
                </c:pt>
                <c:pt idx="443">
                  <c:v>43.20362363729059</c:v>
                </c:pt>
                <c:pt idx="444">
                  <c:v>43.250066347214577</c:v>
                </c:pt>
                <c:pt idx="445">
                  <c:v>43.296509057138564</c:v>
                </c:pt>
                <c:pt idx="446">
                  <c:v>43.342951767062544</c:v>
                </c:pt>
                <c:pt idx="447">
                  <c:v>43.389394476986524</c:v>
                </c:pt>
                <c:pt idx="448">
                  <c:v>43.435837186910511</c:v>
                </c:pt>
                <c:pt idx="449">
                  <c:v>43.482279896834498</c:v>
                </c:pt>
                <c:pt idx="450">
                  <c:v>43.528722606758478</c:v>
                </c:pt>
                <c:pt idx="451">
                  <c:v>43.575165316682458</c:v>
                </c:pt>
                <c:pt idx="452">
                  <c:v>43.621608026606445</c:v>
                </c:pt>
                <c:pt idx="453">
                  <c:v>43.668050736530432</c:v>
                </c:pt>
                <c:pt idx="454">
                  <c:v>43.714493446454412</c:v>
                </c:pt>
                <c:pt idx="455">
                  <c:v>43.760936156378392</c:v>
                </c:pt>
                <c:pt idx="456">
                  <c:v>43.807378866302379</c:v>
                </c:pt>
                <c:pt idx="457">
                  <c:v>43.853821576226366</c:v>
                </c:pt>
                <c:pt idx="458">
                  <c:v>43.900264286150346</c:v>
                </c:pt>
                <c:pt idx="459">
                  <c:v>43.946706996074326</c:v>
                </c:pt>
                <c:pt idx="460">
                  <c:v>43.993149705998313</c:v>
                </c:pt>
                <c:pt idx="461">
                  <c:v>44.0395924159223</c:v>
                </c:pt>
                <c:pt idx="462">
                  <c:v>44.08603512584628</c:v>
                </c:pt>
                <c:pt idx="463">
                  <c:v>44.13247783577026</c:v>
                </c:pt>
                <c:pt idx="464">
                  <c:v>44.178920545694247</c:v>
                </c:pt>
                <c:pt idx="465">
                  <c:v>44.225363255618234</c:v>
                </c:pt>
                <c:pt idx="466">
                  <c:v>44.271805965542214</c:v>
                </c:pt>
                <c:pt idx="467">
                  <c:v>44.318248675466194</c:v>
                </c:pt>
                <c:pt idx="468">
                  <c:v>44.364691385390181</c:v>
                </c:pt>
                <c:pt idx="469">
                  <c:v>44.411134095314168</c:v>
                </c:pt>
                <c:pt idx="470">
                  <c:v>44.457576805238148</c:v>
                </c:pt>
                <c:pt idx="471">
                  <c:v>44.504019515162128</c:v>
                </c:pt>
                <c:pt idx="472">
                  <c:v>44.550462225086115</c:v>
                </c:pt>
                <c:pt idx="473">
                  <c:v>44.596904935010102</c:v>
                </c:pt>
                <c:pt idx="474">
                  <c:v>44.643347644934082</c:v>
                </c:pt>
                <c:pt idx="475">
                  <c:v>44.689790354858062</c:v>
                </c:pt>
                <c:pt idx="476">
                  <c:v>44.736233064782049</c:v>
                </c:pt>
                <c:pt idx="477">
                  <c:v>44.782675774706036</c:v>
                </c:pt>
                <c:pt idx="478">
                  <c:v>44.829118484630015</c:v>
                </c:pt>
                <c:pt idx="479">
                  <c:v>44.875561194553995</c:v>
                </c:pt>
                <c:pt idx="480">
                  <c:v>44.922003904477982</c:v>
                </c:pt>
                <c:pt idx="481">
                  <c:v>44.968446614401969</c:v>
                </c:pt>
                <c:pt idx="482">
                  <c:v>45.014889324325949</c:v>
                </c:pt>
              </c:numCache>
            </c:numRef>
          </c:xVal>
          <c:yVal>
            <c:numRef>
              <c:f>'P-t-Verl sphaer Teich KB'!$C$18:$C$500</c:f>
              <c:numCache>
                <c:formatCode>0.000</c:formatCode>
                <c:ptCount val="483"/>
                <c:pt idx="0">
                  <c:v>0</c:v>
                </c:pt>
                <c:pt idx="1">
                  <c:v>0</c:v>
                </c:pt>
                <c:pt idx="2">
                  <c:v>11.091087553646048</c:v>
                </c:pt>
                <c:pt idx="3">
                  <c:v>10.911731404439706</c:v>
                </c:pt>
                <c:pt idx="4">
                  <c:v>10.73418033412821</c:v>
                </c:pt>
                <c:pt idx="5">
                  <c:v>10.558418807906342</c:v>
                </c:pt>
                <c:pt idx="6">
                  <c:v>10.384431414502471</c:v>
                </c:pt>
                <c:pt idx="7">
                  <c:v>10.2122028652421</c:v>
                </c:pt>
                <c:pt idx="8">
                  <c:v>10.041717993118267</c:v>
                </c:pt>
                <c:pt idx="9">
                  <c:v>9.8729617518687842</c:v>
                </c:pt>
                <c:pt idx="10">
                  <c:v>9.7059192150602414</c:v>
                </c:pt>
                <c:pt idx="11">
                  <c:v>9.5405755751787513</c:v>
                </c:pt>
                <c:pt idx="12">
                  <c:v>9.3769161427273673</c:v>
                </c:pt>
                <c:pt idx="13">
                  <c:v>9.2149263453301238</c:v>
                </c:pt>
                <c:pt idx="14">
                  <c:v>9.0545917268426823</c:v>
                </c:pt>
                <c:pt idx="15">
                  <c:v>8.8958979464694945</c:v>
                </c:pt>
                <c:pt idx="16">
                  <c:v>8.7388307778874648</c:v>
                </c:pt>
                <c:pt idx="17">
                  <c:v>8.583376108376056</c:v>
                </c:pt>
                <c:pt idx="18">
                  <c:v>8.4295199379537884</c:v>
                </c:pt>
                <c:pt idx="19">
                  <c:v>8.2772483785210866</c:v>
                </c:pt>
                <c:pt idx="20">
                  <c:v>8.1265476530094496</c:v>
                </c:pt>
                <c:pt idx="21">
                  <c:v>7.977404094536853</c:v>
                </c:pt>
                <c:pt idx="22">
                  <c:v>7.8298041455693959</c:v>
                </c:pt>
                <c:pt idx="23">
                  <c:v>7.6837343570890901</c:v>
                </c:pt>
                <c:pt idx="24">
                  <c:v>7.5391813877678011</c:v>
                </c:pt>
                <c:pt idx="25">
                  <c:v>7.3961320031472537</c:v>
                </c:pt>
                <c:pt idx="26">
                  <c:v>7.254573074825081</c:v>
                </c:pt>
                <c:pt idx="27">
                  <c:v>7.1144915796468702</c:v>
                </c:pt>
                <c:pt idx="28">
                  <c:v>6.9758745989041611</c:v>
                </c:pt>
                <c:pt idx="29">
                  <c:v>6.8387093175383464</c:v>
                </c:pt>
                <c:pt idx="30">
                  <c:v>6.7029830233504475</c:v>
                </c:pt>
                <c:pt idx="31">
                  <c:v>6.568683106216711</c:v>
                </c:pt>
                <c:pt idx="32">
                  <c:v>6.4357970573099852</c:v>
                </c:pt>
                <c:pt idx="33">
                  <c:v>6.3043124683268408</c:v>
                </c:pt>
                <c:pt idx="34">
                  <c:v>6.1742170307203876</c:v>
                </c:pt>
                <c:pt idx="35">
                  <c:v>6.0454985349387558</c:v>
                </c:pt>
                <c:pt idx="36">
                  <c:v>5.9181448696691881</c:v>
                </c:pt>
                <c:pt idx="37">
                  <c:v>5.7921440210877106</c:v>
                </c:pt>
                <c:pt idx="38">
                  <c:v>5.6674840721143473</c:v>
                </c:pt>
                <c:pt idx="39">
                  <c:v>5.5441532016738222</c:v>
                </c:pt>
                <c:pt idx="40">
                  <c:v>5.422139683961726</c:v>
                </c:pt>
                <c:pt idx="41">
                  <c:v>5.301431887716098</c:v>
                </c:pt>
                <c:pt idx="42">
                  <c:v>5.1820182754943866</c:v>
                </c:pt>
                <c:pt idx="43">
                  <c:v>5.0638874029557543</c:v>
                </c:pt>
                <c:pt idx="44">
                  <c:v>4.9470279181486818</c:v>
                </c:pt>
                <c:pt idx="45">
                  <c:v>4.8314285608038334</c:v>
                </c:pt>
                <c:pt idx="46">
                  <c:v>4.7170781616321555</c:v>
                </c:pt>
                <c:pt idx="47">
                  <c:v>4.6039656416281574</c:v>
                </c:pt>
                <c:pt idx="48">
                  <c:v>4.4920800113783423</c:v>
                </c:pt>
                <c:pt idx="49">
                  <c:v>4.3814103703747573</c:v>
                </c:pt>
                <c:pt idx="50">
                  <c:v>4.271945906333614</c:v>
                </c:pt>
                <c:pt idx="51">
                  <c:v>4.1636758945189571</c:v>
                </c:pt>
                <c:pt idx="52">
                  <c:v>4.0565896970713302</c:v>
                </c:pt>
                <c:pt idx="53">
                  <c:v>3.9506767623414047</c:v>
                </c:pt>
                <c:pt idx="54">
                  <c:v>3.8459266242285586</c:v>
                </c:pt>
                <c:pt idx="55">
                  <c:v>3.7423289015243308</c:v>
                </c:pt>
                <c:pt idx="56">
                  <c:v>3.6398732972607508</c:v>
                </c:pt>
                <c:pt idx="57">
                  <c:v>3.5385495980634847</c:v>
                </c:pt>
                <c:pt idx="58">
                  <c:v>3.4383476735097807</c:v>
                </c:pt>
                <c:pt idx="59">
                  <c:v>3.3392574754911633</c:v>
                </c:pt>
                <c:pt idx="60">
                  <c:v>3.2412690375808562</c:v>
                </c:pt>
                <c:pt idx="61">
                  <c:v>3.1443724744058872</c:v>
                </c:pt>
                <c:pt idx="62">
                  <c:v>3.0485579810238503</c:v>
                </c:pt>
                <c:pt idx="63">
                  <c:v>2.9538158323042896</c:v>
                </c:pt>
                <c:pt idx="64">
                  <c:v>2.8601363823146673</c:v>
                </c:pt>
                <c:pt idx="65">
                  <c:v>2.767510063710886</c:v>
                </c:pt>
                <c:pt idx="66">
                  <c:v>2.6759273871323352</c:v>
                </c:pt>
                <c:pt idx="67">
                  <c:v>2.5853789406014225</c:v>
                </c:pt>
                <c:pt idx="68">
                  <c:v>2.4958553889275596</c:v>
                </c:pt>
                <c:pt idx="69">
                  <c:v>2.4073474731155788</c:v>
                </c:pt>
                <c:pt idx="70">
                  <c:v>2.3198460097785332</c:v>
                </c:pt>
                <c:pt idx="71">
                  <c:v>2.2333418905548621</c:v>
                </c:pt>
                <c:pt idx="72">
                  <c:v>2.1478260815298813</c:v>
                </c:pt>
                <c:pt idx="73">
                  <c:v>2.0632896226615736</c:v>
                </c:pt>
                <c:pt idx="74">
                  <c:v>1.9797236272106424</c:v>
                </c:pt>
                <c:pt idx="75">
                  <c:v>1.897119281174803</c:v>
                </c:pt>
                <c:pt idx="76">
                  <c:v>1.815467842727275</c:v>
                </c:pt>
                <c:pt idx="77">
                  <c:v>1.7347606416594532</c:v>
                </c:pt>
                <c:pt idx="78">
                  <c:v>1.6549890788277177</c:v>
                </c:pt>
                <c:pt idx="79">
                  <c:v>1.5761446256043607</c:v>
                </c:pt>
                <c:pt idx="80">
                  <c:v>1.4982188233325962</c:v>
                </c:pt>
                <c:pt idx="81">
                  <c:v>1.421203282785624</c:v>
                </c:pt>
                <c:pt idx="82">
                  <c:v>1.3450896836297201</c:v>
                </c:pt>
                <c:pt idx="83">
                  <c:v>1.2698697738913207</c:v>
                </c:pt>
                <c:pt idx="84">
                  <c:v>1.1955353694280744</c:v>
                </c:pt>
                <c:pt idx="85">
                  <c:v>1.1220783534038328</c:v>
                </c:pt>
                <c:pt idx="86">
                  <c:v>1.0494906757675506</c:v>
                </c:pt>
                <c:pt idx="87">
                  <c:v>0.97776435273606632</c:v>
                </c:pt>
                <c:pt idx="88">
                  <c:v>0.90689146628073625</c:v>
                </c:pt>
                <c:pt idx="89">
                  <c:v>0.83686416361789473</c:v>
                </c:pt>
                <c:pt idx="90">
                  <c:v>0.7676746567031103</c:v>
                </c:pt>
                <c:pt idx="91">
                  <c:v>0.69931522172921345</c:v>
                </c:pt>
                <c:pt idx="92">
                  <c:v>0.63177819862806583</c:v>
                </c:pt>
                <c:pt idx="93">
                  <c:v>0.56505599057604383</c:v>
                </c:pt>
                <c:pt idx="94">
                  <c:v>0.49914106350321336</c:v>
                </c:pt>
                <c:pt idx="95">
                  <c:v>0.43402594560616398</c:v>
                </c:pt>
                <c:pt idx="96">
                  <c:v>0.36970322686447915</c:v>
                </c:pt>
                <c:pt idx="97">
                  <c:v>0.30616555856081512</c:v>
                </c:pt>
                <c:pt idx="98">
                  <c:v>0.243405652804562</c:v>
                </c:pt>
                <c:pt idx="99">
                  <c:v>0.18141628205906152</c:v>
                </c:pt>
                <c:pt idx="100">
                  <c:v>0.12019027867235585</c:v>
                </c:pt>
                <c:pt idx="101">
                  <c:v>5.9720534411440478E-2</c:v>
                </c:pt>
                <c:pt idx="102">
                  <c:v>-2.2701098542458168E-15</c:v>
                </c:pt>
                <c:pt idx="103">
                  <c:v>-5.8978315340416268E-2</c:v>
                </c:pt>
                <c:pt idx="104">
                  <c:v>-0.11722134434575494</c:v>
                </c:pt>
                <c:pt idx="105">
                  <c:v>-0.1747359621614607</c:v>
                </c:pt>
                <c:pt idx="106">
                  <c:v>-0.23152898679106459</c:v>
                </c:pt>
                <c:pt idx="107">
                  <c:v>-0.28760717954143122</c:v>
                </c:pt>
                <c:pt idx="108">
                  <c:v>-0.34297724546467323</c:v>
                </c:pt>
                <c:pt idx="109">
                  <c:v>-0.39764583379675877</c:v>
                </c:pt>
                <c:pt idx="110">
                  <c:v>-0.45161953839283814</c:v>
                </c:pt>
                <c:pt idx="111">
                  <c:v>-0.50490489815931017</c:v>
                </c:pt>
                <c:pt idx="112">
                  <c:v>-0.55750839748265557</c:v>
                </c:pt>
                <c:pt idx="113">
                  <c:v>-0.60943646665505791</c:v>
                </c:pt>
                <c:pt idx="114">
                  <c:v>-0.66069548229683805</c:v>
                </c:pt>
                <c:pt idx="115">
                  <c:v>-0.71129176777572256</c:v>
                </c:pt>
                <c:pt idx="116">
                  <c:v>-0.76123159362297199</c:v>
                </c:pt>
                <c:pt idx="117">
                  <c:v>-0.81052117794638934</c:v>
                </c:pt>
                <c:pt idx="118">
                  <c:v>-0.85916668684023356</c:v>
                </c:pt>
                <c:pt idx="119">
                  <c:v>-0.90717423479205883</c:v>
                </c:pt>
                <c:pt idx="120">
                  <c:v>-0.95454988508650329</c:v>
                </c:pt>
                <c:pt idx="121">
                  <c:v>-1.0012996502060492</c:v>
                </c:pt>
                <c:pt idx="122">
                  <c:v>-1.0474294922287752</c:v>
                </c:pt>
                <c:pt idx="123">
                  <c:v>-1.0929453232231259</c:v>
                </c:pt>
                <c:pt idx="124">
                  <c:v>-1.137853005639716</c:v>
                </c:pt>
                <c:pt idx="125">
                  <c:v>-1.1821583527001955</c:v>
                </c:pt>
                <c:pt idx="126">
                  <c:v>-1.2258671287831915</c:v>
                </c:pt>
                <c:pt idx="127">
                  <c:v>-1.2689850498073558</c:v>
                </c:pt>
                <c:pt idx="128">
                  <c:v>-1.3115177836115304</c:v>
                </c:pt>
                <c:pt idx="129">
                  <c:v>-1.3534709503320601</c:v>
                </c:pt>
                <c:pt idx="130">
                  <c:v>-1.3948501227772663</c:v>
                </c:pt>
                <c:pt idx="131">
                  <c:v>-1.4356608267991091</c:v>
                </c:pt>
                <c:pt idx="132">
                  <c:v>-1.4759085416620512</c:v>
                </c:pt>
                <c:pt idx="133">
                  <c:v>-1.5155987004091516</c:v>
                </c:pt>
                <c:pt idx="134">
                  <c:v>-1.5547366902254007</c:v>
                </c:pt>
                <c:pt idx="135">
                  <c:v>-1.5933278527983279</c:v>
                </c:pt>
                <c:pt idx="136">
                  <c:v>-1.6313774846758882</c:v>
                </c:pt>
                <c:pt idx="137">
                  <c:v>-1.668890837621662</c:v>
                </c:pt>
                <c:pt idx="138">
                  <c:v>-1.7058731189673744</c:v>
                </c:pt>
                <c:pt idx="139">
                  <c:v>-1.7423294919627652</c:v>
                </c:pt>
                <c:pt idx="140">
                  <c:v>-1.7782650761228185</c:v>
                </c:pt>
                <c:pt idx="141">
                  <c:v>-1.8136849475723806</c:v>
                </c:pt>
                <c:pt idx="142">
                  <c:v>-1.8485941393881771</c:v>
                </c:pt>
                <c:pt idx="143">
                  <c:v>-1.8829976419382564</c:v>
                </c:pt>
                <c:pt idx="144">
                  <c:v>-1.916900403218869</c:v>
                </c:pt>
                <c:pt idx="145">
                  <c:v>-1.9503073291888124</c:v>
                </c:pt>
                <c:pt idx="146">
                  <c:v>-1.9832232841012458</c:v>
                </c:pt>
                <c:pt idx="147">
                  <c:v>-2.0156530908330126</c:v>
                </c:pt>
                <c:pt idx="148">
                  <c:v>-2.0476015312114657</c:v>
                </c:pt>
                <c:pt idx="149">
                  <c:v>-2.0790733463388364</c:v>
                </c:pt>
                <c:pt idx="150">
                  <c:v>-2.1100732369141495</c:v>
                </c:pt>
                <c:pt idx="151">
                  <c:v>-2.1406058635527034</c:v>
                </c:pt>
                <c:pt idx="152">
                  <c:v>-2.1706758471031486</c:v>
                </c:pt>
                <c:pt idx="153">
                  <c:v>-2.2002877689621583</c:v>
                </c:pt>
                <c:pt idx="154">
                  <c:v>-2.2294461713867304</c:v>
                </c:pt>
                <c:pt idx="155">
                  <c:v>-2.2581555578041232</c:v>
                </c:pt>
                <c:pt idx="156">
                  <c:v>-2.2864203931194513</c:v>
                </c:pt>
                <c:pt idx="157">
                  <c:v>-2.3142451040209533</c:v>
                </c:pt>
                <c:pt idx="158">
                  <c:v>-2.3416340792829526</c:v>
                </c:pt>
                <c:pt idx="159">
                  <c:v>-2.3685916700665235</c:v>
                </c:pt>
                <c:pt idx="160">
                  <c:v>-2.395122190217887</c:v>
                </c:pt>
                <c:pt idx="161">
                  <c:v>-2.4212299165645397</c:v>
                </c:pt>
                <c:pt idx="162">
                  <c:v>-2.4469190892091506</c:v>
                </c:pt>
                <c:pt idx="163">
                  <c:v>-2.4721939118212259</c:v>
                </c:pt>
                <c:pt idx="164">
                  <c:v>-2.4970585519265636</c:v>
                </c:pt>
                <c:pt idx="165">
                  <c:v>-2.5215171411945221</c:v>
                </c:pt>
                <c:pt idx="166">
                  <c:v>-2.5455737757231045</c:v>
                </c:pt>
                <c:pt idx="167">
                  <c:v>-2.5692325163218874</c:v>
                </c:pt>
                <c:pt idx="168">
                  <c:v>-2.5924973887927973</c:v>
                </c:pt>
                <c:pt idx="169">
                  <c:v>-2.6153723842087691</c:v>
                </c:pt>
                <c:pt idx="170">
                  <c:v>-2.6378614591902814</c:v>
                </c:pt>
                <c:pt idx="171">
                  <c:v>-2.6599685361797945</c:v>
                </c:pt>
                <c:pt idx="172">
                  <c:v>-2.6816975037141106</c:v>
                </c:pt>
                <c:pt idx="173">
                  <c:v>-2.7030522166946644</c:v>
                </c:pt>
                <c:pt idx="174">
                  <c:v>-2.7240364966557578</c:v>
                </c:pt>
                <c:pt idx="175">
                  <c:v>-2.7446541320307634</c:v>
                </c:pt>
                <c:pt idx="176">
                  <c:v>-2.7649088784163007</c:v>
                </c:pt>
                <c:pt idx="177">
                  <c:v>-2.7848044588344085</c:v>
                </c:pt>
                <c:pt idx="178">
                  <c:v>-2.8043445639927227</c:v>
                </c:pt>
                <c:pt idx="179">
                  <c:v>-2.8235328525426766</c:v>
                </c:pt>
                <c:pt idx="180">
                  <c:v>-2.8423729513357383</c:v>
                </c:pt>
                <c:pt idx="181">
                  <c:v>-2.8608684556777009</c:v>
                </c:pt>
                <c:pt idx="182">
                  <c:v>-2.8790229295810321</c:v>
                </c:pt>
                <c:pt idx="183">
                  <c:v>-2.8968399060153112</c:v>
                </c:pt>
                <c:pt idx="184">
                  <c:v>-2.9143228871557545</c:v>
                </c:pt>
                <c:pt idx="185">
                  <c:v>-2.9314753446298489</c:v>
                </c:pt>
                <c:pt idx="186">
                  <c:v>-2.9483007197621141</c:v>
                </c:pt>
                <c:pt idx="187">
                  <c:v>-2.9648024238169883</c:v>
                </c:pt>
                <c:pt idx="188">
                  <c:v>-2.9809838382398723</c:v>
                </c:pt>
                <c:pt idx="189">
                  <c:v>-2.9968483148963365</c:v>
                </c:pt>
                <c:pt idx="190">
                  <c:v>-3.0123991763094979</c:v>
                </c:pt>
                <c:pt idx="191">
                  <c:v>-3.0276397158955959</c:v>
                </c:pt>
                <c:pt idx="192">
                  <c:v>-3.0425731981977604</c:v>
                </c:pt>
                <c:pt idx="193">
                  <c:v>-3.0572028591180089</c:v>
                </c:pt>
                <c:pt idx="194">
                  <c:v>-3.0715319061474613</c:v>
                </c:pt>
                <c:pt idx="195">
                  <c:v>-3.0855635185948103</c:v>
                </c:pt>
                <c:pt idx="196">
                  <c:v>-3.0993008478130326</c:v>
                </c:pt>
                <c:pt idx="197">
                  <c:v>-3.1127470174243812</c:v>
                </c:pt>
                <c:pt idx="198">
                  <c:v>-3.1259051235436526</c:v>
                </c:pt>
                <c:pt idx="199">
                  <c:v>-3.1387782349997497</c:v>
                </c:pt>
                <c:pt idx="200">
                  <c:v>-3.1513693935555533</c:v>
                </c:pt>
                <c:pt idx="201">
                  <c:v>-3.1636816141261059</c:v>
                </c:pt>
                <c:pt idx="202">
                  <c:v>-3.1757178849951386</c:v>
                </c:pt>
                <c:pt idx="203">
                  <c:v>-3.1874811680299264</c:v>
                </c:pt>
                <c:pt idx="204">
                  <c:v>-3.198974398894519</c:v>
                </c:pt>
                <c:pt idx="205">
                  <c:v>-3.2102004872613197</c:v>
                </c:pt>
                <c:pt idx="206">
                  <c:v>-3.2211623170210575</c:v>
                </c:pt>
                <c:pt idx="207">
                  <c:v>-3.2318627464911498</c:v>
                </c:pt>
                <c:pt idx="208">
                  <c:v>-3.2423046086224656</c:v>
                </c:pt>
                <c:pt idx="209">
                  <c:v>-3.2524907112045054</c:v>
                </c:pt>
                <c:pt idx="210">
                  <c:v>-3.2624238370690106</c:v>
                </c:pt>
                <c:pt idx="211">
                  <c:v>-3.2721067442920142</c:v>
                </c:pt>
                <c:pt idx="212">
                  <c:v>-3.2815421663943338</c:v>
                </c:pt>
                <c:pt idx="213">
                  <c:v>-3.2907328125405386</c:v>
                </c:pt>
                <c:pt idx="214">
                  <c:v>-3.2996813677363805</c:v>
                </c:pt>
                <c:pt idx="215">
                  <c:v>-3.3083904930247159</c:v>
                </c:pt>
                <c:pt idx="216">
                  <c:v>-3.3168628256799173</c:v>
                </c:pt>
                <c:pt idx="217">
                  <c:v>-3.3251009794008035</c:v>
                </c:pt>
                <c:pt idx="218">
                  <c:v>-3.3331075445020755</c:v>
                </c:pt>
                <c:pt idx="219">
                  <c:v>-3.3408850881042897</c:v>
                </c:pt>
                <c:pt idx="220">
                  <c:v>-3.3484361543223682</c:v>
                </c:pt>
                <c:pt idx="221">
                  <c:v>-3.3557632644526629</c:v>
                </c:pt>
                <c:pt idx="222">
                  <c:v>-3.3628689171585782</c:v>
                </c:pt>
                <c:pt idx="223">
                  <c:v>-3.3697555886547672</c:v>
                </c:pt>
                <c:pt idx="224">
                  <c:v>-3.3764257328899117</c:v>
                </c:pt>
                <c:pt idx="225">
                  <c:v>-3.3828817817280949</c:v>
                </c:pt>
                <c:pt idx="226">
                  <c:v>-3.3891261451287837</c:v>
                </c:pt>
                <c:pt idx="227">
                  <c:v>-3.3951612113254104</c:v>
                </c:pt>
                <c:pt idx="228">
                  <c:v>-3.4009893470025974</c:v>
                </c:pt>
                <c:pt idx="229">
                  <c:v>-3.4066128974720038</c:v>
                </c:pt>
                <c:pt idx="230">
                  <c:v>-3.4120341868468227</c:v>
                </c:pt>
                <c:pt idx="231">
                  <c:v>-3.4172555182149349</c:v>
                </c:pt>
                <c:pt idx="232">
                  <c:v>-3.4222791738107192</c:v>
                </c:pt>
                <c:pt idx="233">
                  <c:v>-3.4271074151855476</c:v>
                </c:pt>
                <c:pt idx="234">
                  <c:v>-3.4317424833769596</c:v>
                </c:pt>
                <c:pt idx="235">
                  <c:v>-3.4361865990765352</c:v>
                </c:pt>
                <c:pt idx="236">
                  <c:v>-3.4404419627964637</c:v>
                </c:pt>
                <c:pt idx="237">
                  <c:v>-3.4445107550348388</c:v>
                </c:pt>
                <c:pt idx="238">
                  <c:v>-3.4483951364396646</c:v>
                </c:pt>
                <c:pt idx="239">
                  <c:v>-3.4520972479716043</c:v>
                </c:pt>
                <c:pt idx="240">
                  <c:v>-3.4556192110654687</c:v>
                </c:pt>
                <c:pt idx="241">
                  <c:v>-3.4589631277904496</c:v>
                </c:pt>
                <c:pt idx="242">
                  <c:v>-3.4621310810091237</c:v>
                </c:pt>
                <c:pt idx="243">
                  <c:v>-3.4651251345352221</c:v>
                </c:pt>
                <c:pt idx="244">
                  <c:v>-3.4679473332901813</c:v>
                </c:pt>
                <c:pt idx="245">
                  <c:v>-3.4705997034584768</c:v>
                </c:pt>
                <c:pt idx="246">
                  <c:v>-3.473084252641764</c:v>
                </c:pt>
                <c:pt idx="247">
                  <c:v>-3.4754029700118156</c:v>
                </c:pt>
                <c:pt idx="248">
                  <c:v>-3.4775578264622813</c:v>
                </c:pt>
                <c:pt idx="249">
                  <c:v>-3.4795507747592702</c:v>
                </c:pt>
                <c:pt idx="250">
                  <c:v>-3.481383749690762</c:v>
                </c:pt>
                <c:pt idx="251">
                  <c:v>-3.4830586682148659</c:v>
                </c:pt>
                <c:pt idx="252">
                  <c:v>-3.4845774296069241</c:v>
                </c:pt>
                <c:pt idx="253">
                  <c:v>-3.4859419156054794</c:v>
                </c:pt>
                <c:pt idx="254">
                  <c:v>-3.4871539905571081</c:v>
                </c:pt>
                <c:pt idx="255">
                  <c:v>-3.4882155015601239</c:v>
                </c:pt>
                <c:pt idx="256">
                  <c:v>-3.4891282786071751</c:v>
                </c:pt>
                <c:pt idx="257">
                  <c:v>-3.4898941347267254</c:v>
                </c:pt>
                <c:pt idx="258">
                  <c:v>-3.4905148661234455</c:v>
                </c:pt>
                <c:pt idx="259">
                  <c:v>-3.4909922523175001</c:v>
                </c:pt>
                <c:pt idx="260">
                  <c:v>-3.4913280562827649</c:v>
                </c:pt>
                <c:pt idx="261">
                  <c:v>-3.4915240245839625</c:v>
                </c:pt>
                <c:pt idx="262">
                  <c:v>-3.49158188751273</c:v>
                </c:pt>
                <c:pt idx="263">
                  <c:v>-3.4915033592226372</c:v>
                </c:pt>
                <c:pt idx="264">
                  <c:v>-3.4912901378631385</c:v>
                </c:pt>
                <c:pt idx="265">
                  <c:v>-3.4909439057124967</c:v>
                </c:pt>
                <c:pt idx="266">
                  <c:v>-3.4904663293096605</c:v>
                </c:pt>
                <c:pt idx="267">
                  <c:v>-3.4898590595851267</c:v>
                </c:pt>
                <c:pt idx="268">
                  <c:v>-3.4891237319907678</c:v>
                </c:pt>
                <c:pt idx="269">
                  <c:v>-3.4882619666286563</c:v>
                </c:pt>
                <c:pt idx="270">
                  <c:v>-3.4872753683788873</c:v>
                </c:pt>
                <c:pt idx="271">
                  <c:v>-3.4861655270263934</c:v>
                </c:pt>
                <c:pt idx="272">
                  <c:v>-3.4849340173867844</c:v>
                </c:pt>
                <c:pt idx="273">
                  <c:v>-3.4835823994311883</c:v>
                </c:pt>
                <c:pt idx="274">
                  <c:v>-3.4821122184101294</c:v>
                </c:pt>
                <c:pt idx="275">
                  <c:v>-3.4805250049764371</c:v>
                </c:pt>
                <c:pt idx="276">
                  <c:v>-3.4788222753071918</c:v>
                </c:pt>
                <c:pt idx="277">
                  <c:v>-3.4770055312247159</c:v>
                </c:pt>
                <c:pt idx="278">
                  <c:v>-3.475076260316623</c:v>
                </c:pt>
                <c:pt idx="279">
                  <c:v>-3.4730359360549286</c:v>
                </c:pt>
                <c:pt idx="280">
                  <c:v>-3.4708860179142245</c:v>
                </c:pt>
                <c:pt idx="281">
                  <c:v>-3.4686279514889335</c:v>
                </c:pt>
                <c:pt idx="282">
                  <c:v>-3.4662631686096406</c:v>
                </c:pt>
                <c:pt idx="283">
                  <c:v>-3.4637930874585185</c:v>
                </c:pt>
                <c:pt idx="284">
                  <c:v>-3.4612191126838443</c:v>
                </c:pt>
                <c:pt idx="285">
                  <c:v>-3.4585426355136275</c:v>
                </c:pt>
                <c:pt idx="286">
                  <c:v>-3.4557650338683326</c:v>
                </c:pt>
                <c:pt idx="287">
                  <c:v>-3.4528876724727304</c:v>
                </c:pt>
                <c:pt idx="288">
                  <c:v>-3.4499119029668694</c:v>
                </c:pt>
                <c:pt idx="289">
                  <c:v>-3.4468390640161721</c:v>
                </c:pt>
                <c:pt idx="290">
                  <c:v>-3.4436704814206704</c:v>
                </c:pt>
                <c:pt idx="291">
                  <c:v>-3.4404074682233854</c:v>
                </c:pt>
                <c:pt idx="292">
                  <c:v>-3.4370513248178476</c:v>
                </c:pt>
                <c:pt idx="293">
                  <c:v>-3.4336033390547853</c:v>
                </c:pt>
                <c:pt idx="294">
                  <c:v>-3.4300647863479621</c:v>
                </c:pt>
                <c:pt idx="295">
                  <c:v>-3.426436929779189</c:v>
                </c:pt>
                <c:pt idx="296">
                  <c:v>-3.4227210202025091</c:v>
                </c:pt>
                <c:pt idx="297">
                  <c:v>-3.4189182963475626</c:v>
                </c:pt>
                <c:pt idx="298">
                  <c:v>-3.4150299849221359</c:v>
                </c:pt>
                <c:pt idx="299">
                  <c:v>-3.4110573007139124</c:v>
                </c:pt>
                <c:pt idx="300">
                  <c:v>-3.4070014466914058</c:v>
                </c:pt>
                <c:pt idx="301">
                  <c:v>-3.4028636141041138</c:v>
                </c:pt>
                <c:pt idx="302">
                  <c:v>-3.3986449825818732</c:v>
                </c:pt>
                <c:pt idx="303">
                  <c:v>-3.3943467202334374</c:v>
                </c:pt>
                <c:pt idx="304">
                  <c:v>-3.3899699837442725</c:v>
                </c:pt>
                <c:pt idx="305">
                  <c:v>-3.3855159184735806</c:v>
                </c:pt>
                <c:pt idx="306">
                  <c:v>-3.3809856585505633</c:v>
                </c:pt>
                <c:pt idx="307">
                  <c:v>-3.3763803269699197</c:v>
                </c:pt>
                <c:pt idx="308">
                  <c:v>-3.371701035686594</c:v>
                </c:pt>
                <c:pt idx="309">
                  <c:v>-3.3669488857097702</c:v>
                </c:pt>
                <c:pt idx="310">
                  <c:v>-3.3621249671961282</c:v>
                </c:pt>
                <c:pt idx="311">
                  <c:v>-3.3572303595423589</c:v>
                </c:pt>
                <c:pt idx="312">
                  <c:v>-3.3522661314769548</c:v>
                </c:pt>
                <c:pt idx="313">
                  <c:v>-3.347233341151262</c:v>
                </c:pt>
                <c:pt idx="314">
                  <c:v>-3.3421330362298223</c:v>
                </c:pt>
                <c:pt idx="315">
                  <c:v>-3.336966253979996</c:v>
                </c:pt>
                <c:pt idx="316">
                  <c:v>-3.3317340213608762</c:v>
                </c:pt>
                <c:pt idx="317">
                  <c:v>-3.3264373551114961</c:v>
                </c:pt>
                <c:pt idx="318">
                  <c:v>-3.3210772618383393</c:v>
                </c:pt>
                <c:pt idx="319">
                  <c:v>-3.3156547381021553</c:v>
                </c:pt>
                <c:pt idx="320">
                  <c:v>-3.3101707705040844</c:v>
                </c:pt>
                <c:pt idx="321">
                  <c:v>-3.3046263357711094</c:v>
                </c:pt>
                <c:pt idx="322">
                  <c:v>-3.2990224008408116</c:v>
                </c:pt>
                <c:pt idx="323">
                  <c:v>-3.293359922945466</c:v>
                </c:pt>
                <c:pt idx="324">
                  <c:v>-3.28763984969547</c:v>
                </c:pt>
                <c:pt idx="325">
                  <c:v>-3.2818631191621033</c:v>
                </c:pt>
                <c:pt idx="326">
                  <c:v>-3.2760306599596238</c:v>
                </c:pt>
                <c:pt idx="327">
                  <c:v>-3.2701433913267297</c:v>
                </c:pt>
                <c:pt idx="328">
                  <c:v>-3.264202223207358</c:v>
                </c:pt>
                <c:pt idx="329">
                  <c:v>-3.2582080563308371</c:v>
                </c:pt>
                <c:pt idx="330">
                  <c:v>-3.2521617822914211</c:v>
                </c:pt>
                <c:pt idx="331">
                  <c:v>-3.2460642836271645</c:v>
                </c:pt>
                <c:pt idx="332">
                  <c:v>-3.2399164338981921</c:v>
                </c:pt>
                <c:pt idx="333">
                  <c:v>-3.2337190977643333</c:v>
                </c:pt>
                <c:pt idx="334">
                  <c:v>-3.2274731310621285</c:v>
                </c:pt>
                <c:pt idx="335">
                  <c:v>-3.2211793808812486</c:v>
                </c:pt>
                <c:pt idx="336">
                  <c:v>-3.2148386856402693</c:v>
                </c:pt>
                <c:pt idx="337">
                  <c:v>-3.2084518751618747</c:v>
                </c:pt>
                <c:pt idx="338">
                  <c:v>-3.2020197707474378</c:v>
                </c:pt>
                <c:pt idx="339">
                  <c:v>-3.1955431852510059</c:v>
                </c:pt>
                <c:pt idx="340">
                  <c:v>-3.1890229231527134</c:v>
                </c:pt>
                <c:pt idx="341">
                  <c:v>-3.1824597806315826</c:v>
                </c:pt>
                <c:pt idx="342">
                  <c:v>-3.175854545637764</c:v>
                </c:pt>
                <c:pt idx="343">
                  <c:v>-3.1692079979641856</c:v>
                </c:pt>
                <c:pt idx="344">
                  <c:v>-3.1625209093176267</c:v>
                </c:pt>
                <c:pt idx="345">
                  <c:v>-3.1557940433892386</c:v>
                </c:pt>
                <c:pt idx="346">
                  <c:v>-3.1490281559244835</c:v>
                </c:pt>
                <c:pt idx="347">
                  <c:v>-3.1422239947925164</c:v>
                </c:pt>
                <c:pt idx="348">
                  <c:v>-3.1353823000550203</c:v>
                </c:pt>
                <c:pt idx="349">
                  <c:v>-3.1285038040344815</c:v>
                </c:pt>
                <c:pt idx="350">
                  <c:v>-3.1215892313819102</c:v>
                </c:pt>
                <c:pt idx="351">
                  <c:v>-3.114639299144037</c:v>
                </c:pt>
                <c:pt idx="352">
                  <c:v>-3.1076547168299511</c:v>
                </c:pt>
                <c:pt idx="353">
                  <c:v>-3.1006361864772098</c:v>
                </c:pt>
                <c:pt idx="354">
                  <c:v>-3.0935844027174215</c:v>
                </c:pt>
                <c:pt idx="355">
                  <c:v>-3.0865000528412962</c:v>
                </c:pt>
                <c:pt idx="356">
                  <c:v>-3.0793838168631678</c:v>
                </c:pt>
                <c:pt idx="357">
                  <c:v>-3.0722363675850137</c:v>
                </c:pt>
                <c:pt idx="358">
                  <c:v>-3.0650583706599357</c:v>
                </c:pt>
                <c:pt idx="359">
                  <c:v>-3.0578504846551553</c:v>
                </c:pt>
                <c:pt idx="360">
                  <c:v>-3.0506133611144812</c:v>
                </c:pt>
                <c:pt idx="361">
                  <c:v>-3.0433476446202787</c:v>
                </c:pt>
                <c:pt idx="362">
                  <c:v>-3.0360539728549503</c:v>
                </c:pt>
                <c:pt idx="363">
                  <c:v>-3.0287329766619</c:v>
                </c:pt>
                <c:pt idx="364">
                  <c:v>-3.0213852801060281</c:v>
                </c:pt>
                <c:pt idx="365">
                  <c:v>-3.0140115005337211</c:v>
                </c:pt>
                <c:pt idx="366">
                  <c:v>-3.0066122486323601</c:v>
                </c:pt>
                <c:pt idx="367">
                  <c:v>-2.999188128489358</c:v>
                </c:pt>
                <c:pt idx="368">
                  <c:v>-2.9917397376507044</c:v>
                </c:pt>
                <c:pt idx="369">
                  <c:v>-2.9842676671790511</c:v>
                </c:pt>
                <c:pt idx="370">
                  <c:v>-2.9767725017113209</c:v>
                </c:pt>
                <c:pt idx="371">
                  <c:v>-2.9692548195158444</c:v>
                </c:pt>
                <c:pt idx="372">
                  <c:v>-2.961715192549049</c:v>
                </c:pt>
                <c:pt idx="373">
                  <c:v>-2.9541541865116754</c:v>
                </c:pt>
                <c:pt idx="374">
                  <c:v>-2.9465723609045416</c:v>
                </c:pt>
                <c:pt idx="375">
                  <c:v>-2.9389702690838622</c:v>
                </c:pt>
                <c:pt idx="376">
                  <c:v>-2.9313484583161054</c:v>
                </c:pt>
                <c:pt idx="377">
                  <c:v>-2.9237074698324208</c:v>
                </c:pt>
                <c:pt idx="378">
                  <c:v>-2.9160478388826117</c:v>
                </c:pt>
                <c:pt idx="379">
                  <c:v>-2.9083700947886726</c:v>
                </c:pt>
                <c:pt idx="380">
                  <c:v>-2.9006747609979011</c:v>
                </c:pt>
                <c:pt idx="381">
                  <c:v>-2.8929623551355603</c:v>
                </c:pt>
                <c:pt idx="382">
                  <c:v>-2.8852333890571327</c:v>
                </c:pt>
                <c:pt idx="383">
                  <c:v>-2.877488368900134</c:v>
                </c:pt>
                <c:pt idx="384">
                  <c:v>-2.869727795135506</c:v>
                </c:pt>
                <c:pt idx="385">
                  <c:v>-2.8619521626186071</c:v>
                </c:pt>
                <c:pt idx="386">
                  <c:v>-2.8541619606397615</c:v>
                </c:pt>
                <c:pt idx="387">
                  <c:v>-2.8463576729744218</c:v>
                </c:pt>
                <c:pt idx="388">
                  <c:v>-2.8385397779329051</c:v>
                </c:pt>
                <c:pt idx="389">
                  <c:v>-2.830708748409728</c:v>
                </c:pt>
                <c:pt idx="390">
                  <c:v>-2.8228650519325447</c:v>
                </c:pt>
                <c:pt idx="391">
                  <c:v>-2.815009150710678</c:v>
                </c:pt>
                <c:pt idx="392">
                  <c:v>-2.8071415016832555</c:v>
                </c:pt>
                <c:pt idx="393">
                  <c:v>-2.7992625565669567</c:v>
                </c:pt>
                <c:pt idx="394">
                  <c:v>-2.791372761903363</c:v>
                </c:pt>
                <c:pt idx="395">
                  <c:v>-2.7834725591059257</c:v>
                </c:pt>
                <c:pt idx="396">
                  <c:v>-2.7755623845065491</c:v>
                </c:pt>
                <c:pt idx="397">
                  <c:v>-2.7676426694017837</c:v>
                </c:pt>
                <c:pt idx="398">
                  <c:v>-2.7597138400986574</c:v>
                </c:pt>
                <c:pt idx="399">
                  <c:v>-2.7517763179601125</c:v>
                </c:pt>
                <c:pt idx="400">
                  <c:v>-2.7438305194500843</c:v>
                </c:pt>
                <c:pt idx="401">
                  <c:v>-2.7358768561782059</c:v>
                </c:pt>
                <c:pt idx="402">
                  <c:v>-2.7279157349441352</c:v>
                </c:pt>
                <c:pt idx="403">
                  <c:v>-2.7199475577815404</c:v>
                </c:pt>
                <c:pt idx="404">
                  <c:v>-2.7119727220016991</c:v>
                </c:pt>
                <c:pt idx="405">
                  <c:v>-2.7039916202367587</c:v>
                </c:pt>
                <c:pt idx="406">
                  <c:v>-2.6960046404826317</c:v>
                </c:pt>
                <c:pt idx="407">
                  <c:v>-2.6880121661415335</c:v>
                </c:pt>
                <c:pt idx="408">
                  <c:v>-2.6800145760641856</c:v>
                </c:pt>
                <c:pt idx="409">
                  <c:v>-2.672012244591655</c:v>
                </c:pt>
                <c:pt idx="410">
                  <c:v>-2.6640055415968549</c:v>
                </c:pt>
                <c:pt idx="411">
                  <c:v>-2.6559948325257094</c:v>
                </c:pt>
                <c:pt idx="412">
                  <c:v>-2.6479804784379657</c:v>
                </c:pt>
                <c:pt idx="413">
                  <c:v>-2.6399628360476823</c:v>
                </c:pt>
                <c:pt idx="414">
                  <c:v>-2.6319422577633769</c:v>
                </c:pt>
                <c:pt idx="415">
                  <c:v>-2.6239190917278368</c:v>
                </c:pt>
                <c:pt idx="416">
                  <c:v>-2.6158936818576177</c:v>
                </c:pt>
                <c:pt idx="417">
                  <c:v>-2.6078663678821918</c:v>
                </c:pt>
                <c:pt idx="418">
                  <c:v>-2.5998374853827948</c:v>
                </c:pt>
                <c:pt idx="419">
                  <c:v>-2.5918073658309391</c:v>
                </c:pt>
                <c:pt idx="420">
                  <c:v>-2.5837763366266047</c:v>
                </c:pt>
                <c:pt idx="421">
                  <c:v>-2.575744721136128</c:v>
                </c:pt>
                <c:pt idx="422">
                  <c:v>-2.5677128387297596</c:v>
                </c:pt>
                <c:pt idx="423">
                  <c:v>-2.5596810048189265</c:v>
                </c:pt>
                <c:pt idx="424">
                  <c:v>-2.5516495308931701</c:v>
                </c:pt>
                <c:pt idx="425">
                  <c:v>-2.5436187245567901</c:v>
                </c:pt>
                <c:pt idx="426">
                  <c:v>-2.5355888895651741</c:v>
                </c:pt>
                <c:pt idx="427">
                  <c:v>-2.5275603258608332</c:v>
                </c:pt>
                <c:pt idx="428">
                  <c:v>-2.5195333296091333</c:v>
                </c:pt>
                <c:pt idx="429">
                  <c:v>-2.5115081932337313</c:v>
                </c:pt>
                <c:pt idx="430">
                  <c:v>-2.5034852054517089</c:v>
                </c:pt>
                <c:pt idx="431">
                  <c:v>-2.4954646513084291</c:v>
                </c:pt>
                <c:pt idx="432">
                  <c:v>-2.487446812212089</c:v>
                </c:pt>
                <c:pt idx="433">
                  <c:v>-2.4794319659679851</c:v>
                </c:pt>
                <c:pt idx="434">
                  <c:v>-2.4714203868125044</c:v>
                </c:pt>
                <c:pt idx="435">
                  <c:v>-2.4634123454468133</c:v>
                </c:pt>
                <c:pt idx="436">
                  <c:v>-2.4554081090702855</c:v>
                </c:pt>
                <c:pt idx="437">
                  <c:v>-2.4474079414136347</c:v>
                </c:pt>
                <c:pt idx="438">
                  <c:v>-2.4394121027717746</c:v>
                </c:pt>
                <c:pt idx="439">
                  <c:v>-2.4314208500364121</c:v>
                </c:pt>
                <c:pt idx="440">
                  <c:v>-2.4234344367283529</c:v>
                </c:pt>
                <c:pt idx="441">
                  <c:v>-2.4154531130295527</c:v>
                </c:pt>
                <c:pt idx="442">
                  <c:v>-2.4074771258148866</c:v>
                </c:pt>
                <c:pt idx="443">
                  <c:v>-2.3995067186836567</c:v>
                </c:pt>
                <c:pt idx="444">
                  <c:v>-2.3915421319908412</c:v>
                </c:pt>
                <c:pt idx="445">
                  <c:v>-2.3835836028780704</c:v>
                </c:pt>
                <c:pt idx="446">
                  <c:v>-2.3756313653043528</c:v>
                </c:pt>
                <c:pt idx="447">
                  <c:v>-2.3676856500765369</c:v>
                </c:pt>
                <c:pt idx="448">
                  <c:v>-2.3597466848795143</c:v>
                </c:pt>
                <c:pt idx="449">
                  <c:v>-2.3518146943061811</c:v>
                </c:pt>
                <c:pt idx="450">
                  <c:v>-2.3438898998871336</c:v>
                </c:pt>
                <c:pt idx="451">
                  <c:v>-2.3359725201201158</c:v>
                </c:pt>
                <c:pt idx="452">
                  <c:v>-2.3280627704992329</c:v>
                </c:pt>
                <c:pt idx="453">
                  <c:v>-2.3201608635438951</c:v>
                </c:pt>
                <c:pt idx="454">
                  <c:v>-2.3122670088275403</c:v>
                </c:pt>
                <c:pt idx="455">
                  <c:v>-2.304381413006098</c:v>
                </c:pt>
                <c:pt idx="456">
                  <c:v>-2.2965042798462187</c:v>
                </c:pt>
                <c:pt idx="457">
                  <c:v>-2.28863581025327</c:v>
                </c:pt>
                <c:pt idx="458">
                  <c:v>-2.2807762022990818</c:v>
                </c:pt>
                <c:pt idx="459">
                  <c:v>-2.2729256512494747</c:v>
                </c:pt>
                <c:pt idx="460">
                  <c:v>-2.2650843495915423</c:v>
                </c:pt>
                <c:pt idx="461">
                  <c:v>-2.2572524870607023</c:v>
                </c:pt>
                <c:pt idx="462">
                  <c:v>-2.249430250667531</c:v>
                </c:pt>
                <c:pt idx="463">
                  <c:v>-2.2416178247243534</c:v>
                </c:pt>
                <c:pt idx="464">
                  <c:v>-2.2338153908716212</c:v>
                </c:pt>
                <c:pt idx="465">
                  <c:v>-2.2260231281040603</c:v>
                </c:pt>
                <c:pt idx="466">
                  <c:v>-2.2182412127965923</c:v>
                </c:pt>
                <c:pt idx="467">
                  <c:v>-2.2104698187300493</c:v>
                </c:pt>
                <c:pt idx="468">
                  <c:v>-2.2027091171166551</c:v>
                </c:pt>
                <c:pt idx="469">
                  <c:v>-2.1949592766252959</c:v>
                </c:pt>
                <c:pt idx="470">
                  <c:v>-2.1872204634065784</c:v>
                </c:pt>
                <c:pt idx="471">
                  <c:v>-2.1794928411176668</c:v>
                </c:pt>
                <c:pt idx="472">
                  <c:v>-2.1717765709469194</c:v>
                </c:pt>
                <c:pt idx="473">
                  <c:v>-2.1640718116383031</c:v>
                </c:pt>
                <c:pt idx="474">
                  <c:v>-2.1563787195156023</c:v>
                </c:pt>
                <c:pt idx="475">
                  <c:v>-2.1486974485064314</c:v>
                </c:pt>
                <c:pt idx="476">
                  <c:v>-2.1410281501660244</c:v>
                </c:pt>
                <c:pt idx="477">
                  <c:v>-2.1333709737008384</c:v>
                </c:pt>
                <c:pt idx="478">
                  <c:v>-2.1257260659919419</c:v>
                </c:pt>
                <c:pt idx="479">
                  <c:v>-2.1180935716182074</c:v>
                </c:pt>
                <c:pt idx="480">
                  <c:v>-2.1104736328793123</c:v>
                </c:pt>
                <c:pt idx="481">
                  <c:v>-2.102866389818526</c:v>
                </c:pt>
                <c:pt idx="482">
                  <c:v>-2.0952719802453195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77-4E5F-A126-B39E7150F2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22211312"/>
        <c:axId val="-1822210768"/>
      </c:scatterChart>
      <c:valAx>
        <c:axId val="-1822211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CMU Serif" panose="02000603000000000000" pitchFamily="2" charset="0"/>
                    <a:ea typeface="CMU Serif" panose="02000603000000000000" pitchFamily="2" charset="0"/>
                    <a:cs typeface="CMU Serif" panose="02000603000000000000" pitchFamily="2" charset="0"/>
                  </a:defRPr>
                </a:pPr>
                <a:r>
                  <a:rPr lang="de-DE"/>
                  <a:t>Zeit </a:t>
                </a:r>
                <a:r>
                  <a:rPr lang="de-DE" i="1"/>
                  <a:t>t</a:t>
                </a:r>
                <a:r>
                  <a:rPr lang="de-DE"/>
                  <a:t>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CMU Serif" panose="02000603000000000000" pitchFamily="2" charset="0"/>
                  <a:ea typeface="CMU Serif" panose="02000603000000000000" pitchFamily="2" charset="0"/>
                  <a:cs typeface="CMU Serif" panose="02000603000000000000" pitchFamily="2" charset="0"/>
                </a:defRPr>
              </a:pPr>
              <a:endParaRPr lang="en-US"/>
            </a:p>
          </c:txPr>
        </c:title>
        <c:numFmt formatCode="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CMU Serif" panose="02000603000000000000" pitchFamily="2" charset="0"/>
                <a:ea typeface="CMU Serif" panose="02000603000000000000" pitchFamily="2" charset="0"/>
                <a:cs typeface="CMU Serif" panose="02000603000000000000" pitchFamily="2" charset="0"/>
              </a:defRPr>
            </a:pPr>
            <a:endParaRPr lang="en-US"/>
          </a:p>
        </c:txPr>
        <c:crossAx val="-1822210768"/>
        <c:crossesAt val="0"/>
        <c:crossBetween val="midCat"/>
      </c:valAx>
      <c:valAx>
        <c:axId val="-1822210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CMU Serif" panose="02000603000000000000" pitchFamily="2" charset="0"/>
                    <a:ea typeface="CMU Serif" panose="02000603000000000000" pitchFamily="2" charset="0"/>
                    <a:cs typeface="CMU Serif" panose="02000603000000000000" pitchFamily="2" charset="0"/>
                  </a:defRPr>
                </a:pPr>
                <a:r>
                  <a:rPr lang="de-DE"/>
                  <a:t>einfallender Überdruck </a:t>
                </a:r>
                <a:r>
                  <a:rPr lang="de-DE" i="1"/>
                  <a:t>p</a:t>
                </a:r>
                <a:r>
                  <a:rPr lang="de-DE" i="1" baseline="-25000"/>
                  <a:t>i0</a:t>
                </a:r>
                <a:r>
                  <a:rPr lang="de-DE"/>
                  <a:t> / reflektierter Überdruck </a:t>
                </a:r>
                <a:r>
                  <a:rPr lang="de-DE" i="1"/>
                  <a:t>p</a:t>
                </a:r>
                <a:r>
                  <a:rPr lang="de-DE" i="1" baseline="-25000"/>
                  <a:t>r0</a:t>
                </a:r>
                <a:r>
                  <a:rPr lang="de-DE"/>
                  <a:t> [kPa]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CMU Serif" panose="02000603000000000000" pitchFamily="2" charset="0"/>
                  <a:ea typeface="CMU Serif" panose="02000603000000000000" pitchFamily="2" charset="0"/>
                  <a:cs typeface="CMU Serif" panose="02000603000000000000" pitchFamily="2" charset="0"/>
                </a:defRPr>
              </a:pPr>
              <a:endParaRPr lang="en-US"/>
            </a:p>
          </c:txPr>
        </c:title>
        <c:numFmt formatCode="0" sourceLinked="0"/>
        <c:majorTickMark val="in"/>
        <c:minorTickMark val="in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CMU Serif" panose="02000603000000000000" pitchFamily="2" charset="0"/>
                <a:ea typeface="CMU Serif" panose="02000603000000000000" pitchFamily="2" charset="0"/>
                <a:cs typeface="CMU Serif" panose="02000603000000000000" pitchFamily="2" charset="0"/>
              </a:defRPr>
            </a:pPr>
            <a:endParaRPr lang="en-US"/>
          </a:p>
        </c:txPr>
        <c:crossAx val="-1822211312"/>
        <c:crossesAt val="0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/>
              </a:solidFill>
              <a:latin typeface="CMU Serif" panose="02000603000000000000" pitchFamily="2" charset="0"/>
              <a:ea typeface="CMU Serif" panose="02000603000000000000" pitchFamily="2" charset="0"/>
              <a:cs typeface="CMU Serif" panose="02000603000000000000" pitchFamily="2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chemeClr val="tx1"/>
          </a:solidFill>
          <a:latin typeface="CMU Serif" panose="02000603000000000000" pitchFamily="2" charset="0"/>
          <a:ea typeface="CMU Serif" panose="02000603000000000000" pitchFamily="2" charset="0"/>
          <a:cs typeface="CMU Serif" panose="02000603000000000000" pitchFamily="2" charset="0"/>
        </a:defRPr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'P-t-Verl hemisph Teich KB'!$B$18:$B$409</c:f>
              <c:numCache>
                <c:formatCode>0.000</c:formatCode>
                <c:ptCount val="392"/>
                <c:pt idx="0">
                  <c:v>0</c:v>
                </c:pt>
                <c:pt idx="1">
                  <c:v>49.874711851012925</c:v>
                </c:pt>
                <c:pt idx="2">
                  <c:v>49.875711851012923</c:v>
                </c:pt>
                <c:pt idx="3">
                  <c:v>50.18064918043774</c:v>
                </c:pt>
                <c:pt idx="4">
                  <c:v>50.48558650986255</c:v>
                </c:pt>
                <c:pt idx="5">
                  <c:v>50.790523839287367</c:v>
                </c:pt>
                <c:pt idx="6">
                  <c:v>51.095461168712177</c:v>
                </c:pt>
                <c:pt idx="7">
                  <c:v>51.400398498136994</c:v>
                </c:pt>
                <c:pt idx="8">
                  <c:v>51.705335827561804</c:v>
                </c:pt>
                <c:pt idx="9">
                  <c:v>52.010273156986621</c:v>
                </c:pt>
                <c:pt idx="10">
                  <c:v>52.315210486411438</c:v>
                </c:pt>
                <c:pt idx="11">
                  <c:v>52.620147815836248</c:v>
                </c:pt>
                <c:pt idx="12">
                  <c:v>52.925085145261065</c:v>
                </c:pt>
                <c:pt idx="13">
                  <c:v>53.230022474685875</c:v>
                </c:pt>
                <c:pt idx="14">
                  <c:v>53.534959804110692</c:v>
                </c:pt>
                <c:pt idx="15">
                  <c:v>53.839897133535501</c:v>
                </c:pt>
                <c:pt idx="16">
                  <c:v>54.144834462960318</c:v>
                </c:pt>
                <c:pt idx="17">
                  <c:v>54.449771792385135</c:v>
                </c:pt>
                <c:pt idx="18">
                  <c:v>54.754709121809945</c:v>
                </c:pt>
                <c:pt idx="19">
                  <c:v>55.059646451234762</c:v>
                </c:pt>
                <c:pt idx="20">
                  <c:v>55.364583780659572</c:v>
                </c:pt>
                <c:pt idx="21">
                  <c:v>55.669521110084389</c:v>
                </c:pt>
                <c:pt idx="22">
                  <c:v>55.974458439509206</c:v>
                </c:pt>
                <c:pt idx="23">
                  <c:v>56.279395768934016</c:v>
                </c:pt>
                <c:pt idx="24">
                  <c:v>56.584333098358833</c:v>
                </c:pt>
                <c:pt idx="25">
                  <c:v>56.88927042778365</c:v>
                </c:pt>
                <c:pt idx="26">
                  <c:v>57.19420775720846</c:v>
                </c:pt>
                <c:pt idx="27">
                  <c:v>57.499145086633277</c:v>
                </c:pt>
                <c:pt idx="28">
                  <c:v>57.804082416058094</c:v>
                </c:pt>
                <c:pt idx="29">
                  <c:v>58.109019745482904</c:v>
                </c:pt>
                <c:pt idx="30">
                  <c:v>58.413957074907714</c:v>
                </c:pt>
                <c:pt idx="31">
                  <c:v>58.718894404332531</c:v>
                </c:pt>
                <c:pt idx="32">
                  <c:v>59.023831733757348</c:v>
                </c:pt>
                <c:pt idx="33">
                  <c:v>59.328769063182158</c:v>
                </c:pt>
                <c:pt idx="34">
                  <c:v>59.633706392606967</c:v>
                </c:pt>
                <c:pt idx="35">
                  <c:v>59.938643722031784</c:v>
                </c:pt>
                <c:pt idx="36">
                  <c:v>60.243581051456601</c:v>
                </c:pt>
                <c:pt idx="37">
                  <c:v>60.548518380881411</c:v>
                </c:pt>
                <c:pt idx="38">
                  <c:v>60.853455710306221</c:v>
                </c:pt>
                <c:pt idx="39">
                  <c:v>61.158393039731038</c:v>
                </c:pt>
                <c:pt idx="40">
                  <c:v>61.463330369155855</c:v>
                </c:pt>
                <c:pt idx="41">
                  <c:v>61.768267698580665</c:v>
                </c:pt>
                <c:pt idx="42">
                  <c:v>62.073205028005475</c:v>
                </c:pt>
                <c:pt idx="43">
                  <c:v>62.378142357430292</c:v>
                </c:pt>
                <c:pt idx="44">
                  <c:v>62.683079686855109</c:v>
                </c:pt>
                <c:pt idx="45">
                  <c:v>62.988017016279919</c:v>
                </c:pt>
                <c:pt idx="46">
                  <c:v>63.292954345704729</c:v>
                </c:pt>
                <c:pt idx="47">
                  <c:v>63.597891675129546</c:v>
                </c:pt>
                <c:pt idx="48">
                  <c:v>63.902829004554363</c:v>
                </c:pt>
                <c:pt idx="49">
                  <c:v>64.20776633397918</c:v>
                </c:pt>
                <c:pt idx="50">
                  <c:v>64.512703663403983</c:v>
                </c:pt>
                <c:pt idx="51">
                  <c:v>64.8176409928288</c:v>
                </c:pt>
                <c:pt idx="52">
                  <c:v>65.122578322253617</c:v>
                </c:pt>
                <c:pt idx="53">
                  <c:v>65.427515651678419</c:v>
                </c:pt>
                <c:pt idx="54">
                  <c:v>65.732452981103236</c:v>
                </c:pt>
                <c:pt idx="55">
                  <c:v>66.037390310528053</c:v>
                </c:pt>
                <c:pt idx="56">
                  <c:v>66.34232763995287</c:v>
                </c:pt>
                <c:pt idx="57">
                  <c:v>66.647264969377687</c:v>
                </c:pt>
                <c:pt idx="58">
                  <c:v>66.95220229880249</c:v>
                </c:pt>
                <c:pt idx="59">
                  <c:v>67.257139628227307</c:v>
                </c:pt>
                <c:pt idx="60">
                  <c:v>67.562076957652124</c:v>
                </c:pt>
                <c:pt idx="61">
                  <c:v>67.867014287076927</c:v>
                </c:pt>
                <c:pt idx="62">
                  <c:v>68.171951616501744</c:v>
                </c:pt>
                <c:pt idx="63">
                  <c:v>68.476888945926561</c:v>
                </c:pt>
                <c:pt idx="64">
                  <c:v>68.781826275351378</c:v>
                </c:pt>
                <c:pt idx="65">
                  <c:v>69.086763604776195</c:v>
                </c:pt>
                <c:pt idx="66">
                  <c:v>69.391700934200998</c:v>
                </c:pt>
                <c:pt idx="67">
                  <c:v>69.696638263625815</c:v>
                </c:pt>
                <c:pt idx="68">
                  <c:v>70.001575593050632</c:v>
                </c:pt>
                <c:pt idx="69">
                  <c:v>70.306512922475434</c:v>
                </c:pt>
                <c:pt idx="70">
                  <c:v>70.611450251900251</c:v>
                </c:pt>
                <c:pt idx="71">
                  <c:v>70.916387581325068</c:v>
                </c:pt>
                <c:pt idx="72">
                  <c:v>71.221324910749885</c:v>
                </c:pt>
                <c:pt idx="73">
                  <c:v>71.526262240174702</c:v>
                </c:pt>
                <c:pt idx="74">
                  <c:v>71.831199569599505</c:v>
                </c:pt>
                <c:pt idx="75">
                  <c:v>72.136136899024322</c:v>
                </c:pt>
                <c:pt idx="76">
                  <c:v>72.441074228449139</c:v>
                </c:pt>
                <c:pt idx="77">
                  <c:v>72.746011557873942</c:v>
                </c:pt>
                <c:pt idx="78">
                  <c:v>73.050948887298759</c:v>
                </c:pt>
                <c:pt idx="79">
                  <c:v>73.355886216723576</c:v>
                </c:pt>
                <c:pt idx="80">
                  <c:v>73.660823546148393</c:v>
                </c:pt>
                <c:pt idx="81">
                  <c:v>73.96576087557321</c:v>
                </c:pt>
                <c:pt idx="82">
                  <c:v>74.270698204998013</c:v>
                </c:pt>
                <c:pt idx="83">
                  <c:v>74.57563553442283</c:v>
                </c:pt>
                <c:pt idx="84">
                  <c:v>74.880572863847647</c:v>
                </c:pt>
                <c:pt idx="85">
                  <c:v>75.185510193272449</c:v>
                </c:pt>
                <c:pt idx="86">
                  <c:v>75.490447522697266</c:v>
                </c:pt>
                <c:pt idx="87">
                  <c:v>75.795384852122083</c:v>
                </c:pt>
                <c:pt idx="88">
                  <c:v>76.1003221815469</c:v>
                </c:pt>
                <c:pt idx="89">
                  <c:v>76.405259510971717</c:v>
                </c:pt>
                <c:pt idx="90">
                  <c:v>76.71019684039652</c:v>
                </c:pt>
                <c:pt idx="91">
                  <c:v>77.015134169821337</c:v>
                </c:pt>
                <c:pt idx="92">
                  <c:v>77.320071499246154</c:v>
                </c:pt>
                <c:pt idx="93">
                  <c:v>77.625008828670957</c:v>
                </c:pt>
                <c:pt idx="94">
                  <c:v>77.929946158095774</c:v>
                </c:pt>
                <c:pt idx="95">
                  <c:v>78.234883487520591</c:v>
                </c:pt>
                <c:pt idx="96">
                  <c:v>78.539820816945408</c:v>
                </c:pt>
                <c:pt idx="97">
                  <c:v>78.844758146370225</c:v>
                </c:pt>
                <c:pt idx="98">
                  <c:v>79.149695475795028</c:v>
                </c:pt>
                <c:pt idx="99">
                  <c:v>79.454632805219845</c:v>
                </c:pt>
                <c:pt idx="100">
                  <c:v>79.759570134644662</c:v>
                </c:pt>
                <c:pt idx="101">
                  <c:v>80.064507464069465</c:v>
                </c:pt>
                <c:pt idx="102">
                  <c:v>80.369444793494281</c:v>
                </c:pt>
                <c:pt idx="103">
                  <c:v>80.674382122919098</c:v>
                </c:pt>
                <c:pt idx="104">
                  <c:v>80.979319452343915</c:v>
                </c:pt>
                <c:pt idx="105">
                  <c:v>81.284256781768732</c:v>
                </c:pt>
                <c:pt idx="106">
                  <c:v>81.589194111193535</c:v>
                </c:pt>
                <c:pt idx="107">
                  <c:v>81.894131440618352</c:v>
                </c:pt>
                <c:pt idx="108">
                  <c:v>82.199068770043169</c:v>
                </c:pt>
                <c:pt idx="109">
                  <c:v>82.504006099467986</c:v>
                </c:pt>
                <c:pt idx="110">
                  <c:v>82.808943428892803</c:v>
                </c:pt>
                <c:pt idx="111">
                  <c:v>83.11388075831762</c:v>
                </c:pt>
                <c:pt idx="112">
                  <c:v>83.418818087742437</c:v>
                </c:pt>
                <c:pt idx="113">
                  <c:v>83.723755417167254</c:v>
                </c:pt>
                <c:pt idx="114">
                  <c:v>84.028692746592071</c:v>
                </c:pt>
                <c:pt idx="115">
                  <c:v>84.333630076016888</c:v>
                </c:pt>
                <c:pt idx="116">
                  <c:v>84.638567405441705</c:v>
                </c:pt>
                <c:pt idx="117">
                  <c:v>84.943504734866522</c:v>
                </c:pt>
                <c:pt idx="118">
                  <c:v>85.248442064291339</c:v>
                </c:pt>
                <c:pt idx="119">
                  <c:v>85.553379393716156</c:v>
                </c:pt>
                <c:pt idx="120">
                  <c:v>85.858316723140973</c:v>
                </c:pt>
                <c:pt idx="121">
                  <c:v>86.16325405256579</c:v>
                </c:pt>
                <c:pt idx="122">
                  <c:v>86.468191381990607</c:v>
                </c:pt>
                <c:pt idx="123">
                  <c:v>86.773128711415424</c:v>
                </c:pt>
                <c:pt idx="124">
                  <c:v>87.078066040840241</c:v>
                </c:pt>
                <c:pt idx="125">
                  <c:v>87.383003370265058</c:v>
                </c:pt>
                <c:pt idx="126">
                  <c:v>87.687940699689875</c:v>
                </c:pt>
                <c:pt idx="127">
                  <c:v>87.992878029114692</c:v>
                </c:pt>
                <c:pt idx="128">
                  <c:v>88.297815358539509</c:v>
                </c:pt>
                <c:pt idx="129">
                  <c:v>88.602752687964326</c:v>
                </c:pt>
                <c:pt idx="130">
                  <c:v>88.907690017389143</c:v>
                </c:pt>
                <c:pt idx="131">
                  <c:v>89.21262734681396</c:v>
                </c:pt>
                <c:pt idx="132">
                  <c:v>89.517564676238777</c:v>
                </c:pt>
                <c:pt idx="133">
                  <c:v>89.822502005663594</c:v>
                </c:pt>
                <c:pt idx="134">
                  <c:v>90.127439335088411</c:v>
                </c:pt>
                <c:pt idx="135">
                  <c:v>90.432376664513228</c:v>
                </c:pt>
                <c:pt idx="136">
                  <c:v>90.737313993938045</c:v>
                </c:pt>
                <c:pt idx="137">
                  <c:v>91.042251323362862</c:v>
                </c:pt>
                <c:pt idx="138">
                  <c:v>91.347188652787679</c:v>
                </c:pt>
                <c:pt idx="139">
                  <c:v>91.652125982212496</c:v>
                </c:pt>
                <c:pt idx="140">
                  <c:v>91.957063311637313</c:v>
                </c:pt>
                <c:pt idx="141">
                  <c:v>92.26200064106213</c:v>
                </c:pt>
                <c:pt idx="142">
                  <c:v>92.566937970486947</c:v>
                </c:pt>
                <c:pt idx="143">
                  <c:v>92.871875299911764</c:v>
                </c:pt>
                <c:pt idx="144">
                  <c:v>93.176812629336581</c:v>
                </c:pt>
                <c:pt idx="145">
                  <c:v>93.481749958761398</c:v>
                </c:pt>
                <c:pt idx="146">
                  <c:v>93.786687288186215</c:v>
                </c:pt>
                <c:pt idx="147">
                  <c:v>94.091624617611032</c:v>
                </c:pt>
                <c:pt idx="148">
                  <c:v>94.396561947035849</c:v>
                </c:pt>
                <c:pt idx="149">
                  <c:v>94.701499276460666</c:v>
                </c:pt>
                <c:pt idx="150">
                  <c:v>95.006436605885483</c:v>
                </c:pt>
                <c:pt idx="151">
                  <c:v>95.3113739353103</c:v>
                </c:pt>
                <c:pt idx="152">
                  <c:v>95.616311264735117</c:v>
                </c:pt>
                <c:pt idx="153">
                  <c:v>95.921248594159934</c:v>
                </c:pt>
                <c:pt idx="154">
                  <c:v>96.226185923584751</c:v>
                </c:pt>
                <c:pt idx="155">
                  <c:v>96.531123253009568</c:v>
                </c:pt>
                <c:pt idx="156">
                  <c:v>96.836060582434385</c:v>
                </c:pt>
                <c:pt idx="157">
                  <c:v>97.140997911859202</c:v>
                </c:pt>
                <c:pt idx="158">
                  <c:v>97.445935241284019</c:v>
                </c:pt>
                <c:pt idx="159">
                  <c:v>97.750872570708836</c:v>
                </c:pt>
                <c:pt idx="160">
                  <c:v>98.055809900133653</c:v>
                </c:pt>
                <c:pt idx="161">
                  <c:v>98.36074722955847</c:v>
                </c:pt>
                <c:pt idx="162">
                  <c:v>98.665684558983287</c:v>
                </c:pt>
                <c:pt idx="163">
                  <c:v>98.970621888408104</c:v>
                </c:pt>
                <c:pt idx="164">
                  <c:v>99.275559217832921</c:v>
                </c:pt>
                <c:pt idx="165">
                  <c:v>99.580496547257738</c:v>
                </c:pt>
                <c:pt idx="166">
                  <c:v>99.885433876682555</c:v>
                </c:pt>
                <c:pt idx="167">
                  <c:v>100.19037120610737</c:v>
                </c:pt>
                <c:pt idx="168">
                  <c:v>100.49530853553219</c:v>
                </c:pt>
                <c:pt idx="169">
                  <c:v>100.80024586495701</c:v>
                </c:pt>
                <c:pt idx="170">
                  <c:v>101.10518319438182</c:v>
                </c:pt>
                <c:pt idx="171">
                  <c:v>101.41012052380664</c:v>
                </c:pt>
                <c:pt idx="172">
                  <c:v>101.71505785323146</c:v>
                </c:pt>
                <c:pt idx="173">
                  <c:v>102.01999518265627</c:v>
                </c:pt>
                <c:pt idx="174">
                  <c:v>102.32493251208109</c:v>
                </c:pt>
                <c:pt idx="175">
                  <c:v>102.62986984150591</c:v>
                </c:pt>
                <c:pt idx="176">
                  <c:v>102.93480717093072</c:v>
                </c:pt>
                <c:pt idx="177">
                  <c:v>103.23974450035554</c:v>
                </c:pt>
                <c:pt idx="178">
                  <c:v>103.54468182978036</c:v>
                </c:pt>
                <c:pt idx="179">
                  <c:v>103.84961915920518</c:v>
                </c:pt>
                <c:pt idx="180">
                  <c:v>104.15455648862999</c:v>
                </c:pt>
                <c:pt idx="181">
                  <c:v>104.45949381805481</c:v>
                </c:pt>
                <c:pt idx="182">
                  <c:v>104.76443114747963</c:v>
                </c:pt>
                <c:pt idx="183">
                  <c:v>105.06936847690444</c:v>
                </c:pt>
                <c:pt idx="184">
                  <c:v>105.37430580632926</c:v>
                </c:pt>
                <c:pt idx="185">
                  <c:v>105.67924313575408</c:v>
                </c:pt>
                <c:pt idx="186">
                  <c:v>105.98418046517889</c:v>
                </c:pt>
                <c:pt idx="187">
                  <c:v>106.28911779460371</c:v>
                </c:pt>
                <c:pt idx="188">
                  <c:v>106.59405512402853</c:v>
                </c:pt>
                <c:pt idx="189">
                  <c:v>106.89899245345335</c:v>
                </c:pt>
                <c:pt idx="190">
                  <c:v>107.20392978287816</c:v>
                </c:pt>
                <c:pt idx="191">
                  <c:v>107.50886711230298</c:v>
                </c:pt>
                <c:pt idx="192">
                  <c:v>107.8138044417278</c:v>
                </c:pt>
                <c:pt idx="193">
                  <c:v>108.11874177115261</c:v>
                </c:pt>
                <c:pt idx="194">
                  <c:v>108.42367910057743</c:v>
                </c:pt>
                <c:pt idx="195">
                  <c:v>108.72861643000225</c:v>
                </c:pt>
                <c:pt idx="196">
                  <c:v>109.03355375942706</c:v>
                </c:pt>
                <c:pt idx="197">
                  <c:v>109.33849108885188</c:v>
                </c:pt>
                <c:pt idx="198">
                  <c:v>109.6434284182767</c:v>
                </c:pt>
                <c:pt idx="199">
                  <c:v>109.94836574770152</c:v>
                </c:pt>
                <c:pt idx="200">
                  <c:v>110.25330307712633</c:v>
                </c:pt>
                <c:pt idx="201">
                  <c:v>110.55824040655115</c:v>
                </c:pt>
                <c:pt idx="202">
                  <c:v>110.86317773597597</c:v>
                </c:pt>
                <c:pt idx="203">
                  <c:v>111.16811506540078</c:v>
                </c:pt>
                <c:pt idx="204">
                  <c:v>111.4730523948256</c:v>
                </c:pt>
                <c:pt idx="205">
                  <c:v>111.77798972425042</c:v>
                </c:pt>
                <c:pt idx="206">
                  <c:v>112.08292705367523</c:v>
                </c:pt>
                <c:pt idx="207">
                  <c:v>112.38786438310005</c:v>
                </c:pt>
                <c:pt idx="208">
                  <c:v>112.69280171252487</c:v>
                </c:pt>
                <c:pt idx="209">
                  <c:v>112.99773904194969</c:v>
                </c:pt>
                <c:pt idx="210">
                  <c:v>113.3026763713745</c:v>
                </c:pt>
                <c:pt idx="211">
                  <c:v>113.60761370079932</c:v>
                </c:pt>
                <c:pt idx="212">
                  <c:v>113.91255103022414</c:v>
                </c:pt>
                <c:pt idx="213">
                  <c:v>114.21748835964895</c:v>
                </c:pt>
                <c:pt idx="214">
                  <c:v>114.52242568907377</c:v>
                </c:pt>
                <c:pt idx="215">
                  <c:v>114.82736301849859</c:v>
                </c:pt>
                <c:pt idx="216">
                  <c:v>115.1323003479234</c:v>
                </c:pt>
                <c:pt idx="217">
                  <c:v>115.43723767734822</c:v>
                </c:pt>
                <c:pt idx="218">
                  <c:v>115.74217500677304</c:v>
                </c:pt>
                <c:pt idx="219">
                  <c:v>116.04711233619786</c:v>
                </c:pt>
                <c:pt idx="220">
                  <c:v>116.35204966562267</c:v>
                </c:pt>
                <c:pt idx="221">
                  <c:v>116.65698699504749</c:v>
                </c:pt>
                <c:pt idx="222">
                  <c:v>116.96192432447231</c:v>
                </c:pt>
                <c:pt idx="223">
                  <c:v>117.26686165389712</c:v>
                </c:pt>
                <c:pt idx="224">
                  <c:v>117.57179898332194</c:v>
                </c:pt>
                <c:pt idx="225">
                  <c:v>117.87673631274676</c:v>
                </c:pt>
                <c:pt idx="226">
                  <c:v>118.18167364217157</c:v>
                </c:pt>
                <c:pt idx="227">
                  <c:v>118.48661097159639</c:v>
                </c:pt>
                <c:pt idx="228">
                  <c:v>118.79154830102121</c:v>
                </c:pt>
                <c:pt idx="229">
                  <c:v>119.09648563044603</c:v>
                </c:pt>
                <c:pt idx="230">
                  <c:v>119.40142295987084</c:v>
                </c:pt>
                <c:pt idx="231">
                  <c:v>119.70636028929566</c:v>
                </c:pt>
                <c:pt idx="232">
                  <c:v>120.01129761872048</c:v>
                </c:pt>
                <c:pt idx="233">
                  <c:v>120.31623494814529</c:v>
                </c:pt>
                <c:pt idx="234">
                  <c:v>120.62117227757011</c:v>
                </c:pt>
                <c:pt idx="235">
                  <c:v>120.92610960699493</c:v>
                </c:pt>
                <c:pt idx="236">
                  <c:v>121.23104693641974</c:v>
                </c:pt>
                <c:pt idx="237">
                  <c:v>121.53598426584456</c:v>
                </c:pt>
                <c:pt idx="238">
                  <c:v>121.84092159526938</c:v>
                </c:pt>
                <c:pt idx="239">
                  <c:v>122.1458589246942</c:v>
                </c:pt>
                <c:pt idx="240">
                  <c:v>122.45079625411901</c:v>
                </c:pt>
                <c:pt idx="241">
                  <c:v>122.75573358354383</c:v>
                </c:pt>
                <c:pt idx="242">
                  <c:v>123.06067091296865</c:v>
                </c:pt>
                <c:pt idx="243">
                  <c:v>123.36560824239346</c:v>
                </c:pt>
                <c:pt idx="244">
                  <c:v>123.67054557181828</c:v>
                </c:pt>
                <c:pt idx="245">
                  <c:v>123.9754829012431</c:v>
                </c:pt>
                <c:pt idx="246">
                  <c:v>124.28042023066791</c:v>
                </c:pt>
                <c:pt idx="247">
                  <c:v>124.58535756009273</c:v>
                </c:pt>
                <c:pt idx="248">
                  <c:v>124.89029488951755</c:v>
                </c:pt>
                <c:pt idx="249">
                  <c:v>125.19523221894237</c:v>
                </c:pt>
                <c:pt idx="250">
                  <c:v>125.50016954836718</c:v>
                </c:pt>
                <c:pt idx="251">
                  <c:v>125.805106877792</c:v>
                </c:pt>
                <c:pt idx="252">
                  <c:v>126.11004420721682</c:v>
                </c:pt>
                <c:pt idx="253">
                  <c:v>126.41498153664163</c:v>
                </c:pt>
                <c:pt idx="254">
                  <c:v>126.71991886606645</c:v>
                </c:pt>
                <c:pt idx="255">
                  <c:v>127.02485619549127</c:v>
                </c:pt>
                <c:pt idx="256">
                  <c:v>127.32979352491608</c:v>
                </c:pt>
                <c:pt idx="257">
                  <c:v>127.6347308543409</c:v>
                </c:pt>
                <c:pt idx="258">
                  <c:v>127.93966818376572</c:v>
                </c:pt>
                <c:pt idx="259">
                  <c:v>128.24460551319055</c:v>
                </c:pt>
                <c:pt idx="260">
                  <c:v>128.54954284261535</c:v>
                </c:pt>
                <c:pt idx="261">
                  <c:v>128.85448017204016</c:v>
                </c:pt>
                <c:pt idx="262">
                  <c:v>129.15941750146499</c:v>
                </c:pt>
                <c:pt idx="263">
                  <c:v>129.46435483088982</c:v>
                </c:pt>
                <c:pt idx="264">
                  <c:v>129.76929216031462</c:v>
                </c:pt>
                <c:pt idx="265">
                  <c:v>130.07422948973942</c:v>
                </c:pt>
                <c:pt idx="266">
                  <c:v>130.37916681916425</c:v>
                </c:pt>
                <c:pt idx="267">
                  <c:v>130.68410414858909</c:v>
                </c:pt>
                <c:pt idx="268">
                  <c:v>130.98904147801389</c:v>
                </c:pt>
                <c:pt idx="269">
                  <c:v>131.29397880743869</c:v>
                </c:pt>
                <c:pt idx="270">
                  <c:v>131.59891613686352</c:v>
                </c:pt>
                <c:pt idx="271">
                  <c:v>131.90385346628835</c:v>
                </c:pt>
                <c:pt idx="272">
                  <c:v>132.20879079571316</c:v>
                </c:pt>
                <c:pt idx="273">
                  <c:v>132.51372812513796</c:v>
                </c:pt>
                <c:pt idx="274">
                  <c:v>132.81866545456279</c:v>
                </c:pt>
                <c:pt idx="275">
                  <c:v>133.12360278398762</c:v>
                </c:pt>
                <c:pt idx="276">
                  <c:v>133.42854011341242</c:v>
                </c:pt>
                <c:pt idx="277">
                  <c:v>133.73347744283723</c:v>
                </c:pt>
                <c:pt idx="278">
                  <c:v>134.03841477226206</c:v>
                </c:pt>
                <c:pt idx="279">
                  <c:v>134.34335210168689</c:v>
                </c:pt>
                <c:pt idx="280">
                  <c:v>134.64828943111169</c:v>
                </c:pt>
                <c:pt idx="281">
                  <c:v>134.9532267605365</c:v>
                </c:pt>
                <c:pt idx="282">
                  <c:v>135.25816408996133</c:v>
                </c:pt>
                <c:pt idx="283">
                  <c:v>135.56310141938616</c:v>
                </c:pt>
                <c:pt idx="284">
                  <c:v>135.86803874881096</c:v>
                </c:pt>
                <c:pt idx="285">
                  <c:v>136.17297607823576</c:v>
                </c:pt>
                <c:pt idx="286">
                  <c:v>136.47791340766059</c:v>
                </c:pt>
                <c:pt idx="287">
                  <c:v>136.78285073708543</c:v>
                </c:pt>
                <c:pt idx="288">
                  <c:v>137.08778806651023</c:v>
                </c:pt>
                <c:pt idx="289">
                  <c:v>137.39272539593503</c:v>
                </c:pt>
                <c:pt idx="290">
                  <c:v>137.69766272535986</c:v>
                </c:pt>
                <c:pt idx="291">
                  <c:v>138.00260005478469</c:v>
                </c:pt>
                <c:pt idx="292">
                  <c:v>138.3075373842095</c:v>
                </c:pt>
                <c:pt idx="293">
                  <c:v>138.6124747136343</c:v>
                </c:pt>
                <c:pt idx="294">
                  <c:v>138.91741204305913</c:v>
                </c:pt>
                <c:pt idx="295">
                  <c:v>139.22234937248396</c:v>
                </c:pt>
                <c:pt idx="296">
                  <c:v>139.52728670190876</c:v>
                </c:pt>
                <c:pt idx="297">
                  <c:v>139.83222403133357</c:v>
                </c:pt>
                <c:pt idx="298">
                  <c:v>140.1371613607584</c:v>
                </c:pt>
                <c:pt idx="299">
                  <c:v>140.44209869018323</c:v>
                </c:pt>
                <c:pt idx="300">
                  <c:v>140.74703601960803</c:v>
                </c:pt>
                <c:pt idx="301">
                  <c:v>141.05197334903283</c:v>
                </c:pt>
                <c:pt idx="302">
                  <c:v>141.35691067845767</c:v>
                </c:pt>
                <c:pt idx="303">
                  <c:v>141.6618480078825</c:v>
                </c:pt>
                <c:pt idx="304">
                  <c:v>141.9667853373073</c:v>
                </c:pt>
                <c:pt idx="305">
                  <c:v>142.2717226667321</c:v>
                </c:pt>
                <c:pt idx="306">
                  <c:v>142.57665999615693</c:v>
                </c:pt>
                <c:pt idx="307">
                  <c:v>142.88159732558177</c:v>
                </c:pt>
                <c:pt idx="308">
                  <c:v>143.18653465500657</c:v>
                </c:pt>
                <c:pt idx="309">
                  <c:v>143.49147198443137</c:v>
                </c:pt>
                <c:pt idx="310">
                  <c:v>143.7964093138562</c:v>
                </c:pt>
                <c:pt idx="311">
                  <c:v>144.10134664328103</c:v>
                </c:pt>
                <c:pt idx="312">
                  <c:v>144.40628397270584</c:v>
                </c:pt>
                <c:pt idx="313">
                  <c:v>144.71122130213064</c:v>
                </c:pt>
                <c:pt idx="314">
                  <c:v>145.01615863155547</c:v>
                </c:pt>
                <c:pt idx="315">
                  <c:v>145.3210959609803</c:v>
                </c:pt>
                <c:pt idx="316">
                  <c:v>145.6260332904051</c:v>
                </c:pt>
                <c:pt idx="317">
                  <c:v>145.93097061982991</c:v>
                </c:pt>
                <c:pt idx="318">
                  <c:v>146.23590794925474</c:v>
                </c:pt>
                <c:pt idx="319">
                  <c:v>146.54084527867957</c:v>
                </c:pt>
                <c:pt idx="320">
                  <c:v>146.84578260810437</c:v>
                </c:pt>
                <c:pt idx="321">
                  <c:v>147.15071993752917</c:v>
                </c:pt>
                <c:pt idx="322">
                  <c:v>147.45565726695401</c:v>
                </c:pt>
                <c:pt idx="323">
                  <c:v>147.76059459637884</c:v>
                </c:pt>
                <c:pt idx="324">
                  <c:v>148.06553192580364</c:v>
                </c:pt>
                <c:pt idx="325">
                  <c:v>148.37046925522844</c:v>
                </c:pt>
                <c:pt idx="326">
                  <c:v>148.67540658465327</c:v>
                </c:pt>
                <c:pt idx="327">
                  <c:v>148.98034391407811</c:v>
                </c:pt>
                <c:pt idx="328">
                  <c:v>149.28528124350291</c:v>
                </c:pt>
                <c:pt idx="329">
                  <c:v>149.59021857292771</c:v>
                </c:pt>
                <c:pt idx="330">
                  <c:v>149.89515590235254</c:v>
                </c:pt>
                <c:pt idx="331">
                  <c:v>150.20009323177737</c:v>
                </c:pt>
                <c:pt idx="332">
                  <c:v>150.50503056120218</c:v>
                </c:pt>
                <c:pt idx="333">
                  <c:v>150.80996789062698</c:v>
                </c:pt>
                <c:pt idx="334">
                  <c:v>151.11490522005181</c:v>
                </c:pt>
                <c:pt idx="335">
                  <c:v>151.41984254947664</c:v>
                </c:pt>
                <c:pt idx="336">
                  <c:v>151.72477987890144</c:v>
                </c:pt>
                <c:pt idx="337">
                  <c:v>152.02971720832625</c:v>
                </c:pt>
                <c:pt idx="338">
                  <c:v>152.33465453775108</c:v>
                </c:pt>
                <c:pt idx="339">
                  <c:v>152.63959186717591</c:v>
                </c:pt>
                <c:pt idx="340">
                  <c:v>152.94452919660071</c:v>
                </c:pt>
                <c:pt idx="341">
                  <c:v>153.24946652602551</c:v>
                </c:pt>
                <c:pt idx="342">
                  <c:v>153.55440385545035</c:v>
                </c:pt>
                <c:pt idx="343">
                  <c:v>153.85934118487518</c:v>
                </c:pt>
                <c:pt idx="344">
                  <c:v>154.16427851429998</c:v>
                </c:pt>
                <c:pt idx="345">
                  <c:v>154.46921584372478</c:v>
                </c:pt>
                <c:pt idx="346">
                  <c:v>154.77415317314961</c:v>
                </c:pt>
                <c:pt idx="347">
                  <c:v>155.07909050257445</c:v>
                </c:pt>
                <c:pt idx="348">
                  <c:v>155.38402783199925</c:v>
                </c:pt>
                <c:pt idx="349">
                  <c:v>155.68896516142405</c:v>
                </c:pt>
                <c:pt idx="350">
                  <c:v>155.99390249084888</c:v>
                </c:pt>
                <c:pt idx="351">
                  <c:v>156.29883982027371</c:v>
                </c:pt>
                <c:pt idx="352">
                  <c:v>156.60377714969852</c:v>
                </c:pt>
                <c:pt idx="353">
                  <c:v>156.90871447912332</c:v>
                </c:pt>
                <c:pt idx="354">
                  <c:v>157.21365180854815</c:v>
                </c:pt>
                <c:pt idx="355">
                  <c:v>157.51858913797298</c:v>
                </c:pt>
                <c:pt idx="356">
                  <c:v>157.82352646739778</c:v>
                </c:pt>
                <c:pt idx="357">
                  <c:v>158.12846379682259</c:v>
                </c:pt>
                <c:pt idx="358">
                  <c:v>158.43340112624742</c:v>
                </c:pt>
                <c:pt idx="359">
                  <c:v>158.73833845567225</c:v>
                </c:pt>
                <c:pt idx="360">
                  <c:v>159.04327578509705</c:v>
                </c:pt>
                <c:pt idx="361">
                  <c:v>159.34821311452185</c:v>
                </c:pt>
                <c:pt idx="362">
                  <c:v>159.65315044394669</c:v>
                </c:pt>
                <c:pt idx="363">
                  <c:v>159.95808777337152</c:v>
                </c:pt>
                <c:pt idx="364">
                  <c:v>160.26302510279632</c:v>
                </c:pt>
                <c:pt idx="365">
                  <c:v>160.56796243222112</c:v>
                </c:pt>
                <c:pt idx="366">
                  <c:v>160.87289976164595</c:v>
                </c:pt>
                <c:pt idx="367">
                  <c:v>161.17783709107078</c:v>
                </c:pt>
                <c:pt idx="368">
                  <c:v>161.48277442049559</c:v>
                </c:pt>
                <c:pt idx="369">
                  <c:v>161.78771174992039</c:v>
                </c:pt>
                <c:pt idx="370">
                  <c:v>162.09264907934522</c:v>
                </c:pt>
                <c:pt idx="371">
                  <c:v>162.39758640877005</c:v>
                </c:pt>
                <c:pt idx="372">
                  <c:v>162.70252373819486</c:v>
                </c:pt>
                <c:pt idx="373">
                  <c:v>163.00746106761966</c:v>
                </c:pt>
                <c:pt idx="374">
                  <c:v>163.31239839704449</c:v>
                </c:pt>
                <c:pt idx="375">
                  <c:v>163.61733572646932</c:v>
                </c:pt>
                <c:pt idx="376">
                  <c:v>163.92227305589412</c:v>
                </c:pt>
                <c:pt idx="377">
                  <c:v>164.22721038531893</c:v>
                </c:pt>
                <c:pt idx="378">
                  <c:v>164.53214771474376</c:v>
                </c:pt>
                <c:pt idx="379">
                  <c:v>164.83708504416859</c:v>
                </c:pt>
                <c:pt idx="380">
                  <c:v>165.14202237359339</c:v>
                </c:pt>
                <c:pt idx="381">
                  <c:v>165.44695970301819</c:v>
                </c:pt>
                <c:pt idx="382">
                  <c:v>165.75189703244303</c:v>
                </c:pt>
                <c:pt idx="383">
                  <c:v>166.05683436186786</c:v>
                </c:pt>
                <c:pt idx="384">
                  <c:v>166.36177169129266</c:v>
                </c:pt>
                <c:pt idx="385">
                  <c:v>166.66670902071746</c:v>
                </c:pt>
                <c:pt idx="386">
                  <c:v>166.97164635014229</c:v>
                </c:pt>
                <c:pt idx="387">
                  <c:v>167.27658367956712</c:v>
                </c:pt>
                <c:pt idx="388">
                  <c:v>167.58152100899193</c:v>
                </c:pt>
                <c:pt idx="389">
                  <c:v>167.88645833841673</c:v>
                </c:pt>
              </c:numCache>
            </c:numRef>
          </c:xVal>
          <c:yVal>
            <c:numRef>
              <c:f>'P-t-Verl hemisph Teich KB'!$C$18:$C$409</c:f>
              <c:numCache>
                <c:formatCode>0.000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6.0685215956107239</c:v>
                </c:pt>
                <c:pt idx="3">
                  <c:v>5.6282376456870988</c:v>
                </c:pt>
                <c:pt idx="4">
                  <c:v>5.2054376692529445</c:v>
                </c:pt>
                <c:pt idx="5">
                  <c:v>4.7995396792322982</c:v>
                </c:pt>
                <c:pt idx="6">
                  <c:v>4.4099794672265551</c:v>
                </c:pt>
                <c:pt idx="7">
                  <c:v>4.0362100873911269</c:v>
                </c:pt>
                <c:pt idx="8">
                  <c:v>3.6777013547976098</c:v>
                </c:pt>
                <c:pt idx="9">
                  <c:v>3.3339393578845833</c:v>
                </c:pt>
                <c:pt idx="10">
                  <c:v>3.0044259846108288</c:v>
                </c:pt>
                <c:pt idx="11">
                  <c:v>2.6886784619351598</c:v>
                </c:pt>
                <c:pt idx="12">
                  <c:v>2.3862289082571704</c:v>
                </c:pt>
                <c:pt idx="13">
                  <c:v>2.0966238984630694</c:v>
                </c:pt>
                <c:pt idx="14">
                  <c:v>1.8194240412303537</c:v>
                </c:pt>
                <c:pt idx="15">
                  <c:v>1.554203568254402</c:v>
                </c:pt>
                <c:pt idx="16">
                  <c:v>1.3005499350691765</c:v>
                </c:pt>
                <c:pt idx="17">
                  <c:v>1.0580634331430472</c:v>
                </c:pt>
                <c:pt idx="18">
                  <c:v>0.82635681293937313</c:v>
                </c:pt>
                <c:pt idx="19">
                  <c:v>0.60505491763985697</c:v>
                </c:pt>
                <c:pt idx="20">
                  <c:v>0.39379432723684471</c:v>
                </c:pt>
                <c:pt idx="21">
                  <c:v>0.19222301270868605</c:v>
                </c:pt>
                <c:pt idx="22">
                  <c:v>-5.4649674655894406E-16</c:v>
                </c:pt>
                <c:pt idx="23">
                  <c:v>-0.18320495646378979</c:v>
                </c:pt>
                <c:pt idx="24">
                  <c:v>-0.35771169099094524</c:v>
                </c:pt>
                <c:pt idx="25">
                  <c:v>-0.52382993482312912</c:v>
                </c:pt>
                <c:pt idx="26">
                  <c:v>-0.68185961556956665</c:v>
                </c:pt>
                <c:pt idx="27">
                  <c:v>-0.83209114811815366</c:v>
                </c:pt>
                <c:pt idx="28">
                  <c:v>-0.97480571725941945</c:v>
                </c:pt>
                <c:pt idx="29">
                  <c:v>-1.1102755522528671</c:v>
                </c:pt>
                <c:pt idx="30">
                  <c:v>-1.2387641935589757</c:v>
                </c:pt>
                <c:pt idx="31">
                  <c:v>-1.3605267519540971</c:v>
                </c:pt>
                <c:pt idx="32">
                  <c:v>-1.4758101602395783</c:v>
                </c:pt>
                <c:pt idx="33">
                  <c:v>-1.5848534177506974</c:v>
                </c:pt>
                <c:pt idx="34">
                  <c:v>-1.6878878278654179</c:v>
                </c:pt>
                <c:pt idx="35">
                  <c:v>-1.7851372287075224</c:v>
                </c:pt>
                <c:pt idx="36">
                  <c:v>-1.8768182172334025</c:v>
                </c:pt>
                <c:pt idx="37">
                  <c:v>-1.9631403668866174</c:v>
                </c:pt>
                <c:pt idx="38">
                  <c:v>-2.0443064389993371</c:v>
                </c:pt>
                <c:pt idx="39">
                  <c:v>-2.1205125881148943</c:v>
                </c:pt>
                <c:pt idx="40">
                  <c:v>-2.1919485614009249</c:v>
                </c:pt>
                <c:pt idx="41">
                  <c:v>-2.2587978923179581</c:v>
                </c:pt>
                <c:pt idx="42">
                  <c:v>-2.3212380887038218</c:v>
                </c:pt>
                <c:pt idx="43">
                  <c:v>-2.3794408154298399</c:v>
                </c:pt>
                <c:pt idx="44">
                  <c:v>-2.4335720717805644</c:v>
                </c:pt>
                <c:pt idx="45">
                  <c:v>-2.4837923637046031</c:v>
                </c:pt>
                <c:pt idx="46">
                  <c:v>-2.5302568710801152</c:v>
                </c:pt>
                <c:pt idx="47">
                  <c:v>-2.5731156101345811</c:v>
                </c:pt>
                <c:pt idx="48">
                  <c:v>-2.612513591154662</c:v>
                </c:pt>
                <c:pt idx="49">
                  <c:v>-2.6485909716182254</c:v>
                </c:pt>
                <c:pt idx="50">
                  <c:v>-2.6814832048770199</c:v>
                </c:pt>
                <c:pt idx="51">
                  <c:v>-2.7113211845149414</c:v>
                </c:pt>
                <c:pt idx="52">
                  <c:v>-2.738231384503417</c:v>
                </c:pt>
                <c:pt idx="53">
                  <c:v>-2.7623359952721005</c:v>
                </c:pt>
                <c:pt idx="54">
                  <c:v>-2.7837530558098318</c:v>
                </c:pt>
                <c:pt idx="55">
                  <c:v>-2.8025965819076517</c:v>
                </c:pt>
                <c:pt idx="56">
                  <c:v>-2.8189766906525913</c:v>
                </c:pt>
                <c:pt idx="57">
                  <c:v>-2.8329997212779805</c:v>
                </c:pt>
                <c:pt idx="58">
                  <c:v>-2.8447683524730998</c:v>
                </c:pt>
                <c:pt idx="59">
                  <c:v>-2.8543817162521665</c:v>
                </c:pt>
                <c:pt idx="60">
                  <c:v>-2.8619355084799221</c:v>
                </c:pt>
                <c:pt idx="61">
                  <c:v>-2.8675220961483623</c:v>
                </c:pt>
                <c:pt idx="62">
                  <c:v>-2.8712306214966059</c:v>
                </c:pt>
                <c:pt idx="63">
                  <c:v>-2.8731471030632925</c:v>
                </c:pt>
                <c:pt idx="64">
                  <c:v>-2.8733545337585049</c:v>
                </c:pt>
                <c:pt idx="65">
                  <c:v>-2.8719329760397554</c:v>
                </c:pt>
                <c:pt idx="66">
                  <c:v>-2.868959654274263</c:v>
                </c:pt>
                <c:pt idx="67">
                  <c:v>-2.8645090443674897</c:v>
                </c:pt>
                <c:pt idx="68">
                  <c:v>-2.8586529607356592</c:v>
                </c:pt>
                <c:pt idx="69">
                  <c:v>-2.8514606406978711</c:v>
                </c:pt>
                <c:pt idx="70">
                  <c:v>-2.8429988263612862</c:v>
                </c:pt>
                <c:pt idx="71">
                  <c:v>-2.8333318440708761</c:v>
                </c:pt>
                <c:pt idx="72">
                  <c:v>-2.822521681493205</c:v>
                </c:pt>
                <c:pt idx="73">
                  <c:v>-2.8106280624017939</c:v>
                </c:pt>
                <c:pt idx="74">
                  <c:v>-2.7977085192297775</c:v>
                </c:pt>
                <c:pt idx="75">
                  <c:v>-2.7838184634536929</c:v>
                </c:pt>
                <c:pt idx="76">
                  <c:v>-2.7690112538704885</c:v>
                </c:pt>
                <c:pt idx="77">
                  <c:v>-2.7533382628281253</c:v>
                </c:pt>
                <c:pt idx="78">
                  <c:v>-2.7368489404684473</c:v>
                </c:pt>
                <c:pt idx="79">
                  <c:v>-2.7195908770393689</c:v>
                </c:pt>
                <c:pt idx="80">
                  <c:v>-2.7016098633318437</c:v>
                </c:pt>
                <c:pt idx="81">
                  <c:v>-2.6829499492955278</c:v>
                </c:pt>
                <c:pt idx="82">
                  <c:v>-2.6636535008855611</c:v>
                </c:pt>
                <c:pt idx="83">
                  <c:v>-2.6437612551913983</c:v>
                </c:pt>
                <c:pt idx="84">
                  <c:v>-2.6233123738972415</c:v>
                </c:pt>
                <c:pt idx="85">
                  <c:v>-2.6023444951221988</c:v>
                </c:pt>
                <c:pt idx="86">
                  <c:v>-2.5808937836869843</c:v>
                </c:pt>
                <c:pt idx="87">
                  <c:v>-2.5589949798526455</c:v>
                </c:pt>
                <c:pt idx="88">
                  <c:v>-2.536681446575527</c:v>
                </c:pt>
                <c:pt idx="89">
                  <c:v>-2.5139852153214681</c:v>
                </c:pt>
                <c:pt idx="90">
                  <c:v>-2.4909370304809917</c:v>
                </c:pt>
                <c:pt idx="91">
                  <c:v>-2.4675663924261015</c:v>
                </c:pt>
                <c:pt idx="92">
                  <c:v>-2.4439015992481417</c:v>
                </c:pt>
                <c:pt idx="93">
                  <c:v>-2.4199697872150812</c:v>
                </c:pt>
                <c:pt idx="94">
                  <c:v>-2.3957969699855024</c:v>
                </c:pt>
                <c:pt idx="95">
                  <c:v>-2.3714080766155146</c:v>
                </c:pt>
                <c:pt idx="96">
                  <c:v>-2.3468269883938153</c:v>
                </c:pt>
                <c:pt idx="97">
                  <c:v>-2.3220765745391105</c:v>
                </c:pt>
                <c:pt idx="98">
                  <c:v>-2.2971787267931503</c:v>
                </c:pt>
                <c:pt idx="99">
                  <c:v>-2.2721543929416974</c:v>
                </c:pt>
                <c:pt idx="100">
                  <c:v>-2.2470236092948341</c:v>
                </c:pt>
                <c:pt idx="101">
                  <c:v>-2.2218055321571293</c:v>
                </c:pt>
                <c:pt idx="102">
                  <c:v>-2.196518468317306</c:v>
                </c:pt>
                <c:pt idx="103">
                  <c:v>-2.1711799045862503</c:v>
                </c:pt>
                <c:pt idx="104">
                  <c:v>-2.1458065364113446</c:v>
                </c:pt>
                <c:pt idx="105">
                  <c:v>-2.1204142955943368</c:v>
                </c:pt>
                <c:pt idx="106">
                  <c:v>-2.0950183771391901</c:v>
                </c:pt>
                <c:pt idx="107">
                  <c:v>-2.0696332652555909</c:v>
                </c:pt>
                <c:pt idx="108">
                  <c:v>-2.0442727585430793</c:v>
                </c:pt>
                <c:pt idx="109">
                  <c:v>-2.0189499943800402</c:v>
                </c:pt>
                <c:pt idx="110">
                  <c:v>-1.9936774725411373</c:v>
                </c:pt>
                <c:pt idx="111">
                  <c:v>-1.9684670780660445</c:v>
                </c:pt>
                <c:pt idx="112">
                  <c:v>-1.9433301034017436</c:v>
                </c:pt>
                <c:pt idx="113">
                  <c:v>-1.9182772698399713</c:v>
                </c:pt>
                <c:pt idx="114">
                  <c:v>-1.8933187482708067</c:v>
                </c:pt>
                <c:pt idx="115">
                  <c:v>-1.8684641792727938</c:v>
                </c:pt>
                <c:pt idx="116">
                  <c:v>-1.8437226925593937</c:v>
                </c:pt>
                <c:pt idx="117">
                  <c:v>-1.819102925801011</c:v>
                </c:pt>
                <c:pt idx="118">
                  <c:v>-1.7946130428412765</c:v>
                </c:pt>
                <c:pt idx="119">
                  <c:v>-1.7702607513257509</c:v>
                </c:pt>
                <c:pt idx="120">
                  <c:v>-1.7460533197606638</c:v>
                </c:pt>
                <c:pt idx="121">
                  <c:v>-1.7219975940188297</c:v>
                </c:pt>
                <c:pt idx="122">
                  <c:v>-1.698100013309364</c:v>
                </c:pt>
                <c:pt idx="123">
                  <c:v>-1.6743666256273608</c:v>
                </c:pt>
                <c:pt idx="124">
                  <c:v>-1.6508031026992223</c:v>
                </c:pt>
                <c:pt idx="125">
                  <c:v>-1.627414754438878</c:v>
                </c:pt>
                <c:pt idx="126">
                  <c:v>-1.6042065429296926</c:v>
                </c:pt>
                <c:pt idx="127">
                  <c:v>-1.5811830959464344</c:v>
                </c:pt>
                <c:pt idx="128">
                  <c:v>-1.5583487200312693</c:v>
                </c:pt>
                <c:pt idx="129">
                  <c:v>-1.5357074131373241</c:v>
                </c:pt>
                <c:pt idx="130">
                  <c:v>-1.5132628768529848</c:v>
                </c:pt>
                <c:pt idx="131">
                  <c:v>-1.4910185282197175</c:v>
                </c:pt>
                <c:pt idx="132">
                  <c:v>-1.4689775111558059</c:v>
                </c:pt>
                <c:pt idx="133">
                  <c:v>-1.4471427074980778</c:v>
                </c:pt>
                <c:pt idx="134">
                  <c:v>-1.4255167476732979</c:v>
                </c:pt>
                <c:pt idx="135">
                  <c:v>-1.4041020210106032</c:v>
                </c:pt>
                <c:pt idx="136">
                  <c:v>-1.3829006857059984</c:v>
                </c:pt>
                <c:pt idx="137">
                  <c:v>-1.361914678449633</c:v>
                </c:pt>
                <c:pt idx="138">
                  <c:v>-1.3411457237262381</c:v>
                </c:pt>
                <c:pt idx="139">
                  <c:v>-1.3205953427988302</c:v>
                </c:pt>
                <c:pt idx="140">
                  <c:v>-1.30026486238547</c:v>
                </c:pt>
                <c:pt idx="141">
                  <c:v>-1.2801554230385885</c:v>
                </c:pt>
                <c:pt idx="142">
                  <c:v>-1.2602679872361158</c:v>
                </c:pt>
                <c:pt idx="143">
                  <c:v>-1.24060334719337</c:v>
                </c:pt>
                <c:pt idx="144">
                  <c:v>-1.2211621324044022</c:v>
                </c:pt>
                <c:pt idx="145">
                  <c:v>-1.2019448169212448</c:v>
                </c:pt>
                <c:pt idx="146">
                  <c:v>-1.1829517263792582</c:v>
                </c:pt>
                <c:pt idx="147">
                  <c:v>-1.1641830447765211</c:v>
                </c:pt>
                <c:pt idx="148">
                  <c:v>-1.1456388210149893</c:v>
                </c:pt>
                <c:pt idx="149">
                  <c:v>-1.1273189752109123</c:v>
                </c:pt>
                <c:pt idx="150">
                  <c:v>-1.1092233047817719</c:v>
                </c:pt>
                <c:pt idx="151">
                  <c:v>-1.0913514903168076</c:v>
                </c:pt>
                <c:pt idx="152">
                  <c:v>-1.0737031012379596</c:v>
                </c:pt>
                <c:pt idx="153">
                  <c:v>-1.0562776012578834</c:v>
                </c:pt>
                <c:pt idx="154">
                  <c:v>-1.0390743536414715</c:v>
                </c:pt>
                <c:pt idx="155">
                  <c:v>-1.0220926262771453</c:v>
                </c:pt>
                <c:pt idx="156">
                  <c:v>-1.0053315965639733</c:v>
                </c:pt>
                <c:pt idx="157">
                  <c:v>-0.98879035612051003</c:v>
                </c:pt>
                <c:pt idx="158">
                  <c:v>-0.97246791532106047</c:v>
                </c:pt>
                <c:pt idx="159">
                  <c:v>-0.95636320766491378</c:v>
                </c:pt>
                <c:pt idx="160">
                  <c:v>-0.94047509398391915</c:v>
                </c:pt>
                <c:pt idx="161">
                  <c:v>-0.92480236649361525</c:v>
                </c:pt>
                <c:pt idx="162">
                  <c:v>-0.90934375269297119</c:v>
                </c:pt>
                <c:pt idx="163">
                  <c:v>-0.89409791911764247</c:v>
                </c:pt>
                <c:pt idx="164">
                  <c:v>-0.87906347495150283</c:v>
                </c:pt>
                <c:pt idx="165">
                  <c:v>-0.86423897550105988</c:v>
                </c:pt>
                <c:pt idx="166">
                  <c:v>-0.84962292553723417</c:v>
                </c:pt>
                <c:pt idx="167">
                  <c:v>-0.83521378250883771</c:v>
                </c:pt>
                <c:pt idx="168">
                  <c:v>-0.82100995963196222</c:v>
                </c:pt>
                <c:pt idx="169">
                  <c:v>-0.80700982885935824</c:v>
                </c:pt>
                <c:pt idx="170">
                  <c:v>-0.7932117237337587</c:v>
                </c:pt>
                <c:pt idx="171">
                  <c:v>-0.77961394212898794</c:v>
                </c:pt>
                <c:pt idx="172">
                  <c:v>-0.76621474888257124</c:v>
                </c:pt>
                <c:pt idx="173">
                  <c:v>-0.75301237832345691</c:v>
                </c:pt>
                <c:pt idx="174">
                  <c:v>-0.74000503669834083</c:v>
                </c:pt>
                <c:pt idx="175">
                  <c:v>-0.72719090449999135</c:v>
                </c:pt>
                <c:pt idx="176">
                  <c:v>-0.71456813870085045</c:v>
                </c:pt>
                <c:pt idx="177">
                  <c:v>-0.70213487489510418</c:v>
                </c:pt>
                <c:pt idx="178">
                  <c:v>-0.68988922935230534</c:v>
                </c:pt>
                <c:pt idx="179">
                  <c:v>-0.67782930098554139</c:v>
                </c:pt>
                <c:pt idx="180">
                  <c:v>-0.66595317323704895</c:v>
                </c:pt>
                <c:pt idx="181">
                  <c:v>-0.6542589158840828</c:v>
                </c:pt>
                <c:pt idx="182">
                  <c:v>-0.64274458676776514</c:v>
                </c:pt>
                <c:pt idx="183">
                  <c:v>-0.63140823344755015</c:v>
                </c:pt>
                <c:pt idx="184">
                  <c:v>-0.62024789478387077</c:v>
                </c:pt>
                <c:pt idx="185">
                  <c:v>-0.60926160245143146</c:v>
                </c:pt>
                <c:pt idx="186">
                  <c:v>-0.59844738238555906</c:v>
                </c:pt>
                <c:pt idx="187">
                  <c:v>-0.58780325616393225</c:v>
                </c:pt>
                <c:pt idx="188">
                  <c:v>-0.5773272423259429</c:v>
                </c:pt>
                <c:pt idx="189">
                  <c:v>-0.56701735763187311</c:v>
                </c:pt>
                <c:pt idx="190">
                  <c:v>-0.556871618264001</c:v>
                </c:pt>
                <c:pt idx="191">
                  <c:v>-0.54688804097168298</c:v>
                </c:pt>
                <c:pt idx="192">
                  <c:v>-0.53706464416239352</c:v>
                </c:pt>
                <c:pt idx="193">
                  <c:v>-0.52739944894064894</c:v>
                </c:pt>
                <c:pt idx="194">
                  <c:v>-0.51789048009666727</c:v>
                </c:pt>
                <c:pt idx="195">
                  <c:v>-0.508535767046569</c:v>
                </c:pt>
                <c:pt idx="196">
                  <c:v>-0.49933334472586305</c:v>
                </c:pt>
                <c:pt idx="197">
                  <c:v>-0.49028125443790371</c:v>
                </c:pt>
                <c:pt idx="198">
                  <c:v>-0.48137754465895499</c:v>
                </c:pt>
                <c:pt idx="199">
                  <c:v>-0.4726202718014425</c:v>
                </c:pt>
                <c:pt idx="200">
                  <c:v>-0.4640075009369265</c:v>
                </c:pt>
                <c:pt idx="201">
                  <c:v>-0.45553730648027518</c:v>
                </c:pt>
                <c:pt idx="202">
                  <c:v>-0.44720777283647811</c:v>
                </c:pt>
                <c:pt idx="203">
                  <c:v>-0.43901699501148211</c:v>
                </c:pt>
                <c:pt idx="204">
                  <c:v>-0.43096307918839677</c:v>
                </c:pt>
                <c:pt idx="205">
                  <c:v>-0.42304414327036921</c:v>
                </c:pt>
                <c:pt idx="206">
                  <c:v>-0.41525831739138475</c:v>
                </c:pt>
                <c:pt idx="207">
                  <c:v>-0.40760374439621139</c:v>
                </c:pt>
                <c:pt idx="208">
                  <c:v>-0.4000785802906649</c:v>
                </c:pt>
                <c:pt idx="209">
                  <c:v>-0.39268099466333306</c:v>
                </c:pt>
                <c:pt idx="210">
                  <c:v>-0.385409171079859</c:v>
                </c:pt>
                <c:pt idx="211">
                  <c:v>-0.37826130745085362</c:v>
                </c:pt>
                <c:pt idx="212">
                  <c:v>-0.37123561637446034</c:v>
                </c:pt>
                <c:pt idx="213">
                  <c:v>-0.36433032545457267</c:v>
                </c:pt>
                <c:pt idx="214">
                  <c:v>-0.3575436775956668</c:v>
                </c:pt>
                <c:pt idx="215">
                  <c:v>-0.35087393127517919</c:v>
                </c:pt>
                <c:pt idx="216">
                  <c:v>-0.34431936079432973</c:v>
                </c:pt>
                <c:pt idx="217">
                  <c:v>-0.33787825650826048</c:v>
                </c:pt>
                <c:pt idx="218">
                  <c:v>-0.33154892503633049</c:v>
                </c:pt>
                <c:pt idx="219">
                  <c:v>-0.32532968945337815</c:v>
                </c:pt>
                <c:pt idx="220">
                  <c:v>-0.31921888946273963</c:v>
                </c:pt>
                <c:pt idx="221">
                  <c:v>-0.31321488155177657</c:v>
                </c:pt>
                <c:pt idx="222">
                  <c:v>-0.30731603913065053</c:v>
                </c:pt>
                <c:pt idx="223">
                  <c:v>-0.30152075265504952</c:v>
                </c:pt>
                <c:pt idx="224">
                  <c:v>-0.29582742973355114</c:v>
                </c:pt>
                <c:pt idx="225">
                  <c:v>-0.29023449522028244</c:v>
                </c:pt>
                <c:pt idx="226">
                  <c:v>-0.28474039129351419</c:v>
                </c:pt>
                <c:pt idx="227">
                  <c:v>-0.27934357752080502</c:v>
                </c:pt>
                <c:pt idx="228">
                  <c:v>-0.27404253091128872</c:v>
                </c:pt>
                <c:pt idx="229">
                  <c:v>-0.26883574595568205</c:v>
                </c:pt>
                <c:pt idx="230">
                  <c:v>-0.26372173465456117</c:v>
                </c:pt>
                <c:pt idx="231">
                  <c:v>-0.25869902653544541</c:v>
                </c:pt>
                <c:pt idx="232">
                  <c:v>-0.2537661686592021</c:v>
                </c:pt>
                <c:pt idx="233">
                  <c:v>-0.24892172561627016</c:v>
                </c:pt>
                <c:pt idx="234">
                  <c:v>-0.24416427951318206</c:v>
                </c:pt>
                <c:pt idx="235">
                  <c:v>-0.23949242994984729</c:v>
                </c:pt>
                <c:pt idx="236">
                  <c:v>-0.23490479398804323</c:v>
                </c:pt>
                <c:pt idx="237">
                  <c:v>-0.23040000611154302</c:v>
                </c:pt>
                <c:pt idx="238">
                  <c:v>-0.22597671817829768</c:v>
                </c:pt>
                <c:pt idx="239">
                  <c:v>-0.22163359936506885</c:v>
                </c:pt>
                <c:pt idx="240">
                  <c:v>-0.21736933610489989</c:v>
                </c:pt>
                <c:pt idx="241">
                  <c:v>-0.2131826320177958</c:v>
                </c:pt>
                <c:pt idx="242">
                  <c:v>-0.20907220783496955</c:v>
                </c:pt>
                <c:pt idx="243">
                  <c:v>-0.2050368013169997</c:v>
                </c:pt>
                <c:pt idx="244">
                  <c:v>-0.20107516716623061</c:v>
                </c:pt>
                <c:pt idx="245">
                  <c:v>-0.19718607693373522</c:v>
                </c:pt>
                <c:pt idx="246">
                  <c:v>-0.19336831892114684</c:v>
                </c:pt>
                <c:pt idx="247">
                  <c:v>-0.18962069807765847</c:v>
                </c:pt>
                <c:pt idx="248">
                  <c:v>-0.18594203589247105</c:v>
                </c:pt>
                <c:pt idx="249">
                  <c:v>-0.18233117028296722</c:v>
                </c:pt>
                <c:pt idx="250">
                  <c:v>-0.17878695547887347</c:v>
                </c:pt>
                <c:pt idx="251">
                  <c:v>-0.1753082619026638</c:v>
                </c:pt>
                <c:pt idx="252">
                  <c:v>-0.17189397604644896</c:v>
                </c:pt>
                <c:pt idx="253">
                  <c:v>-0.16854300034558559</c:v>
                </c:pt>
                <c:pt idx="254">
                  <c:v>-0.16525425304923022</c:v>
                </c:pt>
                <c:pt idx="255">
                  <c:v>-0.16202666808805369</c:v>
                </c:pt>
                <c:pt idx="256">
                  <c:v>-0.15885919493932626</c:v>
                </c:pt>
                <c:pt idx="257">
                  <c:v>-0.15575079848956899</c:v>
                </c:pt>
                <c:pt idx="258">
                  <c:v>-0.15270045889496636</c:v>
                </c:pt>
                <c:pt idx="259">
                  <c:v>-0.14970717143972181</c:v>
                </c:pt>
                <c:pt idx="260">
                  <c:v>-0.14676994639253363</c:v>
                </c:pt>
                <c:pt idx="261">
                  <c:v>-0.14388780886135935</c:v>
                </c:pt>
                <c:pt idx="262">
                  <c:v>-0.14105979864663168</c:v>
                </c:pt>
                <c:pt idx="263">
                  <c:v>-0.1382849700930808</c:v>
                </c:pt>
                <c:pt idx="264">
                  <c:v>-0.13556239194031139</c:v>
                </c:pt>
                <c:pt idx="265">
                  <c:v>-0.13289114717227912</c:v>
                </c:pt>
                <c:pt idx="266">
                  <c:v>-0.13027033286579998</c:v>
                </c:pt>
                <c:pt idx="267">
                  <c:v>-0.12769906003822576</c:v>
                </c:pt>
                <c:pt idx="268">
                  <c:v>-0.12517645349440945</c:v>
                </c:pt>
                <c:pt idx="269">
                  <c:v>-0.1227016516730802</c:v>
                </c:pt>
                <c:pt idx="270">
                  <c:v>-0.1202738064927425</c:v>
                </c:pt>
                <c:pt idx="271">
                  <c:v>-0.11789208319720834</c:v>
                </c:pt>
                <c:pt idx="272">
                  <c:v>-0.11555566020086697</c:v>
                </c:pt>
                <c:pt idx="273">
                  <c:v>-0.11326372893379104</c:v>
                </c:pt>
                <c:pt idx="274">
                  <c:v>-0.11101549368677566</c:v>
                </c:pt>
                <c:pt idx="275">
                  <c:v>-0.10881017145639878</c:v>
                </c:pt>
                <c:pt idx="276">
                  <c:v>-0.10664699179019071</c:v>
                </c:pt>
                <c:pt idx="277">
                  <c:v>-0.10452519663199461</c:v>
                </c:pt>
                <c:pt idx="278">
                  <c:v>-0.10244404016759551</c:v>
                </c:pt>
                <c:pt idx="279">
                  <c:v>-0.10040278867069316</c:v>
                </c:pt>
                <c:pt idx="280">
                  <c:v>-9.840072034928872E-2</c:v>
                </c:pt>
                <c:pt idx="281">
                  <c:v>-9.6437125192552792E-2</c:v>
                </c:pt>
                <c:pt idx="282">
                  <c:v>-9.4511304818238009E-2</c:v>
                </c:pt>
                <c:pt idx="283">
                  <c:v>-9.2622572320697719E-2</c:v>
                </c:pt>
                <c:pt idx="284">
                  <c:v>-9.0770252119566561E-2</c:v>
                </c:pt>
                <c:pt idx="285">
                  <c:v>-8.8953679809158165E-2</c:v>
                </c:pt>
                <c:pt idx="286">
                  <c:v>-8.717220200863085E-2</c:v>
                </c:pt>
                <c:pt idx="287">
                  <c:v>-8.5425176212969717E-2</c:v>
                </c:pt>
                <c:pt idx="288">
                  <c:v>-8.3711970644830949E-2</c:v>
                </c:pt>
                <c:pt idx="289">
                  <c:v>-8.2031964107291189E-2</c:v>
                </c:pt>
                <c:pt idx="290">
                  <c:v>-8.0384545837542648E-2</c:v>
                </c:pt>
                <c:pt idx="291">
                  <c:v>-7.8769115361571801E-2</c:v>
                </c:pt>
                <c:pt idx="292">
                  <c:v>-7.718508234985802E-2</c:v>
                </c:pt>
                <c:pt idx="293">
                  <c:v>-7.5631866474124745E-2</c:v>
                </c:pt>
                <c:pt idx="294">
                  <c:v>-7.4108897265175222E-2</c:v>
                </c:pt>
                <c:pt idx="295">
                  <c:v>-7.26156139718417E-2</c:v>
                </c:pt>
                <c:pt idx="296">
                  <c:v>-7.1151465421075477E-2</c:v>
                </c:pt>
                <c:pt idx="297">
                  <c:v>-6.9715909879203175E-2</c:v>
                </c:pt>
                <c:pt idx="298">
                  <c:v>-6.8308414914372451E-2</c:v>
                </c:pt>
                <c:pt idx="299">
                  <c:v>-6.692845726020917E-2</c:v>
                </c:pt>
                <c:pt idx="300">
                  <c:v>-6.5575522680705933E-2</c:v>
                </c:pt>
                <c:pt idx="301">
                  <c:v>-6.4249105836359982E-2</c:v>
                </c:pt>
                <c:pt idx="302">
                  <c:v>-6.2948710151578213E-2</c:v>
                </c:pt>
                <c:pt idx="303">
                  <c:v>-6.1673847683363495E-2</c:v>
                </c:pt>
                <c:pt idx="304">
                  <c:v>-6.0424038991296815E-2</c:v>
                </c:pt>
                <c:pt idx="305">
                  <c:v>-5.9198813008827664E-2</c:v>
                </c:pt>
                <c:pt idx="306">
                  <c:v>-5.7997706915883698E-2</c:v>
                </c:pt>
                <c:pt idx="307">
                  <c:v>-5.6820266012809609E-2</c:v>
                </c:pt>
                <c:pt idx="308">
                  <c:v>-5.5666043595643928E-2</c:v>
                </c:pt>
                <c:pt idx="309">
                  <c:v>-5.4534600832741226E-2</c:v>
                </c:pt>
                <c:pt idx="310">
                  <c:v>-5.3425506642746055E-2</c:v>
                </c:pt>
                <c:pt idx="311">
                  <c:v>-5.2338337573924351E-2</c:v>
                </c:pt>
                <c:pt idx="312">
                  <c:v>-5.1272677684856036E-2</c:v>
                </c:pt>
                <c:pt idx="313">
                  <c:v>-5.0228118426492614E-2</c:v>
                </c:pt>
                <c:pt idx="314">
                  <c:v>-4.9204258525582086E-2</c:v>
                </c:pt>
                <c:pt idx="315">
                  <c:v>-4.8200703869462652E-2</c:v>
                </c:pt>
                <c:pt idx="316">
                  <c:v>-4.7217067392226079E-2</c:v>
                </c:pt>
                <c:pt idx="317">
                  <c:v>-4.6252968962250347E-2</c:v>
                </c:pt>
                <c:pt idx="318">
                  <c:v>-4.5308035271101117E-2</c:v>
                </c:pt>
                <c:pt idx="319">
                  <c:v>-4.4381899723799849E-2</c:v>
                </c:pt>
                <c:pt idx="320">
                  <c:v>-4.347420233045704E-2</c:v>
                </c:pt>
                <c:pt idx="321">
                  <c:v>-4.2584589599266892E-2</c:v>
                </c:pt>
                <c:pt idx="322">
                  <c:v>-4.17127144308602E-2</c:v>
                </c:pt>
                <c:pt idx="323">
                  <c:v>-4.0858236014011298E-2</c:v>
                </c:pt>
                <c:pt idx="324">
                  <c:v>-4.0020819722694147E-2</c:v>
                </c:pt>
                <c:pt idx="325">
                  <c:v>-3.9200137014482432E-2</c:v>
                </c:pt>
                <c:pt idx="326">
                  <c:v>-3.8395865330287743E-2</c:v>
                </c:pt>
                <c:pt idx="327">
                  <c:v>-3.7607687995429732E-2</c:v>
                </c:pt>
                <c:pt idx="328">
                  <c:v>-3.6835294122031209E-2</c:v>
                </c:pt>
                <c:pt idx="329">
                  <c:v>-3.6078378512731504E-2</c:v>
                </c:pt>
                <c:pt idx="330">
                  <c:v>-3.5336641565709988E-2</c:v>
                </c:pt>
                <c:pt idx="331">
                  <c:v>-3.4609789181012152E-2</c:v>
                </c:pt>
                <c:pt idx="332">
                  <c:v>-3.3897532668169791E-2</c:v>
                </c:pt>
                <c:pt idx="333">
                  <c:v>-3.3199588655106693E-2</c:v>
                </c:pt>
                <c:pt idx="334">
                  <c:v>-3.2515678998320828E-2</c:v>
                </c:pt>
                <c:pt idx="335">
                  <c:v>-3.1845530694333789E-2</c:v>
                </c:pt>
                <c:pt idx="336">
                  <c:v>-3.1188875792397864E-2</c:v>
                </c:pt>
                <c:pt idx="337">
                  <c:v>-3.0545451308451099E-2</c:v>
                </c:pt>
                <c:pt idx="338">
                  <c:v>-2.9914999140310067E-2</c:v>
                </c:pt>
                <c:pt idx="339">
                  <c:v>-2.9297265984090257E-2</c:v>
                </c:pt>
                <c:pt idx="340">
                  <c:v>-2.8692003251843536E-2</c:v>
                </c:pt>
                <c:pt idx="341">
                  <c:v>-2.809896699040176E-2</c:v>
                </c:pt>
                <c:pt idx="342">
                  <c:v>-2.7517917801416381E-2</c:v>
                </c:pt>
                <c:pt idx="343">
                  <c:v>-2.6948620762582032E-2</c:v>
                </c:pt>
                <c:pt idx="344">
                  <c:v>-2.6390845350033686E-2</c:v>
                </c:pt>
                <c:pt idx="345">
                  <c:v>-2.5844365361905753E-2</c:v>
                </c:pt>
                <c:pt idx="346">
                  <c:v>-2.5308958843041782E-2</c:v>
                </c:pt>
                <c:pt idx="347">
                  <c:v>-2.4784408010843067E-2</c:v>
                </c:pt>
                <c:pt idx="348">
                  <c:v>-2.4270499182244758E-2</c:v>
                </c:pt>
                <c:pt idx="349">
                  <c:v>-2.3767022701807475E-2</c:v>
                </c:pt>
                <c:pt idx="350">
                  <c:v>-2.3273772870912812E-2</c:v>
                </c:pt>
                <c:pt idx="351">
                  <c:v>-2.2790547878050724E-2</c:v>
                </c:pt>
                <c:pt idx="352">
                  <c:v>-2.2317149730186905E-2</c:v>
                </c:pt>
                <c:pt idx="353">
                  <c:v>-2.1853384185198197E-2</c:v>
                </c:pt>
                <c:pt idx="354">
                  <c:v>-2.1399060685363909E-2</c:v>
                </c:pt>
                <c:pt idx="355">
                  <c:v>-2.0953992291901091E-2</c:v>
                </c:pt>
                <c:pt idx="356">
                  <c:v>-2.0517995620531596E-2</c:v>
                </c:pt>
                <c:pt idx="357">
                  <c:v>-2.0090890778068915E-2</c:v>
                </c:pt>
                <c:pt idx="358">
                  <c:v>-1.96725013000126E-2</c:v>
                </c:pt>
                <c:pt idx="359">
                  <c:v>-1.9262654089138118E-2</c:v>
                </c:pt>
                <c:pt idx="360">
                  <c:v>-1.8861179355070406E-2</c:v>
                </c:pt>
                <c:pt idx="361">
                  <c:v>-1.8467910554828451E-2</c:v>
                </c:pt>
                <c:pt idx="362">
                  <c:v>-1.8082684334329305E-2</c:v>
                </c:pt>
                <c:pt idx="363">
                  <c:v>-1.7705340470839315E-2</c:v>
                </c:pt>
                <c:pt idx="364">
                  <c:v>-1.7335721816360561E-2</c:v>
                </c:pt>
                <c:pt idx="365">
                  <c:v>-1.6973674241940559E-2</c:v>
                </c:pt>
                <c:pt idx="366">
                  <c:v>-1.6619046582893295E-2</c:v>
                </c:pt>
                <c:pt idx="367">
                  <c:v>-1.6271690584919694E-2</c:v>
                </c:pt>
                <c:pt idx="368">
                  <c:v>-1.5931460851115697E-2</c:v>
                </c:pt>
                <c:pt idx="369">
                  <c:v>-1.5598214789856159E-2</c:v>
                </c:pt>
                <c:pt idx="370">
                  <c:v>-1.5271812563542882E-2</c:v>
                </c:pt>
                <c:pt idx="371">
                  <c:v>-1.4952117038205068E-2</c:v>
                </c:pt>
                <c:pt idx="372">
                  <c:v>-1.4638993733940663E-2</c:v>
                </c:pt>
                <c:pt idx="373">
                  <c:v>-1.4332310776187022E-2</c:v>
                </c:pt>
                <c:pt idx="374">
                  <c:v>-1.4031938847809487E-2</c:v>
                </c:pt>
                <c:pt idx="375">
                  <c:v>-1.3737751141996483E-2</c:v>
                </c:pt>
                <c:pt idx="376">
                  <c:v>-1.3449623315949854E-2</c:v>
                </c:pt>
                <c:pt idx="377">
                  <c:v>-1.3167433445359132E-2</c:v>
                </c:pt>
                <c:pt idx="378">
                  <c:v>-1.289106197964892E-2</c:v>
                </c:pt>
                <c:pt idx="379">
                  <c:v>-1.2620391697987883E-2</c:v>
                </c:pt>
                <c:pt idx="380">
                  <c:v>-1.2355307666048794E-2</c:v>
                </c:pt>
                <c:pt idx="381">
                  <c:v>-1.2095697193508562E-2</c:v>
                </c:pt>
                <c:pt idx="382">
                  <c:v>-1.184144979227757E-2</c:v>
                </c:pt>
                <c:pt idx="383">
                  <c:v>-1.1592457135447584E-2</c:v>
                </c:pt>
                <c:pt idx="384">
                  <c:v>-1.1348613016947699E-2</c:v>
                </c:pt>
                <c:pt idx="385">
                  <c:v>-1.1109813311897828E-2</c:v>
                </c:pt>
                <c:pt idx="386">
                  <c:v>-1.0875955937649348E-2</c:v>
                </c:pt>
                <c:pt idx="387">
                  <c:v>-1.0646940815502624E-2</c:v>
                </c:pt>
                <c:pt idx="388">
                  <c:v>-1.0422669833091215E-2</c:v>
                </c:pt>
                <c:pt idx="389">
                  <c:v>-1.0203046807422725E-2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76-4AE4-BBAE-414BD88454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22210224"/>
        <c:axId val="-1822209680"/>
      </c:scatterChart>
      <c:scatterChart>
        <c:scatterStyle val="lineMarker"/>
        <c:varyColors val="0"/>
        <c:ser>
          <c:idx val="1"/>
          <c:order val="1"/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'P-t-Verl hemisph Teich KB'!$B$18:$B$409</c:f>
              <c:numCache>
                <c:formatCode>0.000</c:formatCode>
                <c:ptCount val="392"/>
                <c:pt idx="0">
                  <c:v>0</c:v>
                </c:pt>
                <c:pt idx="1">
                  <c:v>49.874711851012925</c:v>
                </c:pt>
                <c:pt idx="2">
                  <c:v>49.875711851012923</c:v>
                </c:pt>
                <c:pt idx="3">
                  <c:v>50.18064918043774</c:v>
                </c:pt>
                <c:pt idx="4">
                  <c:v>50.48558650986255</c:v>
                </c:pt>
                <c:pt idx="5">
                  <c:v>50.790523839287367</c:v>
                </c:pt>
                <c:pt idx="6">
                  <c:v>51.095461168712177</c:v>
                </c:pt>
                <c:pt idx="7">
                  <c:v>51.400398498136994</c:v>
                </c:pt>
                <c:pt idx="8">
                  <c:v>51.705335827561804</c:v>
                </c:pt>
                <c:pt idx="9">
                  <c:v>52.010273156986621</c:v>
                </c:pt>
                <c:pt idx="10">
                  <c:v>52.315210486411438</c:v>
                </c:pt>
                <c:pt idx="11">
                  <c:v>52.620147815836248</c:v>
                </c:pt>
                <c:pt idx="12">
                  <c:v>52.925085145261065</c:v>
                </c:pt>
                <c:pt idx="13">
                  <c:v>53.230022474685875</c:v>
                </c:pt>
                <c:pt idx="14">
                  <c:v>53.534959804110692</c:v>
                </c:pt>
                <c:pt idx="15">
                  <c:v>53.839897133535501</c:v>
                </c:pt>
                <c:pt idx="16">
                  <c:v>54.144834462960318</c:v>
                </c:pt>
                <c:pt idx="17">
                  <c:v>54.449771792385135</c:v>
                </c:pt>
                <c:pt idx="18">
                  <c:v>54.754709121809945</c:v>
                </c:pt>
                <c:pt idx="19">
                  <c:v>55.059646451234762</c:v>
                </c:pt>
                <c:pt idx="20">
                  <c:v>55.364583780659572</c:v>
                </c:pt>
                <c:pt idx="21">
                  <c:v>55.669521110084389</c:v>
                </c:pt>
                <c:pt idx="22">
                  <c:v>55.974458439509206</c:v>
                </c:pt>
                <c:pt idx="23">
                  <c:v>56.279395768934016</c:v>
                </c:pt>
                <c:pt idx="24">
                  <c:v>56.584333098358833</c:v>
                </c:pt>
                <c:pt idx="25">
                  <c:v>56.88927042778365</c:v>
                </c:pt>
                <c:pt idx="26">
                  <c:v>57.19420775720846</c:v>
                </c:pt>
                <c:pt idx="27">
                  <c:v>57.499145086633277</c:v>
                </c:pt>
                <c:pt idx="28">
                  <c:v>57.804082416058094</c:v>
                </c:pt>
                <c:pt idx="29">
                  <c:v>58.109019745482904</c:v>
                </c:pt>
                <c:pt idx="30">
                  <c:v>58.413957074907714</c:v>
                </c:pt>
                <c:pt idx="31">
                  <c:v>58.718894404332531</c:v>
                </c:pt>
                <c:pt idx="32">
                  <c:v>59.023831733757348</c:v>
                </c:pt>
                <c:pt idx="33">
                  <c:v>59.328769063182158</c:v>
                </c:pt>
                <c:pt idx="34">
                  <c:v>59.633706392606967</c:v>
                </c:pt>
                <c:pt idx="35">
                  <c:v>59.938643722031784</c:v>
                </c:pt>
                <c:pt idx="36">
                  <c:v>60.243581051456601</c:v>
                </c:pt>
                <c:pt idx="37">
                  <c:v>60.548518380881411</c:v>
                </c:pt>
                <c:pt idx="38">
                  <c:v>60.853455710306221</c:v>
                </c:pt>
                <c:pt idx="39">
                  <c:v>61.158393039731038</c:v>
                </c:pt>
                <c:pt idx="40">
                  <c:v>61.463330369155855</c:v>
                </c:pt>
                <c:pt idx="41">
                  <c:v>61.768267698580665</c:v>
                </c:pt>
                <c:pt idx="42">
                  <c:v>62.073205028005475</c:v>
                </c:pt>
                <c:pt idx="43">
                  <c:v>62.378142357430292</c:v>
                </c:pt>
                <c:pt idx="44">
                  <c:v>62.683079686855109</c:v>
                </c:pt>
                <c:pt idx="45">
                  <c:v>62.988017016279919</c:v>
                </c:pt>
                <c:pt idx="46">
                  <c:v>63.292954345704729</c:v>
                </c:pt>
                <c:pt idx="47">
                  <c:v>63.597891675129546</c:v>
                </c:pt>
                <c:pt idx="48">
                  <c:v>63.902829004554363</c:v>
                </c:pt>
                <c:pt idx="49">
                  <c:v>64.20776633397918</c:v>
                </c:pt>
                <c:pt idx="50">
                  <c:v>64.512703663403983</c:v>
                </c:pt>
                <c:pt idx="51">
                  <c:v>64.8176409928288</c:v>
                </c:pt>
                <c:pt idx="52">
                  <c:v>65.122578322253617</c:v>
                </c:pt>
                <c:pt idx="53">
                  <c:v>65.427515651678419</c:v>
                </c:pt>
                <c:pt idx="54">
                  <c:v>65.732452981103236</c:v>
                </c:pt>
                <c:pt idx="55">
                  <c:v>66.037390310528053</c:v>
                </c:pt>
                <c:pt idx="56">
                  <c:v>66.34232763995287</c:v>
                </c:pt>
                <c:pt idx="57">
                  <c:v>66.647264969377687</c:v>
                </c:pt>
                <c:pt idx="58">
                  <c:v>66.95220229880249</c:v>
                </c:pt>
                <c:pt idx="59">
                  <c:v>67.257139628227307</c:v>
                </c:pt>
                <c:pt idx="60">
                  <c:v>67.562076957652124</c:v>
                </c:pt>
                <c:pt idx="61">
                  <c:v>67.867014287076927</c:v>
                </c:pt>
                <c:pt idx="62">
                  <c:v>68.171951616501744</c:v>
                </c:pt>
                <c:pt idx="63">
                  <c:v>68.476888945926561</c:v>
                </c:pt>
                <c:pt idx="64">
                  <c:v>68.781826275351378</c:v>
                </c:pt>
                <c:pt idx="65">
                  <c:v>69.086763604776195</c:v>
                </c:pt>
                <c:pt idx="66">
                  <c:v>69.391700934200998</c:v>
                </c:pt>
                <c:pt idx="67">
                  <c:v>69.696638263625815</c:v>
                </c:pt>
                <c:pt idx="68">
                  <c:v>70.001575593050632</c:v>
                </c:pt>
                <c:pt idx="69">
                  <c:v>70.306512922475434</c:v>
                </c:pt>
                <c:pt idx="70">
                  <c:v>70.611450251900251</c:v>
                </c:pt>
                <c:pt idx="71">
                  <c:v>70.916387581325068</c:v>
                </c:pt>
                <c:pt idx="72">
                  <c:v>71.221324910749885</c:v>
                </c:pt>
                <c:pt idx="73">
                  <c:v>71.526262240174702</c:v>
                </c:pt>
                <c:pt idx="74">
                  <c:v>71.831199569599505</c:v>
                </c:pt>
                <c:pt idx="75">
                  <c:v>72.136136899024322</c:v>
                </c:pt>
                <c:pt idx="76">
                  <c:v>72.441074228449139</c:v>
                </c:pt>
                <c:pt idx="77">
                  <c:v>72.746011557873942</c:v>
                </c:pt>
                <c:pt idx="78">
                  <c:v>73.050948887298759</c:v>
                </c:pt>
                <c:pt idx="79">
                  <c:v>73.355886216723576</c:v>
                </c:pt>
                <c:pt idx="80">
                  <c:v>73.660823546148393</c:v>
                </c:pt>
                <c:pt idx="81">
                  <c:v>73.96576087557321</c:v>
                </c:pt>
                <c:pt idx="82">
                  <c:v>74.270698204998013</c:v>
                </c:pt>
                <c:pt idx="83">
                  <c:v>74.57563553442283</c:v>
                </c:pt>
                <c:pt idx="84">
                  <c:v>74.880572863847647</c:v>
                </c:pt>
                <c:pt idx="85">
                  <c:v>75.185510193272449</c:v>
                </c:pt>
                <c:pt idx="86">
                  <c:v>75.490447522697266</c:v>
                </c:pt>
                <c:pt idx="87">
                  <c:v>75.795384852122083</c:v>
                </c:pt>
                <c:pt idx="88">
                  <c:v>76.1003221815469</c:v>
                </c:pt>
                <c:pt idx="89">
                  <c:v>76.405259510971717</c:v>
                </c:pt>
                <c:pt idx="90">
                  <c:v>76.71019684039652</c:v>
                </c:pt>
                <c:pt idx="91">
                  <c:v>77.015134169821337</c:v>
                </c:pt>
                <c:pt idx="92">
                  <c:v>77.320071499246154</c:v>
                </c:pt>
                <c:pt idx="93">
                  <c:v>77.625008828670957</c:v>
                </c:pt>
                <c:pt idx="94">
                  <c:v>77.929946158095774</c:v>
                </c:pt>
                <c:pt idx="95">
                  <c:v>78.234883487520591</c:v>
                </c:pt>
                <c:pt idx="96">
                  <c:v>78.539820816945408</c:v>
                </c:pt>
                <c:pt idx="97">
                  <c:v>78.844758146370225</c:v>
                </c:pt>
                <c:pt idx="98">
                  <c:v>79.149695475795028</c:v>
                </c:pt>
                <c:pt idx="99">
                  <c:v>79.454632805219845</c:v>
                </c:pt>
                <c:pt idx="100">
                  <c:v>79.759570134644662</c:v>
                </c:pt>
                <c:pt idx="101">
                  <c:v>80.064507464069465</c:v>
                </c:pt>
                <c:pt idx="102">
                  <c:v>80.369444793494281</c:v>
                </c:pt>
                <c:pt idx="103">
                  <c:v>80.674382122919098</c:v>
                </c:pt>
                <c:pt idx="104">
                  <c:v>80.979319452343915</c:v>
                </c:pt>
                <c:pt idx="105">
                  <c:v>81.284256781768732</c:v>
                </c:pt>
                <c:pt idx="106">
                  <c:v>81.589194111193535</c:v>
                </c:pt>
                <c:pt idx="107">
                  <c:v>81.894131440618352</c:v>
                </c:pt>
                <c:pt idx="108">
                  <c:v>82.199068770043169</c:v>
                </c:pt>
                <c:pt idx="109">
                  <c:v>82.504006099467986</c:v>
                </c:pt>
                <c:pt idx="110">
                  <c:v>82.808943428892803</c:v>
                </c:pt>
                <c:pt idx="111">
                  <c:v>83.11388075831762</c:v>
                </c:pt>
                <c:pt idx="112">
                  <c:v>83.418818087742437</c:v>
                </c:pt>
                <c:pt idx="113">
                  <c:v>83.723755417167254</c:v>
                </c:pt>
                <c:pt idx="114">
                  <c:v>84.028692746592071</c:v>
                </c:pt>
                <c:pt idx="115">
                  <c:v>84.333630076016888</c:v>
                </c:pt>
                <c:pt idx="116">
                  <c:v>84.638567405441705</c:v>
                </c:pt>
                <c:pt idx="117">
                  <c:v>84.943504734866522</c:v>
                </c:pt>
                <c:pt idx="118">
                  <c:v>85.248442064291339</c:v>
                </c:pt>
                <c:pt idx="119">
                  <c:v>85.553379393716156</c:v>
                </c:pt>
                <c:pt idx="120">
                  <c:v>85.858316723140973</c:v>
                </c:pt>
                <c:pt idx="121">
                  <c:v>86.16325405256579</c:v>
                </c:pt>
                <c:pt idx="122">
                  <c:v>86.468191381990607</c:v>
                </c:pt>
                <c:pt idx="123">
                  <c:v>86.773128711415424</c:v>
                </c:pt>
                <c:pt idx="124">
                  <c:v>87.078066040840241</c:v>
                </c:pt>
                <c:pt idx="125">
                  <c:v>87.383003370265058</c:v>
                </c:pt>
                <c:pt idx="126">
                  <c:v>87.687940699689875</c:v>
                </c:pt>
                <c:pt idx="127">
                  <c:v>87.992878029114692</c:v>
                </c:pt>
                <c:pt idx="128">
                  <c:v>88.297815358539509</c:v>
                </c:pt>
                <c:pt idx="129">
                  <c:v>88.602752687964326</c:v>
                </c:pt>
                <c:pt idx="130">
                  <c:v>88.907690017389143</c:v>
                </c:pt>
                <c:pt idx="131">
                  <c:v>89.21262734681396</c:v>
                </c:pt>
                <c:pt idx="132">
                  <c:v>89.517564676238777</c:v>
                </c:pt>
                <c:pt idx="133">
                  <c:v>89.822502005663594</c:v>
                </c:pt>
                <c:pt idx="134">
                  <c:v>90.127439335088411</c:v>
                </c:pt>
                <c:pt idx="135">
                  <c:v>90.432376664513228</c:v>
                </c:pt>
                <c:pt idx="136">
                  <c:v>90.737313993938045</c:v>
                </c:pt>
                <c:pt idx="137">
                  <c:v>91.042251323362862</c:v>
                </c:pt>
                <c:pt idx="138">
                  <c:v>91.347188652787679</c:v>
                </c:pt>
                <c:pt idx="139">
                  <c:v>91.652125982212496</c:v>
                </c:pt>
                <c:pt idx="140">
                  <c:v>91.957063311637313</c:v>
                </c:pt>
                <c:pt idx="141">
                  <c:v>92.26200064106213</c:v>
                </c:pt>
                <c:pt idx="142">
                  <c:v>92.566937970486947</c:v>
                </c:pt>
                <c:pt idx="143">
                  <c:v>92.871875299911764</c:v>
                </c:pt>
                <c:pt idx="144">
                  <c:v>93.176812629336581</c:v>
                </c:pt>
                <c:pt idx="145">
                  <c:v>93.481749958761398</c:v>
                </c:pt>
                <c:pt idx="146">
                  <c:v>93.786687288186215</c:v>
                </c:pt>
                <c:pt idx="147">
                  <c:v>94.091624617611032</c:v>
                </c:pt>
                <c:pt idx="148">
                  <c:v>94.396561947035849</c:v>
                </c:pt>
                <c:pt idx="149">
                  <c:v>94.701499276460666</c:v>
                </c:pt>
                <c:pt idx="150">
                  <c:v>95.006436605885483</c:v>
                </c:pt>
                <c:pt idx="151">
                  <c:v>95.3113739353103</c:v>
                </c:pt>
                <c:pt idx="152">
                  <c:v>95.616311264735117</c:v>
                </c:pt>
                <c:pt idx="153">
                  <c:v>95.921248594159934</c:v>
                </c:pt>
                <c:pt idx="154">
                  <c:v>96.226185923584751</c:v>
                </c:pt>
                <c:pt idx="155">
                  <c:v>96.531123253009568</c:v>
                </c:pt>
                <c:pt idx="156">
                  <c:v>96.836060582434385</c:v>
                </c:pt>
                <c:pt idx="157">
                  <c:v>97.140997911859202</c:v>
                </c:pt>
                <c:pt idx="158">
                  <c:v>97.445935241284019</c:v>
                </c:pt>
                <c:pt idx="159">
                  <c:v>97.750872570708836</c:v>
                </c:pt>
                <c:pt idx="160">
                  <c:v>98.055809900133653</c:v>
                </c:pt>
                <c:pt idx="161">
                  <c:v>98.36074722955847</c:v>
                </c:pt>
                <c:pt idx="162">
                  <c:v>98.665684558983287</c:v>
                </c:pt>
                <c:pt idx="163">
                  <c:v>98.970621888408104</c:v>
                </c:pt>
                <c:pt idx="164">
                  <c:v>99.275559217832921</c:v>
                </c:pt>
                <c:pt idx="165">
                  <c:v>99.580496547257738</c:v>
                </c:pt>
                <c:pt idx="166">
                  <c:v>99.885433876682555</c:v>
                </c:pt>
                <c:pt idx="167">
                  <c:v>100.19037120610737</c:v>
                </c:pt>
                <c:pt idx="168">
                  <c:v>100.49530853553219</c:v>
                </c:pt>
                <c:pt idx="169">
                  <c:v>100.80024586495701</c:v>
                </c:pt>
                <c:pt idx="170">
                  <c:v>101.10518319438182</c:v>
                </c:pt>
                <c:pt idx="171">
                  <c:v>101.41012052380664</c:v>
                </c:pt>
                <c:pt idx="172">
                  <c:v>101.71505785323146</c:v>
                </c:pt>
                <c:pt idx="173">
                  <c:v>102.01999518265627</c:v>
                </c:pt>
                <c:pt idx="174">
                  <c:v>102.32493251208109</c:v>
                </c:pt>
                <c:pt idx="175">
                  <c:v>102.62986984150591</c:v>
                </c:pt>
                <c:pt idx="176">
                  <c:v>102.93480717093072</c:v>
                </c:pt>
                <c:pt idx="177">
                  <c:v>103.23974450035554</c:v>
                </c:pt>
                <c:pt idx="178">
                  <c:v>103.54468182978036</c:v>
                </c:pt>
                <c:pt idx="179">
                  <c:v>103.84961915920518</c:v>
                </c:pt>
                <c:pt idx="180">
                  <c:v>104.15455648862999</c:v>
                </c:pt>
                <c:pt idx="181">
                  <c:v>104.45949381805481</c:v>
                </c:pt>
                <c:pt idx="182">
                  <c:v>104.76443114747963</c:v>
                </c:pt>
                <c:pt idx="183">
                  <c:v>105.06936847690444</c:v>
                </c:pt>
                <c:pt idx="184">
                  <c:v>105.37430580632926</c:v>
                </c:pt>
                <c:pt idx="185">
                  <c:v>105.67924313575408</c:v>
                </c:pt>
                <c:pt idx="186">
                  <c:v>105.98418046517889</c:v>
                </c:pt>
                <c:pt idx="187">
                  <c:v>106.28911779460371</c:v>
                </c:pt>
                <c:pt idx="188">
                  <c:v>106.59405512402853</c:v>
                </c:pt>
                <c:pt idx="189">
                  <c:v>106.89899245345335</c:v>
                </c:pt>
                <c:pt idx="190">
                  <c:v>107.20392978287816</c:v>
                </c:pt>
                <c:pt idx="191">
                  <c:v>107.50886711230298</c:v>
                </c:pt>
                <c:pt idx="192">
                  <c:v>107.8138044417278</c:v>
                </c:pt>
                <c:pt idx="193">
                  <c:v>108.11874177115261</c:v>
                </c:pt>
                <c:pt idx="194">
                  <c:v>108.42367910057743</c:v>
                </c:pt>
                <c:pt idx="195">
                  <c:v>108.72861643000225</c:v>
                </c:pt>
                <c:pt idx="196">
                  <c:v>109.03355375942706</c:v>
                </c:pt>
                <c:pt idx="197">
                  <c:v>109.33849108885188</c:v>
                </c:pt>
                <c:pt idx="198">
                  <c:v>109.6434284182767</c:v>
                </c:pt>
                <c:pt idx="199">
                  <c:v>109.94836574770152</c:v>
                </c:pt>
                <c:pt idx="200">
                  <c:v>110.25330307712633</c:v>
                </c:pt>
                <c:pt idx="201">
                  <c:v>110.55824040655115</c:v>
                </c:pt>
                <c:pt idx="202">
                  <c:v>110.86317773597597</c:v>
                </c:pt>
                <c:pt idx="203">
                  <c:v>111.16811506540078</c:v>
                </c:pt>
                <c:pt idx="204">
                  <c:v>111.4730523948256</c:v>
                </c:pt>
                <c:pt idx="205">
                  <c:v>111.77798972425042</c:v>
                </c:pt>
                <c:pt idx="206">
                  <c:v>112.08292705367523</c:v>
                </c:pt>
                <c:pt idx="207">
                  <c:v>112.38786438310005</c:v>
                </c:pt>
                <c:pt idx="208">
                  <c:v>112.69280171252487</c:v>
                </c:pt>
                <c:pt idx="209">
                  <c:v>112.99773904194969</c:v>
                </c:pt>
                <c:pt idx="210">
                  <c:v>113.3026763713745</c:v>
                </c:pt>
                <c:pt idx="211">
                  <c:v>113.60761370079932</c:v>
                </c:pt>
                <c:pt idx="212">
                  <c:v>113.91255103022414</c:v>
                </c:pt>
                <c:pt idx="213">
                  <c:v>114.21748835964895</c:v>
                </c:pt>
                <c:pt idx="214">
                  <c:v>114.52242568907377</c:v>
                </c:pt>
                <c:pt idx="215">
                  <c:v>114.82736301849859</c:v>
                </c:pt>
                <c:pt idx="216">
                  <c:v>115.1323003479234</c:v>
                </c:pt>
                <c:pt idx="217">
                  <c:v>115.43723767734822</c:v>
                </c:pt>
                <c:pt idx="218">
                  <c:v>115.74217500677304</c:v>
                </c:pt>
                <c:pt idx="219">
                  <c:v>116.04711233619786</c:v>
                </c:pt>
                <c:pt idx="220">
                  <c:v>116.35204966562267</c:v>
                </c:pt>
                <c:pt idx="221">
                  <c:v>116.65698699504749</c:v>
                </c:pt>
                <c:pt idx="222">
                  <c:v>116.96192432447231</c:v>
                </c:pt>
                <c:pt idx="223">
                  <c:v>117.26686165389712</c:v>
                </c:pt>
                <c:pt idx="224">
                  <c:v>117.57179898332194</c:v>
                </c:pt>
                <c:pt idx="225">
                  <c:v>117.87673631274676</c:v>
                </c:pt>
                <c:pt idx="226">
                  <c:v>118.18167364217157</c:v>
                </c:pt>
                <c:pt idx="227">
                  <c:v>118.48661097159639</c:v>
                </c:pt>
                <c:pt idx="228">
                  <c:v>118.79154830102121</c:v>
                </c:pt>
                <c:pt idx="229">
                  <c:v>119.09648563044603</c:v>
                </c:pt>
                <c:pt idx="230">
                  <c:v>119.40142295987084</c:v>
                </c:pt>
                <c:pt idx="231">
                  <c:v>119.70636028929566</c:v>
                </c:pt>
                <c:pt idx="232">
                  <c:v>120.01129761872048</c:v>
                </c:pt>
                <c:pt idx="233">
                  <c:v>120.31623494814529</c:v>
                </c:pt>
                <c:pt idx="234">
                  <c:v>120.62117227757011</c:v>
                </c:pt>
                <c:pt idx="235">
                  <c:v>120.92610960699493</c:v>
                </c:pt>
                <c:pt idx="236">
                  <c:v>121.23104693641974</c:v>
                </c:pt>
                <c:pt idx="237">
                  <c:v>121.53598426584456</c:v>
                </c:pt>
                <c:pt idx="238">
                  <c:v>121.84092159526938</c:v>
                </c:pt>
                <c:pt idx="239">
                  <c:v>122.1458589246942</c:v>
                </c:pt>
                <c:pt idx="240">
                  <c:v>122.45079625411901</c:v>
                </c:pt>
                <c:pt idx="241">
                  <c:v>122.75573358354383</c:v>
                </c:pt>
                <c:pt idx="242">
                  <c:v>123.06067091296865</c:v>
                </c:pt>
                <c:pt idx="243">
                  <c:v>123.36560824239346</c:v>
                </c:pt>
                <c:pt idx="244">
                  <c:v>123.67054557181828</c:v>
                </c:pt>
                <c:pt idx="245">
                  <c:v>123.9754829012431</c:v>
                </c:pt>
                <c:pt idx="246">
                  <c:v>124.28042023066791</c:v>
                </c:pt>
                <c:pt idx="247">
                  <c:v>124.58535756009273</c:v>
                </c:pt>
                <c:pt idx="248">
                  <c:v>124.89029488951755</c:v>
                </c:pt>
                <c:pt idx="249">
                  <c:v>125.19523221894237</c:v>
                </c:pt>
                <c:pt idx="250">
                  <c:v>125.50016954836718</c:v>
                </c:pt>
                <c:pt idx="251">
                  <c:v>125.805106877792</c:v>
                </c:pt>
                <c:pt idx="252">
                  <c:v>126.11004420721682</c:v>
                </c:pt>
                <c:pt idx="253">
                  <c:v>126.41498153664163</c:v>
                </c:pt>
                <c:pt idx="254">
                  <c:v>126.71991886606645</c:v>
                </c:pt>
                <c:pt idx="255">
                  <c:v>127.02485619549127</c:v>
                </c:pt>
                <c:pt idx="256">
                  <c:v>127.32979352491608</c:v>
                </c:pt>
                <c:pt idx="257">
                  <c:v>127.6347308543409</c:v>
                </c:pt>
                <c:pt idx="258">
                  <c:v>127.93966818376572</c:v>
                </c:pt>
                <c:pt idx="259">
                  <c:v>128.24460551319055</c:v>
                </c:pt>
                <c:pt idx="260">
                  <c:v>128.54954284261535</c:v>
                </c:pt>
                <c:pt idx="261">
                  <c:v>128.85448017204016</c:v>
                </c:pt>
                <c:pt idx="262">
                  <c:v>129.15941750146499</c:v>
                </c:pt>
                <c:pt idx="263">
                  <c:v>129.46435483088982</c:v>
                </c:pt>
                <c:pt idx="264">
                  <c:v>129.76929216031462</c:v>
                </c:pt>
                <c:pt idx="265">
                  <c:v>130.07422948973942</c:v>
                </c:pt>
                <c:pt idx="266">
                  <c:v>130.37916681916425</c:v>
                </c:pt>
                <c:pt idx="267">
                  <c:v>130.68410414858909</c:v>
                </c:pt>
                <c:pt idx="268">
                  <c:v>130.98904147801389</c:v>
                </c:pt>
                <c:pt idx="269">
                  <c:v>131.29397880743869</c:v>
                </c:pt>
                <c:pt idx="270">
                  <c:v>131.59891613686352</c:v>
                </c:pt>
                <c:pt idx="271">
                  <c:v>131.90385346628835</c:v>
                </c:pt>
                <c:pt idx="272">
                  <c:v>132.20879079571316</c:v>
                </c:pt>
                <c:pt idx="273">
                  <c:v>132.51372812513796</c:v>
                </c:pt>
                <c:pt idx="274">
                  <c:v>132.81866545456279</c:v>
                </c:pt>
                <c:pt idx="275">
                  <c:v>133.12360278398762</c:v>
                </c:pt>
                <c:pt idx="276">
                  <c:v>133.42854011341242</c:v>
                </c:pt>
                <c:pt idx="277">
                  <c:v>133.73347744283723</c:v>
                </c:pt>
                <c:pt idx="278">
                  <c:v>134.03841477226206</c:v>
                </c:pt>
                <c:pt idx="279">
                  <c:v>134.34335210168689</c:v>
                </c:pt>
                <c:pt idx="280">
                  <c:v>134.64828943111169</c:v>
                </c:pt>
                <c:pt idx="281">
                  <c:v>134.9532267605365</c:v>
                </c:pt>
                <c:pt idx="282">
                  <c:v>135.25816408996133</c:v>
                </c:pt>
                <c:pt idx="283">
                  <c:v>135.56310141938616</c:v>
                </c:pt>
                <c:pt idx="284">
                  <c:v>135.86803874881096</c:v>
                </c:pt>
                <c:pt idx="285">
                  <c:v>136.17297607823576</c:v>
                </c:pt>
                <c:pt idx="286">
                  <c:v>136.47791340766059</c:v>
                </c:pt>
                <c:pt idx="287">
                  <c:v>136.78285073708543</c:v>
                </c:pt>
                <c:pt idx="288">
                  <c:v>137.08778806651023</c:v>
                </c:pt>
                <c:pt idx="289">
                  <c:v>137.39272539593503</c:v>
                </c:pt>
                <c:pt idx="290">
                  <c:v>137.69766272535986</c:v>
                </c:pt>
                <c:pt idx="291">
                  <c:v>138.00260005478469</c:v>
                </c:pt>
                <c:pt idx="292">
                  <c:v>138.3075373842095</c:v>
                </c:pt>
                <c:pt idx="293">
                  <c:v>138.6124747136343</c:v>
                </c:pt>
                <c:pt idx="294">
                  <c:v>138.91741204305913</c:v>
                </c:pt>
                <c:pt idx="295">
                  <c:v>139.22234937248396</c:v>
                </c:pt>
                <c:pt idx="296">
                  <c:v>139.52728670190876</c:v>
                </c:pt>
                <c:pt idx="297">
                  <c:v>139.83222403133357</c:v>
                </c:pt>
                <c:pt idx="298">
                  <c:v>140.1371613607584</c:v>
                </c:pt>
                <c:pt idx="299">
                  <c:v>140.44209869018323</c:v>
                </c:pt>
                <c:pt idx="300">
                  <c:v>140.74703601960803</c:v>
                </c:pt>
                <c:pt idx="301">
                  <c:v>141.05197334903283</c:v>
                </c:pt>
                <c:pt idx="302">
                  <c:v>141.35691067845767</c:v>
                </c:pt>
                <c:pt idx="303">
                  <c:v>141.6618480078825</c:v>
                </c:pt>
                <c:pt idx="304">
                  <c:v>141.9667853373073</c:v>
                </c:pt>
                <c:pt idx="305">
                  <c:v>142.2717226667321</c:v>
                </c:pt>
                <c:pt idx="306">
                  <c:v>142.57665999615693</c:v>
                </c:pt>
                <c:pt idx="307">
                  <c:v>142.88159732558177</c:v>
                </c:pt>
                <c:pt idx="308">
                  <c:v>143.18653465500657</c:v>
                </c:pt>
                <c:pt idx="309">
                  <c:v>143.49147198443137</c:v>
                </c:pt>
                <c:pt idx="310">
                  <c:v>143.7964093138562</c:v>
                </c:pt>
                <c:pt idx="311">
                  <c:v>144.10134664328103</c:v>
                </c:pt>
                <c:pt idx="312">
                  <c:v>144.40628397270584</c:v>
                </c:pt>
                <c:pt idx="313">
                  <c:v>144.71122130213064</c:v>
                </c:pt>
                <c:pt idx="314">
                  <c:v>145.01615863155547</c:v>
                </c:pt>
                <c:pt idx="315">
                  <c:v>145.3210959609803</c:v>
                </c:pt>
                <c:pt idx="316">
                  <c:v>145.6260332904051</c:v>
                </c:pt>
                <c:pt idx="317">
                  <c:v>145.93097061982991</c:v>
                </c:pt>
                <c:pt idx="318">
                  <c:v>146.23590794925474</c:v>
                </c:pt>
                <c:pt idx="319">
                  <c:v>146.54084527867957</c:v>
                </c:pt>
                <c:pt idx="320">
                  <c:v>146.84578260810437</c:v>
                </c:pt>
                <c:pt idx="321">
                  <c:v>147.15071993752917</c:v>
                </c:pt>
                <c:pt idx="322">
                  <c:v>147.45565726695401</c:v>
                </c:pt>
                <c:pt idx="323">
                  <c:v>147.76059459637884</c:v>
                </c:pt>
                <c:pt idx="324">
                  <c:v>148.06553192580364</c:v>
                </c:pt>
                <c:pt idx="325">
                  <c:v>148.37046925522844</c:v>
                </c:pt>
                <c:pt idx="326">
                  <c:v>148.67540658465327</c:v>
                </c:pt>
                <c:pt idx="327">
                  <c:v>148.98034391407811</c:v>
                </c:pt>
                <c:pt idx="328">
                  <c:v>149.28528124350291</c:v>
                </c:pt>
                <c:pt idx="329">
                  <c:v>149.59021857292771</c:v>
                </c:pt>
                <c:pt idx="330">
                  <c:v>149.89515590235254</c:v>
                </c:pt>
                <c:pt idx="331">
                  <c:v>150.20009323177737</c:v>
                </c:pt>
                <c:pt idx="332">
                  <c:v>150.50503056120218</c:v>
                </c:pt>
                <c:pt idx="333">
                  <c:v>150.80996789062698</c:v>
                </c:pt>
                <c:pt idx="334">
                  <c:v>151.11490522005181</c:v>
                </c:pt>
                <c:pt idx="335">
                  <c:v>151.41984254947664</c:v>
                </c:pt>
                <c:pt idx="336">
                  <c:v>151.72477987890144</c:v>
                </c:pt>
                <c:pt idx="337">
                  <c:v>152.02971720832625</c:v>
                </c:pt>
                <c:pt idx="338">
                  <c:v>152.33465453775108</c:v>
                </c:pt>
                <c:pt idx="339">
                  <c:v>152.63959186717591</c:v>
                </c:pt>
                <c:pt idx="340">
                  <c:v>152.94452919660071</c:v>
                </c:pt>
                <c:pt idx="341">
                  <c:v>153.24946652602551</c:v>
                </c:pt>
                <c:pt idx="342">
                  <c:v>153.55440385545035</c:v>
                </c:pt>
                <c:pt idx="343">
                  <c:v>153.85934118487518</c:v>
                </c:pt>
                <c:pt idx="344">
                  <c:v>154.16427851429998</c:v>
                </c:pt>
                <c:pt idx="345">
                  <c:v>154.46921584372478</c:v>
                </c:pt>
                <c:pt idx="346">
                  <c:v>154.77415317314961</c:v>
                </c:pt>
                <c:pt idx="347">
                  <c:v>155.07909050257445</c:v>
                </c:pt>
                <c:pt idx="348">
                  <c:v>155.38402783199925</c:v>
                </c:pt>
                <c:pt idx="349">
                  <c:v>155.68896516142405</c:v>
                </c:pt>
                <c:pt idx="350">
                  <c:v>155.99390249084888</c:v>
                </c:pt>
                <c:pt idx="351">
                  <c:v>156.29883982027371</c:v>
                </c:pt>
                <c:pt idx="352">
                  <c:v>156.60377714969852</c:v>
                </c:pt>
                <c:pt idx="353">
                  <c:v>156.90871447912332</c:v>
                </c:pt>
                <c:pt idx="354">
                  <c:v>157.21365180854815</c:v>
                </c:pt>
                <c:pt idx="355">
                  <c:v>157.51858913797298</c:v>
                </c:pt>
                <c:pt idx="356">
                  <c:v>157.82352646739778</c:v>
                </c:pt>
                <c:pt idx="357">
                  <c:v>158.12846379682259</c:v>
                </c:pt>
                <c:pt idx="358">
                  <c:v>158.43340112624742</c:v>
                </c:pt>
                <c:pt idx="359">
                  <c:v>158.73833845567225</c:v>
                </c:pt>
                <c:pt idx="360">
                  <c:v>159.04327578509705</c:v>
                </c:pt>
                <c:pt idx="361">
                  <c:v>159.34821311452185</c:v>
                </c:pt>
                <c:pt idx="362">
                  <c:v>159.65315044394669</c:v>
                </c:pt>
                <c:pt idx="363">
                  <c:v>159.95808777337152</c:v>
                </c:pt>
                <c:pt idx="364">
                  <c:v>160.26302510279632</c:v>
                </c:pt>
                <c:pt idx="365">
                  <c:v>160.56796243222112</c:v>
                </c:pt>
                <c:pt idx="366">
                  <c:v>160.87289976164595</c:v>
                </c:pt>
                <c:pt idx="367">
                  <c:v>161.17783709107078</c:v>
                </c:pt>
                <c:pt idx="368">
                  <c:v>161.48277442049559</c:v>
                </c:pt>
                <c:pt idx="369">
                  <c:v>161.78771174992039</c:v>
                </c:pt>
                <c:pt idx="370">
                  <c:v>162.09264907934522</c:v>
                </c:pt>
                <c:pt idx="371">
                  <c:v>162.39758640877005</c:v>
                </c:pt>
                <c:pt idx="372">
                  <c:v>162.70252373819486</c:v>
                </c:pt>
                <c:pt idx="373">
                  <c:v>163.00746106761966</c:v>
                </c:pt>
                <c:pt idx="374">
                  <c:v>163.31239839704449</c:v>
                </c:pt>
                <c:pt idx="375">
                  <c:v>163.61733572646932</c:v>
                </c:pt>
                <c:pt idx="376">
                  <c:v>163.92227305589412</c:v>
                </c:pt>
                <c:pt idx="377">
                  <c:v>164.22721038531893</c:v>
                </c:pt>
                <c:pt idx="378">
                  <c:v>164.53214771474376</c:v>
                </c:pt>
                <c:pt idx="379">
                  <c:v>164.83708504416859</c:v>
                </c:pt>
                <c:pt idx="380">
                  <c:v>165.14202237359339</c:v>
                </c:pt>
                <c:pt idx="381">
                  <c:v>165.44695970301819</c:v>
                </c:pt>
                <c:pt idx="382">
                  <c:v>165.75189703244303</c:v>
                </c:pt>
                <c:pt idx="383">
                  <c:v>166.05683436186786</c:v>
                </c:pt>
                <c:pt idx="384">
                  <c:v>166.36177169129266</c:v>
                </c:pt>
                <c:pt idx="385">
                  <c:v>166.66670902071746</c:v>
                </c:pt>
                <c:pt idx="386">
                  <c:v>166.97164635014229</c:v>
                </c:pt>
                <c:pt idx="387">
                  <c:v>167.27658367956712</c:v>
                </c:pt>
                <c:pt idx="388">
                  <c:v>167.58152100899193</c:v>
                </c:pt>
                <c:pt idx="389">
                  <c:v>167.88645833841673</c:v>
                </c:pt>
              </c:numCache>
            </c:numRef>
          </c:xVal>
          <c:yVal>
            <c:numRef>
              <c:f>'P-t-Verl hemisph Teich KB'!$D$18:$D$409</c:f>
              <c:numCache>
                <c:formatCode>0.000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1.7827115154423565</c:v>
                </c:pt>
                <c:pt idx="4">
                  <c:v>3.4338523059038688</c:v>
                </c:pt>
                <c:pt idx="5">
                  <c:v>4.9586644650904956</c:v>
                </c:pt>
                <c:pt idx="6">
                  <c:v>6.3622153477687409</c:v>
                </c:pt>
                <c:pt idx="7">
                  <c:v>7.6494029118955691</c:v>
                </c:pt>
                <c:pt idx="8">
                  <c:v>8.8249609055869733</c:v>
                </c:pt>
                <c:pt idx="9">
                  <c:v>9.8934639032814307</c:v>
                </c:pt>
                <c:pt idx="10">
                  <c:v>10.859332195335131</c:v>
                </c:pt>
                <c:pt idx="11">
                  <c:v>11.726836535169642</c:v>
                </c:pt>
                <c:pt idx="12">
                  <c:v>12.500102747979673</c:v>
                </c:pt>
                <c:pt idx="13">
                  <c:v>13.183116204898568</c:v>
                </c:pt>
                <c:pt idx="14">
                  <c:v>13.779726166412157</c:v>
                </c:pt>
                <c:pt idx="15">
                  <c:v>14.293649998707401</c:v>
                </c:pt>
                <c:pt idx="16">
                  <c:v>14.728477266540951</c:v>
                </c:pt>
                <c:pt idx="17">
                  <c:v>15.087673706114144</c:v>
                </c:pt>
                <c:pt idx="18">
                  <c:v>15.374585081344978</c:v>
                </c:pt>
                <c:pt idx="19">
                  <c:v>15.592440926834287</c:v>
                </c:pt>
                <c:pt idx="20">
                  <c:v>15.744358180732471</c:v>
                </c:pt>
                <c:pt idx="21">
                  <c:v>15.83334471062479</c:v>
                </c:pt>
                <c:pt idx="22">
                  <c:v>15.86230273546721</c:v>
                </c:pt>
                <c:pt idx="23">
                  <c:v>15.834032146521142</c:v>
                </c:pt>
                <c:pt idx="24">
                  <c:v>15.751233730154008</c:v>
                </c:pt>
                <c:pt idx="25">
                  <c:v>15.616512295293363</c:v>
                </c:pt>
                <c:pt idx="26">
                  <c:v>15.432379708245278</c:v>
                </c:pt>
                <c:pt idx="27">
                  <c:v>15.201257837512667</c:v>
                </c:pt>
                <c:pt idx="28">
                  <c:v>14.92548141117636</c:v>
                </c:pt>
                <c:pt idx="29">
                  <c:v>14.607300789330756</c:v>
                </c:pt>
                <c:pt idx="30">
                  <c:v>14.248884653996816</c:v>
                </c:pt>
                <c:pt idx="31">
                  <c:v>13.852322618868067</c:v>
                </c:pt>
                <c:pt idx="32">
                  <c:v>13.419627761179877</c:v>
                </c:pt>
                <c:pt idx="33">
                  <c:v>12.952739077928767</c:v>
                </c:pt>
                <c:pt idx="34">
                  <c:v>12.453523868606645</c:v>
                </c:pt>
                <c:pt idx="35">
                  <c:v>11.923780046554709</c:v>
                </c:pt>
                <c:pt idx="36">
                  <c:v>11.365238380983259</c:v>
                </c:pt>
                <c:pt idx="37">
                  <c:v>10.779564671646707</c:v>
                </c:pt>
                <c:pt idx="38">
                  <c:v>10.168361858107737</c:v>
                </c:pt>
                <c:pt idx="39">
                  <c:v>9.5331720654706604</c:v>
                </c:pt>
                <c:pt idx="40">
                  <c:v>8.8754785884116227</c:v>
                </c:pt>
                <c:pt idx="41">
                  <c:v>8.1967078152823714</c:v>
                </c:pt>
                <c:pt idx="42">
                  <c:v>7.4982310940146784</c:v>
                </c:pt>
                <c:pt idx="43">
                  <c:v>6.7813665415043038</c:v>
                </c:pt>
                <c:pt idx="44">
                  <c:v>6.0473807981064613</c:v>
                </c:pt>
                <c:pt idx="45">
                  <c:v>5.2974907288291337</c:v>
                </c:pt>
                <c:pt idx="46">
                  <c:v>4.5328650727661746</c:v>
                </c:pt>
                <c:pt idx="47">
                  <c:v>3.7546260422689985</c:v>
                </c:pt>
                <c:pt idx="48">
                  <c:v>2.9638508733136271</c:v>
                </c:pt>
                <c:pt idx="49">
                  <c:v>2.1615733284790606</c:v>
                </c:pt>
                <c:pt idx="50">
                  <c:v>1.348785153913193</c:v>
                </c:pt>
                <c:pt idx="51">
                  <c:v>0.52643749162385955</c:v>
                </c:pt>
                <c:pt idx="52">
                  <c:v>-0.30455775160495963</c:v>
                </c:pt>
                <c:pt idx="53">
                  <c:v>-1.1433265774083172</c:v>
                </c:pt>
                <c:pt idx="54">
                  <c:v>-1.9890316099189287</c:v>
                </c:pt>
                <c:pt idx="55">
                  <c:v>-2.8408708495358992</c:v>
                </c:pt>
                <c:pt idx="56">
                  <c:v>-3.6980764652238056</c:v>
                </c:pt>
                <c:pt idx="57">
                  <c:v>-4.5599136242150928</c:v>
                </c:pt>
                <c:pt idx="58">
                  <c:v>-5.4256793580205338</c:v>
                </c:pt>
                <c:pt idx="59">
                  <c:v>-6.2947014636834311</c:v>
                </c:pt>
                <c:pt idx="60">
                  <c:v>-7.1663374392433044</c:v>
                </c:pt>
                <c:pt idx="61">
                  <c:v>-8.03997345240405</c:v>
                </c:pt>
                <c:pt idx="62">
                  <c:v>-8.915023341430004</c:v>
                </c:pt>
                <c:pt idx="63">
                  <c:v>-9.7909276473209808</c:v>
                </c:pt>
                <c:pt idx="64">
                  <c:v>-10.667152676344269</c:v>
                </c:pt>
                <c:pt idx="65">
                  <c:v>-11.543189592027694</c:v>
                </c:pt>
                <c:pt idx="66">
                  <c:v>-12.4185535357433</c:v>
                </c:pt>
                <c:pt idx="67">
                  <c:v>-13.292782775035926</c:v>
                </c:pt>
                <c:pt idx="68">
                  <c:v>-14.165437878874984</c:v>
                </c:pt>
                <c:pt idx="69">
                  <c:v>-15.036100919031137</c:v>
                </c:pt>
                <c:pt idx="70">
                  <c:v>-15.904374696802282</c:v>
                </c:pt>
                <c:pt idx="71">
                  <c:v>-16.769881994335385</c:v>
                </c:pt>
                <c:pt idx="72">
                  <c:v>-17.632264849812152</c:v>
                </c:pt>
                <c:pt idx="73">
                  <c:v>-18.49118385578744</c:v>
                </c:pt>
                <c:pt idx="74">
                  <c:v>-19.346317479989654</c:v>
                </c:pt>
                <c:pt idx="75">
                  <c:v>-20.197361407912055</c:v>
                </c:pt>
                <c:pt idx="76">
                  <c:v>-21.04402790654316</c:v>
                </c:pt>
                <c:pt idx="77">
                  <c:v>-21.886045208603079</c:v>
                </c:pt>
                <c:pt idx="78">
                  <c:v>-22.723156916670753</c:v>
                </c:pt>
                <c:pt idx="79">
                  <c:v>-23.555121426604746</c:v>
                </c:pt>
                <c:pt idx="80">
                  <c:v>-24.381711369677333</c:v>
                </c:pt>
                <c:pt idx="81">
                  <c:v>-25.202713072858359</c:v>
                </c:pt>
                <c:pt idx="82">
                  <c:v>-26.017926036701549</c:v>
                </c:pt>
                <c:pt idx="83">
                  <c:v>-26.827162430301662</c:v>
                </c:pt>
                <c:pt idx="84">
                  <c:v>-27.630246602806249</c:v>
                </c:pt>
                <c:pt idx="85">
                  <c:v>-28.427014610980635</c:v>
                </c:pt>
                <c:pt idx="86">
                  <c:v>-29.217313762339256</c:v>
                </c:pt>
                <c:pt idx="87">
                  <c:v>-30.001002173370491</c:v>
                </c:pt>
                <c:pt idx="88">
                  <c:v>-30.77794834239587</c:v>
                </c:pt>
                <c:pt idx="89">
                  <c:v>-31.548030736617807</c:v>
                </c:pt>
                <c:pt idx="90">
                  <c:v>-32.311137392922902</c:v>
                </c:pt>
                <c:pt idx="91">
                  <c:v>-33.067165532020468</c:v>
                </c:pt>
                <c:pt idx="92">
                  <c:v>-33.816021185508099</c:v>
                </c:pt>
                <c:pt idx="93">
                  <c:v>-34.557618835467963</c:v>
                </c:pt>
                <c:pt idx="94">
                  <c:v>-35.2918810662091</c:v>
                </c:pt>
                <c:pt idx="95">
                  <c:v>-36.018738227782102</c:v>
                </c:pt>
                <c:pt idx="96">
                  <c:v>-36.738128110903531</c:v>
                </c:pt>
                <c:pt idx="97">
                  <c:v>-37.449995632937991</c:v>
                </c:pt>
                <c:pt idx="98">
                  <c:v>-38.154292534596017</c:v>
                </c:pt>
                <c:pt idx="99">
                  <c:v>-38.850977087016041</c:v>
                </c:pt>
                <c:pt idx="100">
                  <c:v>-39.54001380890827</c:v>
                </c:pt>
                <c:pt idx="101">
                  <c:v>-40.221373193447874</c:v>
                </c:pt>
                <c:pt idx="102">
                  <c:v>-40.895031444613991</c:v>
                </c:pt>
                <c:pt idx="103">
                  <c:v>-41.560970222680005</c:v>
                </c:pt>
                <c:pt idx="104">
                  <c:v>-42.21917639856914</c:v>
                </c:pt>
                <c:pt idx="105">
                  <c:v>-42.86964181679798</c:v>
                </c:pt>
                <c:pt idx="106">
                  <c:v>-43.512363066738516</c:v>
                </c:pt>
                <c:pt idx="107">
                  <c:v>-44.147341261937427</c:v>
                </c:pt>
                <c:pt idx="108">
                  <c:v>-44.774581827238926</c:v>
                </c:pt>
                <c:pt idx="109">
                  <c:v>-45.394094293465045</c:v>
                </c:pt>
                <c:pt idx="110">
                  <c:v>-46.00589209941451</c:v>
                </c:pt>
                <c:pt idx="111">
                  <c:v>-46.609992400948435</c:v>
                </c:pt>
                <c:pt idx="112">
                  <c:v>-47.206415886937968</c:v>
                </c:pt>
                <c:pt idx="113">
                  <c:v>-47.79518660185564</c:v>
                </c:pt>
                <c:pt idx="114">
                  <c:v>-48.376331774798771</c:v>
                </c:pt>
                <c:pt idx="115">
                  <c:v>-48.949881654739478</c:v>
                </c:pt>
                <c:pt idx="116">
                  <c:v>-49.515869351802031</c:v>
                </c:pt>
                <c:pt idx="117">
                  <c:v>-50.074330684374225</c:v>
                </c:pt>
                <c:pt idx="118">
                  <c:v>-50.625304031865241</c:v>
                </c:pt>
                <c:pt idx="119">
                  <c:v>-51.168830192928048</c:v>
                </c:pt>
                <c:pt idx="120">
                  <c:v>-51.70495224896991</c:v>
                </c:pt>
                <c:pt idx="121">
                  <c:v>-52.233715432779796</c:v>
                </c:pt>
                <c:pt idx="122">
                  <c:v>-52.755167002106681</c:v>
                </c:pt>
                <c:pt idx="123">
                  <c:v>-53.269356118027716</c:v>
                </c:pt>
                <c:pt idx="124">
                  <c:v>-53.776333727950096</c:v>
                </c:pt>
                <c:pt idx="125">
                  <c:v>-54.276152453095172</c:v>
                </c:pt>
                <c:pt idx="126">
                  <c:v>-54.768866480317911</c:v>
                </c:pt>
                <c:pt idx="127">
                  <c:v>-55.254531458119338</c:v>
                </c:pt>
                <c:pt idx="128">
                  <c:v>-55.733204396713752</c:v>
                </c:pt>
                <c:pt idx="129">
                  <c:v>-56.204943572016923</c:v>
                </c:pt>
                <c:pt idx="130">
                  <c:v>-56.669808433425302</c:v>
                </c:pt>
                <c:pt idx="131">
                  <c:v>-57.127859515260475</c:v>
                </c:pt>
                <c:pt idx="132">
                  <c:v>-57.579158351756718</c:v>
                </c:pt>
                <c:pt idx="133">
                  <c:v>-58.023767395473406</c:v>
                </c:pt>
                <c:pt idx="134">
                  <c:v>-58.461749939017544</c:v>
                </c:pt>
                <c:pt idx="135">
                  <c:v>-58.893170039965241</c:v>
                </c:pt>
                <c:pt idx="136">
                  <c:v>-59.318092448874374</c:v>
                </c:pt>
                <c:pt idx="137">
                  <c:v>-59.73658254028399</c:v>
                </c:pt>
                <c:pt idx="138">
                  <c:v>-60.148706246599176</c:v>
                </c:pt>
                <c:pt idx="139">
                  <c:v>-60.554529994763335</c:v>
                </c:pt>
                <c:pt idx="140">
                  <c:v>-60.954120645622737</c:v>
                </c:pt>
                <c:pt idx="141">
                  <c:v>-61.347545435891256</c:v>
                </c:pt>
                <c:pt idx="142">
                  <c:v>-61.73487192262597</c:v>
                </c:pt>
                <c:pt idx="143">
                  <c:v>-62.116167930127141</c:v>
                </c:pt>
                <c:pt idx="144">
                  <c:v>-62.49150149917876</c:v>
                </c:pt>
                <c:pt idx="145">
                  <c:v>-62.860940838548458</c:v>
                </c:pt>
                <c:pt idx="146">
                  <c:v>-63.22455427866808</c:v>
                </c:pt>
                <c:pt idx="147">
                  <c:v>-63.582410227418791</c:v>
                </c:pt>
                <c:pt idx="148">
                  <c:v>-63.934577127946831</c:v>
                </c:pt>
                <c:pt idx="149">
                  <c:v>-64.281123418438469</c:v>
                </c:pt>
                <c:pt idx="150">
                  <c:v>-64.622117493784856</c:v>
                </c:pt>
                <c:pt idx="151">
                  <c:v>-64.957627669069822</c:v>
                </c:pt>
                <c:pt idx="152">
                  <c:v>-65.287722144815532</c:v>
                </c:pt>
                <c:pt idx="153">
                  <c:v>-65.612468973923228</c:v>
                </c:pt>
                <c:pt idx="154">
                  <c:v>-65.931936030248082</c:v>
                </c:pt>
                <c:pt idx="155">
                  <c:v>-66.246190978749283</c:v>
                </c:pt>
                <c:pt idx="156">
                  <c:v>-66.555301247158269</c:v>
                </c:pt>
                <c:pt idx="157">
                  <c:v>-66.859333999109722</c:v>
                </c:pt>
                <c:pt idx="158">
                  <c:v>-67.158356108682028</c:v>
                </c:pt>
                <c:pt idx="159">
                  <c:v>-67.452434136295309</c:v>
                </c:pt>
                <c:pt idx="160">
                  <c:v>-67.741634305916932</c:v>
                </c:pt>
                <c:pt idx="161">
                  <c:v>-68.026022483526035</c:v>
                </c:pt>
                <c:pt idx="162">
                  <c:v>-68.305664156790115</c:v>
                </c:pt>
                <c:pt idx="163">
                  <c:v>-68.580624415908289</c:v>
                </c:pt>
                <c:pt idx="164">
                  <c:v>-68.850967935577245</c:v>
                </c:pt>
                <c:pt idx="165">
                  <c:v>-69.116758958037437</c:v>
                </c:pt>
                <c:pt idx="166">
                  <c:v>-69.378061277158338</c:v>
                </c:pt>
                <c:pt idx="167">
                  <c:v>-69.634938223523037</c:v>
                </c:pt>
                <c:pt idx="168">
                  <c:v>-69.887452650473634</c:v>
                </c:pt>
                <c:pt idx="169">
                  <c:v>-70.135666921080258</c:v>
                </c:pt>
                <c:pt idx="170">
                  <c:v>-70.379642895997748</c:v>
                </c:pt>
                <c:pt idx="171">
                  <c:v>-70.619441922175128</c:v>
                </c:pt>
                <c:pt idx="172">
                  <c:v>-70.855124822384298</c:v>
                </c:pt>
                <c:pt idx="173">
                  <c:v>-71.08675188553535</c:v>
                </c:pt>
                <c:pt idx="174">
                  <c:v>-71.314382857747091</c:v>
                </c:pt>
                <c:pt idx="175">
                  <c:v>-71.538076934142424</c:v>
                </c:pt>
                <c:pt idx="176">
                  <c:v>-71.757892751339071</c:v>
                </c:pt>
                <c:pt idx="177">
                  <c:v>-71.973888380607391</c:v>
                </c:pt>
                <c:pt idx="178">
                  <c:v>-72.186121321667812</c:v>
                </c:pt>
                <c:pt idx="179">
                  <c:v>-72.394648497101258</c:v>
                </c:pt>
                <c:pt idx="180">
                  <c:v>-72.599526247347143</c:v>
                </c:pt>
                <c:pt idx="181">
                  <c:v>-72.800810326264042</c:v>
                </c:pt>
                <c:pt idx="182">
                  <c:v>-72.99855589722921</c:v>
                </c:pt>
                <c:pt idx="183">
                  <c:v>-73.192817529753867</c:v>
                </c:pt>
                <c:pt idx="184">
                  <c:v>-73.383649196591904</c:v>
                </c:pt>
                <c:pt idx="185">
                  <c:v>-73.57110427132055</c:v>
                </c:pt>
                <c:pt idx="186">
                  <c:v>-73.755235526372232</c:v>
                </c:pt>
                <c:pt idx="187">
                  <c:v>-73.936095131497495</c:v>
                </c:pt>
                <c:pt idx="188">
                  <c:v>-74.113734652639678</c:v>
                </c:pt>
                <c:pt idx="189">
                  <c:v>-74.288205051202709</c:v>
                </c:pt>
                <c:pt idx="190">
                  <c:v>-74.459556683693847</c:v>
                </c:pt>
                <c:pt idx="191">
                  <c:v>-74.627839301724137</c:v>
                </c:pt>
                <c:pt idx="192">
                  <c:v>-74.793102052349695</c:v>
                </c:pt>
                <c:pt idx="193">
                  <c:v>-74.95539347873769</c:v>
                </c:pt>
                <c:pt idx="194">
                  <c:v>-75.114761521141389</c:v>
                </c:pt>
                <c:pt idx="195">
                  <c:v>-75.271253518169246</c:v>
                </c:pt>
                <c:pt idx="196">
                  <c:v>-75.424916208333457</c:v>
                </c:pt>
                <c:pt idx="197">
                  <c:v>-75.575795731864119</c:v>
                </c:pt>
                <c:pt idx="198">
                  <c:v>-75.723937632775346</c:v>
                </c:pt>
                <c:pt idx="199">
                  <c:v>-75.869386861170526</c:v>
                </c:pt>
                <c:pt idx="200">
                  <c:v>-76.01218777577408</c:v>
                </c:pt>
                <c:pt idx="201">
                  <c:v>-76.152384146677733</c:v>
                </c:pt>
                <c:pt idx="202">
                  <c:v>-76.290019158289638</c:v>
                </c:pt>
                <c:pt idx="203">
                  <c:v>-76.425135412475214</c:v>
                </c:pt>
                <c:pt idx="204">
                  <c:v>-76.557774931878939</c:v>
                </c:pt>
                <c:pt idx="205">
                  <c:v>-76.687979163416671</c:v>
                </c:pt>
                <c:pt idx="206">
                  <c:v>-76.815788981928662</c:v>
                </c:pt>
                <c:pt idx="207">
                  <c:v>-76.941244693983464</c:v>
                </c:pt>
                <c:pt idx="208">
                  <c:v>-77.06438604182371</c:v>
                </c:pt>
                <c:pt idx="209">
                  <c:v>-77.185252207444776</c:v>
                </c:pt>
                <c:pt idx="210">
                  <c:v>-77.303881816797826</c:v>
                </c:pt>
                <c:pt idx="211">
                  <c:v>-77.420312944109</c:v>
                </c:pt>
                <c:pt idx="212">
                  <c:v>-77.534583116306905</c:v>
                </c:pt>
                <c:pt idx="213">
                  <c:v>-77.646729317550836</c:v>
                </c:pt>
                <c:pt idx="214">
                  <c:v>-77.756787993852413</c:v>
                </c:pt>
                <c:pt idx="215">
                  <c:v>-77.864795057783653</c:v>
                </c:pt>
                <c:pt idx="216">
                  <c:v>-77.970785893264818</c:v>
                </c:pt>
                <c:pt idx="217">
                  <c:v>-78.074795360425512</c:v>
                </c:pt>
                <c:pt idx="218">
                  <c:v>-78.176857800532943</c:v>
                </c:pt>
                <c:pt idx="219">
                  <c:v>-78.27700704098136</c:v>
                </c:pt>
                <c:pt idx="220">
                  <c:v>-78.375276400336986</c:v>
                </c:pt>
                <c:pt idx="221">
                  <c:v>-78.471698693433055</c:v>
                </c:pt>
                <c:pt idx="222">
                  <c:v>-78.566306236509675</c:v>
                </c:pt>
                <c:pt idx="223">
                  <c:v>-78.659130852393517</c:v>
                </c:pt>
                <c:pt idx="224">
                  <c:v>-78.750203875712558</c:v>
                </c:pt>
                <c:pt idx="225">
                  <c:v>-78.839556158141349</c:v>
                </c:pt>
                <c:pt idx="226">
                  <c:v>-78.927218073672336</c:v>
                </c:pt>
                <c:pt idx="227">
                  <c:v>-79.013219523909029</c:v>
                </c:pt>
                <c:pt idx="228">
                  <c:v>-79.09758994337713</c:v>
                </c:pt>
                <c:pt idx="229">
                  <c:v>-79.180358304849662</c:v>
                </c:pt>
                <c:pt idx="230">
                  <c:v>-79.261553124682536</c:v>
                </c:pt>
                <c:pt idx="231">
                  <c:v>-79.341202468156922</c:v>
                </c:pt>
                <c:pt idx="232">
                  <c:v>-79.419333954825319</c:v>
                </c:pt>
                <c:pt idx="233">
                  <c:v>-79.495974763857859</c:v>
                </c:pt>
                <c:pt idx="234">
                  <c:v>-79.571151639386073</c:v>
                </c:pt>
                <c:pt idx="235">
                  <c:v>-79.644890895841087</c:v>
                </c:pt>
                <c:pt idx="236">
                  <c:v>-79.717218423283484</c:v>
                </c:pt>
                <c:pt idx="237">
                  <c:v>-79.788159692722374</c:v>
                </c:pt>
                <c:pt idx="238">
                  <c:v>-79.857739761420959</c:v>
                </c:pt>
                <c:pt idx="239">
                  <c:v>-79.925983278186436</c:v>
                </c:pt>
                <c:pt idx="240">
                  <c:v>-79.992914488641887</c:v>
                </c:pt>
                <c:pt idx="241">
                  <c:v>-80.058557240478024</c:v>
                </c:pt>
                <c:pt idx="242">
                  <c:v>-80.122934988682843</c:v>
                </c:pt>
                <c:pt idx="243">
                  <c:v>-80.186070800747189</c:v>
                </c:pt>
                <c:pt idx="244">
                  <c:v>-80.247987361844537</c:v>
                </c:pt>
                <c:pt idx="245">
                  <c:v>-80.308706979983185</c:v>
                </c:pt>
                <c:pt idx="246">
                  <c:v>-80.368251591129237</c:v>
                </c:pt>
                <c:pt idx="247">
                  <c:v>-80.42664276429899</c:v>
                </c:pt>
                <c:pt idx="248">
                  <c:v>-80.483901706619164</c:v>
                </c:pt>
                <c:pt idx="249">
                  <c:v>-80.54004926835367</c:v>
                </c:pt>
                <c:pt idx="250">
                  <c:v>-80.595105947895647</c:v>
                </c:pt>
                <c:pt idx="251">
                  <c:v>-80.649091896723618</c:v>
                </c:pt>
                <c:pt idx="252">
                  <c:v>-80.702026924320634</c:v>
                </c:pt>
                <c:pt idx="253">
                  <c:v>-80.753930503055329</c:v>
                </c:pt>
                <c:pt idx="254">
                  <c:v>-80.804821773024045</c:v>
                </c:pt>
                <c:pt idx="255">
                  <c:v>-80.854719546852891</c:v>
                </c:pt>
                <c:pt idx="256">
                  <c:v>-80.903642314459248</c:v>
                </c:pt>
                <c:pt idx="257">
                  <c:v>-80.951608247771588</c:v>
                </c:pt>
                <c:pt idx="258">
                  <c:v>-80.99863520540714</c:v>
                </c:pt>
                <c:pt idx="259">
                  <c:v>-81.044740737306697</c:v>
                </c:pt>
                <c:pt idx="260">
                  <c:v>-81.089942089325831</c:v>
                </c:pt>
                <c:pt idx="261">
                  <c:v>-81.134256207782215</c:v>
                </c:pt>
                <c:pt idx="262">
                  <c:v>-81.1776997439583</c:v>
                </c:pt>
                <c:pt idx="263">
                  <c:v>-81.220289058559075</c:v>
                </c:pt>
                <c:pt idx="264">
                  <c:v>-81.262040226124398</c:v>
                </c:pt>
                <c:pt idx="265">
                  <c:v>-81.302969039395677</c:v>
                </c:pt>
                <c:pt idx="266">
                  <c:v>-81.343091013636382</c:v>
                </c:pt>
                <c:pt idx="267">
                  <c:v>-81.382421390906316</c:v>
                </c:pt>
                <c:pt idx="268">
                  <c:v>-81.420975144289301</c:v>
                </c:pt>
                <c:pt idx="269">
                  <c:v>-81.458766982074096</c:v>
                </c:pt>
                <c:pt idx="270">
                  <c:v>-81.495811351888392</c:v>
                </c:pt>
                <c:pt idx="271">
                  <c:v>-81.532122444785742</c:v>
                </c:pt>
                <c:pt idx="272">
                  <c:v>-81.567714199285405</c:v>
                </c:pt>
                <c:pt idx="273">
                  <c:v>-81.602600305364888</c:v>
                </c:pt>
                <c:pt idx="274">
                  <c:v>-81.63679420840532</c:v>
                </c:pt>
                <c:pt idx="275">
                  <c:v>-81.670309113089516</c:v>
                </c:pt>
                <c:pt idx="276">
                  <c:v>-81.703157987252851</c:v>
                </c:pt>
                <c:pt idx="277">
                  <c:v>-81.735353565686907</c:v>
                </c:pt>
                <c:pt idx="278">
                  <c:v>-81.766908353896071</c:v>
                </c:pt>
                <c:pt idx="279">
                  <c:v>-81.797834631806992</c:v>
                </c:pt>
                <c:pt idx="280">
                  <c:v>-81.82814445743125</c:v>
                </c:pt>
                <c:pt idx="281">
                  <c:v>-81.857849670481187</c:v>
                </c:pt>
                <c:pt idx="282">
                  <c:v>-81.886961895939137</c:v>
                </c:pt>
                <c:pt idx="283">
                  <c:v>-81.915492547580214</c:v>
                </c:pt>
                <c:pt idx="284">
                  <c:v>-81.943452831448866</c:v>
                </c:pt>
                <c:pt idx="285">
                  <c:v>-81.97085374928939</c:v>
                </c:pt>
                <c:pt idx="286">
                  <c:v>-81.997706101930618</c:v>
                </c:pt>
                <c:pt idx="287">
                  <c:v>-82.024020492625056</c:v>
                </c:pt>
                <c:pt idx="288">
                  <c:v>-82.04980733034273</c:v>
                </c:pt>
                <c:pt idx="289">
                  <c:v>-82.075076833019921</c:v>
                </c:pt>
                <c:pt idx="290">
                  <c:v>-82.099839030763235</c:v>
                </c:pt>
                <c:pt idx="291">
                  <c:v>-82.124103769009139</c:v>
                </c:pt>
                <c:pt idx="292">
                  <c:v>-82.147880711639331</c:v>
                </c:pt>
                <c:pt idx="293">
                  <c:v>-82.171179344052348</c:v>
                </c:pt>
                <c:pt idx="294">
                  <c:v>-82.19400897619154</c:v>
                </c:pt>
                <c:pt idx="295">
                  <c:v>-82.21637874552998</c:v>
                </c:pt>
                <c:pt idx="296">
                  <c:v>-82.238297620012446</c:v>
                </c:pt>
                <c:pt idx="297">
                  <c:v>-82.259774400954939</c:v>
                </c:pt>
                <c:pt idx="298">
                  <c:v>-82.280817725902111</c:v>
                </c:pt>
                <c:pt idx="299">
                  <c:v>-82.301436071442879</c:v>
                </c:pt>
                <c:pt idx="300">
                  <c:v>-82.321637755984682</c:v>
                </c:pt>
                <c:pt idx="301">
                  <c:v>-82.341430942486738</c:v>
                </c:pt>
                <c:pt idx="302">
                  <c:v>-82.360823641152621</c:v>
                </c:pt>
                <c:pt idx="303">
                  <c:v>-82.379823712082654</c:v>
                </c:pt>
                <c:pt idx="304">
                  <c:v>-82.398438867886455</c:v>
                </c:pt>
                <c:pt idx="305">
                  <c:v>-82.41667667625596</c:v>
                </c:pt>
                <c:pt idx="306">
                  <c:v>-82.434544562499511</c:v>
                </c:pt>
                <c:pt idx="307">
                  <c:v>-82.452049812037203</c:v>
                </c:pt>
                <c:pt idx="308">
                  <c:v>-82.469199572858074</c:v>
                </c:pt>
                <c:pt idx="309">
                  <c:v>-82.486000857939402</c:v>
                </c:pt>
                <c:pt idx="310">
                  <c:v>-82.502460547628615</c:v>
                </c:pt>
                <c:pt idx="311">
                  <c:v>-82.518585391988196</c:v>
                </c:pt>
                <c:pt idx="312">
                  <c:v>-82.534382013104008</c:v>
                </c:pt>
                <c:pt idx="313">
                  <c:v>-82.549856907357395</c:v>
                </c:pt>
                <c:pt idx="314">
                  <c:v>-82.565016447661606</c:v>
                </c:pt>
                <c:pt idx="315">
                  <c:v>-82.579866885662838</c:v>
                </c:pt>
                <c:pt idx="316">
                  <c:v>-82.59441435390633</c:v>
                </c:pt>
                <c:pt idx="317">
                  <c:v>-82.608664867968031</c:v>
                </c:pt>
                <c:pt idx="318">
                  <c:v>-82.62262432855205</c:v>
                </c:pt>
                <c:pt idx="319">
                  <c:v>-82.636298523554615</c:v>
                </c:pt>
                <c:pt idx="320">
                  <c:v>-82.649693130094604</c:v>
                </c:pt>
                <c:pt idx="321">
                  <c:v>-82.662813716511351</c:v>
                </c:pt>
                <c:pt idx="322">
                  <c:v>-82.675665744330004</c:v>
                </c:pt>
                <c:pt idx="323">
                  <c:v>-82.688254570194843</c:v>
                </c:pt>
                <c:pt idx="324">
                  <c:v>-82.700585447771019</c:v>
                </c:pt>
                <c:pt idx="325">
                  <c:v>-82.712663529615128</c:v>
                </c:pt>
                <c:pt idx="326">
                  <c:v>-82.724493869015006</c:v>
                </c:pt>
                <c:pt idx="327">
                  <c:v>-82.736081421799085</c:v>
                </c:pt>
                <c:pt idx="328">
                  <c:v>-82.747431048115885</c:v>
                </c:pt>
                <c:pt idx="329">
                  <c:v>-82.75854751418386</c:v>
                </c:pt>
                <c:pt idx="330">
                  <c:v>-82.769435494012157</c:v>
                </c:pt>
                <c:pt idx="331">
                  <c:v>-82.780099571092535</c:v>
                </c:pt>
                <c:pt idx="332">
                  <c:v>-82.790544240062985</c:v>
                </c:pt>
                <c:pt idx="333">
                  <c:v>-82.800773908343331</c:v>
                </c:pt>
                <c:pt idx="334">
                  <c:v>-82.810792897743255</c:v>
                </c:pt>
                <c:pt idx="335">
                  <c:v>-82.82060544604316</c:v>
                </c:pt>
                <c:pt idx="336">
                  <c:v>-82.830215708548181</c:v>
                </c:pt>
                <c:pt idx="337">
                  <c:v>-82.83962775961578</c:v>
                </c:pt>
                <c:pt idx="338">
                  <c:v>-82.848845594157311</c:v>
                </c:pt>
                <c:pt idx="339">
                  <c:v>-82.857873129113884</c:v>
                </c:pt>
                <c:pt idx="340">
                  <c:v>-82.866714204906955</c:v>
                </c:pt>
                <c:pt idx="341">
                  <c:v>-82.875372586863961</c:v>
                </c:pt>
                <c:pt idx="342">
                  <c:v>-82.883851966619403</c:v>
                </c:pt>
                <c:pt idx="343">
                  <c:v>-82.892155963491717</c:v>
                </c:pt>
                <c:pt idx="344">
                  <c:v>-82.90028812583634</c:v>
                </c:pt>
                <c:pt idx="345">
                  <c:v>-82.908251932375222</c:v>
                </c:pt>
                <c:pt idx="346">
                  <c:v>-82.916050793503274</c:v>
                </c:pt>
                <c:pt idx="347">
                  <c:v>-82.923688052571961</c:v>
                </c:pt>
                <c:pt idx="348">
                  <c:v>-82.931166987150533</c:v>
                </c:pt>
                <c:pt idx="349">
                  <c:v>-82.938490810265094</c:v>
                </c:pt>
                <c:pt idx="350">
                  <c:v>-82.945662671615949</c:v>
                </c:pt>
                <c:pt idx="351">
                  <c:v>-82.952685658773518</c:v>
                </c:pt>
                <c:pt idx="352">
                  <c:v>-82.959562798353161</c:v>
                </c:pt>
                <c:pt idx="353">
                  <c:v>-82.9662970571692</c:v>
                </c:pt>
                <c:pt idx="354">
                  <c:v>-82.972891343368573</c:v>
                </c:pt>
                <c:pt idx="355">
                  <c:v>-82.979348507544302</c:v>
                </c:pt>
                <c:pt idx="356">
                  <c:v>-82.985671343829182</c:v>
                </c:pt>
                <c:pt idx="357">
                  <c:v>-82.991862590969959</c:v>
                </c:pt>
                <c:pt idx="358">
                  <c:v>-82.997924933382379</c:v>
                </c:pt>
                <c:pt idx="359">
                  <c:v>-83.003861002187293</c:v>
                </c:pt>
                <c:pt idx="360">
                  <c:v>-83.009673376228235</c:v>
                </c:pt>
                <c:pt idx="361">
                  <c:v>-83.015364583070664</c:v>
                </c:pt>
                <c:pt idx="362">
                  <c:v>-83.0209370999833</c:v>
                </c:pt>
                <c:pt idx="363">
                  <c:v>-83.026393354901714</c:v>
                </c:pt>
                <c:pt idx="364">
                  <c:v>-83.031735727374524</c:v>
                </c:pt>
                <c:pt idx="365">
                  <c:v>-83.036966549492476</c:v>
                </c:pt>
                <c:pt idx="366">
                  <c:v>-83.042088106800676</c:v>
                </c:pt>
                <c:pt idx="367">
                  <c:v>-83.047102639194236</c:v>
                </c:pt>
                <c:pt idx="368">
                  <c:v>-83.052012341797678</c:v>
                </c:pt>
                <c:pt idx="369">
                  <c:v>-83.056819365828275</c:v>
                </c:pt>
                <c:pt idx="370">
                  <c:v>-83.061525819443617</c:v>
                </c:pt>
                <c:pt idx="371">
                  <c:v>-83.066133768573707</c:v>
                </c:pt>
                <c:pt idx="372">
                  <c:v>-83.070645237737835</c:v>
                </c:pt>
                <c:pt idx="373">
                  <c:v>-83.075062210846426</c:v>
                </c:pt>
                <c:pt idx="374">
                  <c:v>-83.079386631988143</c:v>
                </c:pt>
                <c:pt idx="375">
                  <c:v>-83.08362040620257</c:v>
                </c:pt>
                <c:pt idx="376">
                  <c:v>-83.087765400238595</c:v>
                </c:pt>
                <c:pt idx="377">
                  <c:v>-83.091823443298807</c:v>
                </c:pt>
                <c:pt idx="378">
                  <c:v>-83.095796327770131</c:v>
                </c:pt>
                <c:pt idx="379">
                  <c:v>-83.099685809940922</c:v>
                </c:pt>
                <c:pt idx="380">
                  <c:v>-83.103493610704817</c:v>
                </c:pt>
                <c:pt idx="381">
                  <c:v>-83.107221416251392</c:v>
                </c:pt>
                <c:pt idx="382">
                  <c:v>-83.110870878744123</c:v>
                </c:pt>
                <c:pt idx="383">
                  <c:v>-83.114443616985568</c:v>
                </c:pt>
                <c:pt idx="384">
                  <c:v>-83.117941217070296</c:v>
                </c:pt>
                <c:pt idx="385">
                  <c:v>-83.121365233025458</c:v>
                </c:pt>
                <c:pt idx="386">
                  <c:v>-83.124717187439515</c:v>
                </c:pt>
                <c:pt idx="387">
                  <c:v>-83.127998572079079</c:v>
                </c:pt>
                <c:pt idx="388">
                  <c:v>-83.131210848494291</c:v>
                </c:pt>
                <c:pt idx="389">
                  <c:v>-83.134355448612695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76-4AE4-BBAE-414BD88454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22208592"/>
        <c:axId val="-1822209136"/>
      </c:scatterChart>
      <c:valAx>
        <c:axId val="-1822210224"/>
        <c:scaling>
          <c:orientation val="minMax"/>
          <c:max val="8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CMU Serif" panose="02000603000000000000" pitchFamily="2" charset="0"/>
                <a:ea typeface="CMU Serif" panose="02000603000000000000" pitchFamily="2" charset="0"/>
                <a:cs typeface="CMU Serif" panose="02000603000000000000" pitchFamily="2" charset="0"/>
              </a:defRPr>
            </a:pPr>
            <a:endParaRPr lang="en-US"/>
          </a:p>
        </c:txPr>
        <c:crossAx val="-1822209680"/>
        <c:crossesAt val="0"/>
        <c:crossBetween val="midCat"/>
        <c:majorUnit val="10"/>
        <c:minorUnit val="2"/>
      </c:valAx>
      <c:valAx>
        <c:axId val="-1822209680"/>
        <c:scaling>
          <c:orientation val="minMax"/>
          <c:max val="40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CMU Serif" panose="02000603000000000000" pitchFamily="2" charset="0"/>
                <a:ea typeface="CMU Serif" panose="02000603000000000000" pitchFamily="2" charset="0"/>
                <a:cs typeface="CMU Serif" panose="02000603000000000000" pitchFamily="2" charset="0"/>
              </a:defRPr>
            </a:pPr>
            <a:endParaRPr lang="en-US"/>
          </a:p>
        </c:txPr>
        <c:crossAx val="-1822210224"/>
        <c:crossesAt val="0"/>
        <c:crossBetween val="midCat"/>
        <c:majorUnit val="10"/>
        <c:minorUnit val="2"/>
      </c:valAx>
      <c:valAx>
        <c:axId val="-1822209136"/>
        <c:scaling>
          <c:orientation val="minMax"/>
          <c:max val="120"/>
          <c:min val="-60"/>
        </c:scaling>
        <c:delete val="0"/>
        <c:axPos val="r"/>
        <c:numFmt formatCode="0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CMU Serif" panose="02000603000000000000" pitchFamily="2" charset="0"/>
                <a:ea typeface="CMU Serif" panose="02000603000000000000" pitchFamily="2" charset="0"/>
                <a:cs typeface="CMU Serif" panose="02000603000000000000" pitchFamily="2" charset="0"/>
              </a:defRPr>
            </a:pPr>
            <a:endParaRPr lang="en-US"/>
          </a:p>
        </c:txPr>
        <c:crossAx val="-1822208592"/>
        <c:crosses val="max"/>
        <c:crossBetween val="midCat"/>
        <c:majorUnit val="30"/>
        <c:minorUnit val="6"/>
      </c:valAx>
      <c:valAx>
        <c:axId val="-1822208592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-1822209136"/>
        <c:crossesAt val="5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CMU Serif" panose="02000603000000000000" pitchFamily="2" charset="0"/>
          <a:ea typeface="CMU Serif" panose="02000603000000000000" pitchFamily="2" charset="0"/>
          <a:cs typeface="CMU Serif" panose="02000603000000000000" pitchFamily="2" charset="0"/>
        </a:defRPr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CMU Serif" panose="02000603000000000000" pitchFamily="2" charset="0"/>
                <a:ea typeface="CMU Serif" panose="02000603000000000000" pitchFamily="2" charset="0"/>
                <a:cs typeface="CMU Serif" panose="02000603000000000000" pitchFamily="2" charset="0"/>
              </a:defRPr>
            </a:pPr>
            <a:r>
              <a:rPr lang="de-DE" sz="1400"/>
              <a:t>Druck-Zeit-Verläufe (einfallend und reflektiert)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CMU Serif" panose="02000603000000000000" pitchFamily="2" charset="0"/>
              <a:ea typeface="CMU Serif" panose="02000603000000000000" pitchFamily="2" charset="0"/>
              <a:cs typeface="CMU Serif" panose="02000603000000000000" pitchFamily="2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reflektierter Überdruck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'P-t-Verl hemisph Teich KB'!$B$18:$B$500</c:f>
              <c:numCache>
                <c:formatCode>0.000</c:formatCode>
                <c:ptCount val="483"/>
                <c:pt idx="0">
                  <c:v>0</c:v>
                </c:pt>
                <c:pt idx="1">
                  <c:v>49.874711851012925</c:v>
                </c:pt>
                <c:pt idx="2">
                  <c:v>49.875711851012923</c:v>
                </c:pt>
                <c:pt idx="3">
                  <c:v>50.18064918043774</c:v>
                </c:pt>
                <c:pt idx="4">
                  <c:v>50.48558650986255</c:v>
                </c:pt>
                <c:pt idx="5">
                  <c:v>50.790523839287367</c:v>
                </c:pt>
                <c:pt idx="6">
                  <c:v>51.095461168712177</c:v>
                </c:pt>
                <c:pt idx="7">
                  <c:v>51.400398498136994</c:v>
                </c:pt>
                <c:pt idx="8">
                  <c:v>51.705335827561804</c:v>
                </c:pt>
                <c:pt idx="9">
                  <c:v>52.010273156986621</c:v>
                </c:pt>
                <c:pt idx="10">
                  <c:v>52.315210486411438</c:v>
                </c:pt>
                <c:pt idx="11">
                  <c:v>52.620147815836248</c:v>
                </c:pt>
                <c:pt idx="12">
                  <c:v>52.925085145261065</c:v>
                </c:pt>
                <c:pt idx="13">
                  <c:v>53.230022474685875</c:v>
                </c:pt>
                <c:pt idx="14">
                  <c:v>53.534959804110692</c:v>
                </c:pt>
                <c:pt idx="15">
                  <c:v>53.839897133535501</c:v>
                </c:pt>
                <c:pt idx="16">
                  <c:v>54.144834462960318</c:v>
                </c:pt>
                <c:pt idx="17">
                  <c:v>54.449771792385135</c:v>
                </c:pt>
                <c:pt idx="18">
                  <c:v>54.754709121809945</c:v>
                </c:pt>
                <c:pt idx="19">
                  <c:v>55.059646451234762</c:v>
                </c:pt>
                <c:pt idx="20">
                  <c:v>55.364583780659572</c:v>
                </c:pt>
                <c:pt idx="21">
                  <c:v>55.669521110084389</c:v>
                </c:pt>
                <c:pt idx="22">
                  <c:v>55.974458439509206</c:v>
                </c:pt>
                <c:pt idx="23">
                  <c:v>56.279395768934016</c:v>
                </c:pt>
                <c:pt idx="24">
                  <c:v>56.584333098358833</c:v>
                </c:pt>
                <c:pt idx="25">
                  <c:v>56.88927042778365</c:v>
                </c:pt>
                <c:pt idx="26">
                  <c:v>57.19420775720846</c:v>
                </c:pt>
                <c:pt idx="27">
                  <c:v>57.499145086633277</c:v>
                </c:pt>
                <c:pt idx="28">
                  <c:v>57.804082416058094</c:v>
                </c:pt>
                <c:pt idx="29">
                  <c:v>58.109019745482904</c:v>
                </c:pt>
                <c:pt idx="30">
                  <c:v>58.413957074907714</c:v>
                </c:pt>
                <c:pt idx="31">
                  <c:v>58.718894404332531</c:v>
                </c:pt>
                <c:pt idx="32">
                  <c:v>59.023831733757348</c:v>
                </c:pt>
                <c:pt idx="33">
                  <c:v>59.328769063182158</c:v>
                </c:pt>
                <c:pt idx="34">
                  <c:v>59.633706392606967</c:v>
                </c:pt>
                <c:pt idx="35">
                  <c:v>59.938643722031784</c:v>
                </c:pt>
                <c:pt idx="36">
                  <c:v>60.243581051456601</c:v>
                </c:pt>
                <c:pt idx="37">
                  <c:v>60.548518380881411</c:v>
                </c:pt>
                <c:pt idx="38">
                  <c:v>60.853455710306221</c:v>
                </c:pt>
                <c:pt idx="39">
                  <c:v>61.158393039731038</c:v>
                </c:pt>
                <c:pt idx="40">
                  <c:v>61.463330369155855</c:v>
                </c:pt>
                <c:pt idx="41">
                  <c:v>61.768267698580665</c:v>
                </c:pt>
                <c:pt idx="42">
                  <c:v>62.073205028005475</c:v>
                </c:pt>
                <c:pt idx="43">
                  <c:v>62.378142357430292</c:v>
                </c:pt>
                <c:pt idx="44">
                  <c:v>62.683079686855109</c:v>
                </c:pt>
                <c:pt idx="45">
                  <c:v>62.988017016279919</c:v>
                </c:pt>
                <c:pt idx="46">
                  <c:v>63.292954345704729</c:v>
                </c:pt>
                <c:pt idx="47">
                  <c:v>63.597891675129546</c:v>
                </c:pt>
                <c:pt idx="48">
                  <c:v>63.902829004554363</c:v>
                </c:pt>
                <c:pt idx="49">
                  <c:v>64.20776633397918</c:v>
                </c:pt>
                <c:pt idx="50">
                  <c:v>64.512703663403983</c:v>
                </c:pt>
                <c:pt idx="51">
                  <c:v>64.8176409928288</c:v>
                </c:pt>
                <c:pt idx="52">
                  <c:v>65.122578322253617</c:v>
                </c:pt>
                <c:pt idx="53">
                  <c:v>65.427515651678419</c:v>
                </c:pt>
                <c:pt idx="54">
                  <c:v>65.732452981103236</c:v>
                </c:pt>
                <c:pt idx="55">
                  <c:v>66.037390310528053</c:v>
                </c:pt>
                <c:pt idx="56">
                  <c:v>66.34232763995287</c:v>
                </c:pt>
                <c:pt idx="57">
                  <c:v>66.647264969377687</c:v>
                </c:pt>
                <c:pt idx="58">
                  <c:v>66.95220229880249</c:v>
                </c:pt>
                <c:pt idx="59">
                  <c:v>67.257139628227307</c:v>
                </c:pt>
                <c:pt idx="60">
                  <c:v>67.562076957652124</c:v>
                </c:pt>
                <c:pt idx="61">
                  <c:v>67.867014287076927</c:v>
                </c:pt>
                <c:pt idx="62">
                  <c:v>68.171951616501744</c:v>
                </c:pt>
                <c:pt idx="63">
                  <c:v>68.476888945926561</c:v>
                </c:pt>
                <c:pt idx="64">
                  <c:v>68.781826275351378</c:v>
                </c:pt>
                <c:pt idx="65">
                  <c:v>69.086763604776195</c:v>
                </c:pt>
                <c:pt idx="66">
                  <c:v>69.391700934200998</c:v>
                </c:pt>
                <c:pt idx="67">
                  <c:v>69.696638263625815</c:v>
                </c:pt>
                <c:pt idx="68">
                  <c:v>70.001575593050632</c:v>
                </c:pt>
                <c:pt idx="69">
                  <c:v>70.306512922475434</c:v>
                </c:pt>
                <c:pt idx="70">
                  <c:v>70.611450251900251</c:v>
                </c:pt>
                <c:pt idx="71">
                  <c:v>70.916387581325068</c:v>
                </c:pt>
                <c:pt idx="72">
                  <c:v>71.221324910749885</c:v>
                </c:pt>
                <c:pt idx="73">
                  <c:v>71.526262240174702</c:v>
                </c:pt>
                <c:pt idx="74">
                  <c:v>71.831199569599505</c:v>
                </c:pt>
                <c:pt idx="75">
                  <c:v>72.136136899024322</c:v>
                </c:pt>
                <c:pt idx="76">
                  <c:v>72.441074228449139</c:v>
                </c:pt>
                <c:pt idx="77">
                  <c:v>72.746011557873942</c:v>
                </c:pt>
                <c:pt idx="78">
                  <c:v>73.050948887298759</c:v>
                </c:pt>
                <c:pt idx="79">
                  <c:v>73.355886216723576</c:v>
                </c:pt>
                <c:pt idx="80">
                  <c:v>73.660823546148393</c:v>
                </c:pt>
                <c:pt idx="81">
                  <c:v>73.96576087557321</c:v>
                </c:pt>
                <c:pt idx="82">
                  <c:v>74.270698204998013</c:v>
                </c:pt>
                <c:pt idx="83">
                  <c:v>74.57563553442283</c:v>
                </c:pt>
                <c:pt idx="84">
                  <c:v>74.880572863847647</c:v>
                </c:pt>
                <c:pt idx="85">
                  <c:v>75.185510193272449</c:v>
                </c:pt>
                <c:pt idx="86">
                  <c:v>75.490447522697266</c:v>
                </c:pt>
                <c:pt idx="87">
                  <c:v>75.795384852122083</c:v>
                </c:pt>
                <c:pt idx="88">
                  <c:v>76.1003221815469</c:v>
                </c:pt>
                <c:pt idx="89">
                  <c:v>76.405259510971717</c:v>
                </c:pt>
                <c:pt idx="90">
                  <c:v>76.71019684039652</c:v>
                </c:pt>
                <c:pt idx="91">
                  <c:v>77.015134169821337</c:v>
                </c:pt>
                <c:pt idx="92">
                  <c:v>77.320071499246154</c:v>
                </c:pt>
                <c:pt idx="93">
                  <c:v>77.625008828670957</c:v>
                </c:pt>
                <c:pt idx="94">
                  <c:v>77.929946158095774</c:v>
                </c:pt>
                <c:pt idx="95">
                  <c:v>78.234883487520591</c:v>
                </c:pt>
                <c:pt idx="96">
                  <c:v>78.539820816945408</c:v>
                </c:pt>
                <c:pt idx="97">
                  <c:v>78.844758146370225</c:v>
                </c:pt>
                <c:pt idx="98">
                  <c:v>79.149695475795028</c:v>
                </c:pt>
                <c:pt idx="99">
                  <c:v>79.454632805219845</c:v>
                </c:pt>
                <c:pt idx="100">
                  <c:v>79.759570134644662</c:v>
                </c:pt>
                <c:pt idx="101">
                  <c:v>80.064507464069465</c:v>
                </c:pt>
                <c:pt idx="102">
                  <c:v>80.369444793494281</c:v>
                </c:pt>
                <c:pt idx="103">
                  <c:v>80.674382122919098</c:v>
                </c:pt>
                <c:pt idx="104">
                  <c:v>80.979319452343915</c:v>
                </c:pt>
                <c:pt idx="105">
                  <c:v>81.284256781768732</c:v>
                </c:pt>
                <c:pt idx="106">
                  <c:v>81.589194111193535</c:v>
                </c:pt>
                <c:pt idx="107">
                  <c:v>81.894131440618352</c:v>
                </c:pt>
                <c:pt idx="108">
                  <c:v>82.199068770043169</c:v>
                </c:pt>
                <c:pt idx="109">
                  <c:v>82.504006099467986</c:v>
                </c:pt>
                <c:pt idx="110">
                  <c:v>82.808943428892803</c:v>
                </c:pt>
                <c:pt idx="111">
                  <c:v>83.11388075831762</c:v>
                </c:pt>
                <c:pt idx="112">
                  <c:v>83.418818087742437</c:v>
                </c:pt>
                <c:pt idx="113">
                  <c:v>83.723755417167254</c:v>
                </c:pt>
                <c:pt idx="114">
                  <c:v>84.028692746592071</c:v>
                </c:pt>
                <c:pt idx="115">
                  <c:v>84.333630076016888</c:v>
                </c:pt>
                <c:pt idx="116">
                  <c:v>84.638567405441705</c:v>
                </c:pt>
                <c:pt idx="117">
                  <c:v>84.943504734866522</c:v>
                </c:pt>
                <c:pt idx="118">
                  <c:v>85.248442064291339</c:v>
                </c:pt>
                <c:pt idx="119">
                  <c:v>85.553379393716156</c:v>
                </c:pt>
                <c:pt idx="120">
                  <c:v>85.858316723140973</c:v>
                </c:pt>
                <c:pt idx="121">
                  <c:v>86.16325405256579</c:v>
                </c:pt>
                <c:pt idx="122">
                  <c:v>86.468191381990607</c:v>
                </c:pt>
                <c:pt idx="123">
                  <c:v>86.773128711415424</c:v>
                </c:pt>
                <c:pt idx="124">
                  <c:v>87.078066040840241</c:v>
                </c:pt>
                <c:pt idx="125">
                  <c:v>87.383003370265058</c:v>
                </c:pt>
                <c:pt idx="126">
                  <c:v>87.687940699689875</c:v>
                </c:pt>
                <c:pt idx="127">
                  <c:v>87.992878029114692</c:v>
                </c:pt>
                <c:pt idx="128">
                  <c:v>88.297815358539509</c:v>
                </c:pt>
                <c:pt idx="129">
                  <c:v>88.602752687964326</c:v>
                </c:pt>
                <c:pt idx="130">
                  <c:v>88.907690017389143</c:v>
                </c:pt>
                <c:pt idx="131">
                  <c:v>89.21262734681396</c:v>
                </c:pt>
                <c:pt idx="132">
                  <c:v>89.517564676238777</c:v>
                </c:pt>
                <c:pt idx="133">
                  <c:v>89.822502005663594</c:v>
                </c:pt>
                <c:pt idx="134">
                  <c:v>90.127439335088411</c:v>
                </c:pt>
                <c:pt idx="135">
                  <c:v>90.432376664513228</c:v>
                </c:pt>
                <c:pt idx="136">
                  <c:v>90.737313993938045</c:v>
                </c:pt>
                <c:pt idx="137">
                  <c:v>91.042251323362862</c:v>
                </c:pt>
                <c:pt idx="138">
                  <c:v>91.347188652787679</c:v>
                </c:pt>
                <c:pt idx="139">
                  <c:v>91.652125982212496</c:v>
                </c:pt>
                <c:pt idx="140">
                  <c:v>91.957063311637313</c:v>
                </c:pt>
                <c:pt idx="141">
                  <c:v>92.26200064106213</c:v>
                </c:pt>
                <c:pt idx="142">
                  <c:v>92.566937970486947</c:v>
                </c:pt>
                <c:pt idx="143">
                  <c:v>92.871875299911764</c:v>
                </c:pt>
                <c:pt idx="144">
                  <c:v>93.176812629336581</c:v>
                </c:pt>
                <c:pt idx="145">
                  <c:v>93.481749958761398</c:v>
                </c:pt>
                <c:pt idx="146">
                  <c:v>93.786687288186215</c:v>
                </c:pt>
                <c:pt idx="147">
                  <c:v>94.091624617611032</c:v>
                </c:pt>
                <c:pt idx="148">
                  <c:v>94.396561947035849</c:v>
                </c:pt>
                <c:pt idx="149">
                  <c:v>94.701499276460666</c:v>
                </c:pt>
                <c:pt idx="150">
                  <c:v>95.006436605885483</c:v>
                </c:pt>
                <c:pt idx="151">
                  <c:v>95.3113739353103</c:v>
                </c:pt>
                <c:pt idx="152">
                  <c:v>95.616311264735117</c:v>
                </c:pt>
                <c:pt idx="153">
                  <c:v>95.921248594159934</c:v>
                </c:pt>
                <c:pt idx="154">
                  <c:v>96.226185923584751</c:v>
                </c:pt>
                <c:pt idx="155">
                  <c:v>96.531123253009568</c:v>
                </c:pt>
                <c:pt idx="156">
                  <c:v>96.836060582434385</c:v>
                </c:pt>
                <c:pt idx="157">
                  <c:v>97.140997911859202</c:v>
                </c:pt>
                <c:pt idx="158">
                  <c:v>97.445935241284019</c:v>
                </c:pt>
                <c:pt idx="159">
                  <c:v>97.750872570708836</c:v>
                </c:pt>
                <c:pt idx="160">
                  <c:v>98.055809900133653</c:v>
                </c:pt>
                <c:pt idx="161">
                  <c:v>98.36074722955847</c:v>
                </c:pt>
                <c:pt idx="162">
                  <c:v>98.665684558983287</c:v>
                </c:pt>
                <c:pt idx="163">
                  <c:v>98.970621888408104</c:v>
                </c:pt>
                <c:pt idx="164">
                  <c:v>99.275559217832921</c:v>
                </c:pt>
                <c:pt idx="165">
                  <c:v>99.580496547257738</c:v>
                </c:pt>
                <c:pt idx="166">
                  <c:v>99.885433876682555</c:v>
                </c:pt>
                <c:pt idx="167">
                  <c:v>100.19037120610737</c:v>
                </c:pt>
                <c:pt idx="168">
                  <c:v>100.49530853553219</c:v>
                </c:pt>
                <c:pt idx="169">
                  <c:v>100.80024586495701</c:v>
                </c:pt>
                <c:pt idx="170">
                  <c:v>101.10518319438182</c:v>
                </c:pt>
                <c:pt idx="171">
                  <c:v>101.41012052380664</c:v>
                </c:pt>
                <c:pt idx="172">
                  <c:v>101.71505785323146</c:v>
                </c:pt>
                <c:pt idx="173">
                  <c:v>102.01999518265627</c:v>
                </c:pt>
                <c:pt idx="174">
                  <c:v>102.32493251208109</c:v>
                </c:pt>
                <c:pt idx="175">
                  <c:v>102.62986984150591</c:v>
                </c:pt>
                <c:pt idx="176">
                  <c:v>102.93480717093072</c:v>
                </c:pt>
                <c:pt idx="177">
                  <c:v>103.23974450035554</c:v>
                </c:pt>
                <c:pt idx="178">
                  <c:v>103.54468182978036</c:v>
                </c:pt>
                <c:pt idx="179">
                  <c:v>103.84961915920518</c:v>
                </c:pt>
                <c:pt idx="180">
                  <c:v>104.15455648862999</c:v>
                </c:pt>
                <c:pt idx="181">
                  <c:v>104.45949381805481</c:v>
                </c:pt>
                <c:pt idx="182">
                  <c:v>104.76443114747963</c:v>
                </c:pt>
                <c:pt idx="183">
                  <c:v>105.06936847690444</c:v>
                </c:pt>
                <c:pt idx="184">
                  <c:v>105.37430580632926</c:v>
                </c:pt>
                <c:pt idx="185">
                  <c:v>105.67924313575408</c:v>
                </c:pt>
                <c:pt idx="186">
                  <c:v>105.98418046517889</c:v>
                </c:pt>
                <c:pt idx="187">
                  <c:v>106.28911779460371</c:v>
                </c:pt>
                <c:pt idx="188">
                  <c:v>106.59405512402853</c:v>
                </c:pt>
                <c:pt idx="189">
                  <c:v>106.89899245345335</c:v>
                </c:pt>
                <c:pt idx="190">
                  <c:v>107.20392978287816</c:v>
                </c:pt>
                <c:pt idx="191">
                  <c:v>107.50886711230298</c:v>
                </c:pt>
                <c:pt idx="192">
                  <c:v>107.8138044417278</c:v>
                </c:pt>
                <c:pt idx="193">
                  <c:v>108.11874177115261</c:v>
                </c:pt>
                <c:pt idx="194">
                  <c:v>108.42367910057743</c:v>
                </c:pt>
                <c:pt idx="195">
                  <c:v>108.72861643000225</c:v>
                </c:pt>
                <c:pt idx="196">
                  <c:v>109.03355375942706</c:v>
                </c:pt>
                <c:pt idx="197">
                  <c:v>109.33849108885188</c:v>
                </c:pt>
                <c:pt idx="198">
                  <c:v>109.6434284182767</c:v>
                </c:pt>
                <c:pt idx="199">
                  <c:v>109.94836574770152</c:v>
                </c:pt>
                <c:pt idx="200">
                  <c:v>110.25330307712633</c:v>
                </c:pt>
                <c:pt idx="201">
                  <c:v>110.55824040655115</c:v>
                </c:pt>
                <c:pt idx="202">
                  <c:v>110.86317773597597</c:v>
                </c:pt>
                <c:pt idx="203">
                  <c:v>111.16811506540078</c:v>
                </c:pt>
                <c:pt idx="204">
                  <c:v>111.4730523948256</c:v>
                </c:pt>
                <c:pt idx="205">
                  <c:v>111.77798972425042</c:v>
                </c:pt>
                <c:pt idx="206">
                  <c:v>112.08292705367523</c:v>
                </c:pt>
                <c:pt idx="207">
                  <c:v>112.38786438310005</c:v>
                </c:pt>
                <c:pt idx="208">
                  <c:v>112.69280171252487</c:v>
                </c:pt>
                <c:pt idx="209">
                  <c:v>112.99773904194969</c:v>
                </c:pt>
                <c:pt idx="210">
                  <c:v>113.3026763713745</c:v>
                </c:pt>
                <c:pt idx="211">
                  <c:v>113.60761370079932</c:v>
                </c:pt>
                <c:pt idx="212">
                  <c:v>113.91255103022414</c:v>
                </c:pt>
                <c:pt idx="213">
                  <c:v>114.21748835964895</c:v>
                </c:pt>
                <c:pt idx="214">
                  <c:v>114.52242568907377</c:v>
                </c:pt>
                <c:pt idx="215">
                  <c:v>114.82736301849859</c:v>
                </c:pt>
                <c:pt idx="216">
                  <c:v>115.1323003479234</c:v>
                </c:pt>
                <c:pt idx="217">
                  <c:v>115.43723767734822</c:v>
                </c:pt>
                <c:pt idx="218">
                  <c:v>115.74217500677304</c:v>
                </c:pt>
                <c:pt idx="219">
                  <c:v>116.04711233619786</c:v>
                </c:pt>
                <c:pt idx="220">
                  <c:v>116.35204966562267</c:v>
                </c:pt>
                <c:pt idx="221">
                  <c:v>116.65698699504749</c:v>
                </c:pt>
                <c:pt idx="222">
                  <c:v>116.96192432447231</c:v>
                </c:pt>
                <c:pt idx="223">
                  <c:v>117.26686165389712</c:v>
                </c:pt>
                <c:pt idx="224">
                  <c:v>117.57179898332194</c:v>
                </c:pt>
                <c:pt idx="225">
                  <c:v>117.87673631274676</c:v>
                </c:pt>
                <c:pt idx="226">
                  <c:v>118.18167364217157</c:v>
                </c:pt>
                <c:pt idx="227">
                  <c:v>118.48661097159639</c:v>
                </c:pt>
                <c:pt idx="228">
                  <c:v>118.79154830102121</c:v>
                </c:pt>
                <c:pt idx="229">
                  <c:v>119.09648563044603</c:v>
                </c:pt>
                <c:pt idx="230">
                  <c:v>119.40142295987084</c:v>
                </c:pt>
                <c:pt idx="231">
                  <c:v>119.70636028929566</c:v>
                </c:pt>
                <c:pt idx="232">
                  <c:v>120.01129761872048</c:v>
                </c:pt>
                <c:pt idx="233">
                  <c:v>120.31623494814529</c:v>
                </c:pt>
                <c:pt idx="234">
                  <c:v>120.62117227757011</c:v>
                </c:pt>
                <c:pt idx="235">
                  <c:v>120.92610960699493</c:v>
                </c:pt>
                <c:pt idx="236">
                  <c:v>121.23104693641974</c:v>
                </c:pt>
                <c:pt idx="237">
                  <c:v>121.53598426584456</c:v>
                </c:pt>
                <c:pt idx="238">
                  <c:v>121.84092159526938</c:v>
                </c:pt>
                <c:pt idx="239">
                  <c:v>122.1458589246942</c:v>
                </c:pt>
                <c:pt idx="240">
                  <c:v>122.45079625411901</c:v>
                </c:pt>
                <c:pt idx="241">
                  <c:v>122.75573358354383</c:v>
                </c:pt>
                <c:pt idx="242">
                  <c:v>123.06067091296865</c:v>
                </c:pt>
                <c:pt idx="243">
                  <c:v>123.36560824239346</c:v>
                </c:pt>
                <c:pt idx="244">
                  <c:v>123.67054557181828</c:v>
                </c:pt>
                <c:pt idx="245">
                  <c:v>123.9754829012431</c:v>
                </c:pt>
                <c:pt idx="246">
                  <c:v>124.28042023066791</c:v>
                </c:pt>
                <c:pt idx="247">
                  <c:v>124.58535756009273</c:v>
                </c:pt>
                <c:pt idx="248">
                  <c:v>124.89029488951755</c:v>
                </c:pt>
                <c:pt idx="249">
                  <c:v>125.19523221894237</c:v>
                </c:pt>
                <c:pt idx="250">
                  <c:v>125.50016954836718</c:v>
                </c:pt>
                <c:pt idx="251">
                  <c:v>125.805106877792</c:v>
                </c:pt>
                <c:pt idx="252">
                  <c:v>126.11004420721682</c:v>
                </c:pt>
                <c:pt idx="253">
                  <c:v>126.41498153664163</c:v>
                </c:pt>
                <c:pt idx="254">
                  <c:v>126.71991886606645</c:v>
                </c:pt>
                <c:pt idx="255">
                  <c:v>127.02485619549127</c:v>
                </c:pt>
                <c:pt idx="256">
                  <c:v>127.32979352491608</c:v>
                </c:pt>
                <c:pt idx="257">
                  <c:v>127.6347308543409</c:v>
                </c:pt>
                <c:pt idx="258">
                  <c:v>127.93966818376572</c:v>
                </c:pt>
                <c:pt idx="259">
                  <c:v>128.24460551319055</c:v>
                </c:pt>
                <c:pt idx="260">
                  <c:v>128.54954284261535</c:v>
                </c:pt>
                <c:pt idx="261">
                  <c:v>128.85448017204016</c:v>
                </c:pt>
                <c:pt idx="262">
                  <c:v>129.15941750146499</c:v>
                </c:pt>
                <c:pt idx="263">
                  <c:v>129.46435483088982</c:v>
                </c:pt>
                <c:pt idx="264">
                  <c:v>129.76929216031462</c:v>
                </c:pt>
                <c:pt idx="265">
                  <c:v>130.07422948973942</c:v>
                </c:pt>
                <c:pt idx="266">
                  <c:v>130.37916681916425</c:v>
                </c:pt>
                <c:pt idx="267">
                  <c:v>130.68410414858909</c:v>
                </c:pt>
                <c:pt idx="268">
                  <c:v>130.98904147801389</c:v>
                </c:pt>
                <c:pt idx="269">
                  <c:v>131.29397880743869</c:v>
                </c:pt>
                <c:pt idx="270">
                  <c:v>131.59891613686352</c:v>
                </c:pt>
                <c:pt idx="271">
                  <c:v>131.90385346628835</c:v>
                </c:pt>
                <c:pt idx="272">
                  <c:v>132.20879079571316</c:v>
                </c:pt>
                <c:pt idx="273">
                  <c:v>132.51372812513796</c:v>
                </c:pt>
                <c:pt idx="274">
                  <c:v>132.81866545456279</c:v>
                </c:pt>
                <c:pt idx="275">
                  <c:v>133.12360278398762</c:v>
                </c:pt>
                <c:pt idx="276">
                  <c:v>133.42854011341242</c:v>
                </c:pt>
                <c:pt idx="277">
                  <c:v>133.73347744283723</c:v>
                </c:pt>
                <c:pt idx="278">
                  <c:v>134.03841477226206</c:v>
                </c:pt>
                <c:pt idx="279">
                  <c:v>134.34335210168689</c:v>
                </c:pt>
                <c:pt idx="280">
                  <c:v>134.64828943111169</c:v>
                </c:pt>
                <c:pt idx="281">
                  <c:v>134.9532267605365</c:v>
                </c:pt>
                <c:pt idx="282">
                  <c:v>135.25816408996133</c:v>
                </c:pt>
                <c:pt idx="283">
                  <c:v>135.56310141938616</c:v>
                </c:pt>
                <c:pt idx="284">
                  <c:v>135.86803874881096</c:v>
                </c:pt>
                <c:pt idx="285">
                  <c:v>136.17297607823576</c:v>
                </c:pt>
                <c:pt idx="286">
                  <c:v>136.47791340766059</c:v>
                </c:pt>
                <c:pt idx="287">
                  <c:v>136.78285073708543</c:v>
                </c:pt>
                <c:pt idx="288">
                  <c:v>137.08778806651023</c:v>
                </c:pt>
                <c:pt idx="289">
                  <c:v>137.39272539593503</c:v>
                </c:pt>
                <c:pt idx="290">
                  <c:v>137.69766272535986</c:v>
                </c:pt>
                <c:pt idx="291">
                  <c:v>138.00260005478469</c:v>
                </c:pt>
                <c:pt idx="292">
                  <c:v>138.3075373842095</c:v>
                </c:pt>
                <c:pt idx="293">
                  <c:v>138.6124747136343</c:v>
                </c:pt>
                <c:pt idx="294">
                  <c:v>138.91741204305913</c:v>
                </c:pt>
                <c:pt idx="295">
                  <c:v>139.22234937248396</c:v>
                </c:pt>
                <c:pt idx="296">
                  <c:v>139.52728670190876</c:v>
                </c:pt>
                <c:pt idx="297">
                  <c:v>139.83222403133357</c:v>
                </c:pt>
                <c:pt idx="298">
                  <c:v>140.1371613607584</c:v>
                </c:pt>
                <c:pt idx="299">
                  <c:v>140.44209869018323</c:v>
                </c:pt>
                <c:pt idx="300">
                  <c:v>140.74703601960803</c:v>
                </c:pt>
                <c:pt idx="301">
                  <c:v>141.05197334903283</c:v>
                </c:pt>
                <c:pt idx="302">
                  <c:v>141.35691067845767</c:v>
                </c:pt>
                <c:pt idx="303">
                  <c:v>141.6618480078825</c:v>
                </c:pt>
                <c:pt idx="304">
                  <c:v>141.9667853373073</c:v>
                </c:pt>
                <c:pt idx="305">
                  <c:v>142.2717226667321</c:v>
                </c:pt>
                <c:pt idx="306">
                  <c:v>142.57665999615693</c:v>
                </c:pt>
                <c:pt idx="307">
                  <c:v>142.88159732558177</c:v>
                </c:pt>
                <c:pt idx="308">
                  <c:v>143.18653465500657</c:v>
                </c:pt>
                <c:pt idx="309">
                  <c:v>143.49147198443137</c:v>
                </c:pt>
                <c:pt idx="310">
                  <c:v>143.7964093138562</c:v>
                </c:pt>
                <c:pt idx="311">
                  <c:v>144.10134664328103</c:v>
                </c:pt>
                <c:pt idx="312">
                  <c:v>144.40628397270584</c:v>
                </c:pt>
                <c:pt idx="313">
                  <c:v>144.71122130213064</c:v>
                </c:pt>
                <c:pt idx="314">
                  <c:v>145.01615863155547</c:v>
                </c:pt>
                <c:pt idx="315">
                  <c:v>145.3210959609803</c:v>
                </c:pt>
                <c:pt idx="316">
                  <c:v>145.6260332904051</c:v>
                </c:pt>
                <c:pt idx="317">
                  <c:v>145.93097061982991</c:v>
                </c:pt>
                <c:pt idx="318">
                  <c:v>146.23590794925474</c:v>
                </c:pt>
                <c:pt idx="319">
                  <c:v>146.54084527867957</c:v>
                </c:pt>
                <c:pt idx="320">
                  <c:v>146.84578260810437</c:v>
                </c:pt>
                <c:pt idx="321">
                  <c:v>147.15071993752917</c:v>
                </c:pt>
                <c:pt idx="322">
                  <c:v>147.45565726695401</c:v>
                </c:pt>
                <c:pt idx="323">
                  <c:v>147.76059459637884</c:v>
                </c:pt>
                <c:pt idx="324">
                  <c:v>148.06553192580364</c:v>
                </c:pt>
                <c:pt idx="325">
                  <c:v>148.37046925522844</c:v>
                </c:pt>
                <c:pt idx="326">
                  <c:v>148.67540658465327</c:v>
                </c:pt>
                <c:pt idx="327">
                  <c:v>148.98034391407811</c:v>
                </c:pt>
                <c:pt idx="328">
                  <c:v>149.28528124350291</c:v>
                </c:pt>
                <c:pt idx="329">
                  <c:v>149.59021857292771</c:v>
                </c:pt>
                <c:pt idx="330">
                  <c:v>149.89515590235254</c:v>
                </c:pt>
                <c:pt idx="331">
                  <c:v>150.20009323177737</c:v>
                </c:pt>
                <c:pt idx="332">
                  <c:v>150.50503056120218</c:v>
                </c:pt>
                <c:pt idx="333">
                  <c:v>150.80996789062698</c:v>
                </c:pt>
                <c:pt idx="334">
                  <c:v>151.11490522005181</c:v>
                </c:pt>
                <c:pt idx="335">
                  <c:v>151.41984254947664</c:v>
                </c:pt>
                <c:pt idx="336">
                  <c:v>151.72477987890144</c:v>
                </c:pt>
                <c:pt idx="337">
                  <c:v>152.02971720832625</c:v>
                </c:pt>
                <c:pt idx="338">
                  <c:v>152.33465453775108</c:v>
                </c:pt>
                <c:pt idx="339">
                  <c:v>152.63959186717591</c:v>
                </c:pt>
                <c:pt idx="340">
                  <c:v>152.94452919660071</c:v>
                </c:pt>
                <c:pt idx="341">
                  <c:v>153.24946652602551</c:v>
                </c:pt>
                <c:pt idx="342">
                  <c:v>153.55440385545035</c:v>
                </c:pt>
                <c:pt idx="343">
                  <c:v>153.85934118487518</c:v>
                </c:pt>
                <c:pt idx="344">
                  <c:v>154.16427851429998</c:v>
                </c:pt>
                <c:pt idx="345">
                  <c:v>154.46921584372478</c:v>
                </c:pt>
                <c:pt idx="346">
                  <c:v>154.77415317314961</c:v>
                </c:pt>
                <c:pt idx="347">
                  <c:v>155.07909050257445</c:v>
                </c:pt>
                <c:pt idx="348">
                  <c:v>155.38402783199925</c:v>
                </c:pt>
                <c:pt idx="349">
                  <c:v>155.68896516142405</c:v>
                </c:pt>
                <c:pt idx="350">
                  <c:v>155.99390249084888</c:v>
                </c:pt>
                <c:pt idx="351">
                  <c:v>156.29883982027371</c:v>
                </c:pt>
                <c:pt idx="352">
                  <c:v>156.60377714969852</c:v>
                </c:pt>
                <c:pt idx="353">
                  <c:v>156.90871447912332</c:v>
                </c:pt>
                <c:pt idx="354">
                  <c:v>157.21365180854815</c:v>
                </c:pt>
                <c:pt idx="355">
                  <c:v>157.51858913797298</c:v>
                </c:pt>
                <c:pt idx="356">
                  <c:v>157.82352646739778</c:v>
                </c:pt>
                <c:pt idx="357">
                  <c:v>158.12846379682259</c:v>
                </c:pt>
                <c:pt idx="358">
                  <c:v>158.43340112624742</c:v>
                </c:pt>
                <c:pt idx="359">
                  <c:v>158.73833845567225</c:v>
                </c:pt>
                <c:pt idx="360">
                  <c:v>159.04327578509705</c:v>
                </c:pt>
                <c:pt idx="361">
                  <c:v>159.34821311452185</c:v>
                </c:pt>
                <c:pt idx="362">
                  <c:v>159.65315044394669</c:v>
                </c:pt>
                <c:pt idx="363">
                  <c:v>159.95808777337152</c:v>
                </c:pt>
                <c:pt idx="364">
                  <c:v>160.26302510279632</c:v>
                </c:pt>
                <c:pt idx="365">
                  <c:v>160.56796243222112</c:v>
                </c:pt>
                <c:pt idx="366">
                  <c:v>160.87289976164595</c:v>
                </c:pt>
                <c:pt idx="367">
                  <c:v>161.17783709107078</c:v>
                </c:pt>
                <c:pt idx="368">
                  <c:v>161.48277442049559</c:v>
                </c:pt>
                <c:pt idx="369">
                  <c:v>161.78771174992039</c:v>
                </c:pt>
                <c:pt idx="370">
                  <c:v>162.09264907934522</c:v>
                </c:pt>
                <c:pt idx="371">
                  <c:v>162.39758640877005</c:v>
                </c:pt>
                <c:pt idx="372">
                  <c:v>162.70252373819486</c:v>
                </c:pt>
                <c:pt idx="373">
                  <c:v>163.00746106761966</c:v>
                </c:pt>
                <c:pt idx="374">
                  <c:v>163.31239839704449</c:v>
                </c:pt>
                <c:pt idx="375">
                  <c:v>163.61733572646932</c:v>
                </c:pt>
                <c:pt idx="376">
                  <c:v>163.92227305589412</c:v>
                </c:pt>
                <c:pt idx="377">
                  <c:v>164.22721038531893</c:v>
                </c:pt>
                <c:pt idx="378">
                  <c:v>164.53214771474376</c:v>
                </c:pt>
                <c:pt idx="379">
                  <c:v>164.83708504416859</c:v>
                </c:pt>
                <c:pt idx="380">
                  <c:v>165.14202237359339</c:v>
                </c:pt>
                <c:pt idx="381">
                  <c:v>165.44695970301819</c:v>
                </c:pt>
                <c:pt idx="382">
                  <c:v>165.75189703244303</c:v>
                </c:pt>
                <c:pt idx="383">
                  <c:v>166.05683436186786</c:v>
                </c:pt>
                <c:pt idx="384">
                  <c:v>166.36177169129266</c:v>
                </c:pt>
                <c:pt idx="385">
                  <c:v>166.66670902071746</c:v>
                </c:pt>
                <c:pt idx="386">
                  <c:v>166.97164635014229</c:v>
                </c:pt>
                <c:pt idx="387">
                  <c:v>167.27658367956712</c:v>
                </c:pt>
                <c:pt idx="388">
                  <c:v>167.58152100899193</c:v>
                </c:pt>
                <c:pt idx="389">
                  <c:v>167.88645833841673</c:v>
                </c:pt>
              </c:numCache>
            </c:numRef>
          </c:xVal>
          <c:yVal>
            <c:numRef>
              <c:f>'P-t-Verl hemisph Teich KB'!$E$18:$E$500</c:f>
              <c:numCache>
                <c:formatCode>0.000</c:formatCode>
                <c:ptCount val="483"/>
                <c:pt idx="0">
                  <c:v>0</c:v>
                </c:pt>
                <c:pt idx="1">
                  <c:v>0</c:v>
                </c:pt>
                <c:pt idx="2">
                  <c:v>12.445739225147173</c:v>
                </c:pt>
                <c:pt idx="3">
                  <c:v>11.542774781594636</c:v>
                </c:pt>
                <c:pt idx="4">
                  <c:v>10.675667666922122</c:v>
                </c:pt>
                <c:pt idx="5">
                  <c:v>9.843224302221536</c:v>
                </c:pt>
                <c:pt idx="6">
                  <c:v>9.0442875703125196</c:v>
                </c:pt>
                <c:pt idx="7">
                  <c:v>8.2777357572413877</c:v>
                </c:pt>
                <c:pt idx="8">
                  <c:v>7.5424815234879521</c:v>
                </c:pt>
                <c:pt idx="9">
                  <c:v>6.8374709040662696</c:v>
                </c:pt>
                <c:pt idx="10">
                  <c:v>6.1616823367272406</c:v>
                </c:pt>
                <c:pt idx="11">
                  <c:v>5.5141257174923473</c:v>
                </c:pt>
                <c:pt idx="12">
                  <c:v>4.8938414827685213</c:v>
                </c:pt>
                <c:pt idx="13">
                  <c:v>4.2998997173143874</c:v>
                </c:pt>
                <c:pt idx="14">
                  <c:v>3.7313992873477688</c:v>
                </c:pt>
                <c:pt idx="15">
                  <c:v>3.1874669981034893</c:v>
                </c:pt>
                <c:pt idx="16">
                  <c:v>2.6672567751691592</c:v>
                </c:pt>
                <c:pt idx="17">
                  <c:v>2.1699488689447541</c:v>
                </c:pt>
                <c:pt idx="18">
                  <c:v>1.6947490815894735</c:v>
                </c:pt>
                <c:pt idx="19">
                  <c:v>1.2408880158365359</c:v>
                </c:pt>
                <c:pt idx="20">
                  <c:v>0.80762034507332203</c:v>
                </c:pt>
                <c:pt idx="21">
                  <c:v>0.39422410410054665</c:v>
                </c:pt>
                <c:pt idx="22">
                  <c:v>-1.0260476416644174E-15</c:v>
                </c:pt>
                <c:pt idx="23">
                  <c:v>-0.34396730576076534</c:v>
                </c:pt>
                <c:pt idx="24">
                  <c:v>-0.67160369983549972</c:v>
                </c:pt>
                <c:pt idx="25">
                  <c:v>-0.98349070263042493</c:v>
                </c:pt>
                <c:pt idx="26">
                  <c:v>-1.2801914282318614</c:v>
                </c:pt>
                <c:pt idx="27">
                  <c:v>-1.5622511305918334</c:v>
                </c:pt>
                <c:pt idx="28">
                  <c:v>-1.8301977341545599</c:v>
                </c:pt>
                <c:pt idx="29">
                  <c:v>-2.0845423493547579</c:v>
                </c:pt>
                <c:pt idx="30">
                  <c:v>-2.3257797734069769</c:v>
                </c:pt>
                <c:pt idx="31">
                  <c:v>-2.5543889767938173</c:v>
                </c:pt>
                <c:pt idx="32">
                  <c:v>-2.7708335758498084</c:v>
                </c:pt>
                <c:pt idx="33">
                  <c:v>-2.9755622918269342</c:v>
                </c:pt>
                <c:pt idx="34">
                  <c:v>-3.1690093968173221</c:v>
                </c:pt>
                <c:pt idx="35">
                  <c:v>-3.3515951468983731</c:v>
                </c:pt>
                <c:pt idx="36">
                  <c:v>-3.523726202855713</c:v>
                </c:pt>
                <c:pt idx="37">
                  <c:v>-3.6857960388296243</c:v>
                </c:pt>
                <c:pt idx="38">
                  <c:v>-3.8381853392212553</c:v>
                </c:pt>
                <c:pt idx="39">
                  <c:v>-3.981262384185714</c:v>
                </c:pt>
                <c:pt idx="40">
                  <c:v>-4.1153834240302363</c:v>
                </c:pt>
                <c:pt idx="41">
                  <c:v>-4.2408930428269667</c:v>
                </c:pt>
                <c:pt idx="42">
                  <c:v>-4.3581245115414253</c:v>
                </c:pt>
                <c:pt idx="43">
                  <c:v>-4.4674001309695246</c:v>
                </c:pt>
                <c:pt idx="44">
                  <c:v>-4.56903156476801</c:v>
                </c:pt>
                <c:pt idx="45">
                  <c:v>-4.663320162855392</c:v>
                </c:pt>
                <c:pt idx="46">
                  <c:v>-4.7505572754529162</c:v>
                </c:pt>
                <c:pt idx="47">
                  <c:v>-4.8310245580276758</c:v>
                </c:pt>
                <c:pt idx="48">
                  <c:v>-4.9049942673928779</c:v>
                </c:pt>
                <c:pt idx="49">
                  <c:v>-4.9727295492132182</c:v>
                </c:pt>
                <c:pt idx="50">
                  <c:v>-5.0344847171566043</c:v>
                </c:pt>
                <c:pt idx="51">
                  <c:v>-5.0905055239268027</c:v>
                </c:pt>
                <c:pt idx="52">
                  <c:v>-5.1410294244051649</c:v>
                </c:pt>
                <c:pt idx="53">
                  <c:v>-5.1862858311233682</c:v>
                </c:pt>
                <c:pt idx="54">
                  <c:v>-5.2264963622829592</c:v>
                </c:pt>
                <c:pt idx="55">
                  <c:v>-5.2618750825316161</c:v>
                </c:pt>
                <c:pt idx="56">
                  <c:v>-5.29262873670024</c:v>
                </c:pt>
                <c:pt idx="57">
                  <c:v>-5.3189569766994085</c:v>
                </c:pt>
                <c:pt idx="58">
                  <c:v>-5.3410525817682446</c:v>
                </c:pt>
                <c:pt idx="59">
                  <c:v>-5.3591016722634421</c:v>
                </c:pt>
                <c:pt idx="60">
                  <c:v>-5.3732839171710536</c:v>
                </c:pt>
                <c:pt idx="61">
                  <c:v>-5.3837727355185496</c:v>
                </c:pt>
                <c:pt idx="62">
                  <c:v>-5.3907354918598775</c:v>
                </c:pt>
                <c:pt idx="63">
                  <c:v>-5.3943336860013318</c:v>
                </c:pt>
                <c:pt idx="64">
                  <c:v>-5.3947231371315931</c:v>
                </c:pt>
                <c:pt idx="65">
                  <c:v>-5.3920541625146408</c:v>
                </c:pt>
                <c:pt idx="66">
                  <c:v>-5.3864717508999282</c:v>
                </c:pt>
                <c:pt idx="67">
                  <c:v>-5.3781157307999621</c:v>
                </c:pt>
                <c:pt idx="68">
                  <c:v>-5.3671209337811998</c:v>
                </c:pt>
                <c:pt idx="69">
                  <c:v>-5.3536173529102529</c:v>
                </c:pt>
                <c:pt idx="70">
                  <c:v>-5.3377302964933149</c:v>
                </c:pt>
                <c:pt idx="71">
                  <c:v>-5.3195805372430698</c:v>
                </c:pt>
                <c:pt idx="72">
                  <c:v>-5.299284457003492</c:v>
                </c:pt>
                <c:pt idx="73">
                  <c:v>-5.2769541871593679</c:v>
                </c:pt>
                <c:pt idx="74">
                  <c:v>-5.2526977448539069</c:v>
                </c:pt>
                <c:pt idx="75">
                  <c:v>-5.2266191651343084</c:v>
                </c:pt>
                <c:pt idx="76">
                  <c:v>-5.1988186291418419</c:v>
                </c:pt>
                <c:pt idx="77">
                  <c:v>-5.1693925884598055</c:v>
                </c:pt>
                <c:pt idx="78">
                  <c:v>-5.1384338857295093</c:v>
                </c:pt>
                <c:pt idx="79">
                  <c:v>-5.1060318716414148</c:v>
                </c:pt>
                <c:pt idx="80">
                  <c:v>-5.0722725184055362</c:v>
                </c:pt>
                <c:pt idx="81">
                  <c:v>-5.0372385298023534</c:v>
                </c:pt>
                <c:pt idx="82">
                  <c:v>-5.001009447912641</c:v>
                </c:pt>
                <c:pt idx="83">
                  <c:v>-4.9636617566218497</c:v>
                </c:pt>
                <c:pt idx="84">
                  <c:v>-4.9252689819920707</c:v>
                </c:pt>
                <c:pt idx="85">
                  <c:v>-4.8859017895919283</c:v>
                </c:pt>
                <c:pt idx="86">
                  <c:v>-4.8456280788723127</c:v>
                </c:pt>
                <c:pt idx="87">
                  <c:v>-4.8045130746733413</c:v>
                </c:pt>
                <c:pt idx="88">
                  <c:v>-4.7626194159455517</c:v>
                </c:pt>
                <c:pt idx="89">
                  <c:v>-4.7200072417660559</c:v>
                </c:pt>
                <c:pt idx="90">
                  <c:v>-4.6767342747280614</c:v>
                </c:pt>
                <c:pt idx="91">
                  <c:v>-4.6328559017800055</c:v>
                </c:pt>
                <c:pt idx="92">
                  <c:v>-4.5884252525883857</c:v>
                </c:pt>
                <c:pt idx="93">
                  <c:v>-4.5434932754963144</c:v>
                </c:pt>
                <c:pt idx="94">
                  <c:v>-4.4981088111477803</c:v>
                </c:pt>
                <c:pt idx="95">
                  <c:v>-4.4523186638456282</c:v>
                </c:pt>
                <c:pt idx="96">
                  <c:v>-4.4061676707093884</c:v>
                </c:pt>
                <c:pt idx="97">
                  <c:v>-4.3596987686971795</c:v>
                </c:pt>
                <c:pt idx="98">
                  <c:v>-4.3129530595541397</c:v>
                </c:pt>
                <c:pt idx="99">
                  <c:v>-4.2659698727480366</c:v>
                </c:pt>
                <c:pt idx="100">
                  <c:v>-4.2187868264510513</c:v>
                </c:pt>
                <c:pt idx="101">
                  <c:v>-4.1714398866250102</c:v>
                </c:pt>
                <c:pt idx="102">
                  <c:v>-4.1239634242657424</c:v>
                </c:pt>
                <c:pt idx="103">
                  <c:v>-4.076390270860685</c:v>
                </c:pt>
                <c:pt idx="104">
                  <c:v>-4.0287517721122992</c:v>
                </c:pt>
                <c:pt idx="105">
                  <c:v>-3.9810778399783673</c:v>
                </c:pt>
                <c:pt idx="106">
                  <c:v>-3.9333970030788294</c:v>
                </c:pt>
                <c:pt idx="107">
                  <c:v>-3.8857364555173719</c:v>
                </c:pt>
                <c:pt idx="108">
                  <c:v>-3.8381221041646314</c:v>
                </c:pt>
                <c:pt idx="109">
                  <c:v>-3.7905786144485254</c:v>
                </c:pt>
                <c:pt idx="110">
                  <c:v>-3.743129454695985</c:v>
                </c:pt>
                <c:pt idx="111">
                  <c:v>-3.6957969390689982</c:v>
                </c:pt>
                <c:pt idx="112">
                  <c:v>-3.6486022691367737</c:v>
                </c:pt>
                <c:pt idx="113">
                  <c:v>-3.601565574124546</c:v>
                </c:pt>
                <c:pt idx="114">
                  <c:v>-3.5547059498784397</c:v>
                </c:pt>
                <c:pt idx="115">
                  <c:v>-3.5080414965846702</c:v>
                </c:pt>
                <c:pt idx="116">
                  <c:v>-3.4615893552802617</c:v>
                </c:pt>
                <c:pt idx="117">
                  <c:v>-3.4153657431913982</c:v>
                </c:pt>
                <c:pt idx="118">
                  <c:v>-3.3693859879344967</c:v>
                </c:pt>
                <c:pt idx="119">
                  <c:v>-3.3236645606140973</c:v>
                </c:pt>
                <c:pt idx="120">
                  <c:v>-3.2782151078506461</c:v>
                </c:pt>
                <c:pt idx="121">
                  <c:v>-3.2330504827703526</c:v>
                </c:pt>
                <c:pt idx="122">
                  <c:v>-3.1881827749883307</c:v>
                </c:pt>
                <c:pt idx="123">
                  <c:v>-3.1436233396153699</c:v>
                </c:pt>
                <c:pt idx="124">
                  <c:v>-3.0993828253177895</c:v>
                </c:pt>
                <c:pt idx="125">
                  <c:v>-3.0554712014589933</c:v>
                </c:pt>
                <c:pt idx="126">
                  <c:v>-3.0118977843504977</c:v>
                </c:pt>
                <c:pt idx="127">
                  <c:v>-2.9686712626394303</c:v>
                </c:pt>
                <c:pt idx="128">
                  <c:v>-2.925799721858708</c:v>
                </c:pt>
                <c:pt idx="129">
                  <c:v>-2.8832906681653259</c:v>
                </c:pt>
                <c:pt idx="130">
                  <c:v>-2.841151051291479</c:v>
                </c:pt>
                <c:pt idx="131">
                  <c:v>-2.7993872867325194</c:v>
                </c:pt>
                <c:pt idx="132">
                  <c:v>-2.7580052771950254</c:v>
                </c:pt>
                <c:pt idx="133">
                  <c:v>-2.717010433327641</c:v>
                </c:pt>
                <c:pt idx="134">
                  <c:v>-2.6764076937566168</c:v>
                </c:pt>
                <c:pt idx="135">
                  <c:v>-2.6362015444474074</c:v>
                </c:pt>
                <c:pt idx="136">
                  <c:v>-2.5963960374130122</c:v>
                </c:pt>
                <c:pt idx="137">
                  <c:v>-2.5569948087891858</c:v>
                </c:pt>
                <c:pt idx="138">
                  <c:v>-2.518001096296012</c:v>
                </c:pt>
                <c:pt idx="139">
                  <c:v>-2.4794177561048034</c:v>
                </c:pt>
                <c:pt idx="140">
                  <c:v>-2.4412472791287199</c:v>
                </c:pt>
                <c:pt idx="141">
                  <c:v>-2.4034918067549498</c:v>
                </c:pt>
                <c:pt idx="142">
                  <c:v>-2.3661531460358072</c:v>
                </c:pt>
                <c:pt idx="143">
                  <c:v>-2.3292327843555518</c:v>
                </c:pt>
                <c:pt idx="144">
                  <c:v>-2.292731903589265</c:v>
                </c:pt>
                <c:pt idx="145">
                  <c:v>-2.2566513937696371</c:v>
                </c:pt>
                <c:pt idx="146">
                  <c:v>-2.2209918662770569</c:v>
                </c:pt>
                <c:pt idx="147">
                  <c:v>-2.1857536665679183</c:v>
                </c:pt>
                <c:pt idx="148">
                  <c:v>-2.1509368864556424</c:v>
                </c:pt>
                <c:pt idx="149">
                  <c:v>-2.1165413759584877</c:v>
                </c:pt>
                <c:pt idx="150">
                  <c:v>-2.0825667547277766</c:v>
                </c:pt>
                <c:pt idx="151">
                  <c:v>-2.0490124230698061</c:v>
                </c:pt>
                <c:pt idx="152">
                  <c:v>-2.015877572574269</c:v>
                </c:pt>
                <c:pt idx="153">
                  <c:v>-1.983161196361676</c:v>
                </c:pt>
                <c:pt idx="154">
                  <c:v>-1.9508620989618626</c:v>
                </c:pt>
                <c:pt idx="155">
                  <c:v>-1.9189789058353401</c:v>
                </c:pt>
                <c:pt idx="156">
                  <c:v>-1.8875100725488598</c:v>
                </c:pt>
                <c:pt idx="157">
                  <c:v>-1.8564538936162576</c:v>
                </c:pt>
                <c:pt idx="158">
                  <c:v>-1.8258085110152911</c:v>
                </c:pt>
                <c:pt idx="159">
                  <c:v>-1.7955719223908755</c:v>
                </c:pt>
                <c:pt idx="160">
                  <c:v>-1.7657419889548081</c:v>
                </c:pt>
                <c:pt idx="161">
                  <c:v>-1.7363164430917626</c:v>
                </c:pt>
                <c:pt idx="162">
                  <c:v>-1.7072928956810534</c:v>
                </c:pt>
                <c:pt idx="163">
                  <c:v>-1.6786688431433736</c:v>
                </c:pt>
                <c:pt idx="164">
                  <c:v>-1.6504416742214465</c:v>
                </c:pt>
                <c:pt idx="165">
                  <c:v>-1.6226086765032399</c:v>
                </c:pt>
                <c:pt idx="166">
                  <c:v>-1.5951670426961571</c:v>
                </c:pt>
                <c:pt idx="167">
                  <c:v>-1.5681138766603429</c:v>
                </c:pt>
                <c:pt idx="168">
                  <c:v>-1.5414461992090089</c:v>
                </c:pt>
                <c:pt idx="169">
                  <c:v>-1.5151609536834449</c:v>
                </c:pt>
                <c:pt idx="170">
                  <c:v>-1.4892550113101319</c:v>
                </c:pt>
                <c:pt idx="171">
                  <c:v>-1.4637251763471748</c:v>
                </c:pt>
                <c:pt idx="172">
                  <c:v>-1.4385681910270274</c:v>
                </c:pt>
                <c:pt idx="173">
                  <c:v>-1.4137807403022904</c:v>
                </c:pt>
                <c:pt idx="174">
                  <c:v>-1.3893594564011349</c:v>
                </c:pt>
                <c:pt idx="175">
                  <c:v>-1.3653009231987336</c:v>
                </c:pt>
                <c:pt idx="176">
                  <c:v>-1.3416016804108466</c:v>
                </c:pt>
                <c:pt idx="177">
                  <c:v>-1.3182582276155581</c:v>
                </c:pt>
                <c:pt idx="178">
                  <c:v>-1.2952670281089533</c:v>
                </c:pt>
                <c:pt idx="179">
                  <c:v>-1.2726245126003539</c:v>
                </c:pt>
                <c:pt idx="180">
                  <c:v>-1.2503270827525594</c:v>
                </c:pt>
                <c:pt idx="181">
                  <c:v>-1.2283711145723655</c:v>
                </c:pt>
                <c:pt idx="182">
                  <c:v>-1.2067529616564789</c:v>
                </c:pt>
                <c:pt idx="183">
                  <c:v>-1.1854689582977753</c:v>
                </c:pt>
                <c:pt idx="184">
                  <c:v>-1.1645154224567174</c:v>
                </c:pt>
                <c:pt idx="185">
                  <c:v>-1.1438886586025625</c:v>
                </c:pt>
                <c:pt idx="186">
                  <c:v>-1.123584960428887</c:v>
                </c:pt>
                <c:pt idx="187">
                  <c:v>-1.1036006134477827</c:v>
                </c:pt>
                <c:pt idx="188">
                  <c:v>-1.0839318974669578</c:v>
                </c:pt>
                <c:pt idx="189">
                  <c:v>-1.0645750889538417</c:v>
                </c:pt>
                <c:pt idx="190">
                  <c:v>-1.0455264632906618</c:v>
                </c:pt>
                <c:pt idx="191">
                  <c:v>-1.0267822969243348</c:v>
                </c:pt>
                <c:pt idx="192">
                  <c:v>-1.0083388694148938</c:v>
                </c:pt>
                <c:pt idx="193">
                  <c:v>-0.99019246538606831</c:v>
                </c:pt>
                <c:pt idx="194">
                  <c:v>-0.97233937638149281</c:v>
                </c:pt>
                <c:pt idx="195">
                  <c:v>-0.95477590262993328</c:v>
                </c:pt>
                <c:pt idx="196">
                  <c:v>-0.93749835472280785</c:v>
                </c:pt>
                <c:pt idx="197">
                  <c:v>-0.92050305520716424</c:v>
                </c:pt>
                <c:pt idx="198">
                  <c:v>-0.90378634009718795</c:v>
                </c:pt>
                <c:pt idx="199">
                  <c:v>-0.88734456030720832</c:v>
                </c:pt>
                <c:pt idx="200">
                  <c:v>-0.8711740830090795</c:v>
                </c:pt>
                <c:pt idx="201">
                  <c:v>-0.85527129291671666</c:v>
                </c:pt>
                <c:pt idx="202">
                  <c:v>-0.83963259350048758</c:v>
                </c:pt>
                <c:pt idx="203">
                  <c:v>-0.82425440813405759</c:v>
                </c:pt>
                <c:pt idx="204">
                  <c:v>-0.80913318117621491</c:v>
                </c:pt>
                <c:pt idx="205">
                  <c:v>-0.79426537899011818</c:v>
                </c:pt>
                <c:pt idx="206">
                  <c:v>-0.77964749090232488</c:v>
                </c:pt>
                <c:pt idx="207">
                  <c:v>-0.7652760301038869</c:v>
                </c:pt>
                <c:pt idx="208">
                  <c:v>-0.75114753449572336</c:v>
                </c:pt>
                <c:pt idx="209">
                  <c:v>-0.73725856748040774</c:v>
                </c:pt>
                <c:pt idx="210">
                  <c:v>-0.72360571870243529</c:v>
                </c:pt>
                <c:pt idx="211">
                  <c:v>-0.71018560473897763</c:v>
                </c:pt>
                <c:pt idx="212">
                  <c:v>-0.69699486974304925</c:v>
                </c:pt>
                <c:pt idx="213">
                  <c:v>-0.68403018604096011</c:v>
                </c:pt>
                <c:pt idx="214">
                  <c:v>-0.67128825468586439</c:v>
                </c:pt>
                <c:pt idx="215">
                  <c:v>-0.65876580596914891</c:v>
                </c:pt>
                <c:pt idx="216">
                  <c:v>-0.64645959989135404</c:v>
                </c:pt>
                <c:pt idx="217">
                  <c:v>-0.63436642659425901</c:v>
                </c:pt>
                <c:pt idx="218">
                  <c:v>-0.6224831067557105</c:v>
                </c:pt>
                <c:pt idx="219">
                  <c:v>-0.6108064919487175</c:v>
                </c:pt>
                <c:pt idx="220">
                  <c:v>-0.59933346496629358</c:v>
                </c:pt>
                <c:pt idx="221">
                  <c:v>-0.58806094011346044</c:v>
                </c:pt>
                <c:pt idx="222">
                  <c:v>-0.57698586346779634</c:v>
                </c:pt>
                <c:pt idx="223">
                  <c:v>-0.5661052131098554</c:v>
                </c:pt>
                <c:pt idx="224">
                  <c:v>-0.55541599932474228</c:v>
                </c:pt>
                <c:pt idx="225">
                  <c:v>-0.54491526477608032</c:v>
                </c:pt>
                <c:pt idx="226">
                  <c:v>-0.53460008465357289</c:v>
                </c:pt>
                <c:pt idx="227">
                  <c:v>-0.52446756679531137</c:v>
                </c:pt>
                <c:pt idx="228">
                  <c:v>-0.51451485178594458</c:v>
                </c:pt>
                <c:pt idx="229">
                  <c:v>-0.50473911303179309</c:v>
                </c:pt>
                <c:pt idx="230">
                  <c:v>-0.49513755681393856</c:v>
                </c:pt>
                <c:pt idx="231">
                  <c:v>-0.48570742232029873</c:v>
                </c:pt>
                <c:pt idx="232">
                  <c:v>-0.4764459816576519</c:v>
                </c:pt>
                <c:pt idx="233">
                  <c:v>-0.46735053984454722</c:v>
                </c:pt>
                <c:pt idx="234">
                  <c:v>-0.45841843478599931</c:v>
                </c:pt>
                <c:pt idx="235">
                  <c:v>-0.44964703723083826</c:v>
                </c:pt>
                <c:pt idx="236">
                  <c:v>-0.44103375071255113</c:v>
                </c:pt>
                <c:pt idx="237">
                  <c:v>-0.43257601147442198</c:v>
                </c:pt>
                <c:pt idx="238">
                  <c:v>-0.42427128837975386</c:v>
                </c:pt>
                <c:pt idx="239">
                  <c:v>-0.41611708280791676</c:v>
                </c:pt>
                <c:pt idx="240">
                  <c:v>-0.40811092853694952</c:v>
                </c:pt>
                <c:pt idx="241">
                  <c:v>-0.40025039161341158</c:v>
                </c:pt>
                <c:pt idx="242">
                  <c:v>-0.39253307021015532</c:v>
                </c:pt>
                <c:pt idx="243">
                  <c:v>-0.38495659447266689</c:v>
                </c:pt>
                <c:pt idx="244">
                  <c:v>-0.37751862635459799</c:v>
                </c:pt>
                <c:pt idx="245">
                  <c:v>-0.37021685944308785</c:v>
                </c:pt>
                <c:pt idx="246">
                  <c:v>-0.36304901877445317</c:v>
                </c:pt>
                <c:pt idx="247">
                  <c:v>-0.35601286064080379</c:v>
                </c:pt>
                <c:pt idx="248">
                  <c:v>-0.34910617238811437</c:v>
                </c:pt>
                <c:pt idx="249">
                  <c:v>-0.34232677220627095</c:v>
                </c:pt>
                <c:pt idx="250">
                  <c:v>-0.3356725089115849</c:v>
                </c:pt>
                <c:pt idx="251">
                  <c:v>-0.32914126172225128</c:v>
                </c:pt>
                <c:pt idx="252">
                  <c:v>-0.32273094002720792</c:v>
                </c:pt>
                <c:pt idx="253">
                  <c:v>-0.31643948314883691</c:v>
                </c:pt>
                <c:pt idx="254">
                  <c:v>-0.31026486009992971</c:v>
                </c:pt>
                <c:pt idx="255">
                  <c:v>-0.30420506933532077</c:v>
                </c:pt>
                <c:pt idx="256">
                  <c:v>-0.29825813849858507</c:v>
                </c:pt>
                <c:pt idx="257">
                  <c:v>-0.2924221241641658</c:v>
                </c:pt>
                <c:pt idx="258">
                  <c:v>-0.28669511157529931</c:v>
                </c:pt>
                <c:pt idx="259">
                  <c:v>-0.2810752143780777</c:v>
                </c:pt>
                <c:pt idx="260">
                  <c:v>-0.27556057435198189</c:v>
                </c:pt>
                <c:pt idx="261">
                  <c:v>-0.27014936113720217</c:v>
                </c:pt>
                <c:pt idx="262">
                  <c:v>-0.26483977195905095</c:v>
                </c:pt>
                <c:pt idx="263">
                  <c:v>-0.2596300313497592</c:v>
                </c:pt>
                <c:pt idx="264">
                  <c:v>-0.25451839086793465</c:v>
                </c:pt>
                <c:pt idx="265">
                  <c:v>-0.24950312881595405</c:v>
                </c:pt>
                <c:pt idx="266">
                  <c:v>-0.24458254995553944</c:v>
                </c:pt>
                <c:pt idx="267">
                  <c:v>-0.23975498522176886</c:v>
                </c:pt>
                <c:pt idx="268">
                  <c:v>-0.23501879143575374</c:v>
                </c:pt>
                <c:pt idx="269">
                  <c:v>-0.23037235101620807</c:v>
                </c:pt>
                <c:pt idx="270">
                  <c:v>-0.22581407169012402</c:v>
                </c:pt>
                <c:pt idx="271">
                  <c:v>-0.22134238620275865</c:v>
                </c:pt>
                <c:pt idx="272">
                  <c:v>-0.21695575202712772</c:v>
                </c:pt>
                <c:pt idx="273">
                  <c:v>-0.21265265107319267</c:v>
                </c:pt>
                <c:pt idx="274">
                  <c:v>-0.2084315893969213</c:v>
                </c:pt>
                <c:pt idx="275">
                  <c:v>-0.20429109690938871</c:v>
                </c:pt>
                <c:pt idx="276">
                  <c:v>-0.20022972708608305</c:v>
                </c:pt>
                <c:pt idx="277">
                  <c:v>-0.19624605667656989</c:v>
                </c:pt>
                <c:pt idx="278">
                  <c:v>-0.19233868541466057</c:v>
                </c:pt>
                <c:pt idx="279">
                  <c:v>-0.1885062357292264</c:v>
                </c:pt>
                <c:pt idx="280">
                  <c:v>-0.18474735245578958</c:v>
                </c:pt>
                <c:pt idx="281">
                  <c:v>-0.18106070254901785</c:v>
                </c:pt>
                <c:pt idx="282">
                  <c:v>-0.17744497479624186</c:v>
                </c:pt>
                <c:pt idx="283">
                  <c:v>-0.17389887953210997</c:v>
                </c:pt>
                <c:pt idx="284">
                  <c:v>-0.17042114835448621</c:v>
                </c:pt>
                <c:pt idx="285">
                  <c:v>-0.16701053384169445</c:v>
                </c:pt>
                <c:pt idx="286">
                  <c:v>-0.16366580927120442</c:v>
                </c:pt>
                <c:pt idx="287">
                  <c:v>-0.16038576833985063</c:v>
                </c:pt>
                <c:pt idx="288">
                  <c:v>-0.15716922488567009</c:v>
                </c:pt>
                <c:pt idx="289">
                  <c:v>-0.15401501261143921</c:v>
                </c:pt>
                <c:pt idx="290">
                  <c:v>-0.15092198480998631</c:v>
                </c:pt>
                <c:pt idx="291">
                  <c:v>-0.14788901409135105</c:v>
                </c:pt>
                <c:pt idx="292">
                  <c:v>-0.14491499211185843</c:v>
                </c:pt>
                <c:pt idx="293">
                  <c:v>-0.14199882930516922</c:v>
                </c:pt>
                <c:pt idx="294">
                  <c:v>-0.13913945461536648</c:v>
                </c:pt>
                <c:pt idx="295">
                  <c:v>-0.13633581523213278</c:v>
                </c:pt>
                <c:pt idx="296">
                  <c:v>-0.1335868763280692</c:v>
                </c:pt>
                <c:pt idx="297">
                  <c:v>-0.13089162079820396</c:v>
                </c:pt>
                <c:pt idx="298">
                  <c:v>-0.12824904900173428</c:v>
                </c:pt>
                <c:pt idx="299">
                  <c:v>-0.12565817850604272</c:v>
                </c:pt>
                <c:pt idx="300">
                  <c:v>-0.12311804383302538</c:v>
                </c:pt>
                <c:pt idx="301">
                  <c:v>-0.12062769620776587</c:v>
                </c:pt>
                <c:pt idx="302">
                  <c:v>-0.11818620330958809</c:v>
                </c:pt>
                <c:pt idx="303">
                  <c:v>-0.11579264902551496</c:v>
                </c:pt>
                <c:pt idx="304">
                  <c:v>-0.11344613320615976</c:v>
                </c:pt>
                <c:pt idx="305">
                  <c:v>-0.11114577142407393</c:v>
                </c:pt>
                <c:pt idx="306">
                  <c:v>-0.10889069473457164</c:v>
                </c:pt>
                <c:pt idx="307">
                  <c:v>-0.10668004943905003</c:v>
                </c:pt>
                <c:pt idx="308">
                  <c:v>-0.10451299685082147</c:v>
                </c:pt>
                <c:pt idx="309">
                  <c:v>-0.10238871306347165</c:v>
                </c:pt>
                <c:pt idx="310">
                  <c:v>-0.10030638872175572</c:v>
                </c:pt>
                <c:pt idx="311">
                  <c:v>-9.8265228795042972E-2</c:v>
                </c:pt>
                <c:pt idx="312">
                  <c:v>-9.6264452353317209E-2</c:v>
                </c:pt>
                <c:pt idx="313">
                  <c:v>-9.4303292345739878E-2</c:v>
                </c:pt>
                <c:pt idx="314">
                  <c:v>-9.2380995381780365E-2</c:v>
                </c:pt>
                <c:pt idx="315">
                  <c:v>-9.0496821514916129E-2</c:v>
                </c:pt>
                <c:pt idx="316">
                  <c:v>-8.8650044028904459E-2</c:v>
                </c:pt>
                <c:pt idx="317">
                  <c:v>-8.6839949226625024E-2</c:v>
                </c:pt>
                <c:pt idx="318">
                  <c:v>-8.5065836221492344E-2</c:v>
                </c:pt>
                <c:pt idx="319">
                  <c:v>-8.3327016731434209E-2</c:v>
                </c:pt>
                <c:pt idx="320">
                  <c:v>-8.1622814875433089E-2</c:v>
                </c:pt>
                <c:pt idx="321">
                  <c:v>-7.9952566972623582E-2</c:v>
                </c:pt>
                <c:pt idx="322">
                  <c:v>-7.8315621343940017E-2</c:v>
                </c:pt>
                <c:pt idx="323">
                  <c:v>-7.6711338116306205E-2</c:v>
                </c:pt>
                <c:pt idx="324">
                  <c:v>-7.5139089029358258E-2</c:v>
                </c:pt>
                <c:pt idx="325">
                  <c:v>-7.3598257244690768E-2</c:v>
                </c:pt>
                <c:pt idx="326">
                  <c:v>-7.208823715761524E-2</c:v>
                </c:pt>
                <c:pt idx="327">
                  <c:v>-7.0608434211419324E-2</c:v>
                </c:pt>
                <c:pt idx="328">
                  <c:v>-6.9158264714113599E-2</c:v>
                </c:pt>
                <c:pt idx="329">
                  <c:v>-6.7737155657653397E-2</c:v>
                </c:pt>
                <c:pt idx="330">
                  <c:v>-6.6344544539620506E-2</c:v>
                </c:pt>
                <c:pt idx="331">
                  <c:v>-6.4979879187350306E-2</c:v>
                </c:pt>
                <c:pt idx="332">
                  <c:v>-6.3642617584488775E-2</c:v>
                </c:pt>
                <c:pt idx="333">
                  <c:v>-6.2332227699962814E-2</c:v>
                </c:pt>
                <c:pt idx="334">
                  <c:v>-6.1048187319347351E-2</c:v>
                </c:pt>
                <c:pt idx="335">
                  <c:v>-5.9789983878611688E-2</c:v>
                </c:pt>
                <c:pt idx="336">
                  <c:v>-5.8557114300226989E-2</c:v>
                </c:pt>
                <c:pt idx="337">
                  <c:v>-5.7349084831616937E-2</c:v>
                </c:pt>
                <c:pt idx="338">
                  <c:v>-5.6165410885932146E-2</c:v>
                </c:pt>
                <c:pt idx="339">
                  <c:v>-5.5005616885129456E-2</c:v>
                </c:pt>
                <c:pt idx="340">
                  <c:v>-5.3869236105336241E-2</c:v>
                </c:pt>
                <c:pt idx="341">
                  <c:v>-5.27558105244793E-2</c:v>
                </c:pt>
                <c:pt idx="342">
                  <c:v>-5.166489067215925E-2</c:v>
                </c:pt>
                <c:pt idx="343">
                  <c:v>-5.0596035481747764E-2</c:v>
                </c:pt>
                <c:pt idx="344">
                  <c:v>-4.9548812144688245E-2</c:v>
                </c:pt>
                <c:pt idx="345">
                  <c:v>-4.8522795966978047E-2</c:v>
                </c:pt>
                <c:pt idx="346">
                  <c:v>-4.7517570227810946E-2</c:v>
                </c:pt>
                <c:pt idx="347">
                  <c:v>-4.6532726040357859E-2</c:v>
                </c:pt>
                <c:pt idx="348">
                  <c:v>-4.556786221466453E-2</c:v>
                </c:pt>
                <c:pt idx="349">
                  <c:v>-4.4622585122643534E-2</c:v>
                </c:pt>
                <c:pt idx="350">
                  <c:v>-4.3696508565138806E-2</c:v>
                </c:pt>
                <c:pt idx="351">
                  <c:v>-4.2789253641040234E-2</c:v>
                </c:pt>
                <c:pt idx="352">
                  <c:v>-4.1900448618425915E-2</c:v>
                </c:pt>
                <c:pt idx="353">
                  <c:v>-4.1029728807709616E-2</c:v>
                </c:pt>
                <c:pt idx="354">
                  <c:v>-4.0176736436770735E-2</c:v>
                </c:pt>
                <c:pt idx="355">
                  <c:v>-3.9341120528044296E-2</c:v>
                </c:pt>
                <c:pt idx="356">
                  <c:v>-3.8522536777548071E-2</c:v>
                </c:pt>
                <c:pt idx="357">
                  <c:v>-3.7720647435824387E-2</c:v>
                </c:pt>
                <c:pt idx="358">
                  <c:v>-3.6935121190773655E-2</c:v>
                </c:pt>
                <c:pt idx="359">
                  <c:v>-3.6165633052356816E-2</c:v>
                </c:pt>
                <c:pt idx="360">
                  <c:v>-3.5411864239144684E-2</c:v>
                </c:pt>
                <c:pt idx="361">
                  <c:v>-3.4673502066690419E-2</c:v>
                </c:pt>
                <c:pt idx="362">
                  <c:v>-3.3950239837703268E-2</c:v>
                </c:pt>
                <c:pt idx="363">
                  <c:v>-3.3241776734000812E-2</c:v>
                </c:pt>
                <c:pt idx="364">
                  <c:v>-3.2547817710216954E-2</c:v>
                </c:pt>
                <c:pt idx="365">
                  <c:v>-3.1868073389243398E-2</c:v>
                </c:pt>
                <c:pt idx="366">
                  <c:v>-3.120225995938216E-2</c:v>
                </c:pt>
                <c:pt idx="367">
                  <c:v>-3.0550099073186725E-2</c:v>
                </c:pt>
                <c:pt idx="368">
                  <c:v>-2.9911317747969721E-2</c:v>
                </c:pt>
                <c:pt idx="369">
                  <c:v>-2.9285648267954937E-2</c:v>
                </c:pt>
                <c:pt idx="370">
                  <c:v>-2.8672828088051761E-2</c:v>
                </c:pt>
                <c:pt idx="371">
                  <c:v>-2.8072599739230014E-2</c:v>
                </c:pt>
                <c:pt idx="372">
                  <c:v>-2.7484710735473594E-2</c:v>
                </c:pt>
                <c:pt idx="373">
                  <c:v>-2.6908913482291134E-2</c:v>
                </c:pt>
                <c:pt idx="374">
                  <c:v>-2.6344965186762312E-2</c:v>
                </c:pt>
                <c:pt idx="375">
                  <c:v>-2.5792627769098398E-2</c:v>
                </c:pt>
                <c:pt idx="376">
                  <c:v>-2.525166777569585E-2</c:v>
                </c:pt>
                <c:pt idx="377">
                  <c:v>-2.4721856293661769E-2</c:v>
                </c:pt>
                <c:pt idx="378">
                  <c:v>-2.4202968866790846E-2</c:v>
                </c:pt>
                <c:pt idx="379">
                  <c:v>-2.369478541297225E-2</c:v>
                </c:pt>
                <c:pt idx="380">
                  <c:v>-2.319709014300661E-2</c:v>
                </c:pt>
                <c:pt idx="381">
                  <c:v>-2.2709671480812325E-2</c:v>
                </c:pt>
                <c:pt idx="382">
                  <c:v>-2.2232321985001139E-2</c:v>
                </c:pt>
                <c:pt idx="383">
                  <c:v>-2.1764838271802839E-2</c:v>
                </c:pt>
                <c:pt idx="384">
                  <c:v>-2.1307020939319306E-2</c:v>
                </c:pt>
                <c:pt idx="385">
                  <c:v>-2.0858674493088172E-2</c:v>
                </c:pt>
                <c:pt idx="386">
                  <c:v>-2.0419607272936652E-2</c:v>
                </c:pt>
                <c:pt idx="387">
                  <c:v>-1.9989631381106175E-2</c:v>
                </c:pt>
                <c:pt idx="388">
                  <c:v>-1.9568562611628756E-2</c:v>
                </c:pt>
                <c:pt idx="389">
                  <c:v>-1.9156220380936166E-2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AB-4B1E-AAB2-0E88511C83AA}"/>
            </c:ext>
          </c:extLst>
        </c:ser>
        <c:ser>
          <c:idx val="0"/>
          <c:order val="1"/>
          <c:tx>
            <c:v>einfallender Überdruck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'P-t-Verl hemisph Teich KB'!$B$18:$B$500</c:f>
              <c:numCache>
                <c:formatCode>0.000</c:formatCode>
                <c:ptCount val="483"/>
                <c:pt idx="0">
                  <c:v>0</c:v>
                </c:pt>
                <c:pt idx="1">
                  <c:v>49.874711851012925</c:v>
                </c:pt>
                <c:pt idx="2">
                  <c:v>49.875711851012923</c:v>
                </c:pt>
                <c:pt idx="3">
                  <c:v>50.18064918043774</c:v>
                </c:pt>
                <c:pt idx="4">
                  <c:v>50.48558650986255</c:v>
                </c:pt>
                <c:pt idx="5">
                  <c:v>50.790523839287367</c:v>
                </c:pt>
                <c:pt idx="6">
                  <c:v>51.095461168712177</c:v>
                </c:pt>
                <c:pt idx="7">
                  <c:v>51.400398498136994</c:v>
                </c:pt>
                <c:pt idx="8">
                  <c:v>51.705335827561804</c:v>
                </c:pt>
                <c:pt idx="9">
                  <c:v>52.010273156986621</c:v>
                </c:pt>
                <c:pt idx="10">
                  <c:v>52.315210486411438</c:v>
                </c:pt>
                <c:pt idx="11">
                  <c:v>52.620147815836248</c:v>
                </c:pt>
                <c:pt idx="12">
                  <c:v>52.925085145261065</c:v>
                </c:pt>
                <c:pt idx="13">
                  <c:v>53.230022474685875</c:v>
                </c:pt>
                <c:pt idx="14">
                  <c:v>53.534959804110692</c:v>
                </c:pt>
                <c:pt idx="15">
                  <c:v>53.839897133535501</c:v>
                </c:pt>
                <c:pt idx="16">
                  <c:v>54.144834462960318</c:v>
                </c:pt>
                <c:pt idx="17">
                  <c:v>54.449771792385135</c:v>
                </c:pt>
                <c:pt idx="18">
                  <c:v>54.754709121809945</c:v>
                </c:pt>
                <c:pt idx="19">
                  <c:v>55.059646451234762</c:v>
                </c:pt>
                <c:pt idx="20">
                  <c:v>55.364583780659572</c:v>
                </c:pt>
                <c:pt idx="21">
                  <c:v>55.669521110084389</c:v>
                </c:pt>
                <c:pt idx="22">
                  <c:v>55.974458439509206</c:v>
                </c:pt>
                <c:pt idx="23">
                  <c:v>56.279395768934016</c:v>
                </c:pt>
                <c:pt idx="24">
                  <c:v>56.584333098358833</c:v>
                </c:pt>
                <c:pt idx="25">
                  <c:v>56.88927042778365</c:v>
                </c:pt>
                <c:pt idx="26">
                  <c:v>57.19420775720846</c:v>
                </c:pt>
                <c:pt idx="27">
                  <c:v>57.499145086633277</c:v>
                </c:pt>
                <c:pt idx="28">
                  <c:v>57.804082416058094</c:v>
                </c:pt>
                <c:pt idx="29">
                  <c:v>58.109019745482904</c:v>
                </c:pt>
                <c:pt idx="30">
                  <c:v>58.413957074907714</c:v>
                </c:pt>
                <c:pt idx="31">
                  <c:v>58.718894404332531</c:v>
                </c:pt>
                <c:pt idx="32">
                  <c:v>59.023831733757348</c:v>
                </c:pt>
                <c:pt idx="33">
                  <c:v>59.328769063182158</c:v>
                </c:pt>
                <c:pt idx="34">
                  <c:v>59.633706392606967</c:v>
                </c:pt>
                <c:pt idx="35">
                  <c:v>59.938643722031784</c:v>
                </c:pt>
                <c:pt idx="36">
                  <c:v>60.243581051456601</c:v>
                </c:pt>
                <c:pt idx="37">
                  <c:v>60.548518380881411</c:v>
                </c:pt>
                <c:pt idx="38">
                  <c:v>60.853455710306221</c:v>
                </c:pt>
                <c:pt idx="39">
                  <c:v>61.158393039731038</c:v>
                </c:pt>
                <c:pt idx="40">
                  <c:v>61.463330369155855</c:v>
                </c:pt>
                <c:pt idx="41">
                  <c:v>61.768267698580665</c:v>
                </c:pt>
                <c:pt idx="42">
                  <c:v>62.073205028005475</c:v>
                </c:pt>
                <c:pt idx="43">
                  <c:v>62.378142357430292</c:v>
                </c:pt>
                <c:pt idx="44">
                  <c:v>62.683079686855109</c:v>
                </c:pt>
                <c:pt idx="45">
                  <c:v>62.988017016279919</c:v>
                </c:pt>
                <c:pt idx="46">
                  <c:v>63.292954345704729</c:v>
                </c:pt>
                <c:pt idx="47">
                  <c:v>63.597891675129546</c:v>
                </c:pt>
                <c:pt idx="48">
                  <c:v>63.902829004554363</c:v>
                </c:pt>
                <c:pt idx="49">
                  <c:v>64.20776633397918</c:v>
                </c:pt>
                <c:pt idx="50">
                  <c:v>64.512703663403983</c:v>
                </c:pt>
                <c:pt idx="51">
                  <c:v>64.8176409928288</c:v>
                </c:pt>
                <c:pt idx="52">
                  <c:v>65.122578322253617</c:v>
                </c:pt>
                <c:pt idx="53">
                  <c:v>65.427515651678419</c:v>
                </c:pt>
                <c:pt idx="54">
                  <c:v>65.732452981103236</c:v>
                </c:pt>
                <c:pt idx="55">
                  <c:v>66.037390310528053</c:v>
                </c:pt>
                <c:pt idx="56">
                  <c:v>66.34232763995287</c:v>
                </c:pt>
                <c:pt idx="57">
                  <c:v>66.647264969377687</c:v>
                </c:pt>
                <c:pt idx="58">
                  <c:v>66.95220229880249</c:v>
                </c:pt>
                <c:pt idx="59">
                  <c:v>67.257139628227307</c:v>
                </c:pt>
                <c:pt idx="60">
                  <c:v>67.562076957652124</c:v>
                </c:pt>
                <c:pt idx="61">
                  <c:v>67.867014287076927</c:v>
                </c:pt>
                <c:pt idx="62">
                  <c:v>68.171951616501744</c:v>
                </c:pt>
                <c:pt idx="63">
                  <c:v>68.476888945926561</c:v>
                </c:pt>
                <c:pt idx="64">
                  <c:v>68.781826275351378</c:v>
                </c:pt>
                <c:pt idx="65">
                  <c:v>69.086763604776195</c:v>
                </c:pt>
                <c:pt idx="66">
                  <c:v>69.391700934200998</c:v>
                </c:pt>
                <c:pt idx="67">
                  <c:v>69.696638263625815</c:v>
                </c:pt>
                <c:pt idx="68">
                  <c:v>70.001575593050632</c:v>
                </c:pt>
                <c:pt idx="69">
                  <c:v>70.306512922475434</c:v>
                </c:pt>
                <c:pt idx="70">
                  <c:v>70.611450251900251</c:v>
                </c:pt>
                <c:pt idx="71">
                  <c:v>70.916387581325068</c:v>
                </c:pt>
                <c:pt idx="72">
                  <c:v>71.221324910749885</c:v>
                </c:pt>
                <c:pt idx="73">
                  <c:v>71.526262240174702</c:v>
                </c:pt>
                <c:pt idx="74">
                  <c:v>71.831199569599505</c:v>
                </c:pt>
                <c:pt idx="75">
                  <c:v>72.136136899024322</c:v>
                </c:pt>
                <c:pt idx="76">
                  <c:v>72.441074228449139</c:v>
                </c:pt>
                <c:pt idx="77">
                  <c:v>72.746011557873942</c:v>
                </c:pt>
                <c:pt idx="78">
                  <c:v>73.050948887298759</c:v>
                </c:pt>
                <c:pt idx="79">
                  <c:v>73.355886216723576</c:v>
                </c:pt>
                <c:pt idx="80">
                  <c:v>73.660823546148393</c:v>
                </c:pt>
                <c:pt idx="81">
                  <c:v>73.96576087557321</c:v>
                </c:pt>
                <c:pt idx="82">
                  <c:v>74.270698204998013</c:v>
                </c:pt>
                <c:pt idx="83">
                  <c:v>74.57563553442283</c:v>
                </c:pt>
                <c:pt idx="84">
                  <c:v>74.880572863847647</c:v>
                </c:pt>
                <c:pt idx="85">
                  <c:v>75.185510193272449</c:v>
                </c:pt>
                <c:pt idx="86">
                  <c:v>75.490447522697266</c:v>
                </c:pt>
                <c:pt idx="87">
                  <c:v>75.795384852122083</c:v>
                </c:pt>
                <c:pt idx="88">
                  <c:v>76.1003221815469</c:v>
                </c:pt>
                <c:pt idx="89">
                  <c:v>76.405259510971717</c:v>
                </c:pt>
                <c:pt idx="90">
                  <c:v>76.71019684039652</c:v>
                </c:pt>
                <c:pt idx="91">
                  <c:v>77.015134169821337</c:v>
                </c:pt>
                <c:pt idx="92">
                  <c:v>77.320071499246154</c:v>
                </c:pt>
                <c:pt idx="93">
                  <c:v>77.625008828670957</c:v>
                </c:pt>
                <c:pt idx="94">
                  <c:v>77.929946158095774</c:v>
                </c:pt>
                <c:pt idx="95">
                  <c:v>78.234883487520591</c:v>
                </c:pt>
                <c:pt idx="96">
                  <c:v>78.539820816945408</c:v>
                </c:pt>
                <c:pt idx="97">
                  <c:v>78.844758146370225</c:v>
                </c:pt>
                <c:pt idx="98">
                  <c:v>79.149695475795028</c:v>
                </c:pt>
                <c:pt idx="99">
                  <c:v>79.454632805219845</c:v>
                </c:pt>
                <c:pt idx="100">
                  <c:v>79.759570134644662</c:v>
                </c:pt>
                <c:pt idx="101">
                  <c:v>80.064507464069465</c:v>
                </c:pt>
                <c:pt idx="102">
                  <c:v>80.369444793494281</c:v>
                </c:pt>
                <c:pt idx="103">
                  <c:v>80.674382122919098</c:v>
                </c:pt>
                <c:pt idx="104">
                  <c:v>80.979319452343915</c:v>
                </c:pt>
                <c:pt idx="105">
                  <c:v>81.284256781768732</c:v>
                </c:pt>
                <c:pt idx="106">
                  <c:v>81.589194111193535</c:v>
                </c:pt>
                <c:pt idx="107">
                  <c:v>81.894131440618352</c:v>
                </c:pt>
                <c:pt idx="108">
                  <c:v>82.199068770043169</c:v>
                </c:pt>
                <c:pt idx="109">
                  <c:v>82.504006099467986</c:v>
                </c:pt>
                <c:pt idx="110">
                  <c:v>82.808943428892803</c:v>
                </c:pt>
                <c:pt idx="111">
                  <c:v>83.11388075831762</c:v>
                </c:pt>
                <c:pt idx="112">
                  <c:v>83.418818087742437</c:v>
                </c:pt>
                <c:pt idx="113">
                  <c:v>83.723755417167254</c:v>
                </c:pt>
                <c:pt idx="114">
                  <c:v>84.028692746592071</c:v>
                </c:pt>
                <c:pt idx="115">
                  <c:v>84.333630076016888</c:v>
                </c:pt>
                <c:pt idx="116">
                  <c:v>84.638567405441705</c:v>
                </c:pt>
                <c:pt idx="117">
                  <c:v>84.943504734866522</c:v>
                </c:pt>
                <c:pt idx="118">
                  <c:v>85.248442064291339</c:v>
                </c:pt>
                <c:pt idx="119">
                  <c:v>85.553379393716156</c:v>
                </c:pt>
                <c:pt idx="120">
                  <c:v>85.858316723140973</c:v>
                </c:pt>
                <c:pt idx="121">
                  <c:v>86.16325405256579</c:v>
                </c:pt>
                <c:pt idx="122">
                  <c:v>86.468191381990607</c:v>
                </c:pt>
                <c:pt idx="123">
                  <c:v>86.773128711415424</c:v>
                </c:pt>
                <c:pt idx="124">
                  <c:v>87.078066040840241</c:v>
                </c:pt>
                <c:pt idx="125">
                  <c:v>87.383003370265058</c:v>
                </c:pt>
                <c:pt idx="126">
                  <c:v>87.687940699689875</c:v>
                </c:pt>
                <c:pt idx="127">
                  <c:v>87.992878029114692</c:v>
                </c:pt>
                <c:pt idx="128">
                  <c:v>88.297815358539509</c:v>
                </c:pt>
                <c:pt idx="129">
                  <c:v>88.602752687964326</c:v>
                </c:pt>
                <c:pt idx="130">
                  <c:v>88.907690017389143</c:v>
                </c:pt>
                <c:pt idx="131">
                  <c:v>89.21262734681396</c:v>
                </c:pt>
                <c:pt idx="132">
                  <c:v>89.517564676238777</c:v>
                </c:pt>
                <c:pt idx="133">
                  <c:v>89.822502005663594</c:v>
                </c:pt>
                <c:pt idx="134">
                  <c:v>90.127439335088411</c:v>
                </c:pt>
                <c:pt idx="135">
                  <c:v>90.432376664513228</c:v>
                </c:pt>
                <c:pt idx="136">
                  <c:v>90.737313993938045</c:v>
                </c:pt>
                <c:pt idx="137">
                  <c:v>91.042251323362862</c:v>
                </c:pt>
                <c:pt idx="138">
                  <c:v>91.347188652787679</c:v>
                </c:pt>
                <c:pt idx="139">
                  <c:v>91.652125982212496</c:v>
                </c:pt>
                <c:pt idx="140">
                  <c:v>91.957063311637313</c:v>
                </c:pt>
                <c:pt idx="141">
                  <c:v>92.26200064106213</c:v>
                </c:pt>
                <c:pt idx="142">
                  <c:v>92.566937970486947</c:v>
                </c:pt>
                <c:pt idx="143">
                  <c:v>92.871875299911764</c:v>
                </c:pt>
                <c:pt idx="144">
                  <c:v>93.176812629336581</c:v>
                </c:pt>
                <c:pt idx="145">
                  <c:v>93.481749958761398</c:v>
                </c:pt>
                <c:pt idx="146">
                  <c:v>93.786687288186215</c:v>
                </c:pt>
                <c:pt idx="147">
                  <c:v>94.091624617611032</c:v>
                </c:pt>
                <c:pt idx="148">
                  <c:v>94.396561947035849</c:v>
                </c:pt>
                <c:pt idx="149">
                  <c:v>94.701499276460666</c:v>
                </c:pt>
                <c:pt idx="150">
                  <c:v>95.006436605885483</c:v>
                </c:pt>
                <c:pt idx="151">
                  <c:v>95.3113739353103</c:v>
                </c:pt>
                <c:pt idx="152">
                  <c:v>95.616311264735117</c:v>
                </c:pt>
                <c:pt idx="153">
                  <c:v>95.921248594159934</c:v>
                </c:pt>
                <c:pt idx="154">
                  <c:v>96.226185923584751</c:v>
                </c:pt>
                <c:pt idx="155">
                  <c:v>96.531123253009568</c:v>
                </c:pt>
                <c:pt idx="156">
                  <c:v>96.836060582434385</c:v>
                </c:pt>
                <c:pt idx="157">
                  <c:v>97.140997911859202</c:v>
                </c:pt>
                <c:pt idx="158">
                  <c:v>97.445935241284019</c:v>
                </c:pt>
                <c:pt idx="159">
                  <c:v>97.750872570708836</c:v>
                </c:pt>
                <c:pt idx="160">
                  <c:v>98.055809900133653</c:v>
                </c:pt>
                <c:pt idx="161">
                  <c:v>98.36074722955847</c:v>
                </c:pt>
                <c:pt idx="162">
                  <c:v>98.665684558983287</c:v>
                </c:pt>
                <c:pt idx="163">
                  <c:v>98.970621888408104</c:v>
                </c:pt>
                <c:pt idx="164">
                  <c:v>99.275559217832921</c:v>
                </c:pt>
                <c:pt idx="165">
                  <c:v>99.580496547257738</c:v>
                </c:pt>
                <c:pt idx="166">
                  <c:v>99.885433876682555</c:v>
                </c:pt>
                <c:pt idx="167">
                  <c:v>100.19037120610737</c:v>
                </c:pt>
                <c:pt idx="168">
                  <c:v>100.49530853553219</c:v>
                </c:pt>
                <c:pt idx="169">
                  <c:v>100.80024586495701</c:v>
                </c:pt>
                <c:pt idx="170">
                  <c:v>101.10518319438182</c:v>
                </c:pt>
                <c:pt idx="171">
                  <c:v>101.41012052380664</c:v>
                </c:pt>
                <c:pt idx="172">
                  <c:v>101.71505785323146</c:v>
                </c:pt>
                <c:pt idx="173">
                  <c:v>102.01999518265627</c:v>
                </c:pt>
                <c:pt idx="174">
                  <c:v>102.32493251208109</c:v>
                </c:pt>
                <c:pt idx="175">
                  <c:v>102.62986984150591</c:v>
                </c:pt>
                <c:pt idx="176">
                  <c:v>102.93480717093072</c:v>
                </c:pt>
                <c:pt idx="177">
                  <c:v>103.23974450035554</c:v>
                </c:pt>
                <c:pt idx="178">
                  <c:v>103.54468182978036</c:v>
                </c:pt>
                <c:pt idx="179">
                  <c:v>103.84961915920518</c:v>
                </c:pt>
                <c:pt idx="180">
                  <c:v>104.15455648862999</c:v>
                </c:pt>
                <c:pt idx="181">
                  <c:v>104.45949381805481</c:v>
                </c:pt>
                <c:pt idx="182">
                  <c:v>104.76443114747963</c:v>
                </c:pt>
                <c:pt idx="183">
                  <c:v>105.06936847690444</c:v>
                </c:pt>
                <c:pt idx="184">
                  <c:v>105.37430580632926</c:v>
                </c:pt>
                <c:pt idx="185">
                  <c:v>105.67924313575408</c:v>
                </c:pt>
                <c:pt idx="186">
                  <c:v>105.98418046517889</c:v>
                </c:pt>
                <c:pt idx="187">
                  <c:v>106.28911779460371</c:v>
                </c:pt>
                <c:pt idx="188">
                  <c:v>106.59405512402853</c:v>
                </c:pt>
                <c:pt idx="189">
                  <c:v>106.89899245345335</c:v>
                </c:pt>
                <c:pt idx="190">
                  <c:v>107.20392978287816</c:v>
                </c:pt>
                <c:pt idx="191">
                  <c:v>107.50886711230298</c:v>
                </c:pt>
                <c:pt idx="192">
                  <c:v>107.8138044417278</c:v>
                </c:pt>
                <c:pt idx="193">
                  <c:v>108.11874177115261</c:v>
                </c:pt>
                <c:pt idx="194">
                  <c:v>108.42367910057743</c:v>
                </c:pt>
                <c:pt idx="195">
                  <c:v>108.72861643000225</c:v>
                </c:pt>
                <c:pt idx="196">
                  <c:v>109.03355375942706</c:v>
                </c:pt>
                <c:pt idx="197">
                  <c:v>109.33849108885188</c:v>
                </c:pt>
                <c:pt idx="198">
                  <c:v>109.6434284182767</c:v>
                </c:pt>
                <c:pt idx="199">
                  <c:v>109.94836574770152</c:v>
                </c:pt>
                <c:pt idx="200">
                  <c:v>110.25330307712633</c:v>
                </c:pt>
                <c:pt idx="201">
                  <c:v>110.55824040655115</c:v>
                </c:pt>
                <c:pt idx="202">
                  <c:v>110.86317773597597</c:v>
                </c:pt>
                <c:pt idx="203">
                  <c:v>111.16811506540078</c:v>
                </c:pt>
                <c:pt idx="204">
                  <c:v>111.4730523948256</c:v>
                </c:pt>
                <c:pt idx="205">
                  <c:v>111.77798972425042</c:v>
                </c:pt>
                <c:pt idx="206">
                  <c:v>112.08292705367523</c:v>
                </c:pt>
                <c:pt idx="207">
                  <c:v>112.38786438310005</c:v>
                </c:pt>
                <c:pt idx="208">
                  <c:v>112.69280171252487</c:v>
                </c:pt>
                <c:pt idx="209">
                  <c:v>112.99773904194969</c:v>
                </c:pt>
                <c:pt idx="210">
                  <c:v>113.3026763713745</c:v>
                </c:pt>
                <c:pt idx="211">
                  <c:v>113.60761370079932</c:v>
                </c:pt>
                <c:pt idx="212">
                  <c:v>113.91255103022414</c:v>
                </c:pt>
                <c:pt idx="213">
                  <c:v>114.21748835964895</c:v>
                </c:pt>
                <c:pt idx="214">
                  <c:v>114.52242568907377</c:v>
                </c:pt>
                <c:pt idx="215">
                  <c:v>114.82736301849859</c:v>
                </c:pt>
                <c:pt idx="216">
                  <c:v>115.1323003479234</c:v>
                </c:pt>
                <c:pt idx="217">
                  <c:v>115.43723767734822</c:v>
                </c:pt>
                <c:pt idx="218">
                  <c:v>115.74217500677304</c:v>
                </c:pt>
                <c:pt idx="219">
                  <c:v>116.04711233619786</c:v>
                </c:pt>
                <c:pt idx="220">
                  <c:v>116.35204966562267</c:v>
                </c:pt>
                <c:pt idx="221">
                  <c:v>116.65698699504749</c:v>
                </c:pt>
                <c:pt idx="222">
                  <c:v>116.96192432447231</c:v>
                </c:pt>
                <c:pt idx="223">
                  <c:v>117.26686165389712</c:v>
                </c:pt>
                <c:pt idx="224">
                  <c:v>117.57179898332194</c:v>
                </c:pt>
                <c:pt idx="225">
                  <c:v>117.87673631274676</c:v>
                </c:pt>
                <c:pt idx="226">
                  <c:v>118.18167364217157</c:v>
                </c:pt>
                <c:pt idx="227">
                  <c:v>118.48661097159639</c:v>
                </c:pt>
                <c:pt idx="228">
                  <c:v>118.79154830102121</c:v>
                </c:pt>
                <c:pt idx="229">
                  <c:v>119.09648563044603</c:v>
                </c:pt>
                <c:pt idx="230">
                  <c:v>119.40142295987084</c:v>
                </c:pt>
                <c:pt idx="231">
                  <c:v>119.70636028929566</c:v>
                </c:pt>
                <c:pt idx="232">
                  <c:v>120.01129761872048</c:v>
                </c:pt>
                <c:pt idx="233">
                  <c:v>120.31623494814529</c:v>
                </c:pt>
                <c:pt idx="234">
                  <c:v>120.62117227757011</c:v>
                </c:pt>
                <c:pt idx="235">
                  <c:v>120.92610960699493</c:v>
                </c:pt>
                <c:pt idx="236">
                  <c:v>121.23104693641974</c:v>
                </c:pt>
                <c:pt idx="237">
                  <c:v>121.53598426584456</c:v>
                </c:pt>
                <c:pt idx="238">
                  <c:v>121.84092159526938</c:v>
                </c:pt>
                <c:pt idx="239">
                  <c:v>122.1458589246942</c:v>
                </c:pt>
                <c:pt idx="240">
                  <c:v>122.45079625411901</c:v>
                </c:pt>
                <c:pt idx="241">
                  <c:v>122.75573358354383</c:v>
                </c:pt>
                <c:pt idx="242">
                  <c:v>123.06067091296865</c:v>
                </c:pt>
                <c:pt idx="243">
                  <c:v>123.36560824239346</c:v>
                </c:pt>
                <c:pt idx="244">
                  <c:v>123.67054557181828</c:v>
                </c:pt>
                <c:pt idx="245">
                  <c:v>123.9754829012431</c:v>
                </c:pt>
                <c:pt idx="246">
                  <c:v>124.28042023066791</c:v>
                </c:pt>
                <c:pt idx="247">
                  <c:v>124.58535756009273</c:v>
                </c:pt>
                <c:pt idx="248">
                  <c:v>124.89029488951755</c:v>
                </c:pt>
                <c:pt idx="249">
                  <c:v>125.19523221894237</c:v>
                </c:pt>
                <c:pt idx="250">
                  <c:v>125.50016954836718</c:v>
                </c:pt>
                <c:pt idx="251">
                  <c:v>125.805106877792</c:v>
                </c:pt>
                <c:pt idx="252">
                  <c:v>126.11004420721682</c:v>
                </c:pt>
                <c:pt idx="253">
                  <c:v>126.41498153664163</c:v>
                </c:pt>
                <c:pt idx="254">
                  <c:v>126.71991886606645</c:v>
                </c:pt>
                <c:pt idx="255">
                  <c:v>127.02485619549127</c:v>
                </c:pt>
                <c:pt idx="256">
                  <c:v>127.32979352491608</c:v>
                </c:pt>
                <c:pt idx="257">
                  <c:v>127.6347308543409</c:v>
                </c:pt>
                <c:pt idx="258">
                  <c:v>127.93966818376572</c:v>
                </c:pt>
                <c:pt idx="259">
                  <c:v>128.24460551319055</c:v>
                </c:pt>
                <c:pt idx="260">
                  <c:v>128.54954284261535</c:v>
                </c:pt>
                <c:pt idx="261">
                  <c:v>128.85448017204016</c:v>
                </c:pt>
                <c:pt idx="262">
                  <c:v>129.15941750146499</c:v>
                </c:pt>
                <c:pt idx="263">
                  <c:v>129.46435483088982</c:v>
                </c:pt>
                <c:pt idx="264">
                  <c:v>129.76929216031462</c:v>
                </c:pt>
                <c:pt idx="265">
                  <c:v>130.07422948973942</c:v>
                </c:pt>
                <c:pt idx="266">
                  <c:v>130.37916681916425</c:v>
                </c:pt>
                <c:pt idx="267">
                  <c:v>130.68410414858909</c:v>
                </c:pt>
                <c:pt idx="268">
                  <c:v>130.98904147801389</c:v>
                </c:pt>
                <c:pt idx="269">
                  <c:v>131.29397880743869</c:v>
                </c:pt>
                <c:pt idx="270">
                  <c:v>131.59891613686352</c:v>
                </c:pt>
                <c:pt idx="271">
                  <c:v>131.90385346628835</c:v>
                </c:pt>
                <c:pt idx="272">
                  <c:v>132.20879079571316</c:v>
                </c:pt>
                <c:pt idx="273">
                  <c:v>132.51372812513796</c:v>
                </c:pt>
                <c:pt idx="274">
                  <c:v>132.81866545456279</c:v>
                </c:pt>
                <c:pt idx="275">
                  <c:v>133.12360278398762</c:v>
                </c:pt>
                <c:pt idx="276">
                  <c:v>133.42854011341242</c:v>
                </c:pt>
                <c:pt idx="277">
                  <c:v>133.73347744283723</c:v>
                </c:pt>
                <c:pt idx="278">
                  <c:v>134.03841477226206</c:v>
                </c:pt>
                <c:pt idx="279">
                  <c:v>134.34335210168689</c:v>
                </c:pt>
                <c:pt idx="280">
                  <c:v>134.64828943111169</c:v>
                </c:pt>
                <c:pt idx="281">
                  <c:v>134.9532267605365</c:v>
                </c:pt>
                <c:pt idx="282">
                  <c:v>135.25816408996133</c:v>
                </c:pt>
                <c:pt idx="283">
                  <c:v>135.56310141938616</c:v>
                </c:pt>
                <c:pt idx="284">
                  <c:v>135.86803874881096</c:v>
                </c:pt>
                <c:pt idx="285">
                  <c:v>136.17297607823576</c:v>
                </c:pt>
                <c:pt idx="286">
                  <c:v>136.47791340766059</c:v>
                </c:pt>
                <c:pt idx="287">
                  <c:v>136.78285073708543</c:v>
                </c:pt>
                <c:pt idx="288">
                  <c:v>137.08778806651023</c:v>
                </c:pt>
                <c:pt idx="289">
                  <c:v>137.39272539593503</c:v>
                </c:pt>
                <c:pt idx="290">
                  <c:v>137.69766272535986</c:v>
                </c:pt>
                <c:pt idx="291">
                  <c:v>138.00260005478469</c:v>
                </c:pt>
                <c:pt idx="292">
                  <c:v>138.3075373842095</c:v>
                </c:pt>
                <c:pt idx="293">
                  <c:v>138.6124747136343</c:v>
                </c:pt>
                <c:pt idx="294">
                  <c:v>138.91741204305913</c:v>
                </c:pt>
                <c:pt idx="295">
                  <c:v>139.22234937248396</c:v>
                </c:pt>
                <c:pt idx="296">
                  <c:v>139.52728670190876</c:v>
                </c:pt>
                <c:pt idx="297">
                  <c:v>139.83222403133357</c:v>
                </c:pt>
                <c:pt idx="298">
                  <c:v>140.1371613607584</c:v>
                </c:pt>
                <c:pt idx="299">
                  <c:v>140.44209869018323</c:v>
                </c:pt>
                <c:pt idx="300">
                  <c:v>140.74703601960803</c:v>
                </c:pt>
                <c:pt idx="301">
                  <c:v>141.05197334903283</c:v>
                </c:pt>
                <c:pt idx="302">
                  <c:v>141.35691067845767</c:v>
                </c:pt>
                <c:pt idx="303">
                  <c:v>141.6618480078825</c:v>
                </c:pt>
                <c:pt idx="304">
                  <c:v>141.9667853373073</c:v>
                </c:pt>
                <c:pt idx="305">
                  <c:v>142.2717226667321</c:v>
                </c:pt>
                <c:pt idx="306">
                  <c:v>142.57665999615693</c:v>
                </c:pt>
                <c:pt idx="307">
                  <c:v>142.88159732558177</c:v>
                </c:pt>
                <c:pt idx="308">
                  <c:v>143.18653465500657</c:v>
                </c:pt>
                <c:pt idx="309">
                  <c:v>143.49147198443137</c:v>
                </c:pt>
                <c:pt idx="310">
                  <c:v>143.7964093138562</c:v>
                </c:pt>
                <c:pt idx="311">
                  <c:v>144.10134664328103</c:v>
                </c:pt>
                <c:pt idx="312">
                  <c:v>144.40628397270584</c:v>
                </c:pt>
                <c:pt idx="313">
                  <c:v>144.71122130213064</c:v>
                </c:pt>
                <c:pt idx="314">
                  <c:v>145.01615863155547</c:v>
                </c:pt>
                <c:pt idx="315">
                  <c:v>145.3210959609803</c:v>
                </c:pt>
                <c:pt idx="316">
                  <c:v>145.6260332904051</c:v>
                </c:pt>
                <c:pt idx="317">
                  <c:v>145.93097061982991</c:v>
                </c:pt>
                <c:pt idx="318">
                  <c:v>146.23590794925474</c:v>
                </c:pt>
                <c:pt idx="319">
                  <c:v>146.54084527867957</c:v>
                </c:pt>
                <c:pt idx="320">
                  <c:v>146.84578260810437</c:v>
                </c:pt>
                <c:pt idx="321">
                  <c:v>147.15071993752917</c:v>
                </c:pt>
                <c:pt idx="322">
                  <c:v>147.45565726695401</c:v>
                </c:pt>
                <c:pt idx="323">
                  <c:v>147.76059459637884</c:v>
                </c:pt>
                <c:pt idx="324">
                  <c:v>148.06553192580364</c:v>
                </c:pt>
                <c:pt idx="325">
                  <c:v>148.37046925522844</c:v>
                </c:pt>
                <c:pt idx="326">
                  <c:v>148.67540658465327</c:v>
                </c:pt>
                <c:pt idx="327">
                  <c:v>148.98034391407811</c:v>
                </c:pt>
                <c:pt idx="328">
                  <c:v>149.28528124350291</c:v>
                </c:pt>
                <c:pt idx="329">
                  <c:v>149.59021857292771</c:v>
                </c:pt>
                <c:pt idx="330">
                  <c:v>149.89515590235254</c:v>
                </c:pt>
                <c:pt idx="331">
                  <c:v>150.20009323177737</c:v>
                </c:pt>
                <c:pt idx="332">
                  <c:v>150.50503056120218</c:v>
                </c:pt>
                <c:pt idx="333">
                  <c:v>150.80996789062698</c:v>
                </c:pt>
                <c:pt idx="334">
                  <c:v>151.11490522005181</c:v>
                </c:pt>
                <c:pt idx="335">
                  <c:v>151.41984254947664</c:v>
                </c:pt>
                <c:pt idx="336">
                  <c:v>151.72477987890144</c:v>
                </c:pt>
                <c:pt idx="337">
                  <c:v>152.02971720832625</c:v>
                </c:pt>
                <c:pt idx="338">
                  <c:v>152.33465453775108</c:v>
                </c:pt>
                <c:pt idx="339">
                  <c:v>152.63959186717591</c:v>
                </c:pt>
                <c:pt idx="340">
                  <c:v>152.94452919660071</c:v>
                </c:pt>
                <c:pt idx="341">
                  <c:v>153.24946652602551</c:v>
                </c:pt>
                <c:pt idx="342">
                  <c:v>153.55440385545035</c:v>
                </c:pt>
                <c:pt idx="343">
                  <c:v>153.85934118487518</c:v>
                </c:pt>
                <c:pt idx="344">
                  <c:v>154.16427851429998</c:v>
                </c:pt>
                <c:pt idx="345">
                  <c:v>154.46921584372478</c:v>
                </c:pt>
                <c:pt idx="346">
                  <c:v>154.77415317314961</c:v>
                </c:pt>
                <c:pt idx="347">
                  <c:v>155.07909050257445</c:v>
                </c:pt>
                <c:pt idx="348">
                  <c:v>155.38402783199925</c:v>
                </c:pt>
                <c:pt idx="349">
                  <c:v>155.68896516142405</c:v>
                </c:pt>
                <c:pt idx="350">
                  <c:v>155.99390249084888</c:v>
                </c:pt>
                <c:pt idx="351">
                  <c:v>156.29883982027371</c:v>
                </c:pt>
                <c:pt idx="352">
                  <c:v>156.60377714969852</c:v>
                </c:pt>
                <c:pt idx="353">
                  <c:v>156.90871447912332</c:v>
                </c:pt>
                <c:pt idx="354">
                  <c:v>157.21365180854815</c:v>
                </c:pt>
                <c:pt idx="355">
                  <c:v>157.51858913797298</c:v>
                </c:pt>
                <c:pt idx="356">
                  <c:v>157.82352646739778</c:v>
                </c:pt>
                <c:pt idx="357">
                  <c:v>158.12846379682259</c:v>
                </c:pt>
                <c:pt idx="358">
                  <c:v>158.43340112624742</c:v>
                </c:pt>
                <c:pt idx="359">
                  <c:v>158.73833845567225</c:v>
                </c:pt>
                <c:pt idx="360">
                  <c:v>159.04327578509705</c:v>
                </c:pt>
                <c:pt idx="361">
                  <c:v>159.34821311452185</c:v>
                </c:pt>
                <c:pt idx="362">
                  <c:v>159.65315044394669</c:v>
                </c:pt>
                <c:pt idx="363">
                  <c:v>159.95808777337152</c:v>
                </c:pt>
                <c:pt idx="364">
                  <c:v>160.26302510279632</c:v>
                </c:pt>
                <c:pt idx="365">
                  <c:v>160.56796243222112</c:v>
                </c:pt>
                <c:pt idx="366">
                  <c:v>160.87289976164595</c:v>
                </c:pt>
                <c:pt idx="367">
                  <c:v>161.17783709107078</c:v>
                </c:pt>
                <c:pt idx="368">
                  <c:v>161.48277442049559</c:v>
                </c:pt>
                <c:pt idx="369">
                  <c:v>161.78771174992039</c:v>
                </c:pt>
                <c:pt idx="370">
                  <c:v>162.09264907934522</c:v>
                </c:pt>
                <c:pt idx="371">
                  <c:v>162.39758640877005</c:v>
                </c:pt>
                <c:pt idx="372">
                  <c:v>162.70252373819486</c:v>
                </c:pt>
                <c:pt idx="373">
                  <c:v>163.00746106761966</c:v>
                </c:pt>
                <c:pt idx="374">
                  <c:v>163.31239839704449</c:v>
                </c:pt>
                <c:pt idx="375">
                  <c:v>163.61733572646932</c:v>
                </c:pt>
                <c:pt idx="376">
                  <c:v>163.92227305589412</c:v>
                </c:pt>
                <c:pt idx="377">
                  <c:v>164.22721038531893</c:v>
                </c:pt>
                <c:pt idx="378">
                  <c:v>164.53214771474376</c:v>
                </c:pt>
                <c:pt idx="379">
                  <c:v>164.83708504416859</c:v>
                </c:pt>
                <c:pt idx="380">
                  <c:v>165.14202237359339</c:v>
                </c:pt>
                <c:pt idx="381">
                  <c:v>165.44695970301819</c:v>
                </c:pt>
                <c:pt idx="382">
                  <c:v>165.75189703244303</c:v>
                </c:pt>
                <c:pt idx="383">
                  <c:v>166.05683436186786</c:v>
                </c:pt>
                <c:pt idx="384">
                  <c:v>166.36177169129266</c:v>
                </c:pt>
                <c:pt idx="385">
                  <c:v>166.66670902071746</c:v>
                </c:pt>
                <c:pt idx="386">
                  <c:v>166.97164635014229</c:v>
                </c:pt>
                <c:pt idx="387">
                  <c:v>167.27658367956712</c:v>
                </c:pt>
                <c:pt idx="388">
                  <c:v>167.58152100899193</c:v>
                </c:pt>
                <c:pt idx="389">
                  <c:v>167.88645833841673</c:v>
                </c:pt>
              </c:numCache>
            </c:numRef>
          </c:xVal>
          <c:yVal>
            <c:numRef>
              <c:f>'P-t-Verl hemisph Teich KB'!$C$18:$C$500</c:f>
              <c:numCache>
                <c:formatCode>0.000</c:formatCode>
                <c:ptCount val="483"/>
                <c:pt idx="0">
                  <c:v>0</c:v>
                </c:pt>
                <c:pt idx="1">
                  <c:v>0</c:v>
                </c:pt>
                <c:pt idx="2">
                  <c:v>6.0685215956107239</c:v>
                </c:pt>
                <c:pt idx="3">
                  <c:v>5.6282376456870988</c:v>
                </c:pt>
                <c:pt idx="4">
                  <c:v>5.2054376692529445</c:v>
                </c:pt>
                <c:pt idx="5">
                  <c:v>4.7995396792322982</c:v>
                </c:pt>
                <c:pt idx="6">
                  <c:v>4.4099794672265551</c:v>
                </c:pt>
                <c:pt idx="7">
                  <c:v>4.0362100873911269</c:v>
                </c:pt>
                <c:pt idx="8">
                  <c:v>3.6777013547976098</c:v>
                </c:pt>
                <c:pt idx="9">
                  <c:v>3.3339393578845833</c:v>
                </c:pt>
                <c:pt idx="10">
                  <c:v>3.0044259846108288</c:v>
                </c:pt>
                <c:pt idx="11">
                  <c:v>2.6886784619351598</c:v>
                </c:pt>
                <c:pt idx="12">
                  <c:v>2.3862289082571704</c:v>
                </c:pt>
                <c:pt idx="13">
                  <c:v>2.0966238984630694</c:v>
                </c:pt>
                <c:pt idx="14">
                  <c:v>1.8194240412303537</c:v>
                </c:pt>
                <c:pt idx="15">
                  <c:v>1.554203568254402</c:v>
                </c:pt>
                <c:pt idx="16">
                  <c:v>1.3005499350691765</c:v>
                </c:pt>
                <c:pt idx="17">
                  <c:v>1.0580634331430472</c:v>
                </c:pt>
                <c:pt idx="18">
                  <c:v>0.82635681293937313</c:v>
                </c:pt>
                <c:pt idx="19">
                  <c:v>0.60505491763985697</c:v>
                </c:pt>
                <c:pt idx="20">
                  <c:v>0.39379432723684471</c:v>
                </c:pt>
                <c:pt idx="21">
                  <c:v>0.19222301270868605</c:v>
                </c:pt>
                <c:pt idx="22">
                  <c:v>-5.4649674655894406E-16</c:v>
                </c:pt>
                <c:pt idx="23">
                  <c:v>-0.18320495646378979</c:v>
                </c:pt>
                <c:pt idx="24">
                  <c:v>-0.35771169099094524</c:v>
                </c:pt>
                <c:pt idx="25">
                  <c:v>-0.52382993482312912</c:v>
                </c:pt>
                <c:pt idx="26">
                  <c:v>-0.68185961556956665</c:v>
                </c:pt>
                <c:pt idx="27">
                  <c:v>-0.83209114811815366</c:v>
                </c:pt>
                <c:pt idx="28">
                  <c:v>-0.97480571725941945</c:v>
                </c:pt>
                <c:pt idx="29">
                  <c:v>-1.1102755522528671</c:v>
                </c:pt>
                <c:pt idx="30">
                  <c:v>-1.2387641935589757</c:v>
                </c:pt>
                <c:pt idx="31">
                  <c:v>-1.3605267519540971</c:v>
                </c:pt>
                <c:pt idx="32">
                  <c:v>-1.4758101602395783</c:v>
                </c:pt>
                <c:pt idx="33">
                  <c:v>-1.5848534177506974</c:v>
                </c:pt>
                <c:pt idx="34">
                  <c:v>-1.6878878278654179</c:v>
                </c:pt>
                <c:pt idx="35">
                  <c:v>-1.7851372287075224</c:v>
                </c:pt>
                <c:pt idx="36">
                  <c:v>-1.8768182172334025</c:v>
                </c:pt>
                <c:pt idx="37">
                  <c:v>-1.9631403668866174</c:v>
                </c:pt>
                <c:pt idx="38">
                  <c:v>-2.0443064389993371</c:v>
                </c:pt>
                <c:pt idx="39">
                  <c:v>-2.1205125881148943</c:v>
                </c:pt>
                <c:pt idx="40">
                  <c:v>-2.1919485614009249</c:v>
                </c:pt>
                <c:pt idx="41">
                  <c:v>-2.2587978923179581</c:v>
                </c:pt>
                <c:pt idx="42">
                  <c:v>-2.3212380887038218</c:v>
                </c:pt>
                <c:pt idx="43">
                  <c:v>-2.3794408154298399</c:v>
                </c:pt>
                <c:pt idx="44">
                  <c:v>-2.4335720717805644</c:v>
                </c:pt>
                <c:pt idx="45">
                  <c:v>-2.4837923637046031</c:v>
                </c:pt>
                <c:pt idx="46">
                  <c:v>-2.5302568710801152</c:v>
                </c:pt>
                <c:pt idx="47">
                  <c:v>-2.5731156101345811</c:v>
                </c:pt>
                <c:pt idx="48">
                  <c:v>-2.612513591154662</c:v>
                </c:pt>
                <c:pt idx="49">
                  <c:v>-2.6485909716182254</c:v>
                </c:pt>
                <c:pt idx="50">
                  <c:v>-2.6814832048770199</c:v>
                </c:pt>
                <c:pt idx="51">
                  <c:v>-2.7113211845149414</c:v>
                </c:pt>
                <c:pt idx="52">
                  <c:v>-2.738231384503417</c:v>
                </c:pt>
                <c:pt idx="53">
                  <c:v>-2.7623359952721005</c:v>
                </c:pt>
                <c:pt idx="54">
                  <c:v>-2.7837530558098318</c:v>
                </c:pt>
                <c:pt idx="55">
                  <c:v>-2.8025965819076517</c:v>
                </c:pt>
                <c:pt idx="56">
                  <c:v>-2.8189766906525913</c:v>
                </c:pt>
                <c:pt idx="57">
                  <c:v>-2.8329997212779805</c:v>
                </c:pt>
                <c:pt idx="58">
                  <c:v>-2.8447683524730998</c:v>
                </c:pt>
                <c:pt idx="59">
                  <c:v>-2.8543817162521665</c:v>
                </c:pt>
                <c:pt idx="60">
                  <c:v>-2.8619355084799221</c:v>
                </c:pt>
                <c:pt idx="61">
                  <c:v>-2.8675220961483623</c:v>
                </c:pt>
                <c:pt idx="62">
                  <c:v>-2.8712306214966059</c:v>
                </c:pt>
                <c:pt idx="63">
                  <c:v>-2.8731471030632925</c:v>
                </c:pt>
                <c:pt idx="64">
                  <c:v>-2.8733545337585049</c:v>
                </c:pt>
                <c:pt idx="65">
                  <c:v>-2.8719329760397554</c:v>
                </c:pt>
                <c:pt idx="66">
                  <c:v>-2.868959654274263</c:v>
                </c:pt>
                <c:pt idx="67">
                  <c:v>-2.8645090443674897</c:v>
                </c:pt>
                <c:pt idx="68">
                  <c:v>-2.8586529607356592</c:v>
                </c:pt>
                <c:pt idx="69">
                  <c:v>-2.8514606406978711</c:v>
                </c:pt>
                <c:pt idx="70">
                  <c:v>-2.8429988263612862</c:v>
                </c:pt>
                <c:pt idx="71">
                  <c:v>-2.8333318440708761</c:v>
                </c:pt>
                <c:pt idx="72">
                  <c:v>-2.822521681493205</c:v>
                </c:pt>
                <c:pt idx="73">
                  <c:v>-2.8106280624017939</c:v>
                </c:pt>
                <c:pt idx="74">
                  <c:v>-2.7977085192297775</c:v>
                </c:pt>
                <c:pt idx="75">
                  <c:v>-2.7838184634536929</c:v>
                </c:pt>
                <c:pt idx="76">
                  <c:v>-2.7690112538704885</c:v>
                </c:pt>
                <c:pt idx="77">
                  <c:v>-2.7533382628281253</c:v>
                </c:pt>
                <c:pt idx="78">
                  <c:v>-2.7368489404684473</c:v>
                </c:pt>
                <c:pt idx="79">
                  <c:v>-2.7195908770393689</c:v>
                </c:pt>
                <c:pt idx="80">
                  <c:v>-2.7016098633318437</c:v>
                </c:pt>
                <c:pt idx="81">
                  <c:v>-2.6829499492955278</c:v>
                </c:pt>
                <c:pt idx="82">
                  <c:v>-2.6636535008855611</c:v>
                </c:pt>
                <c:pt idx="83">
                  <c:v>-2.6437612551913983</c:v>
                </c:pt>
                <c:pt idx="84">
                  <c:v>-2.6233123738972415</c:v>
                </c:pt>
                <c:pt idx="85">
                  <c:v>-2.6023444951221988</c:v>
                </c:pt>
                <c:pt idx="86">
                  <c:v>-2.5808937836869843</c:v>
                </c:pt>
                <c:pt idx="87">
                  <c:v>-2.5589949798526455</c:v>
                </c:pt>
                <c:pt idx="88">
                  <c:v>-2.536681446575527</c:v>
                </c:pt>
                <c:pt idx="89">
                  <c:v>-2.5139852153214681</c:v>
                </c:pt>
                <c:pt idx="90">
                  <c:v>-2.4909370304809917</c:v>
                </c:pt>
                <c:pt idx="91">
                  <c:v>-2.4675663924261015</c:v>
                </c:pt>
                <c:pt idx="92">
                  <c:v>-2.4439015992481417</c:v>
                </c:pt>
                <c:pt idx="93">
                  <c:v>-2.4199697872150812</c:v>
                </c:pt>
                <c:pt idx="94">
                  <c:v>-2.3957969699855024</c:v>
                </c:pt>
                <c:pt idx="95">
                  <c:v>-2.3714080766155146</c:v>
                </c:pt>
                <c:pt idx="96">
                  <c:v>-2.3468269883938153</c:v>
                </c:pt>
                <c:pt idx="97">
                  <c:v>-2.3220765745391105</c:v>
                </c:pt>
                <c:pt idx="98">
                  <c:v>-2.2971787267931503</c:v>
                </c:pt>
                <c:pt idx="99">
                  <c:v>-2.2721543929416974</c:v>
                </c:pt>
                <c:pt idx="100">
                  <c:v>-2.2470236092948341</c:v>
                </c:pt>
                <c:pt idx="101">
                  <c:v>-2.2218055321571293</c:v>
                </c:pt>
                <c:pt idx="102">
                  <c:v>-2.196518468317306</c:v>
                </c:pt>
                <c:pt idx="103">
                  <c:v>-2.1711799045862503</c:v>
                </c:pt>
                <c:pt idx="104">
                  <c:v>-2.1458065364113446</c:v>
                </c:pt>
                <c:pt idx="105">
                  <c:v>-2.1204142955943368</c:v>
                </c:pt>
                <c:pt idx="106">
                  <c:v>-2.0950183771391901</c:v>
                </c:pt>
                <c:pt idx="107">
                  <c:v>-2.0696332652555909</c:v>
                </c:pt>
                <c:pt idx="108">
                  <c:v>-2.0442727585430793</c:v>
                </c:pt>
                <c:pt idx="109">
                  <c:v>-2.0189499943800402</c:v>
                </c:pt>
                <c:pt idx="110">
                  <c:v>-1.9936774725411373</c:v>
                </c:pt>
                <c:pt idx="111">
                  <c:v>-1.9684670780660445</c:v>
                </c:pt>
                <c:pt idx="112">
                  <c:v>-1.9433301034017436</c:v>
                </c:pt>
                <c:pt idx="113">
                  <c:v>-1.9182772698399713</c:v>
                </c:pt>
                <c:pt idx="114">
                  <c:v>-1.8933187482708067</c:v>
                </c:pt>
                <c:pt idx="115">
                  <c:v>-1.8684641792727938</c:v>
                </c:pt>
                <c:pt idx="116">
                  <c:v>-1.8437226925593937</c:v>
                </c:pt>
                <c:pt idx="117">
                  <c:v>-1.819102925801011</c:v>
                </c:pt>
                <c:pt idx="118">
                  <c:v>-1.7946130428412765</c:v>
                </c:pt>
                <c:pt idx="119">
                  <c:v>-1.7702607513257509</c:v>
                </c:pt>
                <c:pt idx="120">
                  <c:v>-1.7460533197606638</c:v>
                </c:pt>
                <c:pt idx="121">
                  <c:v>-1.7219975940188297</c:v>
                </c:pt>
                <c:pt idx="122">
                  <c:v>-1.698100013309364</c:v>
                </c:pt>
                <c:pt idx="123">
                  <c:v>-1.6743666256273608</c:v>
                </c:pt>
                <c:pt idx="124">
                  <c:v>-1.6508031026992223</c:v>
                </c:pt>
                <c:pt idx="125">
                  <c:v>-1.627414754438878</c:v>
                </c:pt>
                <c:pt idx="126">
                  <c:v>-1.6042065429296926</c:v>
                </c:pt>
                <c:pt idx="127">
                  <c:v>-1.5811830959464344</c:v>
                </c:pt>
                <c:pt idx="128">
                  <c:v>-1.5583487200312693</c:v>
                </c:pt>
                <c:pt idx="129">
                  <c:v>-1.5357074131373241</c:v>
                </c:pt>
                <c:pt idx="130">
                  <c:v>-1.5132628768529848</c:v>
                </c:pt>
                <c:pt idx="131">
                  <c:v>-1.4910185282197175</c:v>
                </c:pt>
                <c:pt idx="132">
                  <c:v>-1.4689775111558059</c:v>
                </c:pt>
                <c:pt idx="133">
                  <c:v>-1.4471427074980778</c:v>
                </c:pt>
                <c:pt idx="134">
                  <c:v>-1.4255167476732979</c:v>
                </c:pt>
                <c:pt idx="135">
                  <c:v>-1.4041020210106032</c:v>
                </c:pt>
                <c:pt idx="136">
                  <c:v>-1.3829006857059984</c:v>
                </c:pt>
                <c:pt idx="137">
                  <c:v>-1.361914678449633</c:v>
                </c:pt>
                <c:pt idx="138">
                  <c:v>-1.3411457237262381</c:v>
                </c:pt>
                <c:pt idx="139">
                  <c:v>-1.3205953427988302</c:v>
                </c:pt>
                <c:pt idx="140">
                  <c:v>-1.30026486238547</c:v>
                </c:pt>
                <c:pt idx="141">
                  <c:v>-1.2801554230385885</c:v>
                </c:pt>
                <c:pt idx="142">
                  <c:v>-1.2602679872361158</c:v>
                </c:pt>
                <c:pt idx="143">
                  <c:v>-1.24060334719337</c:v>
                </c:pt>
                <c:pt idx="144">
                  <c:v>-1.2211621324044022</c:v>
                </c:pt>
                <c:pt idx="145">
                  <c:v>-1.2019448169212448</c:v>
                </c:pt>
                <c:pt idx="146">
                  <c:v>-1.1829517263792582</c:v>
                </c:pt>
                <c:pt idx="147">
                  <c:v>-1.1641830447765211</c:v>
                </c:pt>
                <c:pt idx="148">
                  <c:v>-1.1456388210149893</c:v>
                </c:pt>
                <c:pt idx="149">
                  <c:v>-1.1273189752109123</c:v>
                </c:pt>
                <c:pt idx="150">
                  <c:v>-1.1092233047817719</c:v>
                </c:pt>
                <c:pt idx="151">
                  <c:v>-1.0913514903168076</c:v>
                </c:pt>
                <c:pt idx="152">
                  <c:v>-1.0737031012379596</c:v>
                </c:pt>
                <c:pt idx="153">
                  <c:v>-1.0562776012578834</c:v>
                </c:pt>
                <c:pt idx="154">
                  <c:v>-1.0390743536414715</c:v>
                </c:pt>
                <c:pt idx="155">
                  <c:v>-1.0220926262771453</c:v>
                </c:pt>
                <c:pt idx="156">
                  <c:v>-1.0053315965639733</c:v>
                </c:pt>
                <c:pt idx="157">
                  <c:v>-0.98879035612051003</c:v>
                </c:pt>
                <c:pt idx="158">
                  <c:v>-0.97246791532106047</c:v>
                </c:pt>
                <c:pt idx="159">
                  <c:v>-0.95636320766491378</c:v>
                </c:pt>
                <c:pt idx="160">
                  <c:v>-0.94047509398391915</c:v>
                </c:pt>
                <c:pt idx="161">
                  <c:v>-0.92480236649361525</c:v>
                </c:pt>
                <c:pt idx="162">
                  <c:v>-0.90934375269297119</c:v>
                </c:pt>
                <c:pt idx="163">
                  <c:v>-0.89409791911764247</c:v>
                </c:pt>
                <c:pt idx="164">
                  <c:v>-0.87906347495150283</c:v>
                </c:pt>
                <c:pt idx="165">
                  <c:v>-0.86423897550105988</c:v>
                </c:pt>
                <c:pt idx="166">
                  <c:v>-0.84962292553723417</c:v>
                </c:pt>
                <c:pt idx="167">
                  <c:v>-0.83521378250883771</c:v>
                </c:pt>
                <c:pt idx="168">
                  <c:v>-0.82100995963196222</c:v>
                </c:pt>
                <c:pt idx="169">
                  <c:v>-0.80700982885935824</c:v>
                </c:pt>
                <c:pt idx="170">
                  <c:v>-0.7932117237337587</c:v>
                </c:pt>
                <c:pt idx="171">
                  <c:v>-0.77961394212898794</c:v>
                </c:pt>
                <c:pt idx="172">
                  <c:v>-0.76621474888257124</c:v>
                </c:pt>
                <c:pt idx="173">
                  <c:v>-0.75301237832345691</c:v>
                </c:pt>
                <c:pt idx="174">
                  <c:v>-0.74000503669834083</c:v>
                </c:pt>
                <c:pt idx="175">
                  <c:v>-0.72719090449999135</c:v>
                </c:pt>
                <c:pt idx="176">
                  <c:v>-0.71456813870085045</c:v>
                </c:pt>
                <c:pt idx="177">
                  <c:v>-0.70213487489510418</c:v>
                </c:pt>
                <c:pt idx="178">
                  <c:v>-0.68988922935230534</c:v>
                </c:pt>
                <c:pt idx="179">
                  <c:v>-0.67782930098554139</c:v>
                </c:pt>
                <c:pt idx="180">
                  <c:v>-0.66595317323704895</c:v>
                </c:pt>
                <c:pt idx="181">
                  <c:v>-0.6542589158840828</c:v>
                </c:pt>
                <c:pt idx="182">
                  <c:v>-0.64274458676776514</c:v>
                </c:pt>
                <c:pt idx="183">
                  <c:v>-0.63140823344755015</c:v>
                </c:pt>
                <c:pt idx="184">
                  <c:v>-0.62024789478387077</c:v>
                </c:pt>
                <c:pt idx="185">
                  <c:v>-0.60926160245143146</c:v>
                </c:pt>
                <c:pt idx="186">
                  <c:v>-0.59844738238555906</c:v>
                </c:pt>
                <c:pt idx="187">
                  <c:v>-0.58780325616393225</c:v>
                </c:pt>
                <c:pt idx="188">
                  <c:v>-0.5773272423259429</c:v>
                </c:pt>
                <c:pt idx="189">
                  <c:v>-0.56701735763187311</c:v>
                </c:pt>
                <c:pt idx="190">
                  <c:v>-0.556871618264001</c:v>
                </c:pt>
                <c:pt idx="191">
                  <c:v>-0.54688804097168298</c:v>
                </c:pt>
                <c:pt idx="192">
                  <c:v>-0.53706464416239352</c:v>
                </c:pt>
                <c:pt idx="193">
                  <c:v>-0.52739944894064894</c:v>
                </c:pt>
                <c:pt idx="194">
                  <c:v>-0.51789048009666727</c:v>
                </c:pt>
                <c:pt idx="195">
                  <c:v>-0.508535767046569</c:v>
                </c:pt>
                <c:pt idx="196">
                  <c:v>-0.49933334472586305</c:v>
                </c:pt>
                <c:pt idx="197">
                  <c:v>-0.49028125443790371</c:v>
                </c:pt>
                <c:pt idx="198">
                  <c:v>-0.48137754465895499</c:v>
                </c:pt>
                <c:pt idx="199">
                  <c:v>-0.4726202718014425</c:v>
                </c:pt>
                <c:pt idx="200">
                  <c:v>-0.4640075009369265</c:v>
                </c:pt>
                <c:pt idx="201">
                  <c:v>-0.45553730648027518</c:v>
                </c:pt>
                <c:pt idx="202">
                  <c:v>-0.44720777283647811</c:v>
                </c:pt>
                <c:pt idx="203">
                  <c:v>-0.43901699501148211</c:v>
                </c:pt>
                <c:pt idx="204">
                  <c:v>-0.43096307918839677</c:v>
                </c:pt>
                <c:pt idx="205">
                  <c:v>-0.42304414327036921</c:v>
                </c:pt>
                <c:pt idx="206">
                  <c:v>-0.41525831739138475</c:v>
                </c:pt>
                <c:pt idx="207">
                  <c:v>-0.40760374439621139</c:v>
                </c:pt>
                <c:pt idx="208">
                  <c:v>-0.4000785802906649</c:v>
                </c:pt>
                <c:pt idx="209">
                  <c:v>-0.39268099466333306</c:v>
                </c:pt>
                <c:pt idx="210">
                  <c:v>-0.385409171079859</c:v>
                </c:pt>
                <c:pt idx="211">
                  <c:v>-0.37826130745085362</c:v>
                </c:pt>
                <c:pt idx="212">
                  <c:v>-0.37123561637446034</c:v>
                </c:pt>
                <c:pt idx="213">
                  <c:v>-0.36433032545457267</c:v>
                </c:pt>
                <c:pt idx="214">
                  <c:v>-0.3575436775956668</c:v>
                </c:pt>
                <c:pt idx="215">
                  <c:v>-0.35087393127517919</c:v>
                </c:pt>
                <c:pt idx="216">
                  <c:v>-0.34431936079432973</c:v>
                </c:pt>
                <c:pt idx="217">
                  <c:v>-0.33787825650826048</c:v>
                </c:pt>
                <c:pt idx="218">
                  <c:v>-0.33154892503633049</c:v>
                </c:pt>
                <c:pt idx="219">
                  <c:v>-0.32532968945337815</c:v>
                </c:pt>
                <c:pt idx="220">
                  <c:v>-0.31921888946273963</c:v>
                </c:pt>
                <c:pt idx="221">
                  <c:v>-0.31321488155177657</c:v>
                </c:pt>
                <c:pt idx="222">
                  <c:v>-0.30731603913065053</c:v>
                </c:pt>
                <c:pt idx="223">
                  <c:v>-0.30152075265504952</c:v>
                </c:pt>
                <c:pt idx="224">
                  <c:v>-0.29582742973355114</c:v>
                </c:pt>
                <c:pt idx="225">
                  <c:v>-0.29023449522028244</c:v>
                </c:pt>
                <c:pt idx="226">
                  <c:v>-0.28474039129351419</c:v>
                </c:pt>
                <c:pt idx="227">
                  <c:v>-0.27934357752080502</c:v>
                </c:pt>
                <c:pt idx="228">
                  <c:v>-0.27404253091128872</c:v>
                </c:pt>
                <c:pt idx="229">
                  <c:v>-0.26883574595568205</c:v>
                </c:pt>
                <c:pt idx="230">
                  <c:v>-0.26372173465456117</c:v>
                </c:pt>
                <c:pt idx="231">
                  <c:v>-0.25869902653544541</c:v>
                </c:pt>
                <c:pt idx="232">
                  <c:v>-0.2537661686592021</c:v>
                </c:pt>
                <c:pt idx="233">
                  <c:v>-0.24892172561627016</c:v>
                </c:pt>
                <c:pt idx="234">
                  <c:v>-0.24416427951318206</c:v>
                </c:pt>
                <c:pt idx="235">
                  <c:v>-0.23949242994984729</c:v>
                </c:pt>
                <c:pt idx="236">
                  <c:v>-0.23490479398804323</c:v>
                </c:pt>
                <c:pt idx="237">
                  <c:v>-0.23040000611154302</c:v>
                </c:pt>
                <c:pt idx="238">
                  <c:v>-0.22597671817829768</c:v>
                </c:pt>
                <c:pt idx="239">
                  <c:v>-0.22163359936506885</c:v>
                </c:pt>
                <c:pt idx="240">
                  <c:v>-0.21736933610489989</c:v>
                </c:pt>
                <c:pt idx="241">
                  <c:v>-0.2131826320177958</c:v>
                </c:pt>
                <c:pt idx="242">
                  <c:v>-0.20907220783496955</c:v>
                </c:pt>
                <c:pt idx="243">
                  <c:v>-0.2050368013169997</c:v>
                </c:pt>
                <c:pt idx="244">
                  <c:v>-0.20107516716623061</c:v>
                </c:pt>
                <c:pt idx="245">
                  <c:v>-0.19718607693373522</c:v>
                </c:pt>
                <c:pt idx="246">
                  <c:v>-0.19336831892114684</c:v>
                </c:pt>
                <c:pt idx="247">
                  <c:v>-0.18962069807765847</c:v>
                </c:pt>
                <c:pt idx="248">
                  <c:v>-0.18594203589247105</c:v>
                </c:pt>
                <c:pt idx="249">
                  <c:v>-0.18233117028296722</c:v>
                </c:pt>
                <c:pt idx="250">
                  <c:v>-0.17878695547887347</c:v>
                </c:pt>
                <c:pt idx="251">
                  <c:v>-0.1753082619026638</c:v>
                </c:pt>
                <c:pt idx="252">
                  <c:v>-0.17189397604644896</c:v>
                </c:pt>
                <c:pt idx="253">
                  <c:v>-0.16854300034558559</c:v>
                </c:pt>
                <c:pt idx="254">
                  <c:v>-0.16525425304923022</c:v>
                </c:pt>
                <c:pt idx="255">
                  <c:v>-0.16202666808805369</c:v>
                </c:pt>
                <c:pt idx="256">
                  <c:v>-0.15885919493932626</c:v>
                </c:pt>
                <c:pt idx="257">
                  <c:v>-0.15575079848956899</c:v>
                </c:pt>
                <c:pt idx="258">
                  <c:v>-0.15270045889496636</c:v>
                </c:pt>
                <c:pt idx="259">
                  <c:v>-0.14970717143972181</c:v>
                </c:pt>
                <c:pt idx="260">
                  <c:v>-0.14676994639253363</c:v>
                </c:pt>
                <c:pt idx="261">
                  <c:v>-0.14388780886135935</c:v>
                </c:pt>
                <c:pt idx="262">
                  <c:v>-0.14105979864663168</c:v>
                </c:pt>
                <c:pt idx="263">
                  <c:v>-0.1382849700930808</c:v>
                </c:pt>
                <c:pt idx="264">
                  <c:v>-0.13556239194031139</c:v>
                </c:pt>
                <c:pt idx="265">
                  <c:v>-0.13289114717227912</c:v>
                </c:pt>
                <c:pt idx="266">
                  <c:v>-0.13027033286579998</c:v>
                </c:pt>
                <c:pt idx="267">
                  <c:v>-0.12769906003822576</c:v>
                </c:pt>
                <c:pt idx="268">
                  <c:v>-0.12517645349440945</c:v>
                </c:pt>
                <c:pt idx="269">
                  <c:v>-0.1227016516730802</c:v>
                </c:pt>
                <c:pt idx="270">
                  <c:v>-0.1202738064927425</c:v>
                </c:pt>
                <c:pt idx="271">
                  <c:v>-0.11789208319720834</c:v>
                </c:pt>
                <c:pt idx="272">
                  <c:v>-0.11555566020086697</c:v>
                </c:pt>
                <c:pt idx="273">
                  <c:v>-0.11326372893379104</c:v>
                </c:pt>
                <c:pt idx="274">
                  <c:v>-0.11101549368677566</c:v>
                </c:pt>
                <c:pt idx="275">
                  <c:v>-0.10881017145639878</c:v>
                </c:pt>
                <c:pt idx="276">
                  <c:v>-0.10664699179019071</c:v>
                </c:pt>
                <c:pt idx="277">
                  <c:v>-0.10452519663199461</c:v>
                </c:pt>
                <c:pt idx="278">
                  <c:v>-0.10244404016759551</c:v>
                </c:pt>
                <c:pt idx="279">
                  <c:v>-0.10040278867069316</c:v>
                </c:pt>
                <c:pt idx="280">
                  <c:v>-9.840072034928872E-2</c:v>
                </c:pt>
                <c:pt idx="281">
                  <c:v>-9.6437125192552792E-2</c:v>
                </c:pt>
                <c:pt idx="282">
                  <c:v>-9.4511304818238009E-2</c:v>
                </c:pt>
                <c:pt idx="283">
                  <c:v>-9.2622572320697719E-2</c:v>
                </c:pt>
                <c:pt idx="284">
                  <c:v>-9.0770252119566561E-2</c:v>
                </c:pt>
                <c:pt idx="285">
                  <c:v>-8.8953679809158165E-2</c:v>
                </c:pt>
                <c:pt idx="286">
                  <c:v>-8.717220200863085E-2</c:v>
                </c:pt>
                <c:pt idx="287">
                  <c:v>-8.5425176212969717E-2</c:v>
                </c:pt>
                <c:pt idx="288">
                  <c:v>-8.3711970644830949E-2</c:v>
                </c:pt>
                <c:pt idx="289">
                  <c:v>-8.2031964107291189E-2</c:v>
                </c:pt>
                <c:pt idx="290">
                  <c:v>-8.0384545837542648E-2</c:v>
                </c:pt>
                <c:pt idx="291">
                  <c:v>-7.8769115361571801E-2</c:v>
                </c:pt>
                <c:pt idx="292">
                  <c:v>-7.718508234985802E-2</c:v>
                </c:pt>
                <c:pt idx="293">
                  <c:v>-7.5631866474124745E-2</c:v>
                </c:pt>
                <c:pt idx="294">
                  <c:v>-7.4108897265175222E-2</c:v>
                </c:pt>
                <c:pt idx="295">
                  <c:v>-7.26156139718417E-2</c:v>
                </c:pt>
                <c:pt idx="296">
                  <c:v>-7.1151465421075477E-2</c:v>
                </c:pt>
                <c:pt idx="297">
                  <c:v>-6.9715909879203175E-2</c:v>
                </c:pt>
                <c:pt idx="298">
                  <c:v>-6.8308414914372451E-2</c:v>
                </c:pt>
                <c:pt idx="299">
                  <c:v>-6.692845726020917E-2</c:v>
                </c:pt>
                <c:pt idx="300">
                  <c:v>-6.5575522680705933E-2</c:v>
                </c:pt>
                <c:pt idx="301">
                  <c:v>-6.4249105836359982E-2</c:v>
                </c:pt>
                <c:pt idx="302">
                  <c:v>-6.2948710151578213E-2</c:v>
                </c:pt>
                <c:pt idx="303">
                  <c:v>-6.1673847683363495E-2</c:v>
                </c:pt>
                <c:pt idx="304">
                  <c:v>-6.0424038991296815E-2</c:v>
                </c:pt>
                <c:pt idx="305">
                  <c:v>-5.9198813008827664E-2</c:v>
                </c:pt>
                <c:pt idx="306">
                  <c:v>-5.7997706915883698E-2</c:v>
                </c:pt>
                <c:pt idx="307">
                  <c:v>-5.6820266012809609E-2</c:v>
                </c:pt>
                <c:pt idx="308">
                  <c:v>-5.5666043595643928E-2</c:v>
                </c:pt>
                <c:pt idx="309">
                  <c:v>-5.4534600832741226E-2</c:v>
                </c:pt>
                <c:pt idx="310">
                  <c:v>-5.3425506642746055E-2</c:v>
                </c:pt>
                <c:pt idx="311">
                  <c:v>-5.2338337573924351E-2</c:v>
                </c:pt>
                <c:pt idx="312">
                  <c:v>-5.1272677684856036E-2</c:v>
                </c:pt>
                <c:pt idx="313">
                  <c:v>-5.0228118426492614E-2</c:v>
                </c:pt>
                <c:pt idx="314">
                  <c:v>-4.9204258525582086E-2</c:v>
                </c:pt>
                <c:pt idx="315">
                  <c:v>-4.8200703869462652E-2</c:v>
                </c:pt>
                <c:pt idx="316">
                  <c:v>-4.7217067392226079E-2</c:v>
                </c:pt>
                <c:pt idx="317">
                  <c:v>-4.6252968962250347E-2</c:v>
                </c:pt>
                <c:pt idx="318">
                  <c:v>-4.5308035271101117E-2</c:v>
                </c:pt>
                <c:pt idx="319">
                  <c:v>-4.4381899723799849E-2</c:v>
                </c:pt>
                <c:pt idx="320">
                  <c:v>-4.347420233045704E-2</c:v>
                </c:pt>
                <c:pt idx="321">
                  <c:v>-4.2584589599266892E-2</c:v>
                </c:pt>
                <c:pt idx="322">
                  <c:v>-4.17127144308602E-2</c:v>
                </c:pt>
                <c:pt idx="323">
                  <c:v>-4.0858236014011298E-2</c:v>
                </c:pt>
                <c:pt idx="324">
                  <c:v>-4.0020819722694147E-2</c:v>
                </c:pt>
                <c:pt idx="325">
                  <c:v>-3.9200137014482432E-2</c:v>
                </c:pt>
                <c:pt idx="326">
                  <c:v>-3.8395865330287743E-2</c:v>
                </c:pt>
                <c:pt idx="327">
                  <c:v>-3.7607687995429732E-2</c:v>
                </c:pt>
                <c:pt idx="328">
                  <c:v>-3.6835294122031209E-2</c:v>
                </c:pt>
                <c:pt idx="329">
                  <c:v>-3.6078378512731504E-2</c:v>
                </c:pt>
                <c:pt idx="330">
                  <c:v>-3.5336641565709988E-2</c:v>
                </c:pt>
                <c:pt idx="331">
                  <c:v>-3.4609789181012152E-2</c:v>
                </c:pt>
                <c:pt idx="332">
                  <c:v>-3.3897532668169791E-2</c:v>
                </c:pt>
                <c:pt idx="333">
                  <c:v>-3.3199588655106693E-2</c:v>
                </c:pt>
                <c:pt idx="334">
                  <c:v>-3.2515678998320828E-2</c:v>
                </c:pt>
                <c:pt idx="335">
                  <c:v>-3.1845530694333789E-2</c:v>
                </c:pt>
                <c:pt idx="336">
                  <c:v>-3.1188875792397864E-2</c:v>
                </c:pt>
                <c:pt idx="337">
                  <c:v>-3.0545451308451099E-2</c:v>
                </c:pt>
                <c:pt idx="338">
                  <c:v>-2.9914999140310067E-2</c:v>
                </c:pt>
                <c:pt idx="339">
                  <c:v>-2.9297265984090257E-2</c:v>
                </c:pt>
                <c:pt idx="340">
                  <c:v>-2.8692003251843536E-2</c:v>
                </c:pt>
                <c:pt idx="341">
                  <c:v>-2.809896699040176E-2</c:v>
                </c:pt>
                <c:pt idx="342">
                  <c:v>-2.7517917801416381E-2</c:v>
                </c:pt>
                <c:pt idx="343">
                  <c:v>-2.6948620762582032E-2</c:v>
                </c:pt>
                <c:pt idx="344">
                  <c:v>-2.6390845350033686E-2</c:v>
                </c:pt>
                <c:pt idx="345">
                  <c:v>-2.5844365361905753E-2</c:v>
                </c:pt>
                <c:pt idx="346">
                  <c:v>-2.5308958843041782E-2</c:v>
                </c:pt>
                <c:pt idx="347">
                  <c:v>-2.4784408010843067E-2</c:v>
                </c:pt>
                <c:pt idx="348">
                  <c:v>-2.4270499182244758E-2</c:v>
                </c:pt>
                <c:pt idx="349">
                  <c:v>-2.3767022701807475E-2</c:v>
                </c:pt>
                <c:pt idx="350">
                  <c:v>-2.3273772870912812E-2</c:v>
                </c:pt>
                <c:pt idx="351">
                  <c:v>-2.2790547878050724E-2</c:v>
                </c:pt>
                <c:pt idx="352">
                  <c:v>-2.2317149730186905E-2</c:v>
                </c:pt>
                <c:pt idx="353">
                  <c:v>-2.1853384185198197E-2</c:v>
                </c:pt>
                <c:pt idx="354">
                  <c:v>-2.1399060685363909E-2</c:v>
                </c:pt>
                <c:pt idx="355">
                  <c:v>-2.0953992291901091E-2</c:v>
                </c:pt>
                <c:pt idx="356">
                  <c:v>-2.0517995620531596E-2</c:v>
                </c:pt>
                <c:pt idx="357">
                  <c:v>-2.0090890778068915E-2</c:v>
                </c:pt>
                <c:pt idx="358">
                  <c:v>-1.96725013000126E-2</c:v>
                </c:pt>
                <c:pt idx="359">
                  <c:v>-1.9262654089138118E-2</c:v>
                </c:pt>
                <c:pt idx="360">
                  <c:v>-1.8861179355070406E-2</c:v>
                </c:pt>
                <c:pt idx="361">
                  <c:v>-1.8467910554828451E-2</c:v>
                </c:pt>
                <c:pt idx="362">
                  <c:v>-1.8082684334329305E-2</c:v>
                </c:pt>
                <c:pt idx="363">
                  <c:v>-1.7705340470839315E-2</c:v>
                </c:pt>
                <c:pt idx="364">
                  <c:v>-1.7335721816360561E-2</c:v>
                </c:pt>
                <c:pt idx="365">
                  <c:v>-1.6973674241940559E-2</c:v>
                </c:pt>
                <c:pt idx="366">
                  <c:v>-1.6619046582893295E-2</c:v>
                </c:pt>
                <c:pt idx="367">
                  <c:v>-1.6271690584919694E-2</c:v>
                </c:pt>
                <c:pt idx="368">
                  <c:v>-1.5931460851115697E-2</c:v>
                </c:pt>
                <c:pt idx="369">
                  <c:v>-1.5598214789856159E-2</c:v>
                </c:pt>
                <c:pt idx="370">
                  <c:v>-1.5271812563542882E-2</c:v>
                </c:pt>
                <c:pt idx="371">
                  <c:v>-1.4952117038205068E-2</c:v>
                </c:pt>
                <c:pt idx="372">
                  <c:v>-1.4638993733940663E-2</c:v>
                </c:pt>
                <c:pt idx="373">
                  <c:v>-1.4332310776187022E-2</c:v>
                </c:pt>
                <c:pt idx="374">
                  <c:v>-1.4031938847809487E-2</c:v>
                </c:pt>
                <c:pt idx="375">
                  <c:v>-1.3737751141996483E-2</c:v>
                </c:pt>
                <c:pt idx="376">
                  <c:v>-1.3449623315949854E-2</c:v>
                </c:pt>
                <c:pt idx="377">
                  <c:v>-1.3167433445359132E-2</c:v>
                </c:pt>
                <c:pt idx="378">
                  <c:v>-1.289106197964892E-2</c:v>
                </c:pt>
                <c:pt idx="379">
                  <c:v>-1.2620391697987883E-2</c:v>
                </c:pt>
                <c:pt idx="380">
                  <c:v>-1.2355307666048794E-2</c:v>
                </c:pt>
                <c:pt idx="381">
                  <c:v>-1.2095697193508562E-2</c:v>
                </c:pt>
                <c:pt idx="382">
                  <c:v>-1.184144979227757E-2</c:v>
                </c:pt>
                <c:pt idx="383">
                  <c:v>-1.1592457135447584E-2</c:v>
                </c:pt>
                <c:pt idx="384">
                  <c:v>-1.1348613016947699E-2</c:v>
                </c:pt>
                <c:pt idx="385">
                  <c:v>-1.1109813311897828E-2</c:v>
                </c:pt>
                <c:pt idx="386">
                  <c:v>-1.0875955937649348E-2</c:v>
                </c:pt>
                <c:pt idx="387">
                  <c:v>-1.0646940815502624E-2</c:v>
                </c:pt>
                <c:pt idx="388">
                  <c:v>-1.0422669833091215E-2</c:v>
                </c:pt>
                <c:pt idx="389">
                  <c:v>-1.0203046807422725E-2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AB-4B1E-AAB2-0E88511C8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51122448"/>
        <c:axId val="-1751124624"/>
      </c:scatterChart>
      <c:valAx>
        <c:axId val="-1751122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CMU Serif" panose="02000603000000000000" pitchFamily="2" charset="0"/>
                    <a:ea typeface="CMU Serif" panose="02000603000000000000" pitchFamily="2" charset="0"/>
                    <a:cs typeface="CMU Serif" panose="02000603000000000000" pitchFamily="2" charset="0"/>
                  </a:defRPr>
                </a:pPr>
                <a:r>
                  <a:rPr lang="de-DE"/>
                  <a:t>Zeit </a:t>
                </a:r>
                <a:r>
                  <a:rPr lang="de-DE" i="1"/>
                  <a:t>t</a:t>
                </a:r>
                <a:r>
                  <a:rPr lang="de-DE"/>
                  <a:t>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CMU Serif" panose="02000603000000000000" pitchFamily="2" charset="0"/>
                  <a:ea typeface="CMU Serif" panose="02000603000000000000" pitchFamily="2" charset="0"/>
                  <a:cs typeface="CMU Serif" panose="02000603000000000000" pitchFamily="2" charset="0"/>
                </a:defRPr>
              </a:pPr>
              <a:endParaRPr lang="en-US"/>
            </a:p>
          </c:txPr>
        </c:title>
        <c:numFmt formatCode="0.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CMU Serif" panose="02000603000000000000" pitchFamily="2" charset="0"/>
                <a:ea typeface="CMU Serif" panose="02000603000000000000" pitchFamily="2" charset="0"/>
                <a:cs typeface="CMU Serif" panose="02000603000000000000" pitchFamily="2" charset="0"/>
              </a:defRPr>
            </a:pPr>
            <a:endParaRPr lang="en-US"/>
          </a:p>
        </c:txPr>
        <c:crossAx val="-1751124624"/>
        <c:crossesAt val="0"/>
        <c:crossBetween val="midCat"/>
      </c:valAx>
      <c:valAx>
        <c:axId val="-175112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CMU Serif" panose="02000603000000000000" pitchFamily="2" charset="0"/>
                    <a:ea typeface="CMU Serif" panose="02000603000000000000" pitchFamily="2" charset="0"/>
                    <a:cs typeface="CMU Serif" panose="02000603000000000000" pitchFamily="2" charset="0"/>
                  </a:defRPr>
                </a:pPr>
                <a:r>
                  <a:rPr lang="de-DE"/>
                  <a:t>einfallender Überdruck </a:t>
                </a:r>
                <a:r>
                  <a:rPr lang="de-DE" i="1"/>
                  <a:t>p</a:t>
                </a:r>
                <a:r>
                  <a:rPr lang="de-DE" i="1" baseline="-25000"/>
                  <a:t>i0</a:t>
                </a:r>
                <a:r>
                  <a:rPr lang="de-DE"/>
                  <a:t> / reflektierter Überdruck </a:t>
                </a:r>
                <a:r>
                  <a:rPr lang="de-DE" i="1"/>
                  <a:t>p</a:t>
                </a:r>
                <a:r>
                  <a:rPr lang="de-DE" i="1" baseline="-25000"/>
                  <a:t>r0</a:t>
                </a:r>
                <a:r>
                  <a:rPr lang="de-DE"/>
                  <a:t> [kPa]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CMU Serif" panose="02000603000000000000" pitchFamily="2" charset="0"/>
                  <a:ea typeface="CMU Serif" panose="02000603000000000000" pitchFamily="2" charset="0"/>
                  <a:cs typeface="CMU Serif" panose="02000603000000000000" pitchFamily="2" charset="0"/>
                </a:defRPr>
              </a:pPr>
              <a:endParaRPr lang="en-US"/>
            </a:p>
          </c:txPr>
        </c:title>
        <c:numFmt formatCode="0" sourceLinked="0"/>
        <c:majorTickMark val="in"/>
        <c:minorTickMark val="in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CMU Serif" panose="02000603000000000000" pitchFamily="2" charset="0"/>
                <a:ea typeface="CMU Serif" panose="02000603000000000000" pitchFamily="2" charset="0"/>
                <a:cs typeface="CMU Serif" panose="02000603000000000000" pitchFamily="2" charset="0"/>
              </a:defRPr>
            </a:pPr>
            <a:endParaRPr lang="en-US"/>
          </a:p>
        </c:txPr>
        <c:crossAx val="-1751122448"/>
        <c:crossesAt val="0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/>
              </a:solidFill>
              <a:latin typeface="CMU Serif" panose="02000603000000000000" pitchFamily="2" charset="0"/>
              <a:ea typeface="CMU Serif" panose="02000603000000000000" pitchFamily="2" charset="0"/>
              <a:cs typeface="CMU Serif" panose="02000603000000000000" pitchFamily="2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chemeClr val="tx1"/>
          </a:solidFill>
          <a:latin typeface="CMU Serif" panose="02000603000000000000" pitchFamily="2" charset="0"/>
          <a:ea typeface="CMU Serif" panose="02000603000000000000" pitchFamily="2" charset="0"/>
          <a:cs typeface="CMU Serif" panose="02000603000000000000" pitchFamily="2" charset="0"/>
        </a:defRPr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CMU Serif" panose="02000603000000000000" pitchFamily="2" charset="0"/>
                <a:ea typeface="CMU Serif" panose="02000603000000000000" pitchFamily="2" charset="0"/>
                <a:cs typeface="CMU Serif" panose="02000603000000000000" pitchFamily="2" charset="0"/>
              </a:defRPr>
            </a:pPr>
            <a:r>
              <a:rPr lang="de-DE" sz="1400"/>
              <a:t>Druck-Zeit-Verläufe (einfallend und reflektiert)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CMU Serif" panose="02000603000000000000" pitchFamily="2" charset="0"/>
              <a:ea typeface="CMU Serif" panose="02000603000000000000" pitchFamily="2" charset="0"/>
              <a:cs typeface="CMU Serif" panose="02000603000000000000" pitchFamily="2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reflektierter Überdruck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'P-t-Verl sphaer KB'!$B$18:$B$500</c:f>
              <c:numCache>
                <c:formatCode>0.000</c:formatCode>
                <c:ptCount val="483"/>
                <c:pt idx="0">
                  <c:v>0</c:v>
                </c:pt>
                <c:pt idx="1">
                  <c:v>5.4829141934432633</c:v>
                </c:pt>
                <c:pt idx="2">
                  <c:v>5.4839141934432636</c:v>
                </c:pt>
                <c:pt idx="3">
                  <c:v>5.5311504038752153</c:v>
                </c:pt>
                <c:pt idx="4">
                  <c:v>5.5783866143071661</c:v>
                </c:pt>
                <c:pt idx="5">
                  <c:v>5.6256228247391178</c:v>
                </c:pt>
                <c:pt idx="6">
                  <c:v>5.6728590351710695</c:v>
                </c:pt>
                <c:pt idx="7">
                  <c:v>5.7200952456030212</c:v>
                </c:pt>
                <c:pt idx="8">
                  <c:v>5.767331456034972</c:v>
                </c:pt>
                <c:pt idx="9">
                  <c:v>5.8145676664669237</c:v>
                </c:pt>
                <c:pt idx="10">
                  <c:v>5.8618038768988754</c:v>
                </c:pt>
                <c:pt idx="11">
                  <c:v>5.9090400873308262</c:v>
                </c:pt>
                <c:pt idx="12">
                  <c:v>5.9562762977627779</c:v>
                </c:pt>
                <c:pt idx="13">
                  <c:v>6.0035125081947296</c:v>
                </c:pt>
                <c:pt idx="14">
                  <c:v>6.0507487186266804</c:v>
                </c:pt>
                <c:pt idx="15">
                  <c:v>6.0979849290586321</c:v>
                </c:pt>
                <c:pt idx="16">
                  <c:v>6.1452211394905838</c:v>
                </c:pt>
                <c:pt idx="17">
                  <c:v>6.1924573499225355</c:v>
                </c:pt>
                <c:pt idx="18">
                  <c:v>6.2396935603544863</c:v>
                </c:pt>
                <c:pt idx="19">
                  <c:v>6.286929770786438</c:v>
                </c:pt>
                <c:pt idx="20">
                  <c:v>6.3341659812183897</c:v>
                </c:pt>
                <c:pt idx="21">
                  <c:v>6.3814021916503414</c:v>
                </c:pt>
                <c:pt idx="22">
                  <c:v>6.4286384020822922</c:v>
                </c:pt>
                <c:pt idx="23">
                  <c:v>6.4758746125142439</c:v>
                </c:pt>
                <c:pt idx="24">
                  <c:v>6.5231108229461956</c:v>
                </c:pt>
                <c:pt idx="25">
                  <c:v>6.5703470333781464</c:v>
                </c:pt>
                <c:pt idx="26">
                  <c:v>6.6175832438100981</c:v>
                </c:pt>
                <c:pt idx="27">
                  <c:v>6.6648194542420498</c:v>
                </c:pt>
                <c:pt idx="28">
                  <c:v>6.7120556646740015</c:v>
                </c:pt>
                <c:pt idx="29">
                  <c:v>6.7592918751059532</c:v>
                </c:pt>
                <c:pt idx="30">
                  <c:v>6.806528085537904</c:v>
                </c:pt>
                <c:pt idx="31">
                  <c:v>6.8537642959698557</c:v>
                </c:pt>
                <c:pt idx="32">
                  <c:v>6.9010005064018074</c:v>
                </c:pt>
                <c:pt idx="33">
                  <c:v>6.9482367168337582</c:v>
                </c:pt>
                <c:pt idx="34">
                  <c:v>6.9954729272657099</c:v>
                </c:pt>
                <c:pt idx="35">
                  <c:v>7.0427091376976616</c:v>
                </c:pt>
                <c:pt idx="36">
                  <c:v>7.0899453481296133</c:v>
                </c:pt>
                <c:pt idx="37">
                  <c:v>7.137181558561565</c:v>
                </c:pt>
                <c:pt idx="38">
                  <c:v>7.1844177689935158</c:v>
                </c:pt>
                <c:pt idx="39">
                  <c:v>7.2316539794254675</c:v>
                </c:pt>
                <c:pt idx="40">
                  <c:v>7.2788901898574192</c:v>
                </c:pt>
                <c:pt idx="41">
                  <c:v>7.32612640028937</c:v>
                </c:pt>
                <c:pt idx="42">
                  <c:v>7.3733626107213217</c:v>
                </c:pt>
                <c:pt idx="43">
                  <c:v>7.4205988211532734</c:v>
                </c:pt>
                <c:pt idx="44">
                  <c:v>7.4678350315852251</c:v>
                </c:pt>
                <c:pt idx="45">
                  <c:v>7.5150712420171768</c:v>
                </c:pt>
                <c:pt idx="46">
                  <c:v>7.5623074524491276</c:v>
                </c:pt>
                <c:pt idx="47">
                  <c:v>7.6095436628810784</c:v>
                </c:pt>
                <c:pt idx="48">
                  <c:v>7.6567798733130301</c:v>
                </c:pt>
                <c:pt idx="49">
                  <c:v>7.7040160837449818</c:v>
                </c:pt>
                <c:pt idx="50">
                  <c:v>7.7512522941769326</c:v>
                </c:pt>
                <c:pt idx="51">
                  <c:v>7.7984885046088834</c:v>
                </c:pt>
                <c:pt idx="52">
                  <c:v>7.8457247150408351</c:v>
                </c:pt>
                <c:pt idx="53">
                  <c:v>7.8929609254727868</c:v>
                </c:pt>
                <c:pt idx="54">
                  <c:v>7.9401971359047376</c:v>
                </c:pt>
                <c:pt idx="55">
                  <c:v>7.9874333463366884</c:v>
                </c:pt>
                <c:pt idx="56">
                  <c:v>8.034669556768641</c:v>
                </c:pt>
                <c:pt idx="57">
                  <c:v>8.0819057672005918</c:v>
                </c:pt>
                <c:pt idx="58">
                  <c:v>8.1291419776325426</c:v>
                </c:pt>
                <c:pt idx="59">
                  <c:v>8.1763781880644935</c:v>
                </c:pt>
                <c:pt idx="60">
                  <c:v>8.2236143984964443</c:v>
                </c:pt>
                <c:pt idx="61">
                  <c:v>8.2708506089283969</c:v>
                </c:pt>
                <c:pt idx="62">
                  <c:v>8.3180868193603477</c:v>
                </c:pt>
                <c:pt idx="63">
                  <c:v>8.3653230297922985</c:v>
                </c:pt>
                <c:pt idx="64">
                  <c:v>8.4125592402242511</c:v>
                </c:pt>
                <c:pt idx="65">
                  <c:v>8.4597954506562019</c:v>
                </c:pt>
                <c:pt idx="66">
                  <c:v>8.5070316610881527</c:v>
                </c:pt>
                <c:pt idx="67">
                  <c:v>8.5542678715201035</c:v>
                </c:pt>
                <c:pt idx="68">
                  <c:v>8.6015040819520543</c:v>
                </c:pt>
                <c:pt idx="69">
                  <c:v>8.6487402923840069</c:v>
                </c:pt>
                <c:pt idx="70">
                  <c:v>8.6959765028159577</c:v>
                </c:pt>
                <c:pt idx="71">
                  <c:v>8.7432127132479085</c:v>
                </c:pt>
                <c:pt idx="72">
                  <c:v>8.7904489236798611</c:v>
                </c:pt>
                <c:pt idx="73">
                  <c:v>8.8376851341118119</c:v>
                </c:pt>
                <c:pt idx="74">
                  <c:v>8.8849213445437627</c:v>
                </c:pt>
                <c:pt idx="75">
                  <c:v>8.9321575549757135</c:v>
                </c:pt>
                <c:pt idx="76">
                  <c:v>8.9793937654076643</c:v>
                </c:pt>
                <c:pt idx="77">
                  <c:v>9.0266299758396169</c:v>
                </c:pt>
                <c:pt idx="78">
                  <c:v>9.0738661862715677</c:v>
                </c:pt>
                <c:pt idx="79">
                  <c:v>9.1211023967035185</c:v>
                </c:pt>
                <c:pt idx="80">
                  <c:v>9.1683386071354711</c:v>
                </c:pt>
                <c:pt idx="81">
                  <c:v>9.2155748175674219</c:v>
                </c:pt>
                <c:pt idx="82">
                  <c:v>9.2628110279993727</c:v>
                </c:pt>
                <c:pt idx="83">
                  <c:v>9.3100472384313235</c:v>
                </c:pt>
                <c:pt idx="84">
                  <c:v>9.3572834488632743</c:v>
                </c:pt>
                <c:pt idx="85">
                  <c:v>9.4045196592952269</c:v>
                </c:pt>
                <c:pt idx="86">
                  <c:v>9.4517558697271777</c:v>
                </c:pt>
                <c:pt idx="87">
                  <c:v>9.4989920801591303</c:v>
                </c:pt>
                <c:pt idx="88">
                  <c:v>9.5462282905910811</c:v>
                </c:pt>
                <c:pt idx="89">
                  <c:v>9.5934645010230319</c:v>
                </c:pt>
                <c:pt idx="90">
                  <c:v>9.6407007114549845</c:v>
                </c:pt>
                <c:pt idx="91">
                  <c:v>9.6879369218869371</c:v>
                </c:pt>
                <c:pt idx="92">
                  <c:v>9.7351731323188879</c:v>
                </c:pt>
                <c:pt idx="93">
                  <c:v>9.7824093427508387</c:v>
                </c:pt>
                <c:pt idx="94">
                  <c:v>9.8296455531827913</c:v>
                </c:pt>
                <c:pt idx="95">
                  <c:v>9.8768817636147439</c:v>
                </c:pt>
                <c:pt idx="96">
                  <c:v>9.9241179740466947</c:v>
                </c:pt>
                <c:pt idx="97">
                  <c:v>9.9713541844786455</c:v>
                </c:pt>
                <c:pt idx="98">
                  <c:v>10.018590394910598</c:v>
                </c:pt>
                <c:pt idx="99">
                  <c:v>10.065826605342551</c:v>
                </c:pt>
                <c:pt idx="100">
                  <c:v>10.113062815774502</c:v>
                </c:pt>
                <c:pt idx="101">
                  <c:v>10.160299026206452</c:v>
                </c:pt>
                <c:pt idx="102">
                  <c:v>10.207535236638405</c:v>
                </c:pt>
                <c:pt idx="103">
                  <c:v>10.254771447070357</c:v>
                </c:pt>
                <c:pt idx="104">
                  <c:v>10.302007657502308</c:v>
                </c:pt>
                <c:pt idx="105">
                  <c:v>10.349243867934259</c:v>
                </c:pt>
                <c:pt idx="106">
                  <c:v>10.396480078366212</c:v>
                </c:pt>
                <c:pt idx="107">
                  <c:v>10.443716288798164</c:v>
                </c:pt>
                <c:pt idx="108">
                  <c:v>10.490952499230115</c:v>
                </c:pt>
                <c:pt idx="109">
                  <c:v>10.538188709662066</c:v>
                </c:pt>
                <c:pt idx="110">
                  <c:v>10.585424920094018</c:v>
                </c:pt>
                <c:pt idx="111">
                  <c:v>10.632661130525971</c:v>
                </c:pt>
                <c:pt idx="112">
                  <c:v>10.679897340957922</c:v>
                </c:pt>
                <c:pt idx="113">
                  <c:v>10.727133551389873</c:v>
                </c:pt>
                <c:pt idx="114">
                  <c:v>10.774369761821825</c:v>
                </c:pt>
                <c:pt idx="115">
                  <c:v>10.821605972253778</c:v>
                </c:pt>
                <c:pt idx="116">
                  <c:v>10.868842182685729</c:v>
                </c:pt>
                <c:pt idx="117">
                  <c:v>10.916078393117679</c:v>
                </c:pt>
                <c:pt idx="118">
                  <c:v>10.963314603549632</c:v>
                </c:pt>
                <c:pt idx="119">
                  <c:v>11.010550813981585</c:v>
                </c:pt>
                <c:pt idx="120">
                  <c:v>11.057787024413535</c:v>
                </c:pt>
                <c:pt idx="121">
                  <c:v>11.105023234845486</c:v>
                </c:pt>
                <c:pt idx="122">
                  <c:v>11.152259445277439</c:v>
                </c:pt>
                <c:pt idx="123">
                  <c:v>11.199495655709391</c:v>
                </c:pt>
                <c:pt idx="124">
                  <c:v>11.246731866141342</c:v>
                </c:pt>
                <c:pt idx="125">
                  <c:v>11.293968076573293</c:v>
                </c:pt>
                <c:pt idx="126">
                  <c:v>11.341204287005246</c:v>
                </c:pt>
                <c:pt idx="127">
                  <c:v>11.388440497437198</c:v>
                </c:pt>
                <c:pt idx="128">
                  <c:v>11.435676707869149</c:v>
                </c:pt>
                <c:pt idx="129">
                  <c:v>11.4829129183011</c:v>
                </c:pt>
                <c:pt idx="130">
                  <c:v>11.530149128733052</c:v>
                </c:pt>
                <c:pt idx="131">
                  <c:v>11.577385339165005</c:v>
                </c:pt>
                <c:pt idx="132">
                  <c:v>11.624621549596956</c:v>
                </c:pt>
                <c:pt idx="133">
                  <c:v>11.671857760028907</c:v>
                </c:pt>
                <c:pt idx="134">
                  <c:v>11.719093970460859</c:v>
                </c:pt>
                <c:pt idx="135">
                  <c:v>11.766330180892812</c:v>
                </c:pt>
                <c:pt idx="136">
                  <c:v>11.813566391324763</c:v>
                </c:pt>
                <c:pt idx="137">
                  <c:v>11.860802601756713</c:v>
                </c:pt>
                <c:pt idx="138">
                  <c:v>11.908038812188666</c:v>
                </c:pt>
                <c:pt idx="139">
                  <c:v>11.955275022620619</c:v>
                </c:pt>
                <c:pt idx="140">
                  <c:v>12.002511233052569</c:v>
                </c:pt>
                <c:pt idx="141">
                  <c:v>12.04974744348452</c:v>
                </c:pt>
                <c:pt idx="142">
                  <c:v>12.096983653916473</c:v>
                </c:pt>
                <c:pt idx="143">
                  <c:v>12.144219864348425</c:v>
                </c:pt>
                <c:pt idx="144">
                  <c:v>12.191456074780376</c:v>
                </c:pt>
                <c:pt idx="145">
                  <c:v>12.238692285212327</c:v>
                </c:pt>
                <c:pt idx="146">
                  <c:v>12.28592849564428</c:v>
                </c:pt>
                <c:pt idx="147">
                  <c:v>12.333164706076232</c:v>
                </c:pt>
                <c:pt idx="148">
                  <c:v>12.380400916508183</c:v>
                </c:pt>
                <c:pt idx="149">
                  <c:v>12.427637126940134</c:v>
                </c:pt>
                <c:pt idx="150">
                  <c:v>12.474873337372086</c:v>
                </c:pt>
                <c:pt idx="151">
                  <c:v>12.522109547804039</c:v>
                </c:pt>
                <c:pt idx="152">
                  <c:v>12.56934575823599</c:v>
                </c:pt>
                <c:pt idx="153">
                  <c:v>12.616581968667941</c:v>
                </c:pt>
                <c:pt idx="154">
                  <c:v>12.663818179099893</c:v>
                </c:pt>
                <c:pt idx="155">
                  <c:v>12.711054389531846</c:v>
                </c:pt>
                <c:pt idx="156">
                  <c:v>12.758290599963797</c:v>
                </c:pt>
                <c:pt idx="157">
                  <c:v>12.805526810395747</c:v>
                </c:pt>
                <c:pt idx="158">
                  <c:v>12.8527630208277</c:v>
                </c:pt>
                <c:pt idx="159">
                  <c:v>12.899999231259653</c:v>
                </c:pt>
                <c:pt idx="160">
                  <c:v>12.947235441691603</c:v>
                </c:pt>
                <c:pt idx="161">
                  <c:v>12.994471652123554</c:v>
                </c:pt>
                <c:pt idx="162">
                  <c:v>13.041707862555507</c:v>
                </c:pt>
                <c:pt idx="163">
                  <c:v>13.088944072987459</c:v>
                </c:pt>
                <c:pt idx="164">
                  <c:v>13.13618028341941</c:v>
                </c:pt>
                <c:pt idx="165">
                  <c:v>13.183416493851361</c:v>
                </c:pt>
                <c:pt idx="166">
                  <c:v>13.230652704283314</c:v>
                </c:pt>
                <c:pt idx="167">
                  <c:v>13.277888914715266</c:v>
                </c:pt>
                <c:pt idx="168">
                  <c:v>13.325125125147217</c:v>
                </c:pt>
                <c:pt idx="169">
                  <c:v>13.372361335579168</c:v>
                </c:pt>
                <c:pt idx="170">
                  <c:v>13.41959754601112</c:v>
                </c:pt>
                <c:pt idx="171">
                  <c:v>13.466833756443073</c:v>
                </c:pt>
                <c:pt idx="172">
                  <c:v>13.514069966875024</c:v>
                </c:pt>
                <c:pt idx="173">
                  <c:v>13.561306177306975</c:v>
                </c:pt>
                <c:pt idx="174">
                  <c:v>13.608542387738925</c:v>
                </c:pt>
                <c:pt idx="175">
                  <c:v>13.655778598170876</c:v>
                </c:pt>
                <c:pt idx="176">
                  <c:v>13.703014808602827</c:v>
                </c:pt>
                <c:pt idx="177">
                  <c:v>13.750251019034778</c:v>
                </c:pt>
                <c:pt idx="178">
                  <c:v>13.797487229466729</c:v>
                </c:pt>
                <c:pt idx="179">
                  <c:v>13.844723439898679</c:v>
                </c:pt>
                <c:pt idx="180">
                  <c:v>13.89195965033063</c:v>
                </c:pt>
                <c:pt idx="181">
                  <c:v>13.939195860762581</c:v>
                </c:pt>
                <c:pt idx="182">
                  <c:v>13.986432071194532</c:v>
                </c:pt>
                <c:pt idx="183">
                  <c:v>14.033668281626483</c:v>
                </c:pt>
                <c:pt idx="184">
                  <c:v>14.080904492058433</c:v>
                </c:pt>
                <c:pt idx="185">
                  <c:v>14.128140702490384</c:v>
                </c:pt>
                <c:pt idx="186">
                  <c:v>14.175376912922335</c:v>
                </c:pt>
                <c:pt idx="187">
                  <c:v>14.222613123354286</c:v>
                </c:pt>
                <c:pt idx="188">
                  <c:v>14.269849333786237</c:v>
                </c:pt>
                <c:pt idx="189">
                  <c:v>14.317085544218187</c:v>
                </c:pt>
                <c:pt idx="190">
                  <c:v>14.364321754650138</c:v>
                </c:pt>
                <c:pt idx="191">
                  <c:v>14.411557965082089</c:v>
                </c:pt>
                <c:pt idx="192">
                  <c:v>14.45879417551404</c:v>
                </c:pt>
                <c:pt idx="193">
                  <c:v>14.506030385945991</c:v>
                </c:pt>
                <c:pt idx="194">
                  <c:v>14.553266596377942</c:v>
                </c:pt>
                <c:pt idx="195">
                  <c:v>14.600502806809892</c:v>
                </c:pt>
                <c:pt idx="196">
                  <c:v>14.647739017241843</c:v>
                </c:pt>
                <c:pt idx="197">
                  <c:v>14.694975227673794</c:v>
                </c:pt>
                <c:pt idx="198">
                  <c:v>14.742211438105745</c:v>
                </c:pt>
                <c:pt idx="199">
                  <c:v>14.789447648537696</c:v>
                </c:pt>
                <c:pt idx="200">
                  <c:v>14.836683858969646</c:v>
                </c:pt>
                <c:pt idx="201">
                  <c:v>14.883920069401597</c:v>
                </c:pt>
                <c:pt idx="202">
                  <c:v>14.931156279833548</c:v>
                </c:pt>
                <c:pt idx="203">
                  <c:v>14.978392490265499</c:v>
                </c:pt>
                <c:pt idx="204">
                  <c:v>15.02562870069745</c:v>
                </c:pt>
                <c:pt idx="205">
                  <c:v>15.0728649111294</c:v>
                </c:pt>
                <c:pt idx="206">
                  <c:v>15.120101121561351</c:v>
                </c:pt>
                <c:pt idx="207">
                  <c:v>15.167337331993302</c:v>
                </c:pt>
                <c:pt idx="208">
                  <c:v>15.214573542425253</c:v>
                </c:pt>
                <c:pt idx="209">
                  <c:v>15.261809752857204</c:v>
                </c:pt>
                <c:pt idx="210">
                  <c:v>15.309045963289154</c:v>
                </c:pt>
                <c:pt idx="211">
                  <c:v>15.356282173721105</c:v>
                </c:pt>
                <c:pt idx="212">
                  <c:v>15.403518384153056</c:v>
                </c:pt>
                <c:pt idx="213">
                  <c:v>15.450754594585007</c:v>
                </c:pt>
                <c:pt idx="214">
                  <c:v>15.497990805016958</c:v>
                </c:pt>
                <c:pt idx="215">
                  <c:v>15.545227015448909</c:v>
                </c:pt>
                <c:pt idx="216">
                  <c:v>15.592463225880859</c:v>
                </c:pt>
                <c:pt idx="217">
                  <c:v>15.63969943631281</c:v>
                </c:pt>
                <c:pt idx="218">
                  <c:v>15.686935646744761</c:v>
                </c:pt>
                <c:pt idx="219">
                  <c:v>15.734171857176712</c:v>
                </c:pt>
                <c:pt idx="220">
                  <c:v>15.781408067608663</c:v>
                </c:pt>
                <c:pt idx="221">
                  <c:v>15.828644278040613</c:v>
                </c:pt>
                <c:pt idx="222">
                  <c:v>15.875880488472564</c:v>
                </c:pt>
                <c:pt idx="223">
                  <c:v>15.923116698904515</c:v>
                </c:pt>
                <c:pt idx="224">
                  <c:v>15.970352909336466</c:v>
                </c:pt>
                <c:pt idx="225">
                  <c:v>16.017589119768417</c:v>
                </c:pt>
                <c:pt idx="226">
                  <c:v>16.064825330200367</c:v>
                </c:pt>
                <c:pt idx="227">
                  <c:v>16.112061540632318</c:v>
                </c:pt>
                <c:pt idx="228">
                  <c:v>16.159297751064269</c:v>
                </c:pt>
                <c:pt idx="229">
                  <c:v>16.20653396149622</c:v>
                </c:pt>
                <c:pt idx="230">
                  <c:v>16.253770171928171</c:v>
                </c:pt>
                <c:pt idx="231">
                  <c:v>16.301006382360121</c:v>
                </c:pt>
                <c:pt idx="232">
                  <c:v>16.348242592792072</c:v>
                </c:pt>
                <c:pt idx="233">
                  <c:v>16.395478803224023</c:v>
                </c:pt>
                <c:pt idx="234">
                  <c:v>16.442715013655974</c:v>
                </c:pt>
                <c:pt idx="235">
                  <c:v>16.489951224087925</c:v>
                </c:pt>
                <c:pt idx="236">
                  <c:v>16.537187434519875</c:v>
                </c:pt>
                <c:pt idx="237">
                  <c:v>16.584423644951826</c:v>
                </c:pt>
                <c:pt idx="238">
                  <c:v>16.631659855383777</c:v>
                </c:pt>
                <c:pt idx="239">
                  <c:v>16.678896065815728</c:v>
                </c:pt>
                <c:pt idx="240">
                  <c:v>16.726132276247679</c:v>
                </c:pt>
                <c:pt idx="241">
                  <c:v>16.77336848667963</c:v>
                </c:pt>
                <c:pt idx="242">
                  <c:v>16.82060469711158</c:v>
                </c:pt>
                <c:pt idx="243">
                  <c:v>16.867840907543531</c:v>
                </c:pt>
                <c:pt idx="244">
                  <c:v>16.915077117975482</c:v>
                </c:pt>
                <c:pt idx="245">
                  <c:v>16.962313328407433</c:v>
                </c:pt>
                <c:pt idx="246">
                  <c:v>17.009549538839384</c:v>
                </c:pt>
                <c:pt idx="247">
                  <c:v>17.056785749271334</c:v>
                </c:pt>
                <c:pt idx="248">
                  <c:v>17.104021959703285</c:v>
                </c:pt>
                <c:pt idx="249">
                  <c:v>17.151258170135236</c:v>
                </c:pt>
                <c:pt idx="250">
                  <c:v>17.198494380567187</c:v>
                </c:pt>
                <c:pt idx="251">
                  <c:v>17.245730590999138</c:v>
                </c:pt>
                <c:pt idx="252">
                  <c:v>17.292966801431088</c:v>
                </c:pt>
                <c:pt idx="253">
                  <c:v>17.340203011863039</c:v>
                </c:pt>
                <c:pt idx="254">
                  <c:v>17.38743922229499</c:v>
                </c:pt>
                <c:pt idx="255">
                  <c:v>17.434675432726941</c:v>
                </c:pt>
                <c:pt idx="256">
                  <c:v>17.481911643158892</c:v>
                </c:pt>
                <c:pt idx="257">
                  <c:v>17.529147853590842</c:v>
                </c:pt>
                <c:pt idx="258">
                  <c:v>17.576384064022793</c:v>
                </c:pt>
                <c:pt idx="259">
                  <c:v>17.623620274454744</c:v>
                </c:pt>
                <c:pt idx="260">
                  <c:v>17.670856484886695</c:v>
                </c:pt>
                <c:pt idx="261">
                  <c:v>17.718092695318646</c:v>
                </c:pt>
                <c:pt idx="262">
                  <c:v>17.765328905750597</c:v>
                </c:pt>
                <c:pt idx="263">
                  <c:v>17.812565116182547</c:v>
                </c:pt>
                <c:pt idx="264">
                  <c:v>17.859801326614498</c:v>
                </c:pt>
                <c:pt idx="265">
                  <c:v>17.907037537046449</c:v>
                </c:pt>
                <c:pt idx="266">
                  <c:v>17.9542737474784</c:v>
                </c:pt>
                <c:pt idx="267">
                  <c:v>18.001509957910351</c:v>
                </c:pt>
                <c:pt idx="268">
                  <c:v>18.048746168342301</c:v>
                </c:pt>
                <c:pt idx="269">
                  <c:v>18.095982378774252</c:v>
                </c:pt>
                <c:pt idx="270">
                  <c:v>18.143218589206203</c:v>
                </c:pt>
                <c:pt idx="271">
                  <c:v>18.190454799638154</c:v>
                </c:pt>
                <c:pt idx="272">
                  <c:v>18.237691010070105</c:v>
                </c:pt>
                <c:pt idx="273">
                  <c:v>18.284927220502055</c:v>
                </c:pt>
                <c:pt idx="274">
                  <c:v>18.332163430934006</c:v>
                </c:pt>
                <c:pt idx="275">
                  <c:v>18.379399641365957</c:v>
                </c:pt>
                <c:pt idx="276">
                  <c:v>18.426635851797908</c:v>
                </c:pt>
                <c:pt idx="277">
                  <c:v>18.473872062229859</c:v>
                </c:pt>
                <c:pt idx="278">
                  <c:v>18.521108272661809</c:v>
                </c:pt>
                <c:pt idx="279">
                  <c:v>18.56834448309376</c:v>
                </c:pt>
                <c:pt idx="280">
                  <c:v>18.615580693525711</c:v>
                </c:pt>
                <c:pt idx="281">
                  <c:v>18.662816903957662</c:v>
                </c:pt>
                <c:pt idx="282">
                  <c:v>18.710053114389613</c:v>
                </c:pt>
                <c:pt idx="283">
                  <c:v>18.757289324821564</c:v>
                </c:pt>
                <c:pt idx="284">
                  <c:v>18.804525535253514</c:v>
                </c:pt>
                <c:pt idx="285">
                  <c:v>18.851761745685465</c:v>
                </c:pt>
                <c:pt idx="286">
                  <c:v>18.898997956117416</c:v>
                </c:pt>
                <c:pt idx="287">
                  <c:v>18.946234166549367</c:v>
                </c:pt>
                <c:pt idx="288">
                  <c:v>18.993470376981318</c:v>
                </c:pt>
                <c:pt idx="289">
                  <c:v>19.040706587413268</c:v>
                </c:pt>
                <c:pt idx="290">
                  <c:v>19.087942797845219</c:v>
                </c:pt>
                <c:pt idx="291">
                  <c:v>19.13517900827717</c:v>
                </c:pt>
                <c:pt idx="292">
                  <c:v>19.182415218709121</c:v>
                </c:pt>
                <c:pt idx="293">
                  <c:v>19.229651429141072</c:v>
                </c:pt>
                <c:pt idx="294">
                  <c:v>19.276887639573022</c:v>
                </c:pt>
                <c:pt idx="295">
                  <c:v>19.324123850004973</c:v>
                </c:pt>
                <c:pt idx="296">
                  <c:v>19.371360060436924</c:v>
                </c:pt>
                <c:pt idx="297">
                  <c:v>19.418596270868875</c:v>
                </c:pt>
                <c:pt idx="298">
                  <c:v>19.465832481300826</c:v>
                </c:pt>
                <c:pt idx="299">
                  <c:v>19.513068691732776</c:v>
                </c:pt>
                <c:pt idx="300">
                  <c:v>19.560304902164727</c:v>
                </c:pt>
                <c:pt idx="301">
                  <c:v>19.607541112596678</c:v>
                </c:pt>
                <c:pt idx="302">
                  <c:v>19.654777323028629</c:v>
                </c:pt>
                <c:pt idx="303">
                  <c:v>19.70201353346058</c:v>
                </c:pt>
                <c:pt idx="304">
                  <c:v>19.749249743892531</c:v>
                </c:pt>
                <c:pt idx="305">
                  <c:v>19.796485954324481</c:v>
                </c:pt>
                <c:pt idx="306">
                  <c:v>19.843722164756432</c:v>
                </c:pt>
                <c:pt idx="307">
                  <c:v>19.890958375188383</c:v>
                </c:pt>
                <c:pt idx="308">
                  <c:v>19.938194585620334</c:v>
                </c:pt>
                <c:pt idx="309">
                  <c:v>19.985430796052285</c:v>
                </c:pt>
                <c:pt idx="310">
                  <c:v>20.032667006484235</c:v>
                </c:pt>
                <c:pt idx="311">
                  <c:v>20.079903216916186</c:v>
                </c:pt>
                <c:pt idx="312">
                  <c:v>20.127139427348137</c:v>
                </c:pt>
                <c:pt idx="313">
                  <c:v>20.174375637780088</c:v>
                </c:pt>
                <c:pt idx="314">
                  <c:v>20.221611848212039</c:v>
                </c:pt>
                <c:pt idx="315">
                  <c:v>20.268848058643989</c:v>
                </c:pt>
                <c:pt idx="316">
                  <c:v>20.31608426907594</c:v>
                </c:pt>
                <c:pt idx="317">
                  <c:v>20.363320479507891</c:v>
                </c:pt>
                <c:pt idx="318">
                  <c:v>20.410556689939842</c:v>
                </c:pt>
                <c:pt idx="319">
                  <c:v>20.457792900371793</c:v>
                </c:pt>
                <c:pt idx="320">
                  <c:v>20.505029110803743</c:v>
                </c:pt>
                <c:pt idx="321">
                  <c:v>20.552265321235694</c:v>
                </c:pt>
                <c:pt idx="322">
                  <c:v>20.599501531667645</c:v>
                </c:pt>
                <c:pt idx="323">
                  <c:v>20.646737742099596</c:v>
                </c:pt>
                <c:pt idx="324">
                  <c:v>20.693973952531547</c:v>
                </c:pt>
                <c:pt idx="325">
                  <c:v>20.741210162963498</c:v>
                </c:pt>
                <c:pt idx="326">
                  <c:v>20.788446373395448</c:v>
                </c:pt>
                <c:pt idx="327">
                  <c:v>20.835682583827399</c:v>
                </c:pt>
                <c:pt idx="328">
                  <c:v>20.88291879425935</c:v>
                </c:pt>
                <c:pt idx="329">
                  <c:v>20.930155004691301</c:v>
                </c:pt>
                <c:pt idx="330">
                  <c:v>20.977391215123252</c:v>
                </c:pt>
                <c:pt idx="331">
                  <c:v>21.024627425555202</c:v>
                </c:pt>
                <c:pt idx="332">
                  <c:v>21.071863635987153</c:v>
                </c:pt>
                <c:pt idx="333">
                  <c:v>21.119099846419104</c:v>
                </c:pt>
                <c:pt idx="334">
                  <c:v>21.166336056851055</c:v>
                </c:pt>
                <c:pt idx="335">
                  <c:v>21.213572267283006</c:v>
                </c:pt>
                <c:pt idx="336">
                  <c:v>21.260808477714956</c:v>
                </c:pt>
                <c:pt idx="337">
                  <c:v>21.308044688146907</c:v>
                </c:pt>
                <c:pt idx="338">
                  <c:v>21.355280898578858</c:v>
                </c:pt>
                <c:pt idx="339">
                  <c:v>21.402517109010809</c:v>
                </c:pt>
                <c:pt idx="340">
                  <c:v>21.44975331944276</c:v>
                </c:pt>
                <c:pt idx="341">
                  <c:v>21.49698952987471</c:v>
                </c:pt>
                <c:pt idx="342">
                  <c:v>21.544225740306665</c:v>
                </c:pt>
                <c:pt idx="343">
                  <c:v>21.591461950738612</c:v>
                </c:pt>
                <c:pt idx="344">
                  <c:v>21.638698161170566</c:v>
                </c:pt>
                <c:pt idx="345">
                  <c:v>21.685934371602514</c:v>
                </c:pt>
                <c:pt idx="346">
                  <c:v>21.733170582034468</c:v>
                </c:pt>
                <c:pt idx="347">
                  <c:v>21.780406792466415</c:v>
                </c:pt>
                <c:pt idx="348">
                  <c:v>21.82764300289837</c:v>
                </c:pt>
                <c:pt idx="349">
                  <c:v>21.874879213330317</c:v>
                </c:pt>
                <c:pt idx="350">
                  <c:v>21.922115423762271</c:v>
                </c:pt>
                <c:pt idx="351">
                  <c:v>21.969351634194219</c:v>
                </c:pt>
                <c:pt idx="352">
                  <c:v>22.016587844626173</c:v>
                </c:pt>
                <c:pt idx="353">
                  <c:v>22.06382405505812</c:v>
                </c:pt>
                <c:pt idx="354">
                  <c:v>22.111060265490075</c:v>
                </c:pt>
                <c:pt idx="355">
                  <c:v>22.158296475922022</c:v>
                </c:pt>
                <c:pt idx="356">
                  <c:v>22.205532686353976</c:v>
                </c:pt>
                <c:pt idx="357">
                  <c:v>22.252768896785923</c:v>
                </c:pt>
                <c:pt idx="358">
                  <c:v>22.300005107217878</c:v>
                </c:pt>
                <c:pt idx="359">
                  <c:v>22.347241317649825</c:v>
                </c:pt>
                <c:pt idx="360">
                  <c:v>22.394477528081779</c:v>
                </c:pt>
                <c:pt idx="361">
                  <c:v>22.441713738513727</c:v>
                </c:pt>
                <c:pt idx="362">
                  <c:v>22.488949948945681</c:v>
                </c:pt>
                <c:pt idx="363">
                  <c:v>22.536186159377628</c:v>
                </c:pt>
                <c:pt idx="364">
                  <c:v>22.583422369809583</c:v>
                </c:pt>
                <c:pt idx="365">
                  <c:v>22.63065858024153</c:v>
                </c:pt>
                <c:pt idx="366">
                  <c:v>22.677894790673484</c:v>
                </c:pt>
                <c:pt idx="367">
                  <c:v>22.725131001105431</c:v>
                </c:pt>
                <c:pt idx="368">
                  <c:v>22.772367211537386</c:v>
                </c:pt>
                <c:pt idx="369">
                  <c:v>22.819603421969333</c:v>
                </c:pt>
                <c:pt idx="370">
                  <c:v>22.866839632401287</c:v>
                </c:pt>
                <c:pt idx="371">
                  <c:v>22.914075842833235</c:v>
                </c:pt>
                <c:pt idx="372">
                  <c:v>22.961312053265189</c:v>
                </c:pt>
                <c:pt idx="373">
                  <c:v>23.008548263697136</c:v>
                </c:pt>
                <c:pt idx="374">
                  <c:v>23.055784474129091</c:v>
                </c:pt>
                <c:pt idx="375">
                  <c:v>23.103020684561038</c:v>
                </c:pt>
                <c:pt idx="376">
                  <c:v>23.150256894992992</c:v>
                </c:pt>
                <c:pt idx="377">
                  <c:v>23.19749310542494</c:v>
                </c:pt>
                <c:pt idx="378">
                  <c:v>23.244729315856894</c:v>
                </c:pt>
                <c:pt idx="379">
                  <c:v>23.291965526288841</c:v>
                </c:pt>
                <c:pt idx="380">
                  <c:v>23.339201736720796</c:v>
                </c:pt>
                <c:pt idx="381">
                  <c:v>23.386437947152743</c:v>
                </c:pt>
                <c:pt idx="382">
                  <c:v>23.433674157584697</c:v>
                </c:pt>
                <c:pt idx="383">
                  <c:v>23.480910368016644</c:v>
                </c:pt>
                <c:pt idx="384">
                  <c:v>23.528146578448599</c:v>
                </c:pt>
                <c:pt idx="385">
                  <c:v>23.575382788880546</c:v>
                </c:pt>
                <c:pt idx="386">
                  <c:v>23.6226189993125</c:v>
                </c:pt>
                <c:pt idx="387">
                  <c:v>23.669855209744448</c:v>
                </c:pt>
                <c:pt idx="388">
                  <c:v>23.717091420176402</c:v>
                </c:pt>
                <c:pt idx="389">
                  <c:v>23.764327630608349</c:v>
                </c:pt>
                <c:pt idx="390">
                  <c:v>23.811563841040304</c:v>
                </c:pt>
                <c:pt idx="391">
                  <c:v>23.858800051472251</c:v>
                </c:pt>
                <c:pt idx="392">
                  <c:v>23.906036261904205</c:v>
                </c:pt>
                <c:pt idx="393">
                  <c:v>23.953272472336153</c:v>
                </c:pt>
                <c:pt idx="394">
                  <c:v>24.000508682768107</c:v>
                </c:pt>
                <c:pt idx="395">
                  <c:v>24.047744893200054</c:v>
                </c:pt>
                <c:pt idx="396">
                  <c:v>24.094981103632009</c:v>
                </c:pt>
                <c:pt idx="397">
                  <c:v>24.142217314063956</c:v>
                </c:pt>
                <c:pt idx="398">
                  <c:v>24.18945352449591</c:v>
                </c:pt>
                <c:pt idx="399">
                  <c:v>24.236689734927857</c:v>
                </c:pt>
                <c:pt idx="400">
                  <c:v>24.283925945359812</c:v>
                </c:pt>
                <c:pt idx="401">
                  <c:v>24.331162155791759</c:v>
                </c:pt>
                <c:pt idx="402">
                  <c:v>24.378398366223713</c:v>
                </c:pt>
                <c:pt idx="403">
                  <c:v>24.425634576655661</c:v>
                </c:pt>
                <c:pt idx="404">
                  <c:v>24.472870787087615</c:v>
                </c:pt>
                <c:pt idx="405">
                  <c:v>24.520106997519562</c:v>
                </c:pt>
                <c:pt idx="406">
                  <c:v>24.567343207951517</c:v>
                </c:pt>
                <c:pt idx="407">
                  <c:v>24.614579418383464</c:v>
                </c:pt>
                <c:pt idx="408">
                  <c:v>24.661815628815418</c:v>
                </c:pt>
                <c:pt idx="409">
                  <c:v>24.709051839247365</c:v>
                </c:pt>
                <c:pt idx="410">
                  <c:v>24.75628804967932</c:v>
                </c:pt>
                <c:pt idx="411">
                  <c:v>24.803524260111267</c:v>
                </c:pt>
                <c:pt idx="412">
                  <c:v>24.850760470543221</c:v>
                </c:pt>
                <c:pt idx="413">
                  <c:v>24.897996680975169</c:v>
                </c:pt>
                <c:pt idx="414">
                  <c:v>24.945232891407123</c:v>
                </c:pt>
                <c:pt idx="415">
                  <c:v>24.99246910183907</c:v>
                </c:pt>
                <c:pt idx="416">
                  <c:v>25.039705312271025</c:v>
                </c:pt>
                <c:pt idx="417">
                  <c:v>25.086941522702972</c:v>
                </c:pt>
                <c:pt idx="418">
                  <c:v>25.134177733134926</c:v>
                </c:pt>
                <c:pt idx="419">
                  <c:v>25.181413943566874</c:v>
                </c:pt>
                <c:pt idx="420">
                  <c:v>25.228650153998828</c:v>
                </c:pt>
                <c:pt idx="421">
                  <c:v>25.275886364430775</c:v>
                </c:pt>
                <c:pt idx="422">
                  <c:v>25.32312257486273</c:v>
                </c:pt>
                <c:pt idx="423">
                  <c:v>25.370358785294677</c:v>
                </c:pt>
                <c:pt idx="424">
                  <c:v>25.417594995726631</c:v>
                </c:pt>
                <c:pt idx="425">
                  <c:v>25.464831206158578</c:v>
                </c:pt>
                <c:pt idx="426">
                  <c:v>25.512067416590533</c:v>
                </c:pt>
                <c:pt idx="427">
                  <c:v>25.55930362702248</c:v>
                </c:pt>
                <c:pt idx="428">
                  <c:v>25.606539837454434</c:v>
                </c:pt>
                <c:pt idx="429">
                  <c:v>25.653776047886382</c:v>
                </c:pt>
                <c:pt idx="430">
                  <c:v>25.701012258318336</c:v>
                </c:pt>
                <c:pt idx="431">
                  <c:v>25.748248468750283</c:v>
                </c:pt>
                <c:pt idx="432">
                  <c:v>25.795484679182238</c:v>
                </c:pt>
                <c:pt idx="433">
                  <c:v>25.842720889614185</c:v>
                </c:pt>
                <c:pt idx="434">
                  <c:v>25.889957100046139</c:v>
                </c:pt>
                <c:pt idx="435">
                  <c:v>25.937193310478087</c:v>
                </c:pt>
                <c:pt idx="436">
                  <c:v>25.984429520910041</c:v>
                </c:pt>
                <c:pt idx="437">
                  <c:v>26.031665731341988</c:v>
                </c:pt>
                <c:pt idx="438">
                  <c:v>26.078901941773942</c:v>
                </c:pt>
                <c:pt idx="439">
                  <c:v>26.12613815220589</c:v>
                </c:pt>
                <c:pt idx="440">
                  <c:v>26.173374362637844</c:v>
                </c:pt>
                <c:pt idx="441">
                  <c:v>26.220610573069791</c:v>
                </c:pt>
                <c:pt idx="442">
                  <c:v>26.267846783501746</c:v>
                </c:pt>
                <c:pt idx="443">
                  <c:v>26.315082993933693</c:v>
                </c:pt>
                <c:pt idx="444">
                  <c:v>26.362319204365647</c:v>
                </c:pt>
                <c:pt idx="445">
                  <c:v>26.409555414797595</c:v>
                </c:pt>
                <c:pt idx="446">
                  <c:v>26.456791625229549</c:v>
                </c:pt>
                <c:pt idx="447">
                  <c:v>26.504027835661496</c:v>
                </c:pt>
                <c:pt idx="448">
                  <c:v>26.551264046093451</c:v>
                </c:pt>
                <c:pt idx="449">
                  <c:v>26.598500256525398</c:v>
                </c:pt>
                <c:pt idx="450">
                  <c:v>26.645736466957352</c:v>
                </c:pt>
                <c:pt idx="451">
                  <c:v>26.692972677389299</c:v>
                </c:pt>
                <c:pt idx="452">
                  <c:v>26.740208887821254</c:v>
                </c:pt>
                <c:pt idx="453">
                  <c:v>26.787445098253201</c:v>
                </c:pt>
                <c:pt idx="454">
                  <c:v>26.834681308685155</c:v>
                </c:pt>
                <c:pt idx="455">
                  <c:v>26.881917519117103</c:v>
                </c:pt>
                <c:pt idx="456">
                  <c:v>26.929153729549057</c:v>
                </c:pt>
                <c:pt idx="457">
                  <c:v>26.976389939981004</c:v>
                </c:pt>
                <c:pt idx="458">
                  <c:v>27.023626150412959</c:v>
                </c:pt>
                <c:pt idx="459">
                  <c:v>27.070862360844906</c:v>
                </c:pt>
                <c:pt idx="460">
                  <c:v>27.11809857127686</c:v>
                </c:pt>
                <c:pt idx="461">
                  <c:v>27.165334781708808</c:v>
                </c:pt>
                <c:pt idx="462">
                  <c:v>27.212570992140762</c:v>
                </c:pt>
                <c:pt idx="463">
                  <c:v>27.259807202572709</c:v>
                </c:pt>
                <c:pt idx="464">
                  <c:v>27.307043413004664</c:v>
                </c:pt>
                <c:pt idx="465">
                  <c:v>27.354279623436611</c:v>
                </c:pt>
                <c:pt idx="466">
                  <c:v>27.401515833868565</c:v>
                </c:pt>
                <c:pt idx="467">
                  <c:v>27.448752044300512</c:v>
                </c:pt>
                <c:pt idx="468">
                  <c:v>27.495988254732467</c:v>
                </c:pt>
                <c:pt idx="469">
                  <c:v>27.543224465164414</c:v>
                </c:pt>
                <c:pt idx="470">
                  <c:v>27.590460675596368</c:v>
                </c:pt>
                <c:pt idx="471">
                  <c:v>27.637696886028316</c:v>
                </c:pt>
                <c:pt idx="472">
                  <c:v>27.68493309646027</c:v>
                </c:pt>
                <c:pt idx="473">
                  <c:v>27.732169306892217</c:v>
                </c:pt>
                <c:pt idx="474">
                  <c:v>27.779405517324172</c:v>
                </c:pt>
                <c:pt idx="475">
                  <c:v>27.826641727756119</c:v>
                </c:pt>
                <c:pt idx="476">
                  <c:v>27.873877938188073</c:v>
                </c:pt>
                <c:pt idx="477">
                  <c:v>27.921114148620021</c:v>
                </c:pt>
                <c:pt idx="478">
                  <c:v>27.968350359051975</c:v>
                </c:pt>
                <c:pt idx="479">
                  <c:v>28.015586569483922</c:v>
                </c:pt>
                <c:pt idx="480">
                  <c:v>28.062822779915876</c:v>
                </c:pt>
                <c:pt idx="481">
                  <c:v>28.110058990347824</c:v>
                </c:pt>
                <c:pt idx="482">
                  <c:v>28.157295200779778</c:v>
                </c:pt>
              </c:numCache>
            </c:numRef>
          </c:xVal>
          <c:yVal>
            <c:numRef>
              <c:f>'P-t-Verl sphaer KB'!$E$18:$E$500</c:f>
              <c:numCache>
                <c:formatCode>0.000</c:formatCode>
                <c:ptCount val="483"/>
                <c:pt idx="0">
                  <c:v>0</c:v>
                </c:pt>
                <c:pt idx="1">
                  <c:v>0</c:v>
                </c:pt>
                <c:pt idx="2">
                  <c:v>424.42483135409748</c:v>
                </c:pt>
                <c:pt idx="3">
                  <c:v>406.33769643344448</c:v>
                </c:pt>
                <c:pt idx="4">
                  <c:v>388.98166429831213</c:v>
                </c:pt>
                <c:pt idx="5">
                  <c:v>372.32819385049811</c:v>
                </c:pt>
                <c:pt idx="6">
                  <c:v>356.3498310463097</c:v>
                </c:pt>
                <c:pt idx="7">
                  <c:v>341.02016824825381</c:v>
                </c:pt>
                <c:pt idx="8">
                  <c:v>326.31380507518651</c:v>
                </c:pt>
                <c:pt idx="9">
                  <c:v>312.20631069630451</c:v>
                </c:pt>
                <c:pt idx="10">
                  <c:v>298.67418751633829</c:v>
                </c:pt>
                <c:pt idx="11">
                  <c:v>285.69483620120519</c:v>
                </c:pt>
                <c:pt idx="12">
                  <c:v>273.24652199521319</c:v>
                </c:pt>
                <c:pt idx="13">
                  <c:v>261.30834228267747</c:v>
                </c:pt>
                <c:pt idx="14">
                  <c:v>249.86019534851209</c:v>
                </c:pt>
                <c:pt idx="15">
                  <c:v>238.88275029400475</c:v>
                </c:pt>
                <c:pt idx="16">
                  <c:v>228.35741806556626</c:v>
                </c:pt>
                <c:pt idx="17">
                  <c:v>218.26632355577237</c:v>
                </c:pt>
                <c:pt idx="18">
                  <c:v>208.59227873749055</c:v>
                </c:pt>
                <c:pt idx="19">
                  <c:v>199.31875679330139</c:v>
                </c:pt>
                <c:pt idx="20">
                  <c:v>190.42986720379486</c:v>
                </c:pt>
                <c:pt idx="21">
                  <c:v>181.91033175963983</c:v>
                </c:pt>
                <c:pt idx="22">
                  <c:v>173.74546146359856</c:v>
                </c:pt>
                <c:pt idx="23">
                  <c:v>165.92113428988267</c:v>
                </c:pt>
                <c:pt idx="24">
                  <c:v>158.42377376943116</c:v>
                </c:pt>
                <c:pt idx="25">
                  <c:v>151.24032837082905</c:v>
                </c:pt>
                <c:pt idx="26">
                  <c:v>144.35825164768548</c:v>
                </c:pt>
                <c:pt idx="27">
                  <c:v>137.76548312434835</c:v>
                </c:pt>
                <c:pt idx="28">
                  <c:v>131.45042989285378</c:v>
                </c:pt>
                <c:pt idx="29">
                  <c:v>125.40194889499368</c:v>
                </c:pt>
                <c:pt idx="30">
                  <c:v>119.60932986433285</c:v>
                </c:pt>
                <c:pt idx="31">
                  <c:v>114.06227890392221</c:v>
                </c:pt>
                <c:pt idx="32">
                  <c:v>108.75090267633634</c:v>
                </c:pt>
                <c:pt idx="33">
                  <c:v>103.66569318351367</c:v>
                </c:pt>
                <c:pt idx="34">
                  <c:v>98.79751311469677</c:v>
                </c:pt>
                <c:pt idx="35">
                  <c:v>94.137581741560311</c:v>
                </c:pt>
                <c:pt idx="36">
                  <c:v>89.677461340375416</c:v>
                </c:pt>
                <c:pt idx="37">
                  <c:v>85.409044121792874</c:v>
                </c:pt>
                <c:pt idx="38">
                  <c:v>81.324539649535382</c:v>
                </c:pt>
                <c:pt idx="39">
                  <c:v>77.416462729970576</c:v>
                </c:pt>
                <c:pt idx="40">
                  <c:v>73.677621755193911</c:v>
                </c:pt>
                <c:pt idx="41">
                  <c:v>70.101107482883961</c:v>
                </c:pt>
                <c:pt idx="42">
                  <c:v>66.680282236803322</c:v>
                </c:pt>
                <c:pt idx="43">
                  <c:v>63.408769512406771</c:v>
                </c:pt>
                <c:pt idx="44">
                  <c:v>60.28044397258568</c:v>
                </c:pt>
                <c:pt idx="45">
                  <c:v>57.289421819124279</c:v>
                </c:pt>
                <c:pt idx="46">
                  <c:v>54.430051525970732</c:v>
                </c:pt>
                <c:pt idx="47">
                  <c:v>51.696904920933179</c:v>
                </c:pt>
                <c:pt idx="48">
                  <c:v>49.084768602901299</c:v>
                </c:pt>
                <c:pt idx="49">
                  <c:v>46.58863568216502</c:v>
                </c:pt>
                <c:pt idx="50">
                  <c:v>44.203697831857177</c:v>
                </c:pt>
                <c:pt idx="51">
                  <c:v>41.925337638984743</c:v>
                </c:pt>
                <c:pt idx="52">
                  <c:v>39.749121243936266</c:v>
                </c:pt>
                <c:pt idx="53">
                  <c:v>37.670791257759447</c:v>
                </c:pt>
                <c:pt idx="54">
                  <c:v>35.686259946895618</c:v>
                </c:pt>
                <c:pt idx="55">
                  <c:v>33.791602675435797</c:v>
                </c:pt>
                <c:pt idx="56">
                  <c:v>31.983051595327201</c:v>
                </c:pt>
                <c:pt idx="57">
                  <c:v>30.256989575310524</c:v>
                </c:pt>
                <c:pt idx="58">
                  <c:v>28.609944359706262</c:v>
                </c:pt>
                <c:pt idx="59">
                  <c:v>27.038582948494962</c:v>
                </c:pt>
                <c:pt idx="60">
                  <c:v>25.539706190449966</c:v>
                </c:pt>
                <c:pt idx="61">
                  <c:v>24.110243581384523</c:v>
                </c:pt>
                <c:pt idx="62">
                  <c:v>22.747248259866648</c:v>
                </c:pt>
                <c:pt idx="63">
                  <c:v>21.447892193036434</c:v>
                </c:pt>
                <c:pt idx="64">
                  <c:v>20.209461545431459</c:v>
                </c:pt>
                <c:pt idx="65">
                  <c:v>19.029352223987161</c:v>
                </c:pt>
                <c:pt idx="66">
                  <c:v>17.905065592630386</c:v>
                </c:pt>
                <c:pt idx="67">
                  <c:v>16.834204350127134</c:v>
                </c:pt>
                <c:pt idx="68">
                  <c:v>15.81446856507883</c:v>
                </c:pt>
                <c:pt idx="69">
                  <c:v>14.843651862186647</c:v>
                </c:pt>
                <c:pt idx="70">
                  <c:v>13.919637754120497</c:v>
                </c:pt>
                <c:pt idx="71">
                  <c:v>13.0403961135379</c:v>
                </c:pt>
                <c:pt idx="72">
                  <c:v>12.203979779999734</c:v>
                </c:pt>
                <c:pt idx="73">
                  <c:v>11.408521296723571</c:v>
                </c:pt>
                <c:pt idx="74">
                  <c:v>10.652229772302357</c:v>
                </c:pt>
                <c:pt idx="75">
                  <c:v>9.9333878626964278</c:v>
                </c:pt>
                <c:pt idx="76">
                  <c:v>9.2503488689800655</c:v>
                </c:pt>
                <c:pt idx="77">
                  <c:v>8.6015339464913758</c:v>
                </c:pt>
                <c:pt idx="78">
                  <c:v>7.9854294211949934</c:v>
                </c:pt>
                <c:pt idx="79">
                  <c:v>7.4005842092225942</c:v>
                </c:pt>
                <c:pt idx="80">
                  <c:v>6.8456073357054885</c:v>
                </c:pt>
                <c:pt idx="81">
                  <c:v>6.3191655491577263</c:v>
                </c:pt>
                <c:pt idx="82">
                  <c:v>5.8199810278069242</c:v>
                </c:pt>
                <c:pt idx="83">
                  <c:v>5.3468291744035623</c:v>
                </c:pt>
                <c:pt idx="84">
                  <c:v>4.8985364961685107</c:v>
                </c:pt>
                <c:pt idx="85">
                  <c:v>4.4739785666623604</c:v>
                </c:pt>
                <c:pt idx="86">
                  <c:v>4.0720780664798788</c:v>
                </c:pt>
                <c:pt idx="87">
                  <c:v>3.6918028997878523</c:v>
                </c:pt>
                <c:pt idx="88">
                  <c:v>3.3321643838356323</c:v>
                </c:pt>
                <c:pt idx="89">
                  <c:v>2.9922155086744238</c:v>
                </c:pt>
                <c:pt idx="90">
                  <c:v>2.6710492644243424</c:v>
                </c:pt>
                <c:pt idx="91">
                  <c:v>2.3677970335273715</c:v>
                </c:pt>
                <c:pt idx="92">
                  <c:v>2.0816270455198111</c:v>
                </c:pt>
                <c:pt idx="93">
                  <c:v>1.8117428919498431</c:v>
                </c:pt>
                <c:pt idx="94">
                  <c:v>1.5573820991543836</c:v>
                </c:pt>
                <c:pt idx="95">
                  <c:v>1.3178147566947294</c:v>
                </c:pt>
                <c:pt idx="96">
                  <c:v>1.0923421993327331</c:v>
                </c:pt>
                <c:pt idx="97">
                  <c:v>0.88029574050836035</c:v>
                </c:pt>
                <c:pt idx="98">
                  <c:v>0.68103545535575682</c:v>
                </c:pt>
                <c:pt idx="99">
                  <c:v>0.4939490113683761</c:v>
                </c:pt>
                <c:pt idx="100">
                  <c:v>0.31845054489445795</c:v>
                </c:pt>
                <c:pt idx="101">
                  <c:v>0.15397958171225384</c:v>
                </c:pt>
                <c:pt idx="102">
                  <c:v>5.5997191058007234E-15</c:v>
                </c:pt>
                <c:pt idx="103">
                  <c:v>-0.22475565956715218</c:v>
                </c:pt>
                <c:pt idx="104">
                  <c:v>-0.43910608493115028</c:v>
                </c:pt>
                <c:pt idx="105">
                  <c:v>-0.64341256476553166</c:v>
                </c:pt>
                <c:pt idx="106">
                  <c:v>-0.83802523698789022</c:v>
                </c:pt>
                <c:pt idx="107">
                  <c:v>-1.0232834114053213</c:v>
                </c:pt>
                <c:pt idx="108">
                  <c:v>-1.1995158833976076</c:v>
                </c:pt>
                <c:pt idx="109">
                  <c:v>-1.3670412388801683</c:v>
                </c:pt>
                <c:pt idx="110">
                  <c:v>-1.526168150782401</c:v>
                </c:pt>
                <c:pt idx="111">
                  <c:v>-1.677195667270815</c:v>
                </c:pt>
                <c:pt idx="112">
                  <c:v>-1.8204134919402741</c:v>
                </c:pt>
                <c:pt idx="113">
                  <c:v>-1.956102256190756</c:v>
                </c:pt>
                <c:pt idx="114">
                  <c:v>-2.084533784001267</c:v>
                </c:pt>
                <c:pt idx="115">
                  <c:v>-2.205971349306961</c:v>
                </c:pt>
                <c:pt idx="116">
                  <c:v>-2.3206699261800057</c:v>
                </c:pt>
                <c:pt idx="117">
                  <c:v>-2.4288764320094667</c:v>
                </c:pt>
                <c:pt idx="118">
                  <c:v>-2.5308299638702607</c:v>
                </c:pt>
                <c:pt idx="119">
                  <c:v>-2.6267620282661928</c:v>
                </c:pt>
                <c:pt idx="120">
                  <c:v>-2.716896764427184</c:v>
                </c:pt>
                <c:pt idx="121">
                  <c:v>-2.8014511613359891</c:v>
                </c:pt>
                <c:pt idx="122">
                  <c:v>-2.8806352686550767</c:v>
                </c:pt>
                <c:pt idx="123">
                  <c:v>-2.9546524017197471</c:v>
                </c:pt>
                <c:pt idx="124">
                  <c:v>-3.0236993407592112</c:v>
                </c:pt>
                <c:pt idx="125">
                  <c:v>-3.0879665245029826</c:v>
                </c:pt>
                <c:pt idx="126">
                  <c:v>-3.1476382383257939</c:v>
                </c:pt>
                <c:pt idx="127">
                  <c:v>-3.2028927970801204</c:v>
                </c:pt>
                <c:pt idx="128">
                  <c:v>-3.2539027227614552</c:v>
                </c:pt>
                <c:pt idx="129">
                  <c:v>-3.3008349171475948</c:v>
                </c:pt>
                <c:pt idx="130">
                  <c:v>-3.3438508295493956</c:v>
                </c:pt>
                <c:pt idx="131">
                  <c:v>-3.3831066198068438</c:v>
                </c:pt>
                <c:pt idx="132">
                  <c:v>-3.4187533166606561</c:v>
                </c:pt>
                <c:pt idx="133">
                  <c:v>-3.4509369716261777</c:v>
                </c:pt>
                <c:pt idx="134">
                  <c:v>-3.4797988084929394</c:v>
                </c:pt>
                <c:pt idx="135">
                  <c:v>-3.5054753685699294</c:v>
                </c:pt>
                <c:pt idx="136">
                  <c:v>-3.5280986517934529</c:v>
                </c:pt>
                <c:pt idx="137">
                  <c:v>-3.5477962538112706</c:v>
                </c:pt>
                <c:pt idx="138">
                  <c:v>-3.5646914991537053</c:v>
                </c:pt>
                <c:pt idx="139">
                  <c:v>-3.5789035705994161</c:v>
                </c:pt>
                <c:pt idx="140">
                  <c:v>-3.5905476348406524</c:v>
                </c:pt>
                <c:pt idx="141">
                  <c:v>-3.5997349645499961</c:v>
                </c:pt>
                <c:pt idx="142">
                  <c:v>-3.6065730569478389</c:v>
                </c:pt>
                <c:pt idx="143">
                  <c:v>-3.6111657489672098</c:v>
                </c:pt>
                <c:pt idx="144">
                  <c:v>-3.6136133291099304</c:v>
                </c:pt>
                <c:pt idx="145">
                  <c:v>-3.614012646085579</c:v>
                </c:pt>
                <c:pt idx="146">
                  <c:v>-3.612457214322264</c:v>
                </c:pt>
                <c:pt idx="147">
                  <c:v>-3.6090373164358245</c:v>
                </c:pt>
                <c:pt idx="148">
                  <c:v>-3.6038401027417315</c:v>
                </c:pt>
                <c:pt idx="149">
                  <c:v>-3.5969496878916796</c:v>
                </c:pt>
                <c:pt idx="150">
                  <c:v>-3.5884472447147031</c:v>
                </c:pt>
                <c:pt idx="151">
                  <c:v>-3.5784110953404049</c:v>
                </c:pt>
                <c:pt idx="152">
                  <c:v>-3.5669167996798778</c:v>
                </c:pt>
                <c:pt idx="153">
                  <c:v>-3.5540372413378036</c:v>
                </c:pt>
                <c:pt idx="154">
                  <c:v>-3.5398427110272603</c:v>
                </c:pt>
                <c:pt idx="155">
                  <c:v>-3.5244009875567905</c:v>
                </c:pt>
                <c:pt idx="156">
                  <c:v>-3.5077774164574596</c:v>
                </c:pt>
                <c:pt idx="157">
                  <c:v>-3.4900349863157545</c:v>
                </c:pt>
                <c:pt idx="158">
                  <c:v>-3.4712344028763926</c:v>
                </c:pt>
                <c:pt idx="159">
                  <c:v>-3.451434160977402</c:v>
                </c:pt>
                <c:pt idx="160">
                  <c:v>-3.4306906143781086</c:v>
                </c:pt>
                <c:pt idx="161">
                  <c:v>-3.4090580435390456</c:v>
                </c:pt>
                <c:pt idx="162">
                  <c:v>-3.3865887214111825</c:v>
                </c:pt>
                <c:pt idx="163">
                  <c:v>-3.3633329772903071</c:v>
                </c:pt>
                <c:pt idx="164">
                  <c:v>-3.3393392587909094</c:v>
                </c:pt>
                <c:pt idx="165">
                  <c:v>-3.3146541919923802</c:v>
                </c:pt>
                <c:pt idx="166">
                  <c:v>-3.2893226398089506</c:v>
                </c:pt>
                <c:pt idx="167">
                  <c:v>-3.2633877586333804</c:v>
                </c:pt>
                <c:pt idx="168">
                  <c:v>-3.2368910533030184</c:v>
                </c:pt>
                <c:pt idx="169">
                  <c:v>-3.2098724304355759</c:v>
                </c:pt>
                <c:pt idx="170">
                  <c:v>-3.1823702501806101</c:v>
                </c:pt>
                <c:pt idx="171">
                  <c:v>-3.1544213764315145</c:v>
                </c:pt>
                <c:pt idx="172">
                  <c:v>-3.1260612255415268</c:v>
                </c:pt>
                <c:pt idx="173">
                  <c:v>-3.0973238135861312</c:v>
                </c:pt>
                <c:pt idx="174">
                  <c:v>-3.0682418022130369</c:v>
                </c:pt>
                <c:pt idx="175">
                  <c:v>-3.038846543119802</c:v>
                </c:pt>
                <c:pt idx="176">
                  <c:v>-3.0091681211980599</c:v>
                </c:pt>
                <c:pt idx="177">
                  <c:v>-2.9792353963822693</c:v>
                </c:pt>
                <c:pt idx="178">
                  <c:v>-2.9490760442398107</c:v>
                </c:pt>
                <c:pt idx="179">
                  <c:v>-2.918716595338311</c:v>
                </c:pt>
                <c:pt idx="180">
                  <c:v>-2.8881824734250348</c:v>
                </c:pt>
                <c:pt idx="181">
                  <c:v>-2.8574980324522414</c:v>
                </c:pt>
                <c:pt idx="182">
                  <c:v>-2.8266865924815101</c:v>
                </c:pt>
                <c:pt idx="183">
                  <c:v>-2.7957704744990441</c:v>
                </c:pt>
                <c:pt idx="184">
                  <c:v>-2.764771034173171</c:v>
                </c:pt>
                <c:pt idx="185">
                  <c:v>-2.7337086945843385</c:v>
                </c:pt>
                <c:pt idx="186">
                  <c:v>-2.7026029779570933</c:v>
                </c:pt>
                <c:pt idx="187">
                  <c:v>-2.6714725364227077</c:v>
                </c:pt>
                <c:pt idx="188">
                  <c:v>-2.6403351818403213</c:v>
                </c:pt>
                <c:pt idx="189">
                  <c:v>-2.609207914703719</c:v>
                </c:pt>
                <c:pt idx="190">
                  <c:v>-2.5781069521600717</c:v>
                </c:pt>
                <c:pt idx="191">
                  <c:v>-2.5470477551662909</c:v>
                </c:pt>
                <c:pt idx="192">
                  <c:v>-2.516045054807885</c:v>
                </c:pt>
                <c:pt idx="193">
                  <c:v>-2.4851128778045579</c:v>
                </c:pt>
                <c:pt idx="194">
                  <c:v>-2.4542645712260804</c:v>
                </c:pt>
                <c:pt idx="195">
                  <c:v>-2.4235128264413492</c:v>
                </c:pt>
                <c:pt idx="196">
                  <c:v>-2.3928697023228613</c:v>
                </c:pt>
                <c:pt idx="197">
                  <c:v>-2.362346647728284</c:v>
                </c:pt>
                <c:pt idx="198">
                  <c:v>-2.3319545232801104</c:v>
                </c:pt>
                <c:pt idx="199">
                  <c:v>-2.3017036224638785</c:v>
                </c:pt>
                <c:pt idx="200">
                  <c:v>-2.271603692064823</c:v>
                </c:pt>
                <c:pt idx="201">
                  <c:v>-2.241663951962281</c:v>
                </c:pt>
                <c:pt idx="202">
                  <c:v>-2.2118931143006342</c:v>
                </c:pt>
                <c:pt idx="203">
                  <c:v>-2.182299402055051</c:v>
                </c:pt>
                <c:pt idx="204">
                  <c:v>-2.1528905670097687</c:v>
                </c:pt>
                <c:pt idx="205">
                  <c:v>-2.1236739071661632</c:v>
                </c:pt>
                <c:pt idx="206">
                  <c:v>-2.0946562835973794</c:v>
                </c:pt>
                <c:pt idx="207">
                  <c:v>-2.0658441367658065</c:v>
                </c:pt>
                <c:pt idx="208">
                  <c:v>-2.0372435023192441</c:v>
                </c:pt>
                <c:pt idx="209">
                  <c:v>-2.0088600263811456</c:v>
                </c:pt>
                <c:pt idx="210">
                  <c:v>-1.9806989803498987</c:v>
                </c:pt>
                <c:pt idx="211">
                  <c:v>-1.9527652752216669</c:v>
                </c:pt>
                <c:pt idx="212">
                  <c:v>-1.9250634754509539</c:v>
                </c:pt>
                <c:pt idx="213">
                  <c:v>-1.8975978123625761</c:v>
                </c:pt>
                <c:pt idx="214">
                  <c:v>-1.8703721971284077</c:v>
                </c:pt>
                <c:pt idx="215">
                  <c:v>-1.843390233321859</c:v>
                </c:pt>
                <c:pt idx="216">
                  <c:v>-1.816655229062681</c:v>
                </c:pt>
                <c:pt idx="217">
                  <c:v>-1.7901702087643341</c:v>
                </c:pt>
                <c:pt idx="218">
                  <c:v>-1.7639379244958147</c:v>
                </c:pt>
                <c:pt idx="219">
                  <c:v>-1.7379608669694955</c:v>
                </c:pt>
                <c:pt idx="220">
                  <c:v>-1.7122412761662047</c:v>
                </c:pt>
                <c:pt idx="221">
                  <c:v>-1.6867811516084474</c:v>
                </c:pt>
                <c:pt idx="222">
                  <c:v>-1.661582262292371</c:v>
                </c:pt>
                <c:pt idx="223">
                  <c:v>-1.6366461562887653</c:v>
                </c:pt>
                <c:pt idx="224">
                  <c:v>-1.611974170023099</c:v>
                </c:pt>
                <c:pt idx="225">
                  <c:v>-1.5875674372443083</c:v>
                </c:pt>
                <c:pt idx="226">
                  <c:v>-1.5634268976917649</c:v>
                </c:pt>
                <c:pt idx="227">
                  <c:v>-1.5395533054696164</c:v>
                </c:pt>
                <c:pt idx="228">
                  <c:v>-1.5159472371373683</c:v>
                </c:pt>
                <c:pt idx="229">
                  <c:v>-1.4926090995253816</c:v>
                </c:pt>
                <c:pt idx="230">
                  <c:v>-1.4695391372836792</c:v>
                </c:pt>
                <c:pt idx="231">
                  <c:v>-1.4467374401722184</c:v>
                </c:pt>
                <c:pt idx="232">
                  <c:v>-1.4242039501005532</c:v>
                </c:pt>
                <c:pt idx="233">
                  <c:v>-1.4019384679245883</c:v>
                </c:pt>
                <c:pt idx="234">
                  <c:v>-1.3799406600078878</c:v>
                </c:pt>
                <c:pt idx="235">
                  <c:v>-1.3582100645548112</c:v>
                </c:pt>
                <c:pt idx="236">
                  <c:v>-1.3367460977225067</c:v>
                </c:pt>
                <c:pt idx="237">
                  <c:v>-1.315548059518626</c:v>
                </c:pt>
                <c:pt idx="238">
                  <c:v>-1.2946151394913863</c:v>
                </c:pt>
                <c:pt idx="239">
                  <c:v>-1.2739464222184502</c:v>
                </c:pt>
                <c:pt idx="240">
                  <c:v>-1.2535408926008766</c:v>
                </c:pt>
                <c:pt idx="241">
                  <c:v>-1.2333974409682262</c:v>
                </c:pt>
                <c:pt idx="242">
                  <c:v>-1.213514868000743</c:v>
                </c:pt>
                <c:pt idx="243">
                  <c:v>-1.1938918894743207</c:v>
                </c:pt>
                <c:pt idx="244">
                  <c:v>-1.1745271408338405</c:v>
                </c:pt>
                <c:pt idx="245">
                  <c:v>-1.1554191816002755</c:v>
                </c:pt>
                <c:pt idx="246">
                  <c:v>-1.1365664996168063</c:v>
                </c:pt>
                <c:pt idx="247">
                  <c:v>-1.1179675151390438</c:v>
                </c:pt>
                <c:pt idx="248">
                  <c:v>-1.0996205847742981</c:v>
                </c:pt>
                <c:pt idx="249">
                  <c:v>-1.0815240052746884</c:v>
                </c:pt>
                <c:pt idx="250">
                  <c:v>-1.0636760171887565</c:v>
                </c:pt>
                <c:pt idx="251">
                  <c:v>-1.0460748083760951</c:v>
                </c:pt>
                <c:pt idx="252">
                  <c:v>-1.0287185173893794</c:v>
                </c:pt>
                <c:pt idx="253">
                  <c:v>-1.0116052367280579</c:v>
                </c:pt>
                <c:pt idx="254">
                  <c:v>-0.99473301596783037</c:v>
                </c:pt>
                <c:pt idx="255">
                  <c:v>-0.97809986476992072</c:v>
                </c:pt>
                <c:pt idx="256">
                  <c:v>-0.96170375577403089</c:v>
                </c:pt>
                <c:pt idx="257">
                  <c:v>-0.94554262737875594</c:v>
                </c:pt>
                <c:pt idx="258">
                  <c:v>-0.92961438641310867</c:v>
                </c:pt>
                <c:pt idx="259">
                  <c:v>-0.91391691070271497</c:v>
                </c:pt>
                <c:pt idx="260">
                  <c:v>-0.89844805153411833</c:v>
                </c:pt>
                <c:pt idx="261">
                  <c:v>-0.8832056360205407</c:v>
                </c:pt>
                <c:pt idx="262">
                  <c:v>-0.86818746937233748</c:v>
                </c:pt>
                <c:pt idx="263">
                  <c:v>-0.85339133707529324</c:v>
                </c:pt>
                <c:pt idx="264">
                  <c:v>-0.83881500697980649</c:v>
                </c:pt>
                <c:pt idx="265">
                  <c:v>-0.82445623130392565</c:v>
                </c:pt>
                <c:pt idx="266">
                  <c:v>-0.81031274855309943</c:v>
                </c:pt>
                <c:pt idx="267">
                  <c:v>-0.79638228535942868</c:v>
                </c:pt>
                <c:pt idx="268">
                  <c:v>-0.78266255824311637</c:v>
                </c:pt>
                <c:pt idx="269">
                  <c:v>-0.76915127529873073</c:v>
                </c:pt>
                <c:pt idx="270">
                  <c:v>-0.75584613780882204</c:v>
                </c:pt>
                <c:pt idx="271">
                  <c:v>-0.74274484178734557</c:v>
                </c:pt>
                <c:pt idx="272">
                  <c:v>-0.72984507945528854</c:v>
                </c:pt>
                <c:pt idx="273">
                  <c:v>-0.71714454065079736</c:v>
                </c:pt>
                <c:pt idx="274">
                  <c:v>-0.70464091417605779</c:v>
                </c:pt>
                <c:pt idx="275">
                  <c:v>-0.69233188908309684</c:v>
                </c:pt>
                <c:pt idx="276">
                  <c:v>-0.68021515590061221</c:v>
                </c:pt>
                <c:pt idx="277">
                  <c:v>-0.66828840780387078</c:v>
                </c:pt>
                <c:pt idx="278">
                  <c:v>-0.65654934172965507</c:v>
                </c:pt>
                <c:pt idx="279">
                  <c:v>-0.64499565943817294</c:v>
                </c:pt>
                <c:pt idx="280">
                  <c:v>-0.63362506852379208</c:v>
                </c:pt>
                <c:pt idx="281">
                  <c:v>-0.6224352833763952</c:v>
                </c:pt>
                <c:pt idx="282">
                  <c:v>-0.61142402609510338</c:v>
                </c:pt>
                <c:pt idx="283">
                  <c:v>-0.60058902735605679</c:v>
                </c:pt>
                <c:pt idx="284">
                  <c:v>-0.58992802723588966</c:v>
                </c:pt>
                <c:pt idx="285">
                  <c:v>-0.57943877599248705</c:v>
                </c:pt>
                <c:pt idx="286">
                  <c:v>-0.56911903480455583</c:v>
                </c:pt>
                <c:pt idx="287">
                  <c:v>-0.5589665764715066</c:v>
                </c:pt>
                <c:pt idx="288">
                  <c:v>-0.54897918607507745</c:v>
                </c:pt>
                <c:pt idx="289">
                  <c:v>-0.53915466160410308</c:v>
                </c:pt>
                <c:pt idx="290">
                  <c:v>-0.529490814543778</c:v>
                </c:pt>
                <c:pt idx="291">
                  <c:v>-0.51998547043072374</c:v>
                </c:pt>
                <c:pt idx="292">
                  <c:v>-0.51063646937512652</c:v>
                </c:pt>
                <c:pt idx="293">
                  <c:v>-0.50144166655117395</c:v>
                </c:pt>
                <c:pt idx="294">
                  <c:v>-0.49239893265697693</c:v>
                </c:pt>
                <c:pt idx="295">
                  <c:v>-0.48350615434512739</c:v>
                </c:pt>
                <c:pt idx="296">
                  <c:v>-0.47476123462500625</c:v>
                </c:pt>
                <c:pt idx="297">
                  <c:v>-0.46616209323791519</c:v>
                </c:pt>
                <c:pt idx="298">
                  <c:v>-0.45770666700607954</c:v>
                </c:pt>
                <c:pt idx="299">
                  <c:v>-0.44939291015652622</c:v>
                </c:pt>
                <c:pt idx="300">
                  <c:v>-0.44121879462081709</c:v>
                </c:pt>
                <c:pt idx="301">
                  <c:v>-0.43318231031157756</c:v>
                </c:pt>
                <c:pt idx="302">
                  <c:v>-0.42528146537673978</c:v>
                </c:pt>
                <c:pt idx="303">
                  <c:v>-0.41751428643237815</c:v>
                </c:pt>
                <c:pt idx="304">
                  <c:v>-0.40987881877499538</c:v>
                </c:pt>
                <c:pt idx="305">
                  <c:v>-0.40237312657408547</c:v>
                </c:pt>
                <c:pt idx="306">
                  <c:v>-0.39499529304577158</c:v>
                </c:pt>
                <c:pt idx="307">
                  <c:v>-0.3877434206082932</c:v>
                </c:pt>
                <c:pt idx="308">
                  <c:v>-0.38061563102008905</c:v>
                </c:pt>
                <c:pt idx="309">
                  <c:v>-0.37361006550119824</c:v>
                </c:pt>
                <c:pt idx="310">
                  <c:v>-0.36672488483867882</c:v>
                </c:pt>
                <c:pt idx="311">
                  <c:v>-0.35995826947671627</c:v>
                </c:pt>
                <c:pt idx="312">
                  <c:v>-0.35330841959207798</c:v>
                </c:pt>
                <c:pt idx="313">
                  <c:v>-0.34677355515554037</c:v>
                </c:pt>
                <c:pt idx="314">
                  <c:v>-0.34035191597989933</c:v>
                </c:pt>
                <c:pt idx="315">
                  <c:v>-0.33404176175515082</c:v>
                </c:pt>
                <c:pt idx="316">
                  <c:v>-0.32784137207141401</c:v>
                </c:pt>
                <c:pt idx="317">
                  <c:v>-0.32174904643013891</c:v>
                </c:pt>
                <c:pt idx="318">
                  <c:v>-0.31576310424413423</c:v>
                </c:pt>
                <c:pt idx="319">
                  <c:v>-0.30988188482692419</c:v>
                </c:pt>
                <c:pt idx="320">
                  <c:v>-0.30410374737192958</c:v>
                </c:pt>
                <c:pt idx="321">
                  <c:v>-0.29842707092194898</c:v>
                </c:pt>
                <c:pt idx="322">
                  <c:v>-0.29285025432940065</c:v>
                </c:pt>
                <c:pt idx="323">
                  <c:v>-0.28737171620776991</c:v>
                </c:pt>
                <c:pt idx="324">
                  <c:v>-0.28198989487468917</c:v>
                </c:pt>
                <c:pt idx="325">
                  <c:v>-0.27670324828706461</c:v>
                </c:pt>
                <c:pt idx="326">
                  <c:v>-0.27151025396864908</c:v>
                </c:pt>
                <c:pt idx="327">
                  <c:v>-0.26640940893044374</c:v>
                </c:pt>
                <c:pt idx="328">
                  <c:v>-0.2613992295843014</c:v>
                </c:pt>
                <c:pt idx="329">
                  <c:v>-0.25647825165008753</c:v>
                </c:pt>
                <c:pt idx="330">
                  <c:v>-0.25164503005674255</c:v>
                </c:pt>
                <c:pt idx="331">
                  <c:v>-0.24689813883758213</c:v>
                </c:pt>
                <c:pt idx="332">
                  <c:v>-0.24223617102014822</c:v>
                </c:pt>
                <c:pt idx="333">
                  <c:v>-0.23765773851092542</c:v>
                </c:pt>
                <c:pt idx="334">
                  <c:v>-0.23316147197521578</c:v>
                </c:pt>
                <c:pt idx="335">
                  <c:v>-0.22874602071245934</c:v>
                </c:pt>
                <c:pt idx="336">
                  <c:v>-0.22441005252727572</c:v>
                </c:pt>
                <c:pt idx="337">
                  <c:v>-0.22015225359649077</c:v>
                </c:pt>
                <c:pt idx="338">
                  <c:v>-0.21597132833240412</c:v>
                </c:pt>
                <c:pt idx="339">
                  <c:v>-0.21186599924254262</c:v>
                </c:pt>
                <c:pt idx="340">
                  <c:v>-0.20783500678613531</c:v>
                </c:pt>
                <c:pt idx="341">
                  <c:v>-0.20387710922753724</c:v>
                </c:pt>
                <c:pt idx="342">
                  <c:v>-0.19999108248682088</c:v>
                </c:pt>
                <c:pt idx="343">
                  <c:v>-0.19617571998774253</c:v>
                </c:pt>
                <c:pt idx="344">
                  <c:v>-0.19242983250328857</c:v>
                </c:pt>
                <c:pt idx="345">
                  <c:v>-0.18875224799899176</c:v>
                </c:pt>
                <c:pt idx="346">
                  <c:v>-0.18514181147420716</c:v>
                </c:pt>
                <c:pt idx="347">
                  <c:v>-0.18159738480152207</c:v>
                </c:pt>
                <c:pt idx="348">
                  <c:v>-0.17811784656447491</c:v>
                </c:pt>
                <c:pt idx="349">
                  <c:v>-0.17470209189374517</c:v>
                </c:pt>
                <c:pt idx="350">
                  <c:v>-0.17134903230197313</c:v>
                </c:pt>
                <c:pt idx="351">
                  <c:v>-0.16805759551736074</c:v>
                </c:pt>
                <c:pt idx="352">
                  <c:v>-0.1648267253161976</c:v>
                </c:pt>
                <c:pt idx="353">
                  <c:v>-0.16165538135445207</c:v>
                </c:pt>
                <c:pt idx="354">
                  <c:v>-0.15854253899855966</c:v>
                </c:pt>
                <c:pt idx="355">
                  <c:v>-0.155487189155537</c:v>
                </c:pt>
                <c:pt idx="356">
                  <c:v>-0.15248833810254211</c:v>
                </c:pt>
                <c:pt idx="357">
                  <c:v>-0.14954500731599885</c:v>
                </c:pt>
                <c:pt idx="358">
                  <c:v>-0.14665623330039607</c:v>
                </c:pt>
                <c:pt idx="359">
                  <c:v>-0.14382106741686887</c:v>
                </c:pt>
                <c:pt idx="360">
                  <c:v>-0.14103857571166309</c:v>
                </c:pt>
                <c:pt idx="361">
                  <c:v>-0.13830783874458089</c:v>
                </c:pt>
                <c:pt idx="362">
                  <c:v>-0.13562795141749959</c:v>
                </c:pt>
                <c:pt idx="363">
                  <c:v>-0.13299802280305303</c:v>
                </c:pt>
                <c:pt idx="364">
                  <c:v>-0.1304171759735592</c:v>
                </c:pt>
                <c:pt idx="365">
                  <c:v>-0.12788454783027475</c:v>
                </c:pt>
                <c:pt idx="366">
                  <c:v>-0.12539928893305302</c:v>
                </c:pt>
                <c:pt idx="367">
                  <c:v>-0.12296056333047842</c:v>
                </c:pt>
                <c:pt idx="368">
                  <c:v>-0.1205675483905453</c:v>
                </c:pt>
                <c:pt idx="369">
                  <c:v>-0.11821943463195014</c:v>
                </c:pt>
                <c:pt idx="370">
                  <c:v>-0.11591542555605516</c:v>
                </c:pt>
                <c:pt idx="371">
                  <c:v>-0.11365473747958595</c:v>
                </c:pt>
                <c:pt idx="372">
                  <c:v>-0.11143659936811791</c:v>
                </c:pt>
                <c:pt idx="373">
                  <c:v>-0.10926025267040469</c:v>
                </c:pt>
                <c:pt idx="374">
                  <c:v>-0.10712495115359899</c:v>
                </c:pt>
                <c:pt idx="375">
                  <c:v>-0.10502996073941312</c:v>
                </c:pt>
                <c:pt idx="376">
                  <c:v>-0.10297455934126415</c:v>
                </c:pt>
                <c:pt idx="377">
                  <c:v>-0.10095803670244595</c:v>
                </c:pt>
                <c:pt idx="378">
                  <c:v>-9.8979694235367455E-2</c:v>
                </c:pt>
                <c:pt idx="379">
                  <c:v>-9.7038844861895124E-2</c:v>
                </c:pt>
                <c:pt idx="380">
                  <c:v>-9.5134812854833994E-2</c:v>
                </c:pt>
                <c:pt idx="381">
                  <c:v>-9.3266933680580588E-2</c:v>
                </c:pt>
                <c:pt idx="382">
                  <c:v>-9.1434553842978189E-2</c:v>
                </c:pt>
                <c:pt idx="383">
                  <c:v>-8.963703072840308E-2</c:v>
                </c:pt>
                <c:pt idx="384">
                  <c:v>-8.7873732452108624E-2</c:v>
                </c:pt>
                <c:pt idx="385">
                  <c:v>-8.6144037705851773E-2</c:v>
                </c:pt>
                <c:pt idx="386">
                  <c:v>-8.4447335606824978E-2</c:v>
                </c:pt>
                <c:pt idx="387">
                  <c:v>-8.278302554791489E-2</c:v>
                </c:pt>
                <c:pt idx="388">
                  <c:v>-8.1150517049307092E-2</c:v>
                </c:pt>
                <c:pt idx="389">
                  <c:v>-7.954922961145508E-2</c:v>
                </c:pt>
                <c:pt idx="390">
                  <c:v>-7.7978592569429642E-2</c:v>
                </c:pt>
                <c:pt idx="391">
                  <c:v>-7.6438044948663478E-2</c:v>
                </c:pt>
                <c:pt idx="392">
                  <c:v>-7.492703532210479E-2</c:v>
                </c:pt>
                <c:pt idx="393">
                  <c:v>-7.3445021668791646E-2</c:v>
                </c:pt>
                <c:pt idx="394">
                  <c:v>-7.1991471233857837E-2</c:v>
                </c:pt>
                <c:pt idx="395">
                  <c:v>-7.056586038998007E-2</c:v>
                </c:pt>
                <c:pt idx="396">
                  <c:v>-6.9167674500274487E-2</c:v>
                </c:pt>
                <c:pt idx="397">
                  <c:v>-6.7796407782649351E-2</c:v>
                </c:pt>
                <c:pt idx="398">
                  <c:v>-6.6451563175621273E-2</c:v>
                </c:pt>
                <c:pt idx="399">
                  <c:v>-6.513265220559801E-2</c:v>
                </c:pt>
                <c:pt idx="400">
                  <c:v>-6.3839194855633233E-2</c:v>
                </c:pt>
                <c:pt idx="401">
                  <c:v>-6.2570719435655758E-2</c:v>
                </c:pt>
                <c:pt idx="402">
                  <c:v>-6.1326762454175211E-2</c:v>
                </c:pt>
                <c:pt idx="403">
                  <c:v>-6.0106868491465675E-2</c:v>
                </c:pt>
                <c:pt idx="404">
                  <c:v>-5.8910590074227116E-2</c:v>
                </c:pt>
                <c:pt idx="405">
                  <c:v>-5.7737487551724614E-2</c:v>
                </c:pt>
                <c:pt idx="406">
                  <c:v>-5.6587128973403789E-2</c:v>
                </c:pt>
                <c:pt idx="407">
                  <c:v>-5.545908996798074E-2</c:v>
                </c:pt>
                <c:pt idx="408">
                  <c:v>-5.4352953624003525E-2</c:v>
                </c:pt>
                <c:pt idx="409">
                  <c:v>-5.3268310371882059E-2</c:v>
                </c:pt>
                <c:pt idx="410">
                  <c:v>-5.2204757867382365E-2</c:v>
                </c:pt>
                <c:pt idx="411">
                  <c:v>-5.1161900876580534E-2</c:v>
                </c:pt>
                <c:pt idx="412">
                  <c:v>-5.0139351162271424E-2</c:v>
                </c:pt>
                <c:pt idx="413">
                  <c:v>-4.9136727371826124E-2</c:v>
                </c:pt>
                <c:pt idx="414">
                  <c:v>-4.815365492649229E-2</c:v>
                </c:pt>
                <c:pt idx="415">
                  <c:v>-4.7189765912130373E-2</c:v>
                </c:pt>
                <c:pt idx="416">
                  <c:v>-4.6244698971378707E-2</c:v>
                </c:pt>
                <c:pt idx="417">
                  <c:v>-4.5318099197239892E-2</c:v>
                </c:pt>
                <c:pt idx="418">
                  <c:v>-4.4409618028080293E-2</c:v>
                </c:pt>
                <c:pt idx="419">
                  <c:v>-4.3518913144034478E-2</c:v>
                </c:pt>
                <c:pt idx="420">
                  <c:v>-4.2645648364805583E-2</c:v>
                </c:pt>
                <c:pt idx="421">
                  <c:v>-4.1789493548852634E-2</c:v>
                </c:pt>
                <c:pt idx="422">
                  <c:v>-4.0950124493955395E-2</c:v>
                </c:pt>
                <c:pt idx="423">
                  <c:v>-4.0127222839146819E-2</c:v>
                </c:pt>
                <c:pt idx="424">
                  <c:v>-3.9320475968003261E-2</c:v>
                </c:pt>
                <c:pt idx="425">
                  <c:v>-3.852957691328205E-2</c:v>
                </c:pt>
                <c:pt idx="426">
                  <c:v>-3.7754224262895882E-2</c:v>
                </c:pt>
                <c:pt idx="427">
                  <c:v>-3.6994122067212989E-2</c:v>
                </c:pt>
                <c:pt idx="428">
                  <c:v>-3.6248979747672889E-2</c:v>
                </c:pt>
                <c:pt idx="429">
                  <c:v>-3.5518512006705361E-2</c:v>
                </c:pt>
                <c:pt idx="430">
                  <c:v>-3.4802438738942079E-2</c:v>
                </c:pt>
                <c:pt idx="431">
                  <c:v>-3.4100484943709104E-2</c:v>
                </c:pt>
                <c:pt idx="432">
                  <c:v>-3.3412380638788437E-2</c:v>
                </c:pt>
                <c:pt idx="433">
                  <c:v>-3.2737860775436833E-2</c:v>
                </c:pt>
                <c:pt idx="434">
                  <c:v>-3.2076665154649908E-2</c:v>
                </c:pt>
                <c:pt idx="435">
                  <c:v>-3.1428538344659342E-2</c:v>
                </c:pt>
                <c:pt idx="436">
                  <c:v>-3.0793229599651049E-2</c:v>
                </c:pt>
                <c:pt idx="437">
                  <c:v>-3.0170492779691908E-2</c:v>
                </c:pt>
                <c:pt idx="438">
                  <c:v>-2.9560086271852717E-2</c:v>
                </c:pt>
                <c:pt idx="439">
                  <c:v>-2.896177291251488E-2</c:v>
                </c:pt>
                <c:pt idx="440">
                  <c:v>-2.8375319910848282E-2</c:v>
                </c:pt>
                <c:pt idx="441">
                  <c:v>-2.7800498773447774E-2</c:v>
                </c:pt>
                <c:pt idx="442">
                  <c:v>-2.7237085230115594E-2</c:v>
                </c:pt>
                <c:pt idx="443">
                  <c:v>-2.6684859160777116E-2</c:v>
                </c:pt>
                <c:pt idx="444">
                  <c:v>-2.6143604523517185E-2</c:v>
                </c:pt>
                <c:pt idx="445">
                  <c:v>-2.5613109283724289E-2</c:v>
                </c:pt>
                <c:pt idx="446">
                  <c:v>-2.5093165344329954E-2</c:v>
                </c:pt>
                <c:pt idx="447">
                  <c:v>-2.4583568477130474E-2</c:v>
                </c:pt>
                <c:pt idx="448">
                  <c:v>-2.4084118255178363E-2</c:v>
                </c:pt>
                <c:pt idx="449">
                  <c:v>-2.3594617986230755E-2</c:v>
                </c:pt>
                <c:pt idx="450">
                  <c:v>-2.3114874647242056E-2</c:v>
                </c:pt>
                <c:pt idx="451">
                  <c:v>-2.2644698819888141E-2</c:v>
                </c:pt>
                <c:pt idx="452">
                  <c:v>-2.2183904627109518E-2</c:v>
                </c:pt>
                <c:pt idx="453">
                  <c:v>-2.1732309670660716E-2</c:v>
                </c:pt>
                <c:pt idx="454">
                  <c:v>-2.1289734969653404E-2</c:v>
                </c:pt>
                <c:pt idx="455">
                  <c:v>-2.0856004900080671E-2</c:v>
                </c:pt>
                <c:pt idx="456">
                  <c:v>-2.0430947135309994E-2</c:v>
                </c:pt>
                <c:pt idx="457">
                  <c:v>-2.0014392587532289E-2</c:v>
                </c:pt>
                <c:pt idx="458">
                  <c:v>-1.9606175350155099E-2</c:v>
                </c:pt>
                <c:pt idx="459">
                  <c:v>-1.9206132641127003E-2</c:v>
                </c:pt>
                <c:pt idx="460">
                  <c:v>-1.8814104747181429E-2</c:v>
                </c:pt>
                <c:pt idx="461">
                  <c:v>-1.8429934968987528E-2</c:v>
                </c:pt>
                <c:pt idx="462">
                  <c:v>-1.8053469567195966E-2</c:v>
                </c:pt>
                <c:pt idx="463">
                  <c:v>-1.7684557709367676E-2</c:v>
                </c:pt>
                <c:pt idx="464">
                  <c:v>-1.7323051417773488E-2</c:v>
                </c:pt>
                <c:pt idx="465">
                  <c:v>-1.6968805518052899E-2</c:v>
                </c:pt>
                <c:pt idx="466">
                  <c:v>-1.6621677588720015E-2</c:v>
                </c:pt>
                <c:pt idx="467">
                  <c:v>-1.6281527911505136E-2</c:v>
                </c:pt>
                <c:pt idx="468">
                  <c:v>-1.5948219422520178E-2</c:v>
                </c:pt>
                <c:pt idx="469">
                  <c:v>-1.56216176642365E-2</c:v>
                </c:pt>
                <c:pt idx="470">
                  <c:v>-1.530159073826372E-2</c:v>
                </c:pt>
                <c:pt idx="471">
                  <c:v>-1.498800925891804E-2</c:v>
                </c:pt>
                <c:pt idx="472">
                  <c:v>-1.4680746307568986E-2</c:v>
                </c:pt>
                <c:pt idx="473">
                  <c:v>-1.4379677387753283E-2</c:v>
                </c:pt>
                <c:pt idx="474">
                  <c:v>-1.408468038104488E-2</c:v>
                </c:pt>
                <c:pt idx="475">
                  <c:v>-1.3795635503670155E-2</c:v>
                </c:pt>
                <c:pt idx="476">
                  <c:v>-1.351242526385741E-2</c:v>
                </c:pt>
                <c:pt idx="477">
                  <c:v>-1.3234934419909991E-2</c:v>
                </c:pt>
                <c:pt idx="478">
                  <c:v>-1.2963049938992284E-2</c:v>
                </c:pt>
                <c:pt idx="479">
                  <c:v>-1.2696660956618136E-2</c:v>
                </c:pt>
                <c:pt idx="480">
                  <c:v>-1.2435658736831204E-2</c:v>
                </c:pt>
                <c:pt idx="481">
                  <c:v>-1.2179936633066948E-2</c:v>
                </c:pt>
                <c:pt idx="482">
                  <c:v>-1.1929390049686024E-2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A9-46C7-9B9E-8C1385696F1C}"/>
            </c:ext>
          </c:extLst>
        </c:ser>
        <c:ser>
          <c:idx val="0"/>
          <c:order val="1"/>
          <c:tx>
            <c:v>einfallender Überdruck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'P-t-Verl sphaer KB'!$B$18:$B$500</c:f>
              <c:numCache>
                <c:formatCode>0.000</c:formatCode>
                <c:ptCount val="483"/>
                <c:pt idx="0">
                  <c:v>0</c:v>
                </c:pt>
                <c:pt idx="1">
                  <c:v>5.4829141934432633</c:v>
                </c:pt>
                <c:pt idx="2">
                  <c:v>5.4839141934432636</c:v>
                </c:pt>
                <c:pt idx="3">
                  <c:v>5.5311504038752153</c:v>
                </c:pt>
                <c:pt idx="4">
                  <c:v>5.5783866143071661</c:v>
                </c:pt>
                <c:pt idx="5">
                  <c:v>5.6256228247391178</c:v>
                </c:pt>
                <c:pt idx="6">
                  <c:v>5.6728590351710695</c:v>
                </c:pt>
                <c:pt idx="7">
                  <c:v>5.7200952456030212</c:v>
                </c:pt>
                <c:pt idx="8">
                  <c:v>5.767331456034972</c:v>
                </c:pt>
                <c:pt idx="9">
                  <c:v>5.8145676664669237</c:v>
                </c:pt>
                <c:pt idx="10">
                  <c:v>5.8618038768988754</c:v>
                </c:pt>
                <c:pt idx="11">
                  <c:v>5.9090400873308262</c:v>
                </c:pt>
                <c:pt idx="12">
                  <c:v>5.9562762977627779</c:v>
                </c:pt>
                <c:pt idx="13">
                  <c:v>6.0035125081947296</c:v>
                </c:pt>
                <c:pt idx="14">
                  <c:v>6.0507487186266804</c:v>
                </c:pt>
                <c:pt idx="15">
                  <c:v>6.0979849290586321</c:v>
                </c:pt>
                <c:pt idx="16">
                  <c:v>6.1452211394905838</c:v>
                </c:pt>
                <c:pt idx="17">
                  <c:v>6.1924573499225355</c:v>
                </c:pt>
                <c:pt idx="18">
                  <c:v>6.2396935603544863</c:v>
                </c:pt>
                <c:pt idx="19">
                  <c:v>6.286929770786438</c:v>
                </c:pt>
                <c:pt idx="20">
                  <c:v>6.3341659812183897</c:v>
                </c:pt>
                <c:pt idx="21">
                  <c:v>6.3814021916503414</c:v>
                </c:pt>
                <c:pt idx="22">
                  <c:v>6.4286384020822922</c:v>
                </c:pt>
                <c:pt idx="23">
                  <c:v>6.4758746125142439</c:v>
                </c:pt>
                <c:pt idx="24">
                  <c:v>6.5231108229461956</c:v>
                </c:pt>
                <c:pt idx="25">
                  <c:v>6.5703470333781464</c:v>
                </c:pt>
                <c:pt idx="26">
                  <c:v>6.6175832438100981</c:v>
                </c:pt>
                <c:pt idx="27">
                  <c:v>6.6648194542420498</c:v>
                </c:pt>
                <c:pt idx="28">
                  <c:v>6.7120556646740015</c:v>
                </c:pt>
                <c:pt idx="29">
                  <c:v>6.7592918751059532</c:v>
                </c:pt>
                <c:pt idx="30">
                  <c:v>6.806528085537904</c:v>
                </c:pt>
                <c:pt idx="31">
                  <c:v>6.8537642959698557</c:v>
                </c:pt>
                <c:pt idx="32">
                  <c:v>6.9010005064018074</c:v>
                </c:pt>
                <c:pt idx="33">
                  <c:v>6.9482367168337582</c:v>
                </c:pt>
                <c:pt idx="34">
                  <c:v>6.9954729272657099</c:v>
                </c:pt>
                <c:pt idx="35">
                  <c:v>7.0427091376976616</c:v>
                </c:pt>
                <c:pt idx="36">
                  <c:v>7.0899453481296133</c:v>
                </c:pt>
                <c:pt idx="37">
                  <c:v>7.137181558561565</c:v>
                </c:pt>
                <c:pt idx="38">
                  <c:v>7.1844177689935158</c:v>
                </c:pt>
                <c:pt idx="39">
                  <c:v>7.2316539794254675</c:v>
                </c:pt>
                <c:pt idx="40">
                  <c:v>7.2788901898574192</c:v>
                </c:pt>
                <c:pt idx="41">
                  <c:v>7.32612640028937</c:v>
                </c:pt>
                <c:pt idx="42">
                  <c:v>7.3733626107213217</c:v>
                </c:pt>
                <c:pt idx="43">
                  <c:v>7.4205988211532734</c:v>
                </c:pt>
                <c:pt idx="44">
                  <c:v>7.4678350315852251</c:v>
                </c:pt>
                <c:pt idx="45">
                  <c:v>7.5150712420171768</c:v>
                </c:pt>
                <c:pt idx="46">
                  <c:v>7.5623074524491276</c:v>
                </c:pt>
                <c:pt idx="47">
                  <c:v>7.6095436628810784</c:v>
                </c:pt>
                <c:pt idx="48">
                  <c:v>7.6567798733130301</c:v>
                </c:pt>
                <c:pt idx="49">
                  <c:v>7.7040160837449818</c:v>
                </c:pt>
                <c:pt idx="50">
                  <c:v>7.7512522941769326</c:v>
                </c:pt>
                <c:pt idx="51">
                  <c:v>7.7984885046088834</c:v>
                </c:pt>
                <c:pt idx="52">
                  <c:v>7.8457247150408351</c:v>
                </c:pt>
                <c:pt idx="53">
                  <c:v>7.8929609254727868</c:v>
                </c:pt>
                <c:pt idx="54">
                  <c:v>7.9401971359047376</c:v>
                </c:pt>
                <c:pt idx="55">
                  <c:v>7.9874333463366884</c:v>
                </c:pt>
                <c:pt idx="56">
                  <c:v>8.034669556768641</c:v>
                </c:pt>
                <c:pt idx="57">
                  <c:v>8.0819057672005918</c:v>
                </c:pt>
                <c:pt idx="58">
                  <c:v>8.1291419776325426</c:v>
                </c:pt>
                <c:pt idx="59">
                  <c:v>8.1763781880644935</c:v>
                </c:pt>
                <c:pt idx="60">
                  <c:v>8.2236143984964443</c:v>
                </c:pt>
                <c:pt idx="61">
                  <c:v>8.2708506089283969</c:v>
                </c:pt>
                <c:pt idx="62">
                  <c:v>8.3180868193603477</c:v>
                </c:pt>
                <c:pt idx="63">
                  <c:v>8.3653230297922985</c:v>
                </c:pt>
                <c:pt idx="64">
                  <c:v>8.4125592402242511</c:v>
                </c:pt>
                <c:pt idx="65">
                  <c:v>8.4597954506562019</c:v>
                </c:pt>
                <c:pt idx="66">
                  <c:v>8.5070316610881527</c:v>
                </c:pt>
                <c:pt idx="67">
                  <c:v>8.5542678715201035</c:v>
                </c:pt>
                <c:pt idx="68">
                  <c:v>8.6015040819520543</c:v>
                </c:pt>
                <c:pt idx="69">
                  <c:v>8.6487402923840069</c:v>
                </c:pt>
                <c:pt idx="70">
                  <c:v>8.6959765028159577</c:v>
                </c:pt>
                <c:pt idx="71">
                  <c:v>8.7432127132479085</c:v>
                </c:pt>
                <c:pt idx="72">
                  <c:v>8.7904489236798611</c:v>
                </c:pt>
                <c:pt idx="73">
                  <c:v>8.8376851341118119</c:v>
                </c:pt>
                <c:pt idx="74">
                  <c:v>8.8849213445437627</c:v>
                </c:pt>
                <c:pt idx="75">
                  <c:v>8.9321575549757135</c:v>
                </c:pt>
                <c:pt idx="76">
                  <c:v>8.9793937654076643</c:v>
                </c:pt>
                <c:pt idx="77">
                  <c:v>9.0266299758396169</c:v>
                </c:pt>
                <c:pt idx="78">
                  <c:v>9.0738661862715677</c:v>
                </c:pt>
                <c:pt idx="79">
                  <c:v>9.1211023967035185</c:v>
                </c:pt>
                <c:pt idx="80">
                  <c:v>9.1683386071354711</c:v>
                </c:pt>
                <c:pt idx="81">
                  <c:v>9.2155748175674219</c:v>
                </c:pt>
                <c:pt idx="82">
                  <c:v>9.2628110279993727</c:v>
                </c:pt>
                <c:pt idx="83">
                  <c:v>9.3100472384313235</c:v>
                </c:pt>
                <c:pt idx="84">
                  <c:v>9.3572834488632743</c:v>
                </c:pt>
                <c:pt idx="85">
                  <c:v>9.4045196592952269</c:v>
                </c:pt>
                <c:pt idx="86">
                  <c:v>9.4517558697271777</c:v>
                </c:pt>
                <c:pt idx="87">
                  <c:v>9.4989920801591303</c:v>
                </c:pt>
                <c:pt idx="88">
                  <c:v>9.5462282905910811</c:v>
                </c:pt>
                <c:pt idx="89">
                  <c:v>9.5934645010230319</c:v>
                </c:pt>
                <c:pt idx="90">
                  <c:v>9.6407007114549845</c:v>
                </c:pt>
                <c:pt idx="91">
                  <c:v>9.6879369218869371</c:v>
                </c:pt>
                <c:pt idx="92">
                  <c:v>9.7351731323188879</c:v>
                </c:pt>
                <c:pt idx="93">
                  <c:v>9.7824093427508387</c:v>
                </c:pt>
                <c:pt idx="94">
                  <c:v>9.8296455531827913</c:v>
                </c:pt>
                <c:pt idx="95">
                  <c:v>9.8768817636147439</c:v>
                </c:pt>
                <c:pt idx="96">
                  <c:v>9.9241179740466947</c:v>
                </c:pt>
                <c:pt idx="97">
                  <c:v>9.9713541844786455</c:v>
                </c:pt>
                <c:pt idx="98">
                  <c:v>10.018590394910598</c:v>
                </c:pt>
                <c:pt idx="99">
                  <c:v>10.065826605342551</c:v>
                </c:pt>
                <c:pt idx="100">
                  <c:v>10.113062815774502</c:v>
                </c:pt>
                <c:pt idx="101">
                  <c:v>10.160299026206452</c:v>
                </c:pt>
                <c:pt idx="102">
                  <c:v>10.207535236638405</c:v>
                </c:pt>
                <c:pt idx="103">
                  <c:v>10.254771447070357</c:v>
                </c:pt>
                <c:pt idx="104">
                  <c:v>10.302007657502308</c:v>
                </c:pt>
                <c:pt idx="105">
                  <c:v>10.349243867934259</c:v>
                </c:pt>
                <c:pt idx="106">
                  <c:v>10.396480078366212</c:v>
                </c:pt>
                <c:pt idx="107">
                  <c:v>10.443716288798164</c:v>
                </c:pt>
                <c:pt idx="108">
                  <c:v>10.490952499230115</c:v>
                </c:pt>
                <c:pt idx="109">
                  <c:v>10.538188709662066</c:v>
                </c:pt>
                <c:pt idx="110">
                  <c:v>10.585424920094018</c:v>
                </c:pt>
                <c:pt idx="111">
                  <c:v>10.632661130525971</c:v>
                </c:pt>
                <c:pt idx="112">
                  <c:v>10.679897340957922</c:v>
                </c:pt>
                <c:pt idx="113">
                  <c:v>10.727133551389873</c:v>
                </c:pt>
                <c:pt idx="114">
                  <c:v>10.774369761821825</c:v>
                </c:pt>
                <c:pt idx="115">
                  <c:v>10.821605972253778</c:v>
                </c:pt>
                <c:pt idx="116">
                  <c:v>10.868842182685729</c:v>
                </c:pt>
                <c:pt idx="117">
                  <c:v>10.916078393117679</c:v>
                </c:pt>
                <c:pt idx="118">
                  <c:v>10.963314603549632</c:v>
                </c:pt>
                <c:pt idx="119">
                  <c:v>11.010550813981585</c:v>
                </c:pt>
                <c:pt idx="120">
                  <c:v>11.057787024413535</c:v>
                </c:pt>
                <c:pt idx="121">
                  <c:v>11.105023234845486</c:v>
                </c:pt>
                <c:pt idx="122">
                  <c:v>11.152259445277439</c:v>
                </c:pt>
                <c:pt idx="123">
                  <c:v>11.199495655709391</c:v>
                </c:pt>
                <c:pt idx="124">
                  <c:v>11.246731866141342</c:v>
                </c:pt>
                <c:pt idx="125">
                  <c:v>11.293968076573293</c:v>
                </c:pt>
                <c:pt idx="126">
                  <c:v>11.341204287005246</c:v>
                </c:pt>
                <c:pt idx="127">
                  <c:v>11.388440497437198</c:v>
                </c:pt>
                <c:pt idx="128">
                  <c:v>11.435676707869149</c:v>
                </c:pt>
                <c:pt idx="129">
                  <c:v>11.4829129183011</c:v>
                </c:pt>
                <c:pt idx="130">
                  <c:v>11.530149128733052</c:v>
                </c:pt>
                <c:pt idx="131">
                  <c:v>11.577385339165005</c:v>
                </c:pt>
                <c:pt idx="132">
                  <c:v>11.624621549596956</c:v>
                </c:pt>
                <c:pt idx="133">
                  <c:v>11.671857760028907</c:v>
                </c:pt>
                <c:pt idx="134">
                  <c:v>11.719093970460859</c:v>
                </c:pt>
                <c:pt idx="135">
                  <c:v>11.766330180892812</c:v>
                </c:pt>
                <c:pt idx="136">
                  <c:v>11.813566391324763</c:v>
                </c:pt>
                <c:pt idx="137">
                  <c:v>11.860802601756713</c:v>
                </c:pt>
                <c:pt idx="138">
                  <c:v>11.908038812188666</c:v>
                </c:pt>
                <c:pt idx="139">
                  <c:v>11.955275022620619</c:v>
                </c:pt>
                <c:pt idx="140">
                  <c:v>12.002511233052569</c:v>
                </c:pt>
                <c:pt idx="141">
                  <c:v>12.04974744348452</c:v>
                </c:pt>
                <c:pt idx="142">
                  <c:v>12.096983653916473</c:v>
                </c:pt>
                <c:pt idx="143">
                  <c:v>12.144219864348425</c:v>
                </c:pt>
                <c:pt idx="144">
                  <c:v>12.191456074780376</c:v>
                </c:pt>
                <c:pt idx="145">
                  <c:v>12.238692285212327</c:v>
                </c:pt>
                <c:pt idx="146">
                  <c:v>12.28592849564428</c:v>
                </c:pt>
                <c:pt idx="147">
                  <c:v>12.333164706076232</c:v>
                </c:pt>
                <c:pt idx="148">
                  <c:v>12.380400916508183</c:v>
                </c:pt>
                <c:pt idx="149">
                  <c:v>12.427637126940134</c:v>
                </c:pt>
                <c:pt idx="150">
                  <c:v>12.474873337372086</c:v>
                </c:pt>
                <c:pt idx="151">
                  <c:v>12.522109547804039</c:v>
                </c:pt>
                <c:pt idx="152">
                  <c:v>12.56934575823599</c:v>
                </c:pt>
                <c:pt idx="153">
                  <c:v>12.616581968667941</c:v>
                </c:pt>
                <c:pt idx="154">
                  <c:v>12.663818179099893</c:v>
                </c:pt>
                <c:pt idx="155">
                  <c:v>12.711054389531846</c:v>
                </c:pt>
                <c:pt idx="156">
                  <c:v>12.758290599963797</c:v>
                </c:pt>
                <c:pt idx="157">
                  <c:v>12.805526810395747</c:v>
                </c:pt>
                <c:pt idx="158">
                  <c:v>12.8527630208277</c:v>
                </c:pt>
                <c:pt idx="159">
                  <c:v>12.899999231259653</c:v>
                </c:pt>
                <c:pt idx="160">
                  <c:v>12.947235441691603</c:v>
                </c:pt>
                <c:pt idx="161">
                  <c:v>12.994471652123554</c:v>
                </c:pt>
                <c:pt idx="162">
                  <c:v>13.041707862555507</c:v>
                </c:pt>
                <c:pt idx="163">
                  <c:v>13.088944072987459</c:v>
                </c:pt>
                <c:pt idx="164">
                  <c:v>13.13618028341941</c:v>
                </c:pt>
                <c:pt idx="165">
                  <c:v>13.183416493851361</c:v>
                </c:pt>
                <c:pt idx="166">
                  <c:v>13.230652704283314</c:v>
                </c:pt>
                <c:pt idx="167">
                  <c:v>13.277888914715266</c:v>
                </c:pt>
                <c:pt idx="168">
                  <c:v>13.325125125147217</c:v>
                </c:pt>
                <c:pt idx="169">
                  <c:v>13.372361335579168</c:v>
                </c:pt>
                <c:pt idx="170">
                  <c:v>13.41959754601112</c:v>
                </c:pt>
                <c:pt idx="171">
                  <c:v>13.466833756443073</c:v>
                </c:pt>
                <c:pt idx="172">
                  <c:v>13.514069966875024</c:v>
                </c:pt>
                <c:pt idx="173">
                  <c:v>13.561306177306975</c:v>
                </c:pt>
                <c:pt idx="174">
                  <c:v>13.608542387738925</c:v>
                </c:pt>
                <c:pt idx="175">
                  <c:v>13.655778598170876</c:v>
                </c:pt>
                <c:pt idx="176">
                  <c:v>13.703014808602827</c:v>
                </c:pt>
                <c:pt idx="177">
                  <c:v>13.750251019034778</c:v>
                </c:pt>
                <c:pt idx="178">
                  <c:v>13.797487229466729</c:v>
                </c:pt>
                <c:pt idx="179">
                  <c:v>13.844723439898679</c:v>
                </c:pt>
                <c:pt idx="180">
                  <c:v>13.89195965033063</c:v>
                </c:pt>
                <c:pt idx="181">
                  <c:v>13.939195860762581</c:v>
                </c:pt>
                <c:pt idx="182">
                  <c:v>13.986432071194532</c:v>
                </c:pt>
                <c:pt idx="183">
                  <c:v>14.033668281626483</c:v>
                </c:pt>
                <c:pt idx="184">
                  <c:v>14.080904492058433</c:v>
                </c:pt>
                <c:pt idx="185">
                  <c:v>14.128140702490384</c:v>
                </c:pt>
                <c:pt idx="186">
                  <c:v>14.175376912922335</c:v>
                </c:pt>
                <c:pt idx="187">
                  <c:v>14.222613123354286</c:v>
                </c:pt>
                <c:pt idx="188">
                  <c:v>14.269849333786237</c:v>
                </c:pt>
                <c:pt idx="189">
                  <c:v>14.317085544218187</c:v>
                </c:pt>
                <c:pt idx="190">
                  <c:v>14.364321754650138</c:v>
                </c:pt>
                <c:pt idx="191">
                  <c:v>14.411557965082089</c:v>
                </c:pt>
                <c:pt idx="192">
                  <c:v>14.45879417551404</c:v>
                </c:pt>
                <c:pt idx="193">
                  <c:v>14.506030385945991</c:v>
                </c:pt>
                <c:pt idx="194">
                  <c:v>14.553266596377942</c:v>
                </c:pt>
                <c:pt idx="195">
                  <c:v>14.600502806809892</c:v>
                </c:pt>
                <c:pt idx="196">
                  <c:v>14.647739017241843</c:v>
                </c:pt>
                <c:pt idx="197">
                  <c:v>14.694975227673794</c:v>
                </c:pt>
                <c:pt idx="198">
                  <c:v>14.742211438105745</c:v>
                </c:pt>
                <c:pt idx="199">
                  <c:v>14.789447648537696</c:v>
                </c:pt>
                <c:pt idx="200">
                  <c:v>14.836683858969646</c:v>
                </c:pt>
                <c:pt idx="201">
                  <c:v>14.883920069401597</c:v>
                </c:pt>
                <c:pt idx="202">
                  <c:v>14.931156279833548</c:v>
                </c:pt>
                <c:pt idx="203">
                  <c:v>14.978392490265499</c:v>
                </c:pt>
                <c:pt idx="204">
                  <c:v>15.02562870069745</c:v>
                </c:pt>
                <c:pt idx="205">
                  <c:v>15.0728649111294</c:v>
                </c:pt>
                <c:pt idx="206">
                  <c:v>15.120101121561351</c:v>
                </c:pt>
                <c:pt idx="207">
                  <c:v>15.167337331993302</c:v>
                </c:pt>
                <c:pt idx="208">
                  <c:v>15.214573542425253</c:v>
                </c:pt>
                <c:pt idx="209">
                  <c:v>15.261809752857204</c:v>
                </c:pt>
                <c:pt idx="210">
                  <c:v>15.309045963289154</c:v>
                </c:pt>
                <c:pt idx="211">
                  <c:v>15.356282173721105</c:v>
                </c:pt>
                <c:pt idx="212">
                  <c:v>15.403518384153056</c:v>
                </c:pt>
                <c:pt idx="213">
                  <c:v>15.450754594585007</c:v>
                </c:pt>
                <c:pt idx="214">
                  <c:v>15.497990805016958</c:v>
                </c:pt>
                <c:pt idx="215">
                  <c:v>15.545227015448909</c:v>
                </c:pt>
                <c:pt idx="216">
                  <c:v>15.592463225880859</c:v>
                </c:pt>
                <c:pt idx="217">
                  <c:v>15.63969943631281</c:v>
                </c:pt>
                <c:pt idx="218">
                  <c:v>15.686935646744761</c:v>
                </c:pt>
                <c:pt idx="219">
                  <c:v>15.734171857176712</c:v>
                </c:pt>
                <c:pt idx="220">
                  <c:v>15.781408067608663</c:v>
                </c:pt>
                <c:pt idx="221">
                  <c:v>15.828644278040613</c:v>
                </c:pt>
                <c:pt idx="222">
                  <c:v>15.875880488472564</c:v>
                </c:pt>
                <c:pt idx="223">
                  <c:v>15.923116698904515</c:v>
                </c:pt>
                <c:pt idx="224">
                  <c:v>15.970352909336466</c:v>
                </c:pt>
                <c:pt idx="225">
                  <c:v>16.017589119768417</c:v>
                </c:pt>
                <c:pt idx="226">
                  <c:v>16.064825330200367</c:v>
                </c:pt>
                <c:pt idx="227">
                  <c:v>16.112061540632318</c:v>
                </c:pt>
                <c:pt idx="228">
                  <c:v>16.159297751064269</c:v>
                </c:pt>
                <c:pt idx="229">
                  <c:v>16.20653396149622</c:v>
                </c:pt>
                <c:pt idx="230">
                  <c:v>16.253770171928171</c:v>
                </c:pt>
                <c:pt idx="231">
                  <c:v>16.301006382360121</c:v>
                </c:pt>
                <c:pt idx="232">
                  <c:v>16.348242592792072</c:v>
                </c:pt>
                <c:pt idx="233">
                  <c:v>16.395478803224023</c:v>
                </c:pt>
                <c:pt idx="234">
                  <c:v>16.442715013655974</c:v>
                </c:pt>
                <c:pt idx="235">
                  <c:v>16.489951224087925</c:v>
                </c:pt>
                <c:pt idx="236">
                  <c:v>16.537187434519875</c:v>
                </c:pt>
                <c:pt idx="237">
                  <c:v>16.584423644951826</c:v>
                </c:pt>
                <c:pt idx="238">
                  <c:v>16.631659855383777</c:v>
                </c:pt>
                <c:pt idx="239">
                  <c:v>16.678896065815728</c:v>
                </c:pt>
                <c:pt idx="240">
                  <c:v>16.726132276247679</c:v>
                </c:pt>
                <c:pt idx="241">
                  <c:v>16.77336848667963</c:v>
                </c:pt>
                <c:pt idx="242">
                  <c:v>16.82060469711158</c:v>
                </c:pt>
                <c:pt idx="243">
                  <c:v>16.867840907543531</c:v>
                </c:pt>
                <c:pt idx="244">
                  <c:v>16.915077117975482</c:v>
                </c:pt>
                <c:pt idx="245">
                  <c:v>16.962313328407433</c:v>
                </c:pt>
                <c:pt idx="246">
                  <c:v>17.009549538839384</c:v>
                </c:pt>
                <c:pt idx="247">
                  <c:v>17.056785749271334</c:v>
                </c:pt>
                <c:pt idx="248">
                  <c:v>17.104021959703285</c:v>
                </c:pt>
                <c:pt idx="249">
                  <c:v>17.151258170135236</c:v>
                </c:pt>
                <c:pt idx="250">
                  <c:v>17.198494380567187</c:v>
                </c:pt>
                <c:pt idx="251">
                  <c:v>17.245730590999138</c:v>
                </c:pt>
                <c:pt idx="252">
                  <c:v>17.292966801431088</c:v>
                </c:pt>
                <c:pt idx="253">
                  <c:v>17.340203011863039</c:v>
                </c:pt>
                <c:pt idx="254">
                  <c:v>17.38743922229499</c:v>
                </c:pt>
                <c:pt idx="255">
                  <c:v>17.434675432726941</c:v>
                </c:pt>
                <c:pt idx="256">
                  <c:v>17.481911643158892</c:v>
                </c:pt>
                <c:pt idx="257">
                  <c:v>17.529147853590842</c:v>
                </c:pt>
                <c:pt idx="258">
                  <c:v>17.576384064022793</c:v>
                </c:pt>
                <c:pt idx="259">
                  <c:v>17.623620274454744</c:v>
                </c:pt>
                <c:pt idx="260">
                  <c:v>17.670856484886695</c:v>
                </c:pt>
                <c:pt idx="261">
                  <c:v>17.718092695318646</c:v>
                </c:pt>
                <c:pt idx="262">
                  <c:v>17.765328905750597</c:v>
                </c:pt>
                <c:pt idx="263">
                  <c:v>17.812565116182547</c:v>
                </c:pt>
                <c:pt idx="264">
                  <c:v>17.859801326614498</c:v>
                </c:pt>
                <c:pt idx="265">
                  <c:v>17.907037537046449</c:v>
                </c:pt>
                <c:pt idx="266">
                  <c:v>17.9542737474784</c:v>
                </c:pt>
                <c:pt idx="267">
                  <c:v>18.001509957910351</c:v>
                </c:pt>
                <c:pt idx="268">
                  <c:v>18.048746168342301</c:v>
                </c:pt>
                <c:pt idx="269">
                  <c:v>18.095982378774252</c:v>
                </c:pt>
                <c:pt idx="270">
                  <c:v>18.143218589206203</c:v>
                </c:pt>
                <c:pt idx="271">
                  <c:v>18.190454799638154</c:v>
                </c:pt>
                <c:pt idx="272">
                  <c:v>18.237691010070105</c:v>
                </c:pt>
                <c:pt idx="273">
                  <c:v>18.284927220502055</c:v>
                </c:pt>
                <c:pt idx="274">
                  <c:v>18.332163430934006</c:v>
                </c:pt>
                <c:pt idx="275">
                  <c:v>18.379399641365957</c:v>
                </c:pt>
                <c:pt idx="276">
                  <c:v>18.426635851797908</c:v>
                </c:pt>
                <c:pt idx="277">
                  <c:v>18.473872062229859</c:v>
                </c:pt>
                <c:pt idx="278">
                  <c:v>18.521108272661809</c:v>
                </c:pt>
                <c:pt idx="279">
                  <c:v>18.56834448309376</c:v>
                </c:pt>
                <c:pt idx="280">
                  <c:v>18.615580693525711</c:v>
                </c:pt>
                <c:pt idx="281">
                  <c:v>18.662816903957662</c:v>
                </c:pt>
                <c:pt idx="282">
                  <c:v>18.710053114389613</c:v>
                </c:pt>
                <c:pt idx="283">
                  <c:v>18.757289324821564</c:v>
                </c:pt>
                <c:pt idx="284">
                  <c:v>18.804525535253514</c:v>
                </c:pt>
                <c:pt idx="285">
                  <c:v>18.851761745685465</c:v>
                </c:pt>
                <c:pt idx="286">
                  <c:v>18.898997956117416</c:v>
                </c:pt>
                <c:pt idx="287">
                  <c:v>18.946234166549367</c:v>
                </c:pt>
                <c:pt idx="288">
                  <c:v>18.993470376981318</c:v>
                </c:pt>
                <c:pt idx="289">
                  <c:v>19.040706587413268</c:v>
                </c:pt>
                <c:pt idx="290">
                  <c:v>19.087942797845219</c:v>
                </c:pt>
                <c:pt idx="291">
                  <c:v>19.13517900827717</c:v>
                </c:pt>
                <c:pt idx="292">
                  <c:v>19.182415218709121</c:v>
                </c:pt>
                <c:pt idx="293">
                  <c:v>19.229651429141072</c:v>
                </c:pt>
                <c:pt idx="294">
                  <c:v>19.276887639573022</c:v>
                </c:pt>
                <c:pt idx="295">
                  <c:v>19.324123850004973</c:v>
                </c:pt>
                <c:pt idx="296">
                  <c:v>19.371360060436924</c:v>
                </c:pt>
                <c:pt idx="297">
                  <c:v>19.418596270868875</c:v>
                </c:pt>
                <c:pt idx="298">
                  <c:v>19.465832481300826</c:v>
                </c:pt>
                <c:pt idx="299">
                  <c:v>19.513068691732776</c:v>
                </c:pt>
                <c:pt idx="300">
                  <c:v>19.560304902164727</c:v>
                </c:pt>
                <c:pt idx="301">
                  <c:v>19.607541112596678</c:v>
                </c:pt>
                <c:pt idx="302">
                  <c:v>19.654777323028629</c:v>
                </c:pt>
                <c:pt idx="303">
                  <c:v>19.70201353346058</c:v>
                </c:pt>
                <c:pt idx="304">
                  <c:v>19.749249743892531</c:v>
                </c:pt>
                <c:pt idx="305">
                  <c:v>19.796485954324481</c:v>
                </c:pt>
                <c:pt idx="306">
                  <c:v>19.843722164756432</c:v>
                </c:pt>
                <c:pt idx="307">
                  <c:v>19.890958375188383</c:v>
                </c:pt>
                <c:pt idx="308">
                  <c:v>19.938194585620334</c:v>
                </c:pt>
                <c:pt idx="309">
                  <c:v>19.985430796052285</c:v>
                </c:pt>
                <c:pt idx="310">
                  <c:v>20.032667006484235</c:v>
                </c:pt>
                <c:pt idx="311">
                  <c:v>20.079903216916186</c:v>
                </c:pt>
                <c:pt idx="312">
                  <c:v>20.127139427348137</c:v>
                </c:pt>
                <c:pt idx="313">
                  <c:v>20.174375637780088</c:v>
                </c:pt>
                <c:pt idx="314">
                  <c:v>20.221611848212039</c:v>
                </c:pt>
                <c:pt idx="315">
                  <c:v>20.268848058643989</c:v>
                </c:pt>
                <c:pt idx="316">
                  <c:v>20.31608426907594</c:v>
                </c:pt>
                <c:pt idx="317">
                  <c:v>20.363320479507891</c:v>
                </c:pt>
                <c:pt idx="318">
                  <c:v>20.410556689939842</c:v>
                </c:pt>
                <c:pt idx="319">
                  <c:v>20.457792900371793</c:v>
                </c:pt>
                <c:pt idx="320">
                  <c:v>20.505029110803743</c:v>
                </c:pt>
                <c:pt idx="321">
                  <c:v>20.552265321235694</c:v>
                </c:pt>
                <c:pt idx="322">
                  <c:v>20.599501531667645</c:v>
                </c:pt>
                <c:pt idx="323">
                  <c:v>20.646737742099596</c:v>
                </c:pt>
                <c:pt idx="324">
                  <c:v>20.693973952531547</c:v>
                </c:pt>
                <c:pt idx="325">
                  <c:v>20.741210162963498</c:v>
                </c:pt>
                <c:pt idx="326">
                  <c:v>20.788446373395448</c:v>
                </c:pt>
                <c:pt idx="327">
                  <c:v>20.835682583827399</c:v>
                </c:pt>
                <c:pt idx="328">
                  <c:v>20.88291879425935</c:v>
                </c:pt>
                <c:pt idx="329">
                  <c:v>20.930155004691301</c:v>
                </c:pt>
                <c:pt idx="330">
                  <c:v>20.977391215123252</c:v>
                </c:pt>
                <c:pt idx="331">
                  <c:v>21.024627425555202</c:v>
                </c:pt>
                <c:pt idx="332">
                  <c:v>21.071863635987153</c:v>
                </c:pt>
                <c:pt idx="333">
                  <c:v>21.119099846419104</c:v>
                </c:pt>
                <c:pt idx="334">
                  <c:v>21.166336056851055</c:v>
                </c:pt>
                <c:pt idx="335">
                  <c:v>21.213572267283006</c:v>
                </c:pt>
                <c:pt idx="336">
                  <c:v>21.260808477714956</c:v>
                </c:pt>
                <c:pt idx="337">
                  <c:v>21.308044688146907</c:v>
                </c:pt>
                <c:pt idx="338">
                  <c:v>21.355280898578858</c:v>
                </c:pt>
                <c:pt idx="339">
                  <c:v>21.402517109010809</c:v>
                </c:pt>
                <c:pt idx="340">
                  <c:v>21.44975331944276</c:v>
                </c:pt>
                <c:pt idx="341">
                  <c:v>21.49698952987471</c:v>
                </c:pt>
                <c:pt idx="342">
                  <c:v>21.544225740306665</c:v>
                </c:pt>
                <c:pt idx="343">
                  <c:v>21.591461950738612</c:v>
                </c:pt>
                <c:pt idx="344">
                  <c:v>21.638698161170566</c:v>
                </c:pt>
                <c:pt idx="345">
                  <c:v>21.685934371602514</c:v>
                </c:pt>
                <c:pt idx="346">
                  <c:v>21.733170582034468</c:v>
                </c:pt>
                <c:pt idx="347">
                  <c:v>21.780406792466415</c:v>
                </c:pt>
                <c:pt idx="348">
                  <c:v>21.82764300289837</c:v>
                </c:pt>
                <c:pt idx="349">
                  <c:v>21.874879213330317</c:v>
                </c:pt>
                <c:pt idx="350">
                  <c:v>21.922115423762271</c:v>
                </c:pt>
                <c:pt idx="351">
                  <c:v>21.969351634194219</c:v>
                </c:pt>
                <c:pt idx="352">
                  <c:v>22.016587844626173</c:v>
                </c:pt>
                <c:pt idx="353">
                  <c:v>22.06382405505812</c:v>
                </c:pt>
                <c:pt idx="354">
                  <c:v>22.111060265490075</c:v>
                </c:pt>
                <c:pt idx="355">
                  <c:v>22.158296475922022</c:v>
                </c:pt>
                <c:pt idx="356">
                  <c:v>22.205532686353976</c:v>
                </c:pt>
                <c:pt idx="357">
                  <c:v>22.252768896785923</c:v>
                </c:pt>
                <c:pt idx="358">
                  <c:v>22.300005107217878</c:v>
                </c:pt>
                <c:pt idx="359">
                  <c:v>22.347241317649825</c:v>
                </c:pt>
                <c:pt idx="360">
                  <c:v>22.394477528081779</c:v>
                </c:pt>
                <c:pt idx="361">
                  <c:v>22.441713738513727</c:v>
                </c:pt>
                <c:pt idx="362">
                  <c:v>22.488949948945681</c:v>
                </c:pt>
                <c:pt idx="363">
                  <c:v>22.536186159377628</c:v>
                </c:pt>
                <c:pt idx="364">
                  <c:v>22.583422369809583</c:v>
                </c:pt>
                <c:pt idx="365">
                  <c:v>22.63065858024153</c:v>
                </c:pt>
                <c:pt idx="366">
                  <c:v>22.677894790673484</c:v>
                </c:pt>
                <c:pt idx="367">
                  <c:v>22.725131001105431</c:v>
                </c:pt>
                <c:pt idx="368">
                  <c:v>22.772367211537386</c:v>
                </c:pt>
                <c:pt idx="369">
                  <c:v>22.819603421969333</c:v>
                </c:pt>
                <c:pt idx="370">
                  <c:v>22.866839632401287</c:v>
                </c:pt>
                <c:pt idx="371">
                  <c:v>22.914075842833235</c:v>
                </c:pt>
                <c:pt idx="372">
                  <c:v>22.961312053265189</c:v>
                </c:pt>
                <c:pt idx="373">
                  <c:v>23.008548263697136</c:v>
                </c:pt>
                <c:pt idx="374">
                  <c:v>23.055784474129091</c:v>
                </c:pt>
                <c:pt idx="375">
                  <c:v>23.103020684561038</c:v>
                </c:pt>
                <c:pt idx="376">
                  <c:v>23.150256894992992</c:v>
                </c:pt>
                <c:pt idx="377">
                  <c:v>23.19749310542494</c:v>
                </c:pt>
                <c:pt idx="378">
                  <c:v>23.244729315856894</c:v>
                </c:pt>
                <c:pt idx="379">
                  <c:v>23.291965526288841</c:v>
                </c:pt>
                <c:pt idx="380">
                  <c:v>23.339201736720796</c:v>
                </c:pt>
                <c:pt idx="381">
                  <c:v>23.386437947152743</c:v>
                </c:pt>
                <c:pt idx="382">
                  <c:v>23.433674157584697</c:v>
                </c:pt>
                <c:pt idx="383">
                  <c:v>23.480910368016644</c:v>
                </c:pt>
                <c:pt idx="384">
                  <c:v>23.528146578448599</c:v>
                </c:pt>
                <c:pt idx="385">
                  <c:v>23.575382788880546</c:v>
                </c:pt>
                <c:pt idx="386">
                  <c:v>23.6226189993125</c:v>
                </c:pt>
                <c:pt idx="387">
                  <c:v>23.669855209744448</c:v>
                </c:pt>
                <c:pt idx="388">
                  <c:v>23.717091420176402</c:v>
                </c:pt>
                <c:pt idx="389">
                  <c:v>23.764327630608349</c:v>
                </c:pt>
                <c:pt idx="390">
                  <c:v>23.811563841040304</c:v>
                </c:pt>
                <c:pt idx="391">
                  <c:v>23.858800051472251</c:v>
                </c:pt>
                <c:pt idx="392">
                  <c:v>23.906036261904205</c:v>
                </c:pt>
                <c:pt idx="393">
                  <c:v>23.953272472336153</c:v>
                </c:pt>
                <c:pt idx="394">
                  <c:v>24.000508682768107</c:v>
                </c:pt>
                <c:pt idx="395">
                  <c:v>24.047744893200054</c:v>
                </c:pt>
                <c:pt idx="396">
                  <c:v>24.094981103632009</c:v>
                </c:pt>
                <c:pt idx="397">
                  <c:v>24.142217314063956</c:v>
                </c:pt>
                <c:pt idx="398">
                  <c:v>24.18945352449591</c:v>
                </c:pt>
                <c:pt idx="399">
                  <c:v>24.236689734927857</c:v>
                </c:pt>
                <c:pt idx="400">
                  <c:v>24.283925945359812</c:v>
                </c:pt>
                <c:pt idx="401">
                  <c:v>24.331162155791759</c:v>
                </c:pt>
                <c:pt idx="402">
                  <c:v>24.378398366223713</c:v>
                </c:pt>
                <c:pt idx="403">
                  <c:v>24.425634576655661</c:v>
                </c:pt>
                <c:pt idx="404">
                  <c:v>24.472870787087615</c:v>
                </c:pt>
                <c:pt idx="405">
                  <c:v>24.520106997519562</c:v>
                </c:pt>
                <c:pt idx="406">
                  <c:v>24.567343207951517</c:v>
                </c:pt>
                <c:pt idx="407">
                  <c:v>24.614579418383464</c:v>
                </c:pt>
                <c:pt idx="408">
                  <c:v>24.661815628815418</c:v>
                </c:pt>
                <c:pt idx="409">
                  <c:v>24.709051839247365</c:v>
                </c:pt>
                <c:pt idx="410">
                  <c:v>24.75628804967932</c:v>
                </c:pt>
                <c:pt idx="411">
                  <c:v>24.803524260111267</c:v>
                </c:pt>
                <c:pt idx="412">
                  <c:v>24.850760470543221</c:v>
                </c:pt>
                <c:pt idx="413">
                  <c:v>24.897996680975169</c:v>
                </c:pt>
                <c:pt idx="414">
                  <c:v>24.945232891407123</c:v>
                </c:pt>
                <c:pt idx="415">
                  <c:v>24.99246910183907</c:v>
                </c:pt>
                <c:pt idx="416">
                  <c:v>25.039705312271025</c:v>
                </c:pt>
                <c:pt idx="417">
                  <c:v>25.086941522702972</c:v>
                </c:pt>
                <c:pt idx="418">
                  <c:v>25.134177733134926</c:v>
                </c:pt>
                <c:pt idx="419">
                  <c:v>25.181413943566874</c:v>
                </c:pt>
                <c:pt idx="420">
                  <c:v>25.228650153998828</c:v>
                </c:pt>
                <c:pt idx="421">
                  <c:v>25.275886364430775</c:v>
                </c:pt>
                <c:pt idx="422">
                  <c:v>25.32312257486273</c:v>
                </c:pt>
                <c:pt idx="423">
                  <c:v>25.370358785294677</c:v>
                </c:pt>
                <c:pt idx="424">
                  <c:v>25.417594995726631</c:v>
                </c:pt>
                <c:pt idx="425">
                  <c:v>25.464831206158578</c:v>
                </c:pt>
                <c:pt idx="426">
                  <c:v>25.512067416590533</c:v>
                </c:pt>
                <c:pt idx="427">
                  <c:v>25.55930362702248</c:v>
                </c:pt>
                <c:pt idx="428">
                  <c:v>25.606539837454434</c:v>
                </c:pt>
                <c:pt idx="429">
                  <c:v>25.653776047886382</c:v>
                </c:pt>
                <c:pt idx="430">
                  <c:v>25.701012258318336</c:v>
                </c:pt>
                <c:pt idx="431">
                  <c:v>25.748248468750283</c:v>
                </c:pt>
                <c:pt idx="432">
                  <c:v>25.795484679182238</c:v>
                </c:pt>
                <c:pt idx="433">
                  <c:v>25.842720889614185</c:v>
                </c:pt>
                <c:pt idx="434">
                  <c:v>25.889957100046139</c:v>
                </c:pt>
                <c:pt idx="435">
                  <c:v>25.937193310478087</c:v>
                </c:pt>
                <c:pt idx="436">
                  <c:v>25.984429520910041</c:v>
                </c:pt>
                <c:pt idx="437">
                  <c:v>26.031665731341988</c:v>
                </c:pt>
                <c:pt idx="438">
                  <c:v>26.078901941773942</c:v>
                </c:pt>
                <c:pt idx="439">
                  <c:v>26.12613815220589</c:v>
                </c:pt>
                <c:pt idx="440">
                  <c:v>26.173374362637844</c:v>
                </c:pt>
                <c:pt idx="441">
                  <c:v>26.220610573069791</c:v>
                </c:pt>
                <c:pt idx="442">
                  <c:v>26.267846783501746</c:v>
                </c:pt>
                <c:pt idx="443">
                  <c:v>26.315082993933693</c:v>
                </c:pt>
                <c:pt idx="444">
                  <c:v>26.362319204365647</c:v>
                </c:pt>
                <c:pt idx="445">
                  <c:v>26.409555414797595</c:v>
                </c:pt>
                <c:pt idx="446">
                  <c:v>26.456791625229549</c:v>
                </c:pt>
                <c:pt idx="447">
                  <c:v>26.504027835661496</c:v>
                </c:pt>
                <c:pt idx="448">
                  <c:v>26.551264046093451</c:v>
                </c:pt>
                <c:pt idx="449">
                  <c:v>26.598500256525398</c:v>
                </c:pt>
                <c:pt idx="450">
                  <c:v>26.645736466957352</c:v>
                </c:pt>
                <c:pt idx="451">
                  <c:v>26.692972677389299</c:v>
                </c:pt>
                <c:pt idx="452">
                  <c:v>26.740208887821254</c:v>
                </c:pt>
                <c:pt idx="453">
                  <c:v>26.787445098253201</c:v>
                </c:pt>
                <c:pt idx="454">
                  <c:v>26.834681308685155</c:v>
                </c:pt>
                <c:pt idx="455">
                  <c:v>26.881917519117103</c:v>
                </c:pt>
                <c:pt idx="456">
                  <c:v>26.929153729549057</c:v>
                </c:pt>
                <c:pt idx="457">
                  <c:v>26.976389939981004</c:v>
                </c:pt>
                <c:pt idx="458">
                  <c:v>27.023626150412959</c:v>
                </c:pt>
                <c:pt idx="459">
                  <c:v>27.070862360844906</c:v>
                </c:pt>
                <c:pt idx="460">
                  <c:v>27.11809857127686</c:v>
                </c:pt>
                <c:pt idx="461">
                  <c:v>27.165334781708808</c:v>
                </c:pt>
                <c:pt idx="462">
                  <c:v>27.212570992140762</c:v>
                </c:pt>
                <c:pt idx="463">
                  <c:v>27.259807202572709</c:v>
                </c:pt>
                <c:pt idx="464">
                  <c:v>27.307043413004664</c:v>
                </c:pt>
                <c:pt idx="465">
                  <c:v>27.354279623436611</c:v>
                </c:pt>
                <c:pt idx="466">
                  <c:v>27.401515833868565</c:v>
                </c:pt>
                <c:pt idx="467">
                  <c:v>27.448752044300512</c:v>
                </c:pt>
                <c:pt idx="468">
                  <c:v>27.495988254732467</c:v>
                </c:pt>
                <c:pt idx="469">
                  <c:v>27.543224465164414</c:v>
                </c:pt>
                <c:pt idx="470">
                  <c:v>27.590460675596368</c:v>
                </c:pt>
                <c:pt idx="471">
                  <c:v>27.637696886028316</c:v>
                </c:pt>
                <c:pt idx="472">
                  <c:v>27.68493309646027</c:v>
                </c:pt>
                <c:pt idx="473">
                  <c:v>27.732169306892217</c:v>
                </c:pt>
                <c:pt idx="474">
                  <c:v>27.779405517324172</c:v>
                </c:pt>
                <c:pt idx="475">
                  <c:v>27.826641727756119</c:v>
                </c:pt>
                <c:pt idx="476">
                  <c:v>27.873877938188073</c:v>
                </c:pt>
                <c:pt idx="477">
                  <c:v>27.921114148620021</c:v>
                </c:pt>
                <c:pt idx="478">
                  <c:v>27.968350359051975</c:v>
                </c:pt>
                <c:pt idx="479">
                  <c:v>28.015586569483922</c:v>
                </c:pt>
                <c:pt idx="480">
                  <c:v>28.062822779915876</c:v>
                </c:pt>
                <c:pt idx="481">
                  <c:v>28.110058990347824</c:v>
                </c:pt>
                <c:pt idx="482">
                  <c:v>28.157295200779778</c:v>
                </c:pt>
              </c:numCache>
            </c:numRef>
          </c:xVal>
          <c:yVal>
            <c:numRef>
              <c:f>'P-t-Verl sphaer KB'!$C$18:$C$500</c:f>
              <c:numCache>
                <c:formatCode>0.000</c:formatCode>
                <c:ptCount val="483"/>
                <c:pt idx="0">
                  <c:v>0</c:v>
                </c:pt>
                <c:pt idx="1">
                  <c:v>0</c:v>
                </c:pt>
                <c:pt idx="2">
                  <c:v>140.27968546702647</c:v>
                </c:pt>
                <c:pt idx="3">
                  <c:v>135.66218302006766</c:v>
                </c:pt>
                <c:pt idx="4">
                  <c:v>131.18328608790802</c:v>
                </c:pt>
                <c:pt idx="5">
                  <c:v>126.83905199312181</c:v>
                </c:pt>
                <c:pt idx="6">
                  <c:v>122.62564631932192</c:v>
                </c:pt>
                <c:pt idx="7">
                  <c:v>118.53934001171531</c:v>
                </c:pt>
                <c:pt idx="8">
                  <c:v>114.57650655388169</c:v>
                </c:pt>
                <c:pt idx="9">
                  <c:v>110.73361921879983</c:v>
                </c:pt>
                <c:pt idx="10">
                  <c:v>107.00724839219744</c:v>
                </c:pt>
                <c:pt idx="11">
                  <c:v>103.39405896634869</c:v>
                </c:pt>
                <c:pt idx="12">
                  <c:v>99.890807802492802</c:v>
                </c:pt>
                <c:pt idx="13">
                  <c:v>96.494341260092682</c:v>
                </c:pt>
                <c:pt idx="14">
                  <c:v>93.201592791199431</c:v>
                </c:pt>
                <c:pt idx="15">
                  <c:v>90.009580598232205</c:v>
                </c:pt>
                <c:pt idx="16">
                  <c:v>86.915405353526381</c:v>
                </c:pt>
                <c:pt idx="17">
                  <c:v>83.916247979046062</c:v>
                </c:pt>
                <c:pt idx="18">
                  <c:v>81.009367484696753</c:v>
                </c:pt>
                <c:pt idx="19">
                  <c:v>78.19209886371543</c:v>
                </c:pt>
                <c:pt idx="20">
                  <c:v>75.461851043653709</c:v>
                </c:pt>
                <c:pt idx="21">
                  <c:v>72.816104891508047</c:v>
                </c:pt>
                <c:pt idx="22">
                  <c:v>70.252411271588159</c:v>
                </c:pt>
                <c:pt idx="23">
                  <c:v>67.76838915475102</c:v>
                </c:pt>
                <c:pt idx="24">
                  <c:v>65.36172377766303</c:v>
                </c:pt>
                <c:pt idx="25">
                  <c:v>63.030164850787351</c:v>
                </c:pt>
                <c:pt idx="26">
                  <c:v>60.771524813827085</c:v>
                </c:pt>
                <c:pt idx="27">
                  <c:v>58.583677137387319</c:v>
                </c:pt>
                <c:pt idx="28">
                  <c:v>56.464554669651207</c:v>
                </c:pt>
                <c:pt idx="29">
                  <c:v>54.412148026896077</c:v>
                </c:pt>
                <c:pt idx="30">
                  <c:v>52.424504026705947</c:v>
                </c:pt>
                <c:pt idx="31">
                  <c:v>50.499724162765915</c:v>
                </c:pt>
                <c:pt idx="32">
                  <c:v>48.635963120153292</c:v>
                </c:pt>
                <c:pt idx="33">
                  <c:v>46.831427330067555</c:v>
                </c:pt>
                <c:pt idx="34">
                  <c:v>45.084373562968949</c:v>
                </c:pt>
                <c:pt idx="35">
                  <c:v>43.393107559121965</c:v>
                </c:pt>
                <c:pt idx="36">
                  <c:v>41.755982695565876</c:v>
                </c:pt>
                <c:pt idx="37">
                  <c:v>40.171398688559698</c:v>
                </c:pt>
                <c:pt idx="38">
                  <c:v>38.637800330573377</c:v>
                </c:pt>
                <c:pt idx="39">
                  <c:v>37.153676260921422</c:v>
                </c:pt>
                <c:pt idx="40">
                  <c:v>35.717557769157928</c:v>
                </c:pt>
                <c:pt idx="41">
                  <c:v>34.328017630375157</c:v>
                </c:pt>
                <c:pt idx="42">
                  <c:v>32.98366897156987</c:v>
                </c:pt>
                <c:pt idx="43">
                  <c:v>31.683164168263058</c:v>
                </c:pt>
                <c:pt idx="44">
                  <c:v>30.425193770580037</c:v>
                </c:pt>
                <c:pt idx="45">
                  <c:v>29.208485458018092</c:v>
                </c:pt>
                <c:pt idx="46">
                  <c:v>28.031803022149166</c:v>
                </c:pt>
                <c:pt idx="47">
                  <c:v>26.89394537652414</c:v>
                </c:pt>
                <c:pt idx="48">
                  <c:v>25.793745593064752</c:v>
                </c:pt>
                <c:pt idx="49">
                  <c:v>24.730069964247214</c:v>
                </c:pt>
                <c:pt idx="50">
                  <c:v>23.701817090399857</c:v>
                </c:pt>
                <c:pt idx="51">
                  <c:v>22.707916991454649</c:v>
                </c:pt>
                <c:pt idx="52">
                  <c:v>21.747330242509541</c:v>
                </c:pt>
                <c:pt idx="53">
                  <c:v>20.819047132575186</c:v>
                </c:pt>
                <c:pt idx="54">
                  <c:v>19.922086845895969</c:v>
                </c:pt>
                <c:pt idx="55">
                  <c:v>19.055496665250878</c:v>
                </c:pt>
                <c:pt idx="56">
                  <c:v>18.218351196655497</c:v>
                </c:pt>
                <c:pt idx="57">
                  <c:v>17.409751614901076</c:v>
                </c:pt>
                <c:pt idx="58">
                  <c:v>16.628824929381462</c:v>
                </c:pt>
                <c:pt idx="59">
                  <c:v>15.874723269673005</c:v>
                </c:pt>
                <c:pt idx="60">
                  <c:v>15.146623190346219</c:v>
                </c:pt>
                <c:pt idx="61">
                  <c:v>14.443724994501736</c:v>
                </c:pt>
                <c:pt idx="62">
                  <c:v>13.765252075536157</c:v>
                </c:pt>
                <c:pt idx="63">
                  <c:v>13.110450276656318</c:v>
                </c:pt>
                <c:pt idx="64">
                  <c:v>12.478587267672992</c:v>
                </c:pt>
                <c:pt idx="65">
                  <c:v>11.868951938617252</c:v>
                </c:pt>
                <c:pt idx="66">
                  <c:v>11.280853809734566</c:v>
                </c:pt>
                <c:pt idx="67">
                  <c:v>10.713622457423391</c:v>
                </c:pt>
                <c:pt idx="68">
                  <c:v>10.16660695569619</c:v>
                </c:pt>
                <c:pt idx="69">
                  <c:v>9.6391753327518579</c:v>
                </c:pt>
                <c:pt idx="70">
                  <c:v>9.1307140422592425</c:v>
                </c:pt>
                <c:pt idx="71">
                  <c:v>8.6406274489618902</c:v>
                </c:pt>
                <c:pt idx="72">
                  <c:v>8.1683373282242968</c:v>
                </c:pt>
                <c:pt idx="73">
                  <c:v>7.7132823791498337</c:v>
                </c:pt>
                <c:pt idx="74">
                  <c:v>7.2749177509102516</c:v>
                </c:pt>
                <c:pt idx="75">
                  <c:v>6.852714581935933</c:v>
                </c:pt>
                <c:pt idx="76">
                  <c:v>6.4461595516253558</c:v>
                </c:pt>
                <c:pt idx="77">
                  <c:v>6.0547544442410652</c:v>
                </c:pt>
                <c:pt idx="78">
                  <c:v>5.6780157246681933</c:v>
                </c:pt>
                <c:pt idx="79">
                  <c:v>5.3154741257199953</c:v>
                </c:pt>
                <c:pt idx="80">
                  <c:v>4.9666742466831595</c:v>
                </c:pt>
                <c:pt idx="81">
                  <c:v>4.6311741628036636</c:v>
                </c:pt>
                <c:pt idx="82">
                  <c:v>4.3085450454217922</c:v>
                </c:pt>
                <c:pt idx="83">
                  <c:v>3.9983707924725338</c:v>
                </c:pt>
                <c:pt idx="84">
                  <c:v>3.7002476690750412</c:v>
                </c:pt>
                <c:pt idx="85">
                  <c:v>3.4137839579420648</c:v>
                </c:pt>
                <c:pt idx="86">
                  <c:v>3.138599619347294</c:v>
                </c:pt>
                <c:pt idx="87">
                  <c:v>2.8743259603954625</c:v>
                </c:pt>
                <c:pt idx="88">
                  <c:v>2.6206053133467178</c:v>
                </c:pt>
                <c:pt idx="89">
                  <c:v>2.3770907227532998</c:v>
                </c:pt>
                <c:pt idx="90">
                  <c:v>2.1434456411729199</c:v>
                </c:pt>
                <c:pt idx="91">
                  <c:v>1.919343633229414</c:v>
                </c:pt>
                <c:pt idx="92">
                  <c:v>1.7044680877972671</c:v>
                </c:pt>
                <c:pt idx="93">
                  <c:v>1.4985119380924838</c:v>
                </c:pt>
                <c:pt idx="94">
                  <c:v>1.3011773894579963</c:v>
                </c:pt>
                <c:pt idx="95">
                  <c:v>1.1121756546373569</c:v>
                </c:pt>
                <c:pt idx="96">
                  <c:v>0.93122669633590804</c:v>
                </c:pt>
                <c:pt idx="97">
                  <c:v>0.75805897687389456</c:v>
                </c:pt>
                <c:pt idx="98">
                  <c:v>0.59240921474113017</c:v>
                </c:pt>
                <c:pt idx="99">
                  <c:v>0.43402214786785387</c:v>
                </c:pt>
                <c:pt idx="100">
                  <c:v>0.28265030343128089</c:v>
                </c:pt>
                <c:pt idx="101">
                  <c:v>0.13805377402212751</c:v>
                </c:pt>
                <c:pt idx="102">
                  <c:v>5.0714141590736218E-15</c:v>
                </c:pt>
                <c:pt idx="103">
                  <c:v>-0.13173644212889496</c:v>
                </c:pt>
                <c:pt idx="104">
                  <c:v>-0.25737404547401344</c:v>
                </c:pt>
                <c:pt idx="105">
                  <c:v>-0.37712457282043926</c:v>
                </c:pt>
                <c:pt idx="106">
                  <c:v>-0.49119325114046342</c:v>
                </c:pt>
                <c:pt idx="107">
                  <c:v>-0.59977896070634362</c:v>
                </c:pt>
                <c:pt idx="108">
                  <c:v>-0.70307441894999878</c:v>
                </c:pt>
                <c:pt idx="109">
                  <c:v>-0.80126635921149458</c:v>
                </c:pt>
                <c:pt idx="110">
                  <c:v>-0.89453570451443243</c:v>
                </c:pt>
                <c:pt idx="111">
                  <c:v>-0.98305773650269579</c:v>
                </c:pt>
                <c:pt idx="112">
                  <c:v>-1.0670022596694522</c:v>
                </c:pt>
                <c:pt idx="113">
                  <c:v>-1.1465337610058364</c:v>
                </c:pt>
                <c:pt idx="114">
                  <c:v>-1.2218115651933652</c:v>
                </c:pt>
                <c:pt idx="115">
                  <c:v>-1.2929899854608542</c:v>
                </c:pt>
                <c:pt idx="116">
                  <c:v>-1.3602184702233833</c:v>
                </c:pt>
                <c:pt idx="117">
                  <c:v>-1.4236417456177619</c:v>
                </c:pt>
                <c:pt idx="118">
                  <c:v>-1.4833999540458931</c:v>
                </c:pt>
                <c:pt idx="119">
                  <c:v>-1.5396287888344746</c:v>
                </c:pt>
                <c:pt idx="120">
                  <c:v>-1.5924596251166103</c:v>
                </c:pt>
                <c:pt idx="121">
                  <c:v>-1.6420196470380712</c:v>
                </c:pt>
                <c:pt idx="122">
                  <c:v>-1.6884319713882505</c:v>
                </c:pt>
                <c:pt idx="123">
                  <c:v>-1.7318157677531529</c:v>
                </c:pt>
                <c:pt idx="124">
                  <c:v>-1.7722863752852049</c:v>
                </c:pt>
                <c:pt idx="125">
                  <c:v>-1.8099554161821212</c:v>
                </c:pt>
                <c:pt idx="126">
                  <c:v>-1.8449309059646246</c:v>
                </c:pt>
                <c:pt idx="127">
                  <c:v>-1.8773173606404061</c:v>
                </c:pt>
                <c:pt idx="128">
                  <c:v>-1.9072159008393934</c:v>
                </c:pt>
                <c:pt idx="129">
                  <c:v>-1.9347243530031284</c:v>
                </c:pt>
                <c:pt idx="130">
                  <c:v>-1.9599373477088227</c:v>
                </c:pt>
                <c:pt idx="131">
                  <c:v>-1.982946415206539</c:v>
                </c:pt>
                <c:pt idx="132">
                  <c:v>-2.0038400782458248</c:v>
                </c:pt>
                <c:pt idx="133">
                  <c:v>-2.0227039422660988</c:v>
                </c:pt>
                <c:pt idx="134">
                  <c:v>-2.0396207830230977</c:v>
                </c:pt>
                <c:pt idx="135">
                  <c:v>-2.0546706317217502</c:v>
                </c:pt>
                <c:pt idx="136">
                  <c:v>-2.067930857723983</c:v>
                </c:pt>
                <c:pt idx="137">
                  <c:v>-2.0794762488980947</c:v>
                </c:pt>
                <c:pt idx="138">
                  <c:v>-2.0893790896745785</c:v>
                </c:pt>
                <c:pt idx="139">
                  <c:v>-2.097709236871518</c:v>
                </c:pt>
                <c:pt idx="140">
                  <c:v>-2.1045341933509896</c:v>
                </c:pt>
                <c:pt idx="141">
                  <c:v>-2.1099191795662642</c:v>
                </c:pt>
                <c:pt idx="142">
                  <c:v>-2.1139272030579765</c:v>
                </c:pt>
                <c:pt idx="143">
                  <c:v>-2.1166191259558955</c:v>
                </c:pt>
                <c:pt idx="144">
                  <c:v>-2.1180537305413742</c:v>
                </c:pt>
                <c:pt idx="145">
                  <c:v>-2.1182877829241038</c:v>
                </c:pt>
                <c:pt idx="146">
                  <c:v>-2.1173760948853331</c:v>
                </c:pt>
                <c:pt idx="147">
                  <c:v>-2.115371583938328</c:v>
                </c:pt>
                <c:pt idx="148">
                  <c:v>-2.1123253316554624</c:v>
                </c:pt>
                <c:pt idx="149">
                  <c:v>-2.1082866403099985</c:v>
                </c:pt>
                <c:pt idx="150">
                  <c:v>-2.1033030878793495</c:v>
                </c:pt>
                <c:pt idx="151">
                  <c:v>-2.0974205814553049</c:v>
                </c:pt>
                <c:pt idx="152">
                  <c:v>-2.0906834091055111</c:v>
                </c:pt>
                <c:pt idx="153">
                  <c:v>-2.083134290229288</c:v>
                </c:pt>
                <c:pt idx="154">
                  <c:v>-2.0748144244496989</c:v>
                </c:pt>
                <c:pt idx="155">
                  <c:v>-2.0657635390826492</c:v>
                </c:pt>
                <c:pt idx="156">
                  <c:v>-2.056019935222706</c:v>
                </c:pt>
                <c:pt idx="157">
                  <c:v>-2.0456205324842385</c:v>
                </c:pt>
                <c:pt idx="158">
                  <c:v>-2.0346009124354318</c:v>
                </c:pt>
                <c:pt idx="159">
                  <c:v>-2.0229953607617257</c:v>
                </c:pt>
                <c:pt idx="160">
                  <c:v>-2.0108369081942192</c:v>
                </c:pt>
                <c:pt idx="161">
                  <c:v>-1.9981573702376323</c:v>
                </c:pt>
                <c:pt idx="162">
                  <c:v>-1.9849873857314653</c:v>
                </c:pt>
                <c:pt idx="163">
                  <c:v>-1.9713564542770841</c:v>
                </c:pt>
                <c:pt idx="164">
                  <c:v>-1.9572929725625847</c:v>
                </c:pt>
                <c:pt idx="165">
                  <c:v>-1.9428242696163938</c:v>
                </c:pt>
                <c:pt idx="166">
                  <c:v>-1.927976641019747</c:v>
                </c:pt>
                <c:pt idx="167">
                  <c:v>-1.912775382107357</c:v>
                </c:pt>
                <c:pt idx="168">
                  <c:v>-1.8972448201847696</c:v>
                </c:pt>
                <c:pt idx="169">
                  <c:v>-1.8814083457901578</c:v>
                </c:pt>
                <c:pt idx="170">
                  <c:v>-1.8652884430275125</c:v>
                </c:pt>
                <c:pt idx="171">
                  <c:v>-1.8489067189974866</c:v>
                </c:pt>
                <c:pt idx="172">
                  <c:v>-1.8322839323513984</c:v>
                </c:pt>
                <c:pt idx="173">
                  <c:v>-1.8154400209932282</c:v>
                </c:pt>
                <c:pt idx="174">
                  <c:v>-1.7983941289537495</c:v>
                </c:pt>
                <c:pt idx="175">
                  <c:v>-1.7811646324602792</c:v>
                </c:pt>
                <c:pt idx="176">
                  <c:v>-1.7637691652248821</c:v>
                </c:pt>
                <c:pt idx="177">
                  <c:v>-1.7462246429732526</c:v>
                </c:pt>
                <c:pt idx="178">
                  <c:v>-1.728547287235864</c:v>
                </c:pt>
                <c:pt idx="179">
                  <c:v>-1.710752648422408</c:v>
                </c:pt>
                <c:pt idx="180">
                  <c:v>-1.6928556281999512</c:v>
                </c:pt>
                <c:pt idx="181">
                  <c:v>-1.674870501194675</c:v>
                </c:pt>
                <c:pt idx="182">
                  <c:v>-1.6568109360365417</c:v>
                </c:pt>
                <c:pt idx="183">
                  <c:v>-1.6386900157656537</c:v>
                </c:pt>
                <c:pt idx="184">
                  <c:v>-1.6205202576185964</c:v>
                </c:pt>
                <c:pt idx="185">
                  <c:v>-1.6023136322125309</c:v>
                </c:pt>
                <c:pt idx="186">
                  <c:v>-1.5840815821443164</c:v>
                </c:pt>
                <c:pt idx="187">
                  <c:v>-1.5658350400214638</c:v>
                </c:pt>
                <c:pt idx="188">
                  <c:v>-1.5475844459412564</c:v>
                </c:pt>
                <c:pt idx="189">
                  <c:v>-1.5293397644339304</c:v>
                </c:pt>
                <c:pt idx="190">
                  <c:v>-1.5111105008853523</c:v>
                </c:pt>
                <c:pt idx="191">
                  <c:v>-1.4929057174542206</c:v>
                </c:pt>
                <c:pt idx="192">
                  <c:v>-1.4747340484983857</c:v>
                </c:pt>
                <c:pt idx="193">
                  <c:v>-1.4566037155244922</c:v>
                </c:pt>
                <c:pt idx="194">
                  <c:v>-1.4385225416747374</c:v>
                </c:pt>
                <c:pt idx="195">
                  <c:v>-1.4204979657641765</c:v>
                </c:pt>
                <c:pt idx="196">
                  <c:v>-1.4025370558816042</c:v>
                </c:pt>
                <c:pt idx="197">
                  <c:v>-1.3846465225667166</c:v>
                </c:pt>
                <c:pt idx="198">
                  <c:v>-1.3668327315758617</c:v>
                </c:pt>
                <c:pt idx="199">
                  <c:v>-1.3491017162483754</c:v>
                </c:pt>
                <c:pt idx="200">
                  <c:v>-1.3314591894851542</c:v>
                </c:pt>
                <c:pt idx="201">
                  <c:v>-1.3139105553507855</c:v>
                </c:pt>
                <c:pt idx="202">
                  <c:v>-1.2964609203102471</c:v>
                </c:pt>
                <c:pt idx="203">
                  <c:v>-1.2791151041108797</c:v>
                </c:pt>
                <c:pt idx="204">
                  <c:v>-1.2618776503200286</c:v>
                </c:pt>
                <c:pt idx="205">
                  <c:v>-1.2447528365284686</c:v>
                </c:pt>
                <c:pt idx="206">
                  <c:v>-1.2277446842294382</c:v>
                </c:pt>
                <c:pt idx="207">
                  <c:v>-1.2108569683828314</c:v>
                </c:pt>
                <c:pt idx="208">
                  <c:v>-1.1940932266738333</c:v>
                </c:pt>
                <c:pt idx="209">
                  <c:v>-1.1774567684750177</c:v>
                </c:pt>
                <c:pt idx="210">
                  <c:v>-1.160950683520676</c:v>
                </c:pt>
                <c:pt idx="211">
                  <c:v>-1.1445778503018913</c:v>
                </c:pt>
                <c:pt idx="212">
                  <c:v>-1.1283409441906553</c:v>
                </c:pt>
                <c:pt idx="213">
                  <c:v>-1.1122424453010522</c:v>
                </c:pt>
                <c:pt idx="214">
                  <c:v>-1.0962846460953419</c:v>
                </c:pt>
                <c:pt idx="215">
                  <c:v>-1.0804696587425393</c:v>
                </c:pt>
                <c:pt idx="216">
                  <c:v>-1.06479942223687</c:v>
                </c:pt>
                <c:pt idx="217">
                  <c:v>-1.0492757092832776</c:v>
                </c:pt>
                <c:pt idx="218">
                  <c:v>-1.0339001329569515</c:v>
                </c:pt>
                <c:pt idx="219">
                  <c:v>-1.0186741531436492</c:v>
                </c:pt>
                <c:pt idx="220">
                  <c:v>-1.0035990827673935</c:v>
                </c:pt>
                <c:pt idx="221">
                  <c:v>-0.98867609381193478</c:v>
                </c:pt>
                <c:pt idx="222">
                  <c:v>-0.97390622314219133</c:v>
                </c:pt>
                <c:pt idx="223">
                  <c:v>-0.95929037813170104</c:v>
                </c:pt>
                <c:pt idx="224">
                  <c:v>-0.94482934210194647</c:v>
                </c:pt>
                <c:pt idx="225">
                  <c:v>-0.93052377957924648</c:v>
                </c:pt>
                <c:pt idx="226">
                  <c:v>-0.91637424137474244</c:v>
                </c:pt>
                <c:pt idx="227">
                  <c:v>-0.90238116949286518</c:v>
                </c:pt>
                <c:pt idx="228">
                  <c:v>-0.88854490187348267</c:v>
                </c:pt>
                <c:pt idx="229">
                  <c:v>-0.87486567697281192</c:v>
                </c:pt>
                <c:pt idx="230">
                  <c:v>-0.86134363818801429</c:v>
                </c:pt>
                <c:pt idx="231">
                  <c:v>-0.8479788381302561</c:v>
                </c:pt>
                <c:pt idx="232">
                  <c:v>-0.83477124275087911</c:v>
                </c:pt>
                <c:pt idx="233">
                  <c:v>-0.82172073532519363</c:v>
                </c:pt>
                <c:pt idx="234">
                  <c:v>-0.80882712029827097</c:v>
                </c:pt>
                <c:pt idx="235">
                  <c:v>-0.79609012699699511</c:v>
                </c:pt>
                <c:pt idx="236">
                  <c:v>-0.78350941321249712</c:v>
                </c:pt>
                <c:pt idx="237">
                  <c:v>-0.77108456865699315</c:v>
                </c:pt>
                <c:pt idx="238">
                  <c:v>-0.75881511829891068</c:v>
                </c:pt>
                <c:pt idx="239">
                  <c:v>-0.74670052558009592</c:v>
                </c:pt>
                <c:pt idx="240">
                  <c:v>-0.73474019551876646</c:v>
                </c:pt>
                <c:pt idx="241">
                  <c:v>-0.72293347770177641</c:v>
                </c:pt>
                <c:pt idx="242">
                  <c:v>-0.71127966916966334</c:v>
                </c:pt>
                <c:pt idx="243">
                  <c:v>-0.69977801719782406</c:v>
                </c:pt>
                <c:pt idx="244">
                  <c:v>-0.68842772197709334</c:v>
                </c:pt>
                <c:pt idx="245">
                  <c:v>-0.67722793919688828</c:v>
                </c:pt>
                <c:pt idx="246">
                  <c:v>-0.6661777825339914</c:v>
                </c:pt>
                <c:pt idx="247">
                  <c:v>-0.65527632604996056</c:v>
                </c:pt>
                <c:pt idx="248">
                  <c:v>-0.64452260650005944</c:v>
                </c:pt>
                <c:pt idx="249">
                  <c:v>-0.6339156255565207</c:v>
                </c:pt>
                <c:pt idx="250">
                  <c:v>-0.62345435194887178</c:v>
                </c:pt>
                <c:pt idx="251">
                  <c:v>-0.61313772352397111</c:v>
                </c:pt>
                <c:pt idx="252">
                  <c:v>-0.60296464922832438</c:v>
                </c:pt>
                <c:pt idx="253">
                  <c:v>-0.59293401101517562</c:v>
                </c:pt>
                <c:pt idx="254">
                  <c:v>-0.58304466567879465</c:v>
                </c:pt>
                <c:pt idx="255">
                  <c:v>-0.57329544661830689</c:v>
                </c:pt>
                <c:pt idx="256">
                  <c:v>-0.56368516553334602</c:v>
                </c:pt>
                <c:pt idx="257">
                  <c:v>-0.55421261405374389</c:v>
                </c:pt>
                <c:pt idx="258">
                  <c:v>-0.54487656530539574</c:v>
                </c:pt>
                <c:pt idx="259">
                  <c:v>-0.53567577541438893</c:v>
                </c:pt>
                <c:pt idx="260">
                  <c:v>-0.52660898495141062</c:v>
                </c:pt>
                <c:pt idx="261">
                  <c:v>-0.51767492031839502</c:v>
                </c:pt>
                <c:pt idx="262">
                  <c:v>-0.50887229507930953</c:v>
                </c:pt>
                <c:pt idx="263">
                  <c:v>-0.50019981123692303</c:v>
                </c:pt>
                <c:pt idx="264">
                  <c:v>-0.49165616045734373</c:v>
                </c:pt>
                <c:pt idx="265">
                  <c:v>-0.48324002524406207</c:v>
                </c:pt>
                <c:pt idx="266">
                  <c:v>-0.47495008006317752</c:v>
                </c:pt>
                <c:pt idx="267">
                  <c:v>-0.46678499242144267</c:v>
                </c:pt>
                <c:pt idx="268">
                  <c:v>-0.4587434238987052</c:v>
                </c:pt>
                <c:pt idx="269">
                  <c:v>-0.45082403113628011</c:v>
                </c:pt>
                <c:pt idx="270">
                  <c:v>-0.44302546678274196</c:v>
                </c:pt>
                <c:pt idx="271">
                  <c:v>-0.43534638039857426</c:v>
                </c:pt>
                <c:pt idx="272">
                  <c:v>-0.42778541932108116</c:v>
                </c:pt>
                <c:pt idx="273">
                  <c:v>-0.42034122949090807</c:v>
                </c:pt>
                <c:pt idx="274">
                  <c:v>-0.41301245624149091</c:v>
                </c:pt>
                <c:pt idx="275">
                  <c:v>-0.40579774505270555</c:v>
                </c:pt>
                <c:pt idx="276">
                  <c:v>-0.39869574226995147</c:v>
                </c:pt>
                <c:pt idx="277">
                  <c:v>-0.39170509578986651</c:v>
                </c:pt>
                <c:pt idx="278">
                  <c:v>-0.38482445571383256</c:v>
                </c:pt>
                <c:pt idx="279">
                  <c:v>-0.37805247497039451</c:v>
                </c:pt>
                <c:pt idx="280">
                  <c:v>-0.37138780990768394</c:v>
                </c:pt>
                <c:pt idx="281">
                  <c:v>-0.36482912085689995</c:v>
                </c:pt>
                <c:pt idx="282">
                  <c:v>-0.35837507266787144</c:v>
                </c:pt>
                <c:pt idx="283">
                  <c:v>-0.35202433521769128</c:v>
                </c:pt>
                <c:pt idx="284">
                  <c:v>-0.3457755838933807</c:v>
                </c:pt>
                <c:pt idx="285">
                  <c:v>-0.33962750004951608</c:v>
                </c:pt>
                <c:pt idx="286">
                  <c:v>-0.33357877144171483</c:v>
                </c:pt>
                <c:pt idx="287">
                  <c:v>-0.32762809263685849</c:v>
                </c:pt>
                <c:pt idx="288">
                  <c:v>-0.32177416540089154</c:v>
                </c:pt>
                <c:pt idx="289">
                  <c:v>-0.31601569906501831</c:v>
                </c:pt>
                <c:pt idx="290">
                  <c:v>-0.31035141087108903</c:v>
                </c:pt>
                <c:pt idx="291">
                  <c:v>-0.30478002629694229</c:v>
                </c:pt>
                <c:pt idx="292">
                  <c:v>-0.29930027936244663</c:v>
                </c:pt>
                <c:pt idx="293">
                  <c:v>-0.29391091291696086</c:v>
                </c:pt>
                <c:pt idx="294">
                  <c:v>-0.28861067890890929</c:v>
                </c:pt>
                <c:pt idx="295">
                  <c:v>-0.28339833863814501</c:v>
                </c:pt>
                <c:pt idx="296">
                  <c:v>-0.27827266299175546</c:v>
                </c:pt>
                <c:pt idx="297">
                  <c:v>-0.27323243266393921</c:v>
                </c:pt>
                <c:pt idx="298">
                  <c:v>-0.26827643836056747</c:v>
                </c:pt>
                <c:pt idx="299">
                  <c:v>-0.2634034809890195</c:v>
                </c:pt>
                <c:pt idx="300">
                  <c:v>-0.25861237183386554</c:v>
                </c:pt>
                <c:pt idx="301">
                  <c:v>-0.25390193271894934</c:v>
                </c:pt>
                <c:pt idx="302">
                  <c:v>-0.24927099615640794</c:v>
                </c:pt>
                <c:pt idx="303">
                  <c:v>-0.24471840548314416</c:v>
                </c:pt>
                <c:pt idx="304">
                  <c:v>-0.24024301498525405</c:v>
                </c:pt>
                <c:pt idx="305">
                  <c:v>-0.23584369001089434</c:v>
                </c:pt>
                <c:pt idx="306">
                  <c:v>-0.2315193070720569</c:v>
                </c:pt>
                <c:pt idx="307">
                  <c:v>-0.227268753935705</c:v>
                </c:pt>
                <c:pt idx="308">
                  <c:v>-0.22309092970470784</c:v>
                </c:pt>
                <c:pt idx="309">
                  <c:v>-0.2189847448889978</c:v>
                </c:pt>
                <c:pt idx="310">
                  <c:v>-0.21494912146735942</c:v>
                </c:pt>
                <c:pt idx="311">
                  <c:v>-0.21098299294024514</c:v>
                </c:pt>
                <c:pt idx="312">
                  <c:v>-0.20708530437400127</c:v>
                </c:pt>
                <c:pt idx="313">
                  <c:v>-0.20325501243687255</c:v>
                </c:pt>
                <c:pt idx="314">
                  <c:v>-0.19949108542714256</c:v>
                </c:pt>
                <c:pt idx="315">
                  <c:v>-0.19579250329375419</c:v>
                </c:pt>
                <c:pt idx="316">
                  <c:v>-0.19215825764974565</c:v>
                </c:pt>
                <c:pt idx="317">
                  <c:v>-0.18858735177881952</c:v>
                </c:pt>
                <c:pt idx="318">
                  <c:v>-0.18507880063535917</c:v>
                </c:pt>
                <c:pt idx="319">
                  <c:v>-0.18163163083819045</c:v>
                </c:pt>
                <c:pt idx="320">
                  <c:v>-0.17824488065837898</c:v>
                </c:pt>
                <c:pt idx="321">
                  <c:v>-0.17491760000134218</c:v>
                </c:pt>
                <c:pt idx="322">
                  <c:v>-0.1716488503835458</c:v>
                </c:pt>
                <c:pt idx="323">
                  <c:v>-0.16843770490404558</c:v>
                </c:pt>
                <c:pt idx="324">
                  <c:v>-0.16528324821112472</c:v>
                </c:pt>
                <c:pt idx="325">
                  <c:v>-0.16218457646426959</c:v>
                </c:pt>
                <c:pt idx="326">
                  <c:v>-0.15914079729171784</c:v>
                </c:pt>
                <c:pt idx="327">
                  <c:v>-0.15615102974380332</c:v>
                </c:pt>
                <c:pt idx="328">
                  <c:v>-0.15321440424231617</c:v>
                </c:pt>
                <c:pt idx="329">
                  <c:v>-0.15033006252608699</c:v>
                </c:pt>
                <c:pt idx="330">
                  <c:v>-0.14749715759299642</c:v>
                </c:pt>
                <c:pt idx="331">
                  <c:v>-0.14471485363860701</c:v>
                </c:pt>
                <c:pt idx="332">
                  <c:v>-0.14198232599160171</c:v>
                </c:pt>
                <c:pt idx="333">
                  <c:v>-0.13929876104621233</c:v>
                </c:pt>
                <c:pt idx="334">
                  <c:v>-0.1366633561918103</c:v>
                </c:pt>
                <c:pt idx="335">
                  <c:v>-0.1340753197398282</c:v>
                </c:pt>
                <c:pt idx="336">
                  <c:v>-0.131533870848173</c:v>
                </c:pt>
                <c:pt idx="337">
                  <c:v>-0.12903823944328624</c:v>
                </c:pt>
                <c:pt idx="338">
                  <c:v>-0.12658766614000075</c:v>
                </c:pt>
                <c:pt idx="339">
                  <c:v>-0.12418140215933769</c:v>
                </c:pt>
                <c:pt idx="340">
                  <c:v>-0.12181870924438196</c:v>
                </c:pt>
                <c:pt idx="341">
                  <c:v>-0.11949885957436923</c:v>
                </c:pt>
                <c:pt idx="342">
                  <c:v>-0.11722113567711286</c:v>
                </c:pt>
                <c:pt idx="343">
                  <c:v>-0.11498483033989212</c:v>
                </c:pt>
                <c:pt idx="344">
                  <c:v>-0.11278924651892194</c:v>
                </c:pt>
                <c:pt idx="345">
                  <c:v>-0.11063369724751564</c:v>
                </c:pt>
                <c:pt idx="346">
                  <c:v>-0.10851750554305167</c:v>
                </c:pt>
                <c:pt idx="347">
                  <c:v>-0.1064400043128467</c:v>
                </c:pt>
                <c:pt idx="348">
                  <c:v>-0.10440053625903742</c:v>
                </c:pt>
                <c:pt idx="349">
                  <c:v>-0.10239845378256635</c:v>
                </c:pt>
                <c:pt idx="350">
                  <c:v>-0.10043311888636439</c:v>
                </c:pt>
                <c:pt idx="351">
                  <c:v>-9.8503903077818949E-2</c:v>
                </c:pt>
                <c:pt idx="352">
                  <c:v>-9.6610187270612186E-2</c:v>
                </c:pt>
                <c:pt idx="353">
                  <c:v>-9.4751361686011101E-2</c:v>
                </c:pt>
                <c:pt idx="354">
                  <c:v>-9.2926825753687367E-2</c:v>
                </c:pt>
                <c:pt idx="355">
                  <c:v>-9.1135988012141525E-2</c:v>
                </c:pt>
                <c:pt idx="356">
                  <c:v>-8.9378266008803053E-2</c:v>
                </c:pt>
                <c:pt idx="357">
                  <c:v>-8.765308619987458E-2</c:v>
                </c:pt>
                <c:pt idx="358">
                  <c:v>-8.5959883849985763E-2</c:v>
                </c:pt>
                <c:pt idx="359">
                  <c:v>-8.4298102931719257E-2</c:v>
                </c:pt>
                <c:pt idx="360">
                  <c:v>-8.2667196025068251E-2</c:v>
                </c:pt>
                <c:pt idx="361">
                  <c:v>-8.1066624216883029E-2</c:v>
                </c:pt>
                <c:pt idx="362">
                  <c:v>-7.9495857000360395E-2</c:v>
                </c:pt>
                <c:pt idx="363">
                  <c:v>-7.7954372174628347E-2</c:v>
                </c:pt>
                <c:pt idx="364">
                  <c:v>-7.6441655744475118E-2</c:v>
                </c:pt>
                <c:pt idx="365">
                  <c:v>-7.4957201820269839E-2</c:v>
                </c:pt>
                <c:pt idx="366">
                  <c:v>-7.350051251811969E-2</c:v>
                </c:pt>
                <c:pt idx="367">
                  <c:v>-7.2071097860306216E-2</c:v>
                </c:pt>
                <c:pt idx="368">
                  <c:v>-7.0668475676040857E-2</c:v>
                </c:pt>
                <c:pt idx="369">
                  <c:v>-6.9292171502579936E-2</c:v>
                </c:pt>
                <c:pt idx="370">
                  <c:v>-6.794171848673318E-2</c:v>
                </c:pt>
                <c:pt idx="371">
                  <c:v>-6.6616657286802466E-2</c:v>
                </c:pt>
                <c:pt idx="372">
                  <c:v>-6.531653597498295E-2</c:v>
                </c:pt>
                <c:pt idx="373">
                  <c:v>-6.4040909940257684E-2</c:v>
                </c:pt>
                <c:pt idx="374">
                  <c:v>-6.2789341791815265E-2</c:v>
                </c:pt>
                <c:pt idx="375">
                  <c:v>-6.1561401263018352E-2</c:v>
                </c:pt>
                <c:pt idx="376">
                  <c:v>-6.0356665115949275E-2</c:v>
                </c:pt>
                <c:pt idx="377">
                  <c:v>-5.9174717046557454E-2</c:v>
                </c:pt>
                <c:pt idx="378">
                  <c:v>-5.8015147590431908E-2</c:v>
                </c:pt>
                <c:pt idx="379">
                  <c:v>-5.6877554029220831E-2</c:v>
                </c:pt>
                <c:pt idx="380">
                  <c:v>-5.5761540297718647E-2</c:v>
                </c:pt>
                <c:pt idx="381">
                  <c:v>-5.4666716891639829E-2</c:v>
                </c:pt>
                <c:pt idx="382">
                  <c:v>-5.359270077609752E-2</c:v>
                </c:pt>
                <c:pt idx="383">
                  <c:v>-5.2539115294803665E-2</c:v>
                </c:pt>
                <c:pt idx="384">
                  <c:v>-5.1505590080006387E-2</c:v>
                </c:pt>
                <c:pt idx="385">
                  <c:v>-5.0491760963179019E-2</c:v>
                </c:pt>
                <c:pt idx="386">
                  <c:v>-4.9497269886474293E-2</c:v>
                </c:pt>
                <c:pt idx="387">
                  <c:v>-4.8521764814956216E-2</c:v>
                </c:pt>
                <c:pt idx="388">
                  <c:v>-4.7564899649620879E-2</c:v>
                </c:pt>
                <c:pt idx="389">
                  <c:v>-4.6626334141216898E-2</c:v>
                </c:pt>
                <c:pt idx="390">
                  <c:v>-4.5705733804874915E-2</c:v>
                </c:pt>
                <c:pt idx="391">
                  <c:v>-4.4802769835555013E-2</c:v>
                </c:pt>
                <c:pt idx="392">
                  <c:v>-4.3917119024319815E-2</c:v>
                </c:pt>
                <c:pt idx="393">
                  <c:v>-4.3048463675440435E-2</c:v>
                </c:pt>
                <c:pt idx="394">
                  <c:v>-4.2196491524341496E-2</c:v>
                </c:pt>
                <c:pt idx="395">
                  <c:v>-4.1360895656390874E-2</c:v>
                </c:pt>
                <c:pt idx="396">
                  <c:v>-4.0541374426539017E-2</c:v>
                </c:pt>
                <c:pt idx="397">
                  <c:v>-3.9737631379811733E-2</c:v>
                </c:pt>
                <c:pt idx="398">
                  <c:v>-3.8949375172660797E-2</c:v>
                </c:pt>
                <c:pt idx="399">
                  <c:v>-3.8176319495174187E-2</c:v>
                </c:pt>
                <c:pt idx="400">
                  <c:v>-3.7418182994149091E-2</c:v>
                </c:pt>
                <c:pt idx="401">
                  <c:v>-3.6674689197029105E-2</c:v>
                </c:pt>
                <c:pt idx="402">
                  <c:v>-3.594556643670687E-2</c:v>
                </c:pt>
                <c:pt idx="403">
                  <c:v>-3.5230547777192943E-2</c:v>
                </c:pt>
                <c:pt idx="404">
                  <c:v>-3.4529370940150905E-2</c:v>
                </c:pt>
                <c:pt idx="405">
                  <c:v>-3.3841778232298586E-2</c:v>
                </c:pt>
                <c:pt idx="406">
                  <c:v>-3.3167516473674614E-2</c:v>
                </c:pt>
                <c:pt idx="407">
                  <c:v>-3.2506336926769144E-2</c:v>
                </c:pt>
                <c:pt idx="408">
                  <c:v>-3.1857995226517166E-2</c:v>
                </c:pt>
                <c:pt idx="409">
                  <c:v>-3.1222251311152471E-2</c:v>
                </c:pt>
                <c:pt idx="410">
                  <c:v>-3.0598869353919915E-2</c:v>
                </c:pt>
                <c:pt idx="411">
                  <c:v>-2.9987617695643291E-2</c:v>
                </c:pt>
                <c:pt idx="412">
                  <c:v>-2.9388268778145831E-2</c:v>
                </c:pt>
                <c:pt idx="413">
                  <c:v>-2.8800599078519923E-2</c:v>
                </c:pt>
                <c:pt idx="414">
                  <c:v>-2.8224389044242508E-2</c:v>
                </c:pt>
                <c:pt idx="415">
                  <c:v>-2.7659423029132098E-2</c:v>
                </c:pt>
                <c:pt idx="416">
                  <c:v>-2.7105489230143307E-2</c:v>
                </c:pt>
                <c:pt idx="417">
                  <c:v>-2.656237962499446E-2</c:v>
                </c:pt>
                <c:pt idx="418">
                  <c:v>-2.6029889910623435E-2</c:v>
                </c:pt>
                <c:pt idx="419">
                  <c:v>-2.5507819442467022E-2</c:v>
                </c:pt>
                <c:pt idx="420">
                  <c:v>-2.4995971174558478E-2</c:v>
                </c:pt>
                <c:pt idx="421">
                  <c:v>-2.4494151600437979E-2</c:v>
                </c:pt>
                <c:pt idx="422">
                  <c:v>-2.4002170694870536E-2</c:v>
                </c:pt>
                <c:pt idx="423">
                  <c:v>-2.3519841856365482E-2</c:v>
                </c:pt>
                <c:pt idx="424">
                  <c:v>-2.3046981850491786E-2</c:v>
                </c:pt>
                <c:pt idx="425">
                  <c:v>-2.2583410753983093E-2</c:v>
                </c:pt>
                <c:pt idx="426">
                  <c:v>-2.212895189962635E-2</c:v>
                </c:pt>
                <c:pt idx="427">
                  <c:v>-2.1683431821927449E-2</c:v>
                </c:pt>
                <c:pt idx="428">
                  <c:v>-2.124668020354804E-2</c:v>
                </c:pt>
                <c:pt idx="429">
                  <c:v>-2.0818529822506166E-2</c:v>
                </c:pt>
                <c:pt idx="430">
                  <c:v>-2.0398816500134583E-2</c:v>
                </c:pt>
                <c:pt idx="431">
                  <c:v>-1.9987379049789811E-2</c:v>
                </c:pt>
                <c:pt idx="432">
                  <c:v>-1.9584059226305049E-2</c:v>
                </c:pt>
                <c:pt idx="433">
                  <c:v>-1.918870167618E-2</c:v>
                </c:pt>
                <c:pt idx="434">
                  <c:v>-1.8801153888500594E-2</c:v>
                </c:pt>
                <c:pt idx="435">
                  <c:v>-1.8421266146581475E-2</c:v>
                </c:pt>
                <c:pt idx="436">
                  <c:v>-1.8048891480324139E-2</c:v>
                </c:pt>
                <c:pt idx="437">
                  <c:v>-1.7683885619283437E-2</c:v>
                </c:pt>
                <c:pt idx="438">
                  <c:v>-1.7326106946435233E-2</c:v>
                </c:pt>
                <c:pt idx="439">
                  <c:v>-1.6975416452637882E-2</c:v>
                </c:pt>
                <c:pt idx="440">
                  <c:v>-1.6631677691780179E-2</c:v>
                </c:pt>
                <c:pt idx="441">
                  <c:v>-1.6294756736608403E-2</c:v>
                </c:pt>
                <c:pt idx="442">
                  <c:v>-1.5964522135225031E-2</c:v>
                </c:pt>
                <c:pt idx="443">
                  <c:v>-1.5640844868251739E-2</c:v>
                </c:pt>
                <c:pt idx="444">
                  <c:v>-1.5323598306649203E-2</c:v>
                </c:pt>
                <c:pt idx="445">
                  <c:v>-1.5012658170186252E-2</c:v>
                </c:pt>
                <c:pt idx="446">
                  <c:v>-1.4707902486550945E-2</c:v>
                </c:pt>
                <c:pt idx="447">
                  <c:v>-1.440921155109607E-2</c:v>
                </c:pt>
                <c:pt idx="448">
                  <c:v>-1.4116467887211603E-2</c:v>
                </c:pt>
                <c:pt idx="449">
                  <c:v>-1.3829556207316716E-2</c:v>
                </c:pt>
                <c:pt idx="450">
                  <c:v>-1.3548363374463824E-2</c:v>
                </c:pt>
                <c:pt idx="451">
                  <c:v>-1.3272778364547273E-2</c:v>
                </c:pt>
                <c:pt idx="452">
                  <c:v>-1.3002692229109269E-2</c:v>
                </c:pt>
                <c:pt idx="453">
                  <c:v>-1.2737998058735581E-2</c:v>
                </c:pt>
                <c:pt idx="454">
                  <c:v>-1.2478590947033715E-2</c:v>
                </c:pt>
                <c:pt idx="455">
                  <c:v>-1.222436795518617E-2</c:v>
                </c:pt>
                <c:pt idx="456">
                  <c:v>-1.1975228077071468E-2</c:v>
                </c:pt>
                <c:pt idx="457">
                  <c:v>-1.1731072204945587E-2</c:v>
                </c:pt>
                <c:pt idx="458">
                  <c:v>-1.1491803095676772E-2</c:v>
                </c:pt>
                <c:pt idx="459">
                  <c:v>-1.1257325337526167E-2</c:v>
                </c:pt>
                <c:pt idx="460">
                  <c:v>-1.1027545317467347E-2</c:v>
                </c:pt>
                <c:pt idx="461">
                  <c:v>-1.0802371189037489E-2</c:v>
                </c:pt>
                <c:pt idx="462">
                  <c:v>-1.0581712840713107E-2</c:v>
                </c:pt>
                <c:pt idx="463">
                  <c:v>-1.0365481864803291E-2</c:v>
                </c:pt>
                <c:pt idx="464">
                  <c:v>-1.0153591526853424E-2</c:v>
                </c:pt>
                <c:pt idx="465">
                  <c:v>-9.9459567355524425E-3</c:v>
                </c:pt>
                <c:pt idx="466">
                  <c:v>-9.7424940131366732E-3</c:v>
                </c:pt>
                <c:pt idx="467">
                  <c:v>-9.5431214662834458E-3</c:v>
                </c:pt>
                <c:pt idx="468">
                  <c:v>-9.3477587574875981E-3</c:v>
                </c:pt>
                <c:pt idx="469">
                  <c:v>-9.1563270769141527E-3</c:v>
                </c:pt>
                <c:pt idx="470">
                  <c:v>-8.9687491147204795E-3</c:v>
                </c:pt>
                <c:pt idx="471">
                  <c:v>-8.784949033841213E-3</c:v>
                </c:pt>
                <c:pt idx="472">
                  <c:v>-8.6048524432294233E-3</c:v>
                </c:pt>
                <c:pt idx="473">
                  <c:v>-8.428386371547433E-3</c:v>
                </c:pt>
                <c:pt idx="474">
                  <c:v>-8.2554792413008296E-3</c:v>
                </c:pt>
                <c:pt idx="475">
                  <c:v>-8.0860608434092634E-3</c:v>
                </c:pt>
                <c:pt idx="476">
                  <c:v>-7.9200623122076281E-3</c:v>
                </c:pt>
                <c:pt idx="477">
                  <c:v>-7.7574161008713777E-3</c:v>
                </c:pt>
                <c:pt idx="478">
                  <c:v>-7.5980559572596936E-3</c:v>
                </c:pt>
                <c:pt idx="479">
                  <c:v>-7.4419169001703565E-3</c:v>
                </c:pt>
                <c:pt idx="480">
                  <c:v>-7.288935196000183E-3</c:v>
                </c:pt>
                <c:pt idx="481">
                  <c:v>-7.1390483358049952E-3</c:v>
                </c:pt>
                <c:pt idx="482">
                  <c:v>-6.9921950127531142E-3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A9-46C7-9B9E-8C1385696F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51131152"/>
        <c:axId val="-1751121904"/>
      </c:scatterChart>
      <c:valAx>
        <c:axId val="-1751131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CMU Serif" panose="02000603000000000000" pitchFamily="2" charset="0"/>
                    <a:ea typeface="CMU Serif" panose="02000603000000000000" pitchFamily="2" charset="0"/>
                    <a:cs typeface="CMU Serif" panose="02000603000000000000" pitchFamily="2" charset="0"/>
                  </a:defRPr>
                </a:pPr>
                <a:r>
                  <a:rPr lang="de-DE"/>
                  <a:t>Zeit </a:t>
                </a:r>
                <a:r>
                  <a:rPr lang="de-DE" i="1"/>
                  <a:t>t</a:t>
                </a:r>
                <a:r>
                  <a:rPr lang="de-DE"/>
                  <a:t>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CMU Serif" panose="02000603000000000000" pitchFamily="2" charset="0"/>
                  <a:ea typeface="CMU Serif" panose="02000603000000000000" pitchFamily="2" charset="0"/>
                  <a:cs typeface="CMU Serif" panose="02000603000000000000" pitchFamily="2" charset="0"/>
                </a:defRPr>
              </a:pPr>
              <a:endParaRPr lang="en-US"/>
            </a:p>
          </c:txPr>
        </c:title>
        <c:numFmt formatCode="0.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CMU Serif" panose="02000603000000000000" pitchFamily="2" charset="0"/>
                <a:ea typeface="CMU Serif" panose="02000603000000000000" pitchFamily="2" charset="0"/>
                <a:cs typeface="CMU Serif" panose="02000603000000000000" pitchFamily="2" charset="0"/>
              </a:defRPr>
            </a:pPr>
            <a:endParaRPr lang="en-US"/>
          </a:p>
        </c:txPr>
        <c:crossAx val="-1751121904"/>
        <c:crossesAt val="0"/>
        <c:crossBetween val="midCat"/>
      </c:valAx>
      <c:valAx>
        <c:axId val="-175112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CMU Serif" panose="02000603000000000000" pitchFamily="2" charset="0"/>
                    <a:ea typeface="CMU Serif" panose="02000603000000000000" pitchFamily="2" charset="0"/>
                    <a:cs typeface="CMU Serif" panose="02000603000000000000" pitchFamily="2" charset="0"/>
                  </a:defRPr>
                </a:pPr>
                <a:r>
                  <a:rPr lang="de-DE"/>
                  <a:t>einfallender Überdruck </a:t>
                </a:r>
                <a:r>
                  <a:rPr lang="de-DE" i="1"/>
                  <a:t>p</a:t>
                </a:r>
                <a:r>
                  <a:rPr lang="de-DE" i="1" baseline="-25000"/>
                  <a:t>i0</a:t>
                </a:r>
                <a:r>
                  <a:rPr lang="de-DE"/>
                  <a:t> / reflektierter Überdruck </a:t>
                </a:r>
                <a:r>
                  <a:rPr lang="de-DE" i="1"/>
                  <a:t>p</a:t>
                </a:r>
                <a:r>
                  <a:rPr lang="de-DE" i="1" baseline="-25000"/>
                  <a:t>r0</a:t>
                </a:r>
                <a:r>
                  <a:rPr lang="de-DE"/>
                  <a:t> [kPa]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CMU Serif" panose="02000603000000000000" pitchFamily="2" charset="0"/>
                  <a:ea typeface="CMU Serif" panose="02000603000000000000" pitchFamily="2" charset="0"/>
                  <a:cs typeface="CMU Serif" panose="02000603000000000000" pitchFamily="2" charset="0"/>
                </a:defRPr>
              </a:pPr>
              <a:endParaRPr lang="en-US"/>
            </a:p>
          </c:txPr>
        </c:title>
        <c:numFmt formatCode="0" sourceLinked="0"/>
        <c:majorTickMark val="in"/>
        <c:minorTickMark val="in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CMU Serif" panose="02000603000000000000" pitchFamily="2" charset="0"/>
                <a:ea typeface="CMU Serif" panose="02000603000000000000" pitchFamily="2" charset="0"/>
                <a:cs typeface="CMU Serif" panose="02000603000000000000" pitchFamily="2" charset="0"/>
              </a:defRPr>
            </a:pPr>
            <a:endParaRPr lang="en-US"/>
          </a:p>
        </c:txPr>
        <c:crossAx val="-1751131152"/>
        <c:crossesAt val="0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/>
              </a:solidFill>
              <a:latin typeface="CMU Serif" panose="02000603000000000000" pitchFamily="2" charset="0"/>
              <a:ea typeface="CMU Serif" panose="02000603000000000000" pitchFamily="2" charset="0"/>
              <a:cs typeface="CMU Serif" panose="02000603000000000000" pitchFamily="2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chemeClr val="tx1"/>
          </a:solidFill>
          <a:latin typeface="CMU Serif" panose="02000603000000000000" pitchFamily="2" charset="0"/>
          <a:ea typeface="CMU Serif" panose="02000603000000000000" pitchFamily="2" charset="0"/>
          <a:cs typeface="CMU Serif" panose="02000603000000000000" pitchFamily="2" charset="0"/>
        </a:defRPr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CMU Serif" panose="02000603000000000000" pitchFamily="2" charset="0"/>
                <a:ea typeface="CMU Serif" panose="02000603000000000000" pitchFamily="2" charset="0"/>
                <a:cs typeface="CMU Serif" panose="02000603000000000000" pitchFamily="2" charset="0"/>
              </a:defRPr>
            </a:pPr>
            <a:r>
              <a:rPr lang="de-DE" sz="1400"/>
              <a:t>Druck-Zeit-Verläufe (einfallend und reflektiert)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CMU Serif" panose="02000603000000000000" pitchFamily="2" charset="0"/>
              <a:ea typeface="CMU Serif" panose="02000603000000000000" pitchFamily="2" charset="0"/>
              <a:cs typeface="CMU Serif" panose="02000603000000000000" pitchFamily="2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reflektierter Überdruck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'P-t-Verl hemisph KB'!$B$18:$B$500</c:f>
              <c:numCache>
                <c:formatCode>0.000</c:formatCode>
                <c:ptCount val="483"/>
                <c:pt idx="0">
                  <c:v>0</c:v>
                </c:pt>
                <c:pt idx="1">
                  <c:v>3.8730926634953367</c:v>
                </c:pt>
                <c:pt idx="2">
                  <c:v>3.8740926634953365</c:v>
                </c:pt>
                <c:pt idx="3">
                  <c:v>3.9113461202711131</c:v>
                </c:pt>
                <c:pt idx="4">
                  <c:v>3.9485995770468896</c:v>
                </c:pt>
                <c:pt idx="5">
                  <c:v>3.9858530338226661</c:v>
                </c:pt>
                <c:pt idx="6">
                  <c:v>4.0231064905984422</c:v>
                </c:pt>
                <c:pt idx="7">
                  <c:v>4.0603599473742191</c:v>
                </c:pt>
                <c:pt idx="8">
                  <c:v>4.0976134041499952</c:v>
                </c:pt>
                <c:pt idx="9">
                  <c:v>4.1348668609257722</c:v>
                </c:pt>
                <c:pt idx="10">
                  <c:v>4.1721203177015482</c:v>
                </c:pt>
                <c:pt idx="11">
                  <c:v>4.2093737744773252</c:v>
                </c:pt>
                <c:pt idx="12">
                  <c:v>4.2466272312531013</c:v>
                </c:pt>
                <c:pt idx="13">
                  <c:v>4.2838806880288782</c:v>
                </c:pt>
                <c:pt idx="14">
                  <c:v>4.3211341448046543</c:v>
                </c:pt>
                <c:pt idx="15">
                  <c:v>4.3583876015804313</c:v>
                </c:pt>
                <c:pt idx="16">
                  <c:v>4.3956410583562073</c:v>
                </c:pt>
                <c:pt idx="17">
                  <c:v>4.4328945151319843</c:v>
                </c:pt>
                <c:pt idx="18">
                  <c:v>4.4701479719077604</c:v>
                </c:pt>
                <c:pt idx="19">
                  <c:v>4.5074014286835373</c:v>
                </c:pt>
                <c:pt idx="20">
                  <c:v>4.5446548854593134</c:v>
                </c:pt>
                <c:pt idx="21">
                  <c:v>4.5819083422350904</c:v>
                </c:pt>
                <c:pt idx="22">
                  <c:v>4.6191617990108664</c:v>
                </c:pt>
                <c:pt idx="23">
                  <c:v>4.6564152557866434</c:v>
                </c:pt>
                <c:pt idx="24">
                  <c:v>4.6936687125624195</c:v>
                </c:pt>
                <c:pt idx="25">
                  <c:v>4.7309221693381964</c:v>
                </c:pt>
                <c:pt idx="26">
                  <c:v>4.7681756261139725</c:v>
                </c:pt>
                <c:pt idx="27">
                  <c:v>4.8054290828897495</c:v>
                </c:pt>
                <c:pt idx="28">
                  <c:v>4.8426825396655255</c:v>
                </c:pt>
                <c:pt idx="29">
                  <c:v>4.8799359964413025</c:v>
                </c:pt>
                <c:pt idx="30">
                  <c:v>4.9171894532170786</c:v>
                </c:pt>
                <c:pt idx="31">
                  <c:v>4.9544429099928555</c:v>
                </c:pt>
                <c:pt idx="32">
                  <c:v>4.9916963667686316</c:v>
                </c:pt>
                <c:pt idx="33">
                  <c:v>5.0289498235444086</c:v>
                </c:pt>
                <c:pt idx="34">
                  <c:v>5.0662032803201846</c:v>
                </c:pt>
                <c:pt idx="35">
                  <c:v>5.1034567370959616</c:v>
                </c:pt>
                <c:pt idx="36">
                  <c:v>5.1407101938717377</c:v>
                </c:pt>
                <c:pt idx="37">
                  <c:v>5.1779636506475146</c:v>
                </c:pt>
                <c:pt idx="38">
                  <c:v>5.2152171074232907</c:v>
                </c:pt>
                <c:pt idx="39">
                  <c:v>5.2524705641990677</c:v>
                </c:pt>
                <c:pt idx="40">
                  <c:v>5.2897240209748437</c:v>
                </c:pt>
                <c:pt idx="41">
                  <c:v>5.3269774777506207</c:v>
                </c:pt>
                <c:pt idx="42">
                  <c:v>5.3642309345263968</c:v>
                </c:pt>
                <c:pt idx="43">
                  <c:v>5.4014843913021737</c:v>
                </c:pt>
                <c:pt idx="44">
                  <c:v>5.4387378480779498</c:v>
                </c:pt>
                <c:pt idx="45">
                  <c:v>5.4759913048537268</c:v>
                </c:pt>
                <c:pt idx="46">
                  <c:v>5.5132447616295028</c:v>
                </c:pt>
                <c:pt idx="47">
                  <c:v>5.5504982184052798</c:v>
                </c:pt>
                <c:pt idx="48">
                  <c:v>5.5877516751810559</c:v>
                </c:pt>
                <c:pt idx="49">
                  <c:v>5.6250051319568328</c:v>
                </c:pt>
                <c:pt idx="50">
                  <c:v>5.6622585887326089</c:v>
                </c:pt>
                <c:pt idx="51">
                  <c:v>5.6995120455083859</c:v>
                </c:pt>
                <c:pt idx="52">
                  <c:v>5.7367655022841619</c:v>
                </c:pt>
                <c:pt idx="53">
                  <c:v>5.7740189590599389</c:v>
                </c:pt>
                <c:pt idx="54">
                  <c:v>5.811272415835715</c:v>
                </c:pt>
                <c:pt idx="55">
                  <c:v>5.8485258726114919</c:v>
                </c:pt>
                <c:pt idx="56">
                  <c:v>5.885779329387268</c:v>
                </c:pt>
                <c:pt idx="57">
                  <c:v>5.923032786163045</c:v>
                </c:pt>
                <c:pt idx="58">
                  <c:v>5.960286242938821</c:v>
                </c:pt>
                <c:pt idx="59">
                  <c:v>5.9975396997145971</c:v>
                </c:pt>
                <c:pt idx="60">
                  <c:v>6.0347931564903741</c:v>
                </c:pt>
                <c:pt idx="61">
                  <c:v>6.072046613266151</c:v>
                </c:pt>
                <c:pt idx="62">
                  <c:v>6.1093000700419271</c:v>
                </c:pt>
                <c:pt idx="63">
                  <c:v>6.1465535268177032</c:v>
                </c:pt>
                <c:pt idx="64">
                  <c:v>6.1838069835934801</c:v>
                </c:pt>
                <c:pt idx="65">
                  <c:v>6.2210604403692571</c:v>
                </c:pt>
                <c:pt idx="66">
                  <c:v>6.2583138971450332</c:v>
                </c:pt>
                <c:pt idx="67">
                  <c:v>6.2955673539208092</c:v>
                </c:pt>
                <c:pt idx="68">
                  <c:v>6.3328208106965862</c:v>
                </c:pt>
                <c:pt idx="69">
                  <c:v>6.3700742674723632</c:v>
                </c:pt>
                <c:pt idx="70">
                  <c:v>6.4073277242481392</c:v>
                </c:pt>
                <c:pt idx="71">
                  <c:v>6.4445811810239153</c:v>
                </c:pt>
                <c:pt idx="72">
                  <c:v>6.4818346377996923</c:v>
                </c:pt>
                <c:pt idx="73">
                  <c:v>6.5190880945754692</c:v>
                </c:pt>
                <c:pt idx="74">
                  <c:v>6.5563415513512453</c:v>
                </c:pt>
                <c:pt idx="75">
                  <c:v>6.5935950081270214</c:v>
                </c:pt>
                <c:pt idx="76">
                  <c:v>6.6308484649027983</c:v>
                </c:pt>
                <c:pt idx="77">
                  <c:v>6.6681019216785753</c:v>
                </c:pt>
                <c:pt idx="78">
                  <c:v>6.7053553784543514</c:v>
                </c:pt>
                <c:pt idx="79">
                  <c:v>6.7426088352301274</c:v>
                </c:pt>
                <c:pt idx="80">
                  <c:v>6.7798622920059044</c:v>
                </c:pt>
                <c:pt idx="81">
                  <c:v>6.8171157487816814</c:v>
                </c:pt>
                <c:pt idx="82">
                  <c:v>6.8543692055574574</c:v>
                </c:pt>
                <c:pt idx="83">
                  <c:v>6.8916226623332335</c:v>
                </c:pt>
                <c:pt idx="84">
                  <c:v>6.9288761191090105</c:v>
                </c:pt>
                <c:pt idx="85">
                  <c:v>6.9661295758847874</c:v>
                </c:pt>
                <c:pt idx="86">
                  <c:v>7.0033830326605635</c:v>
                </c:pt>
                <c:pt idx="87">
                  <c:v>7.0406364894363396</c:v>
                </c:pt>
                <c:pt idx="88">
                  <c:v>7.0778899462121165</c:v>
                </c:pt>
                <c:pt idx="89">
                  <c:v>7.1151434029878935</c:v>
                </c:pt>
                <c:pt idx="90">
                  <c:v>7.1523968597636696</c:v>
                </c:pt>
                <c:pt idx="91">
                  <c:v>7.1896503165394456</c:v>
                </c:pt>
                <c:pt idx="92">
                  <c:v>7.2269037733152226</c:v>
                </c:pt>
                <c:pt idx="93">
                  <c:v>7.2641572300909996</c:v>
                </c:pt>
                <c:pt idx="94">
                  <c:v>7.3014106868667756</c:v>
                </c:pt>
                <c:pt idx="95">
                  <c:v>7.3386641436425517</c:v>
                </c:pt>
                <c:pt idx="96">
                  <c:v>7.3759176004183287</c:v>
                </c:pt>
                <c:pt idx="97">
                  <c:v>7.4131710571941056</c:v>
                </c:pt>
                <c:pt idx="98">
                  <c:v>7.4504245139698817</c:v>
                </c:pt>
                <c:pt idx="99">
                  <c:v>7.4876779707456578</c:v>
                </c:pt>
                <c:pt idx="100">
                  <c:v>7.5249314275214347</c:v>
                </c:pt>
                <c:pt idx="101">
                  <c:v>7.5621848842972117</c:v>
                </c:pt>
                <c:pt idx="102">
                  <c:v>7.5994383410729878</c:v>
                </c:pt>
                <c:pt idx="103">
                  <c:v>7.6366917978487638</c:v>
                </c:pt>
                <c:pt idx="104">
                  <c:v>7.6739452546245408</c:v>
                </c:pt>
                <c:pt idx="105">
                  <c:v>7.7111987114003178</c:v>
                </c:pt>
                <c:pt idx="106">
                  <c:v>7.7484521681760938</c:v>
                </c:pt>
                <c:pt idx="107">
                  <c:v>7.7857056249518699</c:v>
                </c:pt>
                <c:pt idx="108">
                  <c:v>7.8229590817276469</c:v>
                </c:pt>
                <c:pt idx="109">
                  <c:v>7.8602125385034238</c:v>
                </c:pt>
                <c:pt idx="110">
                  <c:v>7.8974659952791999</c:v>
                </c:pt>
                <c:pt idx="111">
                  <c:v>7.934719452054976</c:v>
                </c:pt>
                <c:pt idx="112">
                  <c:v>7.971972908830752</c:v>
                </c:pt>
                <c:pt idx="113">
                  <c:v>8.0092263656065281</c:v>
                </c:pt>
                <c:pt idx="114">
                  <c:v>8.0464798223823042</c:v>
                </c:pt>
                <c:pt idx="115">
                  <c:v>8.0837332791580803</c:v>
                </c:pt>
                <c:pt idx="116">
                  <c:v>8.1209867359338563</c:v>
                </c:pt>
                <c:pt idx="117">
                  <c:v>8.1582401927096324</c:v>
                </c:pt>
                <c:pt idx="118">
                  <c:v>8.1954936494854085</c:v>
                </c:pt>
                <c:pt idx="119">
                  <c:v>8.2327471062611846</c:v>
                </c:pt>
                <c:pt idx="120">
                  <c:v>8.2700005630369606</c:v>
                </c:pt>
                <c:pt idx="121">
                  <c:v>8.3072540198127367</c:v>
                </c:pt>
                <c:pt idx="122">
                  <c:v>8.3445074765885128</c:v>
                </c:pt>
                <c:pt idx="123">
                  <c:v>8.3817609333642888</c:v>
                </c:pt>
                <c:pt idx="124">
                  <c:v>8.4190143901400649</c:v>
                </c:pt>
                <c:pt idx="125">
                  <c:v>8.456267846915841</c:v>
                </c:pt>
                <c:pt idx="126">
                  <c:v>8.4935213036916171</c:v>
                </c:pt>
                <c:pt idx="127">
                  <c:v>8.5307747604673931</c:v>
                </c:pt>
                <c:pt idx="128">
                  <c:v>8.5680282172431692</c:v>
                </c:pt>
                <c:pt idx="129">
                  <c:v>8.6052816740189453</c:v>
                </c:pt>
                <c:pt idx="130">
                  <c:v>8.6425351307947214</c:v>
                </c:pt>
                <c:pt idx="131">
                  <c:v>8.6797885875704974</c:v>
                </c:pt>
                <c:pt idx="132">
                  <c:v>8.7170420443462735</c:v>
                </c:pt>
                <c:pt idx="133">
                  <c:v>8.7542955011220496</c:v>
                </c:pt>
                <c:pt idx="134">
                  <c:v>8.7915489578978256</c:v>
                </c:pt>
                <c:pt idx="135">
                  <c:v>8.8288024146736017</c:v>
                </c:pt>
                <c:pt idx="136">
                  <c:v>8.8660558714493778</c:v>
                </c:pt>
                <c:pt idx="137">
                  <c:v>8.9033093282251539</c:v>
                </c:pt>
                <c:pt idx="138">
                  <c:v>8.9405627850009299</c:v>
                </c:pt>
                <c:pt idx="139">
                  <c:v>8.977816241776706</c:v>
                </c:pt>
                <c:pt idx="140">
                  <c:v>9.0150696985524821</c:v>
                </c:pt>
                <c:pt idx="141">
                  <c:v>9.0523231553282582</c:v>
                </c:pt>
                <c:pt idx="142">
                  <c:v>9.0895766121040342</c:v>
                </c:pt>
                <c:pt idx="143">
                  <c:v>9.1268300688798103</c:v>
                </c:pt>
                <c:pt idx="144">
                  <c:v>9.1640835256555864</c:v>
                </c:pt>
                <c:pt idx="145">
                  <c:v>9.2013369824313624</c:v>
                </c:pt>
                <c:pt idx="146">
                  <c:v>9.2385904392071385</c:v>
                </c:pt>
                <c:pt idx="147">
                  <c:v>9.2758438959829146</c:v>
                </c:pt>
                <c:pt idx="148">
                  <c:v>9.3130973527586907</c:v>
                </c:pt>
                <c:pt idx="149">
                  <c:v>9.3503508095344667</c:v>
                </c:pt>
                <c:pt idx="150">
                  <c:v>9.3876042663102428</c:v>
                </c:pt>
                <c:pt idx="151">
                  <c:v>9.4248577230860189</c:v>
                </c:pt>
                <c:pt idx="152">
                  <c:v>9.462111179861795</c:v>
                </c:pt>
                <c:pt idx="153">
                  <c:v>9.499364636637571</c:v>
                </c:pt>
                <c:pt idx="154">
                  <c:v>9.5366180934133471</c:v>
                </c:pt>
                <c:pt idx="155">
                  <c:v>9.5738715501891232</c:v>
                </c:pt>
                <c:pt idx="156">
                  <c:v>9.6111250069648992</c:v>
                </c:pt>
                <c:pt idx="157">
                  <c:v>9.6483784637406753</c:v>
                </c:pt>
                <c:pt idx="158">
                  <c:v>9.6856319205164514</c:v>
                </c:pt>
                <c:pt idx="159">
                  <c:v>9.7228853772922275</c:v>
                </c:pt>
                <c:pt idx="160">
                  <c:v>9.7601388340680035</c:v>
                </c:pt>
                <c:pt idx="161">
                  <c:v>9.7973922908437796</c:v>
                </c:pt>
                <c:pt idx="162">
                  <c:v>9.8346457476195557</c:v>
                </c:pt>
                <c:pt idx="163">
                  <c:v>9.8718992043953318</c:v>
                </c:pt>
                <c:pt idx="164">
                  <c:v>9.9091526611711078</c:v>
                </c:pt>
                <c:pt idx="165">
                  <c:v>9.9464061179468839</c:v>
                </c:pt>
                <c:pt idx="166">
                  <c:v>9.98365957472266</c:v>
                </c:pt>
                <c:pt idx="167">
                  <c:v>10.020913031498436</c:v>
                </c:pt>
                <c:pt idx="168">
                  <c:v>10.058166488274212</c:v>
                </c:pt>
                <c:pt idx="169">
                  <c:v>10.095419945049988</c:v>
                </c:pt>
                <c:pt idx="170">
                  <c:v>10.132673401825764</c:v>
                </c:pt>
                <c:pt idx="171">
                  <c:v>10.16992685860154</c:v>
                </c:pt>
                <c:pt idx="172">
                  <c:v>10.207180315377316</c:v>
                </c:pt>
                <c:pt idx="173">
                  <c:v>10.244433772153092</c:v>
                </c:pt>
                <c:pt idx="174">
                  <c:v>10.281687228928869</c:v>
                </c:pt>
                <c:pt idx="175">
                  <c:v>10.318940685704645</c:v>
                </c:pt>
                <c:pt idx="176">
                  <c:v>10.356194142480421</c:v>
                </c:pt>
                <c:pt idx="177">
                  <c:v>10.393447599256197</c:v>
                </c:pt>
                <c:pt idx="178">
                  <c:v>10.430701056031973</c:v>
                </c:pt>
                <c:pt idx="179">
                  <c:v>10.467954512807749</c:v>
                </c:pt>
                <c:pt idx="180">
                  <c:v>10.505207969583525</c:v>
                </c:pt>
                <c:pt idx="181">
                  <c:v>10.542461426359301</c:v>
                </c:pt>
                <c:pt idx="182">
                  <c:v>10.579714883135077</c:v>
                </c:pt>
                <c:pt idx="183">
                  <c:v>10.616968339910853</c:v>
                </c:pt>
                <c:pt idx="184">
                  <c:v>10.654221796686629</c:v>
                </c:pt>
                <c:pt idx="185">
                  <c:v>10.691475253462405</c:v>
                </c:pt>
                <c:pt idx="186">
                  <c:v>10.728728710238181</c:v>
                </c:pt>
                <c:pt idx="187">
                  <c:v>10.765982167013957</c:v>
                </c:pt>
                <c:pt idx="188">
                  <c:v>10.803235623789734</c:v>
                </c:pt>
                <c:pt idx="189">
                  <c:v>10.84048908056551</c:v>
                </c:pt>
                <c:pt idx="190">
                  <c:v>10.877742537341286</c:v>
                </c:pt>
                <c:pt idx="191">
                  <c:v>10.914995994117062</c:v>
                </c:pt>
                <c:pt idx="192">
                  <c:v>10.952249450892838</c:v>
                </c:pt>
                <c:pt idx="193">
                  <c:v>10.989502907668614</c:v>
                </c:pt>
                <c:pt idx="194">
                  <c:v>11.02675636444439</c:v>
                </c:pt>
                <c:pt idx="195">
                  <c:v>11.064009821220166</c:v>
                </c:pt>
                <c:pt idx="196">
                  <c:v>11.101263277995942</c:v>
                </c:pt>
                <c:pt idx="197">
                  <c:v>11.138516734771718</c:v>
                </c:pt>
                <c:pt idx="198">
                  <c:v>11.175770191547494</c:v>
                </c:pt>
                <c:pt idx="199">
                  <c:v>11.21302364832327</c:v>
                </c:pt>
                <c:pt idx="200">
                  <c:v>11.250277105099046</c:v>
                </c:pt>
                <c:pt idx="201">
                  <c:v>11.287530561874823</c:v>
                </c:pt>
                <c:pt idx="202">
                  <c:v>11.324784018650599</c:v>
                </c:pt>
                <c:pt idx="203">
                  <c:v>11.362037475426375</c:v>
                </c:pt>
                <c:pt idx="204">
                  <c:v>11.399290932202151</c:v>
                </c:pt>
                <c:pt idx="205">
                  <c:v>11.436544388977927</c:v>
                </c:pt>
                <c:pt idx="206">
                  <c:v>11.473797845753703</c:v>
                </c:pt>
                <c:pt idx="207">
                  <c:v>11.511051302529479</c:v>
                </c:pt>
                <c:pt idx="208">
                  <c:v>11.548304759305255</c:v>
                </c:pt>
                <c:pt idx="209">
                  <c:v>11.585558216081031</c:v>
                </c:pt>
                <c:pt idx="210">
                  <c:v>11.622811672856807</c:v>
                </c:pt>
                <c:pt idx="211">
                  <c:v>11.660065129632583</c:v>
                </c:pt>
                <c:pt idx="212">
                  <c:v>11.697318586408359</c:v>
                </c:pt>
                <c:pt idx="213">
                  <c:v>11.734572043184135</c:v>
                </c:pt>
                <c:pt idx="214">
                  <c:v>11.771825499959911</c:v>
                </c:pt>
                <c:pt idx="215">
                  <c:v>11.809078956735688</c:v>
                </c:pt>
                <c:pt idx="216">
                  <c:v>11.846332413511464</c:v>
                </c:pt>
                <c:pt idx="217">
                  <c:v>11.88358587028724</c:v>
                </c:pt>
                <c:pt idx="218">
                  <c:v>11.920839327063016</c:v>
                </c:pt>
                <c:pt idx="219">
                  <c:v>11.958092783838792</c:v>
                </c:pt>
                <c:pt idx="220">
                  <c:v>11.995346240614568</c:v>
                </c:pt>
                <c:pt idx="221">
                  <c:v>12.032599697390344</c:v>
                </c:pt>
                <c:pt idx="222">
                  <c:v>12.06985315416612</c:v>
                </c:pt>
                <c:pt idx="223">
                  <c:v>12.107106610941896</c:v>
                </c:pt>
                <c:pt idx="224">
                  <c:v>12.144360067717672</c:v>
                </c:pt>
                <c:pt idx="225">
                  <c:v>12.181613524493448</c:v>
                </c:pt>
                <c:pt idx="226">
                  <c:v>12.218866981269224</c:v>
                </c:pt>
                <c:pt idx="227">
                  <c:v>12.256120438045</c:v>
                </c:pt>
                <c:pt idx="228">
                  <c:v>12.293373894820776</c:v>
                </c:pt>
                <c:pt idx="229">
                  <c:v>12.330627351596553</c:v>
                </c:pt>
                <c:pt idx="230">
                  <c:v>12.367880808372329</c:v>
                </c:pt>
                <c:pt idx="231">
                  <c:v>12.405134265148105</c:v>
                </c:pt>
                <c:pt idx="232">
                  <c:v>12.442387721923881</c:v>
                </c:pt>
                <c:pt idx="233">
                  <c:v>12.479641178699657</c:v>
                </c:pt>
                <c:pt idx="234">
                  <c:v>12.516894635475433</c:v>
                </c:pt>
                <c:pt idx="235">
                  <c:v>12.554148092251209</c:v>
                </c:pt>
                <c:pt idx="236">
                  <c:v>12.591401549026985</c:v>
                </c:pt>
                <c:pt idx="237">
                  <c:v>12.628655005802761</c:v>
                </c:pt>
                <c:pt idx="238">
                  <c:v>12.665908462578537</c:v>
                </c:pt>
                <c:pt idx="239">
                  <c:v>12.703161919354313</c:v>
                </c:pt>
                <c:pt idx="240">
                  <c:v>12.740415376130089</c:v>
                </c:pt>
                <c:pt idx="241">
                  <c:v>12.777668832905865</c:v>
                </c:pt>
                <c:pt idx="242">
                  <c:v>12.814922289681641</c:v>
                </c:pt>
                <c:pt idx="243">
                  <c:v>12.852175746457418</c:v>
                </c:pt>
                <c:pt idx="244">
                  <c:v>12.889429203233194</c:v>
                </c:pt>
                <c:pt idx="245">
                  <c:v>12.92668266000897</c:v>
                </c:pt>
                <c:pt idx="246">
                  <c:v>12.963936116784746</c:v>
                </c:pt>
                <c:pt idx="247">
                  <c:v>13.001189573560522</c:v>
                </c:pt>
                <c:pt idx="248">
                  <c:v>13.038443030336298</c:v>
                </c:pt>
                <c:pt idx="249">
                  <c:v>13.075696487112074</c:v>
                </c:pt>
                <c:pt idx="250">
                  <c:v>13.11294994388785</c:v>
                </c:pt>
                <c:pt idx="251">
                  <c:v>13.150203400663626</c:v>
                </c:pt>
                <c:pt idx="252">
                  <c:v>13.187456857439402</c:v>
                </c:pt>
                <c:pt idx="253">
                  <c:v>13.224710314215178</c:v>
                </c:pt>
                <c:pt idx="254">
                  <c:v>13.261963770990954</c:v>
                </c:pt>
                <c:pt idx="255">
                  <c:v>13.29921722776673</c:v>
                </c:pt>
                <c:pt idx="256">
                  <c:v>13.336470684542507</c:v>
                </c:pt>
                <c:pt idx="257">
                  <c:v>13.373724141318283</c:v>
                </c:pt>
                <c:pt idx="258">
                  <c:v>13.410977598094059</c:v>
                </c:pt>
                <c:pt idx="259">
                  <c:v>13.448231054869835</c:v>
                </c:pt>
                <c:pt idx="260">
                  <c:v>13.485484511645611</c:v>
                </c:pt>
                <c:pt idx="261">
                  <c:v>13.522737968421387</c:v>
                </c:pt>
                <c:pt idx="262">
                  <c:v>13.559991425197163</c:v>
                </c:pt>
                <c:pt idx="263">
                  <c:v>13.597244881972939</c:v>
                </c:pt>
                <c:pt idx="264">
                  <c:v>13.634498338748715</c:v>
                </c:pt>
                <c:pt idx="265">
                  <c:v>13.671751795524491</c:v>
                </c:pt>
                <c:pt idx="266">
                  <c:v>13.709005252300267</c:v>
                </c:pt>
                <c:pt idx="267">
                  <c:v>13.746258709076043</c:v>
                </c:pt>
                <c:pt idx="268">
                  <c:v>13.783512165851819</c:v>
                </c:pt>
                <c:pt idx="269">
                  <c:v>13.820765622627595</c:v>
                </c:pt>
                <c:pt idx="270">
                  <c:v>13.858019079403372</c:v>
                </c:pt>
                <c:pt idx="271">
                  <c:v>13.895272536179148</c:v>
                </c:pt>
                <c:pt idx="272">
                  <c:v>13.932525992954924</c:v>
                </c:pt>
                <c:pt idx="273">
                  <c:v>13.9697794497307</c:v>
                </c:pt>
                <c:pt idx="274">
                  <c:v>14.007032906506476</c:v>
                </c:pt>
                <c:pt idx="275">
                  <c:v>14.044286363282252</c:v>
                </c:pt>
                <c:pt idx="276">
                  <c:v>14.081539820058028</c:v>
                </c:pt>
                <c:pt idx="277">
                  <c:v>14.118793276833804</c:v>
                </c:pt>
                <c:pt idx="278">
                  <c:v>14.15604673360958</c:v>
                </c:pt>
                <c:pt idx="279">
                  <c:v>14.193300190385356</c:v>
                </c:pt>
                <c:pt idx="280">
                  <c:v>14.230553647161132</c:v>
                </c:pt>
                <c:pt idx="281">
                  <c:v>14.267807103936908</c:v>
                </c:pt>
                <c:pt idx="282">
                  <c:v>14.305060560712684</c:v>
                </c:pt>
                <c:pt idx="283">
                  <c:v>14.34231401748846</c:v>
                </c:pt>
                <c:pt idx="284">
                  <c:v>14.379567474264237</c:v>
                </c:pt>
                <c:pt idx="285">
                  <c:v>14.416820931040013</c:v>
                </c:pt>
                <c:pt idx="286">
                  <c:v>14.454074387815789</c:v>
                </c:pt>
                <c:pt idx="287">
                  <c:v>14.491327844591565</c:v>
                </c:pt>
                <c:pt idx="288">
                  <c:v>14.528581301367341</c:v>
                </c:pt>
                <c:pt idx="289">
                  <c:v>14.565834758143117</c:v>
                </c:pt>
                <c:pt idx="290">
                  <c:v>14.603088214918893</c:v>
                </c:pt>
                <c:pt idx="291">
                  <c:v>14.640341671694669</c:v>
                </c:pt>
                <c:pt idx="292">
                  <c:v>14.677595128470445</c:v>
                </c:pt>
                <c:pt idx="293">
                  <c:v>14.714848585246221</c:v>
                </c:pt>
                <c:pt idx="294">
                  <c:v>14.752102042021997</c:v>
                </c:pt>
                <c:pt idx="295">
                  <c:v>14.789355498797773</c:v>
                </c:pt>
                <c:pt idx="296">
                  <c:v>14.826608955573549</c:v>
                </c:pt>
                <c:pt idx="297">
                  <c:v>14.863862412349325</c:v>
                </c:pt>
                <c:pt idx="298">
                  <c:v>14.901115869125102</c:v>
                </c:pt>
                <c:pt idx="299">
                  <c:v>14.938369325900878</c:v>
                </c:pt>
                <c:pt idx="300">
                  <c:v>14.975622782676654</c:v>
                </c:pt>
                <c:pt idx="301">
                  <c:v>15.01287623945243</c:v>
                </c:pt>
                <c:pt idx="302">
                  <c:v>15.050129696228206</c:v>
                </c:pt>
                <c:pt idx="303">
                  <c:v>15.087383153003982</c:v>
                </c:pt>
                <c:pt idx="304">
                  <c:v>15.124636609779758</c:v>
                </c:pt>
                <c:pt idx="305">
                  <c:v>15.161890066555534</c:v>
                </c:pt>
                <c:pt idx="306">
                  <c:v>15.19914352333131</c:v>
                </c:pt>
                <c:pt idx="307">
                  <c:v>15.236396980107086</c:v>
                </c:pt>
                <c:pt idx="308">
                  <c:v>15.273650436882862</c:v>
                </c:pt>
                <c:pt idx="309">
                  <c:v>15.310903893658638</c:v>
                </c:pt>
                <c:pt idx="310">
                  <c:v>15.348157350434414</c:v>
                </c:pt>
                <c:pt idx="311">
                  <c:v>15.38541080721019</c:v>
                </c:pt>
                <c:pt idx="312">
                  <c:v>15.422664263985967</c:v>
                </c:pt>
                <c:pt idx="313">
                  <c:v>15.459917720761743</c:v>
                </c:pt>
                <c:pt idx="314">
                  <c:v>15.497171177537519</c:v>
                </c:pt>
                <c:pt idx="315">
                  <c:v>15.534424634313295</c:v>
                </c:pt>
                <c:pt idx="316">
                  <c:v>15.571678091089071</c:v>
                </c:pt>
                <c:pt idx="317">
                  <c:v>15.608931547864847</c:v>
                </c:pt>
                <c:pt idx="318">
                  <c:v>15.646185004640623</c:v>
                </c:pt>
                <c:pt idx="319">
                  <c:v>15.683438461416399</c:v>
                </c:pt>
                <c:pt idx="320">
                  <c:v>15.720691918192175</c:v>
                </c:pt>
                <c:pt idx="321">
                  <c:v>15.757945374967951</c:v>
                </c:pt>
                <c:pt idx="322">
                  <c:v>15.795198831743727</c:v>
                </c:pt>
                <c:pt idx="323">
                  <c:v>15.832452288519503</c:v>
                </c:pt>
                <c:pt idx="324">
                  <c:v>15.869705745295279</c:v>
                </c:pt>
                <c:pt idx="325">
                  <c:v>15.906959202071056</c:v>
                </c:pt>
                <c:pt idx="326">
                  <c:v>15.944212658846832</c:v>
                </c:pt>
                <c:pt idx="327">
                  <c:v>15.981466115622608</c:v>
                </c:pt>
                <c:pt idx="328">
                  <c:v>16.018719572398386</c:v>
                </c:pt>
                <c:pt idx="329">
                  <c:v>16.055973029174162</c:v>
                </c:pt>
                <c:pt idx="330">
                  <c:v>16.093226485949938</c:v>
                </c:pt>
                <c:pt idx="331">
                  <c:v>16.130479942725714</c:v>
                </c:pt>
                <c:pt idx="332">
                  <c:v>16.16773339950149</c:v>
                </c:pt>
                <c:pt idx="333">
                  <c:v>16.204986856277266</c:v>
                </c:pt>
                <c:pt idx="334">
                  <c:v>16.242240313053042</c:v>
                </c:pt>
                <c:pt idx="335">
                  <c:v>16.279493769828818</c:v>
                </c:pt>
                <c:pt idx="336">
                  <c:v>16.316747226604594</c:v>
                </c:pt>
                <c:pt idx="337">
                  <c:v>16.35400068338037</c:v>
                </c:pt>
                <c:pt idx="338">
                  <c:v>16.391254140156146</c:v>
                </c:pt>
                <c:pt idx="339">
                  <c:v>16.428507596931922</c:v>
                </c:pt>
                <c:pt idx="340">
                  <c:v>16.465761053707698</c:v>
                </c:pt>
                <c:pt idx="341">
                  <c:v>16.503014510483474</c:v>
                </c:pt>
                <c:pt idx="342">
                  <c:v>16.540267967259251</c:v>
                </c:pt>
                <c:pt idx="343">
                  <c:v>16.577521424035027</c:v>
                </c:pt>
                <c:pt idx="344">
                  <c:v>16.614774880810803</c:v>
                </c:pt>
                <c:pt idx="345">
                  <c:v>16.652028337586579</c:v>
                </c:pt>
                <c:pt idx="346">
                  <c:v>16.689281794362355</c:v>
                </c:pt>
                <c:pt idx="347">
                  <c:v>16.726535251138131</c:v>
                </c:pt>
                <c:pt idx="348">
                  <c:v>16.763788707913907</c:v>
                </c:pt>
                <c:pt idx="349">
                  <c:v>16.801042164689683</c:v>
                </c:pt>
                <c:pt idx="350">
                  <c:v>16.838295621465459</c:v>
                </c:pt>
                <c:pt idx="351">
                  <c:v>16.875549078241235</c:v>
                </c:pt>
                <c:pt idx="352">
                  <c:v>16.912802535017011</c:v>
                </c:pt>
                <c:pt idx="353">
                  <c:v>16.950055991792787</c:v>
                </c:pt>
                <c:pt idx="354">
                  <c:v>16.987309448568563</c:v>
                </c:pt>
                <c:pt idx="355">
                  <c:v>17.024562905344339</c:v>
                </c:pt>
                <c:pt idx="356">
                  <c:v>17.061816362120116</c:v>
                </c:pt>
                <c:pt idx="357">
                  <c:v>17.099069818895892</c:v>
                </c:pt>
                <c:pt idx="358">
                  <c:v>17.136323275671668</c:v>
                </c:pt>
                <c:pt idx="359">
                  <c:v>17.173576732447444</c:v>
                </c:pt>
                <c:pt idx="360">
                  <c:v>17.21083018922322</c:v>
                </c:pt>
                <c:pt idx="361">
                  <c:v>17.248083645998996</c:v>
                </c:pt>
                <c:pt idx="362">
                  <c:v>17.285337102774772</c:v>
                </c:pt>
                <c:pt idx="363">
                  <c:v>17.322590559550548</c:v>
                </c:pt>
                <c:pt idx="364">
                  <c:v>17.359844016326324</c:v>
                </c:pt>
                <c:pt idx="365">
                  <c:v>17.3970974731021</c:v>
                </c:pt>
                <c:pt idx="366">
                  <c:v>17.434350929877876</c:v>
                </c:pt>
                <c:pt idx="367">
                  <c:v>17.471604386653652</c:v>
                </c:pt>
                <c:pt idx="368">
                  <c:v>17.508857843429428</c:v>
                </c:pt>
                <c:pt idx="369">
                  <c:v>17.546111300205204</c:v>
                </c:pt>
                <c:pt idx="370">
                  <c:v>17.583364756980981</c:v>
                </c:pt>
                <c:pt idx="371">
                  <c:v>17.620618213756757</c:v>
                </c:pt>
                <c:pt idx="372">
                  <c:v>17.657871670532533</c:v>
                </c:pt>
                <c:pt idx="373">
                  <c:v>17.695125127308309</c:v>
                </c:pt>
                <c:pt idx="374">
                  <c:v>17.732378584084085</c:v>
                </c:pt>
                <c:pt idx="375">
                  <c:v>17.769632040859861</c:v>
                </c:pt>
                <c:pt idx="376">
                  <c:v>17.806885497635637</c:v>
                </c:pt>
                <c:pt idx="377">
                  <c:v>17.844138954411413</c:v>
                </c:pt>
                <c:pt idx="378">
                  <c:v>17.881392411187189</c:v>
                </c:pt>
                <c:pt idx="379">
                  <c:v>17.918645867962965</c:v>
                </c:pt>
                <c:pt idx="380">
                  <c:v>17.955899324738741</c:v>
                </c:pt>
                <c:pt idx="381">
                  <c:v>17.993152781514517</c:v>
                </c:pt>
                <c:pt idx="382">
                  <c:v>18.030406238290293</c:v>
                </c:pt>
                <c:pt idx="383">
                  <c:v>18.06765969506607</c:v>
                </c:pt>
                <c:pt idx="384">
                  <c:v>18.104913151841846</c:v>
                </c:pt>
                <c:pt idx="385">
                  <c:v>18.142166608617622</c:v>
                </c:pt>
                <c:pt idx="386">
                  <c:v>18.179420065393398</c:v>
                </c:pt>
                <c:pt idx="387">
                  <c:v>18.216673522169174</c:v>
                </c:pt>
                <c:pt idx="388">
                  <c:v>18.25392697894495</c:v>
                </c:pt>
                <c:pt idx="389">
                  <c:v>18.291180435720726</c:v>
                </c:pt>
                <c:pt idx="390">
                  <c:v>18.328433892496502</c:v>
                </c:pt>
                <c:pt idx="391">
                  <c:v>18.365687349272278</c:v>
                </c:pt>
                <c:pt idx="392">
                  <c:v>18.402940806048054</c:v>
                </c:pt>
                <c:pt idx="393">
                  <c:v>18.44019426282383</c:v>
                </c:pt>
                <c:pt idx="394">
                  <c:v>18.477447719599606</c:v>
                </c:pt>
                <c:pt idx="395">
                  <c:v>18.514701176375382</c:v>
                </c:pt>
                <c:pt idx="396">
                  <c:v>18.551954633151158</c:v>
                </c:pt>
                <c:pt idx="397">
                  <c:v>18.589208089926935</c:v>
                </c:pt>
                <c:pt idx="398">
                  <c:v>18.626461546702711</c:v>
                </c:pt>
                <c:pt idx="399">
                  <c:v>18.663715003478487</c:v>
                </c:pt>
                <c:pt idx="400">
                  <c:v>18.700968460254263</c:v>
                </c:pt>
                <c:pt idx="401">
                  <c:v>18.738221917030039</c:v>
                </c:pt>
                <c:pt idx="402">
                  <c:v>18.775475373805815</c:v>
                </c:pt>
                <c:pt idx="403">
                  <c:v>18.812728830581591</c:v>
                </c:pt>
                <c:pt idx="404">
                  <c:v>18.849982287357367</c:v>
                </c:pt>
                <c:pt idx="405">
                  <c:v>18.887235744133143</c:v>
                </c:pt>
                <c:pt idx="406">
                  <c:v>18.924489200908919</c:v>
                </c:pt>
                <c:pt idx="407">
                  <c:v>18.961742657684695</c:v>
                </c:pt>
                <c:pt idx="408">
                  <c:v>18.998996114460471</c:v>
                </c:pt>
                <c:pt idx="409">
                  <c:v>19.036249571236247</c:v>
                </c:pt>
                <c:pt idx="410">
                  <c:v>19.073503028012023</c:v>
                </c:pt>
                <c:pt idx="411">
                  <c:v>19.1107564847878</c:v>
                </c:pt>
                <c:pt idx="412">
                  <c:v>19.148009941563576</c:v>
                </c:pt>
                <c:pt idx="413">
                  <c:v>19.185263398339352</c:v>
                </c:pt>
                <c:pt idx="414">
                  <c:v>19.222516855115128</c:v>
                </c:pt>
                <c:pt idx="415">
                  <c:v>19.259770311890904</c:v>
                </c:pt>
                <c:pt idx="416">
                  <c:v>19.29702376866668</c:v>
                </c:pt>
                <c:pt idx="417">
                  <c:v>19.334277225442456</c:v>
                </c:pt>
                <c:pt idx="418">
                  <c:v>19.371530682218232</c:v>
                </c:pt>
                <c:pt idx="419">
                  <c:v>19.408784138994008</c:v>
                </c:pt>
                <c:pt idx="420">
                  <c:v>19.446037595769784</c:v>
                </c:pt>
                <c:pt idx="421">
                  <c:v>19.48329105254556</c:v>
                </c:pt>
                <c:pt idx="422">
                  <c:v>19.520544509321336</c:v>
                </c:pt>
                <c:pt idx="423">
                  <c:v>19.557797966097112</c:v>
                </c:pt>
                <c:pt idx="424">
                  <c:v>19.595051422872888</c:v>
                </c:pt>
                <c:pt idx="425">
                  <c:v>19.632304879648665</c:v>
                </c:pt>
                <c:pt idx="426">
                  <c:v>19.669558336424441</c:v>
                </c:pt>
                <c:pt idx="427">
                  <c:v>19.706811793200217</c:v>
                </c:pt>
                <c:pt idx="428">
                  <c:v>19.744065249975993</c:v>
                </c:pt>
                <c:pt idx="429">
                  <c:v>19.781318706751769</c:v>
                </c:pt>
                <c:pt idx="430">
                  <c:v>19.818572163527545</c:v>
                </c:pt>
                <c:pt idx="431">
                  <c:v>19.855825620303321</c:v>
                </c:pt>
                <c:pt idx="432">
                  <c:v>19.893079077079097</c:v>
                </c:pt>
                <c:pt idx="433">
                  <c:v>19.930332533854873</c:v>
                </c:pt>
                <c:pt idx="434">
                  <c:v>19.967585990630649</c:v>
                </c:pt>
                <c:pt idx="435">
                  <c:v>20.004839447406425</c:v>
                </c:pt>
                <c:pt idx="436">
                  <c:v>20.042092904182201</c:v>
                </c:pt>
                <c:pt idx="437">
                  <c:v>20.079346360957977</c:v>
                </c:pt>
                <c:pt idx="438">
                  <c:v>20.116599817733753</c:v>
                </c:pt>
                <c:pt idx="439">
                  <c:v>20.15385327450953</c:v>
                </c:pt>
                <c:pt idx="440">
                  <c:v>20.191106731285306</c:v>
                </c:pt>
                <c:pt idx="441">
                  <c:v>20.228360188061082</c:v>
                </c:pt>
                <c:pt idx="442">
                  <c:v>20.265613644836858</c:v>
                </c:pt>
                <c:pt idx="443">
                  <c:v>20.302867101612634</c:v>
                </c:pt>
                <c:pt idx="444">
                  <c:v>20.34012055838841</c:v>
                </c:pt>
                <c:pt idx="445">
                  <c:v>20.377374015164186</c:v>
                </c:pt>
                <c:pt idx="446">
                  <c:v>20.414627471939962</c:v>
                </c:pt>
                <c:pt idx="447">
                  <c:v>20.451880928715738</c:v>
                </c:pt>
                <c:pt idx="448">
                  <c:v>20.489134385491514</c:v>
                </c:pt>
                <c:pt idx="449">
                  <c:v>20.52638784226729</c:v>
                </c:pt>
                <c:pt idx="450">
                  <c:v>20.563641299043066</c:v>
                </c:pt>
                <c:pt idx="451">
                  <c:v>20.600894755818842</c:v>
                </c:pt>
                <c:pt idx="452">
                  <c:v>20.638148212594619</c:v>
                </c:pt>
                <c:pt idx="453">
                  <c:v>20.675401669370395</c:v>
                </c:pt>
                <c:pt idx="454">
                  <c:v>20.712655126146171</c:v>
                </c:pt>
                <c:pt idx="455">
                  <c:v>20.749908582921947</c:v>
                </c:pt>
                <c:pt idx="456">
                  <c:v>20.787162039697723</c:v>
                </c:pt>
                <c:pt idx="457">
                  <c:v>20.824415496473499</c:v>
                </c:pt>
                <c:pt idx="458">
                  <c:v>20.861668953249275</c:v>
                </c:pt>
                <c:pt idx="459">
                  <c:v>20.898922410025051</c:v>
                </c:pt>
                <c:pt idx="460">
                  <c:v>20.936175866800827</c:v>
                </c:pt>
                <c:pt idx="461">
                  <c:v>20.973429323576603</c:v>
                </c:pt>
                <c:pt idx="462">
                  <c:v>21.010682780352379</c:v>
                </c:pt>
                <c:pt idx="463">
                  <c:v>21.047936237128155</c:v>
                </c:pt>
                <c:pt idx="464">
                  <c:v>21.085189693903931</c:v>
                </c:pt>
                <c:pt idx="465">
                  <c:v>21.122443150679707</c:v>
                </c:pt>
                <c:pt idx="466">
                  <c:v>21.159696607455484</c:v>
                </c:pt>
                <c:pt idx="467">
                  <c:v>21.19695006423126</c:v>
                </c:pt>
                <c:pt idx="468">
                  <c:v>21.234203521007036</c:v>
                </c:pt>
                <c:pt idx="469">
                  <c:v>21.271456977782812</c:v>
                </c:pt>
                <c:pt idx="470">
                  <c:v>21.308710434558588</c:v>
                </c:pt>
                <c:pt idx="471">
                  <c:v>21.345963891334364</c:v>
                </c:pt>
                <c:pt idx="472">
                  <c:v>21.38321734811014</c:v>
                </c:pt>
                <c:pt idx="473">
                  <c:v>21.420470804885916</c:v>
                </c:pt>
                <c:pt idx="474">
                  <c:v>21.457724261661692</c:v>
                </c:pt>
                <c:pt idx="475">
                  <c:v>21.494977718437468</c:v>
                </c:pt>
                <c:pt idx="476">
                  <c:v>21.532231175213244</c:v>
                </c:pt>
                <c:pt idx="477">
                  <c:v>21.56948463198902</c:v>
                </c:pt>
                <c:pt idx="478">
                  <c:v>21.606738088764796</c:v>
                </c:pt>
                <c:pt idx="479">
                  <c:v>21.643991545540572</c:v>
                </c:pt>
                <c:pt idx="480">
                  <c:v>21.681245002316349</c:v>
                </c:pt>
                <c:pt idx="481">
                  <c:v>21.718498459092125</c:v>
                </c:pt>
                <c:pt idx="482">
                  <c:v>21.755751915867901</c:v>
                </c:pt>
              </c:numCache>
            </c:numRef>
          </c:xVal>
          <c:yVal>
            <c:numRef>
              <c:f>'P-t-Verl hemisph KB'!$E$18:$E$500</c:f>
              <c:numCache>
                <c:formatCode>0.000</c:formatCode>
                <c:ptCount val="483"/>
                <c:pt idx="0">
                  <c:v>0</c:v>
                </c:pt>
                <c:pt idx="1">
                  <c:v>0</c:v>
                </c:pt>
                <c:pt idx="2">
                  <c:v>663.44362753923622</c:v>
                </c:pt>
                <c:pt idx="3">
                  <c:v>634.48494025328796</c:v>
                </c:pt>
                <c:pt idx="4">
                  <c:v>606.72836123969421</c:v>
                </c:pt>
                <c:pt idx="5">
                  <c:v>580.12562819149639</c:v>
                </c:pt>
                <c:pt idx="6">
                  <c:v>554.63037083788231</c:v>
                </c:pt>
                <c:pt idx="7">
                  <c:v>530.19803808251322</c:v>
                </c:pt>
                <c:pt idx="8">
                  <c:v>506.78582790906216</c:v>
                </c:pt>
                <c:pt idx="9">
                  <c:v>484.35261995002816</c:v>
                </c:pt>
                <c:pt idx="10">
                  <c:v>462.85891061875702</c:v>
                </c:pt>
                <c:pt idx="11">
                  <c:v>442.26675070832982</c:v>
                </c:pt>
                <c:pt idx="12">
                  <c:v>422.53968536456256</c:v>
                </c:pt>
                <c:pt idx="13">
                  <c:v>403.64269634382077</c:v>
                </c:pt>
                <c:pt idx="14">
                  <c:v>385.54214646967739</c:v>
                </c:pt>
                <c:pt idx="15">
                  <c:v>368.20572620564724</c:v>
                </c:pt>
                <c:pt idx="16">
                  <c:v>351.60240226431915</c:v>
                </c:pt>
                <c:pt idx="17">
                  <c:v>335.702368176177</c:v>
                </c:pt>
                <c:pt idx="18">
                  <c:v>320.47699674426292</c:v>
                </c:pt>
                <c:pt idx="19">
                  <c:v>305.89879431359293</c:v>
                </c:pt>
                <c:pt idx="20">
                  <c:v>291.94135678688878</c:v>
                </c:pt>
                <c:pt idx="21">
                  <c:v>278.57932732074443</c:v>
                </c:pt>
                <c:pt idx="22">
                  <c:v>265.78835563880853</c:v>
                </c:pt>
                <c:pt idx="23">
                  <c:v>253.54505890093264</c:v>
                </c:pt>
                <c:pt idx="24">
                  <c:v>241.82698406951664</c:v>
                </c:pt>
                <c:pt idx="25">
                  <c:v>230.61257171648205</c:v>
                </c:pt>
                <c:pt idx="26">
                  <c:v>219.8811212164178</c:v>
                </c:pt>
                <c:pt idx="27">
                  <c:v>209.61275727348144</c:v>
                </c:pt>
                <c:pt idx="28">
                  <c:v>199.78839773160084</c:v>
                </c:pt>
                <c:pt idx="29">
                  <c:v>190.38972261940961</c:v>
                </c:pt>
                <c:pt idx="30">
                  <c:v>181.39914438316907</c:v>
                </c:pt>
                <c:pt idx="31">
                  <c:v>172.79977926268083</c:v>
                </c:pt>
                <c:pt idx="32">
                  <c:v>164.57541976688</c:v>
                </c:pt>
                <c:pt idx="33">
                  <c:v>156.71050820742332</c:v>
                </c:pt>
                <c:pt idx="34">
                  <c:v>149.19011125014904</c:v>
                </c:pt>
                <c:pt idx="35">
                  <c:v>141.99989544579171</c:v>
                </c:pt>
                <c:pt idx="36">
                  <c:v>135.12610370278279</c:v>
                </c:pt>
                <c:pt idx="37">
                  <c:v>128.55553266636463</c:v>
                </c:pt>
                <c:pt idx="38">
                  <c:v>122.27551096958861</c:v>
                </c:pt>
                <c:pt idx="39">
                  <c:v>116.27387832306057</c:v>
                </c:pt>
                <c:pt idx="40">
                  <c:v>110.53896541154332</c:v>
                </c:pt>
                <c:pt idx="41">
                  <c:v>105.05957456672415</c:v>
                </c:pt>
                <c:pt idx="42">
                  <c:v>99.824961186609812</c:v>
                </c:pt>
                <c:pt idx="43">
                  <c:v>94.824815873122319</c:v>
                </c:pt>
                <c:pt idx="44">
                  <c:v>90.049247260539246</c:v>
                </c:pt>
                <c:pt idx="45">
                  <c:v>85.488765508451834</c:v>
                </c:pt>
                <c:pt idx="46">
                  <c:v>81.134266433905736</c:v>
                </c:pt>
                <c:pt idx="47">
                  <c:v>76.977016258343795</c:v>
                </c:pt>
                <c:pt idx="48">
                  <c:v>73.00863694588945</c:v>
                </c:pt>
                <c:pt idx="49">
                  <c:v>69.221092110393585</c:v>
                </c:pt>
                <c:pt idx="50">
                  <c:v>65.606673469519308</c:v>
                </c:pt>
                <c:pt idx="51">
                  <c:v>62.157987824959427</c:v>
                </c:pt>
                <c:pt idx="52">
                  <c:v>58.867944548669549</c:v>
                </c:pt>
                <c:pt idx="53">
                  <c:v>55.729743555760599</c:v>
                </c:pt>
                <c:pt idx="54">
                  <c:v>52.736863745424806</c:v>
                </c:pt>
                <c:pt idx="55">
                  <c:v>49.883051891973587</c:v>
                </c:pt>
                <c:pt idx="56">
                  <c:v>47.162311968743467</c:v>
                </c:pt>
                <c:pt idx="57">
                  <c:v>44.568894888277882</c:v>
                </c:pt>
                <c:pt idx="58">
                  <c:v>42.097288642821162</c:v>
                </c:pt>
                <c:pt idx="59">
                  <c:v>39.742208829764763</c:v>
                </c:pt>
                <c:pt idx="60">
                  <c:v>37.498589547267592</c:v>
                </c:pt>
                <c:pt idx="61">
                  <c:v>35.361574645832654</c:v>
                </c:pt>
                <c:pt idx="62">
                  <c:v>33.326509322160121</c:v>
                </c:pt>
                <c:pt idx="63">
                  <c:v>31.388932042116622</c:v>
                </c:pt>
                <c:pt idx="64">
                  <c:v>29.544566780159151</c:v>
                </c:pt>
                <c:pt idx="65">
                  <c:v>27.789315563032652</c:v>
                </c:pt>
                <c:pt idx="66">
                  <c:v>26.11925130602279</c:v>
                </c:pt>
                <c:pt idx="67">
                  <c:v>24.530610930490575</c:v>
                </c:pt>
                <c:pt idx="68">
                  <c:v>23.019788751843709</c:v>
                </c:pt>
                <c:pt idx="69">
                  <c:v>21.583330127511935</c:v>
                </c:pt>
                <c:pt idx="70">
                  <c:v>20.217925354890401</c:v>
                </c:pt>
                <c:pt idx="71">
                  <c:v>18.920403809596952</c:v>
                </c:pt>
                <c:pt idx="72">
                  <c:v>17.687728314756598</c:v>
                </c:pt>
                <c:pt idx="73">
                  <c:v>16.516989732380281</c:v>
                </c:pt>
                <c:pt idx="74">
                  <c:v>15.405401768245271</c:v>
                </c:pt>
                <c:pt idx="75">
                  <c:v>14.350295982012131</c:v>
                </c:pt>
                <c:pt idx="76">
                  <c:v>13.349116994628321</c:v>
                </c:pt>
                <c:pt idx="77">
                  <c:v>12.3994178853719</c:v>
                </c:pt>
                <c:pt idx="78">
                  <c:v>11.498855771180594</c:v>
                </c:pt>
                <c:pt idx="79">
                  <c:v>10.645187561192458</c:v>
                </c:pt>
                <c:pt idx="80">
                  <c:v>9.8362658796945475</c:v>
                </c:pt>
                <c:pt idx="81">
                  <c:v>9.0700351509361674</c:v>
                </c:pt>
                <c:pt idx="82">
                  <c:v>8.3445278395134821</c:v>
                </c:pt>
                <c:pt idx="83">
                  <c:v>7.6578608402730906</c:v>
                </c:pt>
                <c:pt idx="84">
                  <c:v>7.0082320119138615</c:v>
                </c:pt>
                <c:pt idx="85">
                  <c:v>6.3939168486892966</c:v>
                </c:pt>
                <c:pt idx="86">
                  <c:v>5.8132652848271871</c:v>
                </c:pt>
                <c:pt idx="87">
                  <c:v>5.2646986264897233</c:v>
                </c:pt>
                <c:pt idx="88">
                  <c:v>4.7467066062958239</c:v>
                </c:pt>
                <c:pt idx="89">
                  <c:v>4.2578445556185143</c:v>
                </c:pt>
                <c:pt idx="90">
                  <c:v>3.7967306900540012</c:v>
                </c:pt>
                <c:pt idx="91">
                  <c:v>3.3620435036359813</c:v>
                </c:pt>
                <c:pt idx="92">
                  <c:v>2.9525192675388636</c:v>
                </c:pt>
                <c:pt idx="93">
                  <c:v>2.5669496291773037</c:v>
                </c:pt>
                <c:pt idx="94">
                  <c:v>2.2041793077669323</c:v>
                </c:pt>
                <c:pt idx="95">
                  <c:v>1.8631038825626931</c:v>
                </c:pt>
                <c:pt idx="96">
                  <c:v>1.5426676701369606</c:v>
                </c:pt>
                <c:pt idx="97">
                  <c:v>1.2418616871998291</c:v>
                </c:pt>
                <c:pt idx="98">
                  <c:v>0.95972169559887688</c:v>
                </c:pt>
                <c:pt idx="99">
                  <c:v>0.69532632626545998</c:v>
                </c:pt>
                <c:pt idx="100">
                  <c:v>0.44779527899943067</c:v>
                </c:pt>
                <c:pt idx="101">
                  <c:v>0.21628759510425238</c:v>
                </c:pt>
                <c:pt idx="102">
                  <c:v>-1.7101277556901495E-14</c:v>
                </c:pt>
                <c:pt idx="103">
                  <c:v>-0.35067121458456391</c:v>
                </c:pt>
                <c:pt idx="104">
                  <c:v>-0.68575214272198326</c:v>
                </c:pt>
                <c:pt idx="105">
                  <c:v>-1.0057626239829209</c:v>
                </c:pt>
                <c:pt idx="106">
                  <c:v>-1.3112070904423871</c:v>
                </c:pt>
                <c:pt idx="107">
                  <c:v>-1.6025749948002777</c:v>
                </c:pt>
                <c:pt idx="108">
                  <c:v>-1.8803412270817643</c:v>
                </c:pt>
                <c:pt idx="109">
                  <c:v>-2.1449665202137149</c:v>
                </c:pt>
                <c:pt idx="110">
                  <c:v>-2.3968978447657943</c:v>
                </c:pt>
                <c:pt idx="111">
                  <c:v>-2.6365687931375694</c:v>
                </c:pt>
                <c:pt idx="112">
                  <c:v>-2.8643999534657456</c:v>
                </c:pt>
                <c:pt idx="113">
                  <c:v>-3.0807992735187462</c:v>
                </c:pt>
                <c:pt idx="114">
                  <c:v>-3.2861624148390143</c:v>
                </c:pt>
                <c:pt idx="115">
                  <c:v>-3.4808730973867874</c:v>
                </c:pt>
                <c:pt idx="116">
                  <c:v>-3.6653034349326465</c:v>
                </c:pt>
                <c:pt idx="117">
                  <c:v>-3.8398142614398196</c:v>
                </c:pt>
                <c:pt idx="118">
                  <c:v>-4.0047554486711201</c:v>
                </c:pt>
                <c:pt idx="119">
                  <c:v>-4.1604662152493423</c:v>
                </c:pt>
                <c:pt idx="120">
                  <c:v>-4.3072754273941678</c:v>
                </c:pt>
                <c:pt idx="121">
                  <c:v>-4.4455018915529028</c:v>
                </c:pt>
                <c:pt idx="122">
                  <c:v>-4.5754546391368214</c:v>
                </c:pt>
                <c:pt idx="123">
                  <c:v>-4.6974332035695099</c:v>
                </c:pt>
                <c:pt idx="124">
                  <c:v>-4.8117278898482763</c:v>
                </c:pt>
                <c:pt idx="125">
                  <c:v>-4.9186200368146169</c:v>
                </c:pt>
                <c:pt idx="126">
                  <c:v>-5.0183822723246552</c:v>
                </c:pt>
                <c:pt idx="127">
                  <c:v>-5.1112787615056243</c:v>
                </c:pt>
                <c:pt idx="128">
                  <c:v>-5.197565448279696</c:v>
                </c:pt>
                <c:pt idx="129">
                  <c:v>-5.2774902903317731</c:v>
                </c:pt>
                <c:pt idx="130">
                  <c:v>-5.3512934876934244</c:v>
                </c:pt>
                <c:pt idx="131">
                  <c:v>-5.419207705110618</c:v>
                </c:pt>
                <c:pt idx="132">
                  <c:v>-5.4814582883586915</c:v>
                </c:pt>
                <c:pt idx="133">
                  <c:v>-5.5382634746637729</c:v>
                </c:pt>
                <c:pt idx="134">
                  <c:v>-5.5898345973857788</c:v>
                </c:pt>
                <c:pt idx="135">
                  <c:v>-5.6363762851141219</c:v>
                </c:pt>
                <c:pt idx="136">
                  <c:v>-5.6780866553234199</c:v>
                </c:pt>
                <c:pt idx="137">
                  <c:v>-5.7151575027326391</c:v>
                </c:pt>
                <c:pt idx="138">
                  <c:v>-5.7477744825074799</c:v>
                </c:pt>
                <c:pt idx="139">
                  <c:v>-5.7761172884421974</c:v>
                </c:pt>
                <c:pt idx="140">
                  <c:v>-5.8003598262535103</c:v>
                </c:pt>
                <c:pt idx="141">
                  <c:v>-5.8206703821158827</c:v>
                </c:pt>
                <c:pt idx="142">
                  <c:v>-5.8372117865641071</c:v>
                </c:pt>
                <c:pt idx="143">
                  <c:v>-5.8501415738858533</c:v>
                </c:pt>
                <c:pt idx="144">
                  <c:v>-5.8596121371237242</c:v>
                </c:pt>
                <c:pt idx="145">
                  <c:v>-5.8657708788032368</c:v>
                </c:pt>
                <c:pt idx="146">
                  <c:v>-5.8687603575001619</c:v>
                </c:pt>
                <c:pt idx="147">
                  <c:v>-5.8687184303577027</c:v>
                </c:pt>
                <c:pt idx="148">
                  <c:v>-5.8657783916611894</c:v>
                </c:pt>
                <c:pt idx="149">
                  <c:v>-5.8600691075750877</c:v>
                </c:pt>
                <c:pt idx="150">
                  <c:v>-5.8517151471445157</c:v>
                </c:pt>
                <c:pt idx="151">
                  <c:v>-5.8408369096607275</c:v>
                </c:pt>
                <c:pt idx="152">
                  <c:v>-5.8275507484875106</c:v>
                </c:pt>
                <c:pt idx="153">
                  <c:v>-5.8119690914428741</c:v>
                </c:pt>
                <c:pt idx="154">
                  <c:v>-5.7942005578280202</c:v>
                </c:pt>
                <c:pt idx="155">
                  <c:v>-5.7743500721931458</c:v>
                </c:pt>
                <c:pt idx="156">
                  <c:v>-5.7525189749273249</c:v>
                </c:pt>
                <c:pt idx="157">
                  <c:v>-5.728805129757462</c:v>
                </c:pt>
                <c:pt idx="158">
                  <c:v>-5.703303028239076</c:v>
                </c:pt>
                <c:pt idx="159">
                  <c:v>-5.6761038913195385</c:v>
                </c:pt>
                <c:pt idx="160">
                  <c:v>-5.6472957680522988</c:v>
                </c:pt>
                <c:pt idx="161">
                  <c:v>-5.616963631538554</c:v>
                </c:pt>
                <c:pt idx="162">
                  <c:v>-5.5851894721708515</c:v>
                </c:pt>
                <c:pt idx="163">
                  <c:v>-5.5520523882511803</c:v>
                </c:pt>
                <c:pt idx="164">
                  <c:v>-5.5176286740541967</c:v>
                </c:pt>
                <c:pt idx="165">
                  <c:v>-5.4819919054043789</c:v>
                </c:pt>
                <c:pt idx="166">
                  <c:v>-5.445213022834138</c:v>
                </c:pt>
                <c:pt idx="167">
                  <c:v>-5.4073604123881518</c:v>
                </c:pt>
                <c:pt idx="168">
                  <c:v>-5.3684999841374328</c:v>
                </c:pt>
                <c:pt idx="169">
                  <c:v>-5.3286952484650918</c:v>
                </c:pt>
                <c:pt idx="170">
                  <c:v>-5.2880073901839975</c:v>
                </c:pt>
                <c:pt idx="171">
                  <c:v>-5.2464953405450778</c:v>
                </c:pt>
                <c:pt idx="172">
                  <c:v>-5.204215847193379</c:v>
                </c:pt>
                <c:pt idx="173">
                  <c:v>-5.1612235421275914</c:v>
                </c:pt>
                <c:pt idx="174">
                  <c:v>-5.1175710077171699</c:v>
                </c:pt>
                <c:pt idx="175">
                  <c:v>-5.0733088408298777</c:v>
                </c:pt>
                <c:pt idx="176">
                  <c:v>-5.0284857151211133</c:v>
                </c:pt>
                <c:pt idx="177">
                  <c:v>-4.9831484415350689</c:v>
                </c:pt>
                <c:pt idx="178">
                  <c:v>-4.9373420270664257</c:v>
                </c:pt>
                <c:pt idx="179">
                  <c:v>-4.89110973183005</c:v>
                </c:pt>
                <c:pt idx="180">
                  <c:v>-4.8444931244848402</c:v>
                </c:pt>
                <c:pt idx="181">
                  <c:v>-4.797532136056728</c:v>
                </c:pt>
                <c:pt idx="182">
                  <c:v>-4.7502651122046089</c:v>
                </c:pt>
                <c:pt idx="183">
                  <c:v>-4.7027288639718199</c:v>
                </c:pt>
                <c:pt idx="184">
                  <c:v>-4.6549587170646811</c:v>
                </c:pt>
                <c:pt idx="185">
                  <c:v>-4.6069885596985047</c:v>
                </c:pt>
                <c:pt idx="186">
                  <c:v>-4.5588508890504009</c:v>
                </c:pt>
                <c:pt idx="187">
                  <c:v>-4.5105768563571909</c:v>
                </c:pt>
                <c:pt idx="188">
                  <c:v>-4.4621963106956999</c:v>
                </c:pt>
                <c:pt idx="189">
                  <c:v>-4.4137378414817263</c:v>
                </c:pt>
                <c:pt idx="190">
                  <c:v>-4.3652288197230185</c:v>
                </c:pt>
                <c:pt idx="191">
                  <c:v>-4.3166954380606644</c:v>
                </c:pt>
                <c:pt idx="192">
                  <c:v>-4.2681627496323609</c:v>
                </c:pt>
                <c:pt idx="193">
                  <c:v>-4.2196547057901386</c:v>
                </c:pt>
                <c:pt idx="194">
                  <c:v>-4.1711941927043386</c:v>
                </c:pt>
                <c:pt idx="195">
                  <c:v>-4.1228030668846136</c:v>
                </c:pt>
                <c:pt idx="196">
                  <c:v>-4.0745021896481006</c:v>
                </c:pt>
                <c:pt idx="197">
                  <c:v>-4.0263114605639752</c:v>
                </c:pt>
                <c:pt idx="198">
                  <c:v>-3.9782498499028809</c:v>
                </c:pt>
                <c:pt idx="199">
                  <c:v>-3.9303354301189408</c:v>
                </c:pt>
                <c:pt idx="200">
                  <c:v>-3.8825854063913345</c:v>
                </c:pt>
                <c:pt idx="201">
                  <c:v>-3.8350161462516836</c:v>
                </c:pt>
                <c:pt idx="202">
                  <c:v>-3.7876432083228093</c:v>
                </c:pt>
                <c:pt idx="203">
                  <c:v>-3.7404813701937236</c:v>
                </c:pt>
                <c:pt idx="204">
                  <c:v>-3.6935446554550535</c:v>
                </c:pt>
                <c:pt idx="205">
                  <c:v>-3.6468463599184364</c:v>
                </c:pt>
                <c:pt idx="206">
                  <c:v>-3.6003990770428618</c:v>
                </c:pt>
                <c:pt idx="207">
                  <c:v>-3.5542147225901761</c:v>
                </c:pt>
                <c:pt idx="208">
                  <c:v>-3.5083045585315284</c:v>
                </c:pt>
                <c:pt idx="209">
                  <c:v>-3.4626792162258404</c:v>
                </c:pt>
                <c:pt idx="210">
                  <c:v>-3.417348718890862</c:v>
                </c:pt>
                <c:pt idx="211">
                  <c:v>-3.3723225033868096</c:v>
                </c:pt>
                <c:pt idx="212">
                  <c:v>-3.3276094413320445</c:v>
                </c:pt>
                <c:pt idx="213">
                  <c:v>-3.283217859569719</c:v>
                </c:pt>
                <c:pt idx="214">
                  <c:v>-3.2391555600038209</c:v>
                </c:pt>
                <c:pt idx="215">
                  <c:v>-3.1954298388225295</c:v>
                </c:pt>
                <c:pt idx="216">
                  <c:v>-3.1520475051263204</c:v>
                </c:pt>
                <c:pt idx="217">
                  <c:v>-3.1090148989777981</c:v>
                </c:pt>
                <c:pt idx="218">
                  <c:v>-3.0663379088897385</c:v>
                </c:pt>
                <c:pt idx="219">
                  <c:v>-3.0240219887674158</c:v>
                </c:pt>
                <c:pt idx="220">
                  <c:v>-2.9820721743208276</c:v>
                </c:pt>
                <c:pt idx="221">
                  <c:v>-2.9404930989620159</c:v>
                </c:pt>
                <c:pt idx="222">
                  <c:v>-2.899289009202259</c:v>
                </c:pt>
                <c:pt idx="223">
                  <c:v>-2.8584637795635248</c:v>
                </c:pt>
                <c:pt idx="224">
                  <c:v>-2.8180209270181691</c:v>
                </c:pt>
                <c:pt idx="225">
                  <c:v>-2.777963624970464</c:v>
                </c:pt>
                <c:pt idx="226">
                  <c:v>-2.7382947167932388</c:v>
                </c:pt>
                <c:pt idx="227">
                  <c:v>-2.6990167289324467</c:v>
                </c:pt>
                <c:pt idx="228">
                  <c:v>-2.6601318835922148</c:v>
                </c:pt>
                <c:pt idx="229">
                  <c:v>-2.6216421110125423</c:v>
                </c:pt>
                <c:pt idx="230">
                  <c:v>-2.5835490613514889</c:v>
                </c:pt>
                <c:pt idx="231">
                  <c:v>-2.5458541161833677</c:v>
                </c:pt>
                <c:pt idx="232">
                  <c:v>-2.5085583996241501</c:v>
                </c:pt>
                <c:pt idx="233">
                  <c:v>-2.4716627890949647</c:v>
                </c:pt>
                <c:pt idx="234">
                  <c:v>-2.4351679257342949</c:v>
                </c:pt>
                <c:pt idx="235">
                  <c:v>-2.3990742244691599</c:v>
                </c:pt>
                <c:pt idx="236">
                  <c:v>-2.363381883755312</c:v>
                </c:pt>
                <c:pt idx="237">
                  <c:v>-2.3280908949961656</c:v>
                </c:pt>
                <c:pt idx="238">
                  <c:v>-2.2932010516499655</c:v>
                </c:pt>
                <c:pt idx="239">
                  <c:v>-2.2587119580343518</c:v>
                </c:pt>
                <c:pt idx="240">
                  <c:v>-2.2246230378373171</c:v>
                </c:pt>
                <c:pt idx="241">
                  <c:v>-2.1909335423432332</c:v>
                </c:pt>
                <c:pt idx="242">
                  <c:v>-2.157642558382423</c:v>
                </c:pt>
                <c:pt idx="243">
                  <c:v>-2.1247490160124931</c:v>
                </c:pt>
                <c:pt idx="244">
                  <c:v>-2.0922516959394333</c:v>
                </c:pt>
                <c:pt idx="245">
                  <c:v>-2.0601492366862502</c:v>
                </c:pt>
                <c:pt idx="246">
                  <c:v>-2.0284401415166973</c:v>
                </c:pt>
                <c:pt idx="247">
                  <c:v>-1.9971227851214453</c:v>
                </c:pt>
                <c:pt idx="248">
                  <c:v>-1.9661954200738294</c:v>
                </c:pt>
                <c:pt idx="249">
                  <c:v>-1.9356561830621208</c:v>
                </c:pt>
                <c:pt idx="250">
                  <c:v>-1.9055031009050571</c:v>
                </c:pt>
                <c:pt idx="251">
                  <c:v>-1.8757340963572093</c:v>
                </c:pt>
                <c:pt idx="252">
                  <c:v>-1.8463469937105268</c:v>
                </c:pt>
                <c:pt idx="253">
                  <c:v>-1.8173395241982748</c:v>
                </c:pt>
                <c:pt idx="254">
                  <c:v>-1.7887093312073767</c:v>
                </c:pt>
                <c:pt idx="255">
                  <c:v>-1.760453975305007</c:v>
                </c:pt>
                <c:pt idx="256">
                  <c:v>-1.7325709390851147</c:v>
                </c:pt>
                <c:pt idx="257">
                  <c:v>-1.7050576318404085</c:v>
                </c:pt>
                <c:pt idx="258">
                  <c:v>-1.6779113940651551</c:v>
                </c:pt>
                <c:pt idx="259">
                  <c:v>-1.6511295017940189</c:v>
                </c:pt>
                <c:pt idx="260">
                  <c:v>-1.6247091707819923</c:v>
                </c:pt>
                <c:pt idx="261">
                  <c:v>-1.5986475605303518</c:v>
                </c:pt>
                <c:pt idx="262">
                  <c:v>-1.5729417781634027</c:v>
                </c:pt>
                <c:pt idx="263">
                  <c:v>-1.5475888821606836</c:v>
                </c:pt>
                <c:pt idx="264">
                  <c:v>-1.5225858859491062</c:v>
                </c:pt>
                <c:pt idx="265">
                  <c:v>-1.497929761359444</c:v>
                </c:pt>
                <c:pt idx="266">
                  <c:v>-1.473617441951407</c:v>
                </c:pt>
                <c:pt idx="267">
                  <c:v>-1.4496458262114458</c:v>
                </c:pt>
                <c:pt idx="268">
                  <c:v>-1.4260117806272969</c:v>
                </c:pt>
                <c:pt idx="269">
                  <c:v>-1.4027121426431692</c:v>
                </c:pt>
                <c:pt idx="270">
                  <c:v>-1.3797437234993599</c:v>
                </c:pt>
                <c:pt idx="271">
                  <c:v>-1.3571033109599764</c:v>
                </c:pt>
                <c:pt idx="272">
                  <c:v>-1.3347876719323368</c:v>
                </c:pt>
                <c:pt idx="273">
                  <c:v>-1.3127935549815188</c:v>
                </c:pt>
                <c:pt idx="274">
                  <c:v>-1.2911176927434129</c:v>
                </c:pt>
                <c:pt idx="275">
                  <c:v>-1.2697568042395742</c:v>
                </c:pt>
                <c:pt idx="276">
                  <c:v>-1.2487075970970158</c:v>
                </c:pt>
                <c:pt idx="277">
                  <c:v>-1.2279667696760488</c:v>
                </c:pt>
                <c:pt idx="278">
                  <c:v>-1.2075310131091508</c:v>
                </c:pt>
                <c:pt idx="279">
                  <c:v>-1.187397013253769</c:v>
                </c:pt>
                <c:pt idx="280">
                  <c:v>-1.167561452561874</c:v>
                </c:pt>
                <c:pt idx="281">
                  <c:v>-1.1480210118690068</c:v>
                </c:pt>
                <c:pt idx="282">
                  <c:v>-1.1287723721054665</c:v>
                </c:pt>
                <c:pt idx="283">
                  <c:v>-1.1098122159322223</c:v>
                </c:pt>
                <c:pt idx="284">
                  <c:v>-1.0911372293040487</c:v>
                </c:pt>
                <c:pt idx="285">
                  <c:v>-1.072744102962309</c:v>
                </c:pt>
                <c:pt idx="286">
                  <c:v>-1.0546295338597456</c:v>
                </c:pt>
                <c:pt idx="287">
                  <c:v>-1.036790226519563</c:v>
                </c:pt>
                <c:pt idx="288">
                  <c:v>-1.0192228943310162</c:v>
                </c:pt>
                <c:pt idx="289">
                  <c:v>-1.0019242607836596</c:v>
                </c:pt>
                <c:pt idx="290">
                  <c:v>-0.98489106064234044</c:v>
                </c:pt>
                <c:pt idx="291">
                  <c:v>-0.96812004106496663</c:v>
                </c:pt>
                <c:pt idx="292">
                  <c:v>-0.95160796266500514</c:v>
                </c:pt>
                <c:pt idx="293">
                  <c:v>-0.93535160052062105</c:v>
                </c:pt>
                <c:pt idx="294">
                  <c:v>-0.91934774513230411</c:v>
                </c:pt>
                <c:pt idx="295">
                  <c:v>-0.90359320333077009</c:v>
                </c:pt>
                <c:pt idx="296">
                  <c:v>-0.88808479913688099</c:v>
                </c:pt>
                <c:pt idx="297">
                  <c:v>-0.87281937457526293</c:v>
                </c:pt>
                <c:pt idx="298">
                  <c:v>-0.85779379044325921</c:v>
                </c:pt>
                <c:pt idx="299">
                  <c:v>-0.8430049270367963</c:v>
                </c:pt>
                <c:pt idx="300">
                  <c:v>-0.82844968483471138</c:v>
                </c:pt>
                <c:pt idx="301">
                  <c:v>-0.81412498514301124</c:v>
                </c:pt>
                <c:pt idx="302">
                  <c:v>-0.800027770700521</c:v>
                </c:pt>
                <c:pt idx="303">
                  <c:v>-0.7861550062473136</c:v>
                </c:pt>
                <c:pt idx="304">
                  <c:v>-0.77250367905727713</c:v>
                </c:pt>
                <c:pt idx="305">
                  <c:v>-0.75907079943613276</c:v>
                </c:pt>
                <c:pt idx="306">
                  <c:v>-0.74585340118617816</c:v>
                </c:pt>
                <c:pt idx="307">
                  <c:v>-0.73284854203898764</c:v>
                </c:pt>
                <c:pt idx="308">
                  <c:v>-0.72005330405726309</c:v>
                </c:pt>
                <c:pt idx="309">
                  <c:v>-0.70746479400699858</c:v>
                </c:pt>
                <c:pt idx="310">
                  <c:v>-0.69508014370107174</c:v>
                </c:pt>
                <c:pt idx="311">
                  <c:v>-0.68289651031535481</c:v>
                </c:pt>
                <c:pt idx="312">
                  <c:v>-0.67091107667839811</c:v>
                </c:pt>
                <c:pt idx="313">
                  <c:v>-0.659121051535696</c:v>
                </c:pt>
                <c:pt idx="314">
                  <c:v>-0.64752366978953335</c:v>
                </c:pt>
                <c:pt idx="315">
                  <c:v>-0.63611619271535857</c:v>
                </c:pt>
                <c:pt idx="316">
                  <c:v>-0.62489590815561447</c:v>
                </c:pt>
                <c:pt idx="317">
                  <c:v>-0.61386013069191858</c:v>
                </c:pt>
                <c:pt idx="318">
                  <c:v>-0.60300620179646014</c:v>
                </c:pt>
                <c:pt idx="319">
                  <c:v>-0.59233148996345575</c:v>
                </c:pt>
                <c:pt idx="320">
                  <c:v>-0.5818333908214709</c:v>
                </c:pt>
                <c:pt idx="321">
                  <c:v>-0.57150932722739534</c:v>
                </c:pt>
                <c:pt idx="322">
                  <c:v>-0.56135674934283453</c:v>
                </c:pt>
                <c:pt idx="323">
                  <c:v>-0.55137313469364602</c:v>
                </c:pt>
                <c:pt idx="324">
                  <c:v>-0.54155598821334283</c:v>
                </c:pt>
                <c:pt idx="325">
                  <c:v>-0.53190284227103968</c:v>
                </c:pt>
                <c:pt idx="326">
                  <c:v>-0.52241125668461685</c:v>
                </c:pt>
                <c:pt idx="327">
                  <c:v>-0.51307881871974015</c:v>
                </c:pt>
                <c:pt idx="328">
                  <c:v>-0.50390314307536277</c:v>
                </c:pt>
                <c:pt idx="329">
                  <c:v>-0.49488187185630705</c:v>
                </c:pt>
                <c:pt idx="330">
                  <c:v>-0.48601267453351049</c:v>
                </c:pt>
                <c:pt idx="331">
                  <c:v>-0.47729324789249611</c:v>
                </c:pt>
                <c:pt idx="332">
                  <c:v>-0.46872131597061156</c:v>
                </c:pt>
                <c:pt idx="333">
                  <c:v>-0.46029462998356152</c:v>
                </c:pt>
                <c:pt idx="334">
                  <c:v>-0.45201096824173992</c:v>
                </c:pt>
                <c:pt idx="335">
                  <c:v>-0.44386813605685044</c:v>
                </c:pt>
                <c:pt idx="336">
                  <c:v>-0.43586396563929453</c:v>
                </c:pt>
                <c:pt idx="337">
                  <c:v>-0.42799631598677373</c:v>
                </c:pt>
                <c:pt idx="338">
                  <c:v>-0.42026307276455616</c:v>
                </c:pt>
                <c:pt idx="339">
                  <c:v>-0.41266214817782859</c:v>
                </c:pt>
                <c:pt idx="340">
                  <c:v>-0.40519148083654599</c:v>
                </c:pt>
                <c:pt idx="341">
                  <c:v>-0.39784903561317564</c:v>
                </c:pt>
                <c:pt idx="342">
                  <c:v>-0.39063280349371782</c:v>
                </c:pt>
                <c:pt idx="343">
                  <c:v>-0.38354080142237279</c:v>
                </c:pt>
                <c:pt idx="344">
                  <c:v>-0.37657107214020963</c:v>
                </c:pt>
                <c:pt idx="345">
                  <c:v>-0.36972168401818117</c:v>
                </c:pt>
                <c:pt idx="346">
                  <c:v>-0.3629907308848152</c:v>
                </c:pt>
                <c:pt idx="347">
                  <c:v>-0.35637633184890222</c:v>
                </c:pt>
                <c:pt idx="348">
                  <c:v>-0.3498766311174844</c:v>
                </c:pt>
                <c:pt idx="349">
                  <c:v>-0.34348979780944883</c:v>
                </c:pt>
                <c:pt idx="350">
                  <c:v>-0.33721402576500187</c:v>
                </c:pt>
                <c:pt idx="351">
                  <c:v>-0.33104753335130632</c:v>
                </c:pt>
                <c:pt idx="352">
                  <c:v>-0.32498856326454323</c:v>
                </c:pt>
                <c:pt idx="353">
                  <c:v>-0.3190353823286543</c:v>
                </c:pt>
                <c:pt idx="354">
                  <c:v>-0.31318628129101012</c:v>
                </c:pt>
                <c:pt idx="355">
                  <c:v>-0.30743957461523957</c:v>
                </c:pt>
                <c:pt idx="356">
                  <c:v>-0.30179360027144897</c:v>
                </c:pt>
                <c:pt idx="357">
                  <c:v>-0.2962467195240483</c:v>
                </c:pt>
                <c:pt idx="358">
                  <c:v>-0.290797316717395</c:v>
                </c:pt>
                <c:pt idx="359">
                  <c:v>-0.28544379905945699</c:v>
                </c:pt>
                <c:pt idx="360">
                  <c:v>-0.28018459640368898</c:v>
                </c:pt>
                <c:pt idx="361">
                  <c:v>-0.27501816102930898</c:v>
                </c:pt>
                <c:pt idx="362">
                  <c:v>-0.2699429674201525</c:v>
                </c:pt>
                <c:pt idx="363">
                  <c:v>-0.26495751204227774</c:v>
                </c:pt>
                <c:pt idx="364">
                  <c:v>-0.260060313120486</c:v>
                </c:pt>
                <c:pt idx="365">
                  <c:v>-0.25524991041391548</c:v>
                </c:pt>
                <c:pt idx="366">
                  <c:v>-0.25052486499085774</c:v>
                </c:pt>
                <c:pt idx="367">
                  <c:v>-0.24588375900294968</c:v>
                </c:pt>
                <c:pt idx="368">
                  <c:v>-0.24132519545886966</c:v>
                </c:pt>
                <c:pt idx="369">
                  <c:v>-0.23684779799767933</c:v>
                </c:pt>
                <c:pt idx="370">
                  <c:v>-0.23245021066193539</c:v>
                </c:pt>
                <c:pt idx="371">
                  <c:v>-0.22813109767069459</c:v>
                </c:pt>
                <c:pt idx="372">
                  <c:v>-0.2238891431925279</c:v>
                </c:pt>
                <c:pt idx="373">
                  <c:v>-0.21972305111865664</c:v>
                </c:pt>
                <c:pt idx="374">
                  <c:v>-0.2156315448363163</c:v>
                </c:pt>
                <c:pt idx="375">
                  <c:v>-0.21161336700245112</c:v>
                </c:pt>
                <c:pt idx="376">
                  <c:v>-0.2076672793178356</c:v>
                </c:pt>
                <c:pt idx="377">
                  <c:v>-0.20379206230171668</c:v>
                </c:pt>
                <c:pt idx="378">
                  <c:v>-0.19998651506706452</c:v>
                </c:pt>
                <c:pt idx="379">
                  <c:v>-0.19624945509651645</c:v>
                </c:pt>
                <c:pt idx="380">
                  <c:v>-0.19257971801909424</c:v>
                </c:pt>
                <c:pt idx="381">
                  <c:v>-0.18897615738777077</c:v>
                </c:pt>
                <c:pt idx="382">
                  <c:v>-0.18543764445795938</c:v>
                </c:pt>
                <c:pt idx="383">
                  <c:v>-0.1819630679669941</c:v>
                </c:pt>
                <c:pt idx="384">
                  <c:v>-0.17855133391466602</c:v>
                </c:pt>
                <c:pt idx="385">
                  <c:v>-0.17520136534487901</c:v>
                </c:pt>
                <c:pt idx="386">
                  <c:v>-0.1719121021284819</c:v>
                </c:pt>
                <c:pt idx="387">
                  <c:v>-0.16868250074733379</c:v>
                </c:pt>
                <c:pt idx="388">
                  <c:v>-0.16551153407965483</c:v>
                </c:pt>
                <c:pt idx="389">
                  <c:v>-0.16239819118671148</c:v>
                </c:pt>
                <c:pt idx="390">
                  <c:v>-0.15934147710088278</c:v>
                </c:pt>
                <c:pt idx="391">
                  <c:v>-0.15634041261515433</c:v>
                </c:pt>
                <c:pt idx="392">
                  <c:v>-0.15339403407407665</c:v>
                </c:pt>
                <c:pt idx="393">
                  <c:v>-0.1505013931662306</c:v>
                </c:pt>
                <c:pt idx="394">
                  <c:v>-0.14766155671823453</c:v>
                </c:pt>
                <c:pt idx="395">
                  <c:v>-0.1448736064903276</c:v>
                </c:pt>
                <c:pt idx="396">
                  <c:v>-0.14213663897356071</c:v>
                </c:pt>
                <c:pt idx="397">
                  <c:v>-0.13944976518862479</c:v>
                </c:pt>
                <c:pt idx="398">
                  <c:v>-0.13681211048634395</c:v>
                </c:pt>
                <c:pt idx="399">
                  <c:v>-0.13422281434985853</c:v>
                </c:pt>
                <c:pt idx="400">
                  <c:v>-0.1316810301985219</c:v>
                </c:pt>
                <c:pt idx="401">
                  <c:v>-0.12918592519353217</c:v>
                </c:pt>
                <c:pt idx="402">
                  <c:v>-0.12673668004531918</c:v>
                </c:pt>
                <c:pt idx="403">
                  <c:v>-0.12433248882270397</c:v>
                </c:pt>
                <c:pt idx="404">
                  <c:v>-0.1219725587638477</c:v>
                </c:pt>
                <c:pt idx="405">
                  <c:v>-0.11965611008900474</c:v>
                </c:pt>
                <c:pt idx="406">
                  <c:v>-0.1173823758150928</c:v>
                </c:pt>
                <c:pt idx="407">
                  <c:v>-0.11515060157209211</c:v>
                </c:pt>
                <c:pt idx="408">
                  <c:v>-0.11296004542128386</c:v>
                </c:pt>
                <c:pt idx="409">
                  <c:v>-0.11080997767533697</c:v>
                </c:pt>
                <c:pt idx="410">
                  <c:v>-0.10869968072025062</c:v>
                </c:pt>
                <c:pt idx="411">
                  <c:v>-0.1066284488391591</c:v>
                </c:pt>
                <c:pt idx="412">
                  <c:v>-0.10459558803800424</c:v>
                </c:pt>
                <c:pt idx="413">
                  <c:v>-0.10260041587307919</c:v>
                </c:pt>
                <c:pt idx="414">
                  <c:v>-0.10064226128044683</c:v>
                </c:pt>
                <c:pt idx="415">
                  <c:v>-9.8720464407233838E-2</c:v>
                </c:pt>
                <c:pt idx="416">
                  <c:v>-9.6834376444803416E-2</c:v>
                </c:pt>
                <c:pt idx="417">
                  <c:v>-9.4983359463803638E-2</c:v>
                </c:pt>
                <c:pt idx="418">
                  <c:v>-9.3166786251092551E-2</c:v>
                </c:pt>
                <c:pt idx="419">
                  <c:v>-9.1384040148537432E-2</c:v>
                </c:pt>
                <c:pt idx="420">
                  <c:v>-8.963451489368543E-2</c:v>
                </c:pt>
                <c:pt idx="421">
                  <c:v>-8.791761446230216E-2</c:v>
                </c:pt>
                <c:pt idx="422">
                  <c:v>-8.6232752912773797E-2</c:v>
                </c:pt>
                <c:pt idx="423">
                  <c:v>-8.4579354232367787E-2</c:v>
                </c:pt>
                <c:pt idx="424">
                  <c:v>-8.295685218534643E-2</c:v>
                </c:pt>
                <c:pt idx="425">
                  <c:v>-8.1364690162926606E-2</c:v>
                </c:pt>
                <c:pt idx="426">
                  <c:v>-7.9802321035079185E-2</c:v>
                </c:pt>
                <c:pt idx="427">
                  <c:v>-7.8269207004160013E-2</c:v>
                </c:pt>
                <c:pt idx="428">
                  <c:v>-7.6764819460364273E-2</c:v>
                </c:pt>
                <c:pt idx="429">
                  <c:v>-7.5288638838995919E-2</c:v>
                </c:pt>
                <c:pt idx="430">
                  <c:v>-7.3840154479542508E-2</c:v>
                </c:pt>
                <c:pt idx="431">
                  <c:v>-7.2418864486545706E-2</c:v>
                </c:pt>
                <c:pt idx="432">
                  <c:v>-7.1024275592257533E-2</c:v>
                </c:pt>
                <c:pt idx="433">
                  <c:v>-6.9655903021071428E-2</c:v>
                </c:pt>
                <c:pt idx="434">
                  <c:v>-6.8313270355717326E-2</c:v>
                </c:pt>
                <c:pt idx="435">
                  <c:v>-6.6995909405209164E-2</c:v>
                </c:pt>
                <c:pt idx="436">
                  <c:v>-6.5703360074533007E-2</c:v>
                </c:pt>
                <c:pt idx="437">
                  <c:v>-6.4435170236063766E-2</c:v>
                </c:pt>
                <c:pt idx="438">
                  <c:v>-6.3190895602698041E-2</c:v>
                </c:pt>
                <c:pt idx="439">
                  <c:v>-6.1970099602690162E-2</c:v>
                </c:pt>
                <c:pt idx="440">
                  <c:v>-6.0772353256178739E-2</c:v>
                </c:pt>
                <c:pt idx="441">
                  <c:v>-5.9597235053389888E-2</c:v>
                </c:pt>
                <c:pt idx="442">
                  <c:v>-5.8444330834504232E-2</c:v>
                </c:pt>
                <c:pt idx="443">
                  <c:v>-5.7313233671173365E-2</c:v>
                </c:pt>
                <c:pt idx="444">
                  <c:v>-5.6203543749672097E-2</c:v>
                </c:pt>
                <c:pt idx="445">
                  <c:v>-5.5114868255672203E-2</c:v>
                </c:pt>
                <c:pt idx="446">
                  <c:v>-5.4046821260623344E-2</c:v>
                </c:pt>
                <c:pt idx="447">
                  <c:v>-5.2999023609726692E-2</c:v>
                </c:pt>
                <c:pt idx="448">
                  <c:v>-5.1971102811486411E-2</c:v>
                </c:pt>
                <c:pt idx="449">
                  <c:v>-5.0962692928824563E-2</c:v>
                </c:pt>
                <c:pt idx="450">
                  <c:v>-4.9973434471744065E-2</c:v>
                </c:pt>
                <c:pt idx="451">
                  <c:v>-4.9002974291524982E-2</c:v>
                </c:pt>
                <c:pt idx="452">
                  <c:v>-4.8050965476439049E-2</c:v>
                </c:pt>
                <c:pt idx="453">
                  <c:v>-4.7117067248966929E-2</c:v>
                </c:pt>
                <c:pt idx="454">
                  <c:v>-4.6200944864502942E-2</c:v>
                </c:pt>
                <c:pt idx="455">
                  <c:v>-4.5302269511532711E-2</c:v>
                </c:pt>
                <c:pt idx="456">
                  <c:v>-4.4420718213266999E-2</c:v>
                </c:pt>
                <c:pt idx="457">
                  <c:v>-4.3555973730717228E-2</c:v>
                </c:pt>
                <c:pt idx="458">
                  <c:v>-4.2707724467197006E-2</c:v>
                </c:pt>
                <c:pt idx="459">
                  <c:v>-4.1875664374234033E-2</c:v>
                </c:pt>
                <c:pt idx="460">
                  <c:v>-4.1059492858876952E-2</c:v>
                </c:pt>
                <c:pt idx="461">
                  <c:v>-4.0258914692381645E-2</c:v>
                </c:pt>
                <c:pt idx="462">
                  <c:v>-3.9473639920261303E-2</c:v>
                </c:pt>
                <c:pt idx="463">
                  <c:v>-3.8703383773685068E-2</c:v>
                </c:pt>
                <c:pt idx="464">
                  <c:v>-3.7947866582209284E-2</c:v>
                </c:pt>
                <c:pt idx="465">
                  <c:v>-3.7206813687826412E-2</c:v>
                </c:pt>
                <c:pt idx="466">
                  <c:v>-3.6479955360315681E-2</c:v>
                </c:pt>
                <c:pt idx="467">
                  <c:v>-3.576702671388042E-2</c:v>
                </c:pt>
                <c:pt idx="468">
                  <c:v>-3.5067767625056451E-2</c:v>
                </c:pt>
                <c:pt idx="469">
                  <c:v>-3.4381922651876451E-2</c:v>
                </c:pt>
                <c:pt idx="470">
                  <c:v>-3.3709240954274744E-2</c:v>
                </c:pt>
                <c:pt idx="471">
                  <c:v>-3.3049476215717632E-2</c:v>
                </c:pt>
                <c:pt idx="472">
                  <c:v>-3.2402386566043773E-2</c:v>
                </c:pt>
                <c:pt idx="473">
                  <c:v>-3.1767734505499856E-2</c:v>
                </c:pt>
                <c:pt idx="474">
                  <c:v>-3.1145286829956317E-2</c:v>
                </c:pt>
                <c:pt idx="475">
                  <c:v>-3.0534814557288278E-2</c:v>
                </c:pt>
                <c:pt idx="476">
                  <c:v>-2.9936092854906879E-2</c:v>
                </c:pt>
                <c:pt idx="477">
                  <c:v>-2.9348900968426163E-2</c:v>
                </c:pt>
                <c:pt idx="478">
                  <c:v>-2.8773022151450962E-2</c:v>
                </c:pt>
                <c:pt idx="479">
                  <c:v>-2.820824359647078E-2</c:v>
                </c:pt>
                <c:pt idx="480">
                  <c:v>-2.7654356366846159E-2</c:v>
                </c:pt>
                <c:pt idx="481">
                  <c:v>-2.7111155329871833E-2</c:v>
                </c:pt>
                <c:pt idx="482">
                  <c:v>-2.6578439090903377E-2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9B-4268-A19A-44035C5D0ABB}"/>
            </c:ext>
          </c:extLst>
        </c:ser>
        <c:ser>
          <c:idx val="0"/>
          <c:order val="1"/>
          <c:tx>
            <c:v>einfallender Überdruck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'P-t-Verl hemisph KB'!$B$18:$B$500</c:f>
              <c:numCache>
                <c:formatCode>0.000</c:formatCode>
                <c:ptCount val="483"/>
                <c:pt idx="0">
                  <c:v>0</c:v>
                </c:pt>
                <c:pt idx="1">
                  <c:v>3.8730926634953367</c:v>
                </c:pt>
                <c:pt idx="2">
                  <c:v>3.8740926634953365</c:v>
                </c:pt>
                <c:pt idx="3">
                  <c:v>3.9113461202711131</c:v>
                </c:pt>
                <c:pt idx="4">
                  <c:v>3.9485995770468896</c:v>
                </c:pt>
                <c:pt idx="5">
                  <c:v>3.9858530338226661</c:v>
                </c:pt>
                <c:pt idx="6">
                  <c:v>4.0231064905984422</c:v>
                </c:pt>
                <c:pt idx="7">
                  <c:v>4.0603599473742191</c:v>
                </c:pt>
                <c:pt idx="8">
                  <c:v>4.0976134041499952</c:v>
                </c:pt>
                <c:pt idx="9">
                  <c:v>4.1348668609257722</c:v>
                </c:pt>
                <c:pt idx="10">
                  <c:v>4.1721203177015482</c:v>
                </c:pt>
                <c:pt idx="11">
                  <c:v>4.2093737744773252</c:v>
                </c:pt>
                <c:pt idx="12">
                  <c:v>4.2466272312531013</c:v>
                </c:pt>
                <c:pt idx="13">
                  <c:v>4.2838806880288782</c:v>
                </c:pt>
                <c:pt idx="14">
                  <c:v>4.3211341448046543</c:v>
                </c:pt>
                <c:pt idx="15">
                  <c:v>4.3583876015804313</c:v>
                </c:pt>
                <c:pt idx="16">
                  <c:v>4.3956410583562073</c:v>
                </c:pt>
                <c:pt idx="17">
                  <c:v>4.4328945151319843</c:v>
                </c:pt>
                <c:pt idx="18">
                  <c:v>4.4701479719077604</c:v>
                </c:pt>
                <c:pt idx="19">
                  <c:v>4.5074014286835373</c:v>
                </c:pt>
                <c:pt idx="20">
                  <c:v>4.5446548854593134</c:v>
                </c:pt>
                <c:pt idx="21">
                  <c:v>4.5819083422350904</c:v>
                </c:pt>
                <c:pt idx="22">
                  <c:v>4.6191617990108664</c:v>
                </c:pt>
                <c:pt idx="23">
                  <c:v>4.6564152557866434</c:v>
                </c:pt>
                <c:pt idx="24">
                  <c:v>4.6936687125624195</c:v>
                </c:pt>
                <c:pt idx="25">
                  <c:v>4.7309221693381964</c:v>
                </c:pt>
                <c:pt idx="26">
                  <c:v>4.7681756261139725</c:v>
                </c:pt>
                <c:pt idx="27">
                  <c:v>4.8054290828897495</c:v>
                </c:pt>
                <c:pt idx="28">
                  <c:v>4.8426825396655255</c:v>
                </c:pt>
                <c:pt idx="29">
                  <c:v>4.8799359964413025</c:v>
                </c:pt>
                <c:pt idx="30">
                  <c:v>4.9171894532170786</c:v>
                </c:pt>
                <c:pt idx="31">
                  <c:v>4.9544429099928555</c:v>
                </c:pt>
                <c:pt idx="32">
                  <c:v>4.9916963667686316</c:v>
                </c:pt>
                <c:pt idx="33">
                  <c:v>5.0289498235444086</c:v>
                </c:pt>
                <c:pt idx="34">
                  <c:v>5.0662032803201846</c:v>
                </c:pt>
                <c:pt idx="35">
                  <c:v>5.1034567370959616</c:v>
                </c:pt>
                <c:pt idx="36">
                  <c:v>5.1407101938717377</c:v>
                </c:pt>
                <c:pt idx="37">
                  <c:v>5.1779636506475146</c:v>
                </c:pt>
                <c:pt idx="38">
                  <c:v>5.2152171074232907</c:v>
                </c:pt>
                <c:pt idx="39">
                  <c:v>5.2524705641990677</c:v>
                </c:pt>
                <c:pt idx="40">
                  <c:v>5.2897240209748437</c:v>
                </c:pt>
                <c:pt idx="41">
                  <c:v>5.3269774777506207</c:v>
                </c:pt>
                <c:pt idx="42">
                  <c:v>5.3642309345263968</c:v>
                </c:pt>
                <c:pt idx="43">
                  <c:v>5.4014843913021737</c:v>
                </c:pt>
                <c:pt idx="44">
                  <c:v>5.4387378480779498</c:v>
                </c:pt>
                <c:pt idx="45">
                  <c:v>5.4759913048537268</c:v>
                </c:pt>
                <c:pt idx="46">
                  <c:v>5.5132447616295028</c:v>
                </c:pt>
                <c:pt idx="47">
                  <c:v>5.5504982184052798</c:v>
                </c:pt>
                <c:pt idx="48">
                  <c:v>5.5877516751810559</c:v>
                </c:pt>
                <c:pt idx="49">
                  <c:v>5.6250051319568328</c:v>
                </c:pt>
                <c:pt idx="50">
                  <c:v>5.6622585887326089</c:v>
                </c:pt>
                <c:pt idx="51">
                  <c:v>5.6995120455083859</c:v>
                </c:pt>
                <c:pt idx="52">
                  <c:v>5.7367655022841619</c:v>
                </c:pt>
                <c:pt idx="53">
                  <c:v>5.7740189590599389</c:v>
                </c:pt>
                <c:pt idx="54">
                  <c:v>5.811272415835715</c:v>
                </c:pt>
                <c:pt idx="55">
                  <c:v>5.8485258726114919</c:v>
                </c:pt>
                <c:pt idx="56">
                  <c:v>5.885779329387268</c:v>
                </c:pt>
                <c:pt idx="57">
                  <c:v>5.923032786163045</c:v>
                </c:pt>
                <c:pt idx="58">
                  <c:v>5.960286242938821</c:v>
                </c:pt>
                <c:pt idx="59">
                  <c:v>5.9975396997145971</c:v>
                </c:pt>
                <c:pt idx="60">
                  <c:v>6.0347931564903741</c:v>
                </c:pt>
                <c:pt idx="61">
                  <c:v>6.072046613266151</c:v>
                </c:pt>
                <c:pt idx="62">
                  <c:v>6.1093000700419271</c:v>
                </c:pt>
                <c:pt idx="63">
                  <c:v>6.1465535268177032</c:v>
                </c:pt>
                <c:pt idx="64">
                  <c:v>6.1838069835934801</c:v>
                </c:pt>
                <c:pt idx="65">
                  <c:v>6.2210604403692571</c:v>
                </c:pt>
                <c:pt idx="66">
                  <c:v>6.2583138971450332</c:v>
                </c:pt>
                <c:pt idx="67">
                  <c:v>6.2955673539208092</c:v>
                </c:pt>
                <c:pt idx="68">
                  <c:v>6.3328208106965862</c:v>
                </c:pt>
                <c:pt idx="69">
                  <c:v>6.3700742674723632</c:v>
                </c:pt>
                <c:pt idx="70">
                  <c:v>6.4073277242481392</c:v>
                </c:pt>
                <c:pt idx="71">
                  <c:v>6.4445811810239153</c:v>
                </c:pt>
                <c:pt idx="72">
                  <c:v>6.4818346377996923</c:v>
                </c:pt>
                <c:pt idx="73">
                  <c:v>6.5190880945754692</c:v>
                </c:pt>
                <c:pt idx="74">
                  <c:v>6.5563415513512453</c:v>
                </c:pt>
                <c:pt idx="75">
                  <c:v>6.5935950081270214</c:v>
                </c:pt>
                <c:pt idx="76">
                  <c:v>6.6308484649027983</c:v>
                </c:pt>
                <c:pt idx="77">
                  <c:v>6.6681019216785753</c:v>
                </c:pt>
                <c:pt idx="78">
                  <c:v>6.7053553784543514</c:v>
                </c:pt>
                <c:pt idx="79">
                  <c:v>6.7426088352301274</c:v>
                </c:pt>
                <c:pt idx="80">
                  <c:v>6.7798622920059044</c:v>
                </c:pt>
                <c:pt idx="81">
                  <c:v>6.8171157487816814</c:v>
                </c:pt>
                <c:pt idx="82">
                  <c:v>6.8543692055574574</c:v>
                </c:pt>
                <c:pt idx="83">
                  <c:v>6.8916226623332335</c:v>
                </c:pt>
                <c:pt idx="84">
                  <c:v>6.9288761191090105</c:v>
                </c:pt>
                <c:pt idx="85">
                  <c:v>6.9661295758847874</c:v>
                </c:pt>
                <c:pt idx="86">
                  <c:v>7.0033830326605635</c:v>
                </c:pt>
                <c:pt idx="87">
                  <c:v>7.0406364894363396</c:v>
                </c:pt>
                <c:pt idx="88">
                  <c:v>7.0778899462121165</c:v>
                </c:pt>
                <c:pt idx="89">
                  <c:v>7.1151434029878935</c:v>
                </c:pt>
                <c:pt idx="90">
                  <c:v>7.1523968597636696</c:v>
                </c:pt>
                <c:pt idx="91">
                  <c:v>7.1896503165394456</c:v>
                </c:pt>
                <c:pt idx="92">
                  <c:v>7.2269037733152226</c:v>
                </c:pt>
                <c:pt idx="93">
                  <c:v>7.2641572300909996</c:v>
                </c:pt>
                <c:pt idx="94">
                  <c:v>7.3014106868667756</c:v>
                </c:pt>
                <c:pt idx="95">
                  <c:v>7.3386641436425517</c:v>
                </c:pt>
                <c:pt idx="96">
                  <c:v>7.3759176004183287</c:v>
                </c:pt>
                <c:pt idx="97">
                  <c:v>7.4131710571941056</c:v>
                </c:pt>
                <c:pt idx="98">
                  <c:v>7.4504245139698817</c:v>
                </c:pt>
                <c:pt idx="99">
                  <c:v>7.4876779707456578</c:v>
                </c:pt>
                <c:pt idx="100">
                  <c:v>7.5249314275214347</c:v>
                </c:pt>
                <c:pt idx="101">
                  <c:v>7.5621848842972117</c:v>
                </c:pt>
                <c:pt idx="102">
                  <c:v>7.5994383410729878</c:v>
                </c:pt>
                <c:pt idx="103">
                  <c:v>7.6366917978487638</c:v>
                </c:pt>
                <c:pt idx="104">
                  <c:v>7.6739452546245408</c:v>
                </c:pt>
                <c:pt idx="105">
                  <c:v>7.7111987114003178</c:v>
                </c:pt>
                <c:pt idx="106">
                  <c:v>7.7484521681760938</c:v>
                </c:pt>
                <c:pt idx="107">
                  <c:v>7.7857056249518699</c:v>
                </c:pt>
                <c:pt idx="108">
                  <c:v>7.8229590817276469</c:v>
                </c:pt>
                <c:pt idx="109">
                  <c:v>7.8602125385034238</c:v>
                </c:pt>
                <c:pt idx="110">
                  <c:v>7.8974659952791999</c:v>
                </c:pt>
                <c:pt idx="111">
                  <c:v>7.934719452054976</c:v>
                </c:pt>
                <c:pt idx="112">
                  <c:v>7.971972908830752</c:v>
                </c:pt>
                <c:pt idx="113">
                  <c:v>8.0092263656065281</c:v>
                </c:pt>
                <c:pt idx="114">
                  <c:v>8.0464798223823042</c:v>
                </c:pt>
                <c:pt idx="115">
                  <c:v>8.0837332791580803</c:v>
                </c:pt>
                <c:pt idx="116">
                  <c:v>8.1209867359338563</c:v>
                </c:pt>
                <c:pt idx="117">
                  <c:v>8.1582401927096324</c:v>
                </c:pt>
                <c:pt idx="118">
                  <c:v>8.1954936494854085</c:v>
                </c:pt>
                <c:pt idx="119">
                  <c:v>8.2327471062611846</c:v>
                </c:pt>
                <c:pt idx="120">
                  <c:v>8.2700005630369606</c:v>
                </c:pt>
                <c:pt idx="121">
                  <c:v>8.3072540198127367</c:v>
                </c:pt>
                <c:pt idx="122">
                  <c:v>8.3445074765885128</c:v>
                </c:pt>
                <c:pt idx="123">
                  <c:v>8.3817609333642888</c:v>
                </c:pt>
                <c:pt idx="124">
                  <c:v>8.4190143901400649</c:v>
                </c:pt>
                <c:pt idx="125">
                  <c:v>8.456267846915841</c:v>
                </c:pt>
                <c:pt idx="126">
                  <c:v>8.4935213036916171</c:v>
                </c:pt>
                <c:pt idx="127">
                  <c:v>8.5307747604673931</c:v>
                </c:pt>
                <c:pt idx="128">
                  <c:v>8.5680282172431692</c:v>
                </c:pt>
                <c:pt idx="129">
                  <c:v>8.6052816740189453</c:v>
                </c:pt>
                <c:pt idx="130">
                  <c:v>8.6425351307947214</c:v>
                </c:pt>
                <c:pt idx="131">
                  <c:v>8.6797885875704974</c:v>
                </c:pt>
                <c:pt idx="132">
                  <c:v>8.7170420443462735</c:v>
                </c:pt>
                <c:pt idx="133">
                  <c:v>8.7542955011220496</c:v>
                </c:pt>
                <c:pt idx="134">
                  <c:v>8.7915489578978256</c:v>
                </c:pt>
                <c:pt idx="135">
                  <c:v>8.8288024146736017</c:v>
                </c:pt>
                <c:pt idx="136">
                  <c:v>8.8660558714493778</c:v>
                </c:pt>
                <c:pt idx="137">
                  <c:v>8.9033093282251539</c:v>
                </c:pt>
                <c:pt idx="138">
                  <c:v>8.9405627850009299</c:v>
                </c:pt>
                <c:pt idx="139">
                  <c:v>8.977816241776706</c:v>
                </c:pt>
                <c:pt idx="140">
                  <c:v>9.0150696985524821</c:v>
                </c:pt>
                <c:pt idx="141">
                  <c:v>9.0523231553282582</c:v>
                </c:pt>
                <c:pt idx="142">
                  <c:v>9.0895766121040342</c:v>
                </c:pt>
                <c:pt idx="143">
                  <c:v>9.1268300688798103</c:v>
                </c:pt>
                <c:pt idx="144">
                  <c:v>9.1640835256555864</c:v>
                </c:pt>
                <c:pt idx="145">
                  <c:v>9.2013369824313624</c:v>
                </c:pt>
                <c:pt idx="146">
                  <c:v>9.2385904392071385</c:v>
                </c:pt>
                <c:pt idx="147">
                  <c:v>9.2758438959829146</c:v>
                </c:pt>
                <c:pt idx="148">
                  <c:v>9.3130973527586907</c:v>
                </c:pt>
                <c:pt idx="149">
                  <c:v>9.3503508095344667</c:v>
                </c:pt>
                <c:pt idx="150">
                  <c:v>9.3876042663102428</c:v>
                </c:pt>
                <c:pt idx="151">
                  <c:v>9.4248577230860189</c:v>
                </c:pt>
                <c:pt idx="152">
                  <c:v>9.462111179861795</c:v>
                </c:pt>
                <c:pt idx="153">
                  <c:v>9.499364636637571</c:v>
                </c:pt>
                <c:pt idx="154">
                  <c:v>9.5366180934133471</c:v>
                </c:pt>
                <c:pt idx="155">
                  <c:v>9.5738715501891232</c:v>
                </c:pt>
                <c:pt idx="156">
                  <c:v>9.6111250069648992</c:v>
                </c:pt>
                <c:pt idx="157">
                  <c:v>9.6483784637406753</c:v>
                </c:pt>
                <c:pt idx="158">
                  <c:v>9.6856319205164514</c:v>
                </c:pt>
                <c:pt idx="159">
                  <c:v>9.7228853772922275</c:v>
                </c:pt>
                <c:pt idx="160">
                  <c:v>9.7601388340680035</c:v>
                </c:pt>
                <c:pt idx="161">
                  <c:v>9.7973922908437796</c:v>
                </c:pt>
                <c:pt idx="162">
                  <c:v>9.8346457476195557</c:v>
                </c:pt>
                <c:pt idx="163">
                  <c:v>9.8718992043953318</c:v>
                </c:pt>
                <c:pt idx="164">
                  <c:v>9.9091526611711078</c:v>
                </c:pt>
                <c:pt idx="165">
                  <c:v>9.9464061179468839</c:v>
                </c:pt>
                <c:pt idx="166">
                  <c:v>9.98365957472266</c:v>
                </c:pt>
                <c:pt idx="167">
                  <c:v>10.020913031498436</c:v>
                </c:pt>
                <c:pt idx="168">
                  <c:v>10.058166488274212</c:v>
                </c:pt>
                <c:pt idx="169">
                  <c:v>10.095419945049988</c:v>
                </c:pt>
                <c:pt idx="170">
                  <c:v>10.132673401825764</c:v>
                </c:pt>
                <c:pt idx="171">
                  <c:v>10.16992685860154</c:v>
                </c:pt>
                <c:pt idx="172">
                  <c:v>10.207180315377316</c:v>
                </c:pt>
                <c:pt idx="173">
                  <c:v>10.244433772153092</c:v>
                </c:pt>
                <c:pt idx="174">
                  <c:v>10.281687228928869</c:v>
                </c:pt>
                <c:pt idx="175">
                  <c:v>10.318940685704645</c:v>
                </c:pt>
                <c:pt idx="176">
                  <c:v>10.356194142480421</c:v>
                </c:pt>
                <c:pt idx="177">
                  <c:v>10.393447599256197</c:v>
                </c:pt>
                <c:pt idx="178">
                  <c:v>10.430701056031973</c:v>
                </c:pt>
                <c:pt idx="179">
                  <c:v>10.467954512807749</c:v>
                </c:pt>
                <c:pt idx="180">
                  <c:v>10.505207969583525</c:v>
                </c:pt>
                <c:pt idx="181">
                  <c:v>10.542461426359301</c:v>
                </c:pt>
                <c:pt idx="182">
                  <c:v>10.579714883135077</c:v>
                </c:pt>
                <c:pt idx="183">
                  <c:v>10.616968339910853</c:v>
                </c:pt>
                <c:pt idx="184">
                  <c:v>10.654221796686629</c:v>
                </c:pt>
                <c:pt idx="185">
                  <c:v>10.691475253462405</c:v>
                </c:pt>
                <c:pt idx="186">
                  <c:v>10.728728710238181</c:v>
                </c:pt>
                <c:pt idx="187">
                  <c:v>10.765982167013957</c:v>
                </c:pt>
                <c:pt idx="188">
                  <c:v>10.803235623789734</c:v>
                </c:pt>
                <c:pt idx="189">
                  <c:v>10.84048908056551</c:v>
                </c:pt>
                <c:pt idx="190">
                  <c:v>10.877742537341286</c:v>
                </c:pt>
                <c:pt idx="191">
                  <c:v>10.914995994117062</c:v>
                </c:pt>
                <c:pt idx="192">
                  <c:v>10.952249450892838</c:v>
                </c:pt>
                <c:pt idx="193">
                  <c:v>10.989502907668614</c:v>
                </c:pt>
                <c:pt idx="194">
                  <c:v>11.02675636444439</c:v>
                </c:pt>
                <c:pt idx="195">
                  <c:v>11.064009821220166</c:v>
                </c:pt>
                <c:pt idx="196">
                  <c:v>11.101263277995942</c:v>
                </c:pt>
                <c:pt idx="197">
                  <c:v>11.138516734771718</c:v>
                </c:pt>
                <c:pt idx="198">
                  <c:v>11.175770191547494</c:v>
                </c:pt>
                <c:pt idx="199">
                  <c:v>11.21302364832327</c:v>
                </c:pt>
                <c:pt idx="200">
                  <c:v>11.250277105099046</c:v>
                </c:pt>
                <c:pt idx="201">
                  <c:v>11.287530561874823</c:v>
                </c:pt>
                <c:pt idx="202">
                  <c:v>11.324784018650599</c:v>
                </c:pt>
                <c:pt idx="203">
                  <c:v>11.362037475426375</c:v>
                </c:pt>
                <c:pt idx="204">
                  <c:v>11.399290932202151</c:v>
                </c:pt>
                <c:pt idx="205">
                  <c:v>11.436544388977927</c:v>
                </c:pt>
                <c:pt idx="206">
                  <c:v>11.473797845753703</c:v>
                </c:pt>
                <c:pt idx="207">
                  <c:v>11.511051302529479</c:v>
                </c:pt>
                <c:pt idx="208">
                  <c:v>11.548304759305255</c:v>
                </c:pt>
                <c:pt idx="209">
                  <c:v>11.585558216081031</c:v>
                </c:pt>
                <c:pt idx="210">
                  <c:v>11.622811672856807</c:v>
                </c:pt>
                <c:pt idx="211">
                  <c:v>11.660065129632583</c:v>
                </c:pt>
                <c:pt idx="212">
                  <c:v>11.697318586408359</c:v>
                </c:pt>
                <c:pt idx="213">
                  <c:v>11.734572043184135</c:v>
                </c:pt>
                <c:pt idx="214">
                  <c:v>11.771825499959911</c:v>
                </c:pt>
                <c:pt idx="215">
                  <c:v>11.809078956735688</c:v>
                </c:pt>
                <c:pt idx="216">
                  <c:v>11.846332413511464</c:v>
                </c:pt>
                <c:pt idx="217">
                  <c:v>11.88358587028724</c:v>
                </c:pt>
                <c:pt idx="218">
                  <c:v>11.920839327063016</c:v>
                </c:pt>
                <c:pt idx="219">
                  <c:v>11.958092783838792</c:v>
                </c:pt>
                <c:pt idx="220">
                  <c:v>11.995346240614568</c:v>
                </c:pt>
                <c:pt idx="221">
                  <c:v>12.032599697390344</c:v>
                </c:pt>
                <c:pt idx="222">
                  <c:v>12.06985315416612</c:v>
                </c:pt>
                <c:pt idx="223">
                  <c:v>12.107106610941896</c:v>
                </c:pt>
                <c:pt idx="224">
                  <c:v>12.144360067717672</c:v>
                </c:pt>
                <c:pt idx="225">
                  <c:v>12.181613524493448</c:v>
                </c:pt>
                <c:pt idx="226">
                  <c:v>12.218866981269224</c:v>
                </c:pt>
                <c:pt idx="227">
                  <c:v>12.256120438045</c:v>
                </c:pt>
                <c:pt idx="228">
                  <c:v>12.293373894820776</c:v>
                </c:pt>
                <c:pt idx="229">
                  <c:v>12.330627351596553</c:v>
                </c:pt>
                <c:pt idx="230">
                  <c:v>12.367880808372329</c:v>
                </c:pt>
                <c:pt idx="231">
                  <c:v>12.405134265148105</c:v>
                </c:pt>
                <c:pt idx="232">
                  <c:v>12.442387721923881</c:v>
                </c:pt>
                <c:pt idx="233">
                  <c:v>12.479641178699657</c:v>
                </c:pt>
                <c:pt idx="234">
                  <c:v>12.516894635475433</c:v>
                </c:pt>
                <c:pt idx="235">
                  <c:v>12.554148092251209</c:v>
                </c:pt>
                <c:pt idx="236">
                  <c:v>12.591401549026985</c:v>
                </c:pt>
                <c:pt idx="237">
                  <c:v>12.628655005802761</c:v>
                </c:pt>
                <c:pt idx="238">
                  <c:v>12.665908462578537</c:v>
                </c:pt>
                <c:pt idx="239">
                  <c:v>12.703161919354313</c:v>
                </c:pt>
                <c:pt idx="240">
                  <c:v>12.740415376130089</c:v>
                </c:pt>
                <c:pt idx="241">
                  <c:v>12.777668832905865</c:v>
                </c:pt>
                <c:pt idx="242">
                  <c:v>12.814922289681641</c:v>
                </c:pt>
                <c:pt idx="243">
                  <c:v>12.852175746457418</c:v>
                </c:pt>
                <c:pt idx="244">
                  <c:v>12.889429203233194</c:v>
                </c:pt>
                <c:pt idx="245">
                  <c:v>12.92668266000897</c:v>
                </c:pt>
                <c:pt idx="246">
                  <c:v>12.963936116784746</c:v>
                </c:pt>
                <c:pt idx="247">
                  <c:v>13.001189573560522</c:v>
                </c:pt>
                <c:pt idx="248">
                  <c:v>13.038443030336298</c:v>
                </c:pt>
                <c:pt idx="249">
                  <c:v>13.075696487112074</c:v>
                </c:pt>
                <c:pt idx="250">
                  <c:v>13.11294994388785</c:v>
                </c:pt>
                <c:pt idx="251">
                  <c:v>13.150203400663626</c:v>
                </c:pt>
                <c:pt idx="252">
                  <c:v>13.187456857439402</c:v>
                </c:pt>
                <c:pt idx="253">
                  <c:v>13.224710314215178</c:v>
                </c:pt>
                <c:pt idx="254">
                  <c:v>13.261963770990954</c:v>
                </c:pt>
                <c:pt idx="255">
                  <c:v>13.29921722776673</c:v>
                </c:pt>
                <c:pt idx="256">
                  <c:v>13.336470684542507</c:v>
                </c:pt>
                <c:pt idx="257">
                  <c:v>13.373724141318283</c:v>
                </c:pt>
                <c:pt idx="258">
                  <c:v>13.410977598094059</c:v>
                </c:pt>
                <c:pt idx="259">
                  <c:v>13.448231054869835</c:v>
                </c:pt>
                <c:pt idx="260">
                  <c:v>13.485484511645611</c:v>
                </c:pt>
                <c:pt idx="261">
                  <c:v>13.522737968421387</c:v>
                </c:pt>
                <c:pt idx="262">
                  <c:v>13.559991425197163</c:v>
                </c:pt>
                <c:pt idx="263">
                  <c:v>13.597244881972939</c:v>
                </c:pt>
                <c:pt idx="264">
                  <c:v>13.634498338748715</c:v>
                </c:pt>
                <c:pt idx="265">
                  <c:v>13.671751795524491</c:v>
                </c:pt>
                <c:pt idx="266">
                  <c:v>13.709005252300267</c:v>
                </c:pt>
                <c:pt idx="267">
                  <c:v>13.746258709076043</c:v>
                </c:pt>
                <c:pt idx="268">
                  <c:v>13.783512165851819</c:v>
                </c:pt>
                <c:pt idx="269">
                  <c:v>13.820765622627595</c:v>
                </c:pt>
                <c:pt idx="270">
                  <c:v>13.858019079403372</c:v>
                </c:pt>
                <c:pt idx="271">
                  <c:v>13.895272536179148</c:v>
                </c:pt>
                <c:pt idx="272">
                  <c:v>13.932525992954924</c:v>
                </c:pt>
                <c:pt idx="273">
                  <c:v>13.9697794497307</c:v>
                </c:pt>
                <c:pt idx="274">
                  <c:v>14.007032906506476</c:v>
                </c:pt>
                <c:pt idx="275">
                  <c:v>14.044286363282252</c:v>
                </c:pt>
                <c:pt idx="276">
                  <c:v>14.081539820058028</c:v>
                </c:pt>
                <c:pt idx="277">
                  <c:v>14.118793276833804</c:v>
                </c:pt>
                <c:pt idx="278">
                  <c:v>14.15604673360958</c:v>
                </c:pt>
                <c:pt idx="279">
                  <c:v>14.193300190385356</c:v>
                </c:pt>
                <c:pt idx="280">
                  <c:v>14.230553647161132</c:v>
                </c:pt>
                <c:pt idx="281">
                  <c:v>14.267807103936908</c:v>
                </c:pt>
                <c:pt idx="282">
                  <c:v>14.305060560712684</c:v>
                </c:pt>
                <c:pt idx="283">
                  <c:v>14.34231401748846</c:v>
                </c:pt>
                <c:pt idx="284">
                  <c:v>14.379567474264237</c:v>
                </c:pt>
                <c:pt idx="285">
                  <c:v>14.416820931040013</c:v>
                </c:pt>
                <c:pt idx="286">
                  <c:v>14.454074387815789</c:v>
                </c:pt>
                <c:pt idx="287">
                  <c:v>14.491327844591565</c:v>
                </c:pt>
                <c:pt idx="288">
                  <c:v>14.528581301367341</c:v>
                </c:pt>
                <c:pt idx="289">
                  <c:v>14.565834758143117</c:v>
                </c:pt>
                <c:pt idx="290">
                  <c:v>14.603088214918893</c:v>
                </c:pt>
                <c:pt idx="291">
                  <c:v>14.640341671694669</c:v>
                </c:pt>
                <c:pt idx="292">
                  <c:v>14.677595128470445</c:v>
                </c:pt>
                <c:pt idx="293">
                  <c:v>14.714848585246221</c:v>
                </c:pt>
                <c:pt idx="294">
                  <c:v>14.752102042021997</c:v>
                </c:pt>
                <c:pt idx="295">
                  <c:v>14.789355498797773</c:v>
                </c:pt>
                <c:pt idx="296">
                  <c:v>14.826608955573549</c:v>
                </c:pt>
                <c:pt idx="297">
                  <c:v>14.863862412349325</c:v>
                </c:pt>
                <c:pt idx="298">
                  <c:v>14.901115869125102</c:v>
                </c:pt>
                <c:pt idx="299">
                  <c:v>14.938369325900878</c:v>
                </c:pt>
                <c:pt idx="300">
                  <c:v>14.975622782676654</c:v>
                </c:pt>
                <c:pt idx="301">
                  <c:v>15.01287623945243</c:v>
                </c:pt>
                <c:pt idx="302">
                  <c:v>15.050129696228206</c:v>
                </c:pt>
                <c:pt idx="303">
                  <c:v>15.087383153003982</c:v>
                </c:pt>
                <c:pt idx="304">
                  <c:v>15.124636609779758</c:v>
                </c:pt>
                <c:pt idx="305">
                  <c:v>15.161890066555534</c:v>
                </c:pt>
                <c:pt idx="306">
                  <c:v>15.19914352333131</c:v>
                </c:pt>
                <c:pt idx="307">
                  <c:v>15.236396980107086</c:v>
                </c:pt>
                <c:pt idx="308">
                  <c:v>15.273650436882862</c:v>
                </c:pt>
                <c:pt idx="309">
                  <c:v>15.310903893658638</c:v>
                </c:pt>
                <c:pt idx="310">
                  <c:v>15.348157350434414</c:v>
                </c:pt>
                <c:pt idx="311">
                  <c:v>15.38541080721019</c:v>
                </c:pt>
                <c:pt idx="312">
                  <c:v>15.422664263985967</c:v>
                </c:pt>
                <c:pt idx="313">
                  <c:v>15.459917720761743</c:v>
                </c:pt>
                <c:pt idx="314">
                  <c:v>15.497171177537519</c:v>
                </c:pt>
                <c:pt idx="315">
                  <c:v>15.534424634313295</c:v>
                </c:pt>
                <c:pt idx="316">
                  <c:v>15.571678091089071</c:v>
                </c:pt>
                <c:pt idx="317">
                  <c:v>15.608931547864847</c:v>
                </c:pt>
                <c:pt idx="318">
                  <c:v>15.646185004640623</c:v>
                </c:pt>
                <c:pt idx="319">
                  <c:v>15.683438461416399</c:v>
                </c:pt>
                <c:pt idx="320">
                  <c:v>15.720691918192175</c:v>
                </c:pt>
                <c:pt idx="321">
                  <c:v>15.757945374967951</c:v>
                </c:pt>
                <c:pt idx="322">
                  <c:v>15.795198831743727</c:v>
                </c:pt>
                <c:pt idx="323">
                  <c:v>15.832452288519503</c:v>
                </c:pt>
                <c:pt idx="324">
                  <c:v>15.869705745295279</c:v>
                </c:pt>
                <c:pt idx="325">
                  <c:v>15.906959202071056</c:v>
                </c:pt>
                <c:pt idx="326">
                  <c:v>15.944212658846832</c:v>
                </c:pt>
                <c:pt idx="327">
                  <c:v>15.981466115622608</c:v>
                </c:pt>
                <c:pt idx="328">
                  <c:v>16.018719572398386</c:v>
                </c:pt>
                <c:pt idx="329">
                  <c:v>16.055973029174162</c:v>
                </c:pt>
                <c:pt idx="330">
                  <c:v>16.093226485949938</c:v>
                </c:pt>
                <c:pt idx="331">
                  <c:v>16.130479942725714</c:v>
                </c:pt>
                <c:pt idx="332">
                  <c:v>16.16773339950149</c:v>
                </c:pt>
                <c:pt idx="333">
                  <c:v>16.204986856277266</c:v>
                </c:pt>
                <c:pt idx="334">
                  <c:v>16.242240313053042</c:v>
                </c:pt>
                <c:pt idx="335">
                  <c:v>16.279493769828818</c:v>
                </c:pt>
                <c:pt idx="336">
                  <c:v>16.316747226604594</c:v>
                </c:pt>
                <c:pt idx="337">
                  <c:v>16.35400068338037</c:v>
                </c:pt>
                <c:pt idx="338">
                  <c:v>16.391254140156146</c:v>
                </c:pt>
                <c:pt idx="339">
                  <c:v>16.428507596931922</c:v>
                </c:pt>
                <c:pt idx="340">
                  <c:v>16.465761053707698</c:v>
                </c:pt>
                <c:pt idx="341">
                  <c:v>16.503014510483474</c:v>
                </c:pt>
                <c:pt idx="342">
                  <c:v>16.540267967259251</c:v>
                </c:pt>
                <c:pt idx="343">
                  <c:v>16.577521424035027</c:v>
                </c:pt>
                <c:pt idx="344">
                  <c:v>16.614774880810803</c:v>
                </c:pt>
                <c:pt idx="345">
                  <c:v>16.652028337586579</c:v>
                </c:pt>
                <c:pt idx="346">
                  <c:v>16.689281794362355</c:v>
                </c:pt>
                <c:pt idx="347">
                  <c:v>16.726535251138131</c:v>
                </c:pt>
                <c:pt idx="348">
                  <c:v>16.763788707913907</c:v>
                </c:pt>
                <c:pt idx="349">
                  <c:v>16.801042164689683</c:v>
                </c:pt>
                <c:pt idx="350">
                  <c:v>16.838295621465459</c:v>
                </c:pt>
                <c:pt idx="351">
                  <c:v>16.875549078241235</c:v>
                </c:pt>
                <c:pt idx="352">
                  <c:v>16.912802535017011</c:v>
                </c:pt>
                <c:pt idx="353">
                  <c:v>16.950055991792787</c:v>
                </c:pt>
                <c:pt idx="354">
                  <c:v>16.987309448568563</c:v>
                </c:pt>
                <c:pt idx="355">
                  <c:v>17.024562905344339</c:v>
                </c:pt>
                <c:pt idx="356">
                  <c:v>17.061816362120116</c:v>
                </c:pt>
                <c:pt idx="357">
                  <c:v>17.099069818895892</c:v>
                </c:pt>
                <c:pt idx="358">
                  <c:v>17.136323275671668</c:v>
                </c:pt>
                <c:pt idx="359">
                  <c:v>17.173576732447444</c:v>
                </c:pt>
                <c:pt idx="360">
                  <c:v>17.21083018922322</c:v>
                </c:pt>
                <c:pt idx="361">
                  <c:v>17.248083645998996</c:v>
                </c:pt>
                <c:pt idx="362">
                  <c:v>17.285337102774772</c:v>
                </c:pt>
                <c:pt idx="363">
                  <c:v>17.322590559550548</c:v>
                </c:pt>
                <c:pt idx="364">
                  <c:v>17.359844016326324</c:v>
                </c:pt>
                <c:pt idx="365">
                  <c:v>17.3970974731021</c:v>
                </c:pt>
                <c:pt idx="366">
                  <c:v>17.434350929877876</c:v>
                </c:pt>
                <c:pt idx="367">
                  <c:v>17.471604386653652</c:v>
                </c:pt>
                <c:pt idx="368">
                  <c:v>17.508857843429428</c:v>
                </c:pt>
                <c:pt idx="369">
                  <c:v>17.546111300205204</c:v>
                </c:pt>
                <c:pt idx="370">
                  <c:v>17.583364756980981</c:v>
                </c:pt>
                <c:pt idx="371">
                  <c:v>17.620618213756757</c:v>
                </c:pt>
                <c:pt idx="372">
                  <c:v>17.657871670532533</c:v>
                </c:pt>
                <c:pt idx="373">
                  <c:v>17.695125127308309</c:v>
                </c:pt>
                <c:pt idx="374">
                  <c:v>17.732378584084085</c:v>
                </c:pt>
                <c:pt idx="375">
                  <c:v>17.769632040859861</c:v>
                </c:pt>
                <c:pt idx="376">
                  <c:v>17.806885497635637</c:v>
                </c:pt>
                <c:pt idx="377">
                  <c:v>17.844138954411413</c:v>
                </c:pt>
                <c:pt idx="378">
                  <c:v>17.881392411187189</c:v>
                </c:pt>
                <c:pt idx="379">
                  <c:v>17.918645867962965</c:v>
                </c:pt>
                <c:pt idx="380">
                  <c:v>17.955899324738741</c:v>
                </c:pt>
                <c:pt idx="381">
                  <c:v>17.993152781514517</c:v>
                </c:pt>
                <c:pt idx="382">
                  <c:v>18.030406238290293</c:v>
                </c:pt>
                <c:pt idx="383">
                  <c:v>18.06765969506607</c:v>
                </c:pt>
                <c:pt idx="384">
                  <c:v>18.104913151841846</c:v>
                </c:pt>
                <c:pt idx="385">
                  <c:v>18.142166608617622</c:v>
                </c:pt>
                <c:pt idx="386">
                  <c:v>18.179420065393398</c:v>
                </c:pt>
                <c:pt idx="387">
                  <c:v>18.216673522169174</c:v>
                </c:pt>
                <c:pt idx="388">
                  <c:v>18.25392697894495</c:v>
                </c:pt>
                <c:pt idx="389">
                  <c:v>18.291180435720726</c:v>
                </c:pt>
                <c:pt idx="390">
                  <c:v>18.328433892496502</c:v>
                </c:pt>
                <c:pt idx="391">
                  <c:v>18.365687349272278</c:v>
                </c:pt>
                <c:pt idx="392">
                  <c:v>18.402940806048054</c:v>
                </c:pt>
                <c:pt idx="393">
                  <c:v>18.44019426282383</c:v>
                </c:pt>
                <c:pt idx="394">
                  <c:v>18.477447719599606</c:v>
                </c:pt>
                <c:pt idx="395">
                  <c:v>18.514701176375382</c:v>
                </c:pt>
                <c:pt idx="396">
                  <c:v>18.551954633151158</c:v>
                </c:pt>
                <c:pt idx="397">
                  <c:v>18.589208089926935</c:v>
                </c:pt>
                <c:pt idx="398">
                  <c:v>18.626461546702711</c:v>
                </c:pt>
                <c:pt idx="399">
                  <c:v>18.663715003478487</c:v>
                </c:pt>
                <c:pt idx="400">
                  <c:v>18.700968460254263</c:v>
                </c:pt>
                <c:pt idx="401">
                  <c:v>18.738221917030039</c:v>
                </c:pt>
                <c:pt idx="402">
                  <c:v>18.775475373805815</c:v>
                </c:pt>
                <c:pt idx="403">
                  <c:v>18.812728830581591</c:v>
                </c:pt>
                <c:pt idx="404">
                  <c:v>18.849982287357367</c:v>
                </c:pt>
                <c:pt idx="405">
                  <c:v>18.887235744133143</c:v>
                </c:pt>
                <c:pt idx="406">
                  <c:v>18.924489200908919</c:v>
                </c:pt>
                <c:pt idx="407">
                  <c:v>18.961742657684695</c:v>
                </c:pt>
                <c:pt idx="408">
                  <c:v>18.998996114460471</c:v>
                </c:pt>
                <c:pt idx="409">
                  <c:v>19.036249571236247</c:v>
                </c:pt>
                <c:pt idx="410">
                  <c:v>19.073503028012023</c:v>
                </c:pt>
                <c:pt idx="411">
                  <c:v>19.1107564847878</c:v>
                </c:pt>
                <c:pt idx="412">
                  <c:v>19.148009941563576</c:v>
                </c:pt>
                <c:pt idx="413">
                  <c:v>19.185263398339352</c:v>
                </c:pt>
                <c:pt idx="414">
                  <c:v>19.222516855115128</c:v>
                </c:pt>
                <c:pt idx="415">
                  <c:v>19.259770311890904</c:v>
                </c:pt>
                <c:pt idx="416">
                  <c:v>19.29702376866668</c:v>
                </c:pt>
                <c:pt idx="417">
                  <c:v>19.334277225442456</c:v>
                </c:pt>
                <c:pt idx="418">
                  <c:v>19.371530682218232</c:v>
                </c:pt>
                <c:pt idx="419">
                  <c:v>19.408784138994008</c:v>
                </c:pt>
                <c:pt idx="420">
                  <c:v>19.446037595769784</c:v>
                </c:pt>
                <c:pt idx="421">
                  <c:v>19.48329105254556</c:v>
                </c:pt>
                <c:pt idx="422">
                  <c:v>19.520544509321336</c:v>
                </c:pt>
                <c:pt idx="423">
                  <c:v>19.557797966097112</c:v>
                </c:pt>
                <c:pt idx="424">
                  <c:v>19.595051422872888</c:v>
                </c:pt>
                <c:pt idx="425">
                  <c:v>19.632304879648665</c:v>
                </c:pt>
                <c:pt idx="426">
                  <c:v>19.669558336424441</c:v>
                </c:pt>
                <c:pt idx="427">
                  <c:v>19.706811793200217</c:v>
                </c:pt>
                <c:pt idx="428">
                  <c:v>19.744065249975993</c:v>
                </c:pt>
                <c:pt idx="429">
                  <c:v>19.781318706751769</c:v>
                </c:pt>
                <c:pt idx="430">
                  <c:v>19.818572163527545</c:v>
                </c:pt>
                <c:pt idx="431">
                  <c:v>19.855825620303321</c:v>
                </c:pt>
                <c:pt idx="432">
                  <c:v>19.893079077079097</c:v>
                </c:pt>
                <c:pt idx="433">
                  <c:v>19.930332533854873</c:v>
                </c:pt>
                <c:pt idx="434">
                  <c:v>19.967585990630649</c:v>
                </c:pt>
                <c:pt idx="435">
                  <c:v>20.004839447406425</c:v>
                </c:pt>
                <c:pt idx="436">
                  <c:v>20.042092904182201</c:v>
                </c:pt>
                <c:pt idx="437">
                  <c:v>20.079346360957977</c:v>
                </c:pt>
                <c:pt idx="438">
                  <c:v>20.116599817733753</c:v>
                </c:pt>
                <c:pt idx="439">
                  <c:v>20.15385327450953</c:v>
                </c:pt>
                <c:pt idx="440">
                  <c:v>20.191106731285306</c:v>
                </c:pt>
                <c:pt idx="441">
                  <c:v>20.228360188061082</c:v>
                </c:pt>
                <c:pt idx="442">
                  <c:v>20.265613644836858</c:v>
                </c:pt>
                <c:pt idx="443">
                  <c:v>20.302867101612634</c:v>
                </c:pt>
                <c:pt idx="444">
                  <c:v>20.34012055838841</c:v>
                </c:pt>
                <c:pt idx="445">
                  <c:v>20.377374015164186</c:v>
                </c:pt>
                <c:pt idx="446">
                  <c:v>20.414627471939962</c:v>
                </c:pt>
                <c:pt idx="447">
                  <c:v>20.451880928715738</c:v>
                </c:pt>
                <c:pt idx="448">
                  <c:v>20.489134385491514</c:v>
                </c:pt>
                <c:pt idx="449">
                  <c:v>20.52638784226729</c:v>
                </c:pt>
                <c:pt idx="450">
                  <c:v>20.563641299043066</c:v>
                </c:pt>
                <c:pt idx="451">
                  <c:v>20.600894755818842</c:v>
                </c:pt>
                <c:pt idx="452">
                  <c:v>20.638148212594619</c:v>
                </c:pt>
                <c:pt idx="453">
                  <c:v>20.675401669370395</c:v>
                </c:pt>
                <c:pt idx="454">
                  <c:v>20.712655126146171</c:v>
                </c:pt>
                <c:pt idx="455">
                  <c:v>20.749908582921947</c:v>
                </c:pt>
                <c:pt idx="456">
                  <c:v>20.787162039697723</c:v>
                </c:pt>
                <c:pt idx="457">
                  <c:v>20.824415496473499</c:v>
                </c:pt>
                <c:pt idx="458">
                  <c:v>20.861668953249275</c:v>
                </c:pt>
                <c:pt idx="459">
                  <c:v>20.898922410025051</c:v>
                </c:pt>
                <c:pt idx="460">
                  <c:v>20.936175866800827</c:v>
                </c:pt>
                <c:pt idx="461">
                  <c:v>20.973429323576603</c:v>
                </c:pt>
                <c:pt idx="462">
                  <c:v>21.010682780352379</c:v>
                </c:pt>
                <c:pt idx="463">
                  <c:v>21.047936237128155</c:v>
                </c:pt>
                <c:pt idx="464">
                  <c:v>21.085189693903931</c:v>
                </c:pt>
                <c:pt idx="465">
                  <c:v>21.122443150679707</c:v>
                </c:pt>
                <c:pt idx="466">
                  <c:v>21.159696607455484</c:v>
                </c:pt>
                <c:pt idx="467">
                  <c:v>21.19695006423126</c:v>
                </c:pt>
                <c:pt idx="468">
                  <c:v>21.234203521007036</c:v>
                </c:pt>
                <c:pt idx="469">
                  <c:v>21.271456977782812</c:v>
                </c:pt>
                <c:pt idx="470">
                  <c:v>21.308710434558588</c:v>
                </c:pt>
                <c:pt idx="471">
                  <c:v>21.345963891334364</c:v>
                </c:pt>
                <c:pt idx="472">
                  <c:v>21.38321734811014</c:v>
                </c:pt>
                <c:pt idx="473">
                  <c:v>21.420470804885916</c:v>
                </c:pt>
                <c:pt idx="474">
                  <c:v>21.457724261661692</c:v>
                </c:pt>
                <c:pt idx="475">
                  <c:v>21.494977718437468</c:v>
                </c:pt>
                <c:pt idx="476">
                  <c:v>21.532231175213244</c:v>
                </c:pt>
                <c:pt idx="477">
                  <c:v>21.56948463198902</c:v>
                </c:pt>
                <c:pt idx="478">
                  <c:v>21.606738088764796</c:v>
                </c:pt>
                <c:pt idx="479">
                  <c:v>21.643991545540572</c:v>
                </c:pt>
                <c:pt idx="480">
                  <c:v>21.681245002316349</c:v>
                </c:pt>
                <c:pt idx="481">
                  <c:v>21.718498459092125</c:v>
                </c:pt>
                <c:pt idx="482">
                  <c:v>21.755751915867901</c:v>
                </c:pt>
              </c:numCache>
            </c:numRef>
          </c:xVal>
          <c:yVal>
            <c:numRef>
              <c:f>'P-t-Verl hemisph KB'!$C$18:$C$500</c:f>
              <c:numCache>
                <c:formatCode>0.000</c:formatCode>
                <c:ptCount val="483"/>
                <c:pt idx="0">
                  <c:v>0</c:v>
                </c:pt>
                <c:pt idx="1">
                  <c:v>0</c:v>
                </c:pt>
                <c:pt idx="2">
                  <c:v>198.86752112017163</c:v>
                </c:pt>
                <c:pt idx="3">
                  <c:v>192.50238517389482</c:v>
                </c:pt>
                <c:pt idx="4">
                  <c:v>186.32196515063984</c:v>
                </c:pt>
                <c:pt idx="5">
                  <c:v>180.32119412665713</c:v>
                </c:pt>
                <c:pt idx="6">
                  <c:v>174.49513917050118</c:v>
                </c:pt>
                <c:pt idx="7">
                  <c:v>168.8389978897026</c:v>
                </c:pt>
                <c:pt idx="8">
                  <c:v>163.34809506475969</c:v>
                </c:pt>
                <c:pt idx="9">
                  <c:v>158.01787936827279</c:v>
                </c:pt>
                <c:pt idx="10">
                  <c:v>152.84392016709972</c:v>
                </c:pt>
                <c:pt idx="11">
                  <c:v>147.82190440546282</c:v>
                </c:pt>
                <c:pt idx="12">
                  <c:v>142.94763356698829</c:v>
                </c:pt>
                <c:pt idx="13">
                  <c:v>138.2170207137093</c:v>
                </c:pt>
                <c:pt idx="14">
                  <c:v>133.62608760011182</c:v>
                </c:pt>
                <c:pt idx="15">
                  <c:v>129.17096186035042</c:v>
                </c:pt>
                <c:pt idx="16">
                  <c:v>124.84787426680715</c:v>
                </c:pt>
                <c:pt idx="17">
                  <c:v>120.65315605821102</c:v>
                </c:pt>
                <c:pt idx="18">
                  <c:v>116.58323633558088</c:v>
                </c:pt>
                <c:pt idx="19">
                  <c:v>112.63463952429632</c:v>
                </c:pt>
                <c:pt idx="20">
                  <c:v>108.80398290064323</c:v>
                </c:pt>
                <c:pt idx="21">
                  <c:v>105.08797418122212</c:v>
                </c:pt>
                <c:pt idx="22">
                  <c:v>101.48340917364625</c:v>
                </c:pt>
                <c:pt idx="23">
                  <c:v>97.987169486996009</c:v>
                </c:pt>
                <c:pt idx="24">
                  <c:v>94.596220300533872</c:v>
                </c:pt>
                <c:pt idx="25">
                  <c:v>91.307608189220986</c:v>
                </c:pt>
                <c:pt idx="26">
                  <c:v>88.118459004612589</c:v>
                </c:pt>
                <c:pt idx="27">
                  <c:v>85.025975809744907</c:v>
                </c:pt>
                <c:pt idx="28">
                  <c:v>82.027436866660068</c:v>
                </c:pt>
                <c:pt idx="29">
                  <c:v>79.120193675249396</c:v>
                </c:pt>
                <c:pt idx="30">
                  <c:v>76.301669062127957</c:v>
                </c:pt>
                <c:pt idx="31">
                  <c:v>73.569355318285105</c:v>
                </c:pt>
                <c:pt idx="32">
                  <c:v>70.920812384286975</c:v>
                </c:pt>
                <c:pt idx="33">
                  <c:v>68.353666081837048</c:v>
                </c:pt>
                <c:pt idx="34">
                  <c:v>65.865606390530317</c:v>
                </c:pt>
                <c:pt idx="35">
                  <c:v>63.454385768666235</c:v>
                </c:pt>
                <c:pt idx="36">
                  <c:v>61.117817517012504</c:v>
                </c:pt>
                <c:pt idx="37">
                  <c:v>58.853774184440447</c:v>
                </c:pt>
                <c:pt idx="38">
                  <c:v>56.66018601437861</c:v>
                </c:pt>
                <c:pt idx="39">
                  <c:v>54.53503943105801</c:v>
                </c:pt>
                <c:pt idx="40">
                  <c:v>52.476375564547354</c:v>
                </c:pt>
                <c:pt idx="41">
                  <c:v>50.482288813601798</c:v>
                </c:pt>
                <c:pt idx="42">
                  <c:v>48.550925445373032</c:v>
                </c:pt>
                <c:pt idx="43">
                  <c:v>46.680482231051911</c:v>
                </c:pt>
                <c:pt idx="44">
                  <c:v>44.86920511653819</c:v>
                </c:pt>
                <c:pt idx="45">
                  <c:v>43.115387927254091</c:v>
                </c:pt>
                <c:pt idx="46">
                  <c:v>41.417371106240928</c:v>
                </c:pt>
                <c:pt idx="47">
                  <c:v>39.773540484698664</c:v>
                </c:pt>
                <c:pt idx="48">
                  <c:v>38.182326084150034</c:v>
                </c:pt>
                <c:pt idx="49">
                  <c:v>36.642200949430332</c:v>
                </c:pt>
                <c:pt idx="50">
                  <c:v>35.151680011724707</c:v>
                </c:pt>
                <c:pt idx="51">
                  <c:v>33.709318980893435</c:v>
                </c:pt>
                <c:pt idx="52">
                  <c:v>32.313713266345154</c:v>
                </c:pt>
                <c:pt idx="53">
                  <c:v>30.96349692573596</c:v>
                </c:pt>
                <c:pt idx="54">
                  <c:v>29.657341640790754</c:v>
                </c:pt>
                <c:pt idx="55">
                  <c:v>28.393955719560321</c:v>
                </c:pt>
                <c:pt idx="56">
                  <c:v>27.17208312444501</c:v>
                </c:pt>
                <c:pt idx="57">
                  <c:v>25.990502525332499</c:v>
                </c:pt>
                <c:pt idx="58">
                  <c:v>24.848026377213458</c:v>
                </c:pt>
                <c:pt idx="59">
                  <c:v>23.74350002165458</c:v>
                </c:pt>
                <c:pt idx="60">
                  <c:v>22.675800811524272</c:v>
                </c:pt>
                <c:pt idx="61">
                  <c:v>21.643837258381147</c:v>
                </c:pt>
                <c:pt idx="62">
                  <c:v>20.646548201950264</c:v>
                </c:pt>
                <c:pt idx="63">
                  <c:v>19.682902001126479</c:v>
                </c:pt>
                <c:pt idx="64">
                  <c:v>18.751895745958183</c:v>
                </c:pt>
                <c:pt idx="65">
                  <c:v>17.852554490078518</c:v>
                </c:pt>
                <c:pt idx="66">
                  <c:v>16.983930503064272</c:v>
                </c:pt>
                <c:pt idx="67">
                  <c:v>16.145102542215891</c:v>
                </c:pt>
                <c:pt idx="68">
                  <c:v>15.335175143264577</c:v>
                </c:pt>
                <c:pt idx="69">
                  <c:v>14.553277929524821</c:v>
                </c:pt>
                <c:pt idx="70">
                  <c:v>13.798564939022837</c:v>
                </c:pt>
                <c:pt idx="71">
                  <c:v>13.070213969143085</c:v>
                </c:pt>
                <c:pt idx="72">
                  <c:v>12.367425938346539</c:v>
                </c:pt>
                <c:pt idx="73">
                  <c:v>11.689424264525529</c:v>
                </c:pt>
                <c:pt idx="74">
                  <c:v>11.03545425957101</c:v>
                </c:pt>
                <c:pt idx="75">
                  <c:v>10.404782539738523</c:v>
                </c:pt>
                <c:pt idx="76">
                  <c:v>9.7966964514097405</c:v>
                </c:pt>
                <c:pt idx="77">
                  <c:v>9.2105035118564587</c:v>
                </c:pt>
                <c:pt idx="78">
                  <c:v>8.645530864623769</c:v>
                </c:pt>
                <c:pt idx="79">
                  <c:v>8.1011247491588723</c:v>
                </c:pt>
                <c:pt idx="80">
                  <c:v>7.5766499843212438</c:v>
                </c:pt>
                <c:pt idx="81">
                  <c:v>7.0714894654191243</c:v>
                </c:pt>
                <c:pt idx="82">
                  <c:v>6.5850436744261955</c:v>
                </c:pt>
                <c:pt idx="83">
                  <c:v>6.1167302030409703</c:v>
                </c:pt>
                <c:pt idx="84">
                  <c:v>5.6659832882599863</c:v>
                </c:pt>
                <c:pt idx="85">
                  <c:v>5.232253360144119</c:v>
                </c:pt>
                <c:pt idx="86">
                  <c:v>4.8150066014654129</c:v>
                </c:pt>
                <c:pt idx="87">
                  <c:v>4.4137245189297225</c:v>
                </c:pt>
                <c:pt idx="88">
                  <c:v>4.027903525678096</c:v>
                </c:pt>
                <c:pt idx="89">
                  <c:v>3.6570545347773664</c:v>
                </c:pt>
                <c:pt idx="90">
                  <c:v>3.3007025634176581</c:v>
                </c:pt>
                <c:pt idx="91">
                  <c:v>2.9583863475417052</c:v>
                </c:pt>
                <c:pt idx="92">
                  <c:v>2.6296579666377475</c:v>
                </c:pt>
                <c:pt idx="93">
                  <c:v>2.3140824784345884</c:v>
                </c:pt>
                <c:pt idx="94">
                  <c:v>2.0112375632439874</c:v>
                </c:pt>
                <c:pt idx="95">
                  <c:v>1.7207131777019926</c:v>
                </c:pt>
                <c:pt idx="96">
                  <c:v>1.4421112176670743</c:v>
                </c:pt>
                <c:pt idx="97">
                  <c:v>1.1750451900391004</c:v>
                </c:pt>
                <c:pt idx="98">
                  <c:v>0.91913989326908374</c:v>
                </c:pt>
                <c:pt idx="99">
                  <c:v>0.67403110633551722</c:v>
                </c:pt>
                <c:pt idx="100">
                  <c:v>0.43936528596874008</c:v>
                </c:pt>
                <c:pt idx="101">
                  <c:v>0.21479927191034337</c:v>
                </c:pt>
                <c:pt idx="102">
                  <c:v>-1.0014640484471499E-14</c:v>
                </c:pt>
                <c:pt idx="103">
                  <c:v>-0.20535577711269323</c:v>
                </c:pt>
                <c:pt idx="104">
                  <c:v>-0.4015817618283809</c:v>
                </c:pt>
                <c:pt idx="105">
                  <c:v>-0.58898237622269256</c:v>
                </c:pt>
                <c:pt idx="106">
                  <c:v>-0.76785301962256503</c:v>
                </c:pt>
                <c:pt idx="107">
                  <c:v>-0.93848031931694176</c:v>
                </c:pt>
                <c:pt idx="108">
                  <c:v>-1.1011423745797475</c:v>
                </c:pt>
                <c:pt idx="109">
                  <c:v>-1.2561089941785779</c:v>
                </c:pt>
                <c:pt idx="110">
                  <c:v>-1.4036419275381435</c:v>
                </c:pt>
                <c:pt idx="111">
                  <c:v>-1.5439950897232115</c:v>
                </c:pt>
                <c:pt idx="112">
                  <c:v>-1.6774147804015769</c:v>
                </c:pt>
                <c:pt idx="113">
                  <c:v>-1.8041398969435449</c:v>
                </c:pt>
                <c:pt idx="114">
                  <c:v>-1.9244021418104034</c:v>
                </c:pt>
                <c:pt idx="115">
                  <c:v>-2.0384262243804843</c:v>
                </c:pt>
                <c:pt idx="116">
                  <c:v>-2.146430057357636</c:v>
                </c:pt>
                <c:pt idx="117">
                  <c:v>-2.248624947903227</c:v>
                </c:pt>
                <c:pt idx="118">
                  <c:v>-2.3452157836292256</c:v>
                </c:pt>
                <c:pt idx="119">
                  <c:v>-2.4364012135863597</c:v>
                </c:pt>
                <c:pt idx="120">
                  <c:v>-2.5223738243779783</c:v>
                </c:pt>
                <c:pt idx="121">
                  <c:v>-2.6033203115268733</c:v>
                </c:pt>
                <c:pt idx="122">
                  <c:v>-2.6794216462190881</c:v>
                </c:pt>
                <c:pt idx="123">
                  <c:v>-2.7508532375455697</c:v>
                </c:pt>
                <c:pt idx="124">
                  <c:v>-2.8177850903594179</c:v>
                </c:pt>
                <c:pt idx="125">
                  <c:v>-2.8803819588635013</c:v>
                </c:pt>
                <c:pt idx="126">
                  <c:v>-2.9388034960402378</c:v>
                </c:pt>
                <c:pt idx="127">
                  <c:v>-2.993204399032515</c:v>
                </c:pt>
                <c:pt idx="128">
                  <c:v>-3.0437345505819118</c:v>
                </c:pt>
                <c:pt idx="129">
                  <c:v>-3.0905391566276568</c:v>
                </c:pt>
                <c:pt idx="130">
                  <c:v>-3.133758880167151</c:v>
                </c:pt>
                <c:pt idx="131">
                  <c:v>-3.1735299714762295</c:v>
                </c:pt>
                <c:pt idx="132">
                  <c:v>-3.2099843947848861</c:v>
                </c:pt>
                <c:pt idx="133">
                  <c:v>-3.2432499515016842</c:v>
                </c:pt>
                <c:pt idx="134">
                  <c:v>-3.2734504000777043</c:v>
                </c:pt>
                <c:pt idx="135">
                  <c:v>-3.3007055725985315</c:v>
                </c:pt>
                <c:pt idx="136">
                  <c:v>-3.3251314881905367</c:v>
                </c:pt>
                <c:pt idx="137">
                  <c:v>-3.3468404633254503</c:v>
                </c:pt>
                <c:pt idx="138">
                  <c:v>-3.3659412191050957</c:v>
                </c:pt>
                <c:pt idx="139">
                  <c:v>-3.3825389856060428</c:v>
                </c:pt>
                <c:pt idx="140">
                  <c:v>-3.3967356033618628</c:v>
                </c:pt>
                <c:pt idx="141">
                  <c:v>-3.4086296220586907</c:v>
                </c:pt>
                <c:pt idx="142">
                  <c:v>-3.4183163965178509</c:v>
                </c:pt>
                <c:pt idx="143">
                  <c:v>-3.4258881800373642</c:v>
                </c:pt>
                <c:pt idx="144">
                  <c:v>-3.4314342151623514</c:v>
                </c:pt>
                <c:pt idx="145">
                  <c:v>-3.4350408219525064</c:v>
                </c:pt>
                <c:pt idx="146">
                  <c:v>-3.4367914838130647</c:v>
                </c:pt>
                <c:pt idx="147">
                  <c:v>-3.4367669309539659</c:v>
                </c:pt>
                <c:pt idx="148">
                  <c:v>-3.4350452215402658</c:v>
                </c:pt>
                <c:pt idx="149">
                  <c:v>-3.4317018205951739</c:v>
                </c:pt>
                <c:pt idx="150">
                  <c:v>-3.4268096767155538</c:v>
                </c:pt>
                <c:pt idx="151">
                  <c:v>-3.4204392966581367</c:v>
                </c:pt>
                <c:pt idx="152">
                  <c:v>-3.4126588178532176</c:v>
                </c:pt>
                <c:pt idx="153">
                  <c:v>-3.4035340789011035</c:v>
                </c:pt>
                <c:pt idx="154">
                  <c:v>-3.3931286881051865</c:v>
                </c:pt>
                <c:pt idx="155">
                  <c:v>-3.3815040900940745</c:v>
                </c:pt>
                <c:pt idx="156">
                  <c:v>-3.3687196305838847</c:v>
                </c:pt>
                <c:pt idx="157">
                  <c:v>-3.3548326193304616</c:v>
                </c:pt>
                <c:pt idx="158">
                  <c:v>-3.33989839131999</c:v>
                </c:pt>
                <c:pt idx="159">
                  <c:v>-3.3239703662452107</c:v>
                </c:pt>
                <c:pt idx="160">
                  <c:v>-3.3071001063132379</c:v>
                </c:pt>
                <c:pt idx="161">
                  <c:v>-3.2893373724297406</c:v>
                </c:pt>
                <c:pt idx="162">
                  <c:v>-3.2707301788031202</c:v>
                </c:pt>
                <c:pt idx="163">
                  <c:v>-3.251324846011165</c:v>
                </c:pt>
                <c:pt idx="164">
                  <c:v>-3.2311660525715564</c:v>
                </c:pt>
                <c:pt idx="165">
                  <c:v>-3.2102968850565143</c:v>
                </c:pt>
                <c:pt idx="166">
                  <c:v>-3.1887588867908288</c:v>
                </c:pt>
                <c:pt idx="167">
                  <c:v>-3.1665921051715031</c:v>
                </c:pt>
                <c:pt idx="168">
                  <c:v>-3.1438351376462035</c:v>
                </c:pt>
                <c:pt idx="169">
                  <c:v>-3.1205251763867863</c:v>
                </c:pt>
                <c:pt idx="170">
                  <c:v>-3.0966980516931786</c:v>
                </c:pt>
                <c:pt idx="171">
                  <c:v>-3.0723882741619937</c:v>
                </c:pt>
                <c:pt idx="172">
                  <c:v>-3.0476290756533428</c:v>
                </c:pt>
                <c:pt idx="173">
                  <c:v>-3.0224524490884561</c:v>
                </c:pt>
                <c:pt idx="174">
                  <c:v>-2.9968891871098231</c:v>
                </c:pt>
                <c:pt idx="175">
                  <c:v>-2.9709689196347755</c:v>
                </c:pt>
                <c:pt idx="176">
                  <c:v>-2.9447201503326017</c:v>
                </c:pt>
                <c:pt idx="177">
                  <c:v>-2.9181702920544916</c:v>
                </c:pt>
                <c:pt idx="178">
                  <c:v>-2.8913457012448407</c:v>
                </c:pt>
                <c:pt idx="179">
                  <c:v>-2.8642717113617047</c:v>
                </c:pt>
                <c:pt idx="180">
                  <c:v>-2.8369726653334362</c:v>
                </c:pt>
                <c:pt idx="181">
                  <c:v>-2.8094719470778475</c:v>
                </c:pt>
                <c:pt idx="182">
                  <c:v>-2.7817920121095456</c:v>
                </c:pt>
                <c:pt idx="183">
                  <c:v>-2.7539544172603905</c:v>
                </c:pt>
                <c:pt idx="184">
                  <c:v>-2.7259798495373895</c:v>
                </c:pt>
                <c:pt idx="185">
                  <c:v>-2.6978881541416904</c:v>
                </c:pt>
                <c:pt idx="186">
                  <c:v>-2.6696983616717058</c:v>
                </c:pt>
                <c:pt idx="187">
                  <c:v>-2.6414287145327986</c:v>
                </c:pt>
                <c:pt idx="188">
                  <c:v>-2.6130966925753598</c:v>
                </c:pt>
                <c:pt idx="189">
                  <c:v>-2.5847190379825347</c:v>
                </c:pt>
                <c:pt idx="190">
                  <c:v>-2.5563117794282864</c:v>
                </c:pt>
                <c:pt idx="191">
                  <c:v>-2.5278902555259415</c:v>
                </c:pt>
                <c:pt idx="192">
                  <c:v>-2.499469137586821</c:v>
                </c:pt>
                <c:pt idx="193">
                  <c:v>-2.4710624517080348</c:v>
                </c:pt>
                <c:pt idx="194">
                  <c:v>-2.442683600208051</c:v>
                </c:pt>
                <c:pt idx="195">
                  <c:v>-2.4143453824280701</c:v>
                </c:pt>
                <c:pt idx="196">
                  <c:v>-2.386060014916854</c:v>
                </c:pt>
                <c:pt idx="197">
                  <c:v>-2.357839151016115</c:v>
                </c:pt>
                <c:pt idx="198">
                  <c:v>-2.3296938998631531</c:v>
                </c:pt>
                <c:pt idx="199">
                  <c:v>-2.3016348448269661</c:v>
                </c:pt>
                <c:pt idx="200">
                  <c:v>-2.2736720613936328</c:v>
                </c:pt>
                <c:pt idx="201">
                  <c:v>-2.2458151345163393</c:v>
                </c:pt>
                <c:pt idx="202">
                  <c:v>-2.2180731754450185</c:v>
                </c:pt>
                <c:pt idx="203">
                  <c:v>-2.1904548380501594</c:v>
                </c:pt>
                <c:pt idx="204">
                  <c:v>-2.1629683346549626</c:v>
                </c:pt>
                <c:pt idx="205">
                  <c:v>-2.1356214513896195</c:v>
                </c:pt>
                <c:pt idx="206">
                  <c:v>-2.1084215630811749</c:v>
                </c:pt>
                <c:pt idx="207">
                  <c:v>-2.0813756476919827</c:v>
                </c:pt>
                <c:pt idx="208">
                  <c:v>-2.0544903003195047</c:v>
                </c:pt>
                <c:pt idx="209">
                  <c:v>-2.0277717467698011</c:v>
                </c:pt>
                <c:pt idx="210">
                  <c:v>-2.0012258567167569</c:v>
                </c:pt>
                <c:pt idx="211">
                  <c:v>-1.9748581564587464</c:v>
                </c:pt>
                <c:pt idx="212">
                  <c:v>-1.9486738412841396</c:v>
                </c:pt>
                <c:pt idx="213">
                  <c:v>-1.9226777874567285</c:v>
                </c:pt>
                <c:pt idx="214">
                  <c:v>-1.8968745638318669</c:v>
                </c:pt>
                <c:pt idx="215">
                  <c:v>-1.8712684431138182</c:v>
                </c:pt>
                <c:pt idx="216">
                  <c:v>-1.845863412764517</c:v>
                </c:pt>
                <c:pt idx="217">
                  <c:v>-1.8206631855736901</c:v>
                </c:pt>
                <c:pt idx="218">
                  <c:v>-1.7956712098999903</c:v>
                </c:pt>
                <c:pt idx="219">
                  <c:v>-1.7708906795925541</c:v>
                </c:pt>
                <c:pt idx="220">
                  <c:v>-1.7463245436021277</c:v>
                </c:pt>
                <c:pt idx="221">
                  <c:v>-1.7219755152906608</c:v>
                </c:pt>
                <c:pt idx="222">
                  <c:v>-1.6978460814480218</c:v>
                </c:pt>
                <c:pt idx="223">
                  <c:v>-1.6739385110242606</c:v>
                </c:pt>
                <c:pt idx="224">
                  <c:v>-1.650254863585606</c:v>
                </c:pt>
                <c:pt idx="225">
                  <c:v>-1.626796997502159</c:v>
                </c:pt>
                <c:pt idx="226">
                  <c:v>-1.6035665778750536</c:v>
                </c:pt>
                <c:pt idx="227">
                  <c:v>-1.5805650842105921</c:v>
                </c:pt>
                <c:pt idx="228">
                  <c:v>-1.5577938178487087</c:v>
                </c:pt>
                <c:pt idx="229">
                  <c:v>-1.5352539091528858</c:v>
                </c:pt>
                <c:pt idx="230">
                  <c:v>-1.5129463244684529</c:v>
                </c:pt>
                <c:pt idx="231">
                  <c:v>-1.4908718728560204</c:v>
                </c:pt>
                <c:pt idx="232">
                  <c:v>-1.4690312126066005</c:v>
                </c:pt>
                <c:pt idx="233">
                  <c:v>-1.4474248575447968</c:v>
                </c:pt>
                <c:pt idx="234">
                  <c:v>-1.4260531831262664</c:v>
                </c:pt>
                <c:pt idx="235">
                  <c:v>-1.404916432335483</c:v>
                </c:pt>
                <c:pt idx="236">
                  <c:v>-1.3840147213896714</c:v>
                </c:pt>
                <c:pt idx="237">
                  <c:v>-1.3633480452546043</c:v>
                </c:pt>
                <c:pt idx="238">
                  <c:v>-1.3429162829778312</c:v>
                </c:pt>
                <c:pt idx="239">
                  <c:v>-1.3227192028447003</c:v>
                </c:pt>
                <c:pt idx="240">
                  <c:v>-1.3027564673624399</c:v>
                </c:pt>
                <c:pt idx="241">
                  <c:v>-1.2830276380773837</c:v>
                </c:pt>
                <c:pt idx="242">
                  <c:v>-1.2635321802303019</c:v>
                </c:pt>
                <c:pt idx="243">
                  <c:v>-1.2442694672546484</c:v>
                </c:pt>
                <c:pt idx="244">
                  <c:v>-1.2252387851224147</c:v>
                </c:pt>
                <c:pt idx="245">
                  <c:v>-1.2064393365421371</c:v>
                </c:pt>
                <c:pt idx="246">
                  <c:v>-1.1878702450134864</c:v>
                </c:pt>
                <c:pt idx="247">
                  <c:v>-1.1695305587427409</c:v>
                </c:pt>
                <c:pt idx="248">
                  <c:v>-1.1514192544233226</c:v>
                </c:pt>
                <c:pt idx="249">
                  <c:v>-1.1335352408854626</c:v>
                </c:pt>
                <c:pt idx="250">
                  <c:v>-1.1158773626189433</c:v>
                </c:pt>
                <c:pt idx="251">
                  <c:v>-1.0984444031727656</c:v>
                </c:pt>
                <c:pt idx="252">
                  <c:v>-1.0812350884354571</c:v>
                </c:pt>
                <c:pt idx="253">
                  <c:v>-1.0642480897996602</c:v>
                </c:pt>
                <c:pt idx="254">
                  <c:v>-1.0474820272145191</c:v>
                </c:pt>
                <c:pt idx="255">
                  <c:v>-1.0309354721292923</c:v>
                </c:pt>
                <c:pt idx="256">
                  <c:v>-1.0146069503315143</c:v>
                </c:pt>
                <c:pt idx="257">
                  <c:v>-0.99849494468294553</c:v>
                </c:pt>
                <c:pt idx="258">
                  <c:v>-0.9825978977564469</c:v>
                </c:pt>
                <c:pt idx="259">
                  <c:v>-0.96691421437683678</c:v>
                </c:pt>
                <c:pt idx="260">
                  <c:v>-0.95144226406869148</c:v>
                </c:pt>
                <c:pt idx="261">
                  <c:v>-0.93618038341397591</c:v>
                </c:pt>
                <c:pt idx="262">
                  <c:v>-0.92112687832229523</c:v>
                </c:pt>
                <c:pt idx="263">
                  <c:v>-0.90628002621650261</c:v>
                </c:pt>
                <c:pt idx="264">
                  <c:v>-0.89163807813628448</c:v>
                </c:pt>
                <c:pt idx="265">
                  <c:v>-0.87719926076230681</c:v>
                </c:pt>
                <c:pt idx="266">
                  <c:v>-0.86296177836340437</c:v>
                </c:pt>
                <c:pt idx="267">
                  <c:v>-0.84892381466924016</c:v>
                </c:pt>
                <c:pt idx="268">
                  <c:v>-0.83508353467078222</c:v>
                </c:pt>
                <c:pt idx="269">
                  <c:v>-0.82143908635088414</c:v>
                </c:pt>
                <c:pt idx="270">
                  <c:v>-0.80798860234718617</c:v>
                </c:pt>
                <c:pt idx="271">
                  <c:v>-0.79473020154948992</c:v>
                </c:pt>
                <c:pt idx="272">
                  <c:v>-0.78166199063370012</c:v>
                </c:pt>
                <c:pt idx="273">
                  <c:v>-0.76878206553436323</c:v>
                </c:pt>
                <c:pt idx="274">
                  <c:v>-0.75608851285777046</c:v>
                </c:pt>
                <c:pt idx="275">
                  <c:v>-0.743579411237553</c:v>
                </c:pt>
                <c:pt idx="276">
                  <c:v>-0.73125283263460994</c:v>
                </c:pt>
                <c:pt idx="277">
                  <c:v>-0.71910684358318799</c:v>
                </c:pt>
                <c:pt idx="278">
                  <c:v>-0.70713950638485878</c:v>
                </c:pt>
                <c:pt idx="279">
                  <c:v>-0.69534888025209496</c:v>
                </c:pt>
                <c:pt idx="280">
                  <c:v>-0.68373302240309608</c:v>
                </c:pt>
                <c:pt idx="281">
                  <c:v>-0.6722899891094678</c:v>
                </c:pt>
                <c:pt idx="282">
                  <c:v>-0.66101783669830694</c:v>
                </c:pt>
                <c:pt idx="283">
                  <c:v>-0.64991462251020404</c:v>
                </c:pt>
                <c:pt idx="284">
                  <c:v>-0.63897840581462761</c:v>
                </c:pt>
                <c:pt idx="285">
                  <c:v>-0.62820724868410982</c:v>
                </c:pt>
                <c:pt idx="286">
                  <c:v>-0.61759921682861385</c:v>
                </c:pt>
                <c:pt idx="287">
                  <c:v>-0.60715238039142483</c:v>
                </c:pt>
                <c:pt idx="288">
                  <c:v>-0.59686481470785513</c:v>
                </c:pt>
                <c:pt idx="289">
                  <c:v>-0.58673460102803088</c:v>
                </c:pt>
                <c:pt idx="290">
                  <c:v>-0.57675982720497698</c:v>
                </c:pt>
                <c:pt idx="291">
                  <c:v>-0.56693858834919042</c:v>
                </c:pt>
                <c:pt idx="292">
                  <c:v>-0.55726898745084774</c:v>
                </c:pt>
                <c:pt idx="293">
                  <c:v>-0.5477491359707648</c:v>
                </c:pt>
                <c:pt idx="294">
                  <c:v>-0.53837715440118983</c:v>
                </c:pt>
                <c:pt idx="295">
                  <c:v>-0.52915117279747814</c:v>
                </c:pt>
                <c:pt idx="296">
                  <c:v>-0.52006933128166744</c:v>
                </c:pt>
                <c:pt idx="297">
                  <c:v>-0.5111297805189392</c:v>
                </c:pt>
                <c:pt idx="298">
                  <c:v>-0.50233068216792331</c:v>
                </c:pt>
                <c:pt idx="299">
                  <c:v>-0.49367020930577088</c:v>
                </c:pt>
                <c:pt idx="300">
                  <c:v>-0.48514654682890163</c:v>
                </c:pt>
                <c:pt idx="301">
                  <c:v>-0.47675789183028705</c:v>
                </c:pt>
                <c:pt idx="302">
                  <c:v>-0.46850245395412299</c:v>
                </c:pt>
                <c:pt idx="303">
                  <c:v>-0.46037845572870617</c:v>
                </c:pt>
                <c:pt idx="304">
                  <c:v>-0.45238413287830992</c:v>
                </c:pt>
                <c:pt idx="305">
                  <c:v>-0.4445177346148273</c:v>
                </c:pt>
                <c:pt idx="306">
                  <c:v>-0.4367775239099283</c:v>
                </c:pt>
                <c:pt idx="307">
                  <c:v>-0.42916177774845254</c:v>
                </c:pt>
                <c:pt idx="308">
                  <c:v>-0.42166878736373636</c:v>
                </c:pt>
                <c:pt idx="309">
                  <c:v>-0.41429685845555497</c:v>
                </c:pt>
                <c:pt idx="310">
                  <c:v>-0.40704431139133262</c:v>
                </c:pt>
                <c:pt idx="311">
                  <c:v>-0.39990948139125948</c:v>
                </c:pt>
                <c:pt idx="312">
                  <c:v>-0.3928907186979323</c:v>
                </c:pt>
                <c:pt idx="313">
                  <c:v>-0.38598638873111113</c:v>
                </c:pt>
                <c:pt idx="314">
                  <c:v>-0.37919487222817477</c:v>
                </c:pt>
                <c:pt idx="315">
                  <c:v>-0.37251456537083083</c:v>
                </c:pt>
                <c:pt idx="316">
                  <c:v>-0.36594387989862437</c:v>
                </c:pt>
                <c:pt idx="317">
                  <c:v>-0.35948124320976799</c:v>
                </c:pt>
                <c:pt idx="318">
                  <c:v>-0.35312509844980144</c:v>
                </c:pt>
                <c:pt idx="319">
                  <c:v>-0.34687390458857265</c:v>
                </c:pt>
                <c:pt idx="320">
                  <c:v>-0.34072613648601424</c:v>
                </c:pt>
                <c:pt idx="321">
                  <c:v>-0.33468028494717628</c:v>
                </c:pt>
                <c:pt idx="322">
                  <c:v>-0.32873485676696174</c:v>
                </c:pt>
                <c:pt idx="323">
                  <c:v>-0.32288837476499127</c:v>
                </c:pt>
                <c:pt idx="324">
                  <c:v>-0.31713937781102075</c:v>
                </c:pt>
                <c:pt idx="325">
                  <c:v>-0.31148642084130673</c:v>
                </c:pt>
                <c:pt idx="326">
                  <c:v>-0.30592807486631518</c:v>
                </c:pt>
                <c:pt idx="327">
                  <c:v>-0.30046292697014787</c:v>
                </c:pt>
                <c:pt idx="328">
                  <c:v>-0.29508958030205196</c:v>
                </c:pt>
                <c:pt idx="329">
                  <c:v>-0.28980665406036349</c:v>
                </c:pt>
                <c:pt idx="330">
                  <c:v>-0.28461278346922747</c:v>
                </c:pt>
                <c:pt idx="331">
                  <c:v>-0.27950661974842161</c:v>
                </c:pt>
                <c:pt idx="332">
                  <c:v>-0.27448683007660296</c:v>
                </c:pt>
                <c:pt idx="333">
                  <c:v>-0.26955209754828474</c:v>
                </c:pt>
                <c:pt idx="334">
                  <c:v>-0.26470112112483996</c:v>
                </c:pt>
                <c:pt idx="335">
                  <c:v>-0.25993261557981756</c:v>
                </c:pt>
                <c:pt idx="336">
                  <c:v>-0.2552453114388521</c:v>
                </c:pt>
                <c:pt idx="337">
                  <c:v>-0.25063795491442825</c:v>
                </c:pt>
                <c:pt idx="338">
                  <c:v>-0.24610930783576421</c:v>
                </c:pt>
                <c:pt idx="339">
                  <c:v>-0.24165814757405985</c:v>
                </c:pt>
                <c:pt idx="340">
                  <c:v>-0.23728326696335164</c:v>
                </c:pt>
                <c:pt idx="341">
                  <c:v>-0.23298347421720653</c:v>
                </c:pt>
                <c:pt idx="342">
                  <c:v>-0.22875759284147851</c:v>
                </c:pt>
                <c:pt idx="343">
                  <c:v>-0.22460446154334429</c:v>
                </c:pt>
                <c:pt idx="344">
                  <c:v>-0.22052293413682669</c:v>
                </c:pt>
                <c:pt idx="345">
                  <c:v>-0.21651187944500677</c:v>
                </c:pt>
                <c:pt idx="346">
                  <c:v>-0.21257018119911852</c:v>
                </c:pt>
                <c:pt idx="347">
                  <c:v>-0.20869673793471333</c:v>
                </c:pt>
                <c:pt idx="348">
                  <c:v>-0.20489046288507315</c:v>
                </c:pt>
                <c:pt idx="349">
                  <c:v>-0.201150283872049</c:v>
                </c:pt>
                <c:pt idx="350">
                  <c:v>-0.19747514319448781</c:v>
                </c:pt>
                <c:pt idx="351">
                  <c:v>-0.193863997514412</c:v>
                </c:pt>
                <c:pt idx="352">
                  <c:v>-0.19031581774110543</c:v>
                </c:pt>
                <c:pt idx="353">
                  <c:v>-0.18682958891325527</c:v>
                </c:pt>
                <c:pt idx="354">
                  <c:v>-0.18340431007929375</c:v>
                </c:pt>
                <c:pt idx="355">
                  <c:v>-0.18003899417607758</c:v>
                </c:pt>
                <c:pt idx="356">
                  <c:v>-0.17673266790603853</c:v>
                </c:pt>
                <c:pt idx="357">
                  <c:v>-0.17348437161293287</c:v>
                </c:pt>
                <c:pt idx="358">
                  <c:v>-0.17029315915631271</c:v>
                </c:pt>
                <c:pt idx="359">
                  <c:v>-0.16715809778483742</c:v>
                </c:pt>
                <c:pt idx="360">
                  <c:v>-0.1640782680085387</c:v>
                </c:pt>
                <c:pt idx="361">
                  <c:v>-0.16105276347014877</c:v>
                </c:pt>
                <c:pt idx="362">
                  <c:v>-0.15808069081559564</c:v>
                </c:pt>
                <c:pt idx="363">
                  <c:v>-0.15516116956376722</c:v>
                </c:pt>
                <c:pt idx="364">
                  <c:v>-0.15229333197563957</c:v>
                </c:pt>
                <c:pt idx="365">
                  <c:v>-0.14947632292286323</c:v>
                </c:pt>
                <c:pt idx="366">
                  <c:v>-0.14670929975589381</c:v>
                </c:pt>
                <c:pt idx="367">
                  <c:v>-0.14399143217175708</c:v>
                </c:pt>
                <c:pt idx="368">
                  <c:v>-0.14132190208152381</c:v>
                </c:pt>
                <c:pt idx="369">
                  <c:v>-0.13869990347757677</c:v>
                </c:pt>
                <c:pt idx="370">
                  <c:v>-0.13612464230074339</c:v>
                </c:pt>
                <c:pt idx="371">
                  <c:v>-0.13359533630736567</c:v>
                </c:pt>
                <c:pt idx="372">
                  <c:v>-0.13111121493637551</c:v>
                </c:pt>
                <c:pt idx="373">
                  <c:v>-0.12867151917644151</c:v>
                </c:pt>
                <c:pt idx="374">
                  <c:v>-0.12627550143324906</c:v>
                </c:pt>
                <c:pt idx="375">
                  <c:v>-0.12392242539697407</c:v>
                </c:pt>
                <c:pt idx="376">
                  <c:v>-0.12161156591000687</c:v>
                </c:pt>
                <c:pt idx="377">
                  <c:v>-0.11934220883498088</c:v>
                </c:pt>
                <c:pt idx="378">
                  <c:v>-0.11711365092315777</c:v>
                </c:pt>
                <c:pt idx="379">
                  <c:v>-0.11492519968321839</c:v>
                </c:pt>
                <c:pt idx="380">
                  <c:v>-0.1127761732505068</c:v>
                </c:pt>
                <c:pt idx="381">
                  <c:v>-0.11066590025677156</c:v>
                </c:pt>
                <c:pt idx="382">
                  <c:v>-0.10859371970044736</c:v>
                </c:pt>
                <c:pt idx="383">
                  <c:v>-0.10655898081751687</c:v>
                </c:pt>
                <c:pt idx="384">
                  <c:v>-0.1045610429529913</c:v>
                </c:pt>
                <c:pt idx="385">
                  <c:v>-0.10259927543304617</c:v>
                </c:pt>
                <c:pt idx="386">
                  <c:v>-0.10067305743784617</c:v>
                </c:pt>
                <c:pt idx="387">
                  <c:v>-9.8781777875092208E-2</c:v>
                </c:pt>
                <c:pt idx="388">
                  <c:v>-9.6924835254321051E-2</c:v>
                </c:pt>
                <c:pt idx="389">
                  <c:v>-9.510163756198671E-2</c:v>
                </c:pt>
                <c:pt idx="390">
                  <c:v>-9.3311602137350236E-2</c:v>
                </c:pt>
                <c:pt idx="391">
                  <c:v>-9.1554155549205901E-2</c:v>
                </c:pt>
                <c:pt idx="392">
                  <c:v>-8.9828733473464747E-2</c:v>
                </c:pt>
                <c:pt idx="393">
                  <c:v>-8.8134780571620719E-2</c:v>
                </c:pt>
                <c:pt idx="394">
                  <c:v>-8.6471750370119671E-2</c:v>
                </c:pt>
                <c:pt idx="395">
                  <c:v>-8.4839105140651391E-2</c:v>
                </c:pt>
                <c:pt idx="396">
                  <c:v>-8.3236315781382991E-2</c:v>
                </c:pt>
                <c:pt idx="397">
                  <c:v>-8.1662861699151268E-2</c:v>
                </c:pt>
                <c:pt idx="398">
                  <c:v>-8.0118230692629883E-2</c:v>
                </c:pt>
                <c:pt idx="399">
                  <c:v>-7.8601918836486262E-2</c:v>
                </c:pt>
                <c:pt idx="400">
                  <c:v>-7.711343036654203E-2</c:v>
                </c:pt>
                <c:pt idx="401">
                  <c:v>-7.5652277565949458E-2</c:v>
                </c:pt>
                <c:pt idx="402">
                  <c:v>-7.4217980652395751E-2</c:v>
                </c:pt>
                <c:pt idx="403">
                  <c:v>-7.2810067666345374E-2</c:v>
                </c:pt>
                <c:pt idx="404">
                  <c:v>-7.1428074360330329E-2</c:v>
                </c:pt>
                <c:pt idx="405">
                  <c:v>-7.0071544089296833E-2</c:v>
                </c:pt>
                <c:pt idx="406">
                  <c:v>-6.874002770201619E-2</c:v>
                </c:pt>
                <c:pt idx="407">
                  <c:v>-6.7433083433566757E-2</c:v>
                </c:pt>
                <c:pt idx="408">
                  <c:v>-6.6150276798892904E-2</c:v>
                </c:pt>
                <c:pt idx="409">
                  <c:v>-6.4891180487446479E-2</c:v>
                </c:pt>
                <c:pt idx="410">
                  <c:v>-6.3655374258914987E-2</c:v>
                </c:pt>
                <c:pt idx="411">
                  <c:v>-6.2442444840040308E-2</c:v>
                </c:pt>
                <c:pt idx="412">
                  <c:v>-6.1251985822531135E-2</c:v>
                </c:pt>
                <c:pt idx="413">
                  <c:v>-6.0083597562071288E-2</c:v>
                </c:pt>
                <c:pt idx="414">
                  <c:v>-5.8936887078425829E-2</c:v>
                </c:pt>
                <c:pt idx="415">
                  <c:v>-5.7811467956645504E-2</c:v>
                </c:pt>
                <c:pt idx="416">
                  <c:v>-5.6706960249371476E-2</c:v>
                </c:pt>
                <c:pt idx="417">
                  <c:v>-5.5622990380238303E-2</c:v>
                </c:pt>
                <c:pt idx="418">
                  <c:v>-5.4559191048376046E-2</c:v>
                </c:pt>
                <c:pt idx="419">
                  <c:v>-5.3515201134009836E-2</c:v>
                </c:pt>
                <c:pt idx="420">
                  <c:v>-5.2490665605155425E-2</c:v>
                </c:pt>
                <c:pt idx="421">
                  <c:v>-5.1485235425408504E-2</c:v>
                </c:pt>
                <c:pt idx="422">
                  <c:v>-5.0498567462825397E-2</c:v>
                </c:pt>
                <c:pt idx="423">
                  <c:v>-4.9530324399892162E-2</c:v>
                </c:pt>
                <c:pt idx="424">
                  <c:v>-4.8580174644578672E-2</c:v>
                </c:pt>
                <c:pt idx="425">
                  <c:v>-4.7647792242473938E-2</c:v>
                </c:pt>
                <c:pt idx="426">
                  <c:v>-4.6732856789998653E-2</c:v>
                </c:pt>
                <c:pt idx="427">
                  <c:v>-4.5835053348690355E-2</c:v>
                </c:pt>
                <c:pt idx="428">
                  <c:v>-4.4954072360556437E-2</c:v>
                </c:pt>
                <c:pt idx="429">
                  <c:v>-4.408960956448997E-2</c:v>
                </c:pt>
                <c:pt idx="430">
                  <c:v>-4.3241365913742856E-2</c:v>
                </c:pt>
                <c:pt idx="431">
                  <c:v>-4.2409047494450507E-2</c:v>
                </c:pt>
                <c:pt idx="432">
                  <c:v>-4.1592365445202298E-2</c:v>
                </c:pt>
                <c:pt idx="433">
                  <c:v>-4.0791035877651344E-2</c:v>
                </c:pt>
                <c:pt idx="434">
                  <c:v>-4.0004779798157288E-2</c:v>
                </c:pt>
                <c:pt idx="435">
                  <c:v>-3.9233323030455347E-2</c:v>
                </c:pt>
                <c:pt idx="436">
                  <c:v>-3.8476396139344685E-2</c:v>
                </c:pt>
                <c:pt idx="437">
                  <c:v>-3.7733734355389022E-2</c:v>
                </c:pt>
                <c:pt idx="438">
                  <c:v>-3.7005077500622256E-2</c:v>
                </c:pt>
                <c:pt idx="439">
                  <c:v>-3.629016991525149E-2</c:v>
                </c:pt>
                <c:pt idx="440">
                  <c:v>-3.5588760385349999E-2</c:v>
                </c:pt>
                <c:pt idx="441">
                  <c:v>-3.4900602071532137E-2</c:v>
                </c:pt>
                <c:pt idx="442">
                  <c:v>-3.4225452438602477E-2</c:v>
                </c:pt>
                <c:pt idx="443">
                  <c:v>-3.3563073186170966E-2</c:v>
                </c:pt>
                <c:pt idx="444">
                  <c:v>-3.2913230180225968E-2</c:v>
                </c:pt>
                <c:pt idx="445">
                  <c:v>-3.2275693385656876E-2</c:v>
                </c:pt>
                <c:pt idx="446">
                  <c:v>-3.1650236799717901E-2</c:v>
                </c:pt>
                <c:pt idx="447">
                  <c:v>-3.1036638386424561E-2</c:v>
                </c:pt>
                <c:pt idx="448">
                  <c:v>-3.0434680011874177E-2</c:v>
                </c:pt>
                <c:pt idx="449">
                  <c:v>-2.9844147380481915E-2</c:v>
                </c:pt>
                <c:pt idx="450">
                  <c:v>-2.9264829972123377E-2</c:v>
                </c:pt>
                <c:pt idx="451">
                  <c:v>-2.8696520980175153E-2</c:v>
                </c:pt>
                <c:pt idx="452">
                  <c:v>-2.81390172504444E-2</c:v>
                </c:pt>
                <c:pt idx="453">
                  <c:v>-2.7592119220978525E-2</c:v>
                </c:pt>
                <c:pt idx="454">
                  <c:v>-2.7055630862745834E-2</c:v>
                </c:pt>
                <c:pt idx="455">
                  <c:v>-2.6529359621178836E-2</c:v>
                </c:pt>
                <c:pt idx="456">
                  <c:v>-2.6013116358570228E-2</c:v>
                </c:pt>
                <c:pt idx="457">
                  <c:v>-2.5506715297313177E-2</c:v>
                </c:pt>
                <c:pt idx="458">
                  <c:v>-2.5009973963976681E-2</c:v>
                </c:pt>
                <c:pt idx="459">
                  <c:v>-2.4522713134206845E-2</c:v>
                </c:pt>
                <c:pt idx="460">
                  <c:v>-2.4044756778445059E-2</c:v>
                </c:pt>
                <c:pt idx="461">
                  <c:v>-2.3575932008453981E-2</c:v>
                </c:pt>
                <c:pt idx="462">
                  <c:v>-2.3116069024642184E-2</c:v>
                </c:pt>
                <c:pt idx="463">
                  <c:v>-2.2665001064178472E-2</c:v>
                </c:pt>
                <c:pt idx="464">
                  <c:v>-2.2222564349886672E-2</c:v>
                </c:pt>
                <c:pt idx="465">
                  <c:v>-2.1788598039911983E-2</c:v>
                </c:pt>
                <c:pt idx="466">
                  <c:v>-2.1362944178149677E-2</c:v>
                </c:pt>
                <c:pt idx="467">
                  <c:v>-2.0945447645427259E-2</c:v>
                </c:pt>
                <c:pt idx="468">
                  <c:v>-2.0535956111431015E-2</c:v>
                </c:pt>
                <c:pt idx="469">
                  <c:v>-2.0134319987368001E-2</c:v>
                </c:pt>
                <c:pt idx="470">
                  <c:v>-1.9740392379354509E-2</c:v>
                </c:pt>
                <c:pt idx="471">
                  <c:v>-1.9354029042522147E-2</c:v>
                </c:pt>
                <c:pt idx="472">
                  <c:v>-1.8975088335832602E-2</c:v>
                </c:pt>
                <c:pt idx="473">
                  <c:v>-1.8603431177592319E-2</c:v>
                </c:pt>
                <c:pt idx="474">
                  <c:v>-1.8238921001658248E-2</c:v>
                </c:pt>
                <c:pt idx="475">
                  <c:v>-1.788142371432597E-2</c:v>
                </c:pt>
                <c:pt idx="476">
                  <c:v>-1.753080765189146E-2</c:v>
                </c:pt>
                <c:pt idx="477">
                  <c:v>-1.7186943538877879E-2</c:v>
                </c:pt>
                <c:pt idx="478">
                  <c:v>-1.6849704446918815E-2</c:v>
                </c:pt>
                <c:pt idx="479">
                  <c:v>-1.6518965754289197E-2</c:v>
                </c:pt>
                <c:pt idx="480">
                  <c:v>-1.6194605106075993E-2</c:v>
                </c:pt>
                <c:pt idx="481">
                  <c:v>-1.5876502374979472E-2</c:v>
                </c:pt>
                <c:pt idx="482">
                  <c:v>-1.5564539622737265E-2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9B-4268-A19A-44035C5D0A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51130608"/>
        <c:axId val="-1751123536"/>
      </c:scatterChart>
      <c:valAx>
        <c:axId val="-1751130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CMU Serif" panose="02000603000000000000" pitchFamily="2" charset="0"/>
                    <a:ea typeface="CMU Serif" panose="02000603000000000000" pitchFamily="2" charset="0"/>
                    <a:cs typeface="CMU Serif" panose="02000603000000000000" pitchFamily="2" charset="0"/>
                  </a:defRPr>
                </a:pPr>
                <a:r>
                  <a:rPr lang="de-DE"/>
                  <a:t>Zeit </a:t>
                </a:r>
                <a:r>
                  <a:rPr lang="de-DE" i="1"/>
                  <a:t>t</a:t>
                </a:r>
                <a:r>
                  <a:rPr lang="de-DE"/>
                  <a:t>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CMU Serif" panose="02000603000000000000" pitchFamily="2" charset="0"/>
                  <a:ea typeface="CMU Serif" panose="02000603000000000000" pitchFamily="2" charset="0"/>
                  <a:cs typeface="CMU Serif" panose="02000603000000000000" pitchFamily="2" charset="0"/>
                </a:defRPr>
              </a:pPr>
              <a:endParaRPr lang="en-US"/>
            </a:p>
          </c:txPr>
        </c:title>
        <c:numFmt formatCode="0.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CMU Serif" panose="02000603000000000000" pitchFamily="2" charset="0"/>
                <a:ea typeface="CMU Serif" panose="02000603000000000000" pitchFamily="2" charset="0"/>
                <a:cs typeface="CMU Serif" panose="02000603000000000000" pitchFamily="2" charset="0"/>
              </a:defRPr>
            </a:pPr>
            <a:endParaRPr lang="en-US"/>
          </a:p>
        </c:txPr>
        <c:crossAx val="-1751123536"/>
        <c:crossesAt val="0"/>
        <c:crossBetween val="midCat"/>
      </c:valAx>
      <c:valAx>
        <c:axId val="-175112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CMU Serif" panose="02000603000000000000" pitchFamily="2" charset="0"/>
                    <a:ea typeface="CMU Serif" panose="02000603000000000000" pitchFamily="2" charset="0"/>
                    <a:cs typeface="CMU Serif" panose="02000603000000000000" pitchFamily="2" charset="0"/>
                  </a:defRPr>
                </a:pPr>
                <a:r>
                  <a:rPr lang="de-DE"/>
                  <a:t>einfallender Überdruck </a:t>
                </a:r>
                <a:r>
                  <a:rPr lang="de-DE" i="1"/>
                  <a:t>p</a:t>
                </a:r>
                <a:r>
                  <a:rPr lang="de-DE" i="1" baseline="-25000"/>
                  <a:t>i0</a:t>
                </a:r>
                <a:r>
                  <a:rPr lang="de-DE"/>
                  <a:t> / reflektierter Überdruck </a:t>
                </a:r>
                <a:r>
                  <a:rPr lang="de-DE" i="1"/>
                  <a:t>p</a:t>
                </a:r>
                <a:r>
                  <a:rPr lang="de-DE" i="1" baseline="-25000"/>
                  <a:t>r0</a:t>
                </a:r>
                <a:r>
                  <a:rPr lang="de-DE"/>
                  <a:t> [kPa]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CMU Serif" panose="02000603000000000000" pitchFamily="2" charset="0"/>
                  <a:ea typeface="CMU Serif" panose="02000603000000000000" pitchFamily="2" charset="0"/>
                  <a:cs typeface="CMU Serif" panose="02000603000000000000" pitchFamily="2" charset="0"/>
                </a:defRPr>
              </a:pPr>
              <a:endParaRPr lang="en-US"/>
            </a:p>
          </c:txPr>
        </c:title>
        <c:numFmt formatCode="0" sourceLinked="0"/>
        <c:majorTickMark val="in"/>
        <c:minorTickMark val="in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CMU Serif" panose="02000603000000000000" pitchFamily="2" charset="0"/>
                <a:ea typeface="CMU Serif" panose="02000603000000000000" pitchFamily="2" charset="0"/>
                <a:cs typeface="CMU Serif" panose="02000603000000000000" pitchFamily="2" charset="0"/>
              </a:defRPr>
            </a:pPr>
            <a:endParaRPr lang="en-US"/>
          </a:p>
        </c:txPr>
        <c:crossAx val="-1751130608"/>
        <c:crossesAt val="0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/>
              </a:solidFill>
              <a:latin typeface="CMU Serif" panose="02000603000000000000" pitchFamily="2" charset="0"/>
              <a:ea typeface="CMU Serif" panose="02000603000000000000" pitchFamily="2" charset="0"/>
              <a:cs typeface="CMU Serif" panose="02000603000000000000" pitchFamily="2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chemeClr val="tx1"/>
          </a:solidFill>
          <a:latin typeface="CMU Serif" panose="02000603000000000000" pitchFamily="2" charset="0"/>
          <a:ea typeface="CMU Serif" panose="02000603000000000000" pitchFamily="2" charset="0"/>
          <a:cs typeface="CMU Serif" panose="02000603000000000000" pitchFamily="2" charset="0"/>
        </a:defRPr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495300</xdr:colOff>
          <xdr:row>4</xdr:row>
          <xdr:rowOff>38100</xdr:rowOff>
        </xdr:from>
        <xdr:to>
          <xdr:col>4</xdr:col>
          <xdr:colOff>297180</xdr:colOff>
          <xdr:row>5</xdr:row>
          <xdr:rowOff>182880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 (P, R)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563880</xdr:colOff>
          <xdr:row>30</xdr:row>
          <xdr:rowOff>137160</xdr:rowOff>
        </xdr:from>
        <xdr:to>
          <xdr:col>1</xdr:col>
          <xdr:colOff>2164080</xdr:colOff>
          <xdr:row>34</xdr:row>
          <xdr:rowOff>91440</xdr:rowOff>
        </xdr:to>
        <xdr:sp macro="" textlink="">
          <xdr:nvSpPr>
            <xdr:cNvPr id="8195" name="CommandButton1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16</xdr:row>
          <xdr:rowOff>7620</xdr:rowOff>
        </xdr:from>
        <xdr:to>
          <xdr:col>1</xdr:col>
          <xdr:colOff>0</xdr:colOff>
          <xdr:row>17</xdr:row>
          <xdr:rowOff>0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3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Druck-Zeit-Verlauf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1</xdr:row>
      <xdr:rowOff>1</xdr:rowOff>
    </xdr:from>
    <xdr:to>
      <xdr:col>17</xdr:col>
      <xdr:colOff>0</xdr:colOff>
      <xdr:row>32</xdr:row>
      <xdr:rowOff>9525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16</xdr:row>
          <xdr:rowOff>7620</xdr:rowOff>
        </xdr:from>
        <xdr:to>
          <xdr:col>1</xdr:col>
          <xdr:colOff>0</xdr:colOff>
          <xdr:row>18</xdr:row>
          <xdr:rowOff>182880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Druck-Zeit-Verlauf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676275</xdr:colOff>
      <xdr:row>33</xdr:row>
      <xdr:rowOff>47625</xdr:rowOff>
    </xdr:from>
    <xdr:to>
      <xdr:col>13</xdr:col>
      <xdr:colOff>763275</xdr:colOff>
      <xdr:row>50</xdr:row>
      <xdr:rowOff>49125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</xdr:row>
          <xdr:rowOff>0</xdr:rowOff>
        </xdr:from>
        <xdr:to>
          <xdr:col>8</xdr:col>
          <xdr:colOff>0</xdr:colOff>
          <xdr:row>8</xdr:row>
          <xdr:rowOff>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4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als .csv exportieren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0</xdr:row>
      <xdr:rowOff>0</xdr:rowOff>
    </xdr:from>
    <xdr:to>
      <xdr:col>16</xdr:col>
      <xdr:colOff>0</xdr:colOff>
      <xdr:row>26</xdr:row>
      <xdr:rowOff>190499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16</xdr:row>
          <xdr:rowOff>7620</xdr:rowOff>
        </xdr:from>
        <xdr:to>
          <xdr:col>1</xdr:col>
          <xdr:colOff>0</xdr:colOff>
          <xdr:row>19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5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Druck-Zeit-Verlauf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676275</xdr:colOff>
      <xdr:row>33</xdr:row>
      <xdr:rowOff>47625</xdr:rowOff>
    </xdr:from>
    <xdr:to>
      <xdr:col>13</xdr:col>
      <xdr:colOff>763275</xdr:colOff>
      <xdr:row>50</xdr:row>
      <xdr:rowOff>49125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</xdr:row>
          <xdr:rowOff>0</xdr:rowOff>
        </xdr:from>
        <xdr:to>
          <xdr:col>8</xdr:col>
          <xdr:colOff>0</xdr:colOff>
          <xdr:row>8</xdr:row>
          <xdr:rowOff>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5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als .csv exportieren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0</xdr:row>
      <xdr:rowOff>0</xdr:rowOff>
    </xdr:from>
    <xdr:to>
      <xdr:col>16</xdr:col>
      <xdr:colOff>0</xdr:colOff>
      <xdr:row>26</xdr:row>
      <xdr:rowOff>190499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16</xdr:row>
          <xdr:rowOff>7620</xdr:rowOff>
        </xdr:from>
        <xdr:to>
          <xdr:col>1</xdr:col>
          <xdr:colOff>0</xdr:colOff>
          <xdr:row>18</xdr:row>
          <xdr:rowOff>182880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Druck-Zeit-Verlauf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0</xdr:row>
      <xdr:rowOff>1</xdr:rowOff>
    </xdr:from>
    <xdr:to>
      <xdr:col>16</xdr:col>
      <xdr:colOff>0</xdr:colOff>
      <xdr:row>27</xdr:row>
      <xdr:rowOff>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1097280</xdr:colOff>
          <xdr:row>6</xdr:row>
          <xdr:rowOff>0</xdr:rowOff>
        </xdr:from>
        <xdr:to>
          <xdr:col>7</xdr:col>
          <xdr:colOff>1097280</xdr:colOff>
          <xdr:row>8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als .csv exportieren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16</xdr:row>
          <xdr:rowOff>7620</xdr:rowOff>
        </xdr:from>
        <xdr:to>
          <xdr:col>1</xdr:col>
          <xdr:colOff>0</xdr:colOff>
          <xdr:row>18</xdr:row>
          <xdr:rowOff>182880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7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Druck-Zeit-Verlauf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1097280</xdr:colOff>
          <xdr:row>6</xdr:row>
          <xdr:rowOff>0</xdr:rowOff>
        </xdr:from>
        <xdr:to>
          <xdr:col>7</xdr:col>
          <xdr:colOff>1097280</xdr:colOff>
          <xdr:row>8</xdr:row>
          <xdr:rowOff>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7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als .csv exportieren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0</xdr:row>
      <xdr:rowOff>0</xdr:rowOff>
    </xdr:from>
    <xdr:to>
      <xdr:col>16</xdr:col>
      <xdr:colOff>0</xdr:colOff>
      <xdr:row>26</xdr:row>
      <xdr:rowOff>190499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>
    <tabColor theme="9" tint="0.59999389629810485"/>
  </sheetPr>
  <dimension ref="B1:XFD60"/>
  <sheetViews>
    <sheetView showGridLines="0" tabSelected="1" topLeftCell="A10" workbookViewId="0">
      <selection activeCell="B21" sqref="B21:D21"/>
    </sheetView>
  </sheetViews>
  <sheetFormatPr defaultColWidth="15.54296875" defaultRowHeight="0" customHeight="1" zeroHeight="1" x14ac:dyDescent="0.25"/>
  <cols>
    <col min="1" max="1" width="4.453125" style="1" customWidth="1"/>
    <col min="2" max="2" width="30.54296875" style="1" customWidth="1"/>
    <col min="3" max="4" width="11.54296875" style="1" customWidth="1"/>
    <col min="5" max="5" width="4.453125" style="1" customWidth="1"/>
    <col min="6" max="14" width="11.54296875" style="1" customWidth="1"/>
    <col min="15" max="15" width="28.1796875" style="1" bestFit="1" customWidth="1"/>
    <col min="16" max="16" width="27" style="1" bestFit="1" customWidth="1"/>
    <col min="17" max="17" width="17.54296875" style="1" bestFit="1" customWidth="1"/>
    <col min="18" max="18" width="17.36328125" style="1" bestFit="1" customWidth="1"/>
    <col min="19" max="19" width="25.81640625" style="1" bestFit="1" customWidth="1"/>
    <col min="20" max="20" width="12.453125" style="1" bestFit="1" customWidth="1"/>
    <col min="21" max="21" width="21.08984375" style="1" bestFit="1" customWidth="1"/>
    <col min="22" max="22" width="28.1796875" style="1" bestFit="1" customWidth="1"/>
    <col min="23" max="23" width="27" style="1" bestFit="1" customWidth="1"/>
    <col min="24" max="24" width="17.54296875" style="1" bestFit="1" customWidth="1"/>
    <col min="25" max="25" width="17.36328125" style="1" bestFit="1" customWidth="1"/>
    <col min="26" max="26" width="25.81640625" style="1" bestFit="1" customWidth="1"/>
    <col min="27" max="27" width="12.453125" style="1" bestFit="1" customWidth="1"/>
    <col min="28" max="28" width="21.08984375" style="1" bestFit="1" customWidth="1"/>
    <col min="29" max="132" width="11.54296875" style="1" customWidth="1"/>
    <col min="133" max="133" width="14.36328125" style="1" customWidth="1"/>
    <col min="134" max="134" width="17.54296875" style="1" customWidth="1"/>
    <col min="135" max="135" width="13.453125" style="1" customWidth="1"/>
    <col min="136" max="136" width="16.453125" style="1" customWidth="1"/>
    <col min="137" max="253" width="11.54296875" style="1" customWidth="1"/>
    <col min="254" max="254" width="14.36328125" style="1" customWidth="1"/>
    <col min="255" max="255" width="17.54296875" style="1" customWidth="1"/>
    <col min="256" max="256" width="16.1796875" style="1" customWidth="1"/>
    <col min="257" max="16384" width="15.54296875" style="1"/>
  </cols>
  <sheetData>
    <row r="1" spans="2:250 16380:16384" ht="30" customHeight="1" thickBot="1" x14ac:dyDescent="0.3">
      <c r="B1" s="35" t="s">
        <v>21</v>
      </c>
      <c r="D1" s="34" t="s">
        <v>23</v>
      </c>
    </row>
    <row r="2" spans="2:250 16380:16384" s="5" customFormat="1" ht="15" x14ac:dyDescent="0.25">
      <c r="B2" s="2"/>
      <c r="C2" s="3"/>
      <c r="D2" s="4"/>
      <c r="IL2" s="1"/>
      <c r="IM2" s="1"/>
      <c r="IN2" s="1"/>
      <c r="IO2" s="1"/>
      <c r="IP2" s="1"/>
      <c r="XEZ2" s="1"/>
      <c r="XFA2" s="1"/>
      <c r="XFB2" s="1"/>
      <c r="XFC2" s="1"/>
      <c r="XFD2" s="1"/>
    </row>
    <row r="3" spans="2:250 16380:16384" s="5" customFormat="1" ht="21" x14ac:dyDescent="0.4">
      <c r="B3" s="75" t="s">
        <v>22</v>
      </c>
      <c r="C3" s="76"/>
      <c r="D3" s="77"/>
      <c r="F3" s="6"/>
      <c r="G3" s="81" t="s">
        <v>20</v>
      </c>
      <c r="H3" s="81"/>
      <c r="IL3" s="1"/>
      <c r="IM3" s="1"/>
      <c r="IN3" s="1"/>
      <c r="IO3" s="1"/>
      <c r="IP3" s="1"/>
      <c r="XEZ3" s="1"/>
      <c r="XFA3" s="1"/>
      <c r="XFB3" s="1"/>
      <c r="XFC3" s="1"/>
      <c r="XFD3" s="1"/>
    </row>
    <row r="4" spans="2:250 16380:16384" s="5" customFormat="1" ht="15.6" thickBot="1" x14ac:dyDescent="0.3">
      <c r="B4" s="82"/>
      <c r="C4" s="83"/>
      <c r="D4" s="84"/>
      <c r="F4" s="6"/>
      <c r="G4" s="81"/>
      <c r="H4" s="81"/>
      <c r="IL4" s="1"/>
      <c r="IM4" s="1"/>
      <c r="IN4" s="1"/>
      <c r="IO4" s="1"/>
      <c r="IP4" s="1"/>
      <c r="XEZ4" s="1"/>
      <c r="XFA4" s="1"/>
      <c r="XFB4" s="1"/>
      <c r="XFC4" s="1"/>
      <c r="XFD4" s="1"/>
    </row>
    <row r="5" spans="2:250 16380:16384" s="5" customFormat="1" ht="15.6" x14ac:dyDescent="0.3">
      <c r="B5" s="7" t="s">
        <v>3</v>
      </c>
      <c r="C5" s="8">
        <v>98.601679146289825</v>
      </c>
      <c r="D5" s="9" t="s">
        <v>1</v>
      </c>
      <c r="G5" s="81"/>
      <c r="H5" s="81"/>
      <c r="IL5" s="1"/>
      <c r="IM5" s="1"/>
      <c r="IN5" s="1"/>
      <c r="IO5" s="1"/>
      <c r="IP5" s="1"/>
      <c r="XEZ5" s="1"/>
      <c r="XFA5" s="1"/>
      <c r="XFB5" s="1"/>
      <c r="XFC5" s="1"/>
      <c r="XFD5" s="1"/>
    </row>
    <row r="6" spans="2:250 16380:16384" s="5" customFormat="1" ht="15.6" x14ac:dyDescent="0.3">
      <c r="B6" s="10" t="s">
        <v>4</v>
      </c>
      <c r="C6" s="11">
        <v>9.1275121796508234</v>
      </c>
      <c r="D6" s="12" t="s">
        <v>0</v>
      </c>
      <c r="G6" s="81"/>
      <c r="H6" s="81"/>
      <c r="IL6" s="1"/>
      <c r="IM6" s="1"/>
      <c r="IN6" s="1"/>
      <c r="IO6" s="1"/>
      <c r="IP6" s="1"/>
      <c r="XEZ6" s="1"/>
      <c r="XFA6" s="1"/>
      <c r="XFB6" s="1"/>
      <c r="XFC6" s="1"/>
      <c r="XFD6" s="1"/>
    </row>
    <row r="7" spans="2:250 16380:16384" s="5" customFormat="1" ht="18.600000000000001" thickBot="1" x14ac:dyDescent="0.35">
      <c r="B7" s="13" t="s">
        <v>9</v>
      </c>
      <c r="C7" s="14">
        <f>C6/POWER(C5,1/3)</f>
        <v>1.9757150928618452</v>
      </c>
      <c r="D7" s="15" t="s">
        <v>16</v>
      </c>
      <c r="G7" s="81"/>
      <c r="H7" s="81"/>
      <c r="IL7" s="1"/>
      <c r="IM7" s="1"/>
      <c r="IN7" s="1"/>
      <c r="IO7" s="1"/>
      <c r="IP7" s="1"/>
      <c r="XEZ7" s="1"/>
      <c r="XFA7" s="1"/>
      <c r="XFB7" s="1"/>
      <c r="XFC7" s="1"/>
      <c r="XFD7" s="1"/>
    </row>
    <row r="8" spans="2:250 16380:16384" s="5" customFormat="1" ht="15.6" thickBot="1" x14ac:dyDescent="0.3">
      <c r="G8" s="81"/>
      <c r="H8" s="81"/>
      <c r="IL8" s="1"/>
      <c r="IM8" s="1"/>
      <c r="IN8" s="1"/>
      <c r="IO8" s="1"/>
      <c r="IP8" s="1"/>
      <c r="XEZ8" s="1"/>
      <c r="XFA8" s="1"/>
      <c r="XFB8" s="1"/>
      <c r="XFC8" s="1"/>
      <c r="XFD8" s="1"/>
    </row>
    <row r="9" spans="2:250 16380:16384" s="5" customFormat="1" ht="15.6" thickBot="1" x14ac:dyDescent="0.3">
      <c r="B9" s="2"/>
      <c r="C9" s="3"/>
      <c r="D9" s="4"/>
      <c r="IL9" s="1"/>
      <c r="IM9" s="1"/>
      <c r="IN9" s="1"/>
      <c r="IO9" s="1"/>
      <c r="IP9" s="1"/>
      <c r="XEZ9" s="1"/>
      <c r="XFA9" s="1"/>
      <c r="XFB9" s="1"/>
      <c r="XFC9" s="1"/>
      <c r="XFD9" s="1"/>
    </row>
    <row r="10" spans="2:250 16380:16384" s="5" customFormat="1" ht="21" x14ac:dyDescent="0.4">
      <c r="B10" s="75" t="s">
        <v>8</v>
      </c>
      <c r="C10" s="76"/>
      <c r="D10" s="77"/>
      <c r="G10" s="85" t="s">
        <v>17</v>
      </c>
      <c r="H10" s="86"/>
      <c r="IL10" s="1"/>
      <c r="IM10" s="1"/>
      <c r="IN10" s="1"/>
      <c r="IO10" s="1"/>
      <c r="IP10" s="1"/>
      <c r="XEZ10" s="1"/>
      <c r="XFA10" s="1"/>
      <c r="XFB10" s="1"/>
      <c r="XFC10" s="1"/>
      <c r="XFD10" s="1"/>
    </row>
    <row r="11" spans="2:250 16380:16384" s="5" customFormat="1" ht="15.6" thickBot="1" x14ac:dyDescent="0.3">
      <c r="B11" s="78" t="s">
        <v>24</v>
      </c>
      <c r="C11" s="79"/>
      <c r="D11" s="80"/>
      <c r="G11" s="16" t="s">
        <v>6</v>
      </c>
      <c r="H11" s="17" t="s">
        <v>7</v>
      </c>
      <c r="IL11" s="1"/>
      <c r="IM11" s="1"/>
      <c r="IN11" s="1"/>
      <c r="IO11" s="1"/>
      <c r="IP11" s="1"/>
      <c r="XEZ11" s="1"/>
      <c r="XFA11" s="1"/>
      <c r="XFB11" s="1"/>
      <c r="XFC11" s="1"/>
      <c r="XFD11" s="1"/>
    </row>
    <row r="12" spans="2:250 16380:16384" s="5" customFormat="1" ht="18" x14ac:dyDescent="0.4">
      <c r="B12" s="18" t="s">
        <v>51</v>
      </c>
      <c r="C12" s="60">
        <f>10^H12</f>
        <v>200.0481668512534</v>
      </c>
      <c r="D12" s="19" t="s">
        <v>2</v>
      </c>
      <c r="G12" s="20">
        <f>-0.214362789151+1.35034249993*LOG10(C7)</f>
        <v>0.1849663250581331</v>
      </c>
      <c r="H12" s="21">
        <f>2.611368669-1.69012801396*G12+0.00804973591951*G12^2+0.336743114941*G12^3-0.00516226351334*G12^4-0.0809228619888*G12^5-0.00478507266747*G12^6+0.00793030472242*G12^7+0.0007684469735*G12^8</f>
        <v>2.3011345760597655</v>
      </c>
      <c r="I12" s="22"/>
      <c r="J12" s="22"/>
      <c r="IL12" s="1"/>
      <c r="IM12" s="1"/>
      <c r="IN12" s="1"/>
      <c r="IO12" s="1"/>
      <c r="IP12" s="1"/>
      <c r="XEZ12" s="1"/>
      <c r="XFA12" s="1"/>
      <c r="XFB12" s="1"/>
      <c r="XFC12" s="1"/>
      <c r="XFD12" s="1"/>
    </row>
    <row r="13" spans="2:250 16380:16384" s="5" customFormat="1" ht="18" x14ac:dyDescent="0.4">
      <c r="B13" s="18" t="s">
        <v>52</v>
      </c>
      <c r="C13" s="62">
        <f>10^H13</f>
        <v>668.94512404614682</v>
      </c>
      <c r="D13" s="19" t="s">
        <v>2</v>
      </c>
      <c r="G13" s="20">
        <f>-0.214362789151+1.35034249993*LOG10(C7)</f>
        <v>0.1849663250581331</v>
      </c>
      <c r="H13" s="21">
        <f>3.22958031387 - 2.21400538997*G13 + 0.035119031446*G13^2 + 0.657599992109*G13^3+ 0.0141818951887*G13^4 - 0.243076636231*G13^5 - 0.0158699803158*G13^6+ 0.0492741184234*G13^7 + 0.00227639644004*G13^8 - 0.00397126276058*G13^9</f>
        <v>2.8253904925040767</v>
      </c>
      <c r="IL13" s="1"/>
      <c r="IM13" s="1"/>
      <c r="IN13" s="1"/>
      <c r="IO13" s="1"/>
      <c r="IP13" s="1"/>
      <c r="XEZ13" s="1"/>
      <c r="XFA13" s="1"/>
      <c r="XFB13" s="1"/>
      <c r="XFC13" s="1"/>
      <c r="XFD13" s="1"/>
    </row>
    <row r="14" spans="2:250 16380:16384" s="5" customFormat="1" ht="18" x14ac:dyDescent="0.4">
      <c r="B14" s="18" t="s">
        <v>10</v>
      </c>
      <c r="C14" s="61">
        <f>10^H14*POWER(C5,1/3)</f>
        <v>430.32078681985365</v>
      </c>
      <c r="D14" s="19" t="s">
        <v>19</v>
      </c>
      <c r="G14" s="20">
        <f>IF(C7&lt;0.792,2.34723921354+3.24299066475*LOG10(C7),-1.75305660315+2.30629231803*LOG10(C7))</f>
        <v>-1.0710298814005252</v>
      </c>
      <c r="H14" s="21">
        <f>IF(C7&lt;0.792, 2.38830516757 - 0.443749377691*G14 + 0.168825414684*G14^2 + 0.0348138030308*G14^3 - 0.010435192824*G14^4,1.55197227115 - 0.40463292088*G14 - 0.0142721946082*G14^2 + 0.00912366316617*G14^3 - 0.0006750681404*G14^4 - 0.00800863718901*G14^5 + 0.00314819515931*G14^6 + 0.00152044783382*G14^7 - 0.0007470265899*G14^8)</f>
        <v>1.9691642217395082</v>
      </c>
      <c r="IL14" s="1"/>
      <c r="IM14" s="1"/>
      <c r="IN14" s="1"/>
      <c r="IO14" s="1"/>
      <c r="IP14" s="1"/>
      <c r="XEZ14" s="1"/>
      <c r="XFA14" s="1"/>
      <c r="XFB14" s="1"/>
      <c r="XFC14" s="1"/>
      <c r="XFD14" s="1"/>
    </row>
    <row r="15" spans="2:250 16380:16384" s="5" customFormat="1" ht="18" x14ac:dyDescent="0.4">
      <c r="B15" s="18" t="s">
        <v>11</v>
      </c>
      <c r="C15" s="63">
        <f>10^H15*POWER(C5,1/3)</f>
        <v>1105.0839041374109</v>
      </c>
      <c r="D15" s="19" t="s">
        <v>19</v>
      </c>
      <c r="G15" s="20">
        <f xml:space="preserve"> - 0.204004553231+ 1.37882996018*LOG10(C7)</f>
        <v>0.20374899571842311</v>
      </c>
      <c r="H15" s="23">
        <f xml:space="preserve"> 2.55875660396 - 0.903118886091*G15 + 0.101771877942*G15^2 - 0.0242139751146*G15^3</f>
        <v>2.3787671497132572</v>
      </c>
      <c r="IL15" s="1"/>
      <c r="IM15" s="1"/>
      <c r="IN15" s="1"/>
      <c r="IO15" s="1"/>
      <c r="IP15" s="1"/>
      <c r="XEZ15" s="1"/>
      <c r="XFA15" s="1"/>
      <c r="XFB15" s="1"/>
      <c r="XFC15" s="1"/>
      <c r="XFD15" s="1"/>
    </row>
    <row r="16" spans="2:250 16380:16384" s="5" customFormat="1" ht="15.6" x14ac:dyDescent="0.3">
      <c r="B16" s="18" t="s">
        <v>18</v>
      </c>
      <c r="C16" s="24">
        <f>10^H16*1000</f>
        <v>558.116363329416</v>
      </c>
      <c r="D16" s="19" t="s">
        <v>12</v>
      </c>
      <c r="G16" s="20">
        <f xml:space="preserve"> - 0.214362789151 + 1.35034249993*LOG10(C7)</f>
        <v>0.1849663250581331</v>
      </c>
      <c r="H16" s="21">
        <f xml:space="preserve"> - 0.144615443471 - 0.650507560471*G16 + 0.291320654009*G16^2 + 0.307916322787*G16^3 - 0.183361123489*G16^4 - 0.197740454538*G16^5 + 0.0909119559768*G16^6 + 0.0898926178054*G16^7 - 0.0287370990248*G16^8 - 0.0248730221702*G16^9 + 0.00496311705671*G16^10 + 0.00372242076361*G16^11 - 0.0003533736952*G16^12 - 0.0002292913709*G16^13</f>
        <v>-0.25327524428231335</v>
      </c>
      <c r="IL16" s="1"/>
      <c r="IM16" s="1"/>
      <c r="IN16" s="1"/>
      <c r="IO16" s="1"/>
      <c r="IP16" s="1"/>
      <c r="XEZ16" s="1"/>
      <c r="XFA16" s="1"/>
      <c r="XFB16" s="1"/>
      <c r="XFC16" s="1"/>
      <c r="XFD16" s="1"/>
    </row>
    <row r="17" spans="2:250 16380:16384" s="5" customFormat="1" ht="18" x14ac:dyDescent="0.4">
      <c r="B17" s="18" t="s">
        <v>13</v>
      </c>
      <c r="C17" s="65">
        <f>10^H17*POWER(C5,1/3)</f>
        <v>8.7820543963450248</v>
      </c>
      <c r="D17" s="19" t="s">
        <v>5</v>
      </c>
      <c r="G17" s="20">
        <f xml:space="preserve"> -0.253273111999 + 1.37407043777*LOG10(C7)</f>
        <v>0.15307293043400794</v>
      </c>
      <c r="H17" s="21">
        <f xml:space="preserve"> 0.0720707787637 + 1.36456871214*G17 - 0.0570035692784*G17^2 - 0.182832224796*G17^3 + 0.0118851436014*G17^4 + 0.0432648687627*G17^5 - 0.0007997367834*G17^6 - 0.00436073555033*G17^7</f>
        <v>0.27896801919100017</v>
      </c>
      <c r="IL17" s="1"/>
      <c r="IM17" s="1"/>
      <c r="IN17" s="1"/>
      <c r="IO17" s="1"/>
      <c r="IP17" s="1"/>
      <c r="XEZ17" s="1"/>
      <c r="XFA17" s="1"/>
      <c r="XFB17" s="1"/>
      <c r="XFC17" s="1"/>
      <c r="XFD17" s="1"/>
    </row>
    <row r="18" spans="2:250 16380:16384" s="5" customFormat="1" ht="18.600000000000001" thickBot="1" x14ac:dyDescent="0.45">
      <c r="B18" s="25" t="s">
        <v>14</v>
      </c>
      <c r="C18" s="66">
        <f>10^H18*POWER(C5,1/3)</f>
        <v>8.4405382637030559</v>
      </c>
      <c r="D18" s="26" t="s">
        <v>5</v>
      </c>
      <c r="G18" s="20">
        <f>IF(AND(C7&gt;=0.147,C7&lt;=0.888),2.26367268496+5.11588554305*LOG10(C7),IF(AND(C7&gt;0.888,C7&lt;=2.28),-1.33361206714+9.2996288611*LOG10(C7),IF(AND(C7&gt;2.28,C7&lt;=40),-3.13005805346+3.1524725364*LOG10(C7),0)))</f>
        <v>1.4165143309917785</v>
      </c>
      <c r="H18" s="21">
        <f>IF(AND(C7&gt;=0.147,C7&lt;=0.888),- 0.686608550419 + 0.164953518069*G18 + 0.127788499497*G18^2 + 0.00291430135946*G18^3 + 0.00187957449227*G18^4 + 0.0173413962543*G18^5 + 0.00269739758043*G18^6 - 0.00361976502798*G18^7 - 0.00100926577934*G18^8,IF(AND(C7&gt;0.888,C7&lt;=2.28), 0.23031841078 - 0.0297944268969*G18 + 0.0306329542941*G18^2 + 0.0183405574074*G18^3 - 0.0173964666286*G18^4 - 0.00106321963576*G18^5 + 0.0056206003128*G18^6 + 0.0001618217499*G18^7 - 0.0006860188944*G18^8,IF(AND(C7&gt;2.28,C7&lt;=40),0.621036276475 + 0.0967031995552*G18 - 0.00801302059667*G18^2 + 0.00482705779732*G18^3 + 0.00187587272287*G18^4 - 0.00246738509321*G18^5 - 0.000841116668*G18^6 + 0.0006193291052*G18^7,0)))</f>
        <v>0.26174203939160395</v>
      </c>
      <c r="IL18" s="1"/>
      <c r="IM18" s="1"/>
      <c r="IN18" s="1"/>
      <c r="IO18" s="1"/>
      <c r="IP18" s="1"/>
      <c r="XEZ18" s="1"/>
      <c r="XFA18" s="1"/>
      <c r="XFB18" s="1"/>
      <c r="XFC18" s="1"/>
      <c r="XFD18" s="1"/>
    </row>
    <row r="19" spans="2:250 16380:16384" s="5" customFormat="1" ht="15.6" thickBot="1" x14ac:dyDescent="0.3">
      <c r="G19" s="16"/>
      <c r="H19" s="17"/>
      <c r="IL19" s="1"/>
      <c r="IM19" s="1"/>
      <c r="IN19" s="1"/>
      <c r="IO19" s="1"/>
      <c r="IP19" s="1"/>
      <c r="XEZ19" s="1"/>
      <c r="XFA19" s="1"/>
      <c r="XFB19" s="1"/>
      <c r="XFC19" s="1"/>
      <c r="XFD19" s="1"/>
    </row>
    <row r="20" spans="2:250 16380:16384" s="5" customFormat="1" ht="15" x14ac:dyDescent="0.25">
      <c r="B20" s="2"/>
      <c r="C20" s="3"/>
      <c r="D20" s="4"/>
      <c r="G20" s="16"/>
      <c r="H20" s="17"/>
      <c r="IL20" s="1"/>
      <c r="IM20" s="1"/>
      <c r="IN20" s="1"/>
      <c r="IO20" s="1"/>
      <c r="IP20" s="1"/>
      <c r="XEZ20" s="1"/>
      <c r="XFA20" s="1"/>
      <c r="XFB20" s="1"/>
      <c r="XFC20" s="1"/>
      <c r="XFD20" s="1"/>
    </row>
    <row r="21" spans="2:250 16380:16384" s="5" customFormat="1" ht="21" x14ac:dyDescent="0.4">
      <c r="B21" s="75" t="s">
        <v>15</v>
      </c>
      <c r="C21" s="76"/>
      <c r="D21" s="77"/>
      <c r="G21" s="16"/>
      <c r="H21" s="17"/>
      <c r="IL21" s="1"/>
      <c r="IM21" s="1"/>
      <c r="IN21" s="1"/>
      <c r="IO21" s="1"/>
      <c r="IP21" s="1"/>
      <c r="XEZ21" s="1"/>
      <c r="XFA21" s="1"/>
      <c r="XFB21" s="1"/>
      <c r="XFC21" s="1"/>
      <c r="XFD21" s="1"/>
    </row>
    <row r="22" spans="2:250 16380:16384" s="5" customFormat="1" ht="15.6" thickBot="1" x14ac:dyDescent="0.3">
      <c r="B22" s="78" t="s">
        <v>25</v>
      </c>
      <c r="C22" s="79"/>
      <c r="D22" s="80"/>
      <c r="G22" s="16" t="s">
        <v>6</v>
      </c>
      <c r="H22" s="17" t="s">
        <v>7</v>
      </c>
      <c r="IL22" s="1"/>
      <c r="IM22" s="1"/>
      <c r="IN22" s="1"/>
      <c r="IO22" s="1"/>
      <c r="IP22" s="1"/>
      <c r="XEZ22" s="1"/>
      <c r="XFA22" s="1"/>
      <c r="XFB22" s="1"/>
      <c r="XFC22" s="1"/>
      <c r="XFD22" s="1"/>
    </row>
    <row r="23" spans="2:250 16380:16384" s="5" customFormat="1" ht="18" x14ac:dyDescent="0.4">
      <c r="B23" s="18" t="s">
        <v>51</v>
      </c>
      <c r="C23" s="60">
        <f>10^H23</f>
        <v>291.82041322279554</v>
      </c>
      <c r="D23" s="19" t="s">
        <v>2</v>
      </c>
      <c r="G23" s="20">
        <f xml:space="preserve"> - 0.214362789151 + 1.35034249993*LOG10(C7)</f>
        <v>0.1849663250581331</v>
      </c>
      <c r="H23" s="21">
        <f xml:space="preserve"> 2.78076916577 - 1.6958988741*G23 - 0.154159376846*G23^2 + 0.514060730593*G23^3 + 0.0988534365274*G23^4 - 0.293912623038*G23^5 - 0.0268112345019*G23^6 + 0.109097496421*G23^7 + 0.00162846756311*G23^8 - 0.0214631030242*G23^9 + 0.0001456723382*G23^10 + 0.00167847752266*G23^11</f>
        <v>2.4651156680918374</v>
      </c>
      <c r="IL23" s="1"/>
      <c r="IM23" s="1"/>
      <c r="IN23" s="1"/>
      <c r="IO23" s="1"/>
      <c r="IP23" s="1"/>
      <c r="XEZ23" s="1"/>
      <c r="XFA23" s="1"/>
      <c r="XFB23" s="1"/>
      <c r="XFC23" s="1"/>
      <c r="XFD23" s="1"/>
    </row>
    <row r="24" spans="2:250 16380:16384" s="5" customFormat="1" ht="18" x14ac:dyDescent="0.4">
      <c r="B24" s="18" t="s">
        <v>52</v>
      </c>
      <c r="C24" s="62">
        <f>10^H24</f>
        <v>1096.0215650109931</v>
      </c>
      <c r="D24" s="19" t="s">
        <v>2</v>
      </c>
      <c r="G24" s="20">
        <f xml:space="preserve"> - 0.240657322658 + 1.36637719229*LOG10(C7)</f>
        <v>0.1634136400059264</v>
      </c>
      <c r="H24" s="21">
        <f xml:space="preserve"> 3.40283217581 - 2.21030870597*G24 - 0.218536586295*G24^2 + 0.895319589372*G24^3 + 0.24989009775*G24^4 - 0.569249436807*G24^5 - 0.11791682383*G24^6 + 0.224131161411*G24^7 + 0.0245620259375*G24^8 - 0.0455116002694*G24^9 - 0.00190930738887*G24^10 + 0.00361471193389*G24^11</f>
        <v>3.0398190992880751</v>
      </c>
      <c r="IL24" s="1"/>
      <c r="IM24" s="1"/>
      <c r="IN24" s="1"/>
      <c r="IO24" s="1"/>
      <c r="IP24" s="1"/>
      <c r="XEZ24" s="1"/>
      <c r="XFA24" s="1"/>
      <c r="XFB24" s="1"/>
      <c r="XFC24" s="1"/>
      <c r="XFD24" s="1"/>
    </row>
    <row r="25" spans="2:250 16380:16384" s="5" customFormat="1" ht="18" x14ac:dyDescent="0.4">
      <c r="B25" s="18" t="s">
        <v>10</v>
      </c>
      <c r="C25" s="61">
        <f>10^H25*POWER(C5,1/3)</f>
        <v>628.44155569777672</v>
      </c>
      <c r="D25" s="19" t="s">
        <v>19</v>
      </c>
      <c r="G25" s="20">
        <f>IF(AND(C7&gt;0.0674,C7&lt;=0.955),2.06761908721 + 3.0760329666*LOG10(C7),IF(AND(C7&gt;0.955,C7&lt;=40),-1.94708846747 + 2.40697745406*LOG10(C7),0))</f>
        <v>-1.2352867025837135</v>
      </c>
      <c r="H25" s="21">
        <f>IF(AND(C7&gt;0.0674,C7&lt;=0.955), 2.52455620925 - 0.502992763686*G25 + 0.171335645235*G25^2 + 0.0450176963051*G25^3 - 0.0118964626402*G25^4,IF(AND(C7&gt;0.955,C7&lt;=40),1.67281645863 - 0.384519026965*G25 - 0.0260816706301*G25^2+ 0.00595798753822*G25^3 + 0.014544526107*G25^4 - 0.00663289334734*G25^5 - 0.00284189327204*G25^6 + 0.0013644816227*G25^7,0))</f>
        <v>2.133636791419447</v>
      </c>
      <c r="XEZ25" s="1"/>
      <c r="XFA25" s="1"/>
      <c r="XFB25" s="1"/>
      <c r="XFC25" s="1"/>
      <c r="XFD25" s="1"/>
    </row>
    <row r="26" spans="2:250 16380:16384" s="5" customFormat="1" ht="18" x14ac:dyDescent="0.4">
      <c r="B26" s="18" t="s">
        <v>11</v>
      </c>
      <c r="C26" s="63">
        <f>10^H26*POWER(C5,1/3)</f>
        <v>1706.2064203135535</v>
      </c>
      <c r="D26" s="19" t="s">
        <v>19</v>
      </c>
      <c r="G26" s="20">
        <f xml:space="preserve"> - 0.246208804814 + 1.33422049854*LOG10(C7)</f>
        <v>0.14835264153702973</v>
      </c>
      <c r="H26" s="21">
        <f xml:space="preserve"> 2.70588058103 - 0.949516092853*G26 + 0.112136118689*G26^2 - 0.0250659183287*G26^3</f>
        <v>2.5674034682168396</v>
      </c>
      <c r="XEZ26" s="1"/>
      <c r="XFA26" s="1"/>
      <c r="XFB26" s="1"/>
      <c r="XFC26" s="1"/>
      <c r="XFD26" s="1"/>
    </row>
    <row r="27" spans="2:250 16380:16384" s="5" customFormat="1" ht="15.6" x14ac:dyDescent="0.3">
      <c r="B27" s="18" t="s">
        <v>18</v>
      </c>
      <c r="C27" s="24">
        <f>10^H27*1000</f>
        <v>632.196945563746</v>
      </c>
      <c r="D27" s="19" t="s">
        <v>12</v>
      </c>
      <c r="G27" s="20">
        <f xml:space="preserve"> - 0.202425716178 + 1.37784223635*LOG10(C7)</f>
        <v>0.20503573881589879</v>
      </c>
      <c r="H27" s="21">
        <f>- 0.06621072854 - 0.698029762594*G27 + 0.158916781906*G27^2 + 0.443812098136*G27^3 - 0.113402023921*G27^4 - 0.369887075049*G27^5 + 0.129230567449*G27^6 + 0.19857981197*G27^7- 0.0867636217397*G27^8 - 0.0620391900135*G27^9 + 0.0307482926566*G27^10 + 0.0102657234407*G27^11 - 0.00546533250772*G27^12 - 0.000693180974*G27^13 + 0.0003847494916*G27^14</f>
        <v>-0.1991476067691613</v>
      </c>
      <c r="XEZ27" s="1"/>
      <c r="XFA27" s="1"/>
      <c r="XFB27" s="1"/>
      <c r="XFC27" s="1"/>
      <c r="XFD27" s="1"/>
    </row>
    <row r="28" spans="2:250 16380:16384" s="5" customFormat="1" ht="18" x14ac:dyDescent="0.4">
      <c r="B28" s="18" t="s">
        <v>13</v>
      </c>
      <c r="C28" s="65">
        <f>10^H28*POWER(C5,1/3)</f>
        <v>7.6585083515372965</v>
      </c>
      <c r="D28" s="19" t="s">
        <v>5</v>
      </c>
      <c r="G28" s="20">
        <f xml:space="preserve"> - 0.202425716178 + 1.37784223635*LOG10(C7)</f>
        <v>0.20503573881589879</v>
      </c>
      <c r="H28" s="21">
        <f xml:space="preserve"> - 0.0591634288046 + 1.35706496258*G28 + 0.052492798645*G28^2 - 0.196563954086*G28^3 - 0.0601770052288*G28^4 + 0.0696360270891*G28^5 + 0.0215297490092*G28^6 - 0.0161658930785*G28^7 - 0.00232531970294*G28^8 + 0.00147752067524*G28^9</f>
        <v>0.21951608666743908</v>
      </c>
    </row>
    <row r="29" spans="2:250 16380:16384" s="5" customFormat="1" ht="18.600000000000001" thickBot="1" x14ac:dyDescent="0.45">
      <c r="B29" s="25" t="s">
        <v>14</v>
      </c>
      <c r="C29" s="66">
        <f>10^H29*POWER(C5,1/3)</f>
        <v>9.4499989678005889</v>
      </c>
      <c r="D29" s="26" t="s">
        <v>5</v>
      </c>
      <c r="G29" s="27">
        <f>IF(AND(C7&gt;=0.178,C7&lt;=1.01),1.92946154068 + 5.25099193925*LOG10(C7),IF(AND(C7&gt;1.01,C7&lt;=2.78),- 2.12492525216 + 9.2996288611*LOG10(C7),IF(AND(C7&gt;2.78,C7&lt;=40),-3.53626218091 + 3.46349745571*LOG10(C7),0)))</f>
        <v>0.62520114597177834</v>
      </c>
      <c r="H29" s="28">
        <f>IF(AND(C7&gt;=0.178,C7&lt;=1.01),- 0.614227603559 + 0.130143717675*G29 + 0.134872511954*G29^2 + 0.0391574276906*G29^3 - 0.00475933664702*G29^4 - 0.00428144598008*G29^5,IF(AND(C7&gt;1.01,C7&lt;=2.78), 0.315409245784 - 0.0297944268976*G29 + 0.030632954288*G29^2 + 0.0183405574086*G29^3 - 0.0173964666211*G29^4 - 0.00106321963633*G29^5 + 0.00562060030977*G29^6 + 0.0001618217499*G29^7- 0.0006860188944*G29^8,IF(AND(C7&gt;2.78,C7&lt;=40), 0.686906642409 + 0.0933035304009*G29 - 0.0005849420883*G29^2 - 0.00226884995013*G29^3 - 0.00295908591505*G29^4 + 0.00148029868929*G29^5,0)))</f>
        <v>0.31080365745181993</v>
      </c>
    </row>
    <row r="30" spans="2:250 16380:16384" s="5" customFormat="1" ht="30" customHeight="1" x14ac:dyDescent="0.25">
      <c r="E30" s="33"/>
    </row>
    <row r="31" spans="2:250 16380:16384" s="5" customFormat="1" ht="15" x14ac:dyDescent="0.25"/>
    <row r="32" spans="2:250 16380:16384" ht="15" x14ac:dyDescent="0.25"/>
    <row r="33" spans="3:12" ht="15.6" x14ac:dyDescent="0.3">
      <c r="C33" s="29"/>
      <c r="D33" s="30"/>
      <c r="E33" s="30"/>
      <c r="F33" s="30"/>
      <c r="G33" s="30"/>
      <c r="H33" s="31"/>
      <c r="I33" s="32"/>
      <c r="J33" s="32"/>
    </row>
    <row r="34" spans="3:12" ht="15" x14ac:dyDescent="0.25">
      <c r="H34" s="31"/>
      <c r="I34" s="32"/>
      <c r="J34" s="32"/>
    </row>
    <row r="35" spans="3:12" ht="15" x14ac:dyDescent="0.25">
      <c r="H35" s="31"/>
      <c r="I35" s="32"/>
      <c r="J35" s="32"/>
      <c r="K35" s="32"/>
      <c r="L35" s="32"/>
    </row>
    <row r="36" spans="3:12" ht="15" x14ac:dyDescent="0.25">
      <c r="H36" s="31"/>
      <c r="I36" s="32"/>
      <c r="J36" s="32"/>
      <c r="K36" s="32"/>
      <c r="L36" s="32"/>
    </row>
    <row r="37" spans="3:12" ht="15" x14ac:dyDescent="0.25">
      <c r="H37" s="31"/>
      <c r="I37" s="32"/>
      <c r="J37" s="32"/>
      <c r="K37" s="32"/>
      <c r="L37" s="32"/>
    </row>
    <row r="38" spans="3:12" ht="15" x14ac:dyDescent="0.25">
      <c r="H38" s="31"/>
      <c r="I38" s="32"/>
      <c r="J38" s="32"/>
      <c r="K38" s="32"/>
      <c r="L38" s="32"/>
    </row>
    <row r="39" spans="3:12" ht="15" x14ac:dyDescent="0.25">
      <c r="H39" s="31"/>
      <c r="I39" s="32"/>
      <c r="J39" s="32"/>
      <c r="K39" s="32"/>
      <c r="L39" s="32"/>
    </row>
    <row r="40" spans="3:12" ht="15" x14ac:dyDescent="0.25">
      <c r="H40" s="31"/>
      <c r="I40" s="32"/>
      <c r="J40" s="32"/>
      <c r="K40" s="32"/>
      <c r="L40" s="32"/>
    </row>
    <row r="41" spans="3:12" ht="15" x14ac:dyDescent="0.25">
      <c r="H41" s="31"/>
      <c r="I41" s="32"/>
      <c r="J41" s="32"/>
      <c r="K41" s="32"/>
      <c r="L41" s="32"/>
    </row>
    <row r="42" spans="3:12" ht="15" x14ac:dyDescent="0.25">
      <c r="H42" s="31"/>
      <c r="I42" s="32"/>
      <c r="J42" s="32"/>
      <c r="K42" s="32"/>
      <c r="L42" s="32"/>
    </row>
    <row r="43" spans="3:12" ht="15" x14ac:dyDescent="0.25">
      <c r="H43" s="31"/>
      <c r="I43" s="32"/>
      <c r="J43" s="32"/>
      <c r="K43" s="32"/>
      <c r="L43" s="32"/>
    </row>
    <row r="44" spans="3:12" ht="15" x14ac:dyDescent="0.25">
      <c r="H44" s="31"/>
      <c r="I44" s="32"/>
      <c r="J44" s="32"/>
      <c r="K44" s="32"/>
      <c r="L44" s="32"/>
    </row>
    <row r="45" spans="3:12" ht="15" x14ac:dyDescent="0.25">
      <c r="H45" s="31"/>
      <c r="I45" s="32"/>
      <c r="J45" s="32"/>
      <c r="K45" s="32"/>
      <c r="L45" s="32"/>
    </row>
    <row r="46" spans="3:12" ht="15" x14ac:dyDescent="0.25">
      <c r="H46" s="31"/>
      <c r="I46" s="32"/>
      <c r="J46" s="32"/>
      <c r="K46" s="32"/>
      <c r="L46" s="32"/>
    </row>
    <row r="47" spans="3:12" ht="15" x14ac:dyDescent="0.25">
      <c r="H47" s="31"/>
      <c r="I47" s="32"/>
      <c r="J47" s="32"/>
      <c r="K47" s="32"/>
      <c r="L47" s="32"/>
    </row>
    <row r="48" spans="3:12" ht="15" x14ac:dyDescent="0.25">
      <c r="H48" s="31"/>
      <c r="I48" s="32"/>
      <c r="J48" s="32"/>
      <c r="K48" s="32"/>
      <c r="L48" s="32"/>
    </row>
    <row r="49" spans="7:12" ht="15" x14ac:dyDescent="0.25">
      <c r="H49" s="31"/>
      <c r="I49" s="32"/>
      <c r="J49" s="32"/>
      <c r="K49" s="32"/>
      <c r="L49" s="32"/>
    </row>
    <row r="50" spans="7:12" ht="15" x14ac:dyDescent="0.25">
      <c r="H50" s="31"/>
      <c r="I50" s="32"/>
      <c r="J50" s="32"/>
      <c r="K50" s="32"/>
      <c r="L50" s="32"/>
    </row>
    <row r="51" spans="7:12" ht="15" x14ac:dyDescent="0.25">
      <c r="H51" s="31"/>
      <c r="I51" s="32"/>
      <c r="J51" s="32"/>
      <c r="K51" s="32"/>
      <c r="L51" s="32"/>
    </row>
    <row r="52" spans="7:12" ht="15" x14ac:dyDescent="0.25">
      <c r="H52" s="31"/>
      <c r="I52" s="32"/>
      <c r="J52" s="32"/>
      <c r="K52" s="32"/>
      <c r="L52" s="32"/>
    </row>
    <row r="53" spans="7:12" ht="15" x14ac:dyDescent="0.25">
      <c r="H53" s="31"/>
      <c r="I53" s="32"/>
      <c r="J53" s="32"/>
      <c r="K53" s="32"/>
      <c r="L53" s="32"/>
    </row>
    <row r="54" spans="7:12" ht="15" x14ac:dyDescent="0.25">
      <c r="H54" s="31"/>
      <c r="I54" s="32"/>
      <c r="J54" s="32"/>
      <c r="K54" s="32"/>
      <c r="L54" s="32"/>
    </row>
    <row r="55" spans="7:12" ht="15" x14ac:dyDescent="0.25">
      <c r="H55" s="31"/>
      <c r="I55" s="32"/>
      <c r="J55" s="32"/>
      <c r="K55" s="32"/>
      <c r="L55" s="32"/>
    </row>
    <row r="56" spans="7:12" ht="15" x14ac:dyDescent="0.25">
      <c r="H56" s="31"/>
    </row>
    <row r="57" spans="7:12" ht="15" x14ac:dyDescent="0.25">
      <c r="G57" s="31"/>
      <c r="H57" s="31"/>
    </row>
    <row r="58" spans="7:12" ht="15" x14ac:dyDescent="0.25">
      <c r="G58" s="31"/>
      <c r="H58" s="31"/>
    </row>
    <row r="59" spans="7:12" ht="15" x14ac:dyDescent="0.25">
      <c r="G59" s="31"/>
      <c r="H59" s="31"/>
    </row>
    <row r="60" spans="7:12" ht="15" x14ac:dyDescent="0.25">
      <c r="G60" s="31"/>
      <c r="H60" s="31"/>
    </row>
  </sheetData>
  <dataConsolidate/>
  <mergeCells count="8">
    <mergeCell ref="B21:D21"/>
    <mergeCell ref="B22:D22"/>
    <mergeCell ref="B3:D3"/>
    <mergeCell ref="G3:H8"/>
    <mergeCell ref="B4:D4"/>
    <mergeCell ref="B10:D10"/>
    <mergeCell ref="G10:H10"/>
    <mergeCell ref="B11:D11"/>
  </mergeCells>
  <conditionalFormatting sqref="C7">
    <cfRule type="cellIs" dxfId="5" priority="1" stopIfTrue="1" operator="notBetween">
      <formula>0.0531</formula>
      <formula>40</formula>
    </cfRule>
  </conditionalFormatting>
  <dataValidations count="1">
    <dataValidation type="decimal" allowBlank="1" showInputMessage="1" showErrorMessage="1" errorTitle="Gültigkeitsbereich" error="Die Anwendungsgrenzen dieser Formel wurden überschritten!" sqref="C7" xr:uid="{00000000-0002-0000-0000-000000000000}">
      <formula1>0.0531</formula1>
      <formula2>40</formula2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195" r:id="rId4" name="CommandButton1">
          <controlPr defaultSize="0" autoLine="0" r:id="rId5">
            <anchor moveWithCells="1">
              <from>
                <xdr:col>1</xdr:col>
                <xdr:colOff>563880</xdr:colOff>
                <xdr:row>30</xdr:row>
                <xdr:rowOff>137160</xdr:rowOff>
              </from>
              <to>
                <xdr:col>1</xdr:col>
                <xdr:colOff>2164080</xdr:colOff>
                <xdr:row>34</xdr:row>
                <xdr:rowOff>91440</xdr:rowOff>
              </to>
            </anchor>
          </controlPr>
        </control>
      </mc:Choice>
      <mc:Fallback>
        <control shapeId="8195" r:id="rId4" name="CommandButton1"/>
      </mc:Fallback>
    </mc:AlternateContent>
    <mc:AlternateContent xmlns:mc="http://schemas.openxmlformats.org/markup-compatibility/2006">
      <mc:Choice Requires="x14">
        <control shapeId="8193" r:id="rId6" name="Button 1">
          <controlPr locked="0" defaultSize="0" print="0" autoFill="0" autoPict="0" macro="[0]!DieseArbeitsmappe.Tabelle_Q">
            <anchor moveWithCells="1" sizeWithCells="1">
              <from>
                <xdr:col>3</xdr:col>
                <xdr:colOff>495300</xdr:colOff>
                <xdr:row>4</xdr:row>
                <xdr:rowOff>38100</xdr:rowOff>
              </from>
              <to>
                <xdr:col>4</xdr:col>
                <xdr:colOff>297180</xdr:colOff>
                <xdr:row>5</xdr:row>
                <xdr:rowOff>182880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8"/>
  <dimension ref="A1:W10002"/>
  <sheetViews>
    <sheetView workbookViewId="0">
      <selection activeCell="G14" sqref="G14"/>
    </sheetView>
  </sheetViews>
  <sheetFormatPr defaultColWidth="10.90625" defaultRowHeight="15" x14ac:dyDescent="0.25"/>
  <cols>
    <col min="21" max="21" width="13.54296875" bestFit="1" customWidth="1"/>
    <col min="23" max="23" width="21.453125" bestFit="1" customWidth="1"/>
  </cols>
  <sheetData>
    <row r="1" spans="1:23" x14ac:dyDescent="0.25">
      <c r="A1" t="s">
        <v>3</v>
      </c>
      <c r="B1" t="s">
        <v>4</v>
      </c>
      <c r="C1" t="s">
        <v>83</v>
      </c>
      <c r="D1" t="s">
        <v>84</v>
      </c>
      <c r="E1" t="s">
        <v>85</v>
      </c>
      <c r="F1" t="s">
        <v>86</v>
      </c>
      <c r="G1" t="s">
        <v>18</v>
      </c>
      <c r="H1" t="s">
        <v>87</v>
      </c>
      <c r="I1" t="s">
        <v>88</v>
      </c>
      <c r="J1" t="s">
        <v>83</v>
      </c>
      <c r="K1" t="s">
        <v>84</v>
      </c>
      <c r="L1" t="s">
        <v>85</v>
      </c>
      <c r="M1" t="s">
        <v>86</v>
      </c>
      <c r="N1" t="s">
        <v>18</v>
      </c>
      <c r="O1" t="s">
        <v>87</v>
      </c>
      <c r="P1" t="s">
        <v>88</v>
      </c>
      <c r="U1" s="92"/>
    </row>
    <row r="2" spans="1:23" x14ac:dyDescent="0.25">
      <c r="A2">
        <v>71.367275536060333</v>
      </c>
      <c r="B2">
        <v>7.6663288838527022</v>
      </c>
      <c r="C2">
        <v>232.31472918529175</v>
      </c>
      <c r="D2">
        <v>811.80487160413747</v>
      </c>
      <c r="E2">
        <v>410.59843446724068</v>
      </c>
      <c r="F2">
        <v>1074.6798070717443</v>
      </c>
      <c r="G2">
        <v>585.55406193501437</v>
      </c>
      <c r="H2">
        <v>6.9737945097366545</v>
      </c>
      <c r="I2">
        <v>7.2594702658078463</v>
      </c>
      <c r="J2">
        <v>340.22655997709501</v>
      </c>
      <c r="K2">
        <v>1341.2845813886224</v>
      </c>
      <c r="L2">
        <v>601.52067408918822</v>
      </c>
      <c r="M2">
        <v>1662.9060231727444</v>
      </c>
      <c r="N2">
        <v>667.93635822364604</v>
      </c>
      <c r="O2">
        <v>6.0709735691874132</v>
      </c>
      <c r="P2">
        <v>8.4541895450252227</v>
      </c>
      <c r="W2" s="92"/>
    </row>
    <row r="3" spans="1:23" x14ac:dyDescent="0.25">
      <c r="A3">
        <v>45.680986106395721</v>
      </c>
      <c r="B3">
        <v>3.4401851338746856</v>
      </c>
      <c r="C3">
        <v>1017.931789775472</v>
      </c>
      <c r="D3">
        <v>5590.5036975137946</v>
      </c>
      <c r="E3">
        <v>641.87199436605977</v>
      </c>
      <c r="F3">
        <v>2101.4476181202235</v>
      </c>
      <c r="G3">
        <v>1050.2705493663552</v>
      </c>
      <c r="H3">
        <v>1.7699728740986624</v>
      </c>
      <c r="I3">
        <v>6.3043938246551985</v>
      </c>
      <c r="J3">
        <v>1470.6426711250133</v>
      </c>
      <c r="K3">
        <v>9024.4382416813496</v>
      </c>
      <c r="L3">
        <v>852.7087462916993</v>
      </c>
      <c r="M3">
        <v>3331.0460634583433</v>
      </c>
      <c r="N3">
        <v>1241.7648141768018</v>
      </c>
      <c r="O3">
        <v>1.5593512821731739</v>
      </c>
      <c r="P3">
        <v>5.4385377378251665</v>
      </c>
      <c r="W3" s="92"/>
    </row>
    <row r="4" spans="1:23" x14ac:dyDescent="0.25">
      <c r="A4">
        <v>57.484605848789215</v>
      </c>
      <c r="B4">
        <v>2.4703519353433072</v>
      </c>
      <c r="C4">
        <v>2415.4326588176614</v>
      </c>
      <c r="D4">
        <v>16854.221880485191</v>
      </c>
      <c r="E4">
        <v>626.01363083681963</v>
      </c>
      <c r="F4">
        <v>3943.8181027024198</v>
      </c>
      <c r="G4">
        <v>1562.289849683714</v>
      </c>
      <c r="H4">
        <v>0.91030637761903632</v>
      </c>
      <c r="I4">
        <v>2.3465882307454917</v>
      </c>
      <c r="J4">
        <v>3228.6604096754936</v>
      </c>
      <c r="K4">
        <v>23985.461269213421</v>
      </c>
      <c r="L4">
        <v>675.44671434300642</v>
      </c>
      <c r="M4">
        <v>6359.6285981928513</v>
      </c>
      <c r="N4">
        <v>1793.6613607048014</v>
      </c>
      <c r="O4">
        <v>0.82803064413072736</v>
      </c>
      <c r="P4">
        <v>1.6861106651214435</v>
      </c>
    </row>
    <row r="5" spans="1:23" x14ac:dyDescent="0.25">
      <c r="A5">
        <v>24.039205014705658</v>
      </c>
      <c r="B5">
        <v>7.8803207026006863</v>
      </c>
      <c r="C5">
        <v>99.130763757397361</v>
      </c>
      <c r="D5">
        <v>274.15528144923854</v>
      </c>
      <c r="E5">
        <v>201.69243399094876</v>
      </c>
      <c r="F5">
        <v>472.75887814509082</v>
      </c>
      <c r="G5">
        <v>461.30973764168709</v>
      </c>
      <c r="H5">
        <v>9.7878708285646727</v>
      </c>
      <c r="I5">
        <v>7.3018560392407661</v>
      </c>
      <c r="J5">
        <v>141.42259487618486</v>
      </c>
      <c r="K5">
        <v>427.11602493065328</v>
      </c>
      <c r="L5">
        <v>291.02420712739092</v>
      </c>
      <c r="M5">
        <v>722.78771563814894</v>
      </c>
      <c r="N5">
        <v>504.7507971097088</v>
      </c>
      <c r="O5">
        <v>8.6547485132744129</v>
      </c>
      <c r="P5">
        <v>7.3984465118302429</v>
      </c>
    </row>
    <row r="6" spans="1:23" x14ac:dyDescent="0.25">
      <c r="A6">
        <v>99.428790867328644</v>
      </c>
      <c r="B6">
        <v>7.403186936458809</v>
      </c>
      <c r="C6">
        <v>322.9605563286263</v>
      </c>
      <c r="D6">
        <v>1246.852927682555</v>
      </c>
      <c r="E6">
        <v>525.14728538049224</v>
      </c>
      <c r="F6">
        <v>1431.9010809615593</v>
      </c>
      <c r="G6">
        <v>656.34954429044319</v>
      </c>
      <c r="H6">
        <v>5.9425665011730064</v>
      </c>
      <c r="I6">
        <v>7.7748904960023051</v>
      </c>
      <c r="J6">
        <v>476.04348832820301</v>
      </c>
      <c r="K6">
        <v>2087.6622809440896</v>
      </c>
      <c r="L6">
        <v>772.71863491847239</v>
      </c>
      <c r="M6">
        <v>2226.6880428025215</v>
      </c>
      <c r="N6">
        <v>759.38809445182142</v>
      </c>
      <c r="O6">
        <v>5.1624309302491946</v>
      </c>
      <c r="P6">
        <v>9.7615234035982503</v>
      </c>
    </row>
    <row r="7" spans="1:23" x14ac:dyDescent="0.25">
      <c r="A7">
        <v>57.018803775310516</v>
      </c>
      <c r="B7">
        <v>4.0239209217578384</v>
      </c>
      <c r="C7">
        <v>846.5424040834115</v>
      </c>
      <c r="D7">
        <v>4399.2606522409433</v>
      </c>
      <c r="E7">
        <v>648.28315308370486</v>
      </c>
      <c r="F7">
        <v>2030.6157397142565</v>
      </c>
      <c r="G7">
        <v>968.18689972594825</v>
      </c>
      <c r="H7">
        <v>2.2244076812888021</v>
      </c>
      <c r="I7">
        <v>6.9927528211492058</v>
      </c>
      <c r="J7">
        <v>1234.1865394806082</v>
      </c>
      <c r="K7">
        <v>7217.1690884384525</v>
      </c>
      <c r="L7">
        <v>895.25626146348293</v>
      </c>
      <c r="M7">
        <v>3208.1438103216674</v>
      </c>
      <c r="N7">
        <v>1145.4427551277536</v>
      </c>
      <c r="O7">
        <v>1.9507427436911065</v>
      </c>
      <c r="P7">
        <v>7.3612071148573843</v>
      </c>
    </row>
    <row r="8" spans="1:23" x14ac:dyDescent="0.25">
      <c r="A8">
        <v>67.582582056522369</v>
      </c>
      <c r="B8">
        <v>5.6845705062292975</v>
      </c>
      <c r="C8">
        <v>439.85310491646516</v>
      </c>
      <c r="D8">
        <v>1868.213623705112</v>
      </c>
      <c r="E8">
        <v>525.43682586688681</v>
      </c>
      <c r="F8">
        <v>1488.301513296911</v>
      </c>
      <c r="G8">
        <v>737.52907070510423</v>
      </c>
      <c r="H8">
        <v>4.052111786304776</v>
      </c>
      <c r="I8">
        <v>6.9166328795370129</v>
      </c>
      <c r="J8">
        <v>649.76767735465967</v>
      </c>
      <c r="K8">
        <v>3141.3616578055971</v>
      </c>
      <c r="L8">
        <v>770.7047238868596</v>
      </c>
      <c r="M8">
        <v>2325.6394294633997</v>
      </c>
      <c r="N8">
        <v>862.72086856799501</v>
      </c>
      <c r="O8">
        <v>3.5215907053540456</v>
      </c>
      <c r="P8">
        <v>8.9848731894638849</v>
      </c>
    </row>
    <row r="9" spans="1:23" x14ac:dyDescent="0.25">
      <c r="A9">
        <v>79.439545571804047</v>
      </c>
      <c r="B9">
        <v>8.9178150433744321</v>
      </c>
      <c r="C9">
        <v>179.4713767151911</v>
      </c>
      <c r="D9">
        <v>581.62999146073753</v>
      </c>
      <c r="E9">
        <v>383.16889043832373</v>
      </c>
      <c r="F9">
        <v>970.34211026348464</v>
      </c>
      <c r="G9">
        <v>539.85844882944218</v>
      </c>
      <c r="H9">
        <v>8.9340369519566547</v>
      </c>
      <c r="I9">
        <v>8.224738720852141</v>
      </c>
      <c r="J9">
        <v>260.98354895413894</v>
      </c>
      <c r="K9">
        <v>946.49986289856554</v>
      </c>
      <c r="L9">
        <v>558.25137976058613</v>
      </c>
      <c r="M9">
        <v>1495.8221906199601</v>
      </c>
      <c r="N9">
        <v>608.32783950667533</v>
      </c>
      <c r="O9">
        <v>7.8031979890609788</v>
      </c>
      <c r="P9">
        <v>8.8806778647851736</v>
      </c>
    </row>
    <row r="10" spans="1:23" x14ac:dyDescent="0.25">
      <c r="A10">
        <v>80.698848068714142</v>
      </c>
      <c r="B10">
        <v>4.1224087445890474</v>
      </c>
      <c r="C10">
        <v>1037.85533814162</v>
      </c>
      <c r="D10">
        <v>5732.7692301478473</v>
      </c>
      <c r="E10">
        <v>780.68441596270964</v>
      </c>
      <c r="F10">
        <v>2569.8236525254647</v>
      </c>
      <c r="G10">
        <v>1059.3945539382723</v>
      </c>
      <c r="H10">
        <v>2.1050339014180399</v>
      </c>
      <c r="I10">
        <v>7.5830224981408278</v>
      </c>
      <c r="J10">
        <v>1497.7691966191851</v>
      </c>
      <c r="K10">
        <v>9236.1568998149323</v>
      </c>
      <c r="L10">
        <v>1025.478158465095</v>
      </c>
      <c r="M10">
        <v>4074.9196033896092</v>
      </c>
      <c r="N10">
        <v>1252.3285572278587</v>
      </c>
      <c r="O10">
        <v>1.8555297277259168</v>
      </c>
      <c r="P10">
        <v>6.3775591343715829</v>
      </c>
    </row>
    <row r="11" spans="1:23" x14ac:dyDescent="0.25">
      <c r="A11">
        <v>83.452248275279999</v>
      </c>
      <c r="B11">
        <v>3.9704886150096281</v>
      </c>
      <c r="C11">
        <v>1155.3053057353893</v>
      </c>
      <c r="D11">
        <v>6585.9324535229935</v>
      </c>
      <c r="E11">
        <v>814.26527724043592</v>
      </c>
      <c r="F11">
        <v>2771.4687208654473</v>
      </c>
      <c r="G11">
        <v>1111.6309521975018</v>
      </c>
      <c r="H11">
        <v>1.9446340189565163</v>
      </c>
      <c r="I11">
        <v>7.3924086612525075</v>
      </c>
      <c r="J11">
        <v>1656.2157279764976</v>
      </c>
      <c r="K11">
        <v>10488.900601517362</v>
      </c>
      <c r="L11">
        <v>986.51622560111628</v>
      </c>
      <c r="M11">
        <v>4403.3708998565817</v>
      </c>
      <c r="N11">
        <v>1312.2596471659951</v>
      </c>
      <c r="O11">
        <v>1.7194955653020909</v>
      </c>
      <c r="P11">
        <v>5.4478861817972879</v>
      </c>
    </row>
    <row r="12" spans="1:23" x14ac:dyDescent="0.25">
      <c r="A12">
        <v>80.509949743747711</v>
      </c>
      <c r="B12">
        <v>3.4622712603279866</v>
      </c>
      <c r="C12">
        <v>1514.0819133488776</v>
      </c>
      <c r="D12">
        <v>9325.6472145271619</v>
      </c>
      <c r="E12">
        <v>844.26251494311066</v>
      </c>
      <c r="F12">
        <v>3237.0941410408359</v>
      </c>
      <c r="G12">
        <v>1257.4742824786733</v>
      </c>
      <c r="H12">
        <v>1.5267755074297285</v>
      </c>
      <c r="I12">
        <v>5.8523653854312965</v>
      </c>
      <c r="J12">
        <v>2125.8220319888346</v>
      </c>
      <c r="K12">
        <v>14340.564405996405</v>
      </c>
      <c r="L12">
        <v>870.68794811666692</v>
      </c>
      <c r="M12">
        <v>5169.8459806368837</v>
      </c>
      <c r="N12">
        <v>1474.7506528575946</v>
      </c>
      <c r="O12">
        <v>1.3623489786196576</v>
      </c>
      <c r="P12">
        <v>3.5431053550638234</v>
      </c>
    </row>
    <row r="13" spans="1:23" x14ac:dyDescent="0.25">
      <c r="A13">
        <v>52.023159444332123</v>
      </c>
      <c r="B13">
        <v>1.8519688136719943</v>
      </c>
      <c r="C13">
        <v>3941.0130632829591</v>
      </c>
      <c r="D13">
        <v>30897.717701218629</v>
      </c>
      <c r="E13">
        <v>526.01906839848789</v>
      </c>
      <c r="F13">
        <v>5490.7264195197258</v>
      </c>
      <c r="G13">
        <v>1965.740530097597</v>
      </c>
      <c r="H13">
        <v>0.56765736546969692</v>
      </c>
      <c r="I13">
        <v>1.1753987759592843</v>
      </c>
      <c r="J13">
        <v>4935.1708252219778</v>
      </c>
      <c r="K13">
        <v>40085.868739077036</v>
      </c>
      <c r="L13">
        <v>620.2456070600258</v>
      </c>
      <c r="M13">
        <v>8955.4065683816589</v>
      </c>
      <c r="N13">
        <v>2185.2161177710072</v>
      </c>
      <c r="O13">
        <v>0.52822256342270768</v>
      </c>
      <c r="P13">
        <v>1.0399518459094315</v>
      </c>
    </row>
    <row r="14" spans="1:23" x14ac:dyDescent="0.25">
      <c r="A14">
        <v>25.087115108966827</v>
      </c>
      <c r="B14">
        <v>9.2642099447577451</v>
      </c>
      <c r="C14">
        <v>73.219509208936543</v>
      </c>
      <c r="D14">
        <v>188.80462588677111</v>
      </c>
      <c r="E14">
        <v>179.65224872939447</v>
      </c>
      <c r="F14">
        <v>405.22791255265588</v>
      </c>
      <c r="G14">
        <v>432.81410580114112</v>
      </c>
      <c r="H14">
        <v>12.776710592028248</v>
      </c>
      <c r="I14">
        <v>8.0886166169325122</v>
      </c>
      <c r="J14">
        <v>103.4513958772033</v>
      </c>
      <c r="K14">
        <v>287.36923701156303</v>
      </c>
      <c r="L14">
        <v>259.04484420585965</v>
      </c>
      <c r="M14">
        <v>617.06634699997608</v>
      </c>
      <c r="N14">
        <v>466.63616381126013</v>
      </c>
      <c r="O14">
        <v>11.391602294733723</v>
      </c>
      <c r="P14">
        <v>8.6496546324827914</v>
      </c>
    </row>
    <row r="15" spans="1:23" x14ac:dyDescent="0.25">
      <c r="A15">
        <v>16.168331325054169</v>
      </c>
      <c r="B15">
        <v>1.3475766592330494</v>
      </c>
      <c r="C15">
        <v>3450.2937378690121</v>
      </c>
      <c r="D15">
        <v>26247.154287793808</v>
      </c>
      <c r="E15">
        <v>366.63547234149451</v>
      </c>
      <c r="F15">
        <v>3352.2928581067076</v>
      </c>
      <c r="G15">
        <v>1846.7229133531509</v>
      </c>
      <c r="H15">
        <v>0.43400337590825028</v>
      </c>
      <c r="I15">
        <v>0.9237606118478614</v>
      </c>
      <c r="J15">
        <v>4401.6793924541716</v>
      </c>
      <c r="K15">
        <v>34918.345352770986</v>
      </c>
      <c r="L15">
        <v>421.12739176017107</v>
      </c>
      <c r="M15">
        <v>5449.9152425329767</v>
      </c>
      <c r="N15">
        <v>2072.1253946767893</v>
      </c>
      <c r="O15">
        <v>0.4013475254030518</v>
      </c>
      <c r="P15">
        <v>0.77665699695808377</v>
      </c>
    </row>
    <row r="16" spans="1:23" x14ac:dyDescent="0.25">
      <c r="A16">
        <v>7.9498143792152405</v>
      </c>
      <c r="B16">
        <v>7.0201735579824804</v>
      </c>
      <c r="C16">
        <v>59.416843858550976</v>
      </c>
      <c r="D16">
        <v>146.78704601585406</v>
      </c>
      <c r="E16">
        <v>111.51972193992596</v>
      </c>
      <c r="F16">
        <v>245.24890140949751</v>
      </c>
      <c r="G16">
        <v>416.85950611475721</v>
      </c>
      <c r="H16">
        <v>10.379710743958528</v>
      </c>
      <c r="I16">
        <v>5.7983464079175882</v>
      </c>
      <c r="J16">
        <v>83.42633392024338</v>
      </c>
      <c r="K16">
        <v>220.00341801845912</v>
      </c>
      <c r="L16">
        <v>161.02812001842369</v>
      </c>
      <c r="M16">
        <v>372.45938381744821</v>
      </c>
      <c r="N16">
        <v>445.05119080265769</v>
      </c>
      <c r="O16">
        <v>9.3129675144640753</v>
      </c>
      <c r="P16">
        <v>6.3484688217454428</v>
      </c>
    </row>
    <row r="17" spans="1:16" x14ac:dyDescent="0.25">
      <c r="A17">
        <v>37.937995851039886</v>
      </c>
      <c r="B17">
        <v>1.8106862068328318</v>
      </c>
      <c r="C17">
        <v>3378.7909144249993</v>
      </c>
      <c r="D17">
        <v>25578.881595149978</v>
      </c>
      <c r="E17">
        <v>489.74899579140072</v>
      </c>
      <c r="F17">
        <v>4383.966906843254</v>
      </c>
      <c r="G17">
        <v>1828.6504591050132</v>
      </c>
      <c r="H17">
        <v>0.58773891213715024</v>
      </c>
      <c r="I17">
        <v>1.2590135245842227</v>
      </c>
      <c r="J17">
        <v>4322.9280373833226</v>
      </c>
      <c r="K17">
        <v>34165.545304831023</v>
      </c>
      <c r="L17">
        <v>560.29931431383545</v>
      </c>
      <c r="M17">
        <v>7123.5779982932918</v>
      </c>
      <c r="N17">
        <v>2054.818203301324</v>
      </c>
      <c r="O17">
        <v>0.54298081933805331</v>
      </c>
      <c r="P17">
        <v>1.0498288365581345</v>
      </c>
    </row>
    <row r="18" spans="1:16" x14ac:dyDescent="0.25">
      <c r="A18">
        <v>5.9251349568367004</v>
      </c>
      <c r="B18">
        <v>6.4062704108004604</v>
      </c>
      <c r="C18">
        <v>58.675552800238826</v>
      </c>
      <c r="D18">
        <v>144.60513179518304</v>
      </c>
      <c r="E18">
        <v>100.52967408087312</v>
      </c>
      <c r="F18">
        <v>220.75155450793093</v>
      </c>
      <c r="G18">
        <v>415.98677449069919</v>
      </c>
      <c r="H18">
        <v>9.5110055269706937</v>
      </c>
      <c r="I18">
        <v>5.272168967941723</v>
      </c>
      <c r="J18">
        <v>82.355549947782563</v>
      </c>
      <c r="K18">
        <v>216.53849525185217</v>
      </c>
      <c r="L18">
        <v>145.17768068371259</v>
      </c>
      <c r="M18">
        <v>335.20224437269241</v>
      </c>
      <c r="N18">
        <v>443.86340845646441</v>
      </c>
      <c r="O18">
        <v>8.5368832388080715</v>
      </c>
      <c r="P18">
        <v>5.7795384781030545</v>
      </c>
    </row>
    <row r="19" spans="1:16" x14ac:dyDescent="0.25">
      <c r="A19">
        <v>20.150939643383026</v>
      </c>
      <c r="B19">
        <v>0.92776178516769636</v>
      </c>
      <c r="C19">
        <v>7427.2141887711505</v>
      </c>
      <c r="D19">
        <v>66340.018339000002</v>
      </c>
      <c r="E19">
        <v>385.31914860829676</v>
      </c>
      <c r="F19">
        <v>7042.6411064978502</v>
      </c>
      <c r="G19">
        <v>2648.3488242130647</v>
      </c>
      <c r="H19">
        <v>0.22639741510320818</v>
      </c>
      <c r="I19">
        <v>0.53609982260804334</v>
      </c>
      <c r="J19">
        <v>8562.4582965626287</v>
      </c>
      <c r="K19">
        <v>78212.42007127071</v>
      </c>
      <c r="L19">
        <v>524.56189080060767</v>
      </c>
      <c r="M19">
        <v>11689.070056992265</v>
      </c>
      <c r="N19">
        <v>2831.504308977112</v>
      </c>
      <c r="O19">
        <v>0.21613310114134748</v>
      </c>
      <c r="P19">
        <v>0.60749235133220869</v>
      </c>
    </row>
    <row r="20" spans="1:16" x14ac:dyDescent="0.25">
      <c r="A20">
        <v>47.757156431674957</v>
      </c>
      <c r="B20">
        <v>2.0964212760168004</v>
      </c>
      <c r="C20">
        <v>2955.9839578723727</v>
      </c>
      <c r="D20">
        <v>21681.645390748348</v>
      </c>
      <c r="E20">
        <v>549.07417874040186</v>
      </c>
      <c r="F20">
        <v>4283.5359036020809</v>
      </c>
      <c r="G20">
        <v>1717.4097138057032</v>
      </c>
      <c r="H20">
        <v>0.71554968888754311</v>
      </c>
      <c r="I20">
        <v>1.6194166635771414</v>
      </c>
      <c r="J20">
        <v>3850.9536593068492</v>
      </c>
      <c r="K20">
        <v>29709.20271357747</v>
      </c>
      <c r="L20">
        <v>612.93368073402485</v>
      </c>
      <c r="M20">
        <v>6938.6930451715261</v>
      </c>
      <c r="N20">
        <v>1947.2753451445246</v>
      </c>
      <c r="O20">
        <v>0.65692935200635405</v>
      </c>
      <c r="P20">
        <v>1.2779449034158792</v>
      </c>
    </row>
    <row r="21" spans="1:16" x14ac:dyDescent="0.25">
      <c r="A21">
        <v>35.878879010677338</v>
      </c>
      <c r="B21">
        <v>4.4031966305765176</v>
      </c>
      <c r="C21">
        <v>486.69704100437195</v>
      </c>
      <c r="D21">
        <v>2133.1604853341828</v>
      </c>
      <c r="E21">
        <v>443.95979158860456</v>
      </c>
      <c r="F21">
        <v>1273.8280174803099</v>
      </c>
      <c r="G21">
        <v>767.64085766570474</v>
      </c>
      <c r="H21">
        <v>3.0182749460653016</v>
      </c>
      <c r="I21">
        <v>5.6795597742585002</v>
      </c>
      <c r="J21">
        <v>718.74627636681657</v>
      </c>
      <c r="K21">
        <v>3584.5387196115389</v>
      </c>
      <c r="L21">
        <v>648.86950512629767</v>
      </c>
      <c r="M21">
        <v>1993.7506052735694</v>
      </c>
      <c r="N21">
        <v>900.58313215314718</v>
      </c>
      <c r="O21">
        <v>2.6248416888232384</v>
      </c>
      <c r="P21">
        <v>7.314144218892948</v>
      </c>
    </row>
    <row r="22" spans="1:16" x14ac:dyDescent="0.25">
      <c r="A22">
        <v>11.466325581073761</v>
      </c>
      <c r="B22">
        <v>3.7108603953869603</v>
      </c>
      <c r="C22">
        <v>302.09881556905287</v>
      </c>
      <c r="D22">
        <v>1142.7156456139614</v>
      </c>
      <c r="E22">
        <v>248.6371487586533</v>
      </c>
      <c r="F22">
        <v>672.41039624980544</v>
      </c>
      <c r="G22">
        <v>640.76599627645851</v>
      </c>
      <c r="H22">
        <v>3.0556634343211724</v>
      </c>
      <c r="I22">
        <v>3.799778844892189</v>
      </c>
      <c r="J22">
        <v>444.84272895259392</v>
      </c>
      <c r="K22">
        <v>1909.4084642813521</v>
      </c>
      <c r="L22">
        <v>365.69294926340365</v>
      </c>
      <c r="M22">
        <v>1044.5673996737389</v>
      </c>
      <c r="N22">
        <v>739.35745060962699</v>
      </c>
      <c r="O22">
        <v>2.6551028609993477</v>
      </c>
      <c r="P22">
        <v>4.7020057973084137</v>
      </c>
    </row>
    <row r="23" spans="1:16" x14ac:dyDescent="0.25">
      <c r="A23">
        <v>88.680834949016571</v>
      </c>
      <c r="B23">
        <v>9.4205884503704045</v>
      </c>
      <c r="C23">
        <v>172.39811537118345</v>
      </c>
      <c r="D23">
        <v>552.3445754628442</v>
      </c>
      <c r="E23">
        <v>391.05888882011095</v>
      </c>
      <c r="F23">
        <v>985.1799593101066</v>
      </c>
      <c r="G23">
        <v>533.43086467046169</v>
      </c>
      <c r="H23">
        <v>9.5793280897610682</v>
      </c>
      <c r="I23">
        <v>8.7091492515278013</v>
      </c>
      <c r="J23">
        <v>250.39441194827475</v>
      </c>
      <c r="K23">
        <v>896.46250300901352</v>
      </c>
      <c r="L23">
        <v>569.24925133341458</v>
      </c>
      <c r="M23">
        <v>1517.8204168368425</v>
      </c>
      <c r="N23">
        <v>599.90826575965457</v>
      </c>
      <c r="O23">
        <v>8.3721391545890693</v>
      </c>
      <c r="P23">
        <v>9.260499739319263</v>
      </c>
    </row>
    <row r="24" spans="1:16" x14ac:dyDescent="0.25">
      <c r="A24">
        <v>40.458831369876862</v>
      </c>
      <c r="B24">
        <v>1.3977089492488524</v>
      </c>
      <c r="C24">
        <v>5577.1666426319634</v>
      </c>
      <c r="D24">
        <v>47073.542011190279</v>
      </c>
      <c r="E24">
        <v>469.12400257657481</v>
      </c>
      <c r="F24">
        <v>6769.7713471440238</v>
      </c>
      <c r="G24">
        <v>2314.0479871620414</v>
      </c>
      <c r="H24">
        <v>0.37742565418145646</v>
      </c>
      <c r="I24">
        <v>0.7986297516353984</v>
      </c>
      <c r="J24">
        <v>6655.4654063534972</v>
      </c>
      <c r="K24">
        <v>57531.153408928141</v>
      </c>
      <c r="L24">
        <v>596.36971888150367</v>
      </c>
      <c r="M24">
        <v>11142.581125119936</v>
      </c>
      <c r="N24">
        <v>2512.3469381937698</v>
      </c>
      <c r="O24">
        <v>0.3566333720108969</v>
      </c>
      <c r="P24">
        <v>0.80858125462036134</v>
      </c>
    </row>
    <row r="25" spans="1:16" x14ac:dyDescent="0.25">
      <c r="A25">
        <v>95.587508141994476</v>
      </c>
      <c r="B25">
        <v>9.5596574985995435</v>
      </c>
      <c r="C25">
        <v>176.38922389983841</v>
      </c>
      <c r="D25">
        <v>568.82178301582394</v>
      </c>
      <c r="E25">
        <v>404.69573522867938</v>
      </c>
      <c r="F25">
        <v>1022.5625620716128</v>
      </c>
      <c r="G25">
        <v>537.06757973650042</v>
      </c>
      <c r="H25">
        <v>9.6387383540209211</v>
      </c>
      <c r="I25">
        <v>8.8239064286762616</v>
      </c>
      <c r="J25">
        <v>256.36852179592097</v>
      </c>
      <c r="K25">
        <v>924.6073072682841</v>
      </c>
      <c r="L25">
        <v>589.3920109614379</v>
      </c>
      <c r="M25">
        <v>1575.9303665019077</v>
      </c>
      <c r="N25">
        <v>604.67311688602263</v>
      </c>
      <c r="O25">
        <v>8.4209777466772007</v>
      </c>
      <c r="P25">
        <v>9.465884547027029</v>
      </c>
    </row>
    <row r="26" spans="1:16" x14ac:dyDescent="0.25">
      <c r="A26">
        <v>93.385979950428009</v>
      </c>
      <c r="B26">
        <v>0.54939662178568882</v>
      </c>
      <c r="C26">
        <v>25919.946688055228</v>
      </c>
      <c r="D26">
        <v>300075.36772452248</v>
      </c>
      <c r="E26">
        <v>2393.1792348900995</v>
      </c>
      <c r="F26">
        <v>68788.580899368229</v>
      </c>
      <c r="G26">
        <v>4866.5576770794705</v>
      </c>
      <c r="H26">
        <v>9.0298876098830055E-2</v>
      </c>
      <c r="I26">
        <v>4.5369141370665336</v>
      </c>
      <c r="J26">
        <v>31471.909279407784</v>
      </c>
      <c r="K26">
        <v>372082.04378990619</v>
      </c>
      <c r="L26">
        <v>4305.1282055869742</v>
      </c>
      <c r="M26">
        <v>120137.23498655515</v>
      </c>
      <c r="N26">
        <v>5323.5672285076726</v>
      </c>
      <c r="O26">
        <v>8.7936792715269066E-2</v>
      </c>
      <c r="P26">
        <v>4.5369141370665336</v>
      </c>
    </row>
    <row r="27" spans="1:16" x14ac:dyDescent="0.25">
      <c r="A27">
        <v>92.835653960704803</v>
      </c>
      <c r="B27">
        <v>2.0971249309797217</v>
      </c>
      <c r="C27">
        <v>4461.750089691036</v>
      </c>
      <c r="D27">
        <v>35943.173337229251</v>
      </c>
      <c r="E27">
        <v>626.11932799724866</v>
      </c>
      <c r="F27">
        <v>7366.7784067154107</v>
      </c>
      <c r="G27">
        <v>2083.731488664996</v>
      </c>
      <c r="H27">
        <v>0.61406724561088555</v>
      </c>
      <c r="I27">
        <v>1.2628164320829878</v>
      </c>
      <c r="J27">
        <v>5490.4095541390152</v>
      </c>
      <c r="K27">
        <v>45587.29116311761</v>
      </c>
      <c r="L27">
        <v>757.56789935548795</v>
      </c>
      <c r="M27">
        <v>12053.068641584268</v>
      </c>
      <c r="N27">
        <v>2296.2702229282463</v>
      </c>
      <c r="O27">
        <v>0.5746734094997149</v>
      </c>
      <c r="P27">
        <v>1.1712113021846497</v>
      </c>
    </row>
    <row r="28" spans="1:16" x14ac:dyDescent="0.25">
      <c r="A28">
        <v>13.753569662570953</v>
      </c>
      <c r="B28">
        <v>1.6879967456161793</v>
      </c>
      <c r="C28">
        <v>1986.8491305199332</v>
      </c>
      <c r="D28">
        <v>13178.778880991684</v>
      </c>
      <c r="E28">
        <v>420.6625973417535</v>
      </c>
      <c r="F28">
        <v>2142.920347013986</v>
      </c>
      <c r="G28">
        <v>1426.0973655674904</v>
      </c>
      <c r="H28">
        <v>0.67029345397809925</v>
      </c>
      <c r="I28">
        <v>2.0480838933360554</v>
      </c>
      <c r="J28">
        <v>2716.1599132966639</v>
      </c>
      <c r="K28">
        <v>19414.780861787291</v>
      </c>
      <c r="L28">
        <v>440.79678206028615</v>
      </c>
      <c r="M28">
        <v>3441.234306470335</v>
      </c>
      <c r="N28">
        <v>1654.3235612932569</v>
      </c>
      <c r="O28">
        <v>0.60455340069043206</v>
      </c>
      <c r="P28">
        <v>1.3359410977612876</v>
      </c>
    </row>
    <row r="29" spans="1:16" x14ac:dyDescent="0.25">
      <c r="A29">
        <v>70.352457463741302</v>
      </c>
      <c r="B29">
        <v>7.2273925556172438</v>
      </c>
      <c r="C29">
        <v>262.5292999918658</v>
      </c>
      <c r="D29">
        <v>951.61065511482934</v>
      </c>
      <c r="E29">
        <v>429.60230594900793</v>
      </c>
      <c r="F29">
        <v>1141.7906159785568</v>
      </c>
      <c r="G29">
        <v>610.09036788610206</v>
      </c>
      <c r="H29">
        <v>6.277643959422897</v>
      </c>
      <c r="I29">
        <v>7.0656315168997716</v>
      </c>
      <c r="J29">
        <v>385.55469523393282</v>
      </c>
      <c r="K29">
        <v>1581.4958137526176</v>
      </c>
      <c r="L29">
        <v>630.74234407013205</v>
      </c>
      <c r="M29">
        <v>1769.9706237787307</v>
      </c>
      <c r="N29">
        <v>699.76048159043137</v>
      </c>
      <c r="O29">
        <v>5.4591158772188022</v>
      </c>
      <c r="P29">
        <v>8.4665056458003889</v>
      </c>
    </row>
    <row r="30" spans="1:16" x14ac:dyDescent="0.25">
      <c r="A30">
        <v>20.281266033649445</v>
      </c>
      <c r="B30">
        <v>1.8062039588218499</v>
      </c>
      <c r="C30">
        <v>2254.6647658300808</v>
      </c>
      <c r="D30">
        <v>15457.901331212788</v>
      </c>
      <c r="E30">
        <v>454.3105897772935</v>
      </c>
      <c r="F30">
        <v>2657.0600949631262</v>
      </c>
      <c r="G30">
        <v>1512.7638324345978</v>
      </c>
      <c r="H30">
        <v>0.68330447809232087</v>
      </c>
      <c r="I30">
        <v>1.8632786621930542</v>
      </c>
      <c r="J30">
        <v>3038.6358030867782</v>
      </c>
      <c r="K30">
        <v>22274.648201208838</v>
      </c>
      <c r="L30">
        <v>484.95260487919052</v>
      </c>
      <c r="M30">
        <v>4278.2850259928509</v>
      </c>
      <c r="N30">
        <v>1743.5251617623005</v>
      </c>
      <c r="O30">
        <v>0.61964809078007488</v>
      </c>
      <c r="P30">
        <v>1.2936062384735174</v>
      </c>
    </row>
    <row r="31" spans="1:16" x14ac:dyDescent="0.25">
      <c r="A31">
        <v>28.989908397197723</v>
      </c>
      <c r="B31">
        <v>3.8446128131450474</v>
      </c>
      <c r="C31">
        <v>563.84228040636003</v>
      </c>
      <c r="D31">
        <v>2586.698536015891</v>
      </c>
      <c r="E31">
        <v>439.80816870541429</v>
      </c>
      <c r="F31">
        <v>1287.0084264667289</v>
      </c>
      <c r="G31">
        <v>814.80546101583582</v>
      </c>
      <c r="H31">
        <v>2.4892785808602311</v>
      </c>
      <c r="I31">
        <v>5.4212970188580991</v>
      </c>
      <c r="J31">
        <v>831.43670251605795</v>
      </c>
      <c r="K31">
        <v>4334.0122933113053</v>
      </c>
      <c r="L31">
        <v>637.52318263972188</v>
      </c>
      <c r="M31">
        <v>2019.2478296048437</v>
      </c>
      <c r="N31">
        <v>959.33890050750017</v>
      </c>
      <c r="O31">
        <v>2.1679135501568272</v>
      </c>
      <c r="P31">
        <v>6.7662191415944868</v>
      </c>
    </row>
    <row r="32" spans="1:16" x14ac:dyDescent="0.25">
      <c r="A32">
        <v>34.011976778507233</v>
      </c>
      <c r="B32">
        <v>7.6281132577727666</v>
      </c>
      <c r="C32">
        <v>135.97465827698389</v>
      </c>
      <c r="D32">
        <v>407.94757204846667</v>
      </c>
      <c r="E32">
        <v>258.00201392993512</v>
      </c>
      <c r="F32">
        <v>630.16672235105034</v>
      </c>
      <c r="G32">
        <v>498.9505710491797</v>
      </c>
      <c r="H32">
        <v>8.4617364366200967</v>
      </c>
      <c r="I32">
        <v>7.2147616539471384</v>
      </c>
      <c r="J32">
        <v>196.01357234790981</v>
      </c>
      <c r="K32">
        <v>651.08101865930519</v>
      </c>
      <c r="L32">
        <v>373.79628916210527</v>
      </c>
      <c r="M32">
        <v>967.62141786118912</v>
      </c>
      <c r="N32">
        <v>554.58663167878751</v>
      </c>
      <c r="O32">
        <v>7.4277990744478872</v>
      </c>
      <c r="P32">
        <v>7.0898955800396974</v>
      </c>
    </row>
    <row r="33" spans="1:16" x14ac:dyDescent="0.25">
      <c r="A33">
        <v>62.509176194667816</v>
      </c>
      <c r="B33">
        <v>1.2104946689605913</v>
      </c>
      <c r="C33">
        <v>8781.5183514787313</v>
      </c>
      <c r="D33">
        <v>81000.704297443153</v>
      </c>
      <c r="E33">
        <v>592.79718503965557</v>
      </c>
      <c r="F33">
        <v>12233.963521858559</v>
      </c>
      <c r="G33">
        <v>2867.1278715697472</v>
      </c>
      <c r="H33">
        <v>0.27886703866794588</v>
      </c>
      <c r="I33">
        <v>0.73782381601581559</v>
      </c>
      <c r="J33">
        <v>9970.587138345787</v>
      </c>
      <c r="K33">
        <v>94320.278644430349</v>
      </c>
      <c r="L33">
        <v>841.7191559074372</v>
      </c>
      <c r="M33">
        <v>20413.810360934996</v>
      </c>
      <c r="N33">
        <v>3048.0173033588476</v>
      </c>
      <c r="O33">
        <v>0.26738359131521261</v>
      </c>
      <c r="P33">
        <v>0.88276415077672543</v>
      </c>
    </row>
    <row r="34" spans="1:16" x14ac:dyDescent="0.25">
      <c r="A34">
        <v>20.171226799488068</v>
      </c>
      <c r="B34">
        <v>3.574753745919327</v>
      </c>
      <c r="C34">
        <v>505.32105563809978</v>
      </c>
      <c r="D34">
        <v>2240.760795868031</v>
      </c>
      <c r="E34">
        <v>372.24495775466818</v>
      </c>
      <c r="F34">
        <v>1073.3029947716298</v>
      </c>
      <c r="G34">
        <v>779.28871104053837</v>
      </c>
      <c r="H34">
        <v>2.4150246350353122</v>
      </c>
      <c r="I34">
        <v>4.7158304642676701</v>
      </c>
      <c r="J34">
        <v>746.05695559690014</v>
      </c>
      <c r="K34">
        <v>3763.4013929569942</v>
      </c>
      <c r="L34">
        <v>543.11043983866375</v>
      </c>
      <c r="M34">
        <v>1680.9230533510813</v>
      </c>
      <c r="N34">
        <v>915.15689456152427</v>
      </c>
      <c r="O34">
        <v>2.1008823561872827</v>
      </c>
      <c r="P34">
        <v>6.0364957880998809</v>
      </c>
    </row>
    <row r="35" spans="1:16" x14ac:dyDescent="0.25">
      <c r="A35">
        <v>68.314984977245331</v>
      </c>
      <c r="B35">
        <v>8.1118175015974945</v>
      </c>
      <c r="C35">
        <v>198.11615672189609</v>
      </c>
      <c r="D35">
        <v>660.6165926700329</v>
      </c>
      <c r="E35">
        <v>379.27901176327163</v>
      </c>
      <c r="F35">
        <v>972.7954225179451</v>
      </c>
      <c r="G35">
        <v>556.42873240900906</v>
      </c>
      <c r="H35">
        <v>7.8331337548632121</v>
      </c>
      <c r="I35">
        <v>7.4954160975565314</v>
      </c>
      <c r="J35">
        <v>288.92347481678843</v>
      </c>
      <c r="K35">
        <v>1081.7421916366275</v>
      </c>
      <c r="L35">
        <v>553.78271565280193</v>
      </c>
      <c r="M35">
        <v>1501.7463699863622</v>
      </c>
      <c r="N35">
        <v>629.99356428276872</v>
      </c>
      <c r="O35">
        <v>6.8318748704965522</v>
      </c>
      <c r="P35">
        <v>8.3673464443230383</v>
      </c>
    </row>
    <row r="36" spans="1:16" x14ac:dyDescent="0.25">
      <c r="A36">
        <v>57.776533186435699</v>
      </c>
      <c r="B36">
        <v>7.9361527114922348</v>
      </c>
      <c r="C36">
        <v>183.6949040240215</v>
      </c>
      <c r="D36">
        <v>599.2980053995841</v>
      </c>
      <c r="E36">
        <v>347.84884169975629</v>
      </c>
      <c r="F36">
        <v>883.54817748602761</v>
      </c>
      <c r="G36">
        <v>543.65841662199114</v>
      </c>
      <c r="H36">
        <v>7.8822413446379809</v>
      </c>
      <c r="I36">
        <v>7.3151923812245743</v>
      </c>
      <c r="J36">
        <v>267.30952631899163</v>
      </c>
      <c r="K36">
        <v>976.71853951118999</v>
      </c>
      <c r="L36">
        <v>507.05049653458394</v>
      </c>
      <c r="M36">
        <v>1362.4815135245717</v>
      </c>
      <c r="N36">
        <v>613.30137566488906</v>
      </c>
      <c r="O36">
        <v>6.8820993457278794</v>
      </c>
      <c r="P36">
        <v>7.9654834830410426</v>
      </c>
    </row>
    <row r="37" spans="1:16" x14ac:dyDescent="0.25">
      <c r="A37">
        <v>76.939988553524017</v>
      </c>
      <c r="B37">
        <v>4.4019052702568429</v>
      </c>
      <c r="C37">
        <v>865.88859489303979</v>
      </c>
      <c r="D37">
        <v>4530.6285537099975</v>
      </c>
      <c r="E37">
        <v>722.36746705020346</v>
      </c>
      <c r="F37">
        <v>2273.5512472100058</v>
      </c>
      <c r="G37">
        <v>977.80114426215448</v>
      </c>
      <c r="H37">
        <v>2.412035360149078</v>
      </c>
      <c r="I37">
        <v>7.7118348204663016</v>
      </c>
      <c r="J37">
        <v>1261.1617274871221</v>
      </c>
      <c r="K37">
        <v>7419.6362701170628</v>
      </c>
      <c r="L37">
        <v>993.48655297366668</v>
      </c>
      <c r="M37">
        <v>3593.3905069519164</v>
      </c>
      <c r="N37">
        <v>1156.8443233129519</v>
      </c>
      <c r="O37">
        <v>2.1163756101327222</v>
      </c>
      <c r="P37">
        <v>7.9757283316028955</v>
      </c>
    </row>
    <row r="38" spans="1:16" x14ac:dyDescent="0.25">
      <c r="A38">
        <v>37.996780216693878</v>
      </c>
      <c r="B38">
        <v>7.4614254680587635</v>
      </c>
      <c r="C38">
        <v>154.64583661952355</v>
      </c>
      <c r="D38">
        <v>480.58244895173033</v>
      </c>
      <c r="E38">
        <v>282.1001828107693</v>
      </c>
      <c r="F38">
        <v>700.70911011456406</v>
      </c>
      <c r="G38">
        <v>516.92852813816239</v>
      </c>
      <c r="H38">
        <v>7.8970639526642641</v>
      </c>
      <c r="I38">
        <v>6.9845587074113666</v>
      </c>
      <c r="J38">
        <v>223.85377872906463</v>
      </c>
      <c r="K38">
        <v>774.18566557445251</v>
      </c>
      <c r="L38">
        <v>409.70779437326809</v>
      </c>
      <c r="M38">
        <v>1077.8833298306383</v>
      </c>
      <c r="N38">
        <v>578.25097053129684</v>
      </c>
      <c r="O38">
        <v>6.9148275572822655</v>
      </c>
      <c r="P38">
        <v>7.1132361230533796</v>
      </c>
    </row>
    <row r="39" spans="1:16" x14ac:dyDescent="0.25">
      <c r="A39">
        <v>12.279145419597626</v>
      </c>
      <c r="B39">
        <v>0.74863101124669185</v>
      </c>
      <c r="C39">
        <v>8009.5459135967703</v>
      </c>
      <c r="D39">
        <v>72588.744138247959</v>
      </c>
      <c r="E39">
        <v>333.52002240022733</v>
      </c>
      <c r="F39">
        <v>6449.8438214581965</v>
      </c>
      <c r="G39">
        <v>2744.6245906652534</v>
      </c>
      <c r="H39">
        <v>0.17797799434856335</v>
      </c>
      <c r="I39">
        <v>0.4410575896429223</v>
      </c>
      <c r="J39">
        <v>9165.244720638002</v>
      </c>
      <c r="K39">
        <v>85025.880453963211</v>
      </c>
      <c r="L39">
        <v>462.67214362468678</v>
      </c>
      <c r="M39">
        <v>10730.42407525248</v>
      </c>
      <c r="N39">
        <v>2925.8747893064392</v>
      </c>
      <c r="O39">
        <v>0.17027224901835267</v>
      </c>
      <c r="P39">
        <v>0.51309408077899576</v>
      </c>
    </row>
    <row r="40" spans="1:16" x14ac:dyDescent="0.25">
      <c r="A40">
        <v>80.261594355106354</v>
      </c>
      <c r="B40">
        <v>8.7629188739033683</v>
      </c>
      <c r="C40">
        <v>188.01822006666788</v>
      </c>
      <c r="D40">
        <v>617.52127367576031</v>
      </c>
      <c r="E40">
        <v>391.80724855101937</v>
      </c>
      <c r="F40">
        <v>998.19384452453914</v>
      </c>
      <c r="G40">
        <v>547.51953723993279</v>
      </c>
      <c r="H40">
        <v>8.628450411217532</v>
      </c>
      <c r="I40">
        <v>8.0776799562112345</v>
      </c>
      <c r="J40">
        <v>273.78705319133394</v>
      </c>
      <c r="K40">
        <v>1007.9084258142653</v>
      </c>
      <c r="L40">
        <v>571.41922333637979</v>
      </c>
      <c r="M40">
        <v>1539.7880737268158</v>
      </c>
      <c r="N40">
        <v>618.35185886821023</v>
      </c>
      <c r="O40">
        <v>7.53104073956818</v>
      </c>
      <c r="P40">
        <v>8.8670273368124644</v>
      </c>
    </row>
    <row r="41" spans="1:16" x14ac:dyDescent="0.25">
      <c r="A41">
        <v>70.574093759059906</v>
      </c>
      <c r="B41">
        <v>5.4079704471940104</v>
      </c>
      <c r="C41">
        <v>509.3579360749257</v>
      </c>
      <c r="D41">
        <v>2264.2472085371496</v>
      </c>
      <c r="E41">
        <v>567.00175316670527</v>
      </c>
      <c r="F41">
        <v>1636.5630751069468</v>
      </c>
      <c r="G41">
        <v>781.79055010841239</v>
      </c>
      <c r="H41">
        <v>3.6422601666819849</v>
      </c>
      <c r="I41">
        <v>7.1685668184104649</v>
      </c>
      <c r="J41">
        <v>751.96799595784341</v>
      </c>
      <c r="K41">
        <v>3802.3556835274658</v>
      </c>
      <c r="L41">
        <v>826.9334177261079</v>
      </c>
      <c r="M41">
        <v>2563.3898965352328</v>
      </c>
      <c r="N41">
        <v>918.28183790315938</v>
      </c>
      <c r="O41">
        <v>3.1687062094449669</v>
      </c>
      <c r="P41">
        <v>9.1626869121514947</v>
      </c>
    </row>
    <row r="42" spans="1:16" x14ac:dyDescent="0.25">
      <c r="A42">
        <v>82.120719254016876</v>
      </c>
      <c r="B42">
        <v>6.2817450808194817</v>
      </c>
      <c r="C42">
        <v>406.13471937543164</v>
      </c>
      <c r="D42">
        <v>1682.8498747491431</v>
      </c>
      <c r="E42">
        <v>542.21203230990852</v>
      </c>
      <c r="F42">
        <v>1520.6310730279481</v>
      </c>
      <c r="G42">
        <v>715.06686811786881</v>
      </c>
      <c r="H42">
        <v>4.6177004810970264</v>
      </c>
      <c r="I42">
        <v>7.32269585700422</v>
      </c>
      <c r="J42">
        <v>599.87531027725049</v>
      </c>
      <c r="K42">
        <v>2829.0278490645624</v>
      </c>
      <c r="L42">
        <v>796.75365366479105</v>
      </c>
      <c r="M42">
        <v>2373.1417773949588</v>
      </c>
      <c r="N42">
        <v>834.30724950095248</v>
      </c>
      <c r="O42">
        <v>4.0117862422599622</v>
      </c>
      <c r="P42">
        <v>9.5026924491909561</v>
      </c>
    </row>
    <row r="43" spans="1:16" x14ac:dyDescent="0.25">
      <c r="A43">
        <v>35.147526443004608</v>
      </c>
      <c r="B43">
        <v>2.9173569920550397</v>
      </c>
      <c r="C43">
        <v>1206.8713282348979</v>
      </c>
      <c r="D43">
        <v>6967.9114956392159</v>
      </c>
      <c r="E43">
        <v>617.12106838925979</v>
      </c>
      <c r="F43">
        <v>2133.2525853057441</v>
      </c>
      <c r="G43">
        <v>1133.7876868280846</v>
      </c>
      <c r="H43">
        <v>1.4047894132925414</v>
      </c>
      <c r="I43">
        <v>5.4260438678353733</v>
      </c>
      <c r="J43">
        <v>1725.0112459062336</v>
      </c>
      <c r="K43">
        <v>11040.855891372768</v>
      </c>
      <c r="L43">
        <v>725.16638662473747</v>
      </c>
      <c r="M43">
        <v>3392.1303950520737</v>
      </c>
      <c r="N43">
        <v>1337.4000882000503</v>
      </c>
      <c r="O43">
        <v>1.2438311901669943</v>
      </c>
      <c r="P43">
        <v>3.8126444459968285</v>
      </c>
    </row>
    <row r="44" spans="1:16" x14ac:dyDescent="0.25">
      <c r="A44">
        <v>85.853390753269196</v>
      </c>
      <c r="B44">
        <v>9.8523222618933133</v>
      </c>
      <c r="C44">
        <v>152.54362838295216</v>
      </c>
      <c r="D44">
        <v>472.25487595757369</v>
      </c>
      <c r="E44">
        <v>368.12284409564256</v>
      </c>
      <c r="F44">
        <v>912.74963261044502</v>
      </c>
      <c r="G44">
        <v>514.9374238574909</v>
      </c>
      <c r="H44">
        <v>10.480025192820511</v>
      </c>
      <c r="I44">
        <v>9.2381629222587183</v>
      </c>
      <c r="J44">
        <v>220.71493558333142</v>
      </c>
      <c r="K44">
        <v>760.03352826735852</v>
      </c>
      <c r="L44">
        <v>534.49570527618141</v>
      </c>
      <c r="M44">
        <v>1403.7886775779555</v>
      </c>
      <c r="N44">
        <v>575.63381827100284</v>
      </c>
      <c r="O44">
        <v>9.1788303691435527</v>
      </c>
      <c r="P44">
        <v>9.3612712442074528</v>
      </c>
    </row>
    <row r="45" spans="1:16" x14ac:dyDescent="0.25">
      <c r="A45">
        <v>1.8875660300254822</v>
      </c>
      <c r="B45">
        <v>1.9238848517563858</v>
      </c>
      <c r="C45">
        <v>342.80033918009303</v>
      </c>
      <c r="D45">
        <v>1347.920934269931</v>
      </c>
      <c r="E45">
        <v>143.60878463523841</v>
      </c>
      <c r="F45">
        <v>394.44524202678292</v>
      </c>
      <c r="G45">
        <v>670.82830909792756</v>
      </c>
      <c r="H45">
        <v>1.509462017003752</v>
      </c>
      <c r="I45">
        <v>2.0705131312370142</v>
      </c>
      <c r="J45">
        <v>505.66917602736095</v>
      </c>
      <c r="K45">
        <v>2260.2770563342406</v>
      </c>
      <c r="L45">
        <v>211.33469261978018</v>
      </c>
      <c r="M45">
        <v>613.94983710765416</v>
      </c>
      <c r="N45">
        <v>777.94503786626103</v>
      </c>
      <c r="O45">
        <v>1.3111623941972164</v>
      </c>
      <c r="P45">
        <v>2.6302710435318986</v>
      </c>
    </row>
    <row r="46" spans="1:16" x14ac:dyDescent="0.25">
      <c r="A46">
        <v>75.827711880207062</v>
      </c>
      <c r="B46">
        <v>7.8999878019762884</v>
      </c>
      <c r="C46">
        <v>227.24224987515731</v>
      </c>
      <c r="D46">
        <v>788.89024311076344</v>
      </c>
      <c r="E46">
        <v>415.22583933179692</v>
      </c>
      <c r="F46">
        <v>1083.7643568353485</v>
      </c>
      <c r="G46">
        <v>581.3298302875005</v>
      </c>
      <c r="H46">
        <v>7.246323681881222</v>
      </c>
      <c r="I46">
        <v>7.4455314504898329</v>
      </c>
      <c r="J46">
        <v>332.61529014426009</v>
      </c>
      <c r="K46">
        <v>1301.9169310632087</v>
      </c>
      <c r="L46">
        <v>608.03231008979628</v>
      </c>
      <c r="M46">
        <v>1676.416251638452</v>
      </c>
      <c r="N46">
        <v>662.44433070394473</v>
      </c>
      <c r="O46">
        <v>6.3096592397584743</v>
      </c>
      <c r="P46">
        <v>8.6247514697801204</v>
      </c>
    </row>
    <row r="47" spans="1:16" x14ac:dyDescent="0.25">
      <c r="A47">
        <v>40.482139766216278</v>
      </c>
      <c r="B47">
        <v>9.1097434708860092</v>
      </c>
      <c r="C47">
        <v>105.3075717193032</v>
      </c>
      <c r="D47">
        <v>295.62831588735077</v>
      </c>
      <c r="E47">
        <v>246.1010802852193</v>
      </c>
      <c r="F47">
        <v>581.38191965575902</v>
      </c>
      <c r="G47">
        <v>467.84140012718115</v>
      </c>
      <c r="H47">
        <v>11.075918521736932</v>
      </c>
      <c r="I47">
        <v>8.5074496149262728</v>
      </c>
      <c r="J47">
        <v>150.53329853628568</v>
      </c>
      <c r="K47">
        <v>462.73309172008618</v>
      </c>
      <c r="L47">
        <v>355.29067459162826</v>
      </c>
      <c r="M47">
        <v>889.58378478964312</v>
      </c>
      <c r="N47">
        <v>513.43240354458999</v>
      </c>
      <c r="O47">
        <v>9.7788951351344338</v>
      </c>
      <c r="P47">
        <v>8.4855896810497402</v>
      </c>
    </row>
    <row r="48" spans="1:16" x14ac:dyDescent="0.25">
      <c r="A48">
        <v>97.610027849674225</v>
      </c>
      <c r="B48">
        <v>9.309300700426931</v>
      </c>
      <c r="C48">
        <v>190.0132004913668</v>
      </c>
      <c r="D48">
        <v>625.97677021830452</v>
      </c>
      <c r="E48">
        <v>420.01067275971496</v>
      </c>
      <c r="F48">
        <v>1071.5020332351953</v>
      </c>
      <c r="G48">
        <v>549.29165381007408</v>
      </c>
      <c r="H48">
        <v>9.130512801149127</v>
      </c>
      <c r="I48">
        <v>8.5833109653635287</v>
      </c>
      <c r="J48">
        <v>276.77673353499688</v>
      </c>
      <c r="K48">
        <v>1022.387160501936</v>
      </c>
      <c r="L48">
        <v>612.69364446036536</v>
      </c>
      <c r="M48">
        <v>1653.1234512793299</v>
      </c>
      <c r="N48">
        <v>620.66881018583626</v>
      </c>
      <c r="O48">
        <v>7.9680361968626539</v>
      </c>
      <c r="P48">
        <v>9.4554773297697992</v>
      </c>
    </row>
    <row r="49" spans="1:16" x14ac:dyDescent="0.25">
      <c r="A49">
        <v>78.403354585170746</v>
      </c>
      <c r="B49">
        <v>5.5016122585439069</v>
      </c>
      <c r="C49">
        <v>530.56100869432078</v>
      </c>
      <c r="D49">
        <v>2388.5389007574595</v>
      </c>
      <c r="E49">
        <v>597.37134448971767</v>
      </c>
      <c r="F49">
        <v>1733.605991634256</v>
      </c>
      <c r="G49">
        <v>794.80166900497306</v>
      </c>
      <c r="H49">
        <v>3.6472154591161936</v>
      </c>
      <c r="I49">
        <v>7.4755121539736757</v>
      </c>
      <c r="J49">
        <v>782.96307327867999</v>
      </c>
      <c r="K49">
        <v>4007.984705170154</v>
      </c>
      <c r="L49">
        <v>869.29341178110622</v>
      </c>
      <c r="M49">
        <v>2717.205846044687</v>
      </c>
      <c r="N49">
        <v>934.50264693459201</v>
      </c>
      <c r="O49">
        <v>3.1742551667507235</v>
      </c>
      <c r="P49">
        <v>9.4744158328765842</v>
      </c>
    </row>
    <row r="50" spans="1:16" x14ac:dyDescent="0.25">
      <c r="A50">
        <v>5.8243010640144348</v>
      </c>
      <c r="B50">
        <v>1.8537342032639432</v>
      </c>
      <c r="C50">
        <v>874.65351799412713</v>
      </c>
      <c r="D50">
        <v>4590.418372897183</v>
      </c>
      <c r="E50">
        <v>306.70248416060053</v>
      </c>
      <c r="F50">
        <v>967.41750769992075</v>
      </c>
      <c r="G50">
        <v>982.12571738156441</v>
      </c>
      <c r="H50">
        <v>1.0117818696546352</v>
      </c>
      <c r="I50">
        <v>3.2589037226670587</v>
      </c>
      <c r="J50">
        <v>1273.358815810335</v>
      </c>
      <c r="K50">
        <v>7511.5157406879453</v>
      </c>
      <c r="L50">
        <v>421.02125135453366</v>
      </c>
      <c r="M50">
        <v>1529.2947388782027</v>
      </c>
      <c r="N50">
        <v>1161.9625215943781</v>
      </c>
      <c r="O50">
        <v>0.88796826651843141</v>
      </c>
      <c r="P50">
        <v>3.3413440293466761</v>
      </c>
    </row>
    <row r="51" spans="1:16" x14ac:dyDescent="0.25">
      <c r="A51">
        <v>7.6418721079826355</v>
      </c>
      <c r="B51">
        <v>1.4507445264622325</v>
      </c>
      <c r="C51">
        <v>1811.6887398200386</v>
      </c>
      <c r="D51">
        <v>11723.580054574426</v>
      </c>
      <c r="E51">
        <v>360.28589393296676</v>
      </c>
      <c r="F51">
        <v>1657.4251062468802</v>
      </c>
      <c r="G51">
        <v>1366.2036164633812</v>
      </c>
      <c r="H51">
        <v>0.59690351049189605</v>
      </c>
      <c r="I51">
        <v>1.9872882472536095</v>
      </c>
      <c r="J51">
        <v>2500.8155651519778</v>
      </c>
      <c r="K51">
        <v>17537.905894901764</v>
      </c>
      <c r="L51">
        <v>372.83076869041753</v>
      </c>
      <c r="M51">
        <v>2656.5384761897913</v>
      </c>
      <c r="N51">
        <v>1591.4959755920556</v>
      </c>
      <c r="O51">
        <v>0.53631907130854062</v>
      </c>
      <c r="P51">
        <v>1.2455880774026569</v>
      </c>
    </row>
    <row r="52" spans="1:16" x14ac:dyDescent="0.25">
      <c r="A52">
        <v>28.761486113071442</v>
      </c>
      <c r="B52">
        <v>8.3677398808661678</v>
      </c>
      <c r="C52">
        <v>99.082702145766035</v>
      </c>
      <c r="D52">
        <v>273.98981354598487</v>
      </c>
      <c r="E52">
        <v>214.07451551434863</v>
      </c>
      <c r="F52">
        <v>501.75055820184605</v>
      </c>
      <c r="G52">
        <v>461.25853911598961</v>
      </c>
      <c r="H52">
        <v>10.395051302519944</v>
      </c>
      <c r="I52">
        <v>7.7529591425431121</v>
      </c>
      <c r="J52">
        <v>141.35178293668875</v>
      </c>
      <c r="K52">
        <v>426.84217292845813</v>
      </c>
      <c r="L52">
        <v>308.88929035220059</v>
      </c>
      <c r="M52">
        <v>767.10727460614123</v>
      </c>
      <c r="N52">
        <v>504.68267915666456</v>
      </c>
      <c r="O52">
        <v>9.1917502405715741</v>
      </c>
      <c r="P52">
        <v>7.8564958322794318</v>
      </c>
    </row>
    <row r="53" spans="1:16" x14ac:dyDescent="0.25">
      <c r="A53">
        <v>14.191283643245697</v>
      </c>
      <c r="B53">
        <v>8.174441656536624</v>
      </c>
      <c r="C53">
        <v>64.368836321546866</v>
      </c>
      <c r="D53">
        <v>161.56258157606177</v>
      </c>
      <c r="E53">
        <v>140.29745793315985</v>
      </c>
      <c r="F53">
        <v>311.50703464001424</v>
      </c>
      <c r="G53">
        <v>422.64790663718259</v>
      </c>
      <c r="H53">
        <v>11.771480289575841</v>
      </c>
      <c r="I53">
        <v>6.904505016906775</v>
      </c>
      <c r="J53">
        <v>90.59209383521106</v>
      </c>
      <c r="K53">
        <v>243.5588177639481</v>
      </c>
      <c r="L53">
        <v>202.43905182713087</v>
      </c>
      <c r="M53">
        <v>473.56615193053688</v>
      </c>
      <c r="N53">
        <v>452.90911071546333</v>
      </c>
      <c r="O53">
        <v>10.535705966231058</v>
      </c>
      <c r="P53">
        <v>7.4963359568121533</v>
      </c>
    </row>
    <row r="54" spans="1:16" x14ac:dyDescent="0.25">
      <c r="A54">
        <v>70.738904774188995</v>
      </c>
      <c r="B54">
        <v>2.2651552352514139</v>
      </c>
      <c r="C54">
        <v>3276.2066967459591</v>
      </c>
      <c r="D54">
        <v>24624.587290800857</v>
      </c>
      <c r="E54">
        <v>607.65437273570956</v>
      </c>
      <c r="F54">
        <v>5271.2410479567907</v>
      </c>
      <c r="G54">
        <v>1802.3661645283378</v>
      </c>
      <c r="H54">
        <v>0.74379920845661307</v>
      </c>
      <c r="I54">
        <v>1.6101202448319878</v>
      </c>
      <c r="J54">
        <v>4209.4360797769477</v>
      </c>
      <c r="K54">
        <v>33085.25059253005</v>
      </c>
      <c r="L54">
        <v>691.16664799372597</v>
      </c>
      <c r="M54">
        <v>8559.0737108808353</v>
      </c>
      <c r="N54">
        <v>2029.5711919455673</v>
      </c>
      <c r="O54">
        <v>0.68616180169320051</v>
      </c>
      <c r="P54">
        <v>1.3261808358961926</v>
      </c>
    </row>
    <row r="55" spans="1:16" x14ac:dyDescent="0.25">
      <c r="A55">
        <v>41.28248518705368</v>
      </c>
      <c r="B55">
        <v>2.145646430878466</v>
      </c>
      <c r="C55">
        <v>2567.4355464426139</v>
      </c>
      <c r="D55">
        <v>18192.033112973266</v>
      </c>
      <c r="E55">
        <v>548.17886515412374</v>
      </c>
      <c r="F55">
        <v>3686.4738594762853</v>
      </c>
      <c r="G55">
        <v>1607.5832984953081</v>
      </c>
      <c r="H55">
        <v>0.77250006308453856</v>
      </c>
      <c r="I55">
        <v>1.9034813281044822</v>
      </c>
      <c r="J55">
        <v>3406.1024721884683</v>
      </c>
      <c r="K55">
        <v>25599.100458176054</v>
      </c>
      <c r="L55">
        <v>597.34022630943275</v>
      </c>
      <c r="M55">
        <v>5952.6178323591121</v>
      </c>
      <c r="N55">
        <v>1839.0226023807554</v>
      </c>
      <c r="O55">
        <v>0.70461968954488285</v>
      </c>
      <c r="P55">
        <v>1.4088912760413104</v>
      </c>
    </row>
    <row r="56" spans="1:16" x14ac:dyDescent="0.25">
      <c r="A56">
        <v>29.209621012210846</v>
      </c>
      <c r="B56">
        <v>6.6225528026506835</v>
      </c>
      <c r="C56">
        <v>165.76864495003554</v>
      </c>
      <c r="D56">
        <v>525.24963096571014</v>
      </c>
      <c r="E56">
        <v>265.80874651862251</v>
      </c>
      <c r="F56">
        <v>666.24142656463641</v>
      </c>
      <c r="G56">
        <v>527.33176728888282</v>
      </c>
      <c r="H56">
        <v>6.8323868997394781</v>
      </c>
      <c r="I56">
        <v>6.1457070365830129</v>
      </c>
      <c r="J56">
        <v>240.47641613972496</v>
      </c>
      <c r="K56">
        <v>850.23306812339536</v>
      </c>
      <c r="L56">
        <v>386.60305756834299</v>
      </c>
      <c r="M56">
        <v>1025.8726598773733</v>
      </c>
      <c r="N56">
        <v>591.91085201810506</v>
      </c>
      <c r="O56">
        <v>5.975256414844166</v>
      </c>
      <c r="P56">
        <v>6.4333589149990056</v>
      </c>
    </row>
    <row r="57" spans="1:16" x14ac:dyDescent="0.25">
      <c r="A57">
        <v>69.368052423000336</v>
      </c>
      <c r="B57">
        <v>6.2965900406915116</v>
      </c>
      <c r="C57">
        <v>355.3028876976511</v>
      </c>
      <c r="D57">
        <v>1412.5890762880895</v>
      </c>
      <c r="E57">
        <v>484.64273864483204</v>
      </c>
      <c r="F57">
        <v>1337.0068941902475</v>
      </c>
      <c r="G57">
        <v>679.79184745236853</v>
      </c>
      <c r="H57">
        <v>4.8728428404274435</v>
      </c>
      <c r="I57">
        <v>6.8829184247751094</v>
      </c>
      <c r="J57">
        <v>524.31245691170022</v>
      </c>
      <c r="K57">
        <v>2370.5010049623779</v>
      </c>
      <c r="L57">
        <v>713.14773580442261</v>
      </c>
      <c r="M57">
        <v>2082.1954338204619</v>
      </c>
      <c r="N57">
        <v>789.40668744446202</v>
      </c>
      <c r="O57">
        <v>4.2326003444928428</v>
      </c>
      <c r="P57">
        <v>8.7983222719234231</v>
      </c>
    </row>
    <row r="58" spans="1:16" x14ac:dyDescent="0.25">
      <c r="A58">
        <v>37.621815979480743</v>
      </c>
      <c r="B58">
        <v>4.9297272024676229</v>
      </c>
      <c r="C58">
        <v>389.93431946444315</v>
      </c>
      <c r="D58">
        <v>1595.4782009250844</v>
      </c>
      <c r="E58">
        <v>410.91103086447453</v>
      </c>
      <c r="F58">
        <v>1146.6208767536746</v>
      </c>
      <c r="G58">
        <v>704.01814945678427</v>
      </c>
      <c r="H58">
        <v>3.681090546158615</v>
      </c>
      <c r="I58">
        <v>5.6294566821998862</v>
      </c>
      <c r="J58">
        <v>575.836386871635</v>
      </c>
      <c r="K58">
        <v>2681.1854188310995</v>
      </c>
      <c r="L58">
        <v>604.19097849782599</v>
      </c>
      <c r="M58">
        <v>1788.2999191487816</v>
      </c>
      <c r="N58">
        <v>820.27964497219887</v>
      </c>
      <c r="O58">
        <v>3.1977268658163798</v>
      </c>
      <c r="P58">
        <v>7.2835586423070238</v>
      </c>
    </row>
    <row r="59" spans="1:16" x14ac:dyDescent="0.25">
      <c r="A59">
        <v>24.856615722179413</v>
      </c>
      <c r="B59">
        <v>1.9612592748111819</v>
      </c>
      <c r="C59">
        <v>2188.9595816362435</v>
      </c>
      <c r="D59">
        <v>14893.100267080777</v>
      </c>
      <c r="E59">
        <v>491.99877724408526</v>
      </c>
      <c r="F59">
        <v>2786.529171090554</v>
      </c>
      <c r="G59">
        <v>1492.005939338394</v>
      </c>
      <c r="H59">
        <v>0.75040484344067881</v>
      </c>
      <c r="I59">
        <v>2.0993302837696244</v>
      </c>
      <c r="J59">
        <v>2960.2320085505644</v>
      </c>
      <c r="K59">
        <v>21574.167374562097</v>
      </c>
      <c r="L59">
        <v>522.84076523638862</v>
      </c>
      <c r="M59">
        <v>4483.9167949896137</v>
      </c>
      <c r="N59">
        <v>1722.3353921708667</v>
      </c>
      <c r="O59">
        <v>0.67961790241072972</v>
      </c>
      <c r="P59">
        <v>1.4359979827372782</v>
      </c>
    </row>
    <row r="60" spans="1:16" x14ac:dyDescent="0.25">
      <c r="A60">
        <v>40.028163015842438</v>
      </c>
      <c r="B60">
        <v>6.7976003316172253</v>
      </c>
      <c r="C60">
        <v>197.48529754969925</v>
      </c>
      <c r="D60">
        <v>657.90280500539996</v>
      </c>
      <c r="E60">
        <v>316.96639751067022</v>
      </c>
      <c r="F60">
        <v>812.6401693795309</v>
      </c>
      <c r="G60">
        <v>555.87651097149319</v>
      </c>
      <c r="H60">
        <v>6.571885175469391</v>
      </c>
      <c r="I60">
        <v>6.279589608823132</v>
      </c>
      <c r="J60">
        <v>287.9775955231882</v>
      </c>
      <c r="K60">
        <v>1077.0900302428715</v>
      </c>
      <c r="L60">
        <v>462.76822913615564</v>
      </c>
      <c r="M60">
        <v>1254.4496799178005</v>
      </c>
      <c r="N60">
        <v>629.27245216509141</v>
      </c>
      <c r="O60">
        <v>5.7320901450047153</v>
      </c>
      <c r="P60">
        <v>7.0032636826264518</v>
      </c>
    </row>
    <row r="61" spans="1:16" x14ac:dyDescent="0.25">
      <c r="A61">
        <v>10.597235143184662</v>
      </c>
      <c r="B61">
        <v>5.3111229702618239</v>
      </c>
      <c r="C61">
        <v>128.35787581228104</v>
      </c>
      <c r="D61">
        <v>379.20722079385678</v>
      </c>
      <c r="E61">
        <v>170.8344243961393</v>
      </c>
      <c r="F61">
        <v>414.12616091253562</v>
      </c>
      <c r="G61">
        <v>491.41718651826659</v>
      </c>
      <c r="H61">
        <v>6.0158391343058808</v>
      </c>
      <c r="I61">
        <v>5.0254754594122284</v>
      </c>
      <c r="J61">
        <v>184.68480134578215</v>
      </c>
      <c r="K61">
        <v>602.61367638668082</v>
      </c>
      <c r="L61">
        <v>247.26744702232429</v>
      </c>
      <c r="M61">
        <v>635.38215628546527</v>
      </c>
      <c r="N61">
        <v>544.64661398201736</v>
      </c>
      <c r="O61">
        <v>5.2871693578138599</v>
      </c>
      <c r="P61">
        <v>4.9061534310551744</v>
      </c>
    </row>
    <row r="62" spans="1:16" x14ac:dyDescent="0.25">
      <c r="A62">
        <v>83.445202648639679</v>
      </c>
      <c r="B62">
        <v>1.6199934383595331</v>
      </c>
      <c r="C62">
        <v>6507.53084322421</v>
      </c>
      <c r="D62">
        <v>56646.854998442876</v>
      </c>
      <c r="E62">
        <v>603.87387720714787</v>
      </c>
      <c r="F62">
        <v>9937.2687433119027</v>
      </c>
      <c r="G62">
        <v>2488.2610107231112</v>
      </c>
      <c r="H62">
        <v>0.41405938991753999</v>
      </c>
      <c r="I62">
        <v>0.92051200740647277</v>
      </c>
      <c r="J62">
        <v>7614.9092303381594</v>
      </c>
      <c r="K62">
        <v>67765.339138760872</v>
      </c>
      <c r="L62">
        <v>796.01311926243454</v>
      </c>
      <c r="M62">
        <v>16428.140527643438</v>
      </c>
      <c r="N62">
        <v>2677.2950730121456</v>
      </c>
      <c r="O62">
        <v>0.39356740712871063</v>
      </c>
      <c r="P62">
        <v>0.99161973519116298</v>
      </c>
    </row>
    <row r="63" spans="1:16" x14ac:dyDescent="0.25">
      <c r="A63">
        <v>66.113775432109833</v>
      </c>
      <c r="B63">
        <v>3.1372019923928147</v>
      </c>
      <c r="C63">
        <v>1623.8833674533289</v>
      </c>
      <c r="D63">
        <v>10198.567161814623</v>
      </c>
      <c r="E63">
        <v>778.4185206647569</v>
      </c>
      <c r="F63">
        <v>3169.5901673137028</v>
      </c>
      <c r="G63">
        <v>1298.7100949040989</v>
      </c>
      <c r="H63">
        <v>1.346468616005627</v>
      </c>
      <c r="I63">
        <v>4.9221677916526412</v>
      </c>
      <c r="J63">
        <v>2265.5936216470209</v>
      </c>
      <c r="K63">
        <v>15521.036106494426</v>
      </c>
      <c r="L63">
        <v>794.5246233397545</v>
      </c>
      <c r="M63">
        <v>5069.0550072752194</v>
      </c>
      <c r="N63">
        <v>1519.4501418229434</v>
      </c>
      <c r="O63">
        <v>1.2046149353964968</v>
      </c>
      <c r="P63">
        <v>2.9907372899518627</v>
      </c>
    </row>
    <row r="64" spans="1:16" x14ac:dyDescent="0.25">
      <c r="A64">
        <v>40.962717592716217</v>
      </c>
      <c r="B64">
        <v>9.977770641680257</v>
      </c>
      <c r="C64">
        <v>87.809967646188966</v>
      </c>
      <c r="D64">
        <v>235.89186312004779</v>
      </c>
      <c r="E64">
        <v>228.86028389295353</v>
      </c>
      <c r="F64">
        <v>528.15656208557834</v>
      </c>
      <c r="G64">
        <v>449.08430298491277</v>
      </c>
      <c r="H64">
        <v>12.929596388100792</v>
      </c>
      <c r="I64">
        <v>9.060948617705213</v>
      </c>
      <c r="J64">
        <v>124.77939200572328</v>
      </c>
      <c r="K64">
        <v>364.0652043311112</v>
      </c>
      <c r="L64">
        <v>330.00260942093104</v>
      </c>
      <c r="M64">
        <v>806.17695989227559</v>
      </c>
      <c r="N64">
        <v>488.45214643527794</v>
      </c>
      <c r="O64">
        <v>11.46919075207196</v>
      </c>
      <c r="P64">
        <v>9.4570361024616076</v>
      </c>
    </row>
    <row r="65" spans="1:16" x14ac:dyDescent="0.25">
      <c r="A65">
        <v>51.589281022548676</v>
      </c>
      <c r="B65">
        <v>5.4461928938390152</v>
      </c>
      <c r="C65">
        <v>394.95818534892237</v>
      </c>
      <c r="D65">
        <v>1622.4521769019884</v>
      </c>
      <c r="E65">
        <v>458.97151366037781</v>
      </c>
      <c r="F65">
        <v>1282.753193184858</v>
      </c>
      <c r="G65">
        <v>707.46303955430767</v>
      </c>
      <c r="H65">
        <v>4.0467507291725511</v>
      </c>
      <c r="I65">
        <v>6.2590535530278562</v>
      </c>
      <c r="J65">
        <v>583.29555892230132</v>
      </c>
      <c r="K65">
        <v>2726.8697686124251</v>
      </c>
      <c r="L65">
        <v>674.73876015817405</v>
      </c>
      <c r="M65">
        <v>2001.019381638924</v>
      </c>
      <c r="N65">
        <v>824.65690625126115</v>
      </c>
      <c r="O65">
        <v>3.5154764312625737</v>
      </c>
      <c r="P65">
        <v>8.10712584724814</v>
      </c>
    </row>
    <row r="66" spans="1:16" x14ac:dyDescent="0.25">
      <c r="A66">
        <v>52.603107750415802</v>
      </c>
      <c r="B66">
        <v>3.9251670968889498</v>
      </c>
      <c r="C66">
        <v>842.72127652227471</v>
      </c>
      <c r="D66">
        <v>4373.4128856348525</v>
      </c>
      <c r="E66">
        <v>630.03711141050383</v>
      </c>
      <c r="F66">
        <v>1971.6041216042952</v>
      </c>
      <c r="G66">
        <v>966.27656163483698</v>
      </c>
      <c r="H66">
        <v>2.1736434348460332</v>
      </c>
      <c r="I66">
        <v>6.8097272163657285</v>
      </c>
      <c r="J66">
        <v>1228.8498604593942</v>
      </c>
      <c r="K66">
        <v>7177.2351424022399</v>
      </c>
      <c r="L66">
        <v>870.75502721062151</v>
      </c>
      <c r="M66">
        <v>3114.6634074559151</v>
      </c>
      <c r="N66">
        <v>1143.173508874831</v>
      </c>
      <c r="O66">
        <v>1.9060306336122443</v>
      </c>
      <c r="P66">
        <v>7.1921313202416632</v>
      </c>
    </row>
    <row r="67" spans="1:16" x14ac:dyDescent="0.25">
      <c r="A67">
        <v>51.60035103559494</v>
      </c>
      <c r="B67">
        <v>5.0821406862536778</v>
      </c>
      <c r="C67">
        <v>462.58521301759356</v>
      </c>
      <c r="D67">
        <v>1995.7425570113533</v>
      </c>
      <c r="E67">
        <v>490.53072405298639</v>
      </c>
      <c r="F67">
        <v>1398.3061856295271</v>
      </c>
      <c r="G67">
        <v>752.29248315019015</v>
      </c>
      <c r="H67">
        <v>3.5528290758326193</v>
      </c>
      <c r="I67">
        <v>6.3629357292530822</v>
      </c>
      <c r="J67">
        <v>683.29130688024702</v>
      </c>
      <c r="K67">
        <v>3355.1655221266756</v>
      </c>
      <c r="L67">
        <v>718.36204112687153</v>
      </c>
      <c r="M67">
        <v>2186.7811657449934</v>
      </c>
      <c r="N67">
        <v>881.31743294761827</v>
      </c>
      <c r="O67">
        <v>3.0885896352395128</v>
      </c>
      <c r="P67">
        <v>8.2415983649110327</v>
      </c>
    </row>
    <row r="68" spans="1:16" x14ac:dyDescent="0.25">
      <c r="A68">
        <v>99.930765211582184</v>
      </c>
      <c r="B68">
        <v>1.305217539873877</v>
      </c>
      <c r="C68">
        <v>9862.9168140026013</v>
      </c>
      <c r="D68">
        <v>93025.225885201202</v>
      </c>
      <c r="E68">
        <v>731.53673493965471</v>
      </c>
      <c r="F68">
        <v>16281.962658295641</v>
      </c>
      <c r="G68">
        <v>3030.4022312595298</v>
      </c>
      <c r="H68">
        <v>0.28915222115235695</v>
      </c>
      <c r="I68">
        <v>0.84465458334976518</v>
      </c>
      <c r="J68">
        <v>11115.41150783889</v>
      </c>
      <c r="K68">
        <v>107879.73586077671</v>
      </c>
      <c r="L68">
        <v>1070.0895157069972</v>
      </c>
      <c r="M68">
        <v>27274.778598222048</v>
      </c>
      <c r="N68">
        <v>3214.7294242491334</v>
      </c>
      <c r="O68">
        <v>0.27783305690277976</v>
      </c>
      <c r="P68">
        <v>1.0389027646335518</v>
      </c>
    </row>
    <row r="69" spans="1:16" x14ac:dyDescent="0.25">
      <c r="A69">
        <v>11.601514279842377</v>
      </c>
      <c r="B69">
        <v>6.4829597076720979</v>
      </c>
      <c r="C69">
        <v>89.767411982392488</v>
      </c>
      <c r="D69">
        <v>242.40366341552533</v>
      </c>
      <c r="E69">
        <v>151.71321043626114</v>
      </c>
      <c r="F69">
        <v>351.10536285528462</v>
      </c>
      <c r="G69">
        <v>451.22238228478415</v>
      </c>
      <c r="H69">
        <v>8.3367730881201929</v>
      </c>
      <c r="I69">
        <v>5.9112472131318805</v>
      </c>
      <c r="J69">
        <v>127.65165350933781</v>
      </c>
      <c r="K69">
        <v>374.75397638510572</v>
      </c>
      <c r="L69">
        <v>218.7793522865004</v>
      </c>
      <c r="M69">
        <v>536.08333594848989</v>
      </c>
      <c r="N69">
        <v>491.30768745573027</v>
      </c>
      <c r="O69">
        <v>7.3907481006446449</v>
      </c>
      <c r="P69">
        <v>6.1504501473726974</v>
      </c>
    </row>
    <row r="70" spans="1:16" x14ac:dyDescent="0.25">
      <c r="A70">
        <v>1.4114492535591125</v>
      </c>
      <c r="B70">
        <v>9.8756872442969961</v>
      </c>
      <c r="C70">
        <v>13.188269929150277</v>
      </c>
      <c r="D70">
        <v>27.871876807996216</v>
      </c>
      <c r="E70">
        <v>26.769149245938507</v>
      </c>
      <c r="F70">
        <v>50.961719526004565</v>
      </c>
      <c r="G70">
        <v>358.74333436116478</v>
      </c>
      <c r="H70">
        <v>21.774929697776521</v>
      </c>
      <c r="I70">
        <v>4.5292525166743713</v>
      </c>
      <c r="J70">
        <v>17.704157679225855</v>
      </c>
      <c r="K70">
        <v>38.080761190112518</v>
      </c>
      <c r="L70">
        <v>39.321647577753659</v>
      </c>
      <c r="M70">
        <v>76.201460268649129</v>
      </c>
      <c r="N70">
        <v>364.65086159889847</v>
      </c>
      <c r="O70">
        <v>20.59694546302261</v>
      </c>
      <c r="P70">
        <v>5.1536290927876802</v>
      </c>
    </row>
    <row r="71" spans="1:16" x14ac:dyDescent="0.25">
      <c r="A71">
        <v>92.159604251384735</v>
      </c>
      <c r="B71">
        <v>9.1417091858413251</v>
      </c>
      <c r="C71">
        <v>189.59670715099793</v>
      </c>
      <c r="D71">
        <v>624.2091060314749</v>
      </c>
      <c r="E71">
        <v>411.67631251987916</v>
      </c>
      <c r="F71">
        <v>1049.9433849704601</v>
      </c>
      <c r="G71">
        <v>548.92218266847487</v>
      </c>
      <c r="H71">
        <v>8.9734669394295228</v>
      </c>
      <c r="I71">
        <v>8.4282963012469807</v>
      </c>
      <c r="J71">
        <v>276.15254421638457</v>
      </c>
      <c r="K71">
        <v>1019.3599694079893</v>
      </c>
      <c r="L71">
        <v>600.50689653416009</v>
      </c>
      <c r="M71">
        <v>1619.8111896541161</v>
      </c>
      <c r="N71">
        <v>620.1857995909977</v>
      </c>
      <c r="O71">
        <v>7.8312312704843423</v>
      </c>
      <c r="P71">
        <v>9.2779397270705051</v>
      </c>
    </row>
    <row r="72" spans="1:16" x14ac:dyDescent="0.25">
      <c r="A72">
        <v>26.521661341190338</v>
      </c>
      <c r="B72">
        <v>2.4264866078647964</v>
      </c>
      <c r="C72">
        <v>1467.3601043634878</v>
      </c>
      <c r="D72">
        <v>8958.7298165343764</v>
      </c>
      <c r="E72">
        <v>581.49652701918831</v>
      </c>
      <c r="F72">
        <v>2191.8697242170033</v>
      </c>
      <c r="G72">
        <v>1239.4909758497001</v>
      </c>
      <c r="H72">
        <v>1.0830867845357102</v>
      </c>
      <c r="I72">
        <v>4.2193362989297096</v>
      </c>
      <c r="J72">
        <v>2065.8149312716291</v>
      </c>
      <c r="K72">
        <v>13838.182473187579</v>
      </c>
      <c r="L72">
        <v>608.62350329139747</v>
      </c>
      <c r="M72">
        <v>3498.4078769962966</v>
      </c>
      <c r="N72">
        <v>1455.0894959687375</v>
      </c>
      <c r="O72">
        <v>0.96534242393162628</v>
      </c>
      <c r="P72">
        <v>2.5653991235528566</v>
      </c>
    </row>
    <row r="73" spans="1:16" x14ac:dyDescent="0.25">
      <c r="A73">
        <v>57.938134133815765</v>
      </c>
      <c r="B73">
        <v>2.9876701973482866</v>
      </c>
      <c r="C73">
        <v>1640.5948531723795</v>
      </c>
      <c r="D73">
        <v>10332.678435181708</v>
      </c>
      <c r="E73">
        <v>741.27474770637173</v>
      </c>
      <c r="F73">
        <v>3053.1449823231924</v>
      </c>
      <c r="G73">
        <v>1304.865852980229</v>
      </c>
      <c r="H73">
        <v>1.2772274959784742</v>
      </c>
      <c r="I73">
        <v>4.6320340399765341</v>
      </c>
      <c r="J73">
        <v>2286.7168790523315</v>
      </c>
      <c r="K73">
        <v>15700.643313343928</v>
      </c>
      <c r="L73">
        <v>757.54692136823462</v>
      </c>
      <c r="M73">
        <v>4883.8243442305957</v>
      </c>
      <c r="N73">
        <v>1526.0778408433896</v>
      </c>
      <c r="O73">
        <v>1.1431166260456744</v>
      </c>
      <c r="P73">
        <v>2.8194905408094995</v>
      </c>
    </row>
    <row r="74" spans="1:16" x14ac:dyDescent="0.25">
      <c r="A74">
        <v>49.608020126819611</v>
      </c>
      <c r="B74">
        <v>8.7111394174234746</v>
      </c>
      <c r="C74">
        <v>133.94348446690341</v>
      </c>
      <c r="D74">
        <v>400.231324893465</v>
      </c>
      <c r="E74">
        <v>290.7999476697737</v>
      </c>
      <c r="F74">
        <v>708.87814494912641</v>
      </c>
      <c r="G74">
        <v>496.95340749085602</v>
      </c>
      <c r="H74">
        <v>9.7160364358541926</v>
      </c>
      <c r="I74">
        <v>8.2417363189164803</v>
      </c>
      <c r="J74">
        <v>192.9907111855573</v>
      </c>
      <c r="K74">
        <v>638.05307241252808</v>
      </c>
      <c r="L74">
        <v>421.20437475062511</v>
      </c>
      <c r="M74">
        <v>1088.2548540399841</v>
      </c>
      <c r="N74">
        <v>551.95289558358013</v>
      </c>
      <c r="O74">
        <v>8.5314897382044599</v>
      </c>
      <c r="P74">
        <v>8.0806553529942757</v>
      </c>
    </row>
    <row r="75" spans="1:16" x14ac:dyDescent="0.25">
      <c r="A75">
        <v>77.431671798229218</v>
      </c>
      <c r="B75">
        <v>4.294747372462469</v>
      </c>
      <c r="C75">
        <v>919.18883077240753</v>
      </c>
      <c r="D75">
        <v>4896.7752196032261</v>
      </c>
      <c r="E75">
        <v>739.57527645774394</v>
      </c>
      <c r="F75">
        <v>2359.2313657513196</v>
      </c>
      <c r="G75">
        <v>1003.8088249398634</v>
      </c>
      <c r="H75">
        <v>2.2992010556434854</v>
      </c>
      <c r="I75">
        <v>7.6707831247984375</v>
      </c>
      <c r="J75">
        <v>1335.1018596527476</v>
      </c>
      <c r="K75">
        <v>7979.6975190975527</v>
      </c>
      <c r="L75">
        <v>1005.3449204869356</v>
      </c>
      <c r="M75">
        <v>3732.7790550312275</v>
      </c>
      <c r="N75">
        <v>1187.5280355976138</v>
      </c>
      <c r="O75">
        <v>2.020248070883456</v>
      </c>
      <c r="P75">
        <v>7.5990743957751032</v>
      </c>
    </row>
    <row r="76" spans="1:16" x14ac:dyDescent="0.25">
      <c r="A76">
        <v>15.49663645029068</v>
      </c>
      <c r="B76">
        <v>9.5095479438006372</v>
      </c>
      <c r="C76">
        <v>50.876423294031099</v>
      </c>
      <c r="D76">
        <v>122.13927232662562</v>
      </c>
      <c r="E76">
        <v>129.57173739294444</v>
      </c>
      <c r="F76">
        <v>279.84817328400408</v>
      </c>
      <c r="G76">
        <v>406.70652412636787</v>
      </c>
      <c r="H76">
        <v>14.782874829638828</v>
      </c>
      <c r="I76">
        <v>7.4965534035309052</v>
      </c>
      <c r="J76">
        <v>71.121190413897679</v>
      </c>
      <c r="K76">
        <v>181.08317140916643</v>
      </c>
      <c r="L76">
        <v>187.44633432168459</v>
      </c>
      <c r="M76">
        <v>424.18385555995678</v>
      </c>
      <c r="N76">
        <v>431.17728822091846</v>
      </c>
      <c r="O76">
        <v>13.32914986591458</v>
      </c>
      <c r="P76">
        <v>8.3221182978544377</v>
      </c>
    </row>
    <row r="77" spans="1:16" x14ac:dyDescent="0.25">
      <c r="A77">
        <v>62.450214803218842</v>
      </c>
      <c r="B77">
        <v>8.1512608293897966</v>
      </c>
      <c r="C77">
        <v>183.3628137317686</v>
      </c>
      <c r="D77">
        <v>597.90394641502996</v>
      </c>
      <c r="E77">
        <v>356.72436425757934</v>
      </c>
      <c r="F77">
        <v>905.88070691818325</v>
      </c>
      <c r="G77">
        <v>543.36063979246535</v>
      </c>
      <c r="H77">
        <v>8.1013313658421158</v>
      </c>
      <c r="I77">
        <v>7.5136367991738879</v>
      </c>
      <c r="J77">
        <v>266.81204720444538</v>
      </c>
      <c r="K77">
        <v>974.33342064978865</v>
      </c>
      <c r="L77">
        <v>519.96749577838614</v>
      </c>
      <c r="M77">
        <v>1396.8831460136721</v>
      </c>
      <c r="N77">
        <v>612.91174369503665</v>
      </c>
      <c r="O77">
        <v>7.0735820134650247</v>
      </c>
      <c r="P77">
        <v>8.1763081769123129</v>
      </c>
    </row>
    <row r="78" spans="1:16" x14ac:dyDescent="0.25">
      <c r="A78">
        <v>33.852488338947296</v>
      </c>
      <c r="B78">
        <v>4.7198584153036691</v>
      </c>
      <c r="C78">
        <v>397.40299866822056</v>
      </c>
      <c r="D78">
        <v>1635.618242922912</v>
      </c>
      <c r="E78">
        <v>399.8713892909293</v>
      </c>
      <c r="F78">
        <v>1118.4289451031825</v>
      </c>
      <c r="G78">
        <v>709.13335915540927</v>
      </c>
      <c r="H78">
        <v>3.4987301356699132</v>
      </c>
      <c r="I78">
        <v>5.4411989557317328</v>
      </c>
      <c r="J78">
        <v>586.92403065899032</v>
      </c>
      <c r="K78">
        <v>2749.1550601488543</v>
      </c>
      <c r="L78">
        <v>587.80125226523455</v>
      </c>
      <c r="M78">
        <v>1744.8532498142511</v>
      </c>
      <c r="N78">
        <v>826.77813933375717</v>
      </c>
      <c r="O78">
        <v>3.0394501767198312</v>
      </c>
      <c r="P78">
        <v>7.0511727885691986</v>
      </c>
    </row>
    <row r="79" spans="1:16" x14ac:dyDescent="0.25">
      <c r="A79">
        <v>22.353565394878387</v>
      </c>
      <c r="B79">
        <v>0.52874508751850458</v>
      </c>
      <c r="C79">
        <v>16467.387919861041</v>
      </c>
      <c r="D79">
        <v>172392.85927057182</v>
      </c>
      <c r="E79">
        <v>695.11173457436541</v>
      </c>
      <c r="F79">
        <v>19404.839843744085</v>
      </c>
      <c r="G79">
        <v>3889.0453320600027</v>
      </c>
      <c r="H79">
        <v>9.9388353757784598E-2</v>
      </c>
      <c r="I79">
        <v>0.54356316095397939</v>
      </c>
      <c r="J79">
        <v>18744.250596367288</v>
      </c>
      <c r="K79">
        <v>204990.51103984306</v>
      </c>
      <c r="L79">
        <v>1156.1796267110481</v>
      </c>
      <c r="M79">
        <v>33157.26715275702</v>
      </c>
      <c r="N79">
        <v>4161.5743039956442</v>
      </c>
      <c r="O79">
        <v>9.5609879489177776E-2</v>
      </c>
      <c r="P79">
        <v>0.70641661723723936</v>
      </c>
    </row>
    <row r="80" spans="1:16" x14ac:dyDescent="0.25">
      <c r="A80">
        <v>3.2887960076332092</v>
      </c>
      <c r="B80">
        <v>7.5475578372680188</v>
      </c>
      <c r="C80">
        <v>30.511976117612676</v>
      </c>
      <c r="D80">
        <v>68.075308015050766</v>
      </c>
      <c r="E80">
        <v>59.577197120838598</v>
      </c>
      <c r="F80">
        <v>121.90133458668009</v>
      </c>
      <c r="G80">
        <v>381.63454089443854</v>
      </c>
      <c r="H80">
        <v>13.675262860651522</v>
      </c>
      <c r="I80">
        <v>4.9840613803672671</v>
      </c>
      <c r="J80">
        <v>42.073553982803631</v>
      </c>
      <c r="K80">
        <v>97.736415298516235</v>
      </c>
      <c r="L80">
        <v>86.952513232963142</v>
      </c>
      <c r="M80">
        <v>183.6691815669584</v>
      </c>
      <c r="N80">
        <v>396.26688058032414</v>
      </c>
      <c r="O80">
        <v>12.545576177352128</v>
      </c>
      <c r="P80">
        <v>5.6625776314292544</v>
      </c>
    </row>
    <row r="81" spans="1:16" x14ac:dyDescent="0.25">
      <c r="A81">
        <v>47.035705506801605</v>
      </c>
      <c r="B81">
        <v>1.3422316097408769</v>
      </c>
      <c r="C81">
        <v>6476.0850028182431</v>
      </c>
      <c r="D81">
        <v>56319.354348544526</v>
      </c>
      <c r="E81">
        <v>498.52286366106745</v>
      </c>
      <c r="F81">
        <v>8170.9952409331254</v>
      </c>
      <c r="G81">
        <v>2482.5907101719563</v>
      </c>
      <c r="H81">
        <v>0.34365285430529197</v>
      </c>
      <c r="I81">
        <v>0.76251159366431587</v>
      </c>
      <c r="J81">
        <v>7582.5410732659557</v>
      </c>
      <c r="K81">
        <v>67414.343957994366</v>
      </c>
      <c r="L81">
        <v>656.37863376418375</v>
      </c>
      <c r="M81">
        <v>13506.249680582509</v>
      </c>
      <c r="N81">
        <v>2671.8861677287045</v>
      </c>
      <c r="O81">
        <v>0.3265887598890227</v>
      </c>
      <c r="P81">
        <v>0.81983496420269708</v>
      </c>
    </row>
    <row r="82" spans="1:16" x14ac:dyDescent="0.25">
      <c r="A82">
        <v>52.226396858692169</v>
      </c>
      <c r="B82">
        <v>2.935166624210265</v>
      </c>
      <c r="C82">
        <v>1582.9746097171994</v>
      </c>
      <c r="D82">
        <v>9871.6478073037124</v>
      </c>
      <c r="E82">
        <v>728.47568368798318</v>
      </c>
      <c r="F82">
        <v>2882.584436973435</v>
      </c>
      <c r="G82">
        <v>1283.5097138066171</v>
      </c>
      <c r="H82">
        <v>1.2722431885565981</v>
      </c>
      <c r="I82">
        <v>4.7391692923420523</v>
      </c>
      <c r="J82">
        <v>2213.7202279276316</v>
      </c>
      <c r="K82">
        <v>15081.289780371319</v>
      </c>
      <c r="L82">
        <v>741.29919940117918</v>
      </c>
      <c r="M82">
        <v>4607.7156695044914</v>
      </c>
      <c r="N82">
        <v>1503.0345129909424</v>
      </c>
      <c r="O82">
        <v>1.1371085170549351</v>
      </c>
      <c r="P82">
        <v>2.8704360361170829</v>
      </c>
    </row>
    <row r="83" spans="1:16" x14ac:dyDescent="0.25">
      <c r="A83">
        <v>17.659171760082245</v>
      </c>
      <c r="B83">
        <v>5.0002393409087071</v>
      </c>
      <c r="C83">
        <v>213.2287831903927</v>
      </c>
      <c r="D83">
        <v>726.45772994496519</v>
      </c>
      <c r="E83">
        <v>248.93105450917966</v>
      </c>
      <c r="F83">
        <v>644.49778882231635</v>
      </c>
      <c r="G83">
        <v>569.49063915567376</v>
      </c>
      <c r="H83">
        <v>4.6974775459689804</v>
      </c>
      <c r="I83">
        <v>4.6592196233336622</v>
      </c>
      <c r="J83">
        <v>311.58982108084444</v>
      </c>
      <c r="K83">
        <v>1194.6988604333649</v>
      </c>
      <c r="L83">
        <v>364.03953800868709</v>
      </c>
      <c r="M83">
        <v>996.00637256043819</v>
      </c>
      <c r="N83">
        <v>647.03182409183989</v>
      </c>
      <c r="O83">
        <v>4.0932077846643251</v>
      </c>
      <c r="P83">
        <v>5.3107375336436542</v>
      </c>
    </row>
    <row r="84" spans="1:16" x14ac:dyDescent="0.25">
      <c r="A84">
        <v>14.503120481967926</v>
      </c>
      <c r="B84">
        <v>3.7343026775280888</v>
      </c>
      <c r="C84">
        <v>355.91868693975232</v>
      </c>
      <c r="D84">
        <v>1415.7932976189936</v>
      </c>
      <c r="E84">
        <v>287.85226289884366</v>
      </c>
      <c r="F84">
        <v>794.28022743780616</v>
      </c>
      <c r="G84">
        <v>680.2302455341345</v>
      </c>
      <c r="H84">
        <v>2.8880048054167484</v>
      </c>
      <c r="I84">
        <v>4.0851820315547203</v>
      </c>
      <c r="J84">
        <v>525.2301592422732</v>
      </c>
      <c r="K84">
        <v>2375.9576705693798</v>
      </c>
      <c r="L84">
        <v>423.56945779500961</v>
      </c>
      <c r="M84">
        <v>1237.0102695216349</v>
      </c>
      <c r="N84">
        <v>789.96673513965891</v>
      </c>
      <c r="O84">
        <v>2.508549420450751</v>
      </c>
      <c r="P84">
        <v>5.2234942120765773</v>
      </c>
    </row>
    <row r="85" spans="1:16" x14ac:dyDescent="0.25">
      <c r="A85">
        <v>35.139430463314056</v>
      </c>
      <c r="B85">
        <v>9.1612955751969469</v>
      </c>
      <c r="C85">
        <v>94.270365074550497</v>
      </c>
      <c r="D85">
        <v>257.55060101051737</v>
      </c>
      <c r="E85">
        <v>224.10791277029176</v>
      </c>
      <c r="F85">
        <v>521.90928245606051</v>
      </c>
      <c r="G85">
        <v>456.10209571247674</v>
      </c>
      <c r="H85">
        <v>11.581483405777496</v>
      </c>
      <c r="I85">
        <v>8.4238782652610205</v>
      </c>
      <c r="J85">
        <v>134.2679478328501</v>
      </c>
      <c r="K85">
        <v>399.68459989408399</v>
      </c>
      <c r="L85">
        <v>323.25663574463164</v>
      </c>
      <c r="M85">
        <v>797.39461211585797</v>
      </c>
      <c r="N85">
        <v>497.81648468630794</v>
      </c>
      <c r="O85">
        <v>10.253990806281708</v>
      </c>
      <c r="P85">
        <v>8.7035365789566566</v>
      </c>
    </row>
    <row r="86" spans="1:16" x14ac:dyDescent="0.25">
      <c r="A86">
        <v>18.73316365480423</v>
      </c>
      <c r="B86">
        <v>4.3674534593339853</v>
      </c>
      <c r="C86">
        <v>302.58703852558614</v>
      </c>
      <c r="D86">
        <v>1145.1269255193477</v>
      </c>
      <c r="E86">
        <v>293.0342599989919</v>
      </c>
      <c r="F86">
        <v>792.63479903112921</v>
      </c>
      <c r="G86">
        <v>641.1351078734159</v>
      </c>
      <c r="H86">
        <v>3.5941127976624268</v>
      </c>
      <c r="I86">
        <v>4.4747303256216515</v>
      </c>
      <c r="J86">
        <v>445.57343096803271</v>
      </c>
      <c r="K86">
        <v>1913.5399643720084</v>
      </c>
      <c r="L86">
        <v>430.99780756062296</v>
      </c>
      <c r="M86">
        <v>1231.3623908079153</v>
      </c>
      <c r="N86">
        <v>739.83257352483872</v>
      </c>
      <c r="O86">
        <v>3.1229474654406393</v>
      </c>
      <c r="P86">
        <v>5.5392214716905448</v>
      </c>
    </row>
    <row r="87" spans="1:16" x14ac:dyDescent="0.25">
      <c r="A87">
        <v>81.37925261259079</v>
      </c>
      <c r="B87">
        <v>7.7310526360721479</v>
      </c>
      <c r="C87">
        <v>251.58876046203559</v>
      </c>
      <c r="D87">
        <v>900.34757633352763</v>
      </c>
      <c r="E87">
        <v>443.1670465419524</v>
      </c>
      <c r="F87">
        <v>1171.5990324866439</v>
      </c>
      <c r="G87">
        <v>601.32521981062951</v>
      </c>
      <c r="H87">
        <v>6.8242294287366825</v>
      </c>
      <c r="I87">
        <v>7.4670635406381374</v>
      </c>
      <c r="J87">
        <v>369.14480116471628</v>
      </c>
      <c r="K87">
        <v>1493.4255598984237</v>
      </c>
      <c r="L87">
        <v>650.19710729435064</v>
      </c>
      <c r="M87">
        <v>1815.022193427825</v>
      </c>
      <c r="N87">
        <v>688.40698703122155</v>
      </c>
      <c r="O87">
        <v>5.9364139295331055</v>
      </c>
      <c r="P87">
        <v>8.8599665498841809</v>
      </c>
    </row>
    <row r="88" spans="1:16" x14ac:dyDescent="0.25">
      <c r="A88">
        <v>13.41646534204483</v>
      </c>
      <c r="B88">
        <v>3.62459616191971</v>
      </c>
      <c r="C88">
        <v>359.06296913410199</v>
      </c>
      <c r="D88">
        <v>1432.1816867566711</v>
      </c>
      <c r="E88">
        <v>281.50768840637187</v>
      </c>
      <c r="F88">
        <v>777.61128240938126</v>
      </c>
      <c r="G88">
        <v>682.46427097939534</v>
      </c>
      <c r="H88">
        <v>2.7937140339984543</v>
      </c>
      <c r="I88">
        <v>3.9808177398631646</v>
      </c>
      <c r="J88">
        <v>529.91513609805406</v>
      </c>
      <c r="K88">
        <v>2403.8592330866245</v>
      </c>
      <c r="L88">
        <v>414.21815250432684</v>
      </c>
      <c r="M88">
        <v>1211.2160771576641</v>
      </c>
      <c r="N88">
        <v>792.81989825351445</v>
      </c>
      <c r="O88">
        <v>2.4266472277750428</v>
      </c>
      <c r="P88">
        <v>5.0971946646750101</v>
      </c>
    </row>
    <row r="89" spans="1:16" x14ac:dyDescent="0.25">
      <c r="A89">
        <v>2.2530888915061951</v>
      </c>
      <c r="B89">
        <v>5.3150470686980169</v>
      </c>
      <c r="C89">
        <v>45.397131865341052</v>
      </c>
      <c r="D89">
        <v>106.91319174223968</v>
      </c>
      <c r="E89">
        <v>64.489140874407795</v>
      </c>
      <c r="F89">
        <v>137.51298151265928</v>
      </c>
      <c r="G89">
        <v>400.08017219977836</v>
      </c>
      <c r="H89">
        <v>8.5637569999839531</v>
      </c>
      <c r="I89">
        <v>4.0393671019641335</v>
      </c>
      <c r="J89">
        <v>63.264125216092978</v>
      </c>
      <c r="K89">
        <v>157.30414722573551</v>
      </c>
      <c r="L89">
        <v>93.455926379128854</v>
      </c>
      <c r="M89">
        <v>208.14768187553781</v>
      </c>
      <c r="N89">
        <v>422.04804967034852</v>
      </c>
      <c r="O89">
        <v>7.7504712492504577</v>
      </c>
      <c r="P89">
        <v>4.520411076108739</v>
      </c>
    </row>
    <row r="90" spans="1:16" x14ac:dyDescent="0.25">
      <c r="A90">
        <v>9.7980816960334778</v>
      </c>
      <c r="B90">
        <v>1.2362548064642334</v>
      </c>
      <c r="C90">
        <v>2956.9269860023855</v>
      </c>
      <c r="D90">
        <v>21690.227871867031</v>
      </c>
      <c r="E90">
        <v>323.8092722759356</v>
      </c>
      <c r="F90">
        <v>2526.9981828691534</v>
      </c>
      <c r="G90">
        <v>1717.6668060311231</v>
      </c>
      <c r="H90">
        <v>0.42190722731481201</v>
      </c>
      <c r="I90">
        <v>0.95469776807291395</v>
      </c>
      <c r="J90">
        <v>3852.0194367698118</v>
      </c>
      <c r="K90">
        <v>29719.156887854791</v>
      </c>
      <c r="L90">
        <v>361.49006511177134</v>
      </c>
      <c r="M90">
        <v>4093.3923248920973</v>
      </c>
      <c r="N90">
        <v>1947.5261348387203</v>
      </c>
      <c r="O90">
        <v>0.3873488694681545</v>
      </c>
      <c r="P90">
        <v>0.75349293171844756</v>
      </c>
    </row>
    <row r="91" spans="1:16" x14ac:dyDescent="0.25">
      <c r="A91">
        <v>10.341444671154022</v>
      </c>
      <c r="B91">
        <v>5.4478957615845012</v>
      </c>
      <c r="C91">
        <v>119.42910071007327</v>
      </c>
      <c r="D91">
        <v>346.20960993462313</v>
      </c>
      <c r="E91">
        <v>164.50611550240774</v>
      </c>
      <c r="F91">
        <v>395.0449259820648</v>
      </c>
      <c r="G91">
        <v>482.42830363523126</v>
      </c>
      <c r="H91">
        <v>6.3330532782212039</v>
      </c>
      <c r="I91">
        <v>5.1428822199174382</v>
      </c>
      <c r="J91">
        <v>171.43017490475313</v>
      </c>
      <c r="K91">
        <v>547.17834048983389</v>
      </c>
      <c r="L91">
        <v>237.85048323139114</v>
      </c>
      <c r="M91">
        <v>605.50412735738394</v>
      </c>
      <c r="N91">
        <v>532.76572747159071</v>
      </c>
      <c r="O91">
        <v>5.5748324809109668</v>
      </c>
      <c r="P91">
        <v>5.0218227703513199</v>
      </c>
    </row>
    <row r="92" spans="1:16" x14ac:dyDescent="0.25">
      <c r="A92">
        <v>52.477561056613922</v>
      </c>
      <c r="B92">
        <v>6.3663587375401072</v>
      </c>
      <c r="C92">
        <v>280.44003774047246</v>
      </c>
      <c r="D92">
        <v>1037.0341707501823</v>
      </c>
      <c r="E92">
        <v>400.32620296769045</v>
      </c>
      <c r="F92">
        <v>1072.7383540103981</v>
      </c>
      <c r="G92">
        <v>624.1667828115327</v>
      </c>
      <c r="H92">
        <v>5.3929371497586658</v>
      </c>
      <c r="I92">
        <v>6.3534319809909876</v>
      </c>
      <c r="J92">
        <v>412.40538056251398</v>
      </c>
      <c r="K92">
        <v>1728.1729435182449</v>
      </c>
      <c r="L92">
        <v>588.31888735356847</v>
      </c>
      <c r="M92">
        <v>1664.5816478923043</v>
      </c>
      <c r="N92">
        <v>717.95763915498276</v>
      </c>
      <c r="O92">
        <v>4.6877212522655789</v>
      </c>
      <c r="P92">
        <v>7.7298576570129027</v>
      </c>
    </row>
    <row r="93" spans="1:16" x14ac:dyDescent="0.25">
      <c r="A93">
        <v>24.415255010128021</v>
      </c>
      <c r="B93">
        <v>1.2064523473965407</v>
      </c>
      <c r="C93">
        <v>5380.7691174421625</v>
      </c>
      <c r="D93">
        <v>45084.742858171951</v>
      </c>
      <c r="E93">
        <v>396.35329390746818</v>
      </c>
      <c r="F93">
        <v>5540.9673451462841</v>
      </c>
      <c r="G93">
        <v>2275.3828432869877</v>
      </c>
      <c r="H93">
        <v>0.33000933416986378</v>
      </c>
      <c r="I93">
        <v>0.69274974797540212</v>
      </c>
      <c r="J93">
        <v>6451.9726747195336</v>
      </c>
      <c r="K93">
        <v>55406.360230373488</v>
      </c>
      <c r="L93">
        <v>499.75047723420283</v>
      </c>
      <c r="M93">
        <v>9111.0426055780681</v>
      </c>
      <c r="N93">
        <v>2475.9998442142114</v>
      </c>
      <c r="O93">
        <v>0.31136961634819182</v>
      </c>
      <c r="P93">
        <v>0.6913653770892666</v>
      </c>
    </row>
    <row r="94" spans="1:16" x14ac:dyDescent="0.25">
      <c r="A94">
        <v>16.768318951129913</v>
      </c>
      <c r="B94">
        <v>0.80985581358589342</v>
      </c>
      <c r="C94">
        <v>8318.6484482489759</v>
      </c>
      <c r="D94">
        <v>75939.562137918998</v>
      </c>
      <c r="E94">
        <v>374.6513362295222</v>
      </c>
      <c r="F94">
        <v>7445.6096619182317</v>
      </c>
      <c r="G94">
        <v>2794.3331618014977</v>
      </c>
      <c r="H94">
        <v>0.19004748025551579</v>
      </c>
      <c r="I94">
        <v>0.48316719369096517</v>
      </c>
      <c r="J94">
        <v>9486.7167701725375</v>
      </c>
      <c r="K94">
        <v>88710.419216566268</v>
      </c>
      <c r="L94">
        <v>524.71293327211288</v>
      </c>
      <c r="M94">
        <v>12402.029424526198</v>
      </c>
      <c r="N94">
        <v>2975.1462264680504</v>
      </c>
      <c r="O94">
        <v>0.18199455424951536</v>
      </c>
      <c r="P94">
        <v>0.56894630193608342</v>
      </c>
    </row>
    <row r="95" spans="1:16" x14ac:dyDescent="0.25">
      <c r="A95">
        <v>23.670259654521942</v>
      </c>
      <c r="B95">
        <v>6.3502883494774007</v>
      </c>
      <c r="C95">
        <v>155.83230066151128</v>
      </c>
      <c r="D95">
        <v>485.29873076323423</v>
      </c>
      <c r="E95">
        <v>241.67763993881084</v>
      </c>
      <c r="F95">
        <v>600.90210548598191</v>
      </c>
      <c r="G95">
        <v>518.04872562036633</v>
      </c>
      <c r="H95">
        <v>6.7022256410316512</v>
      </c>
      <c r="I95">
        <v>5.9386532837427</v>
      </c>
      <c r="J95">
        <v>225.6257319016533</v>
      </c>
      <c r="K95">
        <v>782.20450940006856</v>
      </c>
      <c r="L95">
        <v>351.05454690656831</v>
      </c>
      <c r="M95">
        <v>924.45257232692109</v>
      </c>
      <c r="N95">
        <v>579.72298945804584</v>
      </c>
      <c r="O95">
        <v>5.8677870800694967</v>
      </c>
      <c r="P95">
        <v>6.0655833516400435</v>
      </c>
    </row>
    <row r="96" spans="1:16" x14ac:dyDescent="0.25">
      <c r="A96">
        <v>24.807013094425201</v>
      </c>
      <c r="B96">
        <v>9.468538159564222</v>
      </c>
      <c r="C96">
        <v>69.567922781867125</v>
      </c>
      <c r="D96">
        <v>177.43893137778517</v>
      </c>
      <c r="E96">
        <v>174.9814438119565</v>
      </c>
      <c r="F96">
        <v>392.20970813283498</v>
      </c>
      <c r="G96">
        <v>428.64745904376736</v>
      </c>
      <c r="H96">
        <v>13.285818183211083</v>
      </c>
      <c r="I96">
        <v>8.1626996333400381</v>
      </c>
      <c r="J96">
        <v>98.138188969722137</v>
      </c>
      <c r="K96">
        <v>269.0348473403219</v>
      </c>
      <c r="L96">
        <v>252.36265573349459</v>
      </c>
      <c r="M96">
        <v>596.84780788562875</v>
      </c>
      <c r="N96">
        <v>461.02042951888262</v>
      </c>
      <c r="O96">
        <v>11.86334774685001</v>
      </c>
      <c r="P96">
        <v>8.7836763650574063</v>
      </c>
    </row>
    <row r="97" spans="1:16" x14ac:dyDescent="0.25">
      <c r="A97">
        <v>30.711378037929535</v>
      </c>
      <c r="B97">
        <v>3.0235645577831742</v>
      </c>
      <c r="C97">
        <v>1010.6134862594141</v>
      </c>
      <c r="D97">
        <v>5538.4342490829467</v>
      </c>
      <c r="E97">
        <v>561.00663164804166</v>
      </c>
      <c r="F97">
        <v>1833.0711238446777</v>
      </c>
      <c r="G97">
        <v>1046.8988192236982</v>
      </c>
      <c r="H97">
        <v>1.5599974547709001</v>
      </c>
      <c r="I97">
        <v>5.5326222644673173</v>
      </c>
      <c r="J97">
        <v>1460.660098790293</v>
      </c>
      <c r="K97">
        <v>8946.7388832583438</v>
      </c>
      <c r="L97">
        <v>746.59235339248062</v>
      </c>
      <c r="M97">
        <v>2905.255443044457</v>
      </c>
      <c r="N97">
        <v>1237.853807517735</v>
      </c>
      <c r="O97">
        <v>1.3740930328894707</v>
      </c>
      <c r="P97">
        <v>4.8184992382491449</v>
      </c>
    </row>
    <row r="98" spans="1:16" x14ac:dyDescent="0.25">
      <c r="A98">
        <v>94.412918388843536</v>
      </c>
      <c r="B98">
        <v>1.5656880992825295</v>
      </c>
      <c r="C98">
        <v>7330.0670363155859</v>
      </c>
      <c r="D98">
        <v>65305.834702834218</v>
      </c>
      <c r="E98">
        <v>642.77232337655562</v>
      </c>
      <c r="F98">
        <v>11629.976585360035</v>
      </c>
      <c r="G98">
        <v>2631.9282298553962</v>
      </c>
      <c r="H98">
        <v>0.38382121445257422</v>
      </c>
      <c r="I98">
        <v>0.90234559744975629</v>
      </c>
      <c r="J98">
        <v>8462.1839205746655</v>
      </c>
      <c r="K98">
        <v>77091.386410479347</v>
      </c>
      <c r="L98">
        <v>872.20752690275424</v>
      </c>
      <c r="M98">
        <v>19295.133204311169</v>
      </c>
      <c r="N98">
        <v>2815.5397724097138</v>
      </c>
      <c r="O98">
        <v>0.36627300681240066</v>
      </c>
      <c r="P98">
        <v>1.0175952413288776</v>
      </c>
    </row>
    <row r="99" spans="1:16" x14ac:dyDescent="0.25">
      <c r="A99">
        <v>20.28708428144455</v>
      </c>
      <c r="B99">
        <v>6.2709560836416403</v>
      </c>
      <c r="C99">
        <v>143.149716218127</v>
      </c>
      <c r="D99">
        <v>435.50119391721989</v>
      </c>
      <c r="E99">
        <v>221.77980004372253</v>
      </c>
      <c r="F99">
        <v>545.34972460650692</v>
      </c>
      <c r="G99">
        <v>505.93896695550109</v>
      </c>
      <c r="H99">
        <v>6.8273089515990328</v>
      </c>
      <c r="I99">
        <v>5.9177357337135996</v>
      </c>
      <c r="J99">
        <v>206.70142074942044</v>
      </c>
      <c r="K99">
        <v>697.68590126995105</v>
      </c>
      <c r="L99">
        <v>321.61691361990501</v>
      </c>
      <c r="M99">
        <v>837.98664036883224</v>
      </c>
      <c r="N99">
        <v>563.794619747262</v>
      </c>
      <c r="O99">
        <v>5.9868917815686737</v>
      </c>
      <c r="P99">
        <v>5.8777696736267959</v>
      </c>
    </row>
    <row r="100" spans="1:16" x14ac:dyDescent="0.25">
      <c r="A100">
        <v>10.697301924228668</v>
      </c>
      <c r="B100">
        <v>4.0331889329253592</v>
      </c>
      <c r="C100">
        <v>237.42534812010666</v>
      </c>
      <c r="D100">
        <v>835.05745849151344</v>
      </c>
      <c r="E100">
        <v>220.05560744313911</v>
      </c>
      <c r="F100">
        <v>577.54447081171065</v>
      </c>
      <c r="G100">
        <v>589.778365043029</v>
      </c>
      <c r="H100">
        <v>3.6388837844133968</v>
      </c>
      <c r="I100">
        <v>3.8382598295851005</v>
      </c>
      <c r="J100">
        <v>347.89499824596118</v>
      </c>
      <c r="K100">
        <v>1381.2374190251221</v>
      </c>
      <c r="L100">
        <v>322.51443841862471</v>
      </c>
      <c r="M100">
        <v>893.95157263341412</v>
      </c>
      <c r="N100">
        <v>673.42467345724219</v>
      </c>
      <c r="O100">
        <v>3.1671186953127082</v>
      </c>
      <c r="P100">
        <v>4.4931058327692668</v>
      </c>
    </row>
    <row r="101" spans="1:16" x14ac:dyDescent="0.25">
      <c r="A101">
        <v>50.773782193660736</v>
      </c>
      <c r="B101">
        <v>6.9716031773674105</v>
      </c>
      <c r="C101">
        <v>222.85399061717567</v>
      </c>
      <c r="D101">
        <v>769.20063795269493</v>
      </c>
      <c r="E101">
        <v>360.38895109217577</v>
      </c>
      <c r="F101">
        <v>938.31721257389154</v>
      </c>
      <c r="G101">
        <v>577.64954415118609</v>
      </c>
      <c r="H101">
        <v>6.4418213369828532</v>
      </c>
      <c r="I101">
        <v>6.5452862152213562</v>
      </c>
      <c r="J101">
        <v>326.03083700588058</v>
      </c>
      <c r="K101">
        <v>1268.0952538467509</v>
      </c>
      <c r="L101">
        <v>527.52306422759239</v>
      </c>
      <c r="M101">
        <v>1451.0149614704594</v>
      </c>
      <c r="N101">
        <v>657.65641719891971</v>
      </c>
      <c r="O101">
        <v>5.6103259304047377</v>
      </c>
      <c r="P101">
        <v>7.5455674169803233</v>
      </c>
    </row>
    <row r="102" spans="1:16" x14ac:dyDescent="0.25">
      <c r="A102">
        <v>14.422797977924347</v>
      </c>
      <c r="B102">
        <v>7.4940914276944657</v>
      </c>
      <c r="C102">
        <v>77.40205814651199</v>
      </c>
      <c r="D102">
        <v>202.03400774147011</v>
      </c>
      <c r="E102">
        <v>153.05691859255899</v>
      </c>
      <c r="F102">
        <v>347.6353974858776</v>
      </c>
      <c r="G102">
        <v>437.53940923099441</v>
      </c>
      <c r="H102">
        <v>10.142105032666446</v>
      </c>
      <c r="I102">
        <v>6.6289544210381788</v>
      </c>
      <c r="J102">
        <v>109.54983299660056</v>
      </c>
      <c r="K102">
        <v>308.80314247201511</v>
      </c>
      <c r="L102">
        <v>220.66925581143744</v>
      </c>
      <c r="M102">
        <v>529.74946781447431</v>
      </c>
      <c r="N102">
        <v>472.98938133552292</v>
      </c>
      <c r="O102">
        <v>9.0281408048932317</v>
      </c>
      <c r="P102">
        <v>7.0385285996101672</v>
      </c>
    </row>
    <row r="103" spans="1:16" x14ac:dyDescent="0.25">
      <c r="A103">
        <v>24.410180270671844</v>
      </c>
      <c r="B103">
        <v>2.9795923747852542</v>
      </c>
      <c r="C103">
        <v>880.67102938365986</v>
      </c>
      <c r="D103">
        <v>4631.5639972906347</v>
      </c>
      <c r="E103">
        <v>495.72368671607501</v>
      </c>
      <c r="F103">
        <v>1565.9968830638256</v>
      </c>
      <c r="G103">
        <v>985.08364466068633</v>
      </c>
      <c r="H103">
        <v>1.6219467077888285</v>
      </c>
      <c r="I103">
        <v>5.2503136928999252</v>
      </c>
      <c r="J103">
        <v>1281.7239546276378</v>
      </c>
      <c r="K103">
        <v>7574.6473170063509</v>
      </c>
      <c r="L103">
        <v>679.61269972406194</v>
      </c>
      <c r="M103">
        <v>2475.8312238028366</v>
      </c>
      <c r="N103">
        <v>1165.4595795765688</v>
      </c>
      <c r="O103">
        <v>1.4236947137049987</v>
      </c>
      <c r="P103">
        <v>5.3498357849412628</v>
      </c>
    </row>
    <row r="104" spans="1:16" x14ac:dyDescent="0.25">
      <c r="A104">
        <v>30.112783014774323</v>
      </c>
      <c r="B104">
        <v>8.130916220550704</v>
      </c>
      <c r="C104">
        <v>108.7081279974816</v>
      </c>
      <c r="D104">
        <v>307.62248620916921</v>
      </c>
      <c r="E104">
        <v>225.95267884391558</v>
      </c>
      <c r="F104">
        <v>535.99182368568108</v>
      </c>
      <c r="G104">
        <v>471.39717318767845</v>
      </c>
      <c r="H104">
        <v>9.7749490012233906</v>
      </c>
      <c r="I104">
        <v>7.6196822909731345</v>
      </c>
      <c r="J104">
        <v>155.55719264274256</v>
      </c>
      <c r="K104">
        <v>482.69189842544159</v>
      </c>
      <c r="L104">
        <v>326.31049664340964</v>
      </c>
      <c r="M104">
        <v>820.48517912189948</v>
      </c>
      <c r="N104">
        <v>518.15183053892451</v>
      </c>
      <c r="O104">
        <v>8.6236011487555331</v>
      </c>
      <c r="P104">
        <v>7.5438218462425777</v>
      </c>
    </row>
    <row r="105" spans="1:16" x14ac:dyDescent="0.25">
      <c r="A105">
        <v>66.281666696071625</v>
      </c>
      <c r="B105">
        <v>4.0408745729969411</v>
      </c>
      <c r="C105">
        <v>938.00724871255682</v>
      </c>
      <c r="D105">
        <v>5027.4798861214449</v>
      </c>
      <c r="E105">
        <v>707.19078938779774</v>
      </c>
      <c r="F105">
        <v>2266.86777660498</v>
      </c>
      <c r="G105">
        <v>1012.8300787083629</v>
      </c>
      <c r="H105">
        <v>2.1462837215975425</v>
      </c>
      <c r="I105">
        <v>7.2596900128253212</v>
      </c>
      <c r="J105">
        <v>1361.0761348021269</v>
      </c>
      <c r="K105">
        <v>8178.1450480698313</v>
      </c>
      <c r="L105">
        <v>957.24463401942978</v>
      </c>
      <c r="M105">
        <v>3587.9449853630972</v>
      </c>
      <c r="N105">
        <v>1198.1169826943215</v>
      </c>
      <c r="O105">
        <v>1.8868350503505285</v>
      </c>
      <c r="P105">
        <v>6.9932614297232227</v>
      </c>
    </row>
    <row r="106" spans="1:16" x14ac:dyDescent="0.25">
      <c r="A106">
        <v>7.910750687122345</v>
      </c>
      <c r="B106">
        <v>4.2587109169219834</v>
      </c>
      <c r="C106">
        <v>168.00958932191554</v>
      </c>
      <c r="D106">
        <v>534.36969621313176</v>
      </c>
      <c r="E106">
        <v>172.91444340128271</v>
      </c>
      <c r="F106">
        <v>434.16156260479875</v>
      </c>
      <c r="G106">
        <v>529.40170021150175</v>
      </c>
      <c r="H106">
        <v>4.3719305820183765</v>
      </c>
      <c r="I106">
        <v>3.9463820587244838</v>
      </c>
      <c r="J106">
        <v>243.82817700239656</v>
      </c>
      <c r="K106">
        <v>865.78612656800829</v>
      </c>
      <c r="L106">
        <v>251.56561221404348</v>
      </c>
      <c r="M106">
        <v>668.64605456767129</v>
      </c>
      <c r="N106">
        <v>594.62593724787541</v>
      </c>
      <c r="O106">
        <v>3.8226022405308093</v>
      </c>
      <c r="P106">
        <v>4.1534760462582865</v>
      </c>
    </row>
    <row r="107" spans="1:16" x14ac:dyDescent="0.25">
      <c r="A107">
        <v>37.054684340953827</v>
      </c>
      <c r="B107">
        <v>0.95077891875287535</v>
      </c>
      <c r="C107">
        <v>9672.3794206955226</v>
      </c>
      <c r="D107">
        <v>90886.349545430159</v>
      </c>
      <c r="E107">
        <v>520.2720350698271</v>
      </c>
      <c r="F107">
        <v>11439.923623851666</v>
      </c>
      <c r="G107">
        <v>3002.2674133983214</v>
      </c>
      <c r="H107">
        <v>0.21201021608592494</v>
      </c>
      <c r="I107">
        <v>0.60831009851725226</v>
      </c>
      <c r="J107">
        <v>10912.055855490071</v>
      </c>
      <c r="K107">
        <v>105443.26065812563</v>
      </c>
      <c r="L107">
        <v>757.24199856859457</v>
      </c>
      <c r="M107">
        <v>19150.789785408702</v>
      </c>
      <c r="N107">
        <v>3185.6718700408537</v>
      </c>
      <c r="O107">
        <v>0.20364949246417541</v>
      </c>
      <c r="P107">
        <v>0.74523283777831095</v>
      </c>
    </row>
    <row r="108" spans="1:16" x14ac:dyDescent="0.25">
      <c r="A108">
        <v>92.189686834812164</v>
      </c>
      <c r="B108">
        <v>4.8179085852096364</v>
      </c>
      <c r="C108">
        <v>809.56616730141604</v>
      </c>
      <c r="D108">
        <v>4150.5390109561195</v>
      </c>
      <c r="E108">
        <v>748.23160232595797</v>
      </c>
      <c r="F108">
        <v>2322.5434150810379</v>
      </c>
      <c r="G108">
        <v>949.53855051629591</v>
      </c>
      <c r="H108">
        <v>2.7100512584810321</v>
      </c>
      <c r="I108">
        <v>8.229008568770821</v>
      </c>
      <c r="J108">
        <v>1182.423171242453</v>
      </c>
      <c r="K108">
        <v>6831.5628283663755</v>
      </c>
      <c r="L108">
        <v>1041.1645951577702</v>
      </c>
      <c r="M108">
        <v>3666.4749134714548</v>
      </c>
      <c r="N108">
        <v>1123.2374718030808</v>
      </c>
      <c r="O108">
        <v>2.3743162997976937</v>
      </c>
      <c r="P108">
        <v>8.9206715194938653</v>
      </c>
    </row>
    <row r="109" spans="1:16" x14ac:dyDescent="0.25">
      <c r="A109">
        <v>60.461105763912201</v>
      </c>
      <c r="B109">
        <v>3.846374792454462</v>
      </c>
      <c r="C109">
        <v>977.77889913944273</v>
      </c>
      <c r="D109">
        <v>5306.081149799913</v>
      </c>
      <c r="E109">
        <v>695.5697219554778</v>
      </c>
      <c r="F109">
        <v>2252.915795366448</v>
      </c>
      <c r="G109">
        <v>1031.6333034881211</v>
      </c>
      <c r="H109">
        <v>2.0102075235917596</v>
      </c>
      <c r="I109">
        <v>6.9856620519175676</v>
      </c>
      <c r="J109">
        <v>1415.748718370435</v>
      </c>
      <c r="K109">
        <v>8598.6216760904445</v>
      </c>
      <c r="L109">
        <v>932.90223103675407</v>
      </c>
      <c r="M109">
        <v>3568.5326850098518</v>
      </c>
      <c r="N109">
        <v>1220.0978619836858</v>
      </c>
      <c r="O109">
        <v>1.7690941392045789</v>
      </c>
      <c r="P109">
        <v>6.3588577295665001</v>
      </c>
    </row>
    <row r="110" spans="1:16" x14ac:dyDescent="0.25">
      <c r="A110">
        <v>22.911444485187531</v>
      </c>
      <c r="B110">
        <v>2.1077820638995681</v>
      </c>
      <c r="C110">
        <v>1783.25301257771</v>
      </c>
      <c r="D110">
        <v>11490.234877382514</v>
      </c>
      <c r="E110">
        <v>523.28206638695872</v>
      </c>
      <c r="F110">
        <v>2365.3323859605357</v>
      </c>
      <c r="G110">
        <v>1356.2133574623588</v>
      </c>
      <c r="H110">
        <v>0.87254257651184952</v>
      </c>
      <c r="I110">
        <v>2.9470586291918166</v>
      </c>
      <c r="J110">
        <v>2465.498345081181</v>
      </c>
      <c r="K110">
        <v>17232.790155447023</v>
      </c>
      <c r="L110">
        <v>540.38688960759259</v>
      </c>
      <c r="M110">
        <v>3789.9584976356273</v>
      </c>
      <c r="N110">
        <v>1580.9169728666272</v>
      </c>
      <c r="O110">
        <v>0.78348298374766279</v>
      </c>
      <c r="P110">
        <v>1.8363559970397727</v>
      </c>
    </row>
    <row r="111" spans="1:16" x14ac:dyDescent="0.25">
      <c r="A111">
        <v>85.532608211040497</v>
      </c>
      <c r="B111">
        <v>6.59606513820638</v>
      </c>
      <c r="C111">
        <v>374.74236935699059</v>
      </c>
      <c r="D111">
        <v>1514.5837659366603</v>
      </c>
      <c r="E111">
        <v>531.39284779799402</v>
      </c>
      <c r="F111">
        <v>1475.5883167090103</v>
      </c>
      <c r="G111">
        <v>693.495933208569</v>
      </c>
      <c r="H111">
        <v>5.0012308397116065</v>
      </c>
      <c r="I111">
        <v>7.3887336095118021</v>
      </c>
      <c r="J111">
        <v>553.25618722784361</v>
      </c>
      <c r="K111">
        <v>2543.9624268431676</v>
      </c>
      <c r="L111">
        <v>781.68241134514642</v>
      </c>
      <c r="M111">
        <v>2299.9292181602291</v>
      </c>
      <c r="N111">
        <v>806.88971766429313</v>
      </c>
      <c r="O111">
        <v>4.3442339273267212</v>
      </c>
      <c r="P111">
        <v>9.5182862280447793</v>
      </c>
    </row>
    <row r="112" spans="1:16" x14ac:dyDescent="0.25">
      <c r="A112">
        <v>46.736118853092194</v>
      </c>
      <c r="B112">
        <v>4.118905247665424</v>
      </c>
      <c r="C112">
        <v>691.95810307313695</v>
      </c>
      <c r="D112">
        <v>3381.4907369893804</v>
      </c>
      <c r="E112">
        <v>560.98098854315117</v>
      </c>
      <c r="F112">
        <v>1692.9316818571137</v>
      </c>
      <c r="G112">
        <v>887.61175726392332</v>
      </c>
      <c r="H112">
        <v>2.4628646768520444</v>
      </c>
      <c r="I112">
        <v>6.5359328722502257</v>
      </c>
      <c r="J112">
        <v>1015.9602397689174</v>
      </c>
      <c r="K112">
        <v>5619.6392065614318</v>
      </c>
      <c r="L112">
        <v>797.89165558972491</v>
      </c>
      <c r="M112">
        <v>2665.2894976250891</v>
      </c>
      <c r="N112">
        <v>1048.6525680329826</v>
      </c>
      <c r="O112">
        <v>2.1512515192266846</v>
      </c>
      <c r="P112">
        <v>7.617188517284216</v>
      </c>
    </row>
    <row r="113" spans="1:16" x14ac:dyDescent="0.25">
      <c r="A113">
        <v>67.585048615932465</v>
      </c>
      <c r="B113">
        <v>1.2523456562221456</v>
      </c>
      <c r="C113">
        <v>8679.6052710879576</v>
      </c>
      <c r="D113">
        <v>79881.916627137558</v>
      </c>
      <c r="E113">
        <v>605.62390547839789</v>
      </c>
      <c r="F113">
        <v>12399.024206218188</v>
      </c>
      <c r="G113">
        <v>2851.2615844452366</v>
      </c>
      <c r="H113">
        <v>0.28965584165745117</v>
      </c>
      <c r="I113">
        <v>0.75955462154339559</v>
      </c>
      <c r="J113">
        <v>9863.7711267374052</v>
      </c>
      <c r="K113">
        <v>93075.4143614809</v>
      </c>
      <c r="L113">
        <v>857.38134271483761</v>
      </c>
      <c r="M113">
        <v>20681.317612605442</v>
      </c>
      <c r="N113">
        <v>3032.0599715488597</v>
      </c>
      <c r="O113">
        <v>0.27765725969726068</v>
      </c>
      <c r="P113">
        <v>0.90578615776341309</v>
      </c>
    </row>
    <row r="114" spans="1:16" x14ac:dyDescent="0.25">
      <c r="A114">
        <v>70.881422340869904</v>
      </c>
      <c r="B114">
        <v>2.4986868361603838</v>
      </c>
      <c r="C114">
        <v>2712.925648418161</v>
      </c>
      <c r="D114">
        <v>19487.444486689012</v>
      </c>
      <c r="E114">
        <v>643.93965774370872</v>
      </c>
      <c r="F114">
        <v>4591.2153936660034</v>
      </c>
      <c r="G114">
        <v>1649.6568034262884</v>
      </c>
      <c r="H114">
        <v>0.8809797634530705</v>
      </c>
      <c r="I114">
        <v>2.0928753389735952</v>
      </c>
      <c r="J114">
        <v>3574.0699738158683</v>
      </c>
      <c r="K114">
        <v>27140.359679917645</v>
      </c>
      <c r="L114">
        <v>708.19141932302932</v>
      </c>
      <c r="M114">
        <v>7422.6291680194508</v>
      </c>
      <c r="N114">
        <v>1880.7689877363543</v>
      </c>
      <c r="O114">
        <v>0.80559713013671519</v>
      </c>
      <c r="P114">
        <v>1.5896280958393434</v>
      </c>
    </row>
    <row r="115" spans="1:16" x14ac:dyDescent="0.25">
      <c r="A115">
        <v>74.952838599681854</v>
      </c>
      <c r="B115">
        <v>4.4243653910280782</v>
      </c>
      <c r="C115">
        <v>839.53819522045455</v>
      </c>
      <c r="D115">
        <v>4351.9063480808372</v>
      </c>
      <c r="E115">
        <v>707.96727770722953</v>
      </c>
      <c r="F115">
        <v>2213.7379962616574</v>
      </c>
      <c r="G115">
        <v>964.68230029515462</v>
      </c>
      <c r="H115">
        <v>2.4536986514869543</v>
      </c>
      <c r="I115">
        <v>7.6649346210586877</v>
      </c>
      <c r="J115">
        <v>1224.4020894709263</v>
      </c>
      <c r="K115">
        <v>7143.9838301041955</v>
      </c>
      <c r="L115">
        <v>979.10943623738069</v>
      </c>
      <c r="M115">
        <v>3496.9436638300167</v>
      </c>
      <c r="N115">
        <v>1141.2787670311925</v>
      </c>
      <c r="O115">
        <v>2.1514246282303433</v>
      </c>
      <c r="P115">
        <v>8.1171555920192571</v>
      </c>
    </row>
    <row r="116" spans="1:16" x14ac:dyDescent="0.25">
      <c r="A116">
        <v>29.73205953836441</v>
      </c>
      <c r="B116">
        <v>9.6517521784396898</v>
      </c>
      <c r="C116">
        <v>75.563374530900077</v>
      </c>
      <c r="D116">
        <v>196.19089783442169</v>
      </c>
      <c r="E116">
        <v>192.76286911999196</v>
      </c>
      <c r="F116">
        <v>436.5064531647933</v>
      </c>
      <c r="G116">
        <v>435.46829122754633</v>
      </c>
      <c r="H116">
        <v>13.169603072900115</v>
      </c>
      <c r="I116">
        <v>8.4903662042077386</v>
      </c>
      <c r="J116">
        <v>106.86728712507632</v>
      </c>
      <c r="K116">
        <v>299.32439895293339</v>
      </c>
      <c r="L116">
        <v>277.9262227616984</v>
      </c>
      <c r="M116">
        <v>664.96843839835515</v>
      </c>
      <c r="N116">
        <v>470.20666156646365</v>
      </c>
      <c r="O116">
        <v>11.731191297076194</v>
      </c>
      <c r="P116">
        <v>9.0430741681961617</v>
      </c>
    </row>
    <row r="117" spans="1:16" x14ac:dyDescent="0.25">
      <c r="A117">
        <v>24.473319470882416</v>
      </c>
      <c r="B117">
        <v>9.7477186657171693</v>
      </c>
      <c r="C117">
        <v>65.087079962189051</v>
      </c>
      <c r="D117">
        <v>163.73402542434576</v>
      </c>
      <c r="E117">
        <v>169.08717753256497</v>
      </c>
      <c r="F117">
        <v>375.93398667262795</v>
      </c>
      <c r="G117">
        <v>423.48145710956686</v>
      </c>
      <c r="H117">
        <v>13.985395786477364</v>
      </c>
      <c r="I117">
        <v>8.2581054469086173</v>
      </c>
      <c r="J117">
        <v>91.633213780194311</v>
      </c>
      <c r="K117">
        <v>247.03346670990248</v>
      </c>
      <c r="L117">
        <v>243.96059971700026</v>
      </c>
      <c r="M117">
        <v>571.59167253738497</v>
      </c>
      <c r="N117">
        <v>454.03797716728616</v>
      </c>
      <c r="O117">
        <v>12.512986360583515</v>
      </c>
      <c r="P117">
        <v>8.9549477494931633</v>
      </c>
    </row>
    <row r="118" spans="1:16" x14ac:dyDescent="0.25">
      <c r="A118">
        <v>78.199102222919464</v>
      </c>
      <c r="B118">
        <v>2.8658742301556339</v>
      </c>
      <c r="C118">
        <v>2201.2869852183671</v>
      </c>
      <c r="D118">
        <v>14998.797322042668</v>
      </c>
      <c r="E118">
        <v>719.27566468562782</v>
      </c>
      <c r="F118">
        <v>4098.712672292223</v>
      </c>
      <c r="G118">
        <v>1495.924339950227</v>
      </c>
      <c r="H118">
        <v>1.0941688996933499</v>
      </c>
      <c r="I118">
        <v>3.0460137950745212</v>
      </c>
      <c r="J118">
        <v>2974.9758766026366</v>
      </c>
      <c r="K118">
        <v>21705.646725261035</v>
      </c>
      <c r="L118">
        <v>765.00901060901606</v>
      </c>
      <c r="M118">
        <v>6596.193406909204</v>
      </c>
      <c r="N118">
        <v>1726.3435256071277</v>
      </c>
      <c r="O118">
        <v>0.99119654998986439</v>
      </c>
      <c r="P118">
        <v>2.0894352129276621</v>
      </c>
    </row>
    <row r="119" spans="1:16" x14ac:dyDescent="0.25">
      <c r="A119">
        <v>35.721137225627899</v>
      </c>
      <c r="B119">
        <v>9.4890851118336865</v>
      </c>
      <c r="C119">
        <v>88.643465465429045</v>
      </c>
      <c r="D119">
        <v>238.65920579444278</v>
      </c>
      <c r="E119">
        <v>219.53217740619948</v>
      </c>
      <c r="F119">
        <v>507.24010427223476</v>
      </c>
      <c r="G119">
        <v>449.99597802394595</v>
      </c>
      <c r="H119">
        <v>12.256073148179718</v>
      </c>
      <c r="I119">
        <v>8.6323700003107398</v>
      </c>
      <c r="J119">
        <v>126.00213395255751</v>
      </c>
      <c r="K119">
        <v>368.60543376708796</v>
      </c>
      <c r="L119">
        <v>316.56260230845066</v>
      </c>
      <c r="M119">
        <v>774.3471893675046</v>
      </c>
      <c r="N119">
        <v>489.67003077802264</v>
      </c>
      <c r="O119">
        <v>10.86897354695191</v>
      </c>
      <c r="P119">
        <v>8.9977290164756329</v>
      </c>
    </row>
    <row r="120" spans="1:16" x14ac:dyDescent="0.25">
      <c r="A120">
        <v>17.829364359378815</v>
      </c>
      <c r="B120">
        <v>4.3236404228543348</v>
      </c>
      <c r="C120">
        <v>298.21866761805097</v>
      </c>
      <c r="D120">
        <v>1123.5968980516295</v>
      </c>
      <c r="E120">
        <v>286.5157693711796</v>
      </c>
      <c r="F120">
        <v>773.61601864534907</v>
      </c>
      <c r="G120">
        <v>637.82473123610805</v>
      </c>
      <c r="H120">
        <v>3.5778419526113812</v>
      </c>
      <c r="I120">
        <v>4.40668584049725</v>
      </c>
      <c r="J120">
        <v>439.03466538710774</v>
      </c>
      <c r="K120">
        <v>1876.6440549807432</v>
      </c>
      <c r="L120">
        <v>421.35468473244254</v>
      </c>
      <c r="M120">
        <v>1201.550164711125</v>
      </c>
      <c r="N120">
        <v>735.5702756844845</v>
      </c>
      <c r="O120">
        <v>3.1090007787178799</v>
      </c>
      <c r="P120">
        <v>5.4371844290518654</v>
      </c>
    </row>
    <row r="121" spans="1:16" x14ac:dyDescent="0.25">
      <c r="A121">
        <v>17.992617547512054</v>
      </c>
      <c r="B121">
        <v>8.9989888617787415</v>
      </c>
      <c r="C121">
        <v>62.257271174485105</v>
      </c>
      <c r="D121">
        <v>155.22007814524869</v>
      </c>
      <c r="E121">
        <v>149.57289558831263</v>
      </c>
      <c r="F121">
        <v>330.77099317869192</v>
      </c>
      <c r="G121">
        <v>420.18854535782515</v>
      </c>
      <c r="H121">
        <v>13.102742492086485</v>
      </c>
      <c r="I121">
        <v>7.5315684525396049</v>
      </c>
      <c r="J121">
        <v>87.53390012514609</v>
      </c>
      <c r="K121">
        <v>233.42840122366033</v>
      </c>
      <c r="L121">
        <v>215.88092586595332</v>
      </c>
      <c r="M121">
        <v>502.6386619663391</v>
      </c>
      <c r="N121">
        <v>449.57457270356088</v>
      </c>
      <c r="O121">
        <v>11.739177495533356</v>
      </c>
      <c r="P121">
        <v>8.2066493553183193</v>
      </c>
    </row>
    <row r="122" spans="1:16" x14ac:dyDescent="0.25">
      <c r="A122">
        <v>34.664777100086212</v>
      </c>
      <c r="B122">
        <v>1.3887808295739217</v>
      </c>
      <c r="C122">
        <v>5165.5645754008065</v>
      </c>
      <c r="D122">
        <v>42919.157405263337</v>
      </c>
      <c r="E122">
        <v>445.83044852681041</v>
      </c>
      <c r="F122">
        <v>6008.3359882490204</v>
      </c>
      <c r="G122">
        <v>2232.1562146702631</v>
      </c>
      <c r="H122">
        <v>0.38552408952326911</v>
      </c>
      <c r="I122">
        <v>0.80323061485727432</v>
      </c>
      <c r="J122">
        <v>6228.3484624019884</v>
      </c>
      <c r="K122">
        <v>53090.114686583052</v>
      </c>
      <c r="L122">
        <v>556.98018273776017</v>
      </c>
      <c r="M122">
        <v>9868.5678984966071</v>
      </c>
      <c r="N122">
        <v>2435.4295320394426</v>
      </c>
      <c r="O122">
        <v>0.36312428399997487</v>
      </c>
      <c r="P122">
        <v>0.78869568317985783</v>
      </c>
    </row>
    <row r="123" spans="1:16" x14ac:dyDescent="0.25">
      <c r="A123">
        <v>74.040140807628632</v>
      </c>
      <c r="B123">
        <v>5.4051535538206359</v>
      </c>
      <c r="C123">
        <v>528.87418043376306</v>
      </c>
      <c r="D123">
        <v>2378.5940909060496</v>
      </c>
      <c r="E123">
        <v>585.29616228754514</v>
      </c>
      <c r="F123">
        <v>1697.8366860512003</v>
      </c>
      <c r="G123">
        <v>793.77437137416905</v>
      </c>
      <c r="H123">
        <v>3.5876965176881384</v>
      </c>
      <c r="I123">
        <v>7.3302158981616294</v>
      </c>
      <c r="J123">
        <v>780.5004343118311</v>
      </c>
      <c r="K123">
        <v>3991.5641447827038</v>
      </c>
      <c r="L123">
        <v>851.87852296442941</v>
      </c>
      <c r="M123">
        <v>2661.0028121977298</v>
      </c>
      <c r="N123">
        <v>933.22381846259464</v>
      </c>
      <c r="O123">
        <v>3.1223544613762089</v>
      </c>
      <c r="P123">
        <v>9.2969351407090706</v>
      </c>
    </row>
    <row r="124" spans="1:16" x14ac:dyDescent="0.25">
      <c r="A124">
        <v>75.851763784885406</v>
      </c>
      <c r="B124">
        <v>2.7782322425445054</v>
      </c>
      <c r="C124">
        <v>2296.6364253174866</v>
      </c>
      <c r="D124">
        <v>15820.507803300647</v>
      </c>
      <c r="E124">
        <v>700.07754745234843</v>
      </c>
      <c r="F124">
        <v>4177.0352160173315</v>
      </c>
      <c r="G124">
        <v>1525.8629779191417</v>
      </c>
      <c r="H124">
        <v>1.043650210506017</v>
      </c>
      <c r="I124">
        <v>2.8019759364461052</v>
      </c>
      <c r="J124">
        <v>3088.4894501265926</v>
      </c>
      <c r="K124">
        <v>22721.714729142015</v>
      </c>
      <c r="L124">
        <v>749.41348142429024</v>
      </c>
      <c r="M124">
        <v>6728.3498728983241</v>
      </c>
      <c r="N124">
        <v>1756.8423963945281</v>
      </c>
      <c r="O124">
        <v>0.9471936583204239</v>
      </c>
      <c r="P124">
        <v>1.963400466317184</v>
      </c>
    </row>
    <row r="125" spans="1:16" x14ac:dyDescent="0.25">
      <c r="A125">
        <v>37.556517064571381</v>
      </c>
      <c r="B125">
        <v>6.8331820828197971</v>
      </c>
      <c r="C125">
        <v>186.18418596250157</v>
      </c>
      <c r="D125">
        <v>609.77371984994795</v>
      </c>
      <c r="E125">
        <v>302.97399628191971</v>
      </c>
      <c r="F125">
        <v>770.90191473458458</v>
      </c>
      <c r="G125">
        <v>545.88507052818363</v>
      </c>
      <c r="H125">
        <v>6.7528995475459421</v>
      </c>
      <c r="I125">
        <v>6.2982270914860736</v>
      </c>
      <c r="J125">
        <v>271.03891875836189</v>
      </c>
      <c r="K125">
        <v>994.64563719234718</v>
      </c>
      <c r="L125">
        <v>441.76800592388599</v>
      </c>
      <c r="M125">
        <v>1189.0052026566307</v>
      </c>
      <c r="N125">
        <v>616.21429782757457</v>
      </c>
      <c r="O125">
        <v>5.8948763663337695</v>
      </c>
      <c r="P125">
        <v>6.8905256713476115</v>
      </c>
    </row>
    <row r="126" spans="1:16" x14ac:dyDescent="0.25">
      <c r="A126">
        <v>43.000614941120148</v>
      </c>
      <c r="B126">
        <v>1.7597513636606117</v>
      </c>
      <c r="C126">
        <v>3852.2159677255167</v>
      </c>
      <c r="D126">
        <v>30048.272250433503</v>
      </c>
      <c r="E126">
        <v>495.79120713363773</v>
      </c>
      <c r="F126">
        <v>5060.5295785447051</v>
      </c>
      <c r="G126">
        <v>1944.8115161425931</v>
      </c>
      <c r="H126">
        <v>0.54396606036568651</v>
      </c>
      <c r="I126">
        <v>1.1299242938205043</v>
      </c>
      <c r="J126">
        <v>4839.4598718924235</v>
      </c>
      <c r="K126">
        <v>39150.175514557166</v>
      </c>
      <c r="L126">
        <v>581.92089757873714</v>
      </c>
      <c r="M126">
        <v>8249.0961288515336</v>
      </c>
      <c r="N126">
        <v>2165.4255485384533</v>
      </c>
      <c r="O126">
        <v>0.50564029936618116</v>
      </c>
      <c r="P126">
        <v>0.99111550459798392</v>
      </c>
    </row>
    <row r="127" spans="1:16" x14ac:dyDescent="0.25">
      <c r="A127">
        <v>25.409361064434052</v>
      </c>
      <c r="B127">
        <v>6.3319910469197636</v>
      </c>
      <c r="C127">
        <v>165.18735975383242</v>
      </c>
      <c r="D127">
        <v>522.89047855428453</v>
      </c>
      <c r="E127">
        <v>253.38050362215492</v>
      </c>
      <c r="F127">
        <v>634.80046884362787</v>
      </c>
      <c r="G127">
        <v>526.79344319224458</v>
      </c>
      <c r="H127">
        <v>6.5410868491558434</v>
      </c>
      <c r="I127">
        <v>5.8784016474787766</v>
      </c>
      <c r="J127">
        <v>239.60713279780074</v>
      </c>
      <c r="K127">
        <v>846.21117098255706</v>
      </c>
      <c r="L127">
        <v>368.49951623451108</v>
      </c>
      <c r="M127">
        <v>977.41127482179797</v>
      </c>
      <c r="N127">
        <v>591.20459253481215</v>
      </c>
      <c r="O127">
        <v>5.7208420401641131</v>
      </c>
      <c r="P127">
        <v>6.14482516179197</v>
      </c>
    </row>
    <row r="128" spans="1:16" x14ac:dyDescent="0.25">
      <c r="A128">
        <v>10.294863283634186</v>
      </c>
      <c r="B128">
        <v>8.4843760905843464</v>
      </c>
      <c r="C128">
        <v>48.790874097044359</v>
      </c>
      <c r="D128">
        <v>116.28806589194072</v>
      </c>
      <c r="E128">
        <v>110.81933816348308</v>
      </c>
      <c r="F128">
        <v>238.2135669589214</v>
      </c>
      <c r="G128">
        <v>404.19466352969619</v>
      </c>
      <c r="H128">
        <v>13.365254904662276</v>
      </c>
      <c r="I128">
        <v>6.6004855758520655</v>
      </c>
      <c r="J128">
        <v>68.127051863325775</v>
      </c>
      <c r="K128">
        <v>171.91966717672446</v>
      </c>
      <c r="L128">
        <v>160.4153943838478</v>
      </c>
      <c r="M128">
        <v>360.89013622670097</v>
      </c>
      <c r="N128">
        <v>427.72422295069509</v>
      </c>
      <c r="O128">
        <v>12.067340663546434</v>
      </c>
      <c r="P128">
        <v>7.350575487233189</v>
      </c>
    </row>
    <row r="129" spans="1:16" x14ac:dyDescent="0.25">
      <c r="A129">
        <v>24.625467240810394</v>
      </c>
      <c r="B129">
        <v>5.8624110565914727</v>
      </c>
      <c r="C129">
        <v>191.45093098069006</v>
      </c>
      <c r="D129">
        <v>632.08844019900141</v>
      </c>
      <c r="E129">
        <v>266.20618983408906</v>
      </c>
      <c r="F129">
        <v>679.78573516773281</v>
      </c>
      <c r="G129">
        <v>550.56506988125966</v>
      </c>
      <c r="H129">
        <v>5.7337048737135818</v>
      </c>
      <c r="I129">
        <v>5.4065435910568356</v>
      </c>
      <c r="J129">
        <v>278.93155308784031</v>
      </c>
      <c r="K129">
        <v>1032.8549625833966</v>
      </c>
      <c r="L129">
        <v>388.39450841755911</v>
      </c>
      <c r="M129">
        <v>1048.8941856745071</v>
      </c>
      <c r="N129">
        <v>622.33333278603629</v>
      </c>
      <c r="O129">
        <v>5.0031656325719265</v>
      </c>
      <c r="P129">
        <v>5.9707095802622288</v>
      </c>
    </row>
    <row r="130" spans="1:16" x14ac:dyDescent="0.25">
      <c r="A130">
        <v>71.350658714771271</v>
      </c>
      <c r="B130">
        <v>8.4161181488984695</v>
      </c>
      <c r="C130">
        <v>188.50059168051772</v>
      </c>
      <c r="D130">
        <v>619.56307832349364</v>
      </c>
      <c r="E130">
        <v>377.12657275706721</v>
      </c>
      <c r="F130">
        <v>961.10955424909855</v>
      </c>
      <c r="G130">
        <v>547.94857217812068</v>
      </c>
      <c r="H130">
        <v>8.2790750262057351</v>
      </c>
      <c r="I130">
        <v>7.7583394624688431</v>
      </c>
      <c r="J130">
        <v>274.50990022378062</v>
      </c>
      <c r="K130">
        <v>1011.4043229291188</v>
      </c>
      <c r="L130">
        <v>550.03959427154905</v>
      </c>
      <c r="M130">
        <v>1482.6376621622676</v>
      </c>
      <c r="N130">
        <v>618.91285997217187</v>
      </c>
      <c r="O130">
        <v>7.2258323530058721</v>
      </c>
      <c r="P130">
        <v>8.5238619126933024</v>
      </c>
    </row>
    <row r="131" spans="1:16" x14ac:dyDescent="0.25">
      <c r="A131">
        <v>98.125184714794159</v>
      </c>
      <c r="B131">
        <v>4.5263828562823401</v>
      </c>
      <c r="C131">
        <v>974.7952656445251</v>
      </c>
      <c r="D131">
        <v>5285.0714333018832</v>
      </c>
      <c r="E131">
        <v>816.5832908993508</v>
      </c>
      <c r="F131">
        <v>2642.7890429118015</v>
      </c>
      <c r="G131">
        <v>1030.2347688618934</v>
      </c>
      <c r="H131">
        <v>2.3684125758913854</v>
      </c>
      <c r="I131">
        <v>8.2145435783822496</v>
      </c>
      <c r="J131">
        <v>1411.6576412893883</v>
      </c>
      <c r="K131">
        <v>8567.0307736794384</v>
      </c>
      <c r="L131">
        <v>1095.971755676321</v>
      </c>
      <c r="M131">
        <v>4185.8456363308396</v>
      </c>
      <c r="N131">
        <v>1218.4671653995977</v>
      </c>
      <c r="O131">
        <v>2.0841676856466922</v>
      </c>
      <c r="P131">
        <v>7.508414755290759</v>
      </c>
    </row>
    <row r="132" spans="1:16" x14ac:dyDescent="0.25">
      <c r="A132">
        <v>12.826143324375153</v>
      </c>
      <c r="B132">
        <v>8.9681860531676385</v>
      </c>
      <c r="C132">
        <v>50.452683780563575</v>
      </c>
      <c r="D132">
        <v>120.94496249732713</v>
      </c>
      <c r="E132">
        <v>121.17156732953563</v>
      </c>
      <c r="F132">
        <v>261.45631947263593</v>
      </c>
      <c r="G132">
        <v>406.19719475709559</v>
      </c>
      <c r="H132">
        <v>13.978423359440352</v>
      </c>
      <c r="I132">
        <v>7.0512679907319651</v>
      </c>
      <c r="J132">
        <v>70.512495058522489</v>
      </c>
      <c r="K132">
        <v>179.21027256020048</v>
      </c>
      <c r="L132">
        <v>175.31488534128985</v>
      </c>
      <c r="M132">
        <v>396.26534389656882</v>
      </c>
      <c r="N132">
        <v>430.47782695438661</v>
      </c>
      <c r="O132">
        <v>12.60722098439221</v>
      </c>
      <c r="P132">
        <v>7.8328947646663902</v>
      </c>
    </row>
    <row r="133" spans="1:16" x14ac:dyDescent="0.25">
      <c r="A133">
        <v>21.206792294979095</v>
      </c>
      <c r="B133">
        <v>8.2517959585024609</v>
      </c>
      <c r="C133">
        <v>82.644186094158655</v>
      </c>
      <c r="D133">
        <v>218.92343725865146</v>
      </c>
      <c r="E133">
        <v>179.05311088612234</v>
      </c>
      <c r="F133">
        <v>410.04555291351033</v>
      </c>
      <c r="G133">
        <v>443.39177113376206</v>
      </c>
      <c r="H133">
        <v>10.919466976581463</v>
      </c>
      <c r="I133">
        <v>7.4040518929787957</v>
      </c>
      <c r="J133">
        <v>117.21122609658609</v>
      </c>
      <c r="K133">
        <v>336.30090757173156</v>
      </c>
      <c r="L133">
        <v>258.14845768419417</v>
      </c>
      <c r="M133">
        <v>625.39134200620128</v>
      </c>
      <c r="N133">
        <v>480.83755128490532</v>
      </c>
      <c r="O133">
        <v>9.7022086037578763</v>
      </c>
      <c r="P133">
        <v>7.7929531782031338</v>
      </c>
    </row>
    <row r="134" spans="1:16" x14ac:dyDescent="0.25">
      <c r="A134">
        <v>2.7808263897895813</v>
      </c>
      <c r="B134">
        <v>2.7005982974108522</v>
      </c>
      <c r="C134">
        <v>213.15397625067789</v>
      </c>
      <c r="D134">
        <v>726.12795809602267</v>
      </c>
      <c r="E134">
        <v>134.40588811579187</v>
      </c>
      <c r="F134">
        <v>347.96955250264546</v>
      </c>
      <c r="G134">
        <v>569.42675202790667</v>
      </c>
      <c r="H134">
        <v>2.537412308659305</v>
      </c>
      <c r="I134">
        <v>2.5162825882250521</v>
      </c>
      <c r="J134">
        <v>311.47759645837618</v>
      </c>
      <c r="K134">
        <v>1194.1327555741029</v>
      </c>
      <c r="L134">
        <v>196.55520024465892</v>
      </c>
      <c r="M134">
        <v>537.74910758158251</v>
      </c>
      <c r="N134">
        <v>646.94857471323826</v>
      </c>
      <c r="O134">
        <v>2.2110162713263981</v>
      </c>
      <c r="P134">
        <v>2.8678778825302342</v>
      </c>
    </row>
    <row r="135" spans="1:16" x14ac:dyDescent="0.25">
      <c r="A135">
        <v>31.780873477458954</v>
      </c>
      <c r="B135">
        <v>3.7179230905156011</v>
      </c>
      <c r="C135">
        <v>652.23405812003818</v>
      </c>
      <c r="D135">
        <v>3129.9299955779197</v>
      </c>
      <c r="E135">
        <v>481.62076600763504</v>
      </c>
      <c r="F135">
        <v>1439.778336140957</v>
      </c>
      <c r="G135">
        <v>865.69253346177959</v>
      </c>
      <c r="H135">
        <v>2.2748218263339632</v>
      </c>
      <c r="I135">
        <v>5.7126811555433425</v>
      </c>
      <c r="J135">
        <v>959.10181593929303</v>
      </c>
      <c r="K135">
        <v>5216.4790869934232</v>
      </c>
      <c r="L135">
        <v>689.47985839997773</v>
      </c>
      <c r="M135">
        <v>2264.4548071023528</v>
      </c>
      <c r="N135">
        <v>1021.9454173964515</v>
      </c>
      <c r="O135">
        <v>1.9850805483906759</v>
      </c>
      <c r="P135">
        <v>6.8051170995340797</v>
      </c>
    </row>
    <row r="136" spans="1:16" x14ac:dyDescent="0.25">
      <c r="A136">
        <v>16.784959375858307</v>
      </c>
      <c r="B136">
        <v>9.1884857578433277</v>
      </c>
      <c r="C136">
        <v>57.154873155840654</v>
      </c>
      <c r="D136">
        <v>140.15403176810764</v>
      </c>
      <c r="E136">
        <v>140.53158207922317</v>
      </c>
      <c r="F136">
        <v>307.63715911237887</v>
      </c>
      <c r="G136">
        <v>414.19137622747934</v>
      </c>
      <c r="H136">
        <v>13.758881481121344</v>
      </c>
      <c r="I136">
        <v>7.5041192308181897</v>
      </c>
      <c r="J136">
        <v>80.160537856884034</v>
      </c>
      <c r="K136">
        <v>209.48136729183304</v>
      </c>
      <c r="L136">
        <v>203.00279736383797</v>
      </c>
      <c r="M136">
        <v>466.98039619433945</v>
      </c>
      <c r="N136">
        <v>441.41721560777552</v>
      </c>
      <c r="O136">
        <v>12.359861558118434</v>
      </c>
      <c r="P136">
        <v>8.2470983261856823</v>
      </c>
    </row>
    <row r="137" spans="1:16" x14ac:dyDescent="0.25">
      <c r="A137">
        <v>21.354691445827484</v>
      </c>
      <c r="B137">
        <v>1.4157027366609325</v>
      </c>
      <c r="C137">
        <v>3741.7068853798501</v>
      </c>
      <c r="D137">
        <v>28995.867454168449</v>
      </c>
      <c r="E137">
        <v>394.929243298323</v>
      </c>
      <c r="F137">
        <v>3916.6027881359564</v>
      </c>
      <c r="G137">
        <v>1918.4047844532806</v>
      </c>
      <c r="H137">
        <v>0.44237047752881736</v>
      </c>
      <c r="I137">
        <v>0.92346285206776191</v>
      </c>
      <c r="J137">
        <v>4719.8646393162235</v>
      </c>
      <c r="K137">
        <v>37986.251301057491</v>
      </c>
      <c r="L137">
        <v>460.85186614467102</v>
      </c>
      <c r="M137">
        <v>6379.8319582138593</v>
      </c>
      <c r="N137">
        <v>2140.4024298719705</v>
      </c>
      <c r="O137">
        <v>0.41064408626637278</v>
      </c>
      <c r="P137">
        <v>0.80109553911904652</v>
      </c>
    </row>
    <row r="138" spans="1:16" x14ac:dyDescent="0.25">
      <c r="A138">
        <v>80.778910934925079</v>
      </c>
      <c r="B138">
        <v>4.8442609751134107</v>
      </c>
      <c r="C138">
        <v>724.23880194848766</v>
      </c>
      <c r="D138">
        <v>3589.0718924918028</v>
      </c>
      <c r="E138">
        <v>685.62237911155012</v>
      </c>
      <c r="F138">
        <v>2085.0129758095659</v>
      </c>
      <c r="G138">
        <v>905.03246303515857</v>
      </c>
      <c r="H138">
        <v>2.8456388631738756</v>
      </c>
      <c r="I138">
        <v>7.8681970728626593</v>
      </c>
      <c r="J138">
        <v>1061.9286957341924</v>
      </c>
      <c r="K138">
        <v>5949.7699728691805</v>
      </c>
      <c r="L138">
        <v>969.69083443880709</v>
      </c>
      <c r="M138">
        <v>3285.1365663055149</v>
      </c>
      <c r="N138">
        <v>1069.7646837455363</v>
      </c>
      <c r="O138">
        <v>2.4876072410246759</v>
      </c>
      <c r="P138">
        <v>9.0043347919326706</v>
      </c>
    </row>
    <row r="139" spans="1:16" x14ac:dyDescent="0.25">
      <c r="A139">
        <v>37.766564071178436</v>
      </c>
      <c r="B139">
        <v>4.8052530267246603</v>
      </c>
      <c r="C139">
        <v>414.57835968496278</v>
      </c>
      <c r="D139">
        <v>1728.8293832139641</v>
      </c>
      <c r="E139">
        <v>422.15682556868234</v>
      </c>
      <c r="F139">
        <v>1186.9604728583356</v>
      </c>
      <c r="G139">
        <v>720.75784906386298</v>
      </c>
      <c r="H139">
        <v>3.5044281805421411</v>
      </c>
      <c r="I139">
        <v>5.6620633386995873</v>
      </c>
      <c r="J139">
        <v>612.38734312401823</v>
      </c>
      <c r="K139">
        <v>2906.6721971921302</v>
      </c>
      <c r="L139">
        <v>620.09632515030273</v>
      </c>
      <c r="M139">
        <v>1853.0103399510124</v>
      </c>
      <c r="N139">
        <v>841.51947011063271</v>
      </c>
      <c r="O139">
        <v>3.0448083732150164</v>
      </c>
      <c r="P139">
        <v>7.3542843487126062</v>
      </c>
    </row>
    <row r="140" spans="1:16" x14ac:dyDescent="0.25">
      <c r="A140">
        <v>43.682541906833649</v>
      </c>
      <c r="B140">
        <v>7.6972055819187153</v>
      </c>
      <c r="C140">
        <v>159.95272200819775</v>
      </c>
      <c r="D140">
        <v>501.76807255321819</v>
      </c>
      <c r="E140">
        <v>299.59753789786231</v>
      </c>
      <c r="F140">
        <v>747.45055599388252</v>
      </c>
      <c r="G140">
        <v>521.91934080353633</v>
      </c>
      <c r="H140">
        <v>8.0462480346559939</v>
      </c>
      <c r="I140">
        <v>7.1740165787103463</v>
      </c>
      <c r="J140">
        <v>231.7817362858878</v>
      </c>
      <c r="K140">
        <v>810.22722482875963</v>
      </c>
      <c r="L140">
        <v>435.4207133075551</v>
      </c>
      <c r="M140">
        <v>1150.3338159207856</v>
      </c>
      <c r="N140">
        <v>584.80709323356029</v>
      </c>
      <c r="O140">
        <v>7.0411889752006598</v>
      </c>
      <c r="P140">
        <v>7.4026051326626154</v>
      </c>
    </row>
    <row r="141" spans="1:16" x14ac:dyDescent="0.25">
      <c r="A141">
        <v>20.67023891210556</v>
      </c>
      <c r="B141">
        <v>0.92902813674878537</v>
      </c>
      <c r="C141">
        <v>7509.2633177883281</v>
      </c>
      <c r="D141">
        <v>67215.329286629392</v>
      </c>
      <c r="E141">
        <v>389.65033361875442</v>
      </c>
      <c r="F141">
        <v>7181.74180610229</v>
      </c>
      <c r="G141">
        <v>2662.1343133268338</v>
      </c>
      <c r="H141">
        <v>0.2258431385833734</v>
      </c>
      <c r="I141">
        <v>0.53810084430675542</v>
      </c>
      <c r="J141">
        <v>8647.2029455664615</v>
      </c>
      <c r="K141">
        <v>79162.628677233879</v>
      </c>
      <c r="L141">
        <v>531.90446558131339</v>
      </c>
      <c r="M141">
        <v>11923.981217981993</v>
      </c>
      <c r="N141">
        <v>2844.9353899234175</v>
      </c>
      <c r="O141">
        <v>0.21567467491643849</v>
      </c>
      <c r="P141">
        <v>0.61218693941317137</v>
      </c>
    </row>
    <row r="142" spans="1:16" x14ac:dyDescent="0.25">
      <c r="A142">
        <v>67.754580318927765</v>
      </c>
      <c r="B142">
        <v>2.4477190269236648</v>
      </c>
      <c r="C142">
        <v>2742.8131325138429</v>
      </c>
      <c r="D142">
        <v>19755.275578497778</v>
      </c>
      <c r="E142">
        <v>631.99187181749278</v>
      </c>
      <c r="F142">
        <v>4558.4366071077975</v>
      </c>
      <c r="G142">
        <v>1658.1538543046245</v>
      </c>
      <c r="H142">
        <v>0.85943404232807752</v>
      </c>
      <c r="I142">
        <v>2.0279198651052242</v>
      </c>
      <c r="J142">
        <v>3608.3605781978977</v>
      </c>
      <c r="K142">
        <v>27456.615797294027</v>
      </c>
      <c r="L142">
        <v>696.35031586276273</v>
      </c>
      <c r="M142">
        <v>7371.4495936014127</v>
      </c>
      <c r="N142">
        <v>1889.1568472245472</v>
      </c>
      <c r="O142">
        <v>0.78629177593294297</v>
      </c>
      <c r="P142">
        <v>1.5480408200385642</v>
      </c>
    </row>
    <row r="143" spans="1:16" x14ac:dyDescent="0.25">
      <c r="A143">
        <v>56.769268214702606</v>
      </c>
      <c r="B143">
        <v>1.0881405521931502</v>
      </c>
      <c r="C143">
        <v>9771.9020443376503</v>
      </c>
      <c r="D143">
        <v>92002.465549285509</v>
      </c>
      <c r="E143">
        <v>602.9283037207781</v>
      </c>
      <c r="F143">
        <v>13342.588874915662</v>
      </c>
      <c r="G143">
        <v>3016.9947571194575</v>
      </c>
      <c r="H143">
        <v>0.24180998722809083</v>
      </c>
      <c r="I143">
        <v>0.70032425208716353</v>
      </c>
      <c r="J143">
        <v>11018.179716681307</v>
      </c>
      <c r="K143">
        <v>106713.32639204783</v>
      </c>
      <c r="L143">
        <v>879.85963720359121</v>
      </c>
      <c r="M143">
        <v>22343.748332854419</v>
      </c>
      <c r="N143">
        <v>3200.864893356329</v>
      </c>
      <c r="O143">
        <v>0.23231146644384071</v>
      </c>
      <c r="P143">
        <v>0.85978156625766444</v>
      </c>
    </row>
    <row r="144" spans="1:16" x14ac:dyDescent="0.25">
      <c r="A144">
        <v>54.701996386051178</v>
      </c>
      <c r="B144">
        <v>1.4073032107788261</v>
      </c>
      <c r="C144">
        <v>6507.35818864251</v>
      </c>
      <c r="D144">
        <v>56645.056117040949</v>
      </c>
      <c r="E144">
        <v>524.58034019611114</v>
      </c>
      <c r="F144">
        <v>8632.2365477503172</v>
      </c>
      <c r="G144">
        <v>2488.2299159975528</v>
      </c>
      <c r="H144">
        <v>0.35970057334896999</v>
      </c>
      <c r="I144">
        <v>0.79965621487714378</v>
      </c>
      <c r="J144">
        <v>7614.731514144416</v>
      </c>
      <c r="K144">
        <v>67763.410934706262</v>
      </c>
      <c r="L144">
        <v>691.48573804320893</v>
      </c>
      <c r="M144">
        <v>14270.670195545528</v>
      </c>
      <c r="N144">
        <v>2677.265402944678</v>
      </c>
      <c r="O144">
        <v>0.34189850900701169</v>
      </c>
      <c r="P144">
        <v>0.8614190002763269</v>
      </c>
    </row>
    <row r="145" spans="1:16" x14ac:dyDescent="0.25">
      <c r="A145">
        <v>65.801383912563324</v>
      </c>
      <c r="B145">
        <v>7.6159146771473933</v>
      </c>
      <c r="C145">
        <v>221.86801769822793</v>
      </c>
      <c r="D145">
        <v>764.79399064945244</v>
      </c>
      <c r="E145">
        <v>392.21042647775869</v>
      </c>
      <c r="F145">
        <v>1020.594484113705</v>
      </c>
      <c r="G145">
        <v>576.81928745362154</v>
      </c>
      <c r="H145">
        <v>7.0489070822722022</v>
      </c>
      <c r="I145">
        <v>7.1442430378838555</v>
      </c>
      <c r="J145">
        <v>324.55145011400822</v>
      </c>
      <c r="K145">
        <v>1260.5266117060628</v>
      </c>
      <c r="L145">
        <v>574.04972141494522</v>
      </c>
      <c r="M145">
        <v>1578.1456643625284</v>
      </c>
      <c r="N145">
        <v>656.57588926446329</v>
      </c>
      <c r="O145">
        <v>6.1393507534708078</v>
      </c>
      <c r="P145">
        <v>8.2269396909947794</v>
      </c>
    </row>
    <row r="146" spans="1:16" x14ac:dyDescent="0.25">
      <c r="A146">
        <v>86.539377510547638</v>
      </c>
      <c r="B146">
        <v>2.9282551182739804</v>
      </c>
      <c r="C146">
        <v>2256.7445041395827</v>
      </c>
      <c r="D146">
        <v>15475.835855475472</v>
      </c>
      <c r="E146">
        <v>736.60262147910169</v>
      </c>
      <c r="F146">
        <v>4312.3680495345452</v>
      </c>
      <c r="G146">
        <v>1513.415818034329</v>
      </c>
      <c r="H146">
        <v>1.1073969349628785</v>
      </c>
      <c r="I146">
        <v>3.0173505653666424</v>
      </c>
      <c r="J146">
        <v>3041.1102708132189</v>
      </c>
      <c r="K146">
        <v>22296.807970947088</v>
      </c>
      <c r="L146">
        <v>786.39508802747628</v>
      </c>
      <c r="M146">
        <v>6943.7286653859619</v>
      </c>
      <c r="N146">
        <v>1744.1889889874969</v>
      </c>
      <c r="O146">
        <v>1.0042729429821873</v>
      </c>
      <c r="P146">
        <v>2.0958065868322908</v>
      </c>
    </row>
    <row r="147" spans="1:16" x14ac:dyDescent="0.25">
      <c r="A147">
        <v>6.2728726267814636</v>
      </c>
      <c r="B147">
        <v>2.1070829559800259</v>
      </c>
      <c r="C147">
        <v>693.29695910741407</v>
      </c>
      <c r="D147">
        <v>3390.0449803383385</v>
      </c>
      <c r="E147">
        <v>287.44671657364682</v>
      </c>
      <c r="F147">
        <v>867.73425127172982</v>
      </c>
      <c r="G147">
        <v>888.34109038656436</v>
      </c>
      <c r="H147">
        <v>1.2589651963479254</v>
      </c>
      <c r="I147">
        <v>3.3469485452932686</v>
      </c>
      <c r="J147">
        <v>1017.8710061035694</v>
      </c>
      <c r="K147">
        <v>5633.288723379882</v>
      </c>
      <c r="L147">
        <v>408.74674163966654</v>
      </c>
      <c r="M147">
        <v>1366.1741031208308</v>
      </c>
      <c r="N147">
        <v>1049.5384764852276</v>
      </c>
      <c r="O147">
        <v>1.0997115194407254</v>
      </c>
      <c r="P147">
        <v>3.8977358307212961</v>
      </c>
    </row>
    <row r="148" spans="1:16" x14ac:dyDescent="0.25">
      <c r="A148">
        <v>99.198303282260895</v>
      </c>
      <c r="B148">
        <v>9.4323664294832081</v>
      </c>
      <c r="C148">
        <v>186.76501011047847</v>
      </c>
      <c r="D148">
        <v>612.22462570876223</v>
      </c>
      <c r="E148">
        <v>419.33410180789087</v>
      </c>
      <c r="F148">
        <v>1067.4027954674466</v>
      </c>
      <c r="G148">
        <v>546.40324749592367</v>
      </c>
      <c r="H148">
        <v>9.3107566573656442</v>
      </c>
      <c r="I148">
        <v>8.6940923485589607</v>
      </c>
      <c r="J148">
        <v>271.90919370302146</v>
      </c>
      <c r="K148">
        <v>998.84087054474776</v>
      </c>
      <c r="L148">
        <v>611.4751111129101</v>
      </c>
      <c r="M148">
        <v>1646.3890914139058</v>
      </c>
      <c r="N148">
        <v>616.89203168366862</v>
      </c>
      <c r="O148">
        <v>8.1273605385477783</v>
      </c>
      <c r="P148">
        <v>9.5219188236200196</v>
      </c>
    </row>
    <row r="149" spans="1:16" x14ac:dyDescent="0.25">
      <c r="A149">
        <v>6.9429506659507751</v>
      </c>
      <c r="B149">
        <v>2.7818300906182456</v>
      </c>
      <c r="C149">
        <v>397.92440732088994</v>
      </c>
      <c r="D149">
        <v>1638.4295120619249</v>
      </c>
      <c r="E149">
        <v>235.9447916657561</v>
      </c>
      <c r="F149">
        <v>660.03772013017738</v>
      </c>
      <c r="G149">
        <v>709.48907783488949</v>
      </c>
      <c r="H149">
        <v>2.0610702046474723</v>
      </c>
      <c r="I149">
        <v>3.2091071608147201</v>
      </c>
      <c r="J149">
        <v>587.69775528491175</v>
      </c>
      <c r="K149">
        <v>2753.9123596299205</v>
      </c>
      <c r="L149">
        <v>346.82618634196393</v>
      </c>
      <c r="M149">
        <v>1029.7416046818321</v>
      </c>
      <c r="N149">
        <v>827.2297880326355</v>
      </c>
      <c r="O149">
        <v>1.7905187633963862</v>
      </c>
      <c r="P149">
        <v>4.1590417169313598</v>
      </c>
    </row>
    <row r="150" spans="1:16" x14ac:dyDescent="0.25">
      <c r="A150">
        <v>75.886720478534698</v>
      </c>
      <c r="B150">
        <v>9.6802189435147614</v>
      </c>
      <c r="C150">
        <v>144.90598982016505</v>
      </c>
      <c r="D150">
        <v>442.31483383642484</v>
      </c>
      <c r="E150">
        <v>345.98685508745098</v>
      </c>
      <c r="F150">
        <v>852.12825698233416</v>
      </c>
      <c r="G150">
        <v>507.63409607746127</v>
      </c>
      <c r="H150">
        <v>10.492253479612531</v>
      </c>
      <c r="I150">
        <v>9.1275437355082953</v>
      </c>
      <c r="J150">
        <v>209.31969595446213</v>
      </c>
      <c r="K150">
        <v>709.22953177067063</v>
      </c>
      <c r="L150">
        <v>501.85275506790231</v>
      </c>
      <c r="M150">
        <v>1309.6076600121312</v>
      </c>
      <c r="N150">
        <v>566.02634446903778</v>
      </c>
      <c r="O150">
        <v>9.1985025272503034</v>
      </c>
      <c r="P150">
        <v>9.0946864668985743</v>
      </c>
    </row>
    <row r="151" spans="1:16" x14ac:dyDescent="0.25">
      <c r="A151">
        <v>28.058139026165009</v>
      </c>
      <c r="B151">
        <v>9.8037041373227627</v>
      </c>
      <c r="C151">
        <v>70.443159591695817</v>
      </c>
      <c r="D151">
        <v>180.14722212439557</v>
      </c>
      <c r="E151">
        <v>183.32752474675721</v>
      </c>
      <c r="F151">
        <v>411.54875562030355</v>
      </c>
      <c r="G151">
        <v>429.64967545357945</v>
      </c>
      <c r="H151">
        <v>13.698380206622417</v>
      </c>
      <c r="I151">
        <v>8.4784084535577868</v>
      </c>
      <c r="J151">
        <v>99.410727048438716</v>
      </c>
      <c r="K151">
        <v>273.39666593223973</v>
      </c>
      <c r="L151">
        <v>264.38386973931057</v>
      </c>
      <c r="M151">
        <v>626.37812438536457</v>
      </c>
      <c r="N151">
        <v>462.37243930054899</v>
      </c>
      <c r="O151">
        <v>12.227212211412164</v>
      </c>
      <c r="P151">
        <v>9.1097049301799462</v>
      </c>
    </row>
    <row r="152" spans="1:16" x14ac:dyDescent="0.25">
      <c r="A152">
        <v>67.198318064212799</v>
      </c>
      <c r="B152">
        <v>1.5678047479755166</v>
      </c>
      <c r="C152">
        <v>6103.4885086450167</v>
      </c>
      <c r="D152">
        <v>52459.375624937828</v>
      </c>
      <c r="E152">
        <v>558.03223523616839</v>
      </c>
      <c r="F152">
        <v>8704.6624450817308</v>
      </c>
      <c r="G152">
        <v>2414.2984829593893</v>
      </c>
      <c r="H152">
        <v>0.40992846186733889</v>
      </c>
      <c r="I152">
        <v>0.89011554499835288</v>
      </c>
      <c r="J152">
        <v>7198.8427073405073</v>
      </c>
      <c r="K152">
        <v>63283.845485357742</v>
      </c>
      <c r="L152">
        <v>724.44897510187184</v>
      </c>
      <c r="M152">
        <v>14363.732801007232</v>
      </c>
      <c r="N152">
        <v>2606.9783455110701</v>
      </c>
      <c r="O152">
        <v>0.38872239583981022</v>
      </c>
      <c r="P152">
        <v>0.93458166145103283</v>
      </c>
    </row>
    <row r="153" spans="1:16" x14ac:dyDescent="0.25">
      <c r="A153">
        <v>42.336638391017914</v>
      </c>
      <c r="B153">
        <v>0.66069346581591981</v>
      </c>
      <c r="C153">
        <v>16281.836819531134</v>
      </c>
      <c r="D153">
        <v>170028.94379976421</v>
      </c>
      <c r="E153">
        <v>847.84823625086722</v>
      </c>
      <c r="F153">
        <v>23601.645970877387</v>
      </c>
      <c r="G153">
        <v>3867.3146872550069</v>
      </c>
      <c r="H153">
        <v>0.12462401116959335</v>
      </c>
      <c r="I153">
        <v>0.67058113840599409</v>
      </c>
      <c r="J153">
        <v>18513.330206032559</v>
      </c>
      <c r="K153">
        <v>201955.07734400604</v>
      </c>
      <c r="L153">
        <v>1406.5473724710878</v>
      </c>
      <c r="M153">
        <v>40308.625002852015</v>
      </c>
      <c r="N153">
        <v>4136.4804727597584</v>
      </c>
      <c r="O153">
        <v>0.11989095525442728</v>
      </c>
      <c r="P153">
        <v>0.8694101999089936</v>
      </c>
    </row>
    <row r="154" spans="1:16" x14ac:dyDescent="0.25">
      <c r="A154">
        <v>37.971902191638947</v>
      </c>
      <c r="B154">
        <v>7.7712655509563691</v>
      </c>
      <c r="C154">
        <v>141.43091059359972</v>
      </c>
      <c r="D154">
        <v>428.85905671753147</v>
      </c>
      <c r="E154">
        <v>271.97759828287298</v>
      </c>
      <c r="F154">
        <v>667.72912316225325</v>
      </c>
      <c r="G154">
        <v>504.27418048704686</v>
      </c>
      <c r="H154">
        <v>8.4980583739673161</v>
      </c>
      <c r="I154">
        <v>7.338665558343779</v>
      </c>
      <c r="J154">
        <v>204.13979919913902</v>
      </c>
      <c r="K154">
        <v>686.43978379677151</v>
      </c>
      <c r="L154">
        <v>394.32337519529574</v>
      </c>
      <c r="M154">
        <v>1025.861820612527</v>
      </c>
      <c r="N154">
        <v>561.60216903357798</v>
      </c>
      <c r="O154">
        <v>7.4537565051023531</v>
      </c>
      <c r="P154">
        <v>7.2679710758874378</v>
      </c>
    </row>
    <row r="155" spans="1:16" x14ac:dyDescent="0.25">
      <c r="A155">
        <v>42.702704131603241</v>
      </c>
      <c r="B155">
        <v>4.2169929306792691</v>
      </c>
      <c r="C155">
        <v>612.81757354133617</v>
      </c>
      <c r="D155">
        <v>2884.7663376831401</v>
      </c>
      <c r="E155">
        <v>518.02415269889673</v>
      </c>
      <c r="F155">
        <v>1534.0692751376637</v>
      </c>
      <c r="G155">
        <v>843.37986844542138</v>
      </c>
      <c r="H155">
        <v>2.6434700514259815</v>
      </c>
      <c r="I155">
        <v>6.2510423453570718</v>
      </c>
      <c r="J155">
        <v>902.36697774754793</v>
      </c>
      <c r="K155">
        <v>4820.2492301476032</v>
      </c>
      <c r="L155">
        <v>745.99793856906115</v>
      </c>
      <c r="M155">
        <v>2410.2192008481793</v>
      </c>
      <c r="N155">
        <v>994.59689881156567</v>
      </c>
      <c r="O155">
        <v>2.3046560691343938</v>
      </c>
      <c r="P155">
        <v>7.6070794337194227</v>
      </c>
    </row>
    <row r="156" spans="1:16" x14ac:dyDescent="0.25">
      <c r="A156">
        <v>35.900771200656891</v>
      </c>
      <c r="B156">
        <v>7.9530222424288235</v>
      </c>
      <c r="C156">
        <v>129.1833814465688</v>
      </c>
      <c r="D156">
        <v>382.29619271660266</v>
      </c>
      <c r="E156">
        <v>257.24823411405373</v>
      </c>
      <c r="F156">
        <v>624.12825899028348</v>
      </c>
      <c r="G156">
        <v>492.23952610865143</v>
      </c>
      <c r="H156">
        <v>8.9874392584959022</v>
      </c>
      <c r="I156">
        <v>7.5257152403725147</v>
      </c>
      <c r="J156">
        <v>185.91169420071884</v>
      </c>
      <c r="K156">
        <v>607.81514364064014</v>
      </c>
      <c r="L156">
        <v>372.38211713941291</v>
      </c>
      <c r="M156">
        <v>957.66749749774488</v>
      </c>
      <c r="N156">
        <v>545.73239270790907</v>
      </c>
      <c r="O156">
        <v>7.8977476230587165</v>
      </c>
      <c r="P156">
        <v>7.3502535542688987</v>
      </c>
    </row>
    <row r="157" spans="1:16" x14ac:dyDescent="0.25">
      <c r="A157">
        <v>74.77102130651474</v>
      </c>
      <c r="B157">
        <v>5.5035902224138296</v>
      </c>
      <c r="C157">
        <v>511.3689802605312</v>
      </c>
      <c r="D157">
        <v>2275.9688087891018</v>
      </c>
      <c r="E157">
        <v>578.98268682740638</v>
      </c>
      <c r="F157">
        <v>1672.0134004461513</v>
      </c>
      <c r="G157">
        <v>783.03390030743765</v>
      </c>
      <c r="H157">
        <v>3.7010051008578881</v>
      </c>
      <c r="I157">
        <v>7.3127189950981357</v>
      </c>
      <c r="J157">
        <v>754.91151684660724</v>
      </c>
      <c r="K157">
        <v>3821.7853252127679</v>
      </c>
      <c r="L157">
        <v>844.23661528444802</v>
      </c>
      <c r="M157">
        <v>2619.0852881308615</v>
      </c>
      <c r="N157">
        <v>919.83414678727331</v>
      </c>
      <c r="O157">
        <v>3.2199285473441517</v>
      </c>
      <c r="P157">
        <v>9.3399425653004204</v>
      </c>
    </row>
    <row r="158" spans="1:16" x14ac:dyDescent="0.25">
      <c r="A158">
        <v>87.892090618610382</v>
      </c>
      <c r="B158">
        <v>6.8536403677433686</v>
      </c>
      <c r="C158">
        <v>350.57457075126791</v>
      </c>
      <c r="D158">
        <v>1388.045266650849</v>
      </c>
      <c r="E158">
        <v>521.50342686029921</v>
      </c>
      <c r="F158">
        <v>1436.3362921535252</v>
      </c>
      <c r="G158">
        <v>676.4160917678272</v>
      </c>
      <c r="H158">
        <v>5.3312669720384243</v>
      </c>
      <c r="I158">
        <v>7.447708453432722</v>
      </c>
      <c r="J158">
        <v>517.26427743801628</v>
      </c>
      <c r="K158">
        <v>2328.6886804898263</v>
      </c>
      <c r="L158">
        <v>767.41926073637921</v>
      </c>
      <c r="M158">
        <v>2236.4204996458948</v>
      </c>
      <c r="N158">
        <v>785.09254088893374</v>
      </c>
      <c r="O158">
        <v>4.6308126800139311</v>
      </c>
      <c r="P158">
        <v>9.4989500073758499</v>
      </c>
    </row>
    <row r="159" spans="1:16" x14ac:dyDescent="0.25">
      <c r="A159">
        <v>96.081079661846161</v>
      </c>
      <c r="B159">
        <v>5.4662703638795831</v>
      </c>
      <c r="C159">
        <v>628.07042343096941</v>
      </c>
      <c r="D159">
        <v>2979.0954301334928</v>
      </c>
      <c r="E159">
        <v>685.71524052811628</v>
      </c>
      <c r="F159">
        <v>2038.1150603475833</v>
      </c>
      <c r="G159">
        <v>852.0834301184708</v>
      </c>
      <c r="H159">
        <v>3.3940070204457435</v>
      </c>
      <c r="I159">
        <v>8.2200794037578966</v>
      </c>
      <c r="J159">
        <v>924.35879132292609</v>
      </c>
      <c r="K159">
        <v>4973.0948546037671</v>
      </c>
      <c r="L159">
        <v>985.29140756392769</v>
      </c>
      <c r="M159">
        <v>3203.4634944893523</v>
      </c>
      <c r="N159">
        <v>1005.2840958888219</v>
      </c>
      <c r="O159">
        <v>2.9600325101955893</v>
      </c>
      <c r="P159">
        <v>9.9215504280419911</v>
      </c>
    </row>
    <row r="160" spans="1:16" x14ac:dyDescent="0.25">
      <c r="A160">
        <v>22.17626816034317</v>
      </c>
      <c r="B160">
        <v>9.4092447139003088</v>
      </c>
      <c r="C160">
        <v>65.407267898066976</v>
      </c>
      <c r="D160">
        <v>164.70432048288683</v>
      </c>
      <c r="E160">
        <v>163.98375625447915</v>
      </c>
      <c r="F160">
        <v>364.8043013206497</v>
      </c>
      <c r="G160">
        <v>423.85255873582526</v>
      </c>
      <c r="H160">
        <v>13.477753338476006</v>
      </c>
      <c r="I160">
        <v>7.981873553100221</v>
      </c>
      <c r="J160">
        <v>92.097480367037136</v>
      </c>
      <c r="K160">
        <v>248.58711771582901</v>
      </c>
      <c r="L160">
        <v>236.58908813197039</v>
      </c>
      <c r="M160">
        <v>554.70423770748312</v>
      </c>
      <c r="N160">
        <v>454.54034852407159</v>
      </c>
      <c r="O160">
        <v>12.056996970052495</v>
      </c>
      <c r="P160">
        <v>8.6506602197811358</v>
      </c>
    </row>
    <row r="161" spans="1:16" x14ac:dyDescent="0.25">
      <c r="A161">
        <v>58.081548631191254</v>
      </c>
      <c r="B161">
        <v>6.8108515527848681</v>
      </c>
      <c r="C161">
        <v>259.85401958268744</v>
      </c>
      <c r="D161">
        <v>939.00992648553097</v>
      </c>
      <c r="E161">
        <v>401.32363954033593</v>
      </c>
      <c r="F161">
        <v>1065.2709304889922</v>
      </c>
      <c r="G161">
        <v>607.95905338600346</v>
      </c>
      <c r="H161">
        <v>5.9388469998814974</v>
      </c>
      <c r="I161">
        <v>6.6384546640969742</v>
      </c>
      <c r="J161">
        <v>381.54248940788256</v>
      </c>
      <c r="K161">
        <v>1559.8501092710756</v>
      </c>
      <c r="L161">
        <v>589.12674826522687</v>
      </c>
      <c r="M161">
        <v>1651.0984438694659</v>
      </c>
      <c r="N161">
        <v>697.00135655246049</v>
      </c>
      <c r="O161">
        <v>5.1648892689499668</v>
      </c>
      <c r="P161">
        <v>7.935849976482694</v>
      </c>
    </row>
    <row r="162" spans="1:16" x14ac:dyDescent="0.25">
      <c r="A162">
        <v>8.1663287281990051</v>
      </c>
      <c r="B162">
        <v>7.7887352916190036</v>
      </c>
      <c r="C162">
        <v>49.560168475014848</v>
      </c>
      <c r="D162">
        <v>118.43851027462046</v>
      </c>
      <c r="E162">
        <v>103.35760666385232</v>
      </c>
      <c r="F162">
        <v>222.56712106572789</v>
      </c>
      <c r="G162">
        <v>405.12268758604887</v>
      </c>
      <c r="H162">
        <v>12.208936836465405</v>
      </c>
      <c r="I162">
        <v>6.0895259925991896</v>
      </c>
      <c r="J162">
        <v>69.230992787248141</v>
      </c>
      <c r="K162">
        <v>175.2838482740909</v>
      </c>
      <c r="L162">
        <v>149.57962000213078</v>
      </c>
      <c r="M162">
        <v>337.25061290592851</v>
      </c>
      <c r="N162">
        <v>429.00102119138825</v>
      </c>
      <c r="O162">
        <v>11.017695130602879</v>
      </c>
      <c r="P162">
        <v>6.7737323731619146</v>
      </c>
    </row>
    <row r="163" spans="1:16" x14ac:dyDescent="0.25">
      <c r="A163">
        <v>12.864652335643768</v>
      </c>
      <c r="B163">
        <v>2.232381283335457</v>
      </c>
      <c r="C163">
        <v>1040.8133242744866</v>
      </c>
      <c r="D163">
        <v>5753.9539633715212</v>
      </c>
      <c r="E163">
        <v>423.67836610050335</v>
      </c>
      <c r="F163">
        <v>1395.7788522372791</v>
      </c>
      <c r="G163">
        <v>1060.7423586643151</v>
      </c>
      <c r="H163">
        <v>1.1386633267181012</v>
      </c>
      <c r="I163">
        <v>4.1085092103026417</v>
      </c>
      <c r="J163">
        <v>1501.7903392551571</v>
      </c>
      <c r="K163">
        <v>9267.6126417376654</v>
      </c>
      <c r="L163">
        <v>555.28101040029424</v>
      </c>
      <c r="M163">
        <v>2213.3747014895825</v>
      </c>
      <c r="N163">
        <v>1253.8866210630126</v>
      </c>
      <c r="O163">
        <v>1.0037798898523491</v>
      </c>
      <c r="P163">
        <v>3.442631043307832</v>
      </c>
    </row>
    <row r="164" spans="1:16" x14ac:dyDescent="0.25">
      <c r="A164">
        <v>32.067289412021637</v>
      </c>
      <c r="B164">
        <v>8.9583280631216748</v>
      </c>
      <c r="C164">
        <v>92.697342872873918</v>
      </c>
      <c r="D164">
        <v>252.23310479357437</v>
      </c>
      <c r="E164">
        <v>215.83569773220887</v>
      </c>
      <c r="F164">
        <v>501.56012933177487</v>
      </c>
      <c r="G164">
        <v>454.40354906635741</v>
      </c>
      <c r="H164">
        <v>11.391717378683001</v>
      </c>
      <c r="I164">
        <v>8.214304361924059</v>
      </c>
      <c r="J164">
        <v>131.95529626776269</v>
      </c>
      <c r="K164">
        <v>390.92196753320491</v>
      </c>
      <c r="L164">
        <v>311.29517102249508</v>
      </c>
      <c r="M164">
        <v>766.13209635329702</v>
      </c>
      <c r="N164">
        <v>495.55215727177386</v>
      </c>
      <c r="O164">
        <v>10.090426125178844</v>
      </c>
      <c r="P164">
        <v>8.5075869338563788</v>
      </c>
    </row>
    <row r="165" spans="1:16" x14ac:dyDescent="0.25">
      <c r="A165">
        <v>46.650544583797455</v>
      </c>
      <c r="B165">
        <v>3.1716572135982068</v>
      </c>
      <c r="C165">
        <v>1235.6267999362724</v>
      </c>
      <c r="D165">
        <v>7182.770390592812</v>
      </c>
      <c r="E165">
        <v>681.94342712691548</v>
      </c>
      <c r="F165">
        <v>2378.3222566492877</v>
      </c>
      <c r="G165">
        <v>1145.9520904399831</v>
      </c>
      <c r="H165">
        <v>1.5133316561971017</v>
      </c>
      <c r="I165">
        <v>5.8747349887735316</v>
      </c>
      <c r="J165">
        <v>1763.1766423631802</v>
      </c>
      <c r="K165">
        <v>11349.028460975291</v>
      </c>
      <c r="L165">
        <v>788.74297636511528</v>
      </c>
      <c r="M165">
        <v>3783.4986197097396</v>
      </c>
      <c r="N165">
        <v>1351.1322445956976</v>
      </c>
      <c r="O165">
        <v>1.3409396488471641</v>
      </c>
      <c r="P165">
        <v>4.0380774117892928</v>
      </c>
    </row>
    <row r="166" spans="1:16" x14ac:dyDescent="0.25">
      <c r="A166">
        <v>90.235534489154816</v>
      </c>
      <c r="B166">
        <v>7.4150092492445587</v>
      </c>
      <c r="C166">
        <v>298.97634788244693</v>
      </c>
      <c r="D166">
        <v>1127.3239518974924</v>
      </c>
      <c r="E166">
        <v>492.43769760761961</v>
      </c>
      <c r="F166">
        <v>1330.0378320646098</v>
      </c>
      <c r="G166">
        <v>638.40016209761779</v>
      </c>
      <c r="H166">
        <v>6.1300381572995049</v>
      </c>
      <c r="I166">
        <v>7.5642916322327247</v>
      </c>
      <c r="J166">
        <v>440.16892398812797</v>
      </c>
      <c r="K166">
        <v>1883.0320838945909</v>
      </c>
      <c r="L166">
        <v>724.20413582689628</v>
      </c>
      <c r="M166">
        <v>2065.8426464298786</v>
      </c>
      <c r="N166">
        <v>736.31136257786306</v>
      </c>
      <c r="O166">
        <v>5.326697577443853</v>
      </c>
      <c r="P166">
        <v>9.3385380860655722</v>
      </c>
    </row>
    <row r="167" spans="1:16" x14ac:dyDescent="0.25">
      <c r="A167">
        <v>40.021683871746063</v>
      </c>
      <c r="B167">
        <v>4.2048204955533262</v>
      </c>
      <c r="C167">
        <v>587.30586665936607</v>
      </c>
      <c r="D167">
        <v>2728.5660793554134</v>
      </c>
      <c r="E167">
        <v>498.09933937310456</v>
      </c>
      <c r="F167">
        <v>1465.9885526898247</v>
      </c>
      <c r="G167">
        <v>828.61812668147763</v>
      </c>
      <c r="H167">
        <v>2.6797445003407518</v>
      </c>
      <c r="I167">
        <v>6.0772347944792919</v>
      </c>
      <c r="J167">
        <v>865.47879157013085</v>
      </c>
      <c r="K167">
        <v>4566.0617761067642</v>
      </c>
      <c r="L167">
        <v>719.84091864827008</v>
      </c>
      <c r="M167">
        <v>2301.6178549689935</v>
      </c>
      <c r="N167">
        <v>976.41492026617379</v>
      </c>
      <c r="O167">
        <v>2.3349556684710042</v>
      </c>
      <c r="P167">
        <v>7.495602532110146</v>
      </c>
    </row>
    <row r="168" spans="1:16" x14ac:dyDescent="0.25">
      <c r="A168">
        <v>11.288190424442291</v>
      </c>
      <c r="B168">
        <v>7.9831554989023479</v>
      </c>
      <c r="C168">
        <v>58.087136288573113</v>
      </c>
      <c r="D168">
        <v>142.87882944025606</v>
      </c>
      <c r="E168">
        <v>124.04728764851455</v>
      </c>
      <c r="F168">
        <v>272.06936179786783</v>
      </c>
      <c r="G168">
        <v>415.29286788622954</v>
      </c>
      <c r="H168">
        <v>11.891179135569649</v>
      </c>
      <c r="I168">
        <v>6.5506959178775608</v>
      </c>
      <c r="J168">
        <v>81.505950871990208</v>
      </c>
      <c r="K168">
        <v>213.7996612019646</v>
      </c>
      <c r="L168">
        <v>179.15909847658989</v>
      </c>
      <c r="M168">
        <v>413.07386710920014</v>
      </c>
      <c r="N168">
        <v>442.91840602738313</v>
      </c>
      <c r="O168">
        <v>10.67664448632252</v>
      </c>
      <c r="P168">
        <v>7.1881537167932965</v>
      </c>
    </row>
    <row r="169" spans="1:16" x14ac:dyDescent="0.25">
      <c r="A169">
        <v>46.907208383083344</v>
      </c>
      <c r="B169">
        <v>7.0319560841386632</v>
      </c>
      <c r="C169">
        <v>206.03114037966461</v>
      </c>
      <c r="D169">
        <v>694.90275347150384</v>
      </c>
      <c r="E169">
        <v>339.97048012853548</v>
      </c>
      <c r="F169">
        <v>876.35796324866863</v>
      </c>
      <c r="G169">
        <v>563.30908074828949</v>
      </c>
      <c r="H169">
        <v>6.6916856894588124</v>
      </c>
      <c r="I169">
        <v>6.5222306268400532</v>
      </c>
      <c r="J169">
        <v>300.79306298499739</v>
      </c>
      <c r="K169">
        <v>1140.5442928809366</v>
      </c>
      <c r="L169">
        <v>496.81130146406429</v>
      </c>
      <c r="M169">
        <v>1353.6433285514236</v>
      </c>
      <c r="N169">
        <v>638.97287813029266</v>
      </c>
      <c r="O169">
        <v>5.8333473628654762</v>
      </c>
      <c r="P169">
        <v>7.3648821467196628</v>
      </c>
    </row>
    <row r="170" spans="1:16" x14ac:dyDescent="0.25">
      <c r="A170">
        <v>94.962500870227814</v>
      </c>
      <c r="B170">
        <v>3.3159087545187149</v>
      </c>
      <c r="C170">
        <v>1862.6349111226436</v>
      </c>
      <c r="D170">
        <v>12143.719099113619</v>
      </c>
      <c r="E170">
        <v>824.12381472216794</v>
      </c>
      <c r="F170">
        <v>3909.5635985066824</v>
      </c>
      <c r="G170">
        <v>1383.9102295316659</v>
      </c>
      <c r="H170">
        <v>1.3498247679379967</v>
      </c>
      <c r="I170">
        <v>4.3805311262525954</v>
      </c>
      <c r="J170">
        <v>2563.835484235763</v>
      </c>
      <c r="K170">
        <v>18084.280987579939</v>
      </c>
      <c r="L170">
        <v>855.95917682412448</v>
      </c>
      <c r="M170">
        <v>6269.8467618582872</v>
      </c>
      <c r="N170">
        <v>1610.175290861574</v>
      </c>
      <c r="O170">
        <v>1.214186811592679</v>
      </c>
      <c r="P170">
        <v>2.7762203007405164</v>
      </c>
    </row>
    <row r="171" spans="1:16" x14ac:dyDescent="0.25">
      <c r="A171">
        <v>5.3173109889030457</v>
      </c>
      <c r="B171">
        <v>8.7062888588987839</v>
      </c>
      <c r="C171">
        <v>31.42275624486907</v>
      </c>
      <c r="D171">
        <v>70.339507053891211</v>
      </c>
      <c r="E171">
        <v>71.05243187608977</v>
      </c>
      <c r="F171">
        <v>145.80004511105776</v>
      </c>
      <c r="G171">
        <v>382.78314622756557</v>
      </c>
      <c r="H171">
        <v>15.645300705828166</v>
      </c>
      <c r="I171">
        <v>5.8131090743998453</v>
      </c>
      <c r="J171">
        <v>43.363779564464807</v>
      </c>
      <c r="K171">
        <v>101.16161833637783</v>
      </c>
      <c r="L171">
        <v>103.64622474565007</v>
      </c>
      <c r="M171">
        <v>219.74905498901936</v>
      </c>
      <c r="N171">
        <v>397.88724910185795</v>
      </c>
      <c r="O171">
        <v>14.338122366274961</v>
      </c>
      <c r="P171">
        <v>6.6010248239499925</v>
      </c>
    </row>
    <row r="172" spans="1:16" x14ac:dyDescent="0.25">
      <c r="A172">
        <v>92.725201666355133</v>
      </c>
      <c r="B172">
        <v>1.4597169798101097</v>
      </c>
      <c r="C172">
        <v>8084.2395848940723</v>
      </c>
      <c r="D172">
        <v>73396.317105873488</v>
      </c>
      <c r="E172">
        <v>656.24504667935412</v>
      </c>
      <c r="F172">
        <v>12776.908567944871</v>
      </c>
      <c r="G172">
        <v>2756.7209518335717</v>
      </c>
      <c r="H172">
        <v>0.34592415094299439</v>
      </c>
      <c r="I172">
        <v>0.8624959940185446</v>
      </c>
      <c r="J172">
        <v>9242.8184749938719</v>
      </c>
      <c r="K172">
        <v>85911.811902545174</v>
      </c>
      <c r="L172">
        <v>912.4953975688087</v>
      </c>
      <c r="M172">
        <v>21262.8462822851</v>
      </c>
      <c r="N172">
        <v>2937.829265813868</v>
      </c>
      <c r="O172">
        <v>0.33102749628960659</v>
      </c>
      <c r="P172">
        <v>1.0064258972515223</v>
      </c>
    </row>
    <row r="173" spans="1:16" x14ac:dyDescent="0.25">
      <c r="A173">
        <v>66.82761424779892</v>
      </c>
      <c r="B173">
        <v>1.7831811414324472</v>
      </c>
      <c r="C173">
        <v>4894.5693714482641</v>
      </c>
      <c r="D173">
        <v>40213.252804101401</v>
      </c>
      <c r="E173">
        <v>556.34508320117038</v>
      </c>
      <c r="F173">
        <v>7137.7250323195722</v>
      </c>
      <c r="G173">
        <v>2176.3532330966596</v>
      </c>
      <c r="H173">
        <v>0.50478143850189583</v>
      </c>
      <c r="I173">
        <v>1.0439994274134776</v>
      </c>
      <c r="J173">
        <v>5945.5659300122697</v>
      </c>
      <c r="K173">
        <v>50189.397239100777</v>
      </c>
      <c r="L173">
        <v>686.77573695604292</v>
      </c>
      <c r="M173">
        <v>11706.646150089069</v>
      </c>
      <c r="N173">
        <v>2383.1138683411964</v>
      </c>
      <c r="O173">
        <v>0.47434835215532506</v>
      </c>
      <c r="P173">
        <v>1.0035725353985014</v>
      </c>
    </row>
    <row r="174" spans="1:16" x14ac:dyDescent="0.25">
      <c r="A174">
        <v>94.131895840167999</v>
      </c>
      <c r="B174">
        <v>8.1236295835356405</v>
      </c>
      <c r="C174">
        <v>251.0175696174858</v>
      </c>
      <c r="D174">
        <v>897.69081069651384</v>
      </c>
      <c r="E174">
        <v>464.76958014839028</v>
      </c>
      <c r="F174">
        <v>1228.3600988600317</v>
      </c>
      <c r="G174">
        <v>600.86398361614647</v>
      </c>
      <c r="H174">
        <v>7.1769259365084341</v>
      </c>
      <c r="I174">
        <v>7.8413844481504507</v>
      </c>
      <c r="J174">
        <v>368.287930970199</v>
      </c>
      <c r="K174">
        <v>1488.8606423262402</v>
      </c>
      <c r="L174">
        <v>681.86444216894915</v>
      </c>
      <c r="M174">
        <v>1902.8909592202642</v>
      </c>
      <c r="N174">
        <v>687.80907870638873</v>
      </c>
      <c r="O174">
        <v>6.2433439027980633</v>
      </c>
      <c r="P174">
        <v>9.2992182250242781</v>
      </c>
    </row>
    <row r="175" spans="1:16" x14ac:dyDescent="0.25">
      <c r="A175">
        <v>59.813545405864716</v>
      </c>
      <c r="B175">
        <v>5.46061384191594</v>
      </c>
      <c r="C175">
        <v>439.33976823057651</v>
      </c>
      <c r="D175">
        <v>1865.3571012933894</v>
      </c>
      <c r="E175">
        <v>504.23012539988184</v>
      </c>
      <c r="F175">
        <v>1428.0240675820494</v>
      </c>
      <c r="G175">
        <v>737.19225678068256</v>
      </c>
      <c r="H175">
        <v>3.8942252165265976</v>
      </c>
      <c r="I175">
        <v>6.639822653168781</v>
      </c>
      <c r="J175">
        <v>649.00957895918111</v>
      </c>
      <c r="K175">
        <v>3136.5624603712813</v>
      </c>
      <c r="L175">
        <v>739.62307176957859</v>
      </c>
      <c r="M175">
        <v>2231.4073861897068</v>
      </c>
      <c r="N175">
        <v>862.29587046766062</v>
      </c>
      <c r="O175">
        <v>3.3843548015324765</v>
      </c>
      <c r="P175">
        <v>8.6255847793414251</v>
      </c>
    </row>
    <row r="176" spans="1:16" x14ac:dyDescent="0.25">
      <c r="A176">
        <v>51.936428606510162</v>
      </c>
      <c r="B176">
        <v>1.7967120057679067</v>
      </c>
      <c r="C176">
        <v>4160.1857252027094</v>
      </c>
      <c r="D176">
        <v>33008.32472189144</v>
      </c>
      <c r="E176">
        <v>520.91165679252128</v>
      </c>
      <c r="F176">
        <v>5731.6498079811236</v>
      </c>
      <c r="G176">
        <v>2016.3519660211523</v>
      </c>
      <c r="H176">
        <v>0.53981580269092866</v>
      </c>
      <c r="I176">
        <v>1.1120540295627561</v>
      </c>
      <c r="J176">
        <v>5170.0464830735118</v>
      </c>
      <c r="K176">
        <v>42397.863462163885</v>
      </c>
      <c r="L176">
        <v>621.07541418162339</v>
      </c>
      <c r="M176">
        <v>9361.0362807564143</v>
      </c>
      <c r="N176">
        <v>2232.9443900206006</v>
      </c>
      <c r="O176">
        <v>0.50357451824834021</v>
      </c>
      <c r="P176">
        <v>1.0042795768973678</v>
      </c>
    </row>
    <row r="177" spans="1:16" x14ac:dyDescent="0.25">
      <c r="A177">
        <v>66.434711396694183</v>
      </c>
      <c r="B177">
        <v>3.7452167183988561</v>
      </c>
      <c r="C177">
        <v>1111.5227581346987</v>
      </c>
      <c r="D177">
        <v>6265.0768045141804</v>
      </c>
      <c r="E177">
        <v>746.73708333156594</v>
      </c>
      <c r="F177">
        <v>2509.4170105992839</v>
      </c>
      <c r="G177">
        <v>1092.4568246549727</v>
      </c>
      <c r="H177">
        <v>1.8620718792676034</v>
      </c>
      <c r="I177">
        <v>6.9563907682389008</v>
      </c>
      <c r="J177">
        <v>1597.4396121619225</v>
      </c>
      <c r="K177">
        <v>10021.088819673902</v>
      </c>
      <c r="L177">
        <v>930.6071325853045</v>
      </c>
      <c r="M177">
        <v>3984.1569910143808</v>
      </c>
      <c r="N177">
        <v>1290.3691723774846</v>
      </c>
      <c r="O177">
        <v>1.6445883548920779</v>
      </c>
      <c r="P177">
        <v>5.3658573103143556</v>
      </c>
    </row>
    <row r="178" spans="1:16" x14ac:dyDescent="0.25">
      <c r="A178">
        <v>24.950262367725372</v>
      </c>
      <c r="B178">
        <v>6.6078317497107353</v>
      </c>
      <c r="C178">
        <v>148.44048648446048</v>
      </c>
      <c r="D178">
        <v>456.10829039746943</v>
      </c>
      <c r="E178">
        <v>241.14949731627672</v>
      </c>
      <c r="F178">
        <v>595.79823989811052</v>
      </c>
      <c r="G178">
        <v>511.02756642473321</v>
      </c>
      <c r="H178">
        <v>7.0993467636374223</v>
      </c>
      <c r="I178">
        <v>6.2139010035319115</v>
      </c>
      <c r="J178">
        <v>214.59135922180278</v>
      </c>
      <c r="K178">
        <v>732.61947403676095</v>
      </c>
      <c r="L178">
        <v>349.94861428701734</v>
      </c>
      <c r="M178">
        <v>915.97257911819679</v>
      </c>
      <c r="N178">
        <v>570.49197446324195</v>
      </c>
      <c r="O178">
        <v>6.2210769949144602</v>
      </c>
      <c r="P178">
        <v>6.2394346158126988</v>
      </c>
    </row>
    <row r="179" spans="1:16" x14ac:dyDescent="0.25">
      <c r="A179">
        <v>34.369273841381073</v>
      </c>
      <c r="B179">
        <v>9.9681934315629537</v>
      </c>
      <c r="C179">
        <v>78.058695234211626</v>
      </c>
      <c r="D179">
        <v>204.13100552628649</v>
      </c>
      <c r="E179">
        <v>205.18981803357914</v>
      </c>
      <c r="F179">
        <v>466.53708206184513</v>
      </c>
      <c r="G179">
        <v>438.27672449546509</v>
      </c>
      <c r="H179">
        <v>13.451563254086706</v>
      </c>
      <c r="I179">
        <v>8.8342849538764092</v>
      </c>
      <c r="J179">
        <v>110.50843660700799</v>
      </c>
      <c r="K179">
        <v>312.20935645452278</v>
      </c>
      <c r="L179">
        <v>295.82899241236515</v>
      </c>
      <c r="M179">
        <v>711.01809083057503</v>
      </c>
      <c r="N179">
        <v>473.9793322642812</v>
      </c>
      <c r="O179">
        <v>11.971222683860203</v>
      </c>
      <c r="P179">
        <v>9.3697321812795185</v>
      </c>
    </row>
    <row r="180" spans="1:16" x14ac:dyDescent="0.25">
      <c r="A180">
        <v>49.651851713657379</v>
      </c>
      <c r="B180">
        <v>5.4601057098183219</v>
      </c>
      <c r="C180">
        <v>381.39864481109475</v>
      </c>
      <c r="D180">
        <v>1549.9014869584303</v>
      </c>
      <c r="E180">
        <v>446.56538523819069</v>
      </c>
      <c r="F180">
        <v>1242.7224277816613</v>
      </c>
      <c r="G180">
        <v>698.12588826749936</v>
      </c>
      <c r="H180">
        <v>4.1119984654878614</v>
      </c>
      <c r="I180">
        <v>6.1679826196179439</v>
      </c>
      <c r="J180">
        <v>563.15396258671115</v>
      </c>
      <c r="K180">
        <v>2603.9121163343211</v>
      </c>
      <c r="L180">
        <v>656.78814533670754</v>
      </c>
      <c r="M180">
        <v>1937.5075426017765</v>
      </c>
      <c r="N180">
        <v>812.78517612375651</v>
      </c>
      <c r="O180">
        <v>3.5719040114529026</v>
      </c>
      <c r="P180">
        <v>7.9623197115835085</v>
      </c>
    </row>
    <row r="181" spans="1:16" x14ac:dyDescent="0.25">
      <c r="A181">
        <v>7.2983240485191345</v>
      </c>
      <c r="B181">
        <v>9.7192723623373034</v>
      </c>
      <c r="C181">
        <v>31.182698566755015</v>
      </c>
      <c r="D181">
        <v>69.741251213452614</v>
      </c>
      <c r="E181">
        <v>78.635197575339646</v>
      </c>
      <c r="F181">
        <v>161.23842166347006</v>
      </c>
      <c r="G181">
        <v>382.48069380975664</v>
      </c>
      <c r="H181">
        <v>17.503337194382429</v>
      </c>
      <c r="I181">
        <v>6.4708653069790953</v>
      </c>
      <c r="J181">
        <v>43.023632830260169</v>
      </c>
      <c r="K181">
        <v>100.25598806249056</v>
      </c>
      <c r="L181">
        <v>114.72317813615962</v>
      </c>
      <c r="M181">
        <v>242.99698266255237</v>
      </c>
      <c r="N181">
        <v>397.46071022100762</v>
      </c>
      <c r="O181">
        <v>16.045214276194283</v>
      </c>
      <c r="P181">
        <v>7.3489955971796892</v>
      </c>
    </row>
    <row r="182" spans="1:16" x14ac:dyDescent="0.25">
      <c r="A182">
        <v>36.546018421649933</v>
      </c>
      <c r="B182">
        <v>8.1227656452936046</v>
      </c>
      <c r="C182">
        <v>125.02864174403705</v>
      </c>
      <c r="D182">
        <v>366.81452618676013</v>
      </c>
      <c r="E182">
        <v>255.3366155957107</v>
      </c>
      <c r="F182">
        <v>616.84757824854137</v>
      </c>
      <c r="G182">
        <v>488.0859070285332</v>
      </c>
      <c r="H182">
        <v>9.2882081283389439</v>
      </c>
      <c r="I182">
        <v>7.6820851679376245</v>
      </c>
      <c r="J182">
        <v>179.73919055156998</v>
      </c>
      <c r="K182">
        <v>581.76586539786547</v>
      </c>
      <c r="L182">
        <v>369.42471344200101</v>
      </c>
      <c r="M182">
        <v>946.06821929332625</v>
      </c>
      <c r="N182">
        <v>540.24624489472251</v>
      </c>
      <c r="O182">
        <v>8.1678326879353964</v>
      </c>
      <c r="P182">
        <v>7.4920385445219351</v>
      </c>
    </row>
    <row r="183" spans="1:16" x14ac:dyDescent="0.25">
      <c r="A183">
        <v>83.140258014202118</v>
      </c>
      <c r="B183">
        <v>1.523028875060334</v>
      </c>
      <c r="C183">
        <v>7163.3990833564358</v>
      </c>
      <c r="D183">
        <v>63537.144270247511</v>
      </c>
      <c r="E183">
        <v>613.00470927188508</v>
      </c>
      <c r="F183">
        <v>10895.066524058515</v>
      </c>
      <c r="G183">
        <v>2603.5013226600809</v>
      </c>
      <c r="H183">
        <v>0.37636907344610004</v>
      </c>
      <c r="I183">
        <v>0.87419400534515823</v>
      </c>
      <c r="J183">
        <v>8290.293068682282</v>
      </c>
      <c r="K183">
        <v>75178.10394458026</v>
      </c>
      <c r="L183">
        <v>827.11669915444338</v>
      </c>
      <c r="M183">
        <v>18063.188032337348</v>
      </c>
      <c r="N183">
        <v>2787.987070962919</v>
      </c>
      <c r="O183">
        <v>0.3589037006455138</v>
      </c>
      <c r="P183">
        <v>0.97744494138495064</v>
      </c>
    </row>
    <row r="184" spans="1:16" x14ac:dyDescent="0.25">
      <c r="A184">
        <v>87.273326456546783</v>
      </c>
      <c r="B184">
        <v>7.2768905330816578</v>
      </c>
      <c r="C184">
        <v>304.23705750665266</v>
      </c>
      <c r="D184">
        <v>1153.2854855947019</v>
      </c>
      <c r="E184">
        <v>490.51508709360843</v>
      </c>
      <c r="F184">
        <v>1327.6933803674879</v>
      </c>
      <c r="G184">
        <v>642.38097130841686</v>
      </c>
      <c r="H184">
        <v>5.975968682097812</v>
      </c>
      <c r="I184">
        <v>7.4704492131058426</v>
      </c>
      <c r="J184">
        <v>448.04276926713567</v>
      </c>
      <c r="K184">
        <v>1927.5175465615941</v>
      </c>
      <c r="L184">
        <v>721.48786127148878</v>
      </c>
      <c r="M184">
        <v>2062.7499972673227</v>
      </c>
      <c r="N184">
        <v>741.43601698917257</v>
      </c>
      <c r="O184">
        <v>5.1924444831865086</v>
      </c>
      <c r="P184">
        <v>9.2588293619570177</v>
      </c>
    </row>
    <row r="185" spans="1:16" x14ac:dyDescent="0.25">
      <c r="A185">
        <v>1.0351514220237732</v>
      </c>
      <c r="B185">
        <v>1.7558033932466781</v>
      </c>
      <c r="C185">
        <v>267.70582688536985</v>
      </c>
      <c r="D185">
        <v>976.11089540906346</v>
      </c>
      <c r="E185">
        <v>106.11815205395634</v>
      </c>
      <c r="F185">
        <v>282.7255862546653</v>
      </c>
      <c r="G185">
        <v>614.19275292739087</v>
      </c>
      <c r="H185">
        <v>1.5138232428406397</v>
      </c>
      <c r="I185">
        <v>1.7266146209155411</v>
      </c>
      <c r="J185">
        <v>393.31704485881409</v>
      </c>
      <c r="K185">
        <v>1623.5767085531245</v>
      </c>
      <c r="L185">
        <v>155.84973123068846</v>
      </c>
      <c r="M185">
        <v>438.40154274503954</v>
      </c>
      <c r="N185">
        <v>705.06842762536519</v>
      </c>
      <c r="O185">
        <v>1.3162557986314627</v>
      </c>
      <c r="P185">
        <v>2.0782868730168782</v>
      </c>
    </row>
    <row r="186" spans="1:16" x14ac:dyDescent="0.25">
      <c r="A186">
        <v>44.469456970691681</v>
      </c>
      <c r="B186">
        <v>3.6959870164938113</v>
      </c>
      <c r="C186">
        <v>850.62514113580323</v>
      </c>
      <c r="D186">
        <v>4426.9143944640718</v>
      </c>
      <c r="E186">
        <v>597.79632654397244</v>
      </c>
      <c r="F186">
        <v>1874.3662784217743</v>
      </c>
      <c r="G186">
        <v>970.22384053816506</v>
      </c>
      <c r="H186">
        <v>2.0393022376351806</v>
      </c>
      <c r="I186">
        <v>6.4341945983331339</v>
      </c>
      <c r="J186">
        <v>1239.8854037642154</v>
      </c>
      <c r="K186">
        <v>7259.8578299519259</v>
      </c>
      <c r="L186">
        <v>824.82792888847632</v>
      </c>
      <c r="M186">
        <v>2961.5389501464106</v>
      </c>
      <c r="N186">
        <v>1147.8610138560871</v>
      </c>
      <c r="O186">
        <v>1.7886044356744746</v>
      </c>
      <c r="P186">
        <v>6.7489856642968293</v>
      </c>
    </row>
    <row r="187" spans="1:16" x14ac:dyDescent="0.25">
      <c r="A187">
        <v>40.07913464307785</v>
      </c>
      <c r="B187">
        <v>4.2673741713200792</v>
      </c>
      <c r="C187">
        <v>568.5344091429256</v>
      </c>
      <c r="D187">
        <v>2614.9280934797953</v>
      </c>
      <c r="E187">
        <v>491.64808572672388</v>
      </c>
      <c r="F187">
        <v>1440.3716250495252</v>
      </c>
      <c r="G187">
        <v>817.58631207981148</v>
      </c>
      <c r="H187">
        <v>2.7541306545843054</v>
      </c>
      <c r="I187">
        <v>6.0477943522795288</v>
      </c>
      <c r="J187">
        <v>838.25306387851492</v>
      </c>
      <c r="K187">
        <v>4380.2770881784363</v>
      </c>
      <c r="L187">
        <v>712.24993178979139</v>
      </c>
      <c r="M187">
        <v>2260.1772092504821</v>
      </c>
      <c r="N187">
        <v>962.78161091930485</v>
      </c>
      <c r="O187">
        <v>2.3988081526391354</v>
      </c>
      <c r="P187">
        <v>7.5306856384734226</v>
      </c>
    </row>
    <row r="188" spans="1:16" x14ac:dyDescent="0.25">
      <c r="A188">
        <v>56.374583303928375</v>
      </c>
      <c r="B188">
        <v>5.2030067830752973</v>
      </c>
      <c r="C188">
        <v>468.95291616065373</v>
      </c>
      <c r="D188">
        <v>2031.8219906519773</v>
      </c>
      <c r="E188">
        <v>508.12948436368185</v>
      </c>
      <c r="F188">
        <v>1451.0005694972767</v>
      </c>
      <c r="G188">
        <v>756.3761772882923</v>
      </c>
      <c r="H188">
        <v>3.6181451425268509</v>
      </c>
      <c r="I188">
        <v>6.5661186373307485</v>
      </c>
      <c r="J188">
        <v>692.66509951882176</v>
      </c>
      <c r="K188">
        <v>3415.4901021459273</v>
      </c>
      <c r="L188">
        <v>743.76602231422953</v>
      </c>
      <c r="M188">
        <v>2269.6894419565938</v>
      </c>
      <c r="N188">
        <v>886.45019580310372</v>
      </c>
      <c r="O188">
        <v>3.1456590048128734</v>
      </c>
      <c r="P188">
        <v>8.4939428413808695</v>
      </c>
    </row>
    <row r="189" spans="1:16" x14ac:dyDescent="0.25">
      <c r="A189">
        <v>61.808767735958099</v>
      </c>
      <c r="B189">
        <v>9.1374781619770413</v>
      </c>
      <c r="C189">
        <v>141.56886643045303</v>
      </c>
      <c r="D189">
        <v>429.39121287694854</v>
      </c>
      <c r="E189">
        <v>320.06254274306622</v>
      </c>
      <c r="F189">
        <v>785.88210879046471</v>
      </c>
      <c r="G189">
        <v>504.40801455071369</v>
      </c>
      <c r="H189">
        <v>9.9884949122734152</v>
      </c>
      <c r="I189">
        <v>8.6283725236933808</v>
      </c>
      <c r="J189">
        <v>204.34537201190827</v>
      </c>
      <c r="K189">
        <v>687.34054420126006</v>
      </c>
      <c r="L189">
        <v>464.04709341803147</v>
      </c>
      <c r="M189">
        <v>1207.4019550994642</v>
      </c>
      <c r="N189">
        <v>561.77844748635118</v>
      </c>
      <c r="O189">
        <v>8.760868029459159</v>
      </c>
      <c r="P189">
        <v>8.5471812088067729</v>
      </c>
    </row>
    <row r="190" spans="1:16" x14ac:dyDescent="0.25">
      <c r="A190">
        <v>77.192745983600616</v>
      </c>
      <c r="B190">
        <v>8.9396419883551221</v>
      </c>
      <c r="C190">
        <v>174.76124408001419</v>
      </c>
      <c r="D190">
        <v>562.08586295636371</v>
      </c>
      <c r="E190">
        <v>375.45219357127485</v>
      </c>
      <c r="F190">
        <v>947.53309613816339</v>
      </c>
      <c r="G190">
        <v>535.58729040260334</v>
      </c>
      <c r="H190">
        <v>9.0445980146696154</v>
      </c>
      <c r="I190">
        <v>8.2563092303665897</v>
      </c>
      <c r="J190">
        <v>253.93139924813227</v>
      </c>
      <c r="K190">
        <v>913.09896664991606</v>
      </c>
      <c r="L190">
        <v>546.69214381195206</v>
      </c>
      <c r="M190">
        <v>1460.1041084283906</v>
      </c>
      <c r="N190">
        <v>602.73396891623929</v>
      </c>
      <c r="O190">
        <v>7.9030641772842118</v>
      </c>
      <c r="P190">
        <v>8.8255943272088242</v>
      </c>
    </row>
    <row r="191" spans="1:16" x14ac:dyDescent="0.25">
      <c r="A191">
        <v>62.43541544675827</v>
      </c>
      <c r="B191">
        <v>6.1370865795165415</v>
      </c>
      <c r="C191">
        <v>347.73957612838535</v>
      </c>
      <c r="D191">
        <v>1373.379951725474</v>
      </c>
      <c r="E191">
        <v>463.74604879915449</v>
      </c>
      <c r="F191">
        <v>1275.9896018099798</v>
      </c>
      <c r="G191">
        <v>674.38385523043894</v>
      </c>
      <c r="H191">
        <v>4.788766783492914</v>
      </c>
      <c r="I191">
        <v>6.6455160600825769</v>
      </c>
      <c r="J191">
        <v>513.03688018113758</v>
      </c>
      <c r="K191">
        <v>2303.6925061238444</v>
      </c>
      <c r="L191">
        <v>682.43785414742922</v>
      </c>
      <c r="M191">
        <v>1986.5050979251259</v>
      </c>
      <c r="N191">
        <v>782.49396966674965</v>
      </c>
      <c r="O191">
        <v>4.1596095866271128</v>
      </c>
      <c r="P191">
        <v>8.4638688171184864</v>
      </c>
    </row>
    <row r="192" spans="1:16" x14ac:dyDescent="0.25">
      <c r="A192">
        <v>85.201227724552155</v>
      </c>
      <c r="B192">
        <v>5.0912631920330664</v>
      </c>
      <c r="C192">
        <v>673.78017734221771</v>
      </c>
      <c r="D192">
        <v>3265.8316622600332</v>
      </c>
      <c r="E192">
        <v>677.96612978201279</v>
      </c>
      <c r="F192">
        <v>2037.1551064233381</v>
      </c>
      <c r="G192">
        <v>877.64940513263298</v>
      </c>
      <c r="H192">
        <v>3.0759728379470674</v>
      </c>
      <c r="I192">
        <v>7.9646096153645178</v>
      </c>
      <c r="J192">
        <v>989.98132853985169</v>
      </c>
      <c r="K192">
        <v>5434.7040384214642</v>
      </c>
      <c r="L192">
        <v>967.21208635583594</v>
      </c>
      <c r="M192">
        <v>3205.7660019078171</v>
      </c>
      <c r="N192">
        <v>1036.533782666985</v>
      </c>
      <c r="O192">
        <v>2.685586041007971</v>
      </c>
      <c r="P192">
        <v>9.3761205096224156</v>
      </c>
    </row>
    <row r="193" spans="1:16" x14ac:dyDescent="0.25">
      <c r="A193">
        <v>56.829622209072113</v>
      </c>
      <c r="B193">
        <v>8.2528463255230413</v>
      </c>
      <c r="C193">
        <v>166.41888627857284</v>
      </c>
      <c r="D193">
        <v>527.89183583008207</v>
      </c>
      <c r="E193">
        <v>332.35970041694873</v>
      </c>
      <c r="F193">
        <v>833.47332263988164</v>
      </c>
      <c r="G193">
        <v>527.93326669852365</v>
      </c>
      <c r="H193">
        <v>8.5020489800345622</v>
      </c>
      <c r="I193">
        <v>7.6552972714112846</v>
      </c>
      <c r="J193">
        <v>241.44888900419912</v>
      </c>
      <c r="K193">
        <v>854.73816792603907</v>
      </c>
      <c r="L193">
        <v>483.43761079455692</v>
      </c>
      <c r="M193">
        <v>1283.4464080278701</v>
      </c>
      <c r="N193">
        <v>592.69992078757377</v>
      </c>
      <c r="O193">
        <v>7.4349645454416411</v>
      </c>
      <c r="P193">
        <v>8.0262646163755988</v>
      </c>
    </row>
    <row r="194" spans="1:16" x14ac:dyDescent="0.25">
      <c r="A194">
        <v>28.60992842912674</v>
      </c>
      <c r="B194">
        <v>2.0674998066038155</v>
      </c>
      <c r="C194">
        <v>2162.8896100793872</v>
      </c>
      <c r="D194">
        <v>14669.988455441406</v>
      </c>
      <c r="E194">
        <v>518.13665222374766</v>
      </c>
      <c r="F194">
        <v>2896.5353339488861</v>
      </c>
      <c r="G194">
        <v>1483.6822960219761</v>
      </c>
      <c r="H194">
        <v>0.79469069965435102</v>
      </c>
      <c r="I194">
        <v>2.2468875537585884</v>
      </c>
      <c r="J194">
        <v>2928.9991850729971</v>
      </c>
      <c r="K194">
        <v>21296.027756816657</v>
      </c>
      <c r="L194">
        <v>549.63425028248889</v>
      </c>
      <c r="M194">
        <v>4659.7451356246347</v>
      </c>
      <c r="N194">
        <v>1713.8082960840702</v>
      </c>
      <c r="O194">
        <v>0.71935180486800665</v>
      </c>
      <c r="P194">
        <v>1.5277318080354427</v>
      </c>
    </row>
    <row r="195" spans="1:16" x14ac:dyDescent="0.25">
      <c r="A195">
        <v>86.255487143993378</v>
      </c>
      <c r="B195">
        <v>1.7729116439606718</v>
      </c>
      <c r="C195">
        <v>5714.9348870481972</v>
      </c>
      <c r="D195">
        <v>48475.544944927737</v>
      </c>
      <c r="E195">
        <v>604.16319034118646</v>
      </c>
      <c r="F195">
        <v>8906.6217711316749</v>
      </c>
      <c r="G195">
        <v>2340.7479676180533</v>
      </c>
      <c r="H195">
        <v>0.47457045692538813</v>
      </c>
      <c r="I195">
        <v>1.010403748486125</v>
      </c>
      <c r="J195">
        <v>6797.9347906908015</v>
      </c>
      <c r="K195">
        <v>59028.392541808105</v>
      </c>
      <c r="L195">
        <v>772.3713655289165</v>
      </c>
      <c r="M195">
        <v>14669.659993408744</v>
      </c>
      <c r="N195">
        <v>2537.4885012271052</v>
      </c>
      <c r="O195">
        <v>0.44886798314977672</v>
      </c>
      <c r="P195">
        <v>1.0330987718510927</v>
      </c>
    </row>
    <row r="196" spans="1:16" x14ac:dyDescent="0.25">
      <c r="A196">
        <v>93.170740187168121</v>
      </c>
      <c r="B196">
        <v>6.3875752419471485</v>
      </c>
      <c r="C196">
        <v>430.34906745532811</v>
      </c>
      <c r="D196">
        <v>1815.4976629064988</v>
      </c>
      <c r="E196">
        <v>579.44542329648141</v>
      </c>
      <c r="F196">
        <v>1636.7957131923883</v>
      </c>
      <c r="G196">
        <v>731.26795507950294</v>
      </c>
      <c r="H196">
        <v>4.5917921962074564</v>
      </c>
      <c r="I196">
        <v>7.678958676978346</v>
      </c>
      <c r="J196">
        <v>635.72455503796402</v>
      </c>
      <c r="K196">
        <v>3052.7232077280196</v>
      </c>
      <c r="L196">
        <v>850.41590123227297</v>
      </c>
      <c r="M196">
        <v>2556.7853354995018</v>
      </c>
      <c r="N196">
        <v>854.81517716281815</v>
      </c>
      <c r="O196">
        <v>3.9901831522372371</v>
      </c>
      <c r="P196">
        <v>9.9790724596502773</v>
      </c>
    </row>
    <row r="197" spans="1:16" x14ac:dyDescent="0.25">
      <c r="A197">
        <v>52.855039060115814</v>
      </c>
      <c r="B197">
        <v>3.6509883384530513</v>
      </c>
      <c r="C197">
        <v>993.77198149640935</v>
      </c>
      <c r="D197">
        <v>5418.9955703166279</v>
      </c>
      <c r="E197">
        <v>668.6511418365036</v>
      </c>
      <c r="F197">
        <v>2174.9480862926889</v>
      </c>
      <c r="G197">
        <v>1039.0972778008538</v>
      </c>
      <c r="H197">
        <v>1.8960788656659522</v>
      </c>
      <c r="I197">
        <v>6.6561372174158207</v>
      </c>
      <c r="J197">
        <v>1437.649416137881</v>
      </c>
      <c r="K197">
        <v>8768.0792467407464</v>
      </c>
      <c r="L197">
        <v>893.42481053741051</v>
      </c>
      <c r="M197">
        <v>3446.0476777716185</v>
      </c>
      <c r="N197">
        <v>1228.7895176858551</v>
      </c>
      <c r="O197">
        <v>1.6693702534789729</v>
      </c>
      <c r="P197">
        <v>5.9281891260584407</v>
      </c>
    </row>
    <row r="198" spans="1:16" x14ac:dyDescent="0.25">
      <c r="A198">
        <v>4.53692227602005</v>
      </c>
      <c r="B198">
        <v>4.9496023290778206</v>
      </c>
      <c r="C198">
        <v>82.155518234914183</v>
      </c>
      <c r="D198">
        <v>217.33479949222962</v>
      </c>
      <c r="E198">
        <v>106.81555382537768</v>
      </c>
      <c r="F198">
        <v>244.43272635293152</v>
      </c>
      <c r="G198">
        <v>442.84946869666737</v>
      </c>
      <c r="H198">
        <v>6.5631102769508871</v>
      </c>
      <c r="I198">
        <v>4.4356113263097932</v>
      </c>
      <c r="J198">
        <v>116.49622228508589</v>
      </c>
      <c r="K198">
        <v>333.70839245597438</v>
      </c>
      <c r="L198">
        <v>153.99956237419946</v>
      </c>
      <c r="M198">
        <v>372.77365499443505</v>
      </c>
      <c r="N198">
        <v>480.11118993328705</v>
      </c>
      <c r="O198">
        <v>5.8324425245449723</v>
      </c>
      <c r="P198">
        <v>4.6723664551572197</v>
      </c>
    </row>
    <row r="199" spans="1:16" x14ac:dyDescent="0.25">
      <c r="A199">
        <v>73.882611453533173</v>
      </c>
      <c r="B199">
        <v>6.8242448690581083</v>
      </c>
      <c r="C199">
        <v>310.31379842710743</v>
      </c>
      <c r="D199">
        <v>1183.4549900778552</v>
      </c>
      <c r="E199">
        <v>467.8380272162986</v>
      </c>
      <c r="F199">
        <v>1269.3963042625608</v>
      </c>
      <c r="G199">
        <v>646.94817607516347</v>
      </c>
      <c r="H199">
        <v>5.5621024770024885</v>
      </c>
      <c r="I199">
        <v>7.0573674366881436</v>
      </c>
      <c r="J199">
        <v>457.1345584438364</v>
      </c>
      <c r="K199">
        <v>1979.1866850766708</v>
      </c>
      <c r="L199">
        <v>688.23692969616968</v>
      </c>
      <c r="M199">
        <v>1972.774104697985</v>
      </c>
      <c r="N199">
        <v>747.31088780708922</v>
      </c>
      <c r="O199">
        <v>4.8324885128368651</v>
      </c>
      <c r="P199">
        <v>8.785189038164587</v>
      </c>
    </row>
    <row r="200" spans="1:16" x14ac:dyDescent="0.25">
      <c r="A200">
        <v>38.372476160526276</v>
      </c>
      <c r="B200">
        <v>6.8988857228874467</v>
      </c>
      <c r="C200">
        <v>185.19195106310929</v>
      </c>
      <c r="D200">
        <v>605.59255576254327</v>
      </c>
      <c r="E200">
        <v>304.49199972940301</v>
      </c>
      <c r="F200">
        <v>774.23069354926031</v>
      </c>
      <c r="G200">
        <v>544.99866280052504</v>
      </c>
      <c r="H200">
        <v>6.8313872879977131</v>
      </c>
      <c r="I200">
        <v>6.3587460442202337</v>
      </c>
      <c r="J200">
        <v>269.55229129955239</v>
      </c>
      <c r="K200">
        <v>987.48956948662567</v>
      </c>
      <c r="L200">
        <v>443.92934763336405</v>
      </c>
      <c r="M200">
        <v>1194.0473644307851</v>
      </c>
      <c r="N200">
        <v>615.05481786489611</v>
      </c>
      <c r="O200">
        <v>5.9638620481017073</v>
      </c>
      <c r="P200">
        <v>6.9438292443049683</v>
      </c>
    </row>
    <row r="201" spans="1:16" x14ac:dyDescent="0.25">
      <c r="A201">
        <v>68.689217507839203</v>
      </c>
      <c r="B201">
        <v>4.2019126613123694</v>
      </c>
      <c r="C201">
        <v>882.85811026797467</v>
      </c>
      <c r="D201">
        <v>4646.5379832569715</v>
      </c>
      <c r="E201">
        <v>700.48958162044528</v>
      </c>
      <c r="F201">
        <v>2214.0696697757053</v>
      </c>
      <c r="G201">
        <v>986.15649358075507</v>
      </c>
      <c r="H201">
        <v>2.2851105415397268</v>
      </c>
      <c r="I201">
        <v>7.4102768395010257</v>
      </c>
      <c r="J201">
        <v>1284.7625337551726</v>
      </c>
      <c r="K201">
        <v>7597.6029916334082</v>
      </c>
      <c r="L201">
        <v>959.88099349263746</v>
      </c>
      <c r="M201">
        <v>3500.5845670103222</v>
      </c>
      <c r="N201">
        <v>1166.7272309309271</v>
      </c>
      <c r="O201">
        <v>2.0059165707591409</v>
      </c>
      <c r="P201">
        <v>7.5333282778608748</v>
      </c>
    </row>
    <row r="202" spans="1:16" x14ac:dyDescent="0.25">
      <c r="A202">
        <v>75.211520493030548</v>
      </c>
      <c r="B202">
        <v>2.0576145342975769</v>
      </c>
      <c r="C202">
        <v>4069.4331134798754</v>
      </c>
      <c r="D202">
        <v>32132.022853724724</v>
      </c>
      <c r="E202">
        <v>591.45146399211137</v>
      </c>
      <c r="F202">
        <v>6370.098929302394</v>
      </c>
      <c r="G202">
        <v>1995.5710804969751</v>
      </c>
      <c r="H202">
        <v>0.62325578817137217</v>
      </c>
      <c r="I202">
        <v>1.2860987363521383</v>
      </c>
      <c r="J202">
        <v>5073.0170030597947</v>
      </c>
      <c r="K202">
        <v>41440.04198946531</v>
      </c>
      <c r="L202">
        <v>701.97750391843704</v>
      </c>
      <c r="M202">
        <v>10397.989294148509</v>
      </c>
      <c r="N202">
        <v>2213.3675842772786</v>
      </c>
      <c r="O202">
        <v>0.58082139496710272</v>
      </c>
      <c r="P202">
        <v>1.1517948202049426</v>
      </c>
    </row>
    <row r="203" spans="1:16" x14ac:dyDescent="0.25">
      <c r="A203">
        <v>63.456925094127655</v>
      </c>
      <c r="B203">
        <v>5.5020055777962016</v>
      </c>
      <c r="C203">
        <v>451.70030712535055</v>
      </c>
      <c r="D203">
        <v>1934.4270194654289</v>
      </c>
      <c r="E203">
        <v>520.30443159822892</v>
      </c>
      <c r="F203">
        <v>1478.7069265066816</v>
      </c>
      <c r="G203">
        <v>745.25987816707709</v>
      </c>
      <c r="H203">
        <v>3.8819140133373016</v>
      </c>
      <c r="I203">
        <v>6.795297098695972</v>
      </c>
      <c r="J203">
        <v>667.25066460898836</v>
      </c>
      <c r="K203">
        <v>3252.4808742819223</v>
      </c>
      <c r="L203">
        <v>762.57167957537649</v>
      </c>
      <c r="M203">
        <v>2311.632064432782</v>
      </c>
      <c r="N203">
        <v>872.46677268043197</v>
      </c>
      <c r="O203">
        <v>3.3741747300670895</v>
      </c>
      <c r="P203">
        <v>8.8168099373339661</v>
      </c>
    </row>
    <row r="204" spans="1:16" x14ac:dyDescent="0.25">
      <c r="A204">
        <v>66.067666113376617</v>
      </c>
      <c r="B204">
        <v>7.5610852913209445</v>
      </c>
      <c r="C204">
        <v>226.1814746491662</v>
      </c>
      <c r="D204">
        <v>784.11919708141215</v>
      </c>
      <c r="E204">
        <v>395.83114185349348</v>
      </c>
      <c r="F204">
        <v>1032.5316177767058</v>
      </c>
      <c r="G204">
        <v>580.44241287459306</v>
      </c>
      <c r="H204">
        <v>6.9476818893320589</v>
      </c>
      <c r="I204">
        <v>7.1193437250207072</v>
      </c>
      <c r="J204">
        <v>331.02360919044571</v>
      </c>
      <c r="K204">
        <v>1293.7209826278697</v>
      </c>
      <c r="L204">
        <v>579.57706826806748</v>
      </c>
      <c r="M204">
        <v>1597.056897868214</v>
      </c>
      <c r="N204">
        <v>661.2900961286748</v>
      </c>
      <c r="O204">
        <v>6.0499205223221511</v>
      </c>
      <c r="P204">
        <v>8.2374704100058782</v>
      </c>
    </row>
    <row r="205" spans="1:16" x14ac:dyDescent="0.25">
      <c r="A205">
        <v>25.683231770992279</v>
      </c>
      <c r="B205">
        <v>8.7927940856651272</v>
      </c>
      <c r="C205">
        <v>82.701221329984747</v>
      </c>
      <c r="D205">
        <v>219.10904453843645</v>
      </c>
      <c r="E205">
        <v>190.91311586935896</v>
      </c>
      <c r="F205">
        <v>437.24401220868509</v>
      </c>
      <c r="G205">
        <v>443.45502315398608</v>
      </c>
      <c r="H205">
        <v>11.632597392499195</v>
      </c>
      <c r="I205">
        <v>7.8906018932472195</v>
      </c>
      <c r="J205">
        <v>117.29468894209332</v>
      </c>
      <c r="K205">
        <v>336.60388129451917</v>
      </c>
      <c r="L205">
        <v>275.24774946024075</v>
      </c>
      <c r="M205">
        <v>666.8798174976539</v>
      </c>
      <c r="N205">
        <v>480.92225999414131</v>
      </c>
      <c r="O205">
        <v>10.335644163061497</v>
      </c>
      <c r="P205">
        <v>8.3042775861791505</v>
      </c>
    </row>
    <row r="206" spans="1:16" x14ac:dyDescent="0.25">
      <c r="A206">
        <v>27.793391048908234</v>
      </c>
      <c r="B206">
        <v>2.4477917796177313</v>
      </c>
      <c r="C206">
        <v>1489.0940282160952</v>
      </c>
      <c r="D206">
        <v>9129.0649688883514</v>
      </c>
      <c r="E206">
        <v>591.46639785523212</v>
      </c>
      <c r="F206">
        <v>2247.0816818195754</v>
      </c>
      <c r="G206">
        <v>1247.8901430263747</v>
      </c>
      <c r="H206">
        <v>1.0863924674503032</v>
      </c>
      <c r="I206">
        <v>4.2021576881796898</v>
      </c>
      <c r="J206">
        <v>2093.7693172496979</v>
      </c>
      <c r="K206">
        <v>14071.8770381103</v>
      </c>
      <c r="L206">
        <v>614.69188395106494</v>
      </c>
      <c r="M206">
        <v>3587.5618422149787</v>
      </c>
      <c r="N206">
        <v>1464.2851018910042</v>
      </c>
      <c r="O206">
        <v>0.96880403152302652</v>
      </c>
      <c r="P206">
        <v>2.5485060866360767</v>
      </c>
    </row>
    <row r="207" spans="1:16" x14ac:dyDescent="0.25">
      <c r="A207">
        <v>20.415439784526825</v>
      </c>
      <c r="B207">
        <v>3.0257630532569859</v>
      </c>
      <c r="C207">
        <v>744.36301954241981</v>
      </c>
      <c r="D207">
        <v>3719.858210437857</v>
      </c>
      <c r="E207">
        <v>438.20699530813835</v>
      </c>
      <c r="F207">
        <v>1339.019504840983</v>
      </c>
      <c r="G207">
        <v>915.72472369313027</v>
      </c>
      <c r="H207">
        <v>1.7585455769282767</v>
      </c>
      <c r="I207">
        <v>4.9802685956493491</v>
      </c>
      <c r="J207">
        <v>1090.4791751204048</v>
      </c>
      <c r="K207">
        <v>6156.6088793315766</v>
      </c>
      <c r="L207">
        <v>617.49885910051489</v>
      </c>
      <c r="M207">
        <v>2110.7507069930662</v>
      </c>
      <c r="N207">
        <v>1082.6722352479383</v>
      </c>
      <c r="O207">
        <v>1.5380781998891744</v>
      </c>
      <c r="P207">
        <v>5.6328730211035447</v>
      </c>
    </row>
    <row r="208" spans="1:16" x14ac:dyDescent="0.25">
      <c r="A208">
        <v>63.189415514469147</v>
      </c>
      <c r="B208">
        <v>7.6710919117923462</v>
      </c>
      <c r="C208">
        <v>211.79458121182552</v>
      </c>
      <c r="D208">
        <v>720.14192193071369</v>
      </c>
      <c r="E208">
        <v>379.70418534237399</v>
      </c>
      <c r="F208">
        <v>982.23279023063378</v>
      </c>
      <c r="G208">
        <v>568.26448968085583</v>
      </c>
      <c r="H208">
        <v>7.2248653689703222</v>
      </c>
      <c r="I208">
        <v>7.1407971405256898</v>
      </c>
      <c r="J208">
        <v>309.43828219414615</v>
      </c>
      <c r="K208">
        <v>1183.8573052931724</v>
      </c>
      <c r="L208">
        <v>555.20398686961107</v>
      </c>
      <c r="M208">
        <v>1517.7918122383289</v>
      </c>
      <c r="N208">
        <v>645.43391705270562</v>
      </c>
      <c r="O208">
        <v>6.2959895491131839</v>
      </c>
      <c r="P208">
        <v>8.1246934167599569</v>
      </c>
    </row>
    <row r="209" spans="1:16" x14ac:dyDescent="0.25">
      <c r="A209">
        <v>94.235031068325043</v>
      </c>
      <c r="B209">
        <v>1.560053175774937</v>
      </c>
      <c r="C209">
        <v>7364.003621560727</v>
      </c>
      <c r="D209">
        <v>65666.836705441427</v>
      </c>
      <c r="E209">
        <v>643.0540147846782</v>
      </c>
      <c r="F209">
        <v>11676.54347676774</v>
      </c>
      <c r="G209">
        <v>2637.6767280883614</v>
      </c>
      <c r="H209">
        <v>0.38182559594633403</v>
      </c>
      <c r="I209">
        <v>0.89990512083526841</v>
      </c>
      <c r="J209">
        <v>8497.2054279631138</v>
      </c>
      <c r="K209">
        <v>77482.506670383649</v>
      </c>
      <c r="L209">
        <v>873.5857924626747</v>
      </c>
      <c r="M209">
        <v>19375.133306213429</v>
      </c>
      <c r="N209">
        <v>2821.1244693918075</v>
      </c>
      <c r="O209">
        <v>0.36442014196743966</v>
      </c>
      <c r="P209">
        <v>1.0165675208153715</v>
      </c>
    </row>
    <row r="210" spans="1:16" x14ac:dyDescent="0.25">
      <c r="A210">
        <v>9.8640769124031067</v>
      </c>
      <c r="B210">
        <v>6.3855358929916068</v>
      </c>
      <c r="C210">
        <v>82.856611452509952</v>
      </c>
      <c r="D210">
        <v>219.61492315426776</v>
      </c>
      <c r="E210">
        <v>138.88508882709309</v>
      </c>
      <c r="F210">
        <v>318.16088586406426</v>
      </c>
      <c r="G210">
        <v>443.62730486413028</v>
      </c>
      <c r="H210">
        <v>8.4424090842285739</v>
      </c>
      <c r="I210">
        <v>5.7325737840382178</v>
      </c>
      <c r="J210">
        <v>117.52209123259861</v>
      </c>
      <c r="K210">
        <v>337.42972968598752</v>
      </c>
      <c r="L210">
        <v>200.23713117403841</v>
      </c>
      <c r="M210">
        <v>485.2675224999457</v>
      </c>
      <c r="N210">
        <v>481.15297220968097</v>
      </c>
      <c r="O210">
        <v>7.500748883103312</v>
      </c>
      <c r="P210">
        <v>6.0315654271055346</v>
      </c>
    </row>
    <row r="211" spans="1:16" x14ac:dyDescent="0.25">
      <c r="A211">
        <v>84.992042243480682</v>
      </c>
      <c r="B211">
        <v>1.7841337470203757</v>
      </c>
      <c r="C211">
        <v>5608.4315815786558</v>
      </c>
      <c r="D211">
        <v>47391.216484282209</v>
      </c>
      <c r="E211">
        <v>600.88326870272658</v>
      </c>
      <c r="F211">
        <v>8713.8203475448699</v>
      </c>
      <c r="G211">
        <v>2320.1371423085807</v>
      </c>
      <c r="H211">
        <v>0.48080663738142537</v>
      </c>
      <c r="I211">
        <v>1.0187682086079699</v>
      </c>
      <c r="J211">
        <v>6687.8154634223802</v>
      </c>
      <c r="K211">
        <v>57870.432262364739</v>
      </c>
      <c r="L211">
        <v>764.85008886295998</v>
      </c>
      <c r="M211">
        <v>14344.579561475988</v>
      </c>
      <c r="N211">
        <v>2518.0773406405378</v>
      </c>
      <c r="O211">
        <v>0.45442222272459254</v>
      </c>
      <c r="P211">
        <v>1.033785762139662</v>
      </c>
    </row>
    <row r="212" spans="1:16" x14ac:dyDescent="0.25">
      <c r="A212">
        <v>4.8427048325538635</v>
      </c>
      <c r="B212">
        <v>9.6547714152434345</v>
      </c>
      <c r="C212">
        <v>25.138719433208255</v>
      </c>
      <c r="D212">
        <v>55.029475155083325</v>
      </c>
      <c r="E212">
        <v>60.788822948654051</v>
      </c>
      <c r="F212">
        <v>122.1261871927006</v>
      </c>
      <c r="G212">
        <v>374.78842006450105</v>
      </c>
      <c r="H212">
        <v>18.431145592370079</v>
      </c>
      <c r="I212">
        <v>5.9124418051946162</v>
      </c>
      <c r="J212">
        <v>34.477487064326631</v>
      </c>
      <c r="K212">
        <v>78.125612824801863</v>
      </c>
      <c r="L212">
        <v>89.001117987188238</v>
      </c>
      <c r="M212">
        <v>183.62710820396561</v>
      </c>
      <c r="N212">
        <v>386.5948796923779</v>
      </c>
      <c r="O212">
        <v>17.024809706959498</v>
      </c>
      <c r="P212">
        <v>6.7291831985934678</v>
      </c>
    </row>
    <row r="213" spans="1:16" x14ac:dyDescent="0.25">
      <c r="A213">
        <v>50.289439618587494</v>
      </c>
      <c r="B213">
        <v>4.3364824101178554</v>
      </c>
      <c r="C213">
        <v>650.87400647547929</v>
      </c>
      <c r="D213">
        <v>3121.3955263094213</v>
      </c>
      <c r="E213">
        <v>560.75347453047414</v>
      </c>
      <c r="F213">
        <v>1675.7981431843627</v>
      </c>
      <c r="G213">
        <v>864.93223286512648</v>
      </c>
      <c r="H213">
        <v>2.6554438323736775</v>
      </c>
      <c r="I213">
        <v>6.655301561460683</v>
      </c>
      <c r="J213">
        <v>957.14944981046494</v>
      </c>
      <c r="K213">
        <v>5202.7412907257722</v>
      </c>
      <c r="L213">
        <v>802.93607352920628</v>
      </c>
      <c r="M213">
        <v>2635.5688955869396</v>
      </c>
      <c r="N213">
        <v>1021.0161970412614</v>
      </c>
      <c r="O213">
        <v>2.3171480311325237</v>
      </c>
      <c r="P213">
        <v>7.9338907576471138</v>
      </c>
    </row>
    <row r="214" spans="1:16" x14ac:dyDescent="0.25">
      <c r="A214">
        <v>83.926996052265167</v>
      </c>
      <c r="B214">
        <v>0.57747461465184446</v>
      </c>
      <c r="C214">
        <v>23883.940785827701</v>
      </c>
      <c r="D214">
        <v>271754.02369968127</v>
      </c>
      <c r="E214">
        <v>1959.2065986705773</v>
      </c>
      <c r="F214">
        <v>56635.575725086055</v>
      </c>
      <c r="G214">
        <v>4675.3518314717039</v>
      </c>
      <c r="H214">
        <v>9.7164508673167976E-2</v>
      </c>
      <c r="I214">
        <v>4.3782500333240693</v>
      </c>
      <c r="J214">
        <v>28613.420995018838</v>
      </c>
      <c r="K214">
        <v>334807.86487640213</v>
      </c>
      <c r="L214">
        <v>3493.1867112930272</v>
      </c>
      <c r="M214">
        <v>98490.524934019137</v>
      </c>
      <c r="N214">
        <v>5090.4232206847855</v>
      </c>
      <c r="O214">
        <v>9.406492589292248E-2</v>
      </c>
      <c r="P214">
        <v>4.3782500333240693</v>
      </c>
    </row>
    <row r="215" spans="1:16" x14ac:dyDescent="0.25">
      <c r="A215">
        <v>27.717494189739227</v>
      </c>
      <c r="B215">
        <v>6.1027018374835258</v>
      </c>
      <c r="C215">
        <v>191.13447691830964</v>
      </c>
      <c r="D215">
        <v>630.74193047391338</v>
      </c>
      <c r="E215">
        <v>276.72595679674737</v>
      </c>
      <c r="F215">
        <v>706.49871542708991</v>
      </c>
      <c r="G215">
        <v>550.28504725171365</v>
      </c>
      <c r="H215">
        <v>5.9723988413820726</v>
      </c>
      <c r="I215">
        <v>5.6278170043082181</v>
      </c>
      <c r="J215">
        <v>278.4572465870279</v>
      </c>
      <c r="K215">
        <v>1030.5485434636635</v>
      </c>
      <c r="L215">
        <v>403.72817239369317</v>
      </c>
      <c r="M215">
        <v>1090.0856286344599</v>
      </c>
      <c r="N215">
        <v>621.96733523443845</v>
      </c>
      <c r="O215">
        <v>5.2115694377109651</v>
      </c>
      <c r="P215">
        <v>6.2117096130263594</v>
      </c>
    </row>
    <row r="216" spans="1:16" x14ac:dyDescent="0.25">
      <c r="A216">
        <v>3.8043895363807678</v>
      </c>
      <c r="B216">
        <v>4.7631758240549944</v>
      </c>
      <c r="C216">
        <v>78.825600371258346</v>
      </c>
      <c r="D216">
        <v>206.5869508664708</v>
      </c>
      <c r="E216">
        <v>98.93989382310734</v>
      </c>
      <c r="F216">
        <v>225.23412498436289</v>
      </c>
      <c r="G216">
        <v>439.13631055712949</v>
      </c>
      <c r="H216">
        <v>6.4062100336884997</v>
      </c>
      <c r="I216">
        <v>4.2305804696182694</v>
      </c>
      <c r="J216">
        <v>111.62841331592159</v>
      </c>
      <c r="K216">
        <v>316.20154359697801</v>
      </c>
      <c r="L216">
        <v>142.6438998252425</v>
      </c>
      <c r="M216">
        <v>343.30823635476446</v>
      </c>
      <c r="N216">
        <v>475.13300178964585</v>
      </c>
      <c r="O216">
        <v>5.6996273023981114</v>
      </c>
      <c r="P216">
        <v>4.4812108527575418</v>
      </c>
    </row>
    <row r="217" spans="1:16" x14ac:dyDescent="0.25">
      <c r="A217">
        <v>17.838156640529633</v>
      </c>
      <c r="B217">
        <v>5.1324378065919749</v>
      </c>
      <c r="C217">
        <v>202.65450892511524</v>
      </c>
      <c r="D217">
        <v>680.22223220775163</v>
      </c>
      <c r="E217">
        <v>244.66017685444248</v>
      </c>
      <c r="F217">
        <v>629.34098377858368</v>
      </c>
      <c r="G217">
        <v>560.38462201473067</v>
      </c>
      <c r="H217">
        <v>4.9143594760675118</v>
      </c>
      <c r="I217">
        <v>4.7518668962195303</v>
      </c>
      <c r="J217">
        <v>295.72887101293821</v>
      </c>
      <c r="K217">
        <v>1115.3609498813321</v>
      </c>
      <c r="L217">
        <v>357.40298039443405</v>
      </c>
      <c r="M217">
        <v>971.86094450428038</v>
      </c>
      <c r="N217">
        <v>635.157466206138</v>
      </c>
      <c r="O217">
        <v>4.2849051637408957</v>
      </c>
      <c r="P217">
        <v>5.340489711276085</v>
      </c>
    </row>
    <row r="218" spans="1:16" x14ac:dyDescent="0.25">
      <c r="A218">
        <v>78.907441437244415</v>
      </c>
      <c r="B218">
        <v>1.0827466219846518</v>
      </c>
      <c r="C218">
        <v>11431.725306621407</v>
      </c>
      <c r="D218">
        <v>110962.11482849349</v>
      </c>
      <c r="E218">
        <v>740.76628867886518</v>
      </c>
      <c r="F218">
        <v>17938.533493834453</v>
      </c>
      <c r="G218">
        <v>3253.2061856125247</v>
      </c>
      <c r="H218">
        <v>0.22845712858544229</v>
      </c>
      <c r="I218">
        <v>0.77699028910619927</v>
      </c>
      <c r="J218">
        <v>12821.080947938868</v>
      </c>
      <c r="K218">
        <v>128735.95711570575</v>
      </c>
      <c r="L218">
        <v>1125.6229651986678</v>
      </c>
      <c r="M218">
        <v>30208.083751704591</v>
      </c>
      <c r="N218">
        <v>3449.7324688253739</v>
      </c>
      <c r="O218">
        <v>0.2198557232873887</v>
      </c>
      <c r="P218">
        <v>0.9764829203573252</v>
      </c>
    </row>
    <row r="219" spans="1:16" x14ac:dyDescent="0.25">
      <c r="A219">
        <v>90.91943234205246</v>
      </c>
      <c r="B219">
        <v>7.9402575549027485</v>
      </c>
      <c r="C219">
        <v>257.48358768145255</v>
      </c>
      <c r="D219">
        <v>927.88024426986294</v>
      </c>
      <c r="E219">
        <v>464.23273629683803</v>
      </c>
      <c r="F219">
        <v>1230.8481512173471</v>
      </c>
      <c r="G219">
        <v>606.06415550613599</v>
      </c>
      <c r="H219">
        <v>6.9477275023564697</v>
      </c>
      <c r="I219">
        <v>7.7188755644485774</v>
      </c>
      <c r="J219">
        <v>377.98719222516559</v>
      </c>
      <c r="K219">
        <v>1540.7299202367169</v>
      </c>
      <c r="L219">
        <v>681.37220110925011</v>
      </c>
      <c r="M219">
        <v>1907.4702140317586</v>
      </c>
      <c r="N219">
        <v>694.5474403577889</v>
      </c>
      <c r="O219">
        <v>6.0427172810209679</v>
      </c>
      <c r="P219">
        <v>9.2079201417304883</v>
      </c>
    </row>
    <row r="220" spans="1:16" x14ac:dyDescent="0.25">
      <c r="A220">
        <v>63.02320009469986</v>
      </c>
      <c r="B220">
        <v>6.4479872602823303</v>
      </c>
      <c r="C220">
        <v>312.95162389325191</v>
      </c>
      <c r="D220">
        <v>1196.6108143471486</v>
      </c>
      <c r="E220">
        <v>445.25104081891385</v>
      </c>
      <c r="F220">
        <v>1209.3677556312939</v>
      </c>
      <c r="G220">
        <v>648.92053547289697</v>
      </c>
      <c r="H220">
        <v>5.2384731905020754</v>
      </c>
      <c r="I220">
        <v>6.6896173394934006</v>
      </c>
      <c r="J220">
        <v>461.07997720254758</v>
      </c>
      <c r="K220">
        <v>2001.7082679698826</v>
      </c>
      <c r="L220">
        <v>655.0465080201501</v>
      </c>
      <c r="M220">
        <v>1879.7271704728778</v>
      </c>
      <c r="N220">
        <v>749.84641017528145</v>
      </c>
      <c r="O220">
        <v>4.5511823756226928</v>
      </c>
      <c r="P220">
        <v>8.3427988166536853</v>
      </c>
    </row>
    <row r="221" spans="1:16" x14ac:dyDescent="0.25">
      <c r="A221">
        <v>23.419756352901459</v>
      </c>
      <c r="B221">
        <v>1.0471239473916671</v>
      </c>
      <c r="C221">
        <v>6643.0445761304954</v>
      </c>
      <c r="D221">
        <v>58061.229688984742</v>
      </c>
      <c r="E221">
        <v>396.50146232047945</v>
      </c>
      <c r="F221">
        <v>6635.6662900821093</v>
      </c>
      <c r="G221">
        <v>2512.5382559120153</v>
      </c>
      <c r="H221">
        <v>0.26569923708051535</v>
      </c>
      <c r="I221">
        <v>0.59574212544783711</v>
      </c>
      <c r="J221">
        <v>7754.3927228222929</v>
      </c>
      <c r="K221">
        <v>69282.381649649527</v>
      </c>
      <c r="L221">
        <v>525.25827238549505</v>
      </c>
      <c r="M221">
        <v>10976.630488299779</v>
      </c>
      <c r="N221">
        <v>2700.490317662689</v>
      </c>
      <c r="O221">
        <v>0.2527333039486086</v>
      </c>
      <c r="P221">
        <v>0.64701314025980539</v>
      </c>
    </row>
    <row r="222" spans="1:16" x14ac:dyDescent="0.25">
      <c r="A222">
        <v>35.652581036090851</v>
      </c>
      <c r="B222">
        <v>0.86587538801683073</v>
      </c>
      <c r="C222">
        <v>10815.504949005082</v>
      </c>
      <c r="D222">
        <v>103847.35680641595</v>
      </c>
      <c r="E222">
        <v>547.53600786801007</v>
      </c>
      <c r="F222">
        <v>12866.845895393893</v>
      </c>
      <c r="G222">
        <v>3167.4569833621181</v>
      </c>
      <c r="H222">
        <v>0.18604628114605279</v>
      </c>
      <c r="I222">
        <v>0.59564615616536742</v>
      </c>
      <c r="J222">
        <v>12144.084861875965</v>
      </c>
      <c r="K222">
        <v>120373.2166989156</v>
      </c>
      <c r="L222">
        <v>820.20289731677974</v>
      </c>
      <c r="M222">
        <v>21623.932129613331</v>
      </c>
      <c r="N222">
        <v>3358.2675159380778</v>
      </c>
      <c r="O222">
        <v>0.17896377075499684</v>
      </c>
      <c r="P222">
        <v>0.74381507623489362</v>
      </c>
    </row>
    <row r="223" spans="1:16" x14ac:dyDescent="0.25">
      <c r="A223">
        <v>48.22236841917038</v>
      </c>
      <c r="B223">
        <v>1.1925588563515952</v>
      </c>
      <c r="C223">
        <v>7893.642434955058</v>
      </c>
      <c r="D223">
        <v>71338.334564717341</v>
      </c>
      <c r="E223">
        <v>523.87788084983106</v>
      </c>
      <c r="F223">
        <v>10023.41054811852</v>
      </c>
      <c r="G223">
        <v>2725.7446344097234</v>
      </c>
      <c r="H223">
        <v>0.28494347117835306</v>
      </c>
      <c r="I223">
        <v>0.69956554614112232</v>
      </c>
      <c r="J223">
        <v>9044.999485094495</v>
      </c>
      <c r="K223">
        <v>83656.664412225407</v>
      </c>
      <c r="L223">
        <v>724.09201026670735</v>
      </c>
      <c r="M223">
        <v>16667.991078153467</v>
      </c>
      <c r="N223">
        <v>2907.2609835123535</v>
      </c>
      <c r="O223">
        <v>0.27250004761599911</v>
      </c>
      <c r="P223">
        <v>0.80986874817028831</v>
      </c>
    </row>
    <row r="224" spans="1:16" x14ac:dyDescent="0.25">
      <c r="A224">
        <v>26.119741976261139</v>
      </c>
      <c r="B224">
        <v>7.4502329207810236</v>
      </c>
      <c r="C224">
        <v>118.36821923025786</v>
      </c>
      <c r="D224">
        <v>342.34012696812295</v>
      </c>
      <c r="E224">
        <v>223.21084382783329</v>
      </c>
      <c r="F224">
        <v>535.39432641812652</v>
      </c>
      <c r="G224">
        <v>481.348543661343</v>
      </c>
      <c r="H224">
        <v>8.6884870931999121</v>
      </c>
      <c r="I224">
        <v>7.0296313826534016</v>
      </c>
      <c r="J224">
        <v>169.85732504041127</v>
      </c>
      <c r="K224">
        <v>540.69417609417792</v>
      </c>
      <c r="L224">
        <v>322.68874870861208</v>
      </c>
      <c r="M224">
        <v>820.52382322111862</v>
      </c>
      <c r="N224">
        <v>531.33698454981459</v>
      </c>
      <c r="O224">
        <v>7.649815180580422</v>
      </c>
      <c r="P224">
        <v>6.8688315101502511</v>
      </c>
    </row>
    <row r="225" spans="1:16" x14ac:dyDescent="0.25">
      <c r="A225">
        <v>45.619687974452972</v>
      </c>
      <c r="B225">
        <v>3.0365145373269495</v>
      </c>
      <c r="C225">
        <v>1336.3047336166308</v>
      </c>
      <c r="D225">
        <v>7944.9595112193683</v>
      </c>
      <c r="E225">
        <v>687.68371971545946</v>
      </c>
      <c r="F225">
        <v>2477.238929616783</v>
      </c>
      <c r="G225">
        <v>1187.5300384632731</v>
      </c>
      <c r="H225">
        <v>1.4054460836289824</v>
      </c>
      <c r="I225">
        <v>5.5938195662778369</v>
      </c>
      <c r="J225">
        <v>1895.7144350973047</v>
      </c>
      <c r="K225">
        <v>12429.554208534626</v>
      </c>
      <c r="L225">
        <v>757.21024996396375</v>
      </c>
      <c r="M225">
        <v>3946.7332987815712</v>
      </c>
      <c r="N225">
        <v>1397.6958542603193</v>
      </c>
      <c r="O225">
        <v>1.2485655945502725</v>
      </c>
      <c r="P225">
        <v>3.5475885080030376</v>
      </c>
    </row>
    <row r="226" spans="1:16" x14ac:dyDescent="0.25">
      <c r="A226">
        <v>58.431457817554474</v>
      </c>
      <c r="B226">
        <v>3.1722130896513057</v>
      </c>
      <c r="C226">
        <v>1452.6942575632397</v>
      </c>
      <c r="D226">
        <v>8844.1349345569215</v>
      </c>
      <c r="E226">
        <v>755.85062489746997</v>
      </c>
      <c r="F226">
        <v>2834.1338313783199</v>
      </c>
      <c r="G226">
        <v>1233.7895151685655</v>
      </c>
      <c r="H226">
        <v>1.4214701715917708</v>
      </c>
      <c r="I226">
        <v>5.5617844444998878</v>
      </c>
      <c r="J226">
        <v>2046.9114124959747</v>
      </c>
      <c r="K226">
        <v>13680.49361504057</v>
      </c>
      <c r="L226">
        <v>795.06295831056116</v>
      </c>
      <c r="M226">
        <v>4522.6292339310467</v>
      </c>
      <c r="N226">
        <v>1448.8345617849589</v>
      </c>
      <c r="O226">
        <v>1.2664825803365565</v>
      </c>
      <c r="P226">
        <v>3.3893726503855448</v>
      </c>
    </row>
    <row r="227" spans="1:16" x14ac:dyDescent="0.25">
      <c r="A227">
        <v>46.047689139842987</v>
      </c>
      <c r="B227">
        <v>5.5319342173176649</v>
      </c>
      <c r="C227">
        <v>349.58915617348958</v>
      </c>
      <c r="D227">
        <v>1382.9434362265958</v>
      </c>
      <c r="E227">
        <v>419.92004158241923</v>
      </c>
      <c r="F227">
        <v>1156.154268713125</v>
      </c>
      <c r="G227">
        <v>675.71040964788938</v>
      </c>
      <c r="H227">
        <v>4.307794496204747</v>
      </c>
      <c r="I227">
        <v>6.0040533573281962</v>
      </c>
      <c r="J227">
        <v>515.79500155690823</v>
      </c>
      <c r="K227">
        <v>2319.9939719533131</v>
      </c>
      <c r="L227">
        <v>617.93809275004378</v>
      </c>
      <c r="M227">
        <v>1800.089588025387</v>
      </c>
      <c r="N227">
        <v>784.19032255991203</v>
      </c>
      <c r="O227">
        <v>3.7418158323632262</v>
      </c>
      <c r="P227">
        <v>7.6539727016189572</v>
      </c>
    </row>
    <row r="228" spans="1:16" x14ac:dyDescent="0.25">
      <c r="A228">
        <v>22.886495649814606</v>
      </c>
      <c r="B228">
        <v>3.6398878688037395</v>
      </c>
      <c r="C228">
        <v>533.770818295347</v>
      </c>
      <c r="D228">
        <v>2407.4892637546895</v>
      </c>
      <c r="E228">
        <v>397.27393977870349</v>
      </c>
      <c r="F228">
        <v>1153.8485459442031</v>
      </c>
      <c r="G228">
        <v>796.75282004510518</v>
      </c>
      <c r="H228">
        <v>2.4073747118318418</v>
      </c>
      <c r="I228">
        <v>4.9640370462181709</v>
      </c>
      <c r="J228">
        <v>787.64761074989178</v>
      </c>
      <c r="K228">
        <v>4039.2594441263859</v>
      </c>
      <c r="L228">
        <v>577.90749967247996</v>
      </c>
      <c r="M228">
        <v>1808.6894789391195</v>
      </c>
      <c r="N228">
        <v>936.9306338357801</v>
      </c>
      <c r="O228">
        <v>2.0953220051245847</v>
      </c>
      <c r="P228">
        <v>6.2826893290150627</v>
      </c>
    </row>
    <row r="229" spans="1:16" x14ac:dyDescent="0.25">
      <c r="A229">
        <v>64.570275723934174</v>
      </c>
      <c r="B229">
        <v>2.5379084955879536</v>
      </c>
      <c r="C229">
        <v>2473.0350058119111</v>
      </c>
      <c r="D229">
        <v>17359.248277914332</v>
      </c>
      <c r="E229">
        <v>645.04635900598555</v>
      </c>
      <c r="F229">
        <v>4167.7635108307832</v>
      </c>
      <c r="G229">
        <v>1579.6220130619688</v>
      </c>
      <c r="H229">
        <v>0.92684154192885793</v>
      </c>
      <c r="I229">
        <v>2.3466287313981122</v>
      </c>
      <c r="J229">
        <v>3296.1479345090074</v>
      </c>
      <c r="K229">
        <v>24597.389080885518</v>
      </c>
      <c r="L229">
        <v>698.61479883460765</v>
      </c>
      <c r="M229">
        <v>6724.2159330159247</v>
      </c>
      <c r="N229">
        <v>1811.0729104327629</v>
      </c>
      <c r="O229">
        <v>0.84396528713675112</v>
      </c>
      <c r="P229">
        <v>1.7057563734033969</v>
      </c>
    </row>
    <row r="230" spans="1:16" x14ac:dyDescent="0.25">
      <c r="A230">
        <v>67.434989750385284</v>
      </c>
      <c r="B230">
        <v>7.2241789327090409</v>
      </c>
      <c r="C230">
        <v>254.53803734725926</v>
      </c>
      <c r="D230">
        <v>914.09666848858853</v>
      </c>
      <c r="E230">
        <v>418.24516295043298</v>
      </c>
      <c r="F230">
        <v>1107.3259252602436</v>
      </c>
      <c r="G230">
        <v>603.70097776382659</v>
      </c>
      <c r="H230">
        <v>6.3487525197348784</v>
      </c>
      <c r="I230">
        <v>6.9999793557575556</v>
      </c>
      <c r="J230">
        <v>373.56896253004322</v>
      </c>
      <c r="K230">
        <v>1517.0488540525389</v>
      </c>
      <c r="L230">
        <v>613.75581318882371</v>
      </c>
      <c r="M230">
        <v>1715.7500132478451</v>
      </c>
      <c r="N230">
        <v>691.48598254125829</v>
      </c>
      <c r="O230">
        <v>5.5222683835059678</v>
      </c>
      <c r="P230">
        <v>8.3281734165096015</v>
      </c>
    </row>
    <row r="231" spans="1:16" x14ac:dyDescent="0.25">
      <c r="A231">
        <v>59.113656222820282</v>
      </c>
      <c r="B231">
        <v>4.4243153735509075</v>
      </c>
      <c r="C231">
        <v>702.65078860036579</v>
      </c>
      <c r="D231">
        <v>3449.9433105081421</v>
      </c>
      <c r="E231">
        <v>610.42990062092758</v>
      </c>
      <c r="F231">
        <v>1846.8437332948768</v>
      </c>
      <c r="G231">
        <v>893.41989482421423</v>
      </c>
      <c r="H231">
        <v>2.6297429385295064</v>
      </c>
      <c r="I231">
        <v>7.0769418336104737</v>
      </c>
      <c r="J231">
        <v>1031.2102927276001</v>
      </c>
      <c r="K231">
        <v>5728.7559357721611</v>
      </c>
      <c r="L231">
        <v>866.63397409971265</v>
      </c>
      <c r="M231">
        <v>2908.3661834620034</v>
      </c>
      <c r="N231">
        <v>1055.702700999052</v>
      </c>
      <c r="O231">
        <v>2.2976265334891441</v>
      </c>
      <c r="P231">
        <v>8.1985769700135833</v>
      </c>
    </row>
    <row r="232" spans="1:16" x14ac:dyDescent="0.25">
      <c r="A232">
        <v>23.78781658411026</v>
      </c>
      <c r="B232">
        <v>8.3196367089583028</v>
      </c>
      <c r="C232">
        <v>87.91474986624543</v>
      </c>
      <c r="D232">
        <v>236.2393111457624</v>
      </c>
      <c r="E232">
        <v>191.03514814203086</v>
      </c>
      <c r="F232">
        <v>440.9319129713262</v>
      </c>
      <c r="G232">
        <v>449.19901629050923</v>
      </c>
      <c r="H232">
        <v>10.776459264903249</v>
      </c>
      <c r="I232">
        <v>7.5568688558118549</v>
      </c>
      <c r="J232">
        <v>124.93308347593805</v>
      </c>
      <c r="K232">
        <v>364.63506164502257</v>
      </c>
      <c r="L232">
        <v>275.46217430054134</v>
      </c>
      <c r="M232">
        <v>673.04810153704659</v>
      </c>
      <c r="N232">
        <v>488.6054126881142</v>
      </c>
      <c r="O232">
        <v>9.5589438023151327</v>
      </c>
      <c r="P232">
        <v>7.8858836597049811</v>
      </c>
    </row>
    <row r="233" spans="1:16" x14ac:dyDescent="0.25">
      <c r="A233">
        <v>12.450718820095062</v>
      </c>
      <c r="B233">
        <v>4.8453738639804538</v>
      </c>
      <c r="C233">
        <v>176.43071719574866</v>
      </c>
      <c r="D233">
        <v>568.99373131104846</v>
      </c>
      <c r="E233">
        <v>205.16398795438388</v>
      </c>
      <c r="F233">
        <v>518.41268257922661</v>
      </c>
      <c r="G233">
        <v>537.10525276108683</v>
      </c>
      <c r="H233">
        <v>4.8850308365597384</v>
      </c>
      <c r="I233">
        <v>4.4723943627106442</v>
      </c>
      <c r="J233">
        <v>256.43064296197497</v>
      </c>
      <c r="K233">
        <v>924.90112853280561</v>
      </c>
      <c r="L233">
        <v>298.79888350394373</v>
      </c>
      <c r="M233">
        <v>798.9584931699884</v>
      </c>
      <c r="N233">
        <v>604.72246171561517</v>
      </c>
      <c r="O233">
        <v>4.2678389835329433</v>
      </c>
      <c r="P233">
        <v>4.7982100406674331</v>
      </c>
    </row>
    <row r="234" spans="1:16" x14ac:dyDescent="0.25">
      <c r="A234">
        <v>46.275969803333282</v>
      </c>
      <c r="B234">
        <v>3.453338593609677</v>
      </c>
      <c r="C234">
        <v>1019.0523621675434</v>
      </c>
      <c r="D234">
        <v>5598.4854706586511</v>
      </c>
      <c r="E234">
        <v>644.87242307351687</v>
      </c>
      <c r="F234">
        <v>2111.9118515536561</v>
      </c>
      <c r="G234">
        <v>1050.7858549302703</v>
      </c>
      <c r="H234">
        <v>1.7759795278347088</v>
      </c>
      <c r="I234">
        <v>6.3299130766113008</v>
      </c>
      <c r="J234">
        <v>1472.1703154496893</v>
      </c>
      <c r="K234">
        <v>9036.3388509482447</v>
      </c>
      <c r="L234">
        <v>856.46361365666382</v>
      </c>
      <c r="M234">
        <v>3347.7002455611482</v>
      </c>
      <c r="N234">
        <v>1242.3621942642919</v>
      </c>
      <c r="O234">
        <v>1.564690096899102</v>
      </c>
      <c r="P234">
        <v>5.4526383026127707</v>
      </c>
    </row>
    <row r="235" spans="1:16" x14ac:dyDescent="0.25">
      <c r="A235">
        <v>38.935406386852264</v>
      </c>
      <c r="B235">
        <v>7.1122045792153186</v>
      </c>
      <c r="C235">
        <v>174.97385134106628</v>
      </c>
      <c r="D235">
        <v>562.96438852604058</v>
      </c>
      <c r="E235">
        <v>299.01394136440496</v>
      </c>
      <c r="F235">
        <v>754.74384903073462</v>
      </c>
      <c r="G235">
        <v>535.78085380446691</v>
      </c>
      <c r="H235">
        <v>7.1924672890816383</v>
      </c>
      <c r="I235">
        <v>6.5680346012731867</v>
      </c>
      <c r="J235">
        <v>254.24965617842804</v>
      </c>
      <c r="K235">
        <v>914.59972420259419</v>
      </c>
      <c r="L235">
        <v>435.40265613506432</v>
      </c>
      <c r="M235">
        <v>1163.045163400195</v>
      </c>
      <c r="N235">
        <v>602.98755925015507</v>
      </c>
      <c r="O235">
        <v>6.2845720995530074</v>
      </c>
      <c r="P235">
        <v>7.0241992546961587</v>
      </c>
    </row>
    <row r="236" spans="1:16" x14ac:dyDescent="0.25">
      <c r="A236">
        <v>87.459935247898102</v>
      </c>
      <c r="B236">
        <v>9.3135885623334556</v>
      </c>
      <c r="C236">
        <v>175.01130483005815</v>
      </c>
      <c r="D236">
        <v>563.1191881167133</v>
      </c>
      <c r="E236">
        <v>391.63719513290113</v>
      </c>
      <c r="F236">
        <v>988.56246611847109</v>
      </c>
      <c r="G236">
        <v>535.8149448641592</v>
      </c>
      <c r="H236">
        <v>9.4179480134188314</v>
      </c>
      <c r="I236">
        <v>8.6008666043574351</v>
      </c>
      <c r="J236">
        <v>254.3057218670763</v>
      </c>
      <c r="K236">
        <v>914.86416994143121</v>
      </c>
      <c r="L236">
        <v>570.276642590189</v>
      </c>
      <c r="M236">
        <v>1523.3596419873361</v>
      </c>
      <c r="N236">
        <v>603.03222164051772</v>
      </c>
      <c r="O236">
        <v>8.2291054062949502</v>
      </c>
      <c r="P236">
        <v>9.1989735471340328</v>
      </c>
    </row>
    <row r="237" spans="1:16" x14ac:dyDescent="0.25">
      <c r="A237">
        <v>20.987091481685638</v>
      </c>
      <c r="B237">
        <v>5.2701450153290637</v>
      </c>
      <c r="C237">
        <v>215.62138823312566</v>
      </c>
      <c r="D237">
        <v>737.02494549273308</v>
      </c>
      <c r="E237">
        <v>264.87680425058068</v>
      </c>
      <c r="F237">
        <v>686.75675619857702</v>
      </c>
      <c r="G237">
        <v>571.53006795047133</v>
      </c>
      <c r="H237">
        <v>4.9303648968979239</v>
      </c>
      <c r="I237">
        <v>4.9192759671670911</v>
      </c>
      <c r="J237">
        <v>315.17928560731627</v>
      </c>
      <c r="K237">
        <v>1212.8406260220318</v>
      </c>
      <c r="L237">
        <v>387.45013741537679</v>
      </c>
      <c r="M237">
        <v>1061.4869060322992</v>
      </c>
      <c r="N237">
        <v>649.68889343992373</v>
      </c>
      <c r="O237">
        <v>4.2955712225480402</v>
      </c>
      <c r="P237">
        <v>5.6236254122830793</v>
      </c>
    </row>
    <row r="238" spans="1:16" x14ac:dyDescent="0.25">
      <c r="A238">
        <v>91.489065945148468</v>
      </c>
      <c r="B238">
        <v>6.8758481276070613</v>
      </c>
      <c r="C238">
        <v>358.76847725900512</v>
      </c>
      <c r="D238">
        <v>1430.6448058344631</v>
      </c>
      <c r="E238">
        <v>533.64419830645897</v>
      </c>
      <c r="F238">
        <v>1473.9420348796223</v>
      </c>
      <c r="G238">
        <v>682.25534749535655</v>
      </c>
      <c r="H238">
        <v>5.3013366335787842</v>
      </c>
      <c r="I238">
        <v>7.548811587771894</v>
      </c>
      <c r="J238">
        <v>529.47640261720517</v>
      </c>
      <c r="K238">
        <v>2401.2431789791426</v>
      </c>
      <c r="L238">
        <v>785.22170372051414</v>
      </c>
      <c r="M238">
        <v>2295.7993200627507</v>
      </c>
      <c r="N238">
        <v>792.55312870817613</v>
      </c>
      <c r="O238">
        <v>4.6047923288355257</v>
      </c>
      <c r="P238">
        <v>9.6645491114575499</v>
      </c>
    </row>
    <row r="239" spans="1:16" x14ac:dyDescent="0.25">
      <c r="A239">
        <v>62.324951350688934</v>
      </c>
      <c r="B239">
        <v>5.7033895820146903</v>
      </c>
      <c r="C239">
        <v>410.46243619238845</v>
      </c>
      <c r="D239">
        <v>1706.3789945942365</v>
      </c>
      <c r="E239">
        <v>496.78887084508722</v>
      </c>
      <c r="F239">
        <v>1395.0724182259023</v>
      </c>
      <c r="G239">
        <v>717.98940364464841</v>
      </c>
      <c r="H239">
        <v>4.1754608088822112</v>
      </c>
      <c r="I239">
        <v>6.6852276319364918</v>
      </c>
      <c r="J239">
        <v>606.28973119294108</v>
      </c>
      <c r="K239">
        <v>2868.7746247884743</v>
      </c>
      <c r="L239">
        <v>729.86446541464159</v>
      </c>
      <c r="M239">
        <v>2177.5570981580822</v>
      </c>
      <c r="N239">
        <v>838.0121233308854</v>
      </c>
      <c r="O239">
        <v>3.627702850769341</v>
      </c>
      <c r="P239">
        <v>8.6799239784220106</v>
      </c>
    </row>
    <row r="240" spans="1:16" x14ac:dyDescent="0.25">
      <c r="A240">
        <v>14.210957109928131</v>
      </c>
      <c r="B240">
        <v>2.3427209747343802</v>
      </c>
      <c r="C240">
        <v>1006.7062924263417</v>
      </c>
      <c r="D240">
        <v>5510.6763622018952</v>
      </c>
      <c r="E240">
        <v>433.37934965619252</v>
      </c>
      <c r="F240">
        <v>1414.5639163831418</v>
      </c>
      <c r="G240">
        <v>1045.094148014341</v>
      </c>
      <c r="H240">
        <v>1.2105427254641326</v>
      </c>
      <c r="I240">
        <v>4.2832575014315193</v>
      </c>
      <c r="J240">
        <v>1455.3263873835874</v>
      </c>
      <c r="K240">
        <v>8905.2714879404593</v>
      </c>
      <c r="L240">
        <v>577.28437123316996</v>
      </c>
      <c r="M240">
        <v>2241.8005869371054</v>
      </c>
      <c r="N240">
        <v>1235.7588926168219</v>
      </c>
      <c r="O240">
        <v>1.0661711315684808</v>
      </c>
      <c r="P240">
        <v>3.7496133639130163</v>
      </c>
    </row>
    <row r="241" spans="1:16" x14ac:dyDescent="0.25">
      <c r="A241">
        <v>74.952342927455902</v>
      </c>
      <c r="B241">
        <v>3.4443843284353162</v>
      </c>
      <c r="C241">
        <v>1454.825008644114</v>
      </c>
      <c r="D241">
        <v>8860.7665960639442</v>
      </c>
      <c r="E241">
        <v>821.39418011053738</v>
      </c>
      <c r="F241">
        <v>3082.2400423677386</v>
      </c>
      <c r="G241">
        <v>1234.6195688025971</v>
      </c>
      <c r="H241">
        <v>1.5425540271604292</v>
      </c>
      <c r="I241">
        <v>6.0318671384009797</v>
      </c>
      <c r="J241">
        <v>2049.6598613941756</v>
      </c>
      <c r="K241">
        <v>13703.403276327028</v>
      </c>
      <c r="L241">
        <v>863.37256719823677</v>
      </c>
      <c r="M241">
        <v>4918.6904524649908</v>
      </c>
      <c r="N241">
        <v>1449.7458411211223</v>
      </c>
      <c r="O241">
        <v>1.3744364140024679</v>
      </c>
      <c r="P241">
        <v>3.6745065819250602</v>
      </c>
    </row>
    <row r="242" spans="1:16" x14ac:dyDescent="0.25">
      <c r="A242">
        <v>66.030821144580841</v>
      </c>
      <c r="B242">
        <v>4.645327827276275</v>
      </c>
      <c r="C242">
        <v>684.06757558322943</v>
      </c>
      <c r="D242">
        <v>3331.1752752814018</v>
      </c>
      <c r="E242">
        <v>626.57197284744063</v>
      </c>
      <c r="F242">
        <v>1887.3323441715593</v>
      </c>
      <c r="G242">
        <v>883.3011957250709</v>
      </c>
      <c r="H242">
        <v>2.7900571335140274</v>
      </c>
      <c r="I242">
        <v>7.3265654678531567</v>
      </c>
      <c r="J242">
        <v>1004.6917703511831</v>
      </c>
      <c r="K242">
        <v>5539.2745680728249</v>
      </c>
      <c r="L242">
        <v>892.3686936044619</v>
      </c>
      <c r="M242">
        <v>2970.7647995992647</v>
      </c>
      <c r="N242">
        <v>1043.4129915545329</v>
      </c>
      <c r="O242">
        <v>2.4365713250554193</v>
      </c>
      <c r="P242">
        <v>8.5761080665728304</v>
      </c>
    </row>
    <row r="243" spans="1:16" x14ac:dyDescent="0.25">
      <c r="A243">
        <v>83.891177833080292</v>
      </c>
      <c r="B243">
        <v>8.5463875314281381</v>
      </c>
      <c r="C243">
        <v>205.45113839431184</v>
      </c>
      <c r="D243">
        <v>692.3754598819047</v>
      </c>
      <c r="E243">
        <v>412.19505603608337</v>
      </c>
      <c r="F243">
        <v>1062.1519969794633</v>
      </c>
      <c r="G243">
        <v>562.80787572319048</v>
      </c>
      <c r="H243">
        <v>8.1414172513489103</v>
      </c>
      <c r="I243">
        <v>7.9242997815030449</v>
      </c>
      <c r="J243">
        <v>299.92314417131701</v>
      </c>
      <c r="K243">
        <v>1136.2083490194891</v>
      </c>
      <c r="L243">
        <v>602.31905021218927</v>
      </c>
      <c r="M243">
        <v>1640.5577481449911</v>
      </c>
      <c r="N243">
        <v>638.31910438599584</v>
      </c>
      <c r="O243">
        <v>7.097376371939303</v>
      </c>
      <c r="P243">
        <v>8.9409757479285972</v>
      </c>
    </row>
    <row r="244" spans="1:16" x14ac:dyDescent="0.25">
      <c r="A244">
        <v>88.520862638950348</v>
      </c>
      <c r="B244">
        <v>5.3286415916407845</v>
      </c>
      <c r="C244">
        <v>625.48612720525011</v>
      </c>
      <c r="D244">
        <v>2963.0645692558223</v>
      </c>
      <c r="E244">
        <v>666.10562914989487</v>
      </c>
      <c r="F244">
        <v>1978.6052330909838</v>
      </c>
      <c r="G244">
        <v>850.61504848306583</v>
      </c>
      <c r="H244">
        <v>3.3138603567267233</v>
      </c>
      <c r="I244">
        <v>7.9939766996276624</v>
      </c>
      <c r="J244">
        <v>920.63602315899197</v>
      </c>
      <c r="K244">
        <v>4947.1540934692894</v>
      </c>
      <c r="L244">
        <v>957.48141623094602</v>
      </c>
      <c r="M244">
        <v>3109.7113773352721</v>
      </c>
      <c r="N244">
        <v>1003.4827778452013</v>
      </c>
      <c r="O244">
        <v>2.8899609015912415</v>
      </c>
      <c r="P244">
        <v>9.6621250663044922</v>
      </c>
    </row>
    <row r="245" spans="1:16" x14ac:dyDescent="0.25">
      <c r="A245">
        <v>61.666297376155853</v>
      </c>
      <c r="B245">
        <v>8.0891027463970282</v>
      </c>
      <c r="C245">
        <v>184.77054982825533</v>
      </c>
      <c r="D245">
        <v>603.81902790685263</v>
      </c>
      <c r="E245">
        <v>356.32866347109649</v>
      </c>
      <c r="F245">
        <v>905.76937372757254</v>
      </c>
      <c r="G245">
        <v>544.62174880145426</v>
      </c>
      <c r="H245">
        <v>8.016743456441203</v>
      </c>
      <c r="I245">
        <v>7.4558310341183152</v>
      </c>
      <c r="J245">
        <v>268.92095416020112</v>
      </c>
      <c r="K245">
        <v>984.45450778541669</v>
      </c>
      <c r="L245">
        <v>519.4778346643767</v>
      </c>
      <c r="M245">
        <v>1396.8653449242343</v>
      </c>
      <c r="N245">
        <v>614.56173972508009</v>
      </c>
      <c r="O245">
        <v>6.9989252170440954</v>
      </c>
      <c r="P245">
        <v>8.1353682187901555</v>
      </c>
    </row>
    <row r="246" spans="1:16" x14ac:dyDescent="0.25">
      <c r="A246">
        <v>44.779653370380402</v>
      </c>
      <c r="B246">
        <v>8.4999883640266045</v>
      </c>
      <c r="C246">
        <v>131.19319142674783</v>
      </c>
      <c r="D246">
        <v>389.84325554187825</v>
      </c>
      <c r="E246">
        <v>278.66857052403049</v>
      </c>
      <c r="F246">
        <v>677.46442098141199</v>
      </c>
      <c r="G246">
        <v>494.23560092900885</v>
      </c>
      <c r="H246">
        <v>9.5520570420869504</v>
      </c>
      <c r="I246">
        <v>8.043549661681892</v>
      </c>
      <c r="J246">
        <v>188.89969526227375</v>
      </c>
      <c r="K246">
        <v>620.53158298066523</v>
      </c>
      <c r="L246">
        <v>403.49151852248326</v>
      </c>
      <c r="M246">
        <v>1039.7294561997321</v>
      </c>
      <c r="N246">
        <v>548.36715857560102</v>
      </c>
      <c r="O246">
        <v>8.3911518026321765</v>
      </c>
      <c r="P246">
        <v>7.8667024696025543</v>
      </c>
    </row>
    <row r="247" spans="1:16" x14ac:dyDescent="0.25">
      <c r="A247">
        <v>84.539847552776337</v>
      </c>
      <c r="B247">
        <v>6.8550010704745743</v>
      </c>
      <c r="C247">
        <v>340.21685972140324</v>
      </c>
      <c r="D247">
        <v>1334.6511764364159</v>
      </c>
      <c r="E247">
        <v>508.39217743676886</v>
      </c>
      <c r="F247">
        <v>1395.0893839305284</v>
      </c>
      <c r="G247">
        <v>668.96093986740311</v>
      </c>
      <c r="H247">
        <v>5.3939833297486786</v>
      </c>
      <c r="I247">
        <v>7.3538476044947361</v>
      </c>
      <c r="J247">
        <v>501.81420324432588</v>
      </c>
      <c r="K247">
        <v>2237.6371415019494</v>
      </c>
      <c r="L247">
        <v>748.15096964851432</v>
      </c>
      <c r="M247">
        <v>2171.1873672707752</v>
      </c>
      <c r="N247">
        <v>775.55465447623033</v>
      </c>
      <c r="O247">
        <v>4.6854104042252605</v>
      </c>
      <c r="P247">
        <v>9.3288382636059968</v>
      </c>
    </row>
    <row r="248" spans="1:16" x14ac:dyDescent="0.25">
      <c r="A248">
        <v>39.541507303714752</v>
      </c>
      <c r="B248">
        <v>5.9464620166939293</v>
      </c>
      <c r="C248">
        <v>264.33297161410036</v>
      </c>
      <c r="D248">
        <v>960.12967778018174</v>
      </c>
      <c r="E248">
        <v>355.53168745657155</v>
      </c>
      <c r="F248">
        <v>945.73301267348916</v>
      </c>
      <c r="G248">
        <v>611.52298550310047</v>
      </c>
      <c r="H248">
        <v>5.1516506851075796</v>
      </c>
      <c r="I248">
        <v>5.825224269333237</v>
      </c>
      <c r="J248">
        <v>388.25951680934543</v>
      </c>
      <c r="K248">
        <v>1596.1287869509995</v>
      </c>
      <c r="L248">
        <v>522.0479655528319</v>
      </c>
      <c r="M248">
        <v>1466.1984901540384</v>
      </c>
      <c r="N248">
        <v>701.61452861660337</v>
      </c>
      <c r="O248">
        <v>4.4797150886641086</v>
      </c>
      <c r="P248">
        <v>6.9912060348784228</v>
      </c>
    </row>
    <row r="249" spans="1:16" x14ac:dyDescent="0.25">
      <c r="A249">
        <v>18.495654046535492</v>
      </c>
      <c r="B249">
        <v>3.6387158683727674</v>
      </c>
      <c r="C249">
        <v>454.32593441147981</v>
      </c>
      <c r="D249">
        <v>1949.1756459009416</v>
      </c>
      <c r="E249">
        <v>345.81731963995639</v>
      </c>
      <c r="F249">
        <v>983.53483533247118</v>
      </c>
      <c r="G249">
        <v>746.96234255627576</v>
      </c>
      <c r="H249">
        <v>2.5615349558003504</v>
      </c>
      <c r="I249">
        <v>4.5088759812143477</v>
      </c>
      <c r="J249">
        <v>671.12191133023646</v>
      </c>
      <c r="K249">
        <v>3277.199243487712</v>
      </c>
      <c r="L249">
        <v>506.74443951706201</v>
      </c>
      <c r="M249">
        <v>1537.6829990426522</v>
      </c>
      <c r="N249">
        <v>874.61067619972494</v>
      </c>
      <c r="O249">
        <v>2.2265732849282629</v>
      </c>
      <c r="P249">
        <v>5.848090959048406</v>
      </c>
    </row>
    <row r="250" spans="1:16" x14ac:dyDescent="0.25">
      <c r="A250">
        <v>67.03585559129715</v>
      </c>
      <c r="B250">
        <v>2.3155046465885705</v>
      </c>
      <c r="C250">
        <v>3035.0119673198765</v>
      </c>
      <c r="D250">
        <v>22402.657568960909</v>
      </c>
      <c r="E250">
        <v>609.89235137476669</v>
      </c>
      <c r="F250">
        <v>4890.232016760463</v>
      </c>
      <c r="G250">
        <v>1738.8077566922359</v>
      </c>
      <c r="H250">
        <v>0.78250450290539242</v>
      </c>
      <c r="I250">
        <v>1.7483875497011399</v>
      </c>
      <c r="J250">
        <v>3940.0531108913292</v>
      </c>
      <c r="K250">
        <v>30543.100469344194</v>
      </c>
      <c r="L250">
        <v>684.04630582399784</v>
      </c>
      <c r="M250">
        <v>7926.2621861952621</v>
      </c>
      <c r="N250">
        <v>1968.1106659507993</v>
      </c>
      <c r="O250">
        <v>0.71928444155872528</v>
      </c>
      <c r="P250">
        <v>1.3953606904371729</v>
      </c>
    </row>
    <row r="251" spans="1:16" x14ac:dyDescent="0.25">
      <c r="A251">
        <v>21.973597228527069</v>
      </c>
      <c r="B251">
        <v>8.0837622439482342</v>
      </c>
      <c r="C251">
        <v>88.336130632199158</v>
      </c>
      <c r="D251">
        <v>237.63786407094142</v>
      </c>
      <c r="E251">
        <v>186.42928803212462</v>
      </c>
      <c r="F251">
        <v>430.56343124208257</v>
      </c>
      <c r="G251">
        <v>449.6600352240568</v>
      </c>
      <c r="H251">
        <v>10.453564383313752</v>
      </c>
      <c r="I251">
        <v>7.3491877782315891</v>
      </c>
      <c r="J251">
        <v>125.55122251746302</v>
      </c>
      <c r="K251">
        <v>366.9293889314078</v>
      </c>
      <c r="L251">
        <v>268.82526068970259</v>
      </c>
      <c r="M251">
        <v>657.26311890684906</v>
      </c>
      <c r="N251">
        <v>489.22130271314023</v>
      </c>
      <c r="O251">
        <v>9.2713333503602104</v>
      </c>
      <c r="P251">
        <v>7.663994032390673</v>
      </c>
    </row>
    <row r="252" spans="1:16" x14ac:dyDescent="0.25">
      <c r="A252">
        <v>80.596621572971344</v>
      </c>
      <c r="B252">
        <v>4.5360828365708787</v>
      </c>
      <c r="C252">
        <v>838.15216880245225</v>
      </c>
      <c r="D252">
        <v>4342.5488216826898</v>
      </c>
      <c r="E252">
        <v>724.8618055232314</v>
      </c>
      <c r="F252">
        <v>2265.7923468115227</v>
      </c>
      <c r="G252">
        <v>963.98727267757431</v>
      </c>
      <c r="H252">
        <v>2.5172751453671403</v>
      </c>
      <c r="I252">
        <v>7.8535977722902128</v>
      </c>
      <c r="J252">
        <v>1222.464746137058</v>
      </c>
      <c r="K252">
        <v>7129.5091941152314</v>
      </c>
      <c r="L252">
        <v>1002.7633557672567</v>
      </c>
      <c r="M252">
        <v>3579.0673554057048</v>
      </c>
      <c r="N252">
        <v>1140.4524710454336</v>
      </c>
      <c r="O252">
        <v>2.2070879707962083</v>
      </c>
      <c r="P252">
        <v>8.3265785208994565</v>
      </c>
    </row>
    <row r="253" spans="1:16" x14ac:dyDescent="0.25">
      <c r="A253">
        <v>83.353987157344818</v>
      </c>
      <c r="B253">
        <v>2.688170091094833</v>
      </c>
      <c r="C253">
        <v>2612.6594257306147</v>
      </c>
      <c r="D253">
        <v>18593.180006019953</v>
      </c>
      <c r="E253">
        <v>688.58035401857865</v>
      </c>
      <c r="F253">
        <v>4717.4864524297855</v>
      </c>
      <c r="G253">
        <v>1620.7905638026209</v>
      </c>
      <c r="H253">
        <v>0.96142644167592328</v>
      </c>
      <c r="I253">
        <v>2.3406924680652503</v>
      </c>
      <c r="J253">
        <v>3458.5027443048152</v>
      </c>
      <c r="K253">
        <v>26078.505535630233</v>
      </c>
      <c r="L253">
        <v>752.50591570662607</v>
      </c>
      <c r="M253">
        <v>7620.3625125720555</v>
      </c>
      <c r="N253">
        <v>1852.1663087195057</v>
      </c>
      <c r="O253">
        <v>0.87764336433632106</v>
      </c>
      <c r="P253">
        <v>1.7469244611132053</v>
      </c>
    </row>
    <row r="254" spans="1:16" x14ac:dyDescent="0.25">
      <c r="A254">
        <v>87.021595776081085</v>
      </c>
      <c r="B254">
        <v>4.0879830791656193</v>
      </c>
      <c r="C254">
        <v>1117.4153712774414</v>
      </c>
      <c r="D254">
        <v>6308.0698591537957</v>
      </c>
      <c r="E254">
        <v>818.25860655038764</v>
      </c>
      <c r="F254">
        <v>2754.4324062960754</v>
      </c>
      <c r="G254">
        <v>1095.0574474023595</v>
      </c>
      <c r="H254">
        <v>2.0283147147174754</v>
      </c>
      <c r="I254">
        <v>7.5966762346482426</v>
      </c>
      <c r="J254">
        <v>1605.36995300639</v>
      </c>
      <c r="K254">
        <v>10084.000208328285</v>
      </c>
      <c r="L254">
        <v>1015.7431640308298</v>
      </c>
      <c r="M254">
        <v>4373.5918451765474</v>
      </c>
      <c r="N254">
        <v>1293.3455484541319</v>
      </c>
      <c r="O254">
        <v>1.7916943406979624</v>
      </c>
      <c r="P254">
        <v>5.8223631389118919</v>
      </c>
    </row>
    <row r="255" spans="1:16" x14ac:dyDescent="0.25">
      <c r="A255">
        <v>78.191938579082489</v>
      </c>
      <c r="B255">
        <v>2.5524885901831484</v>
      </c>
      <c r="C255">
        <v>2774.4740387569855</v>
      </c>
      <c r="D255">
        <v>20039.619090538454</v>
      </c>
      <c r="E255">
        <v>660.3796229664556</v>
      </c>
      <c r="F255">
        <v>4821.1348078140481</v>
      </c>
      <c r="G255">
        <v>1667.1027818807165</v>
      </c>
      <c r="H255">
        <v>0.89233328942497214</v>
      </c>
      <c r="I255">
        <v>2.0910504092395255</v>
      </c>
      <c r="J255">
        <v>3644.6089710666824</v>
      </c>
      <c r="K255">
        <v>27791.512820790351</v>
      </c>
      <c r="L255">
        <v>729.06189923429076</v>
      </c>
      <c r="M255">
        <v>7798.2748992249926</v>
      </c>
      <c r="N255">
        <v>1897.9756737493872</v>
      </c>
      <c r="O255">
        <v>0.81682373110123974</v>
      </c>
      <c r="P255">
        <v>1.6045762692598273</v>
      </c>
    </row>
    <row r="256" spans="1:16" x14ac:dyDescent="0.25">
      <c r="A256">
        <v>67.681810915470123</v>
      </c>
      <c r="B256">
        <v>9.3342730626651385</v>
      </c>
      <c r="C256">
        <v>144.35439205754668</v>
      </c>
      <c r="D256">
        <v>440.17195891702011</v>
      </c>
      <c r="E256">
        <v>332.52242047272131</v>
      </c>
      <c r="F256">
        <v>818.55866343688513</v>
      </c>
      <c r="G256">
        <v>507.10234595974424</v>
      </c>
      <c r="H256">
        <v>10.131380367920411</v>
      </c>
      <c r="I256">
        <v>8.8036903101792738</v>
      </c>
      <c r="J256">
        <v>208.49727991407002</v>
      </c>
      <c r="K256">
        <v>705.59832080276237</v>
      </c>
      <c r="L256">
        <v>482.28780304683301</v>
      </c>
      <c r="M256">
        <v>1257.9483737589533</v>
      </c>
      <c r="N256">
        <v>565.32634209220498</v>
      </c>
      <c r="O256">
        <v>8.8827865285852177</v>
      </c>
      <c r="P256">
        <v>8.7630807631157648</v>
      </c>
    </row>
    <row r="257" spans="1:16" x14ac:dyDescent="0.25">
      <c r="A257">
        <v>49.201745927333832</v>
      </c>
      <c r="B257">
        <v>3.0816575839949971</v>
      </c>
      <c r="C257">
        <v>1366.7751510014077</v>
      </c>
      <c r="D257">
        <v>8178.5548426207852</v>
      </c>
      <c r="E257">
        <v>707.89953922061784</v>
      </c>
      <c r="F257">
        <v>2576.2375500636499</v>
      </c>
      <c r="G257">
        <v>1199.8199040195345</v>
      </c>
      <c r="H257">
        <v>1.4139183159774174</v>
      </c>
      <c r="I257">
        <v>5.6229126859586458</v>
      </c>
      <c r="J257">
        <v>1935.5026748584476</v>
      </c>
      <c r="K257">
        <v>12756.921840145673</v>
      </c>
      <c r="L257">
        <v>769.34694722817846</v>
      </c>
      <c r="M257">
        <v>4106.23536410005</v>
      </c>
      <c r="N257">
        <v>1411.3499884012335</v>
      </c>
      <c r="O257">
        <v>1.2570600245157049</v>
      </c>
      <c r="P257">
        <v>3.513581264410254</v>
      </c>
    </row>
    <row r="258" spans="1:16" x14ac:dyDescent="0.25">
      <c r="A258">
        <v>23.380916893482208</v>
      </c>
      <c r="B258">
        <v>3.950994303282434</v>
      </c>
      <c r="C258">
        <v>449.98396451031738</v>
      </c>
      <c r="D258">
        <v>1924.8004612755578</v>
      </c>
      <c r="E258">
        <v>372.41125333213716</v>
      </c>
      <c r="F258">
        <v>1057.8850798197418</v>
      </c>
      <c r="G258">
        <v>744.14488423759553</v>
      </c>
      <c r="H258">
        <v>2.791708993488581</v>
      </c>
      <c r="I258">
        <v>4.8691825494677259</v>
      </c>
      <c r="J258">
        <v>664.71940305892338</v>
      </c>
      <c r="K258">
        <v>3236.3405214244513</v>
      </c>
      <c r="L258">
        <v>545.88094435866924</v>
      </c>
      <c r="M258">
        <v>1653.6688062161609</v>
      </c>
      <c r="N258">
        <v>871.06221165377667</v>
      </c>
      <c r="O258">
        <v>2.4265102073419662</v>
      </c>
      <c r="P258">
        <v>6.3190754835127585</v>
      </c>
    </row>
    <row r="259" spans="1:16" x14ac:dyDescent="0.25">
      <c r="A259">
        <v>15.991258323192596</v>
      </c>
      <c r="B259">
        <v>6.357568165927395</v>
      </c>
      <c r="C259">
        <v>117.12287881067874</v>
      </c>
      <c r="D259">
        <v>337.81196944457167</v>
      </c>
      <c r="E259">
        <v>188.70923976941069</v>
      </c>
      <c r="F259">
        <v>452.01421337972204</v>
      </c>
      <c r="G259">
        <v>480.07778825751086</v>
      </c>
      <c r="H259">
        <v>7.4423724775240654</v>
      </c>
      <c r="I259">
        <v>5.9947951311443175</v>
      </c>
      <c r="J259">
        <v>168.01157692484844</v>
      </c>
      <c r="K259">
        <v>533.11096611273763</v>
      </c>
      <c r="L259">
        <v>272.7719529100666</v>
      </c>
      <c r="M259">
        <v>692.63836012063268</v>
      </c>
      <c r="N259">
        <v>529.65505862327768</v>
      </c>
      <c r="O259">
        <v>6.554254774829265</v>
      </c>
      <c r="P259">
        <v>5.8634617870519889</v>
      </c>
    </row>
    <row r="260" spans="1:16" x14ac:dyDescent="0.25">
      <c r="A260">
        <v>43.96455579996109</v>
      </c>
      <c r="B260">
        <v>3.099226222851128</v>
      </c>
      <c r="C260">
        <v>1244.6306737752834</v>
      </c>
      <c r="D260">
        <v>7250.3123331147463</v>
      </c>
      <c r="E260">
        <v>669.68767350357541</v>
      </c>
      <c r="F260">
        <v>2342.1520979219304</v>
      </c>
      <c r="G260">
        <v>1149.7337483749827</v>
      </c>
      <c r="H260">
        <v>1.4746064825952307</v>
      </c>
      <c r="I260">
        <v>5.7495466055611066</v>
      </c>
      <c r="J260">
        <v>1775.0981963355441</v>
      </c>
      <c r="K260">
        <v>11445.570844395299</v>
      </c>
      <c r="L260">
        <v>770.86611637406031</v>
      </c>
      <c r="M260">
        <v>3726.4692322671499</v>
      </c>
      <c r="N260">
        <v>1355.3911684479149</v>
      </c>
      <c r="O260">
        <v>1.3069308240797628</v>
      </c>
      <c r="P260">
        <v>3.9142847501732247</v>
      </c>
    </row>
    <row r="261" spans="1:16" x14ac:dyDescent="0.25">
      <c r="A261">
        <v>7.546254575252533</v>
      </c>
      <c r="B261">
        <v>2.2163779641625929</v>
      </c>
      <c r="C261">
        <v>710.79707436695219</v>
      </c>
      <c r="D261">
        <v>3502.2994225023172</v>
      </c>
      <c r="E261">
        <v>308.78357477985173</v>
      </c>
      <c r="F261">
        <v>936.02902157371136</v>
      </c>
      <c r="G261">
        <v>897.81960246128892</v>
      </c>
      <c r="H261">
        <v>1.3114834134062814</v>
      </c>
      <c r="I261">
        <v>3.5662263445928426</v>
      </c>
      <c r="J261">
        <v>1042.8130574036718</v>
      </c>
      <c r="K261">
        <v>5812.0463914709044</v>
      </c>
      <c r="L261">
        <v>437.76173946726038</v>
      </c>
      <c r="M261">
        <v>1474.3279830435922</v>
      </c>
      <c r="N261">
        <v>1061.035738263769</v>
      </c>
      <c r="O261">
        <v>1.1460869055499443</v>
      </c>
      <c r="P261">
        <v>4.1125378830498978</v>
      </c>
    </row>
    <row r="262" spans="1:16" x14ac:dyDescent="0.25">
      <c r="A262">
        <v>6.6797369122505188</v>
      </c>
      <c r="B262">
        <v>7.0868582226591785</v>
      </c>
      <c r="C262">
        <v>52.197104940967492</v>
      </c>
      <c r="D262">
        <v>125.87932629399106</v>
      </c>
      <c r="E262">
        <v>99.074215668048552</v>
      </c>
      <c r="F262">
        <v>214.60831524620212</v>
      </c>
      <c r="G262">
        <v>408.29059543214856</v>
      </c>
      <c r="H262">
        <v>10.927052427313669</v>
      </c>
      <c r="I262">
        <v>5.6314136533857377</v>
      </c>
      <c r="J262">
        <v>73.019464253654149</v>
      </c>
      <c r="K262">
        <v>186.95640044193732</v>
      </c>
      <c r="L262">
        <v>143.27622990539757</v>
      </c>
      <c r="M262">
        <v>325.39852349271507</v>
      </c>
      <c r="N262">
        <v>433.35043168374676</v>
      </c>
      <c r="O262">
        <v>9.8443606687973428</v>
      </c>
      <c r="P262">
        <v>6.2387390914927652</v>
      </c>
    </row>
    <row r="263" spans="1:16" x14ac:dyDescent="0.25">
      <c r="A263">
        <v>20.464818179607391</v>
      </c>
      <c r="B263">
        <v>8.9248334048301263</v>
      </c>
      <c r="C263">
        <v>68.878044578008527</v>
      </c>
      <c r="D263">
        <v>175.31135315284851</v>
      </c>
      <c r="E263">
        <v>163.38537138069282</v>
      </c>
      <c r="F263">
        <v>365.77057998310784</v>
      </c>
      <c r="G263">
        <v>427.85591975481964</v>
      </c>
      <c r="H263">
        <v>12.564894332141241</v>
      </c>
      <c r="I263">
        <v>7.6744087115372475</v>
      </c>
      <c r="J263">
        <v>97.135588050859624</v>
      </c>
      <c r="K263">
        <v>265.61145796776952</v>
      </c>
      <c r="L263">
        <v>235.65057141723764</v>
      </c>
      <c r="M263">
        <v>556.54245222682903</v>
      </c>
      <c r="N263">
        <v>459.95205034977914</v>
      </c>
      <c r="O263">
        <v>11.222933938136519</v>
      </c>
      <c r="P263">
        <v>8.2680290693117566</v>
      </c>
    </row>
    <row r="264" spans="1:16" x14ac:dyDescent="0.25">
      <c r="A264">
        <v>91.284211695194244</v>
      </c>
      <c r="B264">
        <v>5.0935276196358759</v>
      </c>
      <c r="C264">
        <v>709.00057344486027</v>
      </c>
      <c r="D264">
        <v>3490.738189129258</v>
      </c>
      <c r="E264">
        <v>708.11356524950304</v>
      </c>
      <c r="F264">
        <v>2145.6188710129932</v>
      </c>
      <c r="G264">
        <v>896.85119295873403</v>
      </c>
      <c r="H264">
        <v>3.016931006372142</v>
      </c>
      <c r="I264">
        <v>8.1850990388927674</v>
      </c>
      <c r="J264">
        <v>1040.2554564506095</v>
      </c>
      <c r="K264">
        <v>5793.6667244453847</v>
      </c>
      <c r="L264">
        <v>1004.2068253693052</v>
      </c>
      <c r="M264">
        <v>3379.3915351938404</v>
      </c>
      <c r="N264">
        <v>1059.8624508504718</v>
      </c>
      <c r="O264">
        <v>2.6363346774854266</v>
      </c>
      <c r="P264">
        <v>9.4485577577429805</v>
      </c>
    </row>
    <row r="265" spans="1:16" x14ac:dyDescent="0.25">
      <c r="A265">
        <v>1.9417123198509216</v>
      </c>
      <c r="B265">
        <v>1.8104588546638751</v>
      </c>
      <c r="C265">
        <v>402.31626240031954</v>
      </c>
      <c r="D265">
        <v>1662.1551535335961</v>
      </c>
      <c r="E265">
        <v>155.00928713335702</v>
      </c>
      <c r="F265">
        <v>434.21514799972857</v>
      </c>
      <c r="G265">
        <v>712.47821654921984</v>
      </c>
      <c r="H265">
        <v>1.3357178897139568</v>
      </c>
      <c r="I265">
        <v>2.1002393401938702</v>
      </c>
      <c r="J265">
        <v>594.21313434137005</v>
      </c>
      <c r="K265">
        <v>2794.0453909113053</v>
      </c>
      <c r="L265">
        <v>227.81539486812525</v>
      </c>
      <c r="M265">
        <v>677.5476506192872</v>
      </c>
      <c r="N265">
        <v>831.02366529021299</v>
      </c>
      <c r="O265">
        <v>1.1604173196358223</v>
      </c>
      <c r="P265">
        <v>2.7239814876956512</v>
      </c>
    </row>
    <row r="266" spans="1:16" x14ac:dyDescent="0.25">
      <c r="A266">
        <v>32.905848801136017</v>
      </c>
      <c r="B266">
        <v>9.8870412116146955</v>
      </c>
      <c r="C266">
        <v>77.063624762691546</v>
      </c>
      <c r="D266">
        <v>200.95531342623102</v>
      </c>
      <c r="E266">
        <v>201.10926467220096</v>
      </c>
      <c r="F266">
        <v>456.52554736936338</v>
      </c>
      <c r="G266">
        <v>437.15891613530033</v>
      </c>
      <c r="H266">
        <v>13.400615543451869</v>
      </c>
      <c r="I266">
        <v>8.7369332742243948</v>
      </c>
      <c r="J266">
        <v>109.05588806655361</v>
      </c>
      <c r="K266">
        <v>307.05189416610187</v>
      </c>
      <c r="L266">
        <v>289.95020693532734</v>
      </c>
      <c r="M266">
        <v>695.64356702209068</v>
      </c>
      <c r="N266">
        <v>472.47837440341272</v>
      </c>
      <c r="O266">
        <v>11.930243156665188</v>
      </c>
      <c r="P266">
        <v>9.2820574903825346</v>
      </c>
    </row>
    <row r="267" spans="1:16" x14ac:dyDescent="0.25">
      <c r="A267">
        <v>55.502754867076874</v>
      </c>
      <c r="B267">
        <v>6.3850050256770929</v>
      </c>
      <c r="C267">
        <v>290.64682178318742</v>
      </c>
      <c r="D267">
        <v>1086.5198047405268</v>
      </c>
      <c r="E267">
        <v>413.93143453561953</v>
      </c>
      <c r="F267">
        <v>1114.1091715381956</v>
      </c>
      <c r="G267">
        <v>632.04477860152144</v>
      </c>
      <c r="H267">
        <v>5.3356606714899817</v>
      </c>
      <c r="I267">
        <v>6.4491707080787002</v>
      </c>
      <c r="J267">
        <v>427.69662675195428</v>
      </c>
      <c r="K267">
        <v>1813.0737977915292</v>
      </c>
      <c r="L267">
        <v>608.57337679842817</v>
      </c>
      <c r="M267">
        <v>1729.7140592673989</v>
      </c>
      <c r="N267">
        <v>728.12204448889145</v>
      </c>
      <c r="O267">
        <v>4.6370354344429305</v>
      </c>
      <c r="P267">
        <v>7.9109472574632678</v>
      </c>
    </row>
    <row r="268" spans="1:16" x14ac:dyDescent="0.25">
      <c r="A268">
        <v>82.652009069919586</v>
      </c>
      <c r="B268">
        <v>9.101187072007324</v>
      </c>
      <c r="C268">
        <v>176.65476616843054</v>
      </c>
      <c r="D268">
        <v>569.92241847886169</v>
      </c>
      <c r="E268">
        <v>385.78401040271569</v>
      </c>
      <c r="F268">
        <v>974.96732422356217</v>
      </c>
      <c r="G268">
        <v>537.30862570714055</v>
      </c>
      <c r="H268">
        <v>9.1713627423416497</v>
      </c>
      <c r="I268">
        <v>8.4000174855623548</v>
      </c>
      <c r="J268">
        <v>256.7660790945659</v>
      </c>
      <c r="K268">
        <v>926.48808757352401</v>
      </c>
      <c r="L268">
        <v>561.86767579809816</v>
      </c>
      <c r="M268">
        <v>1502.6109974550625</v>
      </c>
      <c r="N268">
        <v>604.9888382160774</v>
      </c>
      <c r="O268">
        <v>8.0124604542310216</v>
      </c>
      <c r="P268">
        <v>9.0163084745856921</v>
      </c>
    </row>
    <row r="269" spans="1:16" x14ac:dyDescent="0.25">
      <c r="A269">
        <v>77.489193379878998</v>
      </c>
      <c r="B269">
        <v>3.1350353262226571</v>
      </c>
      <c r="C269">
        <v>1817.7629496901538</v>
      </c>
      <c r="D269">
        <v>11773.533745824076</v>
      </c>
      <c r="E269">
        <v>778.63470476642499</v>
      </c>
      <c r="F269">
        <v>3595.2856812281407</v>
      </c>
      <c r="G269">
        <v>1368.3275819277083</v>
      </c>
      <c r="H269">
        <v>1.2882364859870887</v>
      </c>
      <c r="I269">
        <v>4.2758379162193094</v>
      </c>
      <c r="J269">
        <v>2508.3464104086183</v>
      </c>
      <c r="K269">
        <v>17603.068209576635</v>
      </c>
      <c r="L269">
        <v>806.10035878286203</v>
      </c>
      <c r="M269">
        <v>5762.9555265413246</v>
      </c>
      <c r="N269">
        <v>1593.7413782275801</v>
      </c>
      <c r="O269">
        <v>1.1576396552639903</v>
      </c>
      <c r="P269">
        <v>2.6834479196383647</v>
      </c>
    </row>
    <row r="270" spans="1:16" x14ac:dyDescent="0.25">
      <c r="A270">
        <v>12.968920528888702</v>
      </c>
      <c r="B270">
        <v>4.7200766733858677</v>
      </c>
      <c r="C270">
        <v>192.73165738904322</v>
      </c>
      <c r="D270">
        <v>637.54533748502331</v>
      </c>
      <c r="E270">
        <v>215.55883300362981</v>
      </c>
      <c r="F270">
        <v>550.92446903496159</v>
      </c>
      <c r="G270">
        <v>551.69683508356729</v>
      </c>
      <c r="H270">
        <v>4.6049974868252574</v>
      </c>
      <c r="I270">
        <v>4.354212715963139</v>
      </c>
      <c r="J270">
        <v>280.85121839772154</v>
      </c>
      <c r="K270">
        <v>1042.2030049925324</v>
      </c>
      <c r="L270">
        <v>314.54610209486077</v>
      </c>
      <c r="M270">
        <v>850.14616742114595</v>
      </c>
      <c r="N270">
        <v>623.8124160660002</v>
      </c>
      <c r="O270">
        <v>4.0178910536542736</v>
      </c>
      <c r="P270">
        <v>4.8189798621295319</v>
      </c>
    </row>
    <row r="271" spans="1:16" x14ac:dyDescent="0.25">
      <c r="A271">
        <v>12.292080104351044</v>
      </c>
      <c r="B271">
        <v>6.341612590710012</v>
      </c>
      <c r="C271">
        <v>97.823623712222513</v>
      </c>
      <c r="D271">
        <v>269.66402470969473</v>
      </c>
      <c r="E271">
        <v>160.38746977897355</v>
      </c>
      <c r="F271">
        <v>375.29836625800266</v>
      </c>
      <c r="G271">
        <v>459.91518495151604</v>
      </c>
      <c r="H271">
        <v>7.9135544162051259</v>
      </c>
      <c r="I271">
        <v>5.8647759077702579</v>
      </c>
      <c r="J271">
        <v>139.49715673469581</v>
      </c>
      <c r="K271">
        <v>419.686375993865</v>
      </c>
      <c r="L271">
        <v>231.40179814764224</v>
      </c>
      <c r="M271">
        <v>573.68074313766522</v>
      </c>
      <c r="N271">
        <v>502.89500084655515</v>
      </c>
      <c r="O271">
        <v>6.9997880011332052</v>
      </c>
      <c r="P271">
        <v>5.9622637900953812</v>
      </c>
    </row>
    <row r="272" spans="1:16" x14ac:dyDescent="0.25">
      <c r="A272">
        <v>28.751053392887115</v>
      </c>
      <c r="B272">
        <v>7.2672417070311344</v>
      </c>
      <c r="C272">
        <v>133.7695922662528</v>
      </c>
      <c r="D272">
        <v>399.57246797220176</v>
      </c>
      <c r="E272">
        <v>242.32477544161546</v>
      </c>
      <c r="F272">
        <v>590.61064709784387</v>
      </c>
      <c r="G272">
        <v>496.78203349489422</v>
      </c>
      <c r="H272">
        <v>8.1093931065424805</v>
      </c>
      <c r="I272">
        <v>6.8757850322257861</v>
      </c>
      <c r="J272">
        <v>192.73197824131768</v>
      </c>
      <c r="K272">
        <v>636.94117785370543</v>
      </c>
      <c r="L272">
        <v>350.98350057306425</v>
      </c>
      <c r="M272">
        <v>906.67669259295542</v>
      </c>
      <c r="N272">
        <v>551.72685031492699</v>
      </c>
      <c r="O272">
        <v>7.120915454276223</v>
      </c>
      <c r="P272">
        <v>6.7401989247314757</v>
      </c>
    </row>
    <row r="273" spans="1:16" x14ac:dyDescent="0.25">
      <c r="A273">
        <v>33.336646974086761</v>
      </c>
      <c r="B273">
        <v>2.246329338900952</v>
      </c>
      <c r="C273">
        <v>2025.5935210501318</v>
      </c>
      <c r="D273">
        <v>13504.607146817152</v>
      </c>
      <c r="E273">
        <v>560.40008940910684</v>
      </c>
      <c r="F273">
        <v>2915.9856978303551</v>
      </c>
      <c r="G273">
        <v>1438.9847304710811</v>
      </c>
      <c r="H273">
        <v>0.88541340747053809</v>
      </c>
      <c r="I273">
        <v>2.6572614812801345</v>
      </c>
      <c r="J273">
        <v>2763.3008107236124</v>
      </c>
      <c r="K273">
        <v>19829.27455557244</v>
      </c>
      <c r="L273">
        <v>588.82640452337694</v>
      </c>
      <c r="M273">
        <v>4684.5579873394299</v>
      </c>
      <c r="N273">
        <v>1667.7124089393201</v>
      </c>
      <c r="O273">
        <v>0.79922547197970972</v>
      </c>
      <c r="P273">
        <v>1.7493142941016668</v>
      </c>
    </row>
    <row r="274" spans="1:16" x14ac:dyDescent="0.25">
      <c r="A274">
        <v>20.200495064258575</v>
      </c>
      <c r="B274">
        <v>3.7711678317244215</v>
      </c>
      <c r="C274">
        <v>447.7763800063496</v>
      </c>
      <c r="D274">
        <v>1912.4355064974191</v>
      </c>
      <c r="E274">
        <v>353.96290648005726</v>
      </c>
      <c r="F274">
        <v>1004.8561762912883</v>
      </c>
      <c r="G274">
        <v>742.70829324889291</v>
      </c>
      <c r="H274">
        <v>2.6697144611165502</v>
      </c>
      <c r="I274">
        <v>4.6346613044673743</v>
      </c>
      <c r="J274">
        <v>661.46287994006093</v>
      </c>
      <c r="K274">
        <v>3215.6013733044606</v>
      </c>
      <c r="L274">
        <v>518.91798435460259</v>
      </c>
      <c r="M274">
        <v>1570.6508618955552</v>
      </c>
      <c r="N274">
        <v>869.25200333331463</v>
      </c>
      <c r="O274">
        <v>2.3204089169086295</v>
      </c>
      <c r="P274">
        <v>6.0162682689155114</v>
      </c>
    </row>
    <row r="275" spans="1:16" x14ac:dyDescent="0.25">
      <c r="A275">
        <v>55.816680610179901</v>
      </c>
      <c r="B275">
        <v>4.0313917140297564</v>
      </c>
      <c r="C275">
        <v>829.72775327094234</v>
      </c>
      <c r="D275">
        <v>4285.7669699133039</v>
      </c>
      <c r="E275">
        <v>638.89547090217297</v>
      </c>
      <c r="F275">
        <v>1992.948536441548</v>
      </c>
      <c r="G275">
        <v>959.75192117113215</v>
      </c>
      <c r="H275">
        <v>2.2460187099025708</v>
      </c>
      <c r="I275">
        <v>6.9529842996198248</v>
      </c>
      <c r="J275">
        <v>1210.681185765982</v>
      </c>
      <c r="K275">
        <v>7041.5859588124958</v>
      </c>
      <c r="L275">
        <v>885.38054857334726</v>
      </c>
      <c r="M275">
        <v>3147.5205990409463</v>
      </c>
      <c r="N275">
        <v>1135.4136280274213</v>
      </c>
      <c r="O275">
        <v>1.968817460443004</v>
      </c>
      <c r="P275">
        <v>7.4224976180102251</v>
      </c>
    </row>
    <row r="276" spans="1:16" x14ac:dyDescent="0.25">
      <c r="A276">
        <v>28.436325132846832</v>
      </c>
      <c r="B276">
        <v>4.4015176348087719</v>
      </c>
      <c r="C276">
        <v>408.17040931074752</v>
      </c>
      <c r="D276">
        <v>1693.907794816595</v>
      </c>
      <c r="E276">
        <v>381.55262031216796</v>
      </c>
      <c r="F276">
        <v>1070.7251453324063</v>
      </c>
      <c r="G276">
        <v>716.44307764596874</v>
      </c>
      <c r="H276">
        <v>3.2293203031036182</v>
      </c>
      <c r="I276">
        <v>5.144207657004972</v>
      </c>
      <c r="J276">
        <v>602.89293969893288</v>
      </c>
      <c r="K276">
        <v>2847.7111256954772</v>
      </c>
      <c r="L276">
        <v>560.62208656487587</v>
      </c>
      <c r="M276">
        <v>1671.1376968913632</v>
      </c>
      <c r="N276">
        <v>836.05215366226139</v>
      </c>
      <c r="O276">
        <v>2.8056287058681808</v>
      </c>
      <c r="P276">
        <v>6.6773773402964114</v>
      </c>
    </row>
    <row r="277" spans="1:16" x14ac:dyDescent="0.25">
      <c r="A277">
        <v>66.178897321224213</v>
      </c>
      <c r="B277">
        <v>4.289411417057055</v>
      </c>
      <c r="C277">
        <v>819.97428528391788</v>
      </c>
      <c r="D277">
        <v>4220.2306327459237</v>
      </c>
      <c r="E277">
        <v>673.20804702190901</v>
      </c>
      <c r="F277">
        <v>2094.9756856604149</v>
      </c>
      <c r="G277">
        <v>954.82477429040819</v>
      </c>
      <c r="H277">
        <v>2.4008004607617881</v>
      </c>
      <c r="I277">
        <v>7.3639304126841036</v>
      </c>
      <c r="J277">
        <v>1197.0210434561202</v>
      </c>
      <c r="K277">
        <v>6939.9126767066664</v>
      </c>
      <c r="L277">
        <v>934.79667807388421</v>
      </c>
      <c r="M277">
        <v>3307.9672522352275</v>
      </c>
      <c r="N277">
        <v>1129.5440363820792</v>
      </c>
      <c r="O277">
        <v>2.1039539847024469</v>
      </c>
      <c r="P277">
        <v>7.9212214180620091</v>
      </c>
    </row>
    <row r="278" spans="1:16" x14ac:dyDescent="0.25">
      <c r="A278">
        <v>42.853990375995636</v>
      </c>
      <c r="B278">
        <v>5.6667438226614006</v>
      </c>
      <c r="C278">
        <v>313.36850806561336</v>
      </c>
      <c r="D278">
        <v>1198.6932541775</v>
      </c>
      <c r="E278">
        <v>391.74926820484581</v>
      </c>
      <c r="F278">
        <v>1064.2230490706356</v>
      </c>
      <c r="G278">
        <v>649.23169018341025</v>
      </c>
      <c r="H278">
        <v>4.6014352266991736</v>
      </c>
      <c r="I278">
        <v>5.8820741071250051</v>
      </c>
      <c r="J278">
        <v>461.70344652227976</v>
      </c>
      <c r="K278">
        <v>2005.2726751052323</v>
      </c>
      <c r="L278">
        <v>576.34042932107434</v>
      </c>
      <c r="M278">
        <v>1654.1616761482899</v>
      </c>
      <c r="N278">
        <v>750.24632198795302</v>
      </c>
      <c r="O278">
        <v>3.9977069461696475</v>
      </c>
      <c r="P278">
        <v>7.3378103188927266</v>
      </c>
    </row>
    <row r="279" spans="1:16" x14ac:dyDescent="0.25">
      <c r="A279">
        <v>80.357318103313446</v>
      </c>
      <c r="B279">
        <v>6.1638868531931603</v>
      </c>
      <c r="C279">
        <v>417.13001633449244</v>
      </c>
      <c r="D279">
        <v>1742.7828159093872</v>
      </c>
      <c r="E279">
        <v>544.37650915661413</v>
      </c>
      <c r="F279">
        <v>1531.7673744211579</v>
      </c>
      <c r="G279">
        <v>722.46878068372826</v>
      </c>
      <c r="H279">
        <v>4.4846446272067499</v>
      </c>
      <c r="I279">
        <v>7.2865745697920739</v>
      </c>
      <c r="J279">
        <v>616.16611347705327</v>
      </c>
      <c r="K279">
        <v>2930.2130667061333</v>
      </c>
      <c r="L279">
        <v>799.52081764904563</v>
      </c>
      <c r="M279">
        <v>2391.5350408453914</v>
      </c>
      <c r="N279">
        <v>843.68598251414801</v>
      </c>
      <c r="O279">
        <v>3.8965559647264087</v>
      </c>
      <c r="P279">
        <v>9.4660588071752922</v>
      </c>
    </row>
    <row r="280" spans="1:16" x14ac:dyDescent="0.25">
      <c r="A280">
        <v>21.234679758548737</v>
      </c>
      <c r="B280">
        <v>3.6748682735194214</v>
      </c>
      <c r="C280">
        <v>493.37444121969338</v>
      </c>
      <c r="D280">
        <v>2171.5955151870949</v>
      </c>
      <c r="E280">
        <v>374.88714271186313</v>
      </c>
      <c r="F280">
        <v>1077.5455183342631</v>
      </c>
      <c r="G280">
        <v>771.8372867745486</v>
      </c>
      <c r="H280">
        <v>2.5057713321727615</v>
      </c>
      <c r="I280">
        <v>4.7787588227502598</v>
      </c>
      <c r="J280">
        <v>728.54574593532789</v>
      </c>
      <c r="K280">
        <v>3648.5037109791629</v>
      </c>
      <c r="L280">
        <v>547.58599674367588</v>
      </c>
      <c r="M280">
        <v>1686.9096629268113</v>
      </c>
      <c r="N280">
        <v>905.83840001016767</v>
      </c>
      <c r="O280">
        <v>2.1793812006478501</v>
      </c>
      <c r="P280">
        <v>6.1416673824966352</v>
      </c>
    </row>
    <row r="281" spans="1:16" x14ac:dyDescent="0.25">
      <c r="A281">
        <v>27.757643640041351</v>
      </c>
      <c r="B281">
        <v>9.1944389743874595</v>
      </c>
      <c r="C281">
        <v>79.593388289380655</v>
      </c>
      <c r="D281">
        <v>209.05302800643221</v>
      </c>
      <c r="E281">
        <v>192.70631751941912</v>
      </c>
      <c r="F281">
        <v>439.22530891422969</v>
      </c>
      <c r="G281">
        <v>439.99522314305392</v>
      </c>
      <c r="H281">
        <v>12.325046092992041</v>
      </c>
      <c r="I281">
        <v>8.1838401961015368</v>
      </c>
      <c r="J281">
        <v>112.75010274441303</v>
      </c>
      <c r="K281">
        <v>320.21333062291382</v>
      </c>
      <c r="L281">
        <v>277.82802854131614</v>
      </c>
      <c r="M281">
        <v>669.56467035698722</v>
      </c>
      <c r="N281">
        <v>476.28529498137812</v>
      </c>
      <c r="O281">
        <v>10.962632837524369</v>
      </c>
      <c r="P281">
        <v>8.6575154619518671</v>
      </c>
    </row>
    <row r="282" spans="1:16" x14ac:dyDescent="0.25">
      <c r="A282">
        <v>33.604699432849884</v>
      </c>
      <c r="B282">
        <v>9.778221369465248</v>
      </c>
      <c r="C282">
        <v>79.943960313844258</v>
      </c>
      <c r="D282">
        <v>210.18145915330948</v>
      </c>
      <c r="E282">
        <v>205.77614732004537</v>
      </c>
      <c r="F282">
        <v>469.27388913093444</v>
      </c>
      <c r="G282">
        <v>440.38685085546587</v>
      </c>
      <c r="H282">
        <v>13.087873985185325</v>
      </c>
      <c r="I282">
        <v>8.7118196553374929</v>
      </c>
      <c r="J282">
        <v>113.26240595105183</v>
      </c>
      <c r="K282">
        <v>322.05008356880916</v>
      </c>
      <c r="L282">
        <v>296.67084614145972</v>
      </c>
      <c r="M282">
        <v>715.41260134820732</v>
      </c>
      <c r="N282">
        <v>476.81053746023991</v>
      </c>
      <c r="O282">
        <v>11.639695971728013</v>
      </c>
      <c r="P282">
        <v>9.2106491612147288</v>
      </c>
    </row>
    <row r="283" spans="1:16" x14ac:dyDescent="0.25">
      <c r="A283">
        <v>55.991629302501678</v>
      </c>
      <c r="B283">
        <v>7.0818485176162165</v>
      </c>
      <c r="C283">
        <v>231.49223290536767</v>
      </c>
      <c r="D283">
        <v>808.0780996455951</v>
      </c>
      <c r="E283">
        <v>378.14962446353093</v>
      </c>
      <c r="F283">
        <v>989.30694740839897</v>
      </c>
      <c r="G283">
        <v>584.87125594807424</v>
      </c>
      <c r="H283">
        <v>6.4507250292930518</v>
      </c>
      <c r="I283">
        <v>6.7007665180378995</v>
      </c>
      <c r="J283">
        <v>338.99239958205857</v>
      </c>
      <c r="K283">
        <v>1334.8815710998276</v>
      </c>
      <c r="L283">
        <v>553.94490868366336</v>
      </c>
      <c r="M283">
        <v>1530.7240308197433</v>
      </c>
      <c r="N283">
        <v>667.04888251802868</v>
      </c>
      <c r="O283">
        <v>5.6158217823187124</v>
      </c>
      <c r="P283">
        <v>7.7969065719105055</v>
      </c>
    </row>
    <row r="284" spans="1:16" x14ac:dyDescent="0.25">
      <c r="A284">
        <v>34.844847738742828</v>
      </c>
      <c r="B284">
        <v>1.8512537911006253</v>
      </c>
      <c r="C284">
        <v>3068.2972691561249</v>
      </c>
      <c r="D284">
        <v>22707.398727478103</v>
      </c>
      <c r="E284">
        <v>488.79953643105239</v>
      </c>
      <c r="F284">
        <v>3963.8048587737408</v>
      </c>
      <c r="G284">
        <v>1747.7328447477857</v>
      </c>
      <c r="H284">
        <v>0.62305028206083268</v>
      </c>
      <c r="I284">
        <v>1.3851491467032551</v>
      </c>
      <c r="J284">
        <v>3977.4524314573255</v>
      </c>
      <c r="K284">
        <v>30894.16232850475</v>
      </c>
      <c r="L284">
        <v>549.31121278378941</v>
      </c>
      <c r="M284">
        <v>6426.2970126724167</v>
      </c>
      <c r="N284">
        <v>1976.7787305161105</v>
      </c>
      <c r="O284">
        <v>0.57300509625979179</v>
      </c>
      <c r="P284">
        <v>1.1105600817993331</v>
      </c>
    </row>
    <row r="285" spans="1:16" x14ac:dyDescent="0.25">
      <c r="A285">
        <v>68.361460149288177</v>
      </c>
      <c r="B285">
        <v>6.9087357556074966</v>
      </c>
      <c r="C285">
        <v>284.528719798927</v>
      </c>
      <c r="D285">
        <v>1056.7884824905734</v>
      </c>
      <c r="E285">
        <v>439.82836650653275</v>
      </c>
      <c r="F285">
        <v>1180.7036823239366</v>
      </c>
      <c r="G285">
        <v>627.33474953309462</v>
      </c>
      <c r="H285">
        <v>5.8202569713357715</v>
      </c>
      <c r="I285">
        <v>6.9278765239830955</v>
      </c>
      <c r="J285">
        <v>418.53181436475171</v>
      </c>
      <c r="K285">
        <v>1762.0718188523849</v>
      </c>
      <c r="L285">
        <v>646.48839601722898</v>
      </c>
      <c r="M285">
        <v>1832.5141971185212</v>
      </c>
      <c r="N285">
        <v>722.04676604155929</v>
      </c>
      <c r="O285">
        <v>5.0587465937643561</v>
      </c>
      <c r="P285">
        <v>8.4568479477179377</v>
      </c>
    </row>
    <row r="286" spans="1:16" x14ac:dyDescent="0.25">
      <c r="A286">
        <v>58.04979020357132</v>
      </c>
      <c r="B286">
        <v>1.9182431076837245</v>
      </c>
      <c r="C286">
        <v>3950.9594619291174</v>
      </c>
      <c r="D286">
        <v>30993.073541107733</v>
      </c>
      <c r="E286">
        <v>545.34237399886683</v>
      </c>
      <c r="F286">
        <v>5706.5093089157745</v>
      </c>
      <c r="G286">
        <v>1968.0692110081736</v>
      </c>
      <c r="H286">
        <v>0.58742299788763452</v>
      </c>
      <c r="I286">
        <v>1.2159447442634115</v>
      </c>
      <c r="J286">
        <v>4945.8710296944337</v>
      </c>
      <c r="K286">
        <v>40190.708721589283</v>
      </c>
      <c r="L286">
        <v>643.35918044821824</v>
      </c>
      <c r="M286">
        <v>9307.9328940135874</v>
      </c>
      <c r="N286">
        <v>2187.4160145933583</v>
      </c>
      <c r="O286">
        <v>0.54667912481118264</v>
      </c>
      <c r="P286">
        <v>1.0768532432694824</v>
      </c>
    </row>
    <row r="287" spans="1:16" x14ac:dyDescent="0.25">
      <c r="A287">
        <v>78.094125926494598</v>
      </c>
      <c r="B287">
        <v>3.0649949435321586</v>
      </c>
      <c r="C287">
        <v>1915.6392283755004</v>
      </c>
      <c r="D287">
        <v>12583.578864578774</v>
      </c>
      <c r="E287">
        <v>762.53518102713235</v>
      </c>
      <c r="F287">
        <v>3731.3519813147791</v>
      </c>
      <c r="G287">
        <v>1402.0786946307308</v>
      </c>
      <c r="H287">
        <v>1.234285806955719</v>
      </c>
      <c r="I287">
        <v>3.9021699809482331</v>
      </c>
      <c r="J287">
        <v>2629.0611474751345</v>
      </c>
      <c r="K287">
        <v>18652.323996289906</v>
      </c>
      <c r="L287">
        <v>795.00379077180241</v>
      </c>
      <c r="M287">
        <v>5987.5030029284653</v>
      </c>
      <c r="N287">
        <v>1629.249147510272</v>
      </c>
      <c r="O287">
        <v>1.111539261664074</v>
      </c>
      <c r="P287">
        <v>2.5031223341754525</v>
      </c>
    </row>
    <row r="288" spans="1:16" x14ac:dyDescent="0.25">
      <c r="A288">
        <v>36.637434542179108</v>
      </c>
      <c r="B288">
        <v>3.591502780206369</v>
      </c>
      <c r="C288">
        <v>784.82061089054082</v>
      </c>
      <c r="D288">
        <v>3985.8722748591499</v>
      </c>
      <c r="E288">
        <v>543.61416044047314</v>
      </c>
      <c r="F288">
        <v>1677.3160918598564</v>
      </c>
      <c r="G288">
        <v>936.85002506045123</v>
      </c>
      <c r="H288">
        <v>2.0447739671065337</v>
      </c>
      <c r="I288">
        <v>6.055016408784903</v>
      </c>
      <c r="J288">
        <v>1147.6295508602616</v>
      </c>
      <c r="K288">
        <v>6574.6021123057772</v>
      </c>
      <c r="L288">
        <v>760.1615614377057</v>
      </c>
      <c r="M288">
        <v>2646.4524281766085</v>
      </c>
      <c r="N288">
        <v>1108.0609772603104</v>
      </c>
      <c r="O288">
        <v>1.790295573133188</v>
      </c>
      <c r="P288">
        <v>6.6775867233130786</v>
      </c>
    </row>
    <row r="289" spans="1:16" x14ac:dyDescent="0.25">
      <c r="A289">
        <v>92.325796067714691</v>
      </c>
      <c r="B289">
        <v>1.2363946280481417</v>
      </c>
      <c r="C289">
        <v>10252.271588942765</v>
      </c>
      <c r="D289">
        <v>97422.676902077656</v>
      </c>
      <c r="E289">
        <v>727.87026944046693</v>
      </c>
      <c r="F289">
        <v>16584.703527136619</v>
      </c>
      <c r="G289">
        <v>3087.1235205466037</v>
      </c>
      <c r="H289">
        <v>0.27039688988267535</v>
      </c>
      <c r="I289">
        <v>0.8197311617520453</v>
      </c>
      <c r="J289">
        <v>11533.373676575733</v>
      </c>
      <c r="K289">
        <v>112922.97287329318</v>
      </c>
      <c r="L289">
        <v>1075.401756333365</v>
      </c>
      <c r="M289">
        <v>27819.334642441914</v>
      </c>
      <c r="N289">
        <v>3273.7340884307191</v>
      </c>
      <c r="O289">
        <v>0.25995008385936874</v>
      </c>
      <c r="P289">
        <v>1.015423056027126</v>
      </c>
    </row>
    <row r="290" spans="1:16" x14ac:dyDescent="0.25">
      <c r="A290">
        <v>47.208305656909943</v>
      </c>
      <c r="B290">
        <v>6.7878037266568798</v>
      </c>
      <c r="C290">
        <v>224.08256154719371</v>
      </c>
      <c r="D290">
        <v>774.70044828278424</v>
      </c>
      <c r="E290">
        <v>352.5360665954841</v>
      </c>
      <c r="F290">
        <v>918.51088659066386</v>
      </c>
      <c r="G290">
        <v>578.6823541898633</v>
      </c>
      <c r="H290">
        <v>6.2590402826947411</v>
      </c>
      <c r="I290">
        <v>6.3794557570916046</v>
      </c>
      <c r="J290">
        <v>327.87424760487863</v>
      </c>
      <c r="K290">
        <v>1277.5419196240994</v>
      </c>
      <c r="L290">
        <v>516.08642486270855</v>
      </c>
      <c r="M290">
        <v>1420.501415033282</v>
      </c>
      <c r="N290">
        <v>659.00035296393401</v>
      </c>
      <c r="O290">
        <v>5.4508104339824737</v>
      </c>
      <c r="P290">
        <v>7.3644445845512667</v>
      </c>
    </row>
    <row r="291" spans="1:16" x14ac:dyDescent="0.25">
      <c r="A291">
        <v>20.836194694042206</v>
      </c>
      <c r="B291">
        <v>6.6337737689495428</v>
      </c>
      <c r="C291">
        <v>129.18963690455348</v>
      </c>
      <c r="D291">
        <v>382.31962440383228</v>
      </c>
      <c r="E291">
        <v>214.58493078851006</v>
      </c>
      <c r="F291">
        <v>520.62307834773515</v>
      </c>
      <c r="G291">
        <v>492.24575204981619</v>
      </c>
      <c r="H291">
        <v>7.4964703292181776</v>
      </c>
      <c r="I291">
        <v>6.2773506099258523</v>
      </c>
      <c r="J291">
        <v>185.92099214593324</v>
      </c>
      <c r="K291">
        <v>607.85460728208784</v>
      </c>
      <c r="L291">
        <v>310.62469210606025</v>
      </c>
      <c r="M291">
        <v>798.84883889066839</v>
      </c>
      <c r="N291">
        <v>545.74061244978736</v>
      </c>
      <c r="O291">
        <v>6.5875459823159694</v>
      </c>
      <c r="P291">
        <v>6.1310165331153401</v>
      </c>
    </row>
    <row r="292" spans="1:16" x14ac:dyDescent="0.25">
      <c r="A292">
        <v>82.154920637607574</v>
      </c>
      <c r="B292">
        <v>7.1495505832489954</v>
      </c>
      <c r="C292">
        <v>302.51900791356996</v>
      </c>
      <c r="D292">
        <v>1144.7908543241947</v>
      </c>
      <c r="E292">
        <v>479.60697075842808</v>
      </c>
      <c r="F292">
        <v>1297.2635093806196</v>
      </c>
      <c r="G292">
        <v>641.08368764054012</v>
      </c>
      <c r="H292">
        <v>5.8840913645289676</v>
      </c>
      <c r="I292">
        <v>7.3245644004777288</v>
      </c>
      <c r="J292">
        <v>445.47161391192935</v>
      </c>
      <c r="K292">
        <v>1912.9641489184123</v>
      </c>
      <c r="L292">
        <v>705.40950102554245</v>
      </c>
      <c r="M292">
        <v>2015.2988701756283</v>
      </c>
      <c r="N292">
        <v>739.76638700629985</v>
      </c>
      <c r="O292">
        <v>5.1127290703312882</v>
      </c>
      <c r="P292">
        <v>9.0665447575449214</v>
      </c>
    </row>
    <row r="293" spans="1:16" x14ac:dyDescent="0.25">
      <c r="A293">
        <v>5.5329756140708923</v>
      </c>
      <c r="B293">
        <v>5.0703570233366513</v>
      </c>
      <c r="C293">
        <v>89.575014252468563</v>
      </c>
      <c r="D293">
        <v>241.76164799719325</v>
      </c>
      <c r="E293">
        <v>118.42457380323901</v>
      </c>
      <c r="F293">
        <v>273.99134484953561</v>
      </c>
      <c r="G293">
        <v>451.01268633323173</v>
      </c>
      <c r="H293">
        <v>6.5251027549513347</v>
      </c>
      <c r="I293">
        <v>4.621423216856769</v>
      </c>
      <c r="J293">
        <v>127.36923224870199</v>
      </c>
      <c r="K293">
        <v>373.69934130470972</v>
      </c>
      <c r="L293">
        <v>170.77367464566157</v>
      </c>
      <c r="M293">
        <v>418.33027944488038</v>
      </c>
      <c r="N293">
        <v>491.02772729306201</v>
      </c>
      <c r="O293">
        <v>5.7849912393742811</v>
      </c>
      <c r="P293">
        <v>4.8098970922100888</v>
      </c>
    </row>
    <row r="294" spans="1:16" x14ac:dyDescent="0.25">
      <c r="A294">
        <v>45.021163761615753</v>
      </c>
      <c r="B294">
        <v>6.921600478087913</v>
      </c>
      <c r="C294">
        <v>207.01884303759195</v>
      </c>
      <c r="D294">
        <v>699.21190503161586</v>
      </c>
      <c r="E294">
        <v>336.00368757752432</v>
      </c>
      <c r="F294">
        <v>866.66182097043566</v>
      </c>
      <c r="G294">
        <v>564.16152916979547</v>
      </c>
      <c r="H294">
        <v>6.5748927407602107</v>
      </c>
      <c r="I294">
        <v>6.4235479028828886</v>
      </c>
      <c r="J294">
        <v>302.27451442299838</v>
      </c>
      <c r="K294">
        <v>1147.9377871969455</v>
      </c>
      <c r="L294">
        <v>491.06511169801871</v>
      </c>
      <c r="M294">
        <v>1338.7598605559349</v>
      </c>
      <c r="N294">
        <v>640.0846950527548</v>
      </c>
      <c r="O294">
        <v>5.7311901112334223</v>
      </c>
      <c r="P294">
        <v>7.2631800851112889</v>
      </c>
    </row>
    <row r="295" spans="1:16" x14ac:dyDescent="0.25">
      <c r="A295">
        <v>81.686097323894501</v>
      </c>
      <c r="B295">
        <v>3.6380770087779988</v>
      </c>
      <c r="C295">
        <v>1375.6387267019604</v>
      </c>
      <c r="D295">
        <v>8246.7509045015522</v>
      </c>
      <c r="E295">
        <v>839.07493894700951</v>
      </c>
      <c r="F295">
        <v>3062.8181945471451</v>
      </c>
      <c r="G295">
        <v>1203.3704548386427</v>
      </c>
      <c r="H295">
        <v>1.6650333530784931</v>
      </c>
      <c r="I295">
        <v>6.6162755542121916</v>
      </c>
      <c r="J295">
        <v>1947.049034008855</v>
      </c>
      <c r="K295">
        <v>12852.171079097525</v>
      </c>
      <c r="L295">
        <v>908.58418254725927</v>
      </c>
      <c r="M295">
        <v>4882.3984554630097</v>
      </c>
      <c r="N295">
        <v>1415.2854673572544</v>
      </c>
      <c r="O295">
        <v>1.4806468251463114</v>
      </c>
      <c r="P295">
        <v>4.1192247816077243</v>
      </c>
    </row>
    <row r="296" spans="1:16" x14ac:dyDescent="0.25">
      <c r="A296">
        <v>67.611661493778229</v>
      </c>
      <c r="B296">
        <v>9.1403598507185677</v>
      </c>
      <c r="C296">
        <v>151.01135269956794</v>
      </c>
      <c r="D296">
        <v>466.2084046145315</v>
      </c>
      <c r="E296">
        <v>338.55781816955493</v>
      </c>
      <c r="F296">
        <v>838.33862688460169</v>
      </c>
      <c r="G296">
        <v>513.48100087250782</v>
      </c>
      <c r="H296">
        <v>9.75873261038425</v>
      </c>
      <c r="I296">
        <v>8.5805296915577571</v>
      </c>
      <c r="J296">
        <v>218.42769152299832</v>
      </c>
      <c r="K296">
        <v>749.76357847274562</v>
      </c>
      <c r="L296">
        <v>491.47013955311365</v>
      </c>
      <c r="M296">
        <v>1289.1626777448701</v>
      </c>
      <c r="N296">
        <v>573.71889131625403</v>
      </c>
      <c r="O296">
        <v>8.5486988230982277</v>
      </c>
      <c r="P296">
        <v>8.6641886256228151</v>
      </c>
    </row>
    <row r="297" spans="1:16" x14ac:dyDescent="0.25">
      <c r="A297">
        <v>61.912198007106781</v>
      </c>
      <c r="B297">
        <v>7.0169690291610358</v>
      </c>
      <c r="C297">
        <v>254.89484182482039</v>
      </c>
      <c r="D297">
        <v>915.76356951216076</v>
      </c>
      <c r="E297">
        <v>406.73399545719229</v>
      </c>
      <c r="F297">
        <v>1077.038046119098</v>
      </c>
      <c r="G297">
        <v>603.98774459673496</v>
      </c>
      <c r="H297">
        <v>6.1633837399124056</v>
      </c>
      <c r="I297">
        <v>6.8018641375088951</v>
      </c>
      <c r="J297">
        <v>374.10417657179568</v>
      </c>
      <c r="K297">
        <v>1519.9127824486923</v>
      </c>
      <c r="L297">
        <v>596.87789697545884</v>
      </c>
      <c r="M297">
        <v>1668.8553004134228</v>
      </c>
      <c r="N297">
        <v>691.85754995666389</v>
      </c>
      <c r="O297">
        <v>5.3609706262223735</v>
      </c>
      <c r="P297">
        <v>8.0950879184655022</v>
      </c>
    </row>
    <row r="298" spans="1:16" x14ac:dyDescent="0.25">
      <c r="A298">
        <v>59.851157486438751</v>
      </c>
      <c r="B298">
        <v>4.6710004341948688</v>
      </c>
      <c r="C298">
        <v>627.28183568124007</v>
      </c>
      <c r="D298">
        <v>2974.2015864477798</v>
      </c>
      <c r="E298">
        <v>585.32574813678411</v>
      </c>
      <c r="F298">
        <v>1739.4041774117532</v>
      </c>
      <c r="G298">
        <v>851.63562770564511</v>
      </c>
      <c r="H298">
        <v>2.9016407170930316</v>
      </c>
      <c r="I298">
        <v>7.0190556269153852</v>
      </c>
      <c r="J298">
        <v>923.22294679327206</v>
      </c>
      <c r="K298">
        <v>4965.1772580789157</v>
      </c>
      <c r="L298">
        <v>841.14214734887378</v>
      </c>
      <c r="M298">
        <v>2733.8985858482465</v>
      </c>
      <c r="N298">
        <v>1004.7348344077907</v>
      </c>
      <c r="O298">
        <v>2.5305763446368115</v>
      </c>
      <c r="P298">
        <v>8.4755387352451699</v>
      </c>
    </row>
    <row r="299" spans="1:16" x14ac:dyDescent="0.25">
      <c r="A299">
        <v>38.908970534801483</v>
      </c>
      <c r="B299">
        <v>5.7043671963412041</v>
      </c>
      <c r="C299">
        <v>286.92272229723142</v>
      </c>
      <c r="D299">
        <v>1068.3978817200839</v>
      </c>
      <c r="E299">
        <v>365.76007243838245</v>
      </c>
      <c r="F299">
        <v>982.88756243667103</v>
      </c>
      <c r="G299">
        <v>629.18207326112906</v>
      </c>
      <c r="H299">
        <v>4.7903414177879124</v>
      </c>
      <c r="I299">
        <v>5.7363429629644624</v>
      </c>
      <c r="J299">
        <v>422.11835434350718</v>
      </c>
      <c r="K299">
        <v>1781.9895494532234</v>
      </c>
      <c r="L299">
        <v>537.67173991061259</v>
      </c>
      <c r="M299">
        <v>1525.6868999165229</v>
      </c>
      <c r="N299">
        <v>724.43017044022838</v>
      </c>
      <c r="O299">
        <v>4.1633944822834756</v>
      </c>
      <c r="P299">
        <v>7.0158181758096392</v>
      </c>
    </row>
    <row r="300" spans="1:16" x14ac:dyDescent="0.25">
      <c r="A300">
        <v>76.393887579441071</v>
      </c>
      <c r="B300">
        <v>9.3078410995022303</v>
      </c>
      <c r="C300">
        <v>158.66394560762237</v>
      </c>
      <c r="D300">
        <v>496.60182842952912</v>
      </c>
      <c r="E300">
        <v>359.77373582503122</v>
      </c>
      <c r="F300">
        <v>896.63572592417722</v>
      </c>
      <c r="G300">
        <v>520.71195604597381</v>
      </c>
      <c r="H300">
        <v>9.7589103279067722</v>
      </c>
      <c r="I300">
        <v>8.6842290509917444</v>
      </c>
      <c r="J300">
        <v>229.85590691448286</v>
      </c>
      <c r="K300">
        <v>801.43343717377138</v>
      </c>
      <c r="L300">
        <v>522.79049973316762</v>
      </c>
      <c r="M300">
        <v>1379.7730328678499</v>
      </c>
      <c r="N300">
        <v>583.22153489167511</v>
      </c>
      <c r="O300">
        <v>8.5411463901158218</v>
      </c>
      <c r="P300">
        <v>8.9322089090707184</v>
      </c>
    </row>
    <row r="301" spans="1:16" x14ac:dyDescent="0.25">
      <c r="A301">
        <v>21.939537465572357</v>
      </c>
      <c r="B301">
        <v>4.7714252975055889</v>
      </c>
      <c r="C301">
        <v>278.97147197207602</v>
      </c>
      <c r="D301">
        <v>1029.9615465095389</v>
      </c>
      <c r="E301">
        <v>298.69388282396227</v>
      </c>
      <c r="F301">
        <v>799.8779124866777</v>
      </c>
      <c r="G301">
        <v>623.02488863757742</v>
      </c>
      <c r="H301">
        <v>4.0499456751708021</v>
      </c>
      <c r="I301">
        <v>4.7535709479477619</v>
      </c>
      <c r="J301">
        <v>410.20459273554098</v>
      </c>
      <c r="K301">
        <v>1716.0340337540435</v>
      </c>
      <c r="L301">
        <v>438.93015037905241</v>
      </c>
      <c r="M301">
        <v>1241.0821498728778</v>
      </c>
      <c r="N301">
        <v>716.48314586497429</v>
      </c>
      <c r="O301">
        <v>3.5204572431777432</v>
      </c>
      <c r="P301">
        <v>5.7764112689903726</v>
      </c>
    </row>
    <row r="302" spans="1:16" x14ac:dyDescent="0.25">
      <c r="A302">
        <v>14.982954800128937</v>
      </c>
      <c r="B302">
        <v>7.9002788127525525</v>
      </c>
      <c r="C302">
        <v>71.399056829175606</v>
      </c>
      <c r="D302">
        <v>183.11661998905106</v>
      </c>
      <c r="E302">
        <v>149.62227472634095</v>
      </c>
      <c r="F302">
        <v>336.44263080045943</v>
      </c>
      <c r="G302">
        <v>430.7417097654108</v>
      </c>
      <c r="H302">
        <v>10.988759646058385</v>
      </c>
      <c r="I302">
        <v>6.8553371019840643</v>
      </c>
      <c r="J302">
        <v>100.80124222519336</v>
      </c>
      <c r="K302">
        <v>278.18411414325385</v>
      </c>
      <c r="L302">
        <v>215.76366852916655</v>
      </c>
      <c r="M302">
        <v>512.15560250995748</v>
      </c>
      <c r="N302">
        <v>463.84470666579699</v>
      </c>
      <c r="O302">
        <v>9.8047024996653942</v>
      </c>
      <c r="P302">
        <v>7.3537137484528694</v>
      </c>
    </row>
    <row r="303" spans="1:16" x14ac:dyDescent="0.25">
      <c r="A303">
        <v>93.066826045513153</v>
      </c>
      <c r="B303">
        <v>7.3243923585026316</v>
      </c>
      <c r="C303">
        <v>314.73344186892251</v>
      </c>
      <c r="D303">
        <v>1205.5176836817752</v>
      </c>
      <c r="E303">
        <v>508.2280220982509</v>
      </c>
      <c r="F303">
        <v>1381.3856046076535</v>
      </c>
      <c r="G303">
        <v>650.24939062451563</v>
      </c>
      <c r="H303">
        <v>5.9375913407361098</v>
      </c>
      <c r="I303">
        <v>7.6153301801291775</v>
      </c>
      <c r="J303">
        <v>463.74463588846749</v>
      </c>
      <c r="K303">
        <v>2016.9526547735959</v>
      </c>
      <c r="L303">
        <v>747.72380957754376</v>
      </c>
      <c r="M303">
        <v>2147.2823672115383</v>
      </c>
      <c r="N303">
        <v>751.55415784993784</v>
      </c>
      <c r="O303">
        <v>5.158482524942662</v>
      </c>
      <c r="P303">
        <v>9.508962717462607</v>
      </c>
    </row>
    <row r="304" spans="1:16" x14ac:dyDescent="0.25">
      <c r="A304">
        <v>32.5597043633461</v>
      </c>
      <c r="B304">
        <v>5.7569321545648444</v>
      </c>
      <c r="C304">
        <v>245.69150299188325</v>
      </c>
      <c r="D304">
        <v>873.01296194712415</v>
      </c>
      <c r="E304">
        <v>323.40092431885893</v>
      </c>
      <c r="F304">
        <v>852.43673114349394</v>
      </c>
      <c r="G304">
        <v>596.54547444888613</v>
      </c>
      <c r="H304">
        <v>5.1274361961300192</v>
      </c>
      <c r="I304">
        <v>5.525401280594199</v>
      </c>
      <c r="J304">
        <v>360.29755374266909</v>
      </c>
      <c r="K304">
        <v>1446.457084893713</v>
      </c>
      <c r="L304">
        <v>474.28072522437571</v>
      </c>
      <c r="M304">
        <v>1320.1142904235212</v>
      </c>
      <c r="N304">
        <v>682.20866617360764</v>
      </c>
      <c r="O304">
        <v>4.4612776452902576</v>
      </c>
      <c r="P304">
        <v>6.5201276762726392</v>
      </c>
    </row>
    <row r="305" spans="1:16" x14ac:dyDescent="0.25">
      <c r="A305">
        <v>93.137943208217621</v>
      </c>
      <c r="B305">
        <v>9.8856896029702472</v>
      </c>
      <c r="C305">
        <v>160.70942017756488</v>
      </c>
      <c r="D305">
        <v>504.8077253613065</v>
      </c>
      <c r="E305">
        <v>386.34573821072161</v>
      </c>
      <c r="F305">
        <v>964.46675346994255</v>
      </c>
      <c r="G305">
        <v>522.62688139562385</v>
      </c>
      <c r="H305">
        <v>10.316043575076847</v>
      </c>
      <c r="I305">
        <v>9.2081977540766555</v>
      </c>
      <c r="J305">
        <v>232.91262770568648</v>
      </c>
      <c r="K305">
        <v>815.40260577711626</v>
      </c>
      <c r="L305">
        <v>561.55140931173798</v>
      </c>
      <c r="M305">
        <v>1484.4232742378822</v>
      </c>
      <c r="N305">
        <v>585.73609805211686</v>
      </c>
      <c r="O305">
        <v>9.026713893162718</v>
      </c>
      <c r="P305">
        <v>9.5195387874663879</v>
      </c>
    </row>
    <row r="306" spans="1:16" x14ac:dyDescent="0.25">
      <c r="A306">
        <v>95.12309867143631</v>
      </c>
      <c r="B306">
        <v>6.1470161854957261</v>
      </c>
      <c r="C306">
        <v>477.21305077397966</v>
      </c>
      <c r="D306">
        <v>2078.8511573599458</v>
      </c>
      <c r="E306">
        <v>609.39444314006403</v>
      </c>
      <c r="F306">
        <v>1744.0680984630508</v>
      </c>
      <c r="G306">
        <v>761.64081113702628</v>
      </c>
      <c r="H306">
        <v>4.2458292026371476</v>
      </c>
      <c r="I306">
        <v>7.8371429652064881</v>
      </c>
      <c r="J306">
        <v>704.81355165716263</v>
      </c>
      <c r="K306">
        <v>3494.0136598855811</v>
      </c>
      <c r="L306">
        <v>891.38935520621999</v>
      </c>
      <c r="M306">
        <v>2728.8830067970039</v>
      </c>
      <c r="N306">
        <v>893.06001877255073</v>
      </c>
      <c r="O306">
        <v>3.6918327933214341</v>
      </c>
      <c r="P306">
        <v>10.118634270434644</v>
      </c>
    </row>
    <row r="307" spans="1:16" x14ac:dyDescent="0.25">
      <c r="A307">
        <v>25.51855057477951</v>
      </c>
      <c r="B307">
        <v>9.6947888072623538</v>
      </c>
      <c r="C307">
        <v>67.632034067355704</v>
      </c>
      <c r="D307">
        <v>171.48474824262982</v>
      </c>
      <c r="E307">
        <v>174.4334310932604</v>
      </c>
      <c r="F307">
        <v>389.6330908549553</v>
      </c>
      <c r="G307">
        <v>426.42277277344897</v>
      </c>
      <c r="H307">
        <v>13.732624110402957</v>
      </c>
      <c r="I307">
        <v>8.2971961637761069</v>
      </c>
      <c r="J307">
        <v>95.325748533501738</v>
      </c>
      <c r="K307">
        <v>259.46138341228243</v>
      </c>
      <c r="L307">
        <v>251.61096240966947</v>
      </c>
      <c r="M307">
        <v>592.71163105826702</v>
      </c>
      <c r="N307">
        <v>458.01633279129896</v>
      </c>
      <c r="O307">
        <v>12.272634597873969</v>
      </c>
      <c r="P307">
        <v>8.9581408957830639</v>
      </c>
    </row>
    <row r="308" spans="1:16" x14ac:dyDescent="0.25">
      <c r="A308">
        <v>47.339092314243317</v>
      </c>
      <c r="B308">
        <v>9.2573598239070787</v>
      </c>
      <c r="C308">
        <v>113.67683389021948</v>
      </c>
      <c r="D308">
        <v>325.36216694591707</v>
      </c>
      <c r="E308">
        <v>267.63939824759717</v>
      </c>
      <c r="F308">
        <v>638.58319071671383</v>
      </c>
      <c r="G308">
        <v>476.54288330961373</v>
      </c>
      <c r="H308">
        <v>10.953328997273127</v>
      </c>
      <c r="I308">
        <v>8.7104812678042389</v>
      </c>
      <c r="J308">
        <v>162.90746808577012</v>
      </c>
      <c r="K308">
        <v>512.28865326845801</v>
      </c>
      <c r="L308">
        <v>386.71392248392442</v>
      </c>
      <c r="M308">
        <v>978.12531138232293</v>
      </c>
      <c r="N308">
        <v>524.97372024705055</v>
      </c>
      <c r="O308">
        <v>9.6529257554514984</v>
      </c>
      <c r="P308">
        <v>8.5523103673253829</v>
      </c>
    </row>
    <row r="309" spans="1:16" x14ac:dyDescent="0.25">
      <c r="A309">
        <v>88.577239453792572</v>
      </c>
      <c r="B309">
        <v>4.857209817896341</v>
      </c>
      <c r="C309">
        <v>771.47952632570343</v>
      </c>
      <c r="D309">
        <v>3897.7065038222536</v>
      </c>
      <c r="E309">
        <v>724.78533609176498</v>
      </c>
      <c r="F309">
        <v>2229.1445644707464</v>
      </c>
      <c r="G309">
        <v>929.93708965324674</v>
      </c>
      <c r="H309">
        <v>2.7839110101267441</v>
      </c>
      <c r="I309">
        <v>8.1275051836904026</v>
      </c>
      <c r="J309">
        <v>1128.8203449023856</v>
      </c>
      <c r="K309">
        <v>6436.4634314199056</v>
      </c>
      <c r="L309">
        <v>1016.1240931530459</v>
      </c>
      <c r="M309">
        <v>3516.0718729337937</v>
      </c>
      <c r="N309">
        <v>1099.7695278825834</v>
      </c>
      <c r="O309">
        <v>2.4365985075708263</v>
      </c>
      <c r="P309">
        <v>9.0410116082987422</v>
      </c>
    </row>
    <row r="310" spans="1:16" x14ac:dyDescent="0.25">
      <c r="A310">
        <v>3.9000070691108704</v>
      </c>
      <c r="B310">
        <v>3.9975423863546338</v>
      </c>
      <c r="C310">
        <v>115.53715674975051</v>
      </c>
      <c r="D310">
        <v>332.0683821866873</v>
      </c>
      <c r="E310">
        <v>117.24058376961329</v>
      </c>
      <c r="F310">
        <v>280.32675359312418</v>
      </c>
      <c r="G310">
        <v>478.45457783744985</v>
      </c>
      <c r="H310">
        <v>4.7025394367616515</v>
      </c>
      <c r="I310">
        <v>3.7659790765300789</v>
      </c>
      <c r="J310">
        <v>165.66226377492038</v>
      </c>
      <c r="K310">
        <v>523.49978181433005</v>
      </c>
      <c r="L310">
        <v>169.43645981950741</v>
      </c>
      <c r="M310">
        <v>429.47504475947522</v>
      </c>
      <c r="N310">
        <v>527.50590493800655</v>
      </c>
      <c r="O310">
        <v>4.142676084887527</v>
      </c>
      <c r="P310">
        <v>3.6892269349890454</v>
      </c>
    </row>
    <row r="311" spans="1:16" x14ac:dyDescent="0.25">
      <c r="A311">
        <v>39.919905841350555</v>
      </c>
      <c r="B311">
        <v>6.4133194647989633</v>
      </c>
      <c r="C311">
        <v>224.51196999642781</v>
      </c>
      <c r="D311">
        <v>776.62505984985967</v>
      </c>
      <c r="E311">
        <v>333.63064424531336</v>
      </c>
      <c r="F311">
        <v>869.46478812613316</v>
      </c>
      <c r="G311">
        <v>579.04288953106277</v>
      </c>
      <c r="H311">
        <v>5.9094727119264903</v>
      </c>
      <c r="I311">
        <v>6.0297505433142033</v>
      </c>
      <c r="J311">
        <v>328.51855897774698</v>
      </c>
      <c r="K311">
        <v>1280.8478142408514</v>
      </c>
      <c r="L311">
        <v>488.42938584773066</v>
      </c>
      <c r="M311">
        <v>1344.6882445349081</v>
      </c>
      <c r="N311">
        <v>659.46944366791126</v>
      </c>
      <c r="O311">
        <v>5.1462756716655162</v>
      </c>
      <c r="P311">
        <v>6.964041972690552</v>
      </c>
    </row>
    <row r="312" spans="1:16" x14ac:dyDescent="0.25">
      <c r="A312">
        <v>72.633906900882721</v>
      </c>
      <c r="B312">
        <v>9.8681959903298733</v>
      </c>
      <c r="C312">
        <v>134.63501644413532</v>
      </c>
      <c r="D312">
        <v>402.85418500750603</v>
      </c>
      <c r="E312">
        <v>330.90515792560836</v>
      </c>
      <c r="F312">
        <v>807.1855528176302</v>
      </c>
      <c r="G312">
        <v>497.63430933322581</v>
      </c>
      <c r="H312">
        <v>10.986029615654534</v>
      </c>
      <c r="I312">
        <v>9.335580994675901</v>
      </c>
      <c r="J312">
        <v>194.01972981248383</v>
      </c>
      <c r="K312">
        <v>642.48023636141045</v>
      </c>
      <c r="L312">
        <v>479.33659704516674</v>
      </c>
      <c r="M312">
        <v>1239.2631005306177</v>
      </c>
      <c r="N312">
        <v>552.85094195356282</v>
      </c>
      <c r="O312">
        <v>9.645618841750105</v>
      </c>
      <c r="P312">
        <v>9.159858568480832</v>
      </c>
    </row>
    <row r="313" spans="1:16" x14ac:dyDescent="0.25">
      <c r="A313">
        <v>70.374125421047211</v>
      </c>
      <c r="B313">
        <v>5.1118851705182866</v>
      </c>
      <c r="C313">
        <v>577.77038390898372</v>
      </c>
      <c r="D313">
        <v>2670.7010939784282</v>
      </c>
      <c r="E313">
        <v>597.12718192991645</v>
      </c>
      <c r="F313">
        <v>1753.3598282971284</v>
      </c>
      <c r="G313">
        <v>823.03268645103049</v>
      </c>
      <c r="H313">
        <v>3.2785948737184607</v>
      </c>
      <c r="I313">
        <v>7.3156929143553127</v>
      </c>
      <c r="J313">
        <v>851.6575396528857</v>
      </c>
      <c r="K313">
        <v>4471.5501527605511</v>
      </c>
      <c r="L313">
        <v>864.03685707716363</v>
      </c>
      <c r="M313">
        <v>2752.0434067439783</v>
      </c>
      <c r="N313">
        <v>969.51716767779135</v>
      </c>
      <c r="O313">
        <v>2.8561674833861375</v>
      </c>
      <c r="P313">
        <v>9.0673096732380678</v>
      </c>
    </row>
    <row r="314" spans="1:16" x14ac:dyDescent="0.25">
      <c r="A314">
        <v>3.3639729619026184</v>
      </c>
      <c r="B314">
        <v>6.7831748364969204</v>
      </c>
      <c r="C314">
        <v>37.187657948224043</v>
      </c>
      <c r="D314">
        <v>85.017944600283897</v>
      </c>
      <c r="E314">
        <v>66.677269791604175</v>
      </c>
      <c r="F314">
        <v>139.17199371017153</v>
      </c>
      <c r="G314">
        <v>389.98951468800539</v>
      </c>
      <c r="H314">
        <v>11.610841271379396</v>
      </c>
      <c r="I314">
        <v>4.8153928424347363</v>
      </c>
      <c r="J314">
        <v>51.549322146097332</v>
      </c>
      <c r="K314">
        <v>123.51509974852216</v>
      </c>
      <c r="L314">
        <v>96.96489794815075</v>
      </c>
      <c r="M314">
        <v>210.16150613550079</v>
      </c>
      <c r="N314">
        <v>408.01246562061783</v>
      </c>
      <c r="O314">
        <v>10.578990266064466</v>
      </c>
      <c r="P314">
        <v>5.4425047729246518</v>
      </c>
    </row>
    <row r="315" spans="1:16" x14ac:dyDescent="0.25">
      <c r="A315">
        <v>19.723528563976288</v>
      </c>
      <c r="B315">
        <v>7.3184766550663776</v>
      </c>
      <c r="C315">
        <v>100.8096224259514</v>
      </c>
      <c r="D315">
        <v>279.95107274257657</v>
      </c>
      <c r="E315">
        <v>190.15239436293396</v>
      </c>
      <c r="F315">
        <v>446.67769756077797</v>
      </c>
      <c r="G315">
        <v>463.09449936397573</v>
      </c>
      <c r="H315">
        <v>9.0363998840309989</v>
      </c>
      <c r="I315">
        <v>6.7971118116024352</v>
      </c>
      <c r="J315">
        <v>143.89692920643955</v>
      </c>
      <c r="K315">
        <v>436.71417851097448</v>
      </c>
      <c r="L315">
        <v>274.40995403126834</v>
      </c>
      <c r="M315">
        <v>683.06734415647588</v>
      </c>
      <c r="N315">
        <v>507.12469439748043</v>
      </c>
      <c r="O315">
        <v>7.9868790588617902</v>
      </c>
      <c r="P315">
        <v>6.856898218287391</v>
      </c>
    </row>
    <row r="316" spans="1:16" x14ac:dyDescent="0.25">
      <c r="A316">
        <v>49.517878592014313</v>
      </c>
      <c r="B316">
        <v>0.77746040303124953</v>
      </c>
      <c r="C316">
        <v>14291.127819428346</v>
      </c>
      <c r="D316">
        <v>145137.67741276338</v>
      </c>
      <c r="E316">
        <v>769.87711197805857</v>
      </c>
      <c r="F316">
        <v>20587.047770710833</v>
      </c>
      <c r="G316">
        <v>3626.6911340748884</v>
      </c>
      <c r="H316">
        <v>0.15271959383331871</v>
      </c>
      <c r="I316">
        <v>0.68560940772495149</v>
      </c>
      <c r="J316">
        <v>16096.395045214393</v>
      </c>
      <c r="K316">
        <v>170395.125996538</v>
      </c>
      <c r="L316">
        <v>1237.9106030469609</v>
      </c>
      <c r="M316">
        <v>34968.531112686942</v>
      </c>
      <c r="N316">
        <v>3861.6575971758916</v>
      </c>
      <c r="O316">
        <v>0.14699702416837418</v>
      </c>
      <c r="P316">
        <v>0.87447918159770754</v>
      </c>
    </row>
    <row r="317" spans="1:16" x14ac:dyDescent="0.25">
      <c r="A317">
        <v>3.1921753287315369</v>
      </c>
      <c r="B317">
        <v>6.556940103450617</v>
      </c>
      <c r="C317">
        <v>38.289994394428476</v>
      </c>
      <c r="D317">
        <v>87.891526845979399</v>
      </c>
      <c r="E317">
        <v>66.513907023397564</v>
      </c>
      <c r="F317">
        <v>139.25483418715092</v>
      </c>
      <c r="G317">
        <v>391.35583712509691</v>
      </c>
      <c r="H317">
        <v>11.126689884430849</v>
      </c>
      <c r="I317">
        <v>4.7029301502739758</v>
      </c>
      <c r="J317">
        <v>53.118327086310522</v>
      </c>
      <c r="K317">
        <v>127.92031149745037</v>
      </c>
      <c r="L317">
        <v>96.675794109695332</v>
      </c>
      <c r="M317">
        <v>210.35813697863767</v>
      </c>
      <c r="N317">
        <v>409.92291716203363</v>
      </c>
      <c r="O317">
        <v>10.1277676285877</v>
      </c>
      <c r="P317">
        <v>5.3093583538428106</v>
      </c>
    </row>
    <row r="318" spans="1:16" x14ac:dyDescent="0.25">
      <c r="A318">
        <v>72.487164318561554</v>
      </c>
      <c r="B318">
        <v>6.2764568693695484</v>
      </c>
      <c r="C318">
        <v>370.07465681420746</v>
      </c>
      <c r="D318">
        <v>1489.9358014360448</v>
      </c>
      <c r="E318">
        <v>500.24328945943773</v>
      </c>
      <c r="F318">
        <v>1386.9554518897951</v>
      </c>
      <c r="G318">
        <v>690.23046830323892</v>
      </c>
      <c r="H318">
        <v>4.7818787112646426</v>
      </c>
      <c r="I318">
        <v>6.989417550260713</v>
      </c>
      <c r="J318">
        <v>546.31139121178239</v>
      </c>
      <c r="K318">
        <v>2502.0884415896676</v>
      </c>
      <c r="L318">
        <v>735.93666526979553</v>
      </c>
      <c r="M318">
        <v>2161.3570159889864</v>
      </c>
      <c r="N318">
        <v>802.72827395573995</v>
      </c>
      <c r="O318">
        <v>4.1536453240305029</v>
      </c>
      <c r="P318">
        <v>8.9891503425253649</v>
      </c>
    </row>
    <row r="319" spans="1:16" x14ac:dyDescent="0.25">
      <c r="A319">
        <v>72.678930461406708</v>
      </c>
      <c r="B319">
        <v>5.1140381955583063</v>
      </c>
      <c r="C319">
        <v>591.48285327838698</v>
      </c>
      <c r="D319">
        <v>2754.0033042498794</v>
      </c>
      <c r="E319">
        <v>609.48720147918243</v>
      </c>
      <c r="F319">
        <v>1795.6438413826263</v>
      </c>
      <c r="G319">
        <v>831.05298883116802</v>
      </c>
      <c r="H319">
        <v>3.2502326544233844</v>
      </c>
      <c r="I319">
        <v>7.4228283759177263</v>
      </c>
      <c r="J319">
        <v>871.52739920144995</v>
      </c>
      <c r="K319">
        <v>4607.549237698674</v>
      </c>
      <c r="L319">
        <v>880.32204821230107</v>
      </c>
      <c r="M319">
        <v>2819.5135955198475</v>
      </c>
      <c r="N319">
        <v>979.41874464669377</v>
      </c>
      <c r="O319">
        <v>2.8323005334923361</v>
      </c>
      <c r="P319">
        <v>9.1354215161515384</v>
      </c>
    </row>
    <row r="320" spans="1:16" x14ac:dyDescent="0.25">
      <c r="A320">
        <v>56.736612856388092</v>
      </c>
      <c r="B320">
        <v>2.1417234692031175</v>
      </c>
      <c r="C320">
        <v>3168.639518358711</v>
      </c>
      <c r="D320">
        <v>23629.783937862223</v>
      </c>
      <c r="E320">
        <v>569.76387482736322</v>
      </c>
      <c r="F320">
        <v>4776.2885795527463</v>
      </c>
      <c r="G320">
        <v>1774.3353524721688</v>
      </c>
      <c r="H320">
        <v>0.71213741974992473</v>
      </c>
      <c r="I320">
        <v>1.5614742603843497</v>
      </c>
      <c r="J320">
        <v>4089.7547290246621</v>
      </c>
      <c r="K320">
        <v>31951.97186186683</v>
      </c>
      <c r="L320">
        <v>644.06990484532969</v>
      </c>
      <c r="M320">
        <v>7749.3304941983888</v>
      </c>
      <c r="N320">
        <v>2002.5406344416604</v>
      </c>
      <c r="O320">
        <v>0.65592472773289823</v>
      </c>
      <c r="P320">
        <v>1.2687743157156159</v>
      </c>
    </row>
    <row r="321" spans="1:16" x14ac:dyDescent="0.25">
      <c r="A321">
        <v>1.7418383955955505</v>
      </c>
      <c r="B321">
        <v>9.4205270652847855</v>
      </c>
      <c r="C321">
        <v>15.552807767931736</v>
      </c>
      <c r="D321">
        <v>33.065154589635497</v>
      </c>
      <c r="E321">
        <v>32.099618987714372</v>
      </c>
      <c r="F321">
        <v>61.900332768992193</v>
      </c>
      <c r="G321">
        <v>362.0588097338163</v>
      </c>
      <c r="H321">
        <v>20.115643196390213</v>
      </c>
      <c r="I321">
        <v>4.6799344593862475</v>
      </c>
      <c r="J321">
        <v>20.999879748911063</v>
      </c>
      <c r="K321">
        <v>45.629305243812347</v>
      </c>
      <c r="L321">
        <v>47.168317894143058</v>
      </c>
      <c r="M321">
        <v>92.665039274204375</v>
      </c>
      <c r="N321">
        <v>368.98445019015082</v>
      </c>
      <c r="O321">
        <v>18.909593199717367</v>
      </c>
      <c r="P321">
        <v>5.3218036753536753</v>
      </c>
    </row>
    <row r="322" spans="1:16" x14ac:dyDescent="0.25">
      <c r="A322">
        <v>55.663624107837677</v>
      </c>
      <c r="B322">
        <v>4.5307605222956022</v>
      </c>
      <c r="C322">
        <v>636.31524275857782</v>
      </c>
      <c r="D322">
        <v>3030.370779929277</v>
      </c>
      <c r="E322">
        <v>574.70920186877322</v>
      </c>
      <c r="F322">
        <v>1711.5496332438561</v>
      </c>
      <c r="G322">
        <v>856.75126350552307</v>
      </c>
      <c r="H322">
        <v>2.7989220922933917</v>
      </c>
      <c r="I322">
        <v>6.8646788389683504</v>
      </c>
      <c r="J322">
        <v>936.22669252230264</v>
      </c>
      <c r="K322">
        <v>5055.9721914998026</v>
      </c>
      <c r="L322">
        <v>824.76732492602639</v>
      </c>
      <c r="M322">
        <v>2690.7668886405049</v>
      </c>
      <c r="N322">
        <v>1011.0056375733313</v>
      </c>
      <c r="O322">
        <v>2.4415072954902</v>
      </c>
      <c r="P322">
        <v>8.2486623320778811</v>
      </c>
    </row>
    <row r="323" spans="1:16" x14ac:dyDescent="0.25">
      <c r="A323">
        <v>85.332498252391815</v>
      </c>
      <c r="B323">
        <v>8.7445113055437886</v>
      </c>
      <c r="C323">
        <v>197.69133746150544</v>
      </c>
      <c r="D323">
        <v>658.78882279387881</v>
      </c>
      <c r="E323">
        <v>408.11254933761654</v>
      </c>
      <c r="F323">
        <v>1046.4611240475124</v>
      </c>
      <c r="G323">
        <v>556.05693065477328</v>
      </c>
      <c r="H323">
        <v>8.4508592891460381</v>
      </c>
      <c r="I323">
        <v>8.0787462894337914</v>
      </c>
      <c r="J323">
        <v>288.28651843756398</v>
      </c>
      <c r="K323">
        <v>1078.6088662266422</v>
      </c>
      <c r="L323">
        <v>595.85441468018303</v>
      </c>
      <c r="M323">
        <v>1615.4169421168897</v>
      </c>
      <c r="N323">
        <v>629.50805813212264</v>
      </c>
      <c r="O323">
        <v>7.3708537932073206</v>
      </c>
      <c r="P323">
        <v>9.0126337500445075</v>
      </c>
    </row>
    <row r="324" spans="1:16" x14ac:dyDescent="0.25">
      <c r="A324">
        <v>63.207590162754059</v>
      </c>
      <c r="B324">
        <v>8.6389801125182988</v>
      </c>
      <c r="C324">
        <v>162.69596330927041</v>
      </c>
      <c r="D324">
        <v>512.80979280449844</v>
      </c>
      <c r="E324">
        <v>341.20976500210702</v>
      </c>
      <c r="F324">
        <v>853.15326120240832</v>
      </c>
      <c r="G324">
        <v>524.47958933359712</v>
      </c>
      <c r="H324">
        <v>8.9743788168350225</v>
      </c>
      <c r="I324">
        <v>8.0345916982542036</v>
      </c>
      <c r="J324">
        <v>235.88204966761327</v>
      </c>
      <c r="K324">
        <v>829.03192068543774</v>
      </c>
      <c r="L324">
        <v>496.07373025414932</v>
      </c>
      <c r="M324">
        <v>1313.3283094725318</v>
      </c>
      <c r="N324">
        <v>588.16819295423068</v>
      </c>
      <c r="O324">
        <v>7.8510519301240436</v>
      </c>
      <c r="P324">
        <v>8.3473729985975087</v>
      </c>
    </row>
    <row r="325" spans="1:16" x14ac:dyDescent="0.25">
      <c r="A325">
        <v>83.280438840389252</v>
      </c>
      <c r="B325">
        <v>3.9479648356310855</v>
      </c>
      <c r="C325">
        <v>1168.0278323935706</v>
      </c>
      <c r="D325">
        <v>6679.7718310310447</v>
      </c>
      <c r="E325">
        <v>816.03519468367028</v>
      </c>
      <c r="F325">
        <v>2787.9954294530808</v>
      </c>
      <c r="G325">
        <v>1117.1394513495029</v>
      </c>
      <c r="H325">
        <v>1.9253859386253571</v>
      </c>
      <c r="I325">
        <v>7.3516332879841375</v>
      </c>
      <c r="J325">
        <v>1673.2319748849059</v>
      </c>
      <c r="K325">
        <v>10624.990690478506</v>
      </c>
      <c r="L325">
        <v>980.97596683802612</v>
      </c>
      <c r="M325">
        <v>4430.5343132805792</v>
      </c>
      <c r="N325">
        <v>1318.5254432299378</v>
      </c>
      <c r="O325">
        <v>1.7030457340791574</v>
      </c>
      <c r="P325">
        <v>5.351104017975385</v>
      </c>
    </row>
    <row r="326" spans="1:16" x14ac:dyDescent="0.25">
      <c r="A326">
        <v>9.2092702984809875</v>
      </c>
      <c r="B326">
        <v>9.1123659781549264</v>
      </c>
      <c r="C326">
        <v>39.975197739036794</v>
      </c>
      <c r="D326">
        <v>92.325009230744541</v>
      </c>
      <c r="E326">
        <v>96.786536043972816</v>
      </c>
      <c r="F326">
        <v>203.55744536494694</v>
      </c>
      <c r="G326">
        <v>393.43772052948998</v>
      </c>
      <c r="H326">
        <v>15.264784923033954</v>
      </c>
      <c r="I326">
        <v>6.634462958716643</v>
      </c>
      <c r="J326">
        <v>55.519353478225064</v>
      </c>
      <c r="K326">
        <v>134.73477431465815</v>
      </c>
      <c r="L326">
        <v>140.56687259589316</v>
      </c>
      <c r="M326">
        <v>307.64901158621507</v>
      </c>
      <c r="N326">
        <v>412.82784801316802</v>
      </c>
      <c r="O326">
        <v>13.874062793839499</v>
      </c>
      <c r="P326">
        <v>7.4759924788091245</v>
      </c>
    </row>
    <row r="327" spans="1:16" x14ac:dyDescent="0.25">
      <c r="A327">
        <v>69.52749365568161</v>
      </c>
      <c r="B327">
        <v>0.48384758119293036</v>
      </c>
      <c r="C327">
        <v>26625.606779404148</v>
      </c>
      <c r="D327">
        <v>309919.49380349426</v>
      </c>
      <c r="E327">
        <v>2295.1700219560098</v>
      </c>
      <c r="F327">
        <v>65800.162450156553</v>
      </c>
      <c r="G327">
        <v>4930.676940143604</v>
      </c>
      <c r="H327">
        <v>7.8922792078112397E-2</v>
      </c>
      <c r="I327">
        <v>4.1119913402115218</v>
      </c>
      <c r="J327">
        <v>32470.465189508002</v>
      </c>
      <c r="K327">
        <v>385108.04597479594</v>
      </c>
      <c r="L327">
        <v>4137.9798221400079</v>
      </c>
      <c r="M327">
        <v>115083.23965474342</v>
      </c>
      <c r="N327">
        <v>5402.8410037985941</v>
      </c>
      <c r="O327">
        <v>7.7054763283827932E-2</v>
      </c>
      <c r="P327">
        <v>4.1119913402115218</v>
      </c>
    </row>
    <row r="328" spans="1:16" x14ac:dyDescent="0.25">
      <c r="A328">
        <v>76.520165979862213</v>
      </c>
      <c r="B328">
        <v>3.7724114480886151</v>
      </c>
      <c r="C328">
        <v>1212.935197933843</v>
      </c>
      <c r="D328">
        <v>7013.1118521510043</v>
      </c>
      <c r="E328">
        <v>800.7885425498215</v>
      </c>
      <c r="F328">
        <v>2773.2931437345487</v>
      </c>
      <c r="G328">
        <v>1136.364031921479</v>
      </c>
      <c r="H328">
        <v>1.8129874612150545</v>
      </c>
      <c r="I328">
        <v>7.0133522943546147</v>
      </c>
      <c r="J328">
        <v>1733.0711435575552</v>
      </c>
      <c r="K328">
        <v>11105.821987597501</v>
      </c>
      <c r="L328">
        <v>937.78660521615518</v>
      </c>
      <c r="M328">
        <v>4410.2881257113768</v>
      </c>
      <c r="N328">
        <v>1340.3126241590239</v>
      </c>
      <c r="O328">
        <v>1.6055124734136743</v>
      </c>
      <c r="P328">
        <v>4.9027137713632492</v>
      </c>
    </row>
    <row r="329" spans="1:16" x14ac:dyDescent="0.25">
      <c r="A329">
        <v>19.11217588186264</v>
      </c>
      <c r="B329">
        <v>3.7771824333541719</v>
      </c>
      <c r="C329">
        <v>427.74470191622055</v>
      </c>
      <c r="D329">
        <v>1801.1153749400994</v>
      </c>
      <c r="E329">
        <v>340.86391872510785</v>
      </c>
      <c r="F329">
        <v>962.12982658834892</v>
      </c>
      <c r="G329">
        <v>729.54281488514778</v>
      </c>
      <c r="H329">
        <v>2.7216452676187548</v>
      </c>
      <c r="I329">
        <v>4.5258289161892806</v>
      </c>
      <c r="J329">
        <v>631.87360484570922</v>
      </c>
      <c r="K329">
        <v>3028.5143017428873</v>
      </c>
      <c r="L329">
        <v>500.33949195032488</v>
      </c>
      <c r="M329">
        <v>1502.7661296356036</v>
      </c>
      <c r="N329">
        <v>852.63494272102184</v>
      </c>
      <c r="O329">
        <v>2.364994022702982</v>
      </c>
      <c r="P329">
        <v>5.8815736981698796</v>
      </c>
    </row>
    <row r="330" spans="1:16" x14ac:dyDescent="0.25">
      <c r="A330">
        <v>52.861895859241486</v>
      </c>
      <c r="B330">
        <v>9.2608587737873229</v>
      </c>
      <c r="C330">
        <v>122.87497467280728</v>
      </c>
      <c r="D330">
        <v>358.8538142124699</v>
      </c>
      <c r="E330">
        <v>286.71435943027507</v>
      </c>
      <c r="F330">
        <v>691.07913467670267</v>
      </c>
      <c r="G330">
        <v>485.91810681259295</v>
      </c>
      <c r="H330">
        <v>10.656060244608893</v>
      </c>
      <c r="I330">
        <v>8.7535807202300209</v>
      </c>
      <c r="J330">
        <v>176.54201943366539</v>
      </c>
      <c r="K330">
        <v>568.39142292699739</v>
      </c>
      <c r="L330">
        <v>414.71412536402732</v>
      </c>
      <c r="M330">
        <v>1059.6643275582417</v>
      </c>
      <c r="N330">
        <v>537.38106707452209</v>
      </c>
      <c r="O330">
        <v>9.3742845934386878</v>
      </c>
      <c r="P330">
        <v>8.5371684328278619</v>
      </c>
    </row>
    <row r="331" spans="1:16" x14ac:dyDescent="0.25">
      <c r="A331">
        <v>13.904053390026093</v>
      </c>
      <c r="B331">
        <v>7.4542513703673343</v>
      </c>
      <c r="C331">
        <v>76.331658219028554</v>
      </c>
      <c r="D331">
        <v>198.62722541347063</v>
      </c>
      <c r="E331">
        <v>150.28456701386827</v>
      </c>
      <c r="F331">
        <v>340.74509096648893</v>
      </c>
      <c r="G331">
        <v>436.33486819395847</v>
      </c>
      <c r="H331">
        <v>10.136199686560126</v>
      </c>
      <c r="I331">
        <v>6.5727167497025398</v>
      </c>
      <c r="J331">
        <v>107.98786872023693</v>
      </c>
      <c r="K331">
        <v>303.27438983875726</v>
      </c>
      <c r="L331">
        <v>216.6766759887085</v>
      </c>
      <c r="M331">
        <v>519.15521437879818</v>
      </c>
      <c r="N331">
        <v>471.37133474654706</v>
      </c>
      <c r="O331">
        <v>9.0264784378733047</v>
      </c>
      <c r="P331">
        <v>6.9914675017154444</v>
      </c>
    </row>
    <row r="332" spans="1:16" x14ac:dyDescent="0.25">
      <c r="A332">
        <v>93.435570776462555</v>
      </c>
      <c r="B332">
        <v>2.7816698073391311</v>
      </c>
      <c r="C332">
        <v>2632.7467797708096</v>
      </c>
      <c r="D332">
        <v>18771.803753590586</v>
      </c>
      <c r="E332">
        <v>713.37557364304075</v>
      </c>
      <c r="F332">
        <v>4927.2680840773428</v>
      </c>
      <c r="G332">
        <v>1626.6189880734255</v>
      </c>
      <c r="H332">
        <v>0.9919777631486848</v>
      </c>
      <c r="I332">
        <v>2.402679835372652</v>
      </c>
      <c r="J332">
        <v>3481.7220852698711</v>
      </c>
      <c r="K332">
        <v>26291.350144976201</v>
      </c>
      <c r="L332">
        <v>780.59946319204334</v>
      </c>
      <c r="M332">
        <v>7960.5878836650818</v>
      </c>
      <c r="N332">
        <v>1857.9551434029904</v>
      </c>
      <c r="O332">
        <v>0.90584943676431973</v>
      </c>
      <c r="P332">
        <v>1.7996667728100995</v>
      </c>
    </row>
    <row r="333" spans="1:16" x14ac:dyDescent="0.25">
      <c r="A333">
        <v>77.088123738765717</v>
      </c>
      <c r="B333">
        <v>3.0274340916988178</v>
      </c>
      <c r="C333">
        <v>1947.7058233734019</v>
      </c>
      <c r="D333">
        <v>12851.009456181153</v>
      </c>
      <c r="E333">
        <v>753.72884283941846</v>
      </c>
      <c r="F333">
        <v>3756.4147583132112</v>
      </c>
      <c r="G333">
        <v>1412.9488260552473</v>
      </c>
      <c r="H333">
        <v>1.2114029288716295</v>
      </c>
      <c r="I333">
        <v>3.7708490473676379</v>
      </c>
      <c r="J333">
        <v>2668.3568310502651</v>
      </c>
      <c r="K333">
        <v>18995.767667972657</v>
      </c>
      <c r="L333">
        <v>787.61835823912361</v>
      </c>
      <c r="M333">
        <v>6029.7906029242713</v>
      </c>
      <c r="N333">
        <v>1640.6167888517825</v>
      </c>
      <c r="O333">
        <v>1.0916839473645694</v>
      </c>
      <c r="P333">
        <v>2.4370587565409916</v>
      </c>
    </row>
    <row r="334" spans="1:16" x14ac:dyDescent="0.25">
      <c r="A334">
        <v>23.281168758869171</v>
      </c>
      <c r="B334">
        <v>9.2645737082280757</v>
      </c>
      <c r="C334">
        <v>69.653441107603328</v>
      </c>
      <c r="D334">
        <v>177.70310896029372</v>
      </c>
      <c r="E334">
        <v>171.41109295168167</v>
      </c>
      <c r="F334">
        <v>384.26494200166906</v>
      </c>
      <c r="G334">
        <v>428.74548273560748</v>
      </c>
      <c r="H334">
        <v>12.994258569155479</v>
      </c>
      <c r="I334">
        <v>7.9893596514869838</v>
      </c>
      <c r="J334">
        <v>98.262499834095749</v>
      </c>
      <c r="K334">
        <v>269.46011894538901</v>
      </c>
      <c r="L334">
        <v>247.2119032603191</v>
      </c>
      <c r="M334">
        <v>584.76706364393306</v>
      </c>
      <c r="N334">
        <v>461.15270118615848</v>
      </c>
      <c r="O334">
        <v>11.602581748381551</v>
      </c>
      <c r="P334">
        <v>8.5958871788957989</v>
      </c>
    </row>
    <row r="335" spans="1:16" x14ac:dyDescent="0.25">
      <c r="A335">
        <v>32.399189174175262</v>
      </c>
      <c r="B335">
        <v>1.4998480479135063</v>
      </c>
      <c r="C335">
        <v>4338.4164890119628</v>
      </c>
      <c r="D335">
        <v>34738.708855644756</v>
      </c>
      <c r="E335">
        <v>442.38923771891439</v>
      </c>
      <c r="F335">
        <v>5067.9830183492641</v>
      </c>
      <c r="G335">
        <v>2056.4756589603303</v>
      </c>
      <c r="H335">
        <v>0.44371863809883866</v>
      </c>
      <c r="I335">
        <v>0.91254867159383002</v>
      </c>
      <c r="J335">
        <v>5359.7491621832787</v>
      </c>
      <c r="K335">
        <v>44281.491417322279</v>
      </c>
      <c r="L335">
        <v>532.09737306970783</v>
      </c>
      <c r="M335">
        <v>8285.9525948658375</v>
      </c>
      <c r="N335">
        <v>2270.6774944256545</v>
      </c>
      <c r="O335">
        <v>0.41472506886232791</v>
      </c>
      <c r="P335">
        <v>0.83734397307194297</v>
      </c>
    </row>
    <row r="336" spans="1:16" x14ac:dyDescent="0.25">
      <c r="A336">
        <v>50.386910021305084</v>
      </c>
      <c r="B336">
        <v>9.731593713133913</v>
      </c>
      <c r="C336">
        <v>106.85870031748631</v>
      </c>
      <c r="D336">
        <v>301.08435595267213</v>
      </c>
      <c r="E336">
        <v>266.34359247334157</v>
      </c>
      <c r="F336">
        <v>630.39762192279545</v>
      </c>
      <c r="G336">
        <v>469.46681119516853</v>
      </c>
      <c r="H336">
        <v>11.770796122967736</v>
      </c>
      <c r="I336">
        <v>9.1032119217628846</v>
      </c>
      <c r="J336">
        <v>152.82420789715795</v>
      </c>
      <c r="K336">
        <v>471.80673225466933</v>
      </c>
      <c r="L336">
        <v>384.57106762217154</v>
      </c>
      <c r="M336">
        <v>964.77483232223926</v>
      </c>
      <c r="N336">
        <v>515.59030840915716</v>
      </c>
      <c r="O336">
        <v>10.388684252203099</v>
      </c>
      <c r="P336">
        <v>9.0476812148216563</v>
      </c>
    </row>
    <row r="337" spans="1:16" x14ac:dyDescent="0.25">
      <c r="A337">
        <v>81.10623162984848</v>
      </c>
      <c r="B337">
        <v>9.6747431665254382</v>
      </c>
      <c r="C337">
        <v>152.28603800831098</v>
      </c>
      <c r="D337">
        <v>471.2370213277369</v>
      </c>
      <c r="E337">
        <v>360.9609292489655</v>
      </c>
      <c r="F337">
        <v>894.79450370632424</v>
      </c>
      <c r="G337">
        <v>514.69288888717836</v>
      </c>
      <c r="H337">
        <v>10.297508802287165</v>
      </c>
      <c r="I337">
        <v>9.0734658822158227</v>
      </c>
      <c r="J337">
        <v>220.33039043687697</v>
      </c>
      <c r="K337">
        <v>758.30436342554606</v>
      </c>
      <c r="L337">
        <v>524.07929319660889</v>
      </c>
      <c r="M337">
        <v>1376.1412787665538</v>
      </c>
      <c r="N337">
        <v>575.31233387744999</v>
      </c>
      <c r="O337">
        <v>9.0192575855828903</v>
      </c>
      <c r="P337">
        <v>9.1888406466063675</v>
      </c>
    </row>
    <row r="338" spans="1:16" x14ac:dyDescent="0.25">
      <c r="A338">
        <v>18.548631966114044</v>
      </c>
      <c r="B338">
        <v>4.6209920511111475</v>
      </c>
      <c r="C338">
        <v>264.25445826457423</v>
      </c>
      <c r="D338">
        <v>959.75845247184429</v>
      </c>
      <c r="E338">
        <v>276.21350542735848</v>
      </c>
      <c r="F338">
        <v>734.71529415155658</v>
      </c>
      <c r="G338">
        <v>611.46069589966658</v>
      </c>
      <c r="H338">
        <v>4.0037955918173207</v>
      </c>
      <c r="I338">
        <v>4.5263759555755705</v>
      </c>
      <c r="J338">
        <v>388.14178019788687</v>
      </c>
      <c r="K338">
        <v>1595.4911599803238</v>
      </c>
      <c r="L338">
        <v>405.57856430865996</v>
      </c>
      <c r="M338">
        <v>1139.0462589905555</v>
      </c>
      <c r="N338">
        <v>701.53392498626067</v>
      </c>
      <c r="O338">
        <v>3.4815834787188864</v>
      </c>
      <c r="P338">
        <v>5.4320067577046647</v>
      </c>
    </row>
    <row r="339" spans="1:16" x14ac:dyDescent="0.25">
      <c r="A339">
        <v>17.74678772687912</v>
      </c>
      <c r="B339">
        <v>8.8488568570081672</v>
      </c>
      <c r="C339">
        <v>63.770097739400171</v>
      </c>
      <c r="D339">
        <v>159.75786567758027</v>
      </c>
      <c r="E339">
        <v>150.51646851335906</v>
      </c>
      <c r="F339">
        <v>333.81994713612704</v>
      </c>
      <c r="G339">
        <v>421.9518852879749</v>
      </c>
      <c r="H339">
        <v>12.782223781940727</v>
      </c>
      <c r="I339">
        <v>7.4551372558970783</v>
      </c>
      <c r="J339">
        <v>89.724541309386609</v>
      </c>
      <c r="K339">
        <v>240.67343538288159</v>
      </c>
      <c r="L339">
        <v>217.19994913342094</v>
      </c>
      <c r="M339">
        <v>507.42674116779443</v>
      </c>
      <c r="N339">
        <v>451.96599829830615</v>
      </c>
      <c r="O339">
        <v>11.443598755426365</v>
      </c>
      <c r="P339">
        <v>8.1024531596517537</v>
      </c>
    </row>
    <row r="340" spans="1:16" x14ac:dyDescent="0.25">
      <c r="A340">
        <v>70.979164183139801</v>
      </c>
      <c r="B340">
        <v>3.2084462048179394</v>
      </c>
      <c r="C340">
        <v>1628.0644621049398</v>
      </c>
      <c r="D340">
        <v>10232.090544736713</v>
      </c>
      <c r="E340">
        <v>796.08282825802178</v>
      </c>
      <c r="F340">
        <v>3250.8647021318357</v>
      </c>
      <c r="G340">
        <v>1300.2531067880682</v>
      </c>
      <c r="H340">
        <v>1.3756785045916593</v>
      </c>
      <c r="I340">
        <v>5.0190076963578063</v>
      </c>
      <c r="J340">
        <v>2270.8821469971954</v>
      </c>
      <c r="K340">
        <v>15565.974476328955</v>
      </c>
      <c r="L340">
        <v>812.80556855622751</v>
      </c>
      <c r="M340">
        <v>5199.3020866013158</v>
      </c>
      <c r="N340">
        <v>1521.1125402534806</v>
      </c>
      <c r="O340">
        <v>1.2308684411856252</v>
      </c>
      <c r="P340">
        <v>3.0508677141585054</v>
      </c>
    </row>
    <row r="341" spans="1:16" x14ac:dyDescent="0.25">
      <c r="A341">
        <v>54.611323773860931</v>
      </c>
      <c r="B341">
        <v>2.6406171114358439</v>
      </c>
      <c r="C341">
        <v>2037.357555735166</v>
      </c>
      <c r="D341">
        <v>13603.809845248119</v>
      </c>
      <c r="E341">
        <v>658.99057469774652</v>
      </c>
      <c r="F341">
        <v>3450.8479600794212</v>
      </c>
      <c r="G341">
        <v>1442.8732142029453</v>
      </c>
      <c r="H341">
        <v>1.0385150673025301</v>
      </c>
      <c r="I341">
        <v>3.1000899364893195</v>
      </c>
      <c r="J341">
        <v>2777.5803515361072</v>
      </c>
      <c r="K341">
        <v>19955.078162530259</v>
      </c>
      <c r="L341">
        <v>692.98935529733933</v>
      </c>
      <c r="M341">
        <v>5544.4909894893244</v>
      </c>
      <c r="N341">
        <v>1671.7434252516548</v>
      </c>
      <c r="O341">
        <v>0.93765387580170823</v>
      </c>
      <c r="P341">
        <v>2.04654528724287</v>
      </c>
    </row>
    <row r="342" spans="1:16" x14ac:dyDescent="0.25">
      <c r="A342">
        <v>51.667703449726105</v>
      </c>
      <c r="B342">
        <v>5.8763443342659851</v>
      </c>
      <c r="C342">
        <v>332.48972909557216</v>
      </c>
      <c r="D342">
        <v>1295.1549793589031</v>
      </c>
      <c r="E342">
        <v>427.3318864111277</v>
      </c>
      <c r="F342">
        <v>1169.3533203690411</v>
      </c>
      <c r="G342">
        <v>663.34384208977701</v>
      </c>
      <c r="H342">
        <v>4.6647737679416856</v>
      </c>
      <c r="I342">
        <v>6.2440477651088662</v>
      </c>
      <c r="J342">
        <v>490.27896781268606</v>
      </c>
      <c r="K342">
        <v>2170.208534790132</v>
      </c>
      <c r="L342">
        <v>628.84694627013153</v>
      </c>
      <c r="M342">
        <v>1819.2263893581048</v>
      </c>
      <c r="N342">
        <v>768.35900483779051</v>
      </c>
      <c r="O342">
        <v>4.0521331645941743</v>
      </c>
      <c r="P342">
        <v>7.885996058131755</v>
      </c>
    </row>
    <row r="343" spans="1:16" x14ac:dyDescent="0.25">
      <c r="A343">
        <v>86.977610766887665</v>
      </c>
      <c r="B343">
        <v>9.9872591844516645</v>
      </c>
      <c r="C343">
        <v>149.48237626552725</v>
      </c>
      <c r="D343">
        <v>460.19476229937391</v>
      </c>
      <c r="E343">
        <v>366.68965741045281</v>
      </c>
      <c r="F343">
        <v>906.79316263041403</v>
      </c>
      <c r="G343">
        <v>512.02335895455769</v>
      </c>
      <c r="H343">
        <v>10.702726670211163</v>
      </c>
      <c r="I343">
        <v>9.3856143855566998</v>
      </c>
      <c r="J343">
        <v>216.14591310252314</v>
      </c>
      <c r="K343">
        <v>739.55423402969484</v>
      </c>
      <c r="L343">
        <v>532.20127287893581</v>
      </c>
      <c r="M343">
        <v>1394.2293995549778</v>
      </c>
      <c r="N343">
        <v>571.80187367952624</v>
      </c>
      <c r="O343">
        <v>9.3774352979959392</v>
      </c>
      <c r="P343">
        <v>9.4450524679390515</v>
      </c>
    </row>
    <row r="344" spans="1:16" x14ac:dyDescent="0.25">
      <c r="A344">
        <v>20.489188730716705</v>
      </c>
      <c r="B344">
        <v>7.8387232130075191</v>
      </c>
      <c r="C344">
        <v>89.70957742258264</v>
      </c>
      <c r="D344">
        <v>242.21062930029956</v>
      </c>
      <c r="E344">
        <v>183.33318354690272</v>
      </c>
      <c r="F344">
        <v>424.24758753939187</v>
      </c>
      <c r="G344">
        <v>451.15935832277694</v>
      </c>
      <c r="H344">
        <v>10.082479901850737</v>
      </c>
      <c r="I344">
        <v>7.1466178704729426</v>
      </c>
      <c r="J344">
        <v>127.56675556351148</v>
      </c>
      <c r="K344">
        <v>374.43686213447398</v>
      </c>
      <c r="L344">
        <v>264.37650213565922</v>
      </c>
      <c r="M344">
        <v>647.75459815899717</v>
      </c>
      <c r="N344">
        <v>491.22354794029081</v>
      </c>
      <c r="O344">
        <v>8.938512881871608</v>
      </c>
      <c r="P344">
        <v>7.4364914187758435</v>
      </c>
    </row>
    <row r="345" spans="1:16" x14ac:dyDescent="0.25">
      <c r="A345">
        <v>72.09509938955307</v>
      </c>
      <c r="B345">
        <v>3.3108558525636518</v>
      </c>
      <c r="C345">
        <v>1539.8722345057918</v>
      </c>
      <c r="D345">
        <v>9529.3634513456109</v>
      </c>
      <c r="E345">
        <v>814.64022042115289</v>
      </c>
      <c r="F345">
        <v>3153.7229978341179</v>
      </c>
      <c r="G345">
        <v>1267.2865585264492</v>
      </c>
      <c r="H345">
        <v>1.450492235116593</v>
      </c>
      <c r="I345">
        <v>5.5037930698087791</v>
      </c>
      <c r="J345">
        <v>2158.8076892542445</v>
      </c>
      <c r="K345">
        <v>14617.874384071974</v>
      </c>
      <c r="L345">
        <v>833.896094427403</v>
      </c>
      <c r="M345">
        <v>5038.371297864087</v>
      </c>
      <c r="N345">
        <v>1485.4352595522414</v>
      </c>
      <c r="O345">
        <v>1.2950877589656082</v>
      </c>
      <c r="P345">
        <v>3.3298679796647512</v>
      </c>
    </row>
    <row r="346" spans="1:16" x14ac:dyDescent="0.25">
      <c r="A346">
        <v>1.0636761784553528</v>
      </c>
      <c r="B346">
        <v>5.2501664434819917</v>
      </c>
      <c r="C346">
        <v>29.835004774602751</v>
      </c>
      <c r="D346">
        <v>66.402215553589656</v>
      </c>
      <c r="E346">
        <v>40.395358824260612</v>
      </c>
      <c r="F346">
        <v>82.47344273097184</v>
      </c>
      <c r="G346">
        <v>380.77881387300795</v>
      </c>
      <c r="H346">
        <v>9.5721390293669035</v>
      </c>
      <c r="I346">
        <v>3.4376317190251933</v>
      </c>
      <c r="J346">
        <v>41.115057999751357</v>
      </c>
      <c r="K346">
        <v>95.209463873920313</v>
      </c>
      <c r="L346">
        <v>58.979977958579134</v>
      </c>
      <c r="M346">
        <v>124.23238003931672</v>
      </c>
      <c r="N346">
        <v>395.05883426319156</v>
      </c>
      <c r="O346">
        <v>8.7883132362954033</v>
      </c>
      <c r="P346">
        <v>3.9069828295692006</v>
      </c>
    </row>
    <row r="347" spans="1:16" x14ac:dyDescent="0.25">
      <c r="A347">
        <v>36.919295012950897</v>
      </c>
      <c r="B347">
        <v>1.641765818819674</v>
      </c>
      <c r="C347">
        <v>3985.6527630091973</v>
      </c>
      <c r="D347">
        <v>31325.999899064296</v>
      </c>
      <c r="E347">
        <v>468.24116553107547</v>
      </c>
      <c r="F347">
        <v>4941.8225097619725</v>
      </c>
      <c r="G347">
        <v>1976.167479907697</v>
      </c>
      <c r="H347">
        <v>0.50113336472999581</v>
      </c>
      <c r="I347">
        <v>1.0362615398725561</v>
      </c>
      <c r="J347">
        <v>4983.1619223292764</v>
      </c>
      <c r="K347">
        <v>40556.447063404055</v>
      </c>
      <c r="L347">
        <v>553.38297513852274</v>
      </c>
      <c r="M347">
        <v>8062.4009988328899</v>
      </c>
      <c r="N347">
        <v>2195.0632951442053</v>
      </c>
      <c r="O347">
        <v>0.46656392988090367</v>
      </c>
      <c r="P347">
        <v>0.92076743884418633</v>
      </c>
    </row>
    <row r="348" spans="1:16" x14ac:dyDescent="0.25">
      <c r="A348">
        <v>50.365714132785797</v>
      </c>
      <c r="B348">
        <v>3.6986629515224321</v>
      </c>
      <c r="C348">
        <v>931.67447756468027</v>
      </c>
      <c r="D348">
        <v>4983.4136800088263</v>
      </c>
      <c r="E348">
        <v>643.82183610859863</v>
      </c>
      <c r="F348">
        <v>2060.3723419904836</v>
      </c>
      <c r="G348">
        <v>1009.8033488126383</v>
      </c>
      <c r="H348">
        <v>1.9697096105041108</v>
      </c>
      <c r="I348">
        <v>6.6321682443207379</v>
      </c>
      <c r="J348">
        <v>1352.3428702721883</v>
      </c>
      <c r="K348">
        <v>8111.3252453484756</v>
      </c>
      <c r="L348">
        <v>872.72314111965625</v>
      </c>
      <c r="M348">
        <v>3260.7122750252383</v>
      </c>
      <c r="N348">
        <v>1194.5673927738924</v>
      </c>
      <c r="O348">
        <v>1.7313117317223981</v>
      </c>
      <c r="P348">
        <v>6.4486824057684764</v>
      </c>
    </row>
    <row r="349" spans="1:16" x14ac:dyDescent="0.25">
      <c r="A349">
        <v>11.596132695674896</v>
      </c>
      <c r="B349">
        <v>4.0167434137838738</v>
      </c>
      <c r="C349">
        <v>254.61357193182081</v>
      </c>
      <c r="D349">
        <v>914.4494836978065</v>
      </c>
      <c r="E349">
        <v>232.60890899331233</v>
      </c>
      <c r="F349">
        <v>615.86708045841726</v>
      </c>
      <c r="G349">
        <v>603.76169727249817</v>
      </c>
      <c r="H349">
        <v>3.5295978327765356</v>
      </c>
      <c r="I349">
        <v>3.8924079557421005</v>
      </c>
      <c r="J349">
        <v>373.68226637796664</v>
      </c>
      <c r="K349">
        <v>1517.6550331396543</v>
      </c>
      <c r="L349">
        <v>341.34474945656109</v>
      </c>
      <c r="M349">
        <v>954.26162616673105</v>
      </c>
      <c r="N349">
        <v>691.56465908959456</v>
      </c>
      <c r="O349">
        <v>3.0701054861315291</v>
      </c>
      <c r="P349">
        <v>4.6312810637117199</v>
      </c>
    </row>
    <row r="350" spans="1:16" x14ac:dyDescent="0.25">
      <c r="A350">
        <v>56.083718121051788</v>
      </c>
      <c r="B350">
        <v>0.47490241010532797</v>
      </c>
      <c r="C350">
        <v>25332.271856967891</v>
      </c>
      <c r="D350">
        <v>291883.74320485693</v>
      </c>
      <c r="E350">
        <v>1925.8527041694772</v>
      </c>
      <c r="F350">
        <v>55464.35955996492</v>
      </c>
      <c r="G350">
        <v>4812.3331856984323</v>
      </c>
      <c r="H350">
        <v>7.8566373793898581E-2</v>
      </c>
      <c r="I350">
        <v>3.8277679282321411</v>
      </c>
      <c r="J350">
        <v>30643.05303412725</v>
      </c>
      <c r="K350">
        <v>361277.70588193327</v>
      </c>
      <c r="L350">
        <v>3456.8985734384078</v>
      </c>
      <c r="M350">
        <v>96749.407578706901</v>
      </c>
      <c r="N350">
        <v>5256.9908909734231</v>
      </c>
      <c r="O350">
        <v>7.6363910655572007E-2</v>
      </c>
      <c r="P350">
        <v>3.8277679282321411</v>
      </c>
    </row>
    <row r="351" spans="1:16" x14ac:dyDescent="0.25">
      <c r="A351">
        <v>86.696352183818817</v>
      </c>
      <c r="B351">
        <v>1.5477375087825511</v>
      </c>
      <c r="C351">
        <v>7139.5372109460804</v>
      </c>
      <c r="D351">
        <v>63284.500779559639</v>
      </c>
      <c r="E351">
        <v>621.1925161322099</v>
      </c>
      <c r="F351">
        <v>11011.810669979406</v>
      </c>
      <c r="G351">
        <v>2599.4044331577002</v>
      </c>
      <c r="H351">
        <v>0.38292090682038832</v>
      </c>
      <c r="I351">
        <v>0.88790019551923216</v>
      </c>
      <c r="J351">
        <v>8265.6963590711312</v>
      </c>
      <c r="K351">
        <v>74905.196342652649</v>
      </c>
      <c r="L351">
        <v>837.47797360374875</v>
      </c>
      <c r="M351">
        <v>18254.893689629931</v>
      </c>
      <c r="N351">
        <v>2784.0248019578621</v>
      </c>
      <c r="O351">
        <v>0.36511273839896435</v>
      </c>
      <c r="P351">
        <v>0.99152409219388349</v>
      </c>
    </row>
    <row r="352" spans="1:16" x14ac:dyDescent="0.25">
      <c r="A352">
        <v>53.729345858097076</v>
      </c>
      <c r="B352">
        <v>7.3688954088150656</v>
      </c>
      <c r="C352">
        <v>205.32278314779066</v>
      </c>
      <c r="D352">
        <v>691.81648090347392</v>
      </c>
      <c r="E352">
        <v>355.21471944835207</v>
      </c>
      <c r="F352">
        <v>915.25089053582894</v>
      </c>
      <c r="G352">
        <v>562.69689543321533</v>
      </c>
      <c r="H352">
        <v>7.0213618374725266</v>
      </c>
      <c r="I352">
        <v>6.8320302216430813</v>
      </c>
      <c r="J352">
        <v>299.73063238307861</v>
      </c>
      <c r="K352">
        <v>1135.2493688746174</v>
      </c>
      <c r="L352">
        <v>519.04965887571518</v>
      </c>
      <c r="M352">
        <v>1413.647255957057</v>
      </c>
      <c r="N352">
        <v>638.17433420662019</v>
      </c>
      <c r="O352">
        <v>6.1210034975715804</v>
      </c>
      <c r="P352">
        <v>7.7072053238856295</v>
      </c>
    </row>
    <row r="353" spans="1:16" x14ac:dyDescent="0.25">
      <c r="A353">
        <v>99.19987291097641</v>
      </c>
      <c r="B353">
        <v>1.4104918249484442</v>
      </c>
      <c r="C353">
        <v>8794.7772399537553</v>
      </c>
      <c r="D353">
        <v>81146.442311850013</v>
      </c>
      <c r="E353">
        <v>691.87171700684132</v>
      </c>
      <c r="F353">
        <v>14293.337824678916</v>
      </c>
      <c r="G353">
        <v>2869.1855871019657</v>
      </c>
      <c r="H353">
        <v>0.32477477824931966</v>
      </c>
      <c r="I353">
        <v>0.86029015658230201</v>
      </c>
      <c r="J353">
        <v>9984.4961555846203</v>
      </c>
      <c r="K353">
        <v>94482.64355409205</v>
      </c>
      <c r="L353">
        <v>982.77371680757858</v>
      </c>
      <c r="M353">
        <v>23851.301984539856</v>
      </c>
      <c r="N353">
        <v>3050.0899100277506</v>
      </c>
      <c r="O353">
        <v>0.31141099860340021</v>
      </c>
      <c r="P353">
        <v>1.0297183174252573</v>
      </c>
    </row>
    <row r="354" spans="1:16" x14ac:dyDescent="0.25">
      <c r="A354">
        <v>73.496872246265411</v>
      </c>
      <c r="B354">
        <v>9.0996660859970024</v>
      </c>
      <c r="C354">
        <v>162.09545664553741</v>
      </c>
      <c r="D354">
        <v>510.38749890861021</v>
      </c>
      <c r="E354">
        <v>358.26403835150302</v>
      </c>
      <c r="F354">
        <v>895.36442827676035</v>
      </c>
      <c r="G354">
        <v>523.92026687596513</v>
      </c>
      <c r="H354">
        <v>9.4658322061439648</v>
      </c>
      <c r="I354">
        <v>8.4669054088661397</v>
      </c>
      <c r="J354">
        <v>234.98435336714056</v>
      </c>
      <c r="K354">
        <v>824.90548527064004</v>
      </c>
      <c r="L354">
        <v>520.82806381361206</v>
      </c>
      <c r="M354">
        <v>1378.2349975993968</v>
      </c>
      <c r="N354">
        <v>587.43403599822864</v>
      </c>
      <c r="O354">
        <v>8.2815215217310012</v>
      </c>
      <c r="P354">
        <v>8.7834210768065546</v>
      </c>
    </row>
    <row r="355" spans="1:16" x14ac:dyDescent="0.25">
      <c r="A355">
        <v>36.230168998241425</v>
      </c>
      <c r="B355">
        <v>5.5378999382310896</v>
      </c>
      <c r="C355">
        <v>290.75025971610324</v>
      </c>
      <c r="D355">
        <v>1087.0242249020473</v>
      </c>
      <c r="E355">
        <v>359.12374807170062</v>
      </c>
      <c r="F355">
        <v>966.63506190490057</v>
      </c>
      <c r="G355">
        <v>632.1241017604799</v>
      </c>
      <c r="H355">
        <v>4.6271461734906367</v>
      </c>
      <c r="I355">
        <v>5.5942394461871343</v>
      </c>
      <c r="J355">
        <v>427.85154820368763</v>
      </c>
      <c r="K355">
        <v>1813.9389002572411</v>
      </c>
      <c r="L355">
        <v>527.99567513200282</v>
      </c>
      <c r="M355">
        <v>1500.7607286717366</v>
      </c>
      <c r="N355">
        <v>728.22431596913043</v>
      </c>
      <c r="O355">
        <v>4.0212831927575872</v>
      </c>
      <c r="P355">
        <v>6.862793836481786</v>
      </c>
    </row>
    <row r="356" spans="1:16" x14ac:dyDescent="0.25">
      <c r="A356">
        <v>11.872564375400543</v>
      </c>
      <c r="B356">
        <v>9.9514750898187216</v>
      </c>
      <c r="C356">
        <v>39.730587910713282</v>
      </c>
      <c r="D356">
        <v>91.678469029729627</v>
      </c>
      <c r="E356">
        <v>105.01172531627702</v>
      </c>
      <c r="F356">
        <v>220.71246884059124</v>
      </c>
      <c r="G356">
        <v>393.13604524154886</v>
      </c>
      <c r="H356">
        <v>16.701272183465065</v>
      </c>
      <c r="I356">
        <v>7.2300403202314074</v>
      </c>
      <c r="J356">
        <v>55.170660293789801</v>
      </c>
      <c r="K356">
        <v>133.73967673463338</v>
      </c>
      <c r="L356">
        <v>152.52938774469965</v>
      </c>
      <c r="M356">
        <v>333.55234604800705</v>
      </c>
      <c r="N356">
        <v>412.40736257542073</v>
      </c>
      <c r="O356">
        <v>15.182830033777698</v>
      </c>
      <c r="P356">
        <v>8.1493961509504427</v>
      </c>
    </row>
    <row r="357" spans="1:16" x14ac:dyDescent="0.25">
      <c r="A357">
        <v>67.538644254207611</v>
      </c>
      <c r="B357">
        <v>1.2331616802055769</v>
      </c>
      <c r="C357">
        <v>8874.8761269828756</v>
      </c>
      <c r="D357">
        <v>82027.76574078064</v>
      </c>
      <c r="E357">
        <v>610.91220210225572</v>
      </c>
      <c r="F357">
        <v>12698.781886642628</v>
      </c>
      <c r="G357">
        <v>2881.5851845600555</v>
      </c>
      <c r="H357">
        <v>0.28307088078043047</v>
      </c>
      <c r="I357">
        <v>0.75515120067284824</v>
      </c>
      <c r="J357">
        <v>10068.583884237962</v>
      </c>
      <c r="K357">
        <v>95465.522101335038</v>
      </c>
      <c r="L357">
        <v>869.78163345491032</v>
      </c>
      <c r="M357">
        <v>21196.795125971112</v>
      </c>
      <c r="N357">
        <v>3062.5943070327935</v>
      </c>
      <c r="O357">
        <v>0.27147530590361496</v>
      </c>
      <c r="P357">
        <v>0.90611728404582392</v>
      </c>
    </row>
    <row r="358" spans="1:16" x14ac:dyDescent="0.25">
      <c r="A358">
        <v>22.994056522846222</v>
      </c>
      <c r="B358">
        <v>6.5072738853811751</v>
      </c>
      <c r="C358">
        <v>144.6415144736132</v>
      </c>
      <c r="D358">
        <v>441.28705638755167</v>
      </c>
      <c r="E358">
        <v>232.21307863782653</v>
      </c>
      <c r="F358">
        <v>571.77919374580824</v>
      </c>
      <c r="G358">
        <v>507.37921046643572</v>
      </c>
      <c r="H358">
        <v>7.0578474698169087</v>
      </c>
      <c r="I358">
        <v>6.1365424039802292</v>
      </c>
      <c r="J358">
        <v>208.9253611347205</v>
      </c>
      <c r="K358">
        <v>707.4878237209324</v>
      </c>
      <c r="L358">
        <v>336.81261419504835</v>
      </c>
      <c r="M358">
        <v>878.7259640489815</v>
      </c>
      <c r="N358">
        <v>565.69081834045664</v>
      </c>
      <c r="O358">
        <v>6.1877970127214041</v>
      </c>
      <c r="P358">
        <v>6.1114560313402801</v>
      </c>
    </row>
    <row r="359" spans="1:16" x14ac:dyDescent="0.25">
      <c r="A359">
        <v>8.7390071749687195</v>
      </c>
      <c r="B359">
        <v>1.8461054012346003</v>
      </c>
      <c r="C359">
        <v>1190.3311745129915</v>
      </c>
      <c r="D359">
        <v>6844.9189258855004</v>
      </c>
      <c r="E359">
        <v>386.74831074391528</v>
      </c>
      <c r="F359">
        <v>1330.2026549621116</v>
      </c>
      <c r="G359">
        <v>1126.7295047274806</v>
      </c>
      <c r="H359">
        <v>0.89373248496538316</v>
      </c>
      <c r="I359">
        <v>3.436451044460564</v>
      </c>
      <c r="J359">
        <v>1702.9946245287206</v>
      </c>
      <c r="K359">
        <v>10863.710578935832</v>
      </c>
      <c r="L359">
        <v>458.79583021738398</v>
      </c>
      <c r="M359">
        <v>2114.635780849022</v>
      </c>
      <c r="N359">
        <v>1329.4094219211838</v>
      </c>
      <c r="O359">
        <v>0.79098830224717009</v>
      </c>
      <c r="P359">
        <v>2.4499873791011337</v>
      </c>
    </row>
    <row r="360" spans="1:16" x14ac:dyDescent="0.25">
      <c r="A360">
        <v>43.759725153446198</v>
      </c>
      <c r="B360">
        <v>0.90948380754442038</v>
      </c>
      <c r="C360">
        <v>11098.770714230621</v>
      </c>
      <c r="D360">
        <v>107106.78478064723</v>
      </c>
      <c r="E360">
        <v>596.2749628109741</v>
      </c>
      <c r="F360">
        <v>14213.538917821837</v>
      </c>
      <c r="G360">
        <v>3207.1404050843967</v>
      </c>
      <c r="H360">
        <v>0.19376335692899641</v>
      </c>
      <c r="I360">
        <v>0.63778601501677323</v>
      </c>
      <c r="J360">
        <v>12454.106220709391</v>
      </c>
      <c r="K360">
        <v>124189.89253067676</v>
      </c>
      <c r="L360">
        <v>899.18903384646831</v>
      </c>
      <c r="M360">
        <v>23909.461314607448</v>
      </c>
      <c r="N360">
        <v>3400.4396941015243</v>
      </c>
      <c r="O360">
        <v>0.18642898887829437</v>
      </c>
      <c r="P360">
        <v>0.79899995389964629</v>
      </c>
    </row>
    <row r="361" spans="1:16" x14ac:dyDescent="0.25">
      <c r="A361">
        <v>96.2916459441185</v>
      </c>
      <c r="B361">
        <v>4.0109004630416862</v>
      </c>
      <c r="C361">
        <v>1254.0610142583453</v>
      </c>
      <c r="D361">
        <v>7321.1874348402798</v>
      </c>
      <c r="E361">
        <v>871.14339578472789</v>
      </c>
      <c r="F361">
        <v>3055.7534321203402</v>
      </c>
      <c r="G361">
        <v>1153.6808245249858</v>
      </c>
      <c r="H361">
        <v>1.9027919640733029</v>
      </c>
      <c r="I361">
        <v>7.4493066128770407</v>
      </c>
      <c r="J361">
        <v>1787.569823834431</v>
      </c>
      <c r="K361">
        <v>11546.708405418152</v>
      </c>
      <c r="L361">
        <v>997.82474407622215</v>
      </c>
      <c r="M361">
        <v>4862.5352994033337</v>
      </c>
      <c r="N361">
        <v>1359.8312829428946</v>
      </c>
      <c r="O361">
        <v>1.6868393195166271</v>
      </c>
      <c r="P361">
        <v>5.0236446230812222</v>
      </c>
    </row>
    <row r="362" spans="1:16" x14ac:dyDescent="0.25">
      <c r="A362">
        <v>36.68806391954422</v>
      </c>
      <c r="B362">
        <v>6.9688942762742911</v>
      </c>
      <c r="C362">
        <v>175.1823600407202</v>
      </c>
      <c r="D362">
        <v>563.82631633509914</v>
      </c>
      <c r="E362">
        <v>293.28811880806745</v>
      </c>
      <c r="F362">
        <v>740.4054593145537</v>
      </c>
      <c r="G362">
        <v>535.97061444215001</v>
      </c>
      <c r="H362">
        <v>7.0444327314930417</v>
      </c>
      <c r="I362">
        <v>6.4351960858222252</v>
      </c>
      <c r="J362">
        <v>254.56178404171607</v>
      </c>
      <c r="K362">
        <v>916.07218897082566</v>
      </c>
      <c r="L362">
        <v>427.07615712848536</v>
      </c>
      <c r="M362">
        <v>1140.9694560421676</v>
      </c>
      <c r="N362">
        <v>603.23615982738283</v>
      </c>
      <c r="O362">
        <v>6.1551069951805371</v>
      </c>
      <c r="P362">
        <v>6.8852872850016915</v>
      </c>
    </row>
    <row r="363" spans="1:16" x14ac:dyDescent="0.25">
      <c r="A363">
        <v>5.2380034327507019</v>
      </c>
      <c r="B363">
        <v>4.4827767102764398</v>
      </c>
      <c r="C363">
        <v>111.61169807345802</v>
      </c>
      <c r="D363">
        <v>317.9584733077956</v>
      </c>
      <c r="E363">
        <v>127.51763325445783</v>
      </c>
      <c r="F363">
        <v>303.52916336934493</v>
      </c>
      <c r="G363">
        <v>474.41126816872151</v>
      </c>
      <c r="H363">
        <v>5.3388405954842852</v>
      </c>
      <c r="I363">
        <v>4.2114651226213997</v>
      </c>
      <c r="J363">
        <v>159.8511385193012</v>
      </c>
      <c r="K363">
        <v>499.9256139758964</v>
      </c>
      <c r="L363">
        <v>184.21023935920837</v>
      </c>
      <c r="M363">
        <v>464.80287239516798</v>
      </c>
      <c r="N363">
        <v>522.14882884887106</v>
      </c>
      <c r="O363">
        <v>4.7070352909642352</v>
      </c>
      <c r="P363">
        <v>4.1476778272834967</v>
      </c>
    </row>
    <row r="364" spans="1:16" x14ac:dyDescent="0.25">
      <c r="A364">
        <v>59.527058660984039</v>
      </c>
      <c r="B364">
        <v>1.4424745913164316</v>
      </c>
      <c r="C364">
        <v>6544.0243115400244</v>
      </c>
      <c r="D364">
        <v>57027.258739485012</v>
      </c>
      <c r="E364">
        <v>539.97313062538024</v>
      </c>
      <c r="F364">
        <v>8926.6019412318892</v>
      </c>
      <c r="G364">
        <v>2494.8239774216822</v>
      </c>
      <c r="H364">
        <v>0.36795962449066416</v>
      </c>
      <c r="I364">
        <v>0.8198814380042474</v>
      </c>
      <c r="J364">
        <v>7652.472114712461</v>
      </c>
      <c r="K364">
        <v>68173.159685361417</v>
      </c>
      <c r="L364">
        <v>712.73731608734442</v>
      </c>
      <c r="M364">
        <v>14759.741271967265</v>
      </c>
      <c r="N364">
        <v>2683.5595355390983</v>
      </c>
      <c r="O364">
        <v>0.34981868697606705</v>
      </c>
      <c r="P364">
        <v>0.88517636886289019</v>
      </c>
    </row>
    <row r="365" spans="1:16" x14ac:dyDescent="0.25">
      <c r="A365">
        <v>69.684952199459076</v>
      </c>
      <c r="B365">
        <v>9.8228631046007457</v>
      </c>
      <c r="C365">
        <v>131.9785774463827</v>
      </c>
      <c r="D365">
        <v>392.80262925942003</v>
      </c>
      <c r="E365">
        <v>323.71834995268154</v>
      </c>
      <c r="F365">
        <v>787.59858753722733</v>
      </c>
      <c r="G365">
        <v>495.01331467813446</v>
      </c>
      <c r="H365">
        <v>11.014838900332244</v>
      </c>
      <c r="I365">
        <v>9.2951251896015155</v>
      </c>
      <c r="J365">
        <v>190.06769662491868</v>
      </c>
      <c r="K365">
        <v>625.52104183888173</v>
      </c>
      <c r="L365">
        <v>468.76697341056968</v>
      </c>
      <c r="M365">
        <v>1208.8565421628721</v>
      </c>
      <c r="N365">
        <v>549.39343285907569</v>
      </c>
      <c r="O365">
        <v>9.6749369961328426</v>
      </c>
      <c r="P365">
        <v>9.0965761947688488</v>
      </c>
    </row>
    <row r="366" spans="1:16" x14ac:dyDescent="0.25">
      <c r="A366">
        <v>62.613562405109406</v>
      </c>
      <c r="B366">
        <v>1.6610805223333927</v>
      </c>
      <c r="C366">
        <v>5327.4142586179778</v>
      </c>
      <c r="D366">
        <v>44546.488104193682</v>
      </c>
      <c r="E366">
        <v>542.57440440337393</v>
      </c>
      <c r="F366">
        <v>7517.9211168498014</v>
      </c>
      <c r="G366">
        <v>2264.7516701859686</v>
      </c>
      <c r="H366">
        <v>0.45600263532316249</v>
      </c>
      <c r="I366">
        <v>0.95533187566580169</v>
      </c>
      <c r="J366">
        <v>6396.5984555687737</v>
      </c>
      <c r="K366">
        <v>54830.974255974041</v>
      </c>
      <c r="L366">
        <v>682.57187174119076</v>
      </c>
      <c r="M366">
        <v>12358.388071127101</v>
      </c>
      <c r="N366">
        <v>2466.0165718885514</v>
      </c>
      <c r="O366">
        <v>0.43006764078497867</v>
      </c>
      <c r="P366">
        <v>0.9496330359213544</v>
      </c>
    </row>
    <row r="367" spans="1:16" x14ac:dyDescent="0.25">
      <c r="A367">
        <v>53.039169490337372</v>
      </c>
      <c r="B367">
        <v>0.7877810547410401</v>
      </c>
      <c r="C367">
        <v>14460.051268916675</v>
      </c>
      <c r="D367">
        <v>147215.62696868787</v>
      </c>
      <c r="E367">
        <v>797.43186272548087</v>
      </c>
      <c r="F367">
        <v>21413.223364319059</v>
      </c>
      <c r="G367">
        <v>3647.6687336304499</v>
      </c>
      <c r="H367">
        <v>0.15417677936320179</v>
      </c>
      <c r="I367">
        <v>0.70320647667576153</v>
      </c>
      <c r="J367">
        <v>16297.11599007541</v>
      </c>
      <c r="K367">
        <v>172997.03524313972</v>
      </c>
      <c r="L367">
        <v>1285.9280225243069</v>
      </c>
      <c r="M367">
        <v>36389.268793963631</v>
      </c>
      <c r="N367">
        <v>3885.3670459214964</v>
      </c>
      <c r="O367">
        <v>0.14839344181747904</v>
      </c>
      <c r="P367">
        <v>0.89771794967403651</v>
      </c>
    </row>
    <row r="368" spans="1:16" x14ac:dyDescent="0.25">
      <c r="A368">
        <v>7.9826703667640686</v>
      </c>
      <c r="B368">
        <v>2.5035044286205768</v>
      </c>
      <c r="C368">
        <v>562.67603060215049</v>
      </c>
      <c r="D368">
        <v>2579.6929757789794</v>
      </c>
      <c r="E368">
        <v>285.88320830035428</v>
      </c>
      <c r="F368">
        <v>836.33775361164044</v>
      </c>
      <c r="G368">
        <v>814.11279415357592</v>
      </c>
      <c r="H368">
        <v>1.6222518672056745</v>
      </c>
      <c r="I368">
        <v>3.5257566452826796</v>
      </c>
      <c r="J368">
        <v>829.74178489491021</v>
      </c>
      <c r="K368">
        <v>4322.5240701789635</v>
      </c>
      <c r="L368">
        <v>414.46132571474612</v>
      </c>
      <c r="M368">
        <v>1312.12446111593</v>
      </c>
      <c r="N368">
        <v>958.48099524204019</v>
      </c>
      <c r="O368">
        <v>1.4127855365757291</v>
      </c>
      <c r="P368">
        <v>4.4029424085018922</v>
      </c>
    </row>
    <row r="369" spans="1:16" x14ac:dyDescent="0.25">
      <c r="A369">
        <v>21.99151223897934</v>
      </c>
      <c r="B369">
        <v>3.9974503087262065</v>
      </c>
      <c r="C369">
        <v>418.18679834262878</v>
      </c>
      <c r="D369">
        <v>1748.5695923953929</v>
      </c>
      <c r="E369">
        <v>353.81072180485893</v>
      </c>
      <c r="F369">
        <v>995.86625723654402</v>
      </c>
      <c r="G369">
        <v>723.17617967842909</v>
      </c>
      <c r="H369">
        <v>2.9055789690746554</v>
      </c>
      <c r="I369">
        <v>4.7319027654146959</v>
      </c>
      <c r="J369">
        <v>617.7307888983371</v>
      </c>
      <c r="K369">
        <v>2939.9729379056325</v>
      </c>
      <c r="L369">
        <v>519.6107616950942</v>
      </c>
      <c r="M369">
        <v>1554.8998568409229</v>
      </c>
      <c r="N369">
        <v>844.58150591377694</v>
      </c>
      <c r="O369">
        <v>2.5245841213162392</v>
      </c>
      <c r="P369">
        <v>6.1476579886853573</v>
      </c>
    </row>
    <row r="370" spans="1:16" x14ac:dyDescent="0.25">
      <c r="A370">
        <v>13.227094948291779</v>
      </c>
      <c r="B370">
        <v>1.5770557077303657</v>
      </c>
      <c r="C370">
        <v>2223.711679050703</v>
      </c>
      <c r="D370">
        <v>15191.39061148255</v>
      </c>
      <c r="E370">
        <v>396.16423960821356</v>
      </c>
      <c r="F370">
        <v>2282.4968394267203</v>
      </c>
      <c r="G370">
        <v>1503.023824070134</v>
      </c>
      <c r="H370">
        <v>0.59977757580105828</v>
      </c>
      <c r="I370">
        <v>1.6550441302276024</v>
      </c>
      <c r="J370">
        <v>3001.7558773910141</v>
      </c>
      <c r="K370">
        <v>21944.751966485492</v>
      </c>
      <c r="L370">
        <v>421.99754481245452</v>
      </c>
      <c r="M370">
        <v>3674.0920650110529</v>
      </c>
      <c r="N370">
        <v>1733.5958175414955</v>
      </c>
      <c r="O370">
        <v>0.5435729948041953</v>
      </c>
      <c r="P370">
        <v>1.1410836541885288</v>
      </c>
    </row>
    <row r="371" spans="1:16" x14ac:dyDescent="0.25">
      <c r="A371">
        <v>57.251392066478729</v>
      </c>
      <c r="B371">
        <v>3.8775561424268767</v>
      </c>
      <c r="C371">
        <v>922.34632882457822</v>
      </c>
      <c r="D371">
        <v>4918.6547196021647</v>
      </c>
      <c r="E371">
        <v>669.5658099512716</v>
      </c>
      <c r="F371">
        <v>2137.6299259583138</v>
      </c>
      <c r="G371">
        <v>1005.3281961999992</v>
      </c>
      <c r="H371">
        <v>2.0730865528796918</v>
      </c>
      <c r="I371">
        <v>6.9326772891373762</v>
      </c>
      <c r="J371">
        <v>1339.4647770732586</v>
      </c>
      <c r="K371">
        <v>8012.9703663478713</v>
      </c>
      <c r="L371">
        <v>909.53231389903772</v>
      </c>
      <c r="M371">
        <v>3382.3686522971966</v>
      </c>
      <c r="N371">
        <v>1189.3133986712089</v>
      </c>
      <c r="O371">
        <v>1.8217212560324103</v>
      </c>
      <c r="P371">
        <v>6.8353052007424449</v>
      </c>
    </row>
    <row r="372" spans="1:16" x14ac:dyDescent="0.25">
      <c r="A372">
        <v>25.106540739536285</v>
      </c>
      <c r="B372">
        <v>7.7104192899784803</v>
      </c>
      <c r="C372">
        <v>106.99524238756617</v>
      </c>
      <c r="D372">
        <v>301.56584467740214</v>
      </c>
      <c r="E372">
        <v>211.26587027566626</v>
      </c>
      <c r="F372">
        <v>500.11937873173611</v>
      </c>
      <c r="G372">
        <v>469.60961151433179</v>
      </c>
      <c r="H372">
        <v>9.3218702032458012</v>
      </c>
      <c r="I372">
        <v>7.2135541392460869</v>
      </c>
      <c r="J372">
        <v>153.0259268081272</v>
      </c>
      <c r="K372">
        <v>472.60791034163049</v>
      </c>
      <c r="L372">
        <v>305.04888548676325</v>
      </c>
      <c r="M372">
        <v>765.40730931304597</v>
      </c>
      <c r="N372">
        <v>515.77984498178967</v>
      </c>
      <c r="O372">
        <v>8.227052335559355</v>
      </c>
      <c r="P372">
        <v>7.1673984720524713</v>
      </c>
    </row>
    <row r="373" spans="1:16" x14ac:dyDescent="0.25">
      <c r="A373">
        <v>88.031150281429291</v>
      </c>
      <c r="B373">
        <v>9.5594346934739658</v>
      </c>
      <c r="C373">
        <v>166.01846015928575</v>
      </c>
      <c r="D373">
        <v>526.26433710145534</v>
      </c>
      <c r="E373">
        <v>384.1828412302944</v>
      </c>
      <c r="F373">
        <v>963.13094297121688</v>
      </c>
      <c r="G373">
        <v>527.56294178507562</v>
      </c>
      <c r="H373">
        <v>9.856846842158733</v>
      </c>
      <c r="I373">
        <v>8.8696348300615231</v>
      </c>
      <c r="J373">
        <v>240.85002041169122</v>
      </c>
      <c r="K373">
        <v>851.96311490062021</v>
      </c>
      <c r="L373">
        <v>558.78899235103495</v>
      </c>
      <c r="M373">
        <v>1483.0523127311899</v>
      </c>
      <c r="N373">
        <v>592.21412437183301</v>
      </c>
      <c r="O373">
        <v>8.6200743654158511</v>
      </c>
      <c r="P373">
        <v>9.2904218912023939</v>
      </c>
    </row>
    <row r="374" spans="1:16" x14ac:dyDescent="0.25">
      <c r="A374">
        <v>12.907079517841339</v>
      </c>
      <c r="B374">
        <v>4.1512688289164137</v>
      </c>
      <c r="C374">
        <v>256.20588698775026</v>
      </c>
      <c r="D374">
        <v>921.89496176252794</v>
      </c>
      <c r="E374">
        <v>241.67998903919863</v>
      </c>
      <c r="F374">
        <v>640.38275669214818</v>
      </c>
      <c r="G374">
        <v>605.04024019542612</v>
      </c>
      <c r="H374">
        <v>3.6392096868702053</v>
      </c>
      <c r="I374">
        <v>4.029826296837614</v>
      </c>
      <c r="J374">
        <v>376.07072710798104</v>
      </c>
      <c r="K374">
        <v>1530.4470257949836</v>
      </c>
      <c r="L374">
        <v>354.69355517360935</v>
      </c>
      <c r="M374">
        <v>992.34020591759247</v>
      </c>
      <c r="N374">
        <v>693.2211263818856</v>
      </c>
      <c r="O374">
        <v>3.1652902967362024</v>
      </c>
      <c r="P374">
        <v>4.8016974540024941</v>
      </c>
    </row>
    <row r="375" spans="1:16" x14ac:dyDescent="0.25">
      <c r="A375">
        <v>48.280432879924774</v>
      </c>
      <c r="B375">
        <v>9.7338251746722229</v>
      </c>
      <c r="C375">
        <v>103.6467921776792</v>
      </c>
      <c r="D375">
        <v>289.81469108544258</v>
      </c>
      <c r="E375">
        <v>259.26081179601692</v>
      </c>
      <c r="F375">
        <v>611.20894027184852</v>
      </c>
      <c r="G375">
        <v>466.09454682429907</v>
      </c>
      <c r="H375">
        <v>11.901484913647922</v>
      </c>
      <c r="I375">
        <v>9.0729575185700231</v>
      </c>
      <c r="J375">
        <v>148.08175460198939</v>
      </c>
      <c r="K375">
        <v>453.0750798353364</v>
      </c>
      <c r="L375">
        <v>374.23217559541166</v>
      </c>
      <c r="M375">
        <v>935.02157417543413</v>
      </c>
      <c r="N375">
        <v>511.11217971710499</v>
      </c>
      <c r="O375">
        <v>10.51190855016003</v>
      </c>
      <c r="P375">
        <v>9.0862756873078947</v>
      </c>
    </row>
    <row r="376" spans="1:16" x14ac:dyDescent="0.25">
      <c r="A376">
        <v>87.55052524805069</v>
      </c>
      <c r="B376">
        <v>9.5062513373507649</v>
      </c>
      <c r="C376">
        <v>167.39843166583518</v>
      </c>
      <c r="D376">
        <v>531.87848985242931</v>
      </c>
      <c r="E376">
        <v>384.77177943002084</v>
      </c>
      <c r="F376">
        <v>965.64551375801682</v>
      </c>
      <c r="G376">
        <v>528.8380266986461</v>
      </c>
      <c r="H376">
        <v>9.7721160300791343</v>
      </c>
      <c r="I376">
        <v>8.8124028829382315</v>
      </c>
      <c r="J376">
        <v>242.91399027892402</v>
      </c>
      <c r="K376">
        <v>861.53691091950338</v>
      </c>
      <c r="L376">
        <v>559.74404525849388</v>
      </c>
      <c r="M376">
        <v>1487.0996755188428</v>
      </c>
      <c r="N376">
        <v>593.88667069034989</v>
      </c>
      <c r="O376">
        <v>8.5447819158411669</v>
      </c>
      <c r="P376">
        <v>9.2612898808874178</v>
      </c>
    </row>
    <row r="377" spans="1:16" x14ac:dyDescent="0.25">
      <c r="A377">
        <v>57.670565545558929</v>
      </c>
      <c r="B377">
        <v>6.1753112996832353</v>
      </c>
      <c r="C377">
        <v>322.80355050235221</v>
      </c>
      <c r="D377">
        <v>1246.0608824702538</v>
      </c>
      <c r="E377">
        <v>437.86555541772651</v>
      </c>
      <c r="F377">
        <v>1193.8417617330183</v>
      </c>
      <c r="G377">
        <v>656.23366929067834</v>
      </c>
      <c r="H377">
        <v>4.9578678535221199</v>
      </c>
      <c r="I377">
        <v>6.4841189659536438</v>
      </c>
      <c r="J377">
        <v>475.80884969412449</v>
      </c>
      <c r="K377">
        <v>2086.3079652850483</v>
      </c>
      <c r="L377">
        <v>644.28815919560202</v>
      </c>
      <c r="M377">
        <v>1856.4783040806867</v>
      </c>
      <c r="N377">
        <v>759.23937066156998</v>
      </c>
      <c r="O377">
        <v>4.3070080057307365</v>
      </c>
      <c r="P377">
        <v>8.1401098326501984</v>
      </c>
    </row>
    <row r="378" spans="1:16" x14ac:dyDescent="0.25">
      <c r="A378">
        <v>51.453809082508087</v>
      </c>
      <c r="B378">
        <v>7.5631564695801403</v>
      </c>
      <c r="C378">
        <v>187.61653972016796</v>
      </c>
      <c r="D378">
        <v>615.82232695042262</v>
      </c>
      <c r="E378">
        <v>337.54555723969207</v>
      </c>
      <c r="F378">
        <v>859.71628153017423</v>
      </c>
      <c r="G378">
        <v>547.16200250810391</v>
      </c>
      <c r="H378">
        <v>7.4530257987983761</v>
      </c>
      <c r="I378">
        <v>6.9715207690997119</v>
      </c>
      <c r="J378">
        <v>273.18514201416923</v>
      </c>
      <c r="K378">
        <v>1004.9997440658207</v>
      </c>
      <c r="L378">
        <v>492.25980932572992</v>
      </c>
      <c r="M378">
        <v>1326.1352113286866</v>
      </c>
      <c r="N378">
        <v>617.88432131771447</v>
      </c>
      <c r="O378">
        <v>6.5053148115603854</v>
      </c>
      <c r="P378">
        <v>7.6472168901399478</v>
      </c>
    </row>
    <row r="379" spans="1:16" x14ac:dyDescent="0.25">
      <c r="A379">
        <v>33.328928649425507</v>
      </c>
      <c r="B379">
        <v>1.9715174046745094</v>
      </c>
      <c r="C379">
        <v>2636.043495281689</v>
      </c>
      <c r="D379">
        <v>18801.145117467251</v>
      </c>
      <c r="E379">
        <v>505.706345799198</v>
      </c>
      <c r="F379">
        <v>3497.5429231825869</v>
      </c>
      <c r="G379">
        <v>1627.573342061899</v>
      </c>
      <c r="H379">
        <v>0.7027335151392381</v>
      </c>
      <c r="I379">
        <v>1.7006809568811492</v>
      </c>
      <c r="J379">
        <v>3485.5295904697859</v>
      </c>
      <c r="K379">
        <v>26326.276469809385</v>
      </c>
      <c r="L379">
        <v>553.47661618930056</v>
      </c>
      <c r="M379">
        <v>5650.854213386925</v>
      </c>
      <c r="N379">
        <v>1858.9023493856407</v>
      </c>
      <c r="O379">
        <v>0.64175552772477473</v>
      </c>
      <c r="P379">
        <v>1.2746008652491785</v>
      </c>
    </row>
    <row r="380" spans="1:16" x14ac:dyDescent="0.25">
      <c r="A380">
        <v>62.138354361057281</v>
      </c>
      <c r="B380">
        <v>3.4629805990951317</v>
      </c>
      <c r="C380">
        <v>1256.4635206984888</v>
      </c>
      <c r="D380">
        <v>7339.2656187277362</v>
      </c>
      <c r="E380">
        <v>753.1139582494975</v>
      </c>
      <c r="F380">
        <v>2643.7367083888339</v>
      </c>
      <c r="G380">
        <v>1154.6841714686077</v>
      </c>
      <c r="H380">
        <v>1.6416350274425799</v>
      </c>
      <c r="I380">
        <v>6.4330314966107611</v>
      </c>
      <c r="J380">
        <v>1790.744761309476</v>
      </c>
      <c r="K380">
        <v>11572.478099273772</v>
      </c>
      <c r="L380">
        <v>861.56016374876583</v>
      </c>
      <c r="M380">
        <v>4207.0570227640292</v>
      </c>
      <c r="N380">
        <v>1360.9591301400933</v>
      </c>
      <c r="O380">
        <v>1.4554120775930335</v>
      </c>
      <c r="P380">
        <v>4.3282224655519252</v>
      </c>
    </row>
    <row r="381" spans="1:16" x14ac:dyDescent="0.25">
      <c r="A381">
        <v>19.323332250118256</v>
      </c>
      <c r="B381">
        <v>1.672105965766949</v>
      </c>
      <c r="C381">
        <v>2548.6938610843517</v>
      </c>
      <c r="D381">
        <v>18026.200687508404</v>
      </c>
      <c r="E381">
        <v>426.74509178846563</v>
      </c>
      <c r="F381">
        <v>2847.5168469575351</v>
      </c>
      <c r="G381">
        <v>1602.0747529526841</v>
      </c>
      <c r="H381">
        <v>0.60368967875065904</v>
      </c>
      <c r="I381">
        <v>1.495227435949428</v>
      </c>
      <c r="J381">
        <v>3384.3352131655452</v>
      </c>
      <c r="K381">
        <v>25400.336120693195</v>
      </c>
      <c r="L381">
        <v>464.45617946900143</v>
      </c>
      <c r="M381">
        <v>4597.1938457583201</v>
      </c>
      <c r="N381">
        <v>1833.5296906725337</v>
      </c>
      <c r="O381">
        <v>0.55045943663375363</v>
      </c>
      <c r="P381">
        <v>1.1028418353916176</v>
      </c>
    </row>
    <row r="382" spans="1:16" x14ac:dyDescent="0.25">
      <c r="A382">
        <v>33.589451611042023</v>
      </c>
      <c r="B382">
        <v>5.9692222423281871</v>
      </c>
      <c r="C382">
        <v>231.79885837867039</v>
      </c>
      <c r="D382">
        <v>809.46693086755215</v>
      </c>
      <c r="E382">
        <v>319.09848852621093</v>
      </c>
      <c r="F382">
        <v>834.95813234145589</v>
      </c>
      <c r="G382">
        <v>585.12590159108299</v>
      </c>
      <c r="H382">
        <v>5.4345441481457364</v>
      </c>
      <c r="I382">
        <v>5.6496545408666385</v>
      </c>
      <c r="J382">
        <v>339.45249298572236</v>
      </c>
      <c r="K382">
        <v>1337.2677237647547</v>
      </c>
      <c r="L382">
        <v>467.45412553325707</v>
      </c>
      <c r="M382">
        <v>1291.9301682272658</v>
      </c>
      <c r="N382">
        <v>667.37986929681779</v>
      </c>
      <c r="O382">
        <v>4.7310994307534804</v>
      </c>
      <c r="P382">
        <v>6.5759370756457001</v>
      </c>
    </row>
    <row r="383" spans="1:16" x14ac:dyDescent="0.25">
      <c r="A383">
        <v>45.896391093730927</v>
      </c>
      <c r="B383">
        <v>4.2858942790032941</v>
      </c>
      <c r="C383">
        <v>623.80920729575041</v>
      </c>
      <c r="D383">
        <v>2952.6728927169743</v>
      </c>
      <c r="E383">
        <v>534.53257922789635</v>
      </c>
      <c r="F383">
        <v>1587.1415775706364</v>
      </c>
      <c r="G383">
        <v>849.66087500429535</v>
      </c>
      <c r="H383">
        <v>2.6681628798566592</v>
      </c>
      <c r="I383">
        <v>6.4196301289327318</v>
      </c>
      <c r="J383">
        <v>918.21963839545435</v>
      </c>
      <c r="K383">
        <v>4930.3309368286946</v>
      </c>
      <c r="L383">
        <v>768.5441512624875</v>
      </c>
      <c r="M383">
        <v>2494.3476089226115</v>
      </c>
      <c r="N383">
        <v>1002.3118823631345</v>
      </c>
      <c r="O383">
        <v>2.3267691152833501</v>
      </c>
      <c r="P383">
        <v>7.7662725491624096</v>
      </c>
    </row>
    <row r="384" spans="1:16" x14ac:dyDescent="0.25">
      <c r="A384">
        <v>52.365633547306061</v>
      </c>
      <c r="B384">
        <v>2.5852966449244486</v>
      </c>
      <c r="C384">
        <v>2067.6343316147468</v>
      </c>
      <c r="D384">
        <v>13859.696541900064</v>
      </c>
      <c r="E384">
        <v>645.78140836456964</v>
      </c>
      <c r="F384">
        <v>3436.7944645335097</v>
      </c>
      <c r="G384">
        <v>1452.8292959627224</v>
      </c>
      <c r="H384">
        <v>1.0110199204941959</v>
      </c>
      <c r="I384">
        <v>2.9772980076246292</v>
      </c>
      <c r="J384">
        <v>2814.2594933762566</v>
      </c>
      <c r="K384">
        <v>20278.747237807678</v>
      </c>
      <c r="L384">
        <v>680.53738208844197</v>
      </c>
      <c r="M384">
        <v>5523.6199636504498</v>
      </c>
      <c r="N384">
        <v>1682.0460855893762</v>
      </c>
      <c r="O384">
        <v>0.91340187536197537</v>
      </c>
      <c r="P384">
        <v>1.979650060956363</v>
      </c>
    </row>
    <row r="385" spans="1:16" x14ac:dyDescent="0.25">
      <c r="A385">
        <v>13.449899613857269</v>
      </c>
      <c r="B385">
        <v>8.1977725361149627</v>
      </c>
      <c r="C385">
        <v>61.802514497188305</v>
      </c>
      <c r="D385">
        <v>153.86226807874823</v>
      </c>
      <c r="E385">
        <v>135.2947406987347</v>
      </c>
      <c r="F385">
        <v>298.93304605674751</v>
      </c>
      <c r="G385">
        <v>419.65716375493446</v>
      </c>
      <c r="H385">
        <v>11.965059186668302</v>
      </c>
      <c r="I385">
        <v>6.8469822776025531</v>
      </c>
      <c r="J385">
        <v>86.87578644201912</v>
      </c>
      <c r="K385">
        <v>231.26334546146393</v>
      </c>
      <c r="L385">
        <v>195.28550159450526</v>
      </c>
      <c r="M385">
        <v>454.21555259131804</v>
      </c>
      <c r="N385">
        <v>448.85331541616466</v>
      </c>
      <c r="O385">
        <v>10.722307414597122</v>
      </c>
      <c r="P385">
        <v>7.4664660756813106</v>
      </c>
    </row>
    <row r="386" spans="1:16" x14ac:dyDescent="0.25">
      <c r="A386">
        <v>26.458050072193146</v>
      </c>
      <c r="B386">
        <v>3.8067984636433199</v>
      </c>
      <c r="C386">
        <v>538.0446053172858</v>
      </c>
      <c r="D386">
        <v>2432.7753334833387</v>
      </c>
      <c r="E386">
        <v>418.34380136074361</v>
      </c>
      <c r="F386">
        <v>1216.354419436062</v>
      </c>
      <c r="G386">
        <v>799.34333782008935</v>
      </c>
      <c r="H386">
        <v>2.5099923396932229</v>
      </c>
      <c r="I386">
        <v>5.2169687136099974</v>
      </c>
      <c r="J386">
        <v>793.88183074473716</v>
      </c>
      <c r="K386">
        <v>4080.9586363790786</v>
      </c>
      <c r="L386">
        <v>608.2663233656109</v>
      </c>
      <c r="M386">
        <v>1906.919406043367</v>
      </c>
      <c r="N386">
        <v>940.15241909110432</v>
      </c>
      <c r="O386">
        <v>2.1848185262853246</v>
      </c>
      <c r="P386">
        <v>6.590417115437166</v>
      </c>
    </row>
    <row r="387" spans="1:16" x14ac:dyDescent="0.25">
      <c r="A387">
        <v>96.279206931591034</v>
      </c>
      <c r="B387">
        <v>8.933741062809851</v>
      </c>
      <c r="C387">
        <v>206.18017555750293</v>
      </c>
      <c r="D387">
        <v>695.5525331519915</v>
      </c>
      <c r="E387">
        <v>432.181746205791</v>
      </c>
      <c r="F387">
        <v>1114.1582184916087</v>
      </c>
      <c r="G387">
        <v>563.43779346528993</v>
      </c>
      <c r="H387">
        <v>8.4991450718523076</v>
      </c>
      <c r="I387">
        <v>8.2868652227925992</v>
      </c>
      <c r="J387">
        <v>301.01659702275202</v>
      </c>
      <c r="K387">
        <v>1141.6591216442509</v>
      </c>
      <c r="L387">
        <v>631.57285268012902</v>
      </c>
      <c r="M387">
        <v>1720.9734064881131</v>
      </c>
      <c r="N387">
        <v>639.1407630549387</v>
      </c>
      <c r="O387">
        <v>7.4088973546700849</v>
      </c>
      <c r="P387">
        <v>9.3594059719538052</v>
      </c>
    </row>
    <row r="388" spans="1:16" x14ac:dyDescent="0.25">
      <c r="A388">
        <v>51.899843275547028</v>
      </c>
      <c r="B388">
        <v>3.9351546776712185</v>
      </c>
      <c r="C388">
        <v>829.55881732008197</v>
      </c>
      <c r="D388">
        <v>4284.6299762774252</v>
      </c>
      <c r="E388">
        <v>623.53951848156078</v>
      </c>
      <c r="F388">
        <v>1944.9671450372834</v>
      </c>
      <c r="G388">
        <v>959.66679665446884</v>
      </c>
      <c r="H388">
        <v>2.1925758155500215</v>
      </c>
      <c r="I388">
        <v>6.7864707140158984</v>
      </c>
      <c r="J388">
        <v>1210.4447445713593</v>
      </c>
      <c r="K388">
        <v>7039.8238015558245</v>
      </c>
      <c r="L388">
        <v>864.13035012897649</v>
      </c>
      <c r="M388">
        <v>3071.7312091347335</v>
      </c>
      <c r="N388">
        <v>1135.3122916281086</v>
      </c>
      <c r="O388">
        <v>1.9219618430498167</v>
      </c>
      <c r="P388">
        <v>7.2457163102755917</v>
      </c>
    </row>
    <row r="389" spans="1:16" x14ac:dyDescent="0.25">
      <c r="A389">
        <v>82.05759185552597</v>
      </c>
      <c r="B389">
        <v>8.8457489528585285</v>
      </c>
      <c r="C389">
        <v>187.1709922246163</v>
      </c>
      <c r="D389">
        <v>613.93922835533476</v>
      </c>
      <c r="E389">
        <v>393.98596776819784</v>
      </c>
      <c r="F389">
        <v>1003.1605624524625</v>
      </c>
      <c r="G389">
        <v>546.76513523430776</v>
      </c>
      <c r="H389">
        <v>8.7246540614179562</v>
      </c>
      <c r="I389">
        <v>8.1535520514827944</v>
      </c>
      <c r="J389">
        <v>272.51751580925583</v>
      </c>
      <c r="K389">
        <v>1001.775986497606</v>
      </c>
      <c r="L389">
        <v>574.53972568540746</v>
      </c>
      <c r="M389">
        <v>1547.3487262812962</v>
      </c>
      <c r="N389">
        <v>617.36531858227806</v>
      </c>
      <c r="O389">
        <v>7.6155095863403242</v>
      </c>
      <c r="P389">
        <v>8.9365596357267822</v>
      </c>
    </row>
    <row r="390" spans="1:16" x14ac:dyDescent="0.25">
      <c r="A390">
        <v>12.125522434711456</v>
      </c>
      <c r="B390">
        <v>1.4902844789263416</v>
      </c>
      <c r="C390">
        <v>2351.4900912220428</v>
      </c>
      <c r="D390">
        <v>16296.484631294479</v>
      </c>
      <c r="E390">
        <v>376.4782591754543</v>
      </c>
      <c r="F390">
        <v>2304.2618052881944</v>
      </c>
      <c r="G390">
        <v>1542.7997990149736</v>
      </c>
      <c r="H390">
        <v>0.55480678748643308</v>
      </c>
      <c r="I390">
        <v>1.4609388912123173</v>
      </c>
      <c r="J390">
        <v>3153.381604775886</v>
      </c>
      <c r="K390">
        <v>23305.540119671932</v>
      </c>
      <c r="L390">
        <v>404.4906106148639</v>
      </c>
      <c r="M390">
        <v>3713.5868608945998</v>
      </c>
      <c r="N390">
        <v>1774.0001884486815</v>
      </c>
      <c r="O390">
        <v>0.50405758789991839</v>
      </c>
      <c r="P390">
        <v>1.0358606401299977</v>
      </c>
    </row>
    <row r="391" spans="1:16" x14ac:dyDescent="0.25">
      <c r="A391">
        <v>23.070637881755829</v>
      </c>
      <c r="B391">
        <v>0.57296963142396695</v>
      </c>
      <c r="C391">
        <v>15184.127851674788</v>
      </c>
      <c r="D391">
        <v>156195.33306055481</v>
      </c>
      <c r="E391">
        <v>637.32518098431046</v>
      </c>
      <c r="F391">
        <v>17393.552811743739</v>
      </c>
      <c r="G391">
        <v>3736.3779900514955</v>
      </c>
      <c r="H391">
        <v>0.11043667519078987</v>
      </c>
      <c r="I391">
        <v>0.53857506322546411</v>
      </c>
      <c r="J391">
        <v>17166.732929921807</v>
      </c>
      <c r="K391">
        <v>184314.98839369992</v>
      </c>
      <c r="L391">
        <v>1040.0177402125526</v>
      </c>
      <c r="M391">
        <v>29618.05139499791</v>
      </c>
      <c r="N391">
        <v>3986.1881553173466</v>
      </c>
      <c r="O391">
        <v>0.10627314924438357</v>
      </c>
      <c r="P391">
        <v>0.69075705651297392</v>
      </c>
    </row>
    <row r="392" spans="1:16" x14ac:dyDescent="0.25">
      <c r="A392">
        <v>93.080339014530182</v>
      </c>
      <c r="B392">
        <v>2.9355372082456643</v>
      </c>
      <c r="C392">
        <v>2358.4173887753982</v>
      </c>
      <c r="D392">
        <v>16356.75884795001</v>
      </c>
      <c r="E392">
        <v>741.82410583467095</v>
      </c>
      <c r="F392">
        <v>4554.807958443701</v>
      </c>
      <c r="G392">
        <v>1544.924276704046</v>
      </c>
      <c r="H392">
        <v>1.0916230434664576</v>
      </c>
      <c r="I392">
        <v>2.867690568355632</v>
      </c>
      <c r="J392">
        <v>3161.5558364584285</v>
      </c>
      <c r="K392">
        <v>23379.233266091429</v>
      </c>
      <c r="L392">
        <v>797.38790787170819</v>
      </c>
      <c r="M392">
        <v>7341.0724099769259</v>
      </c>
      <c r="N392">
        <v>1776.1476003116104</v>
      </c>
      <c r="O392">
        <v>0.99190015148196753</v>
      </c>
      <c r="P392">
        <v>2.036282197358438</v>
      </c>
    </row>
    <row r="393" spans="1:16" x14ac:dyDescent="0.25">
      <c r="A393">
        <v>21.200608193874359</v>
      </c>
      <c r="B393">
        <v>0.56624228074453742</v>
      </c>
      <c r="C393">
        <v>14891.905000778916</v>
      </c>
      <c r="D393">
        <v>152557.1845400125</v>
      </c>
      <c r="E393">
        <v>606.32359512515529</v>
      </c>
      <c r="F393">
        <v>16444.916486139296</v>
      </c>
      <c r="G393">
        <v>3700.8087554742619</v>
      </c>
      <c r="H393">
        <v>0.10980321413518274</v>
      </c>
      <c r="I393">
        <v>0.52131651366618592</v>
      </c>
      <c r="J393">
        <v>16813.972833289452</v>
      </c>
      <c r="K393">
        <v>179715.58066469149</v>
      </c>
      <c r="L393">
        <v>984.79555795224246</v>
      </c>
      <c r="M393">
        <v>27980.065533473251</v>
      </c>
      <c r="N393">
        <v>3945.6574030518937</v>
      </c>
      <c r="O393">
        <v>0.1056722130822646</v>
      </c>
      <c r="P393">
        <v>0.6672395050635912</v>
      </c>
    </row>
    <row r="394" spans="1:16" x14ac:dyDescent="0.25">
      <c r="A394">
        <v>36.079661667346954</v>
      </c>
      <c r="B394">
        <v>9.7149083374541796</v>
      </c>
      <c r="C394">
        <v>85.033299831415619</v>
      </c>
      <c r="D394">
        <v>226.73170908452536</v>
      </c>
      <c r="E394">
        <v>216.3854498710065</v>
      </c>
      <c r="F394">
        <v>497.33122140416282</v>
      </c>
      <c r="G394">
        <v>446.03359471047258</v>
      </c>
      <c r="H394">
        <v>12.729824275165823</v>
      </c>
      <c r="I394">
        <v>8.7675321478402299</v>
      </c>
      <c r="J394">
        <v>120.70922911152283</v>
      </c>
      <c r="K394">
        <v>349.06069975985315</v>
      </c>
      <c r="L394">
        <v>311.98687780814981</v>
      </c>
      <c r="M394">
        <v>758.80243413353594</v>
      </c>
      <c r="N394">
        <v>484.37359743332308</v>
      </c>
      <c r="O394">
        <v>11.301864051289588</v>
      </c>
      <c r="P394">
        <v>9.1919539733705466</v>
      </c>
    </row>
    <row r="395" spans="1:16" x14ac:dyDescent="0.25">
      <c r="A395">
        <v>37.660820662975311</v>
      </c>
      <c r="B395">
        <v>8.7097446118669257</v>
      </c>
      <c r="C395">
        <v>110.04981221398941</v>
      </c>
      <c r="D395">
        <v>312.38779360418658</v>
      </c>
      <c r="E395">
        <v>244.68542288258729</v>
      </c>
      <c r="F395">
        <v>581.35531109886745</v>
      </c>
      <c r="G395">
        <v>472.79242435606966</v>
      </c>
      <c r="H395">
        <v>10.425223882992732</v>
      </c>
      <c r="I395">
        <v>8.171988956833772</v>
      </c>
      <c r="J395">
        <v>157.54086394418064</v>
      </c>
      <c r="K395">
        <v>490.63351721653629</v>
      </c>
      <c r="L395">
        <v>353.41167113927366</v>
      </c>
      <c r="M395">
        <v>890.07513170562902</v>
      </c>
      <c r="N395">
        <v>520.00246382430214</v>
      </c>
      <c r="O395">
        <v>9.1945746092850023</v>
      </c>
      <c r="P395">
        <v>8.0699212286486954</v>
      </c>
    </row>
    <row r="396" spans="1:16" x14ac:dyDescent="0.25">
      <c r="A396">
        <v>98.418351233005524</v>
      </c>
      <c r="B396">
        <v>7.6742157305938115</v>
      </c>
      <c r="C396">
        <v>295.3148324743691</v>
      </c>
      <c r="D396">
        <v>1109.3412301434487</v>
      </c>
      <c r="E396">
        <v>504.31978335526929</v>
      </c>
      <c r="F396">
        <v>1360.0632621554396</v>
      </c>
      <c r="G396">
        <v>635.6144449140528</v>
      </c>
      <c r="H396">
        <v>6.3741924831763654</v>
      </c>
      <c r="I396">
        <v>7.7945182964300033</v>
      </c>
      <c r="J396">
        <v>434.68708816984662</v>
      </c>
      <c r="K396">
        <v>1852.2066568493942</v>
      </c>
      <c r="L396">
        <v>741.58954456860693</v>
      </c>
      <c r="M396">
        <v>2112.082428844677</v>
      </c>
      <c r="N396">
        <v>732.72295966127456</v>
      </c>
      <c r="O396">
        <v>5.5391616902776857</v>
      </c>
      <c r="P396">
        <v>9.5959787688914489</v>
      </c>
    </row>
    <row r="397" spans="1:16" x14ac:dyDescent="0.25">
      <c r="A397">
        <v>24.480022847652435</v>
      </c>
      <c r="B397">
        <v>8.4699903820936093</v>
      </c>
      <c r="C397">
        <v>86.415217347806404</v>
      </c>
      <c r="D397">
        <v>231.27925596908906</v>
      </c>
      <c r="E397">
        <v>191.45870670843763</v>
      </c>
      <c r="F397">
        <v>440.94271309644762</v>
      </c>
      <c r="G397">
        <v>447.55452504429627</v>
      </c>
      <c r="H397">
        <v>11.0368387198493</v>
      </c>
      <c r="I397">
        <v>7.6682373582422878</v>
      </c>
      <c r="J397">
        <v>122.73428126151632</v>
      </c>
      <c r="K397">
        <v>356.50498208951421</v>
      </c>
      <c r="L397">
        <v>276.05826181338159</v>
      </c>
      <c r="M397">
        <v>672.91117978440582</v>
      </c>
      <c r="N397">
        <v>486.40758039728433</v>
      </c>
      <c r="O397">
        <v>9.7944734362221002</v>
      </c>
      <c r="P397">
        <v>8.0214314392759629</v>
      </c>
    </row>
    <row r="398" spans="1:16" x14ac:dyDescent="0.25">
      <c r="A398">
        <v>58.73013573884964</v>
      </c>
      <c r="B398">
        <v>6.5454417675056309</v>
      </c>
      <c r="C398">
        <v>286.73130617966484</v>
      </c>
      <c r="D398">
        <v>1067.4684761555754</v>
      </c>
      <c r="E398">
        <v>419.45031883761641</v>
      </c>
      <c r="F398">
        <v>1127.0735395816218</v>
      </c>
      <c r="G398">
        <v>629.03457195430087</v>
      </c>
      <c r="H398">
        <v>5.4980445756223295</v>
      </c>
      <c r="I398">
        <v>6.5806443292525634</v>
      </c>
      <c r="J398">
        <v>421.83160403191056</v>
      </c>
      <c r="K398">
        <v>1780.3951308224871</v>
      </c>
      <c r="L398">
        <v>616.59222722363234</v>
      </c>
      <c r="M398">
        <v>1749.4818336163435</v>
      </c>
      <c r="N398">
        <v>724.23989437312571</v>
      </c>
      <c r="O398">
        <v>4.7784923153785401</v>
      </c>
      <c r="P398">
        <v>8.0472075021331797</v>
      </c>
    </row>
    <row r="399" spans="1:16" x14ac:dyDescent="0.25">
      <c r="A399">
        <v>80.736766993999481</v>
      </c>
      <c r="B399">
        <v>7.5721516581449126</v>
      </c>
      <c r="C399">
        <v>262.10988374537988</v>
      </c>
      <c r="D399">
        <v>949.63240761971201</v>
      </c>
      <c r="E399">
        <v>449.48207507219905</v>
      </c>
      <c r="F399">
        <v>1194.3887884070607</v>
      </c>
      <c r="G399">
        <v>609.75673839339561</v>
      </c>
      <c r="H399">
        <v>6.5810854346934118</v>
      </c>
      <c r="I399">
        <v>7.3991795670844489</v>
      </c>
      <c r="J399">
        <v>384.92570632104952</v>
      </c>
      <c r="K399">
        <v>1578.0976794614869</v>
      </c>
      <c r="L399">
        <v>659.91307907418332</v>
      </c>
      <c r="M399">
        <v>1851.462373411063</v>
      </c>
      <c r="N399">
        <v>699.32864336340037</v>
      </c>
      <c r="O399">
        <v>5.723059780801667</v>
      </c>
      <c r="P399">
        <v>8.8629137889418192</v>
      </c>
    </row>
    <row r="400" spans="1:16" x14ac:dyDescent="0.25">
      <c r="A400">
        <v>29.096985399723053</v>
      </c>
      <c r="B400">
        <v>5.5283068134619606</v>
      </c>
      <c r="C400">
        <v>247.38422609286619</v>
      </c>
      <c r="D400">
        <v>880.83733621470196</v>
      </c>
      <c r="E400">
        <v>312.38014405195599</v>
      </c>
      <c r="F400">
        <v>824.09684768684906</v>
      </c>
      <c r="G400">
        <v>597.92146697819896</v>
      </c>
      <c r="H400">
        <v>4.9110518696040932</v>
      </c>
      <c r="I400">
        <v>5.315483136301518</v>
      </c>
      <c r="J400">
        <v>362.83713440230065</v>
      </c>
      <c r="K400">
        <v>1459.9018124669838</v>
      </c>
      <c r="L400">
        <v>458.17513559055789</v>
      </c>
      <c r="M400">
        <v>1276.3566251815309</v>
      </c>
      <c r="N400">
        <v>683.99354889701374</v>
      </c>
      <c r="O400">
        <v>4.2727486824519945</v>
      </c>
      <c r="P400">
        <v>6.2824369881928552</v>
      </c>
    </row>
    <row r="401" spans="1:16" x14ac:dyDescent="0.25">
      <c r="A401">
        <v>39.543785035610199</v>
      </c>
      <c r="B401">
        <v>4.7736124253709526</v>
      </c>
      <c r="C401">
        <v>435.8609923172358</v>
      </c>
      <c r="D401">
        <v>1846.0266410198187</v>
      </c>
      <c r="E401">
        <v>437.79383367277865</v>
      </c>
      <c r="F401">
        <v>1238.6349203311386</v>
      </c>
      <c r="G401">
        <v>734.90565386921241</v>
      </c>
      <c r="H401">
        <v>3.4147571065964937</v>
      </c>
      <c r="I401">
        <v>5.7789538784327519</v>
      </c>
      <c r="J401">
        <v>643.87087955805362</v>
      </c>
      <c r="K401">
        <v>3104.0740204933018</v>
      </c>
      <c r="L401">
        <v>642.31114791201549</v>
      </c>
      <c r="M401">
        <v>1935.224790855621</v>
      </c>
      <c r="N401">
        <v>859.40973367503443</v>
      </c>
      <c r="O401">
        <v>2.9675433705872076</v>
      </c>
      <c r="P401">
        <v>7.5087060960734977</v>
      </c>
    </row>
    <row r="402" spans="1:16" x14ac:dyDescent="0.25">
      <c r="A402">
        <v>4.9084876179695129</v>
      </c>
      <c r="B402">
        <v>8.9350085511517836</v>
      </c>
      <c r="C402">
        <v>28.756846966863559</v>
      </c>
      <c r="D402">
        <v>63.755060977030908</v>
      </c>
      <c r="E402">
        <v>65.898565979266522</v>
      </c>
      <c r="F402">
        <v>134.06705390424713</v>
      </c>
      <c r="G402">
        <v>379.41228022948485</v>
      </c>
      <c r="H402">
        <v>16.456109769823584</v>
      </c>
      <c r="I402">
        <v>5.7685893767266689</v>
      </c>
      <c r="J402">
        <v>39.589429626919205</v>
      </c>
      <c r="K402">
        <v>91.218426186880819</v>
      </c>
      <c r="L402">
        <v>96.277338260461576</v>
      </c>
      <c r="M402">
        <v>201.86849641647922</v>
      </c>
      <c r="N402">
        <v>393.1284987937027</v>
      </c>
      <c r="O402">
        <v>15.128150199914531</v>
      </c>
      <c r="P402">
        <v>6.5593448174744813</v>
      </c>
    </row>
    <row r="403" spans="1:16" x14ac:dyDescent="0.25">
      <c r="A403">
        <v>69.782363593578339</v>
      </c>
      <c r="B403">
        <v>6.700688059316886</v>
      </c>
      <c r="C403">
        <v>309.77758761367664</v>
      </c>
      <c r="D403">
        <v>1180.7851048249108</v>
      </c>
      <c r="E403">
        <v>458.68954906523811</v>
      </c>
      <c r="F403">
        <v>1244.3089727365573</v>
      </c>
      <c r="G403">
        <v>646.54648969904304</v>
      </c>
      <c r="H403">
        <v>5.4650048625076604</v>
      </c>
      <c r="I403">
        <v>6.925092427207046</v>
      </c>
      <c r="J403">
        <v>456.332453244715</v>
      </c>
      <c r="K403">
        <v>1974.6153693638144</v>
      </c>
      <c r="L403">
        <v>674.77034372650394</v>
      </c>
      <c r="M403">
        <v>1933.7345866536275</v>
      </c>
      <c r="N403">
        <v>746.79439350706559</v>
      </c>
      <c r="O403">
        <v>4.7481563134592797</v>
      </c>
      <c r="P403">
        <v>8.6172605721544269</v>
      </c>
    </row>
    <row r="404" spans="1:16" x14ac:dyDescent="0.25">
      <c r="A404">
        <v>33.47122198343277</v>
      </c>
      <c r="B404">
        <v>6.0755571252709375</v>
      </c>
      <c r="C404">
        <v>222.1911294647372</v>
      </c>
      <c r="D404">
        <v>766.2373839097063</v>
      </c>
      <c r="E404">
        <v>313.27230073366985</v>
      </c>
      <c r="F404">
        <v>815.33524273424393</v>
      </c>
      <c r="G404">
        <v>577.09150633794286</v>
      </c>
      <c r="H404">
        <v>5.62015545041241</v>
      </c>
      <c r="I404">
        <v>5.7008318483002371</v>
      </c>
      <c r="J404">
        <v>325.03625603422921</v>
      </c>
      <c r="K404">
        <v>1263.0056760468165</v>
      </c>
      <c r="L404">
        <v>458.52750127691877</v>
      </c>
      <c r="M404">
        <v>1260.7802107268649</v>
      </c>
      <c r="N404">
        <v>656.93018137372644</v>
      </c>
      <c r="O404">
        <v>4.8948794001132683</v>
      </c>
      <c r="P404">
        <v>6.5671740539741768</v>
      </c>
    </row>
    <row r="405" spans="1:16" x14ac:dyDescent="0.25">
      <c r="A405">
        <v>15.58671897649765</v>
      </c>
      <c r="B405">
        <v>8.9259406098929457</v>
      </c>
      <c r="C405">
        <v>57.631450026269611</v>
      </c>
      <c r="D405">
        <v>141.54537975900857</v>
      </c>
      <c r="E405">
        <v>137.63190956682834</v>
      </c>
      <c r="F405">
        <v>301.58399034698073</v>
      </c>
      <c r="G405">
        <v>414.75478420799436</v>
      </c>
      <c r="H405">
        <v>13.329667310292873</v>
      </c>
      <c r="I405">
        <v>7.3074864896984897</v>
      </c>
      <c r="J405">
        <v>80.848217682440037</v>
      </c>
      <c r="K405">
        <v>211.68567168539286</v>
      </c>
      <c r="L405">
        <v>198.79596493652178</v>
      </c>
      <c r="M405">
        <v>457.83964240707945</v>
      </c>
      <c r="N405">
        <v>442.18524030099087</v>
      </c>
      <c r="O405">
        <v>11.971165732352672</v>
      </c>
      <c r="P405">
        <v>8.0246618688775744</v>
      </c>
    </row>
    <row r="406" spans="1:16" x14ac:dyDescent="0.25">
      <c r="A406">
        <v>11.368135273456573</v>
      </c>
      <c r="B406">
        <v>1.2062761494655994</v>
      </c>
      <c r="C406">
        <v>3407.3481045521053</v>
      </c>
      <c r="D406">
        <v>25845.477741934996</v>
      </c>
      <c r="E406">
        <v>327.03176583362557</v>
      </c>
      <c r="F406">
        <v>2952.5108474402091</v>
      </c>
      <c r="G406">
        <v>1835.8923154759516</v>
      </c>
      <c r="H406">
        <v>0.39031956366079501</v>
      </c>
      <c r="I406">
        <v>0.83390917196142245</v>
      </c>
      <c r="J406">
        <v>4354.414281644923</v>
      </c>
      <c r="K406">
        <v>34466.216181330514</v>
      </c>
      <c r="L406">
        <v>374.74061423668746</v>
      </c>
      <c r="M406">
        <v>4798.5434398427678</v>
      </c>
      <c r="N406">
        <v>2061.7583325783339</v>
      </c>
      <c r="O406">
        <v>0.36073821989047578</v>
      </c>
      <c r="P406">
        <v>0.69767097694616542</v>
      </c>
    </row>
    <row r="407" spans="1:16" x14ac:dyDescent="0.25">
      <c r="A407">
        <v>47.578372180461884</v>
      </c>
      <c r="B407">
        <v>8.0369777146203187</v>
      </c>
      <c r="C407">
        <v>154.86713821672706</v>
      </c>
      <c r="D407">
        <v>481.46125029973069</v>
      </c>
      <c r="E407">
        <v>304.2354418402619</v>
      </c>
      <c r="F407">
        <v>755.83187195296148</v>
      </c>
      <c r="G407">
        <v>517.13766360518241</v>
      </c>
      <c r="H407">
        <v>8.5017578343709204</v>
      </c>
      <c r="I407">
        <v>7.5219677955658062</v>
      </c>
      <c r="J407">
        <v>224.18426407264403</v>
      </c>
      <c r="K407">
        <v>775.6796372364746</v>
      </c>
      <c r="L407">
        <v>441.86867988292829</v>
      </c>
      <c r="M407">
        <v>1162.7007918259353</v>
      </c>
      <c r="N407">
        <v>578.52581081817891</v>
      </c>
      <c r="O407">
        <v>7.4441153390899748</v>
      </c>
      <c r="P407">
        <v>7.6646594295312349</v>
      </c>
    </row>
    <row r="408" spans="1:16" x14ac:dyDescent="0.25">
      <c r="A408">
        <v>1.5679164528846741</v>
      </c>
      <c r="B408">
        <v>7.7188995258805662</v>
      </c>
      <c r="C408">
        <v>19.811313836582816</v>
      </c>
      <c r="D408">
        <v>42.623957303704906</v>
      </c>
      <c r="E408">
        <v>36.194788447535878</v>
      </c>
      <c r="F408">
        <v>71.203430664352481</v>
      </c>
      <c r="G408">
        <v>367.83051780988524</v>
      </c>
      <c r="H408">
        <v>15.629313698148028</v>
      </c>
      <c r="I408">
        <v>4.2791776895974563</v>
      </c>
      <c r="J408">
        <v>26.972751102971372</v>
      </c>
      <c r="K408">
        <v>59.682292913616187</v>
      </c>
      <c r="L408">
        <v>53.136183008526942</v>
      </c>
      <c r="M408">
        <v>106.81083133500933</v>
      </c>
      <c r="N408">
        <v>376.83866948420655</v>
      </c>
      <c r="O408">
        <v>14.561431751754077</v>
      </c>
      <c r="P408">
        <v>4.8687737551552344</v>
      </c>
    </row>
    <row r="409" spans="1:16" x14ac:dyDescent="0.25">
      <c r="A409">
        <v>51.850523889064789</v>
      </c>
      <c r="B409">
        <v>6.5533706743979963</v>
      </c>
      <c r="C409">
        <v>260.27154531099472</v>
      </c>
      <c r="D409">
        <v>940.97373067244007</v>
      </c>
      <c r="E409">
        <v>386.68058075899626</v>
      </c>
      <c r="F409">
        <v>1026.608021275413</v>
      </c>
      <c r="G409">
        <v>608.29218954492069</v>
      </c>
      <c r="H409">
        <v>5.710857042698759</v>
      </c>
      <c r="I409">
        <v>6.3904743481389179</v>
      </c>
      <c r="J409">
        <v>382.16868934776721</v>
      </c>
      <c r="K409">
        <v>1563.223680928495</v>
      </c>
      <c r="L409">
        <v>567.64611251688484</v>
      </c>
      <c r="M409">
        <v>1591.211813276911</v>
      </c>
      <c r="N409">
        <v>697.43268961683418</v>
      </c>
      <c r="O409">
        <v>4.9665508628589192</v>
      </c>
      <c r="P409">
        <v>7.642237141591429</v>
      </c>
    </row>
    <row r="410" spans="1:16" x14ac:dyDescent="0.25">
      <c r="A410">
        <v>80.284371674060822</v>
      </c>
      <c r="B410">
        <v>6.5702640773123262</v>
      </c>
      <c r="C410">
        <v>360.33659948182731</v>
      </c>
      <c r="D410">
        <v>1438.8330839245257</v>
      </c>
      <c r="E410">
        <v>511.8352847514326</v>
      </c>
      <c r="F410">
        <v>1414.4611523182227</v>
      </c>
      <c r="G410">
        <v>683.36708755130201</v>
      </c>
      <c r="H410">
        <v>5.0572546857952814</v>
      </c>
      <c r="I410">
        <v>7.2275201475599289</v>
      </c>
      <c r="J410">
        <v>531.81244688903178</v>
      </c>
      <c r="K410">
        <v>2415.1798949534705</v>
      </c>
      <c r="L410">
        <v>753.11572025832697</v>
      </c>
      <c r="M410">
        <v>2203.3022495653909</v>
      </c>
      <c r="N410">
        <v>793.972553072354</v>
      </c>
      <c r="O410">
        <v>4.3927828455607161</v>
      </c>
      <c r="P410">
        <v>9.2594954046985869</v>
      </c>
    </row>
    <row r="411" spans="1:16" x14ac:dyDescent="0.25">
      <c r="A411">
        <v>33.702429473400116</v>
      </c>
      <c r="B411">
        <v>1.1558505751518422</v>
      </c>
      <c r="C411">
        <v>6885.7362819702867</v>
      </c>
      <c r="D411">
        <v>60606.397782931395</v>
      </c>
      <c r="E411">
        <v>450.24289502730926</v>
      </c>
      <c r="F411">
        <v>7756.1798298503354</v>
      </c>
      <c r="G411">
        <v>2555.3951314249171</v>
      </c>
      <c r="H411">
        <v>0.28961141744455837</v>
      </c>
      <c r="I411">
        <v>0.65981319411817141</v>
      </c>
      <c r="J411">
        <v>8004.2355379563205</v>
      </c>
      <c r="K411">
        <v>72017.860826779419</v>
      </c>
      <c r="L411">
        <v>601.66068897136176</v>
      </c>
      <c r="M411">
        <v>12843.850590735605</v>
      </c>
      <c r="N411">
        <v>2741.5929419776385</v>
      </c>
      <c r="O411">
        <v>0.27581641789876138</v>
      </c>
      <c r="P411">
        <v>0.72670402580271742</v>
      </c>
    </row>
    <row r="412" spans="1:16" x14ac:dyDescent="0.25">
      <c r="A412">
        <v>10.585799276828766</v>
      </c>
      <c r="B412">
        <v>2.4543736249090284</v>
      </c>
      <c r="C412">
        <v>728.37098798349496</v>
      </c>
      <c r="D412">
        <v>3615.8417580970499</v>
      </c>
      <c r="E412">
        <v>349.03926227534595</v>
      </c>
      <c r="F412">
        <v>1062.4913461836068</v>
      </c>
      <c r="G412">
        <v>907.23825457917474</v>
      </c>
      <c r="H412">
        <v>1.4385705050709445</v>
      </c>
      <c r="I412">
        <v>3.9976639269645657</v>
      </c>
      <c r="J412">
        <v>1067.7977671358772</v>
      </c>
      <c r="K412">
        <v>5992.1789752107152</v>
      </c>
      <c r="L412">
        <v>493.28715825454515</v>
      </c>
      <c r="M412">
        <v>1674.2203891822878</v>
      </c>
      <c r="N412">
        <v>1072.430631875804</v>
      </c>
      <c r="O412">
        <v>1.2577047735743343</v>
      </c>
      <c r="P412">
        <v>4.5640360968138332</v>
      </c>
    </row>
    <row r="413" spans="1:16" x14ac:dyDescent="0.25">
      <c r="A413">
        <v>51.123773992061615</v>
      </c>
      <c r="B413">
        <v>1.9069880385595219</v>
      </c>
      <c r="C413">
        <v>3694.0975317316547</v>
      </c>
      <c r="D413">
        <v>28544.131858718436</v>
      </c>
      <c r="E413">
        <v>529.75066374410414</v>
      </c>
      <c r="F413">
        <v>5187.18928280011</v>
      </c>
      <c r="G413">
        <v>1906.9010482872034</v>
      </c>
      <c r="H413">
        <v>0.59872872869136329</v>
      </c>
      <c r="I413">
        <v>1.2530109129728504</v>
      </c>
      <c r="J413">
        <v>4668.1682608791134</v>
      </c>
      <c r="K413">
        <v>37484.950493315868</v>
      </c>
      <c r="L413">
        <v>616.61403192589978</v>
      </c>
      <c r="M413">
        <v>8446.8726569315259</v>
      </c>
      <c r="N413">
        <v>2129.4813703882796</v>
      </c>
      <c r="O413">
        <v>0.55545542505775058</v>
      </c>
      <c r="P413">
        <v>1.0816701637338224</v>
      </c>
    </row>
    <row r="414" spans="1:16" x14ac:dyDescent="0.25">
      <c r="A414">
        <v>29.754364788532257</v>
      </c>
      <c r="B414">
        <v>6.0716944119203626</v>
      </c>
      <c r="C414">
        <v>203.78444943785121</v>
      </c>
      <c r="D414">
        <v>685.1260285741306</v>
      </c>
      <c r="E414">
        <v>290.8109768408882</v>
      </c>
      <c r="F414">
        <v>748.58727409072389</v>
      </c>
      <c r="G414">
        <v>561.36501907887646</v>
      </c>
      <c r="H414">
        <v>5.801634630734406</v>
      </c>
      <c r="I414">
        <v>5.6246940103676222</v>
      </c>
      <c r="J414">
        <v>297.42345604886907</v>
      </c>
      <c r="K414">
        <v>1123.7721584690933</v>
      </c>
      <c r="L414">
        <v>424.87195487802785</v>
      </c>
      <c r="M414">
        <v>1156.1008673995666</v>
      </c>
      <c r="N414">
        <v>636.43674500249267</v>
      </c>
      <c r="O414">
        <v>5.0581702254268581</v>
      </c>
      <c r="P414">
        <v>6.331604428670909</v>
      </c>
    </row>
    <row r="415" spans="1:16" x14ac:dyDescent="0.25">
      <c r="A415">
        <v>74.029047191143036</v>
      </c>
      <c r="B415">
        <v>6.1766276687414949</v>
      </c>
      <c r="C415">
        <v>390.05507565582741</v>
      </c>
      <c r="D415">
        <v>1596.1252755582652</v>
      </c>
      <c r="E415">
        <v>514.98151900450796</v>
      </c>
      <c r="F415">
        <v>1437.0777143109005</v>
      </c>
      <c r="G415">
        <v>704.10115189081807</v>
      </c>
      <c r="H415">
        <v>4.6116175164375175</v>
      </c>
      <c r="I415">
        <v>7.0544248352627417</v>
      </c>
      <c r="J415">
        <v>576.01572628673864</v>
      </c>
      <c r="K415">
        <v>2682.2817618797476</v>
      </c>
      <c r="L415">
        <v>757.20996964993003</v>
      </c>
      <c r="M415">
        <v>2241.3149380431278</v>
      </c>
      <c r="N415">
        <v>820.38515020436489</v>
      </c>
      <c r="O415">
        <v>4.006069096911534</v>
      </c>
      <c r="P415">
        <v>9.1274854101450469</v>
      </c>
    </row>
    <row r="416" spans="1:16" x14ac:dyDescent="0.25">
      <c r="A416">
        <v>77.395475924015045</v>
      </c>
      <c r="B416">
        <v>9.2465696899683927</v>
      </c>
      <c r="C416">
        <v>162.52890701716808</v>
      </c>
      <c r="D416">
        <v>512.13563688678016</v>
      </c>
      <c r="E416">
        <v>364.88492264837225</v>
      </c>
      <c r="F416">
        <v>912.22814153406409</v>
      </c>
      <c r="G416">
        <v>524.32405324393881</v>
      </c>
      <c r="H416">
        <v>9.609192560644388</v>
      </c>
      <c r="I416">
        <v>8.6007576780914263</v>
      </c>
      <c r="J416">
        <v>235.63231083245665</v>
      </c>
      <c r="K416">
        <v>827.88341750679103</v>
      </c>
      <c r="L416">
        <v>530.48285067188067</v>
      </c>
      <c r="M416">
        <v>1404.2465883533739</v>
      </c>
      <c r="N416">
        <v>587.96404584867082</v>
      </c>
      <c r="O416">
        <v>8.4065554795334254</v>
      </c>
      <c r="P416">
        <v>8.9318798628646014</v>
      </c>
    </row>
    <row r="417" spans="1:16" x14ac:dyDescent="0.25">
      <c r="A417">
        <v>66.241918504238129</v>
      </c>
      <c r="B417">
        <v>3.5588061280278573</v>
      </c>
      <c r="C417">
        <v>1240.2238625464347</v>
      </c>
      <c r="D417">
        <v>7217.2392596952859</v>
      </c>
      <c r="E417">
        <v>767.13401035995776</v>
      </c>
      <c r="F417">
        <v>2679.2658908208809</v>
      </c>
      <c r="G417">
        <v>1147.8844767284052</v>
      </c>
      <c r="H417">
        <v>1.6956086671719459</v>
      </c>
      <c r="I417">
        <v>6.5974875897183143</v>
      </c>
      <c r="J417">
        <v>1769.2650740050633</v>
      </c>
      <c r="K417">
        <v>11398.316936114876</v>
      </c>
      <c r="L417">
        <v>885.09894537337539</v>
      </c>
      <c r="M417">
        <v>4262.54670771367</v>
      </c>
      <c r="N417">
        <v>1353.3091069783261</v>
      </c>
      <c r="O417">
        <v>1.5026315756472639</v>
      </c>
      <c r="P417">
        <v>4.5123984661337317</v>
      </c>
    </row>
    <row r="418" spans="1:16" x14ac:dyDescent="0.25">
      <c r="A418">
        <v>38.29715758562088</v>
      </c>
      <c r="B418">
        <v>0.5719590510329543</v>
      </c>
      <c r="C418">
        <v>18428.650292374226</v>
      </c>
      <c r="D418">
        <v>197806.03849679267</v>
      </c>
      <c r="E418">
        <v>969.9927783188856</v>
      </c>
      <c r="F418">
        <v>27690.174768393179</v>
      </c>
      <c r="G418">
        <v>4112.0787302474619</v>
      </c>
      <c r="H418">
        <v>0.10389294701443882</v>
      </c>
      <c r="I418">
        <v>0.6712640746688785</v>
      </c>
      <c r="J418">
        <v>21240.435507448037</v>
      </c>
      <c r="K418">
        <v>237905.49888612429</v>
      </c>
      <c r="L418">
        <v>1653.8066288981888</v>
      </c>
      <c r="M418">
        <v>47552.22051252368</v>
      </c>
      <c r="N418">
        <v>4421.1705759020078</v>
      </c>
      <c r="O418">
        <v>9.9935643009512132E-2</v>
      </c>
      <c r="P418">
        <v>3.3707161402692192</v>
      </c>
    </row>
    <row r="419" spans="1:16" x14ac:dyDescent="0.25">
      <c r="A419">
        <v>92.229612052440643</v>
      </c>
      <c r="B419">
        <v>2.2443127251623061</v>
      </c>
      <c r="C419">
        <v>3931.7415959805212</v>
      </c>
      <c r="D419">
        <v>30808.869717976664</v>
      </c>
      <c r="E419">
        <v>636.91433216344808</v>
      </c>
      <c r="F419">
        <v>6632.9409088382135</v>
      </c>
      <c r="G419">
        <v>1963.5670590000011</v>
      </c>
      <c r="H419">
        <v>0.68851717450665917</v>
      </c>
      <c r="I419">
        <v>1.4260797452762706</v>
      </c>
      <c r="J419">
        <v>4925.1930171117874</v>
      </c>
      <c r="K419">
        <v>39988.148787347112</v>
      </c>
      <c r="L419">
        <v>750.64734458084922</v>
      </c>
      <c r="M419">
        <v>10817.732098455348</v>
      </c>
      <c r="N419">
        <v>2183.1624769328828</v>
      </c>
      <c r="O419">
        <v>0.6406161660013886</v>
      </c>
      <c r="P419">
        <v>1.2606201922521723</v>
      </c>
    </row>
    <row r="420" spans="1:16" x14ac:dyDescent="0.25">
      <c r="A420">
        <v>10.039426863193512</v>
      </c>
      <c r="B420">
        <v>2.5098202718741947</v>
      </c>
      <c r="C420">
        <v>665.42008348535421</v>
      </c>
      <c r="D420">
        <v>3212.9457736726226</v>
      </c>
      <c r="E420">
        <v>330.69512810188019</v>
      </c>
      <c r="F420">
        <v>991.70139948598296</v>
      </c>
      <c r="G420">
        <v>873.02948395224439</v>
      </c>
      <c r="H420">
        <v>1.5237328510350348</v>
      </c>
      <c r="I420">
        <v>3.899561477069613</v>
      </c>
      <c r="J420">
        <v>978.01099094944789</v>
      </c>
      <c r="K420">
        <v>5349.9012593057587</v>
      </c>
      <c r="L420">
        <v>472.42446565432175</v>
      </c>
      <c r="M420">
        <v>1560.2580225611773</v>
      </c>
      <c r="N420">
        <v>1030.9026871753697</v>
      </c>
      <c r="O420">
        <v>1.330078302428968</v>
      </c>
      <c r="P420">
        <v>4.611823252235884</v>
      </c>
    </row>
    <row r="421" spans="1:16" x14ac:dyDescent="0.25">
      <c r="A421">
        <v>52.58728164434433</v>
      </c>
      <c r="B421">
        <v>0.5621635828334538</v>
      </c>
      <c r="C421">
        <v>20990.646977411525</v>
      </c>
      <c r="D421">
        <v>232043.70828220656</v>
      </c>
      <c r="E421">
        <v>1325.1028459717854</v>
      </c>
      <c r="F421">
        <v>38313.393154684811</v>
      </c>
      <c r="G421">
        <v>4386.4452580163388</v>
      </c>
      <c r="H421">
        <v>9.8224050188541953E-2</v>
      </c>
      <c r="I421">
        <v>0.7822369760541017</v>
      </c>
      <c r="J421">
        <v>24636.874327888192</v>
      </c>
      <c r="K421">
        <v>282699.59172799985</v>
      </c>
      <c r="L421">
        <v>2316.6507498470601</v>
      </c>
      <c r="M421">
        <v>66199.917656468417</v>
      </c>
      <c r="N421">
        <v>4744.6796966714019</v>
      </c>
      <c r="O421">
        <v>9.4624662484454669E-2</v>
      </c>
      <c r="P421">
        <v>3.7465100958400019</v>
      </c>
    </row>
    <row r="422" spans="1:16" x14ac:dyDescent="0.25">
      <c r="A422">
        <v>1.3536680340766907</v>
      </c>
      <c r="B422">
        <v>5.9811991545888272</v>
      </c>
      <c r="C422">
        <v>27.450915040670775</v>
      </c>
      <c r="D422">
        <v>60.577510405086215</v>
      </c>
      <c r="E422">
        <v>41.79311345696803</v>
      </c>
      <c r="F422">
        <v>84.651878249492782</v>
      </c>
      <c r="G422">
        <v>377.75053399907154</v>
      </c>
      <c r="H422">
        <v>11.155577426574075</v>
      </c>
      <c r="I422">
        <v>3.7926477138721024</v>
      </c>
      <c r="J422">
        <v>37.742939563877968</v>
      </c>
      <c r="K422">
        <v>86.439303733844781</v>
      </c>
      <c r="L422">
        <v>61.106589108894092</v>
      </c>
      <c r="M422">
        <v>127.39900114283445</v>
      </c>
      <c r="N422">
        <v>390.77998988397991</v>
      </c>
      <c r="O422">
        <v>10.272201479333303</v>
      </c>
      <c r="P422">
        <v>4.3145149168933541</v>
      </c>
    </row>
    <row r="423" spans="1:16" x14ac:dyDescent="0.25">
      <c r="A423">
        <v>38.272385776042938</v>
      </c>
      <c r="B423">
        <v>8.584241667559434</v>
      </c>
      <c r="C423">
        <v>114.80114090061318</v>
      </c>
      <c r="D423">
        <v>329.41099712279288</v>
      </c>
      <c r="E423">
        <v>250.34472102533906</v>
      </c>
      <c r="F423">
        <v>598.0852175129678</v>
      </c>
      <c r="G423">
        <v>477.69919596324064</v>
      </c>
      <c r="H423">
        <v>10.121240934862904</v>
      </c>
      <c r="I423">
        <v>8.0832362183366122</v>
      </c>
      <c r="J423">
        <v>164.5721834391841</v>
      </c>
      <c r="K423">
        <v>519.05586903172389</v>
      </c>
      <c r="L423">
        <v>361.76938106508135</v>
      </c>
      <c r="M423">
        <v>916.21730942002159</v>
      </c>
      <c r="N423">
        <v>526.50548451672603</v>
      </c>
      <c r="O423">
        <v>8.917575003614294</v>
      </c>
      <c r="P423">
        <v>7.9251512848453141</v>
      </c>
    </row>
    <row r="424" spans="1:16" x14ac:dyDescent="0.25">
      <c r="A424">
        <v>51.232007563114166</v>
      </c>
      <c r="B424">
        <v>2.6986908127133056</v>
      </c>
      <c r="C424">
        <v>1863.6402387309367</v>
      </c>
      <c r="D424">
        <v>12152.03607873641</v>
      </c>
      <c r="E424">
        <v>670.73428372302453</v>
      </c>
      <c r="F424">
        <v>3183.7995002188163</v>
      </c>
      <c r="G424">
        <v>1384.2572034408975</v>
      </c>
      <c r="H424">
        <v>1.0983423868915205</v>
      </c>
      <c r="I424">
        <v>3.5626201900020957</v>
      </c>
      <c r="J424">
        <v>2565.0758120011733</v>
      </c>
      <c r="K424">
        <v>18095.058932010888</v>
      </c>
      <c r="L424">
        <v>696.69465530079935</v>
      </c>
      <c r="M424">
        <v>5105.9806467609405</v>
      </c>
      <c r="N424">
        <v>1610.5404295985577</v>
      </c>
      <c r="O424">
        <v>0.98799657271910801</v>
      </c>
      <c r="P424">
        <v>2.2583658600564389</v>
      </c>
    </row>
    <row r="425" spans="1:16" x14ac:dyDescent="0.25">
      <c r="A425">
        <v>16.589062631130219</v>
      </c>
      <c r="B425">
        <v>5.3630092822611282</v>
      </c>
      <c r="C425">
        <v>174.16284784048409</v>
      </c>
      <c r="D425">
        <v>559.61506973258997</v>
      </c>
      <c r="E425">
        <v>224.57732343165264</v>
      </c>
      <c r="F425">
        <v>566.5166024699389</v>
      </c>
      <c r="G425">
        <v>535.04209934461358</v>
      </c>
      <c r="H425">
        <v>5.4328672652964514</v>
      </c>
      <c r="I425">
        <v>4.9542236471132339</v>
      </c>
      <c r="J425">
        <v>253.03567986798043</v>
      </c>
      <c r="K425">
        <v>908.87852556656333</v>
      </c>
      <c r="L425">
        <v>326.98046920987389</v>
      </c>
      <c r="M425">
        <v>872.93266970701961</v>
      </c>
      <c r="N425">
        <v>602.01966323235376</v>
      </c>
      <c r="O425">
        <v>4.7474364402587641</v>
      </c>
      <c r="P425">
        <v>5.2888112130460696</v>
      </c>
    </row>
    <row r="426" spans="1:16" x14ac:dyDescent="0.25">
      <c r="A426">
        <v>75.786689102649689</v>
      </c>
      <c r="B426">
        <v>0.81117900320922154</v>
      </c>
      <c r="C426">
        <v>16074.95054734837</v>
      </c>
      <c r="D426">
        <v>167401.81743443228</v>
      </c>
      <c r="E426">
        <v>1013.2944563999351</v>
      </c>
      <c r="F426">
        <v>28113.496358369543</v>
      </c>
      <c r="G426">
        <v>3842.9509965059879</v>
      </c>
      <c r="H426">
        <v>0.1536132835409218</v>
      </c>
      <c r="I426">
        <v>0.81161425940568011</v>
      </c>
      <c r="J426">
        <v>18256.970283557599</v>
      </c>
      <c r="K426">
        <v>198588.31679801561</v>
      </c>
      <c r="L426">
        <v>1676.0302160922301</v>
      </c>
      <c r="M426">
        <v>47987.878128919387</v>
      </c>
      <c r="N426">
        <v>4108.3943324602378</v>
      </c>
      <c r="O426">
        <v>0.14778646613287932</v>
      </c>
      <c r="P426">
        <v>1.0496787130646743</v>
      </c>
    </row>
    <row r="427" spans="1:16" x14ac:dyDescent="0.25">
      <c r="A427">
        <v>36.922505080699921</v>
      </c>
      <c r="B427">
        <v>3.4474331210210258</v>
      </c>
      <c r="C427">
        <v>865.2552421380567</v>
      </c>
      <c r="D427">
        <v>4526.3146886531258</v>
      </c>
      <c r="E427">
        <v>565.39882014185582</v>
      </c>
      <c r="F427">
        <v>1779.2335762506514</v>
      </c>
      <c r="G427">
        <v>977.48790349630792</v>
      </c>
      <c r="H427">
        <v>1.8895682954184922</v>
      </c>
      <c r="I427">
        <v>6.0381224650324921</v>
      </c>
      <c r="J427">
        <v>1260.2797830979332</v>
      </c>
      <c r="K427">
        <v>7413.0006211665841</v>
      </c>
      <c r="L427">
        <v>777.70965178854738</v>
      </c>
      <c r="M427">
        <v>2812.0756665986178</v>
      </c>
      <c r="N427">
        <v>1156.4733490383592</v>
      </c>
      <c r="O427">
        <v>1.6579229513996694</v>
      </c>
      <c r="P427">
        <v>6.2485513265096166</v>
      </c>
    </row>
    <row r="428" spans="1:16" x14ac:dyDescent="0.25">
      <c r="A428">
        <v>36.859448492527008</v>
      </c>
      <c r="B428">
        <v>4.7891712710535064</v>
      </c>
      <c r="C428">
        <v>410.10660314399468</v>
      </c>
      <c r="D428">
        <v>1704.4414187085313</v>
      </c>
      <c r="E428">
        <v>416.84631603251881</v>
      </c>
      <c r="F428">
        <v>1170.4535279520601</v>
      </c>
      <c r="G428">
        <v>717.74955918178171</v>
      </c>
      <c r="H428">
        <v>3.507332365900615</v>
      </c>
      <c r="I428">
        <v>5.6110845433280669</v>
      </c>
      <c r="J428">
        <v>605.7624427067409</v>
      </c>
      <c r="K428">
        <v>2865.5026466816253</v>
      </c>
      <c r="L428">
        <v>612.42578760205788</v>
      </c>
      <c r="M428">
        <v>1826.9261797317465</v>
      </c>
      <c r="N428">
        <v>837.70816373008245</v>
      </c>
      <c r="O428">
        <v>3.047213765631406</v>
      </c>
      <c r="P428">
        <v>7.2850080657176219</v>
      </c>
    </row>
    <row r="429" spans="1:16" x14ac:dyDescent="0.25">
      <c r="A429">
        <v>65.223335683345795</v>
      </c>
      <c r="B429">
        <v>1.3527762033370898</v>
      </c>
      <c r="C429">
        <v>7593.6558083591817</v>
      </c>
      <c r="D429">
        <v>68117.402625174276</v>
      </c>
      <c r="E429">
        <v>573.14834229230212</v>
      </c>
      <c r="F429">
        <v>10653.676303164268</v>
      </c>
      <c r="G429">
        <v>2676.2357092938078</v>
      </c>
      <c r="H429">
        <v>0.32758265233177047</v>
      </c>
      <c r="I429">
        <v>0.78554830539391585</v>
      </c>
      <c r="J429">
        <v>8734.4245920576086</v>
      </c>
      <c r="K429">
        <v>80143.26453865369</v>
      </c>
      <c r="L429">
        <v>784.56898633817013</v>
      </c>
      <c r="M429">
        <v>17694.620587251065</v>
      </c>
      <c r="N429">
        <v>2858.7016844960499</v>
      </c>
      <c r="O429">
        <v>0.31293598240816783</v>
      </c>
      <c r="P429">
        <v>0.89727844938580004</v>
      </c>
    </row>
    <row r="430" spans="1:16" x14ac:dyDescent="0.25">
      <c r="A430">
        <v>36.380888760089874</v>
      </c>
      <c r="B430">
        <v>7.2299354896270254</v>
      </c>
      <c r="C430">
        <v>160.5371067254313</v>
      </c>
      <c r="D430">
        <v>504.11513292025467</v>
      </c>
      <c r="E430">
        <v>282.29465296349485</v>
      </c>
      <c r="F430">
        <v>704.617012327613</v>
      </c>
      <c r="G430">
        <v>522.46585072762298</v>
      </c>
      <c r="H430">
        <v>7.5476553349675388</v>
      </c>
      <c r="I430">
        <v>6.735368089519099</v>
      </c>
      <c r="J430">
        <v>232.6550941821699</v>
      </c>
      <c r="K430">
        <v>814.22329245764627</v>
      </c>
      <c r="L430">
        <v>410.30457919063684</v>
      </c>
      <c r="M430">
        <v>1084.4686646527334</v>
      </c>
      <c r="N430">
        <v>585.52467356418003</v>
      </c>
      <c r="O430">
        <v>6.6044514716746852</v>
      </c>
      <c r="P430">
        <v>6.9601104724612091</v>
      </c>
    </row>
    <row r="431" spans="1:16" x14ac:dyDescent="0.25">
      <c r="A431">
        <v>41.241981685161591</v>
      </c>
      <c r="B431">
        <v>5.1652379040073617</v>
      </c>
      <c r="C431">
        <v>375.91971923076812</v>
      </c>
      <c r="D431">
        <v>1520.8162859313734</v>
      </c>
      <c r="E431">
        <v>417.24247086467432</v>
      </c>
      <c r="F431">
        <v>1159.0584320243515</v>
      </c>
      <c r="G431">
        <v>694.31714049686843</v>
      </c>
      <c r="H431">
        <v>3.9116374605971118</v>
      </c>
      <c r="I431">
        <v>5.7945747453557139</v>
      </c>
      <c r="J431">
        <v>555.00737695050088</v>
      </c>
      <c r="K431">
        <v>2554.5461385300964</v>
      </c>
      <c r="L431">
        <v>613.74916356981339</v>
      </c>
      <c r="M431">
        <v>1806.6580215115953</v>
      </c>
      <c r="N431">
        <v>807.93580242812561</v>
      </c>
      <c r="O431">
        <v>3.3977899633238344</v>
      </c>
      <c r="P431">
        <v>7.4675818072102853</v>
      </c>
    </row>
    <row r="432" spans="1:16" x14ac:dyDescent="0.25">
      <c r="A432">
        <v>39.479855120182037</v>
      </c>
      <c r="B432">
        <v>2.1182789135403</v>
      </c>
      <c r="C432">
        <v>2557.0164806454768</v>
      </c>
      <c r="D432">
        <v>18099.81191121474</v>
      </c>
      <c r="E432">
        <v>540.86778494363364</v>
      </c>
      <c r="F432">
        <v>3621.5816822072675</v>
      </c>
      <c r="G432">
        <v>1604.5235039427446</v>
      </c>
      <c r="H432">
        <v>0.76382665301070229</v>
      </c>
      <c r="I432">
        <v>1.887496972626413</v>
      </c>
      <c r="J432">
        <v>3394.0051619293226</v>
      </c>
      <c r="K432">
        <v>25488.607936961384</v>
      </c>
      <c r="L432">
        <v>588.97911698693758</v>
      </c>
      <c r="M432">
        <v>5847.3094438830831</v>
      </c>
      <c r="N432">
        <v>1835.9722895214416</v>
      </c>
      <c r="O432">
        <v>0.69657956320843128</v>
      </c>
      <c r="P432">
        <v>1.3943465850685786</v>
      </c>
    </row>
    <row r="433" spans="1:16" x14ac:dyDescent="0.25">
      <c r="A433">
        <v>59.513050019741058</v>
      </c>
      <c r="B433">
        <v>4.8513486789806368</v>
      </c>
      <c r="C433">
        <v>573.10602611809702</v>
      </c>
      <c r="D433">
        <v>2642.5005861127042</v>
      </c>
      <c r="E433">
        <v>562.77478146343958</v>
      </c>
      <c r="F433">
        <v>1650.6028455009946</v>
      </c>
      <c r="G433">
        <v>820.28667415405926</v>
      </c>
      <c r="H433">
        <v>3.1213033794008394</v>
      </c>
      <c r="I433">
        <v>6.9088743068641429</v>
      </c>
      <c r="J433">
        <v>844.890132750563</v>
      </c>
      <c r="K433">
        <v>4425.4216465550171</v>
      </c>
      <c r="L433">
        <v>814.81840009381131</v>
      </c>
      <c r="M433">
        <v>2590.408678421767</v>
      </c>
      <c r="N433">
        <v>966.12233627412297</v>
      </c>
      <c r="O433">
        <v>2.7188722382936334</v>
      </c>
      <c r="P433">
        <v>8.5832785966753029</v>
      </c>
    </row>
    <row r="434" spans="1:16" x14ac:dyDescent="0.25">
      <c r="A434">
        <v>18.342809975147247</v>
      </c>
      <c r="B434">
        <v>0.47128751061891599</v>
      </c>
      <c r="C434">
        <v>17406.444224886429</v>
      </c>
      <c r="D434">
        <v>184465.69156637526</v>
      </c>
      <c r="E434">
        <v>700.04720359227701</v>
      </c>
      <c r="F434">
        <v>19785.129267025277</v>
      </c>
      <c r="G434">
        <v>3997.3206324283296</v>
      </c>
      <c r="H434">
        <v>8.7098988908080086E-2</v>
      </c>
      <c r="I434">
        <v>0.51649056663224613</v>
      </c>
      <c r="J434">
        <v>19927.082126916048</v>
      </c>
      <c r="K434">
        <v>220570.546914709</v>
      </c>
      <c r="L434">
        <v>1179.0187160335481</v>
      </c>
      <c r="M434">
        <v>33889.574395973796</v>
      </c>
      <c r="N434">
        <v>4287.1647358923265</v>
      </c>
      <c r="O434">
        <v>8.3776835246249542E-2</v>
      </c>
      <c r="P434">
        <v>0.68142264506585093</v>
      </c>
    </row>
    <row r="435" spans="1:16" x14ac:dyDescent="0.25">
      <c r="A435">
        <v>80.089702308177948</v>
      </c>
      <c r="B435">
        <v>0.63053065356043092</v>
      </c>
      <c r="C435">
        <v>21544.862959220383</v>
      </c>
      <c r="D435">
        <v>239578.96595416203</v>
      </c>
      <c r="E435">
        <v>1594.7786374310861</v>
      </c>
      <c r="F435">
        <v>46153.733124809463</v>
      </c>
      <c r="G435">
        <v>4443.4391574143492</v>
      </c>
      <c r="H435">
        <v>0.10932686498023574</v>
      </c>
      <c r="I435">
        <v>4.3104792598765043</v>
      </c>
      <c r="J435">
        <v>25388.632318871514</v>
      </c>
      <c r="K435">
        <v>292582.86725778837</v>
      </c>
      <c r="L435">
        <v>2800.5273516924922</v>
      </c>
      <c r="M435">
        <v>79848.286464091318</v>
      </c>
      <c r="N435">
        <v>4812.4193812495259</v>
      </c>
      <c r="O435">
        <v>0.10538895452035947</v>
      </c>
      <c r="P435">
        <v>4.3104792598765043</v>
      </c>
    </row>
    <row r="436" spans="1:16" x14ac:dyDescent="0.25">
      <c r="A436">
        <v>21.823207914829254</v>
      </c>
      <c r="B436">
        <v>0.68781998985499149</v>
      </c>
      <c r="C436">
        <v>11819.490002916862</v>
      </c>
      <c r="D436">
        <v>115484.94600613821</v>
      </c>
      <c r="E436">
        <v>494.59042549892291</v>
      </c>
      <c r="F436">
        <v>12183.578502294724</v>
      </c>
      <c r="G436">
        <v>3306.1044618636852</v>
      </c>
      <c r="H436">
        <v>0.14356158152742354</v>
      </c>
      <c r="I436">
        <v>0.5072643126175358</v>
      </c>
      <c r="J436">
        <v>13252.076590588194</v>
      </c>
      <c r="K436">
        <v>134111.93863491272</v>
      </c>
      <c r="L436">
        <v>758.02274078786229</v>
      </c>
      <c r="M436">
        <v>20542.221389715443</v>
      </c>
      <c r="N436">
        <v>3506.7758008969795</v>
      </c>
      <c r="O436">
        <v>0.13818115835883477</v>
      </c>
      <c r="P436">
        <v>0.63942247322643664</v>
      </c>
    </row>
    <row r="437" spans="1:16" x14ac:dyDescent="0.25">
      <c r="A437">
        <v>60.02802985906601</v>
      </c>
      <c r="B437">
        <v>3.1240951398524595</v>
      </c>
      <c r="C437">
        <v>1530.069987248982</v>
      </c>
      <c r="D437">
        <v>9451.8387597573692</v>
      </c>
      <c r="E437">
        <v>766.09959124469174</v>
      </c>
      <c r="F437">
        <v>2954.9268652207375</v>
      </c>
      <c r="G437">
        <v>1263.5665776391238</v>
      </c>
      <c r="H437">
        <v>1.3720585147200655</v>
      </c>
      <c r="I437">
        <v>5.2267747567755887</v>
      </c>
      <c r="J437">
        <v>2146.2821310733993</v>
      </c>
      <c r="K437">
        <v>14512.477276410509</v>
      </c>
      <c r="L437">
        <v>786.38902278953276</v>
      </c>
      <c r="M437">
        <v>4720.181795493987</v>
      </c>
      <c r="N437">
        <v>1481.3881320912521</v>
      </c>
      <c r="O437">
        <v>1.2247679073832642</v>
      </c>
      <c r="P437">
        <v>3.1626606502518593</v>
      </c>
    </row>
    <row r="438" spans="1:16" x14ac:dyDescent="0.25">
      <c r="A438">
        <v>71.800870716571808</v>
      </c>
      <c r="B438">
        <v>8.9611676917119443</v>
      </c>
      <c r="C438">
        <v>164.81430344668445</v>
      </c>
      <c r="D438">
        <v>521.37784803081911</v>
      </c>
      <c r="E438">
        <v>357.89335302071396</v>
      </c>
      <c r="F438">
        <v>896.37556353789626</v>
      </c>
      <c r="G438">
        <v>526.44765316573989</v>
      </c>
      <c r="H438">
        <v>9.264804540995355</v>
      </c>
      <c r="I438">
        <v>8.3214000616902357</v>
      </c>
      <c r="J438">
        <v>239.04927652725621</v>
      </c>
      <c r="K438">
        <v>843.63272218392456</v>
      </c>
      <c r="L438">
        <v>520.47108836176642</v>
      </c>
      <c r="M438">
        <v>1380.1177485984899</v>
      </c>
      <c r="N438">
        <v>590.75089685091029</v>
      </c>
      <c r="O438">
        <v>8.1033212298514279</v>
      </c>
      <c r="P438">
        <v>8.6906094722400571</v>
      </c>
    </row>
    <row r="439" spans="1:16" x14ac:dyDescent="0.25">
      <c r="A439">
        <v>10.621428668498993</v>
      </c>
      <c r="B439">
        <v>7.2806770834556316</v>
      </c>
      <c r="C439">
        <v>66.856982107459032</v>
      </c>
      <c r="D439">
        <v>169.11501124923052</v>
      </c>
      <c r="E439">
        <v>129.56915007261836</v>
      </c>
      <c r="F439">
        <v>289.01305039550459</v>
      </c>
      <c r="G439">
        <v>425.52902413963488</v>
      </c>
      <c r="H439">
        <v>10.35285816432607</v>
      </c>
      <c r="I439">
        <v>6.2123020201926273</v>
      </c>
      <c r="J439">
        <v>94.200629414291896</v>
      </c>
      <c r="K439">
        <v>255.6574537400908</v>
      </c>
      <c r="L439">
        <v>186.90978613427117</v>
      </c>
      <c r="M439">
        <v>439.58296468053646</v>
      </c>
      <c r="N439">
        <v>456.8082789807097</v>
      </c>
      <c r="O439">
        <v>9.255389899082429</v>
      </c>
      <c r="P439">
        <v>6.7160983314672329</v>
      </c>
    </row>
    <row r="440" spans="1:16" x14ac:dyDescent="0.25">
      <c r="A440">
        <v>84.291362345218658</v>
      </c>
      <c r="B440">
        <v>4.860628057756605</v>
      </c>
      <c r="C440">
        <v>742.11598067106911</v>
      </c>
      <c r="D440">
        <v>3705.2034253593024</v>
      </c>
      <c r="E440">
        <v>702.1614694877876</v>
      </c>
      <c r="F440">
        <v>2144.4284389486256</v>
      </c>
      <c r="G440">
        <v>914.53705883030887</v>
      </c>
      <c r="H440">
        <v>2.8282790696130662</v>
      </c>
      <c r="I440">
        <v>7.9888798624591582</v>
      </c>
      <c r="J440">
        <v>1087.2953356054404</v>
      </c>
      <c r="K440">
        <v>6133.4764054637462</v>
      </c>
      <c r="L440">
        <v>989.86040764583788</v>
      </c>
      <c r="M440">
        <v>3380.1727793058412</v>
      </c>
      <c r="N440">
        <v>1081.240401854001</v>
      </c>
      <c r="O440">
        <v>2.4735577290792592</v>
      </c>
      <c r="P440">
        <v>9.0477670434363713</v>
      </c>
    </row>
    <row r="441" spans="1:16" x14ac:dyDescent="0.25">
      <c r="A441">
        <v>79.384974420070648</v>
      </c>
      <c r="B441">
        <v>6.8289942558676149</v>
      </c>
      <c r="C441">
        <v>327.16993925504954</v>
      </c>
      <c r="D441">
        <v>1268.1340027197302</v>
      </c>
      <c r="E441">
        <v>489.8082109657073</v>
      </c>
      <c r="F441">
        <v>1337.6661523157318</v>
      </c>
      <c r="G441">
        <v>659.4484769798737</v>
      </c>
      <c r="H441">
        <v>5.4545750905736421</v>
      </c>
      <c r="I441">
        <v>7.2089718606071296</v>
      </c>
      <c r="J441">
        <v>482.33315855698783</v>
      </c>
      <c r="K441">
        <v>2124.0418684595461</v>
      </c>
      <c r="L441">
        <v>720.7544287462556</v>
      </c>
      <c r="M441">
        <v>2080.5621168561315</v>
      </c>
      <c r="N441">
        <v>763.36429577454339</v>
      </c>
      <c r="O441">
        <v>4.7383590908006896</v>
      </c>
      <c r="P441">
        <v>9.0752046572450364</v>
      </c>
    </row>
    <row r="442" spans="1:16" x14ac:dyDescent="0.25">
      <c r="A442">
        <v>13.305363953113556</v>
      </c>
      <c r="B442">
        <v>4.6554495458382288</v>
      </c>
      <c r="C442">
        <v>202.57216909319442</v>
      </c>
      <c r="D442">
        <v>679.86523630493571</v>
      </c>
      <c r="E442">
        <v>221.84546111054311</v>
      </c>
      <c r="F442">
        <v>570.62486520715424</v>
      </c>
      <c r="G442">
        <v>560.3131095724757</v>
      </c>
      <c r="H442">
        <v>4.4583157114655956</v>
      </c>
      <c r="I442">
        <v>4.3100727039445683</v>
      </c>
      <c r="J442">
        <v>295.60538801317472</v>
      </c>
      <c r="K442">
        <v>1114.7486508797408</v>
      </c>
      <c r="L442">
        <v>324.07206719033661</v>
      </c>
      <c r="M442">
        <v>881.18325877859286</v>
      </c>
      <c r="N442">
        <v>635.06414481865966</v>
      </c>
      <c r="O442">
        <v>3.8872941594028765</v>
      </c>
      <c r="P442">
        <v>4.8433972670366678</v>
      </c>
    </row>
    <row r="443" spans="1:16" x14ac:dyDescent="0.25">
      <c r="A443">
        <v>62.789797484874725</v>
      </c>
      <c r="B443">
        <v>1.5787256094113529</v>
      </c>
      <c r="C443">
        <v>5812.6084526783779</v>
      </c>
      <c r="D443">
        <v>49472.904620404996</v>
      </c>
      <c r="E443">
        <v>543.85733323626891</v>
      </c>
      <c r="F443">
        <v>8136.3499584056899</v>
      </c>
      <c r="G443">
        <v>2359.4749723308064</v>
      </c>
      <c r="H443">
        <v>0.42003569382391126</v>
      </c>
      <c r="I443">
        <v>0.89845545470213095</v>
      </c>
      <c r="J443">
        <v>6898.825554549544</v>
      </c>
      <c r="K443">
        <v>60093.449064792396</v>
      </c>
      <c r="L443">
        <v>698.01502736520217</v>
      </c>
      <c r="M443">
        <v>13407.35629040823</v>
      </c>
      <c r="N443">
        <v>2555.1468663923829</v>
      </c>
      <c r="O443">
        <v>0.39755438226342382</v>
      </c>
      <c r="P443">
        <v>0.92493781573726852</v>
      </c>
    </row>
    <row r="444" spans="1:16" x14ac:dyDescent="0.25">
      <c r="A444">
        <v>19.45804888010025</v>
      </c>
      <c r="B444">
        <v>3.0568023081238032</v>
      </c>
      <c r="C444">
        <v>701.61320056003683</v>
      </c>
      <c r="D444">
        <v>3443.2874244125364</v>
      </c>
      <c r="E444">
        <v>421.22639458802365</v>
      </c>
      <c r="F444">
        <v>1274.0981069161023</v>
      </c>
      <c r="G444">
        <v>892.8579472701233</v>
      </c>
      <c r="H444">
        <v>1.8179600188716367</v>
      </c>
      <c r="I444">
        <v>4.8857937145642305</v>
      </c>
      <c r="J444">
        <v>1029.7314877452798</v>
      </c>
      <c r="K444">
        <v>5718.1570581627011</v>
      </c>
      <c r="L444">
        <v>598.12695218420561</v>
      </c>
      <c r="M444">
        <v>2006.3690077761537</v>
      </c>
      <c r="N444">
        <v>1055.0210795184028</v>
      </c>
      <c r="O444">
        <v>1.5883244432041215</v>
      </c>
      <c r="P444">
        <v>5.6634444607427374</v>
      </c>
    </row>
    <row r="445" spans="1:16" x14ac:dyDescent="0.25">
      <c r="A445">
        <v>32.747457921504974</v>
      </c>
      <c r="B445">
        <v>7.105349911321273</v>
      </c>
      <c r="C445">
        <v>154.42220321067546</v>
      </c>
      <c r="D445">
        <v>479.69480268153791</v>
      </c>
      <c r="E445">
        <v>268.30272820158268</v>
      </c>
      <c r="F445">
        <v>666.31180809223679</v>
      </c>
      <c r="G445">
        <v>516.71709841208769</v>
      </c>
      <c r="H445">
        <v>7.5241927214292126</v>
      </c>
      <c r="I445">
        <v>6.6524511463484908</v>
      </c>
      <c r="J445">
        <v>223.51982185934293</v>
      </c>
      <c r="K445">
        <v>772.67675491388957</v>
      </c>
      <c r="L445">
        <v>389.65769458102142</v>
      </c>
      <c r="M445">
        <v>1024.9498631854458</v>
      </c>
      <c r="N445">
        <v>577.97310515655022</v>
      </c>
      <c r="O445">
        <v>6.5885083122364305</v>
      </c>
      <c r="P445">
        <v>6.7713455671263265</v>
      </c>
    </row>
    <row r="446" spans="1:16" x14ac:dyDescent="0.25">
      <c r="A446">
        <v>69.328457653522491</v>
      </c>
      <c r="B446">
        <v>3.1662791980415355</v>
      </c>
      <c r="C446">
        <v>1646.7246508426956</v>
      </c>
      <c r="D446">
        <v>10381.95129223858</v>
      </c>
      <c r="E446">
        <v>785.57915845668174</v>
      </c>
      <c r="F446">
        <v>3249.1557077890543</v>
      </c>
      <c r="G446">
        <v>1307.1161231436613</v>
      </c>
      <c r="H446">
        <v>1.3516339411971885</v>
      </c>
      <c r="I446">
        <v>4.887431117670892</v>
      </c>
      <c r="J446">
        <v>2294.4552320410758</v>
      </c>
      <c r="K446">
        <v>15766.518155923864</v>
      </c>
      <c r="L446">
        <v>803.18710685533927</v>
      </c>
      <c r="M446">
        <v>5197.7512724170201</v>
      </c>
      <c r="N446">
        <v>1528.4977422925695</v>
      </c>
      <c r="O446">
        <v>1.2098836972708482</v>
      </c>
      <c r="P446">
        <v>2.9770924904299276</v>
      </c>
    </row>
    <row r="447" spans="1:16" x14ac:dyDescent="0.25">
      <c r="A447">
        <v>96.844320476055145</v>
      </c>
      <c r="B447">
        <v>9.6038979571568337</v>
      </c>
      <c r="C447">
        <v>176.28656057670264</v>
      </c>
      <c r="D447">
        <v>568.39640270896518</v>
      </c>
      <c r="E447">
        <v>406.36578594181327</v>
      </c>
      <c r="F447">
        <v>1026.7049610602371</v>
      </c>
      <c r="G447">
        <v>536.97435665491139</v>
      </c>
      <c r="H447">
        <v>9.6854334036036729</v>
      </c>
      <c r="I447">
        <v>8.8650353353226379</v>
      </c>
      <c r="J447">
        <v>256.21482169878954</v>
      </c>
      <c r="K447">
        <v>923.88043720257565</v>
      </c>
      <c r="L447">
        <v>591.81675383224615</v>
      </c>
      <c r="M447">
        <v>1582.3012511480349</v>
      </c>
      <c r="N447">
        <v>604.55101026851833</v>
      </c>
      <c r="O447">
        <v>8.4618511023991836</v>
      </c>
      <c r="P447">
        <v>9.5078987330201414</v>
      </c>
    </row>
    <row r="448" spans="1:16" x14ac:dyDescent="0.25">
      <c r="A448">
        <v>54.56887298822403</v>
      </c>
      <c r="B448">
        <v>1.1291514731904091</v>
      </c>
      <c r="C448">
        <v>9096.9943386772648</v>
      </c>
      <c r="D448">
        <v>84479.771664250147</v>
      </c>
      <c r="E448">
        <v>575.01630977812204</v>
      </c>
      <c r="F448">
        <v>12152.319527019134</v>
      </c>
      <c r="G448">
        <v>2915.6940607994957</v>
      </c>
      <c r="H448">
        <v>0.25703489133659435</v>
      </c>
      <c r="I448">
        <v>0.6994639099613732</v>
      </c>
      <c r="J448">
        <v>10302.33201752879</v>
      </c>
      <c r="K448">
        <v>98209.258700156497</v>
      </c>
      <c r="L448">
        <v>823.85943611390337</v>
      </c>
      <c r="M448">
        <v>20301.279682109642</v>
      </c>
      <c r="N448">
        <v>3097.1258331228478</v>
      </c>
      <c r="O448">
        <v>0.24662929613701792</v>
      </c>
      <c r="P448">
        <v>0.84475863570016907</v>
      </c>
    </row>
    <row r="449" spans="1:16" x14ac:dyDescent="0.25">
      <c r="A449">
        <v>84.325929582118988</v>
      </c>
      <c r="B449">
        <v>8.9492351131242511</v>
      </c>
      <c r="C449">
        <v>186.11657362192048</v>
      </c>
      <c r="D449">
        <v>609.48857778753199</v>
      </c>
      <c r="E449">
        <v>396.67363552827061</v>
      </c>
      <c r="F449">
        <v>1009.2686133033588</v>
      </c>
      <c r="G449">
        <v>545.82471730020995</v>
      </c>
      <c r="H449">
        <v>8.8452856036056442</v>
      </c>
      <c r="I449">
        <v>8.2486066685757784</v>
      </c>
      <c r="J449">
        <v>270.93761445110516</v>
      </c>
      <c r="K449">
        <v>994.15758149624537</v>
      </c>
      <c r="L449">
        <v>578.38733990111893</v>
      </c>
      <c r="M449">
        <v>1556.6433587884867</v>
      </c>
      <c r="N449">
        <v>616.13535701213198</v>
      </c>
      <c r="O449">
        <v>7.7214451989376149</v>
      </c>
      <c r="P449">
        <v>9.0231896251830683</v>
      </c>
    </row>
    <row r="450" spans="1:16" x14ac:dyDescent="0.25">
      <c r="A450">
        <v>34.764194786548615</v>
      </c>
      <c r="B450">
        <v>1.7791081273255873</v>
      </c>
      <c r="C450">
        <v>3305.7833730212778</v>
      </c>
      <c r="D450">
        <v>24899.176336253051</v>
      </c>
      <c r="E450">
        <v>478.38752277404308</v>
      </c>
      <c r="F450">
        <v>4188.1292051568407</v>
      </c>
      <c r="G450">
        <v>1809.9883074597276</v>
      </c>
      <c r="H450">
        <v>0.58223297875216506</v>
      </c>
      <c r="I450">
        <v>1.2563583625185446</v>
      </c>
      <c r="J450">
        <v>4242.2206982706521</v>
      </c>
      <c r="K450">
        <v>33396.757298280841</v>
      </c>
      <c r="L450">
        <v>545.05073077454563</v>
      </c>
      <c r="M450">
        <v>6801.8350329439027</v>
      </c>
      <c r="N450">
        <v>2036.9021077516963</v>
      </c>
      <c r="O450">
        <v>0.53734226580260092</v>
      </c>
      <c r="P450">
        <v>1.0385441044796619</v>
      </c>
    </row>
    <row r="451" spans="1:16" x14ac:dyDescent="0.25">
      <c r="A451">
        <v>48.831384360790253</v>
      </c>
      <c r="B451">
        <v>6.9252574377255822</v>
      </c>
      <c r="C451">
        <v>219.70834140574155</v>
      </c>
      <c r="D451">
        <v>755.16401401017254</v>
      </c>
      <c r="E451">
        <v>353.68042499148851</v>
      </c>
      <c r="F451">
        <v>919.1918077158216</v>
      </c>
      <c r="G451">
        <v>574.99634042440175</v>
      </c>
      <c r="H451">
        <v>6.4332658459161021</v>
      </c>
      <c r="I451">
        <v>6.484808941947894</v>
      </c>
      <c r="J451">
        <v>321.31106303106617</v>
      </c>
      <c r="K451">
        <v>1243.9878705396497</v>
      </c>
      <c r="L451">
        <v>517.55141546953257</v>
      </c>
      <c r="M451">
        <v>1421.142253953667</v>
      </c>
      <c r="N451">
        <v>654.20292689795178</v>
      </c>
      <c r="O451">
        <v>5.6037618528045297</v>
      </c>
      <c r="P451">
        <v>7.4491782010139431</v>
      </c>
    </row>
    <row r="452" spans="1:16" x14ac:dyDescent="0.25">
      <c r="A452">
        <v>10.041315138339996</v>
      </c>
      <c r="B452">
        <v>8.0594321515873304</v>
      </c>
      <c r="C452">
        <v>52.923589447835049</v>
      </c>
      <c r="D452">
        <v>127.94801882595534</v>
      </c>
      <c r="E452">
        <v>114.23610688200735</v>
      </c>
      <c r="F452">
        <v>247.84484902376389</v>
      </c>
      <c r="G452">
        <v>409.15978623142524</v>
      </c>
      <c r="H452">
        <v>12.371766649716148</v>
      </c>
      <c r="I452">
        <v>6.4315708552416062</v>
      </c>
      <c r="J452">
        <v>74.064400317566495</v>
      </c>
      <c r="K452">
        <v>190.21020338269048</v>
      </c>
      <c r="L452">
        <v>165.17224903032604</v>
      </c>
      <c r="M452">
        <v>375.85753005809033</v>
      </c>
      <c r="N452">
        <v>434.54142937978503</v>
      </c>
      <c r="O452">
        <v>11.140980534600814</v>
      </c>
      <c r="P452">
        <v>7.117024807906736</v>
      </c>
    </row>
    <row r="453" spans="1:16" x14ac:dyDescent="0.25">
      <c r="A453">
        <v>3.8777136206626892</v>
      </c>
      <c r="B453">
        <v>7.3738891992062001</v>
      </c>
      <c r="C453">
        <v>34.899582179367989</v>
      </c>
      <c r="D453">
        <v>79.121203091381318</v>
      </c>
      <c r="E453">
        <v>67.637429987411082</v>
      </c>
      <c r="F453">
        <v>140.2573781929247</v>
      </c>
      <c r="G453">
        <v>387.14187341768604</v>
      </c>
      <c r="H453">
        <v>12.859114930877267</v>
      </c>
      <c r="I453">
        <v>5.1171643962353075</v>
      </c>
      <c r="J453">
        <v>48.296535202113759</v>
      </c>
      <c r="K453">
        <v>114.50472974192004</v>
      </c>
      <c r="L453">
        <v>98.476049509555708</v>
      </c>
      <c r="M453">
        <v>211.64563124302978</v>
      </c>
      <c r="N453">
        <v>404.02085617031287</v>
      </c>
      <c r="O453">
        <v>11.741899713264441</v>
      </c>
      <c r="P453">
        <v>5.7958881366327741</v>
      </c>
    </row>
    <row r="454" spans="1:16" x14ac:dyDescent="0.25">
      <c r="A454">
        <v>15.428493320941925</v>
      </c>
      <c r="B454">
        <v>3.2922959582508695</v>
      </c>
      <c r="C454">
        <v>497.28068895206326</v>
      </c>
      <c r="D454">
        <v>2194.1546161493729</v>
      </c>
      <c r="E454">
        <v>338.1421383897511</v>
      </c>
      <c r="F454">
        <v>972.92791982078438</v>
      </c>
      <c r="G454">
        <v>774.28161860175567</v>
      </c>
      <c r="H454">
        <v>2.2380629736923203</v>
      </c>
      <c r="I454">
        <v>4.3015254555680293</v>
      </c>
      <c r="J454">
        <v>734.27447242814742</v>
      </c>
      <c r="K454">
        <v>3686.0086527438611</v>
      </c>
      <c r="L454">
        <v>493.73440725230347</v>
      </c>
      <c r="M454">
        <v>1523.3251269396369</v>
      </c>
      <c r="N454">
        <v>908.89704471043592</v>
      </c>
      <c r="O454">
        <v>1.9466706806949703</v>
      </c>
      <c r="P454">
        <v>5.5213720130685235</v>
      </c>
    </row>
    <row r="455" spans="1:16" x14ac:dyDescent="0.25">
      <c r="A455">
        <v>79.094250857830048</v>
      </c>
      <c r="B455">
        <v>9.192199555523235</v>
      </c>
      <c r="C455">
        <v>167.30089119216095</v>
      </c>
      <c r="D455">
        <v>531.48116825150623</v>
      </c>
      <c r="E455">
        <v>371.87412195262471</v>
      </c>
      <c r="F455">
        <v>933.2061411862918</v>
      </c>
      <c r="G455">
        <v>528.74800617250628</v>
      </c>
      <c r="H455">
        <v>9.4513139968106383</v>
      </c>
      <c r="I455">
        <v>8.5217962102738021</v>
      </c>
      <c r="J455">
        <v>242.76809224540446</v>
      </c>
      <c r="K455">
        <v>860.85925966717593</v>
      </c>
      <c r="L455">
        <v>540.97455508143219</v>
      </c>
      <c r="M455">
        <v>1437.1309154180285</v>
      </c>
      <c r="N455">
        <v>593.76860103947831</v>
      </c>
      <c r="O455">
        <v>8.2643520781059774</v>
      </c>
      <c r="P455">
        <v>8.9537823174400035</v>
      </c>
    </row>
    <row r="456" spans="1:16" x14ac:dyDescent="0.25">
      <c r="A456">
        <v>41.964730799198151</v>
      </c>
      <c r="B456">
        <v>2.5829049001070237</v>
      </c>
      <c r="C456">
        <v>1777.4819158519485</v>
      </c>
      <c r="D456">
        <v>11442.979861320822</v>
      </c>
      <c r="E456">
        <v>641.19851111603498</v>
      </c>
      <c r="F456">
        <v>2887.9126650530907</v>
      </c>
      <c r="G456">
        <v>1354.17622864137</v>
      </c>
      <c r="H456">
        <v>1.0705624546329</v>
      </c>
      <c r="I456">
        <v>3.6264635877873692</v>
      </c>
      <c r="J456">
        <v>2458.3179911524871</v>
      </c>
      <c r="K456">
        <v>17170.853328006546</v>
      </c>
      <c r="L456">
        <v>661.88008115159937</v>
      </c>
      <c r="M456">
        <v>4626.9810509466188</v>
      </c>
      <c r="N456">
        <v>1578.756223100803</v>
      </c>
      <c r="O456">
        <v>0.96116648093313273</v>
      </c>
      <c r="P456">
        <v>2.2570956983242056</v>
      </c>
    </row>
    <row r="457" spans="1:16" x14ac:dyDescent="0.25">
      <c r="A457">
        <v>8.2070092558860779</v>
      </c>
      <c r="B457">
        <v>1.713479513473694</v>
      </c>
      <c r="C457">
        <v>1337.46265487082</v>
      </c>
      <c r="D457">
        <v>7953.8123696259645</v>
      </c>
      <c r="E457">
        <v>388.26859253548042</v>
      </c>
      <c r="F457">
        <v>1399.1955007220699</v>
      </c>
      <c r="G457">
        <v>1187.9994829302382</v>
      </c>
      <c r="H457">
        <v>0.79281484614542974</v>
      </c>
      <c r="I457">
        <v>3.1555699095756626</v>
      </c>
      <c r="J457">
        <v>1897.2291598389349</v>
      </c>
      <c r="K457">
        <v>12441.992408136928</v>
      </c>
      <c r="L457">
        <v>427.30485246034277</v>
      </c>
      <c r="M457">
        <v>2229.2331490365482</v>
      </c>
      <c r="N457">
        <v>1398.2183217124323</v>
      </c>
      <c r="O457">
        <v>0.70433894853573087</v>
      </c>
      <c r="P457">
        <v>1.9999928548495791</v>
      </c>
    </row>
    <row r="458" spans="1:16" x14ac:dyDescent="0.25">
      <c r="A458">
        <v>81.559146225452423</v>
      </c>
      <c r="B458">
        <v>1.7133487859765439</v>
      </c>
      <c r="C458">
        <v>5864.4666902385516</v>
      </c>
      <c r="D458">
        <v>50003.562932554545</v>
      </c>
      <c r="E458">
        <v>593.65846718355226</v>
      </c>
      <c r="F458">
        <v>8949.7414113205996</v>
      </c>
      <c r="G458">
        <v>2369.3513477068145</v>
      </c>
      <c r="H458">
        <v>0.45440868349344177</v>
      </c>
      <c r="I458">
        <v>0.97446146569620362</v>
      </c>
      <c r="J458">
        <v>6952.3576431766551</v>
      </c>
      <c r="K458">
        <v>60660.165049937474</v>
      </c>
      <c r="L458">
        <v>763.51051914696643</v>
      </c>
      <c r="M458">
        <v>14751.382696797235</v>
      </c>
      <c r="N458">
        <v>2564.4685721687665</v>
      </c>
      <c r="O458">
        <v>0.43023797917667578</v>
      </c>
      <c r="P458">
        <v>1.0067868315666171</v>
      </c>
    </row>
    <row r="459" spans="1:16" x14ac:dyDescent="0.25">
      <c r="A459">
        <v>27.77305668592453</v>
      </c>
      <c r="B459">
        <v>0.61564363353714446</v>
      </c>
      <c r="C459">
        <v>15005.17916574729</v>
      </c>
      <c r="D459">
        <v>153965.18239721903</v>
      </c>
      <c r="E459">
        <v>669.01761099213434</v>
      </c>
      <c r="F459">
        <v>18190.025364621837</v>
      </c>
      <c r="G459">
        <v>3714.633150942484</v>
      </c>
      <c r="H459">
        <v>0.11910093888207922</v>
      </c>
      <c r="I459">
        <v>0.57138645914505848</v>
      </c>
      <c r="J459">
        <v>16950.424648487318</v>
      </c>
      <c r="K459">
        <v>181493.43050245233</v>
      </c>
      <c r="L459">
        <v>1088.6192207230083</v>
      </c>
      <c r="M459">
        <v>30958.998527568812</v>
      </c>
      <c r="N459">
        <v>3961.3939502087746</v>
      </c>
      <c r="O459">
        <v>0.11461652704328348</v>
      </c>
      <c r="P459">
        <v>0.73188690398012624</v>
      </c>
    </row>
    <row r="460" spans="1:16" x14ac:dyDescent="0.25">
      <c r="A460">
        <v>97.600350439548492</v>
      </c>
      <c r="B460">
        <v>4.7071426084939194</v>
      </c>
      <c r="C460">
        <v>889.89287260023059</v>
      </c>
      <c r="D460">
        <v>4694.7720278143152</v>
      </c>
      <c r="E460">
        <v>789.7648483843484</v>
      </c>
      <c r="F460">
        <v>2500.6671729510454</v>
      </c>
      <c r="G460">
        <v>989.59936115684457</v>
      </c>
      <c r="H460">
        <v>2.5519674727593871</v>
      </c>
      <c r="I460">
        <v>8.3229661232280172</v>
      </c>
      <c r="J460">
        <v>1294.5298182465358</v>
      </c>
      <c r="K460">
        <v>7671.4768031409794</v>
      </c>
      <c r="L460">
        <v>1080.557226312744</v>
      </c>
      <c r="M460">
        <v>3954.2717296283363</v>
      </c>
      <c r="N460">
        <v>1170.7925689684889</v>
      </c>
      <c r="O460">
        <v>2.2405900520940087</v>
      </c>
      <c r="P460">
        <v>8.3968645000933808</v>
      </c>
    </row>
    <row r="461" spans="1:16" x14ac:dyDescent="0.25">
      <c r="A461">
        <v>18.664890706539154</v>
      </c>
      <c r="B461">
        <v>9.9268630807683103</v>
      </c>
      <c r="C461">
        <v>52.747150815707698</v>
      </c>
      <c r="D461">
        <v>127.4448662534891</v>
      </c>
      <c r="E461">
        <v>140.23774301185932</v>
      </c>
      <c r="F461">
        <v>304.14055725755958</v>
      </c>
      <c r="G461">
        <v>408.94883147294235</v>
      </c>
      <c r="H461">
        <v>15.254716338389507</v>
      </c>
      <c r="I461">
        <v>7.9136918862011552</v>
      </c>
      <c r="J461">
        <v>73.810573257745801</v>
      </c>
      <c r="K461">
        <v>189.41846770536523</v>
      </c>
      <c r="L461">
        <v>202.77653647082127</v>
      </c>
      <c r="M461">
        <v>461.21107110702218</v>
      </c>
      <c r="N461">
        <v>434.25246226803534</v>
      </c>
      <c r="O461">
        <v>13.738596047446332</v>
      </c>
      <c r="P461">
        <v>8.7595525175275899</v>
      </c>
    </row>
    <row r="462" spans="1:16" x14ac:dyDescent="0.25">
      <c r="A462">
        <v>20.315821468830109</v>
      </c>
      <c r="B462">
        <v>6.0985219678572564</v>
      </c>
      <c r="C462">
        <v>152.29236381513573</v>
      </c>
      <c r="D462">
        <v>471.26201072706721</v>
      </c>
      <c r="E462">
        <v>227.54165492952558</v>
      </c>
      <c r="F462">
        <v>564.0613967471337</v>
      </c>
      <c r="G462">
        <v>514.69889555144664</v>
      </c>
      <c r="H462">
        <v>6.4909865383472152</v>
      </c>
      <c r="I462">
        <v>5.7194759308397449</v>
      </c>
      <c r="J462">
        <v>220.33983377187127</v>
      </c>
      <c r="K462">
        <v>758.34681462354126</v>
      </c>
      <c r="L462">
        <v>330.3680780878438</v>
      </c>
      <c r="M462">
        <v>867.49373560818481</v>
      </c>
      <c r="N462">
        <v>575.32023086161848</v>
      </c>
      <c r="O462">
        <v>5.6852424793816008</v>
      </c>
      <c r="P462">
        <v>5.7922881269005311</v>
      </c>
    </row>
    <row r="463" spans="1:16" x14ac:dyDescent="0.25">
      <c r="A463">
        <v>58.3048135638237</v>
      </c>
      <c r="B463">
        <v>5.486841188126788</v>
      </c>
      <c r="C463">
        <v>426.1971976570365</v>
      </c>
      <c r="D463">
        <v>1792.5824834784485</v>
      </c>
      <c r="E463">
        <v>493.61013414795207</v>
      </c>
      <c r="F463">
        <v>1392.6445450275978</v>
      </c>
      <c r="G463">
        <v>728.51579849767245</v>
      </c>
      <c r="H463">
        <v>3.9590712815396261</v>
      </c>
      <c r="I463">
        <v>6.5614340937835918</v>
      </c>
      <c r="J463">
        <v>629.58482882010219</v>
      </c>
      <c r="K463">
        <v>3014.1461161715247</v>
      </c>
      <c r="L463">
        <v>724.6120902332558</v>
      </c>
      <c r="M463">
        <v>2175.0683073869159</v>
      </c>
      <c r="N463">
        <v>851.33659778618687</v>
      </c>
      <c r="O463">
        <v>3.4402090423777429</v>
      </c>
      <c r="P463">
        <v>8.526887218834089</v>
      </c>
    </row>
    <row r="464" spans="1:16" x14ac:dyDescent="0.25">
      <c r="A464">
        <v>63.881279528141022</v>
      </c>
      <c r="B464">
        <v>4.1932221246539987</v>
      </c>
      <c r="C464">
        <v>840.25262245905481</v>
      </c>
      <c r="D464">
        <v>4356.7313879834101</v>
      </c>
      <c r="E464">
        <v>671.44843531431843</v>
      </c>
      <c r="F464">
        <v>2099.9168362542769</v>
      </c>
      <c r="G464">
        <v>965.04035538732387</v>
      </c>
      <c r="H464">
        <v>2.3247391632493981</v>
      </c>
      <c r="I464">
        <v>7.2668104582704247</v>
      </c>
      <c r="J464">
        <v>1225.4005445655428</v>
      </c>
      <c r="K464">
        <v>7151.4457697965136</v>
      </c>
      <c r="L464">
        <v>928.46624164590821</v>
      </c>
      <c r="M464">
        <v>3317.1951824966181</v>
      </c>
      <c r="N464">
        <v>1141.7043827346138</v>
      </c>
      <c r="O464">
        <v>2.0383904209317776</v>
      </c>
      <c r="P464">
        <v>7.6909298358816596</v>
      </c>
    </row>
    <row r="465" spans="1:16" x14ac:dyDescent="0.25">
      <c r="A465">
        <v>7.6493071913719177</v>
      </c>
      <c r="B465">
        <v>6.6146193487149381</v>
      </c>
      <c r="C465">
        <v>65.099261139038461</v>
      </c>
      <c r="D465">
        <v>163.7709134815174</v>
      </c>
      <c r="E465">
        <v>114.75993936619928</v>
      </c>
      <c r="F465">
        <v>255.1532279690957</v>
      </c>
      <c r="G465">
        <v>423.49558075743835</v>
      </c>
      <c r="H465">
        <v>9.4896370901148881</v>
      </c>
      <c r="I465">
        <v>5.6040780123289382</v>
      </c>
      <c r="J465">
        <v>91.650874656038624</v>
      </c>
      <c r="K465">
        <v>247.09252086965111</v>
      </c>
      <c r="L465">
        <v>165.57651754951218</v>
      </c>
      <c r="M465">
        <v>387.95058202557635</v>
      </c>
      <c r="N465">
        <v>454.05709908656007</v>
      </c>
      <c r="O465">
        <v>8.4905016377119065</v>
      </c>
      <c r="P465">
        <v>6.0768391916567746</v>
      </c>
    </row>
    <row r="466" spans="1:16" x14ac:dyDescent="0.25">
      <c r="A466">
        <v>78.280062019824982</v>
      </c>
      <c r="B466">
        <v>7.1773762152076088</v>
      </c>
      <c r="C466">
        <v>289.09313158106465</v>
      </c>
      <c r="D466">
        <v>1078.950159313119</v>
      </c>
      <c r="E466">
        <v>463.1767464648994</v>
      </c>
      <c r="F466">
        <v>1245.8295928783223</v>
      </c>
      <c r="G466">
        <v>630.8520769411698</v>
      </c>
      <c r="H466">
        <v>6.0100620545837744</v>
      </c>
      <c r="I466">
        <v>7.2361623841252802</v>
      </c>
      <c r="J466">
        <v>425.36951858582063</v>
      </c>
      <c r="K466">
        <v>1800.0907280494173</v>
      </c>
      <c r="L466">
        <v>680.93447487281014</v>
      </c>
      <c r="M466">
        <v>1934.0596693045154</v>
      </c>
      <c r="N466">
        <v>726.58411491549145</v>
      </c>
      <c r="O466">
        <v>5.2232759133102329</v>
      </c>
      <c r="P466">
        <v>8.8654526611090247</v>
      </c>
    </row>
    <row r="467" spans="1:16" x14ac:dyDescent="0.25">
      <c r="A467">
        <v>13.923408210277557</v>
      </c>
      <c r="B467">
        <v>7.1227264375946362</v>
      </c>
      <c r="C467">
        <v>83.81834723864975</v>
      </c>
      <c r="D467">
        <v>222.75236234742937</v>
      </c>
      <c r="E467">
        <v>156.56947960300269</v>
      </c>
      <c r="F467">
        <v>359.19681554220597</v>
      </c>
      <c r="G467">
        <v>444.69209814891144</v>
      </c>
      <c r="H467">
        <v>9.3796752242481585</v>
      </c>
      <c r="I467">
        <v>6.4095493814110771</v>
      </c>
      <c r="J467">
        <v>118.92988661988868</v>
      </c>
      <c r="K467">
        <v>342.5543255319252</v>
      </c>
      <c r="L467">
        <v>225.73732126601766</v>
      </c>
      <c r="M467">
        <v>547.93995639611489</v>
      </c>
      <c r="N467">
        <v>482.57851716740242</v>
      </c>
      <c r="O467">
        <v>8.3308130206045039</v>
      </c>
      <c r="P467">
        <v>6.7331892503462152</v>
      </c>
    </row>
    <row r="468" spans="1:16" x14ac:dyDescent="0.25">
      <c r="A468">
        <v>14.912498533725739</v>
      </c>
      <c r="B468">
        <v>3.4670092795290448</v>
      </c>
      <c r="C468">
        <v>430.66123340841193</v>
      </c>
      <c r="D468">
        <v>1817.2233994552848</v>
      </c>
      <c r="E468">
        <v>314.70373910605394</v>
      </c>
      <c r="F468">
        <v>889.043903442893</v>
      </c>
      <c r="G468">
        <v>731.47446042338458</v>
      </c>
      <c r="H468">
        <v>2.4916076735822084</v>
      </c>
      <c r="I468">
        <v>4.169590218065836</v>
      </c>
      <c r="J468">
        <v>636.18606084577584</v>
      </c>
      <c r="K468">
        <v>3055.6272972420293</v>
      </c>
      <c r="L468">
        <v>461.86264900337761</v>
      </c>
      <c r="M468">
        <v>1388.7626360553754</v>
      </c>
      <c r="N468">
        <v>855.07610230946261</v>
      </c>
      <c r="O468">
        <v>2.1651686727575017</v>
      </c>
      <c r="P468">
        <v>5.4185011001638994</v>
      </c>
    </row>
    <row r="469" spans="1:16" x14ac:dyDescent="0.25">
      <c r="A469">
        <v>48.105082929134369</v>
      </c>
      <c r="B469">
        <v>4.0736996791509128</v>
      </c>
      <c r="C469">
        <v>725.00230313418308</v>
      </c>
      <c r="D469">
        <v>3594.0148070717901</v>
      </c>
      <c r="E469">
        <v>577.07342930082928</v>
      </c>
      <c r="F469">
        <v>1755.2290460556683</v>
      </c>
      <c r="G469">
        <v>905.44043127632574</v>
      </c>
      <c r="H469">
        <v>2.3920108427813047</v>
      </c>
      <c r="I469">
        <v>6.6200770280131636</v>
      </c>
      <c r="J469">
        <v>1063.0133805350702</v>
      </c>
      <c r="K469">
        <v>5957.6033885841389</v>
      </c>
      <c r="L469">
        <v>816.05588780289042</v>
      </c>
      <c r="M469">
        <v>2765.5807416864413</v>
      </c>
      <c r="N469">
        <v>1070.2578825315436</v>
      </c>
      <c r="O469">
        <v>2.0910940991452796</v>
      </c>
      <c r="P469">
        <v>7.5726680884974469</v>
      </c>
    </row>
    <row r="470" spans="1:16" x14ac:dyDescent="0.25">
      <c r="A470">
        <v>20.955285847187042</v>
      </c>
      <c r="B470">
        <v>1.1923803848989643</v>
      </c>
      <c r="C470">
        <v>5031.1798816979635</v>
      </c>
      <c r="D470">
        <v>41574.317770143811</v>
      </c>
      <c r="E470">
        <v>377.37341144914905</v>
      </c>
      <c r="F470">
        <v>4965.3743252357926</v>
      </c>
      <c r="G470">
        <v>2204.6818123061685</v>
      </c>
      <c r="H470">
        <v>0.33417988127902171</v>
      </c>
      <c r="I470">
        <v>0.69350375306360967</v>
      </c>
      <c r="J470">
        <v>6088.3004386483817</v>
      </c>
      <c r="K470">
        <v>51649.576878968095</v>
      </c>
      <c r="L470">
        <v>468.69047108080002</v>
      </c>
      <c r="M470">
        <v>8149.7392957033017</v>
      </c>
      <c r="N470">
        <v>2409.667077443723</v>
      </c>
      <c r="O470">
        <v>0.31440787330704389</v>
      </c>
      <c r="P470">
        <v>0.67389473639194541</v>
      </c>
    </row>
    <row r="471" spans="1:16" x14ac:dyDescent="0.25">
      <c r="A471">
        <v>61.159602344036102</v>
      </c>
      <c r="B471">
        <v>9.8488835603378426</v>
      </c>
      <c r="C471">
        <v>119.50931241273042</v>
      </c>
      <c r="D471">
        <v>346.50262425140801</v>
      </c>
      <c r="E471">
        <v>297.57508954310907</v>
      </c>
      <c r="F471">
        <v>714.65936970387042</v>
      </c>
      <c r="G471">
        <v>482.5098395136805</v>
      </c>
      <c r="H471">
        <v>11.446341978431734</v>
      </c>
      <c r="I471">
        <v>9.2978001282415015</v>
      </c>
      <c r="J471">
        <v>171.54911399143708</v>
      </c>
      <c r="K471">
        <v>547.6694988150989</v>
      </c>
      <c r="L471">
        <v>430.25173355777838</v>
      </c>
      <c r="M471">
        <v>1095.4024709837859</v>
      </c>
      <c r="N471">
        <v>532.87360174499906</v>
      </c>
      <c r="O471">
        <v>10.075782629902921</v>
      </c>
      <c r="P471">
        <v>9.0785244683733453</v>
      </c>
    </row>
    <row r="472" spans="1:16" x14ac:dyDescent="0.25">
      <c r="A472">
        <v>63.470862925052643</v>
      </c>
      <c r="B472">
        <v>3.3153972121385622</v>
      </c>
      <c r="C472">
        <v>1401.8921041162764</v>
      </c>
      <c r="D472">
        <v>8449.3812149641562</v>
      </c>
      <c r="E472">
        <v>773.53899678971379</v>
      </c>
      <c r="F472">
        <v>2849.1433180851145</v>
      </c>
      <c r="G472">
        <v>1213.8236345426569</v>
      </c>
      <c r="H472">
        <v>1.5062700076372404</v>
      </c>
      <c r="I472">
        <v>5.9635029100149035</v>
      </c>
      <c r="J472">
        <v>1981.1762110899942</v>
      </c>
      <c r="K472">
        <v>13134.33876271766</v>
      </c>
      <c r="L472">
        <v>828.92854210391465</v>
      </c>
      <c r="M472">
        <v>4543.4402214245729</v>
      </c>
      <c r="N472">
        <v>1426.8480539767504</v>
      </c>
      <c r="O472">
        <v>1.3403461874921041</v>
      </c>
      <c r="P472">
        <v>3.6785918044492649</v>
      </c>
    </row>
    <row r="473" spans="1:16" x14ac:dyDescent="0.25">
      <c r="A473">
        <v>66.023917138576508</v>
      </c>
      <c r="B473">
        <v>9.3861423232517716</v>
      </c>
      <c r="C473">
        <v>140.08088359580836</v>
      </c>
      <c r="D473">
        <v>423.66028523859376</v>
      </c>
      <c r="E473">
        <v>325.77340716911669</v>
      </c>
      <c r="F473">
        <v>798.80005766496674</v>
      </c>
      <c r="G473">
        <v>502.96250615667162</v>
      </c>
      <c r="H473">
        <v>10.299875991632661</v>
      </c>
      <c r="I473">
        <v>8.867909912509452</v>
      </c>
      <c r="J473">
        <v>202.12835471310174</v>
      </c>
      <c r="K473">
        <v>677.64243654870882</v>
      </c>
      <c r="L473">
        <v>472.23547412916867</v>
      </c>
      <c r="M473">
        <v>1227.0673127256189</v>
      </c>
      <c r="N473">
        <v>559.87427604566608</v>
      </c>
      <c r="O473">
        <v>9.0358822796692664</v>
      </c>
      <c r="P473">
        <v>8.7637539816766399</v>
      </c>
    </row>
    <row r="474" spans="1:16" x14ac:dyDescent="0.25">
      <c r="A474">
        <v>73.26678591966629</v>
      </c>
      <c r="B474">
        <v>4.2026731543175293</v>
      </c>
      <c r="C474">
        <v>925.85017632193683</v>
      </c>
      <c r="D474">
        <v>4942.9584399694631</v>
      </c>
      <c r="E474">
        <v>727.90640188221926</v>
      </c>
      <c r="F474">
        <v>2325.975330107332</v>
      </c>
      <c r="G474">
        <v>1007.011515676641</v>
      </c>
      <c r="H474">
        <v>2.2435909216547967</v>
      </c>
      <c r="I474">
        <v>7.5223015981404444</v>
      </c>
      <c r="J474">
        <v>1344.304020118481</v>
      </c>
      <c r="K474">
        <v>8049.9045318848002</v>
      </c>
      <c r="L474">
        <v>988.00209387752284</v>
      </c>
      <c r="M474">
        <v>3680.6373556486087</v>
      </c>
      <c r="N474">
        <v>1191.2904854408494</v>
      </c>
      <c r="O474">
        <v>1.9717368054360924</v>
      </c>
      <c r="P474">
        <v>7.3778277125239944</v>
      </c>
    </row>
    <row r="475" spans="1:16" x14ac:dyDescent="0.25">
      <c r="A475">
        <v>46.341032683849335</v>
      </c>
      <c r="B475">
        <v>5.6241027866127222</v>
      </c>
      <c r="C475">
        <v>338.29912077330522</v>
      </c>
      <c r="D475">
        <v>1324.821781276434</v>
      </c>
      <c r="E475">
        <v>415.09228860538559</v>
      </c>
      <c r="F475">
        <v>1138.2745639492266</v>
      </c>
      <c r="G475">
        <v>667.57134916234611</v>
      </c>
      <c r="H475">
        <v>4.4350225578662439</v>
      </c>
      <c r="I475">
        <v>6.0190613088826943</v>
      </c>
      <c r="J475">
        <v>498.9520657627927</v>
      </c>
      <c r="K475">
        <v>2220.8621917221726</v>
      </c>
      <c r="L475">
        <v>610.84938459026944</v>
      </c>
      <c r="M475">
        <v>1771.3496682266643</v>
      </c>
      <c r="N475">
        <v>773.77529276551263</v>
      </c>
      <c r="O475">
        <v>3.8524504703625109</v>
      </c>
      <c r="P475">
        <v>7.627431494843524</v>
      </c>
    </row>
    <row r="476" spans="1:16" x14ac:dyDescent="0.25">
      <c r="A476">
        <v>14.505103170871735</v>
      </c>
      <c r="B476">
        <v>7.6542269278991357</v>
      </c>
      <c r="C476">
        <v>74.449943758295404</v>
      </c>
      <c r="D476">
        <v>192.67336102504237</v>
      </c>
      <c r="E476">
        <v>150.76478237868085</v>
      </c>
      <c r="F476">
        <v>340.77274145526076</v>
      </c>
      <c r="G476">
        <v>434.20941276036274</v>
      </c>
      <c r="H476">
        <v>10.496835464981658</v>
      </c>
      <c r="I476">
        <v>6.709689493334885</v>
      </c>
      <c r="J476">
        <v>105.24407845569671</v>
      </c>
      <c r="K476">
        <v>293.62721734410002</v>
      </c>
      <c r="L476">
        <v>217.3807993142938</v>
      </c>
      <c r="M476">
        <v>519.02865409972696</v>
      </c>
      <c r="N476">
        <v>468.51380552251095</v>
      </c>
      <c r="O476">
        <v>9.3543572786826026</v>
      </c>
      <c r="P476">
        <v>7.1600316933484383</v>
      </c>
    </row>
    <row r="477" spans="1:16" x14ac:dyDescent="0.25">
      <c r="A477">
        <v>87.944384038448334</v>
      </c>
      <c r="B477">
        <v>0.57946962993443973</v>
      </c>
      <c r="C477">
        <v>24167.335379234839</v>
      </c>
      <c r="D477">
        <v>275683.85200195812</v>
      </c>
      <c r="E477">
        <v>2036.262707203532</v>
      </c>
      <c r="F477">
        <v>58828.682477035167</v>
      </c>
      <c r="G477">
        <v>4702.5391354632829</v>
      </c>
      <c r="H477">
        <v>9.7168957591770549E-2</v>
      </c>
      <c r="I477">
        <v>4.447022947370078</v>
      </c>
      <c r="J477">
        <v>29008.900624490572</v>
      </c>
      <c r="K477">
        <v>339969.62880779809</v>
      </c>
      <c r="L477">
        <v>3635.9220597104295</v>
      </c>
      <c r="M477">
        <v>102366.50159224781</v>
      </c>
      <c r="N477">
        <v>5123.3176650937967</v>
      </c>
      <c r="O477">
        <v>9.4134726574354607E-2</v>
      </c>
      <c r="P477">
        <v>4.447022947370078</v>
      </c>
    </row>
    <row r="478" spans="1:16" x14ac:dyDescent="0.25">
      <c r="A478">
        <v>78.061730206012726</v>
      </c>
      <c r="B478">
        <v>9.1727779964901064</v>
      </c>
      <c r="C478">
        <v>166.4673398744948</v>
      </c>
      <c r="D478">
        <v>528.08885800733219</v>
      </c>
      <c r="E478">
        <v>369.4997040757288</v>
      </c>
      <c r="F478">
        <v>926.64603065756694</v>
      </c>
      <c r="G478">
        <v>527.978059358157</v>
      </c>
      <c r="H478">
        <v>9.4487440109931402</v>
      </c>
      <c r="I478">
        <v>8.5083506077189472</v>
      </c>
      <c r="J478">
        <v>241.52135700273865</v>
      </c>
      <c r="K478">
        <v>855.07412861461114</v>
      </c>
      <c r="L478">
        <v>537.46335072245893</v>
      </c>
      <c r="M478">
        <v>1426.9268360549727</v>
      </c>
      <c r="N478">
        <v>592.75867829714537</v>
      </c>
      <c r="O478">
        <v>8.2628001002993194</v>
      </c>
      <c r="P478">
        <v>8.9217023390345087</v>
      </c>
    </row>
    <row r="479" spans="1:16" x14ac:dyDescent="0.25">
      <c r="A479">
        <v>40.092210948467255</v>
      </c>
      <c r="B479">
        <v>7.4158243067702685</v>
      </c>
      <c r="C479">
        <v>163.02609939327624</v>
      </c>
      <c r="D479">
        <v>514.14271983458366</v>
      </c>
      <c r="E479">
        <v>293.41038111907415</v>
      </c>
      <c r="F479">
        <v>733.83027487288473</v>
      </c>
      <c r="G479">
        <v>524.78681650229316</v>
      </c>
      <c r="H479">
        <v>7.6979852458679989</v>
      </c>
      <c r="I479">
        <v>6.8953036570340416</v>
      </c>
      <c r="J479">
        <v>236.37559779170169</v>
      </c>
      <c r="K479">
        <v>831.30285819103324</v>
      </c>
      <c r="L479">
        <v>426.59790157356423</v>
      </c>
      <c r="M479">
        <v>1129.6772571944773</v>
      </c>
      <c r="N479">
        <v>588.57142491003003</v>
      </c>
      <c r="O479">
        <v>6.7341888311404805</v>
      </c>
      <c r="P479">
        <v>7.1695921442464776</v>
      </c>
    </row>
    <row r="480" spans="1:16" x14ac:dyDescent="0.25">
      <c r="A480">
        <v>8.6358247399330139</v>
      </c>
      <c r="B480">
        <v>9.2245256236663469</v>
      </c>
      <c r="C480">
        <v>37.641644178414403</v>
      </c>
      <c r="D480">
        <v>86.198847024211872</v>
      </c>
      <c r="E480">
        <v>91.870828539555561</v>
      </c>
      <c r="F480">
        <v>191.99948324670561</v>
      </c>
      <c r="G480">
        <v>390.5526559431907</v>
      </c>
      <c r="H480">
        <v>15.733088097091557</v>
      </c>
      <c r="I480">
        <v>6.5766437014196351</v>
      </c>
      <c r="J480">
        <v>52.195351119958239</v>
      </c>
      <c r="K480">
        <v>125.32430813225263</v>
      </c>
      <c r="L480">
        <v>133.57279821268639</v>
      </c>
      <c r="M480">
        <v>289.97638048036293</v>
      </c>
      <c r="N480">
        <v>408.8002536028423</v>
      </c>
      <c r="O480">
        <v>14.32895490898319</v>
      </c>
      <c r="P480">
        <v>7.4297086437475803</v>
      </c>
    </row>
    <row r="481" spans="1:16" x14ac:dyDescent="0.25">
      <c r="A481">
        <v>92.451932847499847</v>
      </c>
      <c r="B481">
        <v>7.6813375372863808</v>
      </c>
      <c r="C481">
        <v>281.07774515984863</v>
      </c>
      <c r="D481">
        <v>1040.1091209454037</v>
      </c>
      <c r="E481">
        <v>483.95066697463631</v>
      </c>
      <c r="F481">
        <v>1297.1882869336334</v>
      </c>
      <c r="G481">
        <v>624.66197072851833</v>
      </c>
      <c r="H481">
        <v>6.5012377182515753</v>
      </c>
      <c r="I481">
        <v>7.6714659660414251</v>
      </c>
      <c r="J481">
        <v>413.36099736561869</v>
      </c>
      <c r="K481">
        <v>1733.4502124445278</v>
      </c>
      <c r="L481">
        <v>711.23402637490892</v>
      </c>
      <c r="M481">
        <v>2012.9325870848388</v>
      </c>
      <c r="N481">
        <v>718.59696710468108</v>
      </c>
      <c r="O481">
        <v>5.6510185303907843</v>
      </c>
      <c r="P481">
        <v>9.3383142348097525</v>
      </c>
    </row>
    <row r="482" spans="1:16" x14ac:dyDescent="0.25">
      <c r="A482">
        <v>40.609161674976349</v>
      </c>
      <c r="B482">
        <v>9.8122059716808998</v>
      </c>
      <c r="C482">
        <v>90.358130100833492</v>
      </c>
      <c r="D482">
        <v>244.37750900126753</v>
      </c>
      <c r="E482">
        <v>230.99563723095616</v>
      </c>
      <c r="F482">
        <v>535.0347183149031</v>
      </c>
      <c r="G482">
        <v>451.86559207700219</v>
      </c>
      <c r="H482">
        <v>12.589250008315918</v>
      </c>
      <c r="I482">
        <v>8.9574309044718383</v>
      </c>
      <c r="J482">
        <v>128.51891311104131</v>
      </c>
      <c r="K482">
        <v>377.99748157364348</v>
      </c>
      <c r="L482">
        <v>333.11861528940756</v>
      </c>
      <c r="M482">
        <v>816.98615531514247</v>
      </c>
      <c r="N482">
        <v>492.16628577206507</v>
      </c>
      <c r="O482">
        <v>11.158715979119021</v>
      </c>
      <c r="P482">
        <v>9.3112128142123698</v>
      </c>
    </row>
    <row r="483" spans="1:16" x14ac:dyDescent="0.25">
      <c r="A483">
        <v>89.834523856639862</v>
      </c>
      <c r="B483">
        <v>6.2888532463819145</v>
      </c>
      <c r="C483">
        <v>433.72245340198441</v>
      </c>
      <c r="D483">
        <v>1834.1674160352854</v>
      </c>
      <c r="E483">
        <v>574.32758930099897</v>
      </c>
      <c r="F483">
        <v>1623.9243722609745</v>
      </c>
      <c r="G483">
        <v>733.49643656645048</v>
      </c>
      <c r="H483">
        <v>4.50722006444526</v>
      </c>
      <c r="I483">
        <v>7.5927019481987541</v>
      </c>
      <c r="J483">
        <v>640.7108658689657</v>
      </c>
      <c r="K483">
        <v>3084.1323642336806</v>
      </c>
      <c r="L483">
        <v>842.73666533138885</v>
      </c>
      <c r="M483">
        <v>2536.9958160726992</v>
      </c>
      <c r="N483">
        <v>857.63028399930363</v>
      </c>
      <c r="O483">
        <v>3.916837065798505</v>
      </c>
      <c r="P483">
        <v>9.8661812498810022</v>
      </c>
    </row>
    <row r="484" spans="1:16" x14ac:dyDescent="0.25">
      <c r="A484">
        <v>76.655508100986481</v>
      </c>
      <c r="B484">
        <v>3.8962683626928603</v>
      </c>
      <c r="C484">
        <v>1131.6209260956152</v>
      </c>
      <c r="D484">
        <v>6411.9599932460496</v>
      </c>
      <c r="E484">
        <v>787.13410823524214</v>
      </c>
      <c r="F484">
        <v>2660.5846922774499</v>
      </c>
      <c r="G484">
        <v>1101.3010482886889</v>
      </c>
      <c r="H484">
        <v>1.9237169137300596</v>
      </c>
      <c r="I484">
        <v>7.2473388262985248</v>
      </c>
      <c r="J484">
        <v>1624.4625674643441</v>
      </c>
      <c r="K484">
        <v>10235.729993593206</v>
      </c>
      <c r="L484">
        <v>968.06015137106374</v>
      </c>
      <c r="M484">
        <v>4225.566992708681</v>
      </c>
      <c r="N484">
        <v>1300.4818623862002</v>
      </c>
      <c r="O484">
        <v>1.6999376030644817</v>
      </c>
      <c r="P484">
        <v>5.4713691619938905</v>
      </c>
    </row>
    <row r="485" spans="1:16" x14ac:dyDescent="0.25">
      <c r="A485">
        <v>59.678887784481049</v>
      </c>
      <c r="B485">
        <v>3.0573627312202811</v>
      </c>
      <c r="C485">
        <v>1595.3742818987682</v>
      </c>
      <c r="D485">
        <v>9970.5302001941964</v>
      </c>
      <c r="E485">
        <v>758.73026882193574</v>
      </c>
      <c r="F485">
        <v>3028.6980215453118</v>
      </c>
      <c r="G485">
        <v>1288.1369940999607</v>
      </c>
      <c r="H485">
        <v>1.3212167868957509</v>
      </c>
      <c r="I485">
        <v>4.8941675141801397</v>
      </c>
      <c r="J485">
        <v>2229.46825554304</v>
      </c>
      <c r="K485">
        <v>15214.58975728742</v>
      </c>
      <c r="L485">
        <v>772.79651923638778</v>
      </c>
      <c r="M485">
        <v>4842.0229293252087</v>
      </c>
      <c r="N485">
        <v>1508.039287958391</v>
      </c>
      <c r="O485">
        <v>1.181228035793684</v>
      </c>
      <c r="P485">
        <v>2.9665803550470078</v>
      </c>
    </row>
    <row r="486" spans="1:16" x14ac:dyDescent="0.25">
      <c r="A486">
        <v>79.099998295307159</v>
      </c>
      <c r="B486">
        <v>5.3433762857108702</v>
      </c>
      <c r="C486">
        <v>570.81450237112438</v>
      </c>
      <c r="D486">
        <v>2628.6715120860231</v>
      </c>
      <c r="E486">
        <v>617.72903008220453</v>
      </c>
      <c r="F486">
        <v>1810.7631982532196</v>
      </c>
      <c r="G486">
        <v>818.93423009771607</v>
      </c>
      <c r="H486">
        <v>3.4432199802895318</v>
      </c>
      <c r="I486">
        <v>7.591127478698561</v>
      </c>
      <c r="J486">
        <v>841.56382232099429</v>
      </c>
      <c r="K486">
        <v>4402.7846020788174</v>
      </c>
      <c r="L486">
        <v>894.64537543668689</v>
      </c>
      <c r="M486">
        <v>2841.5706084724097</v>
      </c>
      <c r="N486">
        <v>964.4494624024079</v>
      </c>
      <c r="O486">
        <v>2.9991387949447237</v>
      </c>
      <c r="P486">
        <v>9.441710031479861</v>
      </c>
    </row>
    <row r="487" spans="1:16" x14ac:dyDescent="0.25">
      <c r="A487">
        <v>71.286233127117157</v>
      </c>
      <c r="B487">
        <v>4.7808035744750539</v>
      </c>
      <c r="C487">
        <v>679.10500985490341</v>
      </c>
      <c r="D487">
        <v>3299.6176243262103</v>
      </c>
      <c r="E487">
        <v>640.88352017601562</v>
      </c>
      <c r="F487">
        <v>1928.1668207275031</v>
      </c>
      <c r="G487">
        <v>880.57934641197096</v>
      </c>
      <c r="H487">
        <v>2.8795714643672077</v>
      </c>
      <c r="I487">
        <v>7.5108510903388499</v>
      </c>
      <c r="J487">
        <v>997.59824567712394</v>
      </c>
      <c r="K487">
        <v>5488.8009739981835</v>
      </c>
      <c r="L487">
        <v>913.50602622749852</v>
      </c>
      <c r="M487">
        <v>3034.6636599871149</v>
      </c>
      <c r="N487">
        <v>1040.1013503564056</v>
      </c>
      <c r="O487">
        <v>2.5144382120030371</v>
      </c>
      <c r="P487">
        <v>8.8159970229298263</v>
      </c>
    </row>
    <row r="488" spans="1:16" x14ac:dyDescent="0.25">
      <c r="A488">
        <v>90.028508722782135</v>
      </c>
      <c r="B488">
        <v>4.9721397495865007</v>
      </c>
      <c r="C488">
        <v>740.89007402977609</v>
      </c>
      <c r="D488">
        <v>3697.2136912107253</v>
      </c>
      <c r="E488">
        <v>717.27603461903709</v>
      </c>
      <c r="F488">
        <v>2189.9479426608109</v>
      </c>
      <c r="G488">
        <v>913.88845739360386</v>
      </c>
      <c r="H488">
        <v>2.8950276469709579</v>
      </c>
      <c r="I488">
        <v>8.1657130621748735</v>
      </c>
      <c r="J488">
        <v>1085.5579127105109</v>
      </c>
      <c r="K488">
        <v>6120.8599957035904</v>
      </c>
      <c r="L488">
        <v>1011.3961306836595</v>
      </c>
      <c r="M488">
        <v>3451.8246475309561</v>
      </c>
      <c r="N488">
        <v>1080.4582556960975</v>
      </c>
      <c r="O488">
        <v>2.5318553012809843</v>
      </c>
      <c r="P488">
        <v>9.2547372632480318</v>
      </c>
    </row>
    <row r="489" spans="1:16" x14ac:dyDescent="0.25">
      <c r="A489">
        <v>20.804448068141937</v>
      </c>
      <c r="B489">
        <v>1.5374543701806385</v>
      </c>
      <c r="C489">
        <v>3150.8759812413282</v>
      </c>
      <c r="D489">
        <v>23466.094669992479</v>
      </c>
      <c r="E489">
        <v>408.45761612928879</v>
      </c>
      <c r="F489">
        <v>3404.3227774570755</v>
      </c>
      <c r="G489">
        <v>1769.6584940855171</v>
      </c>
      <c r="H489">
        <v>0.51229518861595547</v>
      </c>
      <c r="I489">
        <v>1.1258868459470226</v>
      </c>
      <c r="J489">
        <v>4069.9213078324456</v>
      </c>
      <c r="K489">
        <v>31764.759082395969</v>
      </c>
      <c r="L489">
        <v>461.2502843334849</v>
      </c>
      <c r="M489">
        <v>5522.6479236669211</v>
      </c>
      <c r="N489">
        <v>1998.0194410396671</v>
      </c>
      <c r="O489">
        <v>0.47173268859232109</v>
      </c>
      <c r="P489">
        <v>0.91272371125168461</v>
      </c>
    </row>
    <row r="490" spans="1:16" x14ac:dyDescent="0.25">
      <c r="A490">
        <v>78.147033035755157</v>
      </c>
      <c r="B490">
        <v>5.2695368482771041</v>
      </c>
      <c r="C490">
        <v>583.77423591590457</v>
      </c>
      <c r="D490">
        <v>2707.1014667736704</v>
      </c>
      <c r="E490">
        <v>621.01228315677986</v>
      </c>
      <c r="F490">
        <v>1826.1699732722689</v>
      </c>
      <c r="G490">
        <v>826.55386247811794</v>
      </c>
      <c r="H490">
        <v>3.366167139050896</v>
      </c>
      <c r="I490">
        <v>7.5884878067021955</v>
      </c>
      <c r="J490">
        <v>860.36197753039676</v>
      </c>
      <c r="K490">
        <v>4531.0252992404094</v>
      </c>
      <c r="L490">
        <v>897.89257322797198</v>
      </c>
      <c r="M490">
        <v>2866.8183349569599</v>
      </c>
      <c r="N490">
        <v>973.86680999689031</v>
      </c>
      <c r="O490">
        <v>2.9328351434386435</v>
      </c>
      <c r="P490">
        <v>9.3766218599959554</v>
      </c>
    </row>
    <row r="491" spans="1:16" x14ac:dyDescent="0.25">
      <c r="A491">
        <v>34.962475478649139</v>
      </c>
      <c r="B491">
        <v>2.5983364285749615</v>
      </c>
      <c r="C491">
        <v>1543.4798318651683</v>
      </c>
      <c r="D491">
        <v>9557.9252993723658</v>
      </c>
      <c r="E491">
        <v>640.1083554464808</v>
      </c>
      <c r="F491">
        <v>2481.4240040551854</v>
      </c>
      <c r="G491">
        <v>1268.6527700262634</v>
      </c>
      <c r="H491">
        <v>1.1373058697460687</v>
      </c>
      <c r="I491">
        <v>4.3090536207788031</v>
      </c>
      <c r="J491">
        <v>2163.4140494895164</v>
      </c>
      <c r="K491">
        <v>14656.663926314413</v>
      </c>
      <c r="L491">
        <v>654.58087900928228</v>
      </c>
      <c r="M491">
        <v>3964.4928717819193</v>
      </c>
      <c r="N491">
        <v>1486.9205290011655</v>
      </c>
      <c r="O491">
        <v>1.0155440629466166</v>
      </c>
      <c r="P491">
        <v>2.6070133653840175</v>
      </c>
    </row>
    <row r="492" spans="1:16" x14ac:dyDescent="0.25">
      <c r="A492">
        <v>8.3910570740699768</v>
      </c>
      <c r="B492">
        <v>9.8120900220747309</v>
      </c>
      <c r="C492">
        <v>33.223257649343552</v>
      </c>
      <c r="D492">
        <v>74.859992182693063</v>
      </c>
      <c r="E492">
        <v>85.235447376323265</v>
      </c>
      <c r="F492">
        <v>175.87357412597314</v>
      </c>
      <c r="G492">
        <v>385.04529686635237</v>
      </c>
      <c r="H492">
        <v>17.355704212256192</v>
      </c>
      <c r="I492">
        <v>6.6881243833467749</v>
      </c>
      <c r="J492">
        <v>45.91676009176183</v>
      </c>
      <c r="K492">
        <v>108.01866137573117</v>
      </c>
      <c r="L492">
        <v>124.20987599427086</v>
      </c>
      <c r="M492">
        <v>265.24134589261337</v>
      </c>
      <c r="N492">
        <v>401.07388358077964</v>
      </c>
      <c r="O492">
        <v>15.874816334552099</v>
      </c>
      <c r="P492">
        <v>7.5853846435540087</v>
      </c>
    </row>
    <row r="493" spans="1:16" x14ac:dyDescent="0.25">
      <c r="A493">
        <v>8.5546879172325134</v>
      </c>
      <c r="B493">
        <v>7.9686879436307869</v>
      </c>
      <c r="C493">
        <v>48.88095958341313</v>
      </c>
      <c r="D493">
        <v>116.53940682482387</v>
      </c>
      <c r="E493">
        <v>104.27853415781887</v>
      </c>
      <c r="F493">
        <v>224.20030381962391</v>
      </c>
      <c r="G493">
        <v>404.3034255757911</v>
      </c>
      <c r="H493">
        <v>12.545599644918513</v>
      </c>
      <c r="I493">
        <v>6.2029510205057656</v>
      </c>
      <c r="J493">
        <v>68.25629436406598</v>
      </c>
      <c r="K493">
        <v>172.31264905056557</v>
      </c>
      <c r="L493">
        <v>150.94316185437566</v>
      </c>
      <c r="M493">
        <v>339.6679093229738</v>
      </c>
      <c r="N493">
        <v>427.87392454093589</v>
      </c>
      <c r="O493">
        <v>11.326601077159385</v>
      </c>
      <c r="P493">
        <v>6.9069372194165934</v>
      </c>
    </row>
    <row r="494" spans="1:16" x14ac:dyDescent="0.25">
      <c r="A494">
        <v>35.284933865070343</v>
      </c>
      <c r="B494">
        <v>5.5351614813560062</v>
      </c>
      <c r="C494">
        <v>285.31395448085067</v>
      </c>
      <c r="D494">
        <v>1060.5928995568736</v>
      </c>
      <c r="E494">
        <v>353.21240909544929</v>
      </c>
      <c r="F494">
        <v>948.50940329886805</v>
      </c>
      <c r="G494">
        <v>627.9412863613245</v>
      </c>
      <c r="H494">
        <v>4.6582040046797681</v>
      </c>
      <c r="I494">
        <v>5.5556331600391529</v>
      </c>
      <c r="J494">
        <v>419.70825273961634</v>
      </c>
      <c r="K494">
        <v>1768.5992477945974</v>
      </c>
      <c r="L494">
        <v>519.19190171911077</v>
      </c>
      <c r="M494">
        <v>1472.1979350427348</v>
      </c>
      <c r="N494">
        <v>722.82940299378834</v>
      </c>
      <c r="O494">
        <v>4.0486731823579172</v>
      </c>
      <c r="P494">
        <v>6.7860446314856606</v>
      </c>
    </row>
    <row r="495" spans="1:16" x14ac:dyDescent="0.25">
      <c r="A495">
        <v>57.675262629985809</v>
      </c>
      <c r="B495">
        <v>1.3850806730241509</v>
      </c>
      <c r="C495">
        <v>6865.7437909440505</v>
      </c>
      <c r="D495">
        <v>60396.147192400247</v>
      </c>
      <c r="E495">
        <v>538.27308268798674</v>
      </c>
      <c r="F495">
        <v>9251.123021719015</v>
      </c>
      <c r="G495">
        <v>2551.8939032967978</v>
      </c>
      <c r="H495">
        <v>0.34740183769094835</v>
      </c>
      <c r="I495">
        <v>0.79040843876824207</v>
      </c>
      <c r="J495">
        <v>7983.6493936058905</v>
      </c>
      <c r="K495">
        <v>71791.592228280992</v>
      </c>
      <c r="L495">
        <v>718.786920521139</v>
      </c>
      <c r="M495">
        <v>15318.071569192656</v>
      </c>
      <c r="N495">
        <v>2738.227209554203</v>
      </c>
      <c r="O495">
        <v>0.33082190462765282</v>
      </c>
      <c r="P495">
        <v>0.86956027961762428</v>
      </c>
    </row>
    <row r="496" spans="1:16" x14ac:dyDescent="0.25">
      <c r="A496">
        <v>28.051258623600006</v>
      </c>
      <c r="B496">
        <v>4.6012556093240136</v>
      </c>
      <c r="C496">
        <v>365.05985877897353</v>
      </c>
      <c r="D496">
        <v>1463.5652058611111</v>
      </c>
      <c r="E496">
        <v>362.46609332315143</v>
      </c>
      <c r="F496">
        <v>1003.278927140207</v>
      </c>
      <c r="G496">
        <v>686.70470170950864</v>
      </c>
      <c r="H496">
        <v>3.5240058182067298</v>
      </c>
      <c r="I496">
        <v>5.0916666238039578</v>
      </c>
      <c r="J496">
        <v>538.84660159582415</v>
      </c>
      <c r="K496">
        <v>2457.2560929010638</v>
      </c>
      <c r="L496">
        <v>533.29474223345585</v>
      </c>
      <c r="M496">
        <v>1563.1225676095419</v>
      </c>
      <c r="N496">
        <v>798.23194360309674</v>
      </c>
      <c r="O496">
        <v>3.0610009936557616</v>
      </c>
      <c r="P496">
        <v>6.5359026464792249</v>
      </c>
    </row>
    <row r="497" spans="1:16" x14ac:dyDescent="0.25">
      <c r="A497">
        <v>7.7025565505027771</v>
      </c>
      <c r="B497">
        <v>2.9115435970948162</v>
      </c>
      <c r="C497">
        <v>388.09071005432156</v>
      </c>
      <c r="D497">
        <v>1585.607079475584</v>
      </c>
      <c r="E497">
        <v>241.70375298161241</v>
      </c>
      <c r="F497">
        <v>674.06526144133659</v>
      </c>
      <c r="G497">
        <v>702.74970677648855</v>
      </c>
      <c r="H497">
        <v>2.1780558224398403</v>
      </c>
      <c r="I497">
        <v>3.3170380117791809</v>
      </c>
      <c r="J497">
        <v>573.09809006128864</v>
      </c>
      <c r="K497">
        <v>2664.4581142832967</v>
      </c>
      <c r="L497">
        <v>355.41532213418503</v>
      </c>
      <c r="M497">
        <v>1051.2113373812388</v>
      </c>
      <c r="N497">
        <v>818.66708245091968</v>
      </c>
      <c r="O497">
        <v>1.8920367224301429</v>
      </c>
      <c r="P497">
        <v>4.2897620801588747</v>
      </c>
    </row>
    <row r="498" spans="1:16" x14ac:dyDescent="0.25">
      <c r="A498">
        <v>11.470243752002716</v>
      </c>
      <c r="B498">
        <v>2.8297115941613771</v>
      </c>
      <c r="C498">
        <v>560.56085272611256</v>
      </c>
      <c r="D498">
        <v>2566.9985314597257</v>
      </c>
      <c r="E498">
        <v>322.09278578031655</v>
      </c>
      <c r="F498">
        <v>941.77467968189046</v>
      </c>
      <c r="G498">
        <v>812.85502769357379</v>
      </c>
      <c r="H498">
        <v>1.836313917937398</v>
      </c>
      <c r="I498">
        <v>3.9760457578349313</v>
      </c>
      <c r="J498">
        <v>826.66709439277849</v>
      </c>
      <c r="K498">
        <v>4301.6997432749849</v>
      </c>
      <c r="L498">
        <v>467.07799030647499</v>
      </c>
      <c r="M498">
        <v>1477.4515250645791</v>
      </c>
      <c r="N498">
        <v>956.92279727934726</v>
      </c>
      <c r="O498">
        <v>1.5991378770814502</v>
      </c>
      <c r="P498">
        <v>4.9703765306101841</v>
      </c>
    </row>
    <row r="499" spans="1:16" x14ac:dyDescent="0.25">
      <c r="A499">
        <v>94.033481299877167</v>
      </c>
      <c r="B499">
        <v>9.4895534573017368</v>
      </c>
      <c r="C499">
        <v>177.13160074662864</v>
      </c>
      <c r="D499">
        <v>571.90018522474634</v>
      </c>
      <c r="E499">
        <v>403.17645491090872</v>
      </c>
      <c r="F499">
        <v>1019.2777214986691</v>
      </c>
      <c r="G499">
        <v>537.74118745441365</v>
      </c>
      <c r="H499">
        <v>9.5531774254636748</v>
      </c>
      <c r="I499">
        <v>8.7572006977821069</v>
      </c>
      <c r="J499">
        <v>257.47999707657118</v>
      </c>
      <c r="K499">
        <v>929.86795780358727</v>
      </c>
      <c r="L499">
        <v>587.23300928508979</v>
      </c>
      <c r="M499">
        <v>1570.9625164321983</v>
      </c>
      <c r="N499">
        <v>605.55537562807388</v>
      </c>
      <c r="O499">
        <v>8.3456748959449421</v>
      </c>
      <c r="P499">
        <v>9.4093003772154962</v>
      </c>
    </row>
    <row r="500" spans="1:16" x14ac:dyDescent="0.25">
      <c r="A500">
        <v>37.489093840122223</v>
      </c>
      <c r="B500">
        <v>7.2612441568140556</v>
      </c>
      <c r="C500">
        <v>162.55586558969878</v>
      </c>
      <c r="D500">
        <v>512.24441299644354</v>
      </c>
      <c r="E500">
        <v>286.5815711845305</v>
      </c>
      <c r="F500">
        <v>716.48182779957131</v>
      </c>
      <c r="G500">
        <v>524.34915604031028</v>
      </c>
      <c r="H500">
        <v>7.5455475566305292</v>
      </c>
      <c r="I500">
        <v>6.7539564423914609</v>
      </c>
      <c r="J500">
        <v>235.67261188475038</v>
      </c>
      <c r="K500">
        <v>828.06872703652482</v>
      </c>
      <c r="L500">
        <v>416.64406369317413</v>
      </c>
      <c r="M500">
        <v>1102.9253398574233</v>
      </c>
      <c r="N500">
        <v>587.99699459318913</v>
      </c>
      <c r="O500">
        <v>6.6011666733778096</v>
      </c>
      <c r="P500">
        <v>7.0144471504260313</v>
      </c>
    </row>
    <row r="501" spans="1:16" x14ac:dyDescent="0.25">
      <c r="A501">
        <v>4.5678781867027283</v>
      </c>
      <c r="B501">
        <v>4.6228733903092643</v>
      </c>
      <c r="C501">
        <v>95.035179599259678</v>
      </c>
      <c r="D501">
        <v>260.14606069429914</v>
      </c>
      <c r="E501">
        <v>113.91432349935596</v>
      </c>
      <c r="F501">
        <v>265.56279431259787</v>
      </c>
      <c r="G501">
        <v>456.92560127364936</v>
      </c>
      <c r="H501">
        <v>5.8276120334942201</v>
      </c>
      <c r="I501">
        <v>4.25630025560777</v>
      </c>
      <c r="J501">
        <v>135.39289478944175</v>
      </c>
      <c r="K501">
        <v>403.96560426061978</v>
      </c>
      <c r="L501">
        <v>164.319812121973</v>
      </c>
      <c r="M501">
        <v>405.78169473136364</v>
      </c>
      <c r="N501">
        <v>498.91382432894261</v>
      </c>
      <c r="O501">
        <v>5.1585536877606462</v>
      </c>
      <c r="P501">
        <v>4.3924728868464129</v>
      </c>
    </row>
    <row r="502" spans="1:16" x14ac:dyDescent="0.25">
      <c r="A502">
        <v>81.581380665302277</v>
      </c>
      <c r="B502">
        <v>8.8913978581025042</v>
      </c>
      <c r="C502">
        <v>184.24658479913893</v>
      </c>
      <c r="D502">
        <v>601.61568626615519</v>
      </c>
      <c r="E502">
        <v>390.71951878646109</v>
      </c>
      <c r="F502">
        <v>992.82534185511111</v>
      </c>
      <c r="G502">
        <v>544.15271694988428</v>
      </c>
      <c r="H502">
        <v>8.8211648499740267</v>
      </c>
      <c r="I502">
        <v>8.195460428534826</v>
      </c>
      <c r="J502">
        <v>268.13598466160755</v>
      </c>
      <c r="K502">
        <v>980.68418125326059</v>
      </c>
      <c r="L502">
        <v>569.57945638870729</v>
      </c>
      <c r="M502">
        <v>1531.0592414646133</v>
      </c>
      <c r="N502">
        <v>613.9481117669244</v>
      </c>
      <c r="O502">
        <v>7.7015417585604338</v>
      </c>
      <c r="P502">
        <v>8.9334778129280021</v>
      </c>
    </row>
    <row r="503" spans="1:16" x14ac:dyDescent="0.25">
      <c r="A503">
        <v>25.942893207073212</v>
      </c>
      <c r="B503">
        <v>8.5897163077879117</v>
      </c>
      <c r="C503">
        <v>87.365555249792806</v>
      </c>
      <c r="D503">
        <v>234.41966039146081</v>
      </c>
      <c r="E503">
        <v>196.11313030707169</v>
      </c>
      <c r="F503">
        <v>452.29126967048546</v>
      </c>
      <c r="G503">
        <v>448.59743955541501</v>
      </c>
      <c r="H503">
        <v>11.150507167455634</v>
      </c>
      <c r="I503">
        <v>7.7929581630145854</v>
      </c>
      <c r="J503">
        <v>124.12761859800639</v>
      </c>
      <c r="K503">
        <v>361.65119567122377</v>
      </c>
      <c r="L503">
        <v>282.77852162765549</v>
      </c>
      <c r="M503">
        <v>690.32991369563354</v>
      </c>
      <c r="N503">
        <v>487.80158133793753</v>
      </c>
      <c r="O503">
        <v>9.8924084952320346</v>
      </c>
      <c r="P503">
        <v>8.1394198691954376</v>
      </c>
    </row>
    <row r="504" spans="1:16" x14ac:dyDescent="0.25">
      <c r="A504">
        <v>62.856418192386627</v>
      </c>
      <c r="B504">
        <v>5.4671672681861176</v>
      </c>
      <c r="C504">
        <v>454.99264328112605</v>
      </c>
      <c r="D504">
        <v>1952.9249147787195</v>
      </c>
      <c r="E504">
        <v>520.24508369029206</v>
      </c>
      <c r="F504">
        <v>1479.8974863863925</v>
      </c>
      <c r="G504">
        <v>747.39401911645973</v>
      </c>
      <c r="H504">
        <v>3.8465233608628999</v>
      </c>
      <c r="I504">
        <v>6.7802535766121563</v>
      </c>
      <c r="J504">
        <v>672.10471409049433</v>
      </c>
      <c r="K504">
        <v>3283.4810237580209</v>
      </c>
      <c r="L504">
        <v>762.30616845925351</v>
      </c>
      <c r="M504">
        <v>2313.7633690021598</v>
      </c>
      <c r="N504">
        <v>875.15415015177996</v>
      </c>
      <c r="O504">
        <v>3.3435586750392239</v>
      </c>
      <c r="P504">
        <v>8.7932501683378064</v>
      </c>
    </row>
    <row r="505" spans="1:16" x14ac:dyDescent="0.25">
      <c r="A505">
        <v>36.517352044582367</v>
      </c>
      <c r="B505">
        <v>7.0729340390714235</v>
      </c>
      <c r="C505">
        <v>168.9562230850479</v>
      </c>
      <c r="D505">
        <v>538.23420094863502</v>
      </c>
      <c r="E505">
        <v>288.56778108346481</v>
      </c>
      <c r="F505">
        <v>725.07814449661328</v>
      </c>
      <c r="G505">
        <v>530.27354077401549</v>
      </c>
      <c r="H505">
        <v>7.2459222414245756</v>
      </c>
      <c r="I505">
        <v>6.5505305180869815</v>
      </c>
      <c r="J505">
        <v>245.24429919516459</v>
      </c>
      <c r="K505">
        <v>872.37891296861312</v>
      </c>
      <c r="L505">
        <v>419.87495474488077</v>
      </c>
      <c r="M505">
        <v>1116.7720444227193</v>
      </c>
      <c r="N505">
        <v>595.76923515679255</v>
      </c>
      <c r="O505">
        <v>6.3348867664627857</v>
      </c>
      <c r="P505">
        <v>6.909808099249414</v>
      </c>
    </row>
    <row r="506" spans="1:16" x14ac:dyDescent="0.25">
      <c r="A506">
        <v>86.918637573719025</v>
      </c>
      <c r="B506">
        <v>7.595895181909909</v>
      </c>
      <c r="C506">
        <v>275.16047777471141</v>
      </c>
      <c r="D506">
        <v>1011.6641726666147</v>
      </c>
      <c r="E506">
        <v>469.96217273328091</v>
      </c>
      <c r="F506">
        <v>1256.3764226455619</v>
      </c>
      <c r="G506">
        <v>620.05156305007222</v>
      </c>
      <c r="H506">
        <v>6.4811184331275458</v>
      </c>
      <c r="I506">
        <v>7.5339890414032826</v>
      </c>
      <c r="J506">
        <v>404.49273268615013</v>
      </c>
      <c r="K506">
        <v>1684.6249865917573</v>
      </c>
      <c r="L506">
        <v>690.48055469918938</v>
      </c>
      <c r="M506">
        <v>1948.9756056813421</v>
      </c>
      <c r="N506">
        <v>712.64237904545143</v>
      </c>
      <c r="O506">
        <v>5.6342537355334956</v>
      </c>
      <c r="P506">
        <v>9.1261274002841031</v>
      </c>
    </row>
    <row r="507" spans="1:16" x14ac:dyDescent="0.25">
      <c r="A507">
        <v>9.1061350703239441</v>
      </c>
      <c r="B507">
        <v>6.140101269276907</v>
      </c>
      <c r="C507">
        <v>85.014692940355104</v>
      </c>
      <c r="D507">
        <v>226.6706329819956</v>
      </c>
      <c r="E507">
        <v>136.73442193829365</v>
      </c>
      <c r="F507">
        <v>314.25592035319482</v>
      </c>
      <c r="G507">
        <v>446.01308040726963</v>
      </c>
      <c r="H507">
        <v>8.0462232666442244</v>
      </c>
      <c r="I507">
        <v>5.5410910755550153</v>
      </c>
      <c r="J507">
        <v>120.68197125069067</v>
      </c>
      <c r="K507">
        <v>348.9607828568582</v>
      </c>
      <c r="L507">
        <v>197.14507170444162</v>
      </c>
      <c r="M507">
        <v>479.47415651671719</v>
      </c>
      <c r="N507">
        <v>484.34615443562194</v>
      </c>
      <c r="O507">
        <v>7.1436859784671149</v>
      </c>
      <c r="P507">
        <v>5.8095023622177591</v>
      </c>
    </row>
    <row r="508" spans="1:16" x14ac:dyDescent="0.25">
      <c r="A508">
        <v>20.476962149143219</v>
      </c>
      <c r="B508">
        <v>9.0947666467559856</v>
      </c>
      <c r="C508">
        <v>66.373432451686526</v>
      </c>
      <c r="D508">
        <v>167.64065931470421</v>
      </c>
      <c r="E508">
        <v>160.73764535935396</v>
      </c>
      <c r="F508">
        <v>358.2200168570256</v>
      </c>
      <c r="G508">
        <v>424.97052804359157</v>
      </c>
      <c r="H508">
        <v>12.96380012156887</v>
      </c>
      <c r="I508">
        <v>7.7453207071032217</v>
      </c>
      <c r="J508">
        <v>93.498930209734965</v>
      </c>
      <c r="K508">
        <v>253.29264409594458</v>
      </c>
      <c r="L508">
        <v>231.88266474683593</v>
      </c>
      <c r="M508">
        <v>544.79468022959588</v>
      </c>
      <c r="N508">
        <v>456.05302150522658</v>
      </c>
      <c r="O508">
        <v>11.592087561636649</v>
      </c>
      <c r="P508">
        <v>8.3803913228051314</v>
      </c>
    </row>
    <row r="509" spans="1:16" x14ac:dyDescent="0.25">
      <c r="A509">
        <v>43.464552342891693</v>
      </c>
      <c r="B509">
        <v>3.784989706836146</v>
      </c>
      <c r="C509">
        <v>792.77125511932934</v>
      </c>
      <c r="D509">
        <v>4038.6197449005977</v>
      </c>
      <c r="E509">
        <v>577.71129708141962</v>
      </c>
      <c r="F509">
        <v>1785.949704754453</v>
      </c>
      <c r="G509">
        <v>940.94554372657296</v>
      </c>
      <c r="H509">
        <v>2.1464914923872715</v>
      </c>
      <c r="I509">
        <v>6.4087967316492387</v>
      </c>
      <c r="J509">
        <v>1158.8219521661549</v>
      </c>
      <c r="K509">
        <v>6657.0607104055389</v>
      </c>
      <c r="L509">
        <v>806.58116953306489</v>
      </c>
      <c r="M509">
        <v>2818.3491986811055</v>
      </c>
      <c r="N509">
        <v>1112.9655325279716</v>
      </c>
      <c r="O509">
        <v>1.8797445571888276</v>
      </c>
      <c r="P509">
        <v>7.0300992790648662</v>
      </c>
    </row>
    <row r="510" spans="1:16" x14ac:dyDescent="0.25">
      <c r="A510">
        <v>80.70418244600296</v>
      </c>
      <c r="B510">
        <v>7.4034688531483148</v>
      </c>
      <c r="C510">
        <v>275.74220447238093</v>
      </c>
      <c r="D510">
        <v>1014.4518756497455</v>
      </c>
      <c r="E510">
        <v>458.88229733283339</v>
      </c>
      <c r="F510">
        <v>1227.0773304604411</v>
      </c>
      <c r="G510">
        <v>620.50636946759425</v>
      </c>
      <c r="H510">
        <v>6.3118667585309023</v>
      </c>
      <c r="I510">
        <v>7.3480889420585216</v>
      </c>
      <c r="J510">
        <v>405.36468092391209</v>
      </c>
      <c r="K510">
        <v>1689.4107576560427</v>
      </c>
      <c r="L510">
        <v>674.22130736737392</v>
      </c>
      <c r="M510">
        <v>1903.5855421354024</v>
      </c>
      <c r="N510">
        <v>713.23000205480389</v>
      </c>
      <c r="O510">
        <v>5.4870450800097874</v>
      </c>
      <c r="P510">
        <v>8.90527620744062</v>
      </c>
    </row>
    <row r="511" spans="1:16" x14ac:dyDescent="0.25">
      <c r="A511">
        <v>27.522718608379364</v>
      </c>
      <c r="B511">
        <v>1.9963669967414797</v>
      </c>
      <c r="C511">
        <v>2262.3110291097341</v>
      </c>
      <c r="D511">
        <v>15523.855544924452</v>
      </c>
      <c r="E511">
        <v>502.30520015074831</v>
      </c>
      <c r="F511">
        <v>2948.5585900504561</v>
      </c>
      <c r="G511">
        <v>1515.1593873090055</v>
      </c>
      <c r="H511">
        <v>0.75426821518892628</v>
      </c>
      <c r="I511">
        <v>2.0508722743705943</v>
      </c>
      <c r="J511">
        <v>3047.7311578598051</v>
      </c>
      <c r="K511">
        <v>22356.116030947411</v>
      </c>
      <c r="L511">
        <v>536.46158522370615</v>
      </c>
      <c r="M511">
        <v>4747.9882092512071</v>
      </c>
      <c r="N511">
        <v>1745.9637153809485</v>
      </c>
      <c r="O511">
        <v>0.68410268332024637</v>
      </c>
      <c r="P511">
        <v>1.4262689587295401</v>
      </c>
    </row>
    <row r="512" spans="1:16" x14ac:dyDescent="0.25">
      <c r="A512">
        <v>63.346331179141998</v>
      </c>
      <c r="B512">
        <v>7.3091290706397212</v>
      </c>
      <c r="C512">
        <v>236.52239567289817</v>
      </c>
      <c r="D512">
        <v>830.93717001450932</v>
      </c>
      <c r="E512">
        <v>397.5019226334677</v>
      </c>
      <c r="F512">
        <v>1042.7587373548188</v>
      </c>
      <c r="G512">
        <v>589.03428922560181</v>
      </c>
      <c r="H512">
        <v>6.6040338202479951</v>
      </c>
      <c r="I512">
        <v>6.9496267500657414</v>
      </c>
      <c r="J512">
        <v>346.54014126745665</v>
      </c>
      <c r="K512">
        <v>1374.1576617155513</v>
      </c>
      <c r="L512">
        <v>582.53792061833497</v>
      </c>
      <c r="M512">
        <v>1613.9417979758423</v>
      </c>
      <c r="N512">
        <v>672.4582296600413</v>
      </c>
      <c r="O512">
        <v>5.7480615432459494</v>
      </c>
      <c r="P512">
        <v>8.1279838500247354</v>
      </c>
    </row>
    <row r="513" spans="1:16" x14ac:dyDescent="0.25">
      <c r="A513">
        <v>16.369928300380707</v>
      </c>
      <c r="B513">
        <v>2.1390736796739271</v>
      </c>
      <c r="C513">
        <v>1361.6739953015149</v>
      </c>
      <c r="D513">
        <v>8139.356498367657</v>
      </c>
      <c r="E513">
        <v>490.22973624295139</v>
      </c>
      <c r="F513">
        <v>1781.006394315606</v>
      </c>
      <c r="G513">
        <v>1197.7715374417853</v>
      </c>
      <c r="H513">
        <v>0.98286896985769323</v>
      </c>
      <c r="I513">
        <v>3.9100724321753839</v>
      </c>
      <c r="J513">
        <v>1928.8518921839711</v>
      </c>
      <c r="K513">
        <v>12702.108057016048</v>
      </c>
      <c r="L513">
        <v>533.92019409837474</v>
      </c>
      <c r="M513">
        <v>2838.5213580757095</v>
      </c>
      <c r="N513">
        <v>1409.077676210756</v>
      </c>
      <c r="O513">
        <v>0.87371841076517964</v>
      </c>
      <c r="P513">
        <v>2.4487395475381706</v>
      </c>
    </row>
    <row r="514" spans="1:16" x14ac:dyDescent="0.25">
      <c r="A514">
        <v>80.582058250904083</v>
      </c>
      <c r="B514">
        <v>7.9835306299811268</v>
      </c>
      <c r="C514">
        <v>232.28126227253597</v>
      </c>
      <c r="D514">
        <v>811.65314721082405</v>
      </c>
      <c r="E514">
        <v>427.53484121122165</v>
      </c>
      <c r="F514">
        <v>1118.9879669854226</v>
      </c>
      <c r="G514">
        <v>585.52629504266667</v>
      </c>
      <c r="H514">
        <v>7.2627361295199977</v>
      </c>
      <c r="I514">
        <v>7.559596359028192</v>
      </c>
      <c r="J514">
        <v>340.17634270592401</v>
      </c>
      <c r="K514">
        <v>1341.0238995690138</v>
      </c>
      <c r="L514">
        <v>626.33048568093386</v>
      </c>
      <c r="M514">
        <v>1731.4625743544025</v>
      </c>
      <c r="N514">
        <v>667.90027019970717</v>
      </c>
      <c r="O514">
        <v>6.3225182622314344</v>
      </c>
      <c r="P514">
        <v>8.8034049480998853</v>
      </c>
    </row>
    <row r="515" spans="1:16" x14ac:dyDescent="0.25">
      <c r="A515">
        <v>41.989030539989471</v>
      </c>
      <c r="B515">
        <v>2.7190604302909831</v>
      </c>
      <c r="C515">
        <v>1595.6327385592847</v>
      </c>
      <c r="D515">
        <v>9972.5932317420647</v>
      </c>
      <c r="E515">
        <v>674.7742564017509</v>
      </c>
      <c r="F515">
        <v>2694.0519774757076</v>
      </c>
      <c r="G515">
        <v>1288.2332581593882</v>
      </c>
      <c r="H515">
        <v>1.1749483503323985</v>
      </c>
      <c r="I515">
        <v>4.3518351043140466</v>
      </c>
      <c r="J515">
        <v>2229.7962731007947</v>
      </c>
      <c r="K515">
        <v>15217.368150786418</v>
      </c>
      <c r="L515">
        <v>687.29719368719009</v>
      </c>
      <c r="M515">
        <v>4307.0333574048891</v>
      </c>
      <c r="N515">
        <v>1508.1433349044921</v>
      </c>
      <c r="O515">
        <v>1.050463821880415</v>
      </c>
      <c r="P515">
        <v>2.6378947386592384</v>
      </c>
    </row>
    <row r="516" spans="1:16" x14ac:dyDescent="0.25">
      <c r="A516">
        <v>36.632005751132965</v>
      </c>
      <c r="B516">
        <v>1.9401303009891886</v>
      </c>
      <c r="C516">
        <v>2893.8911883169562</v>
      </c>
      <c r="D516">
        <v>21117.690448879606</v>
      </c>
      <c r="E516">
        <v>505.95425723174679</v>
      </c>
      <c r="F516">
        <v>3860.6768143981476</v>
      </c>
      <c r="G516">
        <v>1700.3863888650471</v>
      </c>
      <c r="H516">
        <v>0.66753324356910237</v>
      </c>
      <c r="I516">
        <v>1.5275030465360064</v>
      </c>
      <c r="J516">
        <v>3780.6386845684474</v>
      </c>
      <c r="K516">
        <v>29053.584214757844</v>
      </c>
      <c r="L516">
        <v>562.68341824180482</v>
      </c>
      <c r="M516">
        <v>6250.6883720078313</v>
      </c>
      <c r="N516">
        <v>1930.6438179488262</v>
      </c>
      <c r="O516">
        <v>0.6122411313545354</v>
      </c>
      <c r="P516">
        <v>1.1943370740541708</v>
      </c>
    </row>
    <row r="517" spans="1:16" x14ac:dyDescent="0.25">
      <c r="A517">
        <v>46.740804135799408</v>
      </c>
      <c r="B517">
        <v>9.0682266913128231</v>
      </c>
      <c r="C517">
        <v>117.72338398504719</v>
      </c>
      <c r="D517">
        <v>339.9935444254703</v>
      </c>
      <c r="E517">
        <v>270.38341358030112</v>
      </c>
      <c r="F517">
        <v>648.08032788543983</v>
      </c>
      <c r="G517">
        <v>480.69098883380872</v>
      </c>
      <c r="H517">
        <v>10.596124337160195</v>
      </c>
      <c r="I517">
        <v>8.5535039382630345</v>
      </c>
      <c r="J517">
        <v>168.90152099634275</v>
      </c>
      <c r="K517">
        <v>536.76376334367581</v>
      </c>
      <c r="L517">
        <v>390.8556354351503</v>
      </c>
      <c r="M517">
        <v>993.14744928495395</v>
      </c>
      <c r="N517">
        <v>530.46673089418402</v>
      </c>
      <c r="O517">
        <v>9.330566948360433</v>
      </c>
      <c r="P517">
        <v>8.3619106927509712</v>
      </c>
    </row>
    <row r="518" spans="1:16" x14ac:dyDescent="0.25">
      <c r="A518">
        <v>19.118182957172394</v>
      </c>
      <c r="B518">
        <v>4.9825592994897869</v>
      </c>
      <c r="C518">
        <v>228.08313036481061</v>
      </c>
      <c r="D518">
        <v>792.67743874015673</v>
      </c>
      <c r="E518">
        <v>262.71067317013484</v>
      </c>
      <c r="F518">
        <v>686.0109790922811</v>
      </c>
      <c r="G518">
        <v>582.03229218358774</v>
      </c>
      <c r="H518">
        <v>4.5639425848199036</v>
      </c>
      <c r="I518">
        <v>4.699518224580892</v>
      </c>
      <c r="J518">
        <v>333.87702752038933</v>
      </c>
      <c r="K518">
        <v>1308.4229810550005</v>
      </c>
      <c r="L518">
        <v>384.72665146645141</v>
      </c>
      <c r="M518">
        <v>1061.2109773136117</v>
      </c>
      <c r="N518">
        <v>663.35788142530532</v>
      </c>
      <c r="O518">
        <v>3.9738499820895887</v>
      </c>
      <c r="P518">
        <v>5.4487254395425451</v>
      </c>
    </row>
    <row r="519" spans="1:16" x14ac:dyDescent="0.25">
      <c r="A519">
        <v>39.598332583904266</v>
      </c>
      <c r="B519">
        <v>7.2698551202132915</v>
      </c>
      <c r="C519">
        <v>168.78434327229897</v>
      </c>
      <c r="D519">
        <v>537.5319994677584</v>
      </c>
      <c r="E519">
        <v>296.34287456833516</v>
      </c>
      <c r="F519">
        <v>744.51605857231425</v>
      </c>
      <c r="G519">
        <v>530.11535318035385</v>
      </c>
      <c r="H519">
        <v>7.4504596809749062</v>
      </c>
      <c r="I519">
        <v>6.7335799415592472</v>
      </c>
      <c r="J519">
        <v>244.98716379600748</v>
      </c>
      <c r="K519">
        <v>871.18086451606473</v>
      </c>
      <c r="L519">
        <v>431.17856838262071</v>
      </c>
      <c r="M519">
        <v>1146.6938472707266</v>
      </c>
      <c r="N519">
        <v>595.5618061987127</v>
      </c>
      <c r="O519">
        <v>6.5138177504425014</v>
      </c>
      <c r="P519">
        <v>7.1000079499466917</v>
      </c>
    </row>
    <row r="520" spans="1:16" x14ac:dyDescent="0.25">
      <c r="A520">
        <v>22.173341333866119</v>
      </c>
      <c r="B520">
        <v>2.7145145236726935</v>
      </c>
      <c r="C520">
        <v>1008.9204244077309</v>
      </c>
      <c r="D520">
        <v>5526.4026556819945</v>
      </c>
      <c r="E520">
        <v>503.0116040021457</v>
      </c>
      <c r="F520">
        <v>1642.8245460599569</v>
      </c>
      <c r="G520">
        <v>1046.1172090406374</v>
      </c>
      <c r="H520">
        <v>1.4014586433822711</v>
      </c>
      <c r="I520">
        <v>4.9653482274872465</v>
      </c>
      <c r="J520">
        <v>1458.3492488909505</v>
      </c>
      <c r="K520">
        <v>8928.7689037000564</v>
      </c>
      <c r="L520">
        <v>669.68352958405012</v>
      </c>
      <c r="M520">
        <v>2603.6520265588715</v>
      </c>
      <c r="N520">
        <v>1236.946628928777</v>
      </c>
      <c r="O520">
        <v>1.2343912672549211</v>
      </c>
      <c r="P520">
        <v>4.3340680592553404</v>
      </c>
    </row>
    <row r="521" spans="1:16" x14ac:dyDescent="0.25">
      <c r="A521">
        <v>79.131379067897797</v>
      </c>
      <c r="B521">
        <v>7.2188941315416413</v>
      </c>
      <c r="C521">
        <v>287.67796902863506</v>
      </c>
      <c r="D521">
        <v>1072.0668806180493</v>
      </c>
      <c r="E521">
        <v>463.90972011874027</v>
      </c>
      <c r="F521">
        <v>1247.044911211585</v>
      </c>
      <c r="G521">
        <v>629.76370581058165</v>
      </c>
      <c r="H521">
        <v>6.0561295689804311</v>
      </c>
      <c r="I521">
        <v>7.2658416282473421</v>
      </c>
      <c r="J521">
        <v>423.24972015110001</v>
      </c>
      <c r="K521">
        <v>1788.2835995307921</v>
      </c>
      <c r="L521">
        <v>681.97377735818009</v>
      </c>
      <c r="M521">
        <v>1935.8022304179296</v>
      </c>
      <c r="N521">
        <v>725.18042466953818</v>
      </c>
      <c r="O521">
        <v>5.263446684585336</v>
      </c>
      <c r="P521">
        <v>8.8918213312221237</v>
      </c>
    </row>
    <row r="522" spans="1:16" x14ac:dyDescent="0.25">
      <c r="A522">
        <v>90.300349533557892</v>
      </c>
      <c r="B522">
        <v>4.3278623526318611</v>
      </c>
      <c r="C522">
        <v>1012.5509965747905</v>
      </c>
      <c r="D522">
        <v>5552.2096798852008</v>
      </c>
      <c r="E522">
        <v>804.20123757041551</v>
      </c>
      <c r="F522">
        <v>2629.0754985071776</v>
      </c>
      <c r="G522">
        <v>1047.7925532420991</v>
      </c>
      <c r="H522">
        <v>2.2312810018146276</v>
      </c>
      <c r="I522">
        <v>7.9224573126242577</v>
      </c>
      <c r="J522">
        <v>1463.3039399604218</v>
      </c>
      <c r="K522">
        <v>8967.3059533881988</v>
      </c>
      <c r="L522">
        <v>1069.7407829546867</v>
      </c>
      <c r="M522">
        <v>4166.9971686205463</v>
      </c>
      <c r="N522">
        <v>1238.890866000884</v>
      </c>
      <c r="O522">
        <v>1.9654819060676243</v>
      </c>
      <c r="P522">
        <v>6.8823905213362799</v>
      </c>
    </row>
    <row r="523" spans="1:16" x14ac:dyDescent="0.25">
      <c r="A523">
        <v>83.240761458873749</v>
      </c>
      <c r="B523">
        <v>2.2436306686554359</v>
      </c>
      <c r="C523">
        <v>3693.5866101176193</v>
      </c>
      <c r="D523">
        <v>28539.289548116009</v>
      </c>
      <c r="E523">
        <v>623.24016670952392</v>
      </c>
      <c r="F523">
        <v>6101.7752174582265</v>
      </c>
      <c r="G523">
        <v>1906.7771710952882</v>
      </c>
      <c r="H523">
        <v>0.70445919828012704</v>
      </c>
      <c r="I523">
        <v>1.4743237865976124</v>
      </c>
      <c r="J523">
        <v>4667.6128987329721</v>
      </c>
      <c r="K523">
        <v>37479.571110766985</v>
      </c>
      <c r="L523">
        <v>725.41324168595793</v>
      </c>
      <c r="M523">
        <v>9936.160337181911</v>
      </c>
      <c r="N523">
        <v>2129.3636978644131</v>
      </c>
      <c r="O523">
        <v>0.65353995862033742</v>
      </c>
      <c r="P523">
        <v>1.2726526401417539</v>
      </c>
    </row>
    <row r="524" spans="1:16" x14ac:dyDescent="0.25">
      <c r="A524">
        <v>90.981568396091461</v>
      </c>
      <c r="B524">
        <v>3.4162915576781785</v>
      </c>
      <c r="C524">
        <v>1698.2676546369823</v>
      </c>
      <c r="D524">
        <v>10797.951091854964</v>
      </c>
      <c r="E524">
        <v>847.63654080191316</v>
      </c>
      <c r="F524">
        <v>3628.6688134192018</v>
      </c>
      <c r="G524">
        <v>1325.8781203422286</v>
      </c>
      <c r="H524">
        <v>1.4411063244243607</v>
      </c>
      <c r="I524">
        <v>5.0805454325823076</v>
      </c>
      <c r="J524">
        <v>2359.3207661243532</v>
      </c>
      <c r="K524">
        <v>16320.303859694595</v>
      </c>
      <c r="L524">
        <v>869.92836528472321</v>
      </c>
      <c r="M524">
        <v>5808.456214390445</v>
      </c>
      <c r="N524">
        <v>1548.6142869832324</v>
      </c>
      <c r="O524">
        <v>1.2915158000758966</v>
      </c>
      <c r="P524">
        <v>3.1172066869851847</v>
      </c>
    </row>
    <row r="525" spans="1:16" x14ac:dyDescent="0.25">
      <c r="A525">
        <v>59.642727315425873</v>
      </c>
      <c r="B525">
        <v>7.3980521877229206</v>
      </c>
      <c r="C525">
        <v>220.01663528032492</v>
      </c>
      <c r="D525">
        <v>756.5368103683461</v>
      </c>
      <c r="E525">
        <v>378.27855551685025</v>
      </c>
      <c r="F525">
        <v>983.29569294375335</v>
      </c>
      <c r="G525">
        <v>575.25693344683225</v>
      </c>
      <c r="H525">
        <v>6.8688535035260454</v>
      </c>
      <c r="I525">
        <v>6.9292667281045759</v>
      </c>
      <c r="J525">
        <v>321.773622498669</v>
      </c>
      <c r="K525">
        <v>1246.3454333803677</v>
      </c>
      <c r="L525">
        <v>553.5627293015657</v>
      </c>
      <c r="M525">
        <v>1520.2831910039877</v>
      </c>
      <c r="N525">
        <v>654.54218825704277</v>
      </c>
      <c r="O525">
        <v>5.9830903434615426</v>
      </c>
      <c r="P525">
        <v>7.9625615740235514</v>
      </c>
    </row>
    <row r="526" spans="1:16" x14ac:dyDescent="0.25">
      <c r="A526">
        <v>7.0382259488105774</v>
      </c>
      <c r="B526">
        <v>7.9238143092829532</v>
      </c>
      <c r="C526">
        <v>43.785529266634477</v>
      </c>
      <c r="D526">
        <v>102.52625501297661</v>
      </c>
      <c r="E526">
        <v>92.611244398938439</v>
      </c>
      <c r="F526">
        <v>196.69645692613582</v>
      </c>
      <c r="G526">
        <v>398.11464023328881</v>
      </c>
      <c r="H526">
        <v>12.910599612275835</v>
      </c>
      <c r="I526">
        <v>5.9502752887049768</v>
      </c>
      <c r="J526">
        <v>60.958941288926376</v>
      </c>
      <c r="K526">
        <v>150.49419769030902</v>
      </c>
      <c r="L526">
        <v>134.29009744875546</v>
      </c>
      <c r="M526">
        <v>297.6017017289484</v>
      </c>
      <c r="N526">
        <v>419.32724903070562</v>
      </c>
      <c r="O526">
        <v>11.698538713317657</v>
      </c>
      <c r="P526">
        <v>6.6734187471029482</v>
      </c>
    </row>
    <row r="527" spans="1:16" x14ac:dyDescent="0.25">
      <c r="A527">
        <v>64.103328883647919</v>
      </c>
      <c r="B527">
        <v>4.7797577544978536</v>
      </c>
      <c r="C527">
        <v>627.08540901807078</v>
      </c>
      <c r="D527">
        <v>2972.9828807855956</v>
      </c>
      <c r="E527">
        <v>598.79434779985786</v>
      </c>
      <c r="F527">
        <v>1779.3449091060847</v>
      </c>
      <c r="G527">
        <v>851.52404947614366</v>
      </c>
      <c r="H527">
        <v>2.9695626224723988</v>
      </c>
      <c r="I527">
        <v>7.1811800148838252</v>
      </c>
      <c r="J527">
        <v>922.94000351244745</v>
      </c>
      <c r="K527">
        <v>4963.2053465504323</v>
      </c>
      <c r="L527">
        <v>860.52227144430185</v>
      </c>
      <c r="M527">
        <v>2796.6604529103415</v>
      </c>
      <c r="N527">
        <v>1004.5979656315674</v>
      </c>
      <c r="O527">
        <v>2.5898005545118137</v>
      </c>
      <c r="P527">
        <v>8.6722249312752542</v>
      </c>
    </row>
    <row r="528" spans="1:16" x14ac:dyDescent="0.25">
      <c r="A528">
        <v>55.73979240655899</v>
      </c>
      <c r="B528">
        <v>5.7263396467100272</v>
      </c>
      <c r="C528">
        <v>373.60063024909601</v>
      </c>
      <c r="D528">
        <v>1508.5457062198477</v>
      </c>
      <c r="E528">
        <v>460.12128657577466</v>
      </c>
      <c r="F528">
        <v>1277.200553519617</v>
      </c>
      <c r="G528">
        <v>692.69862550582911</v>
      </c>
      <c r="H528">
        <v>4.3468879919623493</v>
      </c>
      <c r="I528">
        <v>6.4052465654350037</v>
      </c>
      <c r="J528">
        <v>551.55776591237509</v>
      </c>
      <c r="K528">
        <v>2533.7071573887019</v>
      </c>
      <c r="L528">
        <v>676.85935927420678</v>
      </c>
      <c r="M528">
        <v>1990.6164585220251</v>
      </c>
      <c r="N528">
        <v>805.87390551507531</v>
      </c>
      <c r="O528">
        <v>3.7758372691027824</v>
      </c>
      <c r="P528">
        <v>8.2481458828907463</v>
      </c>
    </row>
    <row r="529" spans="1:16" x14ac:dyDescent="0.25">
      <c r="A529">
        <v>84.422798097133636</v>
      </c>
      <c r="B529">
        <v>5.6619228199186731</v>
      </c>
      <c r="C529">
        <v>525.67063835140868</v>
      </c>
      <c r="D529">
        <v>2359.7341332215756</v>
      </c>
      <c r="E529">
        <v>609.91185992435771</v>
      </c>
      <c r="F529">
        <v>1767.8022745993235</v>
      </c>
      <c r="G529">
        <v>791.81970704760124</v>
      </c>
      <c r="H529">
        <v>3.7669912566324739</v>
      </c>
      <c r="I529">
        <v>7.6500912347911436</v>
      </c>
      <c r="J529">
        <v>775.82198139471609</v>
      </c>
      <c r="K529">
        <v>3960.4077821098804</v>
      </c>
      <c r="L529">
        <v>888.01324164536209</v>
      </c>
      <c r="M529">
        <v>2770.3828276398499</v>
      </c>
      <c r="N529">
        <v>930.78966138992405</v>
      </c>
      <c r="O529">
        <v>3.2781958707049412</v>
      </c>
      <c r="P529">
        <v>9.715674574510027</v>
      </c>
    </row>
    <row r="530" spans="1:16" x14ac:dyDescent="0.25">
      <c r="A530">
        <v>40.66335517168045</v>
      </c>
      <c r="B530">
        <v>8.8839361599173454</v>
      </c>
      <c r="C530">
        <v>111.4049211506883</v>
      </c>
      <c r="D530">
        <v>317.21954395462211</v>
      </c>
      <c r="E530">
        <v>252.2991492134762</v>
      </c>
      <c r="F530">
        <v>600.4005879673133</v>
      </c>
      <c r="G530">
        <v>474.19728249714098</v>
      </c>
      <c r="H530">
        <v>10.587473137264935</v>
      </c>
      <c r="I530">
        <v>8.3448740672104815</v>
      </c>
      <c r="J530">
        <v>159.54521979194757</v>
      </c>
      <c r="K530">
        <v>498.69254755056397</v>
      </c>
      <c r="L530">
        <v>364.45997413430069</v>
      </c>
      <c r="M530">
        <v>919.38732396546834</v>
      </c>
      <c r="N530">
        <v>521.86516405371276</v>
      </c>
      <c r="O530">
        <v>9.3349484956082538</v>
      </c>
      <c r="P530">
        <v>8.221261686618039</v>
      </c>
    </row>
    <row r="531" spans="1:16" x14ac:dyDescent="0.25">
      <c r="A531">
        <v>48.169921576976776</v>
      </c>
      <c r="B531">
        <v>0.57913087520269424</v>
      </c>
      <c r="C531">
        <v>19738.095789297306</v>
      </c>
      <c r="D531">
        <v>215172.87145355859</v>
      </c>
      <c r="E531">
        <v>1162.878907374615</v>
      </c>
      <c r="F531">
        <v>33478.082775477022</v>
      </c>
      <c r="G531">
        <v>4254.5994519632677</v>
      </c>
      <c r="H531">
        <v>0.10305283076694992</v>
      </c>
      <c r="I531">
        <v>0.74145013878083232</v>
      </c>
      <c r="J531">
        <v>22959.035305691217</v>
      </c>
      <c r="K531">
        <v>260592.74030310666</v>
      </c>
      <c r="L531">
        <v>2010.195355921059</v>
      </c>
      <c r="M531">
        <v>57675.279055612817</v>
      </c>
      <c r="N531">
        <v>4588.6951487970937</v>
      </c>
      <c r="O531">
        <v>9.9175628198121757E-2</v>
      </c>
      <c r="P531">
        <v>3.6385245795802192</v>
      </c>
    </row>
    <row r="532" spans="1:16" x14ac:dyDescent="0.25">
      <c r="A532">
        <v>15.302993834018707</v>
      </c>
      <c r="B532">
        <v>4.9186437842309827</v>
      </c>
      <c r="C532">
        <v>198.8227451290974</v>
      </c>
      <c r="D532">
        <v>663.65949947514412</v>
      </c>
      <c r="E532">
        <v>230.67817279268647</v>
      </c>
      <c r="F532">
        <v>591.92604376684938</v>
      </c>
      <c r="G532">
        <v>557.04656421823745</v>
      </c>
      <c r="H532">
        <v>4.7433540868321558</v>
      </c>
      <c r="I532">
        <v>4.5461369298404106</v>
      </c>
      <c r="J532">
        <v>289.98293312744062</v>
      </c>
      <c r="K532">
        <v>1086.9589434830282</v>
      </c>
      <c r="L532">
        <v>336.83782788499025</v>
      </c>
      <c r="M532">
        <v>913.82909586174037</v>
      </c>
      <c r="N532">
        <v>630.80027790860311</v>
      </c>
      <c r="O532">
        <v>4.1368441277072412</v>
      </c>
      <c r="P532">
        <v>5.0804619401922215</v>
      </c>
    </row>
    <row r="533" spans="1:16" x14ac:dyDescent="0.25">
      <c r="A533">
        <v>53.166415631771088</v>
      </c>
      <c r="B533">
        <v>7.1555765524871937</v>
      </c>
      <c r="C533">
        <v>217.56693940478405</v>
      </c>
      <c r="D533">
        <v>745.64598795232621</v>
      </c>
      <c r="E533">
        <v>362.40378422080687</v>
      </c>
      <c r="F533">
        <v>940.69241377439596</v>
      </c>
      <c r="G533">
        <v>573.18286881711549</v>
      </c>
      <c r="H533">
        <v>6.671711342033384</v>
      </c>
      <c r="I533">
        <v>6.6891015729654617</v>
      </c>
      <c r="J533">
        <v>318.09819804717341</v>
      </c>
      <c r="K533">
        <v>1227.6432199682436</v>
      </c>
      <c r="L533">
        <v>530.20828547257088</v>
      </c>
      <c r="M533">
        <v>1454.1746708306532</v>
      </c>
      <c r="N533">
        <v>651.84160590825081</v>
      </c>
      <c r="O533">
        <v>5.8121107756364419</v>
      </c>
      <c r="P533">
        <v>7.6646556783151638</v>
      </c>
    </row>
    <row r="534" spans="1:16" x14ac:dyDescent="0.25">
      <c r="A534">
        <v>80.429155170917511</v>
      </c>
      <c r="B534">
        <v>5.8346570405660803</v>
      </c>
      <c r="C534">
        <v>473.11561516770212</v>
      </c>
      <c r="D534">
        <v>2055.4904831133999</v>
      </c>
      <c r="E534">
        <v>574.15923858729695</v>
      </c>
      <c r="F534">
        <v>1641.4085335305456</v>
      </c>
      <c r="G534">
        <v>759.03386674229819</v>
      </c>
      <c r="H534">
        <v>4.04354579073203</v>
      </c>
      <c r="I534">
        <v>7.4013490274737626</v>
      </c>
      <c r="J534">
        <v>698.78890013990019</v>
      </c>
      <c r="K534">
        <v>3455.0242973897966</v>
      </c>
      <c r="L534">
        <v>840.13403106090152</v>
      </c>
      <c r="M534">
        <v>2567.8968153921646</v>
      </c>
      <c r="N534">
        <v>889.7879871567327</v>
      </c>
      <c r="O534">
        <v>3.5157245905747194</v>
      </c>
      <c r="P534">
        <v>9.5654685704428957</v>
      </c>
    </row>
    <row r="535" spans="1:16" x14ac:dyDescent="0.25">
      <c r="A535">
        <v>28.721301257610321</v>
      </c>
      <c r="B535">
        <v>5.8871356049655166</v>
      </c>
      <c r="C535">
        <v>212.67731986527119</v>
      </c>
      <c r="D535">
        <v>724.02759909509575</v>
      </c>
      <c r="E535">
        <v>292.43748700252786</v>
      </c>
      <c r="F535">
        <v>756.88898240332344</v>
      </c>
      <c r="G535">
        <v>569.01949935179255</v>
      </c>
      <c r="H535">
        <v>5.5360445347754563</v>
      </c>
      <c r="I535">
        <v>5.4835033912437741</v>
      </c>
      <c r="J535">
        <v>310.76252616247268</v>
      </c>
      <c r="K535">
        <v>1190.5272302139667</v>
      </c>
      <c r="L535">
        <v>427.64032316179646</v>
      </c>
      <c r="M535">
        <v>1169.6512809382707</v>
      </c>
      <c r="N535">
        <v>646.41787605774039</v>
      </c>
      <c r="O535">
        <v>4.824053283193523</v>
      </c>
      <c r="P535">
        <v>6.2459855369387718</v>
      </c>
    </row>
    <row r="536" spans="1:16" x14ac:dyDescent="0.25">
      <c r="A536">
        <v>8.1980281472206116</v>
      </c>
      <c r="B536">
        <v>4.1640573884202299</v>
      </c>
      <c r="C536">
        <v>181.28207697449727</v>
      </c>
      <c r="D536">
        <v>589.18815262690521</v>
      </c>
      <c r="E536">
        <v>180.4603739985919</v>
      </c>
      <c r="F536">
        <v>457.5936518030644</v>
      </c>
      <c r="G536">
        <v>541.49098737558575</v>
      </c>
      <c r="H536">
        <v>4.1561241030129663</v>
      </c>
      <c r="I536">
        <v>3.8391992845751162</v>
      </c>
      <c r="J536">
        <v>263.69534488844215</v>
      </c>
      <c r="K536">
        <v>959.42438993805297</v>
      </c>
      <c r="L536">
        <v>262.97636762969853</v>
      </c>
      <c r="M536">
        <v>705.50117299650401</v>
      </c>
      <c r="N536">
        <v>610.46493613208895</v>
      </c>
      <c r="O536">
        <v>3.6294974827075865</v>
      </c>
      <c r="P536">
        <v>4.1606776521846331</v>
      </c>
    </row>
    <row r="537" spans="1:16" x14ac:dyDescent="0.25">
      <c r="A537">
        <v>15.615279138088226</v>
      </c>
      <c r="B537">
        <v>2.2733296824862528</v>
      </c>
      <c r="C537">
        <v>1152.6979890169073</v>
      </c>
      <c r="D537">
        <v>6566.7344526555698</v>
      </c>
      <c r="E537">
        <v>465.45437164671722</v>
      </c>
      <c r="F537">
        <v>1583.0219206763968</v>
      </c>
      <c r="G537">
        <v>1110.4985974032179</v>
      </c>
      <c r="H537">
        <v>1.1143917795454163</v>
      </c>
      <c r="I537">
        <v>4.2323040766206814</v>
      </c>
      <c r="J537">
        <v>1652.7249781603221</v>
      </c>
      <c r="K537">
        <v>10461.018607938033</v>
      </c>
      <c r="L537">
        <v>564.8321598646063</v>
      </c>
      <c r="M537">
        <v>2515.0343830867164</v>
      </c>
      <c r="N537">
        <v>1310.9703443996552</v>
      </c>
      <c r="O537">
        <v>0.9853062969909433</v>
      </c>
      <c r="P537">
        <v>3.1271117207954569</v>
      </c>
    </row>
    <row r="538" spans="1:16" x14ac:dyDescent="0.25">
      <c r="A538">
        <v>79.010918915271759</v>
      </c>
      <c r="B538">
        <v>7.683234791136325</v>
      </c>
      <c r="C538">
        <v>249.52918998055779</v>
      </c>
      <c r="D538">
        <v>890.77720082130759</v>
      </c>
      <c r="E538">
        <v>437.35148806036119</v>
      </c>
      <c r="F538">
        <v>1155.0352478047041</v>
      </c>
      <c r="G538">
        <v>599.66039894972607</v>
      </c>
      <c r="H538">
        <v>6.8031359959254107</v>
      </c>
      <c r="I538">
        <v>7.4044037666924085</v>
      </c>
      <c r="J538">
        <v>366.05509145773021</v>
      </c>
      <c r="K538">
        <v>1476.9813391341884</v>
      </c>
      <c r="L538">
        <v>641.57219462516002</v>
      </c>
      <c r="M538">
        <v>1789.1424031854406</v>
      </c>
      <c r="N538">
        <v>686.24863202854351</v>
      </c>
      <c r="O538">
        <v>5.9184738955301661</v>
      </c>
      <c r="P538">
        <v>8.7689057076813075</v>
      </c>
    </row>
    <row r="539" spans="1:16" x14ac:dyDescent="0.25">
      <c r="A539">
        <v>74.835104644298553</v>
      </c>
      <c r="B539">
        <v>5.5106813365635903</v>
      </c>
      <c r="C539">
        <v>510.20249674619333</v>
      </c>
      <c r="D539">
        <v>2269.1680959352989</v>
      </c>
      <c r="E539">
        <v>578.593023941458</v>
      </c>
      <c r="F539">
        <v>1670.384453811075</v>
      </c>
      <c r="G539">
        <v>782.3129499293625</v>
      </c>
      <c r="H539">
        <v>3.7090542068831809</v>
      </c>
      <c r="I539">
        <v>7.312034789316578</v>
      </c>
      <c r="J539">
        <v>753.2042555934305</v>
      </c>
      <c r="K539">
        <v>3810.513458105987</v>
      </c>
      <c r="L539">
        <v>843.76726938190575</v>
      </c>
      <c r="M539">
        <v>2616.4360004294053</v>
      </c>
      <c r="N539">
        <v>918.9341056161893</v>
      </c>
      <c r="O539">
        <v>3.2268643076796728</v>
      </c>
      <c r="P539">
        <v>9.3431398113515876</v>
      </c>
    </row>
    <row r="540" spans="1:16" x14ac:dyDescent="0.25">
      <c r="A540">
        <v>62.123625814914703</v>
      </c>
      <c r="B540">
        <v>9.7623817438540321</v>
      </c>
      <c r="C540">
        <v>123.15878808964075</v>
      </c>
      <c r="D540">
        <v>359.900347475074</v>
      </c>
      <c r="E540">
        <v>302.85333581827967</v>
      </c>
      <c r="F540">
        <v>730.19970670807061</v>
      </c>
      <c r="G540">
        <v>486.20436453516959</v>
      </c>
      <c r="H540">
        <v>11.223818376181026</v>
      </c>
      <c r="I540">
        <v>9.2284047349525249</v>
      </c>
      <c r="J540">
        <v>176.96324924414833</v>
      </c>
      <c r="K540">
        <v>570.14884625907132</v>
      </c>
      <c r="L540">
        <v>438.07310544143087</v>
      </c>
      <c r="M540">
        <v>1119.6853423526488</v>
      </c>
      <c r="N540">
        <v>537.75949064742667</v>
      </c>
      <c r="O540">
        <v>9.8732437355298668</v>
      </c>
      <c r="P540">
        <v>8.9999481146281521</v>
      </c>
    </row>
    <row r="541" spans="1:16" x14ac:dyDescent="0.25">
      <c r="A541">
        <v>23.057962834835052</v>
      </c>
      <c r="B541">
        <v>9.5700293045473508</v>
      </c>
      <c r="C541">
        <v>64.899905071895788</v>
      </c>
      <c r="D541">
        <v>163.16746259858851</v>
      </c>
      <c r="E541">
        <v>165.54797007065883</v>
      </c>
      <c r="F541">
        <v>367.93692200718186</v>
      </c>
      <c r="G541">
        <v>423.26437947664635</v>
      </c>
      <c r="H541">
        <v>13.743611993002997</v>
      </c>
      <c r="I541">
        <v>8.1012794795488432</v>
      </c>
      <c r="J541">
        <v>91.361854316047143</v>
      </c>
      <c r="K541">
        <v>246.12657029642949</v>
      </c>
      <c r="L541">
        <v>238.85916987071317</v>
      </c>
      <c r="M541">
        <v>559.4119010614354</v>
      </c>
      <c r="N541">
        <v>453.74405394962929</v>
      </c>
      <c r="O541">
        <v>12.297732170349104</v>
      </c>
      <c r="P541">
        <v>8.7877044827635444</v>
      </c>
    </row>
    <row r="542" spans="1:16" x14ac:dyDescent="0.25">
      <c r="A542">
        <v>3.0058143734931946</v>
      </c>
      <c r="B542">
        <v>9.7781531638145616</v>
      </c>
      <c r="C542">
        <v>19.23377462775062</v>
      </c>
      <c r="D542">
        <v>41.309942699847205</v>
      </c>
      <c r="E542">
        <v>44.14322079223809</v>
      </c>
      <c r="F542">
        <v>86.622101853491486</v>
      </c>
      <c r="G542">
        <v>367.06106914940693</v>
      </c>
      <c r="H542">
        <v>19.935419812494032</v>
      </c>
      <c r="I542">
        <v>5.3511379086153221</v>
      </c>
      <c r="J542">
        <v>26.160981204535748</v>
      </c>
      <c r="K542">
        <v>57.741317024928918</v>
      </c>
      <c r="L542">
        <v>64.819015486948672</v>
      </c>
      <c r="M542">
        <v>129.90497491360418</v>
      </c>
      <c r="N542">
        <v>375.77404786937126</v>
      </c>
      <c r="O542">
        <v>18.593425697233499</v>
      </c>
      <c r="P542">
        <v>6.0877814984547758</v>
      </c>
    </row>
    <row r="543" spans="1:16" x14ac:dyDescent="0.25">
      <c r="A543">
        <v>83.885843455791473</v>
      </c>
      <c r="B543">
        <v>5.2653274228688707</v>
      </c>
      <c r="C543">
        <v>617.06553354366338</v>
      </c>
      <c r="D543">
        <v>2910.9675109852992</v>
      </c>
      <c r="E543">
        <v>650.62749896037337</v>
      </c>
      <c r="F543">
        <v>1928.727988205454</v>
      </c>
      <c r="G543">
        <v>845.8128319501875</v>
      </c>
      <c r="H543">
        <v>3.2917814091839701</v>
      </c>
      <c r="I543">
        <v>7.8367689335039117</v>
      </c>
      <c r="J543">
        <v>908.49648615048545</v>
      </c>
      <c r="K543">
        <v>4862.7536441858711</v>
      </c>
      <c r="L543">
        <v>936.38507563570806</v>
      </c>
      <c r="M543">
        <v>3030.6300518740527</v>
      </c>
      <c r="N543">
        <v>997.58683297578307</v>
      </c>
      <c r="O543">
        <v>2.8701508731279555</v>
      </c>
      <c r="P543">
        <v>9.5151302247160388</v>
      </c>
    </row>
    <row r="544" spans="1:16" x14ac:dyDescent="0.25">
      <c r="A544">
        <v>45.450392305850983</v>
      </c>
      <c r="B544">
        <v>7.3027632099089335</v>
      </c>
      <c r="C544">
        <v>185.00038862341111</v>
      </c>
      <c r="D544">
        <v>604.78617414723192</v>
      </c>
      <c r="E544">
        <v>322.03241002160212</v>
      </c>
      <c r="F544">
        <v>818.72132584139922</v>
      </c>
      <c r="G544">
        <v>544.82735744740387</v>
      </c>
      <c r="H544">
        <v>7.2340951853469582</v>
      </c>
      <c r="I544">
        <v>6.731019799528152</v>
      </c>
      <c r="J544">
        <v>269.2652928644232</v>
      </c>
      <c r="K544">
        <v>986.10957308040668</v>
      </c>
      <c r="L544">
        <v>469.49145267666904</v>
      </c>
      <c r="M544">
        <v>1262.6436370652489</v>
      </c>
      <c r="N544">
        <v>614.83072022123883</v>
      </c>
      <c r="O544">
        <v>6.3155265716829216</v>
      </c>
      <c r="P544">
        <v>7.3476970610387076</v>
      </c>
    </row>
    <row r="545" spans="1:16" x14ac:dyDescent="0.25">
      <c r="A545">
        <v>78.829915940761566</v>
      </c>
      <c r="B545">
        <v>4.2422449360852923</v>
      </c>
      <c r="C545">
        <v>957.30783433563624</v>
      </c>
      <c r="D545">
        <v>5162.2851550993882</v>
      </c>
      <c r="E545">
        <v>754.50373434905282</v>
      </c>
      <c r="F545">
        <v>2430.687420064156</v>
      </c>
      <c r="G545">
        <v>1021.9987760490729</v>
      </c>
      <c r="H545">
        <v>2.2354400638832939</v>
      </c>
      <c r="I545">
        <v>7.6636207630620499</v>
      </c>
      <c r="J545">
        <v>1387.645478801945</v>
      </c>
      <c r="K545">
        <v>8382.0228599364455</v>
      </c>
      <c r="L545">
        <v>1016.7768835920454</v>
      </c>
      <c r="M545">
        <v>3848.6452076833039</v>
      </c>
      <c r="N545">
        <v>1208.8503295270655</v>
      </c>
      <c r="O545">
        <v>1.9662314161876513</v>
      </c>
      <c r="P545">
        <v>7.1792077243298706</v>
      </c>
    </row>
    <row r="546" spans="1:16" x14ac:dyDescent="0.25">
      <c r="A546">
        <v>80.432884514331818</v>
      </c>
      <c r="B546">
        <v>8.2128834980246719</v>
      </c>
      <c r="C546">
        <v>217.65804042897605</v>
      </c>
      <c r="D546">
        <v>746.05028993751455</v>
      </c>
      <c r="E546">
        <v>416.10102963416597</v>
      </c>
      <c r="F546">
        <v>1080.1319414351597</v>
      </c>
      <c r="G546">
        <v>573.26014026603468</v>
      </c>
      <c r="H546">
        <v>7.6563192487353771</v>
      </c>
      <c r="I546">
        <v>7.6780267815297023</v>
      </c>
      <c r="J546">
        <v>318.23487963092492</v>
      </c>
      <c r="K546">
        <v>1228.3374604624532</v>
      </c>
      <c r="L546">
        <v>608.77439918472578</v>
      </c>
      <c r="M546">
        <v>1669.7383116453805</v>
      </c>
      <c r="N546">
        <v>651.94223512345047</v>
      </c>
      <c r="O546">
        <v>6.6698271576253445</v>
      </c>
      <c r="P546">
        <v>8.7987548445036143</v>
      </c>
    </row>
    <row r="547" spans="1:16" x14ac:dyDescent="0.25">
      <c r="A547">
        <v>29.044904410839081</v>
      </c>
      <c r="B547">
        <v>8.1356803852511916</v>
      </c>
      <c r="C547">
        <v>105.84519128594722</v>
      </c>
      <c r="D547">
        <v>297.51651413354222</v>
      </c>
      <c r="E547">
        <v>220.78536109546869</v>
      </c>
      <c r="F547">
        <v>521.92157999391236</v>
      </c>
      <c r="G547">
        <v>468.40543106795218</v>
      </c>
      <c r="H547">
        <v>9.8737856758268503</v>
      </c>
      <c r="I547">
        <v>7.6022442667871282</v>
      </c>
      <c r="J547">
        <v>151.32719277841932</v>
      </c>
      <c r="K547">
        <v>465.87220481089525</v>
      </c>
      <c r="L547">
        <v>318.75904375289002</v>
      </c>
      <c r="M547">
        <v>798.65744888125732</v>
      </c>
      <c r="N547">
        <v>514.18132377450399</v>
      </c>
      <c r="O547">
        <v>8.7164468392588734</v>
      </c>
      <c r="P547">
        <v>7.5731908413371904</v>
      </c>
    </row>
    <row r="548" spans="1:16" x14ac:dyDescent="0.25">
      <c r="A548">
        <v>13.720808088779449</v>
      </c>
      <c r="B548">
        <v>4.5749782456359958</v>
      </c>
      <c r="C548">
        <v>215.52050542809496</v>
      </c>
      <c r="D548">
        <v>736.57860832074641</v>
      </c>
      <c r="E548">
        <v>229.84606184871728</v>
      </c>
      <c r="F548">
        <v>595.89567189541003</v>
      </c>
      <c r="G548">
        <v>571.44422954281754</v>
      </c>
      <c r="H548">
        <v>4.2807688357852722</v>
      </c>
      <c r="I548">
        <v>4.2700694660584517</v>
      </c>
      <c r="J548">
        <v>315.0279341068607</v>
      </c>
      <c r="K548">
        <v>1212.0742990560766</v>
      </c>
      <c r="L548">
        <v>336.20539470940565</v>
      </c>
      <c r="M548">
        <v>921.04097534194921</v>
      </c>
      <c r="N548">
        <v>649.57707643267895</v>
      </c>
      <c r="O548">
        <v>3.7296322757423992</v>
      </c>
      <c r="P548">
        <v>4.8808691664642598</v>
      </c>
    </row>
    <row r="549" spans="1:16" x14ac:dyDescent="0.25">
      <c r="A549">
        <v>88.813462674617767</v>
      </c>
      <c r="B549">
        <v>8.7187591253660592</v>
      </c>
      <c r="C549">
        <v>205.00958784498687</v>
      </c>
      <c r="D549">
        <v>690.45301423084129</v>
      </c>
      <c r="E549">
        <v>419.73715690723202</v>
      </c>
      <c r="F549">
        <v>1081.2892579720312</v>
      </c>
      <c r="G549">
        <v>562.42600031034897</v>
      </c>
      <c r="H549">
        <v>8.3123081351147121</v>
      </c>
      <c r="I549">
        <v>8.0821564576407514</v>
      </c>
      <c r="J549">
        <v>299.26089466120851</v>
      </c>
      <c r="K549">
        <v>1132.9102625566618</v>
      </c>
      <c r="L549">
        <v>613.31140489566224</v>
      </c>
      <c r="M549">
        <v>1670.064006272185</v>
      </c>
      <c r="N549">
        <v>637.82094957009542</v>
      </c>
      <c r="O549">
        <v>7.2465509364262131</v>
      </c>
      <c r="P549">
        <v>9.1135220780209227</v>
      </c>
    </row>
    <row r="550" spans="1:16" x14ac:dyDescent="0.25">
      <c r="A550">
        <v>58.233047306537628</v>
      </c>
      <c r="B550">
        <v>4.5938052787473023</v>
      </c>
      <c r="C550">
        <v>638.08206591543171</v>
      </c>
      <c r="D550">
        <v>3041.3846781374073</v>
      </c>
      <c r="E550">
        <v>584.08325206150857</v>
      </c>
      <c r="F550">
        <v>1740.2009580165231</v>
      </c>
      <c r="G550">
        <v>857.74825111970051</v>
      </c>
      <c r="H550">
        <v>2.8348108993052072</v>
      </c>
      <c r="I550">
        <v>6.9712629211091457</v>
      </c>
      <c r="J550">
        <v>938.76813060399729</v>
      </c>
      <c r="K550">
        <v>5073.7552752072133</v>
      </c>
      <c r="L550">
        <v>837.99513913881196</v>
      </c>
      <c r="M550">
        <v>2735.9383555791783</v>
      </c>
      <c r="N550">
        <v>1012.2267625378363</v>
      </c>
      <c r="O550">
        <v>2.472915689268576</v>
      </c>
      <c r="P550">
        <v>8.3686979536578683</v>
      </c>
    </row>
    <row r="551" spans="1:16" x14ac:dyDescent="0.25">
      <c r="A551">
        <v>8.7805492281913757</v>
      </c>
      <c r="B551">
        <v>9.5074733552589059</v>
      </c>
      <c r="C551">
        <v>36.036297351992296</v>
      </c>
      <c r="D551">
        <v>82.039183091135655</v>
      </c>
      <c r="E551">
        <v>90.320217111237397</v>
      </c>
      <c r="F551">
        <v>187.90896643024647</v>
      </c>
      <c r="G551">
        <v>388.55856511000388</v>
      </c>
      <c r="H551">
        <v>16.425448580111993</v>
      </c>
      <c r="I551">
        <v>6.6742655220867411</v>
      </c>
      <c r="J551">
        <v>49.911857787477977</v>
      </c>
      <c r="K551">
        <v>118.95848810663433</v>
      </c>
      <c r="L551">
        <v>131.42330303435932</v>
      </c>
      <c r="M551">
        <v>283.65528332419819</v>
      </c>
      <c r="N551">
        <v>406.00831705024154</v>
      </c>
      <c r="O551">
        <v>14.981857829785223</v>
      </c>
      <c r="P551">
        <v>7.5518436766984731</v>
      </c>
    </row>
    <row r="552" spans="1:16" x14ac:dyDescent="0.25">
      <c r="A552">
        <v>61.149228632450104</v>
      </c>
      <c r="B552">
        <v>7.729830618164006</v>
      </c>
      <c r="C552">
        <v>203.17722116165334</v>
      </c>
      <c r="D552">
        <v>682.48962901939365</v>
      </c>
      <c r="E552">
        <v>369.28747681304924</v>
      </c>
      <c r="F552">
        <v>950.23374295743076</v>
      </c>
      <c r="G552">
        <v>560.83837752567092</v>
      </c>
      <c r="H552">
        <v>7.3942648197010872</v>
      </c>
      <c r="I552">
        <v>7.1585305051958494</v>
      </c>
      <c r="J552">
        <v>296.5127791854938</v>
      </c>
      <c r="K552">
        <v>1119.2499748653288</v>
      </c>
      <c r="L552">
        <v>539.49043209858769</v>
      </c>
      <c r="M552">
        <v>1467.4552135525662</v>
      </c>
      <c r="N552">
        <v>635.74957747461792</v>
      </c>
      <c r="O552">
        <v>6.4469572688805812</v>
      </c>
      <c r="P552">
        <v>8.0512821118258238</v>
      </c>
    </row>
    <row r="553" spans="1:16" x14ac:dyDescent="0.25">
      <c r="A553">
        <v>9.937802255153656</v>
      </c>
      <c r="B553">
        <v>2.0700768434389398</v>
      </c>
      <c r="C553">
        <v>1016.7932641535739</v>
      </c>
      <c r="D553">
        <v>5582.3964722854507</v>
      </c>
      <c r="E553">
        <v>385.90335885264386</v>
      </c>
      <c r="F553">
        <v>1263.0334139716829</v>
      </c>
      <c r="G553">
        <v>1049.7467244657607</v>
      </c>
      <c r="H553">
        <v>1.0655171810831965</v>
      </c>
      <c r="I553">
        <v>3.7927019001597402</v>
      </c>
      <c r="J553">
        <v>1469.0903128950295</v>
      </c>
      <c r="K553">
        <v>9012.3478710985401</v>
      </c>
      <c r="L553">
        <v>512.80213071447758</v>
      </c>
      <c r="M553">
        <v>2002.01835313727</v>
      </c>
      <c r="N553">
        <v>1241.1574644413759</v>
      </c>
      <c r="O553">
        <v>0.9386951432956544</v>
      </c>
      <c r="P553">
        <v>3.2766394964816397</v>
      </c>
    </row>
    <row r="554" spans="1:16" x14ac:dyDescent="0.25">
      <c r="A554">
        <v>43.769095718860626</v>
      </c>
      <c r="B554">
        <v>1.2722855782004951</v>
      </c>
      <c r="C554">
        <v>6789.6273757630497</v>
      </c>
      <c r="D554">
        <v>59596.62717360074</v>
      </c>
      <c r="E554">
        <v>490.05543337070185</v>
      </c>
      <c r="F554">
        <v>8347.4398273795505</v>
      </c>
      <c r="G554">
        <v>2538.5163915933217</v>
      </c>
      <c r="H554">
        <v>0.32036259074033835</v>
      </c>
      <c r="I554">
        <v>0.72519361404750826</v>
      </c>
      <c r="J554">
        <v>7905.2819523214412</v>
      </c>
      <c r="K554">
        <v>70931.665517495363</v>
      </c>
      <c r="L554">
        <v>652.62936299086743</v>
      </c>
      <c r="M554">
        <v>13817.154810019038</v>
      </c>
      <c r="N554">
        <v>2725.3804474809058</v>
      </c>
      <c r="O554">
        <v>0.30495826620457273</v>
      </c>
      <c r="P554">
        <v>0.79436801515440258</v>
      </c>
    </row>
    <row r="555" spans="1:16" x14ac:dyDescent="0.25">
      <c r="A555">
        <v>98.357914626598358</v>
      </c>
      <c r="B555">
        <v>1.9354866329382476</v>
      </c>
      <c r="C555">
        <v>5306.1552680843033</v>
      </c>
      <c r="D555">
        <v>44332.269008379582</v>
      </c>
      <c r="E555">
        <v>630.75977326077066</v>
      </c>
      <c r="F555">
        <v>8708.5891609909777</v>
      </c>
      <c r="G555">
        <v>2260.5001861259661</v>
      </c>
      <c r="H555">
        <v>0.53210023691584907</v>
      </c>
      <c r="I555">
        <v>1.1138999111420704</v>
      </c>
      <c r="J555">
        <v>6374.5229031169974</v>
      </c>
      <c r="K555">
        <v>54601.926213558028</v>
      </c>
      <c r="L555">
        <v>792.79349415689148</v>
      </c>
      <c r="M555">
        <v>14314.113673735243</v>
      </c>
      <c r="N555">
        <v>2462.0252737876576</v>
      </c>
      <c r="O555">
        <v>0.50175315062241821</v>
      </c>
      <c r="P555">
        <v>1.1054895539967589</v>
      </c>
    </row>
    <row r="556" spans="1:16" x14ac:dyDescent="0.25">
      <c r="A556">
        <v>73.121884405612946</v>
      </c>
      <c r="B556">
        <v>6.9753897277413852</v>
      </c>
      <c r="C556">
        <v>292.94037660761273</v>
      </c>
      <c r="D556">
        <v>1097.7180531069043</v>
      </c>
      <c r="E556">
        <v>455.24846766805001</v>
      </c>
      <c r="F556">
        <v>1226.5045018645974</v>
      </c>
      <c r="G556">
        <v>633.80124746655179</v>
      </c>
      <c r="H556">
        <v>5.8115952014311434</v>
      </c>
      <c r="I556">
        <v>7.0647188864288557</v>
      </c>
      <c r="J556">
        <v>431.1315214168165</v>
      </c>
      <c r="K556">
        <v>1832.2776820333534</v>
      </c>
      <c r="L556">
        <v>669.37556599745369</v>
      </c>
      <c r="M556">
        <v>1904.4412473857631</v>
      </c>
      <c r="N556">
        <v>730.38631760721125</v>
      </c>
      <c r="O556">
        <v>5.050458369000502</v>
      </c>
      <c r="P556">
        <v>8.6815629093114151</v>
      </c>
    </row>
    <row r="557" spans="1:16" x14ac:dyDescent="0.25">
      <c r="A557">
        <v>97.679008901119232</v>
      </c>
      <c r="B557">
        <v>1.063074975565671</v>
      </c>
      <c r="C557">
        <v>12838.602373366635</v>
      </c>
      <c r="D557">
        <v>127539.66477445663</v>
      </c>
      <c r="E557">
        <v>871.83277850316313</v>
      </c>
      <c r="F557">
        <v>22331.028852007687</v>
      </c>
      <c r="G557">
        <v>3441.5688761740653</v>
      </c>
      <c r="H557">
        <v>0.21604747965490284</v>
      </c>
      <c r="I557">
        <v>0.84371707926298389</v>
      </c>
      <c r="J557">
        <v>14404.099692390892</v>
      </c>
      <c r="K557">
        <v>148656.2115461849</v>
      </c>
      <c r="L557">
        <v>1364.7193510515076</v>
      </c>
      <c r="M557">
        <v>37769.904318807014</v>
      </c>
      <c r="N557">
        <v>3654.9047222248578</v>
      </c>
      <c r="O557">
        <v>0.20799043004866405</v>
      </c>
      <c r="P557">
        <v>1.0694113445291338</v>
      </c>
    </row>
    <row r="558" spans="1:16" x14ac:dyDescent="0.25">
      <c r="A558">
        <v>59.325697720050812</v>
      </c>
      <c r="B558">
        <v>6.1125996141590573</v>
      </c>
      <c r="C558">
        <v>337.56592187299378</v>
      </c>
      <c r="D558">
        <v>1321.0684761377768</v>
      </c>
      <c r="E558">
        <v>450.30982808542171</v>
      </c>
      <c r="F558">
        <v>1234.5205642347321</v>
      </c>
      <c r="G558">
        <v>667.03929820769201</v>
      </c>
      <c r="H558">
        <v>4.824246302781833</v>
      </c>
      <c r="I558">
        <v>6.5359305436601254</v>
      </c>
      <c r="J558">
        <v>497.85767553984539</v>
      </c>
      <c r="K558">
        <v>2214.4557080827822</v>
      </c>
      <c r="L558">
        <v>662.67448429137528</v>
      </c>
      <c r="M558">
        <v>1921.0603993432044</v>
      </c>
      <c r="N558">
        <v>773.09387583720377</v>
      </c>
      <c r="O558">
        <v>4.1905595731354692</v>
      </c>
      <c r="P558">
        <v>8.278990499560857</v>
      </c>
    </row>
    <row r="559" spans="1:16" x14ac:dyDescent="0.25">
      <c r="A559">
        <v>3.3390123248100281</v>
      </c>
      <c r="B559">
        <v>8.5189915950688526</v>
      </c>
      <c r="C559">
        <v>25.188321828524344</v>
      </c>
      <c r="D559">
        <v>55.147447013242569</v>
      </c>
      <c r="E559">
        <v>53.764440227052148</v>
      </c>
      <c r="F559">
        <v>108.03353082229488</v>
      </c>
      <c r="G559">
        <v>374.85226301957033</v>
      </c>
      <c r="H559">
        <v>16.254582763458018</v>
      </c>
      <c r="I559">
        <v>5.2210367492201044</v>
      </c>
      <c r="J559">
        <v>34.547488377783026</v>
      </c>
      <c r="K559">
        <v>78.301982134131748</v>
      </c>
      <c r="L559">
        <v>78.714444916893697</v>
      </c>
      <c r="M559">
        <v>162.44091079938502</v>
      </c>
      <c r="N559">
        <v>386.68501048508739</v>
      </c>
      <c r="O559">
        <v>15.013266852372027</v>
      </c>
      <c r="P559">
        <v>5.9422336294055089</v>
      </c>
    </row>
    <row r="560" spans="1:16" x14ac:dyDescent="0.25">
      <c r="A560">
        <v>72.696880877017975</v>
      </c>
      <c r="B560">
        <v>9.9524345159717189</v>
      </c>
      <c r="C560">
        <v>132.26420524914775</v>
      </c>
      <c r="D560">
        <v>393.88029817328339</v>
      </c>
      <c r="E560">
        <v>328.60692755958684</v>
      </c>
      <c r="F560">
        <v>799.71851955382635</v>
      </c>
      <c r="G560">
        <v>495.29583305979844</v>
      </c>
      <c r="H560">
        <v>11.15139836945492</v>
      </c>
      <c r="I560">
        <v>9.4175858249120292</v>
      </c>
      <c r="J560">
        <v>190.49252282126466</v>
      </c>
      <c r="K560">
        <v>627.33839462819265</v>
      </c>
      <c r="L560">
        <v>475.8632591431915</v>
      </c>
      <c r="M560">
        <v>1227.4958372308531</v>
      </c>
      <c r="N560">
        <v>549.76620578526081</v>
      </c>
      <c r="O560">
        <v>9.7944394798646766</v>
      </c>
      <c r="P560">
        <v>9.218699610497735</v>
      </c>
    </row>
    <row r="561" spans="1:16" x14ac:dyDescent="0.25">
      <c r="A561">
        <v>64.560031831264496</v>
      </c>
      <c r="B561">
        <v>7.7138761797074675</v>
      </c>
      <c r="C561">
        <v>212.55074089673585</v>
      </c>
      <c r="D561">
        <v>723.47009427370472</v>
      </c>
      <c r="E561">
        <v>382.98443536856649</v>
      </c>
      <c r="F561">
        <v>991.16814308853134</v>
      </c>
      <c r="G561">
        <v>568.91129995623203</v>
      </c>
      <c r="H561">
        <v>7.2554627876893534</v>
      </c>
      <c r="I561">
        <v>7.1843657462633264</v>
      </c>
      <c r="J561">
        <v>310.57263637323433</v>
      </c>
      <c r="K561">
        <v>1189.5702245452544</v>
      </c>
      <c r="L561">
        <v>560.04282474636557</v>
      </c>
      <c r="M561">
        <v>1531.6790315626338</v>
      </c>
      <c r="N561">
        <v>646.27687355607316</v>
      </c>
      <c r="O561">
        <v>6.3223820950749161</v>
      </c>
      <c r="P561">
        <v>8.1820554749745948</v>
      </c>
    </row>
    <row r="562" spans="1:16" x14ac:dyDescent="0.25">
      <c r="A562">
        <v>91.609396278858185</v>
      </c>
      <c r="B562">
        <v>8.6523279583577484</v>
      </c>
      <c r="C562">
        <v>213.42804810885968</v>
      </c>
      <c r="D562">
        <v>727.33633494275898</v>
      </c>
      <c r="E562">
        <v>431.08932230436795</v>
      </c>
      <c r="F562">
        <v>1116.2494725404458</v>
      </c>
      <c r="G562">
        <v>569.660780335136</v>
      </c>
      <c r="H562">
        <v>8.1255880250937036</v>
      </c>
      <c r="I562">
        <v>8.0633728935669158</v>
      </c>
      <c r="J562">
        <v>311.88875730899878</v>
      </c>
      <c r="K562">
        <v>1196.2071372279661</v>
      </c>
      <c r="L562">
        <v>630.44229656751315</v>
      </c>
      <c r="M562">
        <v>1725.0746504948791</v>
      </c>
      <c r="N562">
        <v>647.2535257422237</v>
      </c>
      <c r="O562">
        <v>7.0802573644265561</v>
      </c>
      <c r="P562">
        <v>9.1931822690120697</v>
      </c>
    </row>
    <row r="563" spans="1:16" x14ac:dyDescent="0.25">
      <c r="A563">
        <v>99.082729041576385</v>
      </c>
      <c r="B563">
        <v>1.8471012037346306</v>
      </c>
      <c r="C563">
        <v>5764.9391386621292</v>
      </c>
      <c r="D563">
        <v>48985.798396899831</v>
      </c>
      <c r="E563">
        <v>632.9454128065629</v>
      </c>
      <c r="F563">
        <v>9401.8503464219611</v>
      </c>
      <c r="G563">
        <v>2350.3559228210602</v>
      </c>
      <c r="H563">
        <v>0.49288956208481732</v>
      </c>
      <c r="I563">
        <v>1.0518755888637648</v>
      </c>
      <c r="J563">
        <v>6849.5971303261658</v>
      </c>
      <c r="K563">
        <v>59573.273996991396</v>
      </c>
      <c r="L563">
        <v>810.80244924482224</v>
      </c>
      <c r="M563">
        <v>15489.106747244959</v>
      </c>
      <c r="N563">
        <v>2546.5455071285664</v>
      </c>
      <c r="O563">
        <v>0.46635682159874997</v>
      </c>
      <c r="P563">
        <v>1.079287840878336</v>
      </c>
    </row>
    <row r="564" spans="1:16" x14ac:dyDescent="0.25">
      <c r="A564">
        <v>72.104198515415192</v>
      </c>
      <c r="B564">
        <v>8.3590095575782293</v>
      </c>
      <c r="C564">
        <v>192.87649222530845</v>
      </c>
      <c r="D564">
        <v>638.16319431034492</v>
      </c>
      <c r="E564">
        <v>381.98860667366631</v>
      </c>
      <c r="F564">
        <v>976.37934963180555</v>
      </c>
      <c r="G564">
        <v>551.82467133326622</v>
      </c>
      <c r="H564">
        <v>8.1529278280353719</v>
      </c>
      <c r="I564">
        <v>7.7113425921116594</v>
      </c>
      <c r="J564">
        <v>281.06831867289026</v>
      </c>
      <c r="K564">
        <v>1043.2615353387275</v>
      </c>
      <c r="L564">
        <v>557.41166367517314</v>
      </c>
      <c r="M564">
        <v>1506.6932715430205</v>
      </c>
      <c r="N564">
        <v>623.97946619418781</v>
      </c>
      <c r="O564">
        <v>7.1134090970580113</v>
      </c>
      <c r="P564">
        <v>8.5365124309435778</v>
      </c>
    </row>
    <row r="565" spans="1:16" x14ac:dyDescent="0.25">
      <c r="A565">
        <v>20.650695264339447</v>
      </c>
      <c r="B565">
        <v>4.5199283282056584</v>
      </c>
      <c r="C565">
        <v>301.33036074748151</v>
      </c>
      <c r="D565">
        <v>1138.9228816290199</v>
      </c>
      <c r="E565">
        <v>302.18900036785351</v>
      </c>
      <c r="F565">
        <v>816.97894621480907</v>
      </c>
      <c r="G565">
        <v>640.18458073312559</v>
      </c>
      <c r="H565">
        <v>3.7254977484628986</v>
      </c>
      <c r="I565">
        <v>4.6239627818293609</v>
      </c>
      <c r="J565">
        <v>443.69256917642434</v>
      </c>
      <c r="K565">
        <v>1902.9095605556249</v>
      </c>
      <c r="L565">
        <v>444.44647986395637</v>
      </c>
      <c r="M565">
        <v>1269.1005667234006</v>
      </c>
      <c r="N565">
        <v>738.60898274319447</v>
      </c>
      <c r="O565">
        <v>3.237163991109083</v>
      </c>
      <c r="P565">
        <v>5.7186189313580789</v>
      </c>
    </row>
    <row r="566" spans="1:16" x14ac:dyDescent="0.25">
      <c r="A566">
        <v>42.248609364032745</v>
      </c>
      <c r="B566">
        <v>3.9419593280880934</v>
      </c>
      <c r="C566">
        <v>708.18554994004921</v>
      </c>
      <c r="D566">
        <v>3485.4959903439881</v>
      </c>
      <c r="E566">
        <v>547.48896142779336</v>
      </c>
      <c r="F566">
        <v>1658.5971120409988</v>
      </c>
      <c r="G566">
        <v>896.4115063670655</v>
      </c>
      <c r="H566">
        <v>2.3358946842177786</v>
      </c>
      <c r="I566">
        <v>6.3308545001242713</v>
      </c>
      <c r="J566">
        <v>1039.0949266681689</v>
      </c>
      <c r="K566">
        <v>5785.3305250586245</v>
      </c>
      <c r="L566">
        <v>776.528639483662</v>
      </c>
      <c r="M566">
        <v>2612.2712203030442</v>
      </c>
      <c r="N566">
        <v>1059.3296401392106</v>
      </c>
      <c r="O566">
        <v>2.0411717321191309</v>
      </c>
      <c r="P566">
        <v>7.3114503759762179</v>
      </c>
    </row>
    <row r="567" spans="1:16" x14ac:dyDescent="0.25">
      <c r="A567">
        <v>94.24482649564743</v>
      </c>
      <c r="B567">
        <v>4.1251017310303393</v>
      </c>
      <c r="C567">
        <v>1161.2384745095178</v>
      </c>
      <c r="D567">
        <v>6629.661245432203</v>
      </c>
      <c r="E567">
        <v>849.09504301712013</v>
      </c>
      <c r="F567">
        <v>2895.0968081647179</v>
      </c>
      <c r="G567">
        <v>1114.2033240553149</v>
      </c>
      <c r="H567">
        <v>2.0163390700991362</v>
      </c>
      <c r="I567">
        <v>7.6810822197696984</v>
      </c>
      <c r="J567">
        <v>1664.1547930318554</v>
      </c>
      <c r="K567">
        <v>10552.358548614991</v>
      </c>
      <c r="L567">
        <v>1024.9547854443742</v>
      </c>
      <c r="M567">
        <v>4600.2334254933394</v>
      </c>
      <c r="N567">
        <v>1315.1869426506501</v>
      </c>
      <c r="O567">
        <v>1.7831774449472557</v>
      </c>
      <c r="P567">
        <v>5.6277220026231021</v>
      </c>
    </row>
    <row r="568" spans="1:16" x14ac:dyDescent="0.25">
      <c r="A568">
        <v>23.245692789554596</v>
      </c>
      <c r="B568">
        <v>1.790027852000579</v>
      </c>
      <c r="C568">
        <v>2515.6853354509922</v>
      </c>
      <c r="D568">
        <v>17734.724971438132</v>
      </c>
      <c r="E568">
        <v>456.00618847942292</v>
      </c>
      <c r="F568">
        <v>3000.7234633018156</v>
      </c>
      <c r="G568">
        <v>1592.3218624978526</v>
      </c>
      <c r="H568">
        <v>0.64947576009968633</v>
      </c>
      <c r="I568">
        <v>1.623765901948673</v>
      </c>
      <c r="J568">
        <v>3345.9232910814508</v>
      </c>
      <c r="K568">
        <v>25050.135099839143</v>
      </c>
      <c r="L568">
        <v>495.24637344594009</v>
      </c>
      <c r="M568">
        <v>4843.1472422739189</v>
      </c>
      <c r="N568">
        <v>1823.788526143579</v>
      </c>
      <c r="O568">
        <v>0.59185823965397633</v>
      </c>
      <c r="P568">
        <v>1.1901536784412912</v>
      </c>
    </row>
    <row r="569" spans="1:16" x14ac:dyDescent="0.25">
      <c r="A569">
        <v>28.067698419094086</v>
      </c>
      <c r="B569">
        <v>6.907130649294662</v>
      </c>
      <c r="C569">
        <v>146.81149371690668</v>
      </c>
      <c r="D569">
        <v>449.73772940464983</v>
      </c>
      <c r="E569">
        <v>249.67869566126987</v>
      </c>
      <c r="F569">
        <v>615.9823791203554</v>
      </c>
      <c r="G569">
        <v>509.46653228355734</v>
      </c>
      <c r="H569">
        <v>7.450905692340501</v>
      </c>
      <c r="I569">
        <v>6.5012301233129239</v>
      </c>
      <c r="J569">
        <v>212.16134615392122</v>
      </c>
      <c r="K569">
        <v>721.81330362697622</v>
      </c>
      <c r="L569">
        <v>362.24853950897949</v>
      </c>
      <c r="M569">
        <v>946.85653155223656</v>
      </c>
      <c r="N569">
        <v>568.43807167929765</v>
      </c>
      <c r="O569">
        <v>6.5305207160895913</v>
      </c>
      <c r="P569">
        <v>6.5066631068150711</v>
      </c>
    </row>
    <row r="570" spans="1:16" x14ac:dyDescent="0.25">
      <c r="A570">
        <v>74.293629944324493</v>
      </c>
      <c r="B570">
        <v>6.8486522611564578</v>
      </c>
      <c r="C570">
        <v>309.10189162766386</v>
      </c>
      <c r="D570">
        <v>1177.4228220825632</v>
      </c>
      <c r="E570">
        <v>467.94483943207945</v>
      </c>
      <c r="F570">
        <v>1269.0755322626271</v>
      </c>
      <c r="G570">
        <v>646.03994963628384</v>
      </c>
      <c r="H570">
        <v>5.5903411637514182</v>
      </c>
      <c r="I570">
        <v>7.0722268550093972</v>
      </c>
      <c r="J570">
        <v>455.32165263378107</v>
      </c>
      <c r="K570">
        <v>1968.8582085094217</v>
      </c>
      <c r="L570">
        <v>688.37481943315106</v>
      </c>
      <c r="M570">
        <v>1972.1574788568475</v>
      </c>
      <c r="N570">
        <v>746.14302122934521</v>
      </c>
      <c r="O570">
        <v>4.8570895270540513</v>
      </c>
      <c r="P570">
        <v>8.7961262853130151</v>
      </c>
    </row>
    <row r="571" spans="1:16" x14ac:dyDescent="0.25">
      <c r="A571">
        <v>70.277941405773163</v>
      </c>
      <c r="B571">
        <v>6.1198032676324505</v>
      </c>
      <c r="C571">
        <v>382.92063306741989</v>
      </c>
      <c r="D571">
        <v>1558.0047298828299</v>
      </c>
      <c r="E571">
        <v>502.23167258747708</v>
      </c>
      <c r="F571">
        <v>1398.3177690407915</v>
      </c>
      <c r="G571">
        <v>699.18020191141886</v>
      </c>
      <c r="H571">
        <v>4.6017612002482737</v>
      </c>
      <c r="I571">
        <v>6.9265500334190993</v>
      </c>
      <c r="J571">
        <v>565.41618334191912</v>
      </c>
      <c r="K571">
        <v>2617.6583072696531</v>
      </c>
      <c r="L571">
        <v>738.62764686844378</v>
      </c>
      <c r="M571">
        <v>2180.2300691199298</v>
      </c>
      <c r="N571">
        <v>814.12686285560665</v>
      </c>
      <c r="O571">
        <v>3.9973646150685989</v>
      </c>
      <c r="P571">
        <v>8.9454748851066661</v>
      </c>
    </row>
    <row r="572" spans="1:16" x14ac:dyDescent="0.25">
      <c r="A572">
        <v>65.195094168186188</v>
      </c>
      <c r="B572">
        <v>2.5051913817142357</v>
      </c>
      <c r="C572">
        <v>2554.1535788309352</v>
      </c>
      <c r="D572">
        <v>18074.484937487065</v>
      </c>
      <c r="E572">
        <v>639.55637383573264</v>
      </c>
      <c r="F572">
        <v>4277.2774014418419</v>
      </c>
      <c r="G572">
        <v>1603.681621575648</v>
      </c>
      <c r="H572">
        <v>0.90372757396969516</v>
      </c>
      <c r="I572">
        <v>2.2349748071902265</v>
      </c>
      <c r="J572">
        <v>3390.679471507709</v>
      </c>
      <c r="K572">
        <v>25458.244456733057</v>
      </c>
      <c r="L572">
        <v>696.31804178356151</v>
      </c>
      <c r="M572">
        <v>6905.8073566968214</v>
      </c>
      <c r="N572">
        <v>1835.1326665981344</v>
      </c>
      <c r="O572">
        <v>0.82412167412247195</v>
      </c>
      <c r="P572">
        <v>1.6501526138778064</v>
      </c>
    </row>
    <row r="573" spans="1:16" x14ac:dyDescent="0.25">
      <c r="A573">
        <v>51.474615514278412</v>
      </c>
      <c r="B573">
        <v>1.2468664689502884</v>
      </c>
      <c r="C573">
        <v>7624.1965470219566</v>
      </c>
      <c r="D573">
        <v>68444.292476584262</v>
      </c>
      <c r="E573">
        <v>530.21769285189725</v>
      </c>
      <c r="F573">
        <v>9885.5626729163814</v>
      </c>
      <c r="G573">
        <v>2681.319698031798</v>
      </c>
      <c r="H573">
        <v>0.30151643647151888</v>
      </c>
      <c r="I573">
        <v>0.72474190957591489</v>
      </c>
      <c r="J573">
        <v>8766.0042002349692</v>
      </c>
      <c r="K573">
        <v>80498.975574562442</v>
      </c>
      <c r="L573">
        <v>726.5272854627591</v>
      </c>
      <c r="M573">
        <v>16420.912092208033</v>
      </c>
      <c r="N573">
        <v>2863.6717601680934</v>
      </c>
      <c r="O573">
        <v>0.2880687165284182</v>
      </c>
      <c r="P573">
        <v>0.82900107156407599</v>
      </c>
    </row>
    <row r="574" spans="1:16" x14ac:dyDescent="0.25">
      <c r="A574">
        <v>67.716625988483429</v>
      </c>
      <c r="B574">
        <v>9.1449500910098038</v>
      </c>
      <c r="C574">
        <v>151.01631399179664</v>
      </c>
      <c r="D574">
        <v>466.22795023269146</v>
      </c>
      <c r="E574">
        <v>338.73744884669253</v>
      </c>
      <c r="F574">
        <v>838.78702669165204</v>
      </c>
      <c r="G574">
        <v>513.48572359346554</v>
      </c>
      <c r="H574">
        <v>9.7635159169544643</v>
      </c>
      <c r="I574">
        <v>8.5848075927349274</v>
      </c>
      <c r="J574">
        <v>218.43509642901046</v>
      </c>
      <c r="K574">
        <v>749.79676897340221</v>
      </c>
      <c r="L574">
        <v>491.73122153640134</v>
      </c>
      <c r="M574">
        <v>1289.8528057078161</v>
      </c>
      <c r="N574">
        <v>573.72510160670618</v>
      </c>
      <c r="O574">
        <v>8.5528837698006352</v>
      </c>
      <c r="P574">
        <v>8.6686056894218204</v>
      </c>
    </row>
    <row r="575" spans="1:16" x14ac:dyDescent="0.25">
      <c r="A575">
        <v>35.931585490703583</v>
      </c>
      <c r="B575">
        <v>0.53498363103467717</v>
      </c>
      <c r="C575">
        <v>19356.047635884632</v>
      </c>
      <c r="D575">
        <v>210075.5229016401</v>
      </c>
      <c r="E575">
        <v>1022.7018667292162</v>
      </c>
      <c r="F575">
        <v>29383.40831438289</v>
      </c>
      <c r="G575">
        <v>4213.5228370045779</v>
      </c>
      <c r="H575">
        <v>9.5754385615142296E-2</v>
      </c>
      <c r="I575">
        <v>0.66778350514038276</v>
      </c>
      <c r="J575">
        <v>22453.648514419059</v>
      </c>
      <c r="K575">
        <v>253923.78291769236</v>
      </c>
      <c r="L575">
        <v>1761.1606856933672</v>
      </c>
      <c r="M575">
        <v>50574.638461871058</v>
      </c>
      <c r="N575">
        <v>4540.2948873637761</v>
      </c>
      <c r="O575">
        <v>9.2133608858814345E-2</v>
      </c>
      <c r="P575">
        <v>3.2998342583027873</v>
      </c>
    </row>
    <row r="576" spans="1:16" x14ac:dyDescent="0.25">
      <c r="A576">
        <v>78.698008120059967</v>
      </c>
      <c r="B576">
        <v>2.053547203994941</v>
      </c>
      <c r="C576">
        <v>4197.3598656625418</v>
      </c>
      <c r="D576">
        <v>33368.219446887691</v>
      </c>
      <c r="E576">
        <v>597.49346895450924</v>
      </c>
      <c r="F576">
        <v>6631.0114934757394</v>
      </c>
      <c r="G576">
        <v>2024.7947944343716</v>
      </c>
      <c r="H576">
        <v>0.6149611493459296</v>
      </c>
      <c r="I576">
        <v>1.2661989422269013</v>
      </c>
      <c r="J576">
        <v>5209.7044637349663</v>
      </c>
      <c r="K576">
        <v>42790.441716002824</v>
      </c>
      <c r="L576">
        <v>713.69951128224568</v>
      </c>
      <c r="M576">
        <v>10832.326871329622</v>
      </c>
      <c r="N576">
        <v>2240.8908917703775</v>
      </c>
      <c r="O576">
        <v>0.5739095848194683</v>
      </c>
      <c r="P576">
        <v>1.1473485477669678</v>
      </c>
    </row>
    <row r="577" spans="1:16" x14ac:dyDescent="0.25">
      <c r="A577">
        <v>7.5818957686424255</v>
      </c>
      <c r="B577">
        <v>6.8389704690414357</v>
      </c>
      <c r="C577">
        <v>60.626132373036071</v>
      </c>
      <c r="D577">
        <v>150.363352422682</v>
      </c>
      <c r="E577">
        <v>110.78905044449037</v>
      </c>
      <c r="F577">
        <v>244.22650908968075</v>
      </c>
      <c r="G577">
        <v>418.2797313749175</v>
      </c>
      <c r="H577">
        <v>10.045169748688947</v>
      </c>
      <c r="I577">
        <v>5.6812485055593998</v>
      </c>
      <c r="J577">
        <v>85.174208632388442</v>
      </c>
      <c r="K577">
        <v>225.6903732326555</v>
      </c>
      <c r="L577">
        <v>159.94179829585357</v>
      </c>
      <c r="M577">
        <v>371.0010746082952</v>
      </c>
      <c r="N577">
        <v>446.98235456143976</v>
      </c>
      <c r="O577">
        <v>9.0071710084695429</v>
      </c>
      <c r="P577">
        <v>6.2076119056899906</v>
      </c>
    </row>
    <row r="578" spans="1:16" x14ac:dyDescent="0.25">
      <c r="A578">
        <v>64.911640465259552</v>
      </c>
      <c r="B578">
        <v>3.3483837383324939</v>
      </c>
      <c r="C578">
        <v>1394.6137973096163</v>
      </c>
      <c r="D578">
        <v>8393.110523948535</v>
      </c>
      <c r="E578">
        <v>778.77443265447096</v>
      </c>
      <c r="F578">
        <v>2861.2309633596524</v>
      </c>
      <c r="G578">
        <v>1210.9350706546743</v>
      </c>
      <c r="H578">
        <v>1.5243300502253467</v>
      </c>
      <c r="I578">
        <v>6.0422591850860474</v>
      </c>
      <c r="J578">
        <v>1971.7258287434026</v>
      </c>
      <c r="K578">
        <v>13056.106369726553</v>
      </c>
      <c r="L578">
        <v>836.90715953010533</v>
      </c>
      <c r="M578">
        <v>4562.2568494778525</v>
      </c>
      <c r="N578">
        <v>1423.6564782705143</v>
      </c>
      <c r="O578">
        <v>1.3561701214812667</v>
      </c>
      <c r="P578">
        <v>3.7359188766169034</v>
      </c>
    </row>
    <row r="579" spans="1:16" x14ac:dyDescent="0.25">
      <c r="A579">
        <v>75.75214546918869</v>
      </c>
      <c r="B579">
        <v>5.8509911571447759</v>
      </c>
      <c r="C579">
        <v>449.16842134149215</v>
      </c>
      <c r="D579">
        <v>1920.2302894953973</v>
      </c>
      <c r="E579">
        <v>550.64178288027972</v>
      </c>
      <c r="F579">
        <v>1563.815081629946</v>
      </c>
      <c r="G579">
        <v>743.61449195481316</v>
      </c>
      <c r="H579">
        <v>4.1371148645334284</v>
      </c>
      <c r="I579">
        <v>7.2033277965776312</v>
      </c>
      <c r="J579">
        <v>663.51645461962585</v>
      </c>
      <c r="K579">
        <v>3228.6761680587392</v>
      </c>
      <c r="L579">
        <v>807.17696142574835</v>
      </c>
      <c r="M579">
        <v>2444.4591732408585</v>
      </c>
      <c r="N579">
        <v>870.39394861310086</v>
      </c>
      <c r="O579">
        <v>3.5958784274542901</v>
      </c>
      <c r="P579">
        <v>9.3491735349515412</v>
      </c>
    </row>
    <row r="580" spans="1:16" x14ac:dyDescent="0.25">
      <c r="A580">
        <v>32.671915113925934</v>
      </c>
      <c r="B580">
        <v>4.6489313591542398</v>
      </c>
      <c r="C580">
        <v>400.41547201705964</v>
      </c>
      <c r="D580">
        <v>1651.8766110632735</v>
      </c>
      <c r="E580">
        <v>396.42203674719849</v>
      </c>
      <c r="F580">
        <v>1109.8157020270755</v>
      </c>
      <c r="G580">
        <v>711.18607372360623</v>
      </c>
      <c r="H580">
        <v>3.436144980137962</v>
      </c>
      <c r="I580">
        <v>5.3800078863422458</v>
      </c>
      <c r="J580">
        <v>591.39366953775266</v>
      </c>
      <c r="K580">
        <v>2776.6622952805078</v>
      </c>
      <c r="L580">
        <v>582.66205100956188</v>
      </c>
      <c r="M580">
        <v>1731.6224476378541</v>
      </c>
      <c r="N580">
        <v>829.38395162735264</v>
      </c>
      <c r="O580">
        <v>2.9851420974046738</v>
      </c>
      <c r="P580">
        <v>6.9756330916527469</v>
      </c>
    </row>
    <row r="581" spans="1:16" x14ac:dyDescent="0.25">
      <c r="A581">
        <v>12.646863400936127</v>
      </c>
      <c r="B581">
        <v>4.3929203125396734</v>
      </c>
      <c r="C581">
        <v>222.11823514378622</v>
      </c>
      <c r="D581">
        <v>765.91169312672321</v>
      </c>
      <c r="E581">
        <v>226.44760059074756</v>
      </c>
      <c r="F581">
        <v>589.33722543840111</v>
      </c>
      <c r="G581">
        <v>577.0301051506965</v>
      </c>
      <c r="H581">
        <v>4.0641440767889447</v>
      </c>
      <c r="I581">
        <v>4.121722807075078</v>
      </c>
      <c r="J581">
        <v>324.92688319851607</v>
      </c>
      <c r="K581">
        <v>1262.4462906830825</v>
      </c>
      <c r="L581">
        <v>331.44248917509742</v>
      </c>
      <c r="M581">
        <v>911.30750278002586</v>
      </c>
      <c r="N581">
        <v>656.85026926533055</v>
      </c>
      <c r="O581">
        <v>3.5396827428423254</v>
      </c>
      <c r="P581">
        <v>4.7477017738258125</v>
      </c>
    </row>
    <row r="582" spans="1:16" x14ac:dyDescent="0.25">
      <c r="A582">
        <v>23.194591343402863</v>
      </c>
      <c r="B582">
        <v>6.5610745026430948</v>
      </c>
      <c r="C582">
        <v>142.96883253519013</v>
      </c>
      <c r="D582">
        <v>434.80096765650524</v>
      </c>
      <c r="E582">
        <v>231.78613202588568</v>
      </c>
      <c r="F582">
        <v>569.86078144869202</v>
      </c>
      <c r="G582">
        <v>505.7640402843885</v>
      </c>
      <c r="H582">
        <v>7.1464605992748327</v>
      </c>
      <c r="I582">
        <v>6.1919963246386063</v>
      </c>
      <c r="J582">
        <v>206.43180330317225</v>
      </c>
      <c r="K582">
        <v>696.49998723083297</v>
      </c>
      <c r="L582">
        <v>336.11977912652134</v>
      </c>
      <c r="M582">
        <v>875.6349217067509</v>
      </c>
      <c r="N582">
        <v>563.56428052318051</v>
      </c>
      <c r="O582">
        <v>6.2669127966189269</v>
      </c>
      <c r="P582">
        <v>6.1482409394092006</v>
      </c>
    </row>
    <row r="583" spans="1:16" x14ac:dyDescent="0.25">
      <c r="A583">
        <v>3.5828830599784851</v>
      </c>
      <c r="B583">
        <v>4.3417774421328579</v>
      </c>
      <c r="C583">
        <v>91.501410451029756</v>
      </c>
      <c r="D583">
        <v>248.20909181592637</v>
      </c>
      <c r="E583">
        <v>103.38499644360498</v>
      </c>
      <c r="F583">
        <v>239.84711540304195</v>
      </c>
      <c r="G583">
        <v>453.10782158081133</v>
      </c>
      <c r="H583">
        <v>5.5462311215530011</v>
      </c>
      <c r="I583">
        <v>3.9723294404000549</v>
      </c>
      <c r="J583">
        <v>130.19801920305807</v>
      </c>
      <c r="K583">
        <v>384.2982961815398</v>
      </c>
      <c r="L583">
        <v>149.10009217607004</v>
      </c>
      <c r="M583">
        <v>366.30255208394652</v>
      </c>
      <c r="N583">
        <v>493.82392164919366</v>
      </c>
      <c r="O583">
        <v>4.9143627269719552</v>
      </c>
      <c r="P583">
        <v>4.1218194652309812</v>
      </c>
    </row>
    <row r="584" spans="1:16" x14ac:dyDescent="0.25">
      <c r="A584">
        <v>33.706170618534088</v>
      </c>
      <c r="B584">
        <v>3.3303660789426734</v>
      </c>
      <c r="C584">
        <v>873.35260780890098</v>
      </c>
      <c r="D584">
        <v>4581.5335867858048</v>
      </c>
      <c r="E584">
        <v>550.34799984521112</v>
      </c>
      <c r="F584">
        <v>1735.3727735863779</v>
      </c>
      <c r="G584">
        <v>981.48506861110013</v>
      </c>
      <c r="H584">
        <v>1.8187925504402067</v>
      </c>
      <c r="I584">
        <v>5.8518838457358786</v>
      </c>
      <c r="J584">
        <v>1271.5494469293967</v>
      </c>
      <c r="K584">
        <v>7497.8730299783774</v>
      </c>
      <c r="L584">
        <v>755.69373780900014</v>
      </c>
      <c r="M584">
        <v>2743.2068535957355</v>
      </c>
      <c r="N584">
        <v>1161.20470866905</v>
      </c>
      <c r="O584">
        <v>1.5961681847702172</v>
      </c>
      <c r="P584">
        <v>6.007803892696205</v>
      </c>
    </row>
    <row r="585" spans="1:16" x14ac:dyDescent="0.25">
      <c r="A585">
        <v>35.973717629909515</v>
      </c>
      <c r="B585">
        <v>7.5466450183096576</v>
      </c>
      <c r="C585">
        <v>144.95771811694061</v>
      </c>
      <c r="D585">
        <v>442.51592620160432</v>
      </c>
      <c r="E585">
        <v>269.81278244925181</v>
      </c>
      <c r="F585">
        <v>664.55074246183779</v>
      </c>
      <c r="G585">
        <v>507.68393295140726</v>
      </c>
      <c r="H585">
        <v>8.1786369935298424</v>
      </c>
      <c r="I585">
        <v>7.1156014656182247</v>
      </c>
      <c r="J585">
        <v>209.39682536691666</v>
      </c>
      <c r="K585">
        <v>709.5703286301125</v>
      </c>
      <c r="L585">
        <v>391.3651735674639</v>
      </c>
      <c r="M585">
        <v>1021.3311122222035</v>
      </c>
      <c r="N585">
        <v>566.0919468868517</v>
      </c>
      <c r="O585">
        <v>7.1701175952829628</v>
      </c>
      <c r="P585">
        <v>7.0906701345641743</v>
      </c>
    </row>
    <row r="586" spans="1:16" x14ac:dyDescent="0.25">
      <c r="A586">
        <v>62.303271591663361</v>
      </c>
      <c r="B586">
        <v>8.0226079207814092</v>
      </c>
      <c r="C586">
        <v>189.63095025454354</v>
      </c>
      <c r="D586">
        <v>624.35439143751091</v>
      </c>
      <c r="E586">
        <v>361.33589367260021</v>
      </c>
      <c r="F586">
        <v>921.57610226024985</v>
      </c>
      <c r="G586">
        <v>548.95256954046135</v>
      </c>
      <c r="H586">
        <v>7.8744320365513554</v>
      </c>
      <c r="I586">
        <v>7.3965629896870224</v>
      </c>
      <c r="J586">
        <v>276.20386297116562</v>
      </c>
      <c r="K586">
        <v>1019.6087694479786</v>
      </c>
      <c r="L586">
        <v>527.07807105590268</v>
      </c>
      <c r="M586">
        <v>1421.7749262218613</v>
      </c>
      <c r="N586">
        <v>620.22552550055764</v>
      </c>
      <c r="O586">
        <v>6.8720750889203153</v>
      </c>
      <c r="P586">
        <v>8.1426889200293502</v>
      </c>
    </row>
    <row r="587" spans="1:16" x14ac:dyDescent="0.25">
      <c r="A587">
        <v>6.0639349818229675</v>
      </c>
      <c r="B587">
        <v>4.057864600583077</v>
      </c>
      <c r="C587">
        <v>153.75890624777509</v>
      </c>
      <c r="D587">
        <v>477.06449916805485</v>
      </c>
      <c r="E587">
        <v>152.65986605221289</v>
      </c>
      <c r="F587">
        <v>378.90770002228516</v>
      </c>
      <c r="G587">
        <v>516.08946053978639</v>
      </c>
      <c r="H587">
        <v>4.3038561016289645</v>
      </c>
      <c r="I587">
        <v>3.8012515159393461</v>
      </c>
      <c r="J587">
        <v>222.5293692873139</v>
      </c>
      <c r="K587">
        <v>768.20607913483514</v>
      </c>
      <c r="L587">
        <v>221.68963411703569</v>
      </c>
      <c r="M587">
        <v>582.81690390214487</v>
      </c>
      <c r="N587">
        <v>577.14819079185327</v>
      </c>
      <c r="O587">
        <v>3.7689397969351424</v>
      </c>
      <c r="P587">
        <v>3.8630204994745987</v>
      </c>
    </row>
    <row r="588" spans="1:16" x14ac:dyDescent="0.25">
      <c r="A588">
        <v>78.56200510263443</v>
      </c>
      <c r="B588">
        <v>3.8016625781465874</v>
      </c>
      <c r="C588">
        <v>1215.7267207295577</v>
      </c>
      <c r="D588">
        <v>7033.9395818677385</v>
      </c>
      <c r="E588">
        <v>808.28907395478927</v>
      </c>
      <c r="F588">
        <v>2801.6685461617994</v>
      </c>
      <c r="G588">
        <v>1137.5480433853525</v>
      </c>
      <c r="H588">
        <v>1.8254138397623731</v>
      </c>
      <c r="I588">
        <v>7.0049772165726676</v>
      </c>
      <c r="J588">
        <v>1736.7794377760233</v>
      </c>
      <c r="K588">
        <v>11135.73314377132</v>
      </c>
      <c r="L588">
        <v>945.09730635353117</v>
      </c>
      <c r="M588">
        <v>4455.6054305586549</v>
      </c>
      <c r="N588">
        <v>1341.6503900720097</v>
      </c>
      <c r="O588">
        <v>1.6166343637539689</v>
      </c>
      <c r="P588">
        <v>4.9281289493829386</v>
      </c>
    </row>
    <row r="589" spans="1:16" x14ac:dyDescent="0.25">
      <c r="A589">
        <v>48.413532674312592</v>
      </c>
      <c r="B589">
        <v>0.88355770295744007</v>
      </c>
      <c r="C589">
        <v>12055.852206666037</v>
      </c>
      <c r="D589">
        <v>118259.15006735563</v>
      </c>
      <c r="E589">
        <v>654.9594578215823</v>
      </c>
      <c r="F589">
        <v>16292.680254973589</v>
      </c>
      <c r="G589">
        <v>3337.9696566956554</v>
      </c>
      <c r="H589">
        <v>0.18323654279653162</v>
      </c>
      <c r="I589">
        <v>0.66270166641549799</v>
      </c>
      <c r="J589">
        <v>13516.743691999622</v>
      </c>
      <c r="K589">
        <v>137431.80657772496</v>
      </c>
      <c r="L589">
        <v>1008.9194151022127</v>
      </c>
      <c r="M589">
        <v>27490.787728637864</v>
      </c>
      <c r="N589">
        <v>3541.3596632162594</v>
      </c>
      <c r="O589">
        <v>0.17638284805221138</v>
      </c>
      <c r="P589">
        <v>0.83663800382542608</v>
      </c>
    </row>
    <row r="590" spans="1:16" x14ac:dyDescent="0.25">
      <c r="A590">
        <v>18.897349178791046</v>
      </c>
      <c r="B590">
        <v>2.485477675143998</v>
      </c>
      <c r="C590">
        <v>1089.6158730440955</v>
      </c>
      <c r="D590">
        <v>6105.7715432070163</v>
      </c>
      <c r="E590">
        <v>488.30385893653749</v>
      </c>
      <c r="F590">
        <v>1630.728758582261</v>
      </c>
      <c r="G590">
        <v>1082.7325343050575</v>
      </c>
      <c r="H590">
        <v>1.2453532817151198</v>
      </c>
      <c r="I590">
        <v>4.6064967952971809</v>
      </c>
      <c r="J590">
        <v>1567.9026414366817</v>
      </c>
      <c r="K590">
        <v>9787.3552205145752</v>
      </c>
      <c r="L590">
        <v>617.70911397789189</v>
      </c>
      <c r="M590">
        <v>2588.1270955220966</v>
      </c>
      <c r="N590">
        <v>1279.21942892023</v>
      </c>
      <c r="O590">
        <v>1.0992608454037298</v>
      </c>
      <c r="P590">
        <v>3.6413015540425779</v>
      </c>
    </row>
    <row r="591" spans="1:16" x14ac:dyDescent="0.25">
      <c r="A591">
        <v>98.132312953472137</v>
      </c>
      <c r="B591">
        <v>5.4509013572581084</v>
      </c>
      <c r="C591">
        <v>642.26430285329036</v>
      </c>
      <c r="D591">
        <v>3067.4917375227178</v>
      </c>
      <c r="E591">
        <v>696.92329239850085</v>
      </c>
      <c r="F591">
        <v>2078.4674754065304</v>
      </c>
      <c r="G591">
        <v>860.10360839074997</v>
      </c>
      <c r="H591">
        <v>3.3551865381030819</v>
      </c>
      <c r="I591">
        <v>8.302831495769956</v>
      </c>
      <c r="J591">
        <v>944.78143042979127</v>
      </c>
      <c r="K591">
        <v>5115.8812098111566</v>
      </c>
      <c r="L591">
        <v>999.24956619871716</v>
      </c>
      <c r="M591">
        <v>3268.1205262161839</v>
      </c>
      <c r="N591">
        <v>1015.1103486437995</v>
      </c>
      <c r="O591">
        <v>2.9271477674901805</v>
      </c>
      <c r="P591">
        <v>9.9445355853144832</v>
      </c>
    </row>
    <row r="592" spans="1:16" x14ac:dyDescent="0.25">
      <c r="A592">
        <v>4.6725240349769592</v>
      </c>
      <c r="B592">
        <v>0.59181826299132434</v>
      </c>
      <c r="C592">
        <v>7003.8291984742164</v>
      </c>
      <c r="D592">
        <v>61850.44058853641</v>
      </c>
      <c r="E592">
        <v>233.7544630086833</v>
      </c>
      <c r="F592">
        <v>4081.6126619859388</v>
      </c>
      <c r="G592">
        <v>2575.972459620863</v>
      </c>
      <c r="H592">
        <v>0.14740572621214262</v>
      </c>
      <c r="I592">
        <v>0.33855625211964469</v>
      </c>
      <c r="J592">
        <v>8125.8608065071794</v>
      </c>
      <c r="K592">
        <v>73357.865796628539</v>
      </c>
      <c r="L592">
        <v>313.6648609445445</v>
      </c>
      <c r="M592">
        <v>6762.3972239645173</v>
      </c>
      <c r="N592">
        <v>2761.4032865511062</v>
      </c>
      <c r="O592">
        <v>0.14046335488047079</v>
      </c>
      <c r="P592">
        <v>0.37532388062856853</v>
      </c>
    </row>
    <row r="593" spans="1:16" x14ac:dyDescent="0.25">
      <c r="A593">
        <v>71.864257752895355</v>
      </c>
      <c r="B593">
        <v>1.9155228389821575</v>
      </c>
      <c r="C593">
        <v>4503.4050478811969</v>
      </c>
      <c r="D593">
        <v>36351.241069737414</v>
      </c>
      <c r="E593">
        <v>574.2754174589619</v>
      </c>
      <c r="F593">
        <v>6816.5114086267477</v>
      </c>
      <c r="G593">
        <v>2092.8465826403817</v>
      </c>
      <c r="H593">
        <v>0.55898459840546555</v>
      </c>
      <c r="I593">
        <v>1.1497324350246494</v>
      </c>
      <c r="J593">
        <v>5534.434121348444</v>
      </c>
      <c r="K593">
        <v>46028.809076572645</v>
      </c>
      <c r="L593">
        <v>696.21807848766923</v>
      </c>
      <c r="M593">
        <v>11155.433781626429</v>
      </c>
      <c r="N593">
        <v>2304.8236460183434</v>
      </c>
      <c r="O593">
        <v>0.52334392067335156</v>
      </c>
      <c r="P593">
        <v>1.0701331973897206</v>
      </c>
    </row>
    <row r="594" spans="1:16" x14ac:dyDescent="0.25">
      <c r="A594">
        <v>90.058367073535919</v>
      </c>
      <c r="B594">
        <v>4.5188472686422694</v>
      </c>
      <c r="C594">
        <v>918.1448273687646</v>
      </c>
      <c r="D594">
        <v>4889.5454910210201</v>
      </c>
      <c r="E594">
        <v>777.4592690456908</v>
      </c>
      <c r="F594">
        <v>2479.4184893343186</v>
      </c>
      <c r="G594">
        <v>1003.3059443175794</v>
      </c>
      <c r="H594">
        <v>2.4202442582750159</v>
      </c>
      <c r="I594">
        <v>8.0683120055727358</v>
      </c>
      <c r="J594">
        <v>1333.6588704617764</v>
      </c>
      <c r="K594">
        <v>7968.6982943549319</v>
      </c>
      <c r="L594">
        <v>1057.0899840669754</v>
      </c>
      <c r="M594">
        <v>3922.8594836988623</v>
      </c>
      <c r="N594">
        <v>1186.9369424095419</v>
      </c>
      <c r="O594">
        <v>2.1265461027417465</v>
      </c>
      <c r="P594">
        <v>8.0054965843097552</v>
      </c>
    </row>
    <row r="595" spans="1:16" x14ac:dyDescent="0.25">
      <c r="A595">
        <v>73.521903693675995</v>
      </c>
      <c r="B595">
        <v>6.1415836054185053</v>
      </c>
      <c r="C595">
        <v>393.09158665261236</v>
      </c>
      <c r="D595">
        <v>1612.4173261288756</v>
      </c>
      <c r="E595">
        <v>515.47621168143394</v>
      </c>
      <c r="F595">
        <v>1439.8335469606918</v>
      </c>
      <c r="G595">
        <v>706.18508118253339</v>
      </c>
      <c r="H595">
        <v>4.5717858434821883</v>
      </c>
      <c r="I595">
        <v>7.0415087168009736</v>
      </c>
      <c r="J595">
        <v>580.52460013716336</v>
      </c>
      <c r="K595">
        <v>2709.8785715482945</v>
      </c>
      <c r="L595">
        <v>757.85792771671333</v>
      </c>
      <c r="M595">
        <v>2245.8875928780676</v>
      </c>
      <c r="N595">
        <v>823.03344078270379</v>
      </c>
      <c r="O595">
        <v>3.9715372774141873</v>
      </c>
      <c r="P595">
        <v>9.1170324308129498</v>
      </c>
    </row>
    <row r="596" spans="1:16" x14ac:dyDescent="0.25">
      <c r="A596">
        <v>34.642707884311676</v>
      </c>
      <c r="B596">
        <v>0.89461952273802958</v>
      </c>
      <c r="C596">
        <v>10207.099880325039</v>
      </c>
      <c r="D596">
        <v>96910.658883726559</v>
      </c>
      <c r="E596">
        <v>523.66474362653469</v>
      </c>
      <c r="F596">
        <v>11900.511324185998</v>
      </c>
      <c r="G596">
        <v>3080.5943775418809</v>
      </c>
      <c r="H596">
        <v>0.1959385307755703</v>
      </c>
      <c r="I596">
        <v>0.59143481249933794</v>
      </c>
      <c r="J596">
        <v>11484.711705519467</v>
      </c>
      <c r="K596">
        <v>112333.41044551045</v>
      </c>
      <c r="L596">
        <v>772.81510823318456</v>
      </c>
      <c r="M596">
        <v>19958.940927406955</v>
      </c>
      <c r="N596">
        <v>3266.9132858030334</v>
      </c>
      <c r="O596">
        <v>0.18835784966990138</v>
      </c>
      <c r="P596">
        <v>0.73207353779787099</v>
      </c>
    </row>
    <row r="597" spans="1:16" x14ac:dyDescent="0.25">
      <c r="A597">
        <v>30.770717084407806</v>
      </c>
      <c r="B597">
        <v>8.6357301132630635</v>
      </c>
      <c r="C597">
        <v>97.231154688552465</v>
      </c>
      <c r="D597">
        <v>267.6345144257009</v>
      </c>
      <c r="E597">
        <v>217.21936249843154</v>
      </c>
      <c r="F597">
        <v>507.88413277024398</v>
      </c>
      <c r="G597">
        <v>459.28165620826741</v>
      </c>
      <c r="H597">
        <v>10.799356284170962</v>
      </c>
      <c r="I597">
        <v>7.9791573085947158</v>
      </c>
      <c r="J597">
        <v>138.62474855774352</v>
      </c>
      <c r="K597">
        <v>416.33144281287542</v>
      </c>
      <c r="L597">
        <v>313.38337836560964</v>
      </c>
      <c r="M597">
        <v>776.28791715687612</v>
      </c>
      <c r="N597">
        <v>502.05166415300948</v>
      </c>
      <c r="O597">
        <v>9.5538588843869956</v>
      </c>
      <c r="P597">
        <v>8.1237453535875801</v>
      </c>
    </row>
    <row r="598" spans="1:16" x14ac:dyDescent="0.25">
      <c r="A598">
        <v>90.78974324464798</v>
      </c>
      <c r="B598">
        <v>5.5972649998282247</v>
      </c>
      <c r="C598">
        <v>570.19710604243608</v>
      </c>
      <c r="D598">
        <v>2624.9484688841526</v>
      </c>
      <c r="E598">
        <v>646.48082228832232</v>
      </c>
      <c r="F598">
        <v>1894.7565192859274</v>
      </c>
      <c r="G598">
        <v>818.56946428914375</v>
      </c>
      <c r="H598">
        <v>3.6083390535258371</v>
      </c>
      <c r="I598">
        <v>7.9466016810170013</v>
      </c>
      <c r="J598">
        <v>840.66744817616006</v>
      </c>
      <c r="K598">
        <v>4396.6884483413405</v>
      </c>
      <c r="L598">
        <v>936.35931680204908</v>
      </c>
      <c r="M598">
        <v>2973.3251076429788</v>
      </c>
      <c r="N598">
        <v>963.99817476206397</v>
      </c>
      <c r="O598">
        <v>3.1429211586667778</v>
      </c>
      <c r="P598">
        <v>9.886888389995562</v>
      </c>
    </row>
    <row r="599" spans="1:16" x14ac:dyDescent="0.25">
      <c r="A599">
        <v>49.26346892118454</v>
      </c>
      <c r="B599">
        <v>5.6875749651420602</v>
      </c>
      <c r="C599">
        <v>345.43554518317882</v>
      </c>
      <c r="D599">
        <v>1361.4894389890355</v>
      </c>
      <c r="E599">
        <v>427.34103135757408</v>
      </c>
      <c r="F599">
        <v>1174.864500575093</v>
      </c>
      <c r="G599">
        <v>672.72765199430171</v>
      </c>
      <c r="H599">
        <v>4.4493387787987393</v>
      </c>
      <c r="I599">
        <v>6.1411285677043193</v>
      </c>
      <c r="J599">
        <v>509.60043263408124</v>
      </c>
      <c r="K599">
        <v>2283.4189790831706</v>
      </c>
      <c r="L599">
        <v>628.87110339636683</v>
      </c>
      <c r="M599">
        <v>1828.8813035424937</v>
      </c>
      <c r="N599">
        <v>780.37544049278006</v>
      </c>
      <c r="O599">
        <v>3.8647962394308717</v>
      </c>
      <c r="P599">
        <v>7.8122277098922357</v>
      </c>
    </row>
    <row r="600" spans="1:16" x14ac:dyDescent="0.25">
      <c r="A600">
        <v>33.74941211938858</v>
      </c>
      <c r="B600">
        <v>0.72903893808684594</v>
      </c>
      <c r="C600">
        <v>13215.365045704495</v>
      </c>
      <c r="D600">
        <v>132057.56074099735</v>
      </c>
      <c r="E600">
        <v>627.78776728048035</v>
      </c>
      <c r="F600">
        <v>16281.93803248696</v>
      </c>
      <c r="G600">
        <v>3490.4376800973628</v>
      </c>
      <c r="H600">
        <v>0.14679943977711968</v>
      </c>
      <c r="I600">
        <v>0.59467398914416281</v>
      </c>
      <c r="J600">
        <v>14837.293964171711</v>
      </c>
      <c r="K600">
        <v>154183.22404416621</v>
      </c>
      <c r="L600">
        <v>989.92107075164392</v>
      </c>
      <c r="M600">
        <v>27569.735510112991</v>
      </c>
      <c r="N600">
        <v>3709.0257410386207</v>
      </c>
      <c r="O600">
        <v>0.14132367664006271</v>
      </c>
      <c r="P600">
        <v>0.75494032273524059</v>
      </c>
    </row>
    <row r="601" spans="1:16" x14ac:dyDescent="0.25">
      <c r="A601">
        <v>98.624609887599945</v>
      </c>
      <c r="B601">
        <v>4.2866149853788871</v>
      </c>
      <c r="C601">
        <v>1103.4467998379837</v>
      </c>
      <c r="D601">
        <v>6206.2515179333113</v>
      </c>
      <c r="E601">
        <v>850.0903123745428</v>
      </c>
      <c r="F601">
        <v>2850.1348903436374</v>
      </c>
      <c r="G601">
        <v>1088.8822974636846</v>
      </c>
      <c r="H601">
        <v>2.1373023518231502</v>
      </c>
      <c r="I601">
        <v>7.9561756284305378</v>
      </c>
      <c r="J601">
        <v>1586.5608359847947</v>
      </c>
      <c r="K601">
        <v>9934.8948196001147</v>
      </c>
      <c r="L601">
        <v>1065.1959365669591</v>
      </c>
      <c r="M601">
        <v>4524.4983671680557</v>
      </c>
      <c r="N601">
        <v>1286.2744154543614</v>
      </c>
      <c r="O601">
        <v>1.8872685613176527</v>
      </c>
      <c r="P601">
        <v>6.1919052719474399</v>
      </c>
    </row>
    <row r="602" spans="1:16" x14ac:dyDescent="0.25">
      <c r="A602">
        <v>97.516770660877228</v>
      </c>
      <c r="B602">
        <v>7.4761078711299893</v>
      </c>
      <c r="C602">
        <v>311.22187548746206</v>
      </c>
      <c r="D602">
        <v>1187.9798554447443</v>
      </c>
      <c r="E602">
        <v>513.80737381787935</v>
      </c>
      <c r="F602">
        <v>1394.6268034016457</v>
      </c>
      <c r="G602">
        <v>647.62785588318638</v>
      </c>
      <c r="H602">
        <v>6.0866087068753556</v>
      </c>
      <c r="I602">
        <v>7.7400093058846986</v>
      </c>
      <c r="J602">
        <v>458.49286066740802</v>
      </c>
      <c r="K602">
        <v>1986.9335082111284</v>
      </c>
      <c r="L602">
        <v>755.87775094794461</v>
      </c>
      <c r="M602">
        <v>2167.4923180746327</v>
      </c>
      <c r="N602">
        <v>748.18474133217455</v>
      </c>
      <c r="O602">
        <v>5.2881392943875367</v>
      </c>
      <c r="P602">
        <v>9.641121393003834</v>
      </c>
    </row>
    <row r="603" spans="1:16" x14ac:dyDescent="0.25">
      <c r="A603">
        <v>20.184645354747772</v>
      </c>
      <c r="B603">
        <v>0.81558622500444766</v>
      </c>
      <c r="C603">
        <v>9015.7552675765892</v>
      </c>
      <c r="D603">
        <v>83581.586811621499</v>
      </c>
      <c r="E603">
        <v>411.16333073371078</v>
      </c>
      <c r="F603">
        <v>8637.7155536485843</v>
      </c>
      <c r="G603">
        <v>2903.2651973037141</v>
      </c>
      <c r="H603">
        <v>0.18622048618075443</v>
      </c>
      <c r="I603">
        <v>0.50306648437231749</v>
      </c>
      <c r="J603">
        <v>10216.740245050994</v>
      </c>
      <c r="K603">
        <v>97202.632316007788</v>
      </c>
      <c r="L603">
        <v>587.74856288774617</v>
      </c>
      <c r="M603">
        <v>14425.58697335302</v>
      </c>
      <c r="N603">
        <v>3084.5200206771597</v>
      </c>
      <c r="O603">
        <v>0.17864993411775201</v>
      </c>
      <c r="P603">
        <v>0.60616525488859774</v>
      </c>
    </row>
    <row r="604" spans="1:16" x14ac:dyDescent="0.25">
      <c r="A604">
        <v>54.441367208957672</v>
      </c>
      <c r="B604">
        <v>8.7788380727737199</v>
      </c>
      <c r="C604">
        <v>140.87267366776371</v>
      </c>
      <c r="D604">
        <v>426.70740705301324</v>
      </c>
      <c r="E604">
        <v>306.18857513210645</v>
      </c>
      <c r="F604">
        <v>751.33144232187101</v>
      </c>
      <c r="G604">
        <v>503.73223928527779</v>
      </c>
      <c r="H604">
        <v>9.6137012435505671</v>
      </c>
      <c r="I604">
        <v>8.291858952816451</v>
      </c>
      <c r="J604">
        <v>203.30800436992692</v>
      </c>
      <c r="K604">
        <v>682.79823425058726</v>
      </c>
      <c r="L604">
        <v>443.89142281562727</v>
      </c>
      <c r="M604">
        <v>1154.2399101068429</v>
      </c>
      <c r="N604">
        <v>560.88831088772383</v>
      </c>
      <c r="O604">
        <v>8.4329647484333261</v>
      </c>
      <c r="P604">
        <v>8.2046054583392891</v>
      </c>
    </row>
    <row r="605" spans="1:16" x14ac:dyDescent="0.25">
      <c r="A605">
        <v>54.464510381221771</v>
      </c>
      <c r="B605">
        <v>9.8069848291208075</v>
      </c>
      <c r="C605">
        <v>111.06414538713256</v>
      </c>
      <c r="D605">
        <v>316.00271326873906</v>
      </c>
      <c r="E605">
        <v>277.75889705611985</v>
      </c>
      <c r="F605">
        <v>660.72401007147391</v>
      </c>
      <c r="G605">
        <v>473.84440591148928</v>
      </c>
      <c r="H605">
        <v>11.700286675355278</v>
      </c>
      <c r="I605">
        <v>9.2093655001438126</v>
      </c>
      <c r="J605">
        <v>159.04109663802069</v>
      </c>
      <c r="K605">
        <v>496.66233220699502</v>
      </c>
      <c r="L605">
        <v>401.22362382075761</v>
      </c>
      <c r="M605">
        <v>1011.7177368816275</v>
      </c>
      <c r="N605">
        <v>521.39734828171959</v>
      </c>
      <c r="O605">
        <v>10.316864313667313</v>
      </c>
      <c r="P605">
        <v>9.0781177009470966</v>
      </c>
    </row>
    <row r="606" spans="1:16" x14ac:dyDescent="0.25">
      <c r="A606">
        <v>2.5866172909736633</v>
      </c>
      <c r="B606">
        <v>7.8878199138937246</v>
      </c>
      <c r="C606">
        <v>24.860466820133649</v>
      </c>
      <c r="D606">
        <v>54.368544351693451</v>
      </c>
      <c r="E606">
        <v>49.004914210696185</v>
      </c>
      <c r="F606">
        <v>98.351966871717337</v>
      </c>
      <c r="G606">
        <v>374.430018851201</v>
      </c>
      <c r="H606">
        <v>15.101549990436597</v>
      </c>
      <c r="I606">
        <v>4.8088047748301994</v>
      </c>
      <c r="J606">
        <v>34.084844744228462</v>
      </c>
      <c r="K606">
        <v>77.137846330395945</v>
      </c>
      <c r="L606">
        <v>71.759725345755697</v>
      </c>
      <c r="M606">
        <v>147.86357659406306</v>
      </c>
      <c r="N606">
        <v>386.08900198311409</v>
      </c>
      <c r="O606">
        <v>13.954816121300812</v>
      </c>
      <c r="P606">
        <v>5.4732480077340391</v>
      </c>
    </row>
    <row r="607" spans="1:16" x14ac:dyDescent="0.25">
      <c r="A607">
        <v>7.4099447131156921</v>
      </c>
      <c r="B607">
        <v>9.2609781336760246</v>
      </c>
      <c r="C607">
        <v>34.177640853697412</v>
      </c>
      <c r="D607">
        <v>77.27986886920371</v>
      </c>
      <c r="E607">
        <v>83.013443242385449</v>
      </c>
      <c r="F607">
        <v>171.7775194726932</v>
      </c>
      <c r="G607">
        <v>386.24003703841663</v>
      </c>
      <c r="H607">
        <v>16.248029383277551</v>
      </c>
      <c r="I607">
        <v>6.3781801177077782</v>
      </c>
      <c r="J607">
        <v>47.2712969996523</v>
      </c>
      <c r="K607">
        <v>111.69937405718211</v>
      </c>
      <c r="L607">
        <v>120.90906611704604</v>
      </c>
      <c r="M607">
        <v>259.14711627713586</v>
      </c>
      <c r="N607">
        <v>402.75403452032987</v>
      </c>
      <c r="O607">
        <v>14.847089684270559</v>
      </c>
      <c r="P607">
        <v>7.2285056545748674</v>
      </c>
    </row>
    <row r="608" spans="1:16" x14ac:dyDescent="0.25">
      <c r="A608">
        <v>88.839178621768951</v>
      </c>
      <c r="B608">
        <v>3.481282448696148</v>
      </c>
      <c r="C608">
        <v>1604.7720205420665</v>
      </c>
      <c r="D608">
        <v>10045.594834171521</v>
      </c>
      <c r="E608">
        <v>863.87849872381048</v>
      </c>
      <c r="F608">
        <v>3471.2138437271055</v>
      </c>
      <c r="G608">
        <v>1291.6323919241697</v>
      </c>
      <c r="H608">
        <v>1.5009985081076167</v>
      </c>
      <c r="I608">
        <v>5.5362412073855216</v>
      </c>
      <c r="J608">
        <v>2241.3892373908379</v>
      </c>
      <c r="K608">
        <v>15315.612393931313</v>
      </c>
      <c r="L608">
        <v>880.50688781496069</v>
      </c>
      <c r="M608">
        <v>5550.1269614704142</v>
      </c>
      <c r="N608">
        <v>1511.81545168567</v>
      </c>
      <c r="O608">
        <v>1.3422597030845427</v>
      </c>
      <c r="P608">
        <v>3.3581096242946296</v>
      </c>
    </row>
    <row r="609" spans="1:16" x14ac:dyDescent="0.25">
      <c r="A609">
        <v>25.375867784023285</v>
      </c>
      <c r="B609">
        <v>2.777369441063315</v>
      </c>
      <c r="C609">
        <v>1059.3613157194245</v>
      </c>
      <c r="D609">
        <v>5887.1589778880116</v>
      </c>
      <c r="E609">
        <v>534.23080296352487</v>
      </c>
      <c r="F609">
        <v>1769.0273366173806</v>
      </c>
      <c r="G609">
        <v>1069.1543058733184</v>
      </c>
      <c r="H609">
        <v>1.4069382243261415</v>
      </c>
      <c r="I609">
        <v>5.1268990557560663</v>
      </c>
      <c r="J609">
        <v>1526.968228138076</v>
      </c>
      <c r="K609">
        <v>9464.9812272280233</v>
      </c>
      <c r="L609">
        <v>690.56851912490254</v>
      </c>
      <c r="M609">
        <v>2806.1664329661958</v>
      </c>
      <c r="N609">
        <v>1263.5967763784674</v>
      </c>
      <c r="O609">
        <v>1.2408899689614303</v>
      </c>
      <c r="P609">
        <v>4.1992860880952039</v>
      </c>
    </row>
    <row r="610" spans="1:16" x14ac:dyDescent="0.25">
      <c r="A610">
        <v>58.768326103687286</v>
      </c>
      <c r="B610">
        <v>5.3098327467029947</v>
      </c>
      <c r="C610">
        <v>462.08987247471941</v>
      </c>
      <c r="D610">
        <v>1992.9424038379152</v>
      </c>
      <c r="E610">
        <v>512.03621257810812</v>
      </c>
      <c r="F610">
        <v>1459.4107501689682</v>
      </c>
      <c r="G610">
        <v>751.97388236955874</v>
      </c>
      <c r="H610">
        <v>3.7135422760437713</v>
      </c>
      <c r="I610">
        <v>6.6439003596241593</v>
      </c>
      <c r="J610">
        <v>682.56181217981486</v>
      </c>
      <c r="K610">
        <v>3350.4806601788091</v>
      </c>
      <c r="L610">
        <v>749.88417184135403</v>
      </c>
      <c r="M610">
        <v>2282.3018715441167</v>
      </c>
      <c r="N610">
        <v>880.91678034629547</v>
      </c>
      <c r="O610">
        <v>3.2282803346540669</v>
      </c>
      <c r="P610">
        <v>8.6063021498459502</v>
      </c>
    </row>
    <row r="611" spans="1:16" x14ac:dyDescent="0.25">
      <c r="A611">
        <v>8.8607537150382996</v>
      </c>
      <c r="B611">
        <v>7.7847941417701394</v>
      </c>
      <c r="C611">
        <v>52.222283576836489</v>
      </c>
      <c r="D611">
        <v>125.95088916510028</v>
      </c>
      <c r="E611">
        <v>108.88383066478698</v>
      </c>
      <c r="F611">
        <v>235.87034731525725</v>
      </c>
      <c r="G611">
        <v>408.32074591501498</v>
      </c>
      <c r="H611">
        <v>12.001331800836329</v>
      </c>
      <c r="I611">
        <v>6.1869348849871146</v>
      </c>
      <c r="J611">
        <v>73.055671231273109</v>
      </c>
      <c r="K611">
        <v>187.06889871743053</v>
      </c>
      <c r="L611">
        <v>157.46138803142625</v>
      </c>
      <c r="M611">
        <v>357.63908066854748</v>
      </c>
      <c r="N611">
        <v>433.39176165528994</v>
      </c>
      <c r="O611">
        <v>10.812028845170193</v>
      </c>
      <c r="P611">
        <v>6.8538999164155614</v>
      </c>
    </row>
    <row r="612" spans="1:16" x14ac:dyDescent="0.25">
      <c r="A612">
        <v>19.235326826572418</v>
      </c>
      <c r="B612">
        <v>4.5459499207036007</v>
      </c>
      <c r="C612">
        <v>281.87147782291009</v>
      </c>
      <c r="D612">
        <v>1043.9395675762025</v>
      </c>
      <c r="E612">
        <v>287.10016067252019</v>
      </c>
      <c r="F612">
        <v>769.81604408140356</v>
      </c>
      <c r="G612">
        <v>625.27775287229417</v>
      </c>
      <c r="H612">
        <v>3.8434227810835861</v>
      </c>
      <c r="I612">
        <v>4.5443332540602972</v>
      </c>
      <c r="J612">
        <v>414.55037852189292</v>
      </c>
      <c r="K612">
        <v>1740.0237801285014</v>
      </c>
      <c r="L612">
        <v>421.94945301592156</v>
      </c>
      <c r="M612">
        <v>1194.6252697701796</v>
      </c>
      <c r="N612">
        <v>719.39191326611751</v>
      </c>
      <c r="O612">
        <v>3.3407332327372132</v>
      </c>
      <c r="P612">
        <v>5.5353110165272525</v>
      </c>
    </row>
    <row r="613" spans="1:16" x14ac:dyDescent="0.25">
      <c r="A613">
        <v>40.991006314754486</v>
      </c>
      <c r="B613">
        <v>8.0105116486320664</v>
      </c>
      <c r="C613">
        <v>139.95661240840624</v>
      </c>
      <c r="D613">
        <v>423.18254502741371</v>
      </c>
      <c r="E613">
        <v>277.81411743829739</v>
      </c>
      <c r="F613">
        <v>681.12427497128363</v>
      </c>
      <c r="G613">
        <v>502.84158394962253</v>
      </c>
      <c r="H613">
        <v>8.7931690308884356</v>
      </c>
      <c r="I613">
        <v>7.5685430968029319</v>
      </c>
      <c r="J613">
        <v>201.94322504272648</v>
      </c>
      <c r="K613">
        <v>676.83422788417977</v>
      </c>
      <c r="L613">
        <v>402.70800678956289</v>
      </c>
      <c r="M613">
        <v>1046.2880651847381</v>
      </c>
      <c r="N613">
        <v>559.71496171491219</v>
      </c>
      <c r="O613">
        <v>7.7142145347910098</v>
      </c>
      <c r="P613">
        <v>7.4782285674640203</v>
      </c>
    </row>
    <row r="614" spans="1:16" x14ac:dyDescent="0.25">
      <c r="A614">
        <v>37.752815067768097</v>
      </c>
      <c r="B614">
        <v>3.7324861336981243</v>
      </c>
      <c r="C614">
        <v>736.04137627233638</v>
      </c>
      <c r="D614">
        <v>3665.6502979558359</v>
      </c>
      <c r="E614">
        <v>535.48897375169952</v>
      </c>
      <c r="F614">
        <v>1633.0354071247418</v>
      </c>
      <c r="G614">
        <v>911.31857720244921</v>
      </c>
      <c r="H614">
        <v>2.1788015070882727</v>
      </c>
      <c r="I614">
        <v>6.1105311417338912</v>
      </c>
      <c r="J614">
        <v>1078.6830915944147</v>
      </c>
      <c r="K614">
        <v>6070.9866555229601</v>
      </c>
      <c r="L614">
        <v>755.73821913803044</v>
      </c>
      <c r="M614">
        <v>2573.7199569477002</v>
      </c>
      <c r="N614">
        <v>1077.3578536974419</v>
      </c>
      <c r="O614">
        <v>1.9052415005595436</v>
      </c>
      <c r="P614">
        <v>6.9452161713277256</v>
      </c>
    </row>
    <row r="615" spans="1:16" x14ac:dyDescent="0.25">
      <c r="A615">
        <v>48.755334079265594</v>
      </c>
      <c r="B615">
        <v>3.6925687766335473</v>
      </c>
      <c r="C615">
        <v>912.81454961127338</v>
      </c>
      <c r="D615">
        <v>4852.6687805056981</v>
      </c>
      <c r="E615">
        <v>632.3445982693637</v>
      </c>
      <c r="F615">
        <v>2013.8863647860367</v>
      </c>
      <c r="G615">
        <v>1000.7344487203111</v>
      </c>
      <c r="H615">
        <v>1.9821882386681087</v>
      </c>
      <c r="I615">
        <v>6.5814645676029526</v>
      </c>
      <c r="J615">
        <v>1326.2882470439868</v>
      </c>
      <c r="K615">
        <v>7912.5577077157495</v>
      </c>
      <c r="L615">
        <v>860.80647981713594</v>
      </c>
      <c r="M615">
        <v>3185.9770419895649</v>
      </c>
      <c r="N615">
        <v>1183.9130107474743</v>
      </c>
      <c r="O615">
        <v>1.7413998226057223</v>
      </c>
      <c r="P615">
        <v>6.4618075913153419</v>
      </c>
    </row>
    <row r="616" spans="1:16" x14ac:dyDescent="0.25">
      <c r="A616">
        <v>63.594167292118073</v>
      </c>
      <c r="B616">
        <v>1.4359223018070988</v>
      </c>
      <c r="C616">
        <v>6827.90615743536</v>
      </c>
      <c r="D616">
        <v>59998.514408580886</v>
      </c>
      <c r="E616">
        <v>555.56491448047518</v>
      </c>
      <c r="F616">
        <v>9506.1409449593248</v>
      </c>
      <c r="G616">
        <v>2545.2533550412618</v>
      </c>
      <c r="H616">
        <v>0.36085313128422308</v>
      </c>
      <c r="I616">
        <v>0.81893241315372978</v>
      </c>
      <c r="J616">
        <v>7944.6910852697047</v>
      </c>
      <c r="K616">
        <v>71363.818145390236</v>
      </c>
      <c r="L616">
        <v>740.88178288367124</v>
      </c>
      <c r="M616">
        <v>15737.736749343747</v>
      </c>
      <c r="N616">
        <v>2731.8475563136035</v>
      </c>
      <c r="O616">
        <v>0.3435673103437677</v>
      </c>
      <c r="P616">
        <v>0.89901214122166551</v>
      </c>
    </row>
    <row r="617" spans="1:16" x14ac:dyDescent="0.25">
      <c r="A617">
        <v>82.989125192165375</v>
      </c>
      <c r="B617">
        <v>6.9608767020360318</v>
      </c>
      <c r="C617">
        <v>323.96260426493052</v>
      </c>
      <c r="D617">
        <v>1251.9108631182417</v>
      </c>
      <c r="E617">
        <v>495.08093065610439</v>
      </c>
      <c r="F617">
        <v>1350.433289415631</v>
      </c>
      <c r="G617">
        <v>657.08859610903528</v>
      </c>
      <c r="H617">
        <v>5.5809066021892324</v>
      </c>
      <c r="I617">
        <v>7.3193467402239358</v>
      </c>
      <c r="J617">
        <v>477.54093950631682</v>
      </c>
      <c r="K617">
        <v>2096.3102755502964</v>
      </c>
      <c r="L617">
        <v>728.48728670781827</v>
      </c>
      <c r="M617">
        <v>2100.1010735044297</v>
      </c>
      <c r="N617">
        <v>760.33657819342886</v>
      </c>
      <c r="O617">
        <v>4.8482125360133752</v>
      </c>
      <c r="P617">
        <v>9.1954999870763885</v>
      </c>
    </row>
    <row r="618" spans="1:16" x14ac:dyDescent="0.25">
      <c r="A618">
        <v>71.652877151966095</v>
      </c>
      <c r="B618">
        <v>7.8911074262568386</v>
      </c>
      <c r="C618">
        <v>218.36112336730173</v>
      </c>
      <c r="D618">
        <v>749.1723960499329</v>
      </c>
      <c r="E618">
        <v>400.89938830624953</v>
      </c>
      <c r="F618">
        <v>1041.0973443753173</v>
      </c>
      <c r="G618">
        <v>573.85612791536835</v>
      </c>
      <c r="H618">
        <v>7.3474485342842311</v>
      </c>
      <c r="I618">
        <v>7.3812760907875772</v>
      </c>
      <c r="J618">
        <v>319.28974328139458</v>
      </c>
      <c r="K618">
        <v>1233.6986539391503</v>
      </c>
      <c r="L618">
        <v>586.57324549529176</v>
      </c>
      <c r="M618">
        <v>1609.4722958466828</v>
      </c>
      <c r="N618">
        <v>652.71833700857155</v>
      </c>
      <c r="O618">
        <v>6.400516995501877</v>
      </c>
      <c r="P618">
        <v>8.4656859272344658</v>
      </c>
    </row>
    <row r="619" spans="1:16" x14ac:dyDescent="0.25">
      <c r="A619">
        <v>29.108822524547577</v>
      </c>
      <c r="B619">
        <v>1.4588837341108833</v>
      </c>
      <c r="C619">
        <v>4276.5289794494356</v>
      </c>
      <c r="D619">
        <v>34136.476201523561</v>
      </c>
      <c r="E619">
        <v>427.72293413215988</v>
      </c>
      <c r="F619">
        <v>4833.0019295206976</v>
      </c>
      <c r="G619">
        <v>2042.6441954638781</v>
      </c>
      <c r="H619">
        <v>0.43388594331990898</v>
      </c>
      <c r="I619">
        <v>0.89264683688881408</v>
      </c>
      <c r="J619">
        <v>5294.0012934355009</v>
      </c>
      <c r="K619">
        <v>43627.013607189256</v>
      </c>
      <c r="L619">
        <v>512.90679232717366</v>
      </c>
      <c r="M619">
        <v>7898.8708598462226</v>
      </c>
      <c r="N619">
        <v>2257.6788162240623</v>
      </c>
      <c r="O619">
        <v>0.40526896587191624</v>
      </c>
      <c r="P619">
        <v>0.81461763939379861</v>
      </c>
    </row>
    <row r="620" spans="1:16" x14ac:dyDescent="0.25">
      <c r="A620">
        <v>33.051930487155914</v>
      </c>
      <c r="B620">
        <v>5.8149115046921889</v>
      </c>
      <c r="C620">
        <v>242.92560922821107</v>
      </c>
      <c r="D620">
        <v>860.26580247173592</v>
      </c>
      <c r="E620">
        <v>323.52151376546664</v>
      </c>
      <c r="F620">
        <v>851.54360190610339</v>
      </c>
      <c r="G620">
        <v>594.29003411733333</v>
      </c>
      <c r="H620">
        <v>5.2012694250904419</v>
      </c>
      <c r="I620">
        <v>5.564938947839531</v>
      </c>
      <c r="J620">
        <v>356.14774884156583</v>
      </c>
      <c r="K620">
        <v>1424.5532619458006</v>
      </c>
      <c r="L620">
        <v>474.35904859718505</v>
      </c>
      <c r="M620">
        <v>1318.5090724834274</v>
      </c>
      <c r="N620">
        <v>679.28210933856735</v>
      </c>
      <c r="O620">
        <v>4.5259783006064218</v>
      </c>
      <c r="P620">
        <v>6.5494781847516572</v>
      </c>
    </row>
    <row r="621" spans="1:16" x14ac:dyDescent="0.25">
      <c r="A621">
        <v>35.596298635005951</v>
      </c>
      <c r="B621">
        <v>9.2434606490579085</v>
      </c>
      <c r="C621">
        <v>93.368049200808684</v>
      </c>
      <c r="D621">
        <v>254.49696773988234</v>
      </c>
      <c r="E621">
        <v>224.16206024365678</v>
      </c>
      <c r="F621">
        <v>521.39102529246327</v>
      </c>
      <c r="G621">
        <v>455.12857100192684</v>
      </c>
      <c r="H621">
        <v>11.724729043594921</v>
      </c>
      <c r="I621">
        <v>8.48600122823796</v>
      </c>
      <c r="J621">
        <v>132.94118907263299</v>
      </c>
      <c r="K621">
        <v>394.65120392399098</v>
      </c>
      <c r="L621">
        <v>323.31682392045099</v>
      </c>
      <c r="M621">
        <v>796.50041368472512</v>
      </c>
      <c r="N621">
        <v>496.51884442372193</v>
      </c>
      <c r="O621">
        <v>10.383430127255119</v>
      </c>
      <c r="P621">
        <v>8.7798809893597092</v>
      </c>
    </row>
    <row r="622" spans="1:16" x14ac:dyDescent="0.25">
      <c r="A622">
        <v>9.5031803250312805</v>
      </c>
      <c r="B622">
        <v>8.9622498880361796</v>
      </c>
      <c r="C622">
        <v>41.981086554863367</v>
      </c>
      <c r="D622">
        <v>97.665052527581452</v>
      </c>
      <c r="E622">
        <v>100.24293334302095</v>
      </c>
      <c r="F622">
        <v>211.93484025327535</v>
      </c>
      <c r="G622">
        <v>395.90503275693214</v>
      </c>
      <c r="H622">
        <v>14.792132845058447</v>
      </c>
      <c r="I622">
        <v>6.6354286632948396</v>
      </c>
      <c r="J622">
        <v>58.38108063529998</v>
      </c>
      <c r="K622">
        <v>142.97079131333805</v>
      </c>
      <c r="L622">
        <v>145.46108668466843</v>
      </c>
      <c r="M622">
        <v>320.49612016593147</v>
      </c>
      <c r="N622">
        <v>416.26113215844686</v>
      </c>
      <c r="O622">
        <v>13.422310353766703</v>
      </c>
      <c r="P622">
        <v>7.4591111069999974</v>
      </c>
    </row>
    <row r="623" spans="1:16" x14ac:dyDescent="0.25">
      <c r="A623">
        <v>76.233230769634247</v>
      </c>
      <c r="B623">
        <v>7.4952884368640227</v>
      </c>
      <c r="C623">
        <v>256.8706904110926</v>
      </c>
      <c r="D623">
        <v>925.00796894497262</v>
      </c>
      <c r="E623">
        <v>437.32811005186051</v>
      </c>
      <c r="F623">
        <v>1159.1693351310034</v>
      </c>
      <c r="G623">
        <v>605.5732184956164</v>
      </c>
      <c r="H623">
        <v>6.5643005163062673</v>
      </c>
      <c r="I623">
        <v>7.2813672643634542</v>
      </c>
      <c r="J623">
        <v>377.06789625249019</v>
      </c>
      <c r="K623">
        <v>1535.7953065891497</v>
      </c>
      <c r="L623">
        <v>641.85780084849398</v>
      </c>
      <c r="M623">
        <v>1796.3240353861347</v>
      </c>
      <c r="N623">
        <v>693.91154109141769</v>
      </c>
      <c r="O623">
        <v>5.7093419140397339</v>
      </c>
      <c r="P623">
        <v>8.6812325265878876</v>
      </c>
    </row>
    <row r="624" spans="1:16" x14ac:dyDescent="0.25">
      <c r="A624">
        <v>74.416721880435944</v>
      </c>
      <c r="B624">
        <v>8.6359745168446924</v>
      </c>
      <c r="C624">
        <v>183.63701556021005</v>
      </c>
      <c r="D624">
        <v>599.05494016718524</v>
      </c>
      <c r="E624">
        <v>378.42058241199004</v>
      </c>
      <c r="F624">
        <v>961.16236198477122</v>
      </c>
      <c r="G624">
        <v>543.60652183236743</v>
      </c>
      <c r="H624">
        <v>8.5783134345037162</v>
      </c>
      <c r="I624">
        <v>7.9602856984173176</v>
      </c>
      <c r="J624">
        <v>267.22280713083961</v>
      </c>
      <c r="K624">
        <v>976.30266589397831</v>
      </c>
      <c r="L624">
        <v>551.61034130910991</v>
      </c>
      <c r="M624">
        <v>1482.1602704632403</v>
      </c>
      <c r="N624">
        <v>613.23347423697101</v>
      </c>
      <c r="O624">
        <v>7.4898853676867514</v>
      </c>
      <c r="P624">
        <v>8.6669533145697155</v>
      </c>
    </row>
    <row r="625" spans="1:16" x14ac:dyDescent="0.25">
      <c r="A625">
        <v>32.085475862026215</v>
      </c>
      <c r="B625">
        <v>9.7225053101798675</v>
      </c>
      <c r="C625">
        <v>78.381921924446061</v>
      </c>
      <c r="D625">
        <v>205.16521869139163</v>
      </c>
      <c r="E625">
        <v>200.90079363084635</v>
      </c>
      <c r="F625">
        <v>457.0218174607258</v>
      </c>
      <c r="G625">
        <v>438.63921604905829</v>
      </c>
      <c r="H625">
        <v>13.101503354678808</v>
      </c>
      <c r="I625">
        <v>8.6245297868686297</v>
      </c>
      <c r="J625">
        <v>110.98042016956403</v>
      </c>
      <c r="K625">
        <v>313.89010801999575</v>
      </c>
      <c r="L625">
        <v>289.6443495158922</v>
      </c>
      <c r="M625">
        <v>696.55415292365296</v>
      </c>
      <c r="N625">
        <v>474.46589847386292</v>
      </c>
      <c r="O625">
        <v>11.658318328592484</v>
      </c>
      <c r="P625">
        <v>9.1422864675069917</v>
      </c>
    </row>
    <row r="626" spans="1:16" x14ac:dyDescent="0.25">
      <c r="A626">
        <v>60.760267555713654</v>
      </c>
      <c r="B626">
        <v>8.4032954865693092</v>
      </c>
      <c r="C626">
        <v>167.97760200768022</v>
      </c>
      <c r="D626">
        <v>534.23923592946551</v>
      </c>
      <c r="E626">
        <v>341.13928480260762</v>
      </c>
      <c r="F626">
        <v>856.52707332272985</v>
      </c>
      <c r="G626">
        <v>529.37221382284588</v>
      </c>
      <c r="H626">
        <v>8.6273071547370623</v>
      </c>
      <c r="I626">
        <v>7.7871594122312198</v>
      </c>
      <c r="J626">
        <v>243.78032795279935</v>
      </c>
      <c r="K626">
        <v>865.56358771217606</v>
      </c>
      <c r="L626">
        <v>496.30651298926693</v>
      </c>
      <c r="M626">
        <v>1319.1215957856919</v>
      </c>
      <c r="N626">
        <v>594.58726708609117</v>
      </c>
      <c r="O626">
        <v>7.5433193726602443</v>
      </c>
      <c r="P626">
        <v>8.1951796555839405</v>
      </c>
    </row>
    <row r="627" spans="1:16" x14ac:dyDescent="0.25">
      <c r="A627">
        <v>95.237445533275604</v>
      </c>
      <c r="B627">
        <v>6.3106972427752765</v>
      </c>
      <c r="C627">
        <v>449.85266094968796</v>
      </c>
      <c r="D627">
        <v>1924.0644824575606</v>
      </c>
      <c r="E627">
        <v>594.68211177400792</v>
      </c>
      <c r="F627">
        <v>1689.2135899841489</v>
      </c>
      <c r="G627">
        <v>744.05951598400554</v>
      </c>
      <c r="H627">
        <v>4.4595399528067823</v>
      </c>
      <c r="I627">
        <v>7.7759815113488084</v>
      </c>
      <c r="J627">
        <v>664.52573479142859</v>
      </c>
      <c r="K627">
        <v>3235.1063341979816</v>
      </c>
      <c r="L627">
        <v>871.69380938580946</v>
      </c>
      <c r="M627">
        <v>2640.5389219414865</v>
      </c>
      <c r="N627">
        <v>870.95465817980426</v>
      </c>
      <c r="O627">
        <v>3.8761564752971305</v>
      </c>
      <c r="P627">
        <v>10.091591420028433</v>
      </c>
    </row>
    <row r="628" spans="1:16" x14ac:dyDescent="0.25">
      <c r="A628">
        <v>26.66852194070816</v>
      </c>
      <c r="B628">
        <v>3.9811161921475104</v>
      </c>
      <c r="C628">
        <v>488.78837406434764</v>
      </c>
      <c r="D628">
        <v>2145.1807393701442</v>
      </c>
      <c r="E628">
        <v>402.88393870341037</v>
      </c>
      <c r="F628">
        <v>1156.6136667356145</v>
      </c>
      <c r="G628">
        <v>768.95762818297612</v>
      </c>
      <c r="H628">
        <v>2.7244242059882966</v>
      </c>
      <c r="I628">
        <v>5.1482413111884968</v>
      </c>
      <c r="J628">
        <v>721.816334294424</v>
      </c>
      <c r="K628">
        <v>3604.5522006752335</v>
      </c>
      <c r="L628">
        <v>588.72527749432095</v>
      </c>
      <c r="M628">
        <v>1810.4169009098318</v>
      </c>
      <c r="N628">
        <v>902.23271722193624</v>
      </c>
      <c r="O628">
        <v>2.3693747167014934</v>
      </c>
      <c r="P628">
        <v>6.6258375320491982</v>
      </c>
    </row>
    <row r="629" spans="1:16" x14ac:dyDescent="0.25">
      <c r="A629">
        <v>9.2764810919761658</v>
      </c>
      <c r="B629">
        <v>2.8152599535416427</v>
      </c>
      <c r="C629">
        <v>482.70363912756858</v>
      </c>
      <c r="D629">
        <v>2110.2522304071058</v>
      </c>
      <c r="E629">
        <v>281.85157665560013</v>
      </c>
      <c r="F629">
        <v>807.83975035643198</v>
      </c>
      <c r="G629">
        <v>765.12017764062239</v>
      </c>
      <c r="H629">
        <v>1.9359499605211321</v>
      </c>
      <c r="I629">
        <v>3.6136276924332029</v>
      </c>
      <c r="J629">
        <v>712.88171143064824</v>
      </c>
      <c r="K629">
        <v>3546.3744575680576</v>
      </c>
      <c r="L629">
        <v>412.08441956308434</v>
      </c>
      <c r="M629">
        <v>1264.2332222348912</v>
      </c>
      <c r="N629">
        <v>897.4239030242237</v>
      </c>
      <c r="O629">
        <v>1.683490910159321</v>
      </c>
      <c r="P629">
        <v>4.6588770830684041</v>
      </c>
    </row>
    <row r="630" spans="1:16" x14ac:dyDescent="0.25">
      <c r="A630">
        <v>52.802556812763214</v>
      </c>
      <c r="B630">
        <v>3.6486932183074332</v>
      </c>
      <c r="C630">
        <v>994.42771955159799</v>
      </c>
      <c r="D630">
        <v>5423.6358172441342</v>
      </c>
      <c r="E630">
        <v>668.5738301405147</v>
      </c>
      <c r="F630">
        <v>2175.0773207435868</v>
      </c>
      <c r="G630">
        <v>1039.4021499953617</v>
      </c>
      <c r="H630">
        <v>1.8944003684235853</v>
      </c>
      <c r="I630">
        <v>6.6529492434180817</v>
      </c>
      <c r="J630">
        <v>1438.5463489382871</v>
      </c>
      <c r="K630">
        <v>8775.0315143864773</v>
      </c>
      <c r="L630">
        <v>893.18267625741214</v>
      </c>
      <c r="M630">
        <v>3446.2936902953234</v>
      </c>
      <c r="N630">
        <v>1229.1441286419763</v>
      </c>
      <c r="O630">
        <v>1.6679217647989808</v>
      </c>
      <c r="P630">
        <v>5.9201224108823043</v>
      </c>
    </row>
    <row r="631" spans="1:16" x14ac:dyDescent="0.25">
      <c r="A631">
        <v>17.527228534221649</v>
      </c>
      <c r="B631">
        <v>3.4226744698216383</v>
      </c>
      <c r="C631">
        <v>501.46572649964281</v>
      </c>
      <c r="D631">
        <v>2218.3845254721177</v>
      </c>
      <c r="E631">
        <v>354.07225198336408</v>
      </c>
      <c r="F631">
        <v>1019.8800629692138</v>
      </c>
      <c r="G631">
        <v>776.89185856040524</v>
      </c>
      <c r="H631">
        <v>2.319153116479244</v>
      </c>
      <c r="I631">
        <v>4.4944317174305501</v>
      </c>
      <c r="J631">
        <v>740.40883572445614</v>
      </c>
      <c r="K631">
        <v>3726.2593751813147</v>
      </c>
      <c r="L631">
        <v>516.78921649117899</v>
      </c>
      <c r="M631">
        <v>1597.0567236659026</v>
      </c>
      <c r="N631">
        <v>912.16130415172756</v>
      </c>
      <c r="O631">
        <v>2.0173468996847626</v>
      </c>
      <c r="P631">
        <v>5.7608649591809167</v>
      </c>
    </row>
    <row r="632" spans="1:16" x14ac:dyDescent="0.25">
      <c r="A632">
        <v>64.459186136722565</v>
      </c>
      <c r="B632">
        <v>3.3650509258387116</v>
      </c>
      <c r="C632">
        <v>1372.8582173954389</v>
      </c>
      <c r="D632">
        <v>8225.3459708493301</v>
      </c>
      <c r="E632">
        <v>775.1339581269699</v>
      </c>
      <c r="F632">
        <v>2826.7454160772718</v>
      </c>
      <c r="G632">
        <v>1202.2578176147906</v>
      </c>
      <c r="H632">
        <v>1.5412869650754057</v>
      </c>
      <c r="I632">
        <v>6.126236768680708</v>
      </c>
      <c r="J632">
        <v>1943.4282691847577</v>
      </c>
      <c r="K632">
        <v>12822.290424288396</v>
      </c>
      <c r="L632">
        <v>840.3024837386107</v>
      </c>
      <c r="M632">
        <v>4505.9022578616068</v>
      </c>
      <c r="N632">
        <v>1414.0526481371412</v>
      </c>
      <c r="O632">
        <v>1.3705083613279556</v>
      </c>
      <c r="P632">
        <v>3.8183911428296593</v>
      </c>
    </row>
    <row r="633" spans="1:16" x14ac:dyDescent="0.25">
      <c r="A633">
        <v>54.036013543605804</v>
      </c>
      <c r="B633">
        <v>6.3315840865373305</v>
      </c>
      <c r="C633">
        <v>290.30035314133062</v>
      </c>
      <c r="D633">
        <v>1084.8306568345322</v>
      </c>
      <c r="E633">
        <v>410.05069502625201</v>
      </c>
      <c r="F633">
        <v>1103.5015243889234</v>
      </c>
      <c r="G633">
        <v>631.77900895503842</v>
      </c>
      <c r="H633">
        <v>5.2934227987587619</v>
      </c>
      <c r="I633">
        <v>6.3925843729894734</v>
      </c>
      <c r="J633">
        <v>427.17770577061833</v>
      </c>
      <c r="K633">
        <v>1810.176787066079</v>
      </c>
      <c r="L633">
        <v>602.85986842889679</v>
      </c>
      <c r="M633">
        <v>1713.2140884647638</v>
      </c>
      <c r="N633">
        <v>727.77937651512821</v>
      </c>
      <c r="O633">
        <v>4.6003555263698965</v>
      </c>
      <c r="P633">
        <v>7.8393991014239388</v>
      </c>
    </row>
    <row r="634" spans="1:16" x14ac:dyDescent="0.25">
      <c r="A634">
        <v>74.430341064929962</v>
      </c>
      <c r="B634">
        <v>2.413720783577876</v>
      </c>
      <c r="C634">
        <v>2996.1855172595815</v>
      </c>
      <c r="D634">
        <v>22047.976526705886</v>
      </c>
      <c r="E634">
        <v>633.98430450288674</v>
      </c>
      <c r="F634">
        <v>5015.9376111483525</v>
      </c>
      <c r="G634">
        <v>1728.3318231824085</v>
      </c>
      <c r="H634">
        <v>0.81966351966355333</v>
      </c>
      <c r="I634">
        <v>1.8426818012880799</v>
      </c>
      <c r="J634">
        <v>3896.3326379256459</v>
      </c>
      <c r="K634">
        <v>30133.477312783609</v>
      </c>
      <c r="L634">
        <v>709.4259832151015</v>
      </c>
      <c r="M634">
        <v>8127.5972847381563</v>
      </c>
      <c r="N634">
        <v>1957.919800602195</v>
      </c>
      <c r="O634">
        <v>0.75298822111854069</v>
      </c>
      <c r="P634">
        <v>1.4625879115767721</v>
      </c>
    </row>
    <row r="635" spans="1:16" x14ac:dyDescent="0.25">
      <c r="A635">
        <v>48.305216491222382</v>
      </c>
      <c r="B635">
        <v>1.5178316044779834</v>
      </c>
      <c r="C635">
        <v>5361.1027943182844</v>
      </c>
      <c r="D635">
        <v>44886.242524153953</v>
      </c>
      <c r="E635">
        <v>497.59028875721145</v>
      </c>
      <c r="F635">
        <v>6933.5660824061788</v>
      </c>
      <c r="G635">
        <v>2271.4707045837904</v>
      </c>
      <c r="H635">
        <v>0.41573146037378067</v>
      </c>
      <c r="I635">
        <v>0.87204888128398139</v>
      </c>
      <c r="J635">
        <v>6431.5669317179691</v>
      </c>
      <c r="K635">
        <v>55194.186762347912</v>
      </c>
      <c r="L635">
        <v>626.87590774551688</v>
      </c>
      <c r="M635">
        <v>11399.756822795478</v>
      </c>
      <c r="N635">
        <v>2472.3256578016749</v>
      </c>
      <c r="O635">
        <v>0.39219013534311942</v>
      </c>
      <c r="P635">
        <v>0.86903274190936619</v>
      </c>
    </row>
    <row r="636" spans="1:16" x14ac:dyDescent="0.25">
      <c r="A636">
        <v>54.612444937229156</v>
      </c>
      <c r="B636">
        <v>2.3597587462759972</v>
      </c>
      <c r="C636">
        <v>2558.0418095112063</v>
      </c>
      <c r="D636">
        <v>18108.883974036096</v>
      </c>
      <c r="E636">
        <v>602.56055631158756</v>
      </c>
      <c r="F636">
        <v>4036.3929128404802</v>
      </c>
      <c r="G636">
        <v>1604.8249000969599</v>
      </c>
      <c r="H636">
        <v>0.85077178986436708</v>
      </c>
      <c r="I636">
        <v>2.1017532633111142</v>
      </c>
      <c r="J636">
        <v>3395.1960622830156</v>
      </c>
      <c r="K636">
        <v>25499.482110303219</v>
      </c>
      <c r="L636">
        <v>656.20284747191567</v>
      </c>
      <c r="M636">
        <v>6517.1103676699695</v>
      </c>
      <c r="N636">
        <v>1836.2728400809624</v>
      </c>
      <c r="O636">
        <v>0.77588421703135979</v>
      </c>
      <c r="P636">
        <v>1.5529216569098212</v>
      </c>
    </row>
    <row r="637" spans="1:16" x14ac:dyDescent="0.25">
      <c r="A637">
        <v>56.777647435665131</v>
      </c>
      <c r="B637">
        <v>9.0268213143024241</v>
      </c>
      <c r="C637">
        <v>136.69889151145222</v>
      </c>
      <c r="D637">
        <v>410.70790487022907</v>
      </c>
      <c r="E637">
        <v>306.72301543347356</v>
      </c>
      <c r="F637">
        <v>749.68795048961874</v>
      </c>
      <c r="G637">
        <v>499.66064192631831</v>
      </c>
      <c r="H637">
        <v>9.9939999478206794</v>
      </c>
      <c r="I637">
        <v>8.5364038362286792</v>
      </c>
      <c r="J637">
        <v>197.0917040383226</v>
      </c>
      <c r="K637">
        <v>655.74410569398628</v>
      </c>
      <c r="L637">
        <v>444.42536727877916</v>
      </c>
      <c r="M637">
        <v>1151.2315571899239</v>
      </c>
      <c r="N637">
        <v>555.52278406446919</v>
      </c>
      <c r="O637">
        <v>8.7718807216333836</v>
      </c>
      <c r="P637">
        <v>8.3961981217249342</v>
      </c>
    </row>
    <row r="638" spans="1:16" x14ac:dyDescent="0.25">
      <c r="A638">
        <v>30.365788280963898</v>
      </c>
      <c r="B638">
        <v>8.3907229116260016</v>
      </c>
      <c r="C638">
        <v>102.3269352805499</v>
      </c>
      <c r="D638">
        <v>285.21538459038726</v>
      </c>
      <c r="E638">
        <v>220.94439822004179</v>
      </c>
      <c r="F638">
        <v>520.01382645313231</v>
      </c>
      <c r="G638">
        <v>464.70141842384163</v>
      </c>
      <c r="H638">
        <v>10.305862258042639</v>
      </c>
      <c r="I638">
        <v>7.8083938162009607</v>
      </c>
      <c r="J638">
        <v>146.13445033836581</v>
      </c>
      <c r="K638">
        <v>445.44212862459523</v>
      </c>
      <c r="L638">
        <v>318.88696141898737</v>
      </c>
      <c r="M638">
        <v>795.37446420260926</v>
      </c>
      <c r="N638">
        <v>509.26095265993553</v>
      </c>
      <c r="O638">
        <v>9.1054888845426252</v>
      </c>
      <c r="P638">
        <v>7.8460835151153816</v>
      </c>
    </row>
    <row r="639" spans="1:16" x14ac:dyDescent="0.25">
      <c r="A639">
        <v>23.070921123027802</v>
      </c>
      <c r="B639">
        <v>5.219747860036426</v>
      </c>
      <c r="C639">
        <v>236.51903716122149</v>
      </c>
      <c r="D639">
        <v>830.92185425379603</v>
      </c>
      <c r="E639">
        <v>283.86893726538631</v>
      </c>
      <c r="F639">
        <v>744.66629804233196</v>
      </c>
      <c r="G639">
        <v>589.03151983630858</v>
      </c>
      <c r="H639">
        <v>4.7162357697701829</v>
      </c>
      <c r="I639">
        <v>4.9629960413455754</v>
      </c>
      <c r="J639">
        <v>346.53510189091747</v>
      </c>
      <c r="K639">
        <v>1374.1313452962504</v>
      </c>
      <c r="L639">
        <v>416.00899480806248</v>
      </c>
      <c r="M639">
        <v>1152.5655628439588</v>
      </c>
      <c r="N639">
        <v>672.45463241347522</v>
      </c>
      <c r="O639">
        <v>4.1049482672644402</v>
      </c>
      <c r="P639">
        <v>5.8044867238624498</v>
      </c>
    </row>
    <row r="640" spans="1:16" x14ac:dyDescent="0.25">
      <c r="A640">
        <v>1.6239038109779358</v>
      </c>
      <c r="B640">
        <v>4.4340881065335127</v>
      </c>
      <c r="C640">
        <v>51.950694023887564</v>
      </c>
      <c r="D640">
        <v>125.17948597526815</v>
      </c>
      <c r="E640">
        <v>61.695832027714573</v>
      </c>
      <c r="F640">
        <v>133.56906472884313</v>
      </c>
      <c r="G640">
        <v>407.99542937841102</v>
      </c>
      <c r="H640">
        <v>6.8471587698435519</v>
      </c>
      <c r="I640">
        <v>3.5182934913653638</v>
      </c>
      <c r="J640">
        <v>72.665157107462946</v>
      </c>
      <c r="K640">
        <v>185.85647096059125</v>
      </c>
      <c r="L640">
        <v>89.227167913238958</v>
      </c>
      <c r="M640">
        <v>202.51141587155519</v>
      </c>
      <c r="N640">
        <v>432.94575732236393</v>
      </c>
      <c r="O640">
        <v>6.1696571532757414</v>
      </c>
      <c r="P640">
        <v>3.899233979188061</v>
      </c>
    </row>
    <row r="641" spans="1:16" x14ac:dyDescent="0.25">
      <c r="A641">
        <v>57.961831986904144</v>
      </c>
      <c r="B641">
        <v>3.9772432479493327</v>
      </c>
      <c r="C641">
        <v>879.60768902190341</v>
      </c>
      <c r="D641">
        <v>4624.2875197727326</v>
      </c>
      <c r="E641">
        <v>661.05880722538416</v>
      </c>
      <c r="F641">
        <v>2087.7356704141935</v>
      </c>
      <c r="G641">
        <v>984.56160836942968</v>
      </c>
      <c r="H641">
        <v>2.1660387917131296</v>
      </c>
      <c r="I641">
        <v>7.0054308288179881</v>
      </c>
      <c r="J641">
        <v>1280.2462854309297</v>
      </c>
      <c r="K641">
        <v>7563.4884395413283</v>
      </c>
      <c r="L641">
        <v>906.48780398245458</v>
      </c>
      <c r="M641">
        <v>3300.6261005874685</v>
      </c>
      <c r="N641">
        <v>1164.8426117533763</v>
      </c>
      <c r="O641">
        <v>1.9012279692854013</v>
      </c>
      <c r="P641">
        <v>7.1461643546212263</v>
      </c>
    </row>
    <row r="642" spans="1:16" x14ac:dyDescent="0.25">
      <c r="A642">
        <v>86.752941429615021</v>
      </c>
      <c r="B642">
        <v>6.9453496856571322</v>
      </c>
      <c r="C642">
        <v>336.76239099247317</v>
      </c>
      <c r="D642">
        <v>1316.9581389876487</v>
      </c>
      <c r="E642">
        <v>510.61593764072359</v>
      </c>
      <c r="F642">
        <v>1399.4404998220839</v>
      </c>
      <c r="G642">
        <v>666.45571531013047</v>
      </c>
      <c r="H642">
        <v>5.4864834131023077</v>
      </c>
      <c r="I642">
        <v>7.4189763874867962</v>
      </c>
      <c r="J642">
        <v>496.6582275557048</v>
      </c>
      <c r="K642">
        <v>2207.4391460809002</v>
      </c>
      <c r="L642">
        <v>751.41918711726566</v>
      </c>
      <c r="M642">
        <v>2177.6151064497185</v>
      </c>
      <c r="N642">
        <v>772.34637795281355</v>
      </c>
      <c r="O642">
        <v>4.7658253105925228</v>
      </c>
      <c r="P642">
        <v>9.3932437679021472</v>
      </c>
    </row>
    <row r="643" spans="1:16" x14ac:dyDescent="0.25">
      <c r="A643">
        <v>51.120729148387909</v>
      </c>
      <c r="B643">
        <v>6.7852085016482384</v>
      </c>
      <c r="C643">
        <v>238.07442398056318</v>
      </c>
      <c r="D643">
        <v>838.02243491056038</v>
      </c>
      <c r="E643">
        <v>371.07142125009022</v>
      </c>
      <c r="F643">
        <v>974.2260853521085</v>
      </c>
      <c r="G643">
        <v>590.31263494418158</v>
      </c>
      <c r="H643">
        <v>6.1155514177425809</v>
      </c>
      <c r="I643">
        <v>6.4614652503657419</v>
      </c>
      <c r="J643">
        <v>348.86891418276207</v>
      </c>
      <c r="K643">
        <v>1386.3320876812743</v>
      </c>
      <c r="L643">
        <v>543.87222626144523</v>
      </c>
      <c r="M643">
        <v>1508.0158241886015</v>
      </c>
      <c r="N643">
        <v>674.11853726901097</v>
      </c>
      <c r="O643">
        <v>5.3225582322765241</v>
      </c>
      <c r="P643">
        <v>7.5687275919730999</v>
      </c>
    </row>
    <row r="644" spans="1:16" x14ac:dyDescent="0.25">
      <c r="A644">
        <v>97.161043226718903</v>
      </c>
      <c r="B644">
        <v>6.6499942094437605</v>
      </c>
      <c r="C644">
        <v>405.29367302765525</v>
      </c>
      <c r="D644">
        <v>1678.2863920906186</v>
      </c>
      <c r="E644">
        <v>572.97761873257184</v>
      </c>
      <c r="F644">
        <v>1606.5008237446796</v>
      </c>
      <c r="G644">
        <v>714.49750740524803</v>
      </c>
      <c r="H644">
        <v>4.8923061052838612</v>
      </c>
      <c r="I644">
        <v>7.7436736395748147</v>
      </c>
      <c r="J644">
        <v>598.62837544006857</v>
      </c>
      <c r="K644">
        <v>2821.3156170372358</v>
      </c>
      <c r="L644">
        <v>841.99288572698742</v>
      </c>
      <c r="M644">
        <v>2507.0703253749757</v>
      </c>
      <c r="N644">
        <v>833.58520052185304</v>
      </c>
      <c r="O644">
        <v>4.2503315205962231</v>
      </c>
      <c r="P644">
        <v>10.047852109609844</v>
      </c>
    </row>
    <row r="645" spans="1:16" x14ac:dyDescent="0.25">
      <c r="A645">
        <v>99.595891416072845</v>
      </c>
      <c r="B645">
        <v>2.8838111795254746</v>
      </c>
      <c r="C645">
        <v>2556.6841474006546</v>
      </c>
      <c r="D645">
        <v>18096.871597897469</v>
      </c>
      <c r="E645">
        <v>736.32009656880848</v>
      </c>
      <c r="F645">
        <v>4929.6224573120044</v>
      </c>
      <c r="G645">
        <v>1604.425800964558</v>
      </c>
      <c r="H645">
        <v>1.0399200366282872</v>
      </c>
      <c r="I645">
        <v>2.5699888297506925</v>
      </c>
      <c r="J645">
        <v>3393.61914348038</v>
      </c>
      <c r="K645">
        <v>25485.08332709573</v>
      </c>
      <c r="L645">
        <v>801.8001905019994</v>
      </c>
      <c r="M645">
        <v>7959.2144202773779</v>
      </c>
      <c r="N645">
        <v>1835.8748565057904</v>
      </c>
      <c r="O645">
        <v>0.94836015643673088</v>
      </c>
      <c r="P645">
        <v>1.8984041930173901</v>
      </c>
    </row>
    <row r="646" spans="1:16" x14ac:dyDescent="0.25">
      <c r="A646">
        <v>27.657718479633331</v>
      </c>
      <c r="B646">
        <v>8.0278415677107926</v>
      </c>
      <c r="C646">
        <v>105.18399565776122</v>
      </c>
      <c r="D646">
        <v>295.19472888757787</v>
      </c>
      <c r="E646">
        <v>216.64665527164794</v>
      </c>
      <c r="F646">
        <v>511.72169932367126</v>
      </c>
      <c r="G646">
        <v>467.71165312964268</v>
      </c>
      <c r="H646">
        <v>9.7645686421969256</v>
      </c>
      <c r="I646">
        <v>7.4960516976865037</v>
      </c>
      <c r="J646">
        <v>150.35083578382157</v>
      </c>
      <c r="K646">
        <v>462.01241499416875</v>
      </c>
      <c r="L646">
        <v>312.7643681568498</v>
      </c>
      <c r="M646">
        <v>782.98287791672863</v>
      </c>
      <c r="N646">
        <v>513.26010886425229</v>
      </c>
      <c r="O646">
        <v>8.6213570335202743</v>
      </c>
      <c r="P646">
        <v>7.4789783787785593</v>
      </c>
    </row>
    <row r="647" spans="1:16" x14ac:dyDescent="0.25">
      <c r="A647">
        <v>70.047902286052704</v>
      </c>
      <c r="B647">
        <v>9.9438076379206564</v>
      </c>
      <c r="C647">
        <v>129.01878493237984</v>
      </c>
      <c r="D647">
        <v>381.67977845979561</v>
      </c>
      <c r="E647">
        <v>321.28430897744198</v>
      </c>
      <c r="F647">
        <v>779.36075656046307</v>
      </c>
      <c r="G647">
        <v>492.07567643088879</v>
      </c>
      <c r="H647">
        <v>11.242337525063402</v>
      </c>
      <c r="I647">
        <v>9.4094502897108292</v>
      </c>
      <c r="J647">
        <v>185.66704710896207</v>
      </c>
      <c r="K647">
        <v>606.77701888753791</v>
      </c>
      <c r="L647">
        <v>465.06854851898601</v>
      </c>
      <c r="M647">
        <v>1195.8363909764289</v>
      </c>
      <c r="N647">
        <v>545.51606789862387</v>
      </c>
      <c r="O647">
        <v>9.8795180135153036</v>
      </c>
      <c r="P647">
        <v>9.1892132178689536</v>
      </c>
    </row>
    <row r="648" spans="1:16" x14ac:dyDescent="0.25">
      <c r="A648">
        <v>76.563218653202057</v>
      </c>
      <c r="B648">
        <v>4.430459565916963</v>
      </c>
      <c r="C648">
        <v>850.33784886285957</v>
      </c>
      <c r="D648">
        <v>4424.9672435494967</v>
      </c>
      <c r="E648">
        <v>716.39370447129534</v>
      </c>
      <c r="F648">
        <v>2246.0639625257099</v>
      </c>
      <c r="G648">
        <v>970.08064689592368</v>
      </c>
      <c r="H648">
        <v>2.4448773257043053</v>
      </c>
      <c r="I648">
        <v>7.7118593532331809</v>
      </c>
      <c r="J648">
        <v>1239.4844960891007</v>
      </c>
      <c r="K648">
        <v>7256.8532315650382</v>
      </c>
      <c r="L648">
        <v>988.52610014273978</v>
      </c>
      <c r="M648">
        <v>3548.808086897227</v>
      </c>
      <c r="N648">
        <v>1147.6910605981498</v>
      </c>
      <c r="O648">
        <v>2.1443045416585789</v>
      </c>
      <c r="P648">
        <v>8.0912206603814507</v>
      </c>
    </row>
    <row r="649" spans="1:16" x14ac:dyDescent="0.25">
      <c r="A649">
        <v>76.734024941921234</v>
      </c>
      <c r="B649">
        <v>2.6967321737777432</v>
      </c>
      <c r="C649">
        <v>2457.4028597285642</v>
      </c>
      <c r="D649">
        <v>17221.955301632694</v>
      </c>
      <c r="E649">
        <v>684.85138007024636</v>
      </c>
      <c r="F649">
        <v>4394.9908633607092</v>
      </c>
      <c r="G649">
        <v>1574.9390929202516</v>
      </c>
      <c r="H649">
        <v>0.9872248026663345</v>
      </c>
      <c r="I649">
        <v>2.5114657184131666</v>
      </c>
      <c r="J649">
        <v>3277.8632424208195</v>
      </c>
      <c r="K649">
        <v>24431.376911499854</v>
      </c>
      <c r="L649">
        <v>740.9686329540134</v>
      </c>
      <c r="M649">
        <v>7089.836881639988</v>
      </c>
      <c r="N649">
        <v>1806.3751868702566</v>
      </c>
      <c r="O649">
        <v>0.8986923322789464</v>
      </c>
      <c r="P649">
        <v>1.8199266773553577</v>
      </c>
    </row>
    <row r="650" spans="1:16" x14ac:dyDescent="0.25">
      <c r="A650">
        <v>96.567912399768829</v>
      </c>
      <c r="B650">
        <v>3.2617443737864646</v>
      </c>
      <c r="C650">
        <v>1949.934626372826</v>
      </c>
      <c r="D650">
        <v>12869.63379983752</v>
      </c>
      <c r="E650">
        <v>812.1067563876976</v>
      </c>
      <c r="F650">
        <v>4052.4612747897336</v>
      </c>
      <c r="G650">
        <v>1413.7010264741073</v>
      </c>
      <c r="H650">
        <v>1.3045866439503575</v>
      </c>
      <c r="I650">
        <v>4.0565720694139804</v>
      </c>
      <c r="J650">
        <v>2671.0835507852748</v>
      </c>
      <c r="K650">
        <v>19019.63278102193</v>
      </c>
      <c r="L650">
        <v>848.7554047008033</v>
      </c>
      <c r="M650">
        <v>6505.1581995465222</v>
      </c>
      <c r="N650">
        <v>1641.4022053083308</v>
      </c>
      <c r="O650">
        <v>1.1757146355729775</v>
      </c>
      <c r="P650">
        <v>2.6230916421037915</v>
      </c>
    </row>
    <row r="651" spans="1:16" x14ac:dyDescent="0.25">
      <c r="A651">
        <v>93.242577254772186</v>
      </c>
      <c r="B651">
        <v>6.0583454293200685</v>
      </c>
      <c r="C651">
        <v>485.86081976299971</v>
      </c>
      <c r="D651">
        <v>2128.3586450816106</v>
      </c>
      <c r="E651">
        <v>609.94135378577232</v>
      </c>
      <c r="F651">
        <v>1749.6799228299831</v>
      </c>
      <c r="G651">
        <v>767.11371226240999</v>
      </c>
      <c r="H651">
        <v>4.1556008701371878</v>
      </c>
      <c r="I651">
        <v>7.8065131703800921</v>
      </c>
      <c r="J651">
        <v>717.51848048542161</v>
      </c>
      <c r="K651">
        <v>3576.5414820113033</v>
      </c>
      <c r="L651">
        <v>891.52581610373716</v>
      </c>
      <c r="M651">
        <v>2738.4607521087491</v>
      </c>
      <c r="N651">
        <v>899.92260502947954</v>
      </c>
      <c r="O651">
        <v>3.6138681749369534</v>
      </c>
      <c r="P651">
        <v>10.055660773260218</v>
      </c>
    </row>
    <row r="652" spans="1:16" x14ac:dyDescent="0.25">
      <c r="A652">
        <v>60.341660559177399</v>
      </c>
      <c r="B652">
        <v>5.8632556698991465</v>
      </c>
      <c r="C652">
        <v>376.00675649021883</v>
      </c>
      <c r="D652">
        <v>1521.2772806234211</v>
      </c>
      <c r="E652">
        <v>473.7215823078289</v>
      </c>
      <c r="F652">
        <v>1315.9892546558301</v>
      </c>
      <c r="G652">
        <v>694.37781047782391</v>
      </c>
      <c r="H652">
        <v>4.439851530134292</v>
      </c>
      <c r="I652">
        <v>6.5783632804066983</v>
      </c>
      <c r="J652">
        <v>555.1368278392689</v>
      </c>
      <c r="K652">
        <v>2555.3288992701691</v>
      </c>
      <c r="L652">
        <v>696.82649603941093</v>
      </c>
      <c r="M652">
        <v>2051.2780974056814</v>
      </c>
      <c r="N652">
        <v>808.01307901293637</v>
      </c>
      <c r="O652">
        <v>3.8566169400022963</v>
      </c>
      <c r="P652">
        <v>8.477907239467628</v>
      </c>
    </row>
    <row r="653" spans="1:16" x14ac:dyDescent="0.25">
      <c r="A653">
        <v>83.97730678319931</v>
      </c>
      <c r="B653">
        <v>9.4550618597493123</v>
      </c>
      <c r="C653">
        <v>164.29484722200729</v>
      </c>
      <c r="D653">
        <v>519.27346624768779</v>
      </c>
      <c r="E653">
        <v>376.59541397180101</v>
      </c>
      <c r="F653">
        <v>942.82941806540134</v>
      </c>
      <c r="G653">
        <v>525.96576485745561</v>
      </c>
      <c r="H653">
        <v>9.7868156338770937</v>
      </c>
      <c r="I653">
        <v>8.7832638272203045</v>
      </c>
      <c r="J653">
        <v>238.27253941813251</v>
      </c>
      <c r="K653">
        <v>840.04595129184042</v>
      </c>
      <c r="L653">
        <v>547.63232846304743</v>
      </c>
      <c r="M653">
        <v>1451.5759153065248</v>
      </c>
      <c r="N653">
        <v>590.11858939114097</v>
      </c>
      <c r="O653">
        <v>8.5603527621763877</v>
      </c>
      <c r="P653">
        <v>9.1612795013065913</v>
      </c>
    </row>
    <row r="654" spans="1:16" x14ac:dyDescent="0.25">
      <c r="A654">
        <v>55.893191158771515</v>
      </c>
      <c r="B654">
        <v>8.8551942987178354</v>
      </c>
      <c r="C654">
        <v>140.90717286327262</v>
      </c>
      <c r="D654">
        <v>426.84029978514104</v>
      </c>
      <c r="E654">
        <v>308.91732733967052</v>
      </c>
      <c r="F654">
        <v>758.05158058394886</v>
      </c>
      <c r="G654">
        <v>503.76574922988573</v>
      </c>
      <c r="H654">
        <v>9.6964541603784689</v>
      </c>
      <c r="I654">
        <v>8.3638755052814542</v>
      </c>
      <c r="J654">
        <v>203.35940702126939</v>
      </c>
      <c r="K654">
        <v>683.02312621721171</v>
      </c>
      <c r="L654">
        <v>447.84939667747386</v>
      </c>
      <c r="M654">
        <v>1164.5677730257712</v>
      </c>
      <c r="N654">
        <v>560.93245308460769</v>
      </c>
      <c r="O654">
        <v>8.5055126060693311</v>
      </c>
      <c r="P654">
        <v>8.2763185150080538</v>
      </c>
    </row>
    <row r="655" spans="1:16" x14ac:dyDescent="0.25">
      <c r="A655">
        <v>61.391765773296356</v>
      </c>
      <c r="B655">
        <v>7.5002719964075544</v>
      </c>
      <c r="C655">
        <v>218.0077344834408</v>
      </c>
      <c r="D655">
        <v>747.60272842823997</v>
      </c>
      <c r="E655">
        <v>380.51750899389049</v>
      </c>
      <c r="F655">
        <v>987.96427003096539</v>
      </c>
      <c r="G655">
        <v>573.55664855990119</v>
      </c>
      <c r="H655">
        <v>6.9877873356461357</v>
      </c>
      <c r="I655">
        <v>7.0137407855923026</v>
      </c>
      <c r="J655">
        <v>318.75953809850341</v>
      </c>
      <c r="K655">
        <v>1231.0032380441057</v>
      </c>
      <c r="L655">
        <v>556.73280448740627</v>
      </c>
      <c r="M655">
        <v>1527.2955158644122</v>
      </c>
      <c r="N655">
        <v>652.32836090646924</v>
      </c>
      <c r="O655">
        <v>6.0873213246852043</v>
      </c>
      <c r="P655">
        <v>8.0408185914600541</v>
      </c>
    </row>
    <row r="656" spans="1:16" x14ac:dyDescent="0.25">
      <c r="A656">
        <v>9.679474413394928</v>
      </c>
      <c r="B656">
        <v>7.861340206775334</v>
      </c>
      <c r="C656">
        <v>54.215739776246515</v>
      </c>
      <c r="D656">
        <v>131.64718563628793</v>
      </c>
      <c r="E656">
        <v>114.13298037859414</v>
      </c>
      <c r="F656">
        <v>248.31268242710672</v>
      </c>
      <c r="G656">
        <v>410.70192738640793</v>
      </c>
      <c r="H656">
        <v>11.974497584180108</v>
      </c>
      <c r="I656">
        <v>6.3198163986110201</v>
      </c>
      <c r="J656">
        <v>75.924224664274874</v>
      </c>
      <c r="K656">
        <v>196.03760311143685</v>
      </c>
      <c r="L656">
        <v>164.97208066320883</v>
      </c>
      <c r="M656">
        <v>376.67982135007708</v>
      </c>
      <c r="N656">
        <v>436.65212483952365</v>
      </c>
      <c r="O656">
        <v>10.774919306641127</v>
      </c>
      <c r="P656">
        <v>6.978937928007527</v>
      </c>
    </row>
    <row r="657" spans="1:16" x14ac:dyDescent="0.25">
      <c r="A657">
        <v>68.973686158657074</v>
      </c>
      <c r="B657">
        <v>4.9112605225441133</v>
      </c>
      <c r="C657">
        <v>623.21248528727222</v>
      </c>
      <c r="D657">
        <v>2948.9770863960562</v>
      </c>
      <c r="E657">
        <v>612.02808305210181</v>
      </c>
      <c r="F657">
        <v>1816.9823182221471</v>
      </c>
      <c r="G657">
        <v>849.32107942584798</v>
      </c>
      <c r="H657">
        <v>3.0586192088633646</v>
      </c>
      <c r="I657">
        <v>7.3522384658740361</v>
      </c>
      <c r="J657">
        <v>917.35964485099407</v>
      </c>
      <c r="K657">
        <v>4924.3463301689799</v>
      </c>
      <c r="L657">
        <v>880.0434220225028</v>
      </c>
      <c r="M657">
        <v>2855.5187430342248</v>
      </c>
      <c r="N657">
        <v>1001.8948374132009</v>
      </c>
      <c r="O657">
        <v>2.6672295341513292</v>
      </c>
      <c r="P657">
        <v>8.8973748888042046</v>
      </c>
    </row>
    <row r="658" spans="1:16" x14ac:dyDescent="0.25">
      <c r="A658">
        <v>28.465097725391388</v>
      </c>
      <c r="B658">
        <v>3.6179506580211047</v>
      </c>
      <c r="C658">
        <v>638.38520326341416</v>
      </c>
      <c r="D658">
        <v>3043.2752671247745</v>
      </c>
      <c r="E658">
        <v>460.19340225443136</v>
      </c>
      <c r="F658">
        <v>1371.1863457876689</v>
      </c>
      <c r="G658">
        <v>857.91918979236527</v>
      </c>
      <c r="H658">
        <v>2.232204356569957</v>
      </c>
      <c r="I658">
        <v>5.4918607637078258</v>
      </c>
      <c r="J658">
        <v>939.20410653101601</v>
      </c>
      <c r="K658">
        <v>5076.8071569364884</v>
      </c>
      <c r="L658">
        <v>660.2175882741667</v>
      </c>
      <c r="M658">
        <v>2155.7920560118173</v>
      </c>
      <c r="N658">
        <v>1012.4360981205724</v>
      </c>
      <c r="O658">
        <v>1.9472524530673438</v>
      </c>
      <c r="P658">
        <v>6.5916538022904172</v>
      </c>
    </row>
    <row r="659" spans="1:16" x14ac:dyDescent="0.25">
      <c r="A659">
        <v>89.979354560375214</v>
      </c>
      <c r="B659">
        <v>4.7384023949646243</v>
      </c>
      <c r="C659">
        <v>825.24100945702037</v>
      </c>
      <c r="D659">
        <v>4255.5919984855918</v>
      </c>
      <c r="E659">
        <v>747.60383872238242</v>
      </c>
      <c r="F659">
        <v>2329.4878909958879</v>
      </c>
      <c r="G659">
        <v>957.48852727028202</v>
      </c>
      <c r="H659">
        <v>2.6454978042625514</v>
      </c>
      <c r="I659">
        <v>8.1552171179501762</v>
      </c>
      <c r="J659">
        <v>1204.3996586414928</v>
      </c>
      <c r="K659">
        <v>6994.7983548451457</v>
      </c>
      <c r="L659">
        <v>1036.9838818162655</v>
      </c>
      <c r="M659">
        <v>3678.6759557497016</v>
      </c>
      <c r="N659">
        <v>1132.7183307659172</v>
      </c>
      <c r="O659">
        <v>2.3187182111022908</v>
      </c>
      <c r="P659">
        <v>8.7368096181957551</v>
      </c>
    </row>
    <row r="660" spans="1:16" x14ac:dyDescent="0.25">
      <c r="A660">
        <v>72.931640684604645</v>
      </c>
      <c r="B660">
        <v>0.93077761168890738</v>
      </c>
      <c r="C660">
        <v>13424.272533443127</v>
      </c>
      <c r="D660">
        <v>134576.82332358492</v>
      </c>
      <c r="E660">
        <v>823.52046505016256</v>
      </c>
      <c r="F660">
        <v>21497.697674487579</v>
      </c>
      <c r="G660">
        <v>3517.2697305368065</v>
      </c>
      <c r="H660">
        <v>0.18648862506702485</v>
      </c>
      <c r="I660">
        <v>0.77085403760515681</v>
      </c>
      <c r="J660">
        <v>15079.221347923012</v>
      </c>
      <c r="K660">
        <v>157282.06662810978</v>
      </c>
      <c r="L660">
        <v>1303.6965502028231</v>
      </c>
      <c r="M660">
        <v>36423.905415725625</v>
      </c>
      <c r="N660">
        <v>3738.8865369550758</v>
      </c>
      <c r="O660">
        <v>0.17952904687126789</v>
      </c>
      <c r="P660">
        <v>0.97943371283433511</v>
      </c>
    </row>
    <row r="661" spans="1:16" x14ac:dyDescent="0.25">
      <c r="A661">
        <v>79.917987287044525</v>
      </c>
      <c r="B661">
        <v>8.5141603614785222</v>
      </c>
      <c r="C661">
        <v>199.83988488556398</v>
      </c>
      <c r="D661">
        <v>668.04599134838827</v>
      </c>
      <c r="E661">
        <v>401.04713660754925</v>
      </c>
      <c r="F661">
        <v>1029.7703517422842</v>
      </c>
      <c r="G661">
        <v>557.93468329136442</v>
      </c>
      <c r="H661">
        <v>8.1951044010240892</v>
      </c>
      <c r="I661">
        <v>7.8726490136003173</v>
      </c>
      <c r="J661">
        <v>291.50809387207966</v>
      </c>
      <c r="K661">
        <v>1094.4798463312673</v>
      </c>
      <c r="L661">
        <v>585.67694253137711</v>
      </c>
      <c r="M661">
        <v>1589.9011554580281</v>
      </c>
      <c r="N661">
        <v>631.95977140024377</v>
      </c>
      <c r="O661">
        <v>7.1467495063738129</v>
      </c>
      <c r="P661">
        <v>8.8114509014055447</v>
      </c>
    </row>
    <row r="662" spans="1:16" x14ac:dyDescent="0.25">
      <c r="A662">
        <v>52.037050068378448</v>
      </c>
      <c r="B662">
        <v>0.48020426268539879</v>
      </c>
      <c r="C662">
        <v>24472.670563431322</v>
      </c>
      <c r="D662">
        <v>279923.44025079173</v>
      </c>
      <c r="E662">
        <v>1752.3232641042237</v>
      </c>
      <c r="F662">
        <v>50589.368624089882</v>
      </c>
      <c r="G662">
        <v>4731.6195392791615</v>
      </c>
      <c r="H662">
        <v>8.023308135262143E-2</v>
      </c>
      <c r="I662">
        <v>3.7333974193986026</v>
      </c>
      <c r="J662">
        <v>29435.954977446003</v>
      </c>
      <c r="K662">
        <v>345540.70398955507</v>
      </c>
      <c r="L662">
        <v>3133.6210706224992</v>
      </c>
      <c r="M662">
        <v>88086.643518929021</v>
      </c>
      <c r="N662">
        <v>5158.5880666263938</v>
      </c>
      <c r="O662">
        <v>7.778953381464021E-2</v>
      </c>
      <c r="P662">
        <v>3.7333974193986026</v>
      </c>
    </row>
    <row r="663" spans="1:16" x14ac:dyDescent="0.25">
      <c r="A663">
        <v>23.786105334758759</v>
      </c>
      <c r="B663">
        <v>9.2502016408674752</v>
      </c>
      <c r="C663">
        <v>70.874689905054296</v>
      </c>
      <c r="D663">
        <v>181.48624342590091</v>
      </c>
      <c r="E663">
        <v>173.97617405378793</v>
      </c>
      <c r="F663">
        <v>390.84982867400163</v>
      </c>
      <c r="G663">
        <v>430.14299206659319</v>
      </c>
      <c r="H663">
        <v>12.898429469999979</v>
      </c>
      <c r="I663">
        <v>8.0119875245892942</v>
      </c>
      <c r="J663">
        <v>100.03837106006985</v>
      </c>
      <c r="K663">
        <v>275.554863943648</v>
      </c>
      <c r="L663">
        <v>250.89112195686823</v>
      </c>
      <c r="M663">
        <v>594.92122327053096</v>
      </c>
      <c r="N663">
        <v>463.03763871555105</v>
      </c>
      <c r="O663">
        <v>11.511099557947123</v>
      </c>
      <c r="P663">
        <v>8.6021832226263264</v>
      </c>
    </row>
    <row r="664" spans="1:16" x14ac:dyDescent="0.25">
      <c r="A664">
        <v>41.125014841556549</v>
      </c>
      <c r="B664">
        <v>2.5461829777771334</v>
      </c>
      <c r="C664">
        <v>1805.9138923792984</v>
      </c>
      <c r="D664">
        <v>11676.123503447425</v>
      </c>
      <c r="E664">
        <v>632.28645157371648</v>
      </c>
      <c r="F664">
        <v>2898.4215427470299</v>
      </c>
      <c r="G664">
        <v>1364.1810594777401</v>
      </c>
      <c r="H664">
        <v>1.0489071232964347</v>
      </c>
      <c r="I664">
        <v>3.5023573777524271</v>
      </c>
      <c r="J664">
        <v>2493.6515355899087</v>
      </c>
      <c r="K664">
        <v>17475.950403625404</v>
      </c>
      <c r="L664">
        <v>654.02862989597747</v>
      </c>
      <c r="M664">
        <v>4645.3182238716763</v>
      </c>
      <c r="N664">
        <v>1589.3565660876091</v>
      </c>
      <c r="O664">
        <v>0.94232398338710921</v>
      </c>
      <c r="P664">
        <v>2.192540903906476</v>
      </c>
    </row>
    <row r="665" spans="1:16" x14ac:dyDescent="0.25">
      <c r="A665">
        <v>18.051909387111664</v>
      </c>
      <c r="B665">
        <v>5.8901571152909513</v>
      </c>
      <c r="C665">
        <v>150.76074524872794</v>
      </c>
      <c r="D665">
        <v>465.22137704377059</v>
      </c>
      <c r="E665">
        <v>217.8580362333974</v>
      </c>
      <c r="F665">
        <v>539.34424237758572</v>
      </c>
      <c r="G665">
        <v>513.24238464281495</v>
      </c>
      <c r="H665">
        <v>6.2924701494233979</v>
      </c>
      <c r="I665">
        <v>5.5304043263283402</v>
      </c>
      <c r="J665">
        <v>218.05365835517597</v>
      </c>
      <c r="K665">
        <v>748.08756906819167</v>
      </c>
      <c r="L665">
        <v>316.24495850109702</v>
      </c>
      <c r="M665">
        <v>829.36199395603649</v>
      </c>
      <c r="N665">
        <v>573.40510872694472</v>
      </c>
      <c r="O665">
        <v>5.512406809449649</v>
      </c>
      <c r="P665">
        <v>5.5811653526890668</v>
      </c>
    </row>
    <row r="666" spans="1:16" x14ac:dyDescent="0.25">
      <c r="A666">
        <v>29.784341156482697</v>
      </c>
      <c r="B666">
        <v>3.5812923942985222</v>
      </c>
      <c r="C666">
        <v>676.00614411795902</v>
      </c>
      <c r="D666">
        <v>3279.9458522820937</v>
      </c>
      <c r="E666">
        <v>478.22887761645654</v>
      </c>
      <c r="F666">
        <v>1437.7440676309034</v>
      </c>
      <c r="G666">
        <v>878.87541260213311</v>
      </c>
      <c r="H666">
        <v>2.1609239578484982</v>
      </c>
      <c r="I666">
        <v>5.6124895983141512</v>
      </c>
      <c r="J666">
        <v>993.16616799449037</v>
      </c>
      <c r="K666">
        <v>5457.3106775405413</v>
      </c>
      <c r="L666">
        <v>682.00969609871436</v>
      </c>
      <c r="M666">
        <v>2262.6308195136276</v>
      </c>
      <c r="N666">
        <v>1038.0269449596767</v>
      </c>
      <c r="O666">
        <v>1.8867730255770092</v>
      </c>
      <c r="P666">
        <v>6.5990440185055768</v>
      </c>
    </row>
    <row r="667" spans="1:16" x14ac:dyDescent="0.25">
      <c r="A667">
        <v>80.389654815196991</v>
      </c>
      <c r="B667">
        <v>1.0746585685740162</v>
      </c>
      <c r="C667">
        <v>11640.782636242915</v>
      </c>
      <c r="D667">
        <v>113396.14209185759</v>
      </c>
      <c r="E667">
        <v>755.2149072405831</v>
      </c>
      <c r="F667">
        <v>18460.785219802598</v>
      </c>
      <c r="G667">
        <v>3281.8232788638343</v>
      </c>
      <c r="H667">
        <v>0.22541560160166241</v>
      </c>
      <c r="I667">
        <v>0.78258996356561406</v>
      </c>
      <c r="J667">
        <v>13052.955763127673</v>
      </c>
      <c r="K667">
        <v>131623.44325034154</v>
      </c>
      <c r="L667">
        <v>1152.9410936016998</v>
      </c>
      <c r="M667">
        <v>31108.33634825379</v>
      </c>
      <c r="N667">
        <v>3480.5343337711165</v>
      </c>
      <c r="O667">
        <v>0.21695139533973171</v>
      </c>
      <c r="P667">
        <v>0.98519573542289407</v>
      </c>
    </row>
    <row r="668" spans="1:16" x14ac:dyDescent="0.25">
      <c r="A668">
        <v>90.458327353000641</v>
      </c>
      <c r="B668">
        <v>4.7035959146581945</v>
      </c>
      <c r="C668">
        <v>842.318157645307</v>
      </c>
      <c r="D668">
        <v>4370.687937763495</v>
      </c>
      <c r="E668">
        <v>754.68878499958282</v>
      </c>
      <c r="F668">
        <v>2361.4476786414807</v>
      </c>
      <c r="G668">
        <v>966.07480415377063</v>
      </c>
      <c r="H668">
        <v>2.6052001098133286</v>
      </c>
      <c r="I668">
        <v>8.1587611560726021</v>
      </c>
      <c r="J668">
        <v>1228.2866866995873</v>
      </c>
      <c r="K668">
        <v>7173.0233221863982</v>
      </c>
      <c r="L668">
        <v>1043.1200812632446</v>
      </c>
      <c r="M668">
        <v>3730.4915867424747</v>
      </c>
      <c r="N668">
        <v>1142.933772943031</v>
      </c>
      <c r="O668">
        <v>2.2844308481054516</v>
      </c>
      <c r="P668">
        <v>8.6198761394711738</v>
      </c>
    </row>
    <row r="669" spans="1:16" x14ac:dyDescent="0.25">
      <c r="A669">
        <v>83.16402667760849</v>
      </c>
      <c r="B669">
        <v>1.2903362036548145</v>
      </c>
      <c r="C669">
        <v>9189.4811286317927</v>
      </c>
      <c r="D669">
        <v>85504.233534220519</v>
      </c>
      <c r="E669">
        <v>664.70518380826081</v>
      </c>
      <c r="F669">
        <v>14141.99255388366</v>
      </c>
      <c r="G669">
        <v>2929.7799483696567</v>
      </c>
      <c r="H669">
        <v>0.29272440544280259</v>
      </c>
      <c r="I669">
        <v>0.80328605957815802</v>
      </c>
      <c r="J669">
        <v>10399.917417355924</v>
      </c>
      <c r="K669">
        <v>99359.655017215933</v>
      </c>
      <c r="L669">
        <v>954.82994285519089</v>
      </c>
      <c r="M669">
        <v>23633.149315970131</v>
      </c>
      <c r="N669">
        <v>3111.4442648518143</v>
      </c>
      <c r="O669">
        <v>0.28092873408909197</v>
      </c>
      <c r="P669">
        <v>0.97260966283317796</v>
      </c>
    </row>
    <row r="670" spans="1:16" x14ac:dyDescent="0.25">
      <c r="A670">
        <v>76.804138958454132</v>
      </c>
      <c r="B670">
        <v>3.5017782467275969</v>
      </c>
      <c r="C670">
        <v>1428.8677275580515</v>
      </c>
      <c r="D670">
        <v>8658.5636866828918</v>
      </c>
      <c r="E670">
        <v>826.37252495349185</v>
      </c>
      <c r="F670">
        <v>3072.5161362472736</v>
      </c>
      <c r="G670">
        <v>1224.4676592850155</v>
      </c>
      <c r="H670">
        <v>1.5792365848850334</v>
      </c>
      <c r="I670">
        <v>6.2176606346811587</v>
      </c>
      <c r="J670">
        <v>2016.1305566934129</v>
      </c>
      <c r="K670">
        <v>13424.325524746673</v>
      </c>
      <c r="L670">
        <v>876.62484275959469</v>
      </c>
      <c r="M670">
        <v>4901.4560816520252</v>
      </c>
      <c r="N670">
        <v>1438.5853030846945</v>
      </c>
      <c r="O670">
        <v>1.4062186752429131</v>
      </c>
      <c r="P670">
        <v>3.8074099520917204</v>
      </c>
    </row>
    <row r="671" spans="1:16" x14ac:dyDescent="0.25">
      <c r="A671">
        <v>8.6645147204399109</v>
      </c>
      <c r="B671">
        <v>9.8669353225530081</v>
      </c>
      <c r="C671">
        <v>33.518171510317771</v>
      </c>
      <c r="D671">
        <v>75.606012360368922</v>
      </c>
      <c r="E671">
        <v>86.557695909578015</v>
      </c>
      <c r="F671">
        <v>178.76026187465362</v>
      </c>
      <c r="G671">
        <v>385.41479676105746</v>
      </c>
      <c r="H671">
        <v>17.408547108004488</v>
      </c>
      <c r="I671">
        <v>6.747343221775302</v>
      </c>
      <c r="J671">
        <v>46.335229200510895</v>
      </c>
      <c r="K671">
        <v>109.15264229580694</v>
      </c>
      <c r="L671">
        <v>126.11633596943005</v>
      </c>
      <c r="M671">
        <v>269.62180561650706</v>
      </c>
      <c r="N671">
        <v>401.59373041516625</v>
      </c>
      <c r="O671">
        <v>15.918273474486334</v>
      </c>
      <c r="P671">
        <v>7.650849348443769</v>
      </c>
    </row>
    <row r="672" spans="1:16" x14ac:dyDescent="0.25">
      <c r="A672">
        <v>39.80218368768692</v>
      </c>
      <c r="B672">
        <v>7.2959244566667145</v>
      </c>
      <c r="C672">
        <v>168.09004002316314</v>
      </c>
      <c r="D672">
        <v>534.69785021536404</v>
      </c>
      <c r="E672">
        <v>296.35480510280104</v>
      </c>
      <c r="F672">
        <v>744.14758618191024</v>
      </c>
      <c r="G672">
        <v>529.47585324563238</v>
      </c>
      <c r="H672">
        <v>7.4885660840806203</v>
      </c>
      <c r="I672">
        <v>6.7605195236167903</v>
      </c>
      <c r="J672">
        <v>243.9485220035792</v>
      </c>
      <c r="K672">
        <v>866.34589801206016</v>
      </c>
      <c r="L672">
        <v>431.15796462170886</v>
      </c>
      <c r="M672">
        <v>1146.0589490528748</v>
      </c>
      <c r="N672">
        <v>594.7231850152491</v>
      </c>
      <c r="O672">
        <v>6.5475834765270049</v>
      </c>
      <c r="P672">
        <v>7.1166569375951765</v>
      </c>
    </row>
    <row r="673" spans="1:16" x14ac:dyDescent="0.25">
      <c r="A673">
        <v>31.089788377285004</v>
      </c>
      <c r="B673">
        <v>3.2867110522204475</v>
      </c>
      <c r="C673">
        <v>846.92558509548326</v>
      </c>
      <c r="D673">
        <v>4401.8544715201288</v>
      </c>
      <c r="E673">
        <v>529.70919479476618</v>
      </c>
      <c r="F673">
        <v>1659.3638263644773</v>
      </c>
      <c r="G673">
        <v>968.3782582019337</v>
      </c>
      <c r="H673">
        <v>1.8165607655417566</v>
      </c>
      <c r="I673">
        <v>5.7125838420080193</v>
      </c>
      <c r="J673">
        <v>1234.7215402769709</v>
      </c>
      <c r="K673">
        <v>7221.1746879044331</v>
      </c>
      <c r="L673">
        <v>731.45101569510143</v>
      </c>
      <c r="M673">
        <v>2621.6286128900078</v>
      </c>
      <c r="N673">
        <v>1145.669996599981</v>
      </c>
      <c r="O673">
        <v>1.5930887190288312</v>
      </c>
      <c r="P673">
        <v>6.0115819948290907</v>
      </c>
    </row>
    <row r="674" spans="1:16" x14ac:dyDescent="0.25">
      <c r="A674">
        <v>74.615486443042755</v>
      </c>
      <c r="B674">
        <v>1.1030537177158666</v>
      </c>
      <c r="C674">
        <v>10875.423946814863</v>
      </c>
      <c r="D674">
        <v>104535.24452810074</v>
      </c>
      <c r="E674">
        <v>702.86178239225922</v>
      </c>
      <c r="F674">
        <v>16567.96921490378</v>
      </c>
      <c r="G674">
        <v>3175.8899954367348</v>
      </c>
      <c r="H674">
        <v>0.23657708534638952</v>
      </c>
      <c r="I674">
        <v>0.76186996348596492</v>
      </c>
      <c r="J674">
        <v>12209.498893127753</v>
      </c>
      <c r="K674">
        <v>121176.65265054999</v>
      </c>
      <c r="L674">
        <v>1054.3808510472554</v>
      </c>
      <c r="M674">
        <v>27849.539160076401</v>
      </c>
      <c r="N674">
        <v>3367.2066610194015</v>
      </c>
      <c r="O674">
        <v>0.22758261829776996</v>
      </c>
      <c r="P674">
        <v>0.95207524210135741</v>
      </c>
    </row>
    <row r="675" spans="1:16" x14ac:dyDescent="0.25">
      <c r="A675">
        <v>29.282071769237518</v>
      </c>
      <c r="B675">
        <v>5.236194515938756</v>
      </c>
      <c r="C675">
        <v>281.0528169544524</v>
      </c>
      <c r="D675">
        <v>1039.9888775411764</v>
      </c>
      <c r="E675">
        <v>329.8732977870622</v>
      </c>
      <c r="F675">
        <v>884.18739509143461</v>
      </c>
      <c r="G675">
        <v>624.64262121561785</v>
      </c>
      <c r="H675">
        <v>4.43189654593911</v>
      </c>
      <c r="I675">
        <v>5.2293126007898323</v>
      </c>
      <c r="J675">
        <v>413.32364254006478</v>
      </c>
      <c r="K675">
        <v>1733.2438530988536</v>
      </c>
      <c r="L675">
        <v>484.79496751895459</v>
      </c>
      <c r="M675">
        <v>1372.0500339059784</v>
      </c>
      <c r="N675">
        <v>718.57198636641999</v>
      </c>
      <c r="O675">
        <v>3.8523037380321026</v>
      </c>
      <c r="P675">
        <v>6.3654023832945352</v>
      </c>
    </row>
    <row r="676" spans="1:16" x14ac:dyDescent="0.25">
      <c r="A676">
        <v>93.199064314365387</v>
      </c>
      <c r="B676">
        <v>3.809183387895676</v>
      </c>
      <c r="C676">
        <v>1369.6940813471531</v>
      </c>
      <c r="D676">
        <v>8201.0008964541139</v>
      </c>
      <c r="E676">
        <v>876.18406327373532</v>
      </c>
      <c r="F676">
        <v>3191.8242933634247</v>
      </c>
      <c r="G676">
        <v>1200.9903668495631</v>
      </c>
      <c r="H676">
        <v>1.74627420497688</v>
      </c>
      <c r="I676">
        <v>6.9429927422878182</v>
      </c>
      <c r="J676">
        <v>1939.3064633007848</v>
      </c>
      <c r="K676">
        <v>12788.288137879576</v>
      </c>
      <c r="L676">
        <v>951.08731118438857</v>
      </c>
      <c r="M676">
        <v>5087.6209321371616</v>
      </c>
      <c r="N676">
        <v>1412.6478004945493</v>
      </c>
      <c r="O676">
        <v>1.5526588775944463</v>
      </c>
      <c r="P676">
        <v>4.3331067057029644</v>
      </c>
    </row>
    <row r="677" spans="1:16" x14ac:dyDescent="0.25">
      <c r="A677">
        <v>15.211518704891205</v>
      </c>
      <c r="B677">
        <v>0.93262030101830162</v>
      </c>
      <c r="C677">
        <v>6349.6189144539594</v>
      </c>
      <c r="D677">
        <v>55004.941920633399</v>
      </c>
      <c r="E677">
        <v>341.38894095433898</v>
      </c>
      <c r="F677">
        <v>5504.9126361179178</v>
      </c>
      <c r="G677">
        <v>2459.6428813031857</v>
      </c>
      <c r="H677">
        <v>0.24045127795044208</v>
      </c>
      <c r="I677">
        <v>0.52947700892452165</v>
      </c>
      <c r="J677">
        <v>7452.3513903834155</v>
      </c>
      <c r="K677">
        <v>66006.584712954922</v>
      </c>
      <c r="L677">
        <v>447.37412269471508</v>
      </c>
      <c r="M677">
        <v>9094.1210798722659</v>
      </c>
      <c r="N677">
        <v>2650.028263323818</v>
      </c>
      <c r="O677">
        <v>0.22834855899601106</v>
      </c>
      <c r="P677">
        <v>0.56482196997105527</v>
      </c>
    </row>
    <row r="678" spans="1:16" x14ac:dyDescent="0.25">
      <c r="A678">
        <v>17.659301578998566</v>
      </c>
      <c r="B678">
        <v>2.7594188505633364</v>
      </c>
      <c r="C678">
        <v>821.3785330022223</v>
      </c>
      <c r="D678">
        <v>4229.6526302666571</v>
      </c>
      <c r="E678">
        <v>433.69158400941251</v>
      </c>
      <c r="F678">
        <v>1350.0805507396726</v>
      </c>
      <c r="G678">
        <v>955.53573160581414</v>
      </c>
      <c r="H678">
        <v>1.5434287409719936</v>
      </c>
      <c r="I678">
        <v>4.7404854052947041</v>
      </c>
      <c r="J678">
        <v>1198.9889160376174</v>
      </c>
      <c r="K678">
        <v>6954.5428608324819</v>
      </c>
      <c r="L678">
        <v>602.03883909346973</v>
      </c>
      <c r="M678">
        <v>2131.8416801052567</v>
      </c>
      <c r="N678">
        <v>1130.3914945027998</v>
      </c>
      <c r="O678">
        <v>1.3526419423068889</v>
      </c>
      <c r="P678">
        <v>5.0937643232329091</v>
      </c>
    </row>
    <row r="679" spans="1:16" x14ac:dyDescent="0.25">
      <c r="A679">
        <v>92.210587680339813</v>
      </c>
      <c r="B679">
        <v>6.4077720718764191</v>
      </c>
      <c r="C679">
        <v>423.90565388063322</v>
      </c>
      <c r="D679">
        <v>1779.9648657851549</v>
      </c>
      <c r="E679">
        <v>573.79749383004969</v>
      </c>
      <c r="F679">
        <v>1617.7928940328352</v>
      </c>
      <c r="G679">
        <v>726.99231432392526</v>
      </c>
      <c r="H679">
        <v>4.6332030928950259</v>
      </c>
      <c r="I679">
        <v>7.640444107479488</v>
      </c>
      <c r="J679">
        <v>626.19485221041566</v>
      </c>
      <c r="K679">
        <v>2992.8926916101445</v>
      </c>
      <c r="L679">
        <v>842.43217553971169</v>
      </c>
      <c r="M679">
        <v>2526.4937332128184</v>
      </c>
      <c r="N679">
        <v>849.41007369809699</v>
      </c>
      <c r="O679">
        <v>4.0258972217233051</v>
      </c>
      <c r="P679">
        <v>9.9287288972593082</v>
      </c>
    </row>
    <row r="680" spans="1:16" x14ac:dyDescent="0.25">
      <c r="A680">
        <v>97.363324701786041</v>
      </c>
      <c r="B680">
        <v>5.1620970337932244</v>
      </c>
      <c r="C680">
        <v>722.11187456416314</v>
      </c>
      <c r="D680">
        <v>3575.3101351583755</v>
      </c>
      <c r="E680">
        <v>728.80232808626772</v>
      </c>
      <c r="F680">
        <v>2215.2036457230402</v>
      </c>
      <c r="G680">
        <v>903.89499026483088</v>
      </c>
      <c r="H680">
        <v>3.0358170067340722</v>
      </c>
      <c r="I680">
        <v>8.3722119100303942</v>
      </c>
      <c r="J680">
        <v>1058.9064066279579</v>
      </c>
      <c r="K680">
        <v>5927.953930652181</v>
      </c>
      <c r="L680">
        <v>1031.1536385628501</v>
      </c>
      <c r="M680">
        <v>3490.0876815182442</v>
      </c>
      <c r="N680">
        <v>1068.3892813430577</v>
      </c>
      <c r="O680">
        <v>2.6537146918297383</v>
      </c>
      <c r="P680">
        <v>9.5928209341490263</v>
      </c>
    </row>
    <row r="681" spans="1:16" x14ac:dyDescent="0.25">
      <c r="A681">
        <v>41.958416879177094</v>
      </c>
      <c r="B681">
        <v>6.6740128293331935</v>
      </c>
      <c r="C681">
        <v>213.10415859724074</v>
      </c>
      <c r="D681">
        <v>725.90836762120443</v>
      </c>
      <c r="E681">
        <v>332.09226195137057</v>
      </c>
      <c r="F681">
        <v>859.74326100750443</v>
      </c>
      <c r="G681">
        <v>569.38420227988252</v>
      </c>
      <c r="H681">
        <v>6.2712793676777885</v>
      </c>
      <c r="I681">
        <v>6.2182931006119384</v>
      </c>
      <c r="J681">
        <v>311.40286062657918</v>
      </c>
      <c r="K681">
        <v>1193.7557958595316</v>
      </c>
      <c r="L681">
        <v>485.64938853255927</v>
      </c>
      <c r="M681">
        <v>1328.6351793840327</v>
      </c>
      <c r="N681">
        <v>646.89312895388082</v>
      </c>
      <c r="O681">
        <v>5.4645984647106296</v>
      </c>
      <c r="P681">
        <v>7.086723638345009</v>
      </c>
    </row>
    <row r="682" spans="1:16" x14ac:dyDescent="0.25">
      <c r="A682">
        <v>62.798377335071564</v>
      </c>
      <c r="B682">
        <v>6.0543201591686895</v>
      </c>
      <c r="C682">
        <v>360.25446308407243</v>
      </c>
      <c r="D682">
        <v>1438.4039086831951</v>
      </c>
      <c r="E682">
        <v>471.55027192051125</v>
      </c>
      <c r="F682">
        <v>1303.0967587171249</v>
      </c>
      <c r="G682">
        <v>683.3089013319883</v>
      </c>
      <c r="H682">
        <v>4.6605309057810302</v>
      </c>
      <c r="I682">
        <v>6.6592774565602744</v>
      </c>
      <c r="J682">
        <v>531.69009629789559</v>
      </c>
      <c r="K682">
        <v>2414.4495006458819</v>
      </c>
      <c r="L682">
        <v>693.84103476653979</v>
      </c>
      <c r="M682">
        <v>2029.8230221886124</v>
      </c>
      <c r="N682">
        <v>793.89827126746604</v>
      </c>
      <c r="O682">
        <v>4.0481843703774887</v>
      </c>
      <c r="P682">
        <v>8.5311943407770858</v>
      </c>
    </row>
    <row r="683" spans="1:16" x14ac:dyDescent="0.25">
      <c r="A683">
        <v>25.215199172496796</v>
      </c>
      <c r="B683">
        <v>1.1685277320928693</v>
      </c>
      <c r="C683">
        <v>5781.3273206816457</v>
      </c>
      <c r="D683">
        <v>49153.18558143988</v>
      </c>
      <c r="E683">
        <v>401.14881171515236</v>
      </c>
      <c r="F683">
        <v>5973.3994748609393</v>
      </c>
      <c r="G683">
        <v>2353.4953563353151</v>
      </c>
      <c r="H683">
        <v>0.31149910277110149</v>
      </c>
      <c r="I683">
        <v>0.66529054811323673</v>
      </c>
      <c r="J683">
        <v>6866.5236180455131</v>
      </c>
      <c r="K683">
        <v>59752.022683588613</v>
      </c>
      <c r="L683">
        <v>514.21001761596528</v>
      </c>
      <c r="M683">
        <v>9841.6792603324539</v>
      </c>
      <c r="N683">
        <v>2549.5061278103226</v>
      </c>
      <c r="O683">
        <v>0.29476399624331806</v>
      </c>
      <c r="P683">
        <v>0.68341052726971674</v>
      </c>
    </row>
    <row r="684" spans="1:16" x14ac:dyDescent="0.25">
      <c r="A684">
        <v>86.181195318698883</v>
      </c>
      <c r="B684">
        <v>6.3306553529271428</v>
      </c>
      <c r="C684">
        <v>413.93092706818834</v>
      </c>
      <c r="D684">
        <v>1725.293270897484</v>
      </c>
      <c r="E684">
        <v>555.42278521153219</v>
      </c>
      <c r="F684">
        <v>1561.3557864969341</v>
      </c>
      <c r="G684">
        <v>720.32308360734748</v>
      </c>
      <c r="H684">
        <v>4.6196733308129838</v>
      </c>
      <c r="I684">
        <v>7.4533112319211465</v>
      </c>
      <c r="J684">
        <v>611.42838013451251</v>
      </c>
      <c r="K684">
        <v>2900.7047860494044</v>
      </c>
      <c r="L684">
        <v>815.87326718523332</v>
      </c>
      <c r="M684">
        <v>2437.4329759254974</v>
      </c>
      <c r="N684">
        <v>840.9688065778389</v>
      </c>
      <c r="O684">
        <v>4.0137615302672156</v>
      </c>
      <c r="P684">
        <v>9.6803679233717901</v>
      </c>
    </row>
    <row r="685" spans="1:16" x14ac:dyDescent="0.25">
      <c r="A685">
        <v>20.30655711889267</v>
      </c>
      <c r="B685">
        <v>3.9023216141913331</v>
      </c>
      <c r="C685">
        <v>415.82093697673491</v>
      </c>
      <c r="D685">
        <v>1735.6209000253966</v>
      </c>
      <c r="E685">
        <v>343.71312985014742</v>
      </c>
      <c r="F685">
        <v>966.7628687290063</v>
      </c>
      <c r="G685">
        <v>721.59152921697364</v>
      </c>
      <c r="H685">
        <v>2.8426462849201632</v>
      </c>
      <c r="I685">
        <v>4.6054102978756886</v>
      </c>
      <c r="J685">
        <v>614.22762374889476</v>
      </c>
      <c r="K685">
        <v>2918.1314627858173</v>
      </c>
      <c r="L685">
        <v>504.84135322168004</v>
      </c>
      <c r="M685">
        <v>1509.3230265797117</v>
      </c>
      <c r="N685">
        <v>842.57524185393027</v>
      </c>
      <c r="O685">
        <v>2.4698494976374152</v>
      </c>
      <c r="P685">
        <v>5.9823964611665739</v>
      </c>
    </row>
    <row r="686" spans="1:16" x14ac:dyDescent="0.25">
      <c r="A686">
        <v>83.817381680011749</v>
      </c>
      <c r="B686">
        <v>4.5482711863486491</v>
      </c>
      <c r="C686">
        <v>857.84889948050693</v>
      </c>
      <c r="D686">
        <v>4475.9347805544694</v>
      </c>
      <c r="E686">
        <v>740.73968466667623</v>
      </c>
      <c r="F686">
        <v>2326.7199454348361</v>
      </c>
      <c r="G686">
        <v>973.81736909775373</v>
      </c>
      <c r="H686">
        <v>2.5013079020933531</v>
      </c>
      <c r="I686">
        <v>7.9420736182779725</v>
      </c>
      <c r="J686">
        <v>1249.9605948347123</v>
      </c>
      <c r="K686">
        <v>7335.44047541277</v>
      </c>
      <c r="L686">
        <v>1020.4995709542344</v>
      </c>
      <c r="M686">
        <v>3676.8172075120069</v>
      </c>
      <c r="N686">
        <v>1152.1237914676899</v>
      </c>
      <c r="O686">
        <v>2.1942356952429645</v>
      </c>
      <c r="P686">
        <v>8.276368323627965</v>
      </c>
    </row>
    <row r="687" spans="1:16" x14ac:dyDescent="0.25">
      <c r="A687">
        <v>78.357917964458466</v>
      </c>
      <c r="B687">
        <v>7.8498123150483838</v>
      </c>
      <c r="C687">
        <v>236.26923674510422</v>
      </c>
      <c r="D687">
        <v>829.78289275442899</v>
      </c>
      <c r="E687">
        <v>426.5171631290707</v>
      </c>
      <c r="F687">
        <v>1118.7229125217525</v>
      </c>
      <c r="G687">
        <v>588.8254995566457</v>
      </c>
      <c r="H687">
        <v>7.0954230801182128</v>
      </c>
      <c r="I687">
        <v>7.4618462292832293</v>
      </c>
      <c r="J687">
        <v>346.16028128053517</v>
      </c>
      <c r="K687">
        <v>1372.1743196362793</v>
      </c>
      <c r="L687">
        <v>625.04678520767459</v>
      </c>
      <c r="M687">
        <v>1731.4887417051709</v>
      </c>
      <c r="N687">
        <v>672.18702160260023</v>
      </c>
      <c r="O687">
        <v>6.1758242632754872</v>
      </c>
      <c r="P687">
        <v>8.7248429901044862</v>
      </c>
    </row>
    <row r="688" spans="1:16" x14ac:dyDescent="0.25">
      <c r="A688">
        <v>33.210781633853912</v>
      </c>
      <c r="B688">
        <v>0.65187561194293309</v>
      </c>
      <c r="C688">
        <v>15048.321525225867</v>
      </c>
      <c r="D688">
        <v>154502.19385151577</v>
      </c>
      <c r="E688">
        <v>712.38192663626921</v>
      </c>
      <c r="F688">
        <v>19386.8952877993</v>
      </c>
      <c r="G688">
        <v>3719.8861358267454</v>
      </c>
      <c r="H688">
        <v>0.12599745330292542</v>
      </c>
      <c r="I688">
        <v>0.60687133569188989</v>
      </c>
      <c r="J688">
        <v>17002.490680206047</v>
      </c>
      <c r="K688">
        <v>182172.2307219425</v>
      </c>
      <c r="L688">
        <v>1159.9854709278723</v>
      </c>
      <c r="M688">
        <v>32999.983477190559</v>
      </c>
      <c r="N688">
        <v>3967.3789558593389</v>
      </c>
      <c r="O688">
        <v>0.12125190751370024</v>
      </c>
      <c r="P688">
        <v>0.77757545554866792</v>
      </c>
    </row>
    <row r="689" spans="1:16" x14ac:dyDescent="0.25">
      <c r="A689">
        <v>9.2788886427879333</v>
      </c>
      <c r="B689">
        <v>8.937430988512018</v>
      </c>
      <c r="C689">
        <v>41.587528494530581</v>
      </c>
      <c r="D689">
        <v>96.611992003484943</v>
      </c>
      <c r="E689">
        <v>98.980649496837842</v>
      </c>
      <c r="F689">
        <v>209.05389373572694</v>
      </c>
      <c r="G689">
        <v>395.42185935743549</v>
      </c>
      <c r="H689">
        <v>14.793553004691391</v>
      </c>
      <c r="I689">
        <v>6.5959093748954531</v>
      </c>
      <c r="J689">
        <v>57.819280111808467</v>
      </c>
      <c r="K689">
        <v>141.34425375130485</v>
      </c>
      <c r="L689">
        <v>143.65298658658708</v>
      </c>
      <c r="M689">
        <v>316.10402891792563</v>
      </c>
      <c r="N689">
        <v>415.58959429337568</v>
      </c>
      <c r="O689">
        <v>13.427846597392302</v>
      </c>
      <c r="P689">
        <v>7.4182974451024331</v>
      </c>
    </row>
    <row r="690" spans="1:16" x14ac:dyDescent="0.25">
      <c r="A690">
        <v>17.922857582569122</v>
      </c>
      <c r="B690">
        <v>2.0826141787960584</v>
      </c>
      <c r="C690">
        <v>1538.6031738137699</v>
      </c>
      <c r="D690">
        <v>9519.3199307717223</v>
      </c>
      <c r="E690">
        <v>512.20785513155317</v>
      </c>
      <c r="F690">
        <v>1981.9685441212457</v>
      </c>
      <c r="G690">
        <v>1266.8055924050825</v>
      </c>
      <c r="H690">
        <v>0.91268835829944661</v>
      </c>
      <c r="I690">
        <v>3.4649236944033692</v>
      </c>
      <c r="J690">
        <v>2157.1868398034499</v>
      </c>
      <c r="K690">
        <v>14604.22913389418</v>
      </c>
      <c r="L690">
        <v>524.50154116616409</v>
      </c>
      <c r="M690">
        <v>3166.3310798201333</v>
      </c>
      <c r="N690">
        <v>1484.912240462156</v>
      </c>
      <c r="O690">
        <v>0.81487882044908044</v>
      </c>
      <c r="P690">
        <v>2.0963408469137805</v>
      </c>
    </row>
    <row r="691" spans="1:16" x14ac:dyDescent="0.25">
      <c r="A691">
        <v>82.497630774974823</v>
      </c>
      <c r="B691">
        <v>3.8086593411462304</v>
      </c>
      <c r="C691">
        <v>1254.6098879711021</v>
      </c>
      <c r="D691">
        <v>7325.3167769480506</v>
      </c>
      <c r="E691">
        <v>827.46315185723665</v>
      </c>
      <c r="F691">
        <v>2903.0358923575282</v>
      </c>
      <c r="G691">
        <v>1153.9101272672794</v>
      </c>
      <c r="H691">
        <v>1.8065406384731182</v>
      </c>
      <c r="I691">
        <v>7.0740517544624355</v>
      </c>
      <c r="J691">
        <v>1788.2952511720282</v>
      </c>
      <c r="K691">
        <v>11552.595594268467</v>
      </c>
      <c r="L691">
        <v>947.52301796589597</v>
      </c>
      <c r="M691">
        <v>4619.5584018120335</v>
      </c>
      <c r="N691">
        <v>1360.0890683508553</v>
      </c>
      <c r="O691">
        <v>1.6015345142865052</v>
      </c>
      <c r="P691">
        <v>4.7680341093049829</v>
      </c>
    </row>
    <row r="692" spans="1:16" x14ac:dyDescent="0.25">
      <c r="A692">
        <v>99.182064116001129</v>
      </c>
      <c r="B692">
        <v>3.6634051771606231</v>
      </c>
      <c r="C692">
        <v>1556.8099219115229</v>
      </c>
      <c r="D692">
        <v>9663.5998291580108</v>
      </c>
      <c r="E692">
        <v>909.45056484449537</v>
      </c>
      <c r="F692">
        <v>3531.9809284677049</v>
      </c>
      <c r="G692">
        <v>1273.6875810015238</v>
      </c>
      <c r="H692">
        <v>1.5981662485351149</v>
      </c>
      <c r="I692">
        <v>6.0215128171103576</v>
      </c>
      <c r="J692">
        <v>2180.4182253356221</v>
      </c>
      <c r="K692">
        <v>14799.988180085893</v>
      </c>
      <c r="L692">
        <v>923.66359246151683</v>
      </c>
      <c r="M692">
        <v>5643.8924806338764</v>
      </c>
      <c r="N692">
        <v>1492.3890489745863</v>
      </c>
      <c r="O692">
        <v>1.427520736642599</v>
      </c>
      <c r="P692">
        <v>3.6435637182186702</v>
      </c>
    </row>
    <row r="693" spans="1:16" x14ac:dyDescent="0.25">
      <c r="A693">
        <v>69.445235669612885</v>
      </c>
      <c r="B693">
        <v>9.0447093829559382</v>
      </c>
      <c r="C693">
        <v>157.58373859029416</v>
      </c>
      <c r="D693">
        <v>492.28215743090766</v>
      </c>
      <c r="E693">
        <v>347.55214646558204</v>
      </c>
      <c r="F693">
        <v>865.40613016648319</v>
      </c>
      <c r="G693">
        <v>519.69769187096517</v>
      </c>
      <c r="H693">
        <v>9.5068670799659625</v>
      </c>
      <c r="I693">
        <v>8.4462065960494428</v>
      </c>
      <c r="J693">
        <v>228.24199941632764</v>
      </c>
      <c r="K693">
        <v>794.08299994966342</v>
      </c>
      <c r="L693">
        <v>504.96027704279078</v>
      </c>
      <c r="M693">
        <v>1331.587037173274</v>
      </c>
      <c r="N693">
        <v>581.88933598027279</v>
      </c>
      <c r="O693">
        <v>8.3215694058523155</v>
      </c>
      <c r="P693">
        <v>8.6640985628237726</v>
      </c>
    </row>
    <row r="694" spans="1:16" x14ac:dyDescent="0.25">
      <c r="A694">
        <v>14.243223011493683</v>
      </c>
      <c r="B694">
        <v>8.0115995287605237</v>
      </c>
      <c r="C694">
        <v>67.140584016721803</v>
      </c>
      <c r="D694">
        <v>169.98119019547948</v>
      </c>
      <c r="E694">
        <v>143.1524869990067</v>
      </c>
      <c r="F694">
        <v>319.47633684291424</v>
      </c>
      <c r="G694">
        <v>425.85626301638302</v>
      </c>
      <c r="H694">
        <v>11.376103896791728</v>
      </c>
      <c r="I694">
        <v>6.843581225345547</v>
      </c>
      <c r="J694">
        <v>94.612267382113203</v>
      </c>
      <c r="K694">
        <v>257.04743423968495</v>
      </c>
      <c r="L694">
        <v>206.49896014291002</v>
      </c>
      <c r="M694">
        <v>485.94337777273239</v>
      </c>
      <c r="N694">
        <v>457.25067866677119</v>
      </c>
      <c r="O694">
        <v>10.168872068218187</v>
      </c>
      <c r="P694">
        <v>7.3949707826892421</v>
      </c>
    </row>
    <row r="695" spans="1:16" x14ac:dyDescent="0.25">
      <c r="A695">
        <v>92.790099322795868</v>
      </c>
      <c r="B695">
        <v>6.4824345241618078</v>
      </c>
      <c r="C695">
        <v>414.81701827717552</v>
      </c>
      <c r="D695">
        <v>1730.1333150680894</v>
      </c>
      <c r="E695">
        <v>569.78393755606226</v>
      </c>
      <c r="F695">
        <v>1602.1518445823319</v>
      </c>
      <c r="G695">
        <v>720.918047096446</v>
      </c>
      <c r="H695">
        <v>4.7265328016528185</v>
      </c>
      <c r="I695">
        <v>7.6406185589517044</v>
      </c>
      <c r="J695">
        <v>612.74082121537515</v>
      </c>
      <c r="K695">
        <v>2908.8724980258376</v>
      </c>
      <c r="L695">
        <v>836.9325864972227</v>
      </c>
      <c r="M695">
        <v>2501.2046679265909</v>
      </c>
      <c r="N695">
        <v>841.72235980961477</v>
      </c>
      <c r="O695">
        <v>4.1066378478474563</v>
      </c>
      <c r="P695">
        <v>9.9243584223449002</v>
      </c>
    </row>
    <row r="696" spans="1:16" x14ac:dyDescent="0.25">
      <c r="A696">
        <v>87.496898233890533</v>
      </c>
      <c r="B696">
        <v>0.65639537306179285</v>
      </c>
      <c r="C696">
        <v>21310.542912724723</v>
      </c>
      <c r="D696">
        <v>236388.23640689821</v>
      </c>
      <c r="E696">
        <v>1611.5186634140878</v>
      </c>
      <c r="F696">
        <v>46622.885663785666</v>
      </c>
      <c r="G696">
        <v>4419.4410480768602</v>
      </c>
      <c r="H696">
        <v>0.11417832798984688</v>
      </c>
      <c r="I696">
        <v>0.93305198831575364</v>
      </c>
      <c r="J696">
        <v>25070.138790026424</v>
      </c>
      <c r="K696">
        <v>288397.49824197893</v>
      </c>
      <c r="L696">
        <v>2824.7312508513464</v>
      </c>
      <c r="M696">
        <v>80616.795558084414</v>
      </c>
      <c r="N696">
        <v>4783.8724516308221</v>
      </c>
      <c r="O696">
        <v>0.11003375562455979</v>
      </c>
      <c r="P696">
        <v>4.4394675496066318</v>
      </c>
    </row>
    <row r="697" spans="1:16" x14ac:dyDescent="0.25">
      <c r="A697">
        <v>15.422297418117523</v>
      </c>
      <c r="B697">
        <v>5.3462943507994298</v>
      </c>
      <c r="C697">
        <v>166.20134805156965</v>
      </c>
      <c r="D697">
        <v>527.00751137335533</v>
      </c>
      <c r="E697">
        <v>215.06484906428727</v>
      </c>
      <c r="F697">
        <v>539.23609109235224</v>
      </c>
      <c r="G697">
        <v>527.73211538379053</v>
      </c>
      <c r="H697">
        <v>5.5103892610782603</v>
      </c>
      <c r="I697">
        <v>4.959906828370551</v>
      </c>
      <c r="J697">
        <v>241.12354016566641</v>
      </c>
      <c r="K697">
        <v>853.23027141521777</v>
      </c>
      <c r="L697">
        <v>312.81635660245428</v>
      </c>
      <c r="M697">
        <v>830.34179006566285</v>
      </c>
      <c r="N697">
        <v>592.43605189168716</v>
      </c>
      <c r="O697">
        <v>4.8188919162191377</v>
      </c>
      <c r="P697">
        <v>5.1975179042740933</v>
      </c>
    </row>
    <row r="698" spans="1:16" x14ac:dyDescent="0.25">
      <c r="A698">
        <v>87.328770935535431</v>
      </c>
      <c r="B698">
        <v>3.8269418658128855</v>
      </c>
      <c r="C698">
        <v>1293.8524622772163</v>
      </c>
      <c r="D698">
        <v>7621.7323111244632</v>
      </c>
      <c r="E698">
        <v>848.72843375329035</v>
      </c>
      <c r="F698">
        <v>3015.1570135381135</v>
      </c>
      <c r="G698">
        <v>1170.184309831958</v>
      </c>
      <c r="H698">
        <v>1.7936302266999384</v>
      </c>
      <c r="I698">
        <v>7.105792296028393</v>
      </c>
      <c r="J698">
        <v>1840.0311630230262</v>
      </c>
      <c r="K698">
        <v>11973.686903640308</v>
      </c>
      <c r="L698">
        <v>953.02145916517838</v>
      </c>
      <c r="M698">
        <v>4800.7818648733983</v>
      </c>
      <c r="N698">
        <v>1378.3399706985851</v>
      </c>
      <c r="O698">
        <v>1.5916955830783457</v>
      </c>
      <c r="P698">
        <v>4.6313245011305879</v>
      </c>
    </row>
    <row r="699" spans="1:16" x14ac:dyDescent="0.25">
      <c r="A699">
        <v>42.1879603266716</v>
      </c>
      <c r="B699">
        <v>1.8700273964522269</v>
      </c>
      <c r="C699">
        <v>3398.9423912318807</v>
      </c>
      <c r="D699">
        <v>25766.964067538167</v>
      </c>
      <c r="E699">
        <v>506.63154245988881</v>
      </c>
      <c r="F699">
        <v>4562.5359745651494</v>
      </c>
      <c r="G699">
        <v>1833.7640360205392</v>
      </c>
      <c r="H699">
        <v>0.60565156839488377</v>
      </c>
      <c r="I699">
        <v>1.2949523701414878</v>
      </c>
      <c r="J699">
        <v>4345.151163749124</v>
      </c>
      <c r="K699">
        <v>34377.716819092377</v>
      </c>
      <c r="L699">
        <v>580.26852835004922</v>
      </c>
      <c r="M699">
        <v>7414.7868964708132</v>
      </c>
      <c r="N699">
        <v>2059.7194186909546</v>
      </c>
      <c r="O699">
        <v>0.55968577316665424</v>
      </c>
      <c r="P699">
        <v>1.08233723988693</v>
      </c>
    </row>
    <row r="700" spans="1:16" x14ac:dyDescent="0.25">
      <c r="A700">
        <v>87.729014456272125</v>
      </c>
      <c r="B700">
        <v>8.6584687404412701</v>
      </c>
      <c r="C700">
        <v>206.31737670870265</v>
      </c>
      <c r="D700">
        <v>696.15085319876891</v>
      </c>
      <c r="E700">
        <v>419.10293141973028</v>
      </c>
      <c r="F700">
        <v>1080.5330435642627</v>
      </c>
      <c r="G700">
        <v>563.55625874573707</v>
      </c>
      <c r="H700">
        <v>8.2352136997242766</v>
      </c>
      <c r="I700">
        <v>8.0321566878661468</v>
      </c>
      <c r="J700">
        <v>301.22238254146379</v>
      </c>
      <c r="K700">
        <v>1142.6856739241441</v>
      </c>
      <c r="L700">
        <v>612.46879262752077</v>
      </c>
      <c r="M700">
        <v>1669.0508134165009</v>
      </c>
      <c r="N700">
        <v>639.29527880944158</v>
      </c>
      <c r="O700">
        <v>7.1787621112084352</v>
      </c>
      <c r="P700">
        <v>9.0734272954759074</v>
      </c>
    </row>
    <row r="701" spans="1:16" x14ac:dyDescent="0.25">
      <c r="A701">
        <v>59.373648107051849</v>
      </c>
      <c r="B701">
        <v>8.0531720096151069</v>
      </c>
      <c r="C701">
        <v>181.44683179733676</v>
      </c>
      <c r="D701">
        <v>589.87709341612151</v>
      </c>
      <c r="E701">
        <v>349.27693216827157</v>
      </c>
      <c r="F701">
        <v>885.76601495682803</v>
      </c>
      <c r="G701">
        <v>541.63927511551026</v>
      </c>
      <c r="H701">
        <v>8.0351197059953474</v>
      </c>
      <c r="I701">
        <v>7.4247309191950102</v>
      </c>
      <c r="J701">
        <v>263.94210987209499</v>
      </c>
      <c r="K701">
        <v>960.60268615525365</v>
      </c>
      <c r="L701">
        <v>508.99487154254803</v>
      </c>
      <c r="M701">
        <v>1365.6595184776556</v>
      </c>
      <c r="N701">
        <v>610.65902650512498</v>
      </c>
      <c r="O701">
        <v>7.016884581352226</v>
      </c>
      <c r="P701">
        <v>8.0491028253722963</v>
      </c>
    </row>
    <row r="702" spans="1:16" x14ac:dyDescent="0.25">
      <c r="A702">
        <v>67.651669323444366</v>
      </c>
      <c r="B702">
        <v>5.1407873149969108</v>
      </c>
      <c r="C702">
        <v>553.59855887114702</v>
      </c>
      <c r="D702">
        <v>2525.3165602641911</v>
      </c>
      <c r="E702">
        <v>578.91737796776488</v>
      </c>
      <c r="F702">
        <v>1689.7904899790747</v>
      </c>
      <c r="G702">
        <v>808.70116287903818</v>
      </c>
      <c r="H702">
        <v>3.3522837215995751</v>
      </c>
      <c r="I702">
        <v>7.1685950855419351</v>
      </c>
      <c r="J702">
        <v>816.54020556151636</v>
      </c>
      <c r="K702">
        <v>4233.2594180455817</v>
      </c>
      <c r="L702">
        <v>840.21669061387217</v>
      </c>
      <c r="M702">
        <v>2650.3868686374785</v>
      </c>
      <c r="N702">
        <v>951.77320225859148</v>
      </c>
      <c r="O702">
        <v>2.918891531948872</v>
      </c>
      <c r="P702">
        <v>8.9913065258420097</v>
      </c>
    </row>
    <row r="703" spans="1:16" x14ac:dyDescent="0.25">
      <c r="A703">
        <v>87.94072550535202</v>
      </c>
      <c r="B703">
        <v>6.5148185671080041</v>
      </c>
      <c r="C703">
        <v>393.71682306914141</v>
      </c>
      <c r="D703">
        <v>1615.7769248906125</v>
      </c>
      <c r="E703">
        <v>547.54841198235488</v>
      </c>
      <c r="F703">
        <v>1529.7176835286582</v>
      </c>
      <c r="G703">
        <v>706.61340594506748</v>
      </c>
      <c r="H703">
        <v>4.8466551079902889</v>
      </c>
      <c r="I703">
        <v>7.4753708661581841</v>
      </c>
      <c r="J703">
        <v>581.45282323025435</v>
      </c>
      <c r="K703">
        <v>2715.5676735443158</v>
      </c>
      <c r="L703">
        <v>804.99281779391185</v>
      </c>
      <c r="M703">
        <v>2386.1508931851163</v>
      </c>
      <c r="N703">
        <v>823.57761642476669</v>
      </c>
      <c r="O703">
        <v>4.2103337320159753</v>
      </c>
      <c r="P703">
        <v>9.6800747688616458</v>
      </c>
    </row>
    <row r="704" spans="1:16" x14ac:dyDescent="0.25">
      <c r="A704">
        <v>30.124018251895905</v>
      </c>
      <c r="B704">
        <v>4.9149106616167133</v>
      </c>
      <c r="C704">
        <v>331.60095285621793</v>
      </c>
      <c r="D704">
        <v>1290.630857979372</v>
      </c>
      <c r="E704">
        <v>356.59867992172741</v>
      </c>
      <c r="F704">
        <v>975.47848246899355</v>
      </c>
      <c r="G704">
        <v>662.69466261957029</v>
      </c>
      <c r="H704">
        <v>3.9055659584943774</v>
      </c>
      <c r="I704">
        <v>5.2167371271959118</v>
      </c>
      <c r="J704">
        <v>488.95170313160963</v>
      </c>
      <c r="K704">
        <v>2162.4808521547525</v>
      </c>
      <c r="L704">
        <v>524.75543132543589</v>
      </c>
      <c r="M704">
        <v>1517.5420804428268</v>
      </c>
      <c r="N704">
        <v>767.5268779000935</v>
      </c>
      <c r="O704">
        <v>3.3926512647405738</v>
      </c>
      <c r="P704">
        <v>6.5850462840165997</v>
      </c>
    </row>
    <row r="705" spans="1:16" x14ac:dyDescent="0.25">
      <c r="A705">
        <v>68.509736955165863</v>
      </c>
      <c r="B705">
        <v>3.08973313303634</v>
      </c>
      <c r="C705">
        <v>1719.5317129151586</v>
      </c>
      <c r="D705">
        <v>10970.433806566414</v>
      </c>
      <c r="E705">
        <v>766.67840139809414</v>
      </c>
      <c r="F705">
        <v>3327.9661304279452</v>
      </c>
      <c r="G705">
        <v>1333.5369842948803</v>
      </c>
      <c r="H705">
        <v>1.297108996451217</v>
      </c>
      <c r="I705">
        <v>4.5244411796089388</v>
      </c>
      <c r="J705">
        <v>2385.976613818711</v>
      </c>
      <c r="K705">
        <v>16548.692598369376</v>
      </c>
      <c r="L705">
        <v>788.0683809122429</v>
      </c>
      <c r="M705">
        <v>5328.45316150484</v>
      </c>
      <c r="N705">
        <v>1556.7956481120464</v>
      </c>
      <c r="O705">
        <v>1.1630331977382331</v>
      </c>
      <c r="P705">
        <v>2.7857812186842592</v>
      </c>
    </row>
    <row r="706" spans="1:16" x14ac:dyDescent="0.25">
      <c r="A706">
        <v>47.10596114397049</v>
      </c>
      <c r="B706">
        <v>9.2385873553163211</v>
      </c>
      <c r="C706">
        <v>113.76985332881524</v>
      </c>
      <c r="D706">
        <v>325.69666440560894</v>
      </c>
      <c r="E706">
        <v>267.28970674797432</v>
      </c>
      <c r="F706">
        <v>637.81682375835874</v>
      </c>
      <c r="G706">
        <v>476.63866225811591</v>
      </c>
      <c r="H706">
        <v>10.927924683503443</v>
      </c>
      <c r="I706">
        <v>8.6933805234942003</v>
      </c>
      <c r="J706">
        <v>163.04517752805467</v>
      </c>
      <c r="K706">
        <v>512.84756617233836</v>
      </c>
      <c r="L706">
        <v>386.21256711778716</v>
      </c>
      <c r="M706">
        <v>976.96237265859895</v>
      </c>
      <c r="N706">
        <v>525.10061481060802</v>
      </c>
      <c r="O706">
        <v>9.6303529809685227</v>
      </c>
      <c r="P706">
        <v>8.5344580559485568</v>
      </c>
    </row>
    <row r="707" spans="1:16" x14ac:dyDescent="0.25">
      <c r="A707">
        <v>67.094781577587128</v>
      </c>
      <c r="B707">
        <v>5.5217124638013706</v>
      </c>
      <c r="C707">
        <v>467.43399209335547</v>
      </c>
      <c r="D707">
        <v>2023.2018331310662</v>
      </c>
      <c r="E707">
        <v>537.7537592675319</v>
      </c>
      <c r="F707">
        <v>1534.9586850275518</v>
      </c>
      <c r="G707">
        <v>755.40408091906227</v>
      </c>
      <c r="H707">
        <v>3.8445922737234652</v>
      </c>
      <c r="I707">
        <v>6.9551793296420525</v>
      </c>
      <c r="J707">
        <v>690.42979333436972</v>
      </c>
      <c r="K707">
        <v>3401.0838367845163</v>
      </c>
      <c r="L707">
        <v>787.22264833389136</v>
      </c>
      <c r="M707">
        <v>2400.8929351928332</v>
      </c>
      <c r="N707">
        <v>885.22882010165767</v>
      </c>
      <c r="O707">
        <v>3.342460785462575</v>
      </c>
      <c r="P707">
        <v>9.0001209425935258</v>
      </c>
    </row>
    <row r="708" spans="1:16" x14ac:dyDescent="0.25">
      <c r="A708">
        <v>32.099390089511871</v>
      </c>
      <c r="B708">
        <v>7.9433188518577502</v>
      </c>
      <c r="C708">
        <v>119.54605331503947</v>
      </c>
      <c r="D708">
        <v>346.63686021719667</v>
      </c>
      <c r="E708">
        <v>240.06503273319544</v>
      </c>
      <c r="F708">
        <v>576.56577496682507</v>
      </c>
      <c r="G708">
        <v>482.54718212036988</v>
      </c>
      <c r="H708">
        <v>9.2306822554371895</v>
      </c>
      <c r="I708">
        <v>7.4989804205887314</v>
      </c>
      <c r="J708">
        <v>171.60359478828946</v>
      </c>
      <c r="K708">
        <v>547.89451562755562</v>
      </c>
      <c r="L708">
        <v>347.10176774710425</v>
      </c>
      <c r="M708">
        <v>883.74163643527754</v>
      </c>
      <c r="N708">
        <v>532.92300640076064</v>
      </c>
      <c r="O708">
        <v>8.1253644612467735</v>
      </c>
      <c r="P708">
        <v>7.3219770148387191</v>
      </c>
    </row>
    <row r="709" spans="1:16" x14ac:dyDescent="0.25">
      <c r="A709">
        <v>10.587888181209564</v>
      </c>
      <c r="B709">
        <v>4.5408992922702271</v>
      </c>
      <c r="C709">
        <v>180.73492575299107</v>
      </c>
      <c r="D709">
        <v>586.90164462436167</v>
      </c>
      <c r="E709">
        <v>196.2831243377386</v>
      </c>
      <c r="F709">
        <v>497.52105449705994</v>
      </c>
      <c r="G709">
        <v>540.99821742284666</v>
      </c>
      <c r="H709">
        <v>4.5373349656970161</v>
      </c>
      <c r="I709">
        <v>4.1869975197107649</v>
      </c>
      <c r="J709">
        <v>262.8758612107091</v>
      </c>
      <c r="K709">
        <v>955.51401090899128</v>
      </c>
      <c r="L709">
        <v>286.01519973779403</v>
      </c>
      <c r="M709">
        <v>767.0264478130938</v>
      </c>
      <c r="N709">
        <v>609.81992789310709</v>
      </c>
      <c r="O709">
        <v>3.962587683111614</v>
      </c>
      <c r="P709">
        <v>4.532600708194356</v>
      </c>
    </row>
    <row r="710" spans="1:16" x14ac:dyDescent="0.25">
      <c r="A710">
        <v>32.5075643658638</v>
      </c>
      <c r="B710">
        <v>9.3828604946928813</v>
      </c>
      <c r="C710">
        <v>85.037631497391814</v>
      </c>
      <c r="D710">
        <v>226.74592813228048</v>
      </c>
      <c r="E710">
        <v>208.99931480761543</v>
      </c>
      <c r="F710">
        <v>480.35834409630854</v>
      </c>
      <c r="G710">
        <v>446.03837028381713</v>
      </c>
      <c r="H710">
        <v>12.294512574281265</v>
      </c>
      <c r="I710">
        <v>8.4679506533019691</v>
      </c>
      <c r="J710">
        <v>120.7155747475642</v>
      </c>
      <c r="K710">
        <v>349.08396152916322</v>
      </c>
      <c r="L710">
        <v>301.33750208011617</v>
      </c>
      <c r="M710">
        <v>732.90658290881618</v>
      </c>
      <c r="N710">
        <v>484.37998592055561</v>
      </c>
      <c r="O710">
        <v>10.915367927683748</v>
      </c>
      <c r="P710">
        <v>8.877807560181088</v>
      </c>
    </row>
    <row r="711" spans="1:16" x14ac:dyDescent="0.25">
      <c r="A711">
        <v>40.993390262126923</v>
      </c>
      <c r="B711">
        <v>5.0042634742992407</v>
      </c>
      <c r="C711">
        <v>402.22778090843178</v>
      </c>
      <c r="D711">
        <v>1661.6763476045744</v>
      </c>
      <c r="E711">
        <v>428.37811611515536</v>
      </c>
      <c r="F711">
        <v>1199.9488097754647</v>
      </c>
      <c r="G711">
        <v>712.41811988672941</v>
      </c>
      <c r="H711">
        <v>3.6923516001462562</v>
      </c>
      <c r="I711">
        <v>5.8045879873744184</v>
      </c>
      <c r="J711">
        <v>594.08190177358256</v>
      </c>
      <c r="K711">
        <v>2793.235753680709</v>
      </c>
      <c r="L711">
        <v>629.58476731477595</v>
      </c>
      <c r="M711">
        <v>1872.3890018747556</v>
      </c>
      <c r="N711">
        <v>830.94741353080008</v>
      </c>
      <c r="O711">
        <v>3.2077626637124146</v>
      </c>
      <c r="P711">
        <v>7.5283658468664294</v>
      </c>
    </row>
    <row r="712" spans="1:16" x14ac:dyDescent="0.25">
      <c r="A712">
        <v>51.744485437870026</v>
      </c>
      <c r="B712">
        <v>6.0147949845955626</v>
      </c>
      <c r="C712">
        <v>315.68082014112065</v>
      </c>
      <c r="D712">
        <v>1210.2600233287412</v>
      </c>
      <c r="E712">
        <v>418.43011302631754</v>
      </c>
      <c r="F712">
        <v>1137.7309056829461</v>
      </c>
      <c r="G712">
        <v>650.95480724789536</v>
      </c>
      <c r="H712">
        <v>4.8703574939041099</v>
      </c>
      <c r="I712">
        <v>6.260922854480059</v>
      </c>
      <c r="J712">
        <v>465.16127280378549</v>
      </c>
      <c r="K712">
        <v>2025.0681903371169</v>
      </c>
      <c r="L712">
        <v>615.62082512677227</v>
      </c>
      <c r="M712">
        <v>1768.6170527739814</v>
      </c>
      <c r="N712">
        <v>752.46053320837507</v>
      </c>
      <c r="O712">
        <v>4.231247981576379</v>
      </c>
      <c r="P712">
        <v>7.822831779506453</v>
      </c>
    </row>
    <row r="713" spans="1:16" x14ac:dyDescent="0.25">
      <c r="A713">
        <v>3.4123010039329529</v>
      </c>
      <c r="B713">
        <v>2.2049967145846194</v>
      </c>
      <c r="C713">
        <v>393.95164101172281</v>
      </c>
      <c r="D713">
        <v>1617.0391149386264</v>
      </c>
      <c r="E713">
        <v>185.41728534481646</v>
      </c>
      <c r="F713">
        <v>518.04908692452079</v>
      </c>
      <c r="G713">
        <v>706.77420285445476</v>
      </c>
      <c r="H713">
        <v>1.6400158588077307</v>
      </c>
      <c r="I713">
        <v>2.5308591222094847</v>
      </c>
      <c r="J713">
        <v>581.80141675229925</v>
      </c>
      <c r="K713">
        <v>2717.7049029335849</v>
      </c>
      <c r="L713">
        <v>272.59383766062757</v>
      </c>
      <c r="M713">
        <v>808.09350222782575</v>
      </c>
      <c r="N713">
        <v>823.78189188088868</v>
      </c>
      <c r="O713">
        <v>1.4246988567502643</v>
      </c>
      <c r="P713">
        <v>3.2774457363973966</v>
      </c>
    </row>
    <row r="714" spans="1:16" x14ac:dyDescent="0.25">
      <c r="A714">
        <v>94.094271957874298</v>
      </c>
      <c r="B714">
        <v>9.1169539449244734</v>
      </c>
      <c r="C714">
        <v>193.70860998273884</v>
      </c>
      <c r="D714">
        <v>641.7158929495771</v>
      </c>
      <c r="E714">
        <v>418.16057757355412</v>
      </c>
      <c r="F714">
        <v>1069.4279871764527</v>
      </c>
      <c r="G714">
        <v>552.55852783130422</v>
      </c>
      <c r="H714">
        <v>8.8779306033661509</v>
      </c>
      <c r="I714">
        <v>8.4122843245023944</v>
      </c>
      <c r="J714">
        <v>282.31565710614063</v>
      </c>
      <c r="K714">
        <v>1049.3485047375223</v>
      </c>
      <c r="L714">
        <v>610.25274496329314</v>
      </c>
      <c r="M714">
        <v>1650.3835545361546</v>
      </c>
      <c r="N714">
        <v>624.9383681026186</v>
      </c>
      <c r="O714">
        <v>7.7455067239733788</v>
      </c>
      <c r="P714">
        <v>9.3253051592397256</v>
      </c>
    </row>
    <row r="715" spans="1:16" x14ac:dyDescent="0.25">
      <c r="A715">
        <v>47.776688277721405</v>
      </c>
      <c r="B715">
        <v>8.2450731548664109</v>
      </c>
      <c r="C715">
        <v>146.88989530452875</v>
      </c>
      <c r="D715">
        <v>450.04381485819738</v>
      </c>
      <c r="E715">
        <v>298.18024780070215</v>
      </c>
      <c r="F715">
        <v>735.6918885433829</v>
      </c>
      <c r="G715">
        <v>509.5417786459634</v>
      </c>
      <c r="H715">
        <v>8.8924448288371813</v>
      </c>
      <c r="I715">
        <v>7.7602443873529623</v>
      </c>
      <c r="J715">
        <v>212.27828492870285</v>
      </c>
      <c r="K715">
        <v>722.33237305065018</v>
      </c>
      <c r="L715">
        <v>432.62189113627511</v>
      </c>
      <c r="M715">
        <v>1130.8763341024903</v>
      </c>
      <c r="N715">
        <v>568.53708884448315</v>
      </c>
      <c r="O715">
        <v>7.7939115502381693</v>
      </c>
      <c r="P715">
        <v>7.7679031248308075</v>
      </c>
    </row>
    <row r="716" spans="1:16" x14ac:dyDescent="0.25">
      <c r="A716">
        <v>36.320534765720367</v>
      </c>
      <c r="B716">
        <v>9.6010708329358572</v>
      </c>
      <c r="C716">
        <v>87.519295582601643</v>
      </c>
      <c r="D716">
        <v>234.92869370185446</v>
      </c>
      <c r="E716">
        <v>219.55526644692367</v>
      </c>
      <c r="F716">
        <v>506.46873774569309</v>
      </c>
      <c r="G716">
        <v>448.76592595675282</v>
      </c>
      <c r="H716">
        <v>12.455772590540164</v>
      </c>
      <c r="I716">
        <v>8.7134068918881944</v>
      </c>
      <c r="J716">
        <v>124.3530793102678</v>
      </c>
      <c r="K716">
        <v>362.48576350760618</v>
      </c>
      <c r="L716">
        <v>316.5818796704142</v>
      </c>
      <c r="M716">
        <v>773.0387288422728</v>
      </c>
      <c r="N716">
        <v>488.02673315360937</v>
      </c>
      <c r="O716">
        <v>11.049876357364752</v>
      </c>
      <c r="P716">
        <v>9.0985430837897425</v>
      </c>
    </row>
    <row r="717" spans="1:16" x14ac:dyDescent="0.25">
      <c r="A717">
        <v>67.334049642086029</v>
      </c>
      <c r="B717">
        <v>4.5050413081823724</v>
      </c>
      <c r="C717">
        <v>743.95687084072199</v>
      </c>
      <c r="D717">
        <v>3717.2084325639112</v>
      </c>
      <c r="E717">
        <v>652.14574485239484</v>
      </c>
      <c r="F717">
        <v>1992.5541567743246</v>
      </c>
      <c r="G717">
        <v>915.51016956282206</v>
      </c>
      <c r="H717">
        <v>2.6188448361693277</v>
      </c>
      <c r="I717">
        <v>7.4131731416566922</v>
      </c>
      <c r="J717">
        <v>1089.9037767374675</v>
      </c>
      <c r="K717">
        <v>6152.4270445803677</v>
      </c>
      <c r="L717">
        <v>919.03937033036777</v>
      </c>
      <c r="M717">
        <v>3140.9142215122438</v>
      </c>
      <c r="N717">
        <v>1082.4136067472612</v>
      </c>
      <c r="O717">
        <v>2.2904986250528454</v>
      </c>
      <c r="P717">
        <v>8.3866024986003662</v>
      </c>
    </row>
    <row r="718" spans="1:16" x14ac:dyDescent="0.25">
      <c r="A718">
        <v>19.025751888751984</v>
      </c>
      <c r="B718">
        <v>7.9612819467270217</v>
      </c>
      <c r="C718">
        <v>82.587545247556093</v>
      </c>
      <c r="D718">
        <v>218.73915232483574</v>
      </c>
      <c r="E718">
        <v>172.6404703176942</v>
      </c>
      <c r="F718">
        <v>395.32585216169224</v>
      </c>
      <c r="G718">
        <v>443.3289475567388</v>
      </c>
      <c r="H718">
        <v>10.537521531654196</v>
      </c>
      <c r="I718">
        <v>7.1423650956109217</v>
      </c>
      <c r="J718">
        <v>117.12834257942077</v>
      </c>
      <c r="K718">
        <v>336.00010871300026</v>
      </c>
      <c r="L718">
        <v>248.90288859601375</v>
      </c>
      <c r="M718">
        <v>602.93577597235901</v>
      </c>
      <c r="N718">
        <v>480.75341404584174</v>
      </c>
      <c r="O718">
        <v>9.3630191485372052</v>
      </c>
      <c r="P718">
        <v>7.5182242530868546</v>
      </c>
    </row>
    <row r="719" spans="1:16" x14ac:dyDescent="0.25">
      <c r="A719">
        <v>52.881687343120575</v>
      </c>
      <c r="B719">
        <v>1.3920285553074685</v>
      </c>
      <c r="C719">
        <v>6503.5042429110699</v>
      </c>
      <c r="D719">
        <v>56604.904092354715</v>
      </c>
      <c r="E719">
        <v>518.65585498452901</v>
      </c>
      <c r="F719">
        <v>8530.5911910049908</v>
      </c>
      <c r="G719">
        <v>2487.5357187654395</v>
      </c>
      <c r="H719">
        <v>0.35587088404147821</v>
      </c>
      <c r="I719">
        <v>0.79095409431454888</v>
      </c>
      <c r="J719">
        <v>7610.7645783876287</v>
      </c>
      <c r="K719">
        <v>67720.373149373729</v>
      </c>
      <c r="L719">
        <v>683.57906154030775</v>
      </c>
      <c r="M719">
        <v>14102.387122689999</v>
      </c>
      <c r="N719">
        <v>2676.6030368607817</v>
      </c>
      <c r="O719">
        <v>0.3382512078136875</v>
      </c>
      <c r="P719">
        <v>0.85184439915284593</v>
      </c>
    </row>
    <row r="720" spans="1:16" x14ac:dyDescent="0.25">
      <c r="A720">
        <v>70.760643541812897</v>
      </c>
      <c r="B720">
        <v>8.4632232447846132</v>
      </c>
      <c r="C720">
        <v>185.03458462374729</v>
      </c>
      <c r="D720">
        <v>604.93010215262575</v>
      </c>
      <c r="E720">
        <v>373.26463156110839</v>
      </c>
      <c r="F720">
        <v>948.9945442027896</v>
      </c>
      <c r="G720">
        <v>544.85794147442346</v>
      </c>
      <c r="H720">
        <v>8.3830675528326317</v>
      </c>
      <c r="I720">
        <v>7.8006215157586185</v>
      </c>
      <c r="J720">
        <v>269.31652494567709</v>
      </c>
      <c r="K720">
        <v>986.35588038685103</v>
      </c>
      <c r="L720">
        <v>544.18517928971448</v>
      </c>
      <c r="M720">
        <v>1463.5567401784599</v>
      </c>
      <c r="N720">
        <v>614.87072997702887</v>
      </c>
      <c r="O720">
        <v>7.3185850224111517</v>
      </c>
      <c r="P720">
        <v>8.5158435483177204</v>
      </c>
    </row>
    <row r="721" spans="1:16" x14ac:dyDescent="0.25">
      <c r="A721">
        <v>75.751083314418793</v>
      </c>
      <c r="B721">
        <v>5.1132947539658185</v>
      </c>
      <c r="C721">
        <v>610.51540353439509</v>
      </c>
      <c r="D721">
        <v>2870.5893643195536</v>
      </c>
      <c r="E721">
        <v>626.11307639437177</v>
      </c>
      <c r="F721">
        <v>1853.1349240870131</v>
      </c>
      <c r="G721">
        <v>842.05839377604946</v>
      </c>
      <c r="H721">
        <v>3.2100186303961147</v>
      </c>
      <c r="I721">
        <v>7.5628805634753649</v>
      </c>
      <c r="J721">
        <v>899.04358415358604</v>
      </c>
      <c r="K721">
        <v>4797.2349634116508</v>
      </c>
      <c r="L721">
        <v>901.95132516521255</v>
      </c>
      <c r="M721">
        <v>2911.3283356130396</v>
      </c>
      <c r="N721">
        <v>992.97210122972581</v>
      </c>
      <c r="O721">
        <v>2.7984440264033585</v>
      </c>
      <c r="P721">
        <v>9.2148128858134193</v>
      </c>
    </row>
    <row r="722" spans="1:16" x14ac:dyDescent="0.25">
      <c r="A722">
        <v>53.883547127246857</v>
      </c>
      <c r="B722">
        <v>6.1812463280538505</v>
      </c>
      <c r="C722">
        <v>305.9316858155413</v>
      </c>
      <c r="D722">
        <v>1161.6795062168621</v>
      </c>
      <c r="E722">
        <v>418.64154961595773</v>
      </c>
      <c r="F722">
        <v>1133.9255784539669</v>
      </c>
      <c r="G722">
        <v>643.65795656755802</v>
      </c>
      <c r="H722">
        <v>5.0654505981004974</v>
      </c>
      <c r="I722">
        <v>6.3586358676893804</v>
      </c>
      <c r="J722">
        <v>450.5785860105035</v>
      </c>
      <c r="K722">
        <v>1941.8963410014294</v>
      </c>
      <c r="L722">
        <v>615.79842734600572</v>
      </c>
      <c r="M722">
        <v>1761.855187174762</v>
      </c>
      <c r="N722">
        <v>743.07912913070436</v>
      </c>
      <c r="O722">
        <v>4.4012123181265492</v>
      </c>
      <c r="P722">
        <v>7.8905975769089887</v>
      </c>
    </row>
    <row r="723" spans="1:16" x14ac:dyDescent="0.25">
      <c r="A723">
        <v>97.542274177074432</v>
      </c>
      <c r="B723">
        <v>5.9054283604797746</v>
      </c>
      <c r="C723">
        <v>532.95356024312196</v>
      </c>
      <c r="D723">
        <v>2402.6609457651034</v>
      </c>
      <c r="E723">
        <v>643.69851259041332</v>
      </c>
      <c r="F723">
        <v>1869.1817261424333</v>
      </c>
      <c r="G723">
        <v>796.25648619917081</v>
      </c>
      <c r="H723">
        <v>3.9080953182167342</v>
      </c>
      <c r="I723">
        <v>8.0462380297813922</v>
      </c>
      <c r="J723">
        <v>786.45505969472379</v>
      </c>
      <c r="K723">
        <v>4031.2929590434223</v>
      </c>
      <c r="L723">
        <v>936.46186358797911</v>
      </c>
      <c r="M723">
        <v>2929.9201743768872</v>
      </c>
      <c r="N723">
        <v>936.3131141264081</v>
      </c>
      <c r="O723">
        <v>3.4014603596720931</v>
      </c>
      <c r="P723">
        <v>10.1872610872295</v>
      </c>
    </row>
    <row r="724" spans="1:16" x14ac:dyDescent="0.25">
      <c r="A724">
        <v>31.169792234897614</v>
      </c>
      <c r="B724">
        <v>5.0271180510836162</v>
      </c>
      <c r="C724">
        <v>323.25442283963781</v>
      </c>
      <c r="D724">
        <v>1248.3357251872033</v>
      </c>
      <c r="E724">
        <v>356.87741719735573</v>
      </c>
      <c r="F724">
        <v>973.19398521575977</v>
      </c>
      <c r="G724">
        <v>656.5663706767632</v>
      </c>
      <c r="H724">
        <v>4.0338836530832713</v>
      </c>
      <c r="I724">
        <v>5.2814219039813759</v>
      </c>
      <c r="J724">
        <v>476.48265183688449</v>
      </c>
      <c r="K724">
        <v>2090.1976488168752</v>
      </c>
      <c r="L724">
        <v>525.12292673953903</v>
      </c>
      <c r="M724">
        <v>1513.3934608253155</v>
      </c>
      <c r="N724">
        <v>759.66637890467894</v>
      </c>
      <c r="O724">
        <v>3.5043105812324189</v>
      </c>
      <c r="P724">
        <v>6.6321820938793579</v>
      </c>
    </row>
    <row r="725" spans="1:16" x14ac:dyDescent="0.25">
      <c r="A725">
        <v>2.6082262396812439</v>
      </c>
      <c r="B725">
        <v>6.7908672971335715</v>
      </c>
      <c r="C725">
        <v>32.020316291647553</v>
      </c>
      <c r="D725">
        <v>71.833268943356217</v>
      </c>
      <c r="E725">
        <v>56.608532253628759</v>
      </c>
      <c r="F725">
        <v>116.37715177054899</v>
      </c>
      <c r="G725">
        <v>383.53514355711553</v>
      </c>
      <c r="H725">
        <v>12.138542753464854</v>
      </c>
      <c r="I725">
        <v>4.5661524423491864</v>
      </c>
      <c r="J725">
        <v>44.210726451433423</v>
      </c>
      <c r="K725">
        <v>103.42475147261939</v>
      </c>
      <c r="L725">
        <v>82.548479014576529</v>
      </c>
      <c r="M725">
        <v>175.43988868580422</v>
      </c>
      <c r="N725">
        <v>398.94729916131877</v>
      </c>
      <c r="O725">
        <v>11.117052927872887</v>
      </c>
      <c r="P725">
        <v>5.1830927411055754</v>
      </c>
    </row>
    <row r="726" spans="1:16" x14ac:dyDescent="0.25">
      <c r="A726">
        <v>63.171075642108917</v>
      </c>
      <c r="B726">
        <v>9.555157062415045</v>
      </c>
      <c r="C726">
        <v>130.53790392921618</v>
      </c>
      <c r="D726">
        <v>387.37845977025859</v>
      </c>
      <c r="E726">
        <v>311.89686574230922</v>
      </c>
      <c r="F726">
        <v>757.7483992341032</v>
      </c>
      <c r="G726">
        <v>493.58572633567081</v>
      </c>
      <c r="H726">
        <v>10.75730263551856</v>
      </c>
      <c r="I726">
        <v>9.0421127948808913</v>
      </c>
      <c r="J726">
        <v>187.92532661701102</v>
      </c>
      <c r="K726">
        <v>616.37727794463422</v>
      </c>
      <c r="L726">
        <v>451.56622041847197</v>
      </c>
      <c r="M726">
        <v>1162.8634390551488</v>
      </c>
      <c r="N726">
        <v>547.50945836558196</v>
      </c>
      <c r="O726">
        <v>9.4509208403278091</v>
      </c>
      <c r="P726">
        <v>8.8389994577694537</v>
      </c>
    </row>
    <row r="727" spans="1:16" x14ac:dyDescent="0.25">
      <c r="A727">
        <v>51.289210498332977</v>
      </c>
      <c r="B727">
        <v>7.0391745155030394</v>
      </c>
      <c r="C727">
        <v>219.73466224178168</v>
      </c>
      <c r="D727">
        <v>755.28119305562586</v>
      </c>
      <c r="E727">
        <v>359.5350146544759</v>
      </c>
      <c r="F727">
        <v>934.42170357066686</v>
      </c>
      <c r="G727">
        <v>575.01859355380873</v>
      </c>
      <c r="H727">
        <v>6.5387957255265157</v>
      </c>
      <c r="I727">
        <v>6.5916212714364821</v>
      </c>
      <c r="J727">
        <v>321.35055433307809</v>
      </c>
      <c r="K727">
        <v>1244.1891057417145</v>
      </c>
      <c r="L727">
        <v>526.11992524993059</v>
      </c>
      <c r="M727">
        <v>1444.6914044448506</v>
      </c>
      <c r="N727">
        <v>654.23189840341672</v>
      </c>
      <c r="O727">
        <v>5.6956770297446209</v>
      </c>
      <c r="P727">
        <v>7.5721049044843705</v>
      </c>
    </row>
    <row r="728" spans="1:16" x14ac:dyDescent="0.25">
      <c r="A728">
        <v>30.324836313724518</v>
      </c>
      <c r="B728">
        <v>9.6154895074910929</v>
      </c>
      <c r="C728">
        <v>77.160736860242437</v>
      </c>
      <c r="D728">
        <v>201.26469350842956</v>
      </c>
      <c r="E728">
        <v>195.8147680856444</v>
      </c>
      <c r="F728">
        <v>444.57684333804451</v>
      </c>
      <c r="G728">
        <v>437.26813039151091</v>
      </c>
      <c r="H728">
        <v>13.02696482764391</v>
      </c>
      <c r="I728">
        <v>8.4994115329646061</v>
      </c>
      <c r="J728">
        <v>109.19761496807307</v>
      </c>
      <c r="K728">
        <v>307.5541060035647</v>
      </c>
      <c r="L728">
        <v>282.31635887113958</v>
      </c>
      <c r="M728">
        <v>677.4475332880329</v>
      </c>
      <c r="N728">
        <v>472.62506037262028</v>
      </c>
      <c r="O728">
        <v>11.59717378498158</v>
      </c>
      <c r="P728">
        <v>9.0282336268129733</v>
      </c>
    </row>
    <row r="729" spans="1:16" x14ac:dyDescent="0.25">
      <c r="A729">
        <v>70.897177636623383</v>
      </c>
      <c r="B729">
        <v>7.0839560722224455</v>
      </c>
      <c r="C729">
        <v>276.32367700754696</v>
      </c>
      <c r="D729">
        <v>1017.2402688059896</v>
      </c>
      <c r="E729">
        <v>439.86767470534937</v>
      </c>
      <c r="F729">
        <v>1176.5384355035601</v>
      </c>
      <c r="G729">
        <v>620.96063568275213</v>
      </c>
      <c r="H729">
        <v>6.0346328925521258</v>
      </c>
      <c r="I729">
        <v>7.0357163306963812</v>
      </c>
      <c r="J729">
        <v>406.23622511669765</v>
      </c>
      <c r="K729">
        <v>1694.1975607046825</v>
      </c>
      <c r="L729">
        <v>646.30231816396031</v>
      </c>
      <c r="M729">
        <v>1825.2417399772683</v>
      </c>
      <c r="N729">
        <v>713.81687999356222</v>
      </c>
      <c r="O729">
        <v>5.2459709660619538</v>
      </c>
      <c r="P729">
        <v>8.5308477588412863</v>
      </c>
    </row>
    <row r="730" spans="1:16" x14ac:dyDescent="0.25">
      <c r="A730">
        <v>73.813630402088165</v>
      </c>
      <c r="B730">
        <v>5.5346294772806468</v>
      </c>
      <c r="C730">
        <v>499.93648060198933</v>
      </c>
      <c r="D730">
        <v>2209.523463359742</v>
      </c>
      <c r="E730">
        <v>571.05204672547143</v>
      </c>
      <c r="F730">
        <v>1644.2176209565614</v>
      </c>
      <c r="G730">
        <v>775.93907548600521</v>
      </c>
      <c r="H730">
        <v>3.7546211294650531</v>
      </c>
      <c r="I730">
        <v>7.2543829209120982</v>
      </c>
      <c r="J730">
        <v>738.16767818369783</v>
      </c>
      <c r="K730">
        <v>3711.5432226129919</v>
      </c>
      <c r="L730">
        <v>833.60579086787425</v>
      </c>
      <c r="M730">
        <v>2574.5949817670498</v>
      </c>
      <c r="N730">
        <v>910.9700311197289</v>
      </c>
      <c r="O730">
        <v>3.26592269559392</v>
      </c>
      <c r="P730">
        <v>9.3033617638786996</v>
      </c>
    </row>
    <row r="731" spans="1:16" x14ac:dyDescent="0.25">
      <c r="A731">
        <v>57.45013302564621</v>
      </c>
      <c r="B731">
        <v>6.2878983672722963</v>
      </c>
      <c r="C731">
        <v>308.90682984167142</v>
      </c>
      <c r="D731">
        <v>1176.4526298473145</v>
      </c>
      <c r="E731">
        <v>429.39890475473271</v>
      </c>
      <c r="F731">
        <v>1164.4478323732894</v>
      </c>
      <c r="G731">
        <v>645.89364492600021</v>
      </c>
      <c r="H731">
        <v>5.133852275595757</v>
      </c>
      <c r="I731">
        <v>6.4916352229442751</v>
      </c>
      <c r="J731">
        <v>455.02984307516914</v>
      </c>
      <c r="K731">
        <v>1967.19690047519</v>
      </c>
      <c r="L731">
        <v>631.66853811802002</v>
      </c>
      <c r="M731">
        <v>1809.5473929784139</v>
      </c>
      <c r="N731">
        <v>745.95487289298512</v>
      </c>
      <c r="O731">
        <v>4.4604855719366956</v>
      </c>
      <c r="P731">
        <v>8.0728904888006383</v>
      </c>
    </row>
    <row r="732" spans="1:16" x14ac:dyDescent="0.25">
      <c r="A732">
        <v>71.17450624704361</v>
      </c>
      <c r="B732">
        <v>7.0724963861461818</v>
      </c>
      <c r="C732">
        <v>278.15875732528525</v>
      </c>
      <c r="D732">
        <v>1026.0526904366973</v>
      </c>
      <c r="E732">
        <v>441.64199095101606</v>
      </c>
      <c r="F732">
        <v>1182.2538803781572</v>
      </c>
      <c r="G732">
        <v>622.39203318677971</v>
      </c>
      <c r="H732">
        <v>6.0097358216974701</v>
      </c>
      <c r="I732">
        <v>7.0393543996610726</v>
      </c>
      <c r="J732">
        <v>408.98659407920837</v>
      </c>
      <c r="K732">
        <v>1709.3247154209648</v>
      </c>
      <c r="L732">
        <v>648.9671189391978</v>
      </c>
      <c r="M732">
        <v>1834.2918179588357</v>
      </c>
      <c r="N732">
        <v>715.66582994343116</v>
      </c>
      <c r="O732">
        <v>5.2241165207452607</v>
      </c>
      <c r="P732">
        <v>8.5482872897563578</v>
      </c>
    </row>
    <row r="733" spans="1:16" x14ac:dyDescent="0.25">
      <c r="A733">
        <v>10.156511723995209</v>
      </c>
      <c r="B733">
        <v>3.091765661426813</v>
      </c>
      <c r="C733">
        <v>417.61505470648041</v>
      </c>
      <c r="D733">
        <v>1745.4382391578538</v>
      </c>
      <c r="E733">
        <v>273.328228153672</v>
      </c>
      <c r="F733">
        <v>769.20243757390767</v>
      </c>
      <c r="G733">
        <v>722.79354683310885</v>
      </c>
      <c r="H733">
        <v>2.2484607829066876</v>
      </c>
      <c r="I733">
        <v>3.6571550027170554</v>
      </c>
      <c r="J733">
        <v>616.88428659882754</v>
      </c>
      <c r="K733">
        <v>2934.6918745878529</v>
      </c>
      <c r="L733">
        <v>401.42484635903384</v>
      </c>
      <c r="M733">
        <v>1200.9712461094009</v>
      </c>
      <c r="N733">
        <v>844.09713378476067</v>
      </c>
      <c r="O733">
        <v>1.9536202918317795</v>
      </c>
      <c r="P733">
        <v>4.7511902112321067</v>
      </c>
    </row>
    <row r="734" spans="1:16" x14ac:dyDescent="0.25">
      <c r="A734">
        <v>27.658379375934601</v>
      </c>
      <c r="B734">
        <v>6.155869278954901</v>
      </c>
      <c r="C734">
        <v>187.1849247874716</v>
      </c>
      <c r="D734">
        <v>613.99809194283409</v>
      </c>
      <c r="E734">
        <v>274.19730594672603</v>
      </c>
      <c r="F734">
        <v>698.16334786483867</v>
      </c>
      <c r="G734">
        <v>546.77755010540284</v>
      </c>
      <c r="H734">
        <v>6.0714297195844908</v>
      </c>
      <c r="I734">
        <v>5.6741650716736558</v>
      </c>
      <c r="J734">
        <v>272.53839261174329</v>
      </c>
      <c r="K734">
        <v>1001.8767543788167</v>
      </c>
      <c r="L734">
        <v>399.85561750286757</v>
      </c>
      <c r="M734">
        <v>1076.899718696025</v>
      </c>
      <c r="N734">
        <v>617.38155461341819</v>
      </c>
      <c r="O734">
        <v>5.2995775686849722</v>
      </c>
      <c r="P734">
        <v>6.2192287801307033</v>
      </c>
    </row>
    <row r="735" spans="1:16" x14ac:dyDescent="0.25">
      <c r="A735">
        <v>87.64955347776413</v>
      </c>
      <c r="B735">
        <v>7.0831989894998193</v>
      </c>
      <c r="C735">
        <v>324.54721463209592</v>
      </c>
      <c r="D735">
        <v>1254.8640683459203</v>
      </c>
      <c r="E735">
        <v>504.55780229815946</v>
      </c>
      <c r="F735">
        <v>1376.5877740405626</v>
      </c>
      <c r="G735">
        <v>657.51938027154529</v>
      </c>
      <c r="H735">
        <v>5.6750642541292091</v>
      </c>
      <c r="I735">
        <v>7.4533045588004505</v>
      </c>
      <c r="J735">
        <v>478.41452170088905</v>
      </c>
      <c r="K735">
        <v>2101.3591843223949</v>
      </c>
      <c r="L735">
        <v>742.43728446492503</v>
      </c>
      <c r="M735">
        <v>2140.8341391292552</v>
      </c>
      <c r="N735">
        <v>760.88937539103802</v>
      </c>
      <c r="O735">
        <v>4.9299872918142782</v>
      </c>
      <c r="P735">
        <v>9.3672916676208207</v>
      </c>
    </row>
    <row r="736" spans="1:16" x14ac:dyDescent="0.25">
      <c r="A736">
        <v>96.339407503604889</v>
      </c>
      <c r="B736">
        <v>9.2108481171819108</v>
      </c>
      <c r="C736">
        <v>192.68172902451818</v>
      </c>
      <c r="D736">
        <v>637.33238117454266</v>
      </c>
      <c r="E736">
        <v>420.55250660003077</v>
      </c>
      <c r="F736">
        <v>1074.8107434544024</v>
      </c>
      <c r="G736">
        <v>551.65275939364415</v>
      </c>
      <c r="H736">
        <v>8.987147978779408</v>
      </c>
      <c r="I736">
        <v>8.4967970133889956</v>
      </c>
      <c r="J736">
        <v>280.77637866490267</v>
      </c>
      <c r="K736">
        <v>1041.8381666351461</v>
      </c>
      <c r="L736">
        <v>613.67190474656809</v>
      </c>
      <c r="M736">
        <v>1658.5627575800215</v>
      </c>
      <c r="N736">
        <v>623.75481933338267</v>
      </c>
      <c r="O736">
        <v>7.8413751015302182</v>
      </c>
      <c r="P736">
        <v>9.4029571497012281</v>
      </c>
    </row>
    <row r="737" spans="1:16" x14ac:dyDescent="0.25">
      <c r="A737">
        <v>95.971677720546722</v>
      </c>
      <c r="B737">
        <v>5.7702697695566902</v>
      </c>
      <c r="C737">
        <v>554.92007649388279</v>
      </c>
      <c r="D737">
        <v>2533.2160575226753</v>
      </c>
      <c r="E737">
        <v>651.13443367066509</v>
      </c>
      <c r="F737">
        <v>1901.2075822617792</v>
      </c>
      <c r="G737">
        <v>809.49124965306441</v>
      </c>
      <c r="H737">
        <v>3.7592866265234628</v>
      </c>
      <c r="I737">
        <v>8.0580761571633932</v>
      </c>
      <c r="J737">
        <v>818.4631362728619</v>
      </c>
      <c r="K737">
        <v>4246.2376567259907</v>
      </c>
      <c r="L737">
        <v>944.87973675049943</v>
      </c>
      <c r="M737">
        <v>2982.1059566718336</v>
      </c>
      <c r="N737">
        <v>952.75309923626162</v>
      </c>
      <c r="O737">
        <v>3.2733638276352095</v>
      </c>
      <c r="P737">
        <v>10.100604388568845</v>
      </c>
    </row>
    <row r="738" spans="1:16" x14ac:dyDescent="0.25">
      <c r="A738">
        <v>28.974365532398224</v>
      </c>
      <c r="B738">
        <v>5.1283875277020101</v>
      </c>
      <c r="C738">
        <v>292.29254279504374</v>
      </c>
      <c r="D738">
        <v>1094.5521276753286</v>
      </c>
      <c r="E738">
        <v>334.07223184728821</v>
      </c>
      <c r="F738">
        <v>899.79254388211336</v>
      </c>
      <c r="G738">
        <v>633.30562289724321</v>
      </c>
      <c r="H738">
        <v>4.276356886482497</v>
      </c>
      <c r="I738">
        <v>5.1900620249338516</v>
      </c>
      <c r="J738">
        <v>430.16135292362236</v>
      </c>
      <c r="K738">
        <v>1826.8487761265328</v>
      </c>
      <c r="L738">
        <v>491.19226890816356</v>
      </c>
      <c r="M738">
        <v>1397.0958695411678</v>
      </c>
      <c r="N738">
        <v>729.74747867510814</v>
      </c>
      <c r="O738">
        <v>3.71632803969471</v>
      </c>
      <c r="P738">
        <v>6.3746531061181022</v>
      </c>
    </row>
    <row r="739" spans="1:16" x14ac:dyDescent="0.25">
      <c r="A739">
        <v>90.308858573436737</v>
      </c>
      <c r="B739">
        <v>0.48988150775704187</v>
      </c>
      <c r="C739">
        <v>28514.251518791771</v>
      </c>
      <c r="D739">
        <v>336247.37042146933</v>
      </c>
      <c r="E739">
        <v>2908.3035638721267</v>
      </c>
      <c r="F739">
        <v>82729.99880135186</v>
      </c>
      <c r="G739">
        <v>5097.2492358033214</v>
      </c>
      <c r="H739">
        <v>7.8390999594743438E-2</v>
      </c>
      <c r="I739">
        <v>4.4865252649461658</v>
      </c>
      <c r="J739">
        <v>35156.964768512124</v>
      </c>
      <c r="K739">
        <v>420318.29402278666</v>
      </c>
      <c r="L739">
        <v>5263.6960790228586</v>
      </c>
      <c r="M739">
        <v>145235.46382970599</v>
      </c>
      <c r="N739">
        <v>5612.0235964337044</v>
      </c>
      <c r="O739">
        <v>7.7159448576207296E-2</v>
      </c>
      <c r="P739">
        <v>4.4865252649461658</v>
      </c>
    </row>
    <row r="740" spans="1:16" x14ac:dyDescent="0.25">
      <c r="A740">
        <v>37.612020552158356</v>
      </c>
      <c r="B740">
        <v>2.3646786472122208</v>
      </c>
      <c r="C740">
        <v>1979.6479382200951</v>
      </c>
      <c r="D740">
        <v>13118.371563515018</v>
      </c>
      <c r="E740">
        <v>589.18724743315431</v>
      </c>
      <c r="F740">
        <v>2989.4468546258386</v>
      </c>
      <c r="G740">
        <v>1423.6882257670461</v>
      </c>
      <c r="H740">
        <v>0.94031047914689614</v>
      </c>
      <c r="I740">
        <v>2.8828644878820477</v>
      </c>
      <c r="J740">
        <v>2707.3790265093389</v>
      </c>
      <c r="K740">
        <v>19337.71384137675</v>
      </c>
      <c r="L740">
        <v>617.07352961308197</v>
      </c>
      <c r="M740">
        <v>4800.2762675703043</v>
      </c>
      <c r="N740">
        <v>1651.8156800583536</v>
      </c>
      <c r="O740">
        <v>0.84795889716320982</v>
      </c>
      <c r="P740">
        <v>1.8772544000502609</v>
      </c>
    </row>
    <row r="741" spans="1:16" x14ac:dyDescent="0.25">
      <c r="A741">
        <v>11.474999845027924</v>
      </c>
      <c r="B741">
        <v>6.5567673158022099</v>
      </c>
      <c r="C741">
        <v>87.034763623348084</v>
      </c>
      <c r="D741">
        <v>233.32535084827143</v>
      </c>
      <c r="E741">
        <v>149.18137933619019</v>
      </c>
      <c r="F741">
        <v>343.88750492642743</v>
      </c>
      <c r="G741">
        <v>448.23470253076647</v>
      </c>
      <c r="H741">
        <v>8.5226904808282047</v>
      </c>
      <c r="I741">
        <v>5.9442810736709868</v>
      </c>
      <c r="J741">
        <v>123.64256280532159</v>
      </c>
      <c r="K741">
        <v>359.85744395377452</v>
      </c>
      <c r="L741">
        <v>215.10438026287218</v>
      </c>
      <c r="M741">
        <v>524.8474044681991</v>
      </c>
      <c r="N741">
        <v>487.3167978944374</v>
      </c>
      <c r="O741">
        <v>7.5618628701725079</v>
      </c>
      <c r="P741">
        <v>6.211858422825566</v>
      </c>
    </row>
    <row r="742" spans="1:16" x14ac:dyDescent="0.25">
      <c r="A742">
        <v>96.952506840229034</v>
      </c>
      <c r="B742">
        <v>1.6746034293429386</v>
      </c>
      <c r="C742">
        <v>6685.8609127472473</v>
      </c>
      <c r="D742">
        <v>58509.126721829729</v>
      </c>
      <c r="E742">
        <v>637.2644080605005</v>
      </c>
      <c r="F742">
        <v>10720.758672514305</v>
      </c>
      <c r="G742">
        <v>2520.1562384048912</v>
      </c>
      <c r="H742">
        <v>0.4239567949274225</v>
      </c>
      <c r="I742">
        <v>0.95320278059491503</v>
      </c>
      <c r="J742">
        <v>7798.4643334314151</v>
      </c>
      <c r="K742">
        <v>69763.225922102851</v>
      </c>
      <c r="L742">
        <v>845.51543814078639</v>
      </c>
      <c r="M742">
        <v>17737.501945793269</v>
      </c>
      <c r="N742">
        <v>2707.7815835208453</v>
      </c>
      <c r="O742">
        <v>0.40335803421599842</v>
      </c>
      <c r="P742">
        <v>1.0378559624155532</v>
      </c>
    </row>
    <row r="743" spans="1:16" x14ac:dyDescent="0.25">
      <c r="A743">
        <v>40.146310031414032</v>
      </c>
      <c r="B743">
        <v>8.1172421243488007</v>
      </c>
      <c r="C743">
        <v>133.96420902587911</v>
      </c>
      <c r="D743">
        <v>400.30986618968024</v>
      </c>
      <c r="E743">
        <v>271.01064463051995</v>
      </c>
      <c r="F743">
        <v>660.651465299861</v>
      </c>
      <c r="G743">
        <v>496.97382777334536</v>
      </c>
      <c r="H743">
        <v>9.053120587694556</v>
      </c>
      <c r="I743">
        <v>7.6798220274291769</v>
      </c>
      <c r="J743">
        <v>193.02154773712874</v>
      </c>
      <c r="K743">
        <v>638.18562498316044</v>
      </c>
      <c r="L743">
        <v>392.54192777338017</v>
      </c>
      <c r="M743">
        <v>1014.220449698415</v>
      </c>
      <c r="N743">
        <v>551.97982978300001</v>
      </c>
      <c r="O743">
        <v>7.9493688026231766</v>
      </c>
      <c r="P743">
        <v>7.5298848079840264</v>
      </c>
    </row>
    <row r="744" spans="1:16" x14ac:dyDescent="0.25">
      <c r="A744">
        <v>63.45670086145401</v>
      </c>
      <c r="B744">
        <v>9.3725136974836598</v>
      </c>
      <c r="C744">
        <v>136.5479944892474</v>
      </c>
      <c r="D744">
        <v>410.13238779999767</v>
      </c>
      <c r="E744">
        <v>318.16373764490424</v>
      </c>
      <c r="F744">
        <v>777.53884976774725</v>
      </c>
      <c r="G744">
        <v>499.51278348374342</v>
      </c>
      <c r="H744">
        <v>10.380895474750908</v>
      </c>
      <c r="I744">
        <v>8.8636037981042719</v>
      </c>
      <c r="J744">
        <v>196.86705783122372</v>
      </c>
      <c r="K744">
        <v>654.77176163948002</v>
      </c>
      <c r="L744">
        <v>460.9933830948716</v>
      </c>
      <c r="M744">
        <v>1193.9814165922219</v>
      </c>
      <c r="N744">
        <v>555.3278590770534</v>
      </c>
      <c r="O744">
        <v>9.1116704890165021</v>
      </c>
      <c r="P744">
        <v>8.7163622858366843</v>
      </c>
    </row>
    <row r="745" spans="1:16" x14ac:dyDescent="0.25">
      <c r="A745">
        <v>84.845677316188812</v>
      </c>
      <c r="B745">
        <v>1.2094852253304236</v>
      </c>
      <c r="C745">
        <v>10165.153554916002</v>
      </c>
      <c r="D745">
        <v>96435.632458952125</v>
      </c>
      <c r="E745">
        <v>704.22613286466071</v>
      </c>
      <c r="F745">
        <v>15964.498429677953</v>
      </c>
      <c r="G745">
        <v>3074.5195387432645</v>
      </c>
      <c r="H745">
        <v>0.26526281973438948</v>
      </c>
      <c r="I745">
        <v>0.79747659261786807</v>
      </c>
      <c r="J745">
        <v>11439.565251903226</v>
      </c>
      <c r="K745">
        <v>111786.99636503786</v>
      </c>
      <c r="L745">
        <v>1038.1815830206565</v>
      </c>
      <c r="M745">
        <v>26771.002594024085</v>
      </c>
      <c r="N745">
        <v>3260.573812950392</v>
      </c>
      <c r="O745">
        <v>0.25498642491289791</v>
      </c>
      <c r="P745">
        <v>0.98640370077658346</v>
      </c>
    </row>
    <row r="746" spans="1:16" x14ac:dyDescent="0.25">
      <c r="A746">
        <v>17.205596268177032</v>
      </c>
      <c r="B746">
        <v>5.2977648935747714</v>
      </c>
      <c r="C746">
        <v>183.8421775244085</v>
      </c>
      <c r="D746">
        <v>599.91649807695933</v>
      </c>
      <c r="E746">
        <v>232.36520136339499</v>
      </c>
      <c r="F746">
        <v>590.27675918555792</v>
      </c>
      <c r="G746">
        <v>543.79041826318735</v>
      </c>
      <c r="H746">
        <v>5.2602102530892552</v>
      </c>
      <c r="I746">
        <v>4.8832016249202761</v>
      </c>
      <c r="J746">
        <v>267.53014950157848</v>
      </c>
      <c r="K746">
        <v>977.77677003566191</v>
      </c>
      <c r="L746">
        <v>338.71885406300322</v>
      </c>
      <c r="M746">
        <v>910.25082173294948</v>
      </c>
      <c r="N746">
        <v>613.47408988784753</v>
      </c>
      <c r="O746">
        <v>4.5927108206866283</v>
      </c>
      <c r="P746">
        <v>5.3188097490945481</v>
      </c>
    </row>
    <row r="747" spans="1:16" x14ac:dyDescent="0.25">
      <c r="A747">
        <v>86.677044570446014</v>
      </c>
      <c r="B747">
        <v>1.0644186268842053</v>
      </c>
      <c r="C747">
        <v>12180.186884950752</v>
      </c>
      <c r="D747">
        <v>119723.73150730708</v>
      </c>
      <c r="E747">
        <v>801.7687283798565</v>
      </c>
      <c r="F747">
        <v>20043.894593847683</v>
      </c>
      <c r="G747">
        <v>3354.6204494581848</v>
      </c>
      <c r="H747">
        <v>0.22001352289831846</v>
      </c>
      <c r="I747">
        <v>0.80550674928992783</v>
      </c>
      <c r="J747">
        <v>13656.571544633482</v>
      </c>
      <c r="K747">
        <v>139191.17606606364</v>
      </c>
      <c r="L747">
        <v>1238.3177393584251</v>
      </c>
      <c r="M747">
        <v>33833.334106078808</v>
      </c>
      <c r="N747">
        <v>3559.496069610911</v>
      </c>
      <c r="O747">
        <v>0.21179103743801564</v>
      </c>
      <c r="P747">
        <v>1.0176688134838874</v>
      </c>
    </row>
    <row r="748" spans="1:16" x14ac:dyDescent="0.25">
      <c r="A748">
        <v>34.509678900241852</v>
      </c>
      <c r="B748">
        <v>8.5226212724462478</v>
      </c>
      <c r="C748">
        <v>108.33580085795241</v>
      </c>
      <c r="D748">
        <v>306.30337311530303</v>
      </c>
      <c r="E748">
        <v>236.11773537652078</v>
      </c>
      <c r="F748">
        <v>559.85501982412677</v>
      </c>
      <c r="G748">
        <v>471.00921583187653</v>
      </c>
      <c r="H748">
        <v>10.258357005581967</v>
      </c>
      <c r="I748">
        <v>7.9839555959651554</v>
      </c>
      <c r="J748">
        <v>155.00685772704003</v>
      </c>
      <c r="K748">
        <v>480.49471000608509</v>
      </c>
      <c r="L748">
        <v>340.97770237509002</v>
      </c>
      <c r="M748">
        <v>856.97451525944291</v>
      </c>
      <c r="N748">
        <v>517.63713097321897</v>
      </c>
      <c r="O748">
        <v>9.0508198311854979</v>
      </c>
      <c r="P748">
        <v>7.910402814965817</v>
      </c>
    </row>
    <row r="749" spans="1:16" x14ac:dyDescent="0.25">
      <c r="A749">
        <v>51.809784352779388</v>
      </c>
      <c r="B749">
        <v>4.1113401042433884</v>
      </c>
      <c r="C749">
        <v>750.83588625256823</v>
      </c>
      <c r="D749">
        <v>3762.1445132586005</v>
      </c>
      <c r="E749">
        <v>599.7561764523457</v>
      </c>
      <c r="F749">
        <v>1835.4991586718436</v>
      </c>
      <c r="G749">
        <v>919.13733267225234</v>
      </c>
      <c r="H749">
        <v>2.3814320831488027</v>
      </c>
      <c r="I749">
        <v>6.7947310900215605</v>
      </c>
      <c r="J749">
        <v>1099.6449082218967</v>
      </c>
      <c r="K749">
        <v>6223.2954806076841</v>
      </c>
      <c r="L749">
        <v>844.130224478522</v>
      </c>
      <c r="M749">
        <v>2893.8052117301995</v>
      </c>
      <c r="N749">
        <v>1086.7837857115276</v>
      </c>
      <c r="O749">
        <v>2.0832201059004825</v>
      </c>
      <c r="P749">
        <v>7.6554134860512946</v>
      </c>
    </row>
    <row r="750" spans="1:16" x14ac:dyDescent="0.25">
      <c r="A750">
        <v>84.268301784992218</v>
      </c>
      <c r="B750">
        <v>2.4065046257351899</v>
      </c>
      <c r="C750">
        <v>3262.5475874560825</v>
      </c>
      <c r="D750">
        <v>24497.928790266571</v>
      </c>
      <c r="E750">
        <v>644.8785084626096</v>
      </c>
      <c r="F750">
        <v>5570.3141819215889</v>
      </c>
      <c r="G750">
        <v>1798.8338730899773</v>
      </c>
      <c r="H750">
        <v>0.79145269442456179</v>
      </c>
      <c r="I750">
        <v>1.7158845832520258</v>
      </c>
      <c r="J750">
        <v>4194.2778706296995</v>
      </c>
      <c r="K750">
        <v>32941.377505687102</v>
      </c>
      <c r="L750">
        <v>732.93474272179606</v>
      </c>
      <c r="M750">
        <v>9043.7974799430704</v>
      </c>
      <c r="N750">
        <v>2026.1711351765239</v>
      </c>
      <c r="O750">
        <v>0.7299793211336858</v>
      </c>
      <c r="P750">
        <v>1.4109164703279631</v>
      </c>
    </row>
    <row r="751" spans="1:16" x14ac:dyDescent="0.25">
      <c r="A751">
        <v>9.7130739092826843</v>
      </c>
      <c r="B751">
        <v>9.5825632296219343</v>
      </c>
      <c r="C751">
        <v>37.71557649407476</v>
      </c>
      <c r="D751">
        <v>86.391497883321094</v>
      </c>
      <c r="E751">
        <v>95.638687907724687</v>
      </c>
      <c r="F751">
        <v>199.91478483426241</v>
      </c>
      <c r="G751">
        <v>390.6443064964821</v>
      </c>
      <c r="H751">
        <v>16.334233690140369</v>
      </c>
      <c r="I751">
        <v>6.8366332043462279</v>
      </c>
      <c r="J751">
        <v>52.300577748745425</v>
      </c>
      <c r="K751">
        <v>125.61960859482906</v>
      </c>
      <c r="L751">
        <v>139.04598272356469</v>
      </c>
      <c r="M751">
        <v>301.93773820316767</v>
      </c>
      <c r="N751">
        <v>408.92841490218251</v>
      </c>
      <c r="O751">
        <v>14.87545399678193</v>
      </c>
      <c r="P751">
        <v>7.7228349001014385</v>
      </c>
    </row>
    <row r="752" spans="1:16" x14ac:dyDescent="0.25">
      <c r="A752">
        <v>48.079060137271881</v>
      </c>
      <c r="B752">
        <v>5.0718200345438875</v>
      </c>
      <c r="C752">
        <v>440.41023555321419</v>
      </c>
      <c r="D752">
        <v>1871.315024607148</v>
      </c>
      <c r="E752">
        <v>469.30890742206935</v>
      </c>
      <c r="F752">
        <v>1329.530359063644</v>
      </c>
      <c r="G752">
        <v>737.89444431461015</v>
      </c>
      <c r="H752">
        <v>3.6135602567055884</v>
      </c>
      <c r="I752">
        <v>6.1754263882771472</v>
      </c>
      <c r="J752">
        <v>650.59039817886867</v>
      </c>
      <c r="K752">
        <v>3146.5717691663522</v>
      </c>
      <c r="L752">
        <v>688.35248185285332</v>
      </c>
      <c r="M752">
        <v>2077.5836553563113</v>
      </c>
      <c r="N752">
        <v>863.18186703744311</v>
      </c>
      <c r="O752">
        <v>3.1404771695540536</v>
      </c>
      <c r="P752">
        <v>8.0217173383598759</v>
      </c>
    </row>
    <row r="753" spans="1:16" x14ac:dyDescent="0.25">
      <c r="A753">
        <v>95.140270173549652</v>
      </c>
      <c r="B753">
        <v>5.3586532147039172</v>
      </c>
      <c r="C753">
        <v>652.15785857819662</v>
      </c>
      <c r="D753">
        <v>3129.451695732293</v>
      </c>
      <c r="E753">
        <v>694.09247618597021</v>
      </c>
      <c r="F753">
        <v>2074.9129688064149</v>
      </c>
      <c r="G753">
        <v>865.64995380621292</v>
      </c>
      <c r="H753">
        <v>3.2788561996238133</v>
      </c>
      <c r="I753">
        <v>8.2331636523182663</v>
      </c>
      <c r="J753">
        <v>958.99244075870877</v>
      </c>
      <c r="K753">
        <v>5215.70928070026</v>
      </c>
      <c r="L753">
        <v>993.66252838609978</v>
      </c>
      <c r="M753">
        <v>3263.3754997760711</v>
      </c>
      <c r="N753">
        <v>1021.8933826238441</v>
      </c>
      <c r="O753">
        <v>2.8612270861825957</v>
      </c>
      <c r="P753">
        <v>9.8080000377848506</v>
      </c>
    </row>
    <row r="754" spans="1:16" x14ac:dyDescent="0.25">
      <c r="A754">
        <v>62.097166359424591</v>
      </c>
      <c r="B754">
        <v>8.7619662683154402</v>
      </c>
      <c r="C754">
        <v>155.68660862367645</v>
      </c>
      <c r="D754">
        <v>484.7189639504719</v>
      </c>
      <c r="E754">
        <v>333.19192572233402</v>
      </c>
      <c r="F754">
        <v>828.34023213501655</v>
      </c>
      <c r="G754">
        <v>517.91130832831823</v>
      </c>
      <c r="H754">
        <v>9.2507364681336153</v>
      </c>
      <c r="I754">
        <v>8.1949859459529879</v>
      </c>
      <c r="J754">
        <v>225.40812850982013</v>
      </c>
      <c r="K754">
        <v>781.21861576954336</v>
      </c>
      <c r="L754">
        <v>483.97657785073841</v>
      </c>
      <c r="M754">
        <v>1274.3359078951398</v>
      </c>
      <c r="N754">
        <v>579.5424285788356</v>
      </c>
      <c r="O754">
        <v>8.0991413290465459</v>
      </c>
      <c r="P754">
        <v>8.3671538113632362</v>
      </c>
    </row>
    <row r="755" spans="1:16" x14ac:dyDescent="0.25">
      <c r="A755">
        <v>60.863284766674042</v>
      </c>
      <c r="B755">
        <v>3.8768286154862155</v>
      </c>
      <c r="C755">
        <v>965.5379251750503</v>
      </c>
      <c r="D755">
        <v>5219.9962434347899</v>
      </c>
      <c r="E755">
        <v>694.17892738198498</v>
      </c>
      <c r="F755">
        <v>2241.1721085275526</v>
      </c>
      <c r="G755">
        <v>1025.8832208813783</v>
      </c>
      <c r="H755">
        <v>2.0360866718994806</v>
      </c>
      <c r="I755">
        <v>7.0189767780903951</v>
      </c>
      <c r="J755">
        <v>1398.953517013591</v>
      </c>
      <c r="K755">
        <v>8469.0605110234355</v>
      </c>
      <c r="L755">
        <v>933.70057027403129</v>
      </c>
      <c r="M755">
        <v>3549.1229280734451</v>
      </c>
      <c r="N755">
        <v>1213.3889440198473</v>
      </c>
      <c r="O755">
        <v>1.7912810492147595</v>
      </c>
      <c r="P755">
        <v>6.499133234714126</v>
      </c>
    </row>
    <row r="756" spans="1:16" x14ac:dyDescent="0.25">
      <c r="A756">
        <v>91.644825041294098</v>
      </c>
      <c r="B756">
        <v>7.4058765126175663</v>
      </c>
      <c r="C756">
        <v>303.35449164500608</v>
      </c>
      <c r="D756">
        <v>1148.9198337391542</v>
      </c>
      <c r="E756">
        <v>497.97299684600739</v>
      </c>
      <c r="F756">
        <v>1347.3981330645845</v>
      </c>
      <c r="G756">
        <v>641.71488809215703</v>
      </c>
      <c r="H756">
        <v>6.0886393859061556</v>
      </c>
      <c r="I756">
        <v>7.5947930492122895</v>
      </c>
      <c r="J756">
        <v>446.72199743135104</v>
      </c>
      <c r="K756">
        <v>1920.0383897653749</v>
      </c>
      <c r="L756">
        <v>732.43968974565166</v>
      </c>
      <c r="M756">
        <v>2093.2711235567822</v>
      </c>
      <c r="N756">
        <v>740.57880483138956</v>
      </c>
      <c r="O756">
        <v>5.2904035305141406</v>
      </c>
      <c r="P756">
        <v>9.4068402746241446</v>
      </c>
    </row>
    <row r="757" spans="1:16" x14ac:dyDescent="0.25">
      <c r="A757">
        <v>3.1569589972496033</v>
      </c>
      <c r="B757">
        <v>4.1365943831711016</v>
      </c>
      <c r="C757">
        <v>92.691248719987627</v>
      </c>
      <c r="D757">
        <v>252.2125582937521</v>
      </c>
      <c r="E757">
        <v>99.658287431096525</v>
      </c>
      <c r="F757">
        <v>231.58449969424569</v>
      </c>
      <c r="G757">
        <v>454.39695596273316</v>
      </c>
      <c r="H757">
        <v>5.2603561574616311</v>
      </c>
      <c r="I757">
        <v>3.7929921374027731</v>
      </c>
      <c r="J757">
        <v>131.9463394934069</v>
      </c>
      <c r="K757">
        <v>390.88813079294863</v>
      </c>
      <c r="L757">
        <v>143.73494789634731</v>
      </c>
      <c r="M757">
        <v>353.74455062195574</v>
      </c>
      <c r="N757">
        <v>495.54336542353434</v>
      </c>
      <c r="O757">
        <v>4.6594666372361395</v>
      </c>
      <c r="P757">
        <v>3.9284537744669539</v>
      </c>
    </row>
    <row r="758" spans="1:16" x14ac:dyDescent="0.25">
      <c r="A758">
        <v>25.570607960224152</v>
      </c>
      <c r="B758">
        <v>7.4948371428086435</v>
      </c>
      <c r="C758">
        <v>115.11603928379961</v>
      </c>
      <c r="D758">
        <v>330.54727486604503</v>
      </c>
      <c r="E758">
        <v>219.10300512359294</v>
      </c>
      <c r="F758">
        <v>523.63430470585092</v>
      </c>
      <c r="G758">
        <v>478.02253311040505</v>
      </c>
      <c r="H758">
        <v>8.8281298602650189</v>
      </c>
      <c r="I758">
        <v>7.0588350805114777</v>
      </c>
      <c r="J758">
        <v>165.03853737641538</v>
      </c>
      <c r="K758">
        <v>520.9558257533447</v>
      </c>
      <c r="L758">
        <v>316.63350041677182</v>
      </c>
      <c r="M758">
        <v>802.19468969940522</v>
      </c>
      <c r="N758">
        <v>526.93373138283721</v>
      </c>
      <c r="O758">
        <v>7.7777512761144223</v>
      </c>
      <c r="P758">
        <v>6.9182352834241696</v>
      </c>
    </row>
    <row r="759" spans="1:16" x14ac:dyDescent="0.25">
      <c r="A759">
        <v>23.033438861370087</v>
      </c>
      <c r="B759">
        <v>3.7685407774121269</v>
      </c>
      <c r="C759">
        <v>495.55393091144799</v>
      </c>
      <c r="D759">
        <v>2184.1755836235616</v>
      </c>
      <c r="E759">
        <v>385.90123233440585</v>
      </c>
      <c r="F759">
        <v>1109.8403597573215</v>
      </c>
      <c r="G759">
        <v>773.20205517791862</v>
      </c>
      <c r="H759">
        <v>2.5652615321652394</v>
      </c>
      <c r="I759">
        <v>4.9135085976110151</v>
      </c>
      <c r="J759">
        <v>731.74244469611472</v>
      </c>
      <c r="K759">
        <v>3669.421856320294</v>
      </c>
      <c r="L759">
        <v>563.56027600781579</v>
      </c>
      <c r="M759">
        <v>1737.5922099558006</v>
      </c>
      <c r="N759">
        <v>907.54638575471688</v>
      </c>
      <c r="O759">
        <v>2.2312036471036052</v>
      </c>
      <c r="P759">
        <v>6.3104572021423397</v>
      </c>
    </row>
    <row r="760" spans="1:16" x14ac:dyDescent="0.25">
      <c r="A760">
        <v>92.358829081058502</v>
      </c>
      <c r="B760">
        <v>3.1999023103085453</v>
      </c>
      <c r="C760">
        <v>1967.3064529534422</v>
      </c>
      <c r="D760">
        <v>13014.957203667913</v>
      </c>
      <c r="E760">
        <v>797.04452759160245</v>
      </c>
      <c r="F760">
        <v>4016.3448393732715</v>
      </c>
      <c r="G760">
        <v>1419.5491893784836</v>
      </c>
      <c r="H760">
        <v>1.2754967838405902</v>
      </c>
      <c r="I760">
        <v>3.9333891974706399</v>
      </c>
      <c r="J760">
        <v>2692.316193122982</v>
      </c>
      <c r="K760">
        <v>19205.615686103178</v>
      </c>
      <c r="L760">
        <v>834.04015662519782</v>
      </c>
      <c r="M760">
        <v>6448.3696760120029</v>
      </c>
      <c r="N760">
        <v>1647.5033001517563</v>
      </c>
      <c r="O760">
        <v>1.1499240703164932</v>
      </c>
      <c r="P760">
        <v>2.5538692766868265</v>
      </c>
    </row>
    <row r="761" spans="1:16" x14ac:dyDescent="0.25">
      <c r="A761">
        <v>11.226550042629242</v>
      </c>
      <c r="B761">
        <v>3.9512614420809578</v>
      </c>
      <c r="C761">
        <v>257.87973602535612</v>
      </c>
      <c r="D761">
        <v>929.73793406092511</v>
      </c>
      <c r="E761">
        <v>231.31617138548179</v>
      </c>
      <c r="F761">
        <v>613.42017510672815</v>
      </c>
      <c r="G761">
        <v>606.38125659777268</v>
      </c>
      <c r="H761">
        <v>3.4553425475533506</v>
      </c>
      <c r="I761">
        <v>3.8427854108681827</v>
      </c>
      <c r="J761">
        <v>378.58137375222759</v>
      </c>
      <c r="K761">
        <v>1543.9214180666181</v>
      </c>
      <c r="L761">
        <v>339.5202664721765</v>
      </c>
      <c r="M761">
        <v>950.65149987424252</v>
      </c>
      <c r="N761">
        <v>694.95814565361604</v>
      </c>
      <c r="O761">
        <v>3.0052140614894869</v>
      </c>
      <c r="P761">
        <v>4.5857231237995189</v>
      </c>
    </row>
    <row r="762" spans="1:16" x14ac:dyDescent="0.25">
      <c r="A762">
        <v>13.9889195561409</v>
      </c>
      <c r="B762">
        <v>1.5524743912227645</v>
      </c>
      <c r="C762">
        <v>2383.7469790744076</v>
      </c>
      <c r="D762">
        <v>16577.460598737012</v>
      </c>
      <c r="E762">
        <v>392.79671311700878</v>
      </c>
      <c r="F762">
        <v>2439.6864926988542</v>
      </c>
      <c r="G762">
        <v>1552.6653493385302</v>
      </c>
      <c r="H762">
        <v>0.57496275442869671</v>
      </c>
      <c r="I762">
        <v>1.4975868824904015</v>
      </c>
      <c r="J762">
        <v>3191.4057100379196</v>
      </c>
      <c r="K762">
        <v>23648.622825430943</v>
      </c>
      <c r="L762">
        <v>422.92801492079872</v>
      </c>
      <c r="M762">
        <v>3933.0015492116327</v>
      </c>
      <c r="N762">
        <v>1783.9633346757275</v>
      </c>
      <c r="O762">
        <v>0.52268724980056658</v>
      </c>
      <c r="P762">
        <v>1.0690638243697497</v>
      </c>
    </row>
    <row r="763" spans="1:16" x14ac:dyDescent="0.25">
      <c r="A763">
        <v>51.926172912120819</v>
      </c>
      <c r="B763">
        <v>7.1763906435551812</v>
      </c>
      <c r="C763">
        <v>212.37625756665122</v>
      </c>
      <c r="D763">
        <v>722.70177706103675</v>
      </c>
      <c r="E763">
        <v>356.04943895345127</v>
      </c>
      <c r="F763">
        <v>921.36368097117736</v>
      </c>
      <c r="G763">
        <v>568.76211689875299</v>
      </c>
      <c r="H763">
        <v>6.7519966122137793</v>
      </c>
      <c r="I763">
        <v>6.6829658039213271</v>
      </c>
      <c r="J763">
        <v>310.31088296336452</v>
      </c>
      <c r="K763">
        <v>1188.2513550022004</v>
      </c>
      <c r="L763">
        <v>520.64636262430474</v>
      </c>
      <c r="M763">
        <v>1423.7911846037098</v>
      </c>
      <c r="N763">
        <v>646.08245825400684</v>
      </c>
      <c r="O763">
        <v>5.8837216132276939</v>
      </c>
      <c r="P763">
        <v>7.6093596441239564</v>
      </c>
    </row>
    <row r="764" spans="1:16" x14ac:dyDescent="0.25">
      <c r="A764">
        <v>65.544802725315094</v>
      </c>
      <c r="B764">
        <v>2.3296391309326103</v>
      </c>
      <c r="C764">
        <v>2956.2898592189795</v>
      </c>
      <c r="D764">
        <v>21684.429336303801</v>
      </c>
      <c r="E764">
        <v>610.16945593016078</v>
      </c>
      <c r="F764">
        <v>4760.6763264931506</v>
      </c>
      <c r="G764">
        <v>1717.4931145937305</v>
      </c>
      <c r="H764">
        <v>0.79512047097017413</v>
      </c>
      <c r="I764">
        <v>1.7994056069408542</v>
      </c>
      <c r="J764">
        <v>3851.2993852181021</v>
      </c>
      <c r="K764">
        <v>29712.431677919423</v>
      </c>
      <c r="L764">
        <v>681.14710667638019</v>
      </c>
      <c r="M764">
        <v>7711.6080865044096</v>
      </c>
      <c r="N764">
        <v>1947.3567026310043</v>
      </c>
      <c r="O764">
        <v>0.72998493848308488</v>
      </c>
      <c r="P764">
        <v>1.4200445880208281</v>
      </c>
    </row>
    <row r="765" spans="1:16" x14ac:dyDescent="0.25">
      <c r="A765">
        <v>59.262617528438568</v>
      </c>
      <c r="B765">
        <v>7.8617596715270599</v>
      </c>
      <c r="C765">
        <v>191.14559028120192</v>
      </c>
      <c r="D765">
        <v>630.78920542731828</v>
      </c>
      <c r="E765">
        <v>356.50784793727331</v>
      </c>
      <c r="F765">
        <v>910.19369296339232</v>
      </c>
      <c r="G765">
        <v>550.29488372742424</v>
      </c>
      <c r="H765">
        <v>7.6937312187423261</v>
      </c>
      <c r="I765">
        <v>7.2500075104290662</v>
      </c>
      <c r="J765">
        <v>278.47390332162951</v>
      </c>
      <c r="K765">
        <v>1030.6295184536923</v>
      </c>
      <c r="L765">
        <v>520.1262913436484</v>
      </c>
      <c r="M765">
        <v>1404.3760827652966</v>
      </c>
      <c r="N765">
        <v>621.98019206461368</v>
      </c>
      <c r="O765">
        <v>6.7136141564210092</v>
      </c>
      <c r="P765">
        <v>8.0023567634661976</v>
      </c>
    </row>
    <row r="766" spans="1:16" x14ac:dyDescent="0.25">
      <c r="A766">
        <v>80.574269115924835</v>
      </c>
      <c r="B766">
        <v>8.9309844177612501</v>
      </c>
      <c r="C766">
        <v>180.77020110884638</v>
      </c>
      <c r="D766">
        <v>587.04898992857125</v>
      </c>
      <c r="E766">
        <v>386.11173260796011</v>
      </c>
      <c r="F766">
        <v>978.70645754855218</v>
      </c>
      <c r="G766">
        <v>541.03000096721314</v>
      </c>
      <c r="H766">
        <v>8.9233279303754021</v>
      </c>
      <c r="I766">
        <v>8.2348870791257376</v>
      </c>
      <c r="J766">
        <v>262.92869300081645</v>
      </c>
      <c r="K766">
        <v>955.7659893040485</v>
      </c>
      <c r="L766">
        <v>562.62756179016492</v>
      </c>
      <c r="M766">
        <v>1508.8725126886054</v>
      </c>
      <c r="N766">
        <v>609.86153230682532</v>
      </c>
      <c r="O766">
        <v>7.7929806869646425</v>
      </c>
      <c r="P766">
        <v>8.9152471579781594</v>
      </c>
    </row>
    <row r="767" spans="1:16" x14ac:dyDescent="0.25">
      <c r="A767">
        <v>32.540998637676239</v>
      </c>
      <c r="B767">
        <v>4.4201957522494117</v>
      </c>
      <c r="C767">
        <v>447.91124748556695</v>
      </c>
      <c r="D767">
        <v>1913.190370593715</v>
      </c>
      <c r="E767">
        <v>414.98818010011411</v>
      </c>
      <c r="F767">
        <v>1178.1440010836041</v>
      </c>
      <c r="G767">
        <v>742.79613856253297</v>
      </c>
      <c r="H767">
        <v>3.1288153101044216</v>
      </c>
      <c r="I767">
        <v>5.4332220717183359</v>
      </c>
      <c r="J767">
        <v>661.66185506093086</v>
      </c>
      <c r="K767">
        <v>3216.8677111928318</v>
      </c>
      <c r="L767">
        <v>608.37689058730416</v>
      </c>
      <c r="M767">
        <v>1841.5190935052076</v>
      </c>
      <c r="N767">
        <v>869.36271189641468</v>
      </c>
      <c r="O767">
        <v>2.7194456470222388</v>
      </c>
      <c r="P767">
        <v>7.0527768300782192</v>
      </c>
    </row>
    <row r="768" spans="1:16" x14ac:dyDescent="0.25">
      <c r="A768">
        <v>65.198351442813873</v>
      </c>
      <c r="B768">
        <v>3.4960148692445441</v>
      </c>
      <c r="C768">
        <v>1274.4198101582128</v>
      </c>
      <c r="D768">
        <v>7474.6596366356434</v>
      </c>
      <c r="E768">
        <v>767.58790896108098</v>
      </c>
      <c r="F768">
        <v>2709.9394428577953</v>
      </c>
      <c r="G768">
        <v>1162.1548648216221</v>
      </c>
      <c r="H768">
        <v>1.6481864268894419</v>
      </c>
      <c r="I768">
        <v>6.4984339481674223</v>
      </c>
      <c r="J768">
        <v>1814.4437524127966</v>
      </c>
      <c r="K768">
        <v>11765.123319902279</v>
      </c>
      <c r="L768">
        <v>870.15290483579929</v>
      </c>
      <c r="M768">
        <v>4313.5679762078198</v>
      </c>
      <c r="N768">
        <v>1369.3462616860809</v>
      </c>
      <c r="O768">
        <v>1.4618968857817194</v>
      </c>
      <c r="P768">
        <v>4.3017250468707307</v>
      </c>
    </row>
    <row r="769" spans="1:16" x14ac:dyDescent="0.25">
      <c r="A769">
        <v>39.225610673427582</v>
      </c>
      <c r="B769">
        <v>4.1764401243024576</v>
      </c>
      <c r="C769">
        <v>587.40621927441623</v>
      </c>
      <c r="D769">
        <v>2729.1765743950527</v>
      </c>
      <c r="E769">
        <v>494.80972995559688</v>
      </c>
      <c r="F769">
        <v>1456.3422545844621</v>
      </c>
      <c r="G769">
        <v>828.67670840393157</v>
      </c>
      <c r="H769">
        <v>2.6614809899660608</v>
      </c>
      <c r="I769">
        <v>6.0368363208982068</v>
      </c>
      <c r="J769">
        <v>865.62415119194634</v>
      </c>
      <c r="K769">
        <v>4567.0579029256642</v>
      </c>
      <c r="L769">
        <v>715.07727775117837</v>
      </c>
      <c r="M769">
        <v>2286.4795776225637</v>
      </c>
      <c r="N769">
        <v>976.48721320911966</v>
      </c>
      <c r="O769">
        <v>2.3190470951889561</v>
      </c>
      <c r="P769">
        <v>7.4453890369521591</v>
      </c>
    </row>
    <row r="770" spans="1:16" x14ac:dyDescent="0.25">
      <c r="A770">
        <v>44.970699608325958</v>
      </c>
      <c r="B770">
        <v>0.69225563067133722</v>
      </c>
      <c r="C770">
        <v>15789.977651279314</v>
      </c>
      <c r="D770">
        <v>163798.11608412783</v>
      </c>
      <c r="E770">
        <v>833.23446204243123</v>
      </c>
      <c r="F770">
        <v>23005.25218950546</v>
      </c>
      <c r="G770">
        <v>3809.15603802022</v>
      </c>
      <c r="H770">
        <v>0.13181868866650626</v>
      </c>
      <c r="I770">
        <v>0.67902415821290418</v>
      </c>
      <c r="J770">
        <v>17905.788312894612</v>
      </c>
      <c r="K770">
        <v>193982.15937660841</v>
      </c>
      <c r="L770">
        <v>1372.4367204441287</v>
      </c>
      <c r="M770">
        <v>39238.441317467252</v>
      </c>
      <c r="N770">
        <v>4069.5240260826899</v>
      </c>
      <c r="O770">
        <v>0.12682781795410464</v>
      </c>
      <c r="P770">
        <v>0.87552681932904297</v>
      </c>
    </row>
    <row r="771" spans="1:16" x14ac:dyDescent="0.25">
      <c r="A771">
        <v>24.674302756786346</v>
      </c>
      <c r="B771">
        <v>2.060503043604172</v>
      </c>
      <c r="C771">
        <v>1968.1085546033817</v>
      </c>
      <c r="D771">
        <v>13021.674013334114</v>
      </c>
      <c r="E771">
        <v>513.24860920694607</v>
      </c>
      <c r="F771">
        <v>2587.4447582803009</v>
      </c>
      <c r="G771">
        <v>1419.8185890237544</v>
      </c>
      <c r="H771">
        <v>0.82119800044064706</v>
      </c>
      <c r="I771">
        <v>2.5314545877699253</v>
      </c>
      <c r="J771">
        <v>2693.295702359188</v>
      </c>
      <c r="K771">
        <v>19214.201807903515</v>
      </c>
      <c r="L771">
        <v>537.10206802586276</v>
      </c>
      <c r="M771">
        <v>4154.2602257086992</v>
      </c>
      <c r="N771">
        <v>1647.7841249476296</v>
      </c>
      <c r="O771">
        <v>0.74036364417436185</v>
      </c>
      <c r="P771">
        <v>1.643933107405015</v>
      </c>
    </row>
    <row r="772" spans="1:16" x14ac:dyDescent="0.25">
      <c r="A772">
        <v>35.48695570230484</v>
      </c>
      <c r="B772">
        <v>8.5289052863962116</v>
      </c>
      <c r="C772">
        <v>110.32163668198395</v>
      </c>
      <c r="D772">
        <v>313.35549827357124</v>
      </c>
      <c r="E772">
        <v>240.12944320484726</v>
      </c>
      <c r="F772">
        <v>570.71379255209047</v>
      </c>
      <c r="G772">
        <v>473.07457780212417</v>
      </c>
      <c r="H772">
        <v>10.19980461905323</v>
      </c>
      <c r="I772">
        <v>8.0041900394263656</v>
      </c>
      <c r="J772">
        <v>157.94285554282482</v>
      </c>
      <c r="K772">
        <v>492.24704921937257</v>
      </c>
      <c r="L772">
        <v>346.8409610263725</v>
      </c>
      <c r="M772">
        <v>873.81193703182259</v>
      </c>
      <c r="N772">
        <v>520.37662479839321</v>
      </c>
      <c r="O772">
        <v>8.9952346444419931</v>
      </c>
      <c r="P772">
        <v>7.9003338103501335</v>
      </c>
    </row>
    <row r="773" spans="1:16" x14ac:dyDescent="0.25">
      <c r="A773">
        <v>42.622853696346283</v>
      </c>
      <c r="B773">
        <v>9.3641846507739306</v>
      </c>
      <c r="C773">
        <v>103.03094498276094</v>
      </c>
      <c r="D773">
        <v>287.66633409527145</v>
      </c>
      <c r="E773">
        <v>248.09229299263188</v>
      </c>
      <c r="F773">
        <v>584.42767016071298</v>
      </c>
      <c r="G773">
        <v>465.44504981725601</v>
      </c>
      <c r="H773">
        <v>11.473680376678104</v>
      </c>
      <c r="I773">
        <v>8.72192409312248</v>
      </c>
      <c r="J773">
        <v>147.17302918936758</v>
      </c>
      <c r="K773">
        <v>449.50882979470373</v>
      </c>
      <c r="L773">
        <v>358.09127464563602</v>
      </c>
      <c r="M773">
        <v>893.9798499990369</v>
      </c>
      <c r="N773">
        <v>510.24920335464475</v>
      </c>
      <c r="O773">
        <v>10.135553109412429</v>
      </c>
      <c r="P773">
        <v>8.7482749123029002</v>
      </c>
    </row>
    <row r="774" spans="1:16" x14ac:dyDescent="0.25">
      <c r="A774">
        <v>37.744129002094269</v>
      </c>
      <c r="B774">
        <v>1.090290166950636</v>
      </c>
      <c r="C774">
        <v>7989.6964221526559</v>
      </c>
      <c r="D774">
        <v>72374.365843543521</v>
      </c>
      <c r="E774">
        <v>484.56221596933676</v>
      </c>
      <c r="F774">
        <v>9353.8378691788166</v>
      </c>
      <c r="G774">
        <v>2741.4007750846172</v>
      </c>
      <c r="H774">
        <v>0.25942477771404288</v>
      </c>
      <c r="I774">
        <v>0.64186106341321991</v>
      </c>
      <c r="J774">
        <v>9144.6408762906831</v>
      </c>
      <c r="K774">
        <v>84790.917192771332</v>
      </c>
      <c r="L774">
        <v>671.78518228232599</v>
      </c>
      <c r="M774">
        <v>15560.494991839283</v>
      </c>
      <c r="N774">
        <v>2922.6925813869921</v>
      </c>
      <c r="O774">
        <v>0.24817638840993406</v>
      </c>
      <c r="P774">
        <v>0.7460807783111032</v>
      </c>
    </row>
    <row r="775" spans="1:16" x14ac:dyDescent="0.25">
      <c r="A775">
        <v>15.419346988201141</v>
      </c>
      <c r="B775">
        <v>8.5948271845460589</v>
      </c>
      <c r="C775">
        <v>61.591739053272015</v>
      </c>
      <c r="D775">
        <v>153.23392170140798</v>
      </c>
      <c r="E775">
        <v>141.38007881835222</v>
      </c>
      <c r="F775">
        <v>312.25088053733344</v>
      </c>
      <c r="G775">
        <v>419.41066624220792</v>
      </c>
      <c r="H775">
        <v>12.558715227239032</v>
      </c>
      <c r="I775">
        <v>7.1717469211844556</v>
      </c>
      <c r="J775">
        <v>86.570819297405677</v>
      </c>
      <c r="K775">
        <v>230.26188101773914</v>
      </c>
      <c r="L775">
        <v>204.0753111829508</v>
      </c>
      <c r="M775">
        <v>474.43086259012546</v>
      </c>
      <c r="N775">
        <v>448.51864160522001</v>
      </c>
      <c r="O775">
        <v>11.255487928293803</v>
      </c>
      <c r="P775">
        <v>7.8234106173671787</v>
      </c>
    </row>
    <row r="776" spans="1:16" x14ac:dyDescent="0.25">
      <c r="A776">
        <v>58.249970972537994</v>
      </c>
      <c r="B776">
        <v>8.0833723349784723</v>
      </c>
      <c r="C776">
        <v>177.42476957732546</v>
      </c>
      <c r="D776">
        <v>573.11702409836221</v>
      </c>
      <c r="E776">
        <v>343.91995247350542</v>
      </c>
      <c r="F776">
        <v>869.65638737281358</v>
      </c>
      <c r="G776">
        <v>538.00695505789633</v>
      </c>
      <c r="H776">
        <v>8.1325829798773199</v>
      </c>
      <c r="I776">
        <v>7.4589100652218674</v>
      </c>
      <c r="J776">
        <v>257.9189453037734</v>
      </c>
      <c r="K776">
        <v>931.94760332577687</v>
      </c>
      <c r="L776">
        <v>500.94299431904551</v>
      </c>
      <c r="M776">
        <v>1340.3903237511327</v>
      </c>
      <c r="N776">
        <v>605.90343882715433</v>
      </c>
      <c r="O776">
        <v>7.1044564951537366</v>
      </c>
      <c r="P776">
        <v>8.0193385347950823</v>
      </c>
    </row>
    <row r="777" spans="1:16" x14ac:dyDescent="0.25">
      <c r="A777">
        <v>14.008545815944672</v>
      </c>
      <c r="B777">
        <v>6.0714386407302863</v>
      </c>
      <c r="C777">
        <v>117.60552759836017</v>
      </c>
      <c r="D777">
        <v>339.56510308039708</v>
      </c>
      <c r="E777">
        <v>180.86992340145201</v>
      </c>
      <c r="F777">
        <v>433.46932504222843</v>
      </c>
      <c r="G777">
        <v>480.57070559479729</v>
      </c>
      <c r="H777">
        <v>7.0969568360734678</v>
      </c>
      <c r="I777">
        <v>5.7264659553319062</v>
      </c>
      <c r="J777">
        <v>168.72684713086809</v>
      </c>
      <c r="K777">
        <v>536.04629301934051</v>
      </c>
      <c r="L777">
        <v>261.45492373395479</v>
      </c>
      <c r="M777">
        <v>664.25877183452837</v>
      </c>
      <c r="N777">
        <v>530.30752532390954</v>
      </c>
      <c r="O777">
        <v>6.2494689197880406</v>
      </c>
      <c r="P777">
        <v>5.5987276069054879</v>
      </c>
    </row>
    <row r="778" spans="1:16" x14ac:dyDescent="0.25">
      <c r="A778">
        <v>54.882350265979767</v>
      </c>
      <c r="B778">
        <v>6.5165544009179888</v>
      </c>
      <c r="C778">
        <v>275.1617243840704</v>
      </c>
      <c r="D778">
        <v>1011.6701445222253</v>
      </c>
      <c r="E778">
        <v>403.18432823049551</v>
      </c>
      <c r="F778">
        <v>1077.8560446195556</v>
      </c>
      <c r="G778">
        <v>620.05253804195365</v>
      </c>
      <c r="H778">
        <v>5.5601725869464991</v>
      </c>
      <c r="I778">
        <v>6.4634541739214777</v>
      </c>
      <c r="J778">
        <v>404.49460124934791</v>
      </c>
      <c r="K778">
        <v>1684.6352388979881</v>
      </c>
      <c r="L778">
        <v>592.36885896560329</v>
      </c>
      <c r="M778">
        <v>1672.0429030031009</v>
      </c>
      <c r="N778">
        <v>712.64363881353233</v>
      </c>
      <c r="O778">
        <v>4.8336444704878767</v>
      </c>
      <c r="P778">
        <v>7.8293673543698841</v>
      </c>
    </row>
    <row r="779" spans="1:16" x14ac:dyDescent="0.25">
      <c r="A779">
        <v>67.666268050670624</v>
      </c>
      <c r="B779">
        <v>1.0822066605833796</v>
      </c>
      <c r="C779">
        <v>10677.793266746898</v>
      </c>
      <c r="D779">
        <v>102269.59463634153</v>
      </c>
      <c r="E779">
        <v>672.44151712236874</v>
      </c>
      <c r="F779">
        <v>15688.20507657395</v>
      </c>
      <c r="G779">
        <v>3147.9947676944057</v>
      </c>
      <c r="H779">
        <v>0.23351235777568125</v>
      </c>
      <c r="I779">
        <v>0.73764946769099526</v>
      </c>
      <c r="J779">
        <v>11994.073398252374</v>
      </c>
      <c r="K779">
        <v>118534.60749490456</v>
      </c>
      <c r="L779">
        <v>1003.9852060108752</v>
      </c>
      <c r="M779">
        <v>26353.406861703294</v>
      </c>
      <c r="N779">
        <v>3337.6843320335956</v>
      </c>
      <c r="O779">
        <v>0.22459461202255296</v>
      </c>
      <c r="P779">
        <v>0.91952835241802189</v>
      </c>
    </row>
    <row r="780" spans="1:16" x14ac:dyDescent="0.25">
      <c r="A780">
        <v>6.4986277222633362</v>
      </c>
      <c r="B780">
        <v>5.479266950617995</v>
      </c>
      <c r="C780">
        <v>85.26255787992784</v>
      </c>
      <c r="D780">
        <v>227.48457393935658</v>
      </c>
      <c r="E780">
        <v>122.34387657843882</v>
      </c>
      <c r="F780">
        <v>281.28612821894745</v>
      </c>
      <c r="G780">
        <v>446.2862763201357</v>
      </c>
      <c r="H780">
        <v>7.1730193392652515</v>
      </c>
      <c r="I780">
        <v>4.9475838579422442</v>
      </c>
      <c r="J780">
        <v>121.04509567615877</v>
      </c>
      <c r="K780">
        <v>350.29248257500581</v>
      </c>
      <c r="L780">
        <v>176.39778308312088</v>
      </c>
      <c r="M780">
        <v>429.18719591225874</v>
      </c>
      <c r="N780">
        <v>484.71160308467148</v>
      </c>
      <c r="O780">
        <v>6.3679204493903097</v>
      </c>
      <c r="P780">
        <v>5.185151888974544</v>
      </c>
    </row>
    <row r="781" spans="1:16" x14ac:dyDescent="0.25">
      <c r="A781">
        <v>97.483761250972748</v>
      </c>
      <c r="B781">
        <v>5.1051782815340632</v>
      </c>
      <c r="C781">
        <v>741.08164036541098</v>
      </c>
      <c r="D781">
        <v>3698.461955150975</v>
      </c>
      <c r="E781">
        <v>736.62760944640388</v>
      </c>
      <c r="F781">
        <v>2249.1339523538504</v>
      </c>
      <c r="G781">
        <v>913.98984154353866</v>
      </c>
      <c r="H781">
        <v>2.9721901634917658</v>
      </c>
      <c r="I781">
        <v>8.3852372080141215</v>
      </c>
      <c r="J781">
        <v>1085.8294311747038</v>
      </c>
      <c r="K781">
        <v>6122.8313186934729</v>
      </c>
      <c r="L781">
        <v>1038.6462474216667</v>
      </c>
      <c r="M781">
        <v>3545.1302481192765</v>
      </c>
      <c r="N781">
        <v>1080.5805238254404</v>
      </c>
      <c r="O781">
        <v>2.5993507561755123</v>
      </c>
      <c r="P781">
        <v>9.5024641706467001</v>
      </c>
    </row>
    <row r="782" spans="1:16" x14ac:dyDescent="0.25">
      <c r="A782">
        <v>7.2950313687324524</v>
      </c>
      <c r="B782">
        <v>9.3395817358102775</v>
      </c>
      <c r="C782">
        <v>33.378284814950305</v>
      </c>
      <c r="D782">
        <v>75.251957038788419</v>
      </c>
      <c r="E782">
        <v>81.551859398634576</v>
      </c>
      <c r="F782">
        <v>168.3514474568014</v>
      </c>
      <c r="G782">
        <v>385.23956687126173</v>
      </c>
      <c r="H782">
        <v>16.497905450103179</v>
      </c>
      <c r="I782">
        <v>6.3769392606618203</v>
      </c>
      <c r="J782">
        <v>46.136725760915915</v>
      </c>
      <c r="K782">
        <v>108.61438127652957</v>
      </c>
      <c r="L782">
        <v>118.83182692023694</v>
      </c>
      <c r="M782">
        <v>253.91031028950357</v>
      </c>
      <c r="N782">
        <v>401.34722512388862</v>
      </c>
      <c r="O782">
        <v>15.087774458595291</v>
      </c>
      <c r="P782">
        <v>7.2316132814251546</v>
      </c>
    </row>
    <row r="783" spans="1:16" x14ac:dyDescent="0.25">
      <c r="A783">
        <v>72.602077662944794</v>
      </c>
      <c r="B783">
        <v>6.1978532672352946</v>
      </c>
      <c r="C783">
        <v>381.32711201270752</v>
      </c>
      <c r="D783">
        <v>1549.5208903802184</v>
      </c>
      <c r="E783">
        <v>506.82201321244884</v>
      </c>
      <c r="F783">
        <v>1410.3747801745133</v>
      </c>
      <c r="G783">
        <v>698.07629643858161</v>
      </c>
      <c r="H783">
        <v>4.6679319282825968</v>
      </c>
      <c r="I783">
        <v>7.0007413513467887</v>
      </c>
      <c r="J783">
        <v>563.0476304001246</v>
      </c>
      <c r="K783">
        <v>2603.2664002061301</v>
      </c>
      <c r="L783">
        <v>745.41235269536958</v>
      </c>
      <c r="M783">
        <v>2198.8850125612857</v>
      </c>
      <c r="N783">
        <v>812.72205975916575</v>
      </c>
      <c r="O783">
        <v>4.0548166371358345</v>
      </c>
      <c r="P783">
        <v>9.0371484033210692</v>
      </c>
    </row>
    <row r="784" spans="1:16" x14ac:dyDescent="0.25">
      <c r="A784">
        <v>88.916031420230865</v>
      </c>
      <c r="B784">
        <v>2.3974673770191597</v>
      </c>
      <c r="C784">
        <v>3399.3234084453597</v>
      </c>
      <c r="D784">
        <v>25770.522207569724</v>
      </c>
      <c r="E784">
        <v>649.54687573254091</v>
      </c>
      <c r="F784">
        <v>5850.2434504111316</v>
      </c>
      <c r="G784">
        <v>1833.860567492062</v>
      </c>
      <c r="H784">
        <v>0.77644262706686651</v>
      </c>
      <c r="I784">
        <v>1.660065226113407</v>
      </c>
      <c r="J784">
        <v>4345.5711311808163</v>
      </c>
      <c r="K784">
        <v>34381.728386401592</v>
      </c>
      <c r="L784">
        <v>743.97192003576924</v>
      </c>
      <c r="M784">
        <v>9507.5248779164194</v>
      </c>
      <c r="N784">
        <v>2059.8119092551083</v>
      </c>
      <c r="O784">
        <v>0.71751846139507935</v>
      </c>
      <c r="P784">
        <v>1.387564470747378</v>
      </c>
    </row>
    <row r="785" spans="1:16" x14ac:dyDescent="0.25">
      <c r="A785">
        <v>92.196449220180511</v>
      </c>
      <c r="B785">
        <v>2.5216255332472728</v>
      </c>
      <c r="C785">
        <v>3159.7990140892884</v>
      </c>
      <c r="D785">
        <v>23548.298290210576</v>
      </c>
      <c r="E785">
        <v>670.37784034470792</v>
      </c>
      <c r="F785">
        <v>5603.6019215350316</v>
      </c>
      <c r="G785">
        <v>1772.0095142659566</v>
      </c>
      <c r="H785">
        <v>0.83933822940331915</v>
      </c>
      <c r="I785">
        <v>1.8424865746085404</v>
      </c>
      <c r="J785">
        <v>4079.88659920996</v>
      </c>
      <c r="K785">
        <v>31858.802892768545</v>
      </c>
      <c r="L785">
        <v>757.41643954909932</v>
      </c>
      <c r="M785">
        <v>9091.0189441773236</v>
      </c>
      <c r="N785">
        <v>2000.2926215095549</v>
      </c>
      <c r="O785">
        <v>0.77298362111326602</v>
      </c>
      <c r="P785">
        <v>1.4953914836862847</v>
      </c>
    </row>
    <row r="786" spans="1:16" x14ac:dyDescent="0.25">
      <c r="A786">
        <v>67.313715279102325</v>
      </c>
      <c r="B786">
        <v>2.6728931621017855</v>
      </c>
      <c r="C786">
        <v>2291.2895176586503</v>
      </c>
      <c r="D786">
        <v>15774.236751393239</v>
      </c>
      <c r="E786">
        <v>673.37372279449937</v>
      </c>
      <c r="F786">
        <v>4007.5889760187847</v>
      </c>
      <c r="G786">
        <v>1524.2010543978031</v>
      </c>
      <c r="H786">
        <v>1.0049737603428959</v>
      </c>
      <c r="I786">
        <v>2.7033947780518637</v>
      </c>
      <c r="J786">
        <v>3082.1482131131434</v>
      </c>
      <c r="K786">
        <v>22664.778336567095</v>
      </c>
      <c r="L786">
        <v>720.56877298938355</v>
      </c>
      <c r="M786">
        <v>6455.0827459693774</v>
      </c>
      <c r="N786">
        <v>1755.1551028197839</v>
      </c>
      <c r="O786">
        <v>0.91199786792672999</v>
      </c>
      <c r="P786">
        <v>1.8921103527583294</v>
      </c>
    </row>
    <row r="787" spans="1:16" x14ac:dyDescent="0.25">
      <c r="A787">
        <v>96.210662543773651</v>
      </c>
      <c r="B787">
        <v>9.6426615019639552</v>
      </c>
      <c r="C787">
        <v>173.87810898444491</v>
      </c>
      <c r="D787">
        <v>558.44034665444156</v>
      </c>
      <c r="E787">
        <v>403.22267838422124</v>
      </c>
      <c r="F787">
        <v>1016.9500082483346</v>
      </c>
      <c r="G787">
        <v>534.78247241478164</v>
      </c>
      <c r="H787">
        <v>9.7741829674156886</v>
      </c>
      <c r="I787">
        <v>8.9086951084537276</v>
      </c>
      <c r="J787">
        <v>252.60948172671053</v>
      </c>
      <c r="K787">
        <v>906.8721193407132</v>
      </c>
      <c r="L787">
        <v>587.06403821071228</v>
      </c>
      <c r="M787">
        <v>1566.9586548170805</v>
      </c>
      <c r="N787">
        <v>601.67947961952507</v>
      </c>
      <c r="O787">
        <v>8.5412597515689708</v>
      </c>
      <c r="P787">
        <v>9.5043205266019406</v>
      </c>
    </row>
    <row r="788" spans="1:16" x14ac:dyDescent="0.25">
      <c r="A788">
        <v>8.3571625351905823</v>
      </c>
      <c r="B788">
        <v>3.6477997242834332</v>
      </c>
      <c r="C788">
        <v>247.33894067469021</v>
      </c>
      <c r="D788">
        <v>880.62778305224344</v>
      </c>
      <c r="E788">
        <v>206.08885794559396</v>
      </c>
      <c r="F788">
        <v>543.67501812148237</v>
      </c>
      <c r="G788">
        <v>597.88469761479826</v>
      </c>
      <c r="H788">
        <v>3.2407342462529898</v>
      </c>
      <c r="I788">
        <v>3.5072012901607668</v>
      </c>
      <c r="J788">
        <v>362.76919402486038</v>
      </c>
      <c r="K788">
        <v>1459.5417365415574</v>
      </c>
      <c r="L788">
        <v>302.27426962077351</v>
      </c>
      <c r="M788">
        <v>842.03855485683391</v>
      </c>
      <c r="N788">
        <v>683.94585850215003</v>
      </c>
      <c r="O788">
        <v>2.8195314158346263</v>
      </c>
      <c r="P788">
        <v>4.1450294789814386</v>
      </c>
    </row>
    <row r="789" spans="1:16" x14ac:dyDescent="0.25">
      <c r="A789">
        <v>95.841433942317963</v>
      </c>
      <c r="B789">
        <v>3.4658509202282102</v>
      </c>
      <c r="C789">
        <v>1708.8282202634334</v>
      </c>
      <c r="D789">
        <v>10883.550683413952</v>
      </c>
      <c r="E789">
        <v>859.9654225619671</v>
      </c>
      <c r="F789">
        <v>3706.9997364899832</v>
      </c>
      <c r="G789">
        <v>1329.6876579893933</v>
      </c>
      <c r="H789">
        <v>1.4585181991561855</v>
      </c>
      <c r="I789">
        <v>5.1148534466286666</v>
      </c>
      <c r="J789">
        <v>2372.5666503827665</v>
      </c>
      <c r="K789">
        <v>16433.736617139955</v>
      </c>
      <c r="L789">
        <v>883.26528825150945</v>
      </c>
      <c r="M789">
        <v>5934.58212120191</v>
      </c>
      <c r="N789">
        <v>1552.6859083833122</v>
      </c>
      <c r="O789">
        <v>1.3074376087577135</v>
      </c>
      <c r="P789">
        <v>3.1436336607657758</v>
      </c>
    </row>
    <row r="790" spans="1:16" x14ac:dyDescent="0.25">
      <c r="A790">
        <v>25.191819965839386</v>
      </c>
      <c r="B790">
        <v>4.2146000491009996</v>
      </c>
      <c r="C790">
        <v>410.98592744592003</v>
      </c>
      <c r="D790">
        <v>1709.2304634342759</v>
      </c>
      <c r="E790">
        <v>367.51087884081181</v>
      </c>
      <c r="F790">
        <v>1032.19966909441</v>
      </c>
      <c r="G790">
        <v>718.34210935961789</v>
      </c>
      <c r="H790">
        <v>3.08400006350367</v>
      </c>
      <c r="I790">
        <v>4.9434362017458344</v>
      </c>
      <c r="J790">
        <v>607.06542435498454</v>
      </c>
      <c r="K790">
        <v>2873.589534386937</v>
      </c>
      <c r="L790">
        <v>539.9207220887364</v>
      </c>
      <c r="M790">
        <v>1611.184579166558</v>
      </c>
      <c r="N790">
        <v>838.45908518134797</v>
      </c>
      <c r="O790">
        <v>2.6794372609434021</v>
      </c>
      <c r="P790">
        <v>6.4187772134953631</v>
      </c>
    </row>
    <row r="791" spans="1:16" x14ac:dyDescent="0.25">
      <c r="A791">
        <v>32.772784411907196</v>
      </c>
      <c r="B791">
        <v>8.5903347056874733</v>
      </c>
      <c r="C791">
        <v>102.74022190172757</v>
      </c>
      <c r="D791">
        <v>286.65356429058534</v>
      </c>
      <c r="E791">
        <v>227.01655607235389</v>
      </c>
      <c r="F791">
        <v>534.58416184833243</v>
      </c>
      <c r="G791">
        <v>465.13811440794723</v>
      </c>
      <c r="H791">
        <v>10.536019954819981</v>
      </c>
      <c r="I791">
        <v>7.9982853362639146</v>
      </c>
      <c r="J791">
        <v>146.74411398084803</v>
      </c>
      <c r="K791">
        <v>447.82816642216397</v>
      </c>
      <c r="L791">
        <v>327.66262617150215</v>
      </c>
      <c r="M791">
        <v>817.70466193789116</v>
      </c>
      <c r="N791">
        <v>509.84132676109152</v>
      </c>
      <c r="O791">
        <v>9.3079029593848883</v>
      </c>
      <c r="P791">
        <v>8.0283852854296747</v>
      </c>
    </row>
    <row r="792" spans="1:16" x14ac:dyDescent="0.25">
      <c r="A792">
        <v>1.3488765358924866</v>
      </c>
      <c r="B792">
        <v>2.8652762939512777</v>
      </c>
      <c r="C792">
        <v>110.51650914131363</v>
      </c>
      <c r="D792">
        <v>314.04971739498865</v>
      </c>
      <c r="E792">
        <v>80.797458598971815</v>
      </c>
      <c r="F792">
        <v>192.07480357008407</v>
      </c>
      <c r="G792">
        <v>473.27674697227047</v>
      </c>
      <c r="H792">
        <v>3.4244604346682936</v>
      </c>
      <c r="I792">
        <v>2.6894446034142656</v>
      </c>
      <c r="J792">
        <v>158.23106626806143</v>
      </c>
      <c r="K792">
        <v>493.40474221212253</v>
      </c>
      <c r="L792">
        <v>116.70552921444343</v>
      </c>
      <c r="M792">
        <v>294.09012163123737</v>
      </c>
      <c r="N792">
        <v>520.64470264041472</v>
      </c>
      <c r="O792">
        <v>3.0199134876073854</v>
      </c>
      <c r="P792">
        <v>2.6536287066247386</v>
      </c>
    </row>
    <row r="793" spans="1:16" x14ac:dyDescent="0.25">
      <c r="A793">
        <v>59.160414636135101</v>
      </c>
      <c r="B793">
        <v>7.8680118561733696</v>
      </c>
      <c r="C793">
        <v>190.56345778049712</v>
      </c>
      <c r="D793">
        <v>628.31409000189876</v>
      </c>
      <c r="E793">
        <v>355.8622644197178</v>
      </c>
      <c r="F793">
        <v>908.18898942663691</v>
      </c>
      <c r="G793">
        <v>549.77938835096438</v>
      </c>
      <c r="H793">
        <v>7.7086005300641363</v>
      </c>
      <c r="I793">
        <v>7.2550423947007632</v>
      </c>
      <c r="J793">
        <v>277.60141703685849</v>
      </c>
      <c r="K793">
        <v>1026.390176892105</v>
      </c>
      <c r="L793">
        <v>519.14964924525157</v>
      </c>
      <c r="M793">
        <v>1401.221127146747</v>
      </c>
      <c r="N793">
        <v>621.30638334577009</v>
      </c>
      <c r="O793">
        <v>6.7268809259143802</v>
      </c>
      <c r="P793">
        <v>7.9998887294547343</v>
      </c>
    </row>
    <row r="794" spans="1:16" x14ac:dyDescent="0.25">
      <c r="A794">
        <v>31.604638397693634</v>
      </c>
      <c r="B794">
        <v>3.8002780034376409</v>
      </c>
      <c r="C794">
        <v>618.02514188458463</v>
      </c>
      <c r="D794">
        <v>2916.8938093625234</v>
      </c>
      <c r="E794">
        <v>470.21674426644978</v>
      </c>
      <c r="F794">
        <v>1394.237555377623</v>
      </c>
      <c r="G794">
        <v>846.36146672587165</v>
      </c>
      <c r="H794">
        <v>2.3744262881486629</v>
      </c>
      <c r="I794">
        <v>5.6613806847733423</v>
      </c>
      <c r="J794">
        <v>909.8806285065051</v>
      </c>
      <c r="K794">
        <v>4872.3621962707721</v>
      </c>
      <c r="L794">
        <v>676.64328132308231</v>
      </c>
      <c r="M794">
        <v>2190.8369538272777</v>
      </c>
      <c r="N794">
        <v>998.26080029891466</v>
      </c>
      <c r="O794">
        <v>2.0703413487369828</v>
      </c>
      <c r="P794">
        <v>6.8703113378062826</v>
      </c>
    </row>
    <row r="795" spans="1:16" x14ac:dyDescent="0.25">
      <c r="A795">
        <v>50.366079986095428</v>
      </c>
      <c r="B795">
        <v>6.9194645044605645</v>
      </c>
      <c r="C795">
        <v>225.27980541034427</v>
      </c>
      <c r="D795">
        <v>780.06949841020742</v>
      </c>
      <c r="E795">
        <v>361.01025228404853</v>
      </c>
      <c r="F795">
        <v>941.2247859775083</v>
      </c>
      <c r="G795">
        <v>579.68699114985588</v>
      </c>
      <c r="H795">
        <v>6.3676730800990304</v>
      </c>
      <c r="I795">
        <v>6.5100038043867796</v>
      </c>
      <c r="J795">
        <v>329.67067310343333</v>
      </c>
      <c r="K795">
        <v>1286.7644487963394</v>
      </c>
      <c r="L795">
        <v>528.54938884059197</v>
      </c>
      <c r="M795">
        <v>1455.7433432142111</v>
      </c>
      <c r="N795">
        <v>660.3074126701074</v>
      </c>
      <c r="O795">
        <v>5.5450961078351231</v>
      </c>
      <c r="P795">
        <v>7.5250429086289303</v>
      </c>
    </row>
    <row r="796" spans="1:16" x14ac:dyDescent="0.25">
      <c r="A796">
        <v>95.589903891086578</v>
      </c>
      <c r="B796">
        <v>6.3496983705989578</v>
      </c>
      <c r="C796">
        <v>444.82021682249052</v>
      </c>
      <c r="D796">
        <v>1895.9075066864589</v>
      </c>
      <c r="E796">
        <v>592.60360979015297</v>
      </c>
      <c r="F796">
        <v>1680.9234738154526</v>
      </c>
      <c r="G796">
        <v>740.78018360337273</v>
      </c>
      <c r="H796">
        <v>4.5066447007877279</v>
      </c>
      <c r="I796">
        <v>7.774563960791891</v>
      </c>
      <c r="J796">
        <v>657.10072294183033</v>
      </c>
      <c r="K796">
        <v>3187.8666624788875</v>
      </c>
      <c r="L796">
        <v>868.9435699802508</v>
      </c>
      <c r="M796">
        <v>2627.1056817024582</v>
      </c>
      <c r="N796">
        <v>866.82150909269149</v>
      </c>
      <c r="O796">
        <v>3.9168500035542886</v>
      </c>
      <c r="P796">
        <v>10.095255736310857</v>
      </c>
    </row>
    <row r="797" spans="1:16" x14ac:dyDescent="0.25">
      <c r="A797">
        <v>33.441965520381927</v>
      </c>
      <c r="B797">
        <v>5.6754320857980822</v>
      </c>
      <c r="C797">
        <v>258.89121272045281</v>
      </c>
      <c r="D797">
        <v>934.48534250120474</v>
      </c>
      <c r="E797">
        <v>333.36360378513137</v>
      </c>
      <c r="F797">
        <v>884.46857446771139</v>
      </c>
      <c r="G797">
        <v>607.19013016245549</v>
      </c>
      <c r="H797">
        <v>4.9557610826211898</v>
      </c>
      <c r="I797">
        <v>5.525834988928918</v>
      </c>
      <c r="J797">
        <v>380.09845240176702</v>
      </c>
      <c r="K797">
        <v>1552.0772752503401</v>
      </c>
      <c r="L797">
        <v>489.33454486931953</v>
      </c>
      <c r="M797">
        <v>1370.7906930465315</v>
      </c>
      <c r="N797">
        <v>696.00568748964611</v>
      </c>
      <c r="O797">
        <v>4.3100424047084784</v>
      </c>
      <c r="P797">
        <v>6.6001252168804054</v>
      </c>
    </row>
    <row r="798" spans="1:16" x14ac:dyDescent="0.25">
      <c r="A798">
        <v>53.14933854341507</v>
      </c>
      <c r="B798">
        <v>6.3142518939369152</v>
      </c>
      <c r="C798">
        <v>288.47849439626424</v>
      </c>
      <c r="D798">
        <v>1075.9592514647479</v>
      </c>
      <c r="E798">
        <v>406.73759862070744</v>
      </c>
      <c r="F798">
        <v>1093.7348272151785</v>
      </c>
      <c r="G798">
        <v>630.37960888431974</v>
      </c>
      <c r="H798">
        <v>5.2916001543869715</v>
      </c>
      <c r="I798">
        <v>6.3613374483198042</v>
      </c>
      <c r="J798">
        <v>424.44886249695577</v>
      </c>
      <c r="K798">
        <v>1794.9604673090432</v>
      </c>
      <c r="L798">
        <v>597.94659136144924</v>
      </c>
      <c r="M798">
        <v>1697.8887894904797</v>
      </c>
      <c r="N798">
        <v>725.97479896521691</v>
      </c>
      <c r="O798">
        <v>4.5989193982561662</v>
      </c>
      <c r="P798">
        <v>7.7898582382406039</v>
      </c>
    </row>
    <row r="799" spans="1:16" x14ac:dyDescent="0.25">
      <c r="A799">
        <v>46.365060985088348</v>
      </c>
      <c r="B799">
        <v>0.90976913451646102</v>
      </c>
      <c r="C799">
        <v>11383.568957675703</v>
      </c>
      <c r="D799">
        <v>110402.89232286738</v>
      </c>
      <c r="E799">
        <v>618.59436967348029</v>
      </c>
      <c r="F799">
        <v>14946.822308622974</v>
      </c>
      <c r="G799">
        <v>3246.581144949213</v>
      </c>
      <c r="H799">
        <v>0.19222395742838694</v>
      </c>
      <c r="I799">
        <v>0.65066989001788511</v>
      </c>
      <c r="J799">
        <v>12767.829138185909</v>
      </c>
      <c r="K799">
        <v>128074.43960969883</v>
      </c>
      <c r="L799">
        <v>938.95693300529081</v>
      </c>
      <c r="M799">
        <v>25166.209329472895</v>
      </c>
      <c r="N799">
        <v>3442.6211986043968</v>
      </c>
      <c r="O799">
        <v>0.18498173798129738</v>
      </c>
      <c r="P799">
        <v>0.81738468846035917</v>
      </c>
    </row>
    <row r="800" spans="1:16" x14ac:dyDescent="0.25">
      <c r="A800">
        <v>60.450850069522858</v>
      </c>
      <c r="B800">
        <v>9.2260534302417376</v>
      </c>
      <c r="C800">
        <v>136.42199874725134</v>
      </c>
      <c r="D800">
        <v>409.6520007615328</v>
      </c>
      <c r="E800">
        <v>312.94070767695985</v>
      </c>
      <c r="F800">
        <v>764.68228962266767</v>
      </c>
      <c r="G800">
        <v>499.38928951879763</v>
      </c>
      <c r="H800">
        <v>10.222104560391116</v>
      </c>
      <c r="I800">
        <v>8.7253280372593593</v>
      </c>
      <c r="J800">
        <v>196.67948833247743</v>
      </c>
      <c r="K800">
        <v>653.96018583319051</v>
      </c>
      <c r="L800">
        <v>453.41826262540724</v>
      </c>
      <c r="M800">
        <v>1174.2238955704659</v>
      </c>
      <c r="N800">
        <v>555.16505006863474</v>
      </c>
      <c r="O800">
        <v>8.972463808630442</v>
      </c>
      <c r="P800">
        <v>8.5790302683483599</v>
      </c>
    </row>
    <row r="801" spans="1:16" x14ac:dyDescent="0.25">
      <c r="A801">
        <v>22.021535813808441</v>
      </c>
      <c r="B801">
        <v>0.69220447643332206</v>
      </c>
      <c r="C801">
        <v>11767.859663028641</v>
      </c>
      <c r="D801">
        <v>114880.69974549802</v>
      </c>
      <c r="E801">
        <v>494.45091866762766</v>
      </c>
      <c r="F801">
        <v>12153.376775758259</v>
      </c>
      <c r="G801">
        <v>3299.1062972854406</v>
      </c>
      <c r="H801">
        <v>0.14468219959289363</v>
      </c>
      <c r="I801">
        <v>0.50863021566826916</v>
      </c>
      <c r="J801">
        <v>13194.461857969996</v>
      </c>
      <c r="K801">
        <v>133391.07699321571</v>
      </c>
      <c r="L801">
        <v>756.95746352096671</v>
      </c>
      <c r="M801">
        <v>20487.957553866938</v>
      </c>
      <c r="N801">
        <v>3499.2027049013291</v>
      </c>
      <c r="O801">
        <v>0.13925699786262277</v>
      </c>
      <c r="P801">
        <v>0.64091179138508692</v>
      </c>
    </row>
    <row r="802" spans="1:16" x14ac:dyDescent="0.25">
      <c r="A802">
        <v>20.844963371753693</v>
      </c>
      <c r="B802">
        <v>7.8499930600227037</v>
      </c>
      <c r="C802">
        <v>90.511808190467136</v>
      </c>
      <c r="D802">
        <v>244.89167262326512</v>
      </c>
      <c r="E802">
        <v>185.08715321834075</v>
      </c>
      <c r="F802">
        <v>428.7941448356766</v>
      </c>
      <c r="G802">
        <v>452.03277330184613</v>
      </c>
      <c r="H802">
        <v>10.065734628407764</v>
      </c>
      <c r="I802">
        <v>7.1683201438215871</v>
      </c>
      <c r="J802">
        <v>128.74456985532436</v>
      </c>
      <c r="K802">
        <v>378.84264271085272</v>
      </c>
      <c r="L802">
        <v>266.91603826715158</v>
      </c>
      <c r="M802">
        <v>654.77396116893601</v>
      </c>
      <c r="N802">
        <v>492.38941678386686</v>
      </c>
      <c r="O802">
        <v>8.9215471865385112</v>
      </c>
      <c r="P802">
        <v>7.4496366322837373</v>
      </c>
    </row>
    <row r="803" spans="1:16" x14ac:dyDescent="0.25">
      <c r="A803">
        <v>92.941114127635956</v>
      </c>
      <c r="B803">
        <v>3.0816962338637195</v>
      </c>
      <c r="C803">
        <v>2134.788828348896</v>
      </c>
      <c r="D803">
        <v>14430.136921165222</v>
      </c>
      <c r="E803">
        <v>771.51446227944575</v>
      </c>
      <c r="F803">
        <v>4251.9304697347152</v>
      </c>
      <c r="G803">
        <v>1474.6531615771798</v>
      </c>
      <c r="H803">
        <v>1.1904682643941094</v>
      </c>
      <c r="I803">
        <v>3.4054480915076035</v>
      </c>
      <c r="J803">
        <v>2895.2526072546848</v>
      </c>
      <c r="K803">
        <v>20996.088769369064</v>
      </c>
      <c r="L803">
        <v>816.83337509422438</v>
      </c>
      <c r="M803">
        <v>6838.3149606647066</v>
      </c>
      <c r="N803">
        <v>1704.5385447790372</v>
      </c>
      <c r="O803">
        <v>1.0769993540967286</v>
      </c>
      <c r="P803">
        <v>2.3004016076887388</v>
      </c>
    </row>
    <row r="804" spans="1:16" x14ac:dyDescent="0.25">
      <c r="A804">
        <v>50.474195539951324</v>
      </c>
      <c r="B804">
        <v>9.7482768152919572</v>
      </c>
      <c r="C804">
        <v>106.602479722156</v>
      </c>
      <c r="D804">
        <v>300.1813702496471</v>
      </c>
      <c r="E804">
        <v>266.23123921993374</v>
      </c>
      <c r="F804">
        <v>629.935285682619</v>
      </c>
      <c r="G804">
        <v>469.19872477508483</v>
      </c>
      <c r="H804">
        <v>11.80102273056014</v>
      </c>
      <c r="I804">
        <v>9.1164066525542129</v>
      </c>
      <c r="J804">
        <v>152.44570743105317</v>
      </c>
      <c r="K804">
        <v>470.30439112176532</v>
      </c>
      <c r="L804">
        <v>384.39933984222</v>
      </c>
      <c r="M804">
        <v>964.03587564309146</v>
      </c>
      <c r="N804">
        <v>515.23446170706313</v>
      </c>
      <c r="O804">
        <v>10.415971066903399</v>
      </c>
      <c r="P804">
        <v>9.065950469264445</v>
      </c>
    </row>
    <row r="805" spans="1:16" x14ac:dyDescent="0.25">
      <c r="A805">
        <v>29.781449735164642</v>
      </c>
      <c r="B805">
        <v>5.8112704597063463</v>
      </c>
      <c r="C805">
        <v>224.97381497679535</v>
      </c>
      <c r="D805">
        <v>778.69639365602916</v>
      </c>
      <c r="E805">
        <v>302.84119143333737</v>
      </c>
      <c r="F805">
        <v>789.4307302654488</v>
      </c>
      <c r="G805">
        <v>579.43039898857603</v>
      </c>
      <c r="H805">
        <v>5.3505859985658981</v>
      </c>
      <c r="I805">
        <v>5.4659166016504708</v>
      </c>
      <c r="J805">
        <v>329.21154275340723</v>
      </c>
      <c r="K805">
        <v>1284.4057965737622</v>
      </c>
      <c r="L805">
        <v>443.37273107917486</v>
      </c>
      <c r="M805">
        <v>1220.9469298069464</v>
      </c>
      <c r="N805">
        <v>659.97359964390921</v>
      </c>
      <c r="O805">
        <v>4.6594646678816858</v>
      </c>
      <c r="P805">
        <v>6.3160464423578473</v>
      </c>
    </row>
    <row r="806" spans="1:16" x14ac:dyDescent="0.25">
      <c r="A806">
        <v>77.632430851459503</v>
      </c>
      <c r="B806">
        <v>0.47803987003693077</v>
      </c>
      <c r="C806">
        <v>27850.613466060178</v>
      </c>
      <c r="D806">
        <v>327005.37934817281</v>
      </c>
      <c r="E806">
        <v>2624.5174661033429</v>
      </c>
      <c r="F806">
        <v>74869.332829123552</v>
      </c>
      <c r="G806">
        <v>5039.5248068426699</v>
      </c>
      <c r="H806">
        <v>7.6997893809264084E-2</v>
      </c>
      <c r="I806">
        <v>4.2659365836505687</v>
      </c>
      <c r="J806">
        <v>34210.976258856055</v>
      </c>
      <c r="K806">
        <v>407879.54160115286</v>
      </c>
      <c r="L806">
        <v>4745.2205545843053</v>
      </c>
      <c r="M806">
        <v>131265.31354396811</v>
      </c>
      <c r="N806">
        <v>5538.9585380244362</v>
      </c>
      <c r="O806">
        <v>7.5556292797671343E-2</v>
      </c>
      <c r="P806">
        <v>4.2659365836505687</v>
      </c>
    </row>
    <row r="807" spans="1:16" x14ac:dyDescent="0.25">
      <c r="A807">
        <v>90.562501132488251</v>
      </c>
      <c r="B807">
        <v>8.820978934050693</v>
      </c>
      <c r="C807">
        <v>202.66116938271466</v>
      </c>
      <c r="D807">
        <v>680.25111162826113</v>
      </c>
      <c r="E807">
        <v>420.50247807497925</v>
      </c>
      <c r="F807">
        <v>1081.6658419148807</v>
      </c>
      <c r="G807">
        <v>560.39040622989933</v>
      </c>
      <c r="H807">
        <v>8.4460699801097689</v>
      </c>
      <c r="I807">
        <v>8.1669290627625788</v>
      </c>
      <c r="J807">
        <v>295.73885955384412</v>
      </c>
      <c r="K807">
        <v>1115.4104824326932</v>
      </c>
      <c r="L807">
        <v>614.27629176246558</v>
      </c>
      <c r="M807">
        <v>1670.3652184146069</v>
      </c>
      <c r="N807">
        <v>635.16501437043019</v>
      </c>
      <c r="O807">
        <v>7.364254405464199</v>
      </c>
      <c r="P807">
        <v>9.1786698181796709</v>
      </c>
    </row>
    <row r="808" spans="1:16" x14ac:dyDescent="0.25">
      <c r="A808">
        <v>60.874295771121979</v>
      </c>
      <c r="B808">
        <v>4.5313311762396831</v>
      </c>
      <c r="C808">
        <v>680.58444313214329</v>
      </c>
      <c r="D808">
        <v>3309.0184764475657</v>
      </c>
      <c r="E808">
        <v>608.56102381546975</v>
      </c>
      <c r="F808">
        <v>1831.5646605340278</v>
      </c>
      <c r="G808">
        <v>881.3916606912851</v>
      </c>
      <c r="H808">
        <v>2.726999635868864</v>
      </c>
      <c r="I808">
        <v>7.1272566376062869</v>
      </c>
      <c r="J808">
        <v>999.71348107783865</v>
      </c>
      <c r="K808">
        <v>5503.8423755623608</v>
      </c>
      <c r="L808">
        <v>867.22100263329639</v>
      </c>
      <c r="M808">
        <v>2882.7323762170663</v>
      </c>
      <c r="N808">
        <v>1041.0899405048913</v>
      </c>
      <c r="O808">
        <v>2.3812990629145516</v>
      </c>
      <c r="P808">
        <v>8.35890693329989</v>
      </c>
    </row>
    <row r="809" spans="1:16" x14ac:dyDescent="0.25">
      <c r="A809">
        <v>13.650906503200531</v>
      </c>
      <c r="B809">
        <v>9.6389761233051665</v>
      </c>
      <c r="C809">
        <v>45.83796718686407</v>
      </c>
      <c r="D809">
        <v>108.12053806866983</v>
      </c>
      <c r="E809">
        <v>118.12238024946733</v>
      </c>
      <c r="F809">
        <v>252.14677542254236</v>
      </c>
      <c r="G809">
        <v>400.61651499938318</v>
      </c>
      <c r="H809">
        <v>15.484009229648155</v>
      </c>
      <c r="I809">
        <v>7.3487853512145351</v>
      </c>
      <c r="J809">
        <v>63.895143201998955</v>
      </c>
      <c r="K809">
        <v>159.1816814757961</v>
      </c>
      <c r="L809">
        <v>171.15297395020784</v>
      </c>
      <c r="M809">
        <v>381.70868540923914</v>
      </c>
      <c r="N809">
        <v>422.78942674698874</v>
      </c>
      <c r="O809">
        <v>14.009039851942438</v>
      </c>
      <c r="P809">
        <v>8.2189066874800982</v>
      </c>
    </row>
    <row r="810" spans="1:16" x14ac:dyDescent="0.25">
      <c r="A810">
        <v>33.874533951282501</v>
      </c>
      <c r="B810">
        <v>5.6214416294750835</v>
      </c>
      <c r="C810">
        <v>267.12689827757174</v>
      </c>
      <c r="D810">
        <v>973.36314641748538</v>
      </c>
      <c r="E810">
        <v>339.12512875350723</v>
      </c>
      <c r="F810">
        <v>903.27184215504292</v>
      </c>
      <c r="G810">
        <v>613.73535338059128</v>
      </c>
      <c r="H810">
        <v>4.8506917125032656</v>
      </c>
      <c r="I810">
        <v>5.5243396303812142</v>
      </c>
      <c r="J810">
        <v>392.44899859406399</v>
      </c>
      <c r="K810">
        <v>1618.8576877483827</v>
      </c>
      <c r="L810">
        <v>498.03764061733438</v>
      </c>
      <c r="M810">
        <v>1400.5908863511854</v>
      </c>
      <c r="N810">
        <v>704.47679990607082</v>
      </c>
      <c r="O810">
        <v>4.2176964875742442</v>
      </c>
      <c r="P810">
        <v>6.6462015887557326</v>
      </c>
    </row>
    <row r="811" spans="1:16" x14ac:dyDescent="0.25">
      <c r="A811">
        <v>15.494358718395233</v>
      </c>
      <c r="B811">
        <v>1.1465564184848913</v>
      </c>
      <c r="C811">
        <v>4517.766119173245</v>
      </c>
      <c r="D811">
        <v>36492.074102302882</v>
      </c>
      <c r="E811">
        <v>344.23181257315804</v>
      </c>
      <c r="F811">
        <v>4098.263172451896</v>
      </c>
      <c r="G811">
        <v>2095.978769640873</v>
      </c>
      <c r="H811">
        <v>0.33419613951092636</v>
      </c>
      <c r="I811">
        <v>0.68743622040205965</v>
      </c>
      <c r="J811">
        <v>5549.6003367782832</v>
      </c>
      <c r="K811">
        <v>46181.089386542917</v>
      </c>
      <c r="L811">
        <v>417.61070651298309</v>
      </c>
      <c r="M811">
        <v>6707.4884836110077</v>
      </c>
      <c r="N811">
        <v>2307.7622877547497</v>
      </c>
      <c r="O811">
        <v>0.31293278451968226</v>
      </c>
      <c r="P811">
        <v>0.64062495069099212</v>
      </c>
    </row>
    <row r="812" spans="1:16" x14ac:dyDescent="0.25">
      <c r="A812">
        <v>76.037381231784821</v>
      </c>
      <c r="B812">
        <v>2.8549681466107799</v>
      </c>
      <c r="C812">
        <v>2176.6223619709199</v>
      </c>
      <c r="D812">
        <v>14787.445238073809</v>
      </c>
      <c r="E812">
        <v>715.85425167023061</v>
      </c>
      <c r="F812">
        <v>4029.5146300164024</v>
      </c>
      <c r="G812">
        <v>1488.0731988929097</v>
      </c>
      <c r="H812">
        <v>1.094716072980753</v>
      </c>
      <c r="I812">
        <v>3.0778647165261859</v>
      </c>
      <c r="J812">
        <v>2945.4604730278675</v>
      </c>
      <c r="K812">
        <v>21442.556787395337</v>
      </c>
      <c r="L812">
        <v>760.08687416615805</v>
      </c>
      <c r="M812">
        <v>6483.2753429787663</v>
      </c>
      <c r="N812">
        <v>1718.3087076937616</v>
      </c>
      <c r="O812">
        <v>0.99120608631111751</v>
      </c>
      <c r="P812">
        <v>2.0993836652224598</v>
      </c>
    </row>
    <row r="813" spans="1:16" x14ac:dyDescent="0.25">
      <c r="A813">
        <v>31.105980336666107</v>
      </c>
      <c r="B813">
        <v>9.8705161192140753</v>
      </c>
      <c r="C813">
        <v>74.450805552812625</v>
      </c>
      <c r="D813">
        <v>192.67607748351756</v>
      </c>
      <c r="E813">
        <v>194.42098197896428</v>
      </c>
      <c r="F813">
        <v>439.44922216807043</v>
      </c>
      <c r="G813">
        <v>434.21038850582323</v>
      </c>
      <c r="H813">
        <v>13.536151666771049</v>
      </c>
      <c r="I813">
        <v>8.652510706417484</v>
      </c>
      <c r="J813">
        <v>105.24533445436138</v>
      </c>
      <c r="K813">
        <v>293.6316143998788</v>
      </c>
      <c r="L813">
        <v>280.32665535252079</v>
      </c>
      <c r="M813">
        <v>669.32223414090731</v>
      </c>
      <c r="N813">
        <v>468.51511807480358</v>
      </c>
      <c r="O813">
        <v>12.062869505450291</v>
      </c>
      <c r="P813">
        <v>9.2332379851870918</v>
      </c>
    </row>
    <row r="814" spans="1:16" x14ac:dyDescent="0.25">
      <c r="A814">
        <v>10.855940639972687</v>
      </c>
      <c r="B814">
        <v>2.5369502061958009</v>
      </c>
      <c r="C814">
        <v>688.8730232590201</v>
      </c>
      <c r="D814">
        <v>3361.7979744375166</v>
      </c>
      <c r="E814">
        <v>344.22142510123882</v>
      </c>
      <c r="F814">
        <v>1038.0325633787318</v>
      </c>
      <c r="G814">
        <v>885.92889138069063</v>
      </c>
      <c r="H814">
        <v>1.5195877776231581</v>
      </c>
      <c r="I814">
        <v>4.016176710097267</v>
      </c>
      <c r="J814">
        <v>1011.5559405004676</v>
      </c>
      <c r="K814">
        <v>5588.2017450661178</v>
      </c>
      <c r="L814">
        <v>489.84705006744605</v>
      </c>
      <c r="M814">
        <v>1634.1155796878127</v>
      </c>
      <c r="N814">
        <v>1046.6077445699161</v>
      </c>
      <c r="O814">
        <v>1.3272211269701315</v>
      </c>
      <c r="P814">
        <v>4.6886186217854808</v>
      </c>
    </row>
    <row r="815" spans="1:16" x14ac:dyDescent="0.25">
      <c r="A815">
        <v>68.298698604106903</v>
      </c>
      <c r="B815">
        <v>3.1577000639459532</v>
      </c>
      <c r="C815">
        <v>1638.8196557322842</v>
      </c>
      <c r="D815">
        <v>10318.417006813672</v>
      </c>
      <c r="E815">
        <v>783.4646598284171</v>
      </c>
      <c r="F815">
        <v>3223.0082036665822</v>
      </c>
      <c r="G815">
        <v>1304.2134060936112</v>
      </c>
      <c r="H815">
        <v>1.3504799431052767</v>
      </c>
      <c r="I815">
        <v>4.9018671289277487</v>
      </c>
      <c r="J815">
        <v>2284.4748732144112</v>
      </c>
      <c r="K815">
        <v>15681.565320976419</v>
      </c>
      <c r="L815">
        <v>800.55805481388188</v>
      </c>
      <c r="M815">
        <v>5155.4268459280429</v>
      </c>
      <c r="N815">
        <v>1525.3759219381236</v>
      </c>
      <c r="O815">
        <v>1.2086272213079303</v>
      </c>
      <c r="P815">
        <v>2.9831326045996875</v>
      </c>
    </row>
    <row r="816" spans="1:16" x14ac:dyDescent="0.25">
      <c r="A816">
        <v>20.02155739068985</v>
      </c>
      <c r="B816">
        <v>2.8241255513701105</v>
      </c>
      <c r="C816">
        <v>856.45206624424679</v>
      </c>
      <c r="D816">
        <v>4466.4467965703034</v>
      </c>
      <c r="E816">
        <v>459.33156841466314</v>
      </c>
      <c r="F816">
        <v>1442.2956662335655</v>
      </c>
      <c r="G816">
        <v>973.1235437057021</v>
      </c>
      <c r="H816">
        <v>1.5541053144085231</v>
      </c>
      <c r="I816">
        <v>4.9285426053221952</v>
      </c>
      <c r="J816">
        <v>1248.0131912263732</v>
      </c>
      <c r="K816">
        <v>7320.8202289492547</v>
      </c>
      <c r="L816">
        <v>632.99760482607894</v>
      </c>
      <c r="M816">
        <v>2279.1331799243494</v>
      </c>
      <c r="N816">
        <v>1151.3010944544581</v>
      </c>
      <c r="O816">
        <v>1.3632654506264243</v>
      </c>
      <c r="P816">
        <v>5.1425903405453983</v>
      </c>
    </row>
    <row r="817" spans="1:16" x14ac:dyDescent="0.25">
      <c r="A817">
        <v>91.669620454311371</v>
      </c>
      <c r="B817">
        <v>8.5220131053942882</v>
      </c>
      <c r="C817">
        <v>220.9257344462381</v>
      </c>
      <c r="D817">
        <v>760.58857708577239</v>
      </c>
      <c r="E817">
        <v>437.28378157457104</v>
      </c>
      <c r="F817">
        <v>1137.2685118273548</v>
      </c>
      <c r="G817">
        <v>576.02465880768284</v>
      </c>
      <c r="H817">
        <v>7.9001691196504424</v>
      </c>
      <c r="I817">
        <v>7.9879573940765507</v>
      </c>
      <c r="J817">
        <v>323.13763296768769</v>
      </c>
      <c r="K817">
        <v>1253.3039229378955</v>
      </c>
      <c r="L817">
        <v>639.96406293609948</v>
      </c>
      <c r="M817">
        <v>1758.448680269059</v>
      </c>
      <c r="N817">
        <v>655.54159307050656</v>
      </c>
      <c r="O817">
        <v>6.881095922641804</v>
      </c>
      <c r="P817">
        <v>9.1886881883683902</v>
      </c>
    </row>
    <row r="818" spans="1:16" x14ac:dyDescent="0.25">
      <c r="A818">
        <v>94.28319388628006</v>
      </c>
      <c r="B818">
        <v>9.3696695218500103</v>
      </c>
      <c r="C818">
        <v>182.55297647808689</v>
      </c>
      <c r="D818">
        <v>594.50784181007384</v>
      </c>
      <c r="E818">
        <v>408.49510213829524</v>
      </c>
      <c r="F818">
        <v>1036.7568064925895</v>
      </c>
      <c r="G818">
        <v>542.63376108609555</v>
      </c>
      <c r="H818">
        <v>9.3275968701070422</v>
      </c>
      <c r="I818">
        <v>8.6373441665799255</v>
      </c>
      <c r="J818">
        <v>265.59894476722195</v>
      </c>
      <c r="K818">
        <v>968.52351051410017</v>
      </c>
      <c r="L818">
        <v>595.37165136735609</v>
      </c>
      <c r="M818">
        <v>1598.5944132767129</v>
      </c>
      <c r="N818">
        <v>611.96056702059559</v>
      </c>
      <c r="O818">
        <v>8.1448242802540953</v>
      </c>
      <c r="P818">
        <v>9.3842581657196789</v>
      </c>
    </row>
    <row r="819" spans="1:16" x14ac:dyDescent="0.25">
      <c r="A819">
        <v>30.33440750837326</v>
      </c>
      <c r="B819">
        <v>6.5152050657952305</v>
      </c>
      <c r="C819">
        <v>176.71240912244312</v>
      </c>
      <c r="D819">
        <v>570.16141174786685</v>
      </c>
      <c r="E819">
        <v>276.24580705033725</v>
      </c>
      <c r="F819">
        <v>698.16789436896192</v>
      </c>
      <c r="G819">
        <v>537.36093609410557</v>
      </c>
      <c r="H819">
        <v>6.5646477171717752</v>
      </c>
      <c r="I819">
        <v>6.0131561204040418</v>
      </c>
      <c r="J819">
        <v>256.85238065268589</v>
      </c>
      <c r="K819">
        <v>926.89649488018472</v>
      </c>
      <c r="L819">
        <v>402.33572900978288</v>
      </c>
      <c r="M819">
        <v>1076.0152034922464</v>
      </c>
      <c r="N819">
        <v>605.05735259352127</v>
      </c>
      <c r="O819">
        <v>5.7351030009438366</v>
      </c>
      <c r="P819">
        <v>6.4551274280594164</v>
      </c>
    </row>
    <row r="820" spans="1:16" x14ac:dyDescent="0.25">
      <c r="A820">
        <v>4.0568047165870667</v>
      </c>
      <c r="B820">
        <v>5.6726890818796187</v>
      </c>
      <c r="C820">
        <v>58.148981710529057</v>
      </c>
      <c r="D820">
        <v>143.06003654700032</v>
      </c>
      <c r="E820">
        <v>88.237574803996054</v>
      </c>
      <c r="F820">
        <v>193.55324987420445</v>
      </c>
      <c r="G820">
        <v>415.36584894405502</v>
      </c>
      <c r="H820">
        <v>8.4467286538440618</v>
      </c>
      <c r="I820">
        <v>4.6562513890132484</v>
      </c>
      <c r="J820">
        <v>81.595232800709837</v>
      </c>
      <c r="K820">
        <v>214.08704463297929</v>
      </c>
      <c r="L820">
        <v>127.43837961606162</v>
      </c>
      <c r="M820">
        <v>293.86939595085425</v>
      </c>
      <c r="N820">
        <v>443.01782118906067</v>
      </c>
      <c r="O820">
        <v>7.5837485708591785</v>
      </c>
      <c r="P820">
        <v>5.1088321056634252</v>
      </c>
    </row>
    <row r="821" spans="1:16" x14ac:dyDescent="0.25">
      <c r="A821">
        <v>8.411651074886322</v>
      </c>
      <c r="B821">
        <v>7.1625971874645771</v>
      </c>
      <c r="C821">
        <v>59.271456619705781</v>
      </c>
      <c r="D821">
        <v>146.35849095423279</v>
      </c>
      <c r="E821">
        <v>113.5110791408636</v>
      </c>
      <c r="F821">
        <v>249.55567699281829</v>
      </c>
      <c r="G821">
        <v>416.68846785578177</v>
      </c>
      <c r="H821">
        <v>10.598790847554421</v>
      </c>
      <c r="I821">
        <v>5.9118173954123776</v>
      </c>
      <c r="J821">
        <v>83.216284518592445</v>
      </c>
      <c r="K821">
        <v>219.322580316109</v>
      </c>
      <c r="L821">
        <v>163.90755704476803</v>
      </c>
      <c r="M821">
        <v>378.98837373972708</v>
      </c>
      <c r="N821">
        <v>444.81847426721458</v>
      </c>
      <c r="O821">
        <v>9.5102580420984619</v>
      </c>
      <c r="P821">
        <v>6.4742839703864536</v>
      </c>
    </row>
    <row r="822" spans="1:16" x14ac:dyDescent="0.25">
      <c r="A822">
        <v>86.78471165895462</v>
      </c>
      <c r="B822">
        <v>2.0984060604517927</v>
      </c>
      <c r="C822">
        <v>4281.3228871235551</v>
      </c>
      <c r="D822">
        <v>34183.073925554891</v>
      </c>
      <c r="E822">
        <v>615.50728963585357</v>
      </c>
      <c r="F822">
        <v>6962.3282445463165</v>
      </c>
      <c r="G822">
        <v>2043.7193785967795</v>
      </c>
      <c r="H822">
        <v>0.62382879351763165</v>
      </c>
      <c r="I822">
        <v>1.2833757643518482</v>
      </c>
      <c r="J822">
        <v>5299.0987911360307</v>
      </c>
      <c r="K822">
        <v>43677.693667945314</v>
      </c>
      <c r="L822">
        <v>738.26291526470288</v>
      </c>
      <c r="M822">
        <v>11379.283885686011</v>
      </c>
      <c r="N822">
        <v>2258.6895675538549</v>
      </c>
      <c r="O822">
        <v>0.58271397415226056</v>
      </c>
      <c r="P822">
        <v>1.1716904734450133</v>
      </c>
    </row>
    <row r="823" spans="1:16" x14ac:dyDescent="0.25">
      <c r="A823">
        <v>6.2572471499443054</v>
      </c>
      <c r="B823">
        <v>4.8168343462113157</v>
      </c>
      <c r="C823">
        <v>108.66674196042963</v>
      </c>
      <c r="D823">
        <v>307.47578926432914</v>
      </c>
      <c r="E823">
        <v>133.81135090421526</v>
      </c>
      <c r="F823">
        <v>317.40380234963516</v>
      </c>
      <c r="G823">
        <v>471.35406623722508</v>
      </c>
      <c r="H823">
        <v>5.7915593723200312</v>
      </c>
      <c r="I823">
        <v>4.5137997524235853</v>
      </c>
      <c r="J823">
        <v>155.49601693925842</v>
      </c>
      <c r="K823">
        <v>482.44752633846815</v>
      </c>
      <c r="L823">
        <v>193.24341367432089</v>
      </c>
      <c r="M823">
        <v>485.87265049634243</v>
      </c>
      <c r="N823">
        <v>518.09464354363217</v>
      </c>
      <c r="O823">
        <v>5.1094441984975392</v>
      </c>
      <c r="P823">
        <v>4.4692301346679297</v>
      </c>
    </row>
    <row r="824" spans="1:16" x14ac:dyDescent="0.25">
      <c r="A824">
        <v>79.044978678226471</v>
      </c>
      <c r="B824">
        <v>1.4597306209402472</v>
      </c>
      <c r="C824">
        <v>7454.3123799690138</v>
      </c>
      <c r="D824">
        <v>66628.918075759851</v>
      </c>
      <c r="E824">
        <v>608.22359232000792</v>
      </c>
      <c r="F824">
        <v>11147.754881751978</v>
      </c>
      <c r="G824">
        <v>2652.9100656154492</v>
      </c>
      <c r="H824">
        <v>0.35576088017463037</v>
      </c>
      <c r="I824">
        <v>0.84414000209674467</v>
      </c>
      <c r="J824">
        <v>8590.4409905225421</v>
      </c>
      <c r="K824">
        <v>78525.897088197627</v>
      </c>
      <c r="L824">
        <v>828.76436875180821</v>
      </c>
      <c r="M824">
        <v>18504.63423428786</v>
      </c>
      <c r="N824">
        <v>2835.9453822714127</v>
      </c>
      <c r="O824">
        <v>0.33966867419513663</v>
      </c>
      <c r="P824">
        <v>0.9578196069462831</v>
      </c>
    </row>
    <row r="825" spans="1:16" x14ac:dyDescent="0.25">
      <c r="A825">
        <v>41.448771417140961</v>
      </c>
      <c r="B825">
        <v>2.1464853603819165</v>
      </c>
      <c r="C825">
        <v>2572.2814088104069</v>
      </c>
      <c r="D825">
        <v>18234.950273063052</v>
      </c>
      <c r="E825">
        <v>548.54447896704187</v>
      </c>
      <c r="F825">
        <v>3696.3484953820634</v>
      </c>
      <c r="G825">
        <v>1609.0042116748057</v>
      </c>
      <c r="H825">
        <v>0.77224845648923279</v>
      </c>
      <c r="I825">
        <v>1.9003549814943963</v>
      </c>
      <c r="J825">
        <v>3411.7256817504081</v>
      </c>
      <c r="K825">
        <v>25650.484500786268</v>
      </c>
      <c r="L825">
        <v>597.92449882837536</v>
      </c>
      <c r="M825">
        <v>5968.8116377982706</v>
      </c>
      <c r="N825">
        <v>1840.4384372613076</v>
      </c>
      <c r="O825">
        <v>0.70445065236987414</v>
      </c>
      <c r="P825">
        <v>1.4078436137751396</v>
      </c>
    </row>
    <row r="826" spans="1:16" x14ac:dyDescent="0.25">
      <c r="A826">
        <v>52.410786926746368</v>
      </c>
      <c r="B826">
        <v>5.1261594764462348</v>
      </c>
      <c r="C826">
        <v>458.97966634706535</v>
      </c>
      <c r="D826">
        <v>1975.381846981162</v>
      </c>
      <c r="E826">
        <v>491.46487144081465</v>
      </c>
      <c r="F826">
        <v>1399.5763764320423</v>
      </c>
      <c r="G826">
        <v>749.97031008483975</v>
      </c>
      <c r="H826">
        <v>3.5944590662059608</v>
      </c>
      <c r="I826">
        <v>6.3891890033148089</v>
      </c>
      <c r="J826">
        <v>677.98034535673355</v>
      </c>
      <c r="K826">
        <v>3321.0906501497161</v>
      </c>
      <c r="L826">
        <v>719.92513488685574</v>
      </c>
      <c r="M826">
        <v>2188.4916519076646</v>
      </c>
      <c r="N826">
        <v>878.39653134171533</v>
      </c>
      <c r="O826">
        <v>3.1246230034764504</v>
      </c>
      <c r="P826">
        <v>8.2808692588437687</v>
      </c>
    </row>
    <row r="827" spans="1:16" x14ac:dyDescent="0.25">
      <c r="A827">
        <v>77.519854247570038</v>
      </c>
      <c r="B827">
        <v>7.9010802291481257</v>
      </c>
      <c r="C827">
        <v>230.96129988103201</v>
      </c>
      <c r="D827">
        <v>805.67470784399495</v>
      </c>
      <c r="E827">
        <v>421.06930950718038</v>
      </c>
      <c r="F827">
        <v>1101.2731996986508</v>
      </c>
      <c r="G827">
        <v>584.43005596486807</v>
      </c>
      <c r="H827">
        <v>7.2031744246647724</v>
      </c>
      <c r="I827">
        <v>7.4721669624671545</v>
      </c>
      <c r="J827">
        <v>338.1957311747002</v>
      </c>
      <c r="K827">
        <v>1330.7523428678398</v>
      </c>
      <c r="L827">
        <v>616.7892039713704</v>
      </c>
      <c r="M827">
        <v>1703.9081149780857</v>
      </c>
      <c r="N827">
        <v>666.47538090688909</v>
      </c>
      <c r="O827">
        <v>6.2710299627291599</v>
      </c>
      <c r="P827">
        <v>8.6897010524401868</v>
      </c>
    </row>
    <row r="828" spans="1:16" x14ac:dyDescent="0.25">
      <c r="A828">
        <v>87.059809744358063</v>
      </c>
      <c r="B828">
        <v>2.4449521510274614</v>
      </c>
      <c r="C828">
        <v>3231.6896814227553</v>
      </c>
      <c r="D828">
        <v>24212.146272482893</v>
      </c>
      <c r="E828">
        <v>653.6011017127322</v>
      </c>
      <c r="F828">
        <v>5591.0147610439744</v>
      </c>
      <c r="G828">
        <v>1790.8251470361267</v>
      </c>
      <c r="H828">
        <v>0.80696969266172081</v>
      </c>
      <c r="I828">
        <v>1.7557447190393658</v>
      </c>
      <c r="J828">
        <v>4159.9917846055105</v>
      </c>
      <c r="K828">
        <v>32616.314364655951</v>
      </c>
      <c r="L828">
        <v>741.53585397895324</v>
      </c>
      <c r="M828">
        <v>9075.3777290035632</v>
      </c>
      <c r="N828">
        <v>2018.4557117536781</v>
      </c>
      <c r="O828">
        <v>0.74395899519257147</v>
      </c>
      <c r="P828">
        <v>1.4381513956659038</v>
      </c>
    </row>
    <row r="829" spans="1:16" x14ac:dyDescent="0.25">
      <c r="A829">
        <v>56.444555699825287</v>
      </c>
      <c r="B829">
        <v>8.4525843000382821</v>
      </c>
      <c r="C829">
        <v>157.10522228851156</v>
      </c>
      <c r="D829">
        <v>490.37167491889664</v>
      </c>
      <c r="E829">
        <v>323.94932586371749</v>
      </c>
      <c r="F829">
        <v>806.31535813651328</v>
      </c>
      <c r="G829">
        <v>519.24772006930812</v>
      </c>
      <c r="H829">
        <v>8.8944187868956703</v>
      </c>
      <c r="I829">
        <v>7.8963773296129176</v>
      </c>
      <c r="J829">
        <v>227.52713711367767</v>
      </c>
      <c r="K829">
        <v>790.83277981684023</v>
      </c>
      <c r="L829">
        <v>470.63830207767427</v>
      </c>
      <c r="M829">
        <v>1240.6115679118816</v>
      </c>
      <c r="N829">
        <v>581.2982411413484</v>
      </c>
      <c r="O829">
        <v>7.7859049539278429</v>
      </c>
      <c r="P829">
        <v>8.090488079216632</v>
      </c>
    </row>
    <row r="830" spans="1:16" x14ac:dyDescent="0.25">
      <c r="A830">
        <v>69.133587658405304</v>
      </c>
      <c r="B830">
        <v>0.68963198664157666</v>
      </c>
      <c r="C830">
        <v>18625.817380667759</v>
      </c>
      <c r="D830">
        <v>200401.7719493084</v>
      </c>
      <c r="E830">
        <v>1199.7670485794504</v>
      </c>
      <c r="F830">
        <v>34303.138730981533</v>
      </c>
      <c r="G830">
        <v>4133.8547380206555</v>
      </c>
      <c r="H830">
        <v>0.12486662977614156</v>
      </c>
      <c r="I830">
        <v>0.82006317753799718</v>
      </c>
      <c r="J830">
        <v>21496.700306532875</v>
      </c>
      <c r="K830">
        <v>241289.43353093497</v>
      </c>
      <c r="L830">
        <v>2050.0907999263213</v>
      </c>
      <c r="M830">
        <v>58937.362858902117</v>
      </c>
      <c r="N830">
        <v>4446.6917154362554</v>
      </c>
      <c r="O830">
        <v>0.120115268853221</v>
      </c>
      <c r="P830">
        <v>4.1042111730277959</v>
      </c>
    </row>
    <row r="831" spans="1:16" x14ac:dyDescent="0.25">
      <c r="A831">
        <v>54.871740520000458</v>
      </c>
      <c r="B831">
        <v>8.4717205320993703</v>
      </c>
      <c r="C831">
        <v>153.1324870461435</v>
      </c>
      <c r="D831">
        <v>474.58381475274308</v>
      </c>
      <c r="E831">
        <v>317.59198366651111</v>
      </c>
      <c r="F831">
        <v>787.85586372852936</v>
      </c>
      <c r="G831">
        <v>515.49597818231939</v>
      </c>
      <c r="H831">
        <v>8.9987450104410911</v>
      </c>
      <c r="I831">
        <v>7.9399493930421752</v>
      </c>
      <c r="J831">
        <v>221.59407218020831</v>
      </c>
      <c r="K831">
        <v>763.99050999253916</v>
      </c>
      <c r="L831">
        <v>461.16299850849379</v>
      </c>
      <c r="M831">
        <v>1211.7707114697787</v>
      </c>
      <c r="N831">
        <v>576.36808544728399</v>
      </c>
      <c r="O831">
        <v>7.8809040583440453</v>
      </c>
      <c r="P831">
        <v>8.0569373779161282</v>
      </c>
    </row>
    <row r="832" spans="1:16" x14ac:dyDescent="0.25">
      <c r="A832">
        <v>7.846903383731842</v>
      </c>
      <c r="B832">
        <v>9.7132418460557268</v>
      </c>
      <c r="C832">
        <v>32.531413032589327</v>
      </c>
      <c r="D832">
        <v>73.116041348172388</v>
      </c>
      <c r="E832">
        <v>82.419256104770071</v>
      </c>
      <c r="F832">
        <v>169.70585910059168</v>
      </c>
      <c r="G832">
        <v>384.17735821342796</v>
      </c>
      <c r="H832">
        <v>17.284370449510284</v>
      </c>
      <c r="I832">
        <v>6.5695993140326019</v>
      </c>
      <c r="J832">
        <v>44.935400369321009</v>
      </c>
      <c r="K832">
        <v>105.37037816737198</v>
      </c>
      <c r="L832">
        <v>120.1520513110323</v>
      </c>
      <c r="M832">
        <v>255.87893527854627</v>
      </c>
      <c r="N832">
        <v>399.85203351896558</v>
      </c>
      <c r="O832">
        <v>15.821125542324431</v>
      </c>
      <c r="P832">
        <v>7.4546594299290785</v>
      </c>
    </row>
    <row r="833" spans="1:16" x14ac:dyDescent="0.25">
      <c r="A833">
        <v>69.109453141689301</v>
      </c>
      <c r="B833">
        <v>7.2373642217476863</v>
      </c>
      <c r="C833">
        <v>258.21874861136951</v>
      </c>
      <c r="D833">
        <v>931.32843014337334</v>
      </c>
      <c r="E833">
        <v>424.16707092089786</v>
      </c>
      <c r="F833">
        <v>1125.0199466159388</v>
      </c>
      <c r="G833">
        <v>606.65248723618197</v>
      </c>
      <c r="H833">
        <v>6.325861597904697</v>
      </c>
      <c r="I833">
        <v>7.0413248362298306</v>
      </c>
      <c r="J833">
        <v>379.0898520391786</v>
      </c>
      <c r="K833">
        <v>1546.6538519751502</v>
      </c>
      <c r="L833">
        <v>622.59564404866535</v>
      </c>
      <c r="M833">
        <v>1743.5405293054355</v>
      </c>
      <c r="N833">
        <v>695.30942244978735</v>
      </c>
      <c r="O833">
        <v>5.5017337523626946</v>
      </c>
      <c r="P833">
        <v>8.4051957262025052</v>
      </c>
    </row>
    <row r="834" spans="1:16" x14ac:dyDescent="0.25">
      <c r="A834">
        <v>80.347156822681427</v>
      </c>
      <c r="B834">
        <v>9.9138778616383476</v>
      </c>
      <c r="C834">
        <v>143.39433791345877</v>
      </c>
      <c r="D834">
        <v>436.44861455632707</v>
      </c>
      <c r="E834">
        <v>351.1350337726592</v>
      </c>
      <c r="F834">
        <v>863.62302386168346</v>
      </c>
      <c r="G834">
        <v>506.17543113509146</v>
      </c>
      <c r="H834">
        <v>10.786708304245293</v>
      </c>
      <c r="I834">
        <v>9.3544611890592364</v>
      </c>
      <c r="J834">
        <v>207.0660572055653</v>
      </c>
      <c r="K834">
        <v>699.29058896978563</v>
      </c>
      <c r="L834">
        <v>509.2194087740271</v>
      </c>
      <c r="M834">
        <v>1327.0784535941225</v>
      </c>
      <c r="N834">
        <v>564.10597836494856</v>
      </c>
      <c r="O834">
        <v>9.458586222321026</v>
      </c>
      <c r="P834">
        <v>9.2952761492710678</v>
      </c>
    </row>
    <row r="835" spans="1:16" x14ac:dyDescent="0.25">
      <c r="A835">
        <v>22.859292685985565</v>
      </c>
      <c r="B835">
        <v>5.9374213576953654</v>
      </c>
      <c r="C835">
        <v>176.14810768416487</v>
      </c>
      <c r="D835">
        <v>567.82285805442336</v>
      </c>
      <c r="E835">
        <v>251.05855321306041</v>
      </c>
      <c r="F835">
        <v>634.24838112179452</v>
      </c>
      <c r="G835">
        <v>536.84860805241124</v>
      </c>
      <c r="H835">
        <v>5.9895719880849922</v>
      </c>
      <c r="I835">
        <v>5.4808819490806</v>
      </c>
      <c r="J835">
        <v>256.00754232243378</v>
      </c>
      <c r="K835">
        <v>922.90041328252209</v>
      </c>
      <c r="L835">
        <v>365.62655060181925</v>
      </c>
      <c r="M835">
        <v>977.4577334836722</v>
      </c>
      <c r="N835">
        <v>604.38629776101118</v>
      </c>
      <c r="O835">
        <v>5.2329610233873352</v>
      </c>
      <c r="P835">
        <v>5.8765782554134978</v>
      </c>
    </row>
    <row r="836" spans="1:16" x14ac:dyDescent="0.25">
      <c r="A836">
        <v>8.3237400650978088</v>
      </c>
      <c r="B836">
        <v>8.406753513059142</v>
      </c>
      <c r="C836">
        <v>43.52607785242791</v>
      </c>
      <c r="D836">
        <v>101.82397472413925</v>
      </c>
      <c r="E836">
        <v>97.650136327492177</v>
      </c>
      <c r="F836">
        <v>207.26402602692173</v>
      </c>
      <c r="G836">
        <v>397.79750990483785</v>
      </c>
      <c r="H836">
        <v>13.7225510454399</v>
      </c>
      <c r="I836">
        <v>6.3004044670888923</v>
      </c>
      <c r="J836">
        <v>60.588078636858754</v>
      </c>
      <c r="K836">
        <v>149.40582344455996</v>
      </c>
      <c r="L836">
        <v>141.61089876257671</v>
      </c>
      <c r="M836">
        <v>313.56808011440296</v>
      </c>
      <c r="N836">
        <v>418.88767954144191</v>
      </c>
      <c r="O836">
        <v>12.436727412246919</v>
      </c>
      <c r="P836">
        <v>7.0685138356683428</v>
      </c>
    </row>
    <row r="837" spans="1:16" x14ac:dyDescent="0.25">
      <c r="A837">
        <v>96.700787961483002</v>
      </c>
      <c r="B837">
        <v>7.8178261383978613</v>
      </c>
      <c r="C837">
        <v>279.4032986909636</v>
      </c>
      <c r="D837">
        <v>1032.0399769225239</v>
      </c>
      <c r="E837">
        <v>490.0462748417367</v>
      </c>
      <c r="F837">
        <v>1312.5555087209952</v>
      </c>
      <c r="G837">
        <v>623.36088124217554</v>
      </c>
      <c r="H837">
        <v>6.6318048896275972</v>
      </c>
      <c r="I837">
        <v>7.7925009830115277</v>
      </c>
      <c r="J837">
        <v>410.85174316393733</v>
      </c>
      <c r="K837">
        <v>1719.6014039608156</v>
      </c>
      <c r="L837">
        <v>720.1367675187613</v>
      </c>
      <c r="M837">
        <v>2036.5949187042304</v>
      </c>
      <c r="N837">
        <v>716.91703401188408</v>
      </c>
      <c r="O837">
        <v>5.7647121169420572</v>
      </c>
      <c r="P837">
        <v>9.4726105179246201</v>
      </c>
    </row>
    <row r="838" spans="1:16" x14ac:dyDescent="0.25">
      <c r="A838">
        <v>43.367412388324738</v>
      </c>
      <c r="B838">
        <v>2.2218128177615037</v>
      </c>
      <c r="C838">
        <v>2474.6913520988696</v>
      </c>
      <c r="D838">
        <v>17373.80584776559</v>
      </c>
      <c r="E838">
        <v>564.75551216662575</v>
      </c>
      <c r="F838">
        <v>3651.6067455304842</v>
      </c>
      <c r="G838">
        <v>1580.1173117097503</v>
      </c>
      <c r="H838">
        <v>0.81119690872331118</v>
      </c>
      <c r="I838">
        <v>2.0528047466867636</v>
      </c>
      <c r="J838">
        <v>3298.0840380043705</v>
      </c>
      <c r="K838">
        <v>24614.977059526747</v>
      </c>
      <c r="L838">
        <v>611.72219837303987</v>
      </c>
      <c r="M838">
        <v>5891.5417294778199</v>
      </c>
      <c r="N838">
        <v>1811.5694897152862</v>
      </c>
      <c r="O838">
        <v>0.73868366727982893</v>
      </c>
      <c r="P838">
        <v>1.4926642293583368</v>
      </c>
    </row>
    <row r="839" spans="1:16" x14ac:dyDescent="0.25">
      <c r="A839">
        <v>92.32577246427536</v>
      </c>
      <c r="B839">
        <v>1.6438165353836636</v>
      </c>
      <c r="C839">
        <v>6709.9895631779609</v>
      </c>
      <c r="D839">
        <v>58761.747900699949</v>
      </c>
      <c r="E839">
        <v>627.30754998039049</v>
      </c>
      <c r="F839">
        <v>10584.096870214733</v>
      </c>
      <c r="G839">
        <v>2524.4383363542292</v>
      </c>
      <c r="H839">
        <v>0.41563521367418199</v>
      </c>
      <c r="I839">
        <v>0.93595568592175848</v>
      </c>
      <c r="J839">
        <v>7823.3011256340078</v>
      </c>
      <c r="K839">
        <v>70034.527690525356</v>
      </c>
      <c r="L839">
        <v>833.03003620015727</v>
      </c>
      <c r="M839">
        <v>17513.262066286723</v>
      </c>
      <c r="N839">
        <v>2711.8827953579307</v>
      </c>
      <c r="O839">
        <v>0.39548999034475896</v>
      </c>
      <c r="P839">
        <v>1.020518203241388</v>
      </c>
    </row>
    <row r="840" spans="1:16" x14ac:dyDescent="0.25">
      <c r="A840">
        <v>96.079675257205963</v>
      </c>
      <c r="B840">
        <v>1.1003505004269711</v>
      </c>
      <c r="C840">
        <v>12198.006882751019</v>
      </c>
      <c r="D840">
        <v>119933.93600167385</v>
      </c>
      <c r="E840">
        <v>830.74033035378898</v>
      </c>
      <c r="F840">
        <v>20782.735237294</v>
      </c>
      <c r="G840">
        <v>3357.0006990173811</v>
      </c>
      <c r="H840">
        <v>0.22733323686134296</v>
      </c>
      <c r="I840">
        <v>0.83376560362881602</v>
      </c>
      <c r="J840">
        <v>13676.646432682479</v>
      </c>
      <c r="K840">
        <v>139444.06663715356</v>
      </c>
      <c r="L840">
        <v>1283.5438801935791</v>
      </c>
      <c r="M840">
        <v>35082.40823315458</v>
      </c>
      <c r="N840">
        <v>3562.0922944684608</v>
      </c>
      <c r="O840">
        <v>0.2188380990205723</v>
      </c>
      <c r="P840">
        <v>1.0534772205143255</v>
      </c>
    </row>
    <row r="841" spans="1:16" x14ac:dyDescent="0.25">
      <c r="A841">
        <v>9.5227593779563904</v>
      </c>
      <c r="B841">
        <v>4.7602168355760224</v>
      </c>
      <c r="C841">
        <v>150.69497639071264</v>
      </c>
      <c r="D841">
        <v>464.96243187444071</v>
      </c>
      <c r="E841">
        <v>175.99883807692157</v>
      </c>
      <c r="F841">
        <v>435.68993076810284</v>
      </c>
      <c r="G841">
        <v>513.17974335296492</v>
      </c>
      <c r="H841">
        <v>5.086164627492364</v>
      </c>
      <c r="I841">
        <v>4.4696894890419783</v>
      </c>
      <c r="J841">
        <v>217.95550034113259</v>
      </c>
      <c r="K841">
        <v>747.64789220587068</v>
      </c>
      <c r="L841">
        <v>255.47951527275583</v>
      </c>
      <c r="M841">
        <v>669.96626621339465</v>
      </c>
      <c r="N841">
        <v>573.32273267067126</v>
      </c>
      <c r="O841">
        <v>4.4556806824620292</v>
      </c>
      <c r="P841">
        <v>4.5100476253679425</v>
      </c>
    </row>
    <row r="842" spans="1:16" x14ac:dyDescent="0.25">
      <c r="A842">
        <v>77.932147324085236</v>
      </c>
      <c r="B842">
        <v>4.9963868584057352</v>
      </c>
      <c r="C842">
        <v>657.33771287647266</v>
      </c>
      <c r="D842">
        <v>3162.0029342899329</v>
      </c>
      <c r="E842">
        <v>651.53308098042532</v>
      </c>
      <c r="F842">
        <v>1950.0898265473288</v>
      </c>
      <c r="G842">
        <v>868.53965813736261</v>
      </c>
      <c r="H842">
        <v>3.0478006305983572</v>
      </c>
      <c r="I842">
        <v>7.7106173099445678</v>
      </c>
      <c r="J842">
        <v>966.42480731114881</v>
      </c>
      <c r="K842">
        <v>5268.0708549168558</v>
      </c>
      <c r="L842">
        <v>931.97208471664044</v>
      </c>
      <c r="M842">
        <v>3067.4678325805671</v>
      </c>
      <c r="N842">
        <v>1025.4234148995722</v>
      </c>
      <c r="O842">
        <v>2.6599308664892147</v>
      </c>
      <c r="P842">
        <v>9.1594995001243742</v>
      </c>
    </row>
    <row r="843" spans="1:16" x14ac:dyDescent="0.25">
      <c r="A843">
        <v>53.911316573619843</v>
      </c>
      <c r="B843">
        <v>3.6414281797484209</v>
      </c>
      <c r="C843">
        <v>1014.2646084317096</v>
      </c>
      <c r="D843">
        <v>5564.3991602947262</v>
      </c>
      <c r="E843">
        <v>677.53211466288667</v>
      </c>
      <c r="F843">
        <v>2215.9971447250282</v>
      </c>
      <c r="G843">
        <v>1048.5823623258611</v>
      </c>
      <c r="H843">
        <v>1.8761462952462062</v>
      </c>
      <c r="I843">
        <v>6.6682383909605667</v>
      </c>
      <c r="J843">
        <v>1465.6416770310557</v>
      </c>
      <c r="K843">
        <v>8985.4985399516554</v>
      </c>
      <c r="L843">
        <v>900.87613016647617</v>
      </c>
      <c r="M843">
        <v>3512.3898597161351</v>
      </c>
      <c r="N843">
        <v>1239.8071053002379</v>
      </c>
      <c r="O843">
        <v>1.6527280993966618</v>
      </c>
      <c r="P843">
        <v>5.7798863783190377</v>
      </c>
    </row>
    <row r="844" spans="1:16" x14ac:dyDescent="0.25">
      <c r="A844">
        <v>69.875939428806305</v>
      </c>
      <c r="B844">
        <v>3.033685139584283</v>
      </c>
      <c r="C844">
        <v>1811.657362365479</v>
      </c>
      <c r="D844">
        <v>11723.322108015573</v>
      </c>
      <c r="E844">
        <v>753.4017851304227</v>
      </c>
      <c r="F844">
        <v>3465.8116061041273</v>
      </c>
      <c r="G844">
        <v>1366.1926355864875</v>
      </c>
      <c r="H844">
        <v>1.2482069447107689</v>
      </c>
      <c r="I844">
        <v>4.1557575749502718</v>
      </c>
      <c r="J844">
        <v>2500.7766510504271</v>
      </c>
      <c r="K844">
        <v>17537.569273856203</v>
      </c>
      <c r="L844">
        <v>779.63287892708934</v>
      </c>
      <c r="M844">
        <v>5555.037506725198</v>
      </c>
      <c r="N844">
        <v>1591.4843634967763</v>
      </c>
      <c r="O844">
        <v>1.12151580591573</v>
      </c>
      <c r="P844">
        <v>2.604719202354064</v>
      </c>
    </row>
    <row r="845" spans="1:16" x14ac:dyDescent="0.25">
      <c r="A845">
        <v>75.426441609859467</v>
      </c>
      <c r="B845">
        <v>1.719631663165663</v>
      </c>
      <c r="C845">
        <v>5580.4381776422897</v>
      </c>
      <c r="D845">
        <v>47106.769504813936</v>
      </c>
      <c r="E845">
        <v>577.38074570124195</v>
      </c>
      <c r="F845">
        <v>8336.2845064119374</v>
      </c>
      <c r="G845">
        <v>2314.6859839018903</v>
      </c>
      <c r="H845">
        <v>0.46425719777495894</v>
      </c>
      <c r="I845">
        <v>0.98250337822080047</v>
      </c>
      <c r="J845">
        <v>6658.8510164187282</v>
      </c>
      <c r="K845">
        <v>57566.641653809427</v>
      </c>
      <c r="L845">
        <v>734.08905007944009</v>
      </c>
      <c r="M845">
        <v>13721.178008315415</v>
      </c>
      <c r="N845">
        <v>2512.9472584801106</v>
      </c>
      <c r="O845">
        <v>0.43869184781740111</v>
      </c>
      <c r="P845">
        <v>0.99498078121726563</v>
      </c>
    </row>
    <row r="846" spans="1:16" x14ac:dyDescent="0.25">
      <c r="A846">
        <v>20.701029598712921</v>
      </c>
      <c r="B846">
        <v>3.4542525493288827</v>
      </c>
      <c r="C846">
        <v>557.22651846384485</v>
      </c>
      <c r="D846">
        <v>2547.0167350559309</v>
      </c>
      <c r="E846">
        <v>391.17630958159361</v>
      </c>
      <c r="F846">
        <v>1142.8256208125317</v>
      </c>
      <c r="G846">
        <v>810.86834219548905</v>
      </c>
      <c r="H846">
        <v>2.2467998231084407</v>
      </c>
      <c r="I846">
        <v>4.83600079037834</v>
      </c>
      <c r="J846">
        <v>821.81839392192774</v>
      </c>
      <c r="K846">
        <v>4268.9025936138978</v>
      </c>
      <c r="L846">
        <v>567.48905778280175</v>
      </c>
      <c r="M846">
        <v>1792.6821829818803</v>
      </c>
      <c r="N846">
        <v>954.46055597302404</v>
      </c>
      <c r="O846">
        <v>1.9564720288171553</v>
      </c>
      <c r="P846">
        <v>6.0551277371225591</v>
      </c>
    </row>
    <row r="847" spans="1:16" x14ac:dyDescent="0.25">
      <c r="A847">
        <v>21.552936732769012</v>
      </c>
      <c r="B847">
        <v>2.8460638989135898</v>
      </c>
      <c r="C847">
        <v>889.27293117274974</v>
      </c>
      <c r="D847">
        <v>4690.51709774763</v>
      </c>
      <c r="E847">
        <v>477.24426753866885</v>
      </c>
      <c r="F847">
        <v>1510.8835140675812</v>
      </c>
      <c r="G847">
        <v>989.29644287118674</v>
      </c>
      <c r="H847">
        <v>1.5434064055381236</v>
      </c>
      <c r="I847">
        <v>5.0311450821664128</v>
      </c>
      <c r="J847">
        <v>1293.6694597161259</v>
      </c>
      <c r="K847">
        <v>7664.9644137105606</v>
      </c>
      <c r="L847">
        <v>653.05465944824903</v>
      </c>
      <c r="M847">
        <v>2389.1103578138323</v>
      </c>
      <c r="N847">
        <v>1170.4350462986379</v>
      </c>
      <c r="O847">
        <v>1.3550657614787844</v>
      </c>
      <c r="P847">
        <v>5.0792943276491807</v>
      </c>
    </row>
    <row r="848" spans="1:16" x14ac:dyDescent="0.25">
      <c r="A848">
        <v>64.145638048648834</v>
      </c>
      <c r="B848">
        <v>8.7357548367564188</v>
      </c>
      <c r="C848">
        <v>160.4817924542736</v>
      </c>
      <c r="D848">
        <v>503.89285535173292</v>
      </c>
      <c r="E848">
        <v>340.98860823633703</v>
      </c>
      <c r="F848">
        <v>851.0809209855687</v>
      </c>
      <c r="G848">
        <v>522.41414725350558</v>
      </c>
      <c r="H848">
        <v>9.1208044554643699</v>
      </c>
      <c r="I848">
        <v>8.1385382946478604</v>
      </c>
      <c r="J848">
        <v>232.57242465935713</v>
      </c>
      <c r="K848">
        <v>813.84482004129018</v>
      </c>
      <c r="L848">
        <v>495.61047036976657</v>
      </c>
      <c r="M848">
        <v>1309.8833283837644</v>
      </c>
      <c r="N848">
        <v>585.45678851063144</v>
      </c>
      <c r="O848">
        <v>7.9810580457370781</v>
      </c>
      <c r="P848">
        <v>8.4089417209194046</v>
      </c>
    </row>
    <row r="849" spans="1:16" x14ac:dyDescent="0.25">
      <c r="A849">
        <v>19.30978387594223</v>
      </c>
      <c r="B849">
        <v>6.672093977027199</v>
      </c>
      <c r="C849">
        <v>120.82993334026354</v>
      </c>
      <c r="D849">
        <v>351.33589310825562</v>
      </c>
      <c r="E849">
        <v>203.54706894731504</v>
      </c>
      <c r="F849">
        <v>489.54291549657762</v>
      </c>
      <c r="G849">
        <v>483.85018650819376</v>
      </c>
      <c r="H849">
        <v>7.7237490477606183</v>
      </c>
      <c r="I849">
        <v>6.3021997738674607</v>
      </c>
      <c r="J849">
        <v>173.507713163424</v>
      </c>
      <c r="K849">
        <v>555.77412895083989</v>
      </c>
      <c r="L849">
        <v>294.34610577543936</v>
      </c>
      <c r="M849">
        <v>750.46593459336327</v>
      </c>
      <c r="N849">
        <v>534.64663298671576</v>
      </c>
      <c r="O849">
        <v>6.7972385711982035</v>
      </c>
      <c r="P849">
        <v>6.1497026464606739</v>
      </c>
    </row>
    <row r="850" spans="1:16" x14ac:dyDescent="0.25">
      <c r="A850">
        <v>68.755602180957794</v>
      </c>
      <c r="B850">
        <v>2.628732276803631</v>
      </c>
      <c r="C850">
        <v>2403.5296634875372</v>
      </c>
      <c r="D850">
        <v>16750.166469931537</v>
      </c>
      <c r="E850">
        <v>665.75264977588108</v>
      </c>
      <c r="F850">
        <v>4171.960234864664</v>
      </c>
      <c r="G850">
        <v>1558.681957289283</v>
      </c>
      <c r="H850">
        <v>0.97049424286822361</v>
      </c>
      <c r="I850">
        <v>2.5114032242918505</v>
      </c>
      <c r="J850">
        <v>3214.6764319718095</v>
      </c>
      <c r="K850">
        <v>23858.94452660883</v>
      </c>
      <c r="L850">
        <v>717.76027332450337</v>
      </c>
      <c r="M850">
        <v>6726.7967974046733</v>
      </c>
      <c r="N850">
        <v>1790.0283957750676</v>
      </c>
      <c r="O850">
        <v>0.88258323036608544</v>
      </c>
      <c r="P850">
        <v>1.8001381332319832</v>
      </c>
    </row>
    <row r="851" spans="1:16" x14ac:dyDescent="0.25">
      <c r="A851">
        <v>85.98451966047287</v>
      </c>
      <c r="B851">
        <v>6.414260702778444</v>
      </c>
      <c r="C851">
        <v>401.02278899792208</v>
      </c>
      <c r="D851">
        <v>1655.1590097800445</v>
      </c>
      <c r="E851">
        <v>547.66614931510844</v>
      </c>
      <c r="F851">
        <v>1533.523022624732</v>
      </c>
      <c r="G851">
        <v>711.59918009505566</v>
      </c>
      <c r="H851">
        <v>4.7381785584463545</v>
      </c>
      <c r="I851">
        <v>7.4286852418565843</v>
      </c>
      <c r="J851">
        <v>592.29457395746977</v>
      </c>
      <c r="K851">
        <v>2782.2140851284062</v>
      </c>
      <c r="L851">
        <v>804.9413093000544</v>
      </c>
      <c r="M851">
        <v>2392.7815484558992</v>
      </c>
      <c r="N851">
        <v>829.90822853719669</v>
      </c>
      <c r="O851">
        <v>4.1162981464100872</v>
      </c>
      <c r="P851">
        <v>9.6328940584237248</v>
      </c>
    </row>
    <row r="852" spans="1:16" x14ac:dyDescent="0.25">
      <c r="A852">
        <v>4.493751585483551</v>
      </c>
      <c r="B852">
        <v>6.3286637479270818</v>
      </c>
      <c r="C852">
        <v>50.3572112215654</v>
      </c>
      <c r="D852">
        <v>120.67625626043275</v>
      </c>
      <c r="E852">
        <v>85.345305399995354</v>
      </c>
      <c r="F852">
        <v>184.1130100765354</v>
      </c>
      <c r="G852">
        <v>406.0823655581305</v>
      </c>
      <c r="H852">
        <v>9.870219272622931</v>
      </c>
      <c r="I852">
        <v>4.9729720765864016</v>
      </c>
      <c r="J852">
        <v>70.375374709426211</v>
      </c>
      <c r="K852">
        <v>178.78906672591393</v>
      </c>
      <c r="L852">
        <v>123.48364398947263</v>
      </c>
      <c r="M852">
        <v>279.03668901358714</v>
      </c>
      <c r="N852">
        <v>430.32008255733268</v>
      </c>
      <c r="O852">
        <v>8.9025545737942728</v>
      </c>
      <c r="P852">
        <v>5.5250289443657481</v>
      </c>
    </row>
    <row r="853" spans="1:16" x14ac:dyDescent="0.25">
      <c r="A853">
        <v>62.617610394954681</v>
      </c>
      <c r="B853">
        <v>8.07495234740116</v>
      </c>
      <c r="C853">
        <v>187.60639398932074</v>
      </c>
      <c r="D853">
        <v>615.77942994111288</v>
      </c>
      <c r="E853">
        <v>360.37046660153726</v>
      </c>
      <c r="F853">
        <v>917.84410164026451</v>
      </c>
      <c r="G853">
        <v>547.15296864818015</v>
      </c>
      <c r="H853">
        <v>7.9575292482491156</v>
      </c>
      <c r="I853">
        <v>7.4432755880399215</v>
      </c>
      <c r="J853">
        <v>273.16993901990134</v>
      </c>
      <c r="K853">
        <v>1004.9263044634051</v>
      </c>
      <c r="L853">
        <v>525.54590840656624</v>
      </c>
      <c r="M853">
        <v>1415.7978133920669</v>
      </c>
      <c r="N853">
        <v>617.87250766246189</v>
      </c>
      <c r="O853">
        <v>6.9456721394242242</v>
      </c>
      <c r="P853">
        <v>8.1645449690075562</v>
      </c>
    </row>
    <row r="854" spans="1:16" x14ac:dyDescent="0.25">
      <c r="A854">
        <v>37.099283039569855</v>
      </c>
      <c r="B854">
        <v>3.5302154560207044</v>
      </c>
      <c r="C854">
        <v>823.41818091680557</v>
      </c>
      <c r="D854">
        <v>4243.3460684950887</v>
      </c>
      <c r="E854">
        <v>555.96944087186671</v>
      </c>
      <c r="F854">
        <v>1731.5943853370995</v>
      </c>
      <c r="G854">
        <v>956.56743915285301</v>
      </c>
      <c r="H854">
        <v>1.9726529632908518</v>
      </c>
      <c r="I854">
        <v>6.0705701932523946</v>
      </c>
      <c r="J854">
        <v>1201.8465221698943</v>
      </c>
      <c r="K854">
        <v>6975.7978892421479</v>
      </c>
      <c r="L854">
        <v>771.46011199138366</v>
      </c>
      <c r="M854">
        <v>2734.3894122946049</v>
      </c>
      <c r="N854">
        <v>1131.620978666793</v>
      </c>
      <c r="O854">
        <v>1.7289018707154786</v>
      </c>
      <c r="P854">
        <v>6.5127233274654346</v>
      </c>
    </row>
    <row r="855" spans="1:16" x14ac:dyDescent="0.25">
      <c r="A855">
        <v>67.236827075481415</v>
      </c>
      <c r="B855">
        <v>4.3678410947820572</v>
      </c>
      <c r="C855">
        <v>796.69730415122967</v>
      </c>
      <c r="D855">
        <v>4064.7224757455915</v>
      </c>
      <c r="E855">
        <v>669.40728374738728</v>
      </c>
      <c r="F855">
        <v>2071.3883096544332</v>
      </c>
      <c r="G855">
        <v>942.96132995792323</v>
      </c>
      <c r="H855">
        <v>2.4722695591664592</v>
      </c>
      <c r="I855">
        <v>7.4111068155535191</v>
      </c>
      <c r="J855">
        <v>1164.3441208611218</v>
      </c>
      <c r="K855">
        <v>6697.8150390648507</v>
      </c>
      <c r="L855">
        <v>933.87858918737618</v>
      </c>
      <c r="M855">
        <v>3269.0727715861071</v>
      </c>
      <c r="N855">
        <v>1115.3774268595694</v>
      </c>
      <c r="O855">
        <v>2.1652604151617969</v>
      </c>
      <c r="P855">
        <v>8.107701920143894</v>
      </c>
    </row>
    <row r="856" spans="1:16" x14ac:dyDescent="0.25">
      <c r="A856">
        <v>53.197135508060455</v>
      </c>
      <c r="B856">
        <v>1.3672255704351346</v>
      </c>
      <c r="C856">
        <v>6714.9611756832419</v>
      </c>
      <c r="D856">
        <v>58813.818619742124</v>
      </c>
      <c r="E856">
        <v>522.05800698745099</v>
      </c>
      <c r="F856">
        <v>8813.5799453931904</v>
      </c>
      <c r="G856">
        <v>2525.3196727671925</v>
      </c>
      <c r="H856">
        <v>0.34560974658720472</v>
      </c>
      <c r="I856">
        <v>0.77851928127494485</v>
      </c>
      <c r="J856">
        <v>7828.4187315402305</v>
      </c>
      <c r="K856">
        <v>70090.457826448401</v>
      </c>
      <c r="L856">
        <v>693.38863759754179</v>
      </c>
      <c r="M856">
        <v>14583.948308669871</v>
      </c>
      <c r="N856">
        <v>2712.7271511081517</v>
      </c>
      <c r="O856">
        <v>0.32886694782468673</v>
      </c>
      <c r="P856">
        <v>0.84910399454495433</v>
      </c>
    </row>
    <row r="857" spans="1:16" x14ac:dyDescent="0.25">
      <c r="A857">
        <v>81.84162038564682</v>
      </c>
      <c r="B857">
        <v>8.2423244671437228</v>
      </c>
      <c r="C857">
        <v>218.73946635786783</v>
      </c>
      <c r="D857">
        <v>750.85382333958353</v>
      </c>
      <c r="E857">
        <v>419.36117326445049</v>
      </c>
      <c r="F857">
        <v>1089.2802970430259</v>
      </c>
      <c r="G857">
        <v>574.17657463824253</v>
      </c>
      <c r="H857">
        <v>7.6694820348435471</v>
      </c>
      <c r="I857">
        <v>7.7121135231377274</v>
      </c>
      <c r="J857">
        <v>319.85739172346757</v>
      </c>
      <c r="K857">
        <v>1236.5860406756703</v>
      </c>
      <c r="L857">
        <v>613.60763703332339</v>
      </c>
      <c r="M857">
        <v>1684.0029833911667</v>
      </c>
      <c r="N857">
        <v>653.13559555530037</v>
      </c>
      <c r="O857">
        <v>6.6809152840420847</v>
      </c>
      <c r="P857">
        <v>8.8490411800079229</v>
      </c>
    </row>
    <row r="858" spans="1:16" x14ac:dyDescent="0.25">
      <c r="A858">
        <v>2.1573651432991028</v>
      </c>
      <c r="B858">
        <v>7.9140790894082258</v>
      </c>
      <c r="C858">
        <v>22.464000115011878</v>
      </c>
      <c r="D858">
        <v>48.735886797427625</v>
      </c>
      <c r="E858">
        <v>43.456563699574581</v>
      </c>
      <c r="F858">
        <v>86.426338625263895</v>
      </c>
      <c r="G858">
        <v>371.32276071445386</v>
      </c>
      <c r="H858">
        <v>15.546289417643676</v>
      </c>
      <c r="I858">
        <v>4.6284799091377682</v>
      </c>
      <c r="J858">
        <v>30.70612751251792</v>
      </c>
      <c r="K858">
        <v>68.742964689525181</v>
      </c>
      <c r="L858">
        <v>63.718775470547477</v>
      </c>
      <c r="M858">
        <v>129.80186536594056</v>
      </c>
      <c r="N858">
        <v>381.71382328341139</v>
      </c>
      <c r="O858">
        <v>14.418168670170129</v>
      </c>
      <c r="P858">
        <v>5.2680987113574771</v>
      </c>
    </row>
    <row r="859" spans="1:16" x14ac:dyDescent="0.25">
      <c r="A859">
        <v>59.137495696544647</v>
      </c>
      <c r="B859">
        <v>2.969356980138822</v>
      </c>
      <c r="C859">
        <v>1686.1868191312465</v>
      </c>
      <c r="D859">
        <v>10700.180162638684</v>
      </c>
      <c r="E859">
        <v>736.72257137968722</v>
      </c>
      <c r="F859">
        <v>3128.8187105002194</v>
      </c>
      <c r="G859">
        <v>1321.5059024134198</v>
      </c>
      <c r="H859">
        <v>1.2560310963231345</v>
      </c>
      <c r="I859">
        <v>4.4547661429725594</v>
      </c>
      <c r="J859">
        <v>2344.1496819185472</v>
      </c>
      <c r="K859">
        <v>16190.527790937334</v>
      </c>
      <c r="L859">
        <v>755.42708030005872</v>
      </c>
      <c r="M859">
        <v>5007.6210628912977</v>
      </c>
      <c r="N859">
        <v>1543.9359083422025</v>
      </c>
      <c r="O859">
        <v>1.1253382944289023</v>
      </c>
      <c r="P859">
        <v>2.7281480484967906</v>
      </c>
    </row>
    <row r="860" spans="1:16" x14ac:dyDescent="0.25">
      <c r="A860">
        <v>64.704520285129547</v>
      </c>
      <c r="B860">
        <v>2.5352018680165238</v>
      </c>
      <c r="C860">
        <v>2481.7466115483753</v>
      </c>
      <c r="D860">
        <v>17435.836345820862</v>
      </c>
      <c r="E860">
        <v>644.65622374939767</v>
      </c>
      <c r="F860">
        <v>4180.9539939937476</v>
      </c>
      <c r="G860">
        <v>1582.2251445191637</v>
      </c>
      <c r="H860">
        <v>0.92461439148721736</v>
      </c>
      <c r="I860">
        <v>2.3348541606628062</v>
      </c>
      <c r="J860">
        <v>3306.3281523668288</v>
      </c>
      <c r="K860">
        <v>24689.888720310988</v>
      </c>
      <c r="L860">
        <v>698.58877996687909</v>
      </c>
      <c r="M860">
        <v>6746.0174601790841</v>
      </c>
      <c r="N860">
        <v>1813.6821649476724</v>
      </c>
      <c r="O860">
        <v>0.84207089154620551</v>
      </c>
      <c r="P860">
        <v>1.7001095025659747</v>
      </c>
    </row>
    <row r="861" spans="1:16" x14ac:dyDescent="0.25">
      <c r="A861">
        <v>54.020388066768646</v>
      </c>
      <c r="B861">
        <v>9.0413354767686211</v>
      </c>
      <c r="C861">
        <v>131.41835531567645</v>
      </c>
      <c r="D861">
        <v>390.6911025109037</v>
      </c>
      <c r="E861">
        <v>296.85989702546254</v>
      </c>
      <c r="F861">
        <v>721.85083055191683</v>
      </c>
      <c r="G861">
        <v>494.4586970791957</v>
      </c>
      <c r="H861">
        <v>10.154103172519122</v>
      </c>
      <c r="I861">
        <v>8.5557776756485993</v>
      </c>
      <c r="J861">
        <v>189.23453139369073</v>
      </c>
      <c r="K861">
        <v>621.96086649136259</v>
      </c>
      <c r="L861">
        <v>429.84347854570643</v>
      </c>
      <c r="M861">
        <v>1107.877268197338</v>
      </c>
      <c r="N861">
        <v>548.66157353883818</v>
      </c>
      <c r="O861">
        <v>8.9197053388685159</v>
      </c>
      <c r="P861">
        <v>8.3691519513137607</v>
      </c>
    </row>
    <row r="862" spans="1:16" x14ac:dyDescent="0.25">
      <c r="A862">
        <v>54.277016460895538</v>
      </c>
      <c r="B862">
        <v>3.9769260916736378</v>
      </c>
      <c r="C862">
        <v>837.71930770026745</v>
      </c>
      <c r="D862">
        <v>4339.6273266652452</v>
      </c>
      <c r="E862">
        <v>635.24008288418247</v>
      </c>
      <c r="F862">
        <v>1985.4389345524366</v>
      </c>
      <c r="G862">
        <v>963.77010960404868</v>
      </c>
      <c r="H862">
        <v>2.2074181338186056</v>
      </c>
      <c r="I862">
        <v>6.8841550395347415</v>
      </c>
      <c r="J862">
        <v>1221.8596288645685</v>
      </c>
      <c r="K862">
        <v>7124.9892331112324</v>
      </c>
      <c r="L862">
        <v>878.86099668261033</v>
      </c>
      <c r="M862">
        <v>3136.1898563608297</v>
      </c>
      <c r="N862">
        <v>1140.1942589764758</v>
      </c>
      <c r="O862">
        <v>1.9353903883174839</v>
      </c>
      <c r="P862">
        <v>7.3013772412236193</v>
      </c>
    </row>
    <row r="863" spans="1:16" x14ac:dyDescent="0.25">
      <c r="A863">
        <v>82.811037242412567</v>
      </c>
      <c r="B863">
        <v>0.88248687424165395</v>
      </c>
      <c r="C863">
        <v>15078.206810662003</v>
      </c>
      <c r="D863">
        <v>154874.43153034669</v>
      </c>
      <c r="E863">
        <v>968.15899742809609</v>
      </c>
      <c r="F863">
        <v>26364.316806334718</v>
      </c>
      <c r="G863">
        <v>3723.5210007151668</v>
      </c>
      <c r="H863">
        <v>0.17046560031793745</v>
      </c>
      <c r="I863">
        <v>0.82330671500414221</v>
      </c>
      <c r="J863">
        <v>17038.588551347188</v>
      </c>
      <c r="K863">
        <v>182642.98390775206</v>
      </c>
      <c r="L863">
        <v>1577.2272080944881</v>
      </c>
      <c r="M863">
        <v>44880.517501676761</v>
      </c>
      <c r="N863">
        <v>3971.5220869766081</v>
      </c>
      <c r="O863">
        <v>0.1640438381737587</v>
      </c>
      <c r="P863">
        <v>1.0551167702499704</v>
      </c>
    </row>
    <row r="864" spans="1:16" x14ac:dyDescent="0.25">
      <c r="A864">
        <v>31.136511385440826</v>
      </c>
      <c r="B864">
        <v>7.3415403958461924</v>
      </c>
      <c r="C864">
        <v>138.60985873339243</v>
      </c>
      <c r="D864">
        <v>418.01398103090889</v>
      </c>
      <c r="E864">
        <v>252.48543104361897</v>
      </c>
      <c r="F864">
        <v>618.24290442707468</v>
      </c>
      <c r="G864">
        <v>501.52915112809046</v>
      </c>
      <c r="H864">
        <v>8.0872381731148408</v>
      </c>
      <c r="I864">
        <v>6.9393482454261308</v>
      </c>
      <c r="J864">
        <v>199.93721607686868</v>
      </c>
      <c r="K864">
        <v>668.0928325357354</v>
      </c>
      <c r="L864">
        <v>365.92852135659888</v>
      </c>
      <c r="M864">
        <v>949.5665322077806</v>
      </c>
      <c r="N864">
        <v>557.98560634869409</v>
      </c>
      <c r="O864">
        <v>7.0962848707004582</v>
      </c>
      <c r="P864">
        <v>6.8429556414498425</v>
      </c>
    </row>
    <row r="865" spans="1:16" x14ac:dyDescent="0.25">
      <c r="A865">
        <v>7.2393626570701599</v>
      </c>
      <c r="B865">
        <v>7.1241974061277862</v>
      </c>
      <c r="C865">
        <v>54.38544956252202</v>
      </c>
      <c r="D865">
        <v>132.13489446018761</v>
      </c>
      <c r="E865">
        <v>103.75192973085468</v>
      </c>
      <c r="F865">
        <v>225.80908758112059</v>
      </c>
      <c r="G865">
        <v>410.90410583655074</v>
      </c>
      <c r="H865">
        <v>10.840750026142482</v>
      </c>
      <c r="I865">
        <v>5.7326421118240551</v>
      </c>
      <c r="J865">
        <v>76.168611795791904</v>
      </c>
      <c r="K865">
        <v>196.80675906375856</v>
      </c>
      <c r="L865">
        <v>149.96107019913674</v>
      </c>
      <c r="M865">
        <v>342.55614425816481</v>
      </c>
      <c r="N865">
        <v>436.928618716139</v>
      </c>
      <c r="O865">
        <v>9.7537764286528308</v>
      </c>
      <c r="P865">
        <v>6.3287944416578741</v>
      </c>
    </row>
    <row r="866" spans="1:16" x14ac:dyDescent="0.25">
      <c r="A866">
        <v>50.227279961109161</v>
      </c>
      <c r="B866">
        <v>9.267870314677948</v>
      </c>
      <c r="C866">
        <v>118.27901169107469</v>
      </c>
      <c r="D866">
        <v>342.01525298644492</v>
      </c>
      <c r="E866">
        <v>277.48359118899805</v>
      </c>
      <c r="F866">
        <v>665.50762673840529</v>
      </c>
      <c r="G866">
        <v>481.25763269620148</v>
      </c>
      <c r="H866">
        <v>10.811143932222082</v>
      </c>
      <c r="I866">
        <v>8.7442709747580967</v>
      </c>
      <c r="J866">
        <v>169.72508757104518</v>
      </c>
      <c r="K866">
        <v>540.14994623559323</v>
      </c>
      <c r="L866">
        <v>401.1449894293205</v>
      </c>
      <c r="M866">
        <v>1019.9196880055503</v>
      </c>
      <c r="N866">
        <v>531.21667457517879</v>
      </c>
      <c r="O866">
        <v>9.5188810730909417</v>
      </c>
      <c r="P866">
        <v>8.5447960555124691</v>
      </c>
    </row>
    <row r="867" spans="1:16" x14ac:dyDescent="0.25">
      <c r="A867">
        <v>37.178838431835175</v>
      </c>
      <c r="B867">
        <v>3.4757975776200669</v>
      </c>
      <c r="C867">
        <v>853.93592065244127</v>
      </c>
      <c r="D867">
        <v>4449.366859554274</v>
      </c>
      <c r="E867">
        <v>563.9680651944534</v>
      </c>
      <c r="F867">
        <v>1769.7489511074623</v>
      </c>
      <c r="G867">
        <v>971.87248180430481</v>
      </c>
      <c r="H867">
        <v>1.9149109224424032</v>
      </c>
      <c r="I867">
        <v>6.0594002481881164</v>
      </c>
      <c r="J867">
        <v>1244.5043224248475</v>
      </c>
      <c r="K867">
        <v>7294.4906015775123</v>
      </c>
      <c r="L867">
        <v>777.60923066781208</v>
      </c>
      <c r="M867">
        <v>2796.4333334442404</v>
      </c>
      <c r="N867">
        <v>1149.8172426955871</v>
      </c>
      <c r="O867">
        <v>1.6796527298096273</v>
      </c>
      <c r="P867">
        <v>6.3370442201504043</v>
      </c>
    </row>
    <row r="868" spans="1:16" x14ac:dyDescent="0.25">
      <c r="A868">
        <v>32.785589277744293</v>
      </c>
      <c r="B868">
        <v>6.8882956588574418</v>
      </c>
      <c r="C868">
        <v>165.45992839892577</v>
      </c>
      <c r="D868">
        <v>523.99636546213515</v>
      </c>
      <c r="E868">
        <v>276.03235376761887</v>
      </c>
      <c r="F868">
        <v>691.69895392015508</v>
      </c>
      <c r="G868">
        <v>527.04593913418523</v>
      </c>
      <c r="H868">
        <v>7.1114369985150097</v>
      </c>
      <c r="I868">
        <v>6.3936570155256947</v>
      </c>
      <c r="J868">
        <v>240.01473846091054</v>
      </c>
      <c r="K868">
        <v>848.09642462884199</v>
      </c>
      <c r="L868">
        <v>401.45684122142677</v>
      </c>
      <c r="M868">
        <v>1065.0436713791739</v>
      </c>
      <c r="N868">
        <v>591.53586483311631</v>
      </c>
      <c r="O868">
        <v>6.2194963587962304</v>
      </c>
      <c r="P868">
        <v>6.687882224469675</v>
      </c>
    </row>
    <row r="869" spans="1:16" x14ac:dyDescent="0.25">
      <c r="A869">
        <v>70.130868375301361</v>
      </c>
      <c r="B869">
        <v>8.2319708493694339</v>
      </c>
      <c r="C869">
        <v>195.50075209543996</v>
      </c>
      <c r="D869">
        <v>649.38430105154953</v>
      </c>
      <c r="E869">
        <v>380.55239499728174</v>
      </c>
      <c r="F869">
        <v>974.39853544092352</v>
      </c>
      <c r="G869">
        <v>554.13559177601826</v>
      </c>
      <c r="H869">
        <v>7.9886721035498871</v>
      </c>
      <c r="I869">
        <v>7.5995725501862186</v>
      </c>
      <c r="J869">
        <v>285.00226140352214</v>
      </c>
      <c r="K869">
        <v>1062.4892357157432</v>
      </c>
      <c r="L869">
        <v>555.48044692725682</v>
      </c>
      <c r="M869">
        <v>1503.9310818776867</v>
      </c>
      <c r="N869">
        <v>626.99867804063831</v>
      </c>
      <c r="O869">
        <v>6.9687904285920981</v>
      </c>
      <c r="P869">
        <v>8.4489161669106227</v>
      </c>
    </row>
    <row r="870" spans="1:16" x14ac:dyDescent="0.25">
      <c r="A870">
        <v>58.699073612689972</v>
      </c>
      <c r="B870">
        <v>8.7055692892840355</v>
      </c>
      <c r="C870">
        <v>151.54689574494333</v>
      </c>
      <c r="D870">
        <v>468.31944372584161</v>
      </c>
      <c r="E870">
        <v>323.44026387484297</v>
      </c>
      <c r="F870">
        <v>801.27465456604</v>
      </c>
      <c r="G870">
        <v>513.99052742101367</v>
      </c>
      <c r="H870">
        <v>9.2824826801347928</v>
      </c>
      <c r="I870">
        <v>8.1691237849865228</v>
      </c>
      <c r="J870">
        <v>219.2270413843024</v>
      </c>
      <c r="K870">
        <v>753.34863724213062</v>
      </c>
      <c r="L870">
        <v>469.55756859432665</v>
      </c>
      <c r="M870">
        <v>1232.2287087142895</v>
      </c>
      <c r="N870">
        <v>574.38887975412035</v>
      </c>
      <c r="O870">
        <v>8.1309641779564004</v>
      </c>
      <c r="P870">
        <v>8.2588548480073278</v>
      </c>
    </row>
    <row r="871" spans="1:16" x14ac:dyDescent="0.25">
      <c r="A871">
        <v>45.459160983562469</v>
      </c>
      <c r="B871">
        <v>8.5189825009820943</v>
      </c>
      <c r="C871">
        <v>131.98591335801797</v>
      </c>
      <c r="D871">
        <v>392.83029813892239</v>
      </c>
      <c r="E871">
        <v>280.76178165230033</v>
      </c>
      <c r="F871">
        <v>683.09130645895573</v>
      </c>
      <c r="G871">
        <v>495.02057285574347</v>
      </c>
      <c r="H871">
        <v>9.5525438956977222</v>
      </c>
      <c r="I871">
        <v>8.0612931953576012</v>
      </c>
      <c r="J871">
        <v>190.07860730457946</v>
      </c>
      <c r="K871">
        <v>625.56769912932384</v>
      </c>
      <c r="L871">
        <v>406.56321564197521</v>
      </c>
      <c r="M871">
        <v>1048.4529112593441</v>
      </c>
      <c r="N871">
        <v>549.40301002832325</v>
      </c>
      <c r="O871">
        <v>8.3905132964463185</v>
      </c>
      <c r="P871">
        <v>7.8891488562402978</v>
      </c>
    </row>
    <row r="872" spans="1:16" x14ac:dyDescent="0.25">
      <c r="A872">
        <v>89.616109430789948</v>
      </c>
      <c r="B872">
        <v>9.7102317033387386</v>
      </c>
      <c r="C872">
        <v>162.50795426590901</v>
      </c>
      <c r="D872">
        <v>512.05109793491897</v>
      </c>
      <c r="E872">
        <v>383.13930690860388</v>
      </c>
      <c r="F872">
        <v>957.84882469846605</v>
      </c>
      <c r="G872">
        <v>524.3045419656695</v>
      </c>
      <c r="H872">
        <v>10.091517172321959</v>
      </c>
      <c r="I872">
        <v>9.0321790867136507</v>
      </c>
      <c r="J872">
        <v>235.60098812698544</v>
      </c>
      <c r="K872">
        <v>827.73939894086072</v>
      </c>
      <c r="L872">
        <v>557.02022836439141</v>
      </c>
      <c r="M872">
        <v>1474.4704963421843</v>
      </c>
      <c r="N872">
        <v>587.93843617147741</v>
      </c>
      <c r="O872">
        <v>8.828534569898574</v>
      </c>
      <c r="P872">
        <v>9.3794232894002736</v>
      </c>
    </row>
    <row r="873" spans="1:16" x14ac:dyDescent="0.25">
      <c r="A873">
        <v>26.37410444021225</v>
      </c>
      <c r="B873">
        <v>3.3549621733412565</v>
      </c>
      <c r="C873">
        <v>714.8912799622359</v>
      </c>
      <c r="D873">
        <v>3528.6791825370997</v>
      </c>
      <c r="E873">
        <v>469.67651903803659</v>
      </c>
      <c r="F873">
        <v>1425.1373925030389</v>
      </c>
      <c r="G873">
        <v>900.0226964429304</v>
      </c>
      <c r="H873">
        <v>1.9807779889971178</v>
      </c>
      <c r="I873">
        <v>5.4139714540954111</v>
      </c>
      <c r="J873">
        <v>1048.6393551633491</v>
      </c>
      <c r="K873">
        <v>5853.9576846433793</v>
      </c>
      <c r="L873">
        <v>665.37965593434569</v>
      </c>
      <c r="M873">
        <v>2244.93808394077</v>
      </c>
      <c r="N873">
        <v>1063.7037530025432</v>
      </c>
      <c r="O873">
        <v>1.7311522807424808</v>
      </c>
      <c r="P873">
        <v>6.2288781099933219</v>
      </c>
    </row>
    <row r="874" spans="1:16" x14ac:dyDescent="0.25">
      <c r="A874">
        <v>13.80519038438797</v>
      </c>
      <c r="B874">
        <v>7.0253503668696258</v>
      </c>
      <c r="C874">
        <v>85.718893465134954</v>
      </c>
      <c r="D874">
        <v>228.98500027328126</v>
      </c>
      <c r="E874">
        <v>157.63355498871664</v>
      </c>
      <c r="F874">
        <v>362.66790927936034</v>
      </c>
      <c r="G874">
        <v>446.78880770922603</v>
      </c>
      <c r="H874">
        <v>9.1800674016741866</v>
      </c>
      <c r="I874">
        <v>6.350321206828923</v>
      </c>
      <c r="J874">
        <v>121.71373713277177</v>
      </c>
      <c r="K874">
        <v>352.7481418460967</v>
      </c>
      <c r="L874">
        <v>227.28201627856873</v>
      </c>
      <c r="M874">
        <v>553.39880389349094</v>
      </c>
      <c r="N874">
        <v>485.38372224854601</v>
      </c>
      <c r="O874">
        <v>8.1485078212105169</v>
      </c>
      <c r="P874">
        <v>6.6503099133422792</v>
      </c>
    </row>
    <row r="875" spans="1:16" x14ac:dyDescent="0.25">
      <c r="A875">
        <v>9.6671416163444519</v>
      </c>
      <c r="B875">
        <v>1.4149411068949274</v>
      </c>
      <c r="C875">
        <v>2241.6698787203854</v>
      </c>
      <c r="D875">
        <v>15345.919182890279</v>
      </c>
      <c r="E875">
        <v>355.70299230012427</v>
      </c>
      <c r="F875">
        <v>2067.3488429319791</v>
      </c>
      <c r="G875">
        <v>1508.6830646741294</v>
      </c>
      <c r="H875">
        <v>0.53647022131286726</v>
      </c>
      <c r="I875">
        <v>1.4701295077797036</v>
      </c>
      <c r="J875">
        <v>3023.1645817010835</v>
      </c>
      <c r="K875">
        <v>22136.169704532011</v>
      </c>
      <c r="L875">
        <v>379.360171230417</v>
      </c>
      <c r="M875">
        <v>3328.3449150417155</v>
      </c>
      <c r="N875">
        <v>1739.3679109904294</v>
      </c>
      <c r="O875">
        <v>0.48636943144340899</v>
      </c>
      <c r="P875">
        <v>1.0176974320236367</v>
      </c>
    </row>
    <row r="876" spans="1:16" x14ac:dyDescent="0.25">
      <c r="A876">
        <v>12.764302313327789</v>
      </c>
      <c r="B876">
        <v>8.3993782086981845</v>
      </c>
      <c r="C876">
        <v>56.991590017208367</v>
      </c>
      <c r="D876">
        <v>139.6780953825006</v>
      </c>
      <c r="E876">
        <v>128.10255023028833</v>
      </c>
      <c r="F876">
        <v>280.33456488194599</v>
      </c>
      <c r="G876">
        <v>413.99818902593898</v>
      </c>
      <c r="H876">
        <v>12.588974427163668</v>
      </c>
      <c r="I876">
        <v>6.8538895024193414</v>
      </c>
      <c r="J876">
        <v>79.924976122064777</v>
      </c>
      <c r="K876">
        <v>208.72769219153446</v>
      </c>
      <c r="L876">
        <v>185.05452956399111</v>
      </c>
      <c r="M876">
        <v>425.52093101075911</v>
      </c>
      <c r="N876">
        <v>441.15378320330052</v>
      </c>
      <c r="O876">
        <v>11.309930488091529</v>
      </c>
      <c r="P876">
        <v>7.534521661482084</v>
      </c>
    </row>
    <row r="877" spans="1:16" x14ac:dyDescent="0.25">
      <c r="A877">
        <v>57.195145070552826</v>
      </c>
      <c r="B877">
        <v>2.1081674258259495</v>
      </c>
      <c r="C877">
        <v>3282.3315345755418</v>
      </c>
      <c r="D877">
        <v>24681.413161437868</v>
      </c>
      <c r="E877">
        <v>565.81440273716009</v>
      </c>
      <c r="F877">
        <v>4917.6633485155689</v>
      </c>
      <c r="G877">
        <v>1803.9475497073154</v>
      </c>
      <c r="H877">
        <v>0.69176513334230694</v>
      </c>
      <c r="I877">
        <v>1.4964745199334353</v>
      </c>
      <c r="J877">
        <v>4216.2294965311512</v>
      </c>
      <c r="K877">
        <v>33149.761526357091</v>
      </c>
      <c r="L877">
        <v>643.80121965708054</v>
      </c>
      <c r="M877">
        <v>7985.3106017205864</v>
      </c>
      <c r="N877">
        <v>2031.0928135864135</v>
      </c>
      <c r="O877">
        <v>0.63821587142411629</v>
      </c>
      <c r="P877">
        <v>1.2335026258475215</v>
      </c>
    </row>
    <row r="878" spans="1:16" x14ac:dyDescent="0.25">
      <c r="A878">
        <v>61.580298244953156</v>
      </c>
      <c r="B878">
        <v>4.9396079277304823</v>
      </c>
      <c r="C878">
        <v>564.50747347846163</v>
      </c>
      <c r="D878">
        <v>2590.6962620296213</v>
      </c>
      <c r="E878">
        <v>565.64224303058745</v>
      </c>
      <c r="F878">
        <v>1655.5077268749264</v>
      </c>
      <c r="G878">
        <v>815.20027336494184</v>
      </c>
      <c r="H878">
        <v>3.1967937449496358</v>
      </c>
      <c r="I878">
        <v>6.9703446582942519</v>
      </c>
      <c r="J878">
        <v>832.40331026024637</v>
      </c>
      <c r="K878">
        <v>4340.5668111520472</v>
      </c>
      <c r="L878">
        <v>819.85805705067082</v>
      </c>
      <c r="M878">
        <v>2597.4544225368722</v>
      </c>
      <c r="N878">
        <v>959.82782922279068</v>
      </c>
      <c r="O878">
        <v>2.784127215531409</v>
      </c>
      <c r="P878">
        <v>8.6967179788597289</v>
      </c>
    </row>
    <row r="879" spans="1:16" x14ac:dyDescent="0.25">
      <c r="A879">
        <v>56.114792048931122</v>
      </c>
      <c r="B879">
        <v>7.6469050512978844</v>
      </c>
      <c r="C879">
        <v>195.240864601281</v>
      </c>
      <c r="D879">
        <v>648.27083822707948</v>
      </c>
      <c r="E879">
        <v>353.10410497984498</v>
      </c>
      <c r="F879">
        <v>903.9632053387129</v>
      </c>
      <c r="G879">
        <v>553.90718491581526</v>
      </c>
      <c r="H879">
        <v>7.4245805253829458</v>
      </c>
      <c r="I879">
        <v>7.0588916441726033</v>
      </c>
      <c r="J879">
        <v>284.61264726801556</v>
      </c>
      <c r="K879">
        <v>1060.581004858165</v>
      </c>
      <c r="L879">
        <v>515.40001609039905</v>
      </c>
      <c r="M879">
        <v>1395.1910724887573</v>
      </c>
      <c r="N879">
        <v>626.70031444182518</v>
      </c>
      <c r="O879">
        <v>6.4768325486696963</v>
      </c>
      <c r="P879">
        <v>7.8445393708865803</v>
      </c>
    </row>
    <row r="880" spans="1:16" x14ac:dyDescent="0.25">
      <c r="A880">
        <v>48.038273394107819</v>
      </c>
      <c r="B880">
        <v>3.4446332790603238</v>
      </c>
      <c r="C880">
        <v>1053.3485436157659</v>
      </c>
      <c r="D880">
        <v>5843.908478377436</v>
      </c>
      <c r="E880">
        <v>659.72935127186395</v>
      </c>
      <c r="F880">
        <v>2180.9575692705489</v>
      </c>
      <c r="G880">
        <v>1066.4347771228929</v>
      </c>
      <c r="H880">
        <v>1.748825228006142</v>
      </c>
      <c r="I880">
        <v>6.3527323207291344</v>
      </c>
      <c r="J880">
        <v>1518.8131185663326</v>
      </c>
      <c r="K880">
        <v>9400.9761758188688</v>
      </c>
      <c r="L880">
        <v>856.57904312875121</v>
      </c>
      <c r="M880">
        <v>3459.2405002019491</v>
      </c>
      <c r="N880">
        <v>1260.4601965443933</v>
      </c>
      <c r="O880">
        <v>1.5421796579283173</v>
      </c>
      <c r="P880">
        <v>5.2414439066055456</v>
      </c>
    </row>
    <row r="881" spans="1:16" x14ac:dyDescent="0.25">
      <c r="A881">
        <v>97.86693948507309</v>
      </c>
      <c r="B881">
        <v>8.891669543944408</v>
      </c>
      <c r="C881">
        <v>210.92748940892562</v>
      </c>
      <c r="D881">
        <v>716.33026545357279</v>
      </c>
      <c r="E881">
        <v>438.5828663401939</v>
      </c>
      <c r="F881">
        <v>1133.9493544483714</v>
      </c>
      <c r="G881">
        <v>567.52184449265383</v>
      </c>
      <c r="H881">
        <v>8.3873258219852733</v>
      </c>
      <c r="I881">
        <v>8.2721594822791626</v>
      </c>
      <c r="J881">
        <v>308.13754095073654</v>
      </c>
      <c r="K881">
        <v>1177.3148546369425</v>
      </c>
      <c r="L881">
        <v>641.24039879759437</v>
      </c>
      <c r="M881">
        <v>1752.1261408272253</v>
      </c>
      <c r="N881">
        <v>644.46595585017087</v>
      </c>
      <c r="O881">
        <v>7.3093596497937732</v>
      </c>
      <c r="P881">
        <v>9.4015597352130573</v>
      </c>
    </row>
    <row r="882" spans="1:16" x14ac:dyDescent="0.25">
      <c r="A882">
        <v>15.480940163135529</v>
      </c>
      <c r="B882">
        <v>3.9057239393997705</v>
      </c>
      <c r="C882">
        <v>337.6412941339338</v>
      </c>
      <c r="D882">
        <v>1321.4541923979659</v>
      </c>
      <c r="E882">
        <v>287.78618947616951</v>
      </c>
      <c r="F882">
        <v>788.98497543120618</v>
      </c>
      <c r="G882">
        <v>667.09401247832125</v>
      </c>
      <c r="H882">
        <v>3.0822504706530021</v>
      </c>
      <c r="I882">
        <v>4.1766061149269023</v>
      </c>
      <c r="J882">
        <v>497.97018113996029</v>
      </c>
      <c r="K882">
        <v>2215.1141104966123</v>
      </c>
      <c r="L882">
        <v>423.50529716502137</v>
      </c>
      <c r="M882">
        <v>1227.7584275084641</v>
      </c>
      <c r="N882">
        <v>773.1639536814007</v>
      </c>
      <c r="O882">
        <v>2.6773819808011443</v>
      </c>
      <c r="P882">
        <v>5.2906861505454854</v>
      </c>
    </row>
    <row r="883" spans="1:16" x14ac:dyDescent="0.25">
      <c r="A883">
        <v>89.910999000072479</v>
      </c>
      <c r="B883">
        <v>2.1879475754345545</v>
      </c>
      <c r="C883">
        <v>4055.3105319501046</v>
      </c>
      <c r="D883">
        <v>31995.953515894351</v>
      </c>
      <c r="E883">
        <v>628.08178002104671</v>
      </c>
      <c r="F883">
        <v>6741.776114398207</v>
      </c>
      <c r="G883">
        <v>1992.3152229569373</v>
      </c>
      <c r="H883">
        <v>0.66358563601897447</v>
      </c>
      <c r="I883">
        <v>1.3697510159949993</v>
      </c>
      <c r="J883">
        <v>5057.8896625573452</v>
      </c>
      <c r="K883">
        <v>41291.05696786668</v>
      </c>
      <c r="L883">
        <v>744.92128720687379</v>
      </c>
      <c r="M883">
        <v>11003.723264238408</v>
      </c>
      <c r="N883">
        <v>2210.297951578862</v>
      </c>
      <c r="O883">
        <v>0.61830597247106422</v>
      </c>
      <c r="P883">
        <v>1.2250981002043881</v>
      </c>
    </row>
    <row r="884" spans="1:16" x14ac:dyDescent="0.25">
      <c r="A884">
        <v>34.418003141880035</v>
      </c>
      <c r="B884">
        <v>7.9996840015855017</v>
      </c>
      <c r="C884">
        <v>123.76464128123371</v>
      </c>
      <c r="D884">
        <v>362.13695605178583</v>
      </c>
      <c r="E884">
        <v>249.23965864606345</v>
      </c>
      <c r="F884">
        <v>601.31911134908194</v>
      </c>
      <c r="G884">
        <v>486.81484309809923</v>
      </c>
      <c r="H884">
        <v>9.1810109126074551</v>
      </c>
      <c r="I884">
        <v>7.5633913056906161</v>
      </c>
      <c r="J884">
        <v>177.86254392615868</v>
      </c>
      <c r="K884">
        <v>573.90557001075592</v>
      </c>
      <c r="L884">
        <v>360.54807392040959</v>
      </c>
      <c r="M884">
        <v>922.12271599224562</v>
      </c>
      <c r="N884">
        <v>538.56644494940304</v>
      </c>
      <c r="O884">
        <v>8.0753722820893152</v>
      </c>
      <c r="P884">
        <v>7.3758593015384726</v>
      </c>
    </row>
    <row r="885" spans="1:16" x14ac:dyDescent="0.25">
      <c r="A885">
        <v>85.209311902523041</v>
      </c>
      <c r="B885">
        <v>8.5868766791976423</v>
      </c>
      <c r="C885">
        <v>205.66732907580101</v>
      </c>
      <c r="D885">
        <v>693.31721447064535</v>
      </c>
      <c r="E885">
        <v>414.51975832212179</v>
      </c>
      <c r="F885">
        <v>1068.2858967792795</v>
      </c>
      <c r="G885">
        <v>562.99474992385888</v>
      </c>
      <c r="H885">
        <v>8.1767700027707182</v>
      </c>
      <c r="I885">
        <v>7.9628032535405628</v>
      </c>
      <c r="J885">
        <v>300.24739670839818</v>
      </c>
      <c r="K885">
        <v>1137.8240412258326</v>
      </c>
      <c r="L885">
        <v>605.72977699717967</v>
      </c>
      <c r="M885">
        <v>1650.0572352314459</v>
      </c>
      <c r="N885">
        <v>638.56286991504669</v>
      </c>
      <c r="O885">
        <v>7.1281003866064321</v>
      </c>
      <c r="P885">
        <v>8.987091528521308</v>
      </c>
    </row>
    <row r="886" spans="1:16" x14ac:dyDescent="0.25">
      <c r="A886">
        <v>98.885534107685089</v>
      </c>
      <c r="B886">
        <v>1.3581473983286925</v>
      </c>
      <c r="C886">
        <v>9275.6936420233924</v>
      </c>
      <c r="D886">
        <v>86461.036176763242</v>
      </c>
      <c r="E886">
        <v>707.19566065422759</v>
      </c>
      <c r="F886">
        <v>15138.35201155273</v>
      </c>
      <c r="G886">
        <v>2942.8500992593254</v>
      </c>
      <c r="H886">
        <v>0.30713911505548286</v>
      </c>
      <c r="I886">
        <v>0.84949146597523206</v>
      </c>
      <c r="J886">
        <v>10491.023219375043</v>
      </c>
      <c r="K886">
        <v>100436.25082970943</v>
      </c>
      <c r="L886">
        <v>1018.298712314056</v>
      </c>
      <c r="M886">
        <v>25306.123248251875</v>
      </c>
      <c r="N886">
        <v>3124.7607507624175</v>
      </c>
      <c r="O886">
        <v>0.29481409614565435</v>
      </c>
      <c r="P886">
        <v>1.0309001900999184</v>
      </c>
    </row>
    <row r="887" spans="1:16" x14ac:dyDescent="0.25">
      <c r="A887">
        <v>42.461524188518524</v>
      </c>
      <c r="B887">
        <v>9.6273152305593754</v>
      </c>
      <c r="C887">
        <v>96.957028076174382</v>
      </c>
      <c r="D887">
        <v>266.69679987578775</v>
      </c>
      <c r="E887">
        <v>241.54720337230168</v>
      </c>
      <c r="F887">
        <v>564.56001597035447</v>
      </c>
      <c r="G887">
        <v>458.98822678574606</v>
      </c>
      <c r="H887">
        <v>12.051318613092153</v>
      </c>
      <c r="I887">
        <v>8.8915601565236333</v>
      </c>
      <c r="J887">
        <v>138.22116399552823</v>
      </c>
      <c r="K887">
        <v>414.78183695477287</v>
      </c>
      <c r="L887">
        <v>348.47438611444187</v>
      </c>
      <c r="M887">
        <v>862.882868801261</v>
      </c>
      <c r="N887">
        <v>501.66100062846999</v>
      </c>
      <c r="O887">
        <v>10.662205291697544</v>
      </c>
      <c r="P887">
        <v>9.0587371447998404</v>
      </c>
    </row>
    <row r="888" spans="1:16" x14ac:dyDescent="0.25">
      <c r="A888">
        <v>47.55534702539444</v>
      </c>
      <c r="B888">
        <v>4.9717214215956202</v>
      </c>
      <c r="C888">
        <v>457.08232809365131</v>
      </c>
      <c r="D888">
        <v>1964.6874571164567</v>
      </c>
      <c r="E888">
        <v>474.96523004491149</v>
      </c>
      <c r="F888">
        <v>1351.8785251588836</v>
      </c>
      <c r="G888">
        <v>748.74541772889575</v>
      </c>
      <c r="H888">
        <v>3.4917538751195871</v>
      </c>
      <c r="I888">
        <v>6.1819922058714587</v>
      </c>
      <c r="J888">
        <v>675.18461923129109</v>
      </c>
      <c r="K888">
        <v>3303.1837533991365</v>
      </c>
      <c r="L888">
        <v>695.85280815060071</v>
      </c>
      <c r="M888">
        <v>2113.7664347706223</v>
      </c>
      <c r="N888">
        <v>876.85518895559517</v>
      </c>
      <c r="O888">
        <v>3.035263776057628</v>
      </c>
      <c r="P888">
        <v>8.0148052936381493</v>
      </c>
    </row>
    <row r="889" spans="1:16" x14ac:dyDescent="0.25">
      <c r="A889">
        <v>7.0889615416526794</v>
      </c>
      <c r="B889">
        <v>9.4678072223410261</v>
      </c>
      <c r="C889">
        <v>32.07355896366569</v>
      </c>
      <c r="D889">
        <v>71.966678503726996</v>
      </c>
      <c r="E889">
        <v>79.070815179835662</v>
      </c>
      <c r="F889">
        <v>162.58237588212586</v>
      </c>
      <c r="G889">
        <v>383.60208668758963</v>
      </c>
      <c r="H889">
        <v>16.91555982654544</v>
      </c>
      <c r="I889">
        <v>6.3700473184212001</v>
      </c>
      <c r="J889">
        <v>44.286206311742639</v>
      </c>
      <c r="K889">
        <v>103.62700599013704</v>
      </c>
      <c r="L889">
        <v>115.30027641331615</v>
      </c>
      <c r="M889">
        <v>245.09934812532276</v>
      </c>
      <c r="N889">
        <v>399.04163158155097</v>
      </c>
      <c r="O889">
        <v>15.491175313510821</v>
      </c>
      <c r="P889">
        <v>7.2304617178813109</v>
      </c>
    </row>
    <row r="890" spans="1:16" x14ac:dyDescent="0.25">
      <c r="A890">
        <v>4.5943730473518372</v>
      </c>
      <c r="B890">
        <v>5.0121560048445737</v>
      </c>
      <c r="C890">
        <v>80.764702996661796</v>
      </c>
      <c r="D890">
        <v>212.82919710438668</v>
      </c>
      <c r="E890">
        <v>106.47702119949487</v>
      </c>
      <c r="F890">
        <v>243.13392298869184</v>
      </c>
      <c r="G890">
        <v>441.30236183623083</v>
      </c>
      <c r="H890">
        <v>6.6851657656690788</v>
      </c>
      <c r="I890">
        <v>4.4754165876560181</v>
      </c>
      <c r="J890">
        <v>114.46212565487775</v>
      </c>
      <c r="K890">
        <v>326.36233640637295</v>
      </c>
      <c r="L890">
        <v>153.50986351842266</v>
      </c>
      <c r="M890">
        <v>370.70970764259135</v>
      </c>
      <c r="N890">
        <v>478.03802941870737</v>
      </c>
      <c r="O890">
        <v>5.943743874031501</v>
      </c>
      <c r="P890">
        <v>4.7251967717641401</v>
      </c>
    </row>
    <row r="891" spans="1:16" x14ac:dyDescent="0.25">
      <c r="A891">
        <v>19.969004333019257</v>
      </c>
      <c r="B891">
        <v>4.0440961532310578</v>
      </c>
      <c r="C891">
        <v>378.44475835903461</v>
      </c>
      <c r="D891">
        <v>1534.2039809176158</v>
      </c>
      <c r="E891">
        <v>328.55743895606025</v>
      </c>
      <c r="F891">
        <v>913.45114617087745</v>
      </c>
      <c r="G891">
        <v>696.0750687029165</v>
      </c>
      <c r="H891">
        <v>3.0547235401143924</v>
      </c>
      <c r="I891">
        <v>4.5513427742485737</v>
      </c>
      <c r="J891">
        <v>558.76241243632785</v>
      </c>
      <c r="K891">
        <v>2577.2740237958569</v>
      </c>
      <c r="L891">
        <v>483.26587853463155</v>
      </c>
      <c r="M891">
        <v>1423.9723723196469</v>
      </c>
      <c r="N891">
        <v>810.17451346141002</v>
      </c>
      <c r="O891">
        <v>2.6534669362351626</v>
      </c>
      <c r="P891">
        <v>5.8701425632622604</v>
      </c>
    </row>
    <row r="892" spans="1:16" x14ac:dyDescent="0.25">
      <c r="A892">
        <v>53.274035513401031</v>
      </c>
      <c r="B892">
        <v>9.0044078007258239</v>
      </c>
      <c r="C892">
        <v>131.26377159512955</v>
      </c>
      <c r="D892">
        <v>390.10897238801601</v>
      </c>
      <c r="E892">
        <v>295.34421649778153</v>
      </c>
      <c r="F892">
        <v>718.05470142186573</v>
      </c>
      <c r="G892">
        <v>494.30554436118609</v>
      </c>
      <c r="H892">
        <v>10.116940150043218</v>
      </c>
      <c r="I892">
        <v>8.5208686871283899</v>
      </c>
      <c r="J892">
        <v>189.004651654334</v>
      </c>
      <c r="K892">
        <v>620.97950808098415</v>
      </c>
      <c r="L892">
        <v>427.64044560668935</v>
      </c>
      <c r="M892">
        <v>1102.033070842215</v>
      </c>
      <c r="N892">
        <v>548.4594627667675</v>
      </c>
      <c r="O892">
        <v>8.8872810410062506</v>
      </c>
      <c r="P892">
        <v>8.333985711922784</v>
      </c>
    </row>
    <row r="893" spans="1:16" x14ac:dyDescent="0.25">
      <c r="A893">
        <v>50.919462621212006</v>
      </c>
      <c r="B893">
        <v>9.8256458951487762</v>
      </c>
      <c r="C893">
        <v>105.48775485916654</v>
      </c>
      <c r="D893">
        <v>296.26080647588418</v>
      </c>
      <c r="E893">
        <v>265.84570188769015</v>
      </c>
      <c r="F893">
        <v>628.16534993725145</v>
      </c>
      <c r="G893">
        <v>468.03051387003876</v>
      </c>
      <c r="H893">
        <v>11.939101091429077</v>
      </c>
      <c r="I893">
        <v>9.1778388694665836</v>
      </c>
      <c r="J893">
        <v>150.79935632837328</v>
      </c>
      <c r="K893">
        <v>463.78447747772555</v>
      </c>
      <c r="L893">
        <v>383.80202203393259</v>
      </c>
      <c r="M893">
        <v>961.19027487001665</v>
      </c>
      <c r="N893">
        <v>513.68352183081117</v>
      </c>
      <c r="O893">
        <v>10.540553971860531</v>
      </c>
      <c r="P893">
        <v>9.1503751612962336</v>
      </c>
    </row>
    <row r="894" spans="1:16" x14ac:dyDescent="0.25">
      <c r="A894">
        <v>33.329624950885773</v>
      </c>
      <c r="B894">
        <v>9.0242533715540567</v>
      </c>
      <c r="C894">
        <v>93.770663274209284</v>
      </c>
      <c r="D894">
        <v>255.85836860223438</v>
      </c>
      <c r="E894">
        <v>219.69859703175945</v>
      </c>
      <c r="F894">
        <v>511.29156979059707</v>
      </c>
      <c r="G894">
        <v>455.56322208390185</v>
      </c>
      <c r="H894">
        <v>11.429470223547021</v>
      </c>
      <c r="I894">
        <v>8.2906556118603127</v>
      </c>
      <c r="J894">
        <v>133.53313129588298</v>
      </c>
      <c r="K894">
        <v>396.89479396071255</v>
      </c>
      <c r="L894">
        <v>316.88673840273765</v>
      </c>
      <c r="M894">
        <v>781.11693331516778</v>
      </c>
      <c r="N894">
        <v>497.09825744269745</v>
      </c>
      <c r="O894">
        <v>10.120807554679644</v>
      </c>
      <c r="P894">
        <v>8.572457600969841</v>
      </c>
    </row>
    <row r="895" spans="1:16" x14ac:dyDescent="0.25">
      <c r="A895">
        <v>55.932951152324677</v>
      </c>
      <c r="B895">
        <v>9.1335517900191583</v>
      </c>
      <c r="C895">
        <v>131.83064762015451</v>
      </c>
      <c r="D895">
        <v>392.24478763742411</v>
      </c>
      <c r="E895">
        <v>300.70762247855595</v>
      </c>
      <c r="F895">
        <v>731.50673546894257</v>
      </c>
      <c r="G895">
        <v>494.86692842343655</v>
      </c>
      <c r="H895">
        <v>10.246042112472564</v>
      </c>
      <c r="I895">
        <v>8.6429083730010063</v>
      </c>
      <c r="J895">
        <v>189.84768474291062</v>
      </c>
      <c r="K895">
        <v>624.58039987395011</v>
      </c>
      <c r="L895">
        <v>435.4376367065658</v>
      </c>
      <c r="M895">
        <v>1122.7457077713484</v>
      </c>
      <c r="N895">
        <v>549.20027315484731</v>
      </c>
      <c r="O895">
        <v>8.9998731015889302</v>
      </c>
      <c r="P895">
        <v>8.4572340099629848</v>
      </c>
    </row>
    <row r="896" spans="1:16" x14ac:dyDescent="0.25">
      <c r="A896">
        <v>56.069674074649811</v>
      </c>
      <c r="B896">
        <v>4.4949093587728157</v>
      </c>
      <c r="C896">
        <v>651.44142535483002</v>
      </c>
      <c r="D896">
        <v>3124.9554984241163</v>
      </c>
      <c r="E896">
        <v>581.67038849116091</v>
      </c>
      <c r="F896">
        <v>1738.5428170154607</v>
      </c>
      <c r="G896">
        <v>865.24951450924664</v>
      </c>
      <c r="H896">
        <v>2.7515239481261302</v>
      </c>
      <c r="I896">
        <v>6.9018238951681568</v>
      </c>
      <c r="J896">
        <v>957.96403028324301</v>
      </c>
      <c r="K896">
        <v>5208.472203361327</v>
      </c>
      <c r="L896">
        <v>832.81271039780302</v>
      </c>
      <c r="M896">
        <v>2734.2893370371239</v>
      </c>
      <c r="N896">
        <v>1021.4039937946761</v>
      </c>
      <c r="O896">
        <v>2.4010202989457619</v>
      </c>
      <c r="P896">
        <v>8.2252228485153402</v>
      </c>
    </row>
    <row r="897" spans="1:16" x14ac:dyDescent="0.25">
      <c r="A897">
        <v>59.161264359951019</v>
      </c>
      <c r="B897">
        <v>2.7366643087333027</v>
      </c>
      <c r="C897">
        <v>1999.7088172680355</v>
      </c>
      <c r="D897">
        <v>13286.772037602343</v>
      </c>
      <c r="E897">
        <v>682.23257754446411</v>
      </c>
      <c r="F897">
        <v>3500.1369069105472</v>
      </c>
      <c r="G897">
        <v>1430.388683901492</v>
      </c>
      <c r="H897">
        <v>1.08402365310064</v>
      </c>
      <c r="I897">
        <v>3.2923995494920844</v>
      </c>
      <c r="J897">
        <v>2731.8256282109401</v>
      </c>
      <c r="K897">
        <v>19552.383634965096</v>
      </c>
      <c r="L897">
        <v>715.53505652828733</v>
      </c>
      <c r="M897">
        <v>5621.4923911517462</v>
      </c>
      <c r="N897">
        <v>1658.7868543633012</v>
      </c>
      <c r="O897">
        <v>0.97797161124903953</v>
      </c>
      <c r="P897">
        <v>2.1541528380354502</v>
      </c>
    </row>
    <row r="898" spans="1:16" x14ac:dyDescent="0.25">
      <c r="A898">
        <v>54.235332787036896</v>
      </c>
      <c r="B898">
        <v>8.2959306983011842</v>
      </c>
      <c r="C898">
        <v>158.97865297057854</v>
      </c>
      <c r="D898">
        <v>497.86212317988083</v>
      </c>
      <c r="E898">
        <v>321.20816924486689</v>
      </c>
      <c r="F898">
        <v>800.72848215174918</v>
      </c>
      <c r="G898">
        <v>521.00706032870073</v>
      </c>
      <c r="H898">
        <v>8.6916271008519974</v>
      </c>
      <c r="I898">
        <v>7.7381309331469037</v>
      </c>
      <c r="J898">
        <v>230.3261465100137</v>
      </c>
      <c r="K898">
        <v>803.57838470681179</v>
      </c>
      <c r="L898">
        <v>466.76959719972928</v>
      </c>
      <c r="M898">
        <v>1232.222359411008</v>
      </c>
      <c r="N898">
        <v>583.60910068262933</v>
      </c>
      <c r="O898">
        <v>7.6067759784938174</v>
      </c>
      <c r="P898">
        <v>7.9653344112550588</v>
      </c>
    </row>
    <row r="899" spans="1:16" x14ac:dyDescent="0.25">
      <c r="A899">
        <v>61.649751365184784</v>
      </c>
      <c r="B899">
        <v>7.616626289436228</v>
      </c>
      <c r="C899">
        <v>211.2748329973455</v>
      </c>
      <c r="D899">
        <v>717.85654300878457</v>
      </c>
      <c r="E899">
        <v>376.2188775808055</v>
      </c>
      <c r="F899">
        <v>972.91221209944865</v>
      </c>
      <c r="G899">
        <v>567.81945813154687</v>
      </c>
      <c r="H899">
        <v>7.1801761139681792</v>
      </c>
      <c r="I899">
        <v>7.0876005327550367</v>
      </c>
      <c r="J899">
        <v>308.65859414003495</v>
      </c>
      <c r="K899">
        <v>1179.9345566755417</v>
      </c>
      <c r="L899">
        <v>550.07896745889229</v>
      </c>
      <c r="M899">
        <v>1503.3351741328086</v>
      </c>
      <c r="N899">
        <v>644.85387827068462</v>
      </c>
      <c r="O899">
        <v>6.2572317612797894</v>
      </c>
      <c r="P899">
        <v>8.0588462179498155</v>
      </c>
    </row>
    <row r="900" spans="1:16" x14ac:dyDescent="0.25">
      <c r="A900">
        <v>49.609743177890778</v>
      </c>
      <c r="B900">
        <v>7.5768635318465414</v>
      </c>
      <c r="C900">
        <v>181.88171032354035</v>
      </c>
      <c r="D900">
        <v>591.69656704141414</v>
      </c>
      <c r="E900">
        <v>329.29297410025231</v>
      </c>
      <c r="F900">
        <v>835.3449996147408</v>
      </c>
      <c r="G900">
        <v>542.03048355309306</v>
      </c>
      <c r="H900">
        <v>7.5531644352704275</v>
      </c>
      <c r="I900">
        <v>6.9851906436272282</v>
      </c>
      <c r="J900">
        <v>264.59347387319593</v>
      </c>
      <c r="K900">
        <v>963.71469231799733</v>
      </c>
      <c r="L900">
        <v>479.8977620122256</v>
      </c>
      <c r="M900">
        <v>1287.9655695919962</v>
      </c>
      <c r="N900">
        <v>611.17104801590006</v>
      </c>
      <c r="O900">
        <v>6.5957641291110711</v>
      </c>
      <c r="P900">
        <v>7.5791696886132298</v>
      </c>
    </row>
    <row r="901" spans="1:16" x14ac:dyDescent="0.25">
      <c r="A901">
        <v>73.82169097661972</v>
      </c>
      <c r="B901">
        <v>9.4376648717807434</v>
      </c>
      <c r="C901">
        <v>150.11626173311416</v>
      </c>
      <c r="D901">
        <v>462.68549811129003</v>
      </c>
      <c r="E901">
        <v>347.77986680682523</v>
      </c>
      <c r="F901">
        <v>860.50616304619871</v>
      </c>
      <c r="G901">
        <v>512.62820084901989</v>
      </c>
      <c r="H901">
        <v>10.098108562333286</v>
      </c>
      <c r="I901">
        <v>8.865296524771237</v>
      </c>
      <c r="J901">
        <v>217.09182985764673</v>
      </c>
      <c r="K901">
        <v>743.78215395675522</v>
      </c>
      <c r="L901">
        <v>504.7981751454941</v>
      </c>
      <c r="M901">
        <v>1323.1401854320807</v>
      </c>
      <c r="N901">
        <v>572.59739095782766</v>
      </c>
      <c r="O901">
        <v>8.846980051323623</v>
      </c>
      <c r="P901">
        <v>8.9338160866735663</v>
      </c>
    </row>
    <row r="902" spans="1:16" x14ac:dyDescent="0.25">
      <c r="A902">
        <v>49.377414524555206</v>
      </c>
      <c r="B902">
        <v>3.2415873304867611</v>
      </c>
      <c r="C902">
        <v>1227.9181508989784</v>
      </c>
      <c r="D902">
        <v>7125.0445508686043</v>
      </c>
      <c r="E902">
        <v>693.98564028443661</v>
      </c>
      <c r="F902">
        <v>2414.5354635876192</v>
      </c>
      <c r="G902">
        <v>1142.7041851120134</v>
      </c>
      <c r="H902">
        <v>1.5504637051445633</v>
      </c>
      <c r="I902">
        <v>5.993914062841875</v>
      </c>
      <c r="J902">
        <v>1752.9591714037858</v>
      </c>
      <c r="K902">
        <v>11266.391338838739</v>
      </c>
      <c r="L902">
        <v>806.02142390933466</v>
      </c>
      <c r="M902">
        <v>3840.654063118739</v>
      </c>
      <c r="N902">
        <v>1347.4706102513799</v>
      </c>
      <c r="O902">
        <v>1.3735668599139932</v>
      </c>
      <c r="P902">
        <v>4.1558285319360877</v>
      </c>
    </row>
    <row r="903" spans="1:16" x14ac:dyDescent="0.25">
      <c r="A903">
        <v>73.712666690349579</v>
      </c>
      <c r="B903">
        <v>3.2229137600895004</v>
      </c>
      <c r="C903">
        <v>1656.1885158283178</v>
      </c>
      <c r="D903">
        <v>10458.108611123245</v>
      </c>
      <c r="E903">
        <v>799.61997763082138</v>
      </c>
      <c r="F903">
        <v>3328.496239391261</v>
      </c>
      <c r="G903">
        <v>1310.5823266265954</v>
      </c>
      <c r="H903">
        <v>1.3727681119242903</v>
      </c>
      <c r="I903">
        <v>4.9411311381654466</v>
      </c>
      <c r="J903">
        <v>2306.3924067037638</v>
      </c>
      <c r="K903">
        <v>15868.217092879764</v>
      </c>
      <c r="L903">
        <v>818.11333970114674</v>
      </c>
      <c r="M903">
        <v>5325.2845233450862</v>
      </c>
      <c r="N903">
        <v>1532.2222202745377</v>
      </c>
      <c r="O903">
        <v>1.2290728324606797</v>
      </c>
      <c r="P903">
        <v>3.0133425470039228</v>
      </c>
    </row>
    <row r="904" spans="1:16" x14ac:dyDescent="0.25">
      <c r="A904">
        <v>66.233598291873932</v>
      </c>
      <c r="B904">
        <v>4.1374117142185014</v>
      </c>
      <c r="C904">
        <v>889.45517981819535</v>
      </c>
      <c r="D904">
        <v>4691.767864441661</v>
      </c>
      <c r="E904">
        <v>693.89966124450473</v>
      </c>
      <c r="F904">
        <v>2196.8827362504098</v>
      </c>
      <c r="G904">
        <v>989.38550365611457</v>
      </c>
      <c r="H904">
        <v>2.2435188922919034</v>
      </c>
      <c r="I904">
        <v>7.3144207622502915</v>
      </c>
      <c r="J904">
        <v>1293.9223932770822</v>
      </c>
      <c r="K904">
        <v>7666.8788633644808</v>
      </c>
      <c r="L904">
        <v>949.48518613475142</v>
      </c>
      <c r="M904">
        <v>3473.8710152995955</v>
      </c>
      <c r="N904">
        <v>1170.5401645480833</v>
      </c>
      <c r="O904">
        <v>1.9697536770736073</v>
      </c>
      <c r="P904">
        <v>7.3829363833592172</v>
      </c>
    </row>
    <row r="905" spans="1:16" x14ac:dyDescent="0.25">
      <c r="A905">
        <v>88.954941689968109</v>
      </c>
      <c r="B905">
        <v>7.80717241576055</v>
      </c>
      <c r="C905">
        <v>263.14743097777017</v>
      </c>
      <c r="D905">
        <v>954.52804775712161</v>
      </c>
      <c r="E905">
        <v>464.99612632583097</v>
      </c>
      <c r="F905">
        <v>1236.2219282514914</v>
      </c>
      <c r="G905">
        <v>610.58172545360719</v>
      </c>
      <c r="H905">
        <v>6.7751927050803689</v>
      </c>
      <c r="I905">
        <v>7.637756271108838</v>
      </c>
      <c r="J905">
        <v>386.48167572573431</v>
      </c>
      <c r="K905">
        <v>1586.507074000752</v>
      </c>
      <c r="L905">
        <v>682.73293734097206</v>
      </c>
      <c r="M905">
        <v>1916.4229241712685</v>
      </c>
      <c r="N905">
        <v>700.39643222164307</v>
      </c>
      <c r="O905">
        <v>5.8916887716888038</v>
      </c>
      <c r="P905">
        <v>9.1570319164722029</v>
      </c>
    </row>
    <row r="906" spans="1:16" x14ac:dyDescent="0.25">
      <c r="A906">
        <v>64.243663132190704</v>
      </c>
      <c r="B906">
        <v>4.5564513173877117</v>
      </c>
      <c r="C906">
        <v>699.97630665396639</v>
      </c>
      <c r="D906">
        <v>3432.7929843642955</v>
      </c>
      <c r="E906">
        <v>626.64110612909406</v>
      </c>
      <c r="F906">
        <v>1894.686193958913</v>
      </c>
      <c r="G906">
        <v>891.97070056959876</v>
      </c>
      <c r="H906">
        <v>2.7123046413320573</v>
      </c>
      <c r="I906">
        <v>7.2739245057533068</v>
      </c>
      <c r="J906">
        <v>1027.3980876995415</v>
      </c>
      <c r="K906">
        <v>5701.4408674062588</v>
      </c>
      <c r="L906">
        <v>890.05995212269022</v>
      </c>
      <c r="M906">
        <v>2983.5124585311551</v>
      </c>
      <c r="N906">
        <v>1053.9446678246195</v>
      </c>
      <c r="O906">
        <v>2.3696032144544446</v>
      </c>
      <c r="P906">
        <v>8.4394177042428762</v>
      </c>
    </row>
    <row r="907" spans="1:16" x14ac:dyDescent="0.25">
      <c r="A907">
        <v>6.5118338465690613</v>
      </c>
      <c r="B907">
        <v>6.3868965957228125</v>
      </c>
      <c r="C907">
        <v>62.757355547982684</v>
      </c>
      <c r="D907">
        <v>156.71657271891266</v>
      </c>
      <c r="E907">
        <v>106.97909756575467</v>
      </c>
      <c r="F907">
        <v>236.80479259636283</v>
      </c>
      <c r="G907">
        <v>420.77218733855807</v>
      </c>
      <c r="H907">
        <v>9.2749274811929396</v>
      </c>
      <c r="I907">
        <v>5.3572978810503864</v>
      </c>
      <c r="J907">
        <v>88.257822381023018</v>
      </c>
      <c r="K907">
        <v>235.81610936845269</v>
      </c>
      <c r="L907">
        <v>154.39416418269741</v>
      </c>
      <c r="M907">
        <v>359.88446147284077</v>
      </c>
      <c r="N907">
        <v>450.36643972494954</v>
      </c>
      <c r="O907">
        <v>8.3076720976827438</v>
      </c>
      <c r="P907">
        <v>5.8325267873587423</v>
      </c>
    </row>
    <row r="908" spans="1:16" x14ac:dyDescent="0.25">
      <c r="A908">
        <v>28.452469885349274</v>
      </c>
      <c r="B908">
        <v>2.2643253998347217</v>
      </c>
      <c r="C908">
        <v>1785.3411657059162</v>
      </c>
      <c r="D908">
        <v>11507.34174068426</v>
      </c>
      <c r="E908">
        <v>562.15841494695712</v>
      </c>
      <c r="F908">
        <v>2544.3676612403879</v>
      </c>
      <c r="G908">
        <v>1356.9496488639427</v>
      </c>
      <c r="H908">
        <v>0.93692289877095458</v>
      </c>
      <c r="I908">
        <v>3.1611627033619691</v>
      </c>
      <c r="J908">
        <v>2468.0953534026248</v>
      </c>
      <c r="K908">
        <v>17255.199675935615</v>
      </c>
      <c r="L908">
        <v>580.62207349063021</v>
      </c>
      <c r="M908">
        <v>4076.922702063825</v>
      </c>
      <c r="N908">
        <v>1581.697646978686</v>
      </c>
      <c r="O908">
        <v>0.84133150681960811</v>
      </c>
      <c r="P908">
        <v>1.97059660235927</v>
      </c>
    </row>
    <row r="909" spans="1:16" x14ac:dyDescent="0.25">
      <c r="A909">
        <v>1.1620907187461853</v>
      </c>
      <c r="B909">
        <v>3.884242569715894</v>
      </c>
      <c r="C909">
        <v>54.053746306756757</v>
      </c>
      <c r="D909">
        <v>131.18205419170548</v>
      </c>
      <c r="E909">
        <v>56.225285688218086</v>
      </c>
      <c r="F909">
        <v>122.28374858682355</v>
      </c>
      <c r="G909">
        <v>410.50886244928745</v>
      </c>
      <c r="H909">
        <v>5.9222335366204302</v>
      </c>
      <c r="I909">
        <v>3.11975176630984</v>
      </c>
      <c r="J909">
        <v>75.690975073284903</v>
      </c>
      <c r="K909">
        <v>195.30423766878164</v>
      </c>
      <c r="L909">
        <v>81.273187108458487</v>
      </c>
      <c r="M909">
        <v>185.49236249979518</v>
      </c>
      <c r="N909">
        <v>436.38804652421948</v>
      </c>
      <c r="O909">
        <v>5.3294661050717238</v>
      </c>
      <c r="P909">
        <v>3.4460218645145968</v>
      </c>
    </row>
    <row r="910" spans="1:16" x14ac:dyDescent="0.25">
      <c r="A910">
        <v>59.24374657869339</v>
      </c>
      <c r="B910">
        <v>9.3769766205602796</v>
      </c>
      <c r="C910">
        <v>129.81527226592692</v>
      </c>
      <c r="D910">
        <v>384.66497034495598</v>
      </c>
      <c r="E910">
        <v>304.60194271452428</v>
      </c>
      <c r="F910">
        <v>739.48831246247175</v>
      </c>
      <c r="G910">
        <v>492.86801672066855</v>
      </c>
      <c r="H910">
        <v>10.577923771200675</v>
      </c>
      <c r="I910">
        <v>8.8733953713791696</v>
      </c>
      <c r="J910">
        <v>186.85098639761381</v>
      </c>
      <c r="K910">
        <v>611.80519861394998</v>
      </c>
      <c r="L910">
        <v>440.96442365438571</v>
      </c>
      <c r="M910">
        <v>1134.7536251462175</v>
      </c>
      <c r="N910">
        <v>546.56209890848277</v>
      </c>
      <c r="O910">
        <v>9.2944234517276509</v>
      </c>
      <c r="P910">
        <v>8.6698375170331357</v>
      </c>
    </row>
    <row r="911" spans="1:16" x14ac:dyDescent="0.25">
      <c r="A911">
        <v>97.734264552593231</v>
      </c>
      <c r="B911">
        <v>0.87250156698107451</v>
      </c>
      <c r="C911">
        <v>16296.644464165674</v>
      </c>
      <c r="D911">
        <v>170217.32593813387</v>
      </c>
      <c r="E911">
        <v>1121.8158531140698</v>
      </c>
      <c r="F911">
        <v>31235.338978197244</v>
      </c>
      <c r="G911">
        <v>3869.0530361381607</v>
      </c>
      <c r="H911">
        <v>0.16453052567412321</v>
      </c>
      <c r="I911">
        <v>0.88646477879919039</v>
      </c>
      <c r="J911">
        <v>18531.723953357876</v>
      </c>
      <c r="K911">
        <v>202196.76955839843</v>
      </c>
      <c r="L911">
        <v>1861.4403731146458</v>
      </c>
      <c r="M911">
        <v>53348.100361244316</v>
      </c>
      <c r="N911">
        <v>4138.4863882731315</v>
      </c>
      <c r="O911">
        <v>0.15828134474292521</v>
      </c>
      <c r="P911">
        <v>1.1495154722137015</v>
      </c>
    </row>
    <row r="912" spans="1:16" x14ac:dyDescent="0.25">
      <c r="A912">
        <v>95.449463427066803</v>
      </c>
      <c r="B912">
        <v>8.4064033907189479</v>
      </c>
      <c r="C912">
        <v>234.81902349518353</v>
      </c>
      <c r="D912">
        <v>823.17843163280111</v>
      </c>
      <c r="E912">
        <v>454.36897082450878</v>
      </c>
      <c r="F912">
        <v>1190.8518957247263</v>
      </c>
      <c r="G912">
        <v>587.62797431162016</v>
      </c>
      <c r="H912">
        <v>7.6161812259646009</v>
      </c>
      <c r="I912">
        <v>7.9795466530288719</v>
      </c>
      <c r="J912">
        <v>343.984254002787</v>
      </c>
      <c r="K912">
        <v>1360.8263178207158</v>
      </c>
      <c r="L912">
        <v>665.7833953051628</v>
      </c>
      <c r="M912">
        <v>1842.9573374305785</v>
      </c>
      <c r="N912">
        <v>670.63131166913183</v>
      </c>
      <c r="O912">
        <v>6.6294890428543853</v>
      </c>
      <c r="P912">
        <v>9.316559738555684</v>
      </c>
    </row>
    <row r="913" spans="1:16" x14ac:dyDescent="0.25">
      <c r="A913">
        <v>55.091087281703949</v>
      </c>
      <c r="B913">
        <v>8.0288589686668743</v>
      </c>
      <c r="C913">
        <v>172.84454646528152</v>
      </c>
      <c r="D913">
        <v>554.1815381823061</v>
      </c>
      <c r="E913">
        <v>334.02682663311799</v>
      </c>
      <c r="F913">
        <v>841.78344950294672</v>
      </c>
      <c r="G913">
        <v>533.83894774186979</v>
      </c>
      <c r="H913">
        <v>8.1563413746677806</v>
      </c>
      <c r="I913">
        <v>7.4210163352071126</v>
      </c>
      <c r="J913">
        <v>251.06254040527608</v>
      </c>
      <c r="K913">
        <v>899.5991141135155</v>
      </c>
      <c r="L913">
        <v>486.25703512735083</v>
      </c>
      <c r="M913">
        <v>1296.9441296309244</v>
      </c>
      <c r="N913">
        <v>600.44307897084923</v>
      </c>
      <c r="O913">
        <v>7.1281788824818983</v>
      </c>
      <c r="P913">
        <v>7.8988127001739636</v>
      </c>
    </row>
    <row r="914" spans="1:16" x14ac:dyDescent="0.25">
      <c r="A914">
        <v>58.209207832813263</v>
      </c>
      <c r="B914">
        <v>6.0487636721593878</v>
      </c>
      <c r="C914">
        <v>340.7842537503189</v>
      </c>
      <c r="D914">
        <v>1337.5627741604319</v>
      </c>
      <c r="E914">
        <v>449.23854892390648</v>
      </c>
      <c r="F914">
        <v>1233.0164225659846</v>
      </c>
      <c r="G914">
        <v>669.37151171070809</v>
      </c>
      <c r="H914">
        <v>4.7565427470481385</v>
      </c>
      <c r="I914">
        <v>6.493505072807082</v>
      </c>
      <c r="J914">
        <v>502.66092198918005</v>
      </c>
      <c r="K914">
        <v>2242.6053339227478</v>
      </c>
      <c r="L914">
        <v>661.10044188493623</v>
      </c>
      <c r="M914">
        <v>1919.0016036142358</v>
      </c>
      <c r="N914">
        <v>776.08029545981378</v>
      </c>
      <c r="O914">
        <v>4.1316979552993693</v>
      </c>
      <c r="P914">
        <v>8.2400045333840826</v>
      </c>
    </row>
    <row r="915" spans="1:16" x14ac:dyDescent="0.25">
      <c r="A915">
        <v>66.863845527172089</v>
      </c>
      <c r="B915">
        <v>5.756067079561964</v>
      </c>
      <c r="C915">
        <v>424.02016548742398</v>
      </c>
      <c r="D915">
        <v>1780.594877574486</v>
      </c>
      <c r="E915">
        <v>515.55872358738452</v>
      </c>
      <c r="F915">
        <v>1453.6405698300516</v>
      </c>
      <c r="G915">
        <v>727.06852110492946</v>
      </c>
      <c r="H915">
        <v>4.1615476756588343</v>
      </c>
      <c r="I915">
        <v>6.8643688808569632</v>
      </c>
      <c r="J915">
        <v>626.36427544527919</v>
      </c>
      <c r="K915">
        <v>2993.954100523054</v>
      </c>
      <c r="L915">
        <v>756.92305311658538</v>
      </c>
      <c r="M915">
        <v>2270.1481801759669</v>
      </c>
      <c r="N915">
        <v>849.50645665485752</v>
      </c>
      <c r="O915">
        <v>3.616069108435167</v>
      </c>
      <c r="P915">
        <v>8.9202457431238091</v>
      </c>
    </row>
    <row r="916" spans="1:16" x14ac:dyDescent="0.25">
      <c r="A916">
        <v>19.57955938577652</v>
      </c>
      <c r="B916">
        <v>3.5338690053758386</v>
      </c>
      <c r="C916">
        <v>507.14335671227343</v>
      </c>
      <c r="D916">
        <v>2251.3557475546891</v>
      </c>
      <c r="E916">
        <v>369.12683652978654</v>
      </c>
      <c r="F916">
        <v>1064.8163385836385</v>
      </c>
      <c r="G916">
        <v>780.41906822304179</v>
      </c>
      <c r="H916">
        <v>2.3840768235971175</v>
      </c>
      <c r="I916">
        <v>4.6720295337928004</v>
      </c>
      <c r="J916">
        <v>748.72566479586226</v>
      </c>
      <c r="K916">
        <v>3780.9779171018749</v>
      </c>
      <c r="L916">
        <v>538.4646392229605</v>
      </c>
      <c r="M916">
        <v>1667.7299136512372</v>
      </c>
      <c r="N916">
        <v>916.56901234703685</v>
      </c>
      <c r="O916">
        <v>2.0740263901921172</v>
      </c>
      <c r="P916">
        <v>5.976513231621591</v>
      </c>
    </row>
    <row r="917" spans="1:16" x14ac:dyDescent="0.25">
      <c r="A917">
        <v>1.9367555975914001</v>
      </c>
      <c r="B917">
        <v>1.5464893453749786</v>
      </c>
      <c r="C917">
        <v>575.11915749786021</v>
      </c>
      <c r="D917">
        <v>2654.6634118834158</v>
      </c>
      <c r="E917">
        <v>179.93798722727948</v>
      </c>
      <c r="F917">
        <v>528.01367399658193</v>
      </c>
      <c r="G917">
        <v>821.47297562743995</v>
      </c>
      <c r="H917">
        <v>0.99364022698930432</v>
      </c>
      <c r="I917">
        <v>2.2070570676824093</v>
      </c>
      <c r="J917">
        <v>847.81147122681216</v>
      </c>
      <c r="K917">
        <v>4445.3222757836684</v>
      </c>
      <c r="L917">
        <v>260.45756548881894</v>
      </c>
      <c r="M917">
        <v>828.69778487215774</v>
      </c>
      <c r="N917">
        <v>967.58922682610853</v>
      </c>
      <c r="O917">
        <v>0.86556668816127391</v>
      </c>
      <c r="P917">
        <v>2.7391720760892797</v>
      </c>
    </row>
    <row r="918" spans="1:16" x14ac:dyDescent="0.25">
      <c r="A918">
        <v>98.893464863300323</v>
      </c>
      <c r="B918">
        <v>7.5020032831741599</v>
      </c>
      <c r="C918">
        <v>312.08310259125483</v>
      </c>
      <c r="D918">
        <v>1192.2752084481688</v>
      </c>
      <c r="E918">
        <v>516.80545533818463</v>
      </c>
      <c r="F918">
        <v>1403.2409178447022</v>
      </c>
      <c r="G918">
        <v>648.27179839916562</v>
      </c>
      <c r="H918">
        <v>6.1012492293390199</v>
      </c>
      <c r="I918">
        <v>7.7749332953516959</v>
      </c>
      <c r="J918">
        <v>459.78100401487319</v>
      </c>
      <c r="K918">
        <v>1994.2867525522381</v>
      </c>
      <c r="L918">
        <v>760.30245074761513</v>
      </c>
      <c r="M918">
        <v>2180.9724579907352</v>
      </c>
      <c r="N918">
        <v>749.01254482039974</v>
      </c>
      <c r="O918">
        <v>5.3008100947429817</v>
      </c>
      <c r="P918">
        <v>9.6904644785787433</v>
      </c>
    </row>
    <row r="919" spans="1:16" x14ac:dyDescent="0.25">
      <c r="A919">
        <v>55.681338489055634</v>
      </c>
      <c r="B919">
        <v>3.9075347994255107</v>
      </c>
      <c r="C919">
        <v>888.09843993395737</v>
      </c>
      <c r="D919">
        <v>4682.4583152659106</v>
      </c>
      <c r="E919">
        <v>654.53875895822682</v>
      </c>
      <c r="F919">
        <v>2071.5583959284677</v>
      </c>
      <c r="G919">
        <v>988.72230136475378</v>
      </c>
      <c r="H919">
        <v>2.1201278216628539</v>
      </c>
      <c r="I919">
        <v>6.9045854414365895</v>
      </c>
      <c r="J919">
        <v>1292.0392882611793</v>
      </c>
      <c r="K919">
        <v>7652.6277375849359</v>
      </c>
      <c r="L919">
        <v>895.89180333064633</v>
      </c>
      <c r="M919">
        <v>3275.6100320428586</v>
      </c>
      <c r="N919">
        <v>1169.7573229797479</v>
      </c>
      <c r="O919">
        <v>1.8613519086166175</v>
      </c>
      <c r="P919">
        <v>6.9796691893438947</v>
      </c>
    </row>
    <row r="920" spans="1:16" x14ac:dyDescent="0.25">
      <c r="A920">
        <v>86.869613230228424</v>
      </c>
      <c r="B920">
        <v>5.1213373369426627</v>
      </c>
      <c r="C920">
        <v>674.65653758824669</v>
      </c>
      <c r="D920">
        <v>3271.3867639147215</v>
      </c>
      <c r="E920">
        <v>682.72237426682955</v>
      </c>
      <c r="F920">
        <v>2051.8738961542795</v>
      </c>
      <c r="G920">
        <v>878.13228716197318</v>
      </c>
      <c r="H920">
        <v>3.0925784661815103</v>
      </c>
      <c r="I920">
        <v>8.0173124010960048</v>
      </c>
      <c r="J920">
        <v>991.23531590113828</v>
      </c>
      <c r="K920">
        <v>5443.60290303702</v>
      </c>
      <c r="L920">
        <v>973.85735888144131</v>
      </c>
      <c r="M920">
        <v>3228.9996625036629</v>
      </c>
      <c r="N920">
        <v>1037.1219471338154</v>
      </c>
      <c r="O920">
        <v>2.7001418969260191</v>
      </c>
      <c r="P920">
        <v>9.4336037647464099</v>
      </c>
    </row>
    <row r="921" spans="1:16" x14ac:dyDescent="0.25">
      <c r="A921">
        <v>39.940794885158539</v>
      </c>
      <c r="B921">
        <v>8.2068939051335068</v>
      </c>
      <c r="C921">
        <v>130.33807728973144</v>
      </c>
      <c r="D921">
        <v>386.62762387076299</v>
      </c>
      <c r="E921">
        <v>267.52947102809475</v>
      </c>
      <c r="F921">
        <v>649.82828829685707</v>
      </c>
      <c r="G921">
        <v>493.38737082694831</v>
      </c>
      <c r="H921">
        <v>9.2445351451380446</v>
      </c>
      <c r="I921">
        <v>7.7662317811250716</v>
      </c>
      <c r="J921">
        <v>187.62822596104039</v>
      </c>
      <c r="K921">
        <v>615.11201472187315</v>
      </c>
      <c r="L921">
        <v>387.32106380732182</v>
      </c>
      <c r="M921">
        <v>997.22481196715341</v>
      </c>
      <c r="N921">
        <v>547.24764764750978</v>
      </c>
      <c r="O921">
        <v>8.1221302007494209</v>
      </c>
      <c r="P921">
        <v>7.590713848087618</v>
      </c>
    </row>
    <row r="922" spans="1:16" x14ac:dyDescent="0.25">
      <c r="A922">
        <v>84.471810638904572</v>
      </c>
      <c r="B922">
        <v>8.3401916185536802</v>
      </c>
      <c r="C922">
        <v>218.12211057157896</v>
      </c>
      <c r="D922">
        <v>748.11066837841736</v>
      </c>
      <c r="E922">
        <v>423.31913335810458</v>
      </c>
      <c r="F922">
        <v>1099.1663601423907</v>
      </c>
      <c r="G922">
        <v>573.65359434872835</v>
      </c>
      <c r="H922">
        <v>7.7687864454035811</v>
      </c>
      <c r="I922">
        <v>7.7998766555334562</v>
      </c>
      <c r="J922">
        <v>318.93114131937091</v>
      </c>
      <c r="K922">
        <v>1231.8754610989051</v>
      </c>
      <c r="L922">
        <v>619.36238209654937</v>
      </c>
      <c r="M922">
        <v>1699.2160872831432</v>
      </c>
      <c r="N922">
        <v>652.45460385816284</v>
      </c>
      <c r="O922">
        <v>6.7676380431033651</v>
      </c>
      <c r="P922">
        <v>8.9432767611142516</v>
      </c>
    </row>
    <row r="923" spans="1:16" x14ac:dyDescent="0.25">
      <c r="A923">
        <v>83.764380156993866</v>
      </c>
      <c r="B923">
        <v>3.9734169109457911</v>
      </c>
      <c r="C923">
        <v>1156.589504092299</v>
      </c>
      <c r="D923">
        <v>6595.3923275854013</v>
      </c>
      <c r="E923">
        <v>815.51787935091443</v>
      </c>
      <c r="F923">
        <v>2776.785869992872</v>
      </c>
      <c r="G923">
        <v>1112.1882437460058</v>
      </c>
      <c r="H923">
        <v>1.9452277239465683</v>
      </c>
      <c r="I923">
        <v>7.3980635986989682</v>
      </c>
      <c r="J923">
        <v>1657.9346120558091</v>
      </c>
      <c r="K923">
        <v>10502.634503191761</v>
      </c>
      <c r="L923">
        <v>987.24798893282548</v>
      </c>
      <c r="M923">
        <v>4411.910286062709</v>
      </c>
      <c r="N923">
        <v>1312.894021460814</v>
      </c>
      <c r="O923">
        <v>1.7200786914065416</v>
      </c>
      <c r="P923">
        <v>5.4451384679324155</v>
      </c>
    </row>
    <row r="924" spans="1:16" x14ac:dyDescent="0.25">
      <c r="A924">
        <v>77.518355429172516</v>
      </c>
      <c r="B924">
        <v>5.1648479950376007</v>
      </c>
      <c r="C924">
        <v>607.27482899995209</v>
      </c>
      <c r="D924">
        <v>2850.6607482970253</v>
      </c>
      <c r="E924">
        <v>629.55857630699336</v>
      </c>
      <c r="F924">
        <v>1861.8781066869158</v>
      </c>
      <c r="G924">
        <v>840.19474148211066</v>
      </c>
      <c r="H924">
        <v>3.2490950023234686</v>
      </c>
      <c r="I924">
        <v>7.6151503014604414</v>
      </c>
      <c r="J924">
        <v>894.36370381057259</v>
      </c>
      <c r="K924">
        <v>4764.864821517549</v>
      </c>
      <c r="L924">
        <v>907.33132119455047</v>
      </c>
      <c r="M924">
        <v>2924.8031400170453</v>
      </c>
      <c r="N924">
        <v>990.6797200139921</v>
      </c>
      <c r="O924">
        <v>2.8323030672969409</v>
      </c>
      <c r="P924">
        <v>9.2945220239542028</v>
      </c>
    </row>
    <row r="925" spans="1:16" x14ac:dyDescent="0.25">
      <c r="A925">
        <v>71.891779363155365</v>
      </c>
      <c r="B925">
        <v>3.6536347176997079</v>
      </c>
      <c r="C925">
        <v>1242.8873766805432</v>
      </c>
      <c r="D925">
        <v>7237.2253192321277</v>
      </c>
      <c r="E925">
        <v>788.73071850119231</v>
      </c>
      <c r="F925">
        <v>2756.9868452883006</v>
      </c>
      <c r="G925">
        <v>1149.0025589671595</v>
      </c>
      <c r="H925">
        <v>1.7393399238733649</v>
      </c>
      <c r="I925">
        <v>6.7762625896802868</v>
      </c>
      <c r="J925">
        <v>1772.7910527434997</v>
      </c>
      <c r="K925">
        <v>11426.876992367084</v>
      </c>
      <c r="L925">
        <v>908.7313678746242</v>
      </c>
      <c r="M925">
        <v>4386.3737485499096</v>
      </c>
      <c r="N925">
        <v>1354.5680723693001</v>
      </c>
      <c r="O925">
        <v>1.5414921591941007</v>
      </c>
      <c r="P925">
        <v>4.6216544820957459</v>
      </c>
    </row>
    <row r="926" spans="1:16" x14ac:dyDescent="0.25">
      <c r="A926">
        <v>31.041413128376007</v>
      </c>
      <c r="B926">
        <v>8.6797329888037922</v>
      </c>
      <c r="C926">
        <v>96.792758945497994</v>
      </c>
      <c r="D926">
        <v>266.13527651443741</v>
      </c>
      <c r="E926">
        <v>217.44065326767179</v>
      </c>
      <c r="F926">
        <v>508.10558512852498</v>
      </c>
      <c r="G926">
        <v>458.81229786537568</v>
      </c>
      <c r="H926">
        <v>10.871620263935522</v>
      </c>
      <c r="I926">
        <v>8.0143306312423181</v>
      </c>
      <c r="J926">
        <v>137.97933780301597</v>
      </c>
      <c r="K926">
        <v>413.85405443059744</v>
      </c>
      <c r="L926">
        <v>313.69276439204094</v>
      </c>
      <c r="M926">
        <v>776.57931887191535</v>
      </c>
      <c r="N926">
        <v>501.42675616827171</v>
      </c>
      <c r="O926">
        <v>9.6189064086468594</v>
      </c>
      <c r="P926">
        <v>8.1682510095794694</v>
      </c>
    </row>
    <row r="927" spans="1:16" x14ac:dyDescent="0.25">
      <c r="A927">
        <v>97.987482249736786</v>
      </c>
      <c r="B927">
        <v>7.0013522086753985</v>
      </c>
      <c r="C927">
        <v>362.70436186748913</v>
      </c>
      <c r="D927">
        <v>1451.2184109464436</v>
      </c>
      <c r="E927">
        <v>548.48552297087565</v>
      </c>
      <c r="F927">
        <v>1516.9620373792536</v>
      </c>
      <c r="G927">
        <v>685.04228402415413</v>
      </c>
      <c r="H927">
        <v>5.3755365174173457</v>
      </c>
      <c r="I927">
        <v>7.7246626863582373</v>
      </c>
      <c r="J927">
        <v>535.33905801596802</v>
      </c>
      <c r="K927">
        <v>2436.2542964480531</v>
      </c>
      <c r="L927">
        <v>807.01509936001469</v>
      </c>
      <c r="M927">
        <v>2363.2091023459557</v>
      </c>
      <c r="N927">
        <v>796.11076664768905</v>
      </c>
      <c r="O927">
        <v>4.6692537403557965</v>
      </c>
      <c r="P927">
        <v>9.9062696887835742</v>
      </c>
    </row>
    <row r="928" spans="1:16" x14ac:dyDescent="0.25">
      <c r="A928">
        <v>8.3963914513587952</v>
      </c>
      <c r="B928">
        <v>3.5573090139952774</v>
      </c>
      <c r="C928">
        <v>262.70875631854182</v>
      </c>
      <c r="D928">
        <v>952.45740524043845</v>
      </c>
      <c r="E928">
        <v>211.57264572899669</v>
      </c>
      <c r="F928">
        <v>562.36250592404292</v>
      </c>
      <c r="G928">
        <v>610.23306117041193</v>
      </c>
      <c r="H928">
        <v>3.0890443315185134</v>
      </c>
      <c r="I928">
        <v>3.4783938521161555</v>
      </c>
      <c r="J928">
        <v>385.82381903653493</v>
      </c>
      <c r="K928">
        <v>1582.9503035847085</v>
      </c>
      <c r="L928">
        <v>310.63443655111331</v>
      </c>
      <c r="M928">
        <v>871.76694772666372</v>
      </c>
      <c r="N928">
        <v>699.94517115166923</v>
      </c>
      <c r="O928">
        <v>2.6862571965370647</v>
      </c>
      <c r="P928">
        <v>4.1686982843525655</v>
      </c>
    </row>
    <row r="929" spans="1:16" x14ac:dyDescent="0.25">
      <c r="A929">
        <v>51.625158250331879</v>
      </c>
      <c r="B929">
        <v>5.994566325362638</v>
      </c>
      <c r="C929">
        <v>317.55302171915622</v>
      </c>
      <c r="D929">
        <v>1219.6452833781839</v>
      </c>
      <c r="E929">
        <v>419.13494643644691</v>
      </c>
      <c r="F929">
        <v>1140.475112670531</v>
      </c>
      <c r="G929">
        <v>652.3465621236129</v>
      </c>
      <c r="H929">
        <v>4.8430224997989209</v>
      </c>
      <c r="I929">
        <v>6.2541071760971105</v>
      </c>
      <c r="J929">
        <v>467.96052895713444</v>
      </c>
      <c r="K929">
        <v>2041.1267847368961</v>
      </c>
      <c r="L929">
        <v>616.67838729261393</v>
      </c>
      <c r="M929">
        <v>1773.0438455159035</v>
      </c>
      <c r="N929">
        <v>754.24841448671987</v>
      </c>
      <c r="O929">
        <v>4.207426014716666</v>
      </c>
      <c r="P929">
        <v>7.8242234179445038</v>
      </c>
    </row>
    <row r="930" spans="1:16" x14ac:dyDescent="0.25">
      <c r="A930">
        <v>18.12131530046463</v>
      </c>
      <c r="B930">
        <v>9.3820192916677403</v>
      </c>
      <c r="C930">
        <v>57.674882355664145</v>
      </c>
      <c r="D930">
        <v>141.67234330733294</v>
      </c>
      <c r="E930">
        <v>144.77110571402201</v>
      </c>
      <c r="F930">
        <v>317.25580282228441</v>
      </c>
      <c r="G930">
        <v>414.8060964420269</v>
      </c>
      <c r="H930">
        <v>14.007320189956848</v>
      </c>
      <c r="I930">
        <v>7.6825623936530194</v>
      </c>
      <c r="J930">
        <v>80.910899176764744</v>
      </c>
      <c r="K930">
        <v>211.88689445628788</v>
      </c>
      <c r="L930">
        <v>209.10613013667674</v>
      </c>
      <c r="M930">
        <v>481.63583609427457</v>
      </c>
      <c r="N930">
        <v>442.2551699186273</v>
      </c>
      <c r="O930">
        <v>12.579457691439924</v>
      </c>
      <c r="P930">
        <v>8.4359407974292662</v>
      </c>
    </row>
    <row r="931" spans="1:16" x14ac:dyDescent="0.25">
      <c r="A931">
        <v>22.022031486034393</v>
      </c>
      <c r="B931">
        <v>1.6721855390260838</v>
      </c>
      <c r="C931">
        <v>2777.5387002635875</v>
      </c>
      <c r="D931">
        <v>20067.176077389253</v>
      </c>
      <c r="E931">
        <v>432.71334690433707</v>
      </c>
      <c r="F931">
        <v>3162.718235534724</v>
      </c>
      <c r="G931">
        <v>1667.9661808357068</v>
      </c>
      <c r="H931">
        <v>0.58434082678822741</v>
      </c>
      <c r="I931">
        <v>1.3684193683482344</v>
      </c>
      <c r="J931">
        <v>3648.1135312579781</v>
      </c>
      <c r="K931">
        <v>27823.922993754437</v>
      </c>
      <c r="L931">
        <v>477.80808682310385</v>
      </c>
      <c r="M931">
        <v>5115.8827914178137</v>
      </c>
      <c r="N931">
        <v>1898.8257104433353</v>
      </c>
      <c r="O931">
        <v>0.53492098590349868</v>
      </c>
      <c r="P931">
        <v>1.050586599970631</v>
      </c>
    </row>
    <row r="932" spans="1:16" x14ac:dyDescent="0.25">
      <c r="A932">
        <v>83.546201765537262</v>
      </c>
      <c r="B932">
        <v>3.3205762945473967</v>
      </c>
      <c r="C932">
        <v>1698.2612971518313</v>
      </c>
      <c r="D932">
        <v>10797.89959777385</v>
      </c>
      <c r="E932">
        <v>823.88803800338553</v>
      </c>
      <c r="F932">
        <v>3526.9885086515292</v>
      </c>
      <c r="G932">
        <v>1325.8758234981749</v>
      </c>
      <c r="H932">
        <v>1.4007324412269269</v>
      </c>
      <c r="I932">
        <v>4.9382250683249698</v>
      </c>
      <c r="J932">
        <v>2359.3127875712389</v>
      </c>
      <c r="K932">
        <v>16320.23556945971</v>
      </c>
      <c r="L932">
        <v>845.55491088371946</v>
      </c>
      <c r="M932">
        <v>5645.6948351044384</v>
      </c>
      <c r="N932">
        <v>1548.6118308120097</v>
      </c>
      <c r="O932">
        <v>1.2553326455494516</v>
      </c>
      <c r="P932">
        <v>3.0298819034469182</v>
      </c>
    </row>
    <row r="933" spans="1:16" x14ac:dyDescent="0.25">
      <c r="A933">
        <v>33.52325576543808</v>
      </c>
      <c r="B933">
        <v>4.2830273681527498</v>
      </c>
      <c r="C933">
        <v>492.31635732407426</v>
      </c>
      <c r="D933">
        <v>2165.4944123771979</v>
      </c>
      <c r="E933">
        <v>436.12278513482772</v>
      </c>
      <c r="F933">
        <v>1253.2063923902479</v>
      </c>
      <c r="G933">
        <v>771.17385612250939</v>
      </c>
      <c r="H933">
        <v>2.922883553852214</v>
      </c>
      <c r="I933">
        <v>5.5624633274621038</v>
      </c>
      <c r="J933">
        <v>726.9935092743624</v>
      </c>
      <c r="K933">
        <v>3638.3555828475232</v>
      </c>
      <c r="L933">
        <v>637.09282505579108</v>
      </c>
      <c r="M933">
        <v>1961.8402447450826</v>
      </c>
      <c r="N933">
        <v>905.00792485572128</v>
      </c>
      <c r="O933">
        <v>2.5421177472973864</v>
      </c>
      <c r="P933">
        <v>7.1512550936790413</v>
      </c>
    </row>
    <row r="934" spans="1:16" x14ac:dyDescent="0.25">
      <c r="A934">
        <v>40.152435123920441</v>
      </c>
      <c r="B934">
        <v>7.2855094538068075</v>
      </c>
      <c r="C934">
        <v>169.71128927847985</v>
      </c>
      <c r="D934">
        <v>541.3217196318019</v>
      </c>
      <c r="E934">
        <v>298.38056777994058</v>
      </c>
      <c r="F934">
        <v>750.16865111769084</v>
      </c>
      <c r="G934">
        <v>530.96787009625064</v>
      </c>
      <c r="H934">
        <v>7.4514131989150192</v>
      </c>
      <c r="I934">
        <v>6.7445206116020282</v>
      </c>
      <c r="J934">
        <v>246.37394839139105</v>
      </c>
      <c r="K934">
        <v>877.64716568646475</v>
      </c>
      <c r="L934">
        <v>434.19431434869523</v>
      </c>
      <c r="M934">
        <v>1155.4902035669452</v>
      </c>
      <c r="N934">
        <v>596.67963506610874</v>
      </c>
      <c r="O934">
        <v>6.5140598964822818</v>
      </c>
      <c r="P934">
        <v>7.1271041967616089</v>
      </c>
    </row>
    <row r="935" spans="1:16" x14ac:dyDescent="0.25">
      <c r="A935">
        <v>3.8362895846366882</v>
      </c>
      <c r="B935">
        <v>7.2112528251430064</v>
      </c>
      <c r="C935">
        <v>36.063192832623024</v>
      </c>
      <c r="D935">
        <v>82.10850087209549</v>
      </c>
      <c r="E935">
        <v>68.56202058225621</v>
      </c>
      <c r="F935">
        <v>142.65252345800391</v>
      </c>
      <c r="G935">
        <v>388.59203724042504</v>
      </c>
      <c r="H935">
        <v>12.455691677725069</v>
      </c>
      <c r="I935">
        <v>5.0636650738239162</v>
      </c>
      <c r="J935">
        <v>49.950093215865287</v>
      </c>
      <c r="K935">
        <v>119.06440841073913</v>
      </c>
      <c r="L935">
        <v>99.761979016842773</v>
      </c>
      <c r="M935">
        <v>215.34092067070469</v>
      </c>
      <c r="N935">
        <v>406.05523563665145</v>
      </c>
      <c r="O935">
        <v>11.360701772000267</v>
      </c>
      <c r="P935">
        <v>5.7293270718493083</v>
      </c>
    </row>
    <row r="936" spans="1:16" x14ac:dyDescent="0.25">
      <c r="A936">
        <v>50.682141840457916</v>
      </c>
      <c r="B936">
        <v>5.8375330455033829</v>
      </c>
      <c r="C936">
        <v>332.6463591902006</v>
      </c>
      <c r="D936">
        <v>1295.9526736338114</v>
      </c>
      <c r="E936">
        <v>424.68049250320377</v>
      </c>
      <c r="F936">
        <v>1162.1651187990744</v>
      </c>
      <c r="G936">
        <v>663.45818089908948</v>
      </c>
      <c r="H936">
        <v>4.6331290629902888</v>
      </c>
      <c r="I936">
        <v>6.2040057237688133</v>
      </c>
      <c r="J936">
        <v>490.51286315001403</v>
      </c>
      <c r="K936">
        <v>2171.5709973891949</v>
      </c>
      <c r="L936">
        <v>624.9458285506181</v>
      </c>
      <c r="M936">
        <v>1808.0564623887601</v>
      </c>
      <c r="N936">
        <v>768.5055549303064</v>
      </c>
      <c r="O936">
        <v>4.024641081032911</v>
      </c>
      <c r="P936">
        <v>7.8361537271092834</v>
      </c>
    </row>
    <row r="937" spans="1:16" x14ac:dyDescent="0.25">
      <c r="A937">
        <v>24.015271127223969</v>
      </c>
      <c r="B937">
        <v>1.4291256087161375</v>
      </c>
      <c r="C937">
        <v>3951.9950038831289</v>
      </c>
      <c r="D937">
        <v>31003.003629047569</v>
      </c>
      <c r="E937">
        <v>406.32865671799817</v>
      </c>
      <c r="F937">
        <v>4252.949767595298</v>
      </c>
      <c r="G937">
        <v>1968.3114765177486</v>
      </c>
      <c r="H937">
        <v>0.43759823917375951</v>
      </c>
      <c r="I937">
        <v>0.90578369887903554</v>
      </c>
      <c r="J937">
        <v>4946.9848177423928</v>
      </c>
      <c r="K937">
        <v>40201.624232231727</v>
      </c>
      <c r="L937">
        <v>479.38540716634714</v>
      </c>
      <c r="M937">
        <v>6937.0655292267111</v>
      </c>
      <c r="N937">
        <v>2187.6448586110341</v>
      </c>
      <c r="O937">
        <v>0.40725122471728153</v>
      </c>
      <c r="P937">
        <v>0.80225104462258279</v>
      </c>
    </row>
    <row r="938" spans="1:16" x14ac:dyDescent="0.25">
      <c r="A938">
        <v>55.997565567493439</v>
      </c>
      <c r="B938">
        <v>9.5094911057583982</v>
      </c>
      <c r="C938">
        <v>120.97036664219804</v>
      </c>
      <c r="D938">
        <v>351.85085569124521</v>
      </c>
      <c r="E938">
        <v>290.40421712360239</v>
      </c>
      <c r="F938">
        <v>698.54556229017976</v>
      </c>
      <c r="G938">
        <v>483.992487993738</v>
      </c>
      <c r="H938">
        <v>11.003783583956837</v>
      </c>
      <c r="I938">
        <v>8.9827766081816165</v>
      </c>
      <c r="J938">
        <v>173.71602828280416</v>
      </c>
      <c r="K938">
        <v>556.63796789044352</v>
      </c>
      <c r="L938">
        <v>419.95579156867899</v>
      </c>
      <c r="M938">
        <v>1070.8826652280031</v>
      </c>
      <c r="N938">
        <v>534.83484010624625</v>
      </c>
      <c r="O938">
        <v>9.6835603267988546</v>
      </c>
      <c r="P938">
        <v>8.7649453714635754</v>
      </c>
    </row>
    <row r="939" spans="1:16" x14ac:dyDescent="0.25">
      <c r="A939">
        <v>69.195393264293671</v>
      </c>
      <c r="B939">
        <v>1.8695726921143134</v>
      </c>
      <c r="C939">
        <v>4597.455299739212</v>
      </c>
      <c r="D939">
        <v>37274.904208043779</v>
      </c>
      <c r="E939">
        <v>565.81196200376064</v>
      </c>
      <c r="F939">
        <v>6848.1962952677341</v>
      </c>
      <c r="G939">
        <v>2113.2641930509685</v>
      </c>
      <c r="H939">
        <v>0.54146344088750287</v>
      </c>
      <c r="I939">
        <v>1.1144735911107804</v>
      </c>
      <c r="J939">
        <v>5633.6505090593673</v>
      </c>
      <c r="K939">
        <v>47026.686069717507</v>
      </c>
      <c r="L939">
        <v>689.00454249783354</v>
      </c>
      <c r="M939">
        <v>11213.301861634478</v>
      </c>
      <c r="N939">
        <v>2323.9752776257337</v>
      </c>
      <c r="O939">
        <v>0.50741083266554043</v>
      </c>
      <c r="P939">
        <v>1.0455880879902204</v>
      </c>
    </row>
    <row r="940" spans="1:16" x14ac:dyDescent="0.25">
      <c r="A940">
        <v>42.690442144870758</v>
      </c>
      <c r="B940">
        <v>6.084169225431018</v>
      </c>
      <c r="C940">
        <v>265.92147623820438</v>
      </c>
      <c r="D940">
        <v>967.64810400081319</v>
      </c>
      <c r="E940">
        <v>365.62770304236648</v>
      </c>
      <c r="F940">
        <v>973.31456882031785</v>
      </c>
      <c r="G940">
        <v>612.78184831420651</v>
      </c>
      <c r="H940">
        <v>5.2589894022080479</v>
      </c>
      <c r="I940">
        <v>5.970874487374906</v>
      </c>
      <c r="J940">
        <v>390.64152612128009</v>
      </c>
      <c r="K940">
        <v>1609.0422326369655</v>
      </c>
      <c r="L940">
        <v>536.92222354565149</v>
      </c>
      <c r="M940">
        <v>1509.0948140111504</v>
      </c>
      <c r="N940">
        <v>703.24332863660936</v>
      </c>
      <c r="O940">
        <v>4.5728580567981965</v>
      </c>
      <c r="P940">
        <v>7.1759242657014948</v>
      </c>
    </row>
    <row r="941" spans="1:16" x14ac:dyDescent="0.25">
      <c r="A941">
        <v>31.077278554439545</v>
      </c>
      <c r="B941">
        <v>9.4318173739951767</v>
      </c>
      <c r="C941">
        <v>81.591534865353708</v>
      </c>
      <c r="D941">
        <v>215.50491353703043</v>
      </c>
      <c r="E941">
        <v>202.25766098501751</v>
      </c>
      <c r="F941">
        <v>462.43665089000052</v>
      </c>
      <c r="G941">
        <v>442.22275864340781</v>
      </c>
      <c r="H941">
        <v>12.536131640699741</v>
      </c>
      <c r="I941">
        <v>8.4401082583394853</v>
      </c>
      <c r="J941">
        <v>115.67122310491723</v>
      </c>
      <c r="K941">
        <v>330.72369685834587</v>
      </c>
      <c r="L941">
        <v>291.60002868278104</v>
      </c>
      <c r="M941">
        <v>705.17801392740091</v>
      </c>
      <c r="N941">
        <v>479.27155633326572</v>
      </c>
      <c r="O941">
        <v>11.142629783196266</v>
      </c>
      <c r="P941">
        <v>8.8989210949889586</v>
      </c>
    </row>
    <row r="942" spans="1:16" x14ac:dyDescent="0.25">
      <c r="A942">
        <v>38.441374599933624</v>
      </c>
      <c r="B942">
        <v>9.6144777903392349</v>
      </c>
      <c r="C942">
        <v>90.746428822917849</v>
      </c>
      <c r="D942">
        <v>245.67717050185445</v>
      </c>
      <c r="E942">
        <v>227.22333208256597</v>
      </c>
      <c r="F942">
        <v>526.58601233708521</v>
      </c>
      <c r="G942">
        <v>452.2878877064594</v>
      </c>
      <c r="H942">
        <v>12.317151495049563</v>
      </c>
      <c r="I942">
        <v>8.7836090780594809</v>
      </c>
      <c r="J942">
        <v>129.08910825219124</v>
      </c>
      <c r="K942">
        <v>380.13402305379441</v>
      </c>
      <c r="L942">
        <v>327.68486823252368</v>
      </c>
      <c r="M942">
        <v>804.13106103482812</v>
      </c>
      <c r="N942">
        <v>492.72988282104336</v>
      </c>
      <c r="O942">
        <v>10.916289782338625</v>
      </c>
      <c r="P942">
        <v>9.1249495913065761</v>
      </c>
    </row>
    <row r="943" spans="1:16" x14ac:dyDescent="0.25">
      <c r="A943">
        <v>72.161354243755341</v>
      </c>
      <c r="B943">
        <v>3.9784959584002841</v>
      </c>
      <c r="C943">
        <v>1033.8744853307444</v>
      </c>
      <c r="D943">
        <v>5704.2844407412831</v>
      </c>
      <c r="E943">
        <v>751.22057252247055</v>
      </c>
      <c r="F943">
        <v>2470.1418353679815</v>
      </c>
      <c r="G943">
        <v>1057.5779209006225</v>
      </c>
      <c r="H943">
        <v>2.0345885200727096</v>
      </c>
      <c r="I943">
        <v>7.3130888587854201</v>
      </c>
      <c r="J943">
        <v>1492.3550058039987</v>
      </c>
      <c r="K943">
        <v>9193.8328288971607</v>
      </c>
      <c r="L943">
        <v>994.13416589069141</v>
      </c>
      <c r="M943">
        <v>3916.5809581973617</v>
      </c>
      <c r="N943">
        <v>1250.2275419022321</v>
      </c>
      <c r="O943">
        <v>1.7932431909824982</v>
      </c>
      <c r="P943">
        <v>6.1814020962506806</v>
      </c>
    </row>
    <row r="944" spans="1:16" x14ac:dyDescent="0.25">
      <c r="A944">
        <v>33.129208147525787</v>
      </c>
      <c r="B944">
        <v>6.933343217614528</v>
      </c>
      <c r="C944">
        <v>164.35433502344702</v>
      </c>
      <c r="D944">
        <v>519.51434906466807</v>
      </c>
      <c r="E944">
        <v>276.24122822353428</v>
      </c>
      <c r="F944">
        <v>691.61919903360479</v>
      </c>
      <c r="G944">
        <v>526.02097396508327</v>
      </c>
      <c r="H944">
        <v>7.1756588260738097</v>
      </c>
      <c r="I944">
        <v>6.4404439486107581</v>
      </c>
      <c r="J944">
        <v>238.36148844105057</v>
      </c>
      <c r="K944">
        <v>840.45649632238496</v>
      </c>
      <c r="L944">
        <v>401.70372767797829</v>
      </c>
      <c r="M944">
        <v>1064.8192793485603</v>
      </c>
      <c r="N944">
        <v>590.19103431876772</v>
      </c>
      <c r="O944">
        <v>6.2763816166353319</v>
      </c>
      <c r="P944">
        <v>6.7186110820589882</v>
      </c>
    </row>
    <row r="945" spans="1:16" x14ac:dyDescent="0.25">
      <c r="A945">
        <v>14.732227265834808</v>
      </c>
      <c r="B945">
        <v>6.4676225303542774</v>
      </c>
      <c r="C945">
        <v>106.5590185170016</v>
      </c>
      <c r="D945">
        <v>300.02827015433763</v>
      </c>
      <c r="E945">
        <v>176.57056946535133</v>
      </c>
      <c r="F945">
        <v>417.76518466722092</v>
      </c>
      <c r="G945">
        <v>469.15323500358647</v>
      </c>
      <c r="H945">
        <v>7.8306765623259249</v>
      </c>
      <c r="I945">
        <v>6.0481266618480767</v>
      </c>
      <c r="J945">
        <v>152.3815077416676</v>
      </c>
      <c r="K945">
        <v>470.04969585342411</v>
      </c>
      <c r="L945">
        <v>254.94125659757654</v>
      </c>
      <c r="M945">
        <v>639.33297256126673</v>
      </c>
      <c r="N945">
        <v>515.17407790409709</v>
      </c>
      <c r="O945">
        <v>6.911681608834721</v>
      </c>
      <c r="P945">
        <v>6.0152368304233805</v>
      </c>
    </row>
    <row r="946" spans="1:16" x14ac:dyDescent="0.25">
      <c r="A946">
        <v>23.690405189990997</v>
      </c>
      <c r="B946">
        <v>1.9059706376034407</v>
      </c>
      <c r="C946">
        <v>2245.6573724617065</v>
      </c>
      <c r="D946">
        <v>15380.266567444089</v>
      </c>
      <c r="E946">
        <v>479.22298735642141</v>
      </c>
      <c r="F946">
        <v>2790.6225651290583</v>
      </c>
      <c r="G946">
        <v>1509.9365290316559</v>
      </c>
      <c r="H946">
        <v>0.7221515340803395</v>
      </c>
      <c r="I946">
        <v>1.9759542846244476</v>
      </c>
      <c r="J946">
        <v>3027.9137660954598</v>
      </c>
      <c r="K946">
        <v>22178.665082247848</v>
      </c>
      <c r="L946">
        <v>511.23341085393486</v>
      </c>
      <c r="M946">
        <v>4492.956241524299</v>
      </c>
      <c r="N946">
        <v>1740.6453030843056</v>
      </c>
      <c r="O946">
        <v>0.65476107063792766</v>
      </c>
      <c r="P946">
        <v>1.3690767143981446</v>
      </c>
    </row>
    <row r="947" spans="1:16" x14ac:dyDescent="0.25">
      <c r="A947">
        <v>41.593059241771698</v>
      </c>
      <c r="B947">
        <v>9.9667383776816312</v>
      </c>
      <c r="C947">
        <v>88.940411919116201</v>
      </c>
      <c r="D947">
        <v>239.64706763150679</v>
      </c>
      <c r="E947">
        <v>231.28558956889421</v>
      </c>
      <c r="F947">
        <v>534.625061026347</v>
      </c>
      <c r="G947">
        <v>450.32032375244682</v>
      </c>
      <c r="H947">
        <v>12.858058996252291</v>
      </c>
      <c r="I947">
        <v>9.0724913183962279</v>
      </c>
      <c r="J947">
        <v>126.43786018981017</v>
      </c>
      <c r="K947">
        <v>370.22696253411021</v>
      </c>
      <c r="L947">
        <v>333.51506950231584</v>
      </c>
      <c r="M947">
        <v>816.18900949831345</v>
      </c>
      <c r="N947">
        <v>490.10321374599573</v>
      </c>
      <c r="O947">
        <v>11.401803706286898</v>
      </c>
      <c r="P947">
        <v>9.452007988497023</v>
      </c>
    </row>
    <row r="948" spans="1:16" x14ac:dyDescent="0.25">
      <c r="A948">
        <v>83.728420317173004</v>
      </c>
      <c r="B948">
        <v>4.851020155096494</v>
      </c>
      <c r="C948">
        <v>741.68963831906626</v>
      </c>
      <c r="D948">
        <v>3702.4243445768175</v>
      </c>
      <c r="E948">
        <v>700.43620460466582</v>
      </c>
      <c r="F948">
        <v>2138.9416959615642</v>
      </c>
      <c r="G948">
        <v>914.31154238378622</v>
      </c>
      <c r="H948">
        <v>2.8233200171866391</v>
      </c>
      <c r="I948">
        <v>7.9709036551324415</v>
      </c>
      <c r="J948">
        <v>1086.691134027486</v>
      </c>
      <c r="K948">
        <v>6129.0883955254403</v>
      </c>
      <c r="L948">
        <v>987.50578989276733</v>
      </c>
      <c r="M948">
        <v>3371.4907719619823</v>
      </c>
      <c r="N948">
        <v>1080.9684684476417</v>
      </c>
      <c r="O948">
        <v>2.469193692032043</v>
      </c>
      <c r="P948">
        <v>9.0296834222837035</v>
      </c>
    </row>
    <row r="949" spans="1:16" x14ac:dyDescent="0.25">
      <c r="A949">
        <v>35.54994148015976</v>
      </c>
      <c r="B949">
        <v>8.4094328583702964</v>
      </c>
      <c r="C949">
        <v>113.82183846486875</v>
      </c>
      <c r="D949">
        <v>325.88364065855228</v>
      </c>
      <c r="E949">
        <v>243.39889422000678</v>
      </c>
      <c r="F949">
        <v>580.84224520591238</v>
      </c>
      <c r="G949">
        <v>476.692180801522</v>
      </c>
      <c r="H949">
        <v>9.945530918663648</v>
      </c>
      <c r="I949">
        <v>7.9134427436017099</v>
      </c>
      <c r="J949">
        <v>163.1221398895575</v>
      </c>
      <c r="K949">
        <v>513.15999853140636</v>
      </c>
      <c r="L949">
        <v>351.69422034073955</v>
      </c>
      <c r="M949">
        <v>889.69832382131233</v>
      </c>
      <c r="N949">
        <v>525.1715185721298</v>
      </c>
      <c r="O949">
        <v>8.7645139968990033</v>
      </c>
      <c r="P949">
        <v>7.768241922433436</v>
      </c>
    </row>
    <row r="950" spans="1:16" x14ac:dyDescent="0.25">
      <c r="A950">
        <v>61.873075306415558</v>
      </c>
      <c r="B950">
        <v>5.2740611564393429</v>
      </c>
      <c r="C950">
        <v>488.00350501919695</v>
      </c>
      <c r="D950">
        <v>2140.6677161540297</v>
      </c>
      <c r="E950">
        <v>532.99209551856075</v>
      </c>
      <c r="F950">
        <v>1529.8141912130031</v>
      </c>
      <c r="G950">
        <v>768.46371433188369</v>
      </c>
      <c r="H950">
        <v>3.6114799927772343</v>
      </c>
      <c r="I950">
        <v>6.8137137639863914</v>
      </c>
      <c r="J950">
        <v>720.66425037078375</v>
      </c>
      <c r="K950">
        <v>3597.0390603024653</v>
      </c>
      <c r="L950">
        <v>778.90413003877723</v>
      </c>
      <c r="M950">
        <v>2394.515347370304</v>
      </c>
      <c r="N950">
        <v>901.61402717311478</v>
      </c>
      <c r="O950">
        <v>3.1407885410296195</v>
      </c>
      <c r="P950">
        <v>8.7713577070024069</v>
      </c>
    </row>
    <row r="951" spans="1:16" x14ac:dyDescent="0.25">
      <c r="A951">
        <v>32.646269977092743</v>
      </c>
      <c r="B951">
        <v>8.6641423138175853</v>
      </c>
      <c r="C951">
        <v>100.63669609316406</v>
      </c>
      <c r="D951">
        <v>279.35268070470465</v>
      </c>
      <c r="E951">
        <v>224.77043169779245</v>
      </c>
      <c r="F951">
        <v>527.88004818532283</v>
      </c>
      <c r="G951">
        <v>462.91099375728032</v>
      </c>
      <c r="H951">
        <v>10.704422335669035</v>
      </c>
      <c r="I951">
        <v>8.0450355650971002</v>
      </c>
      <c r="J951">
        <v>143.64199793876907</v>
      </c>
      <c r="K951">
        <v>435.72267055879945</v>
      </c>
      <c r="L951">
        <v>324.36281312895102</v>
      </c>
      <c r="M951">
        <v>807.22472549724534</v>
      </c>
      <c r="N951">
        <v>506.88067452398599</v>
      </c>
      <c r="O951">
        <v>9.4615805555028576</v>
      </c>
      <c r="P951">
        <v>8.1194709539898593</v>
      </c>
    </row>
    <row r="952" spans="1:16" x14ac:dyDescent="0.25">
      <c r="A952">
        <v>96.889934122562408</v>
      </c>
      <c r="B952">
        <v>4.2000335956359418</v>
      </c>
      <c r="C952">
        <v>1139.1214235624766</v>
      </c>
      <c r="D952">
        <v>6466.9523361928204</v>
      </c>
      <c r="E952">
        <v>852.59326140604662</v>
      </c>
      <c r="F952">
        <v>2888.1536974305959</v>
      </c>
      <c r="G952">
        <v>1104.5830846863787</v>
      </c>
      <c r="H952">
        <v>2.0683747919263089</v>
      </c>
      <c r="I952">
        <v>7.8154104877067221</v>
      </c>
      <c r="J952">
        <v>1634.5290120184263</v>
      </c>
      <c r="K952">
        <v>10315.879575825442</v>
      </c>
      <c r="L952">
        <v>1043.5247343147955</v>
      </c>
      <c r="M952">
        <v>4587.5574851265101</v>
      </c>
      <c r="N952">
        <v>1304.2278497809077</v>
      </c>
      <c r="O952">
        <v>1.8281301061858848</v>
      </c>
      <c r="P952">
        <v>5.8544885213131916</v>
      </c>
    </row>
    <row r="953" spans="1:16" x14ac:dyDescent="0.25">
      <c r="A953">
        <v>7.1471204161643982</v>
      </c>
      <c r="B953">
        <v>6.8435447946808452</v>
      </c>
      <c r="C953">
        <v>58.276142744269968</v>
      </c>
      <c r="D953">
        <v>143.43279250219175</v>
      </c>
      <c r="E953">
        <v>106.67755235993752</v>
      </c>
      <c r="F953">
        <v>234.06255872652599</v>
      </c>
      <c r="G953">
        <v>415.51587056857807</v>
      </c>
      <c r="H953">
        <v>10.18289086150684</v>
      </c>
      <c r="I953">
        <v>5.6208831296551143</v>
      </c>
      <c r="J953">
        <v>81.778817447601469</v>
      </c>
      <c r="K953">
        <v>214.67829232398887</v>
      </c>
      <c r="L953">
        <v>154.06701507038105</v>
      </c>
      <c r="M953">
        <v>355.38391727987715</v>
      </c>
      <c r="N953">
        <v>443.22216264176024</v>
      </c>
      <c r="O953">
        <v>9.1419063336489579</v>
      </c>
      <c r="P953">
        <v>6.1659186356733722</v>
      </c>
    </row>
    <row r="954" spans="1:16" x14ac:dyDescent="0.25">
      <c r="A954">
        <v>68.539677917957306</v>
      </c>
      <c r="B954">
        <v>1.2104639764177823</v>
      </c>
      <c r="C954">
        <v>9181.9652286479668</v>
      </c>
      <c r="D954">
        <v>85420.904765210958</v>
      </c>
      <c r="E954">
        <v>622.97635902667764</v>
      </c>
      <c r="F954">
        <v>13247.052026632813</v>
      </c>
      <c r="G954">
        <v>2928.6377729850701</v>
      </c>
      <c r="H954">
        <v>0.27468052034999724</v>
      </c>
      <c r="I954">
        <v>0.75325602836926253</v>
      </c>
      <c r="J954">
        <v>10391.981401216026</v>
      </c>
      <c r="K954">
        <v>99265.993031734819</v>
      </c>
      <c r="L954">
        <v>894.70026824196452</v>
      </c>
      <c r="M954">
        <v>22136.97847151259</v>
      </c>
      <c r="N954">
        <v>3110.2819624406688</v>
      </c>
      <c r="O954">
        <v>0.26360784960229589</v>
      </c>
      <c r="P954">
        <v>0.9118492359783924</v>
      </c>
    </row>
    <row r="955" spans="1:16" x14ac:dyDescent="0.25">
      <c r="A955">
        <v>77.273623168468475</v>
      </c>
      <c r="B955">
        <v>5.1412795324427014</v>
      </c>
      <c r="C955">
        <v>612.14628452165607</v>
      </c>
      <c r="D955">
        <v>2880.6308282042464</v>
      </c>
      <c r="E955">
        <v>630.97492932033413</v>
      </c>
      <c r="F955">
        <v>1868.2582263166462</v>
      </c>
      <c r="G955">
        <v>842.99475400237759</v>
      </c>
      <c r="H955">
        <v>3.2242426154666965</v>
      </c>
      <c r="I955">
        <v>7.6162384610290799</v>
      </c>
      <c r="J955">
        <v>901.39802105430772</v>
      </c>
      <c r="K955">
        <v>4813.5369832605529</v>
      </c>
      <c r="L955">
        <v>908.74371909643901</v>
      </c>
      <c r="M955">
        <v>2935.2188374183997</v>
      </c>
      <c r="N955">
        <v>994.12344588268047</v>
      </c>
      <c r="O955">
        <v>2.8109481067300686</v>
      </c>
      <c r="P955">
        <v>9.2717519477175223</v>
      </c>
    </row>
    <row r="956" spans="1:16" x14ac:dyDescent="0.25">
      <c r="A956">
        <v>63.187480032444</v>
      </c>
      <c r="B956">
        <v>2.9363238467502546</v>
      </c>
      <c r="C956">
        <v>1808.1814509191693</v>
      </c>
      <c r="D956">
        <v>11694.753749012183</v>
      </c>
      <c r="E956">
        <v>729.18992744365141</v>
      </c>
      <c r="F956">
        <v>3347.289472723683</v>
      </c>
      <c r="G956">
        <v>1364.9756200378326</v>
      </c>
      <c r="H956">
        <v>1.2090420196004183</v>
      </c>
      <c r="I956">
        <v>4.0324343777679461</v>
      </c>
      <c r="J956">
        <v>2496.4650768027336</v>
      </c>
      <c r="K956">
        <v>17500.278458403976</v>
      </c>
      <c r="L956">
        <v>754.38817075920144</v>
      </c>
      <c r="M956">
        <v>5364.858901894896</v>
      </c>
      <c r="N956">
        <v>1590.1971734183251</v>
      </c>
      <c r="O956">
        <v>1.08624193473737</v>
      </c>
      <c r="P956">
        <v>2.5255774312916088</v>
      </c>
    </row>
    <row r="957" spans="1:16" x14ac:dyDescent="0.25">
      <c r="A957">
        <v>42.687338292598724</v>
      </c>
      <c r="B957">
        <v>2.4451033402198177</v>
      </c>
      <c r="C957">
        <v>2015.7066607011609</v>
      </c>
      <c r="D957">
        <v>13421.331151410641</v>
      </c>
      <c r="E957">
        <v>609.81741191866752</v>
      </c>
      <c r="F957">
        <v>3156.1246272338485</v>
      </c>
      <c r="G957">
        <v>1435.7079479193069</v>
      </c>
      <c r="H957">
        <v>0.96557419237792885</v>
      </c>
      <c r="I957">
        <v>2.9110115374716354</v>
      </c>
      <c r="J957">
        <v>2751.287672725533</v>
      </c>
      <c r="K957">
        <v>19723.527224120968</v>
      </c>
      <c r="L957">
        <v>640.30558316942961</v>
      </c>
      <c r="M957">
        <v>5069.8249124892218</v>
      </c>
      <c r="N957">
        <v>1664.3123673948332</v>
      </c>
      <c r="O957">
        <v>0.87140299723961667</v>
      </c>
      <c r="P957">
        <v>1.911866311865305</v>
      </c>
    </row>
    <row r="958" spans="1:16" x14ac:dyDescent="0.25">
      <c r="A958">
        <v>72.162380993366241</v>
      </c>
      <c r="B958">
        <v>5.3273252225825249</v>
      </c>
      <c r="C958">
        <v>536.07823561465398</v>
      </c>
      <c r="D958">
        <v>2421.1335581707349</v>
      </c>
      <c r="E958">
        <v>583.60437464353151</v>
      </c>
      <c r="F958">
        <v>1696.0169842750145</v>
      </c>
      <c r="G958">
        <v>798.15248499071163</v>
      </c>
      <c r="H958">
        <v>3.5175348686797721</v>
      </c>
      <c r="I958">
        <v>7.2844723734059702</v>
      </c>
      <c r="J958">
        <v>791.01391065880921</v>
      </c>
      <c r="K958">
        <v>4061.7647137438353</v>
      </c>
      <c r="L958">
        <v>848.74070059414601</v>
      </c>
      <c r="M958">
        <v>2658.7421623996865</v>
      </c>
      <c r="N958">
        <v>938.6716329273662</v>
      </c>
      <c r="O958">
        <v>3.0617153770741039</v>
      </c>
      <c r="P958">
        <v>9.2102273368049836</v>
      </c>
    </row>
    <row r="959" spans="1:16" x14ac:dyDescent="0.25">
      <c r="A959">
        <v>35.724630534648895</v>
      </c>
      <c r="B959">
        <v>6.4056895260087758</v>
      </c>
      <c r="C959">
        <v>207.187013970446</v>
      </c>
      <c r="D959">
        <v>699.94627169141313</v>
      </c>
      <c r="E959">
        <v>311.17473682611273</v>
      </c>
      <c r="F959">
        <v>802.70318046457203</v>
      </c>
      <c r="G959">
        <v>564.30653731971893</v>
      </c>
      <c r="H959">
        <v>6.0829751310074718</v>
      </c>
      <c r="I959">
        <v>5.9453511255707241</v>
      </c>
      <c r="J959">
        <v>302.52675834693724</v>
      </c>
      <c r="K959">
        <v>1149.1978512872756</v>
      </c>
      <c r="L959">
        <v>454.78586820054784</v>
      </c>
      <c r="M959">
        <v>1239.975627465456</v>
      </c>
      <c r="N959">
        <v>640.27380876374639</v>
      </c>
      <c r="O959">
        <v>5.3023423140203194</v>
      </c>
      <c r="P959">
        <v>6.7239998133294447</v>
      </c>
    </row>
    <row r="960" spans="1:16" x14ac:dyDescent="0.25">
      <c r="A960">
        <v>11.86666351556778</v>
      </c>
      <c r="B960">
        <v>6.9126996406732575</v>
      </c>
      <c r="C960">
        <v>79.914629588870966</v>
      </c>
      <c r="D960">
        <v>210.08699056849127</v>
      </c>
      <c r="E960">
        <v>145.42382833737136</v>
      </c>
      <c r="F960">
        <v>331.62471534803274</v>
      </c>
      <c r="G960">
        <v>440.3540984340579</v>
      </c>
      <c r="H960">
        <v>9.2536177409378624</v>
      </c>
      <c r="I960">
        <v>6.1583159312398088</v>
      </c>
      <c r="J960">
        <v>113.2195405915808</v>
      </c>
      <c r="K960">
        <v>321.89629186768093</v>
      </c>
      <c r="L960">
        <v>209.65992326687538</v>
      </c>
      <c r="M960">
        <v>505.56266639161311</v>
      </c>
      <c r="N960">
        <v>476.76661430416385</v>
      </c>
      <c r="O960">
        <v>8.2297866049083641</v>
      </c>
      <c r="P960">
        <v>6.511253886110155</v>
      </c>
    </row>
    <row r="961" spans="1:16" x14ac:dyDescent="0.25">
      <c r="A961">
        <v>9.381044328212738</v>
      </c>
      <c r="B961">
        <v>9.7460226185367524</v>
      </c>
      <c r="C961">
        <v>35.863831786357927</v>
      </c>
      <c r="D961">
        <v>81.594989970081386</v>
      </c>
      <c r="E961">
        <v>92.103392321613057</v>
      </c>
      <c r="F961">
        <v>191.52439359937125</v>
      </c>
      <c r="G961">
        <v>388.34387503336956</v>
      </c>
      <c r="H961">
        <v>16.861255295466904</v>
      </c>
      <c r="I961">
        <v>6.8299875951056794</v>
      </c>
      <c r="J961">
        <v>49.66669287982841</v>
      </c>
      <c r="K961">
        <v>118.27987452184172</v>
      </c>
      <c r="L961">
        <v>134.02979316168219</v>
      </c>
      <c r="M961">
        <v>289.09692781290926</v>
      </c>
      <c r="N961">
        <v>405.7073381430468</v>
      </c>
      <c r="O961">
        <v>15.381896433051658</v>
      </c>
      <c r="P961">
        <v>7.7292730661069937</v>
      </c>
    </row>
    <row r="962" spans="1:16" x14ac:dyDescent="0.25">
      <c r="A962">
        <v>65.635227501392365</v>
      </c>
      <c r="B962">
        <v>5.3742552572985725</v>
      </c>
      <c r="C962">
        <v>488.95756738172628</v>
      </c>
      <c r="D962">
        <v>2146.1539004935667</v>
      </c>
      <c r="E962">
        <v>544.02955859701751</v>
      </c>
      <c r="F962">
        <v>1561.8896542947341</v>
      </c>
      <c r="G962">
        <v>769.06405899677577</v>
      </c>
      <c r="H962">
        <v>3.6773077888140917</v>
      </c>
      <c r="I962">
        <v>6.9512324850803218</v>
      </c>
      <c r="J962">
        <v>722.06467246582986</v>
      </c>
      <c r="K962">
        <v>3606.1721388455403</v>
      </c>
      <c r="L962">
        <v>794.96613993803408</v>
      </c>
      <c r="M962">
        <v>2444.7984717273075</v>
      </c>
      <c r="N962">
        <v>902.36602581195734</v>
      </c>
      <c r="O962">
        <v>3.1980864333702037</v>
      </c>
      <c r="P962">
        <v>8.9458535338625929</v>
      </c>
    </row>
    <row r="963" spans="1:16" x14ac:dyDescent="0.25">
      <c r="A963">
        <v>42.045678794384003</v>
      </c>
      <c r="B963">
        <v>7.0981178388267603</v>
      </c>
      <c r="C963">
        <v>186.01767516132799</v>
      </c>
      <c r="D963">
        <v>609.07155342005183</v>
      </c>
      <c r="E963">
        <v>314.4800842459598</v>
      </c>
      <c r="F963">
        <v>800.08626490236168</v>
      </c>
      <c r="G963">
        <v>545.73642434892508</v>
      </c>
      <c r="H963">
        <v>7.0170563949906635</v>
      </c>
      <c r="I963">
        <v>6.5423994622126225</v>
      </c>
      <c r="J963">
        <v>270.78943468031872</v>
      </c>
      <c r="K963">
        <v>993.44380210166366</v>
      </c>
      <c r="L963">
        <v>458.53608831345667</v>
      </c>
      <c r="M963">
        <v>1234.0019370463754</v>
      </c>
      <c r="N963">
        <v>616.01987022854587</v>
      </c>
      <c r="O963">
        <v>6.125550145860716</v>
      </c>
      <c r="P963">
        <v>7.1554450122448729</v>
      </c>
    </row>
    <row r="964" spans="1:16" x14ac:dyDescent="0.25">
      <c r="A964">
        <v>60.344965040683746</v>
      </c>
      <c r="B964">
        <v>6.0392353427584107</v>
      </c>
      <c r="C964">
        <v>351.50147534726477</v>
      </c>
      <c r="D964">
        <v>1392.8483605552567</v>
      </c>
      <c r="E964">
        <v>460.57388893014445</v>
      </c>
      <c r="F964">
        <v>1268.9332874936367</v>
      </c>
      <c r="G964">
        <v>677.07919332848371</v>
      </c>
      <c r="H964">
        <v>4.6930072013032209</v>
      </c>
      <c r="I964">
        <v>6.57030797739134</v>
      </c>
      <c r="J964">
        <v>518.64619291234351</v>
      </c>
      <c r="K964">
        <v>2336.8732288899796</v>
      </c>
      <c r="L964">
        <v>677.75370756046505</v>
      </c>
      <c r="M964">
        <v>1975.8498928940849</v>
      </c>
      <c r="N964">
        <v>785.94020303076309</v>
      </c>
      <c r="O964">
        <v>4.0764063743446295</v>
      </c>
      <c r="P964">
        <v>8.3836738311878616</v>
      </c>
    </row>
    <row r="965" spans="1:16" x14ac:dyDescent="0.25">
      <c r="A965">
        <v>72.985562741756439</v>
      </c>
      <c r="B965">
        <v>4.6878597342838546</v>
      </c>
      <c r="C965">
        <v>722.60751698114268</v>
      </c>
      <c r="D965">
        <v>3578.5160145654386</v>
      </c>
      <c r="E965">
        <v>662.22986094166242</v>
      </c>
      <c r="F965">
        <v>2013.0932740432122</v>
      </c>
      <c r="G965">
        <v>904.16018612802168</v>
      </c>
      <c r="H965">
        <v>2.7561829825309108</v>
      </c>
      <c r="I965">
        <v>7.6056568977046091</v>
      </c>
      <c r="J965">
        <v>1059.6107790101373</v>
      </c>
      <c r="K965">
        <v>5933.036986667239</v>
      </c>
      <c r="L965">
        <v>936.87987916479108</v>
      </c>
      <c r="M965">
        <v>3171.6971101446343</v>
      </c>
      <c r="N965">
        <v>1068.7099880617961</v>
      </c>
      <c r="O965">
        <v>2.4093069530553461</v>
      </c>
      <c r="P965">
        <v>8.7120337177100158</v>
      </c>
    </row>
    <row r="966" spans="1:16" x14ac:dyDescent="0.25">
      <c r="A966">
        <v>55.774135410785675</v>
      </c>
      <c r="B966">
        <v>4.1496137051264093</v>
      </c>
      <c r="C966">
        <v>777.15774701542239</v>
      </c>
      <c r="D966">
        <v>3935.178549885643</v>
      </c>
      <c r="E966">
        <v>622.98968413134605</v>
      </c>
      <c r="F966">
        <v>1918.6815932055804</v>
      </c>
      <c r="G966">
        <v>932.88565509851367</v>
      </c>
      <c r="H966">
        <v>2.3715706291270569</v>
      </c>
      <c r="I966">
        <v>6.9660874280379419</v>
      </c>
      <c r="J966">
        <v>1136.830271882312</v>
      </c>
      <c r="K966">
        <v>6495.2227036517415</v>
      </c>
      <c r="L966">
        <v>872.45483018863001</v>
      </c>
      <c r="M966">
        <v>3026.7589580554086</v>
      </c>
      <c r="N966">
        <v>1103.3080518787326</v>
      </c>
      <c r="O966">
        <v>2.0760068249356323</v>
      </c>
      <c r="P966">
        <v>7.7209300087968664</v>
      </c>
    </row>
    <row r="967" spans="1:16" x14ac:dyDescent="0.25">
      <c r="A967">
        <v>58.580029666423798</v>
      </c>
      <c r="B967">
        <v>3.7962777420248472</v>
      </c>
      <c r="C967">
        <v>983.37838768642212</v>
      </c>
      <c r="D967">
        <v>5345.5579531953563</v>
      </c>
      <c r="E967">
        <v>689.58346291390717</v>
      </c>
      <c r="F967">
        <v>2236.8410359366162</v>
      </c>
      <c r="G967">
        <v>1034.252804066678</v>
      </c>
      <c r="H967">
        <v>1.9796192967344475</v>
      </c>
      <c r="I967">
        <v>6.904130043423633</v>
      </c>
      <c r="J967">
        <v>1423.4220524654602</v>
      </c>
      <c r="K967">
        <v>8657.928948873956</v>
      </c>
      <c r="L967">
        <v>923.65795733476102</v>
      </c>
      <c r="M967">
        <v>3543.4371510526603</v>
      </c>
      <c r="N967">
        <v>1223.1504007627955</v>
      </c>
      <c r="O967">
        <v>1.7424364144330717</v>
      </c>
      <c r="P967">
        <v>6.2364480339632191</v>
      </c>
    </row>
    <row r="968" spans="1:16" x14ac:dyDescent="0.25">
      <c r="A968">
        <v>67.711740076541901</v>
      </c>
      <c r="B968">
        <v>7.6587148597143422</v>
      </c>
      <c r="C968">
        <v>223.83762853689623</v>
      </c>
      <c r="D968">
        <v>773.60319579233976</v>
      </c>
      <c r="E968">
        <v>397.39763597913742</v>
      </c>
      <c r="F968">
        <v>1035.2514894016192</v>
      </c>
      <c r="G968">
        <v>578.47660167499623</v>
      </c>
      <c r="H968">
        <v>7.0650125596766911</v>
      </c>
      <c r="I968">
        <v>7.1964484909989075</v>
      </c>
      <c r="J968">
        <v>327.50673585662861</v>
      </c>
      <c r="K968">
        <v>1275.657201224788</v>
      </c>
      <c r="L968">
        <v>581.74740236689627</v>
      </c>
      <c r="M968">
        <v>1601.01806211338</v>
      </c>
      <c r="N968">
        <v>658.7326371102348</v>
      </c>
      <c r="O968">
        <v>6.152780707562056</v>
      </c>
      <c r="P968">
        <v>8.3053302017858499</v>
      </c>
    </row>
    <row r="969" spans="1:16" x14ac:dyDescent="0.25">
      <c r="A969">
        <v>54.305092751979828</v>
      </c>
      <c r="B969">
        <v>5.6764642646451451</v>
      </c>
      <c r="C969">
        <v>373.64825031379297</v>
      </c>
      <c r="D969">
        <v>1508.7974265573614</v>
      </c>
      <c r="E969">
        <v>456.16352898019534</v>
      </c>
      <c r="F969">
        <v>1266.2344613875966</v>
      </c>
      <c r="G969">
        <v>692.73189842506997</v>
      </c>
      <c r="H969">
        <v>4.3088162954240303</v>
      </c>
      <c r="I969">
        <v>6.3498398735240578</v>
      </c>
      <c r="J969">
        <v>551.62860818448416</v>
      </c>
      <c r="K969">
        <v>2534.1347236448983</v>
      </c>
      <c r="L969">
        <v>671.03658965478894</v>
      </c>
      <c r="M969">
        <v>1973.5288921357712</v>
      </c>
      <c r="N969">
        <v>805.91630034925197</v>
      </c>
      <c r="O969">
        <v>3.742767568291602</v>
      </c>
      <c r="P969">
        <v>8.1769312571835098</v>
      </c>
    </row>
    <row r="970" spans="1:16" x14ac:dyDescent="0.25">
      <c r="A970">
        <v>13.816897690296173</v>
      </c>
      <c r="B970">
        <v>5.1967477778639193</v>
      </c>
      <c r="C970">
        <v>163.20080349644397</v>
      </c>
      <c r="D970">
        <v>514.84844461669388</v>
      </c>
      <c r="E970">
        <v>205.80108632965715</v>
      </c>
      <c r="F970">
        <v>514.78789951498095</v>
      </c>
      <c r="G970">
        <v>524.94932088353301</v>
      </c>
      <c r="H970">
        <v>5.3923481202181547</v>
      </c>
      <c r="I970">
        <v>4.8313579121873538</v>
      </c>
      <c r="J970">
        <v>236.63678567329828</v>
      </c>
      <c r="K970">
        <v>832.50529269139406</v>
      </c>
      <c r="L970">
        <v>299.22692249504115</v>
      </c>
      <c r="M970">
        <v>792.48983701209272</v>
      </c>
      <c r="N970">
        <v>588.78470161941368</v>
      </c>
      <c r="O970">
        <v>4.7171327718527607</v>
      </c>
      <c r="P970">
        <v>5.0257159727958838</v>
      </c>
    </row>
    <row r="971" spans="1:16" x14ac:dyDescent="0.25">
      <c r="A971">
        <v>24.46781986951828</v>
      </c>
      <c r="B971">
        <v>9.3186119085065542</v>
      </c>
      <c r="C971">
        <v>71.165992266540925</v>
      </c>
      <c r="D971">
        <v>182.39152459142818</v>
      </c>
      <c r="E971">
        <v>175.94141712510975</v>
      </c>
      <c r="F971">
        <v>395.46472356380968</v>
      </c>
      <c r="G971">
        <v>430.47569714166366</v>
      </c>
      <c r="H971">
        <v>12.975867268368861</v>
      </c>
      <c r="I971">
        <v>8.0795033605173145</v>
      </c>
      <c r="J971">
        <v>100.46214305190466</v>
      </c>
      <c r="K971">
        <v>277.01458243623551</v>
      </c>
      <c r="L971">
        <v>253.72076772776455</v>
      </c>
      <c r="M971">
        <v>601.97755900776644</v>
      </c>
      <c r="N971">
        <v>463.48615773152511</v>
      </c>
      <c r="O971">
        <v>11.578809460605928</v>
      </c>
      <c r="P971">
        <v>8.6703397071567334</v>
      </c>
    </row>
    <row r="972" spans="1:16" x14ac:dyDescent="0.25">
      <c r="A972">
        <v>80.228219091892242</v>
      </c>
      <c r="B972">
        <v>3.1711877313693111</v>
      </c>
      <c r="C972">
        <v>1818.1928592940164</v>
      </c>
      <c r="D972">
        <v>11777.07071450997</v>
      </c>
      <c r="E972">
        <v>787.618298621044</v>
      </c>
      <c r="F972">
        <v>3637.7209754438354</v>
      </c>
      <c r="G972">
        <v>1368.4777749783946</v>
      </c>
      <c r="H972">
        <v>1.3029733852802741</v>
      </c>
      <c r="I972">
        <v>4.3238142433641231</v>
      </c>
      <c r="J972">
        <v>2508.8792383442633</v>
      </c>
      <c r="K972">
        <v>17607.679960484627</v>
      </c>
      <c r="L972">
        <v>815.42619423956637</v>
      </c>
      <c r="M972">
        <v>5831.0040615553462</v>
      </c>
      <c r="N972">
        <v>1593.900109177195</v>
      </c>
      <c r="O972">
        <v>1.1708937689262635</v>
      </c>
      <c r="P972">
        <v>2.713805146448756</v>
      </c>
    </row>
    <row r="973" spans="1:16" x14ac:dyDescent="0.25">
      <c r="A973">
        <v>72.690708577632904</v>
      </c>
      <c r="B973">
        <v>2.0631698845460344</v>
      </c>
      <c r="C973">
        <v>3966.4346884242182</v>
      </c>
      <c r="D973">
        <v>31141.516207091296</v>
      </c>
      <c r="E973">
        <v>587.38227080627792</v>
      </c>
      <c r="F973">
        <v>6169.9950288873579</v>
      </c>
      <c r="G973">
        <v>1971.6861472963972</v>
      </c>
      <c r="H973">
        <v>0.63089031383022753</v>
      </c>
      <c r="I973">
        <v>1.3053054545263933</v>
      </c>
      <c r="J973">
        <v>4962.5109907775213</v>
      </c>
      <c r="K973">
        <v>40353.838735859419</v>
      </c>
      <c r="L973">
        <v>693.50550986653286</v>
      </c>
      <c r="M973">
        <v>10064.907061177239</v>
      </c>
      <c r="N973">
        <v>2190.8321194848991</v>
      </c>
      <c r="O973">
        <v>0.58723815324633488</v>
      </c>
      <c r="P973">
        <v>1.1577048169721946</v>
      </c>
    </row>
    <row r="974" spans="1:16" x14ac:dyDescent="0.25">
      <c r="A974">
        <v>23.923182308673859</v>
      </c>
      <c r="B974">
        <v>8.0360717162270259</v>
      </c>
      <c r="C974">
        <v>94.839173722899787</v>
      </c>
      <c r="D974">
        <v>259.48027466317313</v>
      </c>
      <c r="E974">
        <v>197.65213049690877</v>
      </c>
      <c r="F974">
        <v>460.65427629685365</v>
      </c>
      <c r="G974">
        <v>456.71469943911137</v>
      </c>
      <c r="H974">
        <v>10.137631047765316</v>
      </c>
      <c r="I974">
        <v>7.3964055948862972</v>
      </c>
      <c r="J974">
        <v>135.10456249244436</v>
      </c>
      <c r="K974">
        <v>402.86719744031217</v>
      </c>
      <c r="L974">
        <v>285.1067802347344</v>
      </c>
      <c r="M974">
        <v>703.86331346701388</v>
      </c>
      <c r="N974">
        <v>498.63282191447155</v>
      </c>
      <c r="O974">
        <v>8.9742285393448089</v>
      </c>
      <c r="P974">
        <v>7.6353184135811496</v>
      </c>
    </row>
    <row r="975" spans="1:16" x14ac:dyDescent="0.25">
      <c r="A975">
        <v>4.14606112241745</v>
      </c>
      <c r="B975">
        <v>9.8130073880764712</v>
      </c>
      <c r="C975">
        <v>22.559081614846544</v>
      </c>
      <c r="D975">
        <v>48.957339063361786</v>
      </c>
      <c r="E975">
        <v>54.165322574727242</v>
      </c>
      <c r="F975">
        <v>107.76415590563785</v>
      </c>
      <c r="G975">
        <v>371.44681403049333</v>
      </c>
      <c r="H975">
        <v>19.256304565830806</v>
      </c>
      <c r="I975">
        <v>5.7491557813676613</v>
      </c>
      <c r="J975">
        <v>30.840078172001082</v>
      </c>
      <c r="K975">
        <v>69.072222797350875</v>
      </c>
      <c r="L975">
        <v>79.41672027604838</v>
      </c>
      <c r="M975">
        <v>161.85541239320523</v>
      </c>
      <c r="N975">
        <v>381.88799655953568</v>
      </c>
      <c r="O975">
        <v>17.856244778992451</v>
      </c>
      <c r="P975">
        <v>6.5436859905157583</v>
      </c>
    </row>
    <row r="976" spans="1:16" x14ac:dyDescent="0.25">
      <c r="A976">
        <v>83.827507555484772</v>
      </c>
      <c r="B976">
        <v>1.4094130389067445</v>
      </c>
      <c r="C976">
        <v>8101.7993160124797</v>
      </c>
      <c r="D976">
        <v>73586.368031867736</v>
      </c>
      <c r="E976">
        <v>634.98543810221679</v>
      </c>
      <c r="F976">
        <v>12382.442352797625</v>
      </c>
      <c r="G976">
        <v>2759.5567515318653</v>
      </c>
      <c r="H976">
        <v>0.33375418523982014</v>
      </c>
      <c r="I976">
        <v>0.83335246846182853</v>
      </c>
      <c r="J976">
        <v>9261.0649919396619</v>
      </c>
      <c r="K976">
        <v>86120.491858607624</v>
      </c>
      <c r="L976">
        <v>883.41643917468514</v>
      </c>
      <c r="M976">
        <v>20607.812632796638</v>
      </c>
      <c r="N976">
        <v>2940.6350740410035</v>
      </c>
      <c r="O976">
        <v>0.31939956369444877</v>
      </c>
      <c r="P976">
        <v>0.97310545482921085</v>
      </c>
    </row>
    <row r="977" spans="1:16" x14ac:dyDescent="0.25">
      <c r="A977">
        <v>1.5403594374656677</v>
      </c>
      <c r="B977">
        <v>6.5919205081662984</v>
      </c>
      <c r="C977">
        <v>25.130134958970192</v>
      </c>
      <c r="D977">
        <v>55.009062932384964</v>
      </c>
      <c r="E977">
        <v>41.487380243024852</v>
      </c>
      <c r="F977">
        <v>83.346525682136658</v>
      </c>
      <c r="G977">
        <v>374.77736960615891</v>
      </c>
      <c r="H977">
        <v>12.585221502941584</v>
      </c>
      <c r="I977">
        <v>4.0362427201564621</v>
      </c>
      <c r="J977">
        <v>34.465372462708672</v>
      </c>
      <c r="K977">
        <v>78.095098137202584</v>
      </c>
      <c r="L977">
        <v>60.742111906014316</v>
      </c>
      <c r="M977">
        <v>125.3181470151362</v>
      </c>
      <c r="N977">
        <v>386.57927963223244</v>
      </c>
      <c r="O977">
        <v>11.625083890822658</v>
      </c>
      <c r="P977">
        <v>4.5938115131833346</v>
      </c>
    </row>
    <row r="978" spans="1:16" x14ac:dyDescent="0.25">
      <c r="A978">
        <v>35.674532234668732</v>
      </c>
      <c r="B978">
        <v>3.3971462315303325</v>
      </c>
      <c r="C978">
        <v>871.53017681501058</v>
      </c>
      <c r="D978">
        <v>4569.0932122436552</v>
      </c>
      <c r="E978">
        <v>560.43256106814022</v>
      </c>
      <c r="F978">
        <v>1766.3672394350331</v>
      </c>
      <c r="G978">
        <v>980.58688076679607</v>
      </c>
      <c r="H978">
        <v>1.8567727634939941</v>
      </c>
      <c r="I978">
        <v>5.964957353218816</v>
      </c>
      <c r="J978">
        <v>1269.0141643743166</v>
      </c>
      <c r="K978">
        <v>7478.7644515978809</v>
      </c>
      <c r="L978">
        <v>769.84277113640019</v>
      </c>
      <c r="M978">
        <v>2792.0981514112777</v>
      </c>
      <c r="N978">
        <v>1160.1420199760109</v>
      </c>
      <c r="O978">
        <v>1.6294203447233906</v>
      </c>
      <c r="P978">
        <v>6.1350678857790619</v>
      </c>
    </row>
    <row r="979" spans="1:16" x14ac:dyDescent="0.25">
      <c r="A979">
        <v>38.848640143871307</v>
      </c>
      <c r="B979">
        <v>7.6680806323145143</v>
      </c>
      <c r="C979">
        <v>148.04721895928165</v>
      </c>
      <c r="D979">
        <v>454.56823969325228</v>
      </c>
      <c r="E979">
        <v>279.20176765726711</v>
      </c>
      <c r="F979">
        <v>689.5734431079278</v>
      </c>
      <c r="G979">
        <v>510.65116615666807</v>
      </c>
      <c r="H979">
        <v>8.2464573649631134</v>
      </c>
      <c r="I979">
        <v>7.212634904629283</v>
      </c>
      <c r="J979">
        <v>214.0046516841187</v>
      </c>
      <c r="K979">
        <v>730.00660775077449</v>
      </c>
      <c r="L979">
        <v>405.14798656316248</v>
      </c>
      <c r="M979">
        <v>1060.1018231651105</v>
      </c>
      <c r="N979">
        <v>569.99678469528965</v>
      </c>
      <c r="O979">
        <v>7.2266418216284656</v>
      </c>
      <c r="P979">
        <v>7.2363988657986615</v>
      </c>
    </row>
    <row r="980" spans="1:16" x14ac:dyDescent="0.25">
      <c r="A980">
        <v>53.614585936069489</v>
      </c>
      <c r="B980">
        <v>4.7992566132684269</v>
      </c>
      <c r="C980">
        <v>542.65525856408181</v>
      </c>
      <c r="D980">
        <v>2460.1233456561745</v>
      </c>
      <c r="E980">
        <v>531.28317144445441</v>
      </c>
      <c r="F980">
        <v>1546.5212595084324</v>
      </c>
      <c r="G980">
        <v>802.12866056920996</v>
      </c>
      <c r="H980">
        <v>3.1539088279840239</v>
      </c>
      <c r="I980">
        <v>6.6113794677049844</v>
      </c>
      <c r="J980">
        <v>800.60341867636271</v>
      </c>
      <c r="K980">
        <v>4126.0174073796679</v>
      </c>
      <c r="L980">
        <v>772.07298381811631</v>
      </c>
      <c r="M980">
        <v>2424.8738520895627</v>
      </c>
      <c r="N980">
        <v>943.61415621256492</v>
      </c>
      <c r="O980">
        <v>2.7455624013393551</v>
      </c>
      <c r="P980">
        <v>8.3346512893479492</v>
      </c>
    </row>
    <row r="981" spans="1:16" x14ac:dyDescent="0.25">
      <c r="A981">
        <v>12.798869550228119</v>
      </c>
      <c r="B981">
        <v>2.9521441474271084</v>
      </c>
      <c r="C981">
        <v>553.182282678722</v>
      </c>
      <c r="D981">
        <v>2522.8294166713863</v>
      </c>
      <c r="E981">
        <v>332.23429923545666</v>
      </c>
      <c r="F981">
        <v>969.65176766460183</v>
      </c>
      <c r="G981">
        <v>808.45212673685057</v>
      </c>
      <c r="H981">
        <v>1.9256415835581178</v>
      </c>
      <c r="I981">
        <v>4.11474493159385</v>
      </c>
      <c r="J981">
        <v>815.93441344141286</v>
      </c>
      <c r="K981">
        <v>4229.1725106867434</v>
      </c>
      <c r="L981">
        <v>482.21509739697626</v>
      </c>
      <c r="M981">
        <v>1520.8514707489981</v>
      </c>
      <c r="N981">
        <v>951.46429719390085</v>
      </c>
      <c r="O981">
        <v>1.6766753597329453</v>
      </c>
      <c r="P981">
        <v>5.1619919872893689</v>
      </c>
    </row>
    <row r="982" spans="1:16" x14ac:dyDescent="0.25">
      <c r="A982">
        <v>12.574365437030792</v>
      </c>
      <c r="B982">
        <v>6.5941224139226451</v>
      </c>
      <c r="C982">
        <v>91.615834784371117</v>
      </c>
      <c r="D982">
        <v>248.59339630586487</v>
      </c>
      <c r="E982">
        <v>157.19502407659024</v>
      </c>
      <c r="F982">
        <v>364.74159217359238</v>
      </c>
      <c r="G982">
        <v>453.23195788714116</v>
      </c>
      <c r="H982">
        <v>8.4197292032033175</v>
      </c>
      <c r="I982">
        <v>6.0343272182932495</v>
      </c>
      <c r="J982">
        <v>130.36611479412878</v>
      </c>
      <c r="K982">
        <v>384.93059360578906</v>
      </c>
      <c r="L982">
        <v>226.70538558553841</v>
      </c>
      <c r="M982">
        <v>557.05485984450331</v>
      </c>
      <c r="N982">
        <v>493.9895286614655</v>
      </c>
      <c r="O982">
        <v>7.4602433307118066</v>
      </c>
      <c r="P982">
        <v>6.2602970338011046</v>
      </c>
    </row>
    <row r="983" spans="1:16" x14ac:dyDescent="0.25">
      <c r="A983">
        <v>97.106318652629852</v>
      </c>
      <c r="B983">
        <v>7.2094158196178357</v>
      </c>
      <c r="C983">
        <v>336.96581206533864</v>
      </c>
      <c r="D983">
        <v>1317.9984106347083</v>
      </c>
      <c r="E983">
        <v>530.30365901017672</v>
      </c>
      <c r="F983">
        <v>1453.5060145528266</v>
      </c>
      <c r="G983">
        <v>666.60350358772951</v>
      </c>
      <c r="H983">
        <v>5.6937655840619072</v>
      </c>
      <c r="I983">
        <v>7.7029874380533583</v>
      </c>
      <c r="J983">
        <v>496.96188635331885</v>
      </c>
      <c r="K983">
        <v>2209.2150099707969</v>
      </c>
      <c r="L983">
        <v>780.39196148083693</v>
      </c>
      <c r="M983">
        <v>2261.7654802554507</v>
      </c>
      <c r="N983">
        <v>772.53568467084062</v>
      </c>
      <c r="O983">
        <v>4.9458762464245574</v>
      </c>
      <c r="P983">
        <v>9.7539642452259177</v>
      </c>
    </row>
    <row r="984" spans="1:16" x14ac:dyDescent="0.25">
      <c r="A984">
        <v>3.3663097023963928</v>
      </c>
      <c r="B984">
        <v>4.5917704768351397</v>
      </c>
      <c r="C984">
        <v>78.167272844872457</v>
      </c>
      <c r="D984">
        <v>204.47827107516076</v>
      </c>
      <c r="E984">
        <v>94.641020573770589</v>
      </c>
      <c r="F984">
        <v>215.22138328911117</v>
      </c>
      <c r="G984">
        <v>438.3985248512123</v>
      </c>
      <c r="H984">
        <v>6.1934151317640618</v>
      </c>
      <c r="I984">
        <v>4.0707147818816418</v>
      </c>
      <c r="J984">
        <v>110.66697585693686</v>
      </c>
      <c r="K984">
        <v>312.77365281560299</v>
      </c>
      <c r="L984">
        <v>136.44694043555492</v>
      </c>
      <c r="M984">
        <v>328.01053627061975</v>
      </c>
      <c r="N984">
        <v>474.14283232669737</v>
      </c>
      <c r="O984">
        <v>5.5116138916662667</v>
      </c>
      <c r="P984">
        <v>4.3166517529492916</v>
      </c>
    </row>
    <row r="985" spans="1:16" x14ac:dyDescent="0.25">
      <c r="A985">
        <v>32.457938134670258</v>
      </c>
      <c r="B985">
        <v>7.7617201701427208</v>
      </c>
      <c r="C985">
        <v>126.63228201587739</v>
      </c>
      <c r="D985">
        <v>372.7708344114219</v>
      </c>
      <c r="E985">
        <v>246.72311241316049</v>
      </c>
      <c r="F985">
        <v>597.03301009701158</v>
      </c>
      <c r="G985">
        <v>489.69351159762078</v>
      </c>
      <c r="H985">
        <v>8.8346645178339553</v>
      </c>
      <c r="I985">
        <v>7.3427780240655443</v>
      </c>
      <c r="J985">
        <v>182.12092686773485</v>
      </c>
      <c r="K985">
        <v>591.7818940959836</v>
      </c>
      <c r="L985">
        <v>357.03295041672931</v>
      </c>
      <c r="M985">
        <v>915.83952815649161</v>
      </c>
      <c r="N985">
        <v>542.37015391947989</v>
      </c>
      <c r="O985">
        <v>7.7668358823911507</v>
      </c>
      <c r="P985">
        <v>7.1635461952649084</v>
      </c>
    </row>
    <row r="986" spans="1:16" x14ac:dyDescent="0.25">
      <c r="A986">
        <v>80.54797488451004</v>
      </c>
      <c r="B986">
        <v>5.078615590874004</v>
      </c>
      <c r="C986">
        <v>649.46606162551757</v>
      </c>
      <c r="D986">
        <v>3112.566089411805</v>
      </c>
      <c r="E986">
        <v>655.5115429959767</v>
      </c>
      <c r="F986">
        <v>1958.3232862613268</v>
      </c>
      <c r="G986">
        <v>864.14445388207059</v>
      </c>
      <c r="H986">
        <v>3.1125088945032386</v>
      </c>
      <c r="I986">
        <v>7.7847733078006298</v>
      </c>
      <c r="J986">
        <v>955.12793686141742</v>
      </c>
      <c r="K986">
        <v>5188.5245028868567</v>
      </c>
      <c r="L986">
        <v>938.82562229191501</v>
      </c>
      <c r="M986">
        <v>3079.7902006934278</v>
      </c>
      <c r="N986">
        <v>1020.0531931688332</v>
      </c>
      <c r="O986">
        <v>2.715893275467494</v>
      </c>
      <c r="P986">
        <v>9.2874930002370917</v>
      </c>
    </row>
    <row r="987" spans="1:16" x14ac:dyDescent="0.25">
      <c r="A987">
        <v>25.246733367443085</v>
      </c>
      <c r="B987">
        <v>9.9316442968814709</v>
      </c>
      <c r="C987">
        <v>64.028896992400277</v>
      </c>
      <c r="D987">
        <v>160.53732982917305</v>
      </c>
      <c r="E987">
        <v>169.59256961318698</v>
      </c>
      <c r="F987">
        <v>376.31127673067306</v>
      </c>
      <c r="G987">
        <v>422.2528637494172</v>
      </c>
      <c r="H987">
        <v>14.327063989488671</v>
      </c>
      <c r="I987">
        <v>8.3766411012750126</v>
      </c>
      <c r="J987">
        <v>90.09949476912378</v>
      </c>
      <c r="K987">
        <v>241.91936966499904</v>
      </c>
      <c r="L987">
        <v>244.71965201926838</v>
      </c>
      <c r="M987">
        <v>572.0456794349949</v>
      </c>
      <c r="N987">
        <v>452.37388200224279</v>
      </c>
      <c r="O987">
        <v>12.825070967466354</v>
      </c>
      <c r="P987">
        <v>9.0999454158813311</v>
      </c>
    </row>
    <row r="988" spans="1:16" x14ac:dyDescent="0.25">
      <c r="A988">
        <v>35.031409323215485</v>
      </c>
      <c r="B988">
        <v>4.7027956350234668</v>
      </c>
      <c r="C988">
        <v>411.27317204138399</v>
      </c>
      <c r="D988">
        <v>1710.7955783672328</v>
      </c>
      <c r="E988">
        <v>410.32721968232863</v>
      </c>
      <c r="F988">
        <v>1152.5544863139378</v>
      </c>
      <c r="G988">
        <v>718.53556828615251</v>
      </c>
      <c r="H988">
        <v>3.4403066476658295</v>
      </c>
      <c r="I988">
        <v>5.5180733615613091</v>
      </c>
      <c r="J988">
        <v>607.49103509778342</v>
      </c>
      <c r="K988">
        <v>2876.2321625600816</v>
      </c>
      <c r="L988">
        <v>602.81534102036801</v>
      </c>
      <c r="M988">
        <v>1799.0691696650299</v>
      </c>
      <c r="N988">
        <v>838.70422887152654</v>
      </c>
      <c r="O988">
        <v>2.9890104174103063</v>
      </c>
      <c r="P988">
        <v>7.1651204979335414</v>
      </c>
    </row>
    <row r="989" spans="1:16" x14ac:dyDescent="0.25">
      <c r="A989">
        <v>87.056139409542084</v>
      </c>
      <c r="B989">
        <v>8.5840120418687871</v>
      </c>
      <c r="C989">
        <v>209.13834484726578</v>
      </c>
      <c r="D989">
        <v>708.48152776781558</v>
      </c>
      <c r="E989">
        <v>420.34170638280926</v>
      </c>
      <c r="F989">
        <v>1085.6072409884916</v>
      </c>
      <c r="G989">
        <v>565.98627312979806</v>
      </c>
      <c r="H989">
        <v>8.1229970867066097</v>
      </c>
      <c r="I989">
        <v>7.97666357888476</v>
      </c>
      <c r="J989">
        <v>305.45371092142534</v>
      </c>
      <c r="K989">
        <v>1163.8443804074973</v>
      </c>
      <c r="L989">
        <v>614.45852194444183</v>
      </c>
      <c r="M989">
        <v>1677.2212485262255</v>
      </c>
      <c r="N989">
        <v>642.46413252581624</v>
      </c>
      <c r="O989">
        <v>7.0797416449251855</v>
      </c>
      <c r="P989">
        <v>9.044743492097993</v>
      </c>
    </row>
    <row r="990" spans="1:16" x14ac:dyDescent="0.25">
      <c r="A990">
        <v>82.442528545856476</v>
      </c>
      <c r="B990">
        <v>1.3509903520499347</v>
      </c>
      <c r="C990">
        <v>8558.0381068360966</v>
      </c>
      <c r="D990">
        <v>78550.644273576021</v>
      </c>
      <c r="E990">
        <v>643.61746265134889</v>
      </c>
      <c r="F990">
        <v>13048.778752982145</v>
      </c>
      <c r="G990">
        <v>2832.2181948581388</v>
      </c>
      <c r="H990">
        <v>0.31397639678328071</v>
      </c>
      <c r="I990">
        <v>0.81469240937146425</v>
      </c>
      <c r="J990">
        <v>9736.5677371374986</v>
      </c>
      <c r="K990">
        <v>91597.691740773254</v>
      </c>
      <c r="L990">
        <v>907.90985421042285</v>
      </c>
      <c r="M990">
        <v>21755.085083499562</v>
      </c>
      <c r="N990">
        <v>3012.9624987539778</v>
      </c>
      <c r="O990">
        <v>0.30087457880982843</v>
      </c>
      <c r="P990">
        <v>0.96758384996861024</v>
      </c>
    </row>
    <row r="991" spans="1:16" x14ac:dyDescent="0.25">
      <c r="A991">
        <v>91.894396007061005</v>
      </c>
      <c r="B991">
        <v>9.7305240211789723</v>
      </c>
      <c r="C991">
        <v>164.77095705297202</v>
      </c>
      <c r="D991">
        <v>521.20216372890172</v>
      </c>
      <c r="E991">
        <v>388.53225220888362</v>
      </c>
      <c r="F991">
        <v>973.08011491610466</v>
      </c>
      <c r="G991">
        <v>526.40745940958402</v>
      </c>
      <c r="H991">
        <v>10.061205071545825</v>
      </c>
      <c r="I991">
        <v>9.0361044201918883</v>
      </c>
      <c r="J991">
        <v>238.98445932422996</v>
      </c>
      <c r="K991">
        <v>843.33326347012303</v>
      </c>
      <c r="L991">
        <v>565.02496969497065</v>
      </c>
      <c r="M991">
        <v>1498.2114259089328</v>
      </c>
      <c r="N991">
        <v>590.69815873180562</v>
      </c>
      <c r="O991">
        <v>8.7999204616514195</v>
      </c>
      <c r="P991">
        <v>9.4360220263732248</v>
      </c>
    </row>
    <row r="992" spans="1:16" x14ac:dyDescent="0.25">
      <c r="A992">
        <v>91.230490267276764</v>
      </c>
      <c r="B992">
        <v>7.4092004013277135</v>
      </c>
      <c r="C992">
        <v>302.00692155736698</v>
      </c>
      <c r="D992">
        <v>1142.2619318368772</v>
      </c>
      <c r="E992">
        <v>496.3064795066382</v>
      </c>
      <c r="F992">
        <v>1342.1531693479467</v>
      </c>
      <c r="G992">
        <v>640.69649730263507</v>
      </c>
      <c r="H992">
        <v>6.1017250652554456</v>
      </c>
      <c r="I992">
        <v>7.5858995254183634</v>
      </c>
      <c r="J992">
        <v>444.70519259395735</v>
      </c>
      <c r="K992">
        <v>1908.631048618603</v>
      </c>
      <c r="L992">
        <v>729.96049941287413</v>
      </c>
      <c r="M992">
        <v>2084.9810563311248</v>
      </c>
      <c r="N992">
        <v>739.26798743008567</v>
      </c>
      <c r="O992">
        <v>5.3018692087886095</v>
      </c>
      <c r="P992">
        <v>9.386470580140692</v>
      </c>
    </row>
    <row r="993" spans="1:16" x14ac:dyDescent="0.25">
      <c r="A993">
        <v>56.178922593593597</v>
      </c>
      <c r="B993">
        <v>6.839152350776601</v>
      </c>
      <c r="C993">
        <v>251.05242199303134</v>
      </c>
      <c r="D993">
        <v>897.85286233256704</v>
      </c>
      <c r="E993">
        <v>391.32829071833362</v>
      </c>
      <c r="F993">
        <v>1034.276836629851</v>
      </c>
      <c r="G993">
        <v>600.89213734451232</v>
      </c>
      <c r="H993">
        <v>6.0418206010588245</v>
      </c>
      <c r="I993">
        <v>6.6017835576644339</v>
      </c>
      <c r="J993">
        <v>368.34021497510719</v>
      </c>
      <c r="K993">
        <v>1489.139084419631</v>
      </c>
      <c r="L993">
        <v>574.11996360612648</v>
      </c>
      <c r="M993">
        <v>1602.2338412107108</v>
      </c>
      <c r="N993">
        <v>687.8455761995051</v>
      </c>
      <c r="O993">
        <v>5.2558881502262746</v>
      </c>
      <c r="P993">
        <v>7.8294081995306257</v>
      </c>
    </row>
    <row r="994" spans="1:16" x14ac:dyDescent="0.25">
      <c r="A994">
        <v>23.527069389820099</v>
      </c>
      <c r="B994">
        <v>8.1924399909920833</v>
      </c>
      <c r="C994">
        <v>90.072043105839128</v>
      </c>
      <c r="D994">
        <v>243.42106612933512</v>
      </c>
      <c r="E994">
        <v>192.30912138513526</v>
      </c>
      <c r="F994">
        <v>445.24801026381425</v>
      </c>
      <c r="G994">
        <v>451.55419968110027</v>
      </c>
      <c r="H994">
        <v>10.522669346735595</v>
      </c>
      <c r="I994">
        <v>7.4745291842192332</v>
      </c>
      <c r="J994">
        <v>128.09886925216892</v>
      </c>
      <c r="K994">
        <v>376.42561189638656</v>
      </c>
      <c r="L994">
        <v>277.32500497432841</v>
      </c>
      <c r="M994">
        <v>679.85515992653006</v>
      </c>
      <c r="N994">
        <v>491.75064445618591</v>
      </c>
      <c r="O994">
        <v>9.3277528476797151</v>
      </c>
      <c r="P994">
        <v>7.7732486815708324</v>
      </c>
    </row>
    <row r="995" spans="1:16" x14ac:dyDescent="0.25">
      <c r="A995">
        <v>47.470693290233612</v>
      </c>
      <c r="B995">
        <v>7.2067012347204926</v>
      </c>
      <c r="C995">
        <v>196.78242500929304</v>
      </c>
      <c r="D995">
        <v>654.88256802336377</v>
      </c>
      <c r="E995">
        <v>335.02056534053469</v>
      </c>
      <c r="F995">
        <v>858.5347418652118</v>
      </c>
      <c r="G995">
        <v>555.26057678747281</v>
      </c>
      <c r="H995">
        <v>6.9766778181194375</v>
      </c>
      <c r="I995">
        <v>6.655857423371863</v>
      </c>
      <c r="J995">
        <v>286.9237777886222</v>
      </c>
      <c r="K995">
        <v>1071.9129275161929</v>
      </c>
      <c r="L995">
        <v>489.08901740690266</v>
      </c>
      <c r="M995">
        <v>1325.2272471022748</v>
      </c>
      <c r="N995">
        <v>628.46806677687573</v>
      </c>
      <c r="O995">
        <v>6.085450117574795</v>
      </c>
      <c r="P995">
        <v>7.4147631304862198</v>
      </c>
    </row>
    <row r="996" spans="1:16" x14ac:dyDescent="0.25">
      <c r="A996">
        <v>4.7560330033302307</v>
      </c>
      <c r="B996">
        <v>8.5809598390005437</v>
      </c>
      <c r="C996">
        <v>30.236992357938099</v>
      </c>
      <c r="D996">
        <v>67.394686536374806</v>
      </c>
      <c r="E996">
        <v>67.039761912835061</v>
      </c>
      <c r="F996">
        <v>137.04980525320198</v>
      </c>
      <c r="G996">
        <v>381.28715573098714</v>
      </c>
      <c r="H996">
        <v>15.586896536730734</v>
      </c>
      <c r="I996">
        <v>5.6471172745053799</v>
      </c>
      <c r="J996">
        <v>41.684163337640612</v>
      </c>
      <c r="K996">
        <v>96.708023635748958</v>
      </c>
      <c r="L996">
        <v>97.859691452110965</v>
      </c>
      <c r="M996">
        <v>206.47284094156817</v>
      </c>
      <c r="N996">
        <v>395.7765498673981</v>
      </c>
      <c r="O996">
        <v>14.303829262929675</v>
      </c>
      <c r="P996">
        <v>6.4168361693115736</v>
      </c>
    </row>
    <row r="997" spans="1:16" x14ac:dyDescent="0.25">
      <c r="A997">
        <v>18.958611905574799</v>
      </c>
      <c r="B997">
        <v>3.500281132695017</v>
      </c>
      <c r="C997">
        <v>505.76666329943038</v>
      </c>
      <c r="D997">
        <v>2243.3504964500653</v>
      </c>
      <c r="E997">
        <v>364.76599875985903</v>
      </c>
      <c r="F997">
        <v>1051.8605642683845</v>
      </c>
      <c r="G997">
        <v>779.56526905979536</v>
      </c>
      <c r="H997">
        <v>2.3639052681719268</v>
      </c>
      <c r="I997">
        <v>4.6200407815301894</v>
      </c>
      <c r="J997">
        <v>746.70959447567964</v>
      </c>
      <c r="K997">
        <v>3767.6981696842281</v>
      </c>
      <c r="L997">
        <v>532.17531506989485</v>
      </c>
      <c r="M997">
        <v>1647.3652974241056</v>
      </c>
      <c r="N997">
        <v>915.50242517868708</v>
      </c>
      <c r="O997">
        <v>2.0564285190141569</v>
      </c>
      <c r="P997">
        <v>5.9129391308568504</v>
      </c>
    </row>
    <row r="998" spans="1:16" x14ac:dyDescent="0.25">
      <c r="A998">
        <v>21.992515385150909</v>
      </c>
      <c r="B998">
        <v>5.7537014802439694</v>
      </c>
      <c r="C998">
        <v>183.54204871533852</v>
      </c>
      <c r="D998">
        <v>598.65624236896952</v>
      </c>
      <c r="E998">
        <v>252.01039677794608</v>
      </c>
      <c r="F998">
        <v>640.04641194215856</v>
      </c>
      <c r="G998">
        <v>543.52137644265736</v>
      </c>
      <c r="H998">
        <v>5.716383146869858</v>
      </c>
      <c r="I998">
        <v>5.3035578194098312</v>
      </c>
      <c r="J998">
        <v>267.08054389588017</v>
      </c>
      <c r="K998">
        <v>975.62052043599783</v>
      </c>
      <c r="L998">
        <v>367.34250459934532</v>
      </c>
      <c r="M998">
        <v>986.97611784317371</v>
      </c>
      <c r="N998">
        <v>613.12206504008577</v>
      </c>
      <c r="O998">
        <v>4.9911193943647181</v>
      </c>
      <c r="P998">
        <v>5.7733156916323392</v>
      </c>
    </row>
    <row r="999" spans="1:16" x14ac:dyDescent="0.25">
      <c r="A999">
        <v>64.693886935710907</v>
      </c>
      <c r="B999">
        <v>4.8977899065334274</v>
      </c>
      <c r="C999">
        <v>597.43865245935524</v>
      </c>
      <c r="D999">
        <v>2790.3668055227154</v>
      </c>
      <c r="E999">
        <v>588.73563303277137</v>
      </c>
      <c r="F999">
        <v>1737.0134258263804</v>
      </c>
      <c r="G999">
        <v>834.51247768662188</v>
      </c>
      <c r="H999">
        <v>3.1007047284479752</v>
      </c>
      <c r="I999">
        <v>7.1516660031185593</v>
      </c>
      <c r="J999">
        <v>880.14580204413392</v>
      </c>
      <c r="K999">
        <v>4666.7942200100788</v>
      </c>
      <c r="L999">
        <v>849.65951473978714</v>
      </c>
      <c r="M999">
        <v>2727.908878351262</v>
      </c>
      <c r="N999">
        <v>983.68336082798442</v>
      </c>
      <c r="O999">
        <v>2.7023544605343739</v>
      </c>
      <c r="P999">
        <v>8.7743213492768533</v>
      </c>
    </row>
    <row r="1000" spans="1:16" x14ac:dyDescent="0.25">
      <c r="A1000">
        <v>43.072393000125885</v>
      </c>
      <c r="B1000">
        <v>2.4490763193723368</v>
      </c>
      <c r="C1000">
        <v>2021.4039424282678</v>
      </c>
      <c r="D1000">
        <v>13469.307909532845</v>
      </c>
      <c r="E1000">
        <v>610.90682158757181</v>
      </c>
      <c r="F1000">
        <v>3171.576212323052</v>
      </c>
      <c r="G1000">
        <v>1437.5971692881358</v>
      </c>
      <c r="H1000">
        <v>0.96609572812830491</v>
      </c>
      <c r="I1000">
        <v>2.9049694292935637</v>
      </c>
      <c r="J1000">
        <v>2758.2115778093385</v>
      </c>
      <c r="K1000">
        <v>19784.465903385862</v>
      </c>
      <c r="L1000">
        <v>641.70629910313835</v>
      </c>
      <c r="M1000">
        <v>5094.9459614760126</v>
      </c>
      <c r="N1000">
        <v>1666.2730056646262</v>
      </c>
      <c r="O1000">
        <v>0.87197765210482725</v>
      </c>
      <c r="P1000">
        <v>1.9104817639908613</v>
      </c>
    </row>
    <row r="1001" spans="1:16" x14ac:dyDescent="0.25">
      <c r="A1001">
        <v>6.5744065642356873</v>
      </c>
      <c r="B1001">
        <v>3.8614664294298096</v>
      </c>
      <c r="C1001">
        <v>182.03702124611681</v>
      </c>
      <c r="D1001">
        <v>592.34671143513185</v>
      </c>
      <c r="E1001">
        <v>167.94327070230403</v>
      </c>
      <c r="F1001">
        <v>426.0826991494406</v>
      </c>
      <c r="G1001">
        <v>542.17012654604184</v>
      </c>
      <c r="H1001">
        <v>3.8481689153876566</v>
      </c>
      <c r="I1001">
        <v>3.5598594600814235</v>
      </c>
      <c r="J1001">
        <v>264.82610506852399</v>
      </c>
      <c r="K1001">
        <v>964.82674696775007</v>
      </c>
      <c r="L1001">
        <v>244.75804935281806</v>
      </c>
      <c r="M1001">
        <v>656.95800546689293</v>
      </c>
      <c r="N1001">
        <v>611.35380782356583</v>
      </c>
      <c r="O1001">
        <v>3.36035128869394</v>
      </c>
      <c r="P1001">
        <v>3.8637596867258277</v>
      </c>
    </row>
    <row r="1002" spans="1:16" x14ac:dyDescent="0.25">
      <c r="A1002">
        <v>61.451659500598907</v>
      </c>
      <c r="B1002">
        <v>3.538022729502678</v>
      </c>
      <c r="C1002">
        <v>1189.4514038283437</v>
      </c>
      <c r="D1002">
        <v>6838.3892684770972</v>
      </c>
      <c r="E1002">
        <v>740.80833139212029</v>
      </c>
      <c r="F1002">
        <v>2547.2983133665284</v>
      </c>
      <c r="G1002">
        <v>1126.3528068151059</v>
      </c>
      <c r="H1002">
        <v>1.7133121181423179</v>
      </c>
      <c r="I1002">
        <v>6.5860869100731909</v>
      </c>
      <c r="J1002">
        <v>1701.8222445251447</v>
      </c>
      <c r="K1002">
        <v>10854.290771169295</v>
      </c>
      <c r="L1002">
        <v>879.26483467982177</v>
      </c>
      <c r="M1002">
        <v>4049.4081743973989</v>
      </c>
      <c r="N1002">
        <v>1328.9824847654609</v>
      </c>
      <c r="O1002">
        <v>1.5163135075975405</v>
      </c>
      <c r="P1002">
        <v>4.6992195883508314</v>
      </c>
    </row>
    <row r="1003" spans="1:16" x14ac:dyDescent="0.25">
      <c r="A1003">
        <v>95.079113662242889</v>
      </c>
      <c r="B1003">
        <v>2.5104511741430495</v>
      </c>
      <c r="C1003">
        <v>3249.817940068679</v>
      </c>
      <c r="D1003">
        <v>24379.97622785185</v>
      </c>
      <c r="E1003">
        <v>672.0616342636315</v>
      </c>
      <c r="F1003">
        <v>5781.9486858514638</v>
      </c>
      <c r="G1003">
        <v>1795.5349279429802</v>
      </c>
      <c r="H1003">
        <v>0.82685047994441119</v>
      </c>
      <c r="I1003">
        <v>1.7952193948202917</v>
      </c>
      <c r="J1003">
        <v>4180.1410178947172</v>
      </c>
      <c r="K1003">
        <v>32807.28665520408</v>
      </c>
      <c r="L1003">
        <v>763.27342900951783</v>
      </c>
      <c r="M1003">
        <v>9386.5372788222485</v>
      </c>
      <c r="N1003">
        <v>2022.9941083268686</v>
      </c>
      <c r="O1003">
        <v>0.76248769117706905</v>
      </c>
      <c r="P1003">
        <v>1.4738216126980663</v>
      </c>
    </row>
    <row r="1004" spans="1:16" x14ac:dyDescent="0.25">
      <c r="A1004">
        <v>66.815800726413727</v>
      </c>
      <c r="B1004">
        <v>5.4451823134480026</v>
      </c>
      <c r="C1004">
        <v>481.02853905515144</v>
      </c>
      <c r="D1004">
        <v>2100.6604118017058</v>
      </c>
      <c r="E1004">
        <v>543.52248733039733</v>
      </c>
      <c r="F1004">
        <v>1557.1396937448042</v>
      </c>
      <c r="G1004">
        <v>764.06035546997657</v>
      </c>
      <c r="H1004">
        <v>3.7494909733080632</v>
      </c>
      <c r="I1004">
        <v>6.9750076880361513</v>
      </c>
      <c r="J1004">
        <v>710.42082899168611</v>
      </c>
      <c r="K1004">
        <v>3530.3861124756027</v>
      </c>
      <c r="L1004">
        <v>794.77821655621381</v>
      </c>
      <c r="M1004">
        <v>2436.7169234259113</v>
      </c>
      <c r="N1004">
        <v>896.09503637028718</v>
      </c>
      <c r="O1004">
        <v>3.2604497910974253</v>
      </c>
      <c r="P1004">
        <v>8.9966195351196028</v>
      </c>
    </row>
    <row r="1005" spans="1:16" x14ac:dyDescent="0.25">
      <c r="A1005">
        <v>51.752380788326263</v>
      </c>
      <c r="B1005">
        <v>3.2339426138055911</v>
      </c>
      <c r="C1005">
        <v>1277.0066704369419</v>
      </c>
      <c r="D1005">
        <v>7494.2052417313698</v>
      </c>
      <c r="E1005">
        <v>711.00909225673001</v>
      </c>
      <c r="F1005">
        <v>2512.2646336487069</v>
      </c>
      <c r="G1005">
        <v>1163.2270431269144</v>
      </c>
      <c r="H1005">
        <v>1.5234330681095452</v>
      </c>
      <c r="I1005">
        <v>6.0110283657192882</v>
      </c>
      <c r="J1005">
        <v>1817.8535228995108</v>
      </c>
      <c r="K1005">
        <v>11792.88259851301</v>
      </c>
      <c r="L1005">
        <v>804.97699155639077</v>
      </c>
      <c r="M1005">
        <v>3999.0715150733122</v>
      </c>
      <c r="N1005">
        <v>1370.5484391082057</v>
      </c>
      <c r="O1005">
        <v>1.3513339409217029</v>
      </c>
      <c r="P1005">
        <v>3.970390249869141</v>
      </c>
    </row>
    <row r="1006" spans="1:16" x14ac:dyDescent="0.25">
      <c r="A1006">
        <v>40.439169704914093</v>
      </c>
      <c r="B1006">
        <v>7.0257186773833356</v>
      </c>
      <c r="C1006">
        <v>184.89128282437593</v>
      </c>
      <c r="D1006">
        <v>604.32701533530303</v>
      </c>
      <c r="E1006">
        <v>309.65913740457762</v>
      </c>
      <c r="F1006">
        <v>787.20414094374121</v>
      </c>
      <c r="G1006">
        <v>544.72976398203309</v>
      </c>
      <c r="H1006">
        <v>6.961181686069879</v>
      </c>
      <c r="I1006">
        <v>6.4756785743174223</v>
      </c>
      <c r="J1006">
        <v>269.10183257882653</v>
      </c>
      <c r="K1006">
        <v>985.32381287705755</v>
      </c>
      <c r="L1006">
        <v>451.44659970795232</v>
      </c>
      <c r="M1006">
        <v>1214.0270657724275</v>
      </c>
      <c r="N1006">
        <v>614.70304800034341</v>
      </c>
      <c r="O1006">
        <v>6.0773202248577469</v>
      </c>
      <c r="P1006">
        <v>7.0675017091286705</v>
      </c>
    </row>
    <row r="1007" spans="1:16" x14ac:dyDescent="0.25">
      <c r="A1007">
        <v>17.438385188579559</v>
      </c>
      <c r="B1007">
        <v>1.688313901891874</v>
      </c>
      <c r="C1007">
        <v>2334.2811208235621</v>
      </c>
      <c r="D1007">
        <v>16146.908615468094</v>
      </c>
      <c r="E1007">
        <v>426.16128657975344</v>
      </c>
      <c r="F1007">
        <v>2587.7639875261202</v>
      </c>
      <c r="G1007">
        <v>1537.5082267482567</v>
      </c>
      <c r="H1007">
        <v>0.63029420164614314</v>
      </c>
      <c r="I1007">
        <v>1.669650248733155</v>
      </c>
      <c r="J1007">
        <v>3133.0549150794704</v>
      </c>
      <c r="K1007">
        <v>23122.434598870987</v>
      </c>
      <c r="L1007">
        <v>457.34537009299578</v>
      </c>
      <c r="M1007">
        <v>4169.8210590935059</v>
      </c>
      <c r="N1007">
        <v>1768.6468830087549</v>
      </c>
      <c r="O1007">
        <v>0.57245309195620186</v>
      </c>
      <c r="P1007">
        <v>1.1795144049062958</v>
      </c>
    </row>
    <row r="1008" spans="1:16" x14ac:dyDescent="0.25">
      <c r="A1008">
        <v>74.294361650943756</v>
      </c>
      <c r="B1008">
        <v>3.7544142503940003</v>
      </c>
      <c r="C1008">
        <v>1199.6201481872067</v>
      </c>
      <c r="D1008">
        <v>6913.9377508987818</v>
      </c>
      <c r="E1008">
        <v>790.84284433949711</v>
      </c>
      <c r="F1008">
        <v>2727.7364252459679</v>
      </c>
      <c r="G1008">
        <v>1130.6989649845514</v>
      </c>
      <c r="H1008">
        <v>1.8120953275415659</v>
      </c>
      <c r="I1008">
        <v>6.9858673248113998</v>
      </c>
      <c r="J1008">
        <v>1715.3649650893178</v>
      </c>
      <c r="K1008">
        <v>10963.184611113889</v>
      </c>
      <c r="L1008">
        <v>933.14718398070181</v>
      </c>
      <c r="M1008">
        <v>4336.9408604697583</v>
      </c>
      <c r="N1008">
        <v>1333.9053693028616</v>
      </c>
      <c r="O1008">
        <v>1.6041650203500524</v>
      </c>
      <c r="P1008">
        <v>4.9395836841579719</v>
      </c>
    </row>
    <row r="1009" spans="1:16" x14ac:dyDescent="0.25">
      <c r="A1009">
        <v>40.265483796596527</v>
      </c>
      <c r="B1009">
        <v>1.2498720646238963</v>
      </c>
      <c r="C1009">
        <v>6681.8707014109286</v>
      </c>
      <c r="D1009">
        <v>58467.365015495299</v>
      </c>
      <c r="E1009">
        <v>475.41370396620198</v>
      </c>
      <c r="F1009">
        <v>7994.0579022422626</v>
      </c>
      <c r="G1009">
        <v>2519.447341278772</v>
      </c>
      <c r="H1009">
        <v>0.31649471267440737</v>
      </c>
      <c r="I1009">
        <v>0.71140711682169899</v>
      </c>
      <c r="J1009">
        <v>7794.3570739194547</v>
      </c>
      <c r="K1009">
        <v>69718.382928336679</v>
      </c>
      <c r="L1009">
        <v>630.68270360461315</v>
      </c>
      <c r="M1009">
        <v>13225.940300075936</v>
      </c>
      <c r="N1009">
        <v>2707.1028247364384</v>
      </c>
      <c r="O1009">
        <v>0.30111097978868634</v>
      </c>
      <c r="P1009">
        <v>0.77440507292159055</v>
      </c>
    </row>
    <row r="1010" spans="1:16" x14ac:dyDescent="0.25">
      <c r="A1010">
        <v>19.911588966846466</v>
      </c>
      <c r="B1010">
        <v>3.3704096164610213</v>
      </c>
      <c r="C1010">
        <v>572.13974964514205</v>
      </c>
      <c r="D1010">
        <v>2636.6671775028071</v>
      </c>
      <c r="E1010">
        <v>390.41575270527858</v>
      </c>
      <c r="F1010">
        <v>1144.8071032580908</v>
      </c>
      <c r="G1010">
        <v>819.71665541116352</v>
      </c>
      <c r="H1010">
        <v>2.1699049069561909</v>
      </c>
      <c r="I1010">
        <v>4.7949443324983312</v>
      </c>
      <c r="J1010">
        <v>843.48764127023128</v>
      </c>
      <c r="K1010">
        <v>4415.8741558358051</v>
      </c>
      <c r="L1010">
        <v>565.3365650098259</v>
      </c>
      <c r="M1010">
        <v>1796.577003202302</v>
      </c>
      <c r="N1010">
        <v>965.41733561755029</v>
      </c>
      <c r="O1010">
        <v>1.8900993928654395</v>
      </c>
      <c r="P1010">
        <v>5.9599142913097998</v>
      </c>
    </row>
    <row r="1011" spans="1:16" x14ac:dyDescent="0.25">
      <c r="A1011">
        <v>83.380588233470917</v>
      </c>
      <c r="B1011">
        <v>1.2440541226202937</v>
      </c>
      <c r="C1011">
        <v>9692.777145031996</v>
      </c>
      <c r="D1011">
        <v>91114.912259438337</v>
      </c>
      <c r="E1011">
        <v>682.49960992044987</v>
      </c>
      <c r="F1011">
        <v>15026.910348444937</v>
      </c>
      <c r="G1011">
        <v>3005.2915887231411</v>
      </c>
      <c r="H1011">
        <v>0.27721077883685796</v>
      </c>
      <c r="I1011">
        <v>0.79690781096911878</v>
      </c>
      <c r="J1011">
        <v>10933.78996144451</v>
      </c>
      <c r="K1011">
        <v>105703.11123684199</v>
      </c>
      <c r="L1011">
        <v>993.89814197961016</v>
      </c>
      <c r="M1011">
        <v>25157.330827701815</v>
      </c>
      <c r="N1011">
        <v>3188.788566232191</v>
      </c>
      <c r="O1011">
        <v>0.2662877895356594</v>
      </c>
      <c r="P1011">
        <v>0.97671408291887474</v>
      </c>
    </row>
    <row r="1012" spans="1:16" x14ac:dyDescent="0.25">
      <c r="A1012">
        <v>52.988056242465973</v>
      </c>
      <c r="B1012">
        <v>5.7625386590513168</v>
      </c>
      <c r="C1012">
        <v>354.36737055329615</v>
      </c>
      <c r="D1012">
        <v>1407.7246460026317</v>
      </c>
      <c r="E1012">
        <v>442.53734728114267</v>
      </c>
      <c r="F1012">
        <v>1220.4543652933144</v>
      </c>
      <c r="G1012">
        <v>679.12528846171597</v>
      </c>
      <c r="H1012">
        <v>4.4640617103167788</v>
      </c>
      <c r="I1012">
        <v>6.2917697663983327</v>
      </c>
      <c r="J1012">
        <v>522.91819013626423</v>
      </c>
      <c r="K1012">
        <v>2362.2161889120302</v>
      </c>
      <c r="L1012">
        <v>651.19607291027046</v>
      </c>
      <c r="M1012">
        <v>1900.6036705769659</v>
      </c>
      <c r="N1012">
        <v>788.55507189279047</v>
      </c>
      <c r="O1012">
        <v>3.8775309646125824</v>
      </c>
      <c r="P1012">
        <v>8.039185696476185</v>
      </c>
    </row>
    <row r="1013" spans="1:16" x14ac:dyDescent="0.25">
      <c r="A1013">
        <v>57.433539807796478</v>
      </c>
      <c r="B1013">
        <v>6.6302657249825403</v>
      </c>
      <c r="C1013">
        <v>273.8223458348694</v>
      </c>
      <c r="D1013">
        <v>1005.2589499250602</v>
      </c>
      <c r="E1013">
        <v>408.51646981975682</v>
      </c>
      <c r="F1013">
        <v>1091.4498345083391</v>
      </c>
      <c r="G1013">
        <v>619.00408130689311</v>
      </c>
      <c r="H1013">
        <v>5.6676899034854165</v>
      </c>
      <c r="I1013">
        <v>6.566045364442993</v>
      </c>
      <c r="J1013">
        <v>402.48692477356616</v>
      </c>
      <c r="K1013">
        <v>1673.6282950821576</v>
      </c>
      <c r="L1013">
        <v>600.16220592456784</v>
      </c>
      <c r="M1013">
        <v>1693.005904546849</v>
      </c>
      <c r="N1013">
        <v>711.28882314300859</v>
      </c>
      <c r="O1013">
        <v>4.9272652232907603</v>
      </c>
      <c r="P1013">
        <v>7.9446952225018377</v>
      </c>
    </row>
    <row r="1014" spans="1:16" x14ac:dyDescent="0.25">
      <c r="A1014">
        <v>74.747335255146027</v>
      </c>
      <c r="B1014">
        <v>4.3103062181450227</v>
      </c>
      <c r="C1014">
        <v>888.20531640591923</v>
      </c>
      <c r="D1014">
        <v>4683.1915263941846</v>
      </c>
      <c r="E1014">
        <v>722.07590726430351</v>
      </c>
      <c r="F1014">
        <v>2285.3691039643313</v>
      </c>
      <c r="G1014">
        <v>988.77456106856812</v>
      </c>
      <c r="H1014">
        <v>2.3385516258959753</v>
      </c>
      <c r="I1014">
        <v>7.6165793808019391</v>
      </c>
      <c r="J1014">
        <v>1292.1876418833635</v>
      </c>
      <c r="K1014">
        <v>7653.750288005288</v>
      </c>
      <c r="L1014">
        <v>988.30938254083196</v>
      </c>
      <c r="M1014">
        <v>3613.7016516544286</v>
      </c>
      <c r="N1014">
        <v>1169.8190156237119</v>
      </c>
      <c r="O1014">
        <v>2.0531214761622127</v>
      </c>
      <c r="P1014">
        <v>7.6985040314841724</v>
      </c>
    </row>
    <row r="1015" spans="1:16" x14ac:dyDescent="0.25">
      <c r="A1015">
        <v>75.811484515666962</v>
      </c>
      <c r="B1015">
        <v>1.9273155959859427</v>
      </c>
      <c r="C1015">
        <v>4597.6198184749819</v>
      </c>
      <c r="D1015">
        <v>37276.522717721135</v>
      </c>
      <c r="E1015">
        <v>583.29709003208472</v>
      </c>
      <c r="F1015">
        <v>7060.0615982090803</v>
      </c>
      <c r="G1015">
        <v>2113.2997141714436</v>
      </c>
      <c r="H1015">
        <v>0.55817956795445567</v>
      </c>
      <c r="I1015">
        <v>1.1488815970953767</v>
      </c>
      <c r="J1015">
        <v>5633.8238479485908</v>
      </c>
      <c r="K1015">
        <v>47028.432886175047</v>
      </c>
      <c r="L1015">
        <v>710.30212743850063</v>
      </c>
      <c r="M1015">
        <v>11560.222900464198</v>
      </c>
      <c r="N1015">
        <v>2324.0085881557038</v>
      </c>
      <c r="O1015">
        <v>0.52307652131371263</v>
      </c>
      <c r="P1015">
        <v>1.0778841964201928</v>
      </c>
    </row>
    <row r="1016" spans="1:16" x14ac:dyDescent="0.25">
      <c r="A1016">
        <v>29.048739969730377</v>
      </c>
      <c r="B1016">
        <v>8.6805082596999359</v>
      </c>
      <c r="C1016">
        <v>92.41855685721977</v>
      </c>
      <c r="D1016">
        <v>251.29360601451464</v>
      </c>
      <c r="E1016">
        <v>208.57287009913219</v>
      </c>
      <c r="F1016">
        <v>484.49556952398126</v>
      </c>
      <c r="G1016">
        <v>454.10183755796004</v>
      </c>
      <c r="H1016">
        <v>11.050048619917662</v>
      </c>
      <c r="I1016">
        <v>7.9554965294217412</v>
      </c>
      <c r="J1016">
        <v>131.54557794311913</v>
      </c>
      <c r="K1016">
        <v>389.37493773045293</v>
      </c>
      <c r="L1016">
        <v>300.81537443321281</v>
      </c>
      <c r="M1016">
        <v>740.03627222379316</v>
      </c>
      <c r="N1016">
        <v>495.14980664661681</v>
      </c>
      <c r="O1016">
        <v>9.7885633546465289</v>
      </c>
      <c r="P1016">
        <v>8.2431013105527828</v>
      </c>
    </row>
    <row r="1017" spans="1:16" x14ac:dyDescent="0.25">
      <c r="A1017">
        <v>41.623248040676117</v>
      </c>
      <c r="B1017">
        <v>3.8095391940400933</v>
      </c>
      <c r="C1017">
        <v>756.38080525944349</v>
      </c>
      <c r="D1017">
        <v>3798.4525101287459</v>
      </c>
      <c r="E1017">
        <v>559.15842262884223</v>
      </c>
      <c r="F1017">
        <v>1713.5256721833473</v>
      </c>
      <c r="G1017">
        <v>922.0506356580679</v>
      </c>
      <c r="H1017">
        <v>2.2003062872962995</v>
      </c>
      <c r="I1017">
        <v>6.3175155647333394</v>
      </c>
      <c r="J1017">
        <v>1107.4899197797238</v>
      </c>
      <c r="K1017">
        <v>6280.480869724006</v>
      </c>
      <c r="L1017">
        <v>786.17357455803528</v>
      </c>
      <c r="M1017">
        <v>2701.8490582494933</v>
      </c>
      <c r="N1017">
        <v>1090.290656416307</v>
      </c>
      <c r="O1017">
        <v>1.9250504127039252</v>
      </c>
      <c r="P1017">
        <v>7.0938775408595189</v>
      </c>
    </row>
    <row r="1018" spans="1:16" x14ac:dyDescent="0.25">
      <c r="A1018">
        <v>46.246701538562775</v>
      </c>
      <c r="B1018">
        <v>3.2569245078045821</v>
      </c>
      <c r="C1018">
        <v>1158.7120757905163</v>
      </c>
      <c r="D1018">
        <v>6611.0339747139742</v>
      </c>
      <c r="E1018">
        <v>669.34470216420311</v>
      </c>
      <c r="F1018">
        <v>2280.5073938136711</v>
      </c>
      <c r="G1018">
        <v>1113.1087292086377</v>
      </c>
      <c r="H1018">
        <v>1.5933250385176922</v>
      </c>
      <c r="I1018">
        <v>6.064274841927805</v>
      </c>
      <c r="J1018">
        <v>1660.7750167180488</v>
      </c>
      <c r="K1018">
        <v>10525.335857758515</v>
      </c>
      <c r="L1018">
        <v>809.23226362449827</v>
      </c>
      <c r="M1018">
        <v>3623.5196165575362</v>
      </c>
      <c r="N1018">
        <v>1313.9415949179092</v>
      </c>
      <c r="O1018">
        <v>1.408985453642718</v>
      </c>
      <c r="P1018">
        <v>4.4541267535153981</v>
      </c>
    </row>
    <row r="1019" spans="1:16" x14ac:dyDescent="0.25">
      <c r="A1019">
        <v>51.433710753917694</v>
      </c>
      <c r="B1019">
        <v>1.6567892501443344</v>
      </c>
      <c r="C1019">
        <v>4778.4310058014744</v>
      </c>
      <c r="D1019">
        <v>39061.06714462972</v>
      </c>
      <c r="E1019">
        <v>510.74139863884028</v>
      </c>
      <c r="F1019">
        <v>6408.697212117565</v>
      </c>
      <c r="G1019">
        <v>2151.9401026292167</v>
      </c>
      <c r="H1019">
        <v>0.47312098699322702</v>
      </c>
      <c r="I1019">
        <v>0.97624383068937826</v>
      </c>
      <c r="J1019">
        <v>5823.8990499141</v>
      </c>
      <c r="K1019">
        <v>48951.127757177834</v>
      </c>
      <c r="L1019">
        <v>627.17063368058984</v>
      </c>
      <c r="M1019">
        <v>10504.283188652942</v>
      </c>
      <c r="N1019">
        <v>2360.2329524058873</v>
      </c>
      <c r="O1019">
        <v>0.4441281023536473</v>
      </c>
      <c r="P1019">
        <v>0.9296907701590218</v>
      </c>
    </row>
    <row r="1020" spans="1:16" x14ac:dyDescent="0.25">
      <c r="A1020">
        <v>17.800143301486969</v>
      </c>
      <c r="B1020">
        <v>3.3123825223781962</v>
      </c>
      <c r="C1020">
        <v>546.69124043646127</v>
      </c>
      <c r="D1020">
        <v>2484.1209755149839</v>
      </c>
      <c r="E1020">
        <v>369.02210945675643</v>
      </c>
      <c r="F1020">
        <v>1075.2785566925511</v>
      </c>
      <c r="G1020">
        <v>804.5589050276127</v>
      </c>
      <c r="H1020">
        <v>2.1705373633266918</v>
      </c>
      <c r="I1020">
        <v>4.5837512845459241</v>
      </c>
      <c r="J1020">
        <v>806.48379300650583</v>
      </c>
      <c r="K1020">
        <v>4165.5211797865149</v>
      </c>
      <c r="L1020">
        <v>536.02082329127848</v>
      </c>
      <c r="M1020">
        <v>1686.1931574716475</v>
      </c>
      <c r="N1020">
        <v>946.63261182817212</v>
      </c>
      <c r="O1020">
        <v>1.8896622053795913</v>
      </c>
      <c r="P1020">
        <v>5.7678489061828433</v>
      </c>
    </row>
    <row r="1021" spans="1:16" x14ac:dyDescent="0.25">
      <c r="A1021">
        <v>31.748182713985443</v>
      </c>
      <c r="B1021">
        <v>5.3826388685288515</v>
      </c>
      <c r="C1021">
        <v>280.65135565363067</v>
      </c>
      <c r="D1021">
        <v>1038.0528699347667</v>
      </c>
      <c r="E1021">
        <v>338.68593102360512</v>
      </c>
      <c r="F1021">
        <v>907.6479955211538</v>
      </c>
      <c r="G1021">
        <v>624.33091844741693</v>
      </c>
      <c r="H1021">
        <v>4.5583232795052098</v>
      </c>
      <c r="I1021">
        <v>5.37303818906895</v>
      </c>
      <c r="J1021">
        <v>412.72204785603543</v>
      </c>
      <c r="K1021">
        <v>1729.9212711909886</v>
      </c>
      <c r="L1021">
        <v>497.7372463023907</v>
      </c>
      <c r="M1021">
        <v>1408.4248967498131</v>
      </c>
      <c r="N1021">
        <v>718.16955788650705</v>
      </c>
      <c r="O1021">
        <v>3.9622295713674602</v>
      </c>
      <c r="P1021">
        <v>6.5382019096210016</v>
      </c>
    </row>
    <row r="1022" spans="1:16" x14ac:dyDescent="0.25">
      <c r="A1022">
        <v>86.63185578584671</v>
      </c>
      <c r="B1022">
        <v>8.6705297730044251</v>
      </c>
      <c r="C1022">
        <v>203.75639982654926</v>
      </c>
      <c r="D1022">
        <v>685.0041891452737</v>
      </c>
      <c r="E1022">
        <v>415.23647456136922</v>
      </c>
      <c r="F1022">
        <v>1068.8567249429423</v>
      </c>
      <c r="G1022">
        <v>561.34070335614513</v>
      </c>
      <c r="H1022">
        <v>8.2853041582041502</v>
      </c>
      <c r="I1022">
        <v>8.0320852410233829</v>
      </c>
      <c r="J1022">
        <v>297.38138880040094</v>
      </c>
      <c r="K1022">
        <v>1123.5631630076086</v>
      </c>
      <c r="L1022">
        <v>606.65456395753768</v>
      </c>
      <c r="M1022">
        <v>1650.7142871535882</v>
      </c>
      <c r="N1022">
        <v>636.40501885697063</v>
      </c>
      <c r="O1022">
        <v>7.2235767582095507</v>
      </c>
      <c r="P1022">
        <v>9.0411982284693568</v>
      </c>
    </row>
    <row r="1023" spans="1:16" x14ac:dyDescent="0.25">
      <c r="A1023">
        <v>93.246778666973114</v>
      </c>
      <c r="B1023">
        <v>9.8239748567069451</v>
      </c>
      <c r="C1023">
        <v>163.07855170055393</v>
      </c>
      <c r="D1023">
        <v>514.35457735839225</v>
      </c>
      <c r="E1023">
        <v>388.79746178384073</v>
      </c>
      <c r="F1023">
        <v>972.43760986751363</v>
      </c>
      <c r="G1023">
        <v>524.83561158942871</v>
      </c>
      <c r="H1023">
        <v>10.196553881611534</v>
      </c>
      <c r="I1023">
        <v>9.1340680805909766</v>
      </c>
      <c r="J1023">
        <v>236.45401498181397</v>
      </c>
      <c r="K1023">
        <v>831.66382175666376</v>
      </c>
      <c r="L1023">
        <v>565.28777338945656</v>
      </c>
      <c r="M1023">
        <v>1497.0023885210887</v>
      </c>
      <c r="N1023">
        <v>588.63546597721506</v>
      </c>
      <c r="O1023">
        <v>8.9198842630839046</v>
      </c>
      <c r="P1023">
        <v>9.4986450928806754</v>
      </c>
    </row>
    <row r="1024" spans="1:16" x14ac:dyDescent="0.25">
      <c r="A1024">
        <v>73.237871706485748</v>
      </c>
      <c r="B1024">
        <v>7.4307715751183281</v>
      </c>
      <c r="C1024">
        <v>254.14733023632823</v>
      </c>
      <c r="D1024">
        <v>912.2722551134915</v>
      </c>
      <c r="E1024">
        <v>429.64302677526035</v>
      </c>
      <c r="F1024">
        <v>1137.2839709300215</v>
      </c>
      <c r="G1024">
        <v>603.386801979354</v>
      </c>
      <c r="H1024">
        <v>6.5341078864304993</v>
      </c>
      <c r="I1024">
        <v>7.1970770113398688</v>
      </c>
      <c r="J1024">
        <v>372.982888098302</v>
      </c>
      <c r="K1024">
        <v>1513.9142764742705</v>
      </c>
      <c r="L1024">
        <v>630.46516225081064</v>
      </c>
      <c r="M1024">
        <v>1762.1281518176359</v>
      </c>
      <c r="N1024">
        <v>691.07888020245775</v>
      </c>
      <c r="O1024">
        <v>5.6835645818289811</v>
      </c>
      <c r="P1024">
        <v>8.5596286720724404</v>
      </c>
    </row>
    <row r="1025" spans="1:16" x14ac:dyDescent="0.25">
      <c r="A1025">
        <v>18.768793046474457</v>
      </c>
      <c r="B1025">
        <v>9.1937569178805898</v>
      </c>
      <c r="C1025">
        <v>61.370733470202254</v>
      </c>
      <c r="D1025">
        <v>152.57575028433149</v>
      </c>
      <c r="E1025">
        <v>150.70727482039942</v>
      </c>
      <c r="F1025">
        <v>332.70780207812862</v>
      </c>
      <c r="G1025">
        <v>419.15206385899637</v>
      </c>
      <c r="H1025">
        <v>13.449786512435368</v>
      </c>
      <c r="I1025">
        <v>7.6637711635431511</v>
      </c>
      <c r="J1025">
        <v>86.251092911907548</v>
      </c>
      <c r="K1025">
        <v>229.21318592991105</v>
      </c>
      <c r="L1025">
        <v>217.54568858735888</v>
      </c>
      <c r="M1025">
        <v>505.48987601018564</v>
      </c>
      <c r="N1025">
        <v>448.16746638688608</v>
      </c>
      <c r="O1025">
        <v>12.055428475854471</v>
      </c>
      <c r="P1025">
        <v>8.3632748582392455</v>
      </c>
    </row>
    <row r="1026" spans="1:16" x14ac:dyDescent="0.25">
      <c r="A1026">
        <v>15.546840965747833</v>
      </c>
      <c r="B1026">
        <v>1.1488515386305094</v>
      </c>
      <c r="C1026">
        <v>4510.7736044532057</v>
      </c>
      <c r="D1026">
        <v>36423.492077238407</v>
      </c>
      <c r="E1026">
        <v>344.68006265189382</v>
      </c>
      <c r="F1026">
        <v>4097.5978838736955</v>
      </c>
      <c r="G1026">
        <v>2094.4543435681071</v>
      </c>
      <c r="H1026">
        <v>0.33505516218461917</v>
      </c>
      <c r="I1026">
        <v>0.68917601188841426</v>
      </c>
      <c r="J1026">
        <v>5542.2165393635005</v>
      </c>
      <c r="K1026">
        <v>46106.938948397627</v>
      </c>
      <c r="L1026">
        <v>418.01604501554806</v>
      </c>
      <c r="M1026">
        <v>6706.1306433123218</v>
      </c>
      <c r="N1026">
        <v>2306.3320924771765</v>
      </c>
      <c r="O1026">
        <v>0.31371526422774376</v>
      </c>
      <c r="P1026">
        <v>0.6418647247709921</v>
      </c>
    </row>
    <row r="1027" spans="1:16" x14ac:dyDescent="0.25">
      <c r="A1027">
        <v>63.047074973583221</v>
      </c>
      <c r="B1027">
        <v>4.3818960058669614</v>
      </c>
      <c r="C1027">
        <v>753.71895220358203</v>
      </c>
      <c r="D1027">
        <v>3781.0131407377712</v>
      </c>
      <c r="E1027">
        <v>641.2760886693826</v>
      </c>
      <c r="F1027">
        <v>1963.921188628033</v>
      </c>
      <c r="G1027">
        <v>920.653251118561</v>
      </c>
      <c r="H1027">
        <v>2.5343632244150536</v>
      </c>
      <c r="I1027">
        <v>7.2548215304099095</v>
      </c>
      <c r="J1027">
        <v>1103.7246753480649</v>
      </c>
      <c r="K1027">
        <v>6253.0221521027815</v>
      </c>
      <c r="L1027">
        <v>902.0812090397576</v>
      </c>
      <c r="M1027">
        <v>3096.4779300206883</v>
      </c>
      <c r="N1027">
        <v>1088.608921017375</v>
      </c>
      <c r="O1027">
        <v>2.217165115761552</v>
      </c>
      <c r="P1027">
        <v>8.1595617264042826</v>
      </c>
    </row>
    <row r="1028" spans="1:16" x14ac:dyDescent="0.25">
      <c r="A1028">
        <v>40.529405653476715</v>
      </c>
      <c r="B1028">
        <v>3.7938689457947508</v>
      </c>
      <c r="C1028">
        <v>748.32405456722677</v>
      </c>
      <c r="D1028">
        <v>3745.7225209296462</v>
      </c>
      <c r="E1028">
        <v>551.89463492657978</v>
      </c>
      <c r="F1028">
        <v>1688.0091888546162</v>
      </c>
      <c r="G1028">
        <v>917.81456209236444</v>
      </c>
      <c r="H1028">
        <v>2.2004104850307558</v>
      </c>
      <c r="I1028">
        <v>6.2602080240137088</v>
      </c>
      <c r="J1028">
        <v>1096.089099465197</v>
      </c>
      <c r="K1028">
        <v>6197.4084967701274</v>
      </c>
      <c r="L1028">
        <v>777.13074589758355</v>
      </c>
      <c r="M1028">
        <v>2661.1215914332611</v>
      </c>
      <c r="N1028">
        <v>1085.1905628009167</v>
      </c>
      <c r="O1028">
        <v>1.924742471727898</v>
      </c>
      <c r="P1028">
        <v>7.0638280455079183</v>
      </c>
    </row>
    <row r="1029" spans="1:16" x14ac:dyDescent="0.25">
      <c r="A1029">
        <v>94.192403256893158</v>
      </c>
      <c r="B1029">
        <v>3.1042518425459167</v>
      </c>
      <c r="C1029">
        <v>2122.4475344575062</v>
      </c>
      <c r="D1029">
        <v>14325.011454340869</v>
      </c>
      <c r="E1029">
        <v>776.82345087941212</v>
      </c>
      <c r="F1029">
        <v>4254.1815077834917</v>
      </c>
      <c r="G1029">
        <v>1470.6687611220812</v>
      </c>
      <c r="H1029">
        <v>1.2018484917506538</v>
      </c>
      <c r="I1029">
        <v>3.4559882819213117</v>
      </c>
      <c r="J1029">
        <v>2880.4050134834288</v>
      </c>
      <c r="K1029">
        <v>20864.318192576822</v>
      </c>
      <c r="L1029">
        <v>821.75354320109204</v>
      </c>
      <c r="M1029">
        <v>6841.0963082292365</v>
      </c>
      <c r="N1029">
        <v>1700.441312835894</v>
      </c>
      <c r="O1029">
        <v>1.0870232262706885</v>
      </c>
      <c r="P1029">
        <v>2.3278146896234246</v>
      </c>
    </row>
    <row r="1030" spans="1:16" x14ac:dyDescent="0.25">
      <c r="A1030">
        <v>62.557575047016144</v>
      </c>
      <c r="B1030">
        <v>4.9458919416804461</v>
      </c>
      <c r="C1030">
        <v>569.63690434651119</v>
      </c>
      <c r="D1030">
        <v>2621.5713787724394</v>
      </c>
      <c r="E1030">
        <v>570.76695182556273</v>
      </c>
      <c r="F1030">
        <v>1672.6180529616602</v>
      </c>
      <c r="G1030">
        <v>818.23834912231371</v>
      </c>
      <c r="H1030">
        <v>3.189641094825082</v>
      </c>
      <c r="I1030">
        <v>7.0176437451543956</v>
      </c>
      <c r="J1030">
        <v>839.85404691584745</v>
      </c>
      <c r="K1030">
        <v>4391.1580862728633</v>
      </c>
      <c r="L1030">
        <v>826.75433817349722</v>
      </c>
      <c r="M1030">
        <v>2624.69401125588</v>
      </c>
      <c r="N1030">
        <v>963.58848318854291</v>
      </c>
      <c r="O1030">
        <v>2.7781957882642154</v>
      </c>
      <c r="P1030">
        <v>8.7335485516837075</v>
      </c>
    </row>
    <row r="1031" spans="1:16" x14ac:dyDescent="0.25">
      <c r="A1031">
        <v>46.927861392498016</v>
      </c>
      <c r="B1031">
        <v>3.363908481189704</v>
      </c>
      <c r="C1031">
        <v>1090.9547047043031</v>
      </c>
      <c r="D1031">
        <v>6115.4832981681484</v>
      </c>
      <c r="E1031">
        <v>661.48796389631411</v>
      </c>
      <c r="F1031">
        <v>2209.9287464864815</v>
      </c>
      <c r="G1031">
        <v>1083.329389154693</v>
      </c>
      <c r="H1031">
        <v>1.6846876161713014</v>
      </c>
      <c r="I1031">
        <v>6.2354905437566384</v>
      </c>
      <c r="J1031">
        <v>1569.7102549305419</v>
      </c>
      <c r="K1031">
        <v>9801.6326783706863</v>
      </c>
      <c r="L1031">
        <v>836.01050896339984</v>
      </c>
      <c r="M1031">
        <v>3507.453949570755</v>
      </c>
      <c r="N1031">
        <v>1279.9047042920163</v>
      </c>
      <c r="O1031">
        <v>1.4871097809324851</v>
      </c>
      <c r="P1031">
        <v>4.9214548982245727</v>
      </c>
    </row>
    <row r="1032" spans="1:16" x14ac:dyDescent="0.25">
      <c r="A1032">
        <v>1.5141006112098694</v>
      </c>
      <c r="B1032">
        <v>2.1284188202757699</v>
      </c>
      <c r="C1032">
        <v>230.8137601505187</v>
      </c>
      <c r="D1032">
        <v>805.00715476386722</v>
      </c>
      <c r="E1032">
        <v>113.36726640669616</v>
      </c>
      <c r="F1032">
        <v>296.47912027294251</v>
      </c>
      <c r="G1032">
        <v>584.30739063869885</v>
      </c>
      <c r="H1032">
        <v>1.9408816736106866</v>
      </c>
      <c r="I1032">
        <v>2.0125972917891901</v>
      </c>
      <c r="J1032">
        <v>337.97434686052731</v>
      </c>
      <c r="K1032">
        <v>1329.6054406023297</v>
      </c>
      <c r="L1032">
        <v>166.06012139120054</v>
      </c>
      <c r="M1032">
        <v>458.71306793011541</v>
      </c>
      <c r="N1032">
        <v>666.31592484788166</v>
      </c>
      <c r="O1032">
        <v>1.6897281506514417</v>
      </c>
      <c r="P1032">
        <v>2.3401753475067744</v>
      </c>
    </row>
    <row r="1033" spans="1:16" x14ac:dyDescent="0.25">
      <c r="A1033">
        <v>4.5732125639915466</v>
      </c>
      <c r="B1033">
        <v>7.9039334988685326</v>
      </c>
      <c r="C1033">
        <v>34.0343490397373</v>
      </c>
      <c r="D1033">
        <v>76.915504966142436</v>
      </c>
      <c r="E1033">
        <v>70.521040344596784</v>
      </c>
      <c r="F1033">
        <v>145.8654055791182</v>
      </c>
      <c r="G1033">
        <v>386.06084406987873</v>
      </c>
      <c r="H1033">
        <v>13.88397005380566</v>
      </c>
      <c r="I1033">
        <v>5.43523924525359</v>
      </c>
      <c r="J1033">
        <v>47.067868213250016</v>
      </c>
      <c r="K1033">
        <v>111.14472131752278</v>
      </c>
      <c r="L1033">
        <v>102.72180864868358</v>
      </c>
      <c r="M1033">
        <v>220.04505419387837</v>
      </c>
      <c r="N1033">
        <v>402.50217181245887</v>
      </c>
      <c r="O1033">
        <v>12.688707397035559</v>
      </c>
      <c r="P1033">
        <v>6.1605633173140451</v>
      </c>
    </row>
    <row r="1034" spans="1:16" x14ac:dyDescent="0.25">
      <c r="A1034">
        <v>25.651850998401642</v>
      </c>
      <c r="B1034">
        <v>6.9172762398343561</v>
      </c>
      <c r="C1034">
        <v>137.09552021743247</v>
      </c>
      <c r="D1034">
        <v>412.22161355745772</v>
      </c>
      <c r="E1034">
        <v>235.63519532411593</v>
      </c>
      <c r="F1034">
        <v>576.15445250246125</v>
      </c>
      <c r="G1034">
        <v>500.04906393060423</v>
      </c>
      <c r="H1034">
        <v>7.65037064376821</v>
      </c>
      <c r="I1034">
        <v>6.5408834903826163</v>
      </c>
      <c r="J1034">
        <v>197.68221279465109</v>
      </c>
      <c r="K1034">
        <v>658.30181524822046</v>
      </c>
      <c r="L1034">
        <v>341.44039091481011</v>
      </c>
      <c r="M1034">
        <v>884.78676845866914</v>
      </c>
      <c r="N1034">
        <v>556.03482290043041</v>
      </c>
      <c r="O1034">
        <v>6.714445498622017</v>
      </c>
      <c r="P1034">
        <v>6.4367345931001472</v>
      </c>
    </row>
    <row r="1035" spans="1:16" x14ac:dyDescent="0.25">
      <c r="A1035">
        <v>8.7792746424674988</v>
      </c>
      <c r="B1035">
        <v>2.9007330014609241</v>
      </c>
      <c r="C1035">
        <v>432.36195355686056</v>
      </c>
      <c r="D1035">
        <v>1826.632326929031</v>
      </c>
      <c r="E1035">
        <v>264.19486870541624</v>
      </c>
      <c r="F1035">
        <v>746.72336691670546</v>
      </c>
      <c r="G1035">
        <v>732.59850068873277</v>
      </c>
      <c r="H1035">
        <v>2.0814776100298706</v>
      </c>
      <c r="I1035">
        <v>3.4960956408174946</v>
      </c>
      <c r="J1035">
        <v>638.70010580240546</v>
      </c>
      <c r="K1035">
        <v>3071.4579293226407</v>
      </c>
      <c r="L1035">
        <v>387.69648935445633</v>
      </c>
      <c r="M1035">
        <v>1166.5192034704969</v>
      </c>
      <c r="N1035">
        <v>856.49614543915698</v>
      </c>
      <c r="O1035">
        <v>1.8088056739174936</v>
      </c>
      <c r="P1035">
        <v>4.5431137826849657</v>
      </c>
    </row>
    <row r="1036" spans="1:16" x14ac:dyDescent="0.25">
      <c r="A1036">
        <v>27.203187048435211</v>
      </c>
      <c r="B1036">
        <v>5.7542721341880503</v>
      </c>
      <c r="C1036">
        <v>214.94132993456736</v>
      </c>
      <c r="D1036">
        <v>734.01747501748559</v>
      </c>
      <c r="E1036">
        <v>288.43087369672151</v>
      </c>
      <c r="F1036">
        <v>747.52591386360575</v>
      </c>
      <c r="G1036">
        <v>570.95116521597015</v>
      </c>
      <c r="H1036">
        <v>5.3896619386926767</v>
      </c>
      <c r="I1036">
        <v>5.3684618964171573</v>
      </c>
      <c r="J1036">
        <v>314.15902041886238</v>
      </c>
      <c r="K1036">
        <v>1207.6771221871688</v>
      </c>
      <c r="L1036">
        <v>421.87590049225287</v>
      </c>
      <c r="M1036">
        <v>1155.3613620828767</v>
      </c>
      <c r="N1036">
        <v>648.93475857890564</v>
      </c>
      <c r="O1036">
        <v>4.6959067994761039</v>
      </c>
      <c r="P1036">
        <v>6.1320653157224605</v>
      </c>
    </row>
    <row r="1037" spans="1:16" x14ac:dyDescent="0.25">
      <c r="A1037">
        <v>92.012295186519623</v>
      </c>
      <c r="B1037">
        <v>5.7922547242948061</v>
      </c>
      <c r="C1037">
        <v>532.82710949764362</v>
      </c>
      <c r="D1037">
        <v>2401.9140835017474</v>
      </c>
      <c r="E1037">
        <v>631.23392100375293</v>
      </c>
      <c r="F1037">
        <v>1832.9282446921563</v>
      </c>
      <c r="G1037">
        <v>796.17966299572015</v>
      </c>
      <c r="H1037">
        <v>3.8335519836958074</v>
      </c>
      <c r="I1037">
        <v>7.8908960975783211</v>
      </c>
      <c r="J1037">
        <v>786.27052983024259</v>
      </c>
      <c r="K1037">
        <v>4030.0605554279578</v>
      </c>
      <c r="L1037">
        <v>918.34104182167698</v>
      </c>
      <c r="M1037">
        <v>2873.0820621565899</v>
      </c>
      <c r="N1037">
        <v>936.21752680414761</v>
      </c>
      <c r="O1037">
        <v>3.336572534580704</v>
      </c>
      <c r="P1037">
        <v>9.9911309712293104</v>
      </c>
    </row>
    <row r="1038" spans="1:16" x14ac:dyDescent="0.25">
      <c r="A1038">
        <v>13.739336788654327</v>
      </c>
      <c r="B1038">
        <v>8.9673789529678434</v>
      </c>
      <c r="C1038">
        <v>52.699446024490307</v>
      </c>
      <c r="D1038">
        <v>127.30890687813149</v>
      </c>
      <c r="E1038">
        <v>126.56872822944858</v>
      </c>
      <c r="F1038">
        <v>274.46729052242682</v>
      </c>
      <c r="G1038">
        <v>408.89177864812297</v>
      </c>
      <c r="H1038">
        <v>13.784262060095326</v>
      </c>
      <c r="I1038">
        <v>7.1468025963578841</v>
      </c>
      <c r="J1038">
        <v>73.741949684719287</v>
      </c>
      <c r="K1038">
        <v>189.20456596437947</v>
      </c>
      <c r="L1038">
        <v>183.01403604442584</v>
      </c>
      <c r="M1038">
        <v>416.20866132056921</v>
      </c>
      <c r="N1038">
        <v>434.17430098924882</v>
      </c>
      <c r="O1038">
        <v>12.414646293206141</v>
      </c>
      <c r="P1038">
        <v>7.9112906044529261</v>
      </c>
    </row>
    <row r="1039" spans="1:16" x14ac:dyDescent="0.25">
      <c r="A1039">
        <v>37.788326442241669</v>
      </c>
      <c r="B1039">
        <v>1.0600580122836154</v>
      </c>
      <c r="C1039">
        <v>8338.6645254665964</v>
      </c>
      <c r="D1039">
        <v>76157.349593129504</v>
      </c>
      <c r="E1039">
        <v>491.60143924115204</v>
      </c>
      <c r="F1039">
        <v>9786.5002085309643</v>
      </c>
      <c r="G1039">
        <v>2797.5208587727789</v>
      </c>
      <c r="H1039">
        <v>0.24855746359716888</v>
      </c>
      <c r="I1039">
        <v>0.63298686898081113</v>
      </c>
      <c r="J1039">
        <v>9507.5766010658008</v>
      </c>
      <c r="K1039">
        <v>88950.693006694069</v>
      </c>
      <c r="L1039">
        <v>688.92419635075112</v>
      </c>
      <c r="M1039">
        <v>16302.472557412742</v>
      </c>
      <c r="N1039">
        <v>2978.3192042881433</v>
      </c>
      <c r="O1039">
        <v>0.23803924411260829</v>
      </c>
      <c r="P1039">
        <v>0.74591894955961124</v>
      </c>
    </row>
    <row r="1040" spans="1:16" x14ac:dyDescent="0.25">
      <c r="A1040">
        <v>29.27977043390274</v>
      </c>
      <c r="B1040">
        <v>6.8164660145972542</v>
      </c>
      <c r="C1040">
        <v>155.84992107843001</v>
      </c>
      <c r="D1040">
        <v>485.36886138141085</v>
      </c>
      <c r="E1040">
        <v>259.44459167513185</v>
      </c>
      <c r="F1040">
        <v>645.08698367795489</v>
      </c>
      <c r="G1040">
        <v>518.06534266155711</v>
      </c>
      <c r="H1040">
        <v>7.1939405572370818</v>
      </c>
      <c r="I1040">
        <v>6.3745200769115868</v>
      </c>
      <c r="J1040">
        <v>225.65204978959076</v>
      </c>
      <c r="K1040">
        <v>782.32376930506882</v>
      </c>
      <c r="L1040">
        <v>376.86321732759603</v>
      </c>
      <c r="M1040">
        <v>992.42999732678516</v>
      </c>
      <c r="N1040">
        <v>579.7448233047196</v>
      </c>
      <c r="O1040">
        <v>6.2982697405199843</v>
      </c>
      <c r="P1040">
        <v>6.5110475223447741</v>
      </c>
    </row>
    <row r="1041" spans="1:16" x14ac:dyDescent="0.25">
      <c r="A1041">
        <v>56.657600343227386</v>
      </c>
      <c r="B1041">
        <v>2.3612785955254729</v>
      </c>
      <c r="C1041">
        <v>2617.6712375258248</v>
      </c>
      <c r="D1041">
        <v>18637.721404837201</v>
      </c>
      <c r="E1041">
        <v>605.02443444617859</v>
      </c>
      <c r="F1041">
        <v>4153.4891849037849</v>
      </c>
      <c r="G1041">
        <v>1622.2469248110281</v>
      </c>
      <c r="H1041">
        <v>0.84389902943720851</v>
      </c>
      <c r="I1041">
        <v>2.0519013609872303</v>
      </c>
      <c r="J1041">
        <v>3464.2991638398098</v>
      </c>
      <c r="K1041">
        <v>26131.615873125458</v>
      </c>
      <c r="L1041">
        <v>661.40395238395831</v>
      </c>
      <c r="M1041">
        <v>6709.5987918515711</v>
      </c>
      <c r="N1041">
        <v>1853.6134341042666</v>
      </c>
      <c r="O1041">
        <v>0.77042528355810336</v>
      </c>
      <c r="P1041">
        <v>1.5327769337821937</v>
      </c>
    </row>
    <row r="1042" spans="1:16" x14ac:dyDescent="0.25">
      <c r="A1042">
        <v>1.1515753865242004</v>
      </c>
      <c r="B1042">
        <v>4.2097210715551885</v>
      </c>
      <c r="C1042">
        <v>46.195272303001396</v>
      </c>
      <c r="D1042">
        <v>109.10141437547273</v>
      </c>
      <c r="E1042">
        <v>52.002024437271722</v>
      </c>
      <c r="F1042">
        <v>111.1003288562663</v>
      </c>
      <c r="G1042">
        <v>401.05081855107807</v>
      </c>
      <c r="H1042">
        <v>6.7461423557628626</v>
      </c>
      <c r="I1042">
        <v>3.217670666560065</v>
      </c>
      <c r="J1042">
        <v>64.406739875585473</v>
      </c>
      <c r="K1042">
        <v>160.70808031980025</v>
      </c>
      <c r="L1042">
        <v>75.338743627662836</v>
      </c>
      <c r="M1042">
        <v>168.20341269862112</v>
      </c>
      <c r="N1042">
        <v>423.38942949375291</v>
      </c>
      <c r="O1042">
        <v>6.1019562461020582</v>
      </c>
      <c r="P1042">
        <v>3.5968493867701889</v>
      </c>
    </row>
    <row r="1043" spans="1:16" x14ac:dyDescent="0.25">
      <c r="A1043">
        <v>1.9389035105705261</v>
      </c>
      <c r="B1043">
        <v>2.6144602443973728</v>
      </c>
      <c r="C1043">
        <v>175.29455002766801</v>
      </c>
      <c r="D1043">
        <v>564.29022282346182</v>
      </c>
      <c r="E1043">
        <v>110.09078875583437</v>
      </c>
      <c r="F1043">
        <v>277.94709483127588</v>
      </c>
      <c r="G1043">
        <v>536.07268766861444</v>
      </c>
      <c r="H1043">
        <v>2.6421729354983277</v>
      </c>
      <c r="I1043">
        <v>2.4141392810219506</v>
      </c>
      <c r="J1043">
        <v>254.7297297714064</v>
      </c>
      <c r="K1043">
        <v>916.86472321644339</v>
      </c>
      <c r="L1043">
        <v>160.31267937556424</v>
      </c>
      <c r="M1043">
        <v>428.32214455500139</v>
      </c>
      <c r="N1043">
        <v>603.36988020961019</v>
      </c>
      <c r="O1043">
        <v>2.3085878038093965</v>
      </c>
      <c r="P1043">
        <v>2.5836244412871738</v>
      </c>
    </row>
    <row r="1044" spans="1:16" x14ac:dyDescent="0.25">
      <c r="A1044">
        <v>7.5988312363624573</v>
      </c>
      <c r="B1044">
        <v>0.58898545496612353</v>
      </c>
      <c r="C1044">
        <v>9013.966339962748</v>
      </c>
      <c r="D1044">
        <v>83561.826081818901</v>
      </c>
      <c r="E1044">
        <v>296.86063434035748</v>
      </c>
      <c r="F1044">
        <v>6235.6182920415449</v>
      </c>
      <c r="G1044">
        <v>2902.9909108929223</v>
      </c>
      <c r="H1044">
        <v>0.13449040868812473</v>
      </c>
      <c r="I1044">
        <v>0.36326163994421073</v>
      </c>
      <c r="J1044">
        <v>10214.856771841542</v>
      </c>
      <c r="K1044">
        <v>97180.506392513824</v>
      </c>
      <c r="L1044">
        <v>424.33396441606135</v>
      </c>
      <c r="M1044">
        <v>10413.848495726999</v>
      </c>
      <c r="N1044">
        <v>3084.2421268051121</v>
      </c>
      <c r="O1044">
        <v>0.12902236189059685</v>
      </c>
      <c r="P1044">
        <v>0.43768611444765931</v>
      </c>
    </row>
    <row r="1045" spans="1:16" x14ac:dyDescent="0.25">
      <c r="A1045">
        <v>95.203952252864838</v>
      </c>
      <c r="B1045">
        <v>2.756075636918828</v>
      </c>
      <c r="C1045">
        <v>2714.5029719640843</v>
      </c>
      <c r="D1045">
        <v>19501.565040713802</v>
      </c>
      <c r="E1045">
        <v>710.34156016767542</v>
      </c>
      <c r="F1045">
        <v>5067.7636561033751</v>
      </c>
      <c r="G1045">
        <v>1650.1064498073258</v>
      </c>
      <c r="H1045">
        <v>0.97151509925382762</v>
      </c>
      <c r="I1045">
        <v>2.3071149701315576</v>
      </c>
      <c r="J1045">
        <v>3575.8814540508915</v>
      </c>
      <c r="K1045">
        <v>27157.053136065231</v>
      </c>
      <c r="L1045">
        <v>781.29600801583786</v>
      </c>
      <c r="M1045">
        <v>8193.1727406501377</v>
      </c>
      <c r="N1045">
        <v>1881.2132097459689</v>
      </c>
      <c r="O1045">
        <v>0.88840941119479055</v>
      </c>
      <c r="P1045">
        <v>1.7528205851500849</v>
      </c>
    </row>
    <row r="1046" spans="1:16" x14ac:dyDescent="0.25">
      <c r="A1046">
        <v>75.141984760761261</v>
      </c>
      <c r="B1046">
        <v>0.80657284826615827</v>
      </c>
      <c r="C1046">
        <v>16127.823291113498</v>
      </c>
      <c r="D1046">
        <v>168072.35006208869</v>
      </c>
      <c r="E1046">
        <v>1014.5014833720404</v>
      </c>
      <c r="F1046">
        <v>28171.406417345283</v>
      </c>
      <c r="G1046">
        <v>3849.1910646486499</v>
      </c>
      <c r="H1046">
        <v>0.15258650720042305</v>
      </c>
      <c r="I1046">
        <v>0.8099693102491381</v>
      </c>
      <c r="J1046">
        <v>18322.374635184686</v>
      </c>
      <c r="K1046">
        <v>199446.94241610149</v>
      </c>
      <c r="L1046">
        <v>1679.3108781670358</v>
      </c>
      <c r="M1046">
        <v>48093.507719261899</v>
      </c>
      <c r="N1046">
        <v>4115.5828387982674</v>
      </c>
      <c r="O1046">
        <v>0.14679675203194076</v>
      </c>
      <c r="P1046">
        <v>1.0481878052788294</v>
      </c>
    </row>
    <row r="1047" spans="1:16" x14ac:dyDescent="0.25">
      <c r="A1047">
        <v>92.511767566204071</v>
      </c>
      <c r="B1047">
        <v>4.737643038720309</v>
      </c>
      <c r="C1047">
        <v>842.8270317385394</v>
      </c>
      <c r="D1047">
        <v>4374.1278161533673</v>
      </c>
      <c r="E1047">
        <v>760.52750063935571</v>
      </c>
      <c r="F1047">
        <v>2380.0157489885637</v>
      </c>
      <c r="G1047">
        <v>966.32948417360308</v>
      </c>
      <c r="H1047">
        <v>2.6234407775193467</v>
      </c>
      <c r="I1047">
        <v>8.2196660480962613</v>
      </c>
      <c r="J1047">
        <v>1228.9975995570633</v>
      </c>
      <c r="K1047">
        <v>7178.3401169613999</v>
      </c>
      <c r="L1047">
        <v>1051.0785907080253</v>
      </c>
      <c r="M1047">
        <v>3759.8645148566866</v>
      </c>
      <c r="N1047">
        <v>1143.2363911475722</v>
      </c>
      <c r="O1047">
        <v>2.3004566600891132</v>
      </c>
      <c r="P1047">
        <v>8.680464178157532</v>
      </c>
    </row>
    <row r="1048" spans="1:16" x14ac:dyDescent="0.25">
      <c r="A1048">
        <v>99.687224924564362</v>
      </c>
      <c r="B1048">
        <v>9.3143661067512884</v>
      </c>
      <c r="C1048">
        <v>192.77216247840894</v>
      </c>
      <c r="D1048">
        <v>637.71811452884788</v>
      </c>
      <c r="E1048">
        <v>425.44955264647405</v>
      </c>
      <c r="F1048">
        <v>1087.3917690853905</v>
      </c>
      <c r="G1048">
        <v>551.73258940163794</v>
      </c>
      <c r="H1048">
        <v>9.086562987103779</v>
      </c>
      <c r="I1048">
        <v>8.5924684271132463</v>
      </c>
      <c r="J1048">
        <v>280.91193334511047</v>
      </c>
      <c r="K1048">
        <v>1042.4990096650793</v>
      </c>
      <c r="L1048">
        <v>620.82408599680957</v>
      </c>
      <c r="M1048">
        <v>1677.9881992014439</v>
      </c>
      <c r="N1048">
        <v>623.85913839366538</v>
      </c>
      <c r="O1048">
        <v>7.9280635238067099</v>
      </c>
      <c r="P1048">
        <v>9.5102691158801758</v>
      </c>
    </row>
    <row r="1049" spans="1:16" x14ac:dyDescent="0.25">
      <c r="A1049">
        <v>59.393050134181976</v>
      </c>
      <c r="B1049">
        <v>6.9068032621713646</v>
      </c>
      <c r="C1049">
        <v>256.03660312008958</v>
      </c>
      <c r="D1049">
        <v>921.1026930122033</v>
      </c>
      <c r="E1049">
        <v>401.87618716037224</v>
      </c>
      <c r="F1049">
        <v>1064.7688947413812</v>
      </c>
      <c r="G1049">
        <v>604.9044466676653</v>
      </c>
      <c r="H1049">
        <v>6.0563641514542947</v>
      </c>
      <c r="I1049">
        <v>6.7034969349710467</v>
      </c>
      <c r="J1049">
        <v>375.81680750052737</v>
      </c>
      <c r="K1049">
        <v>1529.0858600321092</v>
      </c>
      <c r="L1049">
        <v>589.79360522390664</v>
      </c>
      <c r="M1049">
        <v>1649.9546971133293</v>
      </c>
      <c r="N1049">
        <v>693.04521078332232</v>
      </c>
      <c r="O1049">
        <v>5.2676961895165109</v>
      </c>
      <c r="P1049">
        <v>7.9862621780117848</v>
      </c>
    </row>
    <row r="1050" spans="1:16" x14ac:dyDescent="0.25">
      <c r="A1050">
        <v>89.385857880115509</v>
      </c>
      <c r="B1050">
        <v>7.6651921230079187</v>
      </c>
      <c r="C1050">
        <v>275.31541133450082</v>
      </c>
      <c r="D1050">
        <v>1012.406445856452</v>
      </c>
      <c r="E1050">
        <v>474.47730784062838</v>
      </c>
      <c r="F1050">
        <v>1268.5355537850919</v>
      </c>
      <c r="G1050">
        <v>620.1727268635866</v>
      </c>
      <c r="H1050">
        <v>6.5388469593788647</v>
      </c>
      <c r="I1050">
        <v>7.6040874983724924</v>
      </c>
      <c r="J1050">
        <v>404.72496433318975</v>
      </c>
      <c r="K1050">
        <v>1685.8992940907603</v>
      </c>
      <c r="L1050">
        <v>697.1197213964308</v>
      </c>
      <c r="M1050">
        <v>1967.8543802058837</v>
      </c>
      <c r="N1050">
        <v>712.79893079663361</v>
      </c>
      <c r="O1050">
        <v>5.6844190054192003</v>
      </c>
      <c r="P1050">
        <v>9.2122350461241531</v>
      </c>
    </row>
    <row r="1051" spans="1:16" x14ac:dyDescent="0.25">
      <c r="A1051">
        <v>81.584555327892303</v>
      </c>
      <c r="B1051">
        <v>1.7723569046684173</v>
      </c>
      <c r="C1051">
        <v>5542.6179309492145</v>
      </c>
      <c r="D1051">
        <v>46722.842198073624</v>
      </c>
      <c r="E1051">
        <v>592.62123791798774</v>
      </c>
      <c r="F1051">
        <v>8505.2687891795213</v>
      </c>
      <c r="G1051">
        <v>2307.2985258422536</v>
      </c>
      <c r="H1051">
        <v>0.47966199429992978</v>
      </c>
      <c r="I1051">
        <v>1.0134648367110528</v>
      </c>
      <c r="J1051">
        <v>6619.7042713543979</v>
      </c>
      <c r="K1051">
        <v>57156.575639243099</v>
      </c>
      <c r="L1051">
        <v>752.29071385203963</v>
      </c>
      <c r="M1051">
        <v>13996.680799302887</v>
      </c>
      <c r="N1051">
        <v>2505.9972863713747</v>
      </c>
      <c r="O1051">
        <v>0.45312278255381333</v>
      </c>
      <c r="P1051">
        <v>1.0235325887851483</v>
      </c>
    </row>
    <row r="1052" spans="1:16" x14ac:dyDescent="0.25">
      <c r="A1052">
        <v>36.243681967258453</v>
      </c>
      <c r="B1052">
        <v>1.1490447879741228</v>
      </c>
      <c r="C1052">
        <v>7219.742699713127</v>
      </c>
      <c r="D1052">
        <v>64134.274214982281</v>
      </c>
      <c r="E1052">
        <v>465.57891524821935</v>
      </c>
      <c r="F1052">
        <v>8325.5453843182604</v>
      </c>
      <c r="G1052">
        <v>2613.147986302874</v>
      </c>
      <c r="H1052">
        <v>0.2831753825580855</v>
      </c>
      <c r="I1052">
        <v>0.66039963382325206</v>
      </c>
      <c r="J1052">
        <v>8348.3839713598063</v>
      </c>
      <c r="K1052">
        <v>75823.509528763068</v>
      </c>
      <c r="L1052">
        <v>629.40873060317779</v>
      </c>
      <c r="M1052">
        <v>13806.405062438327</v>
      </c>
      <c r="N1052">
        <v>2797.3252533623449</v>
      </c>
      <c r="O1052">
        <v>0.27010144695424715</v>
      </c>
      <c r="P1052">
        <v>0.74056983926550446</v>
      </c>
    </row>
    <row r="1053" spans="1:16" x14ac:dyDescent="0.25">
      <c r="A1053">
        <v>99.513468205928802</v>
      </c>
      <c r="B1053">
        <v>4.7607852159984141</v>
      </c>
      <c r="C1053">
        <v>880.28717202896428</v>
      </c>
      <c r="D1053">
        <v>4628.9369640294299</v>
      </c>
      <c r="E1053">
        <v>791.78652067792825</v>
      </c>
      <c r="F1053">
        <v>2501.0220136128428</v>
      </c>
      <c r="G1053">
        <v>984.8952259394714</v>
      </c>
      <c r="H1053">
        <v>2.591982442479718</v>
      </c>
      <c r="I1053">
        <v>8.3877146391680437</v>
      </c>
      <c r="J1053">
        <v>1281.1905533606091</v>
      </c>
      <c r="K1053">
        <v>7570.6189018455443</v>
      </c>
      <c r="L1053">
        <v>1085.5905380285715</v>
      </c>
      <c r="M1053">
        <v>3954.0694388238444</v>
      </c>
      <c r="N1053">
        <v>1165.2369079721298</v>
      </c>
      <c r="O1053">
        <v>2.2751388005936284</v>
      </c>
      <c r="P1053">
        <v>8.5501459952713965</v>
      </c>
    </row>
    <row r="1054" spans="1:16" x14ac:dyDescent="0.25">
      <c r="A1054">
        <v>10.480362713336945</v>
      </c>
      <c r="B1054">
        <v>1.0623804146895082</v>
      </c>
      <c r="C1054">
        <v>4099.867995998894</v>
      </c>
      <c r="D1054">
        <v>32425.533018879622</v>
      </c>
      <c r="E1054">
        <v>306.25304397734129</v>
      </c>
      <c r="F1054">
        <v>3322.3959527176144</v>
      </c>
      <c r="G1054">
        <v>2002.5673121021032</v>
      </c>
      <c r="H1054">
        <v>0.32091307048445267</v>
      </c>
      <c r="I1054">
        <v>0.66179383540503489</v>
      </c>
      <c r="J1054">
        <v>5105.5912678497352</v>
      </c>
      <c r="K1054">
        <v>41761.171991048177</v>
      </c>
      <c r="L1054">
        <v>364.04087879886947</v>
      </c>
      <c r="M1054">
        <v>5424.2018946000062</v>
      </c>
      <c r="N1054">
        <v>2219.9613676911977</v>
      </c>
      <c r="O1054">
        <v>0.2991666525398945</v>
      </c>
      <c r="P1054">
        <v>0.59435886071638333</v>
      </c>
    </row>
    <row r="1055" spans="1:16" x14ac:dyDescent="0.25">
      <c r="A1055">
        <v>64.531778514385223</v>
      </c>
      <c r="B1055">
        <v>9.0700023117523738</v>
      </c>
      <c r="C1055">
        <v>148.45374123137577</v>
      </c>
      <c r="D1055">
        <v>456.16021956054573</v>
      </c>
      <c r="E1055">
        <v>331.03072047594844</v>
      </c>
      <c r="F1055">
        <v>817.87365518632214</v>
      </c>
      <c r="G1055">
        <v>511.04024758177678</v>
      </c>
      <c r="H1055">
        <v>9.7443444696678103</v>
      </c>
      <c r="I1055">
        <v>8.5292185694694993</v>
      </c>
      <c r="J1055">
        <v>214.6111343539493</v>
      </c>
      <c r="K1055">
        <v>732.70758342571025</v>
      </c>
      <c r="L1055">
        <v>480.38227137170867</v>
      </c>
      <c r="M1055">
        <v>1257.3900559633357</v>
      </c>
      <c r="N1055">
        <v>570.50865713642588</v>
      </c>
      <c r="O1055">
        <v>8.5388439746527762</v>
      </c>
      <c r="P1055">
        <v>8.5645023066496098</v>
      </c>
    </row>
    <row r="1056" spans="1:16" x14ac:dyDescent="0.25">
      <c r="A1056">
        <v>81.638807833194733</v>
      </c>
      <c r="B1056">
        <v>9.3613734412047798</v>
      </c>
      <c r="C1056">
        <v>164.49193099152123</v>
      </c>
      <c r="D1056">
        <v>520.07162251936472</v>
      </c>
      <c r="E1056">
        <v>373.24823419210469</v>
      </c>
      <c r="F1056">
        <v>934.59524916048383</v>
      </c>
      <c r="G1056">
        <v>526.14864990121066</v>
      </c>
      <c r="H1056">
        <v>9.685558915742817</v>
      </c>
      <c r="I1056">
        <v>8.6950113982081909</v>
      </c>
      <c r="J1056">
        <v>238.56723096079403</v>
      </c>
      <c r="K1056">
        <v>841.406299659046</v>
      </c>
      <c r="L1056">
        <v>542.77869452075026</v>
      </c>
      <c r="M1056">
        <v>1438.9231643797493</v>
      </c>
      <c r="N1056">
        <v>590.3585670733537</v>
      </c>
      <c r="O1056">
        <v>8.4716113301793214</v>
      </c>
      <c r="P1056">
        <v>9.0736207234382924</v>
      </c>
    </row>
    <row r="1057" spans="1:16" x14ac:dyDescent="0.25">
      <c r="A1057">
        <v>20.900655686855316</v>
      </c>
      <c r="B1057">
        <v>9.6579554823696743</v>
      </c>
      <c r="C1057">
        <v>59.789412511454856</v>
      </c>
      <c r="D1057">
        <v>147.88664182904495</v>
      </c>
      <c r="E1057">
        <v>154.35843415359744</v>
      </c>
      <c r="F1057">
        <v>339.7097884504737</v>
      </c>
      <c r="G1057">
        <v>417.29752276613573</v>
      </c>
      <c r="H1057">
        <v>14.250595544091224</v>
      </c>
      <c r="I1057">
        <v>7.9913403680040931</v>
      </c>
      <c r="J1057">
        <v>83.964693575551777</v>
      </c>
      <c r="K1057">
        <v>221.75095618209286</v>
      </c>
      <c r="L1057">
        <v>222.8709715693991</v>
      </c>
      <c r="M1057">
        <v>515.95777759293071</v>
      </c>
      <c r="N1057">
        <v>445.64701706293624</v>
      </c>
      <c r="O1057">
        <v>12.783547589564321</v>
      </c>
      <c r="P1057">
        <v>8.7440511542022428</v>
      </c>
    </row>
    <row r="1058" spans="1:16" x14ac:dyDescent="0.25">
      <c r="A1058">
        <v>66.444542229175568</v>
      </c>
      <c r="B1058">
        <v>5.6991324126509761</v>
      </c>
      <c r="C1058">
        <v>431.67911589498914</v>
      </c>
      <c r="D1058">
        <v>1822.8532522834578</v>
      </c>
      <c r="E1058">
        <v>518.36535312203148</v>
      </c>
      <c r="F1058">
        <v>1464.8240638735049</v>
      </c>
      <c r="G1058">
        <v>732.1474078217276</v>
      </c>
      <c r="H1058">
        <v>4.0920194390297695</v>
      </c>
      <c r="I1058">
        <v>6.8629064367836277</v>
      </c>
      <c r="J1058">
        <v>637.69077946476182</v>
      </c>
      <c r="K1058">
        <v>3065.1001644816665</v>
      </c>
      <c r="L1058">
        <v>760.71326327449788</v>
      </c>
      <c r="M1058">
        <v>2288.2667642619081</v>
      </c>
      <c r="N1058">
        <v>855.92630568402899</v>
      </c>
      <c r="O1058">
        <v>3.5559413548383088</v>
      </c>
      <c r="P1058">
        <v>8.9183696985125511</v>
      </c>
    </row>
    <row r="1059" spans="1:16" x14ac:dyDescent="0.25">
      <c r="A1059">
        <v>14.524823844432831</v>
      </c>
      <c r="B1059">
        <v>1.0076624314258482</v>
      </c>
      <c r="C1059">
        <v>5444.4181464289622</v>
      </c>
      <c r="D1059">
        <v>45727.99376538182</v>
      </c>
      <c r="E1059">
        <v>333.33957940753504</v>
      </c>
      <c r="F1059">
        <v>4709.0361701548536</v>
      </c>
      <c r="G1059">
        <v>2287.9932011609394</v>
      </c>
      <c r="H1059">
        <v>0.27446786207020274</v>
      </c>
      <c r="I1059">
        <v>0.57758513961915015</v>
      </c>
      <c r="J1059">
        <v>6517.9770228341004</v>
      </c>
      <c r="K1059">
        <v>56093.775042351401</v>
      </c>
      <c r="L1059">
        <v>421.42477023909402</v>
      </c>
      <c r="M1059">
        <v>7745.594694850899</v>
      </c>
      <c r="N1059">
        <v>2487.847159037</v>
      </c>
      <c r="O1059">
        <v>0.25909153675005986</v>
      </c>
      <c r="P1059">
        <v>0.57915189613380658</v>
      </c>
    </row>
    <row r="1060" spans="1:16" x14ac:dyDescent="0.25">
      <c r="A1060">
        <v>93.415082991123199</v>
      </c>
      <c r="B1060">
        <v>3.5977640589394371</v>
      </c>
      <c r="C1060">
        <v>1550.5674193310704</v>
      </c>
      <c r="D1060">
        <v>9614.0852315918783</v>
      </c>
      <c r="E1060">
        <v>888.43757867294596</v>
      </c>
      <c r="F1060">
        <v>3453.3195264603678</v>
      </c>
      <c r="G1060">
        <v>1271.3323784363542</v>
      </c>
      <c r="H1060">
        <v>1.5719717766070596</v>
      </c>
      <c r="I1060">
        <v>5.938426708228894</v>
      </c>
      <c r="J1060">
        <v>2172.4583403359302</v>
      </c>
      <c r="K1060">
        <v>14732.869894789928</v>
      </c>
      <c r="L1060">
        <v>906.75822084015044</v>
      </c>
      <c r="M1060">
        <v>5517.7584666783732</v>
      </c>
      <c r="N1060">
        <v>1489.8319519052598</v>
      </c>
      <c r="O1060">
        <v>1.4039129963225843</v>
      </c>
      <c r="P1060">
        <v>3.5929434798379662</v>
      </c>
    </row>
    <row r="1061" spans="1:16" x14ac:dyDescent="0.25">
      <c r="A1061">
        <v>26.436936795711517</v>
      </c>
      <c r="B1061">
        <v>5.8837321429962346</v>
      </c>
      <c r="C1061">
        <v>200.19403759969626</v>
      </c>
      <c r="D1061">
        <v>669.57501576783363</v>
      </c>
      <c r="E1061">
        <v>277.56397990740476</v>
      </c>
      <c r="F1061">
        <v>712.86384711410915</v>
      </c>
      <c r="G1061">
        <v>558.24356658972772</v>
      </c>
      <c r="H1061">
        <v>5.6595038464263761</v>
      </c>
      <c r="I1061">
        <v>5.4412411074399545</v>
      </c>
      <c r="J1061">
        <v>292.039148541494</v>
      </c>
      <c r="K1061">
        <v>1097.1016437803078</v>
      </c>
      <c r="L1061">
        <v>405.36157206457352</v>
      </c>
      <c r="M1061">
        <v>1100.6456244045874</v>
      </c>
      <c r="N1061">
        <v>632.36299895041986</v>
      </c>
      <c r="O1061">
        <v>4.9353985901894024</v>
      </c>
      <c r="P1061">
        <v>6.0933193578606666</v>
      </c>
    </row>
    <row r="1062" spans="1:16" x14ac:dyDescent="0.25">
      <c r="A1062">
        <v>4.2193143963813782</v>
      </c>
      <c r="B1062">
        <v>4.1101453685955214</v>
      </c>
      <c r="C1062">
        <v>115.15670227494911</v>
      </c>
      <c r="D1062">
        <v>330.6940753105402</v>
      </c>
      <c r="E1062">
        <v>120.19284782604714</v>
      </c>
      <c r="F1062">
        <v>287.26213486696804</v>
      </c>
      <c r="G1062">
        <v>478.06426909092346</v>
      </c>
      <c r="H1062">
        <v>4.8407076006936265</v>
      </c>
      <c r="I1062">
        <v>3.8711426478912232</v>
      </c>
      <c r="J1062">
        <v>165.09876096603429</v>
      </c>
      <c r="K1062">
        <v>521.20131382794318</v>
      </c>
      <c r="L1062">
        <v>173.69571924082993</v>
      </c>
      <c r="M1062">
        <v>440.08054896483037</v>
      </c>
      <c r="N1062">
        <v>526.98900655199793</v>
      </c>
      <c r="O1062">
        <v>4.2647209953271883</v>
      </c>
      <c r="P1062">
        <v>3.7938594134916839</v>
      </c>
    </row>
    <row r="1063" spans="1:16" x14ac:dyDescent="0.25">
      <c r="A1063">
        <v>30.031953036785126</v>
      </c>
      <c r="B1063">
        <v>1.578593745153358</v>
      </c>
      <c r="C1063">
        <v>3774.7670519465591</v>
      </c>
      <c r="D1063">
        <v>29310.147399300316</v>
      </c>
      <c r="E1063">
        <v>441.66642748486521</v>
      </c>
      <c r="F1063">
        <v>4418.4876451628688</v>
      </c>
      <c r="G1063">
        <v>1926.3474963553738</v>
      </c>
      <c r="H1063">
        <v>0.49166000806117427</v>
      </c>
      <c r="I1063">
        <v>1.0247061470301235</v>
      </c>
      <c r="J1063">
        <v>4755.700837587332</v>
      </c>
      <c r="K1063">
        <v>38334.400619399537</v>
      </c>
      <c r="L1063">
        <v>516.29236612820421</v>
      </c>
      <c r="M1063">
        <v>7198.9138492702868</v>
      </c>
      <c r="N1063">
        <v>2147.9355404462112</v>
      </c>
      <c r="O1063">
        <v>0.45658639346766278</v>
      </c>
      <c r="P1063">
        <v>0.89190894134054233</v>
      </c>
    </row>
    <row r="1064" spans="1:16" x14ac:dyDescent="0.25">
      <c r="A1064">
        <v>66.786862909793854</v>
      </c>
      <c r="B1064">
        <v>9.0807026415843222</v>
      </c>
      <c r="C1064">
        <v>151.82537713322543</v>
      </c>
      <c r="D1064">
        <v>469.41813777478717</v>
      </c>
      <c r="E1064">
        <v>337.91278263260597</v>
      </c>
      <c r="F1064">
        <v>837.32877069339895</v>
      </c>
      <c r="G1064">
        <v>514.25526991850415</v>
      </c>
      <c r="H1064">
        <v>9.6759655006050735</v>
      </c>
      <c r="I1064">
        <v>8.5193496330408927</v>
      </c>
      <c r="J1064">
        <v>219.64272779972475</v>
      </c>
      <c r="K1064">
        <v>755.21472094727289</v>
      </c>
      <c r="L1064">
        <v>490.58608478224869</v>
      </c>
      <c r="M1064">
        <v>1287.7073444818323</v>
      </c>
      <c r="N1064">
        <v>574.73697239428986</v>
      </c>
      <c r="O1064">
        <v>8.47534463759151</v>
      </c>
      <c r="P1064">
        <v>8.6184541633371499</v>
      </c>
    </row>
    <row r="1065" spans="1:16" x14ac:dyDescent="0.25">
      <c r="A1065">
        <v>73.051510751247406</v>
      </c>
      <c r="B1065">
        <v>1.11614351884355</v>
      </c>
      <c r="C1065">
        <v>10600.108518511066</v>
      </c>
      <c r="D1065">
        <v>101381.53426750634</v>
      </c>
      <c r="E1065">
        <v>686.71246508738977</v>
      </c>
      <c r="F1065">
        <v>15954.51969002363</v>
      </c>
      <c r="G1065">
        <v>3136.9656068100508</v>
      </c>
      <c r="H1065">
        <v>0.24141622348504443</v>
      </c>
      <c r="I1065">
        <v>0.75688142073717224</v>
      </c>
      <c r="J1065">
        <v>11909.650552705174</v>
      </c>
      <c r="K1065">
        <v>117502.29376333502</v>
      </c>
      <c r="L1065">
        <v>1023.3625802423669</v>
      </c>
      <c r="M1065">
        <v>26793.799788283093</v>
      </c>
      <c r="N1065">
        <v>3326.0491987264572</v>
      </c>
      <c r="O1065">
        <v>0.23217898135484122</v>
      </c>
      <c r="P1065">
        <v>0.94251347089979853</v>
      </c>
    </row>
    <row r="1066" spans="1:16" x14ac:dyDescent="0.25">
      <c r="A1066">
        <v>30.167472183704376</v>
      </c>
      <c r="B1066">
        <v>8.1826274713799112</v>
      </c>
      <c r="C1066">
        <v>107.39670510006977</v>
      </c>
      <c r="D1066">
        <v>302.98265071608</v>
      </c>
      <c r="E1066">
        <v>224.95196955307304</v>
      </c>
      <c r="F1066">
        <v>532.77693934417312</v>
      </c>
      <c r="G1066">
        <v>470.02921284706957</v>
      </c>
      <c r="H1066">
        <v>9.8796251046269159</v>
      </c>
      <c r="I1066">
        <v>7.6584335456055195</v>
      </c>
      <c r="J1066">
        <v>153.61907498930222</v>
      </c>
      <c r="K1066">
        <v>474.96582849076043</v>
      </c>
      <c r="L1066">
        <v>324.82308505485304</v>
      </c>
      <c r="M1066">
        <v>815.42948308475934</v>
      </c>
      <c r="N1066">
        <v>516.33673265261962</v>
      </c>
      <c r="O1066">
        <v>8.7185073433971034</v>
      </c>
      <c r="P1066">
        <v>7.6028076759305501</v>
      </c>
    </row>
    <row r="1067" spans="1:16" x14ac:dyDescent="0.25">
      <c r="A1067">
        <v>87.318302810192108</v>
      </c>
      <c r="B1067">
        <v>3.3375765529811359</v>
      </c>
      <c r="C1067">
        <v>1732.9660671969605</v>
      </c>
      <c r="D1067">
        <v>11079.660868622592</v>
      </c>
      <c r="E1067">
        <v>828.24046559988005</v>
      </c>
      <c r="F1067">
        <v>3626.5111612129663</v>
      </c>
      <c r="G1067">
        <v>1338.3518005419953</v>
      </c>
      <c r="H1067">
        <v>1.3969559320801306</v>
      </c>
      <c r="I1067">
        <v>4.8398629015286989</v>
      </c>
      <c r="J1067">
        <v>2402.7864430707568</v>
      </c>
      <c r="K1067">
        <v>16692.96043348996</v>
      </c>
      <c r="L1067">
        <v>852.18504174546217</v>
      </c>
      <c r="M1067">
        <v>5807.3701659557228</v>
      </c>
      <c r="N1067">
        <v>1561.929980170348</v>
      </c>
      <c r="O1067">
        <v>1.2529437491040245</v>
      </c>
      <c r="P1067">
        <v>2.9870180295616624</v>
      </c>
    </row>
    <row r="1068" spans="1:16" x14ac:dyDescent="0.25">
      <c r="A1068">
        <v>85.140378057956696</v>
      </c>
      <c r="B1068">
        <v>6.4824174727491366</v>
      </c>
      <c r="C1068">
        <v>388.5392610457742</v>
      </c>
      <c r="D1068">
        <v>1588.0073615029075</v>
      </c>
      <c r="E1068">
        <v>538.67550993598411</v>
      </c>
      <c r="F1068">
        <v>1502.4760530217798</v>
      </c>
      <c r="G1068">
        <v>703.05853188520416</v>
      </c>
      <c r="H1068">
        <v>4.8471856372257571</v>
      </c>
      <c r="I1068">
        <v>7.3894379010679287</v>
      </c>
      <c r="J1068">
        <v>573.76436813088731</v>
      </c>
      <c r="K1068">
        <v>2668.5260073914519</v>
      </c>
      <c r="L1068">
        <v>792.08842851871805</v>
      </c>
      <c r="M1068">
        <v>2343.1686575876261</v>
      </c>
      <c r="N1068">
        <v>819.05972982433741</v>
      </c>
      <c r="O1068">
        <v>4.2106702867456365</v>
      </c>
      <c r="P1068">
        <v>9.5574566644958416</v>
      </c>
    </row>
    <row r="1069" spans="1:16" x14ac:dyDescent="0.25">
      <c r="A1069">
        <v>20.220451772212982</v>
      </c>
      <c r="B1069">
        <v>2.5862253785346367</v>
      </c>
      <c r="C1069">
        <v>1049.1342483050171</v>
      </c>
      <c r="D1069">
        <v>5813.6339240286261</v>
      </c>
      <c r="E1069">
        <v>493.81846737294472</v>
      </c>
      <c r="F1069">
        <v>1630.5824677713326</v>
      </c>
      <c r="G1069">
        <v>1064.52446579908</v>
      </c>
      <c r="H1069">
        <v>1.3150654700693103</v>
      </c>
      <c r="I1069">
        <v>4.766393231970274</v>
      </c>
      <c r="J1069">
        <v>1513.0933373322857</v>
      </c>
      <c r="K1069">
        <v>9356.1288381828253</v>
      </c>
      <c r="L1069">
        <v>643.17505222543355</v>
      </c>
      <c r="M1069">
        <v>2586.0945745653889</v>
      </c>
      <c r="N1069">
        <v>1258.2554165571114</v>
      </c>
      <c r="O1069">
        <v>1.1595435642596934</v>
      </c>
      <c r="P1069">
        <v>3.9529549653019331</v>
      </c>
    </row>
    <row r="1070" spans="1:16" x14ac:dyDescent="0.25">
      <c r="A1070">
        <v>67.573683559894562</v>
      </c>
      <c r="B1070">
        <v>6.7091717055015065</v>
      </c>
      <c r="C1070">
        <v>301.45169515835732</v>
      </c>
      <c r="D1070">
        <v>1139.5215287665851</v>
      </c>
      <c r="E1070">
        <v>448.70950256380121</v>
      </c>
      <c r="F1070">
        <v>1213.162585048216</v>
      </c>
      <c r="G1070">
        <v>640.27641859083849</v>
      </c>
      <c r="H1070">
        <v>5.5291068993631818</v>
      </c>
      <c r="I1070">
        <v>6.8645958134868241</v>
      </c>
      <c r="J1070">
        <v>443.87417631436034</v>
      </c>
      <c r="K1070">
        <v>1903.9353720732847</v>
      </c>
      <c r="L1070">
        <v>659.94484161090361</v>
      </c>
      <c r="M1070">
        <v>1884.5464574366147</v>
      </c>
      <c r="N1070">
        <v>738.7272128130337</v>
      </c>
      <c r="O1070">
        <v>4.8043502007252474</v>
      </c>
      <c r="P1070">
        <v>8.4904562457379846</v>
      </c>
    </row>
    <row r="1071" spans="1:16" x14ac:dyDescent="0.25">
      <c r="A1071">
        <v>89.945884883403778</v>
      </c>
      <c r="B1071">
        <v>0.77635888177265422</v>
      </c>
      <c r="C1071">
        <v>18011.326975292213</v>
      </c>
      <c r="D1071">
        <v>192335.62973983595</v>
      </c>
      <c r="E1071">
        <v>1247.3608385582727</v>
      </c>
      <c r="F1071">
        <v>35477.016558684256</v>
      </c>
      <c r="G1071">
        <v>4065.6084607450393</v>
      </c>
      <c r="H1071">
        <v>0.14199993968002311</v>
      </c>
      <c r="I1071">
        <v>0.88611495217952674</v>
      </c>
      <c r="J1071">
        <v>20701.113163057173</v>
      </c>
      <c r="K1071">
        <v>230784.64562437462</v>
      </c>
      <c r="L1071">
        <v>2116.4407993242862</v>
      </c>
      <c r="M1071">
        <v>60861.122687649447</v>
      </c>
      <c r="N1071">
        <v>4366.8042619595853</v>
      </c>
      <c r="O1071">
        <v>0.13658408470536193</v>
      </c>
      <c r="P1071">
        <v>4.48050637484471</v>
      </c>
    </row>
    <row r="1072" spans="1:16" x14ac:dyDescent="0.25">
      <c r="A1072">
        <v>72.533733904361725</v>
      </c>
      <c r="B1072">
        <v>3.443687494037464</v>
      </c>
      <c r="C1072">
        <v>1421.7003126690627</v>
      </c>
      <c r="D1072">
        <v>8602.8884151560997</v>
      </c>
      <c r="E1072">
        <v>810.2503867189024</v>
      </c>
      <c r="F1072">
        <v>3005.0049363656271</v>
      </c>
      <c r="G1072">
        <v>1221.6489715515461</v>
      </c>
      <c r="H1072">
        <v>1.5560687367105857</v>
      </c>
      <c r="I1072">
        <v>6.1365165977806395</v>
      </c>
      <c r="J1072">
        <v>2006.8541581334111</v>
      </c>
      <c r="K1072">
        <v>13347.271525809176</v>
      </c>
      <c r="L1072">
        <v>861.78789324527622</v>
      </c>
      <c r="M1072">
        <v>4793.2904695673051</v>
      </c>
      <c r="N1072">
        <v>1435.4806808097451</v>
      </c>
      <c r="O1072">
        <v>1.3853425816677198</v>
      </c>
      <c r="P1072">
        <v>3.7642751414302507</v>
      </c>
    </row>
    <row r="1073" spans="1:16" x14ac:dyDescent="0.25">
      <c r="A1073">
        <v>75.466709077358246</v>
      </c>
      <c r="B1073">
        <v>2.7742592633919867</v>
      </c>
      <c r="C1073">
        <v>2295.4040236323335</v>
      </c>
      <c r="D1073">
        <v>15809.84085878834</v>
      </c>
      <c r="E1073">
        <v>699.03809171971307</v>
      </c>
      <c r="F1073">
        <v>4168.4126374001671</v>
      </c>
      <c r="G1073">
        <v>1525.4800984887211</v>
      </c>
      <c r="H1073">
        <v>1.0423714565858277</v>
      </c>
      <c r="I1073">
        <v>2.7997960158021584</v>
      </c>
      <c r="J1073">
        <v>3087.0281183539673</v>
      </c>
      <c r="K1073">
        <v>22708.59197096129</v>
      </c>
      <c r="L1073">
        <v>748.23881173485745</v>
      </c>
      <c r="M1073">
        <v>6714.3830684060804</v>
      </c>
      <c r="N1073">
        <v>1756.453731024309</v>
      </c>
      <c r="O1073">
        <v>0.94601065303119125</v>
      </c>
      <c r="P1073">
        <v>1.9613451692530468</v>
      </c>
    </row>
    <row r="1074" spans="1:16" x14ac:dyDescent="0.25">
      <c r="A1074">
        <v>4.1444914937019348</v>
      </c>
      <c r="B1074">
        <v>8.2990408759725138</v>
      </c>
      <c r="C1074">
        <v>29.608649132629971</v>
      </c>
      <c r="D1074">
        <v>65.844673821703111</v>
      </c>
      <c r="E1074">
        <v>63.299229965370138</v>
      </c>
      <c r="F1074">
        <v>129.14025296745325</v>
      </c>
      <c r="G1074">
        <v>380.49229762322989</v>
      </c>
      <c r="H1074">
        <v>15.162750664475922</v>
      </c>
      <c r="I1074">
        <v>5.4182052352077008</v>
      </c>
      <c r="J1074">
        <v>40.794666985436727</v>
      </c>
      <c r="K1074">
        <v>94.368150483367799</v>
      </c>
      <c r="L1074">
        <v>92.433429719969226</v>
      </c>
      <c r="M1074">
        <v>194.511869344947</v>
      </c>
      <c r="N1074">
        <v>394.65421472103566</v>
      </c>
      <c r="O1074">
        <v>13.924854277302549</v>
      </c>
      <c r="P1074">
        <v>6.1586388644626453</v>
      </c>
    </row>
    <row r="1075" spans="1:16" x14ac:dyDescent="0.25">
      <c r="A1075">
        <v>17.273585975170135</v>
      </c>
      <c r="B1075">
        <v>4.6274181601667097</v>
      </c>
      <c r="C1075">
        <v>249.66389945051975</v>
      </c>
      <c r="D1075">
        <v>891.40238271314252</v>
      </c>
      <c r="E1075">
        <v>263.5269300031614</v>
      </c>
      <c r="F1075">
        <v>696.01562185376542</v>
      </c>
      <c r="G1075">
        <v>599.76943490333792</v>
      </c>
      <c r="H1075">
        <v>4.0965208401702391</v>
      </c>
      <c r="I1075">
        <v>4.4601307566459418</v>
      </c>
      <c r="J1075">
        <v>366.25718306917054</v>
      </c>
      <c r="K1075">
        <v>1478.0555668510649</v>
      </c>
      <c r="L1075">
        <v>386.58417402277968</v>
      </c>
      <c r="M1075">
        <v>1078.1325401558963</v>
      </c>
      <c r="N1075">
        <v>686.39001012072526</v>
      </c>
      <c r="O1075">
        <v>3.5638035868920035</v>
      </c>
      <c r="P1075">
        <v>5.2827155853254508</v>
      </c>
    </row>
    <row r="1076" spans="1:16" x14ac:dyDescent="0.25">
      <c r="A1076">
        <v>41.196910917758942</v>
      </c>
      <c r="B1076">
        <v>1.1983983968112488</v>
      </c>
      <c r="C1076">
        <v>7227.0037741810629</v>
      </c>
      <c r="D1076">
        <v>64211.286079277706</v>
      </c>
      <c r="E1076">
        <v>485.99497961625923</v>
      </c>
      <c r="F1076">
        <v>8697.4260997262973</v>
      </c>
      <c r="G1076">
        <v>2614.3884161873839</v>
      </c>
      <c r="H1076">
        <v>0.29523477696379741</v>
      </c>
      <c r="I1076">
        <v>0.68888484430879815</v>
      </c>
      <c r="J1076">
        <v>8355.871519743554</v>
      </c>
      <c r="K1076">
        <v>75906.786994727794</v>
      </c>
      <c r="L1076">
        <v>657.17142162774815</v>
      </c>
      <c r="M1076">
        <v>14423.543030899362</v>
      </c>
      <c r="N1076">
        <v>2798.5268896844741</v>
      </c>
      <c r="O1076">
        <v>0.2816129510786276</v>
      </c>
      <c r="P1076">
        <v>0.77280295023436163</v>
      </c>
    </row>
    <row r="1077" spans="1:16" x14ac:dyDescent="0.25">
      <c r="A1077">
        <v>51.860106885433197</v>
      </c>
      <c r="B1077">
        <v>3.249375279034374</v>
      </c>
      <c r="C1077">
        <v>1265.7728711933398</v>
      </c>
      <c r="D1077">
        <v>7409.3989659828012</v>
      </c>
      <c r="E1077">
        <v>710.18714753997494</v>
      </c>
      <c r="F1077">
        <v>2500.3992189875676</v>
      </c>
      <c r="G1077">
        <v>1158.5635230008922</v>
      </c>
      <c r="H1077">
        <v>1.5359646803029252</v>
      </c>
      <c r="I1077">
        <v>6.0394143982159783</v>
      </c>
      <c r="J1077">
        <v>1803.0380764580093</v>
      </c>
      <c r="K1077">
        <v>11672.344815283648</v>
      </c>
      <c r="L1077">
        <v>808.5916822012482</v>
      </c>
      <c r="M1077">
        <v>3979.516469550229</v>
      </c>
      <c r="N1077">
        <v>1365.3166889235683</v>
      </c>
      <c r="O1077">
        <v>1.362055863447946</v>
      </c>
      <c r="P1077">
        <v>4.0283231136610578</v>
      </c>
    </row>
    <row r="1078" spans="1:16" x14ac:dyDescent="0.25">
      <c r="A1078">
        <v>38.508313953876495</v>
      </c>
      <c r="B1078">
        <v>8.002723700084454</v>
      </c>
      <c r="C1078">
        <v>134.05791626563823</v>
      </c>
      <c r="D1078">
        <v>400.66504390329021</v>
      </c>
      <c r="E1078">
        <v>267.34989144435724</v>
      </c>
      <c r="F1078">
        <v>651.78715049990183</v>
      </c>
      <c r="G1078">
        <v>497.06614816845632</v>
      </c>
      <c r="H1078">
        <v>8.9231357539161049</v>
      </c>
      <c r="I1078">
        <v>7.5713868928965287</v>
      </c>
      <c r="J1078">
        <v>193.16097858447461</v>
      </c>
      <c r="K1078">
        <v>638.78506554812498</v>
      </c>
      <c r="L1078">
        <v>387.24420385035756</v>
      </c>
      <c r="M1078">
        <v>1000.6218418465324</v>
      </c>
      <c r="N1078">
        <v>552.10159834580179</v>
      </c>
      <c r="O1078">
        <v>7.835117774072045</v>
      </c>
      <c r="P1078">
        <v>7.4242897347372327</v>
      </c>
    </row>
    <row r="1079" spans="1:16" x14ac:dyDescent="0.25">
      <c r="A1079">
        <v>72.95716780424118</v>
      </c>
      <c r="B1079">
        <v>8.4885173103418925</v>
      </c>
      <c r="C1079">
        <v>188.02176325919842</v>
      </c>
      <c r="D1079">
        <v>617.53626523506227</v>
      </c>
      <c r="E1079">
        <v>379.5443345779687</v>
      </c>
      <c r="F1079">
        <v>966.95438803456136</v>
      </c>
      <c r="G1079">
        <v>547.52268993918426</v>
      </c>
      <c r="H1079">
        <v>8.3582009877497363</v>
      </c>
      <c r="I1079">
        <v>7.8247382404668802</v>
      </c>
      <c r="J1079">
        <v>273.79236267741589</v>
      </c>
      <c r="K1079">
        <v>1007.9340928750172</v>
      </c>
      <c r="L1079">
        <v>553.53498293916323</v>
      </c>
      <c r="M1079">
        <v>1491.5992998955608</v>
      </c>
      <c r="N1079">
        <v>618.35598144095877</v>
      </c>
      <c r="O1079">
        <v>7.2951609996708644</v>
      </c>
      <c r="P1079">
        <v>8.589423132886985</v>
      </c>
    </row>
    <row r="1080" spans="1:16" x14ac:dyDescent="0.25">
      <c r="A1080">
        <v>42.031764566898346</v>
      </c>
      <c r="B1080">
        <v>8.8773042971488767</v>
      </c>
      <c r="C1080">
        <v>114.23095387464353</v>
      </c>
      <c r="D1080">
        <v>327.35606520450102</v>
      </c>
      <c r="E1080">
        <v>257.75610141780135</v>
      </c>
      <c r="F1080">
        <v>615.39173742572666</v>
      </c>
      <c r="G1080">
        <v>477.11314440084794</v>
      </c>
      <c r="H1080">
        <v>10.485417682986061</v>
      </c>
      <c r="I1080">
        <v>8.356050430207004</v>
      </c>
      <c r="J1080">
        <v>163.7278630671228</v>
      </c>
      <c r="K1080">
        <v>515.62070865261626</v>
      </c>
      <c r="L1080">
        <v>372.45605151478986</v>
      </c>
      <c r="M1080">
        <v>942.66531318709758</v>
      </c>
      <c r="N1080">
        <v>525.72919758272883</v>
      </c>
      <c r="O1080">
        <v>9.2395148043320763</v>
      </c>
      <c r="P1080">
        <v>8.1983781943798562</v>
      </c>
    </row>
    <row r="1081" spans="1:16" x14ac:dyDescent="0.25">
      <c r="A1081">
        <v>11.517344415187836</v>
      </c>
      <c r="B1081">
        <v>9.9016315370574937</v>
      </c>
      <c r="C1081">
        <v>39.368390903554079</v>
      </c>
      <c r="D1081">
        <v>90.723001896853177</v>
      </c>
      <c r="E1081">
        <v>103.4716831731169</v>
      </c>
      <c r="F1081">
        <v>217.26480606319149</v>
      </c>
      <c r="G1081">
        <v>392.68903129925775</v>
      </c>
      <c r="H1081">
        <v>16.663415198549142</v>
      </c>
      <c r="I1081">
        <v>7.1710305399927563</v>
      </c>
      <c r="J1081">
        <v>54.654458389225965</v>
      </c>
      <c r="K1081">
        <v>132.26993651318327</v>
      </c>
      <c r="L1081">
        <v>150.31719339866055</v>
      </c>
      <c r="M1081">
        <v>328.30669136045032</v>
      </c>
      <c r="N1081">
        <v>411.78401654968906</v>
      </c>
      <c r="O1081">
        <v>15.153116042704466</v>
      </c>
      <c r="P1081">
        <v>8.0861899733564506</v>
      </c>
    </row>
    <row r="1082" spans="1:16" x14ac:dyDescent="0.25">
      <c r="A1082">
        <v>36.715443909168243</v>
      </c>
      <c r="B1082">
        <v>1.615696482366251</v>
      </c>
      <c r="C1082">
        <v>4089.7865808259612</v>
      </c>
      <c r="D1082">
        <v>32328.267819240857</v>
      </c>
      <c r="E1082">
        <v>465.31493504193134</v>
      </c>
      <c r="F1082">
        <v>5035.9316823295549</v>
      </c>
      <c r="G1082">
        <v>2000.2529019620945</v>
      </c>
      <c r="H1082">
        <v>0.48849698765883076</v>
      </c>
      <c r="I1082">
        <v>1.0075909445002273</v>
      </c>
      <c r="J1082">
        <v>5094.8050878064369</v>
      </c>
      <c r="K1082">
        <v>41654.78993115959</v>
      </c>
      <c r="L1082">
        <v>552.83631742908017</v>
      </c>
      <c r="M1082">
        <v>8221.2416555063664</v>
      </c>
      <c r="N1082">
        <v>2217.7804304808492</v>
      </c>
      <c r="O1082">
        <v>0.45534261244806218</v>
      </c>
      <c r="P1082">
        <v>0.9040769836075726</v>
      </c>
    </row>
    <row r="1083" spans="1:16" x14ac:dyDescent="0.25">
      <c r="A1083">
        <v>41.449267089366913</v>
      </c>
      <c r="B1083">
        <v>3.1264664229746781</v>
      </c>
      <c r="C1083">
        <v>1169.8584705032561</v>
      </c>
      <c r="D1083">
        <v>6693.2963266345605</v>
      </c>
      <c r="E1083">
        <v>646.95710048551791</v>
      </c>
      <c r="F1083">
        <v>2211.5441472377656</v>
      </c>
      <c r="G1083">
        <v>1117.9297755283314</v>
      </c>
      <c r="H1083">
        <v>1.523820658913132</v>
      </c>
      <c r="I1083">
        <v>5.8219032878707528</v>
      </c>
      <c r="J1083">
        <v>1675.6781135363074</v>
      </c>
      <c r="K1083">
        <v>10644.577759662994</v>
      </c>
      <c r="L1083">
        <v>776.86153550789948</v>
      </c>
      <c r="M1083">
        <v>3514.5713703683855</v>
      </c>
      <c r="N1083">
        <v>1319.4235766118234</v>
      </c>
      <c r="O1083">
        <v>1.3479173336117678</v>
      </c>
      <c r="P1083">
        <v>4.2302350494840537</v>
      </c>
    </row>
    <row r="1084" spans="1:16" x14ac:dyDescent="0.25">
      <c r="A1084">
        <v>16.112025320529938</v>
      </c>
      <c r="B1084">
        <v>0.59674271097092701</v>
      </c>
      <c r="C1084">
        <v>12463.199911147598</v>
      </c>
      <c r="D1084">
        <v>123070.9269036394</v>
      </c>
      <c r="E1084">
        <v>466.20947457841504</v>
      </c>
      <c r="F1084">
        <v>11782.041307178904</v>
      </c>
      <c r="G1084">
        <v>3392.2427933285312</v>
      </c>
      <c r="H1084">
        <v>0.12243584638740354</v>
      </c>
      <c r="I1084">
        <v>0.46089681053527631</v>
      </c>
      <c r="J1084">
        <v>13976.4218819046</v>
      </c>
      <c r="K1084">
        <v>143229.1668430423</v>
      </c>
      <c r="L1084">
        <v>724.29004602907969</v>
      </c>
      <c r="M1084">
        <v>19905.001671018897</v>
      </c>
      <c r="N1084">
        <v>3600.6363336831173</v>
      </c>
      <c r="O1084">
        <v>0.11786628936996547</v>
      </c>
      <c r="P1084">
        <v>0.5831699751779249</v>
      </c>
    </row>
    <row r="1085" spans="1:16" x14ac:dyDescent="0.25">
      <c r="A1085">
        <v>18.101995885372162</v>
      </c>
      <c r="B1085">
        <v>9.102411363437156</v>
      </c>
      <c r="C1085">
        <v>61.122907324576516</v>
      </c>
      <c r="D1085">
        <v>151.83852515073769</v>
      </c>
      <c r="E1085">
        <v>148.62669788436054</v>
      </c>
      <c r="F1085">
        <v>327.95604478462724</v>
      </c>
      <c r="G1085">
        <v>418.86190665871743</v>
      </c>
      <c r="H1085">
        <v>13.333906028178369</v>
      </c>
      <c r="I1085">
        <v>7.5789894999209722</v>
      </c>
      <c r="J1085">
        <v>85.892617460265285</v>
      </c>
      <c r="K1085">
        <v>228.03890281530147</v>
      </c>
      <c r="L1085">
        <v>214.55027468018923</v>
      </c>
      <c r="M1085">
        <v>498.24489566295165</v>
      </c>
      <c r="N1085">
        <v>447.77335906697277</v>
      </c>
      <c r="O1085">
        <v>11.953054653591968</v>
      </c>
      <c r="P1085">
        <v>8.2742260534678671</v>
      </c>
    </row>
    <row r="1086" spans="1:16" x14ac:dyDescent="0.25">
      <c r="A1086">
        <v>76.738049328327179</v>
      </c>
      <c r="B1086">
        <v>9.5180259061810339</v>
      </c>
      <c r="C1086">
        <v>151.58008932419671</v>
      </c>
      <c r="D1086">
        <v>468.45036815638355</v>
      </c>
      <c r="E1086">
        <v>353.69253688051981</v>
      </c>
      <c r="F1086">
        <v>876.24516389706412</v>
      </c>
      <c r="G1086">
        <v>514.02209094076227</v>
      </c>
      <c r="H1086">
        <v>10.147966130892693</v>
      </c>
      <c r="I1086">
        <v>8.9312933497160998</v>
      </c>
      <c r="J1086">
        <v>219.27658818236483</v>
      </c>
      <c r="K1086">
        <v>753.57099829271294</v>
      </c>
      <c r="L1086">
        <v>513.47883479696316</v>
      </c>
      <c r="M1086">
        <v>1347.5251892951098</v>
      </c>
      <c r="N1086">
        <v>574.43038141000648</v>
      </c>
      <c r="O1086">
        <v>8.8890456608321387</v>
      </c>
      <c r="P1086">
        <v>9.0300846615388934</v>
      </c>
    </row>
    <row r="1087" spans="1:16" x14ac:dyDescent="0.25">
      <c r="A1087">
        <v>30.499395549297333</v>
      </c>
      <c r="B1087">
        <v>9.8525666654749422</v>
      </c>
      <c r="C1087">
        <v>73.74311741492707</v>
      </c>
      <c r="D1087">
        <v>190.44857953796813</v>
      </c>
      <c r="E1087">
        <v>192.34129868659988</v>
      </c>
      <c r="F1087">
        <v>434.23316636199957</v>
      </c>
      <c r="G1087">
        <v>433.408407511782</v>
      </c>
      <c r="H1087">
        <v>13.555378308408105</v>
      </c>
      <c r="I1087">
        <v>8.6170974738454245</v>
      </c>
      <c r="J1087">
        <v>104.21412505607924</v>
      </c>
      <c r="K1087">
        <v>290.02742152570164</v>
      </c>
      <c r="L1087">
        <v>277.33541539446907</v>
      </c>
      <c r="M1087">
        <v>661.29564099439961</v>
      </c>
      <c r="N1087">
        <v>467.43607898694381</v>
      </c>
      <c r="O1087">
        <v>12.083350269178023</v>
      </c>
      <c r="P1087">
        <v>9.2065541536421449</v>
      </c>
    </row>
    <row r="1088" spans="1:16" x14ac:dyDescent="0.25">
      <c r="A1088">
        <v>42.183298647403717</v>
      </c>
      <c r="B1088">
        <v>6.0491251621080284</v>
      </c>
      <c r="C1088">
        <v>267.00283364943289</v>
      </c>
      <c r="D1088">
        <v>972.77455433038176</v>
      </c>
      <c r="E1088">
        <v>364.78153337649627</v>
      </c>
      <c r="F1088">
        <v>971.55244668182377</v>
      </c>
      <c r="G1088">
        <v>613.63728688869492</v>
      </c>
      <c r="H1088">
        <v>5.2206559336907494</v>
      </c>
      <c r="I1088">
        <v>5.9437948614246734</v>
      </c>
      <c r="J1088">
        <v>392.26297343627601</v>
      </c>
      <c r="K1088">
        <v>1617.846816827896</v>
      </c>
      <c r="L1088">
        <v>535.71275294838301</v>
      </c>
      <c r="M1088">
        <v>1506.4545753922596</v>
      </c>
      <c r="N1088">
        <v>704.34994875840425</v>
      </c>
      <c r="O1088">
        <v>4.5393965976622157</v>
      </c>
      <c r="P1088">
        <v>7.1500717352474936</v>
      </c>
    </row>
    <row r="1089" spans="1:16" x14ac:dyDescent="0.25">
      <c r="A1089">
        <v>87.324510514736176</v>
      </c>
      <c r="B1089">
        <v>1.079867206764815</v>
      </c>
      <c r="C1089">
        <v>11992.959092038362</v>
      </c>
      <c r="D1089">
        <v>117519.68927607063</v>
      </c>
      <c r="E1089">
        <v>794.02280569475226</v>
      </c>
      <c r="F1089">
        <v>19701.542461584348</v>
      </c>
      <c r="G1089">
        <v>3329.5180384085443</v>
      </c>
      <c r="H1089">
        <v>0.22432757761900443</v>
      </c>
      <c r="I1089">
        <v>0.80630492285792166</v>
      </c>
      <c r="J1089">
        <v>13446.172659409582</v>
      </c>
      <c r="K1089">
        <v>136545.2628290946</v>
      </c>
      <c r="L1089">
        <v>1221.498357430045</v>
      </c>
      <c r="M1089">
        <v>33236.058432899859</v>
      </c>
      <c r="N1089">
        <v>3532.1709638206639</v>
      </c>
      <c r="O1089">
        <v>0.21593294537697827</v>
      </c>
      <c r="P1089">
        <v>1.0175364201271411</v>
      </c>
    </row>
    <row r="1090" spans="1:16" x14ac:dyDescent="0.25">
      <c r="A1090">
        <v>2.970173180103302</v>
      </c>
      <c r="B1090">
        <v>5.1555606589357188</v>
      </c>
      <c r="C1090">
        <v>57.219705145544992</v>
      </c>
      <c r="D1090">
        <v>140.34311159120892</v>
      </c>
      <c r="E1090">
        <v>78.938501246133441</v>
      </c>
      <c r="F1090">
        <v>172.82700701565338</v>
      </c>
      <c r="G1090">
        <v>414.26805986485823</v>
      </c>
      <c r="H1090">
        <v>7.7171141592028825</v>
      </c>
      <c r="I1090">
        <v>4.2118846427158152</v>
      </c>
      <c r="J1090">
        <v>80.254075162798316</v>
      </c>
      <c r="K1090">
        <v>209.78083642784193</v>
      </c>
      <c r="L1090">
        <v>114.02799809988639</v>
      </c>
      <c r="M1090">
        <v>262.34792954283438</v>
      </c>
      <c r="N1090">
        <v>441.52177039056414</v>
      </c>
      <c r="O1090">
        <v>6.9321813025486838</v>
      </c>
      <c r="P1090">
        <v>4.6284050949514999</v>
      </c>
    </row>
    <row r="1091" spans="1:16" x14ac:dyDescent="0.25">
      <c r="A1091">
        <v>25.65393990278244</v>
      </c>
      <c r="B1091">
        <v>9.0038019071955553</v>
      </c>
      <c r="C1091">
        <v>78.737295942701266</v>
      </c>
      <c r="D1091">
        <v>206.30379159493134</v>
      </c>
      <c r="E1091">
        <v>186.83140271766518</v>
      </c>
      <c r="F1091">
        <v>425.25707352224458</v>
      </c>
      <c r="G1091">
        <v>439.03741915821786</v>
      </c>
      <c r="H1091">
        <v>12.114263843227558</v>
      </c>
      <c r="I1091">
        <v>7.9950493189332725</v>
      </c>
      <c r="J1091">
        <v>111.49943323755119</v>
      </c>
      <c r="K1091">
        <v>315.74110312937859</v>
      </c>
      <c r="L1091">
        <v>269.35926921018756</v>
      </c>
      <c r="M1091">
        <v>648.17937284687559</v>
      </c>
      <c r="N1091">
        <v>475.00030169689882</v>
      </c>
      <c r="O1091">
        <v>10.77844475592476</v>
      </c>
      <c r="P1091">
        <v>8.4699530314058435</v>
      </c>
    </row>
    <row r="1092" spans="1:16" x14ac:dyDescent="0.25">
      <c r="A1092">
        <v>89.163065016269684</v>
      </c>
      <c r="B1092">
        <v>0.8407643409555603</v>
      </c>
      <c r="C1092">
        <v>16417.675646507076</v>
      </c>
      <c r="D1092">
        <v>171758.81518798423</v>
      </c>
      <c r="E1092">
        <v>1098.176971005304</v>
      </c>
      <c r="F1092">
        <v>30634.005629554242</v>
      </c>
      <c r="G1092">
        <v>3883.2344221193534</v>
      </c>
      <c r="H1092">
        <v>0.15818551793554814</v>
      </c>
      <c r="I1092">
        <v>0.8613757495454003</v>
      </c>
      <c r="J1092">
        <v>18682.291062931155</v>
      </c>
      <c r="K1092">
        <v>204175.81494849556</v>
      </c>
      <c r="L1092">
        <v>1825.3290477000985</v>
      </c>
      <c r="M1092">
        <v>52337.807009400414</v>
      </c>
      <c r="N1092">
        <v>4154.8601672080513</v>
      </c>
      <c r="O1092">
        <v>0.15217331441258133</v>
      </c>
      <c r="P1092">
        <v>1.1187108949709592</v>
      </c>
    </row>
    <row r="1093" spans="1:16" x14ac:dyDescent="0.25">
      <c r="A1093">
        <v>38.442212522029877</v>
      </c>
      <c r="B1093">
        <v>4.6868411965669292</v>
      </c>
      <c r="C1093">
        <v>444.83184233180987</v>
      </c>
      <c r="D1093">
        <v>1895.9724381526314</v>
      </c>
      <c r="E1093">
        <v>437.42256609131823</v>
      </c>
      <c r="F1093">
        <v>1240.7556531269568</v>
      </c>
      <c r="G1093">
        <v>740.78777602012792</v>
      </c>
      <c r="H1093">
        <v>3.3264123079659949</v>
      </c>
      <c r="I1093">
        <v>5.7386476011838576</v>
      </c>
      <c r="J1093">
        <v>657.11788076671507</v>
      </c>
      <c r="K1093">
        <v>3187.9756495813144</v>
      </c>
      <c r="L1093">
        <v>641.39878065674236</v>
      </c>
      <c r="M1093">
        <v>1939.1707253538464</v>
      </c>
      <c r="N1093">
        <v>866.83108187753498</v>
      </c>
      <c r="O1093">
        <v>2.8910776866482135</v>
      </c>
      <c r="P1093">
        <v>7.451614186703635</v>
      </c>
    </row>
    <row r="1094" spans="1:16" x14ac:dyDescent="0.25">
      <c r="A1094">
        <v>69.727733433246613</v>
      </c>
      <c r="B1094">
        <v>5.6304220401488738</v>
      </c>
      <c r="C1094">
        <v>460.37905954777858</v>
      </c>
      <c r="D1094">
        <v>1983.2783973170797</v>
      </c>
      <c r="E1094">
        <v>541.22396131387575</v>
      </c>
      <c r="F1094">
        <v>1541.8746527439198</v>
      </c>
      <c r="G1094">
        <v>750.87245256693689</v>
      </c>
      <c r="H1094">
        <v>3.9434039919368367</v>
      </c>
      <c r="I1094">
        <v>7.0299918763443099</v>
      </c>
      <c r="J1094">
        <v>680.041929929547</v>
      </c>
      <c r="K1094">
        <v>3334.3087281985213</v>
      </c>
      <c r="L1094">
        <v>792.7322964297897</v>
      </c>
      <c r="M1094">
        <v>2411.1190564611502</v>
      </c>
      <c r="N1094">
        <v>879.53146156474463</v>
      </c>
      <c r="O1094">
        <v>3.4280232546651539</v>
      </c>
      <c r="P1094">
        <v>9.1092165855809224</v>
      </c>
    </row>
    <row r="1095" spans="1:16" x14ac:dyDescent="0.25">
      <c r="A1095">
        <v>38.756161868572235</v>
      </c>
      <c r="B1095">
        <v>1.9258059775840701</v>
      </c>
      <c r="C1095">
        <v>3044.6141504421644</v>
      </c>
      <c r="D1095">
        <v>22490.50575583705</v>
      </c>
      <c r="E1095">
        <v>507.60242092713423</v>
      </c>
      <c r="F1095">
        <v>4083.3961944484481</v>
      </c>
      <c r="G1095">
        <v>1741.3877192289985</v>
      </c>
      <c r="H1095">
        <v>0.65003529312523323</v>
      </c>
      <c r="I1095">
        <v>1.4502729258077955</v>
      </c>
      <c r="J1095">
        <v>3950.8497724073204</v>
      </c>
      <c r="K1095">
        <v>30644.384541364452</v>
      </c>
      <c r="L1095">
        <v>569.64362168935054</v>
      </c>
      <c r="M1095">
        <v>6618.9970082339878</v>
      </c>
      <c r="N1095">
        <v>1970.6176558898862</v>
      </c>
      <c r="O1095">
        <v>0.59760593433398645</v>
      </c>
      <c r="P1095">
        <v>1.1589864774071921</v>
      </c>
    </row>
    <row r="1096" spans="1:16" x14ac:dyDescent="0.25">
      <c r="A1096">
        <v>65.640679895877838</v>
      </c>
      <c r="B1096">
        <v>6.6182058291802308</v>
      </c>
      <c r="C1096">
        <v>304.18837234387138</v>
      </c>
      <c r="D1096">
        <v>1153.0445555145427</v>
      </c>
      <c r="E1096">
        <v>446.05401835655613</v>
      </c>
      <c r="F1096">
        <v>1207.3253609536148</v>
      </c>
      <c r="G1096">
        <v>642.34424638767518</v>
      </c>
      <c r="H1096">
        <v>5.4353717991870028</v>
      </c>
      <c r="I1096">
        <v>6.7938457637548106</v>
      </c>
      <c r="J1096">
        <v>447.96991326923609</v>
      </c>
      <c r="K1096">
        <v>1927.1048050476377</v>
      </c>
      <c r="L1096">
        <v>656.09018083039962</v>
      </c>
      <c r="M1096">
        <v>1875.7375275247243</v>
      </c>
      <c r="N1096">
        <v>741.388756817493</v>
      </c>
      <c r="O1096">
        <v>4.7227295788460779</v>
      </c>
      <c r="P1096">
        <v>8.4199507704240713</v>
      </c>
    </row>
    <row r="1097" spans="1:16" x14ac:dyDescent="0.25">
      <c r="A1097">
        <v>38.759301126003265</v>
      </c>
      <c r="B1097">
        <v>4.9537390017919876</v>
      </c>
      <c r="C1097">
        <v>394.47159892306763</v>
      </c>
      <c r="D1097">
        <v>1619.8348333442716</v>
      </c>
      <c r="E1097">
        <v>417.02939402051635</v>
      </c>
      <c r="F1097">
        <v>1165.3543594079536</v>
      </c>
      <c r="G1097">
        <v>707.1301246707377</v>
      </c>
      <c r="H1097">
        <v>3.6825841871519542</v>
      </c>
      <c r="I1097">
        <v>5.6895792982635669</v>
      </c>
      <c r="J1097">
        <v>582.57327684543122</v>
      </c>
      <c r="K1097">
        <v>2722.4385242457529</v>
      </c>
      <c r="L1097">
        <v>613.09010911819894</v>
      </c>
      <c r="M1097">
        <v>1817.8487517468059</v>
      </c>
      <c r="N1097">
        <v>824.23402782324445</v>
      </c>
      <c r="O1097">
        <v>3.1991094847763719</v>
      </c>
      <c r="P1097">
        <v>7.3687683901692473</v>
      </c>
    </row>
    <row r="1098" spans="1:16" x14ac:dyDescent="0.25">
      <c r="A1098">
        <v>99.748523056507111</v>
      </c>
      <c r="B1098">
        <v>9.718036703299024</v>
      </c>
      <c r="C1098">
        <v>175.52124551682294</v>
      </c>
      <c r="D1098">
        <v>565.22790590608645</v>
      </c>
      <c r="E1098">
        <v>409.66475952351215</v>
      </c>
      <c r="F1098">
        <v>1034.4570338944743</v>
      </c>
      <c r="G1098">
        <v>536.27887855540484</v>
      </c>
      <c r="H1098">
        <v>9.816346695407244</v>
      </c>
      <c r="I1098">
        <v>8.9727133177825973</v>
      </c>
      <c r="J1098">
        <v>255.06909285293315</v>
      </c>
      <c r="K1098">
        <v>918.46670641944377</v>
      </c>
      <c r="L1098">
        <v>596.56487430332515</v>
      </c>
      <c r="M1098">
        <v>1594.1489147095974</v>
      </c>
      <c r="N1098">
        <v>603.63999254955309</v>
      </c>
      <c r="O1098">
        <v>8.5768166775943264</v>
      </c>
      <c r="P1098">
        <v>9.6074054361606471</v>
      </c>
    </row>
    <row r="1099" spans="1:16" x14ac:dyDescent="0.25">
      <c r="A1099">
        <v>58.446198165416718</v>
      </c>
      <c r="B1099">
        <v>6.2049421078633653</v>
      </c>
      <c r="C1099">
        <v>322.55859245557582</v>
      </c>
      <c r="D1099">
        <v>1244.825393462839</v>
      </c>
      <c r="E1099">
        <v>439.68120813310156</v>
      </c>
      <c r="F1099">
        <v>1198.6805013188359</v>
      </c>
      <c r="G1099">
        <v>656.05284134615169</v>
      </c>
      <c r="H1099">
        <v>4.9831033721148277</v>
      </c>
      <c r="I1099">
        <v>6.5132790004928136</v>
      </c>
      <c r="J1099">
        <v>475.44276444416278</v>
      </c>
      <c r="K1099">
        <v>2084.1953597511001</v>
      </c>
      <c r="L1099">
        <v>646.95766211867419</v>
      </c>
      <c r="M1099">
        <v>1863.9809980201064</v>
      </c>
      <c r="N1099">
        <v>759.00727414437506</v>
      </c>
      <c r="O1099">
        <v>4.3289389232340731</v>
      </c>
      <c r="P1099">
        <v>8.1754218353937507</v>
      </c>
    </row>
    <row r="1100" spans="1:16" x14ac:dyDescent="0.25">
      <c r="A1100">
        <v>67.37737375497818</v>
      </c>
      <c r="B1100">
        <v>0.47773749165221835</v>
      </c>
      <c r="C1100">
        <v>26681.056049582516</v>
      </c>
      <c r="D1100">
        <v>310693.16017092101</v>
      </c>
      <c r="E1100">
        <v>2281.3430196732093</v>
      </c>
      <c r="F1100">
        <v>65389.765257842009</v>
      </c>
      <c r="G1100">
        <v>4935.6704605549739</v>
      </c>
      <c r="H1100">
        <v>7.7880425737824749E-2</v>
      </c>
      <c r="I1100">
        <v>4.0691593092627905</v>
      </c>
      <c r="J1100">
        <v>32549.066669967295</v>
      </c>
      <c r="K1100">
        <v>386134.20739792252</v>
      </c>
      <c r="L1100">
        <v>4113.6923009956563</v>
      </c>
      <c r="M1100">
        <v>114378.2660023396</v>
      </c>
      <c r="N1100">
        <v>5409.0415157949346</v>
      </c>
      <c r="O1100">
        <v>7.6053168436850574E-2</v>
      </c>
      <c r="P1100">
        <v>4.0691593092627905</v>
      </c>
    </row>
    <row r="1101" spans="1:16" x14ac:dyDescent="0.25">
      <c r="A1101">
        <v>59.126850545406342</v>
      </c>
      <c r="B1101">
        <v>5.5356559723234868</v>
      </c>
      <c r="C1101">
        <v>422.14039936146816</v>
      </c>
      <c r="D1101">
        <v>1770.2596930978179</v>
      </c>
      <c r="E1101">
        <v>493.92943239104108</v>
      </c>
      <c r="F1101">
        <v>1391.8851891566319</v>
      </c>
      <c r="G1101">
        <v>725.81653033178407</v>
      </c>
      <c r="H1101">
        <v>4.0090595107781306</v>
      </c>
      <c r="I1101">
        <v>6.5857601187055064</v>
      </c>
      <c r="J1101">
        <v>623.58282271654434</v>
      </c>
      <c r="K1101">
        <v>2976.5392824759565</v>
      </c>
      <c r="L1101">
        <v>725.24124364896988</v>
      </c>
      <c r="M1101">
        <v>2173.5510762949075</v>
      </c>
      <c r="N1101">
        <v>847.92278683412167</v>
      </c>
      <c r="O1101">
        <v>3.4835031018322566</v>
      </c>
      <c r="P1101">
        <v>8.5577351836924063</v>
      </c>
    </row>
    <row r="1102" spans="1:16" x14ac:dyDescent="0.25">
      <c r="A1102">
        <v>28.692210018634796</v>
      </c>
      <c r="B1102">
        <v>2.6350572141440072</v>
      </c>
      <c r="C1102">
        <v>1299.8784944838594</v>
      </c>
      <c r="D1102">
        <v>7667.453361945546</v>
      </c>
      <c r="E1102">
        <v>586.18408133144692</v>
      </c>
      <c r="F1102">
        <v>2086.5190651959042</v>
      </c>
      <c r="G1102">
        <v>1172.6626837388151</v>
      </c>
      <c r="H1102">
        <v>1.2327858061919765</v>
      </c>
      <c r="I1102">
        <v>4.8893851017895456</v>
      </c>
      <c r="J1102">
        <v>1847.9531711276104</v>
      </c>
      <c r="K1102">
        <v>12038.377401930366</v>
      </c>
      <c r="L1102">
        <v>656.32229706218061</v>
      </c>
      <c r="M1102">
        <v>3322.4835977012526</v>
      </c>
      <c r="N1102">
        <v>1381.1116513288255</v>
      </c>
      <c r="O1102">
        <v>1.0941622509832607</v>
      </c>
      <c r="P1102">
        <v>3.1727317300772082</v>
      </c>
    </row>
    <row r="1103" spans="1:16" x14ac:dyDescent="0.25">
      <c r="A1103">
        <v>99.661060512065887</v>
      </c>
      <c r="B1103">
        <v>3.2211767895186711</v>
      </c>
      <c r="C1103">
        <v>2044.8204101182666</v>
      </c>
      <c r="D1103">
        <v>13666.806624696372</v>
      </c>
      <c r="E1103">
        <v>804.05339202360801</v>
      </c>
      <c r="F1103">
        <v>4227.395650419001</v>
      </c>
      <c r="G1103">
        <v>1445.3341390443295</v>
      </c>
      <c r="H1103">
        <v>1.2650641687183022</v>
      </c>
      <c r="I1103">
        <v>3.7636392972167529</v>
      </c>
      <c r="J1103">
        <v>2786.6308732547163</v>
      </c>
      <c r="K1103">
        <v>20034.873140358275</v>
      </c>
      <c r="L1103">
        <v>845.97824675044114</v>
      </c>
      <c r="M1103">
        <v>6792.6934704610521</v>
      </c>
      <c r="N1103">
        <v>1674.29246786112</v>
      </c>
      <c r="O1103">
        <v>1.1423776291447403</v>
      </c>
      <c r="P1103">
        <v>2.4889982717468353</v>
      </c>
    </row>
    <row r="1104" spans="1:16" x14ac:dyDescent="0.25">
      <c r="A1104">
        <v>30.806252062320709</v>
      </c>
      <c r="B1104">
        <v>5.5558800845130323</v>
      </c>
      <c r="C1104">
        <v>255.36065267744797</v>
      </c>
      <c r="D1104">
        <v>917.94086409525232</v>
      </c>
      <c r="E1104">
        <v>322.54444750116738</v>
      </c>
      <c r="F1104">
        <v>854.29767559267418</v>
      </c>
      <c r="G1104">
        <v>604.36190977795843</v>
      </c>
      <c r="H1104">
        <v>4.8766588253487333</v>
      </c>
      <c r="I1104">
        <v>5.3883240553145626</v>
      </c>
      <c r="J1104">
        <v>374.80289476211101</v>
      </c>
      <c r="K1104">
        <v>1523.6535922695784</v>
      </c>
      <c r="L1104">
        <v>473.34524145239976</v>
      </c>
      <c r="M1104">
        <v>1323.7583675152516</v>
      </c>
      <c r="N1104">
        <v>692.34233325900379</v>
      </c>
      <c r="O1104">
        <v>4.2417028886614414</v>
      </c>
      <c r="P1104">
        <v>6.4155009828636871</v>
      </c>
    </row>
    <row r="1105" spans="1:16" x14ac:dyDescent="0.25">
      <c r="A1105">
        <v>22.442809998989105</v>
      </c>
      <c r="B1105">
        <v>4.8727743473831184</v>
      </c>
      <c r="C1105">
        <v>270.59274925139891</v>
      </c>
      <c r="D1105">
        <v>989.84176846704133</v>
      </c>
      <c r="E1105">
        <v>297.20872391067434</v>
      </c>
      <c r="F1105">
        <v>792.89557077291693</v>
      </c>
      <c r="G1105">
        <v>616.46844644454745</v>
      </c>
      <c r="H1105">
        <v>4.1841556557443083</v>
      </c>
      <c r="I1105">
        <v>4.8076411236157979</v>
      </c>
      <c r="J1105">
        <v>397.64540481491497</v>
      </c>
      <c r="K1105">
        <v>1647.1564906552035</v>
      </c>
      <c r="L1105">
        <v>436.56298550339454</v>
      </c>
      <c r="M1105">
        <v>1229.6826540473996</v>
      </c>
      <c r="N1105">
        <v>708.01124369197794</v>
      </c>
      <c r="O1105">
        <v>3.6378210869051912</v>
      </c>
      <c r="P1105">
        <v>5.80118725730153</v>
      </c>
    </row>
    <row r="1106" spans="1:16" x14ac:dyDescent="0.25">
      <c r="A1106">
        <v>53.640337288379669</v>
      </c>
      <c r="B1106">
        <v>8.4864881922339546</v>
      </c>
      <c r="C1106">
        <v>150.0450150458116</v>
      </c>
      <c r="D1106">
        <v>462.40537695370523</v>
      </c>
      <c r="E1106">
        <v>312.60060654690466</v>
      </c>
      <c r="F1106">
        <v>773.4147400986235</v>
      </c>
      <c r="G1106">
        <v>512.56025611001826</v>
      </c>
      <c r="H1106">
        <v>9.0819470573439283</v>
      </c>
      <c r="I1106">
        <v>7.9722006900107312</v>
      </c>
      <c r="J1106">
        <v>216.98550712752555</v>
      </c>
      <c r="K1106">
        <v>743.30661770327106</v>
      </c>
      <c r="L1106">
        <v>453.73167622794421</v>
      </c>
      <c r="M1106">
        <v>1189.2178408646239</v>
      </c>
      <c r="N1106">
        <v>572.50803097124503</v>
      </c>
      <c r="O1106">
        <v>7.9567892741347839</v>
      </c>
      <c r="P1106">
        <v>8.0325545163553596</v>
      </c>
    </row>
    <row r="1107" spans="1:16" x14ac:dyDescent="0.25">
      <c r="A1107">
        <v>55.134635627269745</v>
      </c>
      <c r="B1107">
        <v>9.6668881490879848</v>
      </c>
      <c r="C1107">
        <v>115.51414183889628</v>
      </c>
      <c r="D1107">
        <v>331.98520489427949</v>
      </c>
      <c r="E1107">
        <v>283.46228803834543</v>
      </c>
      <c r="F1107">
        <v>677.75164328197377</v>
      </c>
      <c r="G1107">
        <v>478.43097629737088</v>
      </c>
      <c r="H1107">
        <v>11.372527875117662</v>
      </c>
      <c r="I1107">
        <v>9.1067911828766377</v>
      </c>
      <c r="J1107">
        <v>165.62817395013568</v>
      </c>
      <c r="K1107">
        <v>523.3606574158805</v>
      </c>
      <c r="L1107">
        <v>409.65953609576616</v>
      </c>
      <c r="M1107">
        <v>1038.3476431928975</v>
      </c>
      <c r="N1107">
        <v>527.47465003790001</v>
      </c>
      <c r="O1107">
        <v>10.018611747767746</v>
      </c>
      <c r="P1107">
        <v>8.9214155815013036</v>
      </c>
    </row>
    <row r="1108" spans="1:16" x14ac:dyDescent="0.25">
      <c r="A1108">
        <v>79.532295286655426</v>
      </c>
      <c r="B1108">
        <v>9.9747377637463739</v>
      </c>
      <c r="C1108">
        <v>140.45511432421441</v>
      </c>
      <c r="D1108">
        <v>425.09978125756595</v>
      </c>
      <c r="E1108">
        <v>347.00457568859963</v>
      </c>
      <c r="F1108">
        <v>851.15605023172998</v>
      </c>
      <c r="G1108">
        <v>503.32646666720115</v>
      </c>
      <c r="H1108">
        <v>10.935144379149207</v>
      </c>
      <c r="I1108">
        <v>9.4228088864753019</v>
      </c>
      <c r="J1108">
        <v>202.68588110981423</v>
      </c>
      <c r="K1108">
        <v>680.07790619104605</v>
      </c>
      <c r="L1108">
        <v>503.03632007821102</v>
      </c>
      <c r="M1108">
        <v>1307.5421174684775</v>
      </c>
      <c r="N1108">
        <v>560.35377027197057</v>
      </c>
      <c r="O1108">
        <v>9.5926789821451219</v>
      </c>
      <c r="P1108">
        <v>9.3175252082989282</v>
      </c>
    </row>
    <row r="1109" spans="1:16" x14ac:dyDescent="0.25">
      <c r="A1109">
        <v>51.152003705501556</v>
      </c>
      <c r="B1109">
        <v>0.95828381385013683</v>
      </c>
      <c r="C1109">
        <v>11095.231502584244</v>
      </c>
      <c r="D1109">
        <v>107065.94386254596</v>
      </c>
      <c r="E1109">
        <v>627.98517113861112</v>
      </c>
      <c r="F1109">
        <v>14966.82752128486</v>
      </c>
      <c r="G1109">
        <v>3206.6474269704145</v>
      </c>
      <c r="H1109">
        <v>0.20418143215406151</v>
      </c>
      <c r="I1109">
        <v>0.67184464831228763</v>
      </c>
      <c r="J1109">
        <v>12450.220447575384</v>
      </c>
      <c r="K1109">
        <v>124141.91692022013</v>
      </c>
      <c r="L1109">
        <v>946.93050253314732</v>
      </c>
      <c r="M1109">
        <v>25176.322804973996</v>
      </c>
      <c r="N1109">
        <v>3399.9141365688711</v>
      </c>
      <c r="O1109">
        <v>0.19645221829271284</v>
      </c>
      <c r="P1109">
        <v>0.8416364373508024</v>
      </c>
    </row>
    <row r="1110" spans="1:16" x14ac:dyDescent="0.25">
      <c r="A1110">
        <v>88.59632283449173</v>
      </c>
      <c r="B1110">
        <v>9.2110368194821444</v>
      </c>
      <c r="C1110">
        <v>181.07566693243527</v>
      </c>
      <c r="D1110">
        <v>588.32531413208756</v>
      </c>
      <c r="E1110">
        <v>398.79530215904879</v>
      </c>
      <c r="F1110">
        <v>1011.0770252740771</v>
      </c>
      <c r="G1110">
        <v>541.30514767443617</v>
      </c>
      <c r="H1110">
        <v>9.1973759856512114</v>
      </c>
      <c r="I1110">
        <v>8.4927011512876103</v>
      </c>
      <c r="J1110">
        <v>263.38619453990503</v>
      </c>
      <c r="K1110">
        <v>957.94872303097361</v>
      </c>
      <c r="L1110">
        <v>581.13104596537516</v>
      </c>
      <c r="M1110">
        <v>1558.8160794656449</v>
      </c>
      <c r="N1110">
        <v>610.22168836290848</v>
      </c>
      <c r="O1110">
        <v>8.0321069166441603</v>
      </c>
      <c r="P1110">
        <v>9.2000281935377721</v>
      </c>
    </row>
    <row r="1111" spans="1:16" x14ac:dyDescent="0.25">
      <c r="A1111">
        <v>41.89768522977829</v>
      </c>
      <c r="B1111">
        <v>6.0280575733716537</v>
      </c>
      <c r="C1111">
        <v>267.74379654502854</v>
      </c>
      <c r="D1111">
        <v>976.29117702932729</v>
      </c>
      <c r="E1111">
        <v>364.37090819941324</v>
      </c>
      <c r="F1111">
        <v>970.79334258593394</v>
      </c>
      <c r="G1111">
        <v>614.22273974078075</v>
      </c>
      <c r="H1111">
        <v>5.1970070839783666</v>
      </c>
      <c r="I1111">
        <v>5.9281031232826686</v>
      </c>
      <c r="J1111">
        <v>393.37397593723671</v>
      </c>
      <c r="K1111">
        <v>1623.8863225441746</v>
      </c>
      <c r="L1111">
        <v>535.13209675523103</v>
      </c>
      <c r="M1111">
        <v>1505.3402572601076</v>
      </c>
      <c r="N1111">
        <v>705.10721270485772</v>
      </c>
      <c r="O1111">
        <v>4.518746847248174</v>
      </c>
      <c r="P1111">
        <v>7.1357568309987771</v>
      </c>
    </row>
    <row r="1112" spans="1:16" x14ac:dyDescent="0.25">
      <c r="A1112">
        <v>78.83235889673233</v>
      </c>
      <c r="B1112">
        <v>9.7532831100523847</v>
      </c>
      <c r="C1112">
        <v>146.55063542985022</v>
      </c>
      <c r="D1112">
        <v>448.71970120511821</v>
      </c>
      <c r="E1112">
        <v>352.0193864204536</v>
      </c>
      <c r="F1112">
        <v>868.26534647565722</v>
      </c>
      <c r="G1112">
        <v>509.2160876548644</v>
      </c>
      <c r="H1112">
        <v>10.527965158480111</v>
      </c>
      <c r="I1112">
        <v>9.1812893328359806</v>
      </c>
      <c r="J1112">
        <v>211.77227773803531</v>
      </c>
      <c r="K1112">
        <v>720.08699697559018</v>
      </c>
      <c r="L1112">
        <v>510.71296938482374</v>
      </c>
      <c r="M1112">
        <v>1334.6196328227149</v>
      </c>
      <c r="N1112">
        <v>568.10850040564833</v>
      </c>
      <c r="O1112">
        <v>9.2277969162023528</v>
      </c>
      <c r="P1112">
        <v>9.1843875262654109</v>
      </c>
    </row>
    <row r="1113" spans="1:16" x14ac:dyDescent="0.25">
      <c r="A1113">
        <v>21.746130883693695</v>
      </c>
      <c r="B1113">
        <v>5.6421431812194376</v>
      </c>
      <c r="C1113">
        <v>190.11267391784827</v>
      </c>
      <c r="D1113">
        <v>626.39913859061687</v>
      </c>
      <c r="E1113">
        <v>254.6722938416265</v>
      </c>
      <c r="F1113">
        <v>649.74602027786977</v>
      </c>
      <c r="G1113">
        <v>549.37985817766207</v>
      </c>
      <c r="H1113">
        <v>5.5327060082982618</v>
      </c>
      <c r="I1113">
        <v>5.2022151043591629</v>
      </c>
      <c r="J1113">
        <v>276.92581458479748</v>
      </c>
      <c r="K1113">
        <v>1023.1105081645652</v>
      </c>
      <c r="L1113">
        <v>371.5093433867051</v>
      </c>
      <c r="M1113">
        <v>1002.4418776835558</v>
      </c>
      <c r="N1113">
        <v>620.78411578817304</v>
      </c>
      <c r="O1113">
        <v>4.8282580351737945</v>
      </c>
      <c r="P1113">
        <v>5.7318165229462883</v>
      </c>
    </row>
    <row r="1114" spans="1:16" x14ac:dyDescent="0.25">
      <c r="A1114">
        <v>11.985459625720978</v>
      </c>
      <c r="B1114">
        <v>6.5640800983167029</v>
      </c>
      <c r="C1114">
        <v>89.47412451981161</v>
      </c>
      <c r="D1114">
        <v>241.42515820137478</v>
      </c>
      <c r="E1114">
        <v>153.15539341679633</v>
      </c>
      <c r="F1114">
        <v>354.29481040147436</v>
      </c>
      <c r="G1114">
        <v>450.90268608485161</v>
      </c>
      <c r="H1114">
        <v>8.4507044247769567</v>
      </c>
      <c r="I1114">
        <v>5.9816670547779127</v>
      </c>
      <c r="J1114">
        <v>127.22114503351777</v>
      </c>
      <c r="K1114">
        <v>373.14666069628618</v>
      </c>
      <c r="L1114">
        <v>220.85610071573271</v>
      </c>
      <c r="M1114">
        <v>540.92959416619863</v>
      </c>
      <c r="N1114">
        <v>490.880859757395</v>
      </c>
      <c r="O1114">
        <v>7.4924071095718308</v>
      </c>
      <c r="P1114">
        <v>6.2266105664125524</v>
      </c>
    </row>
    <row r="1115" spans="1:16" x14ac:dyDescent="0.25">
      <c r="A1115">
        <v>54.777846038341522</v>
      </c>
      <c r="B1115">
        <v>8.1030780842227976</v>
      </c>
      <c r="C1115">
        <v>168.65723243620474</v>
      </c>
      <c r="D1115">
        <v>537.01284792590582</v>
      </c>
      <c r="E1115">
        <v>330.09416382603331</v>
      </c>
      <c r="F1115">
        <v>829.22987683809492</v>
      </c>
      <c r="G1115">
        <v>529.99833625355257</v>
      </c>
      <c r="H1115">
        <v>8.306693117221597</v>
      </c>
      <c r="I1115">
        <v>7.5058978247409271</v>
      </c>
      <c r="J1115">
        <v>244.79700668989477</v>
      </c>
      <c r="K1115">
        <v>870.29515281552108</v>
      </c>
      <c r="L1115">
        <v>480.27892368021372</v>
      </c>
      <c r="M1115">
        <v>1277.1552303881033</v>
      </c>
      <c r="N1115">
        <v>595.40836024767862</v>
      </c>
      <c r="O1115">
        <v>7.2624999849373211</v>
      </c>
      <c r="P1115">
        <v>7.9119692629569709</v>
      </c>
    </row>
    <row r="1116" spans="1:16" x14ac:dyDescent="0.25">
      <c r="A1116">
        <v>81.155173361301422</v>
      </c>
      <c r="B1116">
        <v>4.0394365705282897</v>
      </c>
      <c r="C1116">
        <v>1089.9519172378884</v>
      </c>
      <c r="D1116">
        <v>6108.2088779512387</v>
      </c>
      <c r="E1116">
        <v>793.78140548551426</v>
      </c>
      <c r="F1116">
        <v>2651.1471526945447</v>
      </c>
      <c r="G1116">
        <v>1082.8823753076372</v>
      </c>
      <c r="H1116">
        <v>2.0237245110409607</v>
      </c>
      <c r="I1116">
        <v>7.4868347030494702</v>
      </c>
      <c r="J1116">
        <v>1568.3563793202811</v>
      </c>
      <c r="K1116">
        <v>9790.938745874897</v>
      </c>
      <c r="L1116">
        <v>1003.9065023515955</v>
      </c>
      <c r="M1116">
        <v>4207.6554849162676</v>
      </c>
      <c r="N1116">
        <v>1279.391479418169</v>
      </c>
      <c r="O1116">
        <v>1.7863372778692661</v>
      </c>
      <c r="P1116">
        <v>5.915855367285384</v>
      </c>
    </row>
    <row r="1117" spans="1:16" x14ac:dyDescent="0.25">
      <c r="A1117">
        <v>10.263765752315521</v>
      </c>
      <c r="B1117">
        <v>1.7197953567273119</v>
      </c>
      <c r="C1117">
        <v>1557.0594889866295</v>
      </c>
      <c r="D1117">
        <v>9665.5803451642023</v>
      </c>
      <c r="E1117">
        <v>426.94280038789111</v>
      </c>
      <c r="F1117">
        <v>1658.3918776103098</v>
      </c>
      <c r="G1117">
        <v>1273.7816438006228</v>
      </c>
      <c r="H1117">
        <v>0.75021689661039082</v>
      </c>
      <c r="I1117">
        <v>2.8263404784775936</v>
      </c>
      <c r="J1117">
        <v>2180.7363342702488</v>
      </c>
      <c r="K1117">
        <v>14802.671453668616</v>
      </c>
      <c r="L1117">
        <v>433.62316823070978</v>
      </c>
      <c r="M1117">
        <v>2650.018581527283</v>
      </c>
      <c r="N1117">
        <v>1492.4911390927398</v>
      </c>
      <c r="O1117">
        <v>0.67011587954929552</v>
      </c>
      <c r="P1117">
        <v>1.710201965201791</v>
      </c>
    </row>
    <row r="1118" spans="1:16" x14ac:dyDescent="0.25">
      <c r="A1118">
        <v>13.154915630817413</v>
      </c>
      <c r="B1118">
        <v>7.8139031767225138</v>
      </c>
      <c r="C1118">
        <v>66.940030641365368</v>
      </c>
      <c r="D1118">
        <v>169.3685461836067</v>
      </c>
      <c r="E1118">
        <v>139.22306198184961</v>
      </c>
      <c r="F1118">
        <v>310.59373035992957</v>
      </c>
      <c r="G1118">
        <v>425.62487552143028</v>
      </c>
      <c r="H1118">
        <v>11.106480045595903</v>
      </c>
      <c r="I1118">
        <v>6.6694614190303563</v>
      </c>
      <c r="J1118">
        <v>94.321164397450815</v>
      </c>
      <c r="K1118">
        <v>256.06425769187979</v>
      </c>
      <c r="L1118">
        <v>200.83445605054669</v>
      </c>
      <c r="M1118">
        <v>472.41425777518788</v>
      </c>
      <c r="N1118">
        <v>456.93787175150578</v>
      </c>
      <c r="O1118">
        <v>9.9287526782245301</v>
      </c>
      <c r="P1118">
        <v>7.2093039223804665</v>
      </c>
    </row>
    <row r="1119" spans="1:16" x14ac:dyDescent="0.25">
      <c r="A1119">
        <v>15.899629771709442</v>
      </c>
      <c r="B1119">
        <v>5.0197870803956066</v>
      </c>
      <c r="C1119">
        <v>195.47846785783642</v>
      </c>
      <c r="D1119">
        <v>649.28880743462742</v>
      </c>
      <c r="E1119">
        <v>232.03507410831841</v>
      </c>
      <c r="F1119">
        <v>594.11353180036861</v>
      </c>
      <c r="G1119">
        <v>554.11601072617066</v>
      </c>
      <c r="H1119">
        <v>4.8716326448527649</v>
      </c>
      <c r="I1119">
        <v>4.6341239475708162</v>
      </c>
      <c r="J1119">
        <v>284.96885345171529</v>
      </c>
      <c r="K1119">
        <v>1062.3255782657316</v>
      </c>
      <c r="L1119">
        <v>338.69350590465524</v>
      </c>
      <c r="M1119">
        <v>916.98037003648335</v>
      </c>
      <c r="N1119">
        <v>626.97310010696845</v>
      </c>
      <c r="O1119">
        <v>4.2496975265422581</v>
      </c>
      <c r="P1119">
        <v>5.1518593550941461</v>
      </c>
    </row>
    <row r="1120" spans="1:16" x14ac:dyDescent="0.25">
      <c r="A1120">
        <v>78.621344149112701</v>
      </c>
      <c r="B1120">
        <v>9.4138281336264757</v>
      </c>
      <c r="C1120">
        <v>158.05796510642747</v>
      </c>
      <c r="D1120">
        <v>494.17737417614052</v>
      </c>
      <c r="E1120">
        <v>362.67333692414138</v>
      </c>
      <c r="F1120">
        <v>903.41163547286226</v>
      </c>
      <c r="G1120">
        <v>520.14322513070738</v>
      </c>
      <c r="H1120">
        <v>9.8839264214266702</v>
      </c>
      <c r="I1120">
        <v>8.7874732224797292</v>
      </c>
      <c r="J1120">
        <v>228.9504991848288</v>
      </c>
      <c r="K1120">
        <v>797.30767169026387</v>
      </c>
      <c r="L1120">
        <v>526.96243599880461</v>
      </c>
      <c r="M1120">
        <v>1390.1246709576885</v>
      </c>
      <c r="N1120">
        <v>582.4745557919656</v>
      </c>
      <c r="O1120">
        <v>8.6511525851656543</v>
      </c>
      <c r="P1120">
        <v>9.0247883947547525</v>
      </c>
    </row>
    <row r="1121" spans="1:16" x14ac:dyDescent="0.25">
      <c r="A1121">
        <v>44.790357530117035</v>
      </c>
      <c r="B1121">
        <v>4.9151346035031356</v>
      </c>
      <c r="C1121">
        <v>448.28162508991221</v>
      </c>
      <c r="D1121">
        <v>1915.2637692133683</v>
      </c>
      <c r="E1121">
        <v>461.78301806792058</v>
      </c>
      <c r="F1121">
        <v>1311.1304036009462</v>
      </c>
      <c r="G1121">
        <v>743.0373286976228</v>
      </c>
      <c r="H1121">
        <v>3.4780446666959755</v>
      </c>
      <c r="I1121">
        <v>6.0444118291522706</v>
      </c>
      <c r="J1121">
        <v>662.20827046244779</v>
      </c>
      <c r="K1121">
        <v>3220.345823196425</v>
      </c>
      <c r="L1121">
        <v>676.96149111969964</v>
      </c>
      <c r="M1121">
        <v>2049.4130632402062</v>
      </c>
      <c r="N1121">
        <v>869.66666443414363</v>
      </c>
      <c r="O1121">
        <v>3.0229965766972833</v>
      </c>
      <c r="P1121">
        <v>7.8458256185072095</v>
      </c>
    </row>
    <row r="1122" spans="1:16" x14ac:dyDescent="0.25">
      <c r="A1122">
        <v>47.873733818531036</v>
      </c>
      <c r="B1122">
        <v>1.9020965566444179</v>
      </c>
      <c r="C1122">
        <v>3563.4138709418303</v>
      </c>
      <c r="D1122">
        <v>27309.445664621424</v>
      </c>
      <c r="E1122">
        <v>522.45054962435438</v>
      </c>
      <c r="F1122">
        <v>4934.7626000124365</v>
      </c>
      <c r="G1122">
        <v>1874.9148250775097</v>
      </c>
      <c r="H1122">
        <v>0.60525905898255139</v>
      </c>
      <c r="I1122">
        <v>1.2770711817765368</v>
      </c>
      <c r="J1122">
        <v>4525.7023709977557</v>
      </c>
      <c r="K1122">
        <v>36109.165583721879</v>
      </c>
      <c r="L1122">
        <v>603.84483188419597</v>
      </c>
      <c r="M1122">
        <v>8028.8003247897941</v>
      </c>
      <c r="N1122">
        <v>2099.0449632170971</v>
      </c>
      <c r="O1122">
        <v>0.56056616441792928</v>
      </c>
      <c r="P1122">
        <v>1.0872733237059258</v>
      </c>
    </row>
    <row r="1123" spans="1:16" x14ac:dyDescent="0.25">
      <c r="A1123">
        <v>22.18442314863205</v>
      </c>
      <c r="B1123">
        <v>2.1467513624195957</v>
      </c>
      <c r="C1123">
        <v>1677.5478514600431</v>
      </c>
      <c r="D1123">
        <v>10630.364194417738</v>
      </c>
      <c r="E1123">
        <v>532.62010891325122</v>
      </c>
      <c r="F1123">
        <v>2249.0668829495444</v>
      </c>
      <c r="G1123">
        <v>1318.3699270310908</v>
      </c>
      <c r="H1123">
        <v>0.90987352307808134</v>
      </c>
      <c r="I1123">
        <v>3.240874755088667</v>
      </c>
      <c r="J1123">
        <v>2333.2888095483313</v>
      </c>
      <c r="K1123">
        <v>16097.716620949404</v>
      </c>
      <c r="L1123">
        <v>545.79598730805253</v>
      </c>
      <c r="M1123">
        <v>3599.222041105204</v>
      </c>
      <c r="N1123">
        <v>1540.5767956923944</v>
      </c>
      <c r="O1123">
        <v>0.8150363017892569</v>
      </c>
      <c r="P1123">
        <v>1.9822164738792472</v>
      </c>
    </row>
    <row r="1124" spans="1:16" x14ac:dyDescent="0.25">
      <c r="A1124">
        <v>52.523351728916168</v>
      </c>
      <c r="B1124">
        <v>7.4426711876415235</v>
      </c>
      <c r="C1124">
        <v>197.44038640995689</v>
      </c>
      <c r="D1124">
        <v>657.70971710141873</v>
      </c>
      <c r="E1124">
        <v>346.97809752080144</v>
      </c>
      <c r="F1124">
        <v>889.55837596255469</v>
      </c>
      <c r="G1124">
        <v>555.83717622635379</v>
      </c>
      <c r="H1124">
        <v>7.1961471472854548</v>
      </c>
      <c r="I1124">
        <v>6.8753907591711565</v>
      </c>
      <c r="J1124">
        <v>287.91025908379197</v>
      </c>
      <c r="K1124">
        <v>1076.75903840771</v>
      </c>
      <c r="L1124">
        <v>506.58253523690809</v>
      </c>
      <c r="M1124">
        <v>1373.1816088814458</v>
      </c>
      <c r="N1124">
        <v>629.22108491727352</v>
      </c>
      <c r="O1124">
        <v>6.2765994720581313</v>
      </c>
      <c r="P1124">
        <v>7.6671921312097586</v>
      </c>
    </row>
    <row r="1125" spans="1:16" x14ac:dyDescent="0.25">
      <c r="A1125">
        <v>55.958230435848236</v>
      </c>
      <c r="B1125">
        <v>1.8975392824176804</v>
      </c>
      <c r="C1125">
        <v>3940.9905183129808</v>
      </c>
      <c r="D1125">
        <v>30897.50161025548</v>
      </c>
      <c r="E1125">
        <v>538.96143811881723</v>
      </c>
      <c r="F1125">
        <v>5625.790749938923</v>
      </c>
      <c r="G1125">
        <v>1965.7352482644189</v>
      </c>
      <c r="H1125">
        <v>0.5816266578862771</v>
      </c>
      <c r="I1125">
        <v>1.2043246423546123</v>
      </c>
      <c r="J1125">
        <v>4935.1465669997142</v>
      </c>
      <c r="K1125">
        <v>40085.631111417395</v>
      </c>
      <c r="L1125">
        <v>635.5056247087</v>
      </c>
      <c r="M1125">
        <v>9175.6959686998161</v>
      </c>
      <c r="N1125">
        <v>2185.2111275767743</v>
      </c>
      <c r="O1125">
        <v>0.5412212739207537</v>
      </c>
      <c r="P1125">
        <v>1.0655421344829268</v>
      </c>
    </row>
    <row r="1126" spans="1:16" x14ac:dyDescent="0.25">
      <c r="A1126">
        <v>85.832832157611847</v>
      </c>
      <c r="B1126">
        <v>2.3548411188614633</v>
      </c>
      <c r="C1126">
        <v>3439.1578180219844</v>
      </c>
      <c r="D1126">
        <v>26142.911749506486</v>
      </c>
      <c r="E1126">
        <v>640.09168675555827</v>
      </c>
      <c r="F1126">
        <v>5833.5101206314494</v>
      </c>
      <c r="G1126">
        <v>1843.921376049708</v>
      </c>
      <c r="H1126">
        <v>0.75932210980446291</v>
      </c>
      <c r="I1126">
        <v>1.6177261407097923</v>
      </c>
      <c r="J1126">
        <v>4389.4331619254544</v>
      </c>
      <c r="K1126">
        <v>34801.11031207005</v>
      </c>
      <c r="L1126">
        <v>734.77212328987366</v>
      </c>
      <c r="M1126">
        <v>9482.9659118076888</v>
      </c>
      <c r="N1126">
        <v>2069.4451493309571</v>
      </c>
      <c r="O1126">
        <v>0.70208153173855592</v>
      </c>
      <c r="P1126">
        <v>1.3583891550977845</v>
      </c>
    </row>
    <row r="1127" spans="1:16" x14ac:dyDescent="0.25">
      <c r="A1127">
        <v>97.850487887859344</v>
      </c>
      <c r="B1127">
        <v>6.7895054576415204</v>
      </c>
      <c r="C1127">
        <v>388.62363595573009</v>
      </c>
      <c r="D1127">
        <v>1588.4589660211313</v>
      </c>
      <c r="E1127">
        <v>564.29893882744079</v>
      </c>
      <c r="F1127">
        <v>1573.9871190917252</v>
      </c>
      <c r="G1127">
        <v>703.11660830183337</v>
      </c>
      <c r="H1127">
        <v>5.0763844811403498</v>
      </c>
      <c r="I1127">
        <v>7.7403226196219759</v>
      </c>
      <c r="J1127">
        <v>573.88969516912812</v>
      </c>
      <c r="K1127">
        <v>2669.2913348836196</v>
      </c>
      <c r="L1127">
        <v>829.76378602305806</v>
      </c>
      <c r="M1127">
        <v>2454.701284995102</v>
      </c>
      <c r="N1127">
        <v>819.13356663814147</v>
      </c>
      <c r="O1127">
        <v>4.409773524160518</v>
      </c>
      <c r="P1127">
        <v>10.011496389746174</v>
      </c>
    </row>
    <row r="1128" spans="1:16" x14ac:dyDescent="0.25">
      <c r="A1128">
        <v>22.825551569461823</v>
      </c>
      <c r="B1128">
        <v>6.6607297788618967</v>
      </c>
      <c r="C1128">
        <v>136.76329219751543</v>
      </c>
      <c r="D1128">
        <v>410.95358976516042</v>
      </c>
      <c r="E1128">
        <v>226.41808919270022</v>
      </c>
      <c r="F1128">
        <v>553.44191184888837</v>
      </c>
      <c r="G1128">
        <v>499.72373174220843</v>
      </c>
      <c r="H1128">
        <v>7.3731319093059993</v>
      </c>
      <c r="I1128">
        <v>6.2987704366242996</v>
      </c>
      <c r="J1128">
        <v>197.18758188742638</v>
      </c>
      <c r="K1128">
        <v>656.15921148244922</v>
      </c>
      <c r="L1128">
        <v>328.0705213156225</v>
      </c>
      <c r="M1128">
        <v>849.8789085253527</v>
      </c>
      <c r="N1128">
        <v>555.60595505307219</v>
      </c>
      <c r="O1128">
        <v>6.4714439877780014</v>
      </c>
      <c r="P1128">
        <v>6.1958241887753198</v>
      </c>
    </row>
    <row r="1129" spans="1:16" x14ac:dyDescent="0.25">
      <c r="A1129">
        <v>25.446583688259125</v>
      </c>
      <c r="B1129">
        <v>2.7289979935960815</v>
      </c>
      <c r="C1129">
        <v>1103.4057786241074</v>
      </c>
      <c r="D1129">
        <v>6205.9530088428937</v>
      </c>
      <c r="E1129">
        <v>541.18013975877795</v>
      </c>
      <c r="F1129">
        <v>1814.4170059207024</v>
      </c>
      <c r="G1129">
        <v>1088.8641103113982</v>
      </c>
      <c r="H1129">
        <v>1.3606956086519186</v>
      </c>
      <c r="I1129">
        <v>5.0651392990012853</v>
      </c>
      <c r="J1129">
        <v>1586.5055482980615</v>
      </c>
      <c r="K1129">
        <v>9934.4570864201123</v>
      </c>
      <c r="L1129">
        <v>678.13847646508862</v>
      </c>
      <c r="M1129">
        <v>2880.3272317455189</v>
      </c>
      <c r="N1129">
        <v>1286.2535702408877</v>
      </c>
      <c r="O1129">
        <v>1.2015123858971639</v>
      </c>
      <c r="P1129">
        <v>3.9421317009349037</v>
      </c>
    </row>
    <row r="1130" spans="1:16" x14ac:dyDescent="0.25">
      <c r="A1130">
        <v>61.145003616809845</v>
      </c>
      <c r="B1130">
        <v>4.3716230981126518</v>
      </c>
      <c r="C1130">
        <v>740.4836259263883</v>
      </c>
      <c r="D1130">
        <v>3694.5655472620601</v>
      </c>
      <c r="E1130">
        <v>630.35614586432075</v>
      </c>
      <c r="F1130">
        <v>1924.3821994047778</v>
      </c>
      <c r="G1130">
        <v>913.67331232462209</v>
      </c>
      <c r="H1130">
        <v>2.545920725323743</v>
      </c>
      <c r="I1130">
        <v>7.1776048933105612</v>
      </c>
      <c r="J1130">
        <v>1084.9818048522491</v>
      </c>
      <c r="K1130">
        <v>6116.6776430770369</v>
      </c>
      <c r="L1130">
        <v>888.90103877639865</v>
      </c>
      <c r="M1130">
        <v>3033.2076842788574</v>
      </c>
      <c r="N1130">
        <v>1080.1987817257748</v>
      </c>
      <c r="O1130">
        <v>2.2265196238146747</v>
      </c>
      <c r="P1130">
        <v>8.1367996955553448</v>
      </c>
    </row>
    <row r="1131" spans="1:16" x14ac:dyDescent="0.25">
      <c r="A1131">
        <v>45.912960708141327</v>
      </c>
      <c r="B1131">
        <v>4.3509488286285718</v>
      </c>
      <c r="C1131">
        <v>603.0053102548103</v>
      </c>
      <c r="D1131">
        <v>2824.4530876232211</v>
      </c>
      <c r="E1131">
        <v>527.1638513598997</v>
      </c>
      <c r="F1131">
        <v>1557.4467015529096</v>
      </c>
      <c r="G1131">
        <v>837.73301525019235</v>
      </c>
      <c r="H1131">
        <v>2.7446021990999241</v>
      </c>
      <c r="I1131">
        <v>6.3883480941154778</v>
      </c>
      <c r="J1131">
        <v>888.19463672908091</v>
      </c>
      <c r="K1131">
        <v>4722.2619066693878</v>
      </c>
      <c r="L1131">
        <v>760.21341902302004</v>
      </c>
      <c r="M1131">
        <v>2446.2861865351238</v>
      </c>
      <c r="N1131">
        <v>987.64996344572546</v>
      </c>
      <c r="O1131">
        <v>2.3922971323608109</v>
      </c>
      <c r="P1131">
        <v>7.8148458799786154</v>
      </c>
    </row>
    <row r="1132" spans="1:16" x14ac:dyDescent="0.25">
      <c r="A1132">
        <v>97.664174139499664</v>
      </c>
      <c r="B1132">
        <v>9.1958747033344217</v>
      </c>
      <c r="C1132">
        <v>195.35309435959687</v>
      </c>
      <c r="D1132">
        <v>648.75161642879857</v>
      </c>
      <c r="E1132">
        <v>424.83798299115392</v>
      </c>
      <c r="F1132">
        <v>1087.6855792619012</v>
      </c>
      <c r="G1132">
        <v>554.00583216281859</v>
      </c>
      <c r="H1132">
        <v>8.9266024886503708</v>
      </c>
      <c r="I1132">
        <v>8.4890417768530924</v>
      </c>
      <c r="J1132">
        <v>284.78089748839295</v>
      </c>
      <c r="K1132">
        <v>1061.4049457854344</v>
      </c>
      <c r="L1132">
        <v>620.11247330701281</v>
      </c>
      <c r="M1132">
        <v>1678.7650715431553</v>
      </c>
      <c r="N1132">
        <v>626.82917682011464</v>
      </c>
      <c r="O1132">
        <v>7.7870598254048593</v>
      </c>
      <c r="P1132">
        <v>9.4355629163019863</v>
      </c>
    </row>
    <row r="1133" spans="1:16" x14ac:dyDescent="0.25">
      <c r="A1133">
        <v>35.481491506099701</v>
      </c>
      <c r="B1133">
        <v>7.4886656681823141</v>
      </c>
      <c r="C1133">
        <v>145.94733138412491</v>
      </c>
      <c r="D1133">
        <v>446.36749041569465</v>
      </c>
      <c r="E1133">
        <v>269.32102437896015</v>
      </c>
      <c r="F1133">
        <v>663.92961747179936</v>
      </c>
      <c r="G1133">
        <v>508.6363696621944</v>
      </c>
      <c r="H1133">
        <v>8.0956647469003933</v>
      </c>
      <c r="I1133">
        <v>7.0513937276649949</v>
      </c>
      <c r="J1133">
        <v>210.87251924636362</v>
      </c>
      <c r="K1133">
        <v>716.09884850909305</v>
      </c>
      <c r="L1133">
        <v>390.70252803454321</v>
      </c>
      <c r="M1133">
        <v>1020.4739565078298</v>
      </c>
      <c r="N1133">
        <v>567.34556685751636</v>
      </c>
      <c r="O1133">
        <v>7.0964415566109231</v>
      </c>
      <c r="P1133">
        <v>7.0458610535243835</v>
      </c>
    </row>
    <row r="1134" spans="1:16" x14ac:dyDescent="0.25">
      <c r="A1134">
        <v>20.844916164875031</v>
      </c>
      <c r="B1134">
        <v>8.6648368746937479</v>
      </c>
      <c r="C1134">
        <v>73.979919334455232</v>
      </c>
      <c r="D1134">
        <v>191.19321545062982</v>
      </c>
      <c r="E1134">
        <v>169.66282875486675</v>
      </c>
      <c r="F1134">
        <v>383.1862956175006</v>
      </c>
      <c r="G1134">
        <v>433.67692137274099</v>
      </c>
      <c r="H1134">
        <v>11.908322793197309</v>
      </c>
      <c r="I1134">
        <v>7.5841288199204957</v>
      </c>
      <c r="J1134">
        <v>104.55913881472664</v>
      </c>
      <c r="K1134">
        <v>291.23196425599895</v>
      </c>
      <c r="L1134">
        <v>244.6332398943579</v>
      </c>
      <c r="M1134">
        <v>583.58042672857187</v>
      </c>
      <c r="N1134">
        <v>467.79740731101441</v>
      </c>
      <c r="O1134">
        <v>10.614166343089968</v>
      </c>
      <c r="P1134">
        <v>8.0996508391062356</v>
      </c>
    </row>
    <row r="1135" spans="1:16" x14ac:dyDescent="0.25">
      <c r="A1135">
        <v>91.683853328227997</v>
      </c>
      <c r="B1135">
        <v>1.2426308980426246</v>
      </c>
      <c r="C1135">
        <v>10148.252652683797</v>
      </c>
      <c r="D1135">
        <v>96244.353702633874</v>
      </c>
      <c r="E1135">
        <v>721.98137928976587</v>
      </c>
      <c r="F1135">
        <v>16350.680750102612</v>
      </c>
      <c r="G1135">
        <v>3072.0686246575533</v>
      </c>
      <c r="H1135">
        <v>0.27268310611405872</v>
      </c>
      <c r="I1135">
        <v>0.81845969590559997</v>
      </c>
      <c r="J1135">
        <v>11421.3860398941</v>
      </c>
      <c r="K1135">
        <v>111567.12268470331</v>
      </c>
      <c r="L1135">
        <v>1063.9001778522902</v>
      </c>
      <c r="M1135">
        <v>27417.002214337175</v>
      </c>
      <c r="N1135">
        <v>3258.0179689512352</v>
      </c>
      <c r="O1135">
        <v>0.26211351410393929</v>
      </c>
      <c r="P1135">
        <v>1.0120613887328267</v>
      </c>
    </row>
    <row r="1136" spans="1:16" x14ac:dyDescent="0.25">
      <c r="A1136">
        <v>27.847324907779694</v>
      </c>
      <c r="B1136">
        <v>6.0011629485449181</v>
      </c>
      <c r="C1136">
        <v>199.10797173339381</v>
      </c>
      <c r="D1136">
        <v>664.88882296602446</v>
      </c>
      <c r="E1136">
        <v>281.7917224171851</v>
      </c>
      <c r="F1136">
        <v>723.2175924431624</v>
      </c>
      <c r="G1136">
        <v>557.29575996926337</v>
      </c>
      <c r="H1136">
        <v>5.7841978931869287</v>
      </c>
      <c r="I1136">
        <v>5.5473097542729244</v>
      </c>
      <c r="J1136">
        <v>290.41061183298734</v>
      </c>
      <c r="K1136">
        <v>1089.0666082118091</v>
      </c>
      <c r="L1136">
        <v>411.48705457205205</v>
      </c>
      <c r="M1136">
        <v>1116.5432784531415</v>
      </c>
      <c r="N1136">
        <v>631.12563465663322</v>
      </c>
      <c r="O1136">
        <v>5.0445035487427621</v>
      </c>
      <c r="P1136">
        <v>6.201987207902965</v>
      </c>
    </row>
    <row r="1137" spans="1:16" x14ac:dyDescent="0.25">
      <c r="A1137">
        <v>21.335903108119965</v>
      </c>
      <c r="B1137">
        <v>1.5049430100198267</v>
      </c>
      <c r="C1137">
        <v>3334.9193921003716</v>
      </c>
      <c r="D1137">
        <v>25170.111732630998</v>
      </c>
      <c r="E1137">
        <v>405.61122478052124</v>
      </c>
      <c r="F1137">
        <v>3582.8876928637742</v>
      </c>
      <c r="G1137">
        <v>1817.4618392091807</v>
      </c>
      <c r="H1137">
        <v>0.49089270073051805</v>
      </c>
      <c r="I1137">
        <v>1.0560781183224446</v>
      </c>
      <c r="J1137">
        <v>4274.4665138950313</v>
      </c>
      <c r="K1137">
        <v>33703.588816718322</v>
      </c>
      <c r="L1137">
        <v>462.89628968309137</v>
      </c>
      <c r="M1137">
        <v>5820.0859264187911</v>
      </c>
      <c r="N1137">
        <v>2044.0824166236409</v>
      </c>
      <c r="O1137">
        <v>0.45323126159072058</v>
      </c>
      <c r="P1137">
        <v>0.87605195295538829</v>
      </c>
    </row>
    <row r="1138" spans="1:16" x14ac:dyDescent="0.25">
      <c r="A1138">
        <v>75.389112770557404</v>
      </c>
      <c r="B1138">
        <v>7.1560232994991937</v>
      </c>
      <c r="C1138">
        <v>282.88784444173291</v>
      </c>
      <c r="D1138">
        <v>1048.8495233652036</v>
      </c>
      <c r="E1138">
        <v>453.32933750803409</v>
      </c>
      <c r="F1138">
        <v>1216.0762050794133</v>
      </c>
      <c r="G1138">
        <v>626.06534964628577</v>
      </c>
      <c r="H1138">
        <v>6.041861728667528</v>
      </c>
      <c r="I1138">
        <v>7.1620164478970931</v>
      </c>
      <c r="J1138">
        <v>416.07329937445718</v>
      </c>
      <c r="K1138">
        <v>1748.4494475777519</v>
      </c>
      <c r="L1138">
        <v>666.28559543126562</v>
      </c>
      <c r="M1138">
        <v>1887.2489225379441</v>
      </c>
      <c r="N1138">
        <v>720.40853671241439</v>
      </c>
      <c r="O1138">
        <v>5.2515262466308883</v>
      </c>
      <c r="P1138">
        <v>8.7310524594134016</v>
      </c>
    </row>
    <row r="1139" spans="1:16" x14ac:dyDescent="0.25">
      <c r="A1139">
        <v>41.272052466869354</v>
      </c>
      <c r="B1139">
        <v>1.0451482570434332</v>
      </c>
      <c r="C1139">
        <v>8891.0672026077245</v>
      </c>
      <c r="D1139">
        <v>82206.10245392147</v>
      </c>
      <c r="E1139">
        <v>518.80894819554385</v>
      </c>
      <c r="F1139">
        <v>10797.574956158456</v>
      </c>
      <c r="G1139">
        <v>2884.0851296243763</v>
      </c>
      <c r="H1139">
        <v>0.23976433601834651</v>
      </c>
      <c r="I1139">
        <v>0.64054197031441573</v>
      </c>
      <c r="J1139">
        <v>10085.594191888389</v>
      </c>
      <c r="K1139">
        <v>95664.61962324621</v>
      </c>
      <c r="L1139">
        <v>738.99375326400013</v>
      </c>
      <c r="M1139">
        <v>18024.386856925772</v>
      </c>
      <c r="N1139">
        <v>3065.1185207980398</v>
      </c>
      <c r="O1139">
        <v>0.22995150803546235</v>
      </c>
      <c r="P1139">
        <v>0.76897426346913411</v>
      </c>
    </row>
    <row r="1140" spans="1:16" x14ac:dyDescent="0.25">
      <c r="A1140">
        <v>48.35498434305191</v>
      </c>
      <c r="B1140">
        <v>0.69444048501501143</v>
      </c>
      <c r="C1140">
        <v>16179.012440989116</v>
      </c>
      <c r="D1140">
        <v>168722.0994321091</v>
      </c>
      <c r="E1140">
        <v>879.30366103691222</v>
      </c>
      <c r="F1140">
        <v>24437.37403198492</v>
      </c>
      <c r="G1140">
        <v>3855.2235316307529</v>
      </c>
      <c r="H1140">
        <v>0.13124525810535595</v>
      </c>
      <c r="I1140">
        <v>0.69984112185003233</v>
      </c>
      <c r="J1140">
        <v>18385.769782370284</v>
      </c>
      <c r="K1140">
        <v>200279.408214564</v>
      </c>
      <c r="L1140">
        <v>1456.5898774640659</v>
      </c>
      <c r="M1140">
        <v>41724.548488099565</v>
      </c>
      <c r="N1140">
        <v>4122.5354590786637</v>
      </c>
      <c r="O1140">
        <v>0.1262637366308976</v>
      </c>
      <c r="P1140">
        <v>0.90621471697715927</v>
      </c>
    </row>
    <row r="1141" spans="1:16" x14ac:dyDescent="0.25">
      <c r="A1141">
        <v>18.829642713069916</v>
      </c>
      <c r="B1141">
        <v>7.8026026371645196</v>
      </c>
      <c r="C1141">
        <v>85.460349081627669</v>
      </c>
      <c r="D1141">
        <v>228.13460592097269</v>
      </c>
      <c r="E1141">
        <v>174.59030783545634</v>
      </c>
      <c r="F1141">
        <v>401.52627527129437</v>
      </c>
      <c r="G1141">
        <v>446.5041603335734</v>
      </c>
      <c r="H1141">
        <v>10.206365266734334</v>
      </c>
      <c r="I1141">
        <v>7.0487006895555471</v>
      </c>
      <c r="J1141">
        <v>121.33489061699811</v>
      </c>
      <c r="K1141">
        <v>351.35622591094898</v>
      </c>
      <c r="L1141">
        <v>251.72906109465995</v>
      </c>
      <c r="M1141">
        <v>612.66872653506539</v>
      </c>
      <c r="N1141">
        <v>485.00303272108289</v>
      </c>
      <c r="O1141">
        <v>9.0602293162380239</v>
      </c>
      <c r="P1141">
        <v>7.3847817059324248</v>
      </c>
    </row>
    <row r="1142" spans="1:16" x14ac:dyDescent="0.25">
      <c r="A1142">
        <v>52.156011402606964</v>
      </c>
      <c r="B1142">
        <v>6.8154724856189128</v>
      </c>
      <c r="C1142">
        <v>239.27517042146249</v>
      </c>
      <c r="D1142">
        <v>843.51438853677485</v>
      </c>
      <c r="E1142">
        <v>374.32795631767425</v>
      </c>
      <c r="F1142">
        <v>983.39826834166308</v>
      </c>
      <c r="G1142">
        <v>591.29968172706299</v>
      </c>
      <c r="H1142">
        <v>6.1311811992505545</v>
      </c>
      <c r="I1142">
        <v>6.4981406901230105</v>
      </c>
      <c r="J1142">
        <v>350.67057835760988</v>
      </c>
      <c r="K1142">
        <v>1395.7689042020479</v>
      </c>
      <c r="L1142">
        <v>548.69771838647694</v>
      </c>
      <c r="M1142">
        <v>1522.3271731998955</v>
      </c>
      <c r="N1142">
        <v>675.40026737553774</v>
      </c>
      <c r="O1142">
        <v>5.335906536898265</v>
      </c>
      <c r="P1142">
        <v>7.6207047125750353</v>
      </c>
    </row>
    <row r="1143" spans="1:16" x14ac:dyDescent="0.25">
      <c r="A1143">
        <v>24.083319842815399</v>
      </c>
      <c r="B1143">
        <v>9.2760652236079935</v>
      </c>
      <c r="C1143">
        <v>71.065900476164529</v>
      </c>
      <c r="D1143">
        <v>182.08034366922206</v>
      </c>
      <c r="E1143">
        <v>174.90607862748897</v>
      </c>
      <c r="F1143">
        <v>393.06938930243751</v>
      </c>
      <c r="G1143">
        <v>430.36140711616878</v>
      </c>
      <c r="H1143">
        <v>12.922753100732415</v>
      </c>
      <c r="I1143">
        <v>8.039794559531078</v>
      </c>
      <c r="J1143">
        <v>100.31652693961503</v>
      </c>
      <c r="K1143">
        <v>276.51276411383628</v>
      </c>
      <c r="L1143">
        <v>252.22922706330141</v>
      </c>
      <c r="M1143">
        <v>598.32049177363183</v>
      </c>
      <c r="N1143">
        <v>463.33209335368281</v>
      </c>
      <c r="O1143">
        <v>11.531891660020181</v>
      </c>
      <c r="P1143">
        <v>8.6292081327657577</v>
      </c>
    </row>
    <row r="1144" spans="1:16" x14ac:dyDescent="0.25">
      <c r="A1144">
        <v>36.839007914066315</v>
      </c>
      <c r="B1144">
        <v>4.7904217079827687</v>
      </c>
      <c r="C1144">
        <v>409.68940383924138</v>
      </c>
      <c r="D1144">
        <v>1702.1703679151128</v>
      </c>
      <c r="E1144">
        <v>416.59114084106983</v>
      </c>
      <c r="F1144">
        <v>1169.5894842006796</v>
      </c>
      <c r="G1144">
        <v>717.4682488534778</v>
      </c>
      <c r="H1144">
        <v>3.5096246779516185</v>
      </c>
      <c r="I1144">
        <v>5.6095696738496521</v>
      </c>
      <c r="J1144">
        <v>605.14419225668155</v>
      </c>
      <c r="K1144">
        <v>2861.6672811961967</v>
      </c>
      <c r="L1144">
        <v>612.06262467791476</v>
      </c>
      <c r="M1144">
        <v>1825.5480484935338</v>
      </c>
      <c r="N1144">
        <v>837.35163326723932</v>
      </c>
      <c r="O1144">
        <v>3.0491947508210204</v>
      </c>
      <c r="P1144">
        <v>7.282709573543797</v>
      </c>
    </row>
    <row r="1145" spans="1:16" x14ac:dyDescent="0.25">
      <c r="A1145">
        <v>15.829409539699554</v>
      </c>
      <c r="B1145">
        <v>6.0481395904556017</v>
      </c>
      <c r="C1145">
        <v>129.41716884759731</v>
      </c>
      <c r="D1145">
        <v>383.17216126085515</v>
      </c>
      <c r="E1145">
        <v>195.94197322102349</v>
      </c>
      <c r="F1145">
        <v>475.50122178042352</v>
      </c>
      <c r="G1145">
        <v>492.47215399897686</v>
      </c>
      <c r="H1145">
        <v>6.8303303948143865</v>
      </c>
      <c r="I1145">
        <v>5.7232454853981869</v>
      </c>
      <c r="J1145">
        <v>186.25919851409506</v>
      </c>
      <c r="K1145">
        <v>609.29052513655404</v>
      </c>
      <c r="L1145">
        <v>283.64597925405786</v>
      </c>
      <c r="M1145">
        <v>729.63123421819955</v>
      </c>
      <c r="N1145">
        <v>546.03951043505901</v>
      </c>
      <c r="O1145">
        <v>6.0019476553999658</v>
      </c>
      <c r="P1145">
        <v>5.5905749667041684</v>
      </c>
    </row>
    <row r="1146" spans="1:16" x14ac:dyDescent="0.25">
      <c r="A1146">
        <v>39.945905029773712</v>
      </c>
      <c r="B1146">
        <v>5.8226210167415111</v>
      </c>
      <c r="C1146">
        <v>279.37641654119761</v>
      </c>
      <c r="D1146">
        <v>1031.9105596889442</v>
      </c>
      <c r="E1146">
        <v>364.95050606701528</v>
      </c>
      <c r="F1146">
        <v>977.48337819191636</v>
      </c>
      <c r="G1146">
        <v>623.33997039283145</v>
      </c>
      <c r="H1146">
        <v>4.9394675946665076</v>
      </c>
      <c r="I1146">
        <v>5.8035768992669716</v>
      </c>
      <c r="J1146">
        <v>410.81145704100817</v>
      </c>
      <c r="K1146">
        <v>1719.3792778870893</v>
      </c>
      <c r="L1146">
        <v>536.30434631582023</v>
      </c>
      <c r="M1146">
        <v>1516.686168959747</v>
      </c>
      <c r="N1146">
        <v>716.89003128774243</v>
      </c>
      <c r="O1146">
        <v>4.2936463613845852</v>
      </c>
      <c r="P1146">
        <v>7.0547062766238327</v>
      </c>
    </row>
    <row r="1147" spans="1:16" x14ac:dyDescent="0.25">
      <c r="A1147">
        <v>47.320292174816132</v>
      </c>
      <c r="B1147">
        <v>9.5503110509337326</v>
      </c>
      <c r="C1147">
        <v>106.37953815363103</v>
      </c>
      <c r="D1147">
        <v>299.39622694320389</v>
      </c>
      <c r="E1147">
        <v>260.33943339389577</v>
      </c>
      <c r="F1147">
        <v>615.82714024796826</v>
      </c>
      <c r="G1147">
        <v>468.96532863741658</v>
      </c>
      <c r="H1147">
        <v>11.569959431137885</v>
      </c>
      <c r="I1147">
        <v>8.9291938016042476</v>
      </c>
      <c r="J1147">
        <v>152.11639397713336</v>
      </c>
      <c r="K1147">
        <v>468.99831353888948</v>
      </c>
      <c r="L1147">
        <v>375.88438302219271</v>
      </c>
      <c r="M1147">
        <v>942.41840152482666</v>
      </c>
      <c r="N1147">
        <v>514.92464022226693</v>
      </c>
      <c r="O1147">
        <v>10.212548738973561</v>
      </c>
      <c r="P1147">
        <v>8.8842196619348144</v>
      </c>
    </row>
    <row r="1148" spans="1:16" x14ac:dyDescent="0.25">
      <c r="A1148">
        <v>58.123126089572906</v>
      </c>
      <c r="B1148">
        <v>4.3252455291671694</v>
      </c>
      <c r="C1148">
        <v>730.15722640001275</v>
      </c>
      <c r="D1148">
        <v>3627.4273663105805</v>
      </c>
      <c r="E1148">
        <v>616.36464356127863</v>
      </c>
      <c r="F1148">
        <v>1877.0405043738763</v>
      </c>
      <c r="G1148">
        <v>908.19009951616613</v>
      </c>
      <c r="H1148">
        <v>2.5327199346948124</v>
      </c>
      <c r="I1148">
        <v>7.0533835102212272</v>
      </c>
      <c r="J1148">
        <v>1070.3337462133911</v>
      </c>
      <c r="K1148">
        <v>6010.5213849232996</v>
      </c>
      <c r="L1148">
        <v>870.80932328223741</v>
      </c>
      <c r="M1148">
        <v>2957.8708241031354</v>
      </c>
      <c r="N1148">
        <v>1073.5805392847458</v>
      </c>
      <c r="O1148">
        <v>2.2143916853191801</v>
      </c>
      <c r="P1148">
        <v>8.0443608176251953</v>
      </c>
    </row>
    <row r="1149" spans="1:16" x14ac:dyDescent="0.25">
      <c r="A1149">
        <v>1.7487778067588806</v>
      </c>
      <c r="B1149">
        <v>4.0685797083060073</v>
      </c>
      <c r="C1149">
        <v>64.345376490426588</v>
      </c>
      <c r="D1149">
        <v>161.49177587880865</v>
      </c>
      <c r="E1149">
        <v>69.804389574617559</v>
      </c>
      <c r="F1149">
        <v>154.98214465786367</v>
      </c>
      <c r="G1149">
        <v>422.62065494605577</v>
      </c>
      <c r="H1149">
        <v>5.8596052826213034</v>
      </c>
      <c r="I1149">
        <v>3.4361671866911885</v>
      </c>
      <c r="J1149">
        <v>90.55809546557694</v>
      </c>
      <c r="K1149">
        <v>243.4455714861746</v>
      </c>
      <c r="L1149">
        <v>100.72294619958279</v>
      </c>
      <c r="M1149">
        <v>235.60930733461475</v>
      </c>
      <c r="N1149">
        <v>452.87219315377428</v>
      </c>
      <c r="O1149">
        <v>5.2445199293041762</v>
      </c>
      <c r="P1149">
        <v>3.7308535563613749</v>
      </c>
    </row>
    <row r="1150" spans="1:16" x14ac:dyDescent="0.25">
      <c r="A1150">
        <v>42.480961620807648</v>
      </c>
      <c r="B1150">
        <v>7.8698136221123516</v>
      </c>
      <c r="C1150">
        <v>149.29003059101521</v>
      </c>
      <c r="D1150">
        <v>459.43965204191426</v>
      </c>
      <c r="E1150">
        <v>288.62480469820997</v>
      </c>
      <c r="F1150">
        <v>713.62524232717965</v>
      </c>
      <c r="G1150">
        <v>511.83967717349941</v>
      </c>
      <c r="H1150">
        <v>8.4375659962367617</v>
      </c>
      <c r="I1150">
        <v>7.3966675683056566</v>
      </c>
      <c r="J1150">
        <v>215.8589037552064</v>
      </c>
      <c r="K1150">
        <v>738.27263417493702</v>
      </c>
      <c r="L1150">
        <v>418.88995651593893</v>
      </c>
      <c r="M1150">
        <v>1097.2063998930541</v>
      </c>
      <c r="N1150">
        <v>571.56026976370288</v>
      </c>
      <c r="O1150">
        <v>7.3929435370167766</v>
      </c>
      <c r="P1150">
        <v>7.4404224192853352</v>
      </c>
    </row>
    <row r="1151" spans="1:16" x14ac:dyDescent="0.25">
      <c r="A1151">
        <v>45.482481181621552</v>
      </c>
      <c r="B1151">
        <v>6.4914649523127697</v>
      </c>
      <c r="C1151">
        <v>240.93638824299933</v>
      </c>
      <c r="D1151">
        <v>851.12725926984092</v>
      </c>
      <c r="E1151">
        <v>358.64077964825765</v>
      </c>
      <c r="F1151">
        <v>943.00653578086894</v>
      </c>
      <c r="G1151">
        <v>592.66244582227773</v>
      </c>
      <c r="H1151">
        <v>5.8244780462356802</v>
      </c>
      <c r="I1151">
        <v>6.1996915321381936</v>
      </c>
      <c r="J1151">
        <v>353.16312269152235</v>
      </c>
      <c r="K1151">
        <v>1408.850228915046</v>
      </c>
      <c r="L1151">
        <v>525.77165835531412</v>
      </c>
      <c r="M1151">
        <v>1459.9496323276835</v>
      </c>
      <c r="N1151">
        <v>677.16954064915456</v>
      </c>
      <c r="O1151">
        <v>5.0686575786132684</v>
      </c>
      <c r="P1151">
        <v>7.2825113633926364</v>
      </c>
    </row>
    <row r="1152" spans="1:16" x14ac:dyDescent="0.25">
      <c r="A1152">
        <v>17.702944338321686</v>
      </c>
      <c r="B1152">
        <v>2.7677604016423589</v>
      </c>
      <c r="C1152">
        <v>817.34432997763179</v>
      </c>
      <c r="D1152">
        <v>4202.5968914374134</v>
      </c>
      <c r="E1152">
        <v>433.24236099862549</v>
      </c>
      <c r="F1152">
        <v>1347.3541546030565</v>
      </c>
      <c r="G1152">
        <v>953.49181815739723</v>
      </c>
      <c r="H1152">
        <v>1.551065732186919</v>
      </c>
      <c r="I1152">
        <v>4.7455554804405127</v>
      </c>
      <c r="J1152">
        <v>1193.334444320805</v>
      </c>
      <c r="K1152">
        <v>6912.5199051872196</v>
      </c>
      <c r="L1152">
        <v>601.90940698981944</v>
      </c>
      <c r="M1152">
        <v>2127.3526219683886</v>
      </c>
      <c r="N1152">
        <v>1127.9546933816607</v>
      </c>
      <c r="O1152">
        <v>1.3591902383008803</v>
      </c>
      <c r="P1152">
        <v>5.1148765250550374</v>
      </c>
    </row>
    <row r="1153" spans="1:16" x14ac:dyDescent="0.25">
      <c r="A1153">
        <v>17.048196732997894</v>
      </c>
      <c r="B1153">
        <v>4.4760357184668731</v>
      </c>
      <c r="C1153">
        <v>266.50927272096419</v>
      </c>
      <c r="D1153">
        <v>970.43386428586894</v>
      </c>
      <c r="E1153">
        <v>269.49381498114508</v>
      </c>
      <c r="F1153">
        <v>717.59969506798723</v>
      </c>
      <c r="G1153">
        <v>613.24699361212868</v>
      </c>
      <c r="H1153">
        <v>3.8657240567474371</v>
      </c>
      <c r="I1153">
        <v>4.3956247451900454</v>
      </c>
      <c r="J1153">
        <v>391.52290895624145</v>
      </c>
      <c r="K1153">
        <v>1613.826773128573</v>
      </c>
      <c r="L1153">
        <v>395.76349856147374</v>
      </c>
      <c r="M1153">
        <v>1112.6535507476426</v>
      </c>
      <c r="N1153">
        <v>703.84507446184637</v>
      </c>
      <c r="O1153">
        <v>3.3613174106037182</v>
      </c>
      <c r="P1153">
        <v>5.2854477309348056</v>
      </c>
    </row>
    <row r="1154" spans="1:16" x14ac:dyDescent="0.25">
      <c r="A1154">
        <v>27.905224144458771</v>
      </c>
      <c r="B1154">
        <v>7.8585415015754769</v>
      </c>
      <c r="C1154">
        <v>110.73037152995867</v>
      </c>
      <c r="D1154">
        <v>314.8120344249237</v>
      </c>
      <c r="E1154">
        <v>221.98154445652924</v>
      </c>
      <c r="F1154">
        <v>527.83579340337462</v>
      </c>
      <c r="G1154">
        <v>473.49851327697718</v>
      </c>
      <c r="H1154">
        <v>9.3857413973036223</v>
      </c>
      <c r="I1154">
        <v>7.3776177921537816</v>
      </c>
      <c r="J1154">
        <v>158.54738240698279</v>
      </c>
      <c r="K1154">
        <v>494.67615517303989</v>
      </c>
      <c r="L1154">
        <v>320.6418846169239</v>
      </c>
      <c r="M1154">
        <v>808.20272186587329</v>
      </c>
      <c r="N1154">
        <v>520.93875040045214</v>
      </c>
      <c r="O1154">
        <v>8.2765799686634853</v>
      </c>
      <c r="P1154">
        <v>7.2766419094498866</v>
      </c>
    </row>
    <row r="1155" spans="1:16" x14ac:dyDescent="0.25">
      <c r="A1155">
        <v>28.866273581981659</v>
      </c>
      <c r="B1155">
        <v>1.8921533095350955</v>
      </c>
      <c r="C1155">
        <v>2600.6258385725578</v>
      </c>
      <c r="D1155">
        <v>18486.303315806428</v>
      </c>
      <c r="E1155">
        <v>484.33860760997862</v>
      </c>
      <c r="F1155">
        <v>3301.9788543067011</v>
      </c>
      <c r="G1155">
        <v>1617.287865435364</v>
      </c>
      <c r="H1155">
        <v>0.67791792664686534</v>
      </c>
      <c r="I1155">
        <v>1.6556508981265572</v>
      </c>
      <c r="J1155">
        <v>3444.5766134809564</v>
      </c>
      <c r="K1155">
        <v>25950.970343609173</v>
      </c>
      <c r="L1155">
        <v>528.89706883748545</v>
      </c>
      <c r="M1155">
        <v>5333.2843054134973</v>
      </c>
      <c r="N1155">
        <v>1848.6840217065735</v>
      </c>
      <c r="O1155">
        <v>0.61871064393270914</v>
      </c>
      <c r="P1155">
        <v>1.2329642431546539</v>
      </c>
    </row>
    <row r="1156" spans="1:16" x14ac:dyDescent="0.25">
      <c r="A1156">
        <v>8.2459431290626526</v>
      </c>
      <c r="B1156">
        <v>6.715762644879562</v>
      </c>
      <c r="C1156">
        <v>66.379831128979987</v>
      </c>
      <c r="D1156">
        <v>167.6601483124625</v>
      </c>
      <c r="E1156">
        <v>118.70289120916991</v>
      </c>
      <c r="F1156">
        <v>264.54443827028541</v>
      </c>
      <c r="G1156">
        <v>424.97792294672803</v>
      </c>
      <c r="H1156">
        <v>9.5724286498281597</v>
      </c>
      <c r="I1156">
        <v>5.719450131259328</v>
      </c>
      <c r="J1156">
        <v>93.508214313352497</v>
      </c>
      <c r="K1156">
        <v>253.323894508889</v>
      </c>
      <c r="L1156">
        <v>171.24255682404657</v>
      </c>
      <c r="M1156">
        <v>402.32978001597371</v>
      </c>
      <c r="N1156">
        <v>456.06302347802563</v>
      </c>
      <c r="O1156">
        <v>8.5595356114078172</v>
      </c>
      <c r="P1156">
        <v>6.1883433669010985</v>
      </c>
    </row>
    <row r="1157" spans="1:16" x14ac:dyDescent="0.25">
      <c r="A1157">
        <v>4.7349905371665955</v>
      </c>
      <c r="B1157">
        <v>9.4356277963468926</v>
      </c>
      <c r="C1157">
        <v>25.775715767811093</v>
      </c>
      <c r="D1157">
        <v>56.547968099676602</v>
      </c>
      <c r="E1157">
        <v>61.210572139269544</v>
      </c>
      <c r="F1157">
        <v>123.25657563011026</v>
      </c>
      <c r="G1157">
        <v>375.60724545570719</v>
      </c>
      <c r="H1157">
        <v>17.895395349124907</v>
      </c>
      <c r="I1157">
        <v>5.8363617302849402</v>
      </c>
      <c r="J1157">
        <v>35.376616538485166</v>
      </c>
      <c r="K1157">
        <v>80.397148108783554</v>
      </c>
      <c r="L1157">
        <v>89.585507854451365</v>
      </c>
      <c r="M1157">
        <v>185.37490153626882</v>
      </c>
      <c r="N1157">
        <v>387.75120191905876</v>
      </c>
      <c r="O1157">
        <v>16.51519591584843</v>
      </c>
      <c r="P1157">
        <v>6.642006108060925</v>
      </c>
    </row>
    <row r="1158" spans="1:16" x14ac:dyDescent="0.25">
      <c r="A1158">
        <v>77.284610569477081</v>
      </c>
      <c r="B1158">
        <v>6.2032040005316915</v>
      </c>
      <c r="C1158">
        <v>399.10583557899037</v>
      </c>
      <c r="D1158">
        <v>1644.8037089178458</v>
      </c>
      <c r="E1158">
        <v>527.47301084039805</v>
      </c>
      <c r="F1158">
        <v>1476.1061089601048</v>
      </c>
      <c r="G1158">
        <v>710.29441515161557</v>
      </c>
      <c r="H1158">
        <v>4.5907368847873435</v>
      </c>
      <c r="I1158">
        <v>7.1667505905345408</v>
      </c>
      <c r="J1158">
        <v>589.45072850721874</v>
      </c>
      <c r="K1158">
        <v>2764.6974410944549</v>
      </c>
      <c r="L1158">
        <v>775.32138647474687</v>
      </c>
      <c r="M1158">
        <v>2303.0185040578867</v>
      </c>
      <c r="N1158">
        <v>828.25218024705657</v>
      </c>
      <c r="O1158">
        <v>3.9881544929895822</v>
      </c>
      <c r="P1158">
        <v>9.290185803418515</v>
      </c>
    </row>
    <row r="1159" spans="1:16" x14ac:dyDescent="0.25">
      <c r="A1159">
        <v>34.064931094646454</v>
      </c>
      <c r="B1159">
        <v>9.0178113478466688</v>
      </c>
      <c r="C1159">
        <v>95.343635942886777</v>
      </c>
      <c r="D1159">
        <v>261.19468407868214</v>
      </c>
      <c r="E1159">
        <v>222.86211169137064</v>
      </c>
      <c r="F1159">
        <v>519.76392433254307</v>
      </c>
      <c r="G1159">
        <v>457.2572971154367</v>
      </c>
      <c r="H1159">
        <v>11.354989030970243</v>
      </c>
      <c r="I1159">
        <v>8.3070139784588353</v>
      </c>
      <c r="J1159">
        <v>135.84669061838702</v>
      </c>
      <c r="K1159">
        <v>405.69595367247894</v>
      </c>
      <c r="L1159">
        <v>321.48201282904245</v>
      </c>
      <c r="M1159">
        <v>794.23714417668373</v>
      </c>
      <c r="N1159">
        <v>499.35573072081098</v>
      </c>
      <c r="O1159">
        <v>10.050495885015879</v>
      </c>
      <c r="P1159">
        <v>8.5687648776210725</v>
      </c>
    </row>
    <row r="1160" spans="1:16" x14ac:dyDescent="0.25">
      <c r="A1160">
        <v>62.091477930545807</v>
      </c>
      <c r="B1160">
        <v>2.0563936531502791</v>
      </c>
      <c r="C1160">
        <v>3621.6714628351183</v>
      </c>
      <c r="D1160">
        <v>27858.887709093749</v>
      </c>
      <c r="E1160">
        <v>567.66290290966424</v>
      </c>
      <c r="F1160">
        <v>5449.6533366624699</v>
      </c>
      <c r="G1160">
        <v>1889.2493589352098</v>
      </c>
      <c r="H1160">
        <v>0.65041386315346694</v>
      </c>
      <c r="I1160">
        <v>1.3670278036450048</v>
      </c>
      <c r="J1160">
        <v>4589.3167361972755</v>
      </c>
      <c r="K1160">
        <v>36722.448098431814</v>
      </c>
      <c r="L1160">
        <v>658.17780918751373</v>
      </c>
      <c r="M1160">
        <v>8870.0003358202048</v>
      </c>
      <c r="N1160">
        <v>2112.6982195470409</v>
      </c>
      <c r="O1160">
        <v>0.60284526304884289</v>
      </c>
      <c r="P1160">
        <v>1.1711647367733604</v>
      </c>
    </row>
    <row r="1161" spans="1:16" x14ac:dyDescent="0.25">
      <c r="A1161">
        <v>57.863358438014984</v>
      </c>
      <c r="B1161">
        <v>6.3617218900542341</v>
      </c>
      <c r="C1161">
        <v>302.45688349552086</v>
      </c>
      <c r="D1161">
        <v>1144.4839810536328</v>
      </c>
      <c r="E1161">
        <v>426.68293643258431</v>
      </c>
      <c r="F1161">
        <v>1154.0829118171666</v>
      </c>
      <c r="G1161">
        <v>641.03672786599304</v>
      </c>
      <c r="H1161">
        <v>5.2361172688215305</v>
      </c>
      <c r="I1161">
        <v>6.5169636925814931</v>
      </c>
      <c r="J1161">
        <v>445.37863588262735</v>
      </c>
      <c r="K1161">
        <v>1912.4383573650862</v>
      </c>
      <c r="L1161">
        <v>627.5673217611884</v>
      </c>
      <c r="M1161">
        <v>1792.8621917813184</v>
      </c>
      <c r="N1161">
        <v>739.70594129917959</v>
      </c>
      <c r="O1161">
        <v>4.5497035412940257</v>
      </c>
      <c r="P1161">
        <v>8.0665038428328142</v>
      </c>
    </row>
    <row r="1162" spans="1:16" x14ac:dyDescent="0.25">
      <c r="A1162">
        <v>38.106913864612579</v>
      </c>
      <c r="B1162">
        <v>4.0631880516191989</v>
      </c>
      <c r="C1162">
        <v>611.70427979093108</v>
      </c>
      <c r="D1162">
        <v>2877.9085773858933</v>
      </c>
      <c r="E1162">
        <v>498.35642304636849</v>
      </c>
      <c r="F1162">
        <v>1475.430142470442</v>
      </c>
      <c r="G1162">
        <v>842.74108248578045</v>
      </c>
      <c r="H1162">
        <v>2.548856139456944</v>
      </c>
      <c r="I1162">
        <v>6.0166041931896723</v>
      </c>
      <c r="J1162">
        <v>900.75996978341766</v>
      </c>
      <c r="K1162">
        <v>4809.1180437206513</v>
      </c>
      <c r="L1162">
        <v>717.78899618880405</v>
      </c>
      <c r="M1162">
        <v>2318.0188917235614</v>
      </c>
      <c r="N1162">
        <v>993.81156040226767</v>
      </c>
      <c r="O1162">
        <v>2.222112725973846</v>
      </c>
      <c r="P1162">
        <v>7.3261400970722299</v>
      </c>
    </row>
    <row r="1163" spans="1:16" x14ac:dyDescent="0.25">
      <c r="A1163">
        <v>74.468590438365936</v>
      </c>
      <c r="B1163">
        <v>9.695398111075157</v>
      </c>
      <c r="C1163">
        <v>142.44765969331382</v>
      </c>
      <c r="D1163">
        <v>432.78503757508298</v>
      </c>
      <c r="E1163">
        <v>341.43164332858083</v>
      </c>
      <c r="F1163">
        <v>839.03045800495681</v>
      </c>
      <c r="G1163">
        <v>505.25967391673578</v>
      </c>
      <c r="H1163">
        <v>10.574501913113611</v>
      </c>
      <c r="I1163">
        <v>9.1520102611394663</v>
      </c>
      <c r="J1163">
        <v>205.65501447579442</v>
      </c>
      <c r="K1163">
        <v>693.08620536172873</v>
      </c>
      <c r="L1163">
        <v>495.08618552393597</v>
      </c>
      <c r="M1163">
        <v>1289.1688950807163</v>
      </c>
      <c r="N1163">
        <v>562.90010170178277</v>
      </c>
      <c r="O1163">
        <v>9.2737165861882715</v>
      </c>
      <c r="P1163">
        <v>9.0792057653864138</v>
      </c>
    </row>
    <row r="1164" spans="1:16" x14ac:dyDescent="0.25">
      <c r="A1164">
        <v>2.7507792115211487</v>
      </c>
      <c r="B1164">
        <v>6.4132660370392589</v>
      </c>
      <c r="C1164">
        <v>36.471831613491716</v>
      </c>
      <c r="D1164">
        <v>83.163250963407805</v>
      </c>
      <c r="E1164">
        <v>61.727085046006188</v>
      </c>
      <c r="F1164">
        <v>128.58070378175614</v>
      </c>
      <c r="G1164">
        <v>389.10032992073275</v>
      </c>
      <c r="H1164">
        <v>11.040769292593341</v>
      </c>
      <c r="I1164">
        <v>4.5214758330035796</v>
      </c>
      <c r="J1164">
        <v>50.531116414858694</v>
      </c>
      <c r="K1164">
        <v>120.67678723668952</v>
      </c>
      <c r="L1164">
        <v>89.798130655406169</v>
      </c>
      <c r="M1164">
        <v>194.12406278223835</v>
      </c>
      <c r="N1164">
        <v>406.76749501027427</v>
      </c>
      <c r="O1164">
        <v>10.066275245521238</v>
      </c>
      <c r="P1164">
        <v>5.113889551876821</v>
      </c>
    </row>
    <row r="1165" spans="1:16" x14ac:dyDescent="0.25">
      <c r="A1165">
        <v>73.03437465429306</v>
      </c>
      <c r="B1165">
        <v>1.2933736286320763</v>
      </c>
      <c r="C1165">
        <v>8598.4315375285787</v>
      </c>
      <c r="D1165">
        <v>78992.593706179687</v>
      </c>
      <c r="E1165">
        <v>619.23937764642096</v>
      </c>
      <c r="F1165">
        <v>12595.689552128379</v>
      </c>
      <c r="G1165">
        <v>2838.5601175302322</v>
      </c>
      <c r="H1165">
        <v>0.30010392742078951</v>
      </c>
      <c r="I1165">
        <v>0.78141977465551549</v>
      </c>
      <c r="J1165">
        <v>9778.8088671763162</v>
      </c>
      <c r="K1165">
        <v>92087.831854448232</v>
      </c>
      <c r="L1165">
        <v>874.5660813288896</v>
      </c>
      <c r="M1165">
        <v>21002.908196474829</v>
      </c>
      <c r="N1165">
        <v>3019.3157825244725</v>
      </c>
      <c r="O1165">
        <v>0.28761189926388026</v>
      </c>
      <c r="P1165">
        <v>0.92934451400598683</v>
      </c>
    </row>
    <row r="1166" spans="1:16" x14ac:dyDescent="0.25">
      <c r="A1166">
        <v>68.781801998615265</v>
      </c>
      <c r="B1166">
        <v>8.1107887330329653</v>
      </c>
      <c r="C1166">
        <v>199.17860373466365</v>
      </c>
      <c r="D1166">
        <v>665.19333499601919</v>
      </c>
      <c r="E1166">
        <v>380.96707549375463</v>
      </c>
      <c r="F1166">
        <v>977.79528189313294</v>
      </c>
      <c r="G1166">
        <v>557.35745150210721</v>
      </c>
      <c r="H1166">
        <v>7.8165173888910013</v>
      </c>
      <c r="I1166">
        <v>7.4976052904126735</v>
      </c>
      <c r="J1166">
        <v>290.5165207996896</v>
      </c>
      <c r="K1166">
        <v>1089.5887016843046</v>
      </c>
      <c r="L1166">
        <v>556.31241341421378</v>
      </c>
      <c r="M1166">
        <v>1509.5821620863144</v>
      </c>
      <c r="N1166">
        <v>631.20617880793282</v>
      </c>
      <c r="O1166">
        <v>6.8168938431126298</v>
      </c>
      <c r="P1166">
        <v>8.3833460226880838</v>
      </c>
    </row>
    <row r="1167" spans="1:16" x14ac:dyDescent="0.25">
      <c r="A1167">
        <v>90.764263331890106</v>
      </c>
      <c r="B1167">
        <v>6.7605226031429178</v>
      </c>
      <c r="C1167">
        <v>370.63003404637078</v>
      </c>
      <c r="D1167">
        <v>1492.8633220835602</v>
      </c>
      <c r="E1167">
        <v>539.51677495981971</v>
      </c>
      <c r="F1167">
        <v>1496.1189419071184</v>
      </c>
      <c r="G1167">
        <v>690.61981987014963</v>
      </c>
      <c r="H1167">
        <v>5.1477094402804831</v>
      </c>
      <c r="I1167">
        <v>7.5337441235205818</v>
      </c>
      <c r="J1167">
        <v>547.13787195766974</v>
      </c>
      <c r="K1167">
        <v>2507.063466889178</v>
      </c>
      <c r="L1167">
        <v>793.70507156440203</v>
      </c>
      <c r="M1167">
        <v>2331.526272072022</v>
      </c>
      <c r="N1167">
        <v>803.22460418135552</v>
      </c>
      <c r="O1167">
        <v>4.4714197542300029</v>
      </c>
      <c r="P1167">
        <v>9.6911729041077592</v>
      </c>
    </row>
    <row r="1168" spans="1:16" x14ac:dyDescent="0.25">
      <c r="A1168">
        <v>88.406952440738678</v>
      </c>
      <c r="B1168">
        <v>7.1634963652928008</v>
      </c>
      <c r="C1168">
        <v>318.39880846239976</v>
      </c>
      <c r="D1168">
        <v>1223.8910291413508</v>
      </c>
      <c r="E1168">
        <v>502.00511568976958</v>
      </c>
      <c r="F1168">
        <v>1366.4127090874367</v>
      </c>
      <c r="G1168">
        <v>652.97431178738304</v>
      </c>
      <c r="H1168">
        <v>5.7815232155131921</v>
      </c>
      <c r="I1168">
        <v>7.4813565261476258</v>
      </c>
      <c r="J1168">
        <v>469.22499453711487</v>
      </c>
      <c r="K1168">
        <v>2048.3904107153999</v>
      </c>
      <c r="L1168">
        <v>738.61677180730419</v>
      </c>
      <c r="M1168">
        <v>2124.3853255239751</v>
      </c>
      <c r="N1168">
        <v>755.05468163032572</v>
      </c>
      <c r="O1168">
        <v>5.0227198871600676</v>
      </c>
      <c r="P1168">
        <v>9.3648851351625311</v>
      </c>
    </row>
    <row r="1169" spans="1:16" x14ac:dyDescent="0.25">
      <c r="A1169">
        <v>96.895988404750824</v>
      </c>
      <c r="B1169">
        <v>4.5905666471005135</v>
      </c>
      <c r="C1169">
        <v>935.99062653191447</v>
      </c>
      <c r="D1169">
        <v>5013.4384231494332</v>
      </c>
      <c r="E1169">
        <v>802.01881704245591</v>
      </c>
      <c r="F1169">
        <v>2569.4958531149841</v>
      </c>
      <c r="G1169">
        <v>1011.867234031881</v>
      </c>
      <c r="H1169">
        <v>2.4402934206656939</v>
      </c>
      <c r="I1169">
        <v>8.2422651985898163</v>
      </c>
      <c r="J1169">
        <v>1358.2959283401035</v>
      </c>
      <c r="K1169">
        <v>8156.8626661972357</v>
      </c>
      <c r="L1169">
        <v>1086.1006921077421</v>
      </c>
      <c r="M1169">
        <v>4066.780379931562</v>
      </c>
      <c r="N1169">
        <v>1196.9881505696624</v>
      </c>
      <c r="O1169">
        <v>2.1451880561685046</v>
      </c>
      <c r="P1169">
        <v>7.9633350986651443</v>
      </c>
    </row>
    <row r="1170" spans="1:16" x14ac:dyDescent="0.25">
      <c r="A1170">
        <v>94.140817940235138</v>
      </c>
      <c r="B1170">
        <v>6.6916064769279098</v>
      </c>
      <c r="C1170">
        <v>390.08164772515966</v>
      </c>
      <c r="D1170">
        <v>1596.2676710872954</v>
      </c>
      <c r="E1170">
        <v>557.95090049241026</v>
      </c>
      <c r="F1170">
        <v>1556.9986575585474</v>
      </c>
      <c r="G1170">
        <v>704.11941502487912</v>
      </c>
      <c r="H1170">
        <v>4.9959819869520707</v>
      </c>
      <c r="I1170">
        <v>7.6428482150548955</v>
      </c>
      <c r="J1170">
        <v>576.05518912498394</v>
      </c>
      <c r="K1170">
        <v>2682.523020800249</v>
      </c>
      <c r="L1170">
        <v>820.3898435807572</v>
      </c>
      <c r="M1170">
        <v>2428.3502979949899</v>
      </c>
      <c r="N1170">
        <v>820.408364407774</v>
      </c>
      <c r="O1170">
        <v>4.3399635645724999</v>
      </c>
      <c r="P1170">
        <v>9.8888888202752732</v>
      </c>
    </row>
    <row r="1171" spans="1:16" x14ac:dyDescent="0.25">
      <c r="A1171">
        <v>99.435836493968964</v>
      </c>
      <c r="B1171">
        <v>9.7536821131089031</v>
      </c>
      <c r="C1171">
        <v>173.70247908479325</v>
      </c>
      <c r="D1171">
        <v>557.71607777497923</v>
      </c>
      <c r="E1171">
        <v>407.51187713406841</v>
      </c>
      <c r="F1171">
        <v>1027.6330065387692</v>
      </c>
      <c r="G1171">
        <v>534.62226575494026</v>
      </c>
      <c r="H1171">
        <v>9.890416016200545</v>
      </c>
      <c r="I1171">
        <v>9.0119195545232085</v>
      </c>
      <c r="J1171">
        <v>252.34660408486351</v>
      </c>
      <c r="K1171">
        <v>905.63513785920782</v>
      </c>
      <c r="L1171">
        <v>593.29583770216709</v>
      </c>
      <c r="M1171">
        <v>1583.3965581337843</v>
      </c>
      <c r="N1171">
        <v>601.4695571273362</v>
      </c>
      <c r="O1171">
        <v>8.6429714243505096</v>
      </c>
      <c r="P1171">
        <v>9.6106741498589159</v>
      </c>
    </row>
    <row r="1172" spans="1:16" x14ac:dyDescent="0.25">
      <c r="A1172">
        <v>71.414978086948395</v>
      </c>
      <c r="B1172">
        <v>4.3489901896930094</v>
      </c>
      <c r="C1172">
        <v>841.54473580864772</v>
      </c>
      <c r="D1172">
        <v>4365.4608962294187</v>
      </c>
      <c r="E1172">
        <v>697.26795323756721</v>
      </c>
      <c r="F1172">
        <v>2181.3600831175927</v>
      </c>
      <c r="G1172">
        <v>965.68759442206544</v>
      </c>
      <c r="H1172">
        <v>2.4096551261514514</v>
      </c>
      <c r="I1172">
        <v>7.5410860630941086</v>
      </c>
      <c r="J1172">
        <v>1227.2060944500374</v>
      </c>
      <c r="K1172">
        <v>7164.9431394270405</v>
      </c>
      <c r="L1172">
        <v>963.90936296935865</v>
      </c>
      <c r="M1172">
        <v>3445.9427778238301</v>
      </c>
      <c r="N1172">
        <v>1142.4736365649323</v>
      </c>
      <c r="O1172">
        <v>2.1129192947140099</v>
      </c>
      <c r="P1172">
        <v>7.9725186882939321</v>
      </c>
    </row>
    <row r="1173" spans="1:16" x14ac:dyDescent="0.25">
      <c r="A1173">
        <v>78.643023908138275</v>
      </c>
      <c r="B1173">
        <v>7.0946097948597577</v>
      </c>
      <c r="C1173">
        <v>297.84845089164173</v>
      </c>
      <c r="D1173">
        <v>1121.7769026505666</v>
      </c>
      <c r="E1173">
        <v>469.64208475652418</v>
      </c>
      <c r="F1173">
        <v>1267.8779616445106</v>
      </c>
      <c r="G1173">
        <v>637.54337205185425</v>
      </c>
      <c r="H1173">
        <v>5.873618567882616</v>
      </c>
      <c r="I1173">
        <v>7.2276749344218452</v>
      </c>
      <c r="J1173">
        <v>438.48042591533488</v>
      </c>
      <c r="K1173">
        <v>1873.5245036354188</v>
      </c>
      <c r="L1173">
        <v>690.65497793405439</v>
      </c>
      <c r="M1173">
        <v>1969.1812353723139</v>
      </c>
      <c r="N1173">
        <v>735.20788976344124</v>
      </c>
      <c r="O1173">
        <v>5.1039663269588997</v>
      </c>
      <c r="P1173">
        <v>8.9153568626457282</v>
      </c>
    </row>
    <row r="1174" spans="1:16" x14ac:dyDescent="0.25">
      <c r="A1174">
        <v>52.937379658222198</v>
      </c>
      <c r="B1174">
        <v>3.1999909776544389</v>
      </c>
      <c r="C1174">
        <v>1328.1003804343738</v>
      </c>
      <c r="D1174">
        <v>7882.2884504002432</v>
      </c>
      <c r="E1174">
        <v>721.85440465200588</v>
      </c>
      <c r="F1174">
        <v>2593.2782057187687</v>
      </c>
      <c r="G1174">
        <v>1184.1983030607032</v>
      </c>
      <c r="H1174">
        <v>1.4846549020831767</v>
      </c>
      <c r="I1174">
        <v>5.9071066935674432</v>
      </c>
      <c r="J1174">
        <v>1884.9758043035463</v>
      </c>
      <c r="K1174">
        <v>12341.43004022435</v>
      </c>
      <c r="L1174">
        <v>797.74914715689283</v>
      </c>
      <c r="M1174">
        <v>4131.1196215072232</v>
      </c>
      <c r="N1174">
        <v>1393.9857200235624</v>
      </c>
      <c r="O1174">
        <v>1.3186580874909857</v>
      </c>
      <c r="P1174">
        <v>3.763684996310146</v>
      </c>
    </row>
    <row r="1175" spans="1:16" x14ac:dyDescent="0.25">
      <c r="A1175">
        <v>44.264071643352509</v>
      </c>
      <c r="B1175">
        <v>1.5448183069331467</v>
      </c>
      <c r="C1175">
        <v>4947.4113276794569</v>
      </c>
      <c r="D1175">
        <v>40738.989845576449</v>
      </c>
      <c r="E1175">
        <v>484.63883110199458</v>
      </c>
      <c r="F1175">
        <v>6279.4707810564742</v>
      </c>
      <c r="G1175">
        <v>2187.3597699625689</v>
      </c>
      <c r="H1175">
        <v>0.43560225133428315</v>
      </c>
      <c r="I1175">
        <v>0.90203094721181742</v>
      </c>
      <c r="J1175">
        <v>6000.8231854215273</v>
      </c>
      <c r="K1175">
        <v>50753.722535157256</v>
      </c>
      <c r="L1175">
        <v>599.67693136045955</v>
      </c>
      <c r="M1175">
        <v>10301.959431709591</v>
      </c>
      <c r="N1175">
        <v>2393.4298884069021</v>
      </c>
      <c r="O1175">
        <v>0.40953158298124498</v>
      </c>
      <c r="P1175">
        <v>0.87075769117126633</v>
      </c>
    </row>
    <row r="1176" spans="1:16" x14ac:dyDescent="0.25">
      <c r="A1176">
        <v>39.801711618900299</v>
      </c>
      <c r="B1176">
        <v>5.9085214867384312</v>
      </c>
      <c r="C1176">
        <v>269.52114658822796</v>
      </c>
      <c r="D1176">
        <v>984.73939529068412</v>
      </c>
      <c r="E1176">
        <v>359.16567463916272</v>
      </c>
      <c r="F1176">
        <v>957.71245405942113</v>
      </c>
      <c r="G1176">
        <v>615.62473556231737</v>
      </c>
      <c r="H1176">
        <v>5.0811781131616325</v>
      </c>
      <c r="I1176">
        <v>5.8223776059583257</v>
      </c>
      <c r="J1176">
        <v>396.03881033446856</v>
      </c>
      <c r="K1176">
        <v>1638.3946368161025</v>
      </c>
      <c r="L1176">
        <v>527.53942083143738</v>
      </c>
      <c r="M1176">
        <v>1485.2044738113791</v>
      </c>
      <c r="N1176">
        <v>706.92033420296593</v>
      </c>
      <c r="O1176">
        <v>4.4178349651346762</v>
      </c>
      <c r="P1176">
        <v>7.0192002597379526</v>
      </c>
    </row>
    <row r="1177" spans="1:16" x14ac:dyDescent="0.25">
      <c r="A1177">
        <v>18.517180383205414</v>
      </c>
      <c r="B1177">
        <v>3.9677399272869414</v>
      </c>
      <c r="C1177">
        <v>373.21572555047874</v>
      </c>
      <c r="D1177">
        <v>1506.5114694829317</v>
      </c>
      <c r="E1177">
        <v>318.53329460108438</v>
      </c>
      <c r="F1177">
        <v>884.06997388185187</v>
      </c>
      <c r="G1177">
        <v>692.42962700567364</v>
      </c>
      <c r="H1177">
        <v>3.013121238731201</v>
      </c>
      <c r="I1177">
        <v>4.4359931443573091</v>
      </c>
      <c r="J1177">
        <v>550.98514769291501</v>
      </c>
      <c r="K1177">
        <v>2530.2517393897142</v>
      </c>
      <c r="L1177">
        <v>468.58106040892284</v>
      </c>
      <c r="M1177">
        <v>1377.8696005799873</v>
      </c>
      <c r="N1177">
        <v>805.53114911798627</v>
      </c>
      <c r="O1177">
        <v>2.6172845864726018</v>
      </c>
      <c r="P1177">
        <v>5.7115474899589911</v>
      </c>
    </row>
    <row r="1178" spans="1:16" x14ac:dyDescent="0.25">
      <c r="A1178">
        <v>46.346780121326447</v>
      </c>
      <c r="B1178">
        <v>1.7752795168003561</v>
      </c>
      <c r="C1178">
        <v>3968.3578285097456</v>
      </c>
      <c r="D1178">
        <v>31159.970466342766</v>
      </c>
      <c r="E1178">
        <v>505.51003382088521</v>
      </c>
      <c r="F1178">
        <v>5312.5107304321427</v>
      </c>
      <c r="G1178">
        <v>1972.1351088697074</v>
      </c>
      <c r="H1178">
        <v>0.54275983270135075</v>
      </c>
      <c r="I1178">
        <v>1.1229002149000933</v>
      </c>
      <c r="J1178">
        <v>4964.5781911143586</v>
      </c>
      <c r="K1178">
        <v>40374.112425752268</v>
      </c>
      <c r="L1178">
        <v>596.90010983385525</v>
      </c>
      <c r="M1178">
        <v>8666.2261189283727</v>
      </c>
      <c r="N1178">
        <v>2191.2560849849788</v>
      </c>
      <c r="O1178">
        <v>0.50521691156195714</v>
      </c>
      <c r="P1178">
        <v>0.99610834037957119</v>
      </c>
    </row>
    <row r="1179" spans="1:16" x14ac:dyDescent="0.25">
      <c r="A1179">
        <v>43.826605498790741</v>
      </c>
      <c r="B1179">
        <v>9.8521256022671668</v>
      </c>
      <c r="C1179">
        <v>94.454932280808038</v>
      </c>
      <c r="D1179">
        <v>258.17634453541444</v>
      </c>
      <c r="E1179">
        <v>241.43316222398548</v>
      </c>
      <c r="F1179">
        <v>562.39817719064285</v>
      </c>
      <c r="G1179">
        <v>456.30096609678139</v>
      </c>
      <c r="H1179">
        <v>12.446290287009955</v>
      </c>
      <c r="I1179">
        <v>9.0619760252629167</v>
      </c>
      <c r="J1179">
        <v>134.53939237044426</v>
      </c>
      <c r="K1179">
        <v>400.716477801856</v>
      </c>
      <c r="L1179">
        <v>348.25090340649069</v>
      </c>
      <c r="M1179">
        <v>859.27769800156034</v>
      </c>
      <c r="N1179">
        <v>498.081511903435</v>
      </c>
      <c r="O1179">
        <v>11.019109489645436</v>
      </c>
      <c r="P1179">
        <v>9.3601755350100362</v>
      </c>
    </row>
    <row r="1180" spans="1:16" x14ac:dyDescent="0.25">
      <c r="A1180">
        <v>70.765883505344391</v>
      </c>
      <c r="B1180">
        <v>3.8381298660472463</v>
      </c>
      <c r="C1180">
        <v>1103.1173771583606</v>
      </c>
      <c r="D1180">
        <v>6203.8544102293763</v>
      </c>
      <c r="E1180">
        <v>760.98172886650048</v>
      </c>
      <c r="F1180">
        <v>2551.1365339694007</v>
      </c>
      <c r="G1180">
        <v>1088.7362359656595</v>
      </c>
      <c r="H1180">
        <v>1.9139103806987809</v>
      </c>
      <c r="I1180">
        <v>7.1235392158814594</v>
      </c>
      <c r="J1180">
        <v>1586.1168372556997</v>
      </c>
      <c r="K1180">
        <v>9931.3796077227798</v>
      </c>
      <c r="L1180">
        <v>953.75289917087741</v>
      </c>
      <c r="M1180">
        <v>4049.8256455827964</v>
      </c>
      <c r="N1180">
        <v>1286.1070038123135</v>
      </c>
      <c r="O1180">
        <v>1.6899954792482188</v>
      </c>
      <c r="P1180">
        <v>5.5459348136087181</v>
      </c>
    </row>
    <row r="1181" spans="1:16" x14ac:dyDescent="0.25">
      <c r="A1181">
        <v>17.30703204870224</v>
      </c>
      <c r="B1181">
        <v>8.9968835806942025</v>
      </c>
      <c r="C1181">
        <v>60.729685804461582</v>
      </c>
      <c r="D1181">
        <v>150.670565630948</v>
      </c>
      <c r="E1181">
        <v>145.98789655038581</v>
      </c>
      <c r="F1181">
        <v>321.88532390180899</v>
      </c>
      <c r="G1181">
        <v>418.4011467861086</v>
      </c>
      <c r="H1181">
        <v>13.207329891799551</v>
      </c>
      <c r="I1181">
        <v>7.4774775011505712</v>
      </c>
      <c r="J1181">
        <v>85.323943640015713</v>
      </c>
      <c r="K1181">
        <v>226.17933693912082</v>
      </c>
      <c r="L1181">
        <v>210.75361639112532</v>
      </c>
      <c r="M1181">
        <v>488.98205017037753</v>
      </c>
      <c r="N1181">
        <v>447.14735136721936</v>
      </c>
      <c r="O1181">
        <v>11.841949644265403</v>
      </c>
      <c r="P1181">
        <v>8.1688314133314996</v>
      </c>
    </row>
    <row r="1182" spans="1:16" x14ac:dyDescent="0.25">
      <c r="A1182">
        <v>90.466187298297882</v>
      </c>
      <c r="B1182">
        <v>2.5338764048715059</v>
      </c>
      <c r="C1182">
        <v>3092.8231270962224</v>
      </c>
      <c r="D1182">
        <v>22932.339407125921</v>
      </c>
      <c r="E1182">
        <v>670.25157920081313</v>
      </c>
      <c r="F1182">
        <v>5480.1641388135449</v>
      </c>
      <c r="G1182">
        <v>1754.2767451717921</v>
      </c>
      <c r="H1182">
        <v>0.85023908379343371</v>
      </c>
      <c r="I1182">
        <v>1.8835231270250254</v>
      </c>
      <c r="J1182">
        <v>4004.9622831328079</v>
      </c>
      <c r="K1182">
        <v>31152.781504935447</v>
      </c>
      <c r="L1182">
        <v>754.31508033749128</v>
      </c>
      <c r="M1182">
        <v>8886.3264938781958</v>
      </c>
      <c r="N1182">
        <v>1983.1260711767409</v>
      </c>
      <c r="O1182">
        <v>0.78223692232070086</v>
      </c>
      <c r="P1182">
        <v>1.5151802946414124</v>
      </c>
    </row>
    <row r="1183" spans="1:16" x14ac:dyDescent="0.25">
      <c r="A1183">
        <v>44.997949779033661</v>
      </c>
      <c r="B1183">
        <v>7.1157194437473894</v>
      </c>
      <c r="C1183">
        <v>194.54606058353787</v>
      </c>
      <c r="D1183">
        <v>645.29639504671638</v>
      </c>
      <c r="E1183">
        <v>327.57672162988661</v>
      </c>
      <c r="F1183">
        <v>838.22803404007379</v>
      </c>
      <c r="G1183">
        <v>553.29605958815773</v>
      </c>
      <c r="H1183">
        <v>6.9180288723589447</v>
      </c>
      <c r="I1183">
        <v>6.5672174278424302</v>
      </c>
      <c r="J1183">
        <v>283.57104841403913</v>
      </c>
      <c r="K1183">
        <v>1055.4837591092453</v>
      </c>
      <c r="L1183">
        <v>478.10222461100011</v>
      </c>
      <c r="M1183">
        <v>1293.6675109503565</v>
      </c>
      <c r="N1183">
        <v>625.90195960727056</v>
      </c>
      <c r="O1183">
        <v>6.0352389639827351</v>
      </c>
      <c r="P1183">
        <v>7.2899579724070227</v>
      </c>
    </row>
    <row r="1184" spans="1:16" x14ac:dyDescent="0.25">
      <c r="A1184">
        <v>82.17809921503067</v>
      </c>
      <c r="B1184">
        <v>7.5665644785928015</v>
      </c>
      <c r="C1184">
        <v>266.07538353962008</v>
      </c>
      <c r="D1184">
        <v>968.37732795773206</v>
      </c>
      <c r="E1184">
        <v>454.93647555604417</v>
      </c>
      <c r="F1184">
        <v>1211.1450466655594</v>
      </c>
      <c r="G1184">
        <v>612.90367597427223</v>
      </c>
      <c r="H1184">
        <v>6.5388961861420745</v>
      </c>
      <c r="I1184">
        <v>7.4269652735227716</v>
      </c>
      <c r="J1184">
        <v>390.8723072751647</v>
      </c>
      <c r="K1184">
        <v>1610.2946850587944</v>
      </c>
      <c r="L1184">
        <v>668.07757129392405</v>
      </c>
      <c r="M1184">
        <v>1877.8601062200385</v>
      </c>
      <c r="N1184">
        <v>703.40093846395041</v>
      </c>
      <c r="O1184">
        <v>5.6857543736969731</v>
      </c>
      <c r="P1184">
        <v>8.9270770223172295</v>
      </c>
    </row>
    <row r="1185" spans="1:16" x14ac:dyDescent="0.25">
      <c r="A1185">
        <v>28.848028123378754</v>
      </c>
      <c r="B1185">
        <v>2.1465308308157076</v>
      </c>
      <c r="C1185">
        <v>2014.104399741663</v>
      </c>
      <c r="D1185">
        <v>13407.843855626528</v>
      </c>
      <c r="E1185">
        <v>535.3282959358063</v>
      </c>
      <c r="F1185">
        <v>2768.1859925775716</v>
      </c>
      <c r="G1185">
        <v>1435.1761547064002</v>
      </c>
      <c r="H1185">
        <v>0.84792639395964686</v>
      </c>
      <c r="I1185">
        <v>2.5582144329702259</v>
      </c>
      <c r="J1185">
        <v>2749.3397774448622</v>
      </c>
      <c r="K1185">
        <v>19706.388302073414</v>
      </c>
      <c r="L1185">
        <v>562.0290261427225</v>
      </c>
      <c r="M1185">
        <v>4446.5877834619259</v>
      </c>
      <c r="N1185">
        <v>1663.7602979427324</v>
      </c>
      <c r="O1185">
        <v>0.76520354261999957</v>
      </c>
      <c r="P1185">
        <v>1.6795203202850135</v>
      </c>
    </row>
    <row r="1186" spans="1:16" x14ac:dyDescent="0.25">
      <c r="A1186">
        <v>66.814644157886505</v>
      </c>
      <c r="B1186">
        <v>6.3371735396111317</v>
      </c>
      <c r="C1186">
        <v>340.30371403329343</v>
      </c>
      <c r="D1186">
        <v>1335.0967708157402</v>
      </c>
      <c r="E1186">
        <v>470.09081157788802</v>
      </c>
      <c r="F1186">
        <v>1290.0261679413659</v>
      </c>
      <c r="G1186">
        <v>669.02380506054362</v>
      </c>
      <c r="H1186">
        <v>4.9860335738510004</v>
      </c>
      <c r="I1186">
        <v>6.7990690393644027</v>
      </c>
      <c r="J1186">
        <v>501.94381811756426</v>
      </c>
      <c r="K1186">
        <v>2238.3975025029386</v>
      </c>
      <c r="L1186">
        <v>691.78662330172688</v>
      </c>
      <c r="M1186">
        <v>2007.6846848626824</v>
      </c>
      <c r="N1186">
        <v>775.6351413862277</v>
      </c>
      <c r="O1186">
        <v>4.3310490279514964</v>
      </c>
      <c r="P1186">
        <v>8.6254777129668003</v>
      </c>
    </row>
    <row r="1187" spans="1:16" x14ac:dyDescent="0.25">
      <c r="A1187">
        <v>70.449491202831268</v>
      </c>
      <c r="B1187">
        <v>1.0881269110630127</v>
      </c>
      <c r="C1187">
        <v>10794.293761082339</v>
      </c>
      <c r="D1187">
        <v>103604.04896327243</v>
      </c>
      <c r="E1187">
        <v>686.22020428539474</v>
      </c>
      <c r="F1187">
        <v>16108.115922597908</v>
      </c>
      <c r="G1187">
        <v>3164.4666480486512</v>
      </c>
      <c r="H1187">
        <v>0.23395152243421369</v>
      </c>
      <c r="I1187">
        <v>0.74747131097324004</v>
      </c>
      <c r="J1187">
        <v>12120.949369036774</v>
      </c>
      <c r="K1187">
        <v>120089.30358236711</v>
      </c>
      <c r="L1187">
        <v>1027.4298228429966</v>
      </c>
      <c r="M1187">
        <v>27069.28283360452</v>
      </c>
      <c r="N1187">
        <v>3355.1006669316903</v>
      </c>
      <c r="O1187">
        <v>0.22504113004520637</v>
      </c>
      <c r="P1187">
        <v>0.93316313016425978</v>
      </c>
    </row>
    <row r="1188" spans="1:16" x14ac:dyDescent="0.25">
      <c r="A1188">
        <v>80.080839216709137</v>
      </c>
      <c r="B1188">
        <v>1.0439989918293568</v>
      </c>
      <c r="C1188">
        <v>12069.886689850733</v>
      </c>
      <c r="D1188">
        <v>118424.28586227063</v>
      </c>
      <c r="E1188">
        <v>775.29070760454135</v>
      </c>
      <c r="F1188">
        <v>19296.949437795822</v>
      </c>
      <c r="G1188">
        <v>3339.8529456799656</v>
      </c>
      <c r="H1188">
        <v>0.21642818367254596</v>
      </c>
      <c r="I1188">
        <v>0.78382623262653273</v>
      </c>
      <c r="J1188">
        <v>13532.506044647305</v>
      </c>
      <c r="K1188">
        <v>137629.95014987435</v>
      </c>
      <c r="L1188">
        <v>1194.637334869019</v>
      </c>
      <c r="M1188">
        <v>32561.344123795607</v>
      </c>
      <c r="N1188">
        <v>3543.4087607499787</v>
      </c>
      <c r="O1188">
        <v>0.20833381947320168</v>
      </c>
      <c r="P1188">
        <v>0.98963770568470733</v>
      </c>
    </row>
    <row r="1189" spans="1:16" x14ac:dyDescent="0.25">
      <c r="A1189">
        <v>8.5224928259849548</v>
      </c>
      <c r="B1189">
        <v>1.0775436675980772</v>
      </c>
      <c r="C1189">
        <v>3516.9069326972444</v>
      </c>
      <c r="D1189">
        <v>26871.968070748248</v>
      </c>
      <c r="E1189">
        <v>294.80509651962893</v>
      </c>
      <c r="F1189">
        <v>2748.0233466851073</v>
      </c>
      <c r="G1189">
        <v>1863.3824063346383</v>
      </c>
      <c r="H1189">
        <v>0.34456601033561574</v>
      </c>
      <c r="I1189">
        <v>0.7294906986542804</v>
      </c>
      <c r="J1189">
        <v>4474.7946330054501</v>
      </c>
      <c r="K1189">
        <v>35619.593515195847</v>
      </c>
      <c r="L1189">
        <v>339.86812904752276</v>
      </c>
      <c r="M1189">
        <v>4469.5867294589762</v>
      </c>
      <c r="N1189">
        <v>2088.0441635908874</v>
      </c>
      <c r="O1189">
        <v>0.31892612904217038</v>
      </c>
      <c r="P1189">
        <v>0.61791807924158992</v>
      </c>
    </row>
    <row r="1190" spans="1:16" x14ac:dyDescent="0.25">
      <c r="A1190">
        <v>68.833068668842316</v>
      </c>
      <c r="B1190">
        <v>0.48778873104179521</v>
      </c>
      <c r="C1190">
        <v>26342.6821606507</v>
      </c>
      <c r="D1190">
        <v>305972.08132729499</v>
      </c>
      <c r="E1190">
        <v>2236.3272228923188</v>
      </c>
      <c r="F1190">
        <v>64181.902862558614</v>
      </c>
      <c r="G1190">
        <v>4905.0970084912897</v>
      </c>
      <c r="H1190">
        <v>7.9806178675584344E-2</v>
      </c>
      <c r="I1190">
        <v>4.0982556265562957</v>
      </c>
      <c r="J1190">
        <v>32069.709339082165</v>
      </c>
      <c r="K1190">
        <v>379878.21616378729</v>
      </c>
      <c r="L1190">
        <v>4028.5196745726871</v>
      </c>
      <c r="M1190">
        <v>112188.60142596405</v>
      </c>
      <c r="N1190">
        <v>5371.1400833795897</v>
      </c>
      <c r="O1190">
        <v>7.7835077610154013E-2</v>
      </c>
      <c r="P1190">
        <v>4.0982556265562957</v>
      </c>
    </row>
    <row r="1191" spans="1:16" x14ac:dyDescent="0.25">
      <c r="A1191">
        <v>70.149491488933563</v>
      </c>
      <c r="B1191">
        <v>1.4588428107204712</v>
      </c>
      <c r="C1191">
        <v>7012.4059094331224</v>
      </c>
      <c r="D1191">
        <v>61940.932276939537</v>
      </c>
      <c r="E1191">
        <v>576.7913653897923</v>
      </c>
      <c r="F1191">
        <v>10081.17314245633</v>
      </c>
      <c r="G1191">
        <v>2577.4600823157971</v>
      </c>
      <c r="H1191">
        <v>0.36320217719617653</v>
      </c>
      <c r="I1191">
        <v>0.83468622683453508</v>
      </c>
      <c r="J1191">
        <v>8134.6960126639242</v>
      </c>
      <c r="K1191">
        <v>73455.419168169843</v>
      </c>
      <c r="L1191">
        <v>774.20257548798827</v>
      </c>
      <c r="M1191">
        <v>16703.056844339386</v>
      </c>
      <c r="N1191">
        <v>2762.8374369432213</v>
      </c>
      <c r="O1191">
        <v>0.34611028059017324</v>
      </c>
      <c r="P1191">
        <v>0.92576696571230788</v>
      </c>
    </row>
    <row r="1192" spans="1:16" x14ac:dyDescent="0.25">
      <c r="A1192">
        <v>10.188458979129791</v>
      </c>
      <c r="B1192">
        <v>4.7249988478437812</v>
      </c>
      <c r="C1192">
        <v>160.9259152081097</v>
      </c>
      <c r="D1192">
        <v>505.67824256375707</v>
      </c>
      <c r="E1192">
        <v>184.87319536660357</v>
      </c>
      <c r="F1192">
        <v>461.59511468471328</v>
      </c>
      <c r="G1192">
        <v>522.82912666596269</v>
      </c>
      <c r="H1192">
        <v>4.9282502034461197</v>
      </c>
      <c r="I1192">
        <v>4.4004311873850028</v>
      </c>
      <c r="J1192">
        <v>233.23620149333647</v>
      </c>
      <c r="K1192">
        <v>816.88495564677737</v>
      </c>
      <c r="L1192">
        <v>268.71969949584633</v>
      </c>
      <c r="M1192">
        <v>710.46059253973306</v>
      </c>
      <c r="N1192">
        <v>586.00162698239967</v>
      </c>
      <c r="O1192">
        <v>4.3122010518510399</v>
      </c>
      <c r="P1192">
        <v>4.5516695972002816</v>
      </c>
    </row>
    <row r="1193" spans="1:16" x14ac:dyDescent="0.25">
      <c r="A1193">
        <v>61.759625375270844</v>
      </c>
      <c r="B1193">
        <v>8.7000298536874041</v>
      </c>
      <c r="C1193">
        <v>157.49980723130466</v>
      </c>
      <c r="D1193">
        <v>491.94692386401613</v>
      </c>
      <c r="E1193">
        <v>334.15410223777809</v>
      </c>
      <c r="F1193">
        <v>831.98718219836667</v>
      </c>
      <c r="G1193">
        <v>519.61879688603119</v>
      </c>
      <c r="H1193">
        <v>9.1463657259876427</v>
      </c>
      <c r="I1193">
        <v>8.1248966638738906</v>
      </c>
      <c r="J1193">
        <v>228.11660977963973</v>
      </c>
      <c r="K1193">
        <v>793.51265072383296</v>
      </c>
      <c r="L1193">
        <v>485.48888792385242</v>
      </c>
      <c r="M1193">
        <v>1280.1561624226902</v>
      </c>
      <c r="N1193">
        <v>581.78570070859939</v>
      </c>
      <c r="O1193">
        <v>8.0060911149370781</v>
      </c>
      <c r="P1193">
        <v>8.332765077175365</v>
      </c>
    </row>
    <row r="1194" spans="1:16" x14ac:dyDescent="0.25">
      <c r="A1194">
        <v>55.384253799915314</v>
      </c>
      <c r="B1194">
        <v>1.640850726339623</v>
      </c>
      <c r="C1194">
        <v>5072.2161317510154</v>
      </c>
      <c r="D1194">
        <v>41984.364145000625</v>
      </c>
      <c r="E1194">
        <v>521.56096808727045</v>
      </c>
      <c r="F1194">
        <v>6913.5647134037054</v>
      </c>
      <c r="G1194">
        <v>2213.1120327812055</v>
      </c>
      <c r="H1194">
        <v>0.45851681299897629</v>
      </c>
      <c r="I1194">
        <v>0.95262404722243454</v>
      </c>
      <c r="J1194">
        <v>6131.1021959434538</v>
      </c>
      <c r="K1194">
        <v>52089.013942379657</v>
      </c>
      <c r="L1194">
        <v>648.94057348178092</v>
      </c>
      <c r="M1194">
        <v>11349.80626778947</v>
      </c>
      <c r="N1194">
        <v>2417.5706258203741</v>
      </c>
      <c r="O1194">
        <v>0.43153922312863152</v>
      </c>
      <c r="P1194">
        <v>0.92865935853525783</v>
      </c>
    </row>
    <row r="1195" spans="1:16" x14ac:dyDescent="0.25">
      <c r="A1195">
        <v>69.863087356090546</v>
      </c>
      <c r="B1195">
        <v>5.5505680010853586</v>
      </c>
      <c r="C1195">
        <v>476.3304268974303</v>
      </c>
      <c r="D1195">
        <v>2073.8137802940869</v>
      </c>
      <c r="E1195">
        <v>549.39020220123314</v>
      </c>
      <c r="F1195">
        <v>1571.9638734606913</v>
      </c>
      <c r="G1195">
        <v>761.08000847694996</v>
      </c>
      <c r="H1195">
        <v>3.836601210538245</v>
      </c>
      <c r="I1195">
        <v>7.0690021858188707</v>
      </c>
      <c r="J1195">
        <v>703.51605238968182</v>
      </c>
      <c r="K1195">
        <v>3485.6087724801423</v>
      </c>
      <c r="L1195">
        <v>803.6776766811347</v>
      </c>
      <c r="M1195">
        <v>2459.5237719222737</v>
      </c>
      <c r="N1195">
        <v>892.35631337269683</v>
      </c>
      <c r="O1195">
        <v>3.3359558242445972</v>
      </c>
      <c r="P1195">
        <v>9.1288862305495933</v>
      </c>
    </row>
    <row r="1196" spans="1:16" x14ac:dyDescent="0.25">
      <c r="A1196">
        <v>5.3871889710426331</v>
      </c>
      <c r="B1196">
        <v>4.0497128885651339</v>
      </c>
      <c r="C1196">
        <v>141.69148315280182</v>
      </c>
      <c r="D1196">
        <v>429.86434016425699</v>
      </c>
      <c r="E1196">
        <v>141.95761948441867</v>
      </c>
      <c r="F1196">
        <v>348.60244036004224</v>
      </c>
      <c r="G1196">
        <v>504.52693635928171</v>
      </c>
      <c r="H1196">
        <v>4.4254857098035076</v>
      </c>
      <c r="I1196">
        <v>3.8238977049242924</v>
      </c>
      <c r="J1196">
        <v>204.52809185306279</v>
      </c>
      <c r="K1196">
        <v>688.14142684320734</v>
      </c>
      <c r="L1196">
        <v>205.82250673546315</v>
      </c>
      <c r="M1196">
        <v>535.58716058055836</v>
      </c>
      <c r="N1196">
        <v>561.93508072299448</v>
      </c>
      <c r="O1196">
        <v>3.8815087546222156</v>
      </c>
      <c r="P1196">
        <v>3.7886790686882099</v>
      </c>
    </row>
    <row r="1197" spans="1:16" x14ac:dyDescent="0.25">
      <c r="A1197">
        <v>97.53549998998642</v>
      </c>
      <c r="B1197">
        <v>8.4054223661098995</v>
      </c>
      <c r="C1197">
        <v>238.7244265230799</v>
      </c>
      <c r="D1197">
        <v>840.99428711309395</v>
      </c>
      <c r="E1197">
        <v>460.74747955550447</v>
      </c>
      <c r="F1197">
        <v>1210.0804165499021</v>
      </c>
      <c r="G1197">
        <v>590.84716676000687</v>
      </c>
      <c r="H1197">
        <v>7.5680725935876767</v>
      </c>
      <c r="I1197">
        <v>8.0096060738132184</v>
      </c>
      <c r="J1197">
        <v>349.84421522099541</v>
      </c>
      <c r="K1197">
        <v>1391.438604742679</v>
      </c>
      <c r="L1197">
        <v>675.34374046896528</v>
      </c>
      <c r="M1197">
        <v>1873.1732313780838</v>
      </c>
      <c r="N1197">
        <v>674.81267984584713</v>
      </c>
      <c r="O1197">
        <v>6.5865625454680776</v>
      </c>
      <c r="P1197">
        <v>9.3881892497286525</v>
      </c>
    </row>
    <row r="1198" spans="1:16" x14ac:dyDescent="0.25">
      <c r="A1198">
        <v>98.252867519855499</v>
      </c>
      <c r="B1198">
        <v>3.3568730683213381</v>
      </c>
      <c r="C1198">
        <v>1859.0530450776841</v>
      </c>
      <c r="D1198">
        <v>12114.094862755868</v>
      </c>
      <c r="E1198">
        <v>834.25426090122949</v>
      </c>
      <c r="F1198">
        <v>3949.1973694405124</v>
      </c>
      <c r="G1198">
        <v>1382.6732450433162</v>
      </c>
      <c r="H1198">
        <v>1.3675132729257193</v>
      </c>
      <c r="I1198">
        <v>4.4458702915441917</v>
      </c>
      <c r="J1198">
        <v>2559.4153246721162</v>
      </c>
      <c r="K1198">
        <v>18045.879211379255</v>
      </c>
      <c r="L1198">
        <v>866.25781231896246</v>
      </c>
      <c r="M1198">
        <v>6333.1580970179921</v>
      </c>
      <c r="N1198">
        <v>1608.8732688397738</v>
      </c>
      <c r="O1198">
        <v>1.2300011834651694</v>
      </c>
      <c r="P1198">
        <v>2.8153789215103679</v>
      </c>
    </row>
    <row r="1199" spans="1:16" x14ac:dyDescent="0.25">
      <c r="A1199">
        <v>22.652290523052216</v>
      </c>
      <c r="B1199">
        <v>3.0871299507017853</v>
      </c>
      <c r="C1199">
        <v>769.19959321184854</v>
      </c>
      <c r="D1199">
        <v>3882.6828693096199</v>
      </c>
      <c r="E1199">
        <v>459.52245337577227</v>
      </c>
      <c r="F1199">
        <v>1412.5298791900475</v>
      </c>
      <c r="G1199">
        <v>928.75052997093326</v>
      </c>
      <c r="H1199">
        <v>1.7714295257378723</v>
      </c>
      <c r="I1199">
        <v>5.1588216658734201</v>
      </c>
      <c r="J1199">
        <v>1125.602355458255</v>
      </c>
      <c r="K1199">
        <v>6412.8851924142928</v>
      </c>
      <c r="L1199">
        <v>644.51630737390758</v>
      </c>
      <c r="M1199">
        <v>2227.8954433256995</v>
      </c>
      <c r="N1199">
        <v>1098.3447259592328</v>
      </c>
      <c r="O1199">
        <v>1.5503395050533773</v>
      </c>
      <c r="P1199">
        <v>5.74694240143854</v>
      </c>
    </row>
    <row r="1200" spans="1:16" x14ac:dyDescent="0.25">
      <c r="A1200">
        <v>39.235134661197662</v>
      </c>
      <c r="B1200">
        <v>1.8909994972776401</v>
      </c>
      <c r="C1200">
        <v>3178.092239298172</v>
      </c>
      <c r="D1200">
        <v>23716.959022847055</v>
      </c>
      <c r="E1200">
        <v>503.42711964071049</v>
      </c>
      <c r="F1200">
        <v>4233.1351058029213</v>
      </c>
      <c r="G1200">
        <v>1776.8184886879619</v>
      </c>
      <c r="H1200">
        <v>0.62806665361697067</v>
      </c>
      <c r="I1200">
        <v>1.3754752840504985</v>
      </c>
      <c r="J1200">
        <v>4100.3007679391021</v>
      </c>
      <c r="K1200">
        <v>32051.587489808528</v>
      </c>
      <c r="L1200">
        <v>569.39390245398465</v>
      </c>
      <c r="M1200">
        <v>6868.5646460094131</v>
      </c>
      <c r="N1200">
        <v>2004.9397880409883</v>
      </c>
      <c r="O1200">
        <v>0.57857094279340571</v>
      </c>
      <c r="P1200">
        <v>1.119008381357854</v>
      </c>
    </row>
    <row r="1201" spans="1:16" x14ac:dyDescent="0.25">
      <c r="A1201">
        <v>75.873065888881683</v>
      </c>
      <c r="B1201">
        <v>6.977764421146138</v>
      </c>
      <c r="C1201">
        <v>301.01453610590761</v>
      </c>
      <c r="D1201">
        <v>1137.3650119974202</v>
      </c>
      <c r="E1201">
        <v>466.09519438505845</v>
      </c>
      <c r="F1201">
        <v>1259.9425946035622</v>
      </c>
      <c r="G1201">
        <v>639.9454703872193</v>
      </c>
      <c r="H1201">
        <v>5.7536406791354135</v>
      </c>
      <c r="I1201">
        <v>7.1356641276704007</v>
      </c>
      <c r="J1201">
        <v>443.21985235114948</v>
      </c>
      <c r="K1201">
        <v>1900.2400226504246</v>
      </c>
      <c r="L1201">
        <v>685.50618672703717</v>
      </c>
      <c r="M1201">
        <v>1957.1719607396615</v>
      </c>
      <c r="N1201">
        <v>738.30114783690385</v>
      </c>
      <c r="O1201">
        <v>4.9994822357116044</v>
      </c>
      <c r="P1201">
        <v>8.8228520110539961</v>
      </c>
    </row>
    <row r="1202" spans="1:16" x14ac:dyDescent="0.25">
      <c r="A1202">
        <v>35.645452797412872</v>
      </c>
      <c r="B1202">
        <v>9.4771980036797849</v>
      </c>
      <c r="C1202">
        <v>88.743571317070561</v>
      </c>
      <c r="D1202">
        <v>238.99211688787057</v>
      </c>
      <c r="E1202">
        <v>219.4825105316593</v>
      </c>
      <c r="F1202">
        <v>507.19838211776948</v>
      </c>
      <c r="G1202">
        <v>450.1053471742967</v>
      </c>
      <c r="H1202">
        <v>12.235921044875131</v>
      </c>
      <c r="I1202">
        <v>8.6233542409400048</v>
      </c>
      <c r="J1202">
        <v>126.14901873131552</v>
      </c>
      <c r="K1202">
        <v>369.15184508800667</v>
      </c>
      <c r="L1202">
        <v>316.49231292856024</v>
      </c>
      <c r="M1202">
        <v>774.29509994307352</v>
      </c>
      <c r="N1202">
        <v>489.81610574174778</v>
      </c>
      <c r="O1202">
        <v>10.85077280593937</v>
      </c>
      <c r="P1202">
        <v>8.9868981434158464</v>
      </c>
    </row>
    <row r="1203" spans="1:16" x14ac:dyDescent="0.25">
      <c r="A1203">
        <v>56.375987708568573</v>
      </c>
      <c r="B1203">
        <v>9.5689266465279097</v>
      </c>
      <c r="C1203">
        <v>119.94217051344367</v>
      </c>
      <c r="D1203">
        <v>348.08494511968024</v>
      </c>
      <c r="E1203">
        <v>290.03654867496584</v>
      </c>
      <c r="F1203">
        <v>696.88370568586163</v>
      </c>
      <c r="G1203">
        <v>482.94959385514272</v>
      </c>
      <c r="H1203">
        <v>11.106554665131588</v>
      </c>
      <c r="I1203">
        <v>9.0351957120556445</v>
      </c>
      <c r="J1203">
        <v>172.19100611606379</v>
      </c>
      <c r="K1203">
        <v>550.32218531942715</v>
      </c>
      <c r="L1203">
        <v>419.37330068997375</v>
      </c>
      <c r="M1203">
        <v>1068.2096651284076</v>
      </c>
      <c r="N1203">
        <v>533.45537468109762</v>
      </c>
      <c r="O1203">
        <v>9.7758809420095432</v>
      </c>
      <c r="P1203">
        <v>8.8200766410078018</v>
      </c>
    </row>
    <row r="1204" spans="1:16" x14ac:dyDescent="0.25">
      <c r="A1204">
        <v>74.462276518344879</v>
      </c>
      <c r="B1204">
        <v>4.2506649236626046</v>
      </c>
      <c r="C1204">
        <v>913.64134968428255</v>
      </c>
      <c r="D1204">
        <v>4858.3849735592457</v>
      </c>
      <c r="E1204">
        <v>728.44567369440881</v>
      </c>
      <c r="F1204">
        <v>2320.4375584527161</v>
      </c>
      <c r="G1204">
        <v>1001.1337608508048</v>
      </c>
      <c r="H1204">
        <v>2.2809724778976319</v>
      </c>
      <c r="I1204">
        <v>7.5782687872102095</v>
      </c>
      <c r="J1204">
        <v>1327.4318925707032</v>
      </c>
      <c r="K1204">
        <v>7921.2639946615127</v>
      </c>
      <c r="L1204">
        <v>991.44534406001674</v>
      </c>
      <c r="M1204">
        <v>3671.0018036882643</v>
      </c>
      <c r="N1204">
        <v>1184.382727989122</v>
      </c>
      <c r="O1204">
        <v>2.0039333002581503</v>
      </c>
      <c r="P1204">
        <v>7.4326633053337998</v>
      </c>
    </row>
    <row r="1205" spans="1:16" x14ac:dyDescent="0.25">
      <c r="A1205">
        <v>57.342147290706635</v>
      </c>
      <c r="B1205">
        <v>1.2182655660955324</v>
      </c>
      <c r="C1205">
        <v>8337.5143534222552</v>
      </c>
      <c r="D1205">
        <v>76144.832362513684</v>
      </c>
      <c r="E1205">
        <v>564.89057999384966</v>
      </c>
      <c r="F1205">
        <v>11244.394737587585</v>
      </c>
      <c r="G1205">
        <v>2797.3377864535405</v>
      </c>
      <c r="H1205">
        <v>0.28566671848488351</v>
      </c>
      <c r="I1205">
        <v>0.7274202733190408</v>
      </c>
      <c r="J1205">
        <v>9506.377796715693</v>
      </c>
      <c r="K1205">
        <v>88936.88070231241</v>
      </c>
      <c r="L1205">
        <v>791.60308955459845</v>
      </c>
      <c r="M1205">
        <v>18730.968062240267</v>
      </c>
      <c r="N1205">
        <v>2978.136933251777</v>
      </c>
      <c r="O1205">
        <v>0.27357722577939331</v>
      </c>
      <c r="P1205">
        <v>0.8571638240639271</v>
      </c>
    </row>
    <row r="1206" spans="1:16" x14ac:dyDescent="0.25">
      <c r="A1206">
        <v>16.690427601337433</v>
      </c>
      <c r="B1206">
        <v>0.74855257474840176</v>
      </c>
      <c r="C1206">
        <v>9311.577666163621</v>
      </c>
      <c r="D1206">
        <v>86859.806538768651</v>
      </c>
      <c r="E1206">
        <v>391.52487760338147</v>
      </c>
      <c r="F1206">
        <v>8402.1612670972791</v>
      </c>
      <c r="G1206">
        <v>2948.2733784508987</v>
      </c>
      <c r="H1206">
        <v>0.16906180262220377</v>
      </c>
      <c r="I1206">
        <v>0.46913266188783703</v>
      </c>
      <c r="J1206">
        <v>10528.98467454716</v>
      </c>
      <c r="K1206">
        <v>100885.57119415712</v>
      </c>
      <c r="L1206">
        <v>564.31905545246002</v>
      </c>
      <c r="M1206">
        <v>14047.350884888398</v>
      </c>
      <c r="N1206">
        <v>3130.294909489488</v>
      </c>
      <c r="O1206">
        <v>0.16228910114563466</v>
      </c>
      <c r="P1206">
        <v>0.56984223194038897</v>
      </c>
    </row>
    <row r="1207" spans="1:16" x14ac:dyDescent="0.25">
      <c r="A1207">
        <v>28.189940631389618</v>
      </c>
      <c r="B1207">
        <v>4.2899593357842409</v>
      </c>
      <c r="C1207">
        <v>429.94456945019198</v>
      </c>
      <c r="D1207">
        <v>1813.2620747775034</v>
      </c>
      <c r="E1207">
        <v>388.84724647975656</v>
      </c>
      <c r="F1207">
        <v>1098.2720465301693</v>
      </c>
      <c r="G1207">
        <v>731.00028265508172</v>
      </c>
      <c r="H1207">
        <v>3.0850129422288486</v>
      </c>
      <c r="I1207">
        <v>5.1546180528362093</v>
      </c>
      <c r="J1207">
        <v>635.1265204385802</v>
      </c>
      <c r="K1207">
        <v>3048.9608958819476</v>
      </c>
      <c r="L1207">
        <v>570.70024365289964</v>
      </c>
      <c r="M1207">
        <v>1715.5492822358419</v>
      </c>
      <c r="N1207">
        <v>854.47694772160332</v>
      </c>
      <c r="O1207">
        <v>2.6808079174502377</v>
      </c>
      <c r="P1207">
        <v>6.6986399372441365</v>
      </c>
    </row>
    <row r="1208" spans="1:16" x14ac:dyDescent="0.25">
      <c r="A1208">
        <v>13.470470011234283</v>
      </c>
      <c r="B1208">
        <v>5.9557016088403305</v>
      </c>
      <c r="C1208">
        <v>119.17228866305798</v>
      </c>
      <c r="D1208">
        <v>345.27189582674151</v>
      </c>
      <c r="E1208">
        <v>179.49993355004196</v>
      </c>
      <c r="F1208">
        <v>430.92992235791934</v>
      </c>
      <c r="G1208">
        <v>482.16715457577857</v>
      </c>
      <c r="H1208">
        <v>6.9287154976324041</v>
      </c>
      <c r="I1208">
        <v>5.6216081423787987</v>
      </c>
      <c r="J1208">
        <v>171.04938738084448</v>
      </c>
      <c r="K1208">
        <v>545.60665947409166</v>
      </c>
      <c r="L1208">
        <v>259.52146792814619</v>
      </c>
      <c r="M1208">
        <v>660.48724288478456</v>
      </c>
      <c r="N1208">
        <v>532.42020636950917</v>
      </c>
      <c r="O1208">
        <v>6.0994772340939889</v>
      </c>
      <c r="P1208">
        <v>5.4901097600230422</v>
      </c>
    </row>
    <row r="1209" spans="1:16" x14ac:dyDescent="0.25">
      <c r="A1209">
        <v>54.559443414211273</v>
      </c>
      <c r="B1209">
        <v>1.7849044708731392</v>
      </c>
      <c r="C1209">
        <v>4336.2250753986227</v>
      </c>
      <c r="D1209">
        <v>34717.359182281099</v>
      </c>
      <c r="E1209">
        <v>526.35564662437628</v>
      </c>
      <c r="F1209">
        <v>6026.9853686265378</v>
      </c>
      <c r="G1209">
        <v>2055.9876846742513</v>
      </c>
      <c r="H1209">
        <v>0.52814847166789536</v>
      </c>
      <c r="I1209">
        <v>1.0861960250213096</v>
      </c>
      <c r="J1209">
        <v>5357.4232092627617</v>
      </c>
      <c r="K1209">
        <v>44258.308359618633</v>
      </c>
      <c r="L1209">
        <v>633.02321265264789</v>
      </c>
      <c r="M1209">
        <v>9853.7563296901208</v>
      </c>
      <c r="N1209">
        <v>2270.2190403123618</v>
      </c>
      <c r="O1209">
        <v>0.49362670314064072</v>
      </c>
      <c r="P1209">
        <v>0.99648900932974249</v>
      </c>
    </row>
    <row r="1210" spans="1:16" x14ac:dyDescent="0.25">
      <c r="A1210">
        <v>55.938084900379181</v>
      </c>
      <c r="B1210">
        <v>6.341856994291641</v>
      </c>
      <c r="C1210">
        <v>296.90676981217638</v>
      </c>
      <c r="D1210">
        <v>1117.1508706620832</v>
      </c>
      <c r="E1210">
        <v>418.67896883201064</v>
      </c>
      <c r="F1210">
        <v>1129.8534041121225</v>
      </c>
      <c r="G1210">
        <v>636.82713622821223</v>
      </c>
      <c r="H1210">
        <v>5.2567563387471292</v>
      </c>
      <c r="I1210">
        <v>6.4535315252809733</v>
      </c>
      <c r="J1210">
        <v>437.07060829690471</v>
      </c>
      <c r="K1210">
        <v>1865.5948493535554</v>
      </c>
      <c r="L1210">
        <v>615.68979620972311</v>
      </c>
      <c r="M1210">
        <v>1754.726321598411</v>
      </c>
      <c r="N1210">
        <v>734.28530543018428</v>
      </c>
      <c r="O1210">
        <v>4.5679995315510276</v>
      </c>
      <c r="P1210">
        <v>7.9547504566846481</v>
      </c>
    </row>
    <row r="1211" spans="1:16" x14ac:dyDescent="0.25">
      <c r="A1211">
        <v>69.04678601026535</v>
      </c>
      <c r="B1211">
        <v>1.856640900744055</v>
      </c>
      <c r="C1211">
        <v>4648.242594971628</v>
      </c>
      <c r="D1211">
        <v>37774.997803497456</v>
      </c>
      <c r="E1211">
        <v>564.79157159416025</v>
      </c>
      <c r="F1211">
        <v>6906.6701573229211</v>
      </c>
      <c r="G1211">
        <v>2124.1978786252998</v>
      </c>
      <c r="H1211">
        <v>0.53556306666359432</v>
      </c>
      <c r="I1211">
        <v>1.1029398441153075</v>
      </c>
      <c r="J1211">
        <v>5687.1258212929588</v>
      </c>
      <c r="K1211">
        <v>47566.151170755191</v>
      </c>
      <c r="L1211">
        <v>689.39362357405184</v>
      </c>
      <c r="M1211">
        <v>11312.289242498851</v>
      </c>
      <c r="N1211">
        <v>2334.2274219966785</v>
      </c>
      <c r="O1211">
        <v>0.50212796473388166</v>
      </c>
      <c r="P1211">
        <v>1.0391613534526554</v>
      </c>
    </row>
    <row r="1212" spans="1:16" x14ac:dyDescent="0.25">
      <c r="A1212">
        <v>44.833445608615875</v>
      </c>
      <c r="B1212">
        <v>4.9620498603282011</v>
      </c>
      <c r="C1212">
        <v>438.98867591161684</v>
      </c>
      <c r="D1212">
        <v>1863.40400872537</v>
      </c>
      <c r="E1212">
        <v>457.8785321893634</v>
      </c>
      <c r="F1212">
        <v>1296.6221450628971</v>
      </c>
      <c r="G1212">
        <v>736.96180670684157</v>
      </c>
      <c r="H1212">
        <v>3.5397679571670797</v>
      </c>
      <c r="I1212">
        <v>6.0309148314544974</v>
      </c>
      <c r="J1212">
        <v>648.49105711872255</v>
      </c>
      <c r="K1212">
        <v>3133.2808455875811</v>
      </c>
      <c r="L1212">
        <v>671.6477767109551</v>
      </c>
      <c r="M1212">
        <v>2026.0549319483498</v>
      </c>
      <c r="N1212">
        <v>862.00506553137279</v>
      </c>
      <c r="O1212">
        <v>3.0762938486244491</v>
      </c>
      <c r="P1212">
        <v>7.8347483217420679</v>
      </c>
    </row>
    <row r="1213" spans="1:16" x14ac:dyDescent="0.25">
      <c r="A1213">
        <v>81.688528478145599</v>
      </c>
      <c r="B1213">
        <v>9.3528261364128529</v>
      </c>
      <c r="C1213">
        <v>164.89698342579183</v>
      </c>
      <c r="D1213">
        <v>521.7129943023773</v>
      </c>
      <c r="E1213">
        <v>373.69654997134495</v>
      </c>
      <c r="F1213">
        <v>936.01710576623873</v>
      </c>
      <c r="G1213">
        <v>526.52431077149231</v>
      </c>
      <c r="H1213">
        <v>9.6679459921696917</v>
      </c>
      <c r="I1213">
        <v>8.6845938460406984</v>
      </c>
      <c r="J1213">
        <v>239.17291137355809</v>
      </c>
      <c r="K1213">
        <v>844.20399683716266</v>
      </c>
      <c r="L1213">
        <v>543.45885100902285</v>
      </c>
      <c r="M1213">
        <v>1441.1627135703789</v>
      </c>
      <c r="N1213">
        <v>590.85147811683919</v>
      </c>
      <c r="O1213">
        <v>8.455850379039024</v>
      </c>
      <c r="P1213">
        <v>9.0717546094492132</v>
      </c>
    </row>
    <row r="1214" spans="1:16" x14ac:dyDescent="0.25">
      <c r="A1214">
        <v>82.860592663288116</v>
      </c>
      <c r="B1214">
        <v>3.7258929207983793</v>
      </c>
      <c r="C1214">
        <v>1320.052967968554</v>
      </c>
      <c r="D1214">
        <v>7820.9105014550641</v>
      </c>
      <c r="E1214">
        <v>837.20242577313707</v>
      </c>
      <c r="F1214">
        <v>2999.7070545023844</v>
      </c>
      <c r="G1214">
        <v>1180.9208364745273</v>
      </c>
      <c r="H1214">
        <v>1.7327326877534555</v>
      </c>
      <c r="I1214">
        <v>6.8901770512123752</v>
      </c>
      <c r="J1214">
        <v>1874.4320459186733</v>
      </c>
      <c r="K1214">
        <v>12255.001627138266</v>
      </c>
      <c r="L1214">
        <v>928.60524113364636</v>
      </c>
      <c r="M1214">
        <v>4778.0095481401777</v>
      </c>
      <c r="N1214">
        <v>1390.3324482371356</v>
      </c>
      <c r="O1214">
        <v>1.538683614269456</v>
      </c>
      <c r="P1214">
        <v>4.4113217333268411</v>
      </c>
    </row>
    <row r="1215" spans="1:16" x14ac:dyDescent="0.25">
      <c r="A1215">
        <v>39.19603556394577</v>
      </c>
      <c r="B1215">
        <v>9.2765108338591471</v>
      </c>
      <c r="C1215">
        <v>99.098851607793193</v>
      </c>
      <c r="D1215">
        <v>274.04541056765447</v>
      </c>
      <c r="E1215">
        <v>237.35858538006087</v>
      </c>
      <c r="F1215">
        <v>556.33576183941761</v>
      </c>
      <c r="G1215">
        <v>461.27574328596728</v>
      </c>
      <c r="H1215">
        <v>11.523335591266484</v>
      </c>
      <c r="I1215">
        <v>8.5951623399147881</v>
      </c>
      <c r="J1215">
        <v>141.37557672991784</v>
      </c>
      <c r="K1215">
        <v>426.93418580352943</v>
      </c>
      <c r="L1215">
        <v>342.48643299679509</v>
      </c>
      <c r="M1215">
        <v>850.56237295370306</v>
      </c>
      <c r="N1215">
        <v>504.70556885921349</v>
      </c>
      <c r="O1215">
        <v>10.189385380816002</v>
      </c>
      <c r="P1215">
        <v>8.7095816146529987</v>
      </c>
    </row>
    <row r="1216" spans="1:16" x14ac:dyDescent="0.25">
      <c r="A1216">
        <v>98.796808779239655</v>
      </c>
      <c r="B1216">
        <v>7.1225184103600405</v>
      </c>
      <c r="C1216">
        <v>350.97732323326488</v>
      </c>
      <c r="D1216">
        <v>1390.1317768961353</v>
      </c>
      <c r="E1216">
        <v>542.49560566947457</v>
      </c>
      <c r="F1216">
        <v>1494.3636349153153</v>
      </c>
      <c r="G1216">
        <v>676.70429914965962</v>
      </c>
      <c r="H1216">
        <v>5.5379807281163913</v>
      </c>
      <c r="I1216">
        <v>7.7437836059835936</v>
      </c>
      <c r="J1216">
        <v>517.86475265434308</v>
      </c>
      <c r="K1216">
        <v>2332.244251712988</v>
      </c>
      <c r="L1216">
        <v>798.30804887745307</v>
      </c>
      <c r="M1216">
        <v>2326.8124138132625</v>
      </c>
      <c r="N1216">
        <v>785.46097872778284</v>
      </c>
      <c r="O1216">
        <v>4.8103644646379804</v>
      </c>
      <c r="P1216">
        <v>9.878510443368123</v>
      </c>
    </row>
    <row r="1217" spans="1:16" x14ac:dyDescent="0.25">
      <c r="A1217">
        <v>5.939851701259613</v>
      </c>
      <c r="B1217">
        <v>9.8464213363480422</v>
      </c>
      <c r="C1217">
        <v>27.201946526712565</v>
      </c>
      <c r="D1217">
        <v>59.975328098049197</v>
      </c>
      <c r="E1217">
        <v>68.070772723165192</v>
      </c>
      <c r="F1217">
        <v>137.75921277574253</v>
      </c>
      <c r="G1217">
        <v>377.43286463949573</v>
      </c>
      <c r="H1217">
        <v>18.409593364699518</v>
      </c>
      <c r="I1217">
        <v>6.2213683367778234</v>
      </c>
      <c r="J1217">
        <v>37.391094543569288</v>
      </c>
      <c r="K1217">
        <v>85.535040176782928</v>
      </c>
      <c r="L1217">
        <v>99.542355701243636</v>
      </c>
      <c r="M1217">
        <v>207.30411370854279</v>
      </c>
      <c r="N1217">
        <v>390.33098941218867</v>
      </c>
      <c r="O1217">
        <v>16.957264513684422</v>
      </c>
      <c r="P1217">
        <v>7.0779335094427998</v>
      </c>
    </row>
    <row r="1218" spans="1:16" x14ac:dyDescent="0.25">
      <c r="A1218">
        <v>90.35199385881424</v>
      </c>
      <c r="B1218">
        <v>9.2577940665497849</v>
      </c>
      <c r="C1218">
        <v>181.67016370789318</v>
      </c>
      <c r="D1218">
        <v>590.81130676367843</v>
      </c>
      <c r="E1218">
        <v>401.94609656264032</v>
      </c>
      <c r="F1218">
        <v>1019.4969705311427</v>
      </c>
      <c r="G1218">
        <v>541.84021725574314</v>
      </c>
      <c r="H1218">
        <v>9.2328250089594306</v>
      </c>
      <c r="I1218">
        <v>8.5350896658214328</v>
      </c>
      <c r="J1218">
        <v>264.27661510512542</v>
      </c>
      <c r="K1218">
        <v>962.20052500797067</v>
      </c>
      <c r="L1218">
        <v>585.76445001870979</v>
      </c>
      <c r="M1218">
        <v>1571.8715215256771</v>
      </c>
      <c r="N1218">
        <v>610.92202764496153</v>
      </c>
      <c r="O1218">
        <v>8.0626620905552695</v>
      </c>
      <c r="P1218">
        <v>9.2569638863040886</v>
      </c>
    </row>
    <row r="1219" spans="1:16" x14ac:dyDescent="0.25">
      <c r="A1219">
        <v>72.684076011180878</v>
      </c>
      <c r="B1219">
        <v>2.1186324461630277</v>
      </c>
      <c r="C1219">
        <v>3777.4450459025852</v>
      </c>
      <c r="D1219">
        <v>29335.626307822</v>
      </c>
      <c r="E1219">
        <v>592.90269177544189</v>
      </c>
      <c r="F1219">
        <v>5935.6434762600456</v>
      </c>
      <c r="G1219">
        <v>1926.9892689111948</v>
      </c>
      <c r="H1219">
        <v>0.65968364924242473</v>
      </c>
      <c r="I1219">
        <v>1.3747243742111639</v>
      </c>
      <c r="J1219">
        <v>4758.6015092795142</v>
      </c>
      <c r="K1219">
        <v>38362.603769045483</v>
      </c>
      <c r="L1219">
        <v>693.1800779576306</v>
      </c>
      <c r="M1219">
        <v>9670.940172236993</v>
      </c>
      <c r="N1219">
        <v>2148.5439641109842</v>
      </c>
      <c r="O1219">
        <v>0.61264401659302103</v>
      </c>
      <c r="P1219">
        <v>1.1968896383763152</v>
      </c>
    </row>
    <row r="1220" spans="1:16" x14ac:dyDescent="0.25">
      <c r="A1220">
        <v>94.778039991855621</v>
      </c>
      <c r="B1220">
        <v>2.3471816242893113</v>
      </c>
      <c r="C1220">
        <v>3680.8955135596502</v>
      </c>
      <c r="D1220">
        <v>28419.046177795863</v>
      </c>
      <c r="E1220">
        <v>651.27997766007945</v>
      </c>
      <c r="F1220">
        <v>6354.4709474650508</v>
      </c>
      <c r="G1220">
        <v>1903.6971931660007</v>
      </c>
      <c r="H1220">
        <v>0.73791672346532899</v>
      </c>
      <c r="I1220">
        <v>1.5454433924818107</v>
      </c>
      <c r="J1220">
        <v>4653.8139155614972</v>
      </c>
      <c r="K1220">
        <v>37345.951391938339</v>
      </c>
      <c r="L1220">
        <v>757.53572621326771</v>
      </c>
      <c r="M1220">
        <v>10346.783337614483</v>
      </c>
      <c r="N1220">
        <v>2126.4374996843649</v>
      </c>
      <c r="O1220">
        <v>0.68446876720968597</v>
      </c>
      <c r="P1220">
        <v>1.3322871814365969</v>
      </c>
    </row>
    <row r="1221" spans="1:16" x14ac:dyDescent="0.25">
      <c r="A1221">
        <v>92.070737302303314</v>
      </c>
      <c r="B1221">
        <v>7.8147705252470834</v>
      </c>
      <c r="C1221">
        <v>269.47788790345362</v>
      </c>
      <c r="D1221">
        <v>984.5335597759472</v>
      </c>
      <c r="E1221">
        <v>474.97724344384739</v>
      </c>
      <c r="F1221">
        <v>1266.4978287645015</v>
      </c>
      <c r="G1221">
        <v>615.5906515203294</v>
      </c>
      <c r="H1221">
        <v>6.7209131745266362</v>
      </c>
      <c r="I1221">
        <v>7.7004523959229765</v>
      </c>
      <c r="J1221">
        <v>395.97395352013274</v>
      </c>
      <c r="K1221">
        <v>1638.0411645967481</v>
      </c>
      <c r="L1221">
        <v>697.64079455295769</v>
      </c>
      <c r="M1221">
        <v>1964.0589296852656</v>
      </c>
      <c r="N1221">
        <v>706.8762605075824</v>
      </c>
      <c r="O1221">
        <v>5.843510455840538</v>
      </c>
      <c r="P1221">
        <v>9.2829801628197295</v>
      </c>
    </row>
    <row r="1222" spans="1:16" x14ac:dyDescent="0.25">
      <c r="A1222">
        <v>85.22820645570755</v>
      </c>
      <c r="B1222">
        <v>6.6642378228288992</v>
      </c>
      <c r="C1222">
        <v>365.06536383761397</v>
      </c>
      <c r="D1222">
        <v>1463.5940915348788</v>
      </c>
      <c r="E1222">
        <v>524.98527650128995</v>
      </c>
      <c r="F1222">
        <v>1453.1225094577735</v>
      </c>
      <c r="G1222">
        <v>686.70858219828995</v>
      </c>
      <c r="H1222">
        <v>5.103971358636862</v>
      </c>
      <c r="I1222">
        <v>7.3745766687396381</v>
      </c>
      <c r="J1222">
        <v>538.85479817644716</v>
      </c>
      <c r="K1222">
        <v>2457.3052189044834</v>
      </c>
      <c r="L1222">
        <v>772.40841736414677</v>
      </c>
      <c r="M1222">
        <v>2263.9856790933386</v>
      </c>
      <c r="N1222">
        <v>798.23689410033001</v>
      </c>
      <c r="O1222">
        <v>4.4333813068000874</v>
      </c>
      <c r="P1222">
        <v>9.4663740512190309</v>
      </c>
    </row>
    <row r="1223" spans="1:16" x14ac:dyDescent="0.25">
      <c r="A1223">
        <v>32.854169070720673</v>
      </c>
      <c r="B1223">
        <v>5.5682423587000542</v>
      </c>
      <c r="C1223">
        <v>266.71227224017196</v>
      </c>
      <c r="D1223">
        <v>971.39640978624027</v>
      </c>
      <c r="E1223">
        <v>335.47123288100551</v>
      </c>
      <c r="F1223">
        <v>893.36691847851546</v>
      </c>
      <c r="G1223">
        <v>613.40755048398637</v>
      </c>
      <c r="H1223">
        <v>4.8076185934038351</v>
      </c>
      <c r="I1223">
        <v>5.4694743326108419</v>
      </c>
      <c r="J1223">
        <v>391.82729601304868</v>
      </c>
      <c r="K1223">
        <v>1615.4799173642587</v>
      </c>
      <c r="L1223">
        <v>492.65994008459722</v>
      </c>
      <c r="M1223">
        <v>1385.2002117904246</v>
      </c>
      <c r="N1223">
        <v>704.05277123871372</v>
      </c>
      <c r="O1223">
        <v>4.1802895514521481</v>
      </c>
      <c r="P1223">
        <v>6.5778363330402208</v>
      </c>
    </row>
    <row r="1224" spans="1:16" x14ac:dyDescent="0.25">
      <c r="A1224">
        <v>89.866494715213776</v>
      </c>
      <c r="B1224">
        <v>7.5146645254633597</v>
      </c>
      <c r="C1224">
        <v>289.15104055674482</v>
      </c>
      <c r="D1224">
        <v>1079.2320584767861</v>
      </c>
      <c r="E1224">
        <v>485.02580989252698</v>
      </c>
      <c r="F1224">
        <v>1304.630381803393</v>
      </c>
      <c r="G1224">
        <v>630.89657257592796</v>
      </c>
      <c r="H1224">
        <v>6.2920146774275558</v>
      </c>
      <c r="I1224">
        <v>7.5767329661613427</v>
      </c>
      <c r="J1224">
        <v>425.45625796901095</v>
      </c>
      <c r="K1224">
        <v>1800.5742537595627</v>
      </c>
      <c r="L1224">
        <v>713.05726152492002</v>
      </c>
      <c r="M1224">
        <v>2025.3497664638337</v>
      </c>
      <c r="N1224">
        <v>726.64149579414652</v>
      </c>
      <c r="O1224">
        <v>5.4683120821298505</v>
      </c>
      <c r="P1224">
        <v>9.2831311955329046</v>
      </c>
    </row>
    <row r="1225" spans="1:16" x14ac:dyDescent="0.25">
      <c r="A1225">
        <v>61.885384500026703</v>
      </c>
      <c r="B1225">
        <v>2.5920410470165498</v>
      </c>
      <c r="C1225">
        <v>2303.7846697817686</v>
      </c>
      <c r="D1225">
        <v>15882.402276176035</v>
      </c>
      <c r="E1225">
        <v>653.36853556593462</v>
      </c>
      <c r="F1225">
        <v>3911.4663044049603</v>
      </c>
      <c r="G1225">
        <v>1528.081712603735</v>
      </c>
      <c r="H1225">
        <v>0.97255186845182295</v>
      </c>
      <c r="I1225">
        <v>2.6043478328440055</v>
      </c>
      <c r="J1225">
        <v>3096.962581689736</v>
      </c>
      <c r="K1225">
        <v>22797.824934852961</v>
      </c>
      <c r="L1225">
        <v>699.74855921959033</v>
      </c>
      <c r="M1225">
        <v>6300.9943904539205</v>
      </c>
      <c r="N1225">
        <v>1759.0939668617818</v>
      </c>
      <c r="O1225">
        <v>0.88278766594817315</v>
      </c>
      <c r="P1225">
        <v>1.8277625580652839</v>
      </c>
    </row>
    <row r="1226" spans="1:16" x14ac:dyDescent="0.25">
      <c r="A1226">
        <v>38.727023422718048</v>
      </c>
      <c r="B1226">
        <v>9.0244125180723263</v>
      </c>
      <c r="C1226">
        <v>104.12330804497411</v>
      </c>
      <c r="D1226">
        <v>291.47976510553684</v>
      </c>
      <c r="E1226">
        <v>241.35104906555296</v>
      </c>
      <c r="F1226">
        <v>569.32494307094123</v>
      </c>
      <c r="G1226">
        <v>466.59645489157435</v>
      </c>
      <c r="H1226">
        <v>11.016198468638263</v>
      </c>
      <c r="I1226">
        <v>8.4164359830549014</v>
      </c>
      <c r="J1226">
        <v>148.78501823529785</v>
      </c>
      <c r="K1226">
        <v>455.84011543317428</v>
      </c>
      <c r="L1226">
        <v>348.39515503934177</v>
      </c>
      <c r="M1226">
        <v>871.00185397170651</v>
      </c>
      <c r="N1226">
        <v>511.77894687003942</v>
      </c>
      <c r="O1226">
        <v>9.7288800254294969</v>
      </c>
      <c r="P1226">
        <v>8.4188377729488906</v>
      </c>
    </row>
    <row r="1227" spans="1:16" x14ac:dyDescent="0.25">
      <c r="A1227">
        <v>56.846451461315155</v>
      </c>
      <c r="B1227">
        <v>3.836259894457577</v>
      </c>
      <c r="C1227">
        <v>939.6293469112502</v>
      </c>
      <c r="D1227">
        <v>5038.7803646663206</v>
      </c>
      <c r="E1227">
        <v>672.30342145369946</v>
      </c>
      <c r="F1227">
        <v>2155.9419810183044</v>
      </c>
      <c r="G1227">
        <v>1013.6038845695676</v>
      </c>
      <c r="H1227">
        <v>2.0362334669826843</v>
      </c>
      <c r="I1227">
        <v>6.89541045138541</v>
      </c>
      <c r="J1227">
        <v>1363.3118674399202</v>
      </c>
      <c r="K1227">
        <v>8195.2666039020914</v>
      </c>
      <c r="L1227">
        <v>909.68538798065583</v>
      </c>
      <c r="M1227">
        <v>3412.4801774419998</v>
      </c>
      <c r="N1227">
        <v>1199.0239560952584</v>
      </c>
      <c r="O1227">
        <v>1.7901658331839077</v>
      </c>
      <c r="P1227">
        <v>6.6265829672072663</v>
      </c>
    </row>
    <row r="1228" spans="1:16" x14ac:dyDescent="0.25">
      <c r="A1228">
        <v>31.323403418064117</v>
      </c>
      <c r="B1228">
        <v>4.489175537071727</v>
      </c>
      <c r="C1228">
        <v>419.9952221887977</v>
      </c>
      <c r="D1228">
        <v>1758.4829275591696</v>
      </c>
      <c r="E1228">
        <v>398.80730618136505</v>
      </c>
      <c r="F1228">
        <v>1123.1201247327542</v>
      </c>
      <c r="G1228">
        <v>724.38510824167554</v>
      </c>
      <c r="H1228">
        <v>3.2575675825343922</v>
      </c>
      <c r="I1228">
        <v>5.3262126246826176</v>
      </c>
      <c r="J1228">
        <v>620.40790856783303</v>
      </c>
      <c r="K1228">
        <v>2956.6884703568749</v>
      </c>
      <c r="L1228">
        <v>585.63872977874303</v>
      </c>
      <c r="M1228">
        <v>1753.7085804701537</v>
      </c>
      <c r="N1228">
        <v>846.11161005751728</v>
      </c>
      <c r="O1228">
        <v>2.8304667567258752</v>
      </c>
      <c r="P1228">
        <v>6.9204388386778355</v>
      </c>
    </row>
    <row r="1229" spans="1:16" x14ac:dyDescent="0.25">
      <c r="A1229">
        <v>34.734867513179779</v>
      </c>
      <c r="B1229">
        <v>2.6012488098592974</v>
      </c>
      <c r="C1229">
        <v>1532.6726287725971</v>
      </c>
      <c r="D1229">
        <v>9472.4111268517245</v>
      </c>
      <c r="E1229">
        <v>638.46084105141699</v>
      </c>
      <c r="F1229">
        <v>2465.0099856531938</v>
      </c>
      <c r="G1229">
        <v>1264.5554073381613</v>
      </c>
      <c r="H1229">
        <v>1.1416806211990036</v>
      </c>
      <c r="I1229">
        <v>4.3446517460501415</v>
      </c>
      <c r="J1229">
        <v>2149.609217147598</v>
      </c>
      <c r="K1229">
        <v>14540.461968438938</v>
      </c>
      <c r="L1229">
        <v>654.88232930331446</v>
      </c>
      <c r="M1229">
        <v>3937.7233915315692</v>
      </c>
      <c r="N1229">
        <v>1482.464346895056</v>
      </c>
      <c r="O1229">
        <v>1.0191851087631965</v>
      </c>
      <c r="P1229">
        <v>2.6287727842105308</v>
      </c>
    </row>
    <row r="1230" spans="1:16" x14ac:dyDescent="0.25">
      <c r="A1230">
        <v>35.008112728595734</v>
      </c>
      <c r="B1230">
        <v>6.3228912763572707</v>
      </c>
      <c r="C1230">
        <v>210.10825829938844</v>
      </c>
      <c r="D1230">
        <v>712.7336983385527</v>
      </c>
      <c r="E1230">
        <v>310.84383984336995</v>
      </c>
      <c r="F1230">
        <v>803.28341673093894</v>
      </c>
      <c r="G1230">
        <v>566.81925984387203</v>
      </c>
      <c r="H1230">
        <v>5.9729526212017321</v>
      </c>
      <c r="I1230">
        <v>5.8791826353872594</v>
      </c>
      <c r="J1230">
        <v>306.90862515326262</v>
      </c>
      <c r="K1230">
        <v>1171.1419795382346</v>
      </c>
      <c r="L1230">
        <v>454.43876993096023</v>
      </c>
      <c r="M1230">
        <v>1241.1257818877402</v>
      </c>
      <c r="N1230">
        <v>643.55010349745362</v>
      </c>
      <c r="O1230">
        <v>5.2055365126294362</v>
      </c>
      <c r="P1230">
        <v>6.6748301876716658</v>
      </c>
    </row>
    <row r="1231" spans="1:16" x14ac:dyDescent="0.25">
      <c r="A1231">
        <v>11.097934901714325</v>
      </c>
      <c r="B1231">
        <v>2.1422543365176319</v>
      </c>
      <c r="C1231">
        <v>1022.5025001715493</v>
      </c>
      <c r="D1231">
        <v>5623.0754642775237</v>
      </c>
      <c r="E1231">
        <v>401.08384886963108</v>
      </c>
      <c r="F1231">
        <v>1314.7514154397822</v>
      </c>
      <c r="G1231">
        <v>1052.3708218365905</v>
      </c>
      <c r="H1231">
        <v>1.1002678630878182</v>
      </c>
      <c r="I1231">
        <v>3.9293835698596222</v>
      </c>
      <c r="J1231">
        <v>1476.8723271522767</v>
      </c>
      <c r="K1231">
        <v>9072.9852217554362</v>
      </c>
      <c r="L1231">
        <v>532.24181299645431</v>
      </c>
      <c r="M1231">
        <v>2084.2086009133254</v>
      </c>
      <c r="N1231">
        <v>1244.199033221025</v>
      </c>
      <c r="O1231">
        <v>0.96945780434968787</v>
      </c>
      <c r="P1231">
        <v>3.3697781662132695</v>
      </c>
    </row>
    <row r="1232" spans="1:16" x14ac:dyDescent="0.25">
      <c r="A1232">
        <v>4.0818715691566467</v>
      </c>
      <c r="B1232">
        <v>2.1034737402978383</v>
      </c>
      <c r="C1232">
        <v>502.72335739253197</v>
      </c>
      <c r="D1232">
        <v>2225.6779892324612</v>
      </c>
      <c r="E1232">
        <v>218.07083954037299</v>
      </c>
      <c r="F1232">
        <v>628.34381218002852</v>
      </c>
      <c r="G1232">
        <v>777.6745385784601</v>
      </c>
      <c r="H1232">
        <v>1.4239002872497484</v>
      </c>
      <c r="I1232">
        <v>2.7663094366015666</v>
      </c>
      <c r="J1232">
        <v>742.25159810238858</v>
      </c>
      <c r="K1232">
        <v>3738.3687872363421</v>
      </c>
      <c r="L1232">
        <v>318.24865007883858</v>
      </c>
      <c r="M1232">
        <v>983.98010802403815</v>
      </c>
      <c r="N1232">
        <v>913.13969037176628</v>
      </c>
      <c r="O1232">
        <v>1.2386258888464896</v>
      </c>
      <c r="P1232">
        <v>3.5442537035991473</v>
      </c>
    </row>
    <row r="1233" spans="1:16" x14ac:dyDescent="0.25">
      <c r="A1233">
        <v>82.017135560512543</v>
      </c>
      <c r="B1233">
        <v>1.5146554946776578</v>
      </c>
      <c r="C1233">
        <v>7174.3779607396582</v>
      </c>
      <c r="D1233">
        <v>63653.434821194947</v>
      </c>
      <c r="E1233">
        <v>610.42781407605196</v>
      </c>
      <c r="F1233">
        <v>10862.254156694884</v>
      </c>
      <c r="G1233">
        <v>2605.3840064651213</v>
      </c>
      <c r="H1233">
        <v>0.37409981392082092</v>
      </c>
      <c r="I1233">
        <v>0.86960577667167316</v>
      </c>
      <c r="J1233">
        <v>8301.6110505217348</v>
      </c>
      <c r="K1233">
        <v>75303.753940162438</v>
      </c>
      <c r="L1233">
        <v>823.94967439717743</v>
      </c>
      <c r="M1233">
        <v>18009.624788418372</v>
      </c>
      <c r="N1233">
        <v>2789.8086100067426</v>
      </c>
      <c r="O1233">
        <v>0.35675706842482258</v>
      </c>
      <c r="P1233">
        <v>0.97287426529859955</v>
      </c>
    </row>
    <row r="1234" spans="1:16" x14ac:dyDescent="0.25">
      <c r="A1234">
        <v>23.653017342090607</v>
      </c>
      <c r="B1234">
        <v>8.3609170422757764</v>
      </c>
      <c r="C1234">
        <v>86.683473334367349</v>
      </c>
      <c r="D1234">
        <v>232.16463561910942</v>
      </c>
      <c r="E1234">
        <v>189.52890664193117</v>
      </c>
      <c r="F1234">
        <v>436.67036597209346</v>
      </c>
      <c r="G1234">
        <v>447.84916180152982</v>
      </c>
      <c r="H1234">
        <v>10.883021290220281</v>
      </c>
      <c r="I1234">
        <v>7.5740199153415366</v>
      </c>
      <c r="J1234">
        <v>123.12752572370458</v>
      </c>
      <c r="K1234">
        <v>357.95542042705659</v>
      </c>
      <c r="L1234">
        <v>273.27814070750213</v>
      </c>
      <c r="M1234">
        <v>666.41860711638878</v>
      </c>
      <c r="N1234">
        <v>486.80146205646878</v>
      </c>
      <c r="O1234">
        <v>9.6571562861154483</v>
      </c>
      <c r="P1234">
        <v>7.9194423487830079</v>
      </c>
    </row>
    <row r="1235" spans="1:16" x14ac:dyDescent="0.25">
      <c r="A1235">
        <v>35.842506110668182</v>
      </c>
      <c r="B1235">
        <v>2.8748421364601322</v>
      </c>
      <c r="C1235">
        <v>1263.9216371320585</v>
      </c>
      <c r="D1235">
        <v>7395.4419287934306</v>
      </c>
      <c r="E1235">
        <v>627.71038791871274</v>
      </c>
      <c r="F1235">
        <v>2208.7212206899007</v>
      </c>
      <c r="G1235">
        <v>1157.7931533908034</v>
      </c>
      <c r="H1235">
        <v>1.3596972937609459</v>
      </c>
      <c r="I1235">
        <v>5.3429239937177631</v>
      </c>
      <c r="J1235">
        <v>1800.5946078784152</v>
      </c>
      <c r="K1235">
        <v>11652.483950988162</v>
      </c>
      <c r="L1235">
        <v>715.35929377995558</v>
      </c>
      <c r="M1235">
        <v>3515.198084887244</v>
      </c>
      <c r="N1235">
        <v>1364.451755509222</v>
      </c>
      <c r="O1235">
        <v>1.2056887108490184</v>
      </c>
      <c r="P1235">
        <v>3.5697587424559569</v>
      </c>
    </row>
    <row r="1236" spans="1:16" x14ac:dyDescent="0.25">
      <c r="A1236">
        <v>82.246879637241364</v>
      </c>
      <c r="B1236">
        <v>2.7834249660834773</v>
      </c>
      <c r="C1236">
        <v>2415.8263179111491</v>
      </c>
      <c r="D1236">
        <v>16857.6650223459</v>
      </c>
      <c r="E1236">
        <v>705.36364822270559</v>
      </c>
      <c r="F1236">
        <v>4444.4927183910822</v>
      </c>
      <c r="G1236">
        <v>1562.4090149411684</v>
      </c>
      <c r="H1236">
        <v>1.0256077614032331</v>
      </c>
      <c r="I1236">
        <v>2.6434773193550676</v>
      </c>
      <c r="J1236">
        <v>3229.1226653030021</v>
      </c>
      <c r="K1236">
        <v>23989.645066652738</v>
      </c>
      <c r="L1236">
        <v>761.08232604638397</v>
      </c>
      <c r="M1236">
        <v>7167.020042093568</v>
      </c>
      <c r="N1236">
        <v>1793.7813033938044</v>
      </c>
      <c r="O1236">
        <v>0.93291762040899084</v>
      </c>
      <c r="P1236">
        <v>1.8995892315782046</v>
      </c>
    </row>
    <row r="1237" spans="1:16" x14ac:dyDescent="0.25">
      <c r="A1237">
        <v>78.677012860774994</v>
      </c>
      <c r="B1237">
        <v>2.0933713466702462</v>
      </c>
      <c r="C1237">
        <v>4053.084940082395</v>
      </c>
      <c r="D1237">
        <v>31974.517588629096</v>
      </c>
      <c r="E1237">
        <v>600.80693178435217</v>
      </c>
      <c r="F1237">
        <v>6445.5649255408061</v>
      </c>
      <c r="G1237">
        <v>1991.8015810416657</v>
      </c>
      <c r="H1237">
        <v>0.63503027333028406</v>
      </c>
      <c r="I1237">
        <v>1.3108748018263239</v>
      </c>
      <c r="J1237">
        <v>5055.5050276454758</v>
      </c>
      <c r="K1237">
        <v>41267.579824144377</v>
      </c>
      <c r="L1237">
        <v>712.49238882262785</v>
      </c>
      <c r="M1237">
        <v>10520.111598368938</v>
      </c>
      <c r="N1237">
        <v>2209.8136253388029</v>
      </c>
      <c r="O1237">
        <v>0.5916840539860948</v>
      </c>
      <c r="P1237">
        <v>1.1721958960090764</v>
      </c>
    </row>
    <row r="1238" spans="1:16" x14ac:dyDescent="0.25">
      <c r="A1238">
        <v>67.165155231952667</v>
      </c>
      <c r="B1238">
        <v>1.8451175560604833</v>
      </c>
      <c r="C1238">
        <v>4623.8418807641337</v>
      </c>
      <c r="D1238">
        <v>37534.614240613038</v>
      </c>
      <c r="E1238">
        <v>559.90083975250479</v>
      </c>
      <c r="F1238">
        <v>6813.1655039643338</v>
      </c>
      <c r="G1238">
        <v>2118.9527290306764</v>
      </c>
      <c r="H1238">
        <v>0.5332637824247991</v>
      </c>
      <c r="I1238">
        <v>1.0978960625585006</v>
      </c>
      <c r="J1238">
        <v>5661.4423097364743</v>
      </c>
      <c r="K1238">
        <v>47306.91035030537</v>
      </c>
      <c r="L1238">
        <v>682.64771812093466</v>
      </c>
      <c r="M1238">
        <v>11157.606435651091</v>
      </c>
      <c r="N1238">
        <v>2329.3094900018154</v>
      </c>
      <c r="O1238">
        <v>0.49985477423361413</v>
      </c>
      <c r="P1238">
        <v>1.0323100027750665</v>
      </c>
    </row>
    <row r="1239" spans="1:16" x14ac:dyDescent="0.25">
      <c r="A1239">
        <v>99.610926806926727</v>
      </c>
      <c r="B1239">
        <v>0.82376635604351067</v>
      </c>
      <c r="C1239">
        <v>17515.251047453348</v>
      </c>
      <c r="D1239">
        <v>185876.06965542617</v>
      </c>
      <c r="E1239">
        <v>1241.0298154337697</v>
      </c>
      <c r="F1239">
        <v>35117.683675191409</v>
      </c>
      <c r="G1239">
        <v>4009.6869167956493</v>
      </c>
      <c r="H1239">
        <v>0.1519526214970123</v>
      </c>
      <c r="I1239">
        <v>0.90942596056764402</v>
      </c>
      <c r="J1239">
        <v>20065.630119513859</v>
      </c>
      <c r="K1239">
        <v>222398.06781339273</v>
      </c>
      <c r="L1239">
        <v>2093.0053661396846</v>
      </c>
      <c r="M1239">
        <v>60169.129919763742</v>
      </c>
      <c r="N1239">
        <v>4301.5634565343589</v>
      </c>
      <c r="O1239">
        <v>0.14615603436005584</v>
      </c>
      <c r="P1239">
        <v>4.6355612836857176</v>
      </c>
    </row>
    <row r="1240" spans="1:16" x14ac:dyDescent="0.25">
      <c r="A1240">
        <v>81.595283091068268</v>
      </c>
      <c r="B1240">
        <v>7.3159223534481486</v>
      </c>
      <c r="C1240">
        <v>285.64172193101916</v>
      </c>
      <c r="D1240">
        <v>1062.1819186575613</v>
      </c>
      <c r="E1240">
        <v>467.30465218433613</v>
      </c>
      <c r="F1240">
        <v>1255.0685342002264</v>
      </c>
      <c r="G1240">
        <v>628.19428555821889</v>
      </c>
      <c r="H1240">
        <v>6.1541428673047154</v>
      </c>
      <c r="I1240">
        <v>7.3458179710215417</v>
      </c>
      <c r="J1240">
        <v>420.19929935226526</v>
      </c>
      <c r="K1240">
        <v>1771.3255044858872</v>
      </c>
      <c r="L1240">
        <v>686.90714503777656</v>
      </c>
      <c r="M1240">
        <v>1948.0475845893779</v>
      </c>
      <c r="N1240">
        <v>723.15583202856408</v>
      </c>
      <c r="O1240">
        <v>5.3488335731587915</v>
      </c>
      <c r="P1240">
        <v>8.9750677000324508</v>
      </c>
    </row>
    <row r="1241" spans="1:16" x14ac:dyDescent="0.25">
      <c r="A1241">
        <v>49.706198632717133</v>
      </c>
      <c r="B1241">
        <v>1.8835935003738749</v>
      </c>
      <c r="C1241">
        <v>3714.5149699942358</v>
      </c>
      <c r="D1241">
        <v>28737.736150438515</v>
      </c>
      <c r="E1241">
        <v>524.1922809381648</v>
      </c>
      <c r="F1241">
        <v>5160.9934203682005</v>
      </c>
      <c r="G1241">
        <v>1911.844022650944</v>
      </c>
      <c r="H1241">
        <v>0.59017245990831524</v>
      </c>
      <c r="I1241">
        <v>1.2337383901179633</v>
      </c>
      <c r="J1241">
        <v>4690.3514908569805</v>
      </c>
      <c r="K1241">
        <v>37699.926956611074</v>
      </c>
      <c r="L1241">
        <v>610.80883223642832</v>
      </c>
      <c r="M1241">
        <v>8405.3455474844159</v>
      </c>
      <c r="N1241">
        <v>2134.1755396664735</v>
      </c>
      <c r="O1241">
        <v>0.54765888751155523</v>
      </c>
      <c r="P1241">
        <v>1.0672801856136622</v>
      </c>
    </row>
    <row r="1242" spans="1:16" x14ac:dyDescent="0.25">
      <c r="A1242">
        <v>93.469819366931915</v>
      </c>
      <c r="B1242">
        <v>2.8346314950976006</v>
      </c>
      <c r="C1242">
        <v>2536.6174985890489</v>
      </c>
      <c r="D1242">
        <v>17919.474227996736</v>
      </c>
      <c r="E1242">
        <v>722.95064528515445</v>
      </c>
      <c r="F1242">
        <v>4799.6123672312915</v>
      </c>
      <c r="G1242">
        <v>1598.514197545531</v>
      </c>
      <c r="H1242">
        <v>1.0252526934880375</v>
      </c>
      <c r="I1242">
        <v>2.5479745689162141</v>
      </c>
      <c r="J1242">
        <v>3370.2930909790275</v>
      </c>
      <c r="K1242">
        <v>25272.232426397022</v>
      </c>
      <c r="L1242">
        <v>786.22492714350608</v>
      </c>
      <c r="M1242">
        <v>7747.9561738590419</v>
      </c>
      <c r="N1242">
        <v>1829.9757912402522</v>
      </c>
      <c r="O1242">
        <v>0.9346496074829741</v>
      </c>
      <c r="P1242">
        <v>1.8750384471829822</v>
      </c>
    </row>
    <row r="1243" spans="1:16" x14ac:dyDescent="0.25">
      <c r="A1243">
        <v>48.73083370923996</v>
      </c>
      <c r="B1243">
        <v>7.0194994588015245</v>
      </c>
      <c r="C1243">
        <v>212.8212375262226</v>
      </c>
      <c r="D1243">
        <v>724.66160216333742</v>
      </c>
      <c r="E1243">
        <v>348.88776488525156</v>
      </c>
      <c r="F1243">
        <v>903.07182710446682</v>
      </c>
      <c r="G1243">
        <v>569.14249380446495</v>
      </c>
      <c r="H1243">
        <v>6.5992039502346671</v>
      </c>
      <c r="I1243">
        <v>6.5388883883708493</v>
      </c>
      <c r="J1243">
        <v>310.97842764505202</v>
      </c>
      <c r="K1243">
        <v>1191.6155621110092</v>
      </c>
      <c r="L1243">
        <v>510.1966283559197</v>
      </c>
      <c r="M1243">
        <v>1395.5673892992588</v>
      </c>
      <c r="N1243">
        <v>646.57815610451291</v>
      </c>
      <c r="O1243">
        <v>5.7504330843256701</v>
      </c>
      <c r="P1243">
        <v>7.4494628202997895</v>
      </c>
    </row>
    <row r="1244" spans="1:16" x14ac:dyDescent="0.25">
      <c r="A1244">
        <v>5.0758123993873596</v>
      </c>
      <c r="B1244">
        <v>0.545124674530992</v>
      </c>
      <c r="C1244">
        <v>8287.7839156209848</v>
      </c>
      <c r="D1244">
        <v>75603.92773771222</v>
      </c>
      <c r="E1244">
        <v>251.23250128214156</v>
      </c>
      <c r="F1244">
        <v>4979.6605623937658</v>
      </c>
      <c r="G1244">
        <v>2789.4104804890044</v>
      </c>
      <c r="H1244">
        <v>0.12808640212774963</v>
      </c>
      <c r="I1244">
        <v>0.32479686022616061</v>
      </c>
      <c r="J1244">
        <v>9454.5618258378217</v>
      </c>
      <c r="K1244">
        <v>88340.324286197021</v>
      </c>
      <c r="L1244">
        <v>351.53005543720053</v>
      </c>
      <c r="M1244">
        <v>8293.5480495259726</v>
      </c>
      <c r="N1244">
        <v>2970.2494664190954</v>
      </c>
      <c r="O1244">
        <v>0.12264776463783189</v>
      </c>
      <c r="P1244">
        <v>0.38201738241816019</v>
      </c>
    </row>
    <row r="1245" spans="1:16" x14ac:dyDescent="0.25">
      <c r="A1245">
        <v>21.643267095088959</v>
      </c>
      <c r="B1245">
        <v>7.5203676546216398</v>
      </c>
      <c r="C1245">
        <v>101.60624424766699</v>
      </c>
      <c r="D1245">
        <v>282.71186093594804</v>
      </c>
      <c r="E1245">
        <v>196.77898223762875</v>
      </c>
      <c r="F1245">
        <v>462.71473735760571</v>
      </c>
      <c r="G1245">
        <v>463.9388858008947</v>
      </c>
      <c r="H1245">
        <v>9.2599327928069162</v>
      </c>
      <c r="I1245">
        <v>6.9919832202312282</v>
      </c>
      <c r="J1245">
        <v>145.07152660009135</v>
      </c>
      <c r="K1245">
        <v>441.2902550818506</v>
      </c>
      <c r="L1245">
        <v>283.99173427074368</v>
      </c>
      <c r="M1245">
        <v>707.66655217876735</v>
      </c>
      <c r="N1245">
        <v>508.24735936528197</v>
      </c>
      <c r="O1245">
        <v>8.1828311657662134</v>
      </c>
      <c r="P1245">
        <v>7.0388415067981907</v>
      </c>
    </row>
    <row r="1246" spans="1:16" x14ac:dyDescent="0.25">
      <c r="A1246">
        <v>44.414177715778351</v>
      </c>
      <c r="B1246">
        <v>4.2939823324139299</v>
      </c>
      <c r="C1246">
        <v>605.91013271831048</v>
      </c>
      <c r="D1246">
        <v>2842.2777791304802</v>
      </c>
      <c r="E1246">
        <v>522.40159373719143</v>
      </c>
      <c r="F1246">
        <v>1544.4598819638077</v>
      </c>
      <c r="G1246">
        <v>839.40866753396801</v>
      </c>
      <c r="H1246">
        <v>2.7036145016955553</v>
      </c>
      <c r="I1246">
        <v>6.3227025816703204</v>
      </c>
      <c r="J1246">
        <v>892.39224141624607</v>
      </c>
      <c r="K1246">
        <v>4751.2417156276815</v>
      </c>
      <c r="L1246">
        <v>753.03945024290192</v>
      </c>
      <c r="M1246">
        <v>2426.0830012426613</v>
      </c>
      <c r="N1246">
        <v>989.7124757620702</v>
      </c>
      <c r="O1246">
        <v>2.3567241520064819</v>
      </c>
      <c r="P1246">
        <v>7.7226460441656339</v>
      </c>
    </row>
    <row r="1247" spans="1:16" x14ac:dyDescent="0.25">
      <c r="A1247">
        <v>52.82673853635788</v>
      </c>
      <c r="B1247">
        <v>5.8219582851690026</v>
      </c>
      <c r="C1247">
        <v>345.37691075956423</v>
      </c>
      <c r="D1247">
        <v>1361.187172343489</v>
      </c>
      <c r="E1247">
        <v>437.37450826964988</v>
      </c>
      <c r="F1247">
        <v>1202.4239620660817</v>
      </c>
      <c r="G1247">
        <v>672.68544996794731</v>
      </c>
      <c r="H1247">
        <v>4.5547620372173858</v>
      </c>
      <c r="I1247">
        <v>6.2857698459722631</v>
      </c>
      <c r="J1247">
        <v>509.51297053151507</v>
      </c>
      <c r="K1247">
        <v>2282.9035301098884</v>
      </c>
      <c r="L1247">
        <v>643.63640025905727</v>
      </c>
      <c r="M1247">
        <v>1871.7774778126181</v>
      </c>
      <c r="N1247">
        <v>780.32144869352226</v>
      </c>
      <c r="O1247">
        <v>3.9563698429108589</v>
      </c>
      <c r="P1247">
        <v>7.9959842635502678</v>
      </c>
    </row>
    <row r="1248" spans="1:16" x14ac:dyDescent="0.25">
      <c r="A1248">
        <v>92.309073030948639</v>
      </c>
      <c r="B1248">
        <v>3.8195824761037565</v>
      </c>
      <c r="C1248">
        <v>1352.2913923098442</v>
      </c>
      <c r="D1248">
        <v>8067.3541587264226</v>
      </c>
      <c r="E1248">
        <v>871.57506112872511</v>
      </c>
      <c r="F1248">
        <v>3156.4597316563404</v>
      </c>
      <c r="G1248">
        <v>1193.9944292685714</v>
      </c>
      <c r="H1248">
        <v>1.7597489914724993</v>
      </c>
      <c r="I1248">
        <v>7.0036705056013524</v>
      </c>
      <c r="J1248">
        <v>1916.6082567289918</v>
      </c>
      <c r="K1248">
        <v>12601.296643807891</v>
      </c>
      <c r="L1248">
        <v>953.0381173166835</v>
      </c>
      <c r="M1248">
        <v>5030.0143546085865</v>
      </c>
      <c r="N1248">
        <v>1404.8840183442337</v>
      </c>
      <c r="O1248">
        <v>1.5639530616875179</v>
      </c>
      <c r="P1248">
        <v>4.4053137826273661</v>
      </c>
    </row>
    <row r="1249" spans="1:16" x14ac:dyDescent="0.25">
      <c r="A1249">
        <v>72.073667466640472</v>
      </c>
      <c r="B1249">
        <v>1.3521441643073902</v>
      </c>
      <c r="C1249">
        <v>7994.184230538136</v>
      </c>
      <c r="D1249">
        <v>72422.826556544314</v>
      </c>
      <c r="E1249">
        <v>601.26654646005579</v>
      </c>
      <c r="F1249">
        <v>11611.425792943255</v>
      </c>
      <c r="G1249">
        <v>2742.1299960932383</v>
      </c>
      <c r="H1249">
        <v>0.32166841243816247</v>
      </c>
      <c r="I1249">
        <v>0.79615197042338504</v>
      </c>
      <c r="J1249">
        <v>9149.2988398877114</v>
      </c>
      <c r="K1249">
        <v>84844.023306462972</v>
      </c>
      <c r="L1249">
        <v>833.69872286533018</v>
      </c>
      <c r="M1249">
        <v>19316.428874046265</v>
      </c>
      <c r="N1249">
        <v>2923.412251733992</v>
      </c>
      <c r="O1249">
        <v>0.30772579133746286</v>
      </c>
      <c r="P1249">
        <v>0.92559644532385599</v>
      </c>
    </row>
    <row r="1250" spans="1:16" x14ac:dyDescent="0.25">
      <c r="A1250">
        <v>24.267273247241974</v>
      </c>
      <c r="B1250">
        <v>9.4685222449123962</v>
      </c>
      <c r="C1250">
        <v>68.559718821076302</v>
      </c>
      <c r="D1250">
        <v>174.33177390051512</v>
      </c>
      <c r="E1250">
        <v>172.57940480159729</v>
      </c>
      <c r="F1250">
        <v>386.13416591282908</v>
      </c>
      <c r="G1250">
        <v>427.4902168055296</v>
      </c>
      <c r="H1250">
        <v>13.351058455640649</v>
      </c>
      <c r="I1250">
        <v>8.132227161817287</v>
      </c>
      <c r="J1250">
        <v>96.673095914046513</v>
      </c>
      <c r="K1250">
        <v>264.0362098279374</v>
      </c>
      <c r="L1250">
        <v>248.91732585912078</v>
      </c>
      <c r="M1250">
        <v>587.49188827376497</v>
      </c>
      <c r="N1250">
        <v>459.45826830941337</v>
      </c>
      <c r="O1250">
        <v>11.926779481583113</v>
      </c>
      <c r="P1250">
        <v>8.7660518007865083</v>
      </c>
    </row>
    <row r="1251" spans="1:16" x14ac:dyDescent="0.25">
      <c r="A1251">
        <v>60.320028007030487</v>
      </c>
      <c r="B1251">
        <v>7.3676301939948212</v>
      </c>
      <c r="C1251">
        <v>223.94640962101695</v>
      </c>
      <c r="D1251">
        <v>774.09046564685923</v>
      </c>
      <c r="E1251">
        <v>382.45212589710587</v>
      </c>
      <c r="F1251">
        <v>996.37860979442758</v>
      </c>
      <c r="G1251">
        <v>578.56799106438859</v>
      </c>
      <c r="H1251">
        <v>6.7952513837676554</v>
      </c>
      <c r="I1251">
        <v>6.9235841411814105</v>
      </c>
      <c r="J1251">
        <v>327.66995722647857</v>
      </c>
      <c r="K1251">
        <v>1276.4941679853516</v>
      </c>
      <c r="L1251">
        <v>559.87434407451678</v>
      </c>
      <c r="M1251">
        <v>1540.9121181412381</v>
      </c>
      <c r="N1251">
        <v>658.85154994774007</v>
      </c>
      <c r="O1251">
        <v>5.9178197021193064</v>
      </c>
      <c r="P1251">
        <v>7.9913832372710241</v>
      </c>
    </row>
    <row r="1252" spans="1:16" x14ac:dyDescent="0.25">
      <c r="A1252">
        <v>77.087545454502106</v>
      </c>
      <c r="B1252">
        <v>3.4734297047803828</v>
      </c>
      <c r="C1252">
        <v>1457.8397299280036</v>
      </c>
      <c r="D1252">
        <v>8884.3082740915161</v>
      </c>
      <c r="E1252">
        <v>829.3058048492519</v>
      </c>
      <c r="F1252">
        <v>3115.2853312460097</v>
      </c>
      <c r="G1252">
        <v>1235.7929864303237</v>
      </c>
      <c r="H1252">
        <v>1.5543148304349499</v>
      </c>
      <c r="I1252">
        <v>6.0725243349439255</v>
      </c>
      <c r="J1252">
        <v>2053.547365075146</v>
      </c>
      <c r="K1252">
        <v>13735.817574460032</v>
      </c>
      <c r="L1252">
        <v>870.78860688722443</v>
      </c>
      <c r="M1252">
        <v>4971.6252719530075</v>
      </c>
      <c r="N1252">
        <v>1451.033707846547</v>
      </c>
      <c r="O1252">
        <v>1.3850182476016464</v>
      </c>
      <c r="P1252">
        <v>3.6974391886999105</v>
      </c>
    </row>
    <row r="1253" spans="1:16" x14ac:dyDescent="0.25">
      <c r="A1253">
        <v>82.129723966121674</v>
      </c>
      <c r="B1253">
        <v>3.4237452985374244</v>
      </c>
      <c r="C1253">
        <v>1572.6922235290147</v>
      </c>
      <c r="D1253">
        <v>9789.7892156008238</v>
      </c>
      <c r="E1253">
        <v>849.81395714097619</v>
      </c>
      <c r="F1253">
        <v>3338.2130887511639</v>
      </c>
      <c r="G1253">
        <v>1279.6591984603101</v>
      </c>
      <c r="H1253">
        <v>1.4877616105958138</v>
      </c>
      <c r="I1253">
        <v>5.5672483243338675</v>
      </c>
      <c r="J1253">
        <v>2200.6446516197357</v>
      </c>
      <c r="K1253">
        <v>14970.745383391048</v>
      </c>
      <c r="L1253">
        <v>864.11380335500871</v>
      </c>
      <c r="M1253">
        <v>5335.3340902657928</v>
      </c>
      <c r="N1253">
        <v>1498.8648098026702</v>
      </c>
      <c r="O1253">
        <v>1.3294093883167757</v>
      </c>
      <c r="P1253">
        <v>3.3703343422538934</v>
      </c>
    </row>
    <row r="1254" spans="1:16" x14ac:dyDescent="0.25">
      <c r="A1254">
        <v>52.220023930072784</v>
      </c>
      <c r="B1254">
        <v>8.0448293217752394</v>
      </c>
      <c r="C1254">
        <v>165.44283161127396</v>
      </c>
      <c r="D1254">
        <v>523.92698158706241</v>
      </c>
      <c r="E1254">
        <v>322.34911336066403</v>
      </c>
      <c r="F1254">
        <v>807.7515054383025</v>
      </c>
      <c r="G1254">
        <v>527.03010514322318</v>
      </c>
      <c r="H1254">
        <v>8.305752232749267</v>
      </c>
      <c r="I1254">
        <v>7.4672290042030767</v>
      </c>
      <c r="J1254">
        <v>239.98917113632257</v>
      </c>
      <c r="K1254">
        <v>847.97813932381837</v>
      </c>
      <c r="L1254">
        <v>468.81813686444434</v>
      </c>
      <c r="M1254">
        <v>1243.7337928563088</v>
      </c>
      <c r="N1254">
        <v>591.51509119200148</v>
      </c>
      <c r="O1254">
        <v>7.2640292783383282</v>
      </c>
      <c r="P1254">
        <v>7.8105324390246542</v>
      </c>
    </row>
    <row r="1255" spans="1:16" x14ac:dyDescent="0.25">
      <c r="A1255">
        <v>45.928963840007782</v>
      </c>
      <c r="B1255">
        <v>4.6582880376676536</v>
      </c>
      <c r="C1255">
        <v>516.41363938267807</v>
      </c>
      <c r="D1255">
        <v>2305.4345017775031</v>
      </c>
      <c r="E1255">
        <v>494.20389127483247</v>
      </c>
      <c r="F1255">
        <v>1429.0410324303341</v>
      </c>
      <c r="G1255">
        <v>786.14415600986911</v>
      </c>
      <c r="H1255">
        <v>3.1206699794225941</v>
      </c>
      <c r="I1255">
        <v>6.2264651884985307</v>
      </c>
      <c r="J1255">
        <v>762.29183971692885</v>
      </c>
      <c r="K1255">
        <v>3870.5931173245781</v>
      </c>
      <c r="L1255">
        <v>720.24713531783357</v>
      </c>
      <c r="M1255">
        <v>2238.8465487663398</v>
      </c>
      <c r="N1255">
        <v>923.71520136469849</v>
      </c>
      <c r="O1255">
        <v>2.715275352955016</v>
      </c>
      <c r="P1255">
        <v>7.9372124912130939</v>
      </c>
    </row>
    <row r="1256" spans="1:16" x14ac:dyDescent="0.25">
      <c r="A1256">
        <v>28.87558513879776</v>
      </c>
      <c r="B1256">
        <v>3.273509848529975</v>
      </c>
      <c r="C1256">
        <v>808.70655269767462</v>
      </c>
      <c r="D1256">
        <v>4144.7944542183395</v>
      </c>
      <c r="E1256">
        <v>507.9374212303095</v>
      </c>
      <c r="F1256">
        <v>1576.3301649024627</v>
      </c>
      <c r="G1256">
        <v>949.10063339692567</v>
      </c>
      <c r="H1256">
        <v>1.8420961016521662</v>
      </c>
      <c r="I1256">
        <v>5.588754636181374</v>
      </c>
      <c r="J1256">
        <v>1181.2165567366339</v>
      </c>
      <c r="K1256">
        <v>6822.6211083776689</v>
      </c>
      <c r="L1256">
        <v>706.91740514535695</v>
      </c>
      <c r="M1256">
        <v>2488.4216851791998</v>
      </c>
      <c r="N1256">
        <v>1122.7146010332769</v>
      </c>
      <c r="O1256">
        <v>1.6138513548729452</v>
      </c>
      <c r="P1256">
        <v>6.0622866591017219</v>
      </c>
    </row>
    <row r="1257" spans="1:16" x14ac:dyDescent="0.25">
      <c r="A1257">
        <v>82.990635812282562</v>
      </c>
      <c r="B1257">
        <v>9.4933979824787951</v>
      </c>
      <c r="C1257">
        <v>161.43215004306126</v>
      </c>
      <c r="D1257">
        <v>507.71527760761745</v>
      </c>
      <c r="E1257">
        <v>372.44961921360232</v>
      </c>
      <c r="F1257">
        <v>930.32001783552062</v>
      </c>
      <c r="G1257">
        <v>523.30171970376966</v>
      </c>
      <c r="H1257">
        <v>9.8903274119031366</v>
      </c>
      <c r="I1257">
        <v>8.8377804422957951</v>
      </c>
      <c r="J1257">
        <v>233.99285562392137</v>
      </c>
      <c r="K1257">
        <v>820.35401999894725</v>
      </c>
      <c r="L1257">
        <v>541.40406063455612</v>
      </c>
      <c r="M1257">
        <v>1431.9587800518918</v>
      </c>
      <c r="N1257">
        <v>586.62206193578515</v>
      </c>
      <c r="O1257">
        <v>8.6535249165991726</v>
      </c>
      <c r="P1257">
        <v>9.153054538648604</v>
      </c>
    </row>
    <row r="1258" spans="1:16" x14ac:dyDescent="0.25">
      <c r="A1258">
        <v>12.885222733020782</v>
      </c>
      <c r="B1258">
        <v>9.5261514726995458</v>
      </c>
      <c r="C1258">
        <v>45.209880466809494</v>
      </c>
      <c r="D1258">
        <v>106.40130466460906</v>
      </c>
      <c r="E1258">
        <v>115.09211779748158</v>
      </c>
      <c r="F1258">
        <v>245.30397251391796</v>
      </c>
      <c r="G1258">
        <v>399.85218270866852</v>
      </c>
      <c r="H1258">
        <v>15.368513979177925</v>
      </c>
      <c r="I1258">
        <v>7.2299029079918151</v>
      </c>
      <c r="J1258">
        <v>62.996150771196341</v>
      </c>
      <c r="K1258">
        <v>156.50854744824997</v>
      </c>
      <c r="L1258">
        <v>166.79964532876699</v>
      </c>
      <c r="M1258">
        <v>371.28789061173433</v>
      </c>
      <c r="N1258">
        <v>421.73276763778796</v>
      </c>
      <c r="O1258">
        <v>13.910895977616336</v>
      </c>
      <c r="P1258">
        <v>8.0929938351891035</v>
      </c>
    </row>
    <row r="1259" spans="1:16" x14ac:dyDescent="0.25">
      <c r="A1259">
        <v>60.168682754039764</v>
      </c>
      <c r="B1259">
        <v>6.9364340703514946</v>
      </c>
      <c r="C1259">
        <v>256.06207144747685</v>
      </c>
      <c r="D1259">
        <v>921.22187693943545</v>
      </c>
      <c r="E1259">
        <v>403.63448831441883</v>
      </c>
      <c r="F1259">
        <v>1069.4407917723061</v>
      </c>
      <c r="G1259">
        <v>604.92487846550819</v>
      </c>
      <c r="H1259">
        <v>6.0821174639975029</v>
      </c>
      <c r="I1259">
        <v>6.7324447231798246</v>
      </c>
      <c r="J1259">
        <v>375.85500913605972</v>
      </c>
      <c r="K1259">
        <v>1529.2906255992741</v>
      </c>
      <c r="L1259">
        <v>592.37507817794403</v>
      </c>
      <c r="M1259">
        <v>1657.1966853876429</v>
      </c>
      <c r="N1259">
        <v>693.07167969796001</v>
      </c>
      <c r="O1259">
        <v>5.2900917013622504</v>
      </c>
      <c r="P1259">
        <v>8.0209336698504359</v>
      </c>
    </row>
    <row r="1260" spans="1:16" x14ac:dyDescent="0.25">
      <c r="A1260">
        <v>6.3094225525856018</v>
      </c>
      <c r="B1260">
        <v>0.579773145079997</v>
      </c>
      <c r="C1260">
        <v>8423.2405600578568</v>
      </c>
      <c r="D1260">
        <v>77078.664570764144</v>
      </c>
      <c r="E1260">
        <v>271.67052793348068</v>
      </c>
      <c r="F1260">
        <v>5446.9770690003961</v>
      </c>
      <c r="G1260">
        <v>2810.9494690636593</v>
      </c>
      <c r="H1260">
        <v>0.13547417176464097</v>
      </c>
      <c r="I1260">
        <v>0.34748567314473866</v>
      </c>
      <c r="J1260">
        <v>9595.7790065969511</v>
      </c>
      <c r="K1260">
        <v>89968.233442305209</v>
      </c>
      <c r="L1260">
        <v>381.68899412700097</v>
      </c>
      <c r="M1260">
        <v>9076.5948756535836</v>
      </c>
      <c r="N1260">
        <v>2991.7037386105198</v>
      </c>
      <c r="O1260">
        <v>0.12977283227122829</v>
      </c>
      <c r="P1260">
        <v>0.41074740974280116</v>
      </c>
    </row>
    <row r="1261" spans="1:16" x14ac:dyDescent="0.25">
      <c r="A1261">
        <v>8.3824772238731384</v>
      </c>
      <c r="B1261">
        <v>5.3364954723173943</v>
      </c>
      <c r="C1261">
        <v>107.52638360685758</v>
      </c>
      <c r="D1261">
        <v>303.44065932371416</v>
      </c>
      <c r="E1261">
        <v>146.86518541103052</v>
      </c>
      <c r="F1261">
        <v>347.8904964667467</v>
      </c>
      <c r="G1261">
        <v>470.16466697470605</v>
      </c>
      <c r="H1261">
        <v>6.4404727060632485</v>
      </c>
      <c r="I1261">
        <v>4.9952746688845782</v>
      </c>
      <c r="J1261">
        <v>153.81068722321763</v>
      </c>
      <c r="K1261">
        <v>475.72819902394122</v>
      </c>
      <c r="L1261">
        <v>212.0710868898432</v>
      </c>
      <c r="M1261">
        <v>532.4645137524783</v>
      </c>
      <c r="N1261">
        <v>516.51649156550354</v>
      </c>
      <c r="O1261">
        <v>5.6833800263343823</v>
      </c>
      <c r="P1261">
        <v>4.9576165994265757</v>
      </c>
    </row>
    <row r="1262" spans="1:16" x14ac:dyDescent="0.25">
      <c r="A1262">
        <v>2.797537624835968</v>
      </c>
      <c r="B1262">
        <v>9.856962519661721</v>
      </c>
      <c r="C1262">
        <v>18.333909569536377</v>
      </c>
      <c r="D1262">
        <v>39.274049093553678</v>
      </c>
      <c r="E1262">
        <v>41.819309100256206</v>
      </c>
      <c r="F1262">
        <v>81.732549727662857</v>
      </c>
      <c r="G1262">
        <v>365.85460373983852</v>
      </c>
      <c r="H1262">
        <v>20.316540346360977</v>
      </c>
      <c r="I1262">
        <v>5.281001322815241</v>
      </c>
      <c r="J1262">
        <v>24.89705488490511</v>
      </c>
      <c r="K1262">
        <v>54.739293593685169</v>
      </c>
      <c r="L1262">
        <v>61.424458496736221</v>
      </c>
      <c r="M1262">
        <v>122.51992242589628</v>
      </c>
      <c r="N1262">
        <v>374.11394246628083</v>
      </c>
      <c r="O1262">
        <v>18.982248054574086</v>
      </c>
      <c r="P1262">
        <v>6.0069877482108671</v>
      </c>
    </row>
    <row r="1263" spans="1:16" x14ac:dyDescent="0.25">
      <c r="A1263">
        <v>80.851196467876434</v>
      </c>
      <c r="B1263">
        <v>6.3098560397501364</v>
      </c>
      <c r="C1263">
        <v>397.28079963815674</v>
      </c>
      <c r="D1263">
        <v>1634.9595535256385</v>
      </c>
      <c r="E1263">
        <v>534.43666984360357</v>
      </c>
      <c r="F1263">
        <v>1494.7474790380631</v>
      </c>
      <c r="G1263">
        <v>709.04996575854443</v>
      </c>
      <c r="H1263">
        <v>4.6779153591175042</v>
      </c>
      <c r="I1263">
        <v>7.2730671347928721</v>
      </c>
      <c r="J1263">
        <v>586.74269169312527</v>
      </c>
      <c r="K1263">
        <v>2748.0403513861474</v>
      </c>
      <c r="L1263">
        <v>785.61261839669123</v>
      </c>
      <c r="M1263">
        <v>2331.933859330823</v>
      </c>
      <c r="N1263">
        <v>826.67225144072063</v>
      </c>
      <c r="O1263">
        <v>4.0638399133316234</v>
      </c>
      <c r="P1263">
        <v>9.4248473048632313</v>
      </c>
    </row>
    <row r="1264" spans="1:16" x14ac:dyDescent="0.25">
      <c r="A1264">
        <v>7.6971631646156311</v>
      </c>
      <c r="B1264">
        <v>0.64903825687435324</v>
      </c>
      <c r="C1264">
        <v>7854.3068776678074</v>
      </c>
      <c r="D1264">
        <v>70914.720818392452</v>
      </c>
      <c r="E1264">
        <v>283.76135021865025</v>
      </c>
      <c r="F1264">
        <v>5409.2563342926669</v>
      </c>
      <c r="G1264">
        <v>2719.3062494427895</v>
      </c>
      <c r="H1264">
        <v>0.15534505394231674</v>
      </c>
      <c r="I1264">
        <v>0.38019221037248291</v>
      </c>
      <c r="J1264">
        <v>9004.2240358155559</v>
      </c>
      <c r="K1264">
        <v>83193.483986881605</v>
      </c>
      <c r="L1264">
        <v>391.71818479649465</v>
      </c>
      <c r="M1264">
        <v>8993.6718629851184</v>
      </c>
      <c r="N1264">
        <v>2900.9256656185348</v>
      </c>
      <c r="O1264">
        <v>0.14854090974134992</v>
      </c>
      <c r="P1264">
        <v>0.43939399300323412</v>
      </c>
    </row>
    <row r="1265" spans="1:16" x14ac:dyDescent="0.25">
      <c r="A1265">
        <v>41.078197419643402</v>
      </c>
      <c r="B1265">
        <v>9.656882380132199</v>
      </c>
      <c r="C1265">
        <v>94.146419332321287</v>
      </c>
      <c r="D1265">
        <v>257.13059885477486</v>
      </c>
      <c r="E1265">
        <v>235.95078003542844</v>
      </c>
      <c r="F1265">
        <v>549.39643865279857</v>
      </c>
      <c r="G1265">
        <v>455.96849473930871</v>
      </c>
      <c r="H1265">
        <v>12.213613737366762</v>
      </c>
      <c r="I1265">
        <v>8.8776719509254374</v>
      </c>
      <c r="J1265">
        <v>134.08567085201085</v>
      </c>
      <c r="K1265">
        <v>398.99208299083341</v>
      </c>
      <c r="L1265">
        <v>340.33631953305701</v>
      </c>
      <c r="M1265">
        <v>839.37586168891403</v>
      </c>
      <c r="N1265">
        <v>497.63842954374894</v>
      </c>
      <c r="O1265">
        <v>10.814036601633516</v>
      </c>
      <c r="P1265">
        <v>9.1741364519855075</v>
      </c>
    </row>
    <row r="1266" spans="1:16" x14ac:dyDescent="0.25">
      <c r="A1266">
        <v>82.913511574268341</v>
      </c>
      <c r="B1266">
        <v>5.7267238718755644</v>
      </c>
      <c r="C1266">
        <v>505.24384573485833</v>
      </c>
      <c r="D1266">
        <v>2240.3121530430658</v>
      </c>
      <c r="E1266">
        <v>596.25488298849916</v>
      </c>
      <c r="F1266">
        <v>1719.161778243925</v>
      </c>
      <c r="G1266">
        <v>779.24078217843089</v>
      </c>
      <c r="H1266">
        <v>3.8690771176390104</v>
      </c>
      <c r="I1266">
        <v>7.5540227291202271</v>
      </c>
      <c r="J1266">
        <v>745.94386977264878</v>
      </c>
      <c r="K1266">
        <v>3762.65697570359</v>
      </c>
      <c r="L1266">
        <v>869.95052656455505</v>
      </c>
      <c r="M1266">
        <v>2692.4097605607581</v>
      </c>
      <c r="N1266">
        <v>915.09701004989859</v>
      </c>
      <c r="O1266">
        <v>3.3657896402172902</v>
      </c>
      <c r="P1266">
        <v>9.6697880129218596</v>
      </c>
    </row>
    <row r="1267" spans="1:16" x14ac:dyDescent="0.25">
      <c r="A1267">
        <v>62.585391700267792</v>
      </c>
      <c r="B1267">
        <v>1.5912299787039728</v>
      </c>
      <c r="C1267">
        <v>5726.294601195782</v>
      </c>
      <c r="D1267">
        <v>48591.397499928913</v>
      </c>
      <c r="E1267">
        <v>542.93344741424005</v>
      </c>
      <c r="F1267">
        <v>8017.8128865728886</v>
      </c>
      <c r="G1267">
        <v>2342.9344820260471</v>
      </c>
      <c r="H1267">
        <v>0.42563532463757625</v>
      </c>
      <c r="I1267">
        <v>0.90669573384375579</v>
      </c>
      <c r="J1267">
        <v>6809.6732938797213</v>
      </c>
      <c r="K1267">
        <v>59152.107200733692</v>
      </c>
      <c r="L1267">
        <v>694.41353703976199</v>
      </c>
      <c r="M1267">
        <v>13206.480330329607</v>
      </c>
      <c r="N1267">
        <v>2539.5491517766977</v>
      </c>
      <c r="O1267">
        <v>0.4026150901345662</v>
      </c>
      <c r="P1267">
        <v>0.92780399427595872</v>
      </c>
    </row>
    <row r="1268" spans="1:16" x14ac:dyDescent="0.25">
      <c r="A1268">
        <v>20.518787443637848</v>
      </c>
      <c r="B1268">
        <v>2.331230596115307</v>
      </c>
      <c r="C1268">
        <v>1330.483557110666</v>
      </c>
      <c r="D1268">
        <v>7900.4829847845622</v>
      </c>
      <c r="E1268">
        <v>526.4847040644695</v>
      </c>
      <c r="F1268">
        <v>1892.8983272460939</v>
      </c>
      <c r="G1268">
        <v>1185.1670962855187</v>
      </c>
      <c r="H1268">
        <v>1.0808360696798207</v>
      </c>
      <c r="I1268">
        <v>4.3009312863644045</v>
      </c>
      <c r="J1268">
        <v>1888.0962473989623</v>
      </c>
      <c r="K1268">
        <v>12367.02705546375</v>
      </c>
      <c r="L1268">
        <v>581.21692688176256</v>
      </c>
      <c r="M1268">
        <v>3015.5105573632782</v>
      </c>
      <c r="N1268">
        <v>1395.0649200733144</v>
      </c>
      <c r="O1268">
        <v>0.96004771477284745</v>
      </c>
      <c r="P1268">
        <v>2.7365477060436794</v>
      </c>
    </row>
    <row r="1269" spans="1:16" x14ac:dyDescent="0.25">
      <c r="A1269">
        <v>68.397620618343353</v>
      </c>
      <c r="B1269">
        <v>2.5680462991048572</v>
      </c>
      <c r="C1269">
        <v>2509.7983977580798</v>
      </c>
      <c r="D1269">
        <v>17682.821823032726</v>
      </c>
      <c r="E1269">
        <v>653.99482595591542</v>
      </c>
      <c r="F1269">
        <v>4292.8168934508249</v>
      </c>
      <c r="G1269">
        <v>1590.5755580836162</v>
      </c>
      <c r="H1269">
        <v>0.9325951016947136</v>
      </c>
      <c r="I1269">
        <v>2.3355795107257031</v>
      </c>
      <c r="J1269">
        <v>3339.0625747650715</v>
      </c>
      <c r="K1269">
        <v>24987.660477745758</v>
      </c>
      <c r="L1269">
        <v>710.00147414807384</v>
      </c>
      <c r="M1269">
        <v>6928.2200527733276</v>
      </c>
      <c r="N1269">
        <v>1822.0421486681234</v>
      </c>
      <c r="O1269">
        <v>0.84977080939813254</v>
      </c>
      <c r="P1269">
        <v>1.7099447842797735</v>
      </c>
    </row>
    <row r="1270" spans="1:16" x14ac:dyDescent="0.25">
      <c r="A1270">
        <v>31.111562550067902</v>
      </c>
      <c r="B1270">
        <v>8.8736462007503629</v>
      </c>
      <c r="C1270">
        <v>92.584230577530107</v>
      </c>
      <c r="D1270">
        <v>251.85181414589141</v>
      </c>
      <c r="E1270">
        <v>213.55938645230239</v>
      </c>
      <c r="F1270">
        <v>496.19272482174097</v>
      </c>
      <c r="G1270">
        <v>454.28115989210926</v>
      </c>
      <c r="H1270">
        <v>11.288845733511453</v>
      </c>
      <c r="I1270">
        <v>8.1349754412368718</v>
      </c>
      <c r="J1270">
        <v>131.78905504009455</v>
      </c>
      <c r="K1270">
        <v>390.29407124291839</v>
      </c>
      <c r="L1270">
        <v>308.01010143642043</v>
      </c>
      <c r="M1270">
        <v>757.92104724708668</v>
      </c>
      <c r="N1270">
        <v>495.38894901975885</v>
      </c>
      <c r="O1270">
        <v>9.99962715169044</v>
      </c>
      <c r="P1270">
        <v>8.4269026529355067</v>
      </c>
    </row>
    <row r="1271" spans="1:16" x14ac:dyDescent="0.25">
      <c r="A1271">
        <v>85.277030169963837</v>
      </c>
      <c r="B1271">
        <v>3.0660407635093594</v>
      </c>
      <c r="C1271">
        <v>2033.9228276969129</v>
      </c>
      <c r="D1271">
        <v>13574.832853880713</v>
      </c>
      <c r="E1271">
        <v>765.08164568330062</v>
      </c>
      <c r="F1271">
        <v>3998.9922959202022</v>
      </c>
      <c r="G1271">
        <v>1441.7390679037183</v>
      </c>
      <c r="H1271">
        <v>1.2066089192291034</v>
      </c>
      <c r="I1271">
        <v>3.6074919635299874</v>
      </c>
      <c r="J1271">
        <v>2773.4127961065851</v>
      </c>
      <c r="K1271">
        <v>19918.349888785906</v>
      </c>
      <c r="L1271">
        <v>804.36025823575119</v>
      </c>
      <c r="M1271">
        <v>6424.9696883556435</v>
      </c>
      <c r="N1271">
        <v>1670.5681246777135</v>
      </c>
      <c r="O1271">
        <v>1.0893444338211209</v>
      </c>
      <c r="P1271">
        <v>2.3795682840305341</v>
      </c>
    </row>
    <row r="1272" spans="1:16" x14ac:dyDescent="0.25">
      <c r="A1272">
        <v>70.926150858402252</v>
      </c>
      <c r="B1272">
        <v>2.8373028830828422</v>
      </c>
      <c r="C1272">
        <v>2102.3446985418777</v>
      </c>
      <c r="D1272">
        <v>14154.05240680745</v>
      </c>
      <c r="E1272">
        <v>709.53194546873908</v>
      </c>
      <c r="F1272">
        <v>3845.4786818542548</v>
      </c>
      <c r="G1272">
        <v>1464.153399217075</v>
      </c>
      <c r="H1272">
        <v>1.1025100312363161</v>
      </c>
      <c r="I1272">
        <v>3.1977575301337549</v>
      </c>
      <c r="J1272">
        <v>2856.1842888187152</v>
      </c>
      <c r="K1272">
        <v>20649.619371780056</v>
      </c>
      <c r="L1272">
        <v>749.52601456067396</v>
      </c>
      <c r="M1272">
        <v>6182.6239857213504</v>
      </c>
      <c r="N1272">
        <v>1693.7326003526764</v>
      </c>
      <c r="O1272">
        <v>0.99676782596144053</v>
      </c>
      <c r="P1272">
        <v>2.1437376423473182</v>
      </c>
    </row>
    <row r="1273" spans="1:16" x14ac:dyDescent="0.25">
      <c r="A1273">
        <v>28.707446038722992</v>
      </c>
      <c r="B1273">
        <v>6.6477672949488289</v>
      </c>
      <c r="C1273">
        <v>162.30765897843443</v>
      </c>
      <c r="D1273">
        <v>511.24313710520192</v>
      </c>
      <c r="E1273">
        <v>262.02471968293469</v>
      </c>
      <c r="F1273">
        <v>654.95705806737669</v>
      </c>
      <c r="G1273">
        <v>524.11798766418758</v>
      </c>
      <c r="H1273">
        <v>6.9119395387876121</v>
      </c>
      <c r="I1273">
        <v>6.1845022177776858</v>
      </c>
      <c r="J1273">
        <v>235.30156661394204</v>
      </c>
      <c r="K1273">
        <v>826.36301414743866</v>
      </c>
      <c r="L1273">
        <v>380.93011706505013</v>
      </c>
      <c r="M1273">
        <v>1008.1945237442496</v>
      </c>
      <c r="N1273">
        <v>587.69356869563933</v>
      </c>
      <c r="O1273">
        <v>6.0470197474762131</v>
      </c>
      <c r="P1273">
        <v>6.4190763907159187</v>
      </c>
    </row>
    <row r="1274" spans="1:16" x14ac:dyDescent="0.25">
      <c r="A1274">
        <v>84.69198352098465</v>
      </c>
      <c r="B1274">
        <v>3.1734044150166389</v>
      </c>
      <c r="C1274">
        <v>1885.1486450208395</v>
      </c>
      <c r="D1274">
        <v>12330.213491166824</v>
      </c>
      <c r="E1274">
        <v>789.02541679782746</v>
      </c>
      <c r="F1274">
        <v>3793.1427353434078</v>
      </c>
      <c r="G1274">
        <v>1391.6583546072866</v>
      </c>
      <c r="H1274">
        <v>1.2858550826968465</v>
      </c>
      <c r="I1274">
        <v>4.1265489992482216</v>
      </c>
      <c r="J1274">
        <v>2591.5821257816719</v>
      </c>
      <c r="K1274">
        <v>18325.610904616682</v>
      </c>
      <c r="L1274">
        <v>820.83031611515617</v>
      </c>
      <c r="M1274">
        <v>6084.6424548390378</v>
      </c>
      <c r="N1274">
        <v>1618.3209129744023</v>
      </c>
      <c r="O1274">
        <v>1.1572145751837501</v>
      </c>
      <c r="P1274">
        <v>2.6285724617991364</v>
      </c>
    </row>
    <row r="1275" spans="1:16" x14ac:dyDescent="0.25">
      <c r="A1275">
        <v>7.6287485957145691</v>
      </c>
      <c r="B1275">
        <v>8.6529793223218103</v>
      </c>
      <c r="C1275">
        <v>39.191452029785786</v>
      </c>
      <c r="D1275">
        <v>90.257056404577554</v>
      </c>
      <c r="E1275">
        <v>89.98986995372276</v>
      </c>
      <c r="F1275">
        <v>188.86642440243941</v>
      </c>
      <c r="G1275">
        <v>392.47051920216671</v>
      </c>
      <c r="H1275">
        <v>14.581753606751567</v>
      </c>
      <c r="I1275">
        <v>6.2569234615592197</v>
      </c>
      <c r="J1275">
        <v>54.4023346188117</v>
      </c>
      <c r="K1275">
        <v>131.55356016511121</v>
      </c>
      <c r="L1275">
        <v>130.74226202726672</v>
      </c>
      <c r="M1275">
        <v>285.37908067646686</v>
      </c>
      <c r="N1275">
        <v>411.47918588017194</v>
      </c>
      <c r="O1275">
        <v>13.262153165137359</v>
      </c>
      <c r="P1275">
        <v>7.0568181193191526</v>
      </c>
    </row>
    <row r="1276" spans="1:16" x14ac:dyDescent="0.25">
      <c r="A1276">
        <v>75.242983877658844</v>
      </c>
      <c r="B1276">
        <v>2.5071557044540218</v>
      </c>
      <c r="C1276">
        <v>2802.3699137519693</v>
      </c>
      <c r="D1276">
        <v>20290.671313099003</v>
      </c>
      <c r="E1276">
        <v>649.82864500319499</v>
      </c>
      <c r="F1276">
        <v>4794.2849012544266</v>
      </c>
      <c r="G1276">
        <v>1674.9436127760803</v>
      </c>
      <c r="H1276">
        <v>0.87317252581655957</v>
      </c>
      <c r="I1276">
        <v>2.0341696049309888</v>
      </c>
      <c r="J1276">
        <v>3676.4822341877084</v>
      </c>
      <c r="K1276">
        <v>28086.481909481874</v>
      </c>
      <c r="L1276">
        <v>718.65204263432202</v>
      </c>
      <c r="M1276">
        <v>7756.5973721014834</v>
      </c>
      <c r="N1276">
        <v>1905.6899830337277</v>
      </c>
      <c r="O1276">
        <v>0.79965419334266064</v>
      </c>
      <c r="P1276">
        <v>1.5679816979187071</v>
      </c>
    </row>
    <row r="1277" spans="1:16" x14ac:dyDescent="0.25">
      <c r="A1277">
        <v>59.921247899532318</v>
      </c>
      <c r="B1277">
        <v>5.8834684144802445</v>
      </c>
      <c r="C1277">
        <v>371.08871304992374</v>
      </c>
      <c r="D1277">
        <v>1495.2821780632405</v>
      </c>
      <c r="E1277">
        <v>470.02212693002008</v>
      </c>
      <c r="F1277">
        <v>1303.6031417507613</v>
      </c>
      <c r="G1277">
        <v>690.94121323251375</v>
      </c>
      <c r="H1277">
        <v>4.477759630279623</v>
      </c>
      <c r="I1277">
        <v>6.5601728330729738</v>
      </c>
      <c r="J1277">
        <v>547.82041746718016</v>
      </c>
      <c r="K1277">
        <v>2511.1737615364518</v>
      </c>
      <c r="L1277">
        <v>691.46202977353948</v>
      </c>
      <c r="M1277">
        <v>2031.5522642027352</v>
      </c>
      <c r="N1277">
        <v>803.63427372793853</v>
      </c>
      <c r="O1277">
        <v>3.8894901361350191</v>
      </c>
      <c r="P1277">
        <v>8.4401979630539401</v>
      </c>
    </row>
    <row r="1278" spans="1:16" x14ac:dyDescent="0.25">
      <c r="A1278">
        <v>98.876942455768585</v>
      </c>
      <c r="B1278">
        <v>6.6221049188778389</v>
      </c>
      <c r="C1278">
        <v>414.68597525972797</v>
      </c>
      <c r="D1278">
        <v>1729.4173209297392</v>
      </c>
      <c r="E1278">
        <v>581.90267400149651</v>
      </c>
      <c r="F1278">
        <v>1636.1638324976652</v>
      </c>
      <c r="G1278">
        <v>720.83008975472364</v>
      </c>
      <c r="H1278">
        <v>4.8289588060587612</v>
      </c>
      <c r="I1278">
        <v>7.8039414809645002</v>
      </c>
      <c r="J1278">
        <v>612.54673412162583</v>
      </c>
      <c r="K1278">
        <v>2907.6643152050574</v>
      </c>
      <c r="L1278">
        <v>854.73878724024837</v>
      </c>
      <c r="M1278">
        <v>2554.2897752272247</v>
      </c>
      <c r="N1278">
        <v>841.61096333222827</v>
      </c>
      <c r="O1278">
        <v>4.1956255350250773</v>
      </c>
      <c r="P1278">
        <v>10.136392691558493</v>
      </c>
    </row>
    <row r="1279" spans="1:16" x14ac:dyDescent="0.25">
      <c r="A1279">
        <v>11.640058696269989</v>
      </c>
      <c r="B1279">
        <v>8.6718631934753549</v>
      </c>
      <c r="C1279">
        <v>50.57226016346376</v>
      </c>
      <c r="D1279">
        <v>121.28170757233059</v>
      </c>
      <c r="E1279">
        <v>117.44743032136157</v>
      </c>
      <c r="F1279">
        <v>253.48890598300562</v>
      </c>
      <c r="G1279">
        <v>406.34097716052008</v>
      </c>
      <c r="H1279">
        <v>13.506393848335785</v>
      </c>
      <c r="I1279">
        <v>6.8233542220401668</v>
      </c>
      <c r="J1279">
        <v>70.684246723915635</v>
      </c>
      <c r="K1279">
        <v>179.73822258211268</v>
      </c>
      <c r="L1279">
        <v>169.92096643622202</v>
      </c>
      <c r="M1279">
        <v>384.20105615331443</v>
      </c>
      <c r="N1279">
        <v>430.67531944133066</v>
      </c>
      <c r="O1279">
        <v>12.180560438593028</v>
      </c>
      <c r="P1279">
        <v>7.5783274184707832</v>
      </c>
    </row>
    <row r="1280" spans="1:16" x14ac:dyDescent="0.25">
      <c r="A1280">
        <v>87.464891970157623</v>
      </c>
      <c r="B1280">
        <v>9.5775580716223523</v>
      </c>
      <c r="C1280">
        <v>164.54518045337102</v>
      </c>
      <c r="D1280">
        <v>520.28732736014285</v>
      </c>
      <c r="E1280">
        <v>381.97400496258388</v>
      </c>
      <c r="F1280">
        <v>956.48440836998805</v>
      </c>
      <c r="G1280">
        <v>526.19805157200187</v>
      </c>
      <c r="H1280">
        <v>9.9080478266021483</v>
      </c>
      <c r="I1280">
        <v>8.8954716643926304</v>
      </c>
      <c r="J1280">
        <v>238.64685395089563</v>
      </c>
      <c r="K1280">
        <v>841.77395022437088</v>
      </c>
      <c r="L1280">
        <v>555.4715293411507</v>
      </c>
      <c r="M1280">
        <v>1472.6309704852588</v>
      </c>
      <c r="N1280">
        <v>590.42338959913889</v>
      </c>
      <c r="O1280">
        <v>8.6661663960771715</v>
      </c>
      <c r="P1280">
        <v>9.2840231064543612</v>
      </c>
    </row>
    <row r="1281" spans="1:16" x14ac:dyDescent="0.25">
      <c r="A1281">
        <v>53.999475419521332</v>
      </c>
      <c r="B1281">
        <v>7.6551829437695993</v>
      </c>
      <c r="C1281">
        <v>189.29404768468527</v>
      </c>
      <c r="D1281">
        <v>622.92536593880675</v>
      </c>
      <c r="E1281">
        <v>344.26335784685983</v>
      </c>
      <c r="F1281">
        <v>877.83213879912478</v>
      </c>
      <c r="G1281">
        <v>548.65353008879379</v>
      </c>
      <c r="H1281">
        <v>7.5187681339747519</v>
      </c>
      <c r="I1281">
        <v>7.0575018763383675</v>
      </c>
      <c r="J1281">
        <v>275.6989656062799</v>
      </c>
      <c r="K1281">
        <v>1017.1616273955564</v>
      </c>
      <c r="L1281">
        <v>502.1548750198728</v>
      </c>
      <c r="M1281">
        <v>1354.2534904518211</v>
      </c>
      <c r="N1281">
        <v>619.83457153153449</v>
      </c>
      <c r="O1281">
        <v>6.5618521709531281</v>
      </c>
      <c r="P1281">
        <v>7.7648158600492092</v>
      </c>
    </row>
    <row r="1282" spans="1:16" x14ac:dyDescent="0.25">
      <c r="A1282">
        <v>91.310482323169708</v>
      </c>
      <c r="B1282">
        <v>9.3533183538586435</v>
      </c>
      <c r="C1282">
        <v>178.97197297154389</v>
      </c>
      <c r="D1282">
        <v>579.54976043385705</v>
      </c>
      <c r="E1282">
        <v>400.92298049202657</v>
      </c>
      <c r="F1282">
        <v>1014.9370221210983</v>
      </c>
      <c r="G1282">
        <v>539.40727103463541</v>
      </c>
      <c r="H1282">
        <v>9.3800205623137405</v>
      </c>
      <c r="I1282">
        <v>8.6273382120736386</v>
      </c>
      <c r="J1282">
        <v>260.23568863078151</v>
      </c>
      <c r="K1282">
        <v>942.9433713382648</v>
      </c>
      <c r="L1282">
        <v>584.08236553855693</v>
      </c>
      <c r="M1282">
        <v>1564.504466775436</v>
      </c>
      <c r="N1282">
        <v>607.73712041821238</v>
      </c>
      <c r="O1282">
        <v>8.1930837142454269</v>
      </c>
      <c r="P1282">
        <v>9.3057620634737983</v>
      </c>
    </row>
    <row r="1283" spans="1:16" x14ac:dyDescent="0.25">
      <c r="A1283">
        <v>58.107347190380096</v>
      </c>
      <c r="B1283">
        <v>9.6832393170793516</v>
      </c>
      <c r="C1283">
        <v>119.48289726329621</v>
      </c>
      <c r="D1283">
        <v>346.40612244420299</v>
      </c>
      <c r="E1283">
        <v>292.51345538176957</v>
      </c>
      <c r="F1283">
        <v>702.48301794484246</v>
      </c>
      <c r="G1283">
        <v>482.48298988805647</v>
      </c>
      <c r="H1283">
        <v>11.25472354472576</v>
      </c>
      <c r="I1283">
        <v>9.1413177562897996</v>
      </c>
      <c r="J1283">
        <v>171.50994494032045</v>
      </c>
      <c r="K1283">
        <v>547.50773764310634</v>
      </c>
      <c r="L1283">
        <v>422.93201825904299</v>
      </c>
      <c r="M1283">
        <v>1076.7357571506707</v>
      </c>
      <c r="N1283">
        <v>532.83807915223588</v>
      </c>
      <c r="O1283">
        <v>9.9071577771444854</v>
      </c>
      <c r="P1283">
        <v>8.9258653007408402</v>
      </c>
    </row>
    <row r="1284" spans="1:16" x14ac:dyDescent="0.25">
      <c r="A1284">
        <v>51.75935560464859</v>
      </c>
      <c r="B1284">
        <v>6.8067035124622519</v>
      </c>
      <c r="C1284">
        <v>238.59823771356037</v>
      </c>
      <c r="D1284">
        <v>840.41713736525753</v>
      </c>
      <c r="E1284">
        <v>372.94481241700669</v>
      </c>
      <c r="F1284">
        <v>979.41542681081125</v>
      </c>
      <c r="G1284">
        <v>590.74343409833466</v>
      </c>
      <c r="H1284">
        <v>6.129840970256927</v>
      </c>
      <c r="I1284">
        <v>6.4853474323428788</v>
      </c>
      <c r="J1284">
        <v>349.65487474638331</v>
      </c>
      <c r="K1284">
        <v>1390.4468891086435</v>
      </c>
      <c r="L1284">
        <v>546.64089350091388</v>
      </c>
      <c r="M1284">
        <v>1516.0978919339327</v>
      </c>
      <c r="N1284">
        <v>674.67797750099987</v>
      </c>
      <c r="O1284">
        <v>5.3348832324789477</v>
      </c>
      <c r="P1284">
        <v>7.6006351743723739</v>
      </c>
    </row>
    <row r="1285" spans="1:16" x14ac:dyDescent="0.25">
      <c r="A1285">
        <v>3.449452817440033</v>
      </c>
      <c r="B1285">
        <v>9.3601104999062255</v>
      </c>
      <c r="C1285">
        <v>22.067808695729063</v>
      </c>
      <c r="D1285">
        <v>47.814916368813954</v>
      </c>
      <c r="E1285">
        <v>50.276887302263383</v>
      </c>
      <c r="F1285">
        <v>99.833837829520718</v>
      </c>
      <c r="G1285">
        <v>370.80508591261855</v>
      </c>
      <c r="H1285">
        <v>18.467886387095362</v>
      </c>
      <c r="I1285">
        <v>5.4336117810725248</v>
      </c>
      <c r="J1285">
        <v>30.148067963383077</v>
      </c>
      <c r="K1285">
        <v>67.374362229565406</v>
      </c>
      <c r="L1285">
        <v>73.734081339899447</v>
      </c>
      <c r="M1285">
        <v>149.91214873645933</v>
      </c>
      <c r="N1285">
        <v>380.98759271478201</v>
      </c>
      <c r="O1285">
        <v>17.138768087915761</v>
      </c>
      <c r="P1285">
        <v>6.184288987681275</v>
      </c>
    </row>
    <row r="1286" spans="1:16" x14ac:dyDescent="0.25">
      <c r="A1286">
        <v>93.558521091938019</v>
      </c>
      <c r="B1286">
        <v>7.0135235070404969</v>
      </c>
      <c r="C1286">
        <v>348.79369038193136</v>
      </c>
      <c r="D1286">
        <v>1378.828391105736</v>
      </c>
      <c r="E1286">
        <v>531.34813016953706</v>
      </c>
      <c r="F1286">
        <v>1462.5378831820665</v>
      </c>
      <c r="G1286">
        <v>675.14020992662995</v>
      </c>
      <c r="H1286">
        <v>5.4663021465204524</v>
      </c>
      <c r="I1286">
        <v>7.6045428245077744</v>
      </c>
      <c r="J1286">
        <v>514.60884767276752</v>
      </c>
      <c r="K1286">
        <v>2312.9801471900851</v>
      </c>
      <c r="L1286">
        <v>781.91509088477164</v>
      </c>
      <c r="M1286">
        <v>2277.0369983404898</v>
      </c>
      <c r="N1286">
        <v>783.46122576486039</v>
      </c>
      <c r="O1286">
        <v>4.7481196167460622</v>
      </c>
      <c r="P1286">
        <v>9.690442798249121</v>
      </c>
    </row>
    <row r="1287" spans="1:16" x14ac:dyDescent="0.25">
      <c r="A1287">
        <v>35.123875796794891</v>
      </c>
      <c r="B1287">
        <v>1.1129401267829497</v>
      </c>
      <c r="C1287">
        <v>7464.3106438799787</v>
      </c>
      <c r="D1287">
        <v>66735.558452448211</v>
      </c>
      <c r="E1287">
        <v>464.28170053966448</v>
      </c>
      <c r="F1287">
        <v>8518.2442570218718</v>
      </c>
      <c r="G1287">
        <v>2654.5909168231633</v>
      </c>
      <c r="H1287">
        <v>0.27111596494647644</v>
      </c>
      <c r="I1287">
        <v>0.64378049226621026</v>
      </c>
      <c r="J1287">
        <v>8600.7670128211994</v>
      </c>
      <c r="K1287">
        <v>78641.644986609463</v>
      </c>
      <c r="L1287">
        <v>632.83953182105984</v>
      </c>
      <c r="M1287">
        <v>14140.381307982319</v>
      </c>
      <c r="N1287">
        <v>2837.5826723578543</v>
      </c>
      <c r="O1287">
        <v>0.25886289653630479</v>
      </c>
      <c r="P1287">
        <v>0.73083241595042714</v>
      </c>
    </row>
    <row r="1288" spans="1:16" x14ac:dyDescent="0.25">
      <c r="A1288">
        <v>49.965730249881744</v>
      </c>
      <c r="B1288">
        <v>3.921336212842029</v>
      </c>
      <c r="C1288">
        <v>812.72773333505029</v>
      </c>
      <c r="D1288">
        <v>4171.6817564190587</v>
      </c>
      <c r="E1288">
        <v>610.95390169222662</v>
      </c>
      <c r="F1288">
        <v>1897.8876364750888</v>
      </c>
      <c r="G1288">
        <v>951.1474164567793</v>
      </c>
      <c r="H1288">
        <v>2.2023879069714871</v>
      </c>
      <c r="I1288">
        <v>6.7082254279079612</v>
      </c>
      <c r="J1288">
        <v>1186.8596968180661</v>
      </c>
      <c r="K1288">
        <v>6864.4587043877282</v>
      </c>
      <c r="L1288">
        <v>849.60068861415095</v>
      </c>
      <c r="M1288">
        <v>2996.2983213010298</v>
      </c>
      <c r="N1288">
        <v>1125.1578881070795</v>
      </c>
      <c r="O1288">
        <v>1.9297054531961706</v>
      </c>
      <c r="P1288">
        <v>7.2552257946807401</v>
      </c>
    </row>
    <row r="1289" spans="1:16" x14ac:dyDescent="0.25">
      <c r="A1289">
        <v>50.825379312038422</v>
      </c>
      <c r="B1289">
        <v>3.1805375893176562</v>
      </c>
      <c r="C1289">
        <v>1306.7839246346991</v>
      </c>
      <c r="D1289">
        <v>7719.9124500816852</v>
      </c>
      <c r="E1289">
        <v>709.98721330148862</v>
      </c>
      <c r="F1289">
        <v>2532.8744887704265</v>
      </c>
      <c r="G1289">
        <v>1175.4960890665957</v>
      </c>
      <c r="H1289">
        <v>1.4849260466385588</v>
      </c>
      <c r="I1289">
        <v>5.895807978135843</v>
      </c>
      <c r="J1289">
        <v>1857.0239643332684</v>
      </c>
      <c r="K1289">
        <v>12112.516693922449</v>
      </c>
      <c r="L1289">
        <v>792.35202727139381</v>
      </c>
      <c r="M1289">
        <v>4033.6484063589592</v>
      </c>
      <c r="N1289">
        <v>1384.2778863286219</v>
      </c>
      <c r="O1289">
        <v>1.3181826715936913</v>
      </c>
      <c r="P1289">
        <v>3.8073887057127975</v>
      </c>
    </row>
    <row r="1290" spans="1:16" x14ac:dyDescent="0.25">
      <c r="A1290">
        <v>2.6088517308235168</v>
      </c>
      <c r="B1290">
        <v>5.5300278693809632</v>
      </c>
      <c r="C1290">
        <v>46.177866945408184</v>
      </c>
      <c r="D1290">
        <v>109.05358547488393</v>
      </c>
      <c r="E1290">
        <v>68.285137961800899</v>
      </c>
      <c r="F1290">
        <v>145.88247412138597</v>
      </c>
      <c r="G1290">
        <v>401.02967093263743</v>
      </c>
      <c r="H1290">
        <v>8.8629952796151752</v>
      </c>
      <c r="I1290">
        <v>4.2263174001829853</v>
      </c>
      <c r="J1290">
        <v>64.381815528316721</v>
      </c>
      <c r="K1290">
        <v>160.63362932804313</v>
      </c>
      <c r="L1290">
        <v>98.929754359108514</v>
      </c>
      <c r="M1290">
        <v>220.86179404497557</v>
      </c>
      <c r="N1290">
        <v>423.3602202016919</v>
      </c>
      <c r="O1290">
        <v>8.0167715303821527</v>
      </c>
      <c r="P1290">
        <v>4.7244735892797936</v>
      </c>
    </row>
    <row r="1291" spans="1:16" x14ac:dyDescent="0.25">
      <c r="A1291">
        <v>5.5797812342643738</v>
      </c>
      <c r="B1291">
        <v>7.6992096912880692</v>
      </c>
      <c r="C1291">
        <v>40.08280419669854</v>
      </c>
      <c r="D1291">
        <v>92.609751507660832</v>
      </c>
      <c r="E1291">
        <v>82.010526550974404</v>
      </c>
      <c r="F1291">
        <v>172.53044775461478</v>
      </c>
      <c r="G1291">
        <v>393.57037568882328</v>
      </c>
      <c r="H1291">
        <v>12.887058293942216</v>
      </c>
      <c r="I1291">
        <v>5.6107855584131432</v>
      </c>
      <c r="J1291">
        <v>55.672766751506146</v>
      </c>
      <c r="K1291">
        <v>135.17316778108832</v>
      </c>
      <c r="L1291">
        <v>119.10137871317554</v>
      </c>
      <c r="M1291">
        <v>260.76424792014592</v>
      </c>
      <c r="N1291">
        <v>413.01269875116992</v>
      </c>
      <c r="O1291">
        <v>11.711897858228109</v>
      </c>
      <c r="P1291">
        <v>6.3216847130609652</v>
      </c>
    </row>
    <row r="1292" spans="1:16" x14ac:dyDescent="0.25">
      <c r="A1292">
        <v>54.095246374607086</v>
      </c>
      <c r="B1292">
        <v>4.2413071083883462</v>
      </c>
      <c r="C1292">
        <v>723.04160233032269</v>
      </c>
      <c r="D1292">
        <v>3581.3242603487129</v>
      </c>
      <c r="E1292">
        <v>599.45026569850631</v>
      </c>
      <c r="F1292">
        <v>1822.4396960339513</v>
      </c>
      <c r="G1292">
        <v>904.39238156885006</v>
      </c>
      <c r="H1292">
        <v>2.4930537466720675</v>
      </c>
      <c r="I1292">
        <v>6.8832147336031007</v>
      </c>
      <c r="J1292">
        <v>1060.2276298966028</v>
      </c>
      <c r="K1292">
        <v>5937.4891359908106</v>
      </c>
      <c r="L1292">
        <v>847.99753033218667</v>
      </c>
      <c r="M1292">
        <v>2871.3455741862854</v>
      </c>
      <c r="N1292">
        <v>1068.9907673336825</v>
      </c>
      <c r="O1292">
        <v>2.1793174733585854</v>
      </c>
      <c r="P1292">
        <v>7.8825380597695611</v>
      </c>
    </row>
    <row r="1293" spans="1:16" x14ac:dyDescent="0.25">
      <c r="A1293">
        <v>43.228329122066498</v>
      </c>
      <c r="B1293">
        <v>9.4592815160051504</v>
      </c>
      <c r="C1293">
        <v>101.86689331613532</v>
      </c>
      <c r="D1293">
        <v>283.61665524467821</v>
      </c>
      <c r="E1293">
        <v>248.08053807820448</v>
      </c>
      <c r="F1293">
        <v>583.54089277571154</v>
      </c>
      <c r="G1293">
        <v>464.21481747766899</v>
      </c>
      <c r="H1293">
        <v>11.63681549968649</v>
      </c>
      <c r="I1293">
        <v>8.7976342654520021</v>
      </c>
      <c r="J1293">
        <v>145.45591841825848</v>
      </c>
      <c r="K1293">
        <v>442.79053475280682</v>
      </c>
      <c r="L1293">
        <v>358.03814948277653</v>
      </c>
      <c r="M1293">
        <v>892.48647054846037</v>
      </c>
      <c r="N1293">
        <v>508.6141667290006</v>
      </c>
      <c r="O1293">
        <v>10.282578246260721</v>
      </c>
      <c r="P1293">
        <v>8.8506048705254123</v>
      </c>
    </row>
    <row r="1294" spans="1:16" x14ac:dyDescent="0.25">
      <c r="A1294">
        <v>26.371142208576202</v>
      </c>
      <c r="B1294">
        <v>6.8072059607556463</v>
      </c>
      <c r="C1294">
        <v>144.83618689125504</v>
      </c>
      <c r="D1294">
        <v>442.04351367307589</v>
      </c>
      <c r="E1294">
        <v>243.1992129511213</v>
      </c>
      <c r="F1294">
        <v>598.93567646355655</v>
      </c>
      <c r="G1294">
        <v>507.56683728032101</v>
      </c>
      <c r="H1294">
        <v>7.3795328212792306</v>
      </c>
      <c r="I1294">
        <v>6.418779898771902</v>
      </c>
      <c r="J1294">
        <v>209.21561748020676</v>
      </c>
      <c r="K1294">
        <v>708.76972754113183</v>
      </c>
      <c r="L1294">
        <v>352.75640535404995</v>
      </c>
      <c r="M1294">
        <v>920.47815769050101</v>
      </c>
      <c r="N1294">
        <v>565.93780788776576</v>
      </c>
      <c r="O1294">
        <v>6.4696575657641429</v>
      </c>
      <c r="P1294">
        <v>6.3948435914065662</v>
      </c>
    </row>
    <row r="1295" spans="1:16" x14ac:dyDescent="0.25">
      <c r="A1295">
        <v>58.662075221538544</v>
      </c>
      <c r="B1295">
        <v>8.4380542229202593</v>
      </c>
      <c r="C1295">
        <v>162.21540319648994</v>
      </c>
      <c r="D1295">
        <v>510.87110035176846</v>
      </c>
      <c r="E1295">
        <v>332.4270750781842</v>
      </c>
      <c r="F1295">
        <v>830.87332420735947</v>
      </c>
      <c r="G1295">
        <v>524.03203744166012</v>
      </c>
      <c r="H1295">
        <v>8.7752068700928145</v>
      </c>
      <c r="I1295">
        <v>7.850580507083829</v>
      </c>
      <c r="J1295">
        <v>235.16365590475667</v>
      </c>
      <c r="K1295">
        <v>825.72926203476914</v>
      </c>
      <c r="L1295">
        <v>483.27493075527127</v>
      </c>
      <c r="M1295">
        <v>1278.977239763848</v>
      </c>
      <c r="N1295">
        <v>587.58074957623512</v>
      </c>
      <c r="O1295">
        <v>7.6772045220739109</v>
      </c>
      <c r="P1295">
        <v>8.1464822462351574</v>
      </c>
    </row>
    <row r="1296" spans="1:16" x14ac:dyDescent="0.25">
      <c r="A1296">
        <v>74.831009447574615</v>
      </c>
      <c r="B1296">
        <v>9.4474944428055885</v>
      </c>
      <c r="C1296">
        <v>151.26513549175235</v>
      </c>
      <c r="D1296">
        <v>467.20848015825948</v>
      </c>
      <c r="E1296">
        <v>350.44173653896195</v>
      </c>
      <c r="F1296">
        <v>867.95587967608685</v>
      </c>
      <c r="G1296">
        <v>513.72252141130195</v>
      </c>
      <c r="H1296">
        <v>10.080444289281219</v>
      </c>
      <c r="I1296">
        <v>8.8671945043384621</v>
      </c>
      <c r="J1296">
        <v>218.80647869713806</v>
      </c>
      <c r="K1296">
        <v>751.46187657582755</v>
      </c>
      <c r="L1296">
        <v>508.73844087692396</v>
      </c>
      <c r="M1296">
        <v>1334.7384579643749</v>
      </c>
      <c r="N1296">
        <v>574.03647977710057</v>
      </c>
      <c r="O1296">
        <v>8.8302428499406282</v>
      </c>
      <c r="P1296">
        <v>8.9588152282858449</v>
      </c>
    </row>
    <row r="1297" spans="1:16" x14ac:dyDescent="0.25">
      <c r="A1297">
        <v>76.806251466274261</v>
      </c>
      <c r="B1297">
        <v>5.1808820067532739</v>
      </c>
      <c r="C1297">
        <v>598.81781824684947</v>
      </c>
      <c r="D1297">
        <v>2798.8029866860129</v>
      </c>
      <c r="E1297">
        <v>623.99289724716061</v>
      </c>
      <c r="F1297">
        <v>1841.6517083191861</v>
      </c>
      <c r="G1297">
        <v>835.3115379873185</v>
      </c>
      <c r="H1297">
        <v>3.2769886066691969</v>
      </c>
      <c r="I1297">
        <v>7.5754398664625935</v>
      </c>
      <c r="J1297">
        <v>882.14052064561122</v>
      </c>
      <c r="K1297">
        <v>4680.5282357678143</v>
      </c>
      <c r="L1297">
        <v>900.37163469150778</v>
      </c>
      <c r="M1297">
        <v>2892.3505578403197</v>
      </c>
      <c r="N1297">
        <v>984.66784103626117</v>
      </c>
      <c r="O1297">
        <v>2.8560783649546408</v>
      </c>
      <c r="P1297">
        <v>9.2875092896330766</v>
      </c>
    </row>
    <row r="1298" spans="1:16" x14ac:dyDescent="0.25">
      <c r="A1298">
        <v>40.176935493946075</v>
      </c>
      <c r="B1298">
        <v>3.9585787716388303</v>
      </c>
      <c r="C1298">
        <v>675.40810527744895</v>
      </c>
      <c r="D1298">
        <v>3276.1525199131988</v>
      </c>
      <c r="E1298">
        <v>528.21374227943988</v>
      </c>
      <c r="F1298">
        <v>1587.7926117284549</v>
      </c>
      <c r="G1298">
        <v>878.5461958240686</v>
      </c>
      <c r="H1298">
        <v>2.3893981790993011</v>
      </c>
      <c r="I1298">
        <v>6.2007880179226937</v>
      </c>
      <c r="J1298">
        <v>992.31061277577328</v>
      </c>
      <c r="K1298">
        <v>5451.2359680292866</v>
      </c>
      <c r="L1298">
        <v>753.36809386521202</v>
      </c>
      <c r="M1298">
        <v>2498.7300759335335</v>
      </c>
      <c r="N1298">
        <v>1037.6260386055562</v>
      </c>
      <c r="O1298">
        <v>2.0862308228491777</v>
      </c>
      <c r="P1298">
        <v>7.2931587484216847</v>
      </c>
    </row>
    <row r="1299" spans="1:16" x14ac:dyDescent="0.25">
      <c r="A1299">
        <v>62.354644477367401</v>
      </c>
      <c r="B1299">
        <v>8.1020504524191121</v>
      </c>
      <c r="C1299">
        <v>185.63490650272399</v>
      </c>
      <c r="D1299">
        <v>607.45821804208026</v>
      </c>
      <c r="E1299">
        <v>358.32702823117484</v>
      </c>
      <c r="F1299">
        <v>911.39760012733996</v>
      </c>
      <c r="G1299">
        <v>545.39456122555396</v>
      </c>
      <c r="H1299">
        <v>8.0156594316819127</v>
      </c>
      <c r="I1299">
        <v>7.4677014116786058</v>
      </c>
      <c r="J1299">
        <v>270.21594140108334</v>
      </c>
      <c r="K1299">
        <v>990.6825174339881</v>
      </c>
      <c r="L1299">
        <v>522.44467535010529</v>
      </c>
      <c r="M1299">
        <v>1405.6396779162005</v>
      </c>
      <c r="N1299">
        <v>615.57269946101565</v>
      </c>
      <c r="O1299">
        <v>6.9974948307322569</v>
      </c>
      <c r="P1299">
        <v>8.1616151144798277</v>
      </c>
    </row>
    <row r="1300" spans="1:16" x14ac:dyDescent="0.25">
      <c r="A1300">
        <v>13.027999937534332</v>
      </c>
      <c r="B1300">
        <v>5.2780420929177758</v>
      </c>
      <c r="C1300">
        <v>151.09441368542417</v>
      </c>
      <c r="D1300">
        <v>466.53566098978348</v>
      </c>
      <c r="E1300">
        <v>195.59087837223004</v>
      </c>
      <c r="F1300">
        <v>484.35791592113839</v>
      </c>
      <c r="G1300">
        <v>513.56006171016918</v>
      </c>
      <c r="H1300">
        <v>5.6339827143356089</v>
      </c>
      <c r="I1300">
        <v>4.9544697624249272</v>
      </c>
      <c r="J1300">
        <v>218.55166376283873</v>
      </c>
      <c r="K1300">
        <v>750.31930069459645</v>
      </c>
      <c r="L1300">
        <v>283.93413883845278</v>
      </c>
      <c r="M1300">
        <v>744.83146386776775</v>
      </c>
      <c r="N1300">
        <v>573.82285417609535</v>
      </c>
      <c r="O1300">
        <v>4.9353464487094456</v>
      </c>
      <c r="P1300">
        <v>5.0037177677962479</v>
      </c>
    </row>
    <row r="1301" spans="1:16" x14ac:dyDescent="0.25">
      <c r="A1301">
        <v>51.253970563411713</v>
      </c>
      <c r="B1301">
        <v>5.0262507025590457</v>
      </c>
      <c r="C1301">
        <v>471.98011548611532</v>
      </c>
      <c r="D1301">
        <v>2049.0277554511545</v>
      </c>
      <c r="E1301">
        <v>493.5881178392886</v>
      </c>
      <c r="F1301">
        <v>1410.6372347477622</v>
      </c>
      <c r="G1301">
        <v>758.30982913074922</v>
      </c>
      <c r="H1301">
        <v>3.4865417241326706</v>
      </c>
      <c r="I1301">
        <v>6.3669164703118133</v>
      </c>
      <c r="J1301">
        <v>697.11876994867305</v>
      </c>
      <c r="K1301">
        <v>3444.2325105573086</v>
      </c>
      <c r="L1301">
        <v>722.30572322471028</v>
      </c>
      <c r="M1301">
        <v>2206.7815887795596</v>
      </c>
      <c r="N1301">
        <v>888.87887521553955</v>
      </c>
      <c r="O1301">
        <v>3.0313771133368279</v>
      </c>
      <c r="P1301">
        <v>8.2307306630332988</v>
      </c>
    </row>
    <row r="1302" spans="1:16" x14ac:dyDescent="0.25">
      <c r="A1302">
        <v>32.279649555683136</v>
      </c>
      <c r="B1302">
        <v>5.1464165547002789</v>
      </c>
      <c r="C1302">
        <v>314.69712585578014</v>
      </c>
      <c r="D1302">
        <v>1205.3359862299021</v>
      </c>
      <c r="E1302">
        <v>357.0665198345842</v>
      </c>
      <c r="F1302">
        <v>970.50839075872261</v>
      </c>
      <c r="G1302">
        <v>650.22233425846434</v>
      </c>
      <c r="H1302">
        <v>4.1721775637520153</v>
      </c>
      <c r="I1302">
        <v>5.350605098127807</v>
      </c>
      <c r="J1302">
        <v>463.69032975108234</v>
      </c>
      <c r="K1302">
        <v>2016.6417014157553</v>
      </c>
      <c r="L1302">
        <v>525.32906531147728</v>
      </c>
      <c r="M1302">
        <v>1508.5953263865283</v>
      </c>
      <c r="N1302">
        <v>751.51939126612649</v>
      </c>
      <c r="O1302">
        <v>3.6247211306864124</v>
      </c>
      <c r="P1302">
        <v>6.6809233395107626</v>
      </c>
    </row>
    <row r="1303" spans="1:16" x14ac:dyDescent="0.25">
      <c r="A1303">
        <v>9.938250720500946</v>
      </c>
      <c r="B1303">
        <v>3.8649017207027456</v>
      </c>
      <c r="C1303">
        <v>247.308393593175</v>
      </c>
      <c r="D1303">
        <v>880.48643693850647</v>
      </c>
      <c r="E1303">
        <v>218.33143505066576</v>
      </c>
      <c r="F1303">
        <v>575.96276775493595</v>
      </c>
      <c r="G1303">
        <v>597.85989368251001</v>
      </c>
      <c r="H1303">
        <v>3.4337696651063463</v>
      </c>
      <c r="I1303">
        <v>3.7158148420539372</v>
      </c>
      <c r="J1303">
        <v>362.72336510662689</v>
      </c>
      <c r="K1303">
        <v>1459.2988609499801</v>
      </c>
      <c r="L1303">
        <v>320.22996901514745</v>
      </c>
      <c r="M1303">
        <v>892.04386455315193</v>
      </c>
      <c r="N1303">
        <v>683.91368727772647</v>
      </c>
      <c r="O1303">
        <v>2.9874809580986934</v>
      </c>
      <c r="P1303">
        <v>4.3914560260432509</v>
      </c>
    </row>
    <row r="1304" spans="1:16" x14ac:dyDescent="0.25">
      <c r="A1304">
        <v>6.2130733132362366</v>
      </c>
      <c r="B1304">
        <v>4.4396445935428144</v>
      </c>
      <c r="C1304">
        <v>128.70418174588471</v>
      </c>
      <c r="D1304">
        <v>380.50229268463812</v>
      </c>
      <c r="E1304">
        <v>143.13939851336875</v>
      </c>
      <c r="F1304">
        <v>347.11191197721712</v>
      </c>
      <c r="G1304">
        <v>491.76234067690325</v>
      </c>
      <c r="H1304">
        <v>5.0238340683284521</v>
      </c>
      <c r="I1304">
        <v>4.2009815048577126</v>
      </c>
      <c r="J1304">
        <v>185.19946403281418</v>
      </c>
      <c r="K1304">
        <v>604.79418875450176</v>
      </c>
      <c r="L1304">
        <v>207.19035671745061</v>
      </c>
      <c r="M1304">
        <v>532.58393957051976</v>
      </c>
      <c r="N1304">
        <v>545.10236175907096</v>
      </c>
      <c r="O1304">
        <v>4.4150655595952299</v>
      </c>
      <c r="P1304">
        <v>4.1019551918655361</v>
      </c>
    </row>
    <row r="1305" spans="1:16" x14ac:dyDescent="0.25">
      <c r="A1305">
        <v>16.313185632228851</v>
      </c>
      <c r="B1305">
        <v>8.9255450171189601</v>
      </c>
      <c r="C1305">
        <v>59.356746669264979</v>
      </c>
      <c r="D1305">
        <v>146.60986196250346</v>
      </c>
      <c r="E1305">
        <v>141.64806888438571</v>
      </c>
      <c r="F1305">
        <v>311.46834628285006</v>
      </c>
      <c r="G1305">
        <v>416.78881340879616</v>
      </c>
      <c r="H1305">
        <v>13.201280908124623</v>
      </c>
      <c r="I1305">
        <v>7.3699541572120753</v>
      </c>
      <c r="J1305">
        <v>83.339505672532241</v>
      </c>
      <c r="K1305">
        <v>219.72191215762658</v>
      </c>
      <c r="L1305">
        <v>204.53380848223225</v>
      </c>
      <c r="M1305">
        <v>473.02078498444536</v>
      </c>
      <c r="N1305">
        <v>444.95500937486605</v>
      </c>
      <c r="O1305">
        <v>11.84493266953254</v>
      </c>
      <c r="P1305">
        <v>8.0699975929780887</v>
      </c>
    </row>
    <row r="1306" spans="1:16" x14ac:dyDescent="0.25">
      <c r="A1306">
        <v>54.354577362537384</v>
      </c>
      <c r="B1306">
        <v>9.7421360332084372</v>
      </c>
      <c r="C1306">
        <v>112.47959007276647</v>
      </c>
      <c r="D1306">
        <v>321.06467916807128</v>
      </c>
      <c r="E1306">
        <v>279.03148565051282</v>
      </c>
      <c r="F1306">
        <v>664.84668953299092</v>
      </c>
      <c r="G1306">
        <v>475.30831773713561</v>
      </c>
      <c r="H1306">
        <v>11.570561328105505</v>
      </c>
      <c r="I1306">
        <v>9.1586591833034383</v>
      </c>
      <c r="J1306">
        <v>161.1353599655354</v>
      </c>
      <c r="K1306">
        <v>505.11066831729755</v>
      </c>
      <c r="L1306">
        <v>403.12229429220952</v>
      </c>
      <c r="M1306">
        <v>1018.20625419336</v>
      </c>
      <c r="N1306">
        <v>523.33781368096481</v>
      </c>
      <c r="O1306">
        <v>10.199417537048559</v>
      </c>
      <c r="P1306">
        <v>9.0077059396076642</v>
      </c>
    </row>
    <row r="1307" spans="1:16" x14ac:dyDescent="0.25">
      <c r="A1307">
        <v>69.490530669689178</v>
      </c>
      <c r="B1307">
        <v>9.1410407704645937</v>
      </c>
      <c r="C1307">
        <v>154.03760762887987</v>
      </c>
      <c r="D1307">
        <v>478.16924131795116</v>
      </c>
      <c r="E1307">
        <v>344.43026915821105</v>
      </c>
      <c r="F1307">
        <v>855.09125508349643</v>
      </c>
      <c r="G1307">
        <v>516.35327679594832</v>
      </c>
      <c r="H1307">
        <v>9.6887415052580046</v>
      </c>
      <c r="I1307">
        <v>8.5610532970277884</v>
      </c>
      <c r="J1307">
        <v>222.94552187289148</v>
      </c>
      <c r="K1307">
        <v>770.08368194047387</v>
      </c>
      <c r="L1307">
        <v>500.19304293197081</v>
      </c>
      <c r="M1307">
        <v>1315.2923069731969</v>
      </c>
      <c r="N1307">
        <v>577.49493952184378</v>
      </c>
      <c r="O1307">
        <v>8.4842682543147898</v>
      </c>
      <c r="P1307">
        <v>8.7059860577162134</v>
      </c>
    </row>
    <row r="1308" spans="1:16" x14ac:dyDescent="0.25">
      <c r="A1308">
        <v>82.084960043430328</v>
      </c>
      <c r="B1308">
        <v>3.6962621126182493</v>
      </c>
      <c r="C1308">
        <v>1333.9761266155699</v>
      </c>
      <c r="D1308">
        <v>7927.1620207749575</v>
      </c>
      <c r="E1308">
        <v>836.16554296951904</v>
      </c>
      <c r="F1308">
        <v>3009.7885106065783</v>
      </c>
      <c r="G1308">
        <v>1186.5853915640946</v>
      </c>
      <c r="H1308">
        <v>1.7119675133513554</v>
      </c>
      <c r="I1308">
        <v>6.8133339947735347</v>
      </c>
      <c r="J1308">
        <v>1892.6676356159116</v>
      </c>
      <c r="K1308">
        <v>12404.541283011982</v>
      </c>
      <c r="L1308">
        <v>921.65497461412042</v>
      </c>
      <c r="M1308">
        <v>4795.030246143212</v>
      </c>
      <c r="N1308">
        <v>1396.6442912289851</v>
      </c>
      <c r="O1308">
        <v>1.5207822252181524</v>
      </c>
      <c r="P1308">
        <v>4.326565048080095</v>
      </c>
    </row>
    <row r="1309" spans="1:16" x14ac:dyDescent="0.25">
      <c r="A1309">
        <v>23.272470891475677</v>
      </c>
      <c r="B1309">
        <v>6.8260886951483473</v>
      </c>
      <c r="C1309">
        <v>131.52011619863586</v>
      </c>
      <c r="D1309">
        <v>391.07443320760649</v>
      </c>
      <c r="E1309">
        <v>224.27657879176738</v>
      </c>
      <c r="F1309">
        <v>545.41091743245875</v>
      </c>
      <c r="G1309">
        <v>494.55948866222042</v>
      </c>
      <c r="H1309">
        <v>7.6640656270512446</v>
      </c>
      <c r="I1309">
        <v>6.4594781533072911</v>
      </c>
      <c r="J1309">
        <v>189.38586312777898</v>
      </c>
      <c r="K1309">
        <v>622.60712360895832</v>
      </c>
      <c r="L1309">
        <v>324.74938369208235</v>
      </c>
      <c r="M1309">
        <v>837.09102088427903</v>
      </c>
      <c r="N1309">
        <v>548.79458159776118</v>
      </c>
      <c r="O1309">
        <v>6.7322627199541101</v>
      </c>
      <c r="P1309">
        <v>6.3190950578388341</v>
      </c>
    </row>
    <row r="1310" spans="1:16" x14ac:dyDescent="0.25">
      <c r="A1310">
        <v>72.99888688325882</v>
      </c>
      <c r="B1310">
        <v>3.5583798427110636</v>
      </c>
      <c r="C1310">
        <v>1330.844372578777</v>
      </c>
      <c r="D1310">
        <v>7903.238369312945</v>
      </c>
      <c r="E1310">
        <v>803.76357460948054</v>
      </c>
      <c r="F1310">
        <v>2890.1586205494236</v>
      </c>
      <c r="G1310">
        <v>1185.3137010786713</v>
      </c>
      <c r="H1310">
        <v>1.6496096939978901</v>
      </c>
      <c r="I1310">
        <v>6.5643411550711308</v>
      </c>
      <c r="J1310">
        <v>1888.5686060072801</v>
      </c>
      <c r="K1310">
        <v>12370.902545649029</v>
      </c>
      <c r="L1310">
        <v>887.17791251349513</v>
      </c>
      <c r="M1310">
        <v>4604.2351859574856</v>
      </c>
      <c r="N1310">
        <v>1395.2282054847983</v>
      </c>
      <c r="O1310">
        <v>1.4652717266548518</v>
      </c>
      <c r="P1310">
        <v>4.1758229044882409</v>
      </c>
    </row>
    <row r="1311" spans="1:16" x14ac:dyDescent="0.25">
      <c r="A1311">
        <v>39.385996043682098</v>
      </c>
      <c r="B1311">
        <v>1.138503604660444</v>
      </c>
      <c r="C1311">
        <v>7644.0031018150976</v>
      </c>
      <c r="D1311">
        <v>68656.414524571199</v>
      </c>
      <c r="E1311">
        <v>485.29147984354529</v>
      </c>
      <c r="F1311">
        <v>9065.6287546397925</v>
      </c>
      <c r="G1311">
        <v>2684.611425517086</v>
      </c>
      <c r="H1311">
        <v>0.27506496133900971</v>
      </c>
      <c r="I1311">
        <v>0.66217361890132698</v>
      </c>
      <c r="J1311">
        <v>8786.4889282429449</v>
      </c>
      <c r="K1311">
        <v>80729.901569925059</v>
      </c>
      <c r="L1311">
        <v>665.39701502496621</v>
      </c>
      <c r="M1311">
        <v>15060.134237900711</v>
      </c>
      <c r="N1311">
        <v>2866.8917016635628</v>
      </c>
      <c r="O1311">
        <v>0.26281662945047174</v>
      </c>
      <c r="P1311">
        <v>0.75812549606336688</v>
      </c>
    </row>
    <row r="1312" spans="1:16" x14ac:dyDescent="0.25">
      <c r="A1312">
        <v>10.014265596866608</v>
      </c>
      <c r="B1312">
        <v>7.7087232427980634</v>
      </c>
      <c r="C1312">
        <v>57.535750543714386</v>
      </c>
      <c r="D1312">
        <v>141.26572315366499</v>
      </c>
      <c r="E1312">
        <v>118.66988969444813</v>
      </c>
      <c r="F1312">
        <v>259.98284952817386</v>
      </c>
      <c r="G1312">
        <v>414.64170235212555</v>
      </c>
      <c r="H1312">
        <v>11.518153186366861</v>
      </c>
      <c r="I1312">
        <v>6.3079044296165394</v>
      </c>
      <c r="J1312">
        <v>80.710110479162566</v>
      </c>
      <c r="K1312">
        <v>211.24249203524005</v>
      </c>
      <c r="L1312">
        <v>171.4102696244511</v>
      </c>
      <c r="M1312">
        <v>394.67602773285273</v>
      </c>
      <c r="N1312">
        <v>442.03111888399945</v>
      </c>
      <c r="O1312">
        <v>10.344813089636085</v>
      </c>
      <c r="P1312">
        <v>6.9280776010356862</v>
      </c>
    </row>
    <row r="1313" spans="1:16" x14ac:dyDescent="0.25">
      <c r="A1313">
        <v>75.467275559902191</v>
      </c>
      <c r="B1313">
        <v>2.531974603978183</v>
      </c>
      <c r="C1313">
        <v>2754.112918540226</v>
      </c>
      <c r="D1313">
        <v>19856.685057275627</v>
      </c>
      <c r="E1313">
        <v>654.21663211954149</v>
      </c>
      <c r="F1313">
        <v>4739.2344240693074</v>
      </c>
      <c r="G1313">
        <v>1661.353861021948</v>
      </c>
      <c r="H1313">
        <v>0.88763413126551749</v>
      </c>
      <c r="I1313">
        <v>2.0892387772029193</v>
      </c>
      <c r="J1313">
        <v>3621.3066549801547</v>
      </c>
      <c r="K1313">
        <v>27576.155138590035</v>
      </c>
      <c r="L1313">
        <v>721.34552882746675</v>
      </c>
      <c r="M1313">
        <v>7664.5269672660652</v>
      </c>
      <c r="N1313">
        <v>1892.31209810771</v>
      </c>
      <c r="O1313">
        <v>0.81224591934274826</v>
      </c>
      <c r="P1313">
        <v>1.597838950254808</v>
      </c>
    </row>
    <row r="1314" spans="1:16" x14ac:dyDescent="0.25">
      <c r="A1314">
        <v>19.231621086597443</v>
      </c>
      <c r="B1314">
        <v>1.760301555909487</v>
      </c>
      <c r="C1314">
        <v>2291.630803927379</v>
      </c>
      <c r="D1314">
        <v>15777.189502222793</v>
      </c>
      <c r="E1314">
        <v>443.47403303309557</v>
      </c>
      <c r="F1314">
        <v>2639.7644811574182</v>
      </c>
      <c r="G1314">
        <v>1524.3071918942192</v>
      </c>
      <c r="H1314">
        <v>0.66181329065240102</v>
      </c>
      <c r="I1314">
        <v>1.7800661668904256</v>
      </c>
      <c r="J1314">
        <v>3082.5530509612686</v>
      </c>
      <c r="K1314">
        <v>22668.412660447415</v>
      </c>
      <c r="L1314">
        <v>474.56688975671432</v>
      </c>
      <c r="M1314">
        <v>4251.9212603746701</v>
      </c>
      <c r="N1314">
        <v>1755.2628804257201</v>
      </c>
      <c r="O1314">
        <v>0.60058909351914747</v>
      </c>
      <c r="P1314">
        <v>1.245964221078578</v>
      </c>
    </row>
    <row r="1315" spans="1:16" x14ac:dyDescent="0.25">
      <c r="A1315">
        <v>90.796033561229706</v>
      </c>
      <c r="B1315">
        <v>1.9135789779375774</v>
      </c>
      <c r="C1315">
        <v>5169.2438159512858</v>
      </c>
      <c r="D1315">
        <v>42956.058642982418</v>
      </c>
      <c r="E1315">
        <v>614.54341167199902</v>
      </c>
      <c r="F1315">
        <v>8287.3702869090484</v>
      </c>
      <c r="G1315">
        <v>2232.9031004101648</v>
      </c>
      <c r="H1315">
        <v>0.53107066087313404</v>
      </c>
      <c r="I1315">
        <v>1.1066026699010627</v>
      </c>
      <c r="J1315">
        <v>6232.1780944718221</v>
      </c>
      <c r="K1315">
        <v>53129.61525004881</v>
      </c>
      <c r="L1315">
        <v>767.87745332845327</v>
      </c>
      <c r="M1315">
        <v>13612.096799914001</v>
      </c>
      <c r="N1315">
        <v>2436.1300840522631</v>
      </c>
      <c r="O1315">
        <v>0.50022943611212711</v>
      </c>
      <c r="P1315">
        <v>1.0868849461141665</v>
      </c>
    </row>
    <row r="1316" spans="1:16" x14ac:dyDescent="0.25">
      <c r="A1316">
        <v>43.543470442295074</v>
      </c>
      <c r="B1316">
        <v>5.195122209855878</v>
      </c>
      <c r="C1316">
        <v>386.6462481877611</v>
      </c>
      <c r="D1316">
        <v>1577.8834712387029</v>
      </c>
      <c r="E1316">
        <v>429.89992058870644</v>
      </c>
      <c r="F1316">
        <v>1198.3578941727051</v>
      </c>
      <c r="G1316">
        <v>701.75427060469872</v>
      </c>
      <c r="H1316">
        <v>3.8919265440649111</v>
      </c>
      <c r="I1316">
        <v>5.9078150054086649</v>
      </c>
      <c r="J1316">
        <v>570.95227059309696</v>
      </c>
      <c r="K1316">
        <v>2651.3665339693125</v>
      </c>
      <c r="L1316">
        <v>632.17900944096061</v>
      </c>
      <c r="M1316">
        <v>1868.7410904483538</v>
      </c>
      <c r="N1316">
        <v>817.40128639306351</v>
      </c>
      <c r="O1316">
        <v>3.3808193920494665</v>
      </c>
      <c r="P1316">
        <v>7.6374897926275738</v>
      </c>
    </row>
    <row r="1317" spans="1:16" x14ac:dyDescent="0.25">
      <c r="A1317">
        <v>78.779923856258392</v>
      </c>
      <c r="B1317">
        <v>8.9361441752357234</v>
      </c>
      <c r="C1317">
        <v>177.55968553894104</v>
      </c>
      <c r="D1317">
        <v>573.67723239353722</v>
      </c>
      <c r="E1317">
        <v>380.45019348375661</v>
      </c>
      <c r="F1317">
        <v>962.12355641967372</v>
      </c>
      <c r="G1317">
        <v>538.12921470295043</v>
      </c>
      <c r="H1317">
        <v>8.9880140679888587</v>
      </c>
      <c r="I1317">
        <v>8.2454905376239367</v>
      </c>
      <c r="J1317">
        <v>258.12095260866437</v>
      </c>
      <c r="K1317">
        <v>932.90506865326518</v>
      </c>
      <c r="L1317">
        <v>554.16096951406325</v>
      </c>
      <c r="M1317">
        <v>1482.9249657199905</v>
      </c>
      <c r="N1317">
        <v>606.06355147404508</v>
      </c>
      <c r="O1317">
        <v>7.8516499663463284</v>
      </c>
      <c r="P1317">
        <v>8.8675586754696152</v>
      </c>
    </row>
    <row r="1318" spans="1:16" x14ac:dyDescent="0.25">
      <c r="A1318">
        <v>35.993697941303253</v>
      </c>
      <c r="B1318">
        <v>5.9542806577843512</v>
      </c>
      <c r="C1318">
        <v>245.53475417871306</v>
      </c>
      <c r="D1318">
        <v>872.28929890727295</v>
      </c>
      <c r="E1318">
        <v>334.30529044041219</v>
      </c>
      <c r="F1318">
        <v>881.10847147604557</v>
      </c>
      <c r="G1318">
        <v>596.41788955404502</v>
      </c>
      <c r="H1318">
        <v>5.304484299112489</v>
      </c>
      <c r="I1318">
        <v>5.713869753756228</v>
      </c>
      <c r="J1318">
        <v>360.0623807708771</v>
      </c>
      <c r="K1318">
        <v>1445.2135981505505</v>
      </c>
      <c r="L1318">
        <v>490.26673602305021</v>
      </c>
      <c r="M1318">
        <v>1364.5034195794242</v>
      </c>
      <c r="N1318">
        <v>682.0431472684777</v>
      </c>
      <c r="O1318">
        <v>4.6153496746976144</v>
      </c>
      <c r="P1318">
        <v>6.7415245646880324</v>
      </c>
    </row>
    <row r="1319" spans="1:16" x14ac:dyDescent="0.25">
      <c r="A1319">
        <v>25.188904941082001</v>
      </c>
      <c r="B1319">
        <v>6.8520000218443453</v>
      </c>
      <c r="C1319">
        <v>138.11391665512329</v>
      </c>
      <c r="D1319">
        <v>416.11473297598138</v>
      </c>
      <c r="E1319">
        <v>234.91712409591855</v>
      </c>
      <c r="F1319">
        <v>574.95503009199433</v>
      </c>
      <c r="G1319">
        <v>501.04493409402096</v>
      </c>
      <c r="H1319">
        <v>7.5578185810997356</v>
      </c>
      <c r="I1319">
        <v>6.4775117477988733</v>
      </c>
      <c r="J1319">
        <v>199.19863442549052</v>
      </c>
      <c r="K1319">
        <v>664.88183959707101</v>
      </c>
      <c r="L1319">
        <v>340.44477672889872</v>
      </c>
      <c r="M1319">
        <v>883.03599967861305</v>
      </c>
      <c r="N1319">
        <v>557.34745930132351</v>
      </c>
      <c r="O1319">
        <v>6.6322177868168621</v>
      </c>
      <c r="P1319">
        <v>6.3830936235792297</v>
      </c>
    </row>
    <row r="1320" spans="1:16" x14ac:dyDescent="0.25">
      <c r="A1320">
        <v>78.886930048465729</v>
      </c>
      <c r="B1320">
        <v>2.3062627809204796</v>
      </c>
      <c r="C1320">
        <v>3392.2178499876695</v>
      </c>
      <c r="D1320">
        <v>25704.178586522085</v>
      </c>
      <c r="E1320">
        <v>624.4740310044491</v>
      </c>
      <c r="F1320">
        <v>5612.4971548443837</v>
      </c>
      <c r="G1320">
        <v>1832.0594195773804</v>
      </c>
      <c r="H1320">
        <v>0.74749013676165799</v>
      </c>
      <c r="I1320">
        <v>1.5992102623884918</v>
      </c>
      <c r="J1320">
        <v>4337.7378539678575</v>
      </c>
      <c r="K1320">
        <v>34306.916413708364</v>
      </c>
      <c r="L1320">
        <v>714.96988852065795</v>
      </c>
      <c r="M1320">
        <v>9120.6969866270047</v>
      </c>
      <c r="N1320">
        <v>2058.085964243332</v>
      </c>
      <c r="O1320">
        <v>0.69069524212515998</v>
      </c>
      <c r="P1320">
        <v>1.3355949676319621</v>
      </c>
    </row>
    <row r="1321" spans="1:16" x14ac:dyDescent="0.25">
      <c r="A1321">
        <v>89.139614999294281</v>
      </c>
      <c r="B1321">
        <v>5.1091023799702562</v>
      </c>
      <c r="C1321">
        <v>691.63371132881389</v>
      </c>
      <c r="D1321">
        <v>3379.4188572621761</v>
      </c>
      <c r="E1321">
        <v>695.56679896141873</v>
      </c>
      <c r="F1321">
        <v>2098.9238062559234</v>
      </c>
      <c r="G1321">
        <v>887.43495664330999</v>
      </c>
      <c r="H1321">
        <v>3.0555021559322597</v>
      </c>
      <c r="I1321">
        <v>8.1051881085357369</v>
      </c>
      <c r="J1321">
        <v>1015.497224943256</v>
      </c>
      <c r="K1321">
        <v>5616.3326393073794</v>
      </c>
      <c r="L1321">
        <v>989.36953446408393</v>
      </c>
      <c r="M1321">
        <v>3304.4421085383033</v>
      </c>
      <c r="N1321">
        <v>1048.4377846972561</v>
      </c>
      <c r="O1321">
        <v>2.6688842911062443</v>
      </c>
      <c r="P1321">
        <v>9.447754944284025</v>
      </c>
    </row>
    <row r="1322" spans="1:16" x14ac:dyDescent="0.25">
      <c r="A1322">
        <v>32.647910416126251</v>
      </c>
      <c r="B1322">
        <v>8.9558431039149777</v>
      </c>
      <c r="C1322">
        <v>93.911431299839634</v>
      </c>
      <c r="D1322">
        <v>256.33479316517321</v>
      </c>
      <c r="E1322">
        <v>218.32873657376808</v>
      </c>
      <c r="F1322">
        <v>508.20146527103316</v>
      </c>
      <c r="G1322">
        <v>455.71509109900552</v>
      </c>
      <c r="H1322">
        <v>11.336876870949732</v>
      </c>
      <c r="I1322">
        <v>8.2298347749025211</v>
      </c>
      <c r="J1322">
        <v>133.74011741644478</v>
      </c>
      <c r="K1322">
        <v>397.68011283263786</v>
      </c>
      <c r="L1322">
        <v>314.91361798203599</v>
      </c>
      <c r="M1322">
        <v>776.41164440537466</v>
      </c>
      <c r="N1322">
        <v>497.30068650049947</v>
      </c>
      <c r="O1322">
        <v>10.038422062000098</v>
      </c>
      <c r="P1322">
        <v>8.507730165177211</v>
      </c>
    </row>
    <row r="1323" spans="1:16" x14ac:dyDescent="0.25">
      <c r="A1323">
        <v>16.829746901988983</v>
      </c>
      <c r="B1323">
        <v>8.5085470364269806</v>
      </c>
      <c r="C1323">
        <v>66.537020075079653</v>
      </c>
      <c r="D1323">
        <v>168.13908649491475</v>
      </c>
      <c r="E1323">
        <v>150.73028897144178</v>
      </c>
      <c r="F1323">
        <v>336.01819907893116</v>
      </c>
      <c r="G1323">
        <v>425.1595472832937</v>
      </c>
      <c r="H1323">
        <v>12.118237508034394</v>
      </c>
      <c r="I1323">
        <v>7.2508058805787075</v>
      </c>
      <c r="J1323">
        <v>93.73629705117105</v>
      </c>
      <c r="K1323">
        <v>254.091945277316</v>
      </c>
      <c r="L1323">
        <v>217.44241380374632</v>
      </c>
      <c r="M1323">
        <v>511.04542088984738</v>
      </c>
      <c r="N1323">
        <v>456.30866415787744</v>
      </c>
      <c r="O1323">
        <v>10.835191438856681</v>
      </c>
      <c r="P1323">
        <v>7.8431272627458961</v>
      </c>
    </row>
    <row r="1324" spans="1:16" x14ac:dyDescent="0.25">
      <c r="A1324">
        <v>1.4308748841285706</v>
      </c>
      <c r="B1324">
        <v>8.321896589517733</v>
      </c>
      <c r="C1324">
        <v>16.924890684491519</v>
      </c>
      <c r="D1324">
        <v>36.113294923879081</v>
      </c>
      <c r="E1324">
        <v>31.774330808400897</v>
      </c>
      <c r="F1324">
        <v>61.692262182848886</v>
      </c>
      <c r="G1324">
        <v>363.94500535628993</v>
      </c>
      <c r="H1324">
        <v>17.457043153503626</v>
      </c>
      <c r="I1324">
        <v>4.3000651086051009</v>
      </c>
      <c r="J1324">
        <v>22.920582093172964</v>
      </c>
      <c r="K1324">
        <v>50.092368660889427</v>
      </c>
      <c r="L1324">
        <v>46.685103470455822</v>
      </c>
      <c r="M1324">
        <v>92.415846722286432</v>
      </c>
      <c r="N1324">
        <v>371.51356744043676</v>
      </c>
      <c r="O1324">
        <v>16.358802328776317</v>
      </c>
      <c r="P1324">
        <v>4.8901498643052497</v>
      </c>
    </row>
    <row r="1325" spans="1:16" x14ac:dyDescent="0.25">
      <c r="A1325">
        <v>65.022423207759857</v>
      </c>
      <c r="B1325">
        <v>7.8177261034435208</v>
      </c>
      <c r="C1325">
        <v>207.38336935451628</v>
      </c>
      <c r="D1325">
        <v>700.80396023410208</v>
      </c>
      <c r="E1325">
        <v>380.07556164485038</v>
      </c>
      <c r="F1325">
        <v>980.55763705153538</v>
      </c>
      <c r="G1325">
        <v>564.47579883400908</v>
      </c>
      <c r="H1325">
        <v>7.4212425229487762</v>
      </c>
      <c r="I1325">
        <v>7.2567609474577424</v>
      </c>
      <c r="J1325">
        <v>302.8212786543171</v>
      </c>
      <c r="K1325">
        <v>1150.6695402683404</v>
      </c>
      <c r="L1325">
        <v>555.4966334655461</v>
      </c>
      <c r="M1325">
        <v>1514.7372209699683</v>
      </c>
      <c r="N1325">
        <v>640.49454718604409</v>
      </c>
      <c r="O1325">
        <v>6.4687921204818251</v>
      </c>
      <c r="P1325">
        <v>8.2093266082679826</v>
      </c>
    </row>
    <row r="1326" spans="1:16" x14ac:dyDescent="0.25">
      <c r="A1326">
        <v>31.478926479816437</v>
      </c>
      <c r="B1326">
        <v>9.0934229954374519</v>
      </c>
      <c r="C1326">
        <v>88.72577121161558</v>
      </c>
      <c r="D1326">
        <v>238.9329125097282</v>
      </c>
      <c r="E1326">
        <v>210.55621938622852</v>
      </c>
      <c r="F1326">
        <v>486.55831429779016</v>
      </c>
      <c r="G1326">
        <v>450.08590190814334</v>
      </c>
      <c r="H1326">
        <v>11.741251009206614</v>
      </c>
      <c r="I1326">
        <v>8.2738488638494285</v>
      </c>
      <c r="J1326">
        <v>126.12290027299025</v>
      </c>
      <c r="K1326">
        <v>369.05466870263785</v>
      </c>
      <c r="L1326">
        <v>303.6204330363085</v>
      </c>
      <c r="M1326">
        <v>742.78374778422335</v>
      </c>
      <c r="N1326">
        <v>489.79013481778634</v>
      </c>
      <c r="O1326">
        <v>10.412157276920526</v>
      </c>
      <c r="P1326">
        <v>8.6229027830672145</v>
      </c>
    </row>
    <row r="1327" spans="1:16" x14ac:dyDescent="0.25">
      <c r="A1327">
        <v>68.280571162700653</v>
      </c>
      <c r="B1327">
        <v>1.3749680485489557</v>
      </c>
      <c r="C1327">
        <v>7581.9762510166938</v>
      </c>
      <c r="D1327">
        <v>67992.45323322498</v>
      </c>
      <c r="E1327">
        <v>581.73446750368464</v>
      </c>
      <c r="F1327">
        <v>10800.707572421499</v>
      </c>
      <c r="G1327">
        <v>2674.288786160449</v>
      </c>
      <c r="H1327">
        <v>0.33313419696502083</v>
      </c>
      <c r="I1327">
        <v>0.79814578851050511</v>
      </c>
      <c r="J1327">
        <v>8722.3499004319801</v>
      </c>
      <c r="K1327">
        <v>80007.348472041456</v>
      </c>
      <c r="L1327">
        <v>796.01764728884757</v>
      </c>
      <c r="M1327">
        <v>17937.967436686718</v>
      </c>
      <c r="N1327">
        <v>2856.7993581245987</v>
      </c>
      <c r="O1327">
        <v>0.318225054712866</v>
      </c>
      <c r="P1327">
        <v>0.91116923112089865</v>
      </c>
    </row>
    <row r="1328" spans="1:16" x14ac:dyDescent="0.25">
      <c r="A1328">
        <v>32.2334104180336</v>
      </c>
      <c r="B1328">
        <v>2.2752792273350568</v>
      </c>
      <c r="C1328">
        <v>1927.4880686425226</v>
      </c>
      <c r="D1328">
        <v>12682.281642653743</v>
      </c>
      <c r="E1328">
        <v>566.20762315111949</v>
      </c>
      <c r="F1328">
        <v>2789.5704781305963</v>
      </c>
      <c r="G1328">
        <v>1406.1057880016008</v>
      </c>
      <c r="H1328">
        <v>0.9140939496545567</v>
      </c>
      <c r="I1328">
        <v>2.8732805392964678</v>
      </c>
      <c r="J1328">
        <v>2643.5954845261417</v>
      </c>
      <c r="K1328">
        <v>18779.247903281277</v>
      </c>
      <c r="L1328">
        <v>590.81551130724017</v>
      </c>
      <c r="M1328">
        <v>4476.8465318750541</v>
      </c>
      <c r="N1328">
        <v>1633.4643827727407</v>
      </c>
      <c r="O1328">
        <v>0.82339990130898899</v>
      </c>
      <c r="P1328">
        <v>1.8482049258314497</v>
      </c>
    </row>
    <row r="1329" spans="1:16" x14ac:dyDescent="0.25">
      <c r="A1329">
        <v>15.951297700405121</v>
      </c>
      <c r="B1329">
        <v>9.5422968869780078</v>
      </c>
      <c r="C1329">
        <v>51.476317414479269</v>
      </c>
      <c r="D1329">
        <v>123.83480507647919</v>
      </c>
      <c r="E1329">
        <v>131.55701345409378</v>
      </c>
      <c r="F1329">
        <v>284.51666985564458</v>
      </c>
      <c r="G1329">
        <v>407.42669104273119</v>
      </c>
      <c r="H1329">
        <v>14.778505132900326</v>
      </c>
      <c r="I1329">
        <v>7.5499417594439642</v>
      </c>
      <c r="J1329">
        <v>71.983232193579013</v>
      </c>
      <c r="K1329">
        <v>183.74424965805838</v>
      </c>
      <c r="L1329">
        <v>190.28729617113638</v>
      </c>
      <c r="M1329">
        <v>431.32252785799079</v>
      </c>
      <c r="N1329">
        <v>432.16568525869451</v>
      </c>
      <c r="O1329">
        <v>13.320163761066102</v>
      </c>
      <c r="P1329">
        <v>8.3736028184577602</v>
      </c>
    </row>
    <row r="1330" spans="1:16" x14ac:dyDescent="0.25">
      <c r="A1330">
        <v>19.19328910112381</v>
      </c>
      <c r="B1330">
        <v>5.4404420207252544</v>
      </c>
      <c r="C1330">
        <v>187.91730372632739</v>
      </c>
      <c r="D1330">
        <v>617.09432648735606</v>
      </c>
      <c r="E1330">
        <v>243.14114271980384</v>
      </c>
      <c r="F1330">
        <v>619.39947994306294</v>
      </c>
      <c r="G1330">
        <v>547.42973484873937</v>
      </c>
      <c r="H1330">
        <v>5.3580275875275643</v>
      </c>
      <c r="I1330">
        <v>5.0149713235466171</v>
      </c>
      <c r="J1330">
        <v>273.63583024037803</v>
      </c>
      <c r="K1330">
        <v>1007.1774547674613</v>
      </c>
      <c r="L1330">
        <v>354.5975357673816</v>
      </c>
      <c r="M1330">
        <v>955.46225247830466</v>
      </c>
      <c r="N1330">
        <v>618.23442945236729</v>
      </c>
      <c r="O1330">
        <v>4.6766031850422323</v>
      </c>
      <c r="P1330">
        <v>5.50402984729695</v>
      </c>
    </row>
    <row r="1331" spans="1:16" x14ac:dyDescent="0.25">
      <c r="A1331">
        <v>59.90026444196701</v>
      </c>
      <c r="B1331">
        <v>5.7195816034877884</v>
      </c>
      <c r="C1331">
        <v>395.68904014750643</v>
      </c>
      <c r="D1331">
        <v>1626.3853566228679</v>
      </c>
      <c r="E1331">
        <v>482.77591742724854</v>
      </c>
      <c r="F1331">
        <v>1349.5905194903894</v>
      </c>
      <c r="G1331">
        <v>707.96278261071348</v>
      </c>
      <c r="H1331">
        <v>4.2468659406324383</v>
      </c>
      <c r="I1331">
        <v>6.5793564361333816</v>
      </c>
      <c r="J1331">
        <v>584.38035828556576</v>
      </c>
      <c r="K1331">
        <v>2733.5281122038859</v>
      </c>
      <c r="L1331">
        <v>709.71472108606804</v>
      </c>
      <c r="M1331">
        <v>2105.343112342523</v>
      </c>
      <c r="N1331">
        <v>825.29163804320638</v>
      </c>
      <c r="O1331">
        <v>3.6893367347889963</v>
      </c>
      <c r="P1331">
        <v>8.5232601762519042</v>
      </c>
    </row>
    <row r="1332" spans="1:16" x14ac:dyDescent="0.25">
      <c r="A1332">
        <v>84.524517118930817</v>
      </c>
      <c r="B1332">
        <v>4.47197861901184</v>
      </c>
      <c r="C1332">
        <v>896.47730299250554</v>
      </c>
      <c r="D1332">
        <v>4740.0147216573396</v>
      </c>
      <c r="E1332">
        <v>754.78327792888513</v>
      </c>
      <c r="F1332">
        <v>2393.8785074031844</v>
      </c>
      <c r="G1332">
        <v>992.81091408399061</v>
      </c>
      <c r="H1332">
        <v>2.4175229663835531</v>
      </c>
      <c r="I1332">
        <v>7.9259650789492593</v>
      </c>
      <c r="J1332">
        <v>1303.6631150704875</v>
      </c>
      <c r="K1332">
        <v>7740.6714021883772</v>
      </c>
      <c r="L1332">
        <v>1031.2056458215427</v>
      </c>
      <c r="M1332">
        <v>3785.9054026515528</v>
      </c>
      <c r="N1332">
        <v>1174.5811023974163</v>
      </c>
      <c r="O1332">
        <v>2.1229234101482755</v>
      </c>
      <c r="P1332">
        <v>7.9371218289680225</v>
      </c>
    </row>
    <row r="1333" spans="1:16" x14ac:dyDescent="0.25">
      <c r="A1333">
        <v>51.996062695980072</v>
      </c>
      <c r="B1333">
        <v>2.3161037195537713</v>
      </c>
      <c r="C1333">
        <v>2569.8059216773618</v>
      </c>
      <c r="D1333">
        <v>18213.024216488218</v>
      </c>
      <c r="E1333">
        <v>591.80778873972702</v>
      </c>
      <c r="F1333">
        <v>3983.7898377009392</v>
      </c>
      <c r="G1333">
        <v>1608.2785173682289</v>
      </c>
      <c r="H1333">
        <v>0.83357761665149521</v>
      </c>
      <c r="I1333">
        <v>2.0526540153997095</v>
      </c>
      <c r="J1333">
        <v>3408.8533433320431</v>
      </c>
      <c r="K1333">
        <v>25624.235631168165</v>
      </c>
      <c r="L1333">
        <v>644.97994859094194</v>
      </c>
      <c r="M1333">
        <v>6432.8308083876609</v>
      </c>
      <c r="N1333">
        <v>1839.7153899530419</v>
      </c>
      <c r="O1333">
        <v>0.760362230243947</v>
      </c>
      <c r="P1333">
        <v>1.5199732151200478</v>
      </c>
    </row>
    <row r="1334" spans="1:16" x14ac:dyDescent="0.25">
      <c r="A1334">
        <v>95.41941624879837</v>
      </c>
      <c r="B1334">
        <v>2.5832300137086319</v>
      </c>
      <c r="C1334">
        <v>3083.7827096438537</v>
      </c>
      <c r="D1334">
        <v>22849.385710632207</v>
      </c>
      <c r="E1334">
        <v>682.8484842398841</v>
      </c>
      <c r="F1334">
        <v>5566.2985421833191</v>
      </c>
      <c r="G1334">
        <v>1751.867792098509</v>
      </c>
      <c r="H1334">
        <v>0.8677551142129396</v>
      </c>
      <c r="I1334">
        <v>1.9248200079886169</v>
      </c>
      <c r="J1334">
        <v>3994.8265803864965</v>
      </c>
      <c r="K1334">
        <v>31057.457894294159</v>
      </c>
      <c r="L1334">
        <v>768.08339097016074</v>
      </c>
      <c r="M1334">
        <v>9025.384183130911</v>
      </c>
      <c r="N1334">
        <v>1980.7902657671423</v>
      </c>
      <c r="O1334">
        <v>0.79824260417999982</v>
      </c>
      <c r="P1334">
        <v>1.5465076364409578</v>
      </c>
    </row>
    <row r="1335" spans="1:16" x14ac:dyDescent="0.25">
      <c r="A1335">
        <v>96.344588458538055</v>
      </c>
      <c r="B1335">
        <v>5.6043095067833493</v>
      </c>
      <c r="C1335">
        <v>594.73474124063137</v>
      </c>
      <c r="D1335">
        <v>2773.8443229443606</v>
      </c>
      <c r="E1335">
        <v>671.05553684788606</v>
      </c>
      <c r="F1335">
        <v>1978.5943767733804</v>
      </c>
      <c r="G1335">
        <v>832.94366284341618</v>
      </c>
      <c r="H1335">
        <v>3.5542474238802608</v>
      </c>
      <c r="I1335">
        <v>8.1611754028846448</v>
      </c>
      <c r="J1335">
        <v>876.23396291647884</v>
      </c>
      <c r="K1335">
        <v>4639.8842559303303</v>
      </c>
      <c r="L1335">
        <v>968.82153732339282</v>
      </c>
      <c r="M1335">
        <v>3107.0663665500297</v>
      </c>
      <c r="N1335">
        <v>981.74991066959035</v>
      </c>
      <c r="O1335">
        <v>3.097444984880124</v>
      </c>
      <c r="P1335">
        <v>10.027084567065504</v>
      </c>
    </row>
    <row r="1336" spans="1:16" x14ac:dyDescent="0.25">
      <c r="A1336">
        <v>11.206050455570221</v>
      </c>
      <c r="B1336">
        <v>4.9710666473490246</v>
      </c>
      <c r="C1336">
        <v>154.33978314384751</v>
      </c>
      <c r="D1336">
        <v>479.36776599328635</v>
      </c>
      <c r="E1336">
        <v>187.62437653165475</v>
      </c>
      <c r="F1336">
        <v>465.92009292121725</v>
      </c>
      <c r="G1336">
        <v>516.6391530095683</v>
      </c>
      <c r="H1336">
        <v>5.2651298758527068</v>
      </c>
      <c r="I1336">
        <v>4.6545197948749486</v>
      </c>
      <c r="J1336">
        <v>223.39674482402296</v>
      </c>
      <c r="K1336">
        <v>772.12084974451739</v>
      </c>
      <c r="L1336">
        <v>272.48509554190576</v>
      </c>
      <c r="M1336">
        <v>716.69318803022975</v>
      </c>
      <c r="N1336">
        <v>577.87066512870149</v>
      </c>
      <c r="O1336">
        <v>4.6104202937170466</v>
      </c>
      <c r="P1336">
        <v>4.7367638492798685</v>
      </c>
    </row>
    <row r="1337" spans="1:16" x14ac:dyDescent="0.25">
      <c r="A1337">
        <v>37.273417413234711</v>
      </c>
      <c r="B1337">
        <v>1.5650458294052267</v>
      </c>
      <c r="C1337">
        <v>4370.8817066173815</v>
      </c>
      <c r="D1337">
        <v>35055.210691381166</v>
      </c>
      <c r="E1337">
        <v>463.08955674154782</v>
      </c>
      <c r="F1337">
        <v>5343.0238096194726</v>
      </c>
      <c r="G1337">
        <v>2063.689624031374</v>
      </c>
      <c r="H1337">
        <v>0.46174046197357305</v>
      </c>
      <c r="I1337">
        <v>0.94951970822290666</v>
      </c>
      <c r="J1337">
        <v>5394.1893810256142</v>
      </c>
      <c r="K1337">
        <v>44625.015936498276</v>
      </c>
      <c r="L1337">
        <v>557.87190674533213</v>
      </c>
      <c r="M1337">
        <v>8737.3013130455329</v>
      </c>
      <c r="N1337">
        <v>2277.4539313821483</v>
      </c>
      <c r="O1337">
        <v>0.43171578948688522</v>
      </c>
      <c r="P1337">
        <v>0.87374678587772103</v>
      </c>
    </row>
    <row r="1338" spans="1:16" x14ac:dyDescent="0.25">
      <c r="A1338">
        <v>27.207600891590118</v>
      </c>
      <c r="B1338">
        <v>5.8531043955552287</v>
      </c>
      <c r="C1338">
        <v>206.92443178724892</v>
      </c>
      <c r="D1338">
        <v>698.79971658015063</v>
      </c>
      <c r="E1338">
        <v>284.02380096406034</v>
      </c>
      <c r="F1338">
        <v>732.54626449943294</v>
      </c>
      <c r="G1338">
        <v>564.08010448473181</v>
      </c>
      <c r="H1338">
        <v>5.5608676348206574</v>
      </c>
      <c r="I1338">
        <v>5.4316349971094713</v>
      </c>
      <c r="J1338">
        <v>302.13290517816637</v>
      </c>
      <c r="K1338">
        <v>1147.2305410034501</v>
      </c>
      <c r="L1338">
        <v>415.09309080521575</v>
      </c>
      <c r="M1338">
        <v>1131.5797948165252</v>
      </c>
      <c r="N1338">
        <v>639.97850238274873</v>
      </c>
      <c r="O1338">
        <v>4.847314369865849</v>
      </c>
      <c r="P1338">
        <v>6.1408305814551092</v>
      </c>
    </row>
    <row r="1339" spans="1:16" x14ac:dyDescent="0.25">
      <c r="A1339">
        <v>61.066179931163788</v>
      </c>
      <c r="B1339">
        <v>1.3318029657508317</v>
      </c>
      <c r="C1339">
        <v>7520.120893500346</v>
      </c>
      <c r="D1339">
        <v>67331.286110749832</v>
      </c>
      <c r="E1339">
        <v>559.30791732645298</v>
      </c>
      <c r="F1339">
        <v>10320.068561522537</v>
      </c>
      <c r="G1339">
        <v>2663.9529300298318</v>
      </c>
      <c r="H1339">
        <v>0.32359386380583344</v>
      </c>
      <c r="I1339">
        <v>0.77163984329606561</v>
      </c>
      <c r="J1339">
        <v>8658.4211940843379</v>
      </c>
      <c r="K1339">
        <v>79288.605321418188</v>
      </c>
      <c r="L1339">
        <v>763.77467141857494</v>
      </c>
      <c r="M1339">
        <v>17135.369288141927</v>
      </c>
      <c r="N1339">
        <v>2846.7092207764513</v>
      </c>
      <c r="O1339">
        <v>0.30903742590513184</v>
      </c>
      <c r="P1339">
        <v>0.87833546361866421</v>
      </c>
    </row>
    <row r="1340" spans="1:16" x14ac:dyDescent="0.25">
      <c r="A1340">
        <v>50.351740896701813</v>
      </c>
      <c r="B1340">
        <v>6.4964041781833544</v>
      </c>
      <c r="C1340">
        <v>259.65630523173883</v>
      </c>
      <c r="D1340">
        <v>938.0803482676298</v>
      </c>
      <c r="E1340">
        <v>382.54683112119312</v>
      </c>
      <c r="F1340">
        <v>1015.3334902852165</v>
      </c>
      <c r="G1340">
        <v>607.80123513988656</v>
      </c>
      <c r="H1340">
        <v>5.6662925496077952</v>
      </c>
      <c r="I1340">
        <v>6.3305680650093281</v>
      </c>
      <c r="J1340">
        <v>381.24595698906217</v>
      </c>
      <c r="K1340">
        <v>1558.2531944279617</v>
      </c>
      <c r="L1340">
        <v>561.55620815179338</v>
      </c>
      <c r="M1340">
        <v>1573.6808151209541</v>
      </c>
      <c r="N1340">
        <v>696.79701038893666</v>
      </c>
      <c r="O1340">
        <v>4.9278829464132379</v>
      </c>
      <c r="P1340">
        <v>7.5664614641924741</v>
      </c>
    </row>
    <row r="1341" spans="1:16" x14ac:dyDescent="0.25">
      <c r="A1341">
        <v>35.446936070919037</v>
      </c>
      <c r="B1341">
        <v>3.1963476591469071</v>
      </c>
      <c r="C1341">
        <v>993.36912824695753</v>
      </c>
      <c r="D1341">
        <v>5416.1452425993775</v>
      </c>
      <c r="E1341">
        <v>585.20243883393005</v>
      </c>
      <c r="F1341">
        <v>1903.3065511718012</v>
      </c>
      <c r="G1341">
        <v>1038.9099342607401</v>
      </c>
      <c r="H1341">
        <v>1.660230998226875</v>
      </c>
      <c r="I1341">
        <v>5.8267416550596431</v>
      </c>
      <c r="J1341">
        <v>1437.0983447087624</v>
      </c>
      <c r="K1341">
        <v>8763.808278938177</v>
      </c>
      <c r="L1341">
        <v>781.99864337661575</v>
      </c>
      <c r="M1341">
        <v>3015.6291595187608</v>
      </c>
      <c r="N1341">
        <v>1228.5715939063941</v>
      </c>
      <c r="O1341">
        <v>1.4617062428249319</v>
      </c>
      <c r="P1341">
        <v>5.1923173562830849</v>
      </c>
    </row>
    <row r="1342" spans="1:16" x14ac:dyDescent="0.25">
      <c r="A1342">
        <v>90.530010998249054</v>
      </c>
      <c r="B1342">
        <v>7.0226084997120068</v>
      </c>
      <c r="C1342">
        <v>339.18234098665778</v>
      </c>
      <c r="D1342">
        <v>1329.346523730572</v>
      </c>
      <c r="E1342">
        <v>519.46757541333545</v>
      </c>
      <c r="F1342">
        <v>1424.9497918540339</v>
      </c>
      <c r="G1342">
        <v>668.21169336861965</v>
      </c>
      <c r="H1342">
        <v>5.5323194560612388</v>
      </c>
      <c r="I1342">
        <v>7.5240020407150556</v>
      </c>
      <c r="J1342">
        <v>500.27029013816662</v>
      </c>
      <c r="K1342">
        <v>2228.5846625001082</v>
      </c>
      <c r="L1342">
        <v>764.44893755339729</v>
      </c>
      <c r="M1342">
        <v>2217.5547746223274</v>
      </c>
      <c r="N1342">
        <v>774.59530996471585</v>
      </c>
      <c r="O1342">
        <v>4.8055927714496516</v>
      </c>
      <c r="P1342">
        <v>9.5392232697269073</v>
      </c>
    </row>
    <row r="1343" spans="1:16" x14ac:dyDescent="0.25">
      <c r="A1343">
        <v>61.814550578594208</v>
      </c>
      <c r="B1343">
        <v>4.6775220311613923</v>
      </c>
      <c r="C1343">
        <v>640.7423127304329</v>
      </c>
      <c r="D1343">
        <v>3057.9850492445976</v>
      </c>
      <c r="E1343">
        <v>596.83706190795851</v>
      </c>
      <c r="F1343">
        <v>1779.3291227672792</v>
      </c>
      <c r="G1343">
        <v>859.24719959882179</v>
      </c>
      <c r="H1343">
        <v>2.8818065619870064</v>
      </c>
      <c r="I1343">
        <v>7.1151946370762298</v>
      </c>
      <c r="J1343">
        <v>942.59349482361483</v>
      </c>
      <c r="K1343">
        <v>5100.5457021317334</v>
      </c>
      <c r="L1343">
        <v>855.94558632162557</v>
      </c>
      <c r="M1343">
        <v>2797.6521052520789</v>
      </c>
      <c r="N1343">
        <v>1014.0620854653952</v>
      </c>
      <c r="O1343">
        <v>2.5140691354771771</v>
      </c>
      <c r="P1343">
        <v>8.52913304294459</v>
      </c>
    </row>
    <row r="1344" spans="1:16" x14ac:dyDescent="0.25">
      <c r="A1344">
        <v>82.707193911075592</v>
      </c>
      <c r="B1344">
        <v>0.59703826879057076</v>
      </c>
      <c r="C1344">
        <v>23004.560049511212</v>
      </c>
      <c r="D1344">
        <v>259597.15966906463</v>
      </c>
      <c r="E1344">
        <v>1815.2072174451034</v>
      </c>
      <c r="F1344">
        <v>52539.484069871505</v>
      </c>
      <c r="G1344">
        <v>4589.7600449684378</v>
      </c>
      <c r="H1344">
        <v>0.10155430956606427</v>
      </c>
      <c r="I1344">
        <v>4.3569351463670509</v>
      </c>
      <c r="J1344">
        <v>27392.230245791747</v>
      </c>
      <c r="K1344">
        <v>318848.82128146349</v>
      </c>
      <c r="L1344">
        <v>3220.0910193079881</v>
      </c>
      <c r="M1344">
        <v>91193.005463005728</v>
      </c>
      <c r="N1344">
        <v>4987.3212681359855</v>
      </c>
      <c r="O1344">
        <v>9.8127433952901452E-2</v>
      </c>
      <c r="P1344">
        <v>4.3569351463670509</v>
      </c>
    </row>
    <row r="1345" spans="1:16" x14ac:dyDescent="0.25">
      <c r="A1345">
        <v>62.227067887783051</v>
      </c>
      <c r="B1345">
        <v>7.4381616573702667</v>
      </c>
      <c r="C1345">
        <v>224.37326933113192</v>
      </c>
      <c r="D1345">
        <v>776.00327104277221</v>
      </c>
      <c r="E1345">
        <v>386.74070389524297</v>
      </c>
      <c r="F1345">
        <v>1007.7944358765009</v>
      </c>
      <c r="G1345">
        <v>578.92646064108044</v>
      </c>
      <c r="H1345">
        <v>6.8553934316142389</v>
      </c>
      <c r="I1345">
        <v>6.9924539260437966</v>
      </c>
      <c r="J1345">
        <v>328.31044353680039</v>
      </c>
      <c r="K1345">
        <v>1279.779764740985</v>
      </c>
      <c r="L1345">
        <v>566.17444059116667</v>
      </c>
      <c r="M1345">
        <v>1558.6105527864972</v>
      </c>
      <c r="N1345">
        <v>659.31796163052707</v>
      </c>
      <c r="O1345">
        <v>5.9700725087851252</v>
      </c>
      <c r="P1345">
        <v>8.0746797756408544</v>
      </c>
    </row>
    <row r="1346" spans="1:16" x14ac:dyDescent="0.25">
      <c r="A1346">
        <v>30.780689537525177</v>
      </c>
      <c r="B1346">
        <v>8.1451143635020511</v>
      </c>
      <c r="C1346">
        <v>109.99846197786066</v>
      </c>
      <c r="D1346">
        <v>312.2050701237323</v>
      </c>
      <c r="E1346">
        <v>228.72846320404463</v>
      </c>
      <c r="F1346">
        <v>543.40970146385746</v>
      </c>
      <c r="G1346">
        <v>472.73910311513731</v>
      </c>
      <c r="H1346">
        <v>9.7510032821543042</v>
      </c>
      <c r="I1346">
        <v>7.641878738536855</v>
      </c>
      <c r="J1346">
        <v>157.46492768791168</v>
      </c>
      <c r="K1346">
        <v>490.32887787602783</v>
      </c>
      <c r="L1346">
        <v>330.36247327553951</v>
      </c>
      <c r="M1346">
        <v>831.97380407328478</v>
      </c>
      <c r="N1346">
        <v>519.93175197054063</v>
      </c>
      <c r="O1346">
        <v>8.6000386402247546</v>
      </c>
      <c r="P1346">
        <v>7.5471408565001177</v>
      </c>
    </row>
    <row r="1347" spans="1:16" x14ac:dyDescent="0.25">
      <c r="A1347">
        <v>84.136087119579315</v>
      </c>
      <c r="B1347">
        <v>5.5142916890066234</v>
      </c>
      <c r="C1347">
        <v>556.82127758277238</v>
      </c>
      <c r="D1347">
        <v>2544.5907023550662</v>
      </c>
      <c r="E1347">
        <v>624.07589207899343</v>
      </c>
      <c r="F1347">
        <v>1823.0609544204501</v>
      </c>
      <c r="G1347">
        <v>810.626557020473</v>
      </c>
      <c r="H1347">
        <v>3.5877538737019585</v>
      </c>
      <c r="I1347">
        <v>7.7166647308777767</v>
      </c>
      <c r="J1347">
        <v>821.22895296865318</v>
      </c>
      <c r="K1347">
        <v>4264.9190853144019</v>
      </c>
      <c r="L1347">
        <v>905.40663021046441</v>
      </c>
      <c r="M1347">
        <v>2859.6922285790311</v>
      </c>
      <c r="N1347">
        <v>954.16080967017865</v>
      </c>
      <c r="O1347">
        <v>3.1241243211433112</v>
      </c>
      <c r="P1347">
        <v>9.6638686337272084</v>
      </c>
    </row>
    <row r="1348" spans="1:16" x14ac:dyDescent="0.25">
      <c r="A1348">
        <v>77.189889967441559</v>
      </c>
      <c r="B1348">
        <v>1.0226460761209413</v>
      </c>
      <c r="C1348">
        <v>12202.198243384608</v>
      </c>
      <c r="D1348">
        <v>119983.3880407649</v>
      </c>
      <c r="E1348">
        <v>772.49248764929587</v>
      </c>
      <c r="F1348">
        <v>19328.72087092041</v>
      </c>
      <c r="G1348">
        <v>3357.560322700715</v>
      </c>
      <c r="H1348">
        <v>0.21125601135736397</v>
      </c>
      <c r="I1348">
        <v>0.77512036159449815</v>
      </c>
      <c r="J1348">
        <v>13681.369410782903</v>
      </c>
      <c r="K1348">
        <v>139503.57453673379</v>
      </c>
      <c r="L1348">
        <v>1193.6523544272659</v>
      </c>
      <c r="M1348">
        <v>32628.375433335921</v>
      </c>
      <c r="N1348">
        <v>3562.7028267546161</v>
      </c>
      <c r="O1348">
        <v>0.20336185218310499</v>
      </c>
      <c r="P1348">
        <v>0.97940109762778027</v>
      </c>
    </row>
    <row r="1349" spans="1:16" x14ac:dyDescent="0.25">
      <c r="A1349">
        <v>35.871137082576752</v>
      </c>
      <c r="B1349">
        <v>4.5358066036855966</v>
      </c>
      <c r="C1349">
        <v>454.7687909872073</v>
      </c>
      <c r="D1349">
        <v>1951.6658794946413</v>
      </c>
      <c r="E1349">
        <v>431.43619087598432</v>
      </c>
      <c r="F1349">
        <v>1227.1938050834299</v>
      </c>
      <c r="G1349">
        <v>747.24910850787523</v>
      </c>
      <c r="H1349">
        <v>3.1918549145280948</v>
      </c>
      <c r="I1349">
        <v>5.6236216873134746</v>
      </c>
      <c r="J1349">
        <v>671.77473997285972</v>
      </c>
      <c r="K1349">
        <v>3281.3716368029018</v>
      </c>
      <c r="L1349">
        <v>632.18621025677919</v>
      </c>
      <c r="M1349">
        <v>1918.6555990159404</v>
      </c>
      <c r="N1349">
        <v>874.97171603344611</v>
      </c>
      <c r="O1349">
        <v>2.7744852242889548</v>
      </c>
      <c r="P1349">
        <v>7.2934651631577312</v>
      </c>
    </row>
    <row r="1350" spans="1:16" x14ac:dyDescent="0.25">
      <c r="A1350">
        <v>3.2755544781684875</v>
      </c>
      <c r="B1350">
        <v>7.2510610531664836</v>
      </c>
      <c r="C1350">
        <v>32.594712502581309</v>
      </c>
      <c r="D1350">
        <v>73.275242520228886</v>
      </c>
      <c r="E1350">
        <v>61.660927167487131</v>
      </c>
      <c r="F1350">
        <v>126.98785809101693</v>
      </c>
      <c r="G1350">
        <v>384.25683528606771</v>
      </c>
      <c r="H1350">
        <v>12.895870290870366</v>
      </c>
      <c r="I1350">
        <v>4.9078165509586675</v>
      </c>
      <c r="J1350">
        <v>45.0251691671575</v>
      </c>
      <c r="K1350">
        <v>105.61198250902349</v>
      </c>
      <c r="L1350">
        <v>89.887065029587816</v>
      </c>
      <c r="M1350">
        <v>191.47381076587038</v>
      </c>
      <c r="N1350">
        <v>399.96396101255903</v>
      </c>
      <c r="O1350">
        <v>11.803345523946254</v>
      </c>
      <c r="P1350">
        <v>5.5687553115801345</v>
      </c>
    </row>
    <row r="1351" spans="1:16" x14ac:dyDescent="0.25">
      <c r="A1351">
        <v>40.87405127286911</v>
      </c>
      <c r="B1351">
        <v>5.1877457687340778</v>
      </c>
      <c r="C1351">
        <v>369.68237902433162</v>
      </c>
      <c r="D1351">
        <v>1487.8688584107788</v>
      </c>
      <c r="E1351">
        <v>413.0958281669827</v>
      </c>
      <c r="F1351">
        <v>1145.1846693041525</v>
      </c>
      <c r="G1351">
        <v>689.95532508701444</v>
      </c>
      <c r="H1351">
        <v>3.9540273657979936</v>
      </c>
      <c r="I1351">
        <v>5.7741801935173847</v>
      </c>
      <c r="J1351">
        <v>545.72759828032281</v>
      </c>
      <c r="K1351">
        <v>2498.575636652537</v>
      </c>
      <c r="L1351">
        <v>607.73385695683544</v>
      </c>
      <c r="M1351">
        <v>1784.5647707805329</v>
      </c>
      <c r="N1351">
        <v>802.37750793097337</v>
      </c>
      <c r="O1351">
        <v>3.4345523561530014</v>
      </c>
      <c r="P1351">
        <v>7.4251535740159973</v>
      </c>
    </row>
    <row r="1352" spans="1:16" x14ac:dyDescent="0.25">
      <c r="A1352">
        <v>41.389184534549713</v>
      </c>
      <c r="B1352">
        <v>0.81224983192500777</v>
      </c>
      <c r="C1352">
        <v>12561.962151994172</v>
      </c>
      <c r="D1352">
        <v>124243.3930322408</v>
      </c>
      <c r="E1352">
        <v>642.72298394928896</v>
      </c>
      <c r="F1352">
        <v>16302.06542095598</v>
      </c>
      <c r="G1352">
        <v>3405.2825807906775</v>
      </c>
      <c r="H1352">
        <v>0.16622984244229141</v>
      </c>
      <c r="I1352">
        <v>0.63184306323443717</v>
      </c>
      <c r="J1352">
        <v>14088.55754378772</v>
      </c>
      <c r="K1352">
        <v>144649.13102672584</v>
      </c>
      <c r="L1352">
        <v>1000.5272950753628</v>
      </c>
      <c r="M1352">
        <v>27549.60942943285</v>
      </c>
      <c r="N1352">
        <v>3614.9467325876876</v>
      </c>
      <c r="O1352">
        <v>0.16002773599577014</v>
      </c>
      <c r="P1352">
        <v>0.79985272537837104</v>
      </c>
    </row>
    <row r="1353" spans="1:16" x14ac:dyDescent="0.25">
      <c r="A1353">
        <v>24.68334287405014</v>
      </c>
      <c r="B1353">
        <v>8.1272115169575532</v>
      </c>
      <c r="C1353">
        <v>94.671274165648512</v>
      </c>
      <c r="D1353">
        <v>258.9103010739949</v>
      </c>
      <c r="E1353">
        <v>199.57451015996295</v>
      </c>
      <c r="F1353">
        <v>465.02869633996113</v>
      </c>
      <c r="G1353">
        <v>456.53396035388693</v>
      </c>
      <c r="H1353">
        <v>10.258968806765095</v>
      </c>
      <c r="I1353">
        <v>7.4781622504209437</v>
      </c>
      <c r="J1353">
        <v>134.85759322012638</v>
      </c>
      <c r="K1353">
        <v>401.92699535259629</v>
      </c>
      <c r="L1353">
        <v>287.87662899022325</v>
      </c>
      <c r="M1353">
        <v>710.53042604758821</v>
      </c>
      <c r="N1353">
        <v>498.39199203750036</v>
      </c>
      <c r="O1353">
        <v>9.0820604372889182</v>
      </c>
      <c r="P1353">
        <v>7.7216923823065295</v>
      </c>
    </row>
    <row r="1354" spans="1:16" x14ac:dyDescent="0.25">
      <c r="A1354">
        <v>28.752398788928986</v>
      </c>
      <c r="B1354">
        <v>3.1158752221838291</v>
      </c>
      <c r="C1354">
        <v>900.24617540660347</v>
      </c>
      <c r="D1354">
        <v>4765.9529310940652</v>
      </c>
      <c r="E1354">
        <v>527.67882547355566</v>
      </c>
      <c r="F1354">
        <v>1675.1885892610442</v>
      </c>
      <c r="G1354">
        <v>994.64446819324189</v>
      </c>
      <c r="H1354">
        <v>1.68167225671106</v>
      </c>
      <c r="I1354">
        <v>5.5298142359167581</v>
      </c>
      <c r="J1354">
        <v>1308.887144564226</v>
      </c>
      <c r="K1354">
        <v>7780.2990648410241</v>
      </c>
      <c r="L1354">
        <v>720.33109644932483</v>
      </c>
      <c r="M1354">
        <v>2649.4995430584386</v>
      </c>
      <c r="N1354">
        <v>1176.742480534409</v>
      </c>
      <c r="O1354">
        <v>1.4768924084877142</v>
      </c>
      <c r="P1354">
        <v>5.5133567030137929</v>
      </c>
    </row>
    <row r="1355" spans="1:16" x14ac:dyDescent="0.25">
      <c r="A1355">
        <v>19.668579757213593</v>
      </c>
      <c r="B1355">
        <v>2.2125652682891888</v>
      </c>
      <c r="C1355">
        <v>1444.4084810447766</v>
      </c>
      <c r="D1355">
        <v>8779.5166529131366</v>
      </c>
      <c r="E1355">
        <v>525.45136643261469</v>
      </c>
      <c r="F1355">
        <v>1964.4271973377731</v>
      </c>
      <c r="G1355">
        <v>1230.5561576591886</v>
      </c>
      <c r="H1355">
        <v>0.99365135077944133</v>
      </c>
      <c r="I1355">
        <v>3.8967797153993553</v>
      </c>
      <c r="J1355">
        <v>2036.2170612904649</v>
      </c>
      <c r="K1355">
        <v>13591.407231529329</v>
      </c>
      <c r="L1355">
        <v>554.310338390232</v>
      </c>
      <c r="M1355">
        <v>3134.4273040075182</v>
      </c>
      <c r="N1355">
        <v>1445.282692768378</v>
      </c>
      <c r="O1355">
        <v>0.88512930410775736</v>
      </c>
      <c r="P1355">
        <v>2.3783193248124612</v>
      </c>
    </row>
    <row r="1356" spans="1:16" x14ac:dyDescent="0.25">
      <c r="A1356">
        <v>71.066308081150055</v>
      </c>
      <c r="B1356">
        <v>5.6696607509891157</v>
      </c>
      <c r="C1356">
        <v>459.74244533061153</v>
      </c>
      <c r="D1356">
        <v>1979.6851569512014</v>
      </c>
      <c r="E1356">
        <v>544.34835269887117</v>
      </c>
      <c r="F1356">
        <v>1550.5030183571916</v>
      </c>
      <c r="G1356">
        <v>750.46218330732393</v>
      </c>
      <c r="H1356">
        <v>3.9730105725486338</v>
      </c>
      <c r="I1356">
        <v>7.07335061305435</v>
      </c>
      <c r="J1356">
        <v>679.10411480467894</v>
      </c>
      <c r="K1356">
        <v>3328.2944118807991</v>
      </c>
      <c r="L1356">
        <v>797.34655617538226</v>
      </c>
      <c r="M1356">
        <v>2424.5576869830479</v>
      </c>
      <c r="N1356">
        <v>879.015356408711</v>
      </c>
      <c r="O1356">
        <v>3.4537299397932952</v>
      </c>
      <c r="P1356">
        <v>9.1664085637590791</v>
      </c>
    </row>
    <row r="1357" spans="1:16" x14ac:dyDescent="0.25">
      <c r="A1357">
        <v>98.514759480953217</v>
      </c>
      <c r="B1357">
        <v>2.7957895137921889</v>
      </c>
      <c r="C1357">
        <v>2698.9792374212102</v>
      </c>
      <c r="D1357">
        <v>19362.663034676316</v>
      </c>
      <c r="E1357">
        <v>719.88236359207292</v>
      </c>
      <c r="F1357">
        <v>5104.7994308322441</v>
      </c>
      <c r="G1357">
        <v>1645.6751933589826</v>
      </c>
      <c r="H1357">
        <v>0.98765922047901766</v>
      </c>
      <c r="I1357">
        <v>2.3539227839216239</v>
      </c>
      <c r="J1357">
        <v>3558.0444950528122</v>
      </c>
      <c r="K1357">
        <v>26992.744790371944</v>
      </c>
      <c r="L1357">
        <v>791.01965653030106</v>
      </c>
      <c r="M1357">
        <v>8251.9882882940146</v>
      </c>
      <c r="N1357">
        <v>1876.833671747172</v>
      </c>
      <c r="O1357">
        <v>0.90293427024279538</v>
      </c>
      <c r="P1357">
        <v>1.7836643449024292</v>
      </c>
    </row>
    <row r="1358" spans="1:16" x14ac:dyDescent="0.25">
      <c r="A1358">
        <v>42.870890438556671</v>
      </c>
      <c r="B1358">
        <v>9.5637327862280941</v>
      </c>
      <c r="C1358">
        <v>98.97020930154504</v>
      </c>
      <c r="D1358">
        <v>273.60261851437855</v>
      </c>
      <c r="E1358">
        <v>244.42276491829898</v>
      </c>
      <c r="F1358">
        <v>572.79715841095162</v>
      </c>
      <c r="G1358">
        <v>461.13868105433698</v>
      </c>
      <c r="H1358">
        <v>11.88555672752047</v>
      </c>
      <c r="I1358">
        <v>8.8596425399564982</v>
      </c>
      <c r="J1358">
        <v>141.18604562561828</v>
      </c>
      <c r="K1358">
        <v>426.20139676956279</v>
      </c>
      <c r="L1358">
        <v>352.67586284182295</v>
      </c>
      <c r="M1358">
        <v>875.7143319056039</v>
      </c>
      <c r="N1358">
        <v>504.52320771533533</v>
      </c>
      <c r="O1358">
        <v>10.510022744364845</v>
      </c>
      <c r="P1358">
        <v>8.9805739911766906</v>
      </c>
    </row>
    <row r="1359" spans="1:16" x14ac:dyDescent="0.25">
      <c r="A1359">
        <v>35.456684291362762</v>
      </c>
      <c r="B1359">
        <v>6.5762400290733538</v>
      </c>
      <c r="C1359">
        <v>194.28963248390031</v>
      </c>
      <c r="D1359">
        <v>644.19950653212413</v>
      </c>
      <c r="E1359">
        <v>302.40044753803107</v>
      </c>
      <c r="F1359">
        <v>773.673994508757</v>
      </c>
      <c r="G1359">
        <v>553.07033598656744</v>
      </c>
      <c r="H1359">
        <v>6.3966821404112739</v>
      </c>
      <c r="I1359">
        <v>6.068888735280682</v>
      </c>
      <c r="J1359">
        <v>283.18664031763501</v>
      </c>
      <c r="K1359">
        <v>1053.6041527739528</v>
      </c>
      <c r="L1359">
        <v>441.34438432303898</v>
      </c>
      <c r="M1359">
        <v>1194.0161126756327</v>
      </c>
      <c r="N1359">
        <v>625.60706180335865</v>
      </c>
      <c r="O1359">
        <v>5.5805216770353088</v>
      </c>
      <c r="P1359">
        <v>6.7339765664061613</v>
      </c>
    </row>
    <row r="1360" spans="1:16" x14ac:dyDescent="0.25">
      <c r="A1360">
        <v>3.6543660759925842</v>
      </c>
      <c r="B1360">
        <v>0.58803512289988447</v>
      </c>
      <c r="C1360">
        <v>6204.9162424576316</v>
      </c>
      <c r="D1360">
        <v>53506.347228055492</v>
      </c>
      <c r="E1360">
        <v>211.72426189543822</v>
      </c>
      <c r="F1360">
        <v>3348.8952516083314</v>
      </c>
      <c r="G1360">
        <v>2433.0963730675667</v>
      </c>
      <c r="H1360">
        <v>0.15285358434166194</v>
      </c>
      <c r="I1360">
        <v>0.33378095253910556</v>
      </c>
      <c r="J1360">
        <v>7303.3391882461001</v>
      </c>
      <c r="K1360">
        <v>64403.189736823457</v>
      </c>
      <c r="L1360">
        <v>275.93814704818431</v>
      </c>
      <c r="M1360">
        <v>5528.6923917298063</v>
      </c>
      <c r="N1360">
        <v>2624.8034829322683</v>
      </c>
      <c r="O1360">
        <v>0.14503627962894441</v>
      </c>
      <c r="P1360">
        <v>0.35278667879630587</v>
      </c>
    </row>
    <row r="1361" spans="1:16" x14ac:dyDescent="0.25">
      <c r="A1361">
        <v>81.26333612203598</v>
      </c>
      <c r="B1361">
        <v>6.0534050666886392</v>
      </c>
      <c r="C1361">
        <v>438.43283917723988</v>
      </c>
      <c r="D1361">
        <v>1860.3129435298663</v>
      </c>
      <c r="E1361">
        <v>557.97708679633126</v>
      </c>
      <c r="F1361">
        <v>1579.8303774980043</v>
      </c>
      <c r="G1361">
        <v>736.59681838807956</v>
      </c>
      <c r="H1361">
        <v>4.3204190795593922</v>
      </c>
      <c r="I1361">
        <v>7.3521827108602951</v>
      </c>
      <c r="J1361">
        <v>647.67010750149393</v>
      </c>
      <c r="K1361">
        <v>3128.0867689265742</v>
      </c>
      <c r="L1361">
        <v>818.50787470457647</v>
      </c>
      <c r="M1361">
        <v>2468.5358280098758</v>
      </c>
      <c r="N1361">
        <v>861.54445566896914</v>
      </c>
      <c r="O1361">
        <v>3.7547070970182128</v>
      </c>
      <c r="P1361">
        <v>9.5515319392008831</v>
      </c>
    </row>
    <row r="1362" spans="1:16" x14ac:dyDescent="0.25">
      <c r="A1362">
        <v>44.712572395801544</v>
      </c>
      <c r="B1362">
        <v>3.0204327816557957</v>
      </c>
      <c r="C1362">
        <v>1332.3094866052134</v>
      </c>
      <c r="D1362">
        <v>7914.4287062805015</v>
      </c>
      <c r="E1362">
        <v>682.73363716077313</v>
      </c>
      <c r="F1362">
        <v>2456.1519701871644</v>
      </c>
      <c r="G1362">
        <v>1185.9088061191776</v>
      </c>
      <c r="H1362">
        <v>1.3996280234587912</v>
      </c>
      <c r="I1362">
        <v>5.5699322353724758</v>
      </c>
      <c r="J1362">
        <v>1890.4864326016082</v>
      </c>
      <c r="K1362">
        <v>12386.639419246934</v>
      </c>
      <c r="L1362">
        <v>753.09469721660309</v>
      </c>
      <c r="M1362">
        <v>3912.9131265052933</v>
      </c>
      <c r="N1362">
        <v>1395.8909485724048</v>
      </c>
      <c r="O1362">
        <v>1.2432708763983309</v>
      </c>
      <c r="P1362">
        <v>3.5402959111083523</v>
      </c>
    </row>
    <row r="1363" spans="1:16" x14ac:dyDescent="0.25">
      <c r="A1363">
        <v>79.97225159406662</v>
      </c>
      <c r="B1363">
        <v>6.363624827708402</v>
      </c>
      <c r="C1363">
        <v>386.43632397669529</v>
      </c>
      <c r="D1363">
        <v>1576.7617571982159</v>
      </c>
      <c r="E1363">
        <v>526.34917721684997</v>
      </c>
      <c r="F1363">
        <v>1467.1147817569993</v>
      </c>
      <c r="G1363">
        <v>701.60948492016712</v>
      </c>
      <c r="H1363">
        <v>4.7683067431702604</v>
      </c>
      <c r="I1363">
        <v>7.2346916529999277</v>
      </c>
      <c r="J1363">
        <v>570.64039062804432</v>
      </c>
      <c r="K1363">
        <v>2649.4649727630485</v>
      </c>
      <c r="L1363">
        <v>774.01523019540377</v>
      </c>
      <c r="M1363">
        <v>2287.8259118839865</v>
      </c>
      <c r="N1363">
        <v>817.21715470105573</v>
      </c>
      <c r="O1363">
        <v>4.1421046336168788</v>
      </c>
      <c r="P1363">
        <v>9.3523377543796222</v>
      </c>
    </row>
    <row r="1364" spans="1:16" x14ac:dyDescent="0.25">
      <c r="A1364">
        <v>61.758338987827301</v>
      </c>
      <c r="B1364">
        <v>2.2970004535571826</v>
      </c>
      <c r="C1364">
        <v>2923.6116949867542</v>
      </c>
      <c r="D1364">
        <v>21387.341699732478</v>
      </c>
      <c r="E1364">
        <v>600.24852578763864</v>
      </c>
      <c r="F1364">
        <v>4629.3218438433159</v>
      </c>
      <c r="G1364">
        <v>1708.5581124085566</v>
      </c>
      <c r="H1364">
        <v>0.78727650486764322</v>
      </c>
      <c r="I1364">
        <v>1.7918280245287255</v>
      </c>
      <c r="J1364">
        <v>3814.3293092979952</v>
      </c>
      <c r="K1364">
        <v>29367.442819410098</v>
      </c>
      <c r="L1364">
        <v>668.75351423296013</v>
      </c>
      <c r="M1364">
        <v>7496.9241567384825</v>
      </c>
      <c r="N1364">
        <v>1938.633783694517</v>
      </c>
      <c r="O1364">
        <v>0.72240934667549306</v>
      </c>
      <c r="P1364">
        <v>1.4072733117871232</v>
      </c>
    </row>
    <row r="1365" spans="1:16" x14ac:dyDescent="0.25">
      <c r="A1365">
        <v>95.373897016048431</v>
      </c>
      <c r="B1365">
        <v>6.3574067458874355</v>
      </c>
      <c r="C1365">
        <v>442.82760708167217</v>
      </c>
      <c r="D1365">
        <v>1884.786121008131</v>
      </c>
      <c r="E1365">
        <v>591.03962600310558</v>
      </c>
      <c r="F1365">
        <v>1675.5402840040401</v>
      </c>
      <c r="G1365">
        <v>739.47768882940795</v>
      </c>
      <c r="H1365">
        <v>4.5199470647521149</v>
      </c>
      <c r="I1365">
        <v>7.7644406694910764</v>
      </c>
      <c r="J1365">
        <v>654.1595199795903</v>
      </c>
      <c r="K1365">
        <v>3169.1960807417163</v>
      </c>
      <c r="L1365">
        <v>866.76399105566099</v>
      </c>
      <c r="M1365">
        <v>2618.5038608835694</v>
      </c>
      <c r="N1365">
        <v>865.17903245093351</v>
      </c>
      <c r="O1365">
        <v>3.9283153241796289</v>
      </c>
      <c r="P1365">
        <v>10.083911746923203</v>
      </c>
    </row>
    <row r="1366" spans="1:16" x14ac:dyDescent="0.25">
      <c r="A1366">
        <v>47.280862629413605</v>
      </c>
      <c r="B1366">
        <v>3.5680468569351036</v>
      </c>
      <c r="C1366">
        <v>963.02043991591529</v>
      </c>
      <c r="D1366">
        <v>5202.3287769726312</v>
      </c>
      <c r="E1366">
        <v>637.57750457226132</v>
      </c>
      <c r="F1366">
        <v>2057.0742535953937</v>
      </c>
      <c r="G1366">
        <v>1024.6966002997749</v>
      </c>
      <c r="H1366">
        <v>1.8758223293655993</v>
      </c>
      <c r="I1366">
        <v>6.4556255475575686</v>
      </c>
      <c r="J1366">
        <v>1395.4958898048992</v>
      </c>
      <c r="K1366">
        <v>8442.4305394566054</v>
      </c>
      <c r="L1366">
        <v>858.0705743062847</v>
      </c>
      <c r="M1366">
        <v>3257.4318328109312</v>
      </c>
      <c r="N1366">
        <v>1212.0030378801873</v>
      </c>
      <c r="O1366">
        <v>1.650174403768101</v>
      </c>
      <c r="P1366">
        <v>5.9987571731041749</v>
      </c>
    </row>
    <row r="1367" spans="1:16" x14ac:dyDescent="0.25">
      <c r="A1367">
        <v>72.246043384075165</v>
      </c>
      <c r="B1367">
        <v>1.1323832842721291</v>
      </c>
      <c r="C1367">
        <v>10339.400289921216</v>
      </c>
      <c r="D1367">
        <v>98411.636944515718</v>
      </c>
      <c r="E1367">
        <v>674.03357394802083</v>
      </c>
      <c r="F1367">
        <v>15435.056706295547</v>
      </c>
      <c r="G1367">
        <v>3099.6799913205546</v>
      </c>
      <c r="H1367">
        <v>0.24695548506150017</v>
      </c>
      <c r="I1367">
        <v>0.75496768978977891</v>
      </c>
      <c r="J1367">
        <v>11627.364730946867</v>
      </c>
      <c r="K1367">
        <v>114063.46418885293</v>
      </c>
      <c r="L1367">
        <v>998.03582213763764</v>
      </c>
      <c r="M1367">
        <v>25898.601342083963</v>
      </c>
      <c r="N1367">
        <v>3286.8725195291504</v>
      </c>
      <c r="O1367">
        <v>0.23743913361486571</v>
      </c>
      <c r="P1367">
        <v>0.9365162092385898</v>
      </c>
    </row>
    <row r="1368" spans="1:16" x14ac:dyDescent="0.25">
      <c r="A1368">
        <v>11.655082285404205</v>
      </c>
      <c r="B1368">
        <v>6.8155293236611527</v>
      </c>
      <c r="C1368">
        <v>81.254743691486794</v>
      </c>
      <c r="D1368">
        <v>214.41401445747755</v>
      </c>
      <c r="E1368">
        <v>145.59744889870538</v>
      </c>
      <c r="F1368">
        <v>332.71661435853122</v>
      </c>
      <c r="G1368">
        <v>441.84808643862112</v>
      </c>
      <c r="H1368">
        <v>9.0716240105702539</v>
      </c>
      <c r="I1368">
        <v>6.0935531396750404</v>
      </c>
      <c r="J1368">
        <v>115.17866730170019</v>
      </c>
      <c r="K1368">
        <v>328.94512858349475</v>
      </c>
      <c r="L1368">
        <v>209.91103070625888</v>
      </c>
      <c r="M1368">
        <v>507.33800322469233</v>
      </c>
      <c r="N1368">
        <v>478.76947788153018</v>
      </c>
      <c r="O1368">
        <v>8.0641647078499474</v>
      </c>
      <c r="P1368">
        <v>6.4283997233705401</v>
      </c>
    </row>
    <row r="1369" spans="1:16" x14ac:dyDescent="0.25">
      <c r="A1369">
        <v>17.33814138174057</v>
      </c>
      <c r="B1369">
        <v>6.0219122442447537</v>
      </c>
      <c r="C1369">
        <v>139.51183936358595</v>
      </c>
      <c r="D1369">
        <v>421.47381193894699</v>
      </c>
      <c r="E1369">
        <v>208.2710417099064</v>
      </c>
      <c r="F1369">
        <v>510.41113966062159</v>
      </c>
      <c r="G1369">
        <v>502.40854550384392</v>
      </c>
      <c r="H1369">
        <v>6.617937820253819</v>
      </c>
      <c r="I1369">
        <v>5.6904768036196192</v>
      </c>
      <c r="J1369">
        <v>201.28067206138581</v>
      </c>
      <c r="K1369">
        <v>673.94381815248414</v>
      </c>
      <c r="L1369">
        <v>301.8837352096952</v>
      </c>
      <c r="M1369">
        <v>784.01747349306913</v>
      </c>
      <c r="N1369">
        <v>559.14440640975943</v>
      </c>
      <c r="O1369">
        <v>5.8062631874235668</v>
      </c>
      <c r="P1369">
        <v>5.6188062596107882</v>
      </c>
    </row>
    <row r="1370" spans="1:16" x14ac:dyDescent="0.25">
      <c r="A1370">
        <v>28.001054108142853</v>
      </c>
      <c r="B1370">
        <v>3.4261108978554193</v>
      </c>
      <c r="C1370">
        <v>713.22770696699683</v>
      </c>
      <c r="D1370">
        <v>3517.9551309307103</v>
      </c>
      <c r="E1370">
        <v>478.69692880814699</v>
      </c>
      <c r="F1370">
        <v>1451.9335143338681</v>
      </c>
      <c r="G1370">
        <v>899.12817934000827</v>
      </c>
      <c r="H1370">
        <v>2.0246193513285995</v>
      </c>
      <c r="I1370">
        <v>5.522281712016178</v>
      </c>
      <c r="J1370">
        <v>1046.2724020685193</v>
      </c>
      <c r="K1370">
        <v>5836.9240857807245</v>
      </c>
      <c r="L1370">
        <v>678.35764213040636</v>
      </c>
      <c r="M1370">
        <v>2287.0569614229003</v>
      </c>
      <c r="N1370">
        <v>1062.6206610448023</v>
      </c>
      <c r="O1370">
        <v>1.7693944782284898</v>
      </c>
      <c r="P1370">
        <v>6.3594884735658397</v>
      </c>
    </row>
    <row r="1371" spans="1:16" x14ac:dyDescent="0.25">
      <c r="A1371">
        <v>7.1056963801383972</v>
      </c>
      <c r="B1371">
        <v>6.6809084206176506</v>
      </c>
      <c r="C1371">
        <v>60.83464151310929</v>
      </c>
      <c r="D1371">
        <v>150.98209421943386</v>
      </c>
      <c r="E1371">
        <v>108.58932887807758</v>
      </c>
      <c r="F1371">
        <v>239.47540428427641</v>
      </c>
      <c r="G1371">
        <v>418.52417401966329</v>
      </c>
      <c r="H1371">
        <v>9.8019361446586277</v>
      </c>
      <c r="I1371">
        <v>5.5553410006746189</v>
      </c>
      <c r="J1371">
        <v>85.475716149654616</v>
      </c>
      <c r="K1371">
        <v>226.67523960454153</v>
      </c>
      <c r="L1371">
        <v>156.761113664009</v>
      </c>
      <c r="M1371">
        <v>363.79953936961607</v>
      </c>
      <c r="N1371">
        <v>447.31452287937407</v>
      </c>
      <c r="O1371">
        <v>8.7881376301690857</v>
      </c>
      <c r="P1371">
        <v>6.0679014945866117</v>
      </c>
    </row>
    <row r="1372" spans="1:16" x14ac:dyDescent="0.25">
      <c r="A1372">
        <v>4.7933264374732971</v>
      </c>
      <c r="B1372">
        <v>3.7557010636702954</v>
      </c>
      <c r="C1372">
        <v>153.42370050835041</v>
      </c>
      <c r="D1372">
        <v>475.73664099040349</v>
      </c>
      <c r="E1372">
        <v>141.02650791847691</v>
      </c>
      <c r="F1372">
        <v>349.9336031304307</v>
      </c>
      <c r="G1372">
        <v>515.77196931636365</v>
      </c>
      <c r="H1372">
        <v>3.9865645386543642</v>
      </c>
      <c r="I1372">
        <v>3.5191405349644946</v>
      </c>
      <c r="J1372">
        <v>222.02886785421799</v>
      </c>
      <c r="K1372">
        <v>765.94947619279264</v>
      </c>
      <c r="L1372">
        <v>204.78692322898189</v>
      </c>
      <c r="M1372">
        <v>538.23380993898388</v>
      </c>
      <c r="N1372">
        <v>576.73087308134802</v>
      </c>
      <c r="O1372">
        <v>3.4912237928846048</v>
      </c>
      <c r="P1372">
        <v>3.573463728937091</v>
      </c>
    </row>
    <row r="1373" spans="1:16" x14ac:dyDescent="0.25">
      <c r="A1373">
        <v>22.194643437862396</v>
      </c>
      <c r="B1373">
        <v>6.9140467022743257</v>
      </c>
      <c r="C1373">
        <v>123.65943538680455</v>
      </c>
      <c r="D1373">
        <v>361.74831846512285</v>
      </c>
      <c r="E1373">
        <v>215.25488107231712</v>
      </c>
      <c r="F1373">
        <v>519.26923196230564</v>
      </c>
      <c r="G1373">
        <v>486.70889181371086</v>
      </c>
      <c r="H1373">
        <v>7.93748567324851</v>
      </c>
      <c r="I1373">
        <v>6.5367797366101605</v>
      </c>
      <c r="J1373">
        <v>177.70637240322225</v>
      </c>
      <c r="K1373">
        <v>573.25271341238397</v>
      </c>
      <c r="L1373">
        <v>311.38200244817142</v>
      </c>
      <c r="M1373">
        <v>796.28990931353997</v>
      </c>
      <c r="N1373">
        <v>538.42640210068771</v>
      </c>
      <c r="O1373">
        <v>6.9817318964617767</v>
      </c>
      <c r="P1373">
        <v>6.3747262406475889</v>
      </c>
    </row>
    <row r="1374" spans="1:16" x14ac:dyDescent="0.25">
      <c r="A1374">
        <v>77.220314800739288</v>
      </c>
      <c r="B1374">
        <v>9.8629100524016291</v>
      </c>
      <c r="C1374">
        <v>140.89582106724831</v>
      </c>
      <c r="D1374">
        <v>426.79657090281938</v>
      </c>
      <c r="E1374">
        <v>344.04789184082523</v>
      </c>
      <c r="F1374">
        <v>844.24950432358617</v>
      </c>
      <c r="G1374">
        <v>503.7547232017231</v>
      </c>
      <c r="H1374">
        <v>10.800221666029232</v>
      </c>
      <c r="I1374">
        <v>9.3157176498103915</v>
      </c>
      <c r="J1374">
        <v>203.34249318714652</v>
      </c>
      <c r="K1374">
        <v>682.9491243038799</v>
      </c>
      <c r="L1374">
        <v>498.77879660163148</v>
      </c>
      <c r="M1374">
        <v>1296.9891264927683</v>
      </c>
      <c r="N1374">
        <v>560.9179286771448</v>
      </c>
      <c r="O1374">
        <v>9.473727971031833</v>
      </c>
      <c r="P1374">
        <v>9.2180297331519832</v>
      </c>
    </row>
    <row r="1375" spans="1:16" x14ac:dyDescent="0.25">
      <c r="A1375">
        <v>4.6757223010063171</v>
      </c>
      <c r="B1375">
        <v>2.6011965188604371</v>
      </c>
      <c r="C1375">
        <v>343.37891773229188</v>
      </c>
      <c r="D1375">
        <v>1350.8971438608589</v>
      </c>
      <c r="E1375">
        <v>194.44719727597834</v>
      </c>
      <c r="F1375">
        <v>534.19169853729181</v>
      </c>
      <c r="G1375">
        <v>671.24579042568598</v>
      </c>
      <c r="H1375">
        <v>2.0395557672068301</v>
      </c>
      <c r="I1375">
        <v>2.8014579549689782</v>
      </c>
      <c r="J1375">
        <v>506.53239022994904</v>
      </c>
      <c r="K1375">
        <v>2265.353835177717</v>
      </c>
      <c r="L1375">
        <v>286.14822713621101</v>
      </c>
      <c r="M1375">
        <v>831.48545006075926</v>
      </c>
      <c r="N1375">
        <v>778.47932651472388</v>
      </c>
      <c r="O1375">
        <v>1.7716141026182368</v>
      </c>
      <c r="P1375">
        <v>3.5599246735336609</v>
      </c>
    </row>
    <row r="1376" spans="1:16" x14ac:dyDescent="0.25">
      <c r="A1376">
        <v>33.293676912784576</v>
      </c>
      <c r="B1376">
        <v>9.6981456620369997</v>
      </c>
      <c r="C1376">
        <v>80.7827953756656</v>
      </c>
      <c r="D1376">
        <v>212.88765662650599</v>
      </c>
      <c r="E1376">
        <v>206.06762651676425</v>
      </c>
      <c r="F1376">
        <v>470.55640219706652</v>
      </c>
      <c r="G1376">
        <v>441.32252201458255</v>
      </c>
      <c r="H1376">
        <v>12.934299453045879</v>
      </c>
      <c r="I1376">
        <v>8.660011901069181</v>
      </c>
      <c r="J1376">
        <v>114.48857750215153</v>
      </c>
      <c r="K1376">
        <v>326.45758634809249</v>
      </c>
      <c r="L1376">
        <v>297.09147655968485</v>
      </c>
      <c r="M1376">
        <v>717.46606626603182</v>
      </c>
      <c r="N1376">
        <v>478.06505383598164</v>
      </c>
      <c r="O1376">
        <v>11.499741831353989</v>
      </c>
      <c r="P1376">
        <v>9.143065484892249</v>
      </c>
    </row>
    <row r="1377" spans="1:16" x14ac:dyDescent="0.25">
      <c r="A1377">
        <v>39.02885240316391</v>
      </c>
      <c r="B1377">
        <v>5.6860221498280863</v>
      </c>
      <c r="C1377">
        <v>289.70116355381572</v>
      </c>
      <c r="D1377">
        <v>1081.9109522965643</v>
      </c>
      <c r="E1377">
        <v>367.59373521397623</v>
      </c>
      <c r="F1377">
        <v>988.99178775741973</v>
      </c>
      <c r="G1377">
        <v>631.31911166416739</v>
      </c>
      <c r="H1377">
        <v>4.7574518884784087</v>
      </c>
      <c r="I1377">
        <v>5.736725210190607</v>
      </c>
      <c r="J1377">
        <v>426.2802496689381</v>
      </c>
      <c r="K1377">
        <v>1805.1691066457861</v>
      </c>
      <c r="L1377">
        <v>540.42687277467803</v>
      </c>
      <c r="M1377">
        <v>1535.386654564307</v>
      </c>
      <c r="N1377">
        <v>727.18637259638479</v>
      </c>
      <c r="O1377">
        <v>4.1346024389965432</v>
      </c>
      <c r="P1377">
        <v>7.0317804696365469</v>
      </c>
    </row>
    <row r="1378" spans="1:16" x14ac:dyDescent="0.25">
      <c r="A1378">
        <v>51.707687675952911</v>
      </c>
      <c r="B1378">
        <v>2.2841937058798503</v>
      </c>
      <c r="C1378">
        <v>2631.7904583280397</v>
      </c>
      <c r="D1378">
        <v>18763.293678346428</v>
      </c>
      <c r="E1378">
        <v>585.7616404496074</v>
      </c>
      <c r="F1378">
        <v>4044.2820965236042</v>
      </c>
      <c r="G1378">
        <v>1626.3420303945652</v>
      </c>
      <c r="H1378">
        <v>0.81468400204335523</v>
      </c>
      <c r="I1378">
        <v>1.9737328086047365</v>
      </c>
      <c r="J1378">
        <v>3480.6174225811437</v>
      </c>
      <c r="K1378">
        <v>26281.218319413994</v>
      </c>
      <c r="L1378">
        <v>640.92110795686608</v>
      </c>
      <c r="M1378">
        <v>6533.966110399635</v>
      </c>
      <c r="N1378">
        <v>1857.6802251577931</v>
      </c>
      <c r="O1378">
        <v>0.74393681499733155</v>
      </c>
      <c r="P1378">
        <v>1.4781225252396859</v>
      </c>
    </row>
    <row r="1379" spans="1:16" x14ac:dyDescent="0.25">
      <c r="A1379">
        <v>62.877507865428925</v>
      </c>
      <c r="B1379">
        <v>3.797655496168725</v>
      </c>
      <c r="C1379">
        <v>1035.2793707534165</v>
      </c>
      <c r="D1379">
        <v>5714.333668350675</v>
      </c>
      <c r="E1379">
        <v>717.81943608587562</v>
      </c>
      <c r="F1379">
        <v>2361.2206043358137</v>
      </c>
      <c r="G1379">
        <v>1058.2193924690573</v>
      </c>
      <c r="H1379">
        <v>1.9410811275144575</v>
      </c>
      <c r="I1379">
        <v>6.9824462614370217</v>
      </c>
      <c r="J1379">
        <v>1494.2660650222329</v>
      </c>
      <c r="K1379">
        <v>9208.7682556738109</v>
      </c>
      <c r="L1379">
        <v>949.60803462300998</v>
      </c>
      <c r="M1379">
        <v>3743.9717062980321</v>
      </c>
      <c r="N1379">
        <v>1250.969560978341</v>
      </c>
      <c r="O1379">
        <v>1.710892023704587</v>
      </c>
      <c r="P1379">
        <v>5.8914860469281187</v>
      </c>
    </row>
    <row r="1380" spans="1:16" x14ac:dyDescent="0.25">
      <c r="A1380">
        <v>78.448614180088043</v>
      </c>
      <c r="B1380">
        <v>6.209076507055844</v>
      </c>
      <c r="C1380">
        <v>402.7995089700417</v>
      </c>
      <c r="D1380">
        <v>1664.7707659523635</v>
      </c>
      <c r="E1380">
        <v>532.16135584824099</v>
      </c>
      <c r="F1380">
        <v>1490.922393059084</v>
      </c>
      <c r="G1380">
        <v>712.80634776190914</v>
      </c>
      <c r="H1380">
        <v>4.5788061093236498</v>
      </c>
      <c r="I1380">
        <v>7.2073267082741861</v>
      </c>
      <c r="J1380">
        <v>594.92984570994008</v>
      </c>
      <c r="K1380">
        <v>2798.468054422849</v>
      </c>
      <c r="L1380">
        <v>782.09585948828101</v>
      </c>
      <c r="M1380">
        <v>2326.4737712208475</v>
      </c>
      <c r="N1380">
        <v>831.43998672349835</v>
      </c>
      <c r="O1380">
        <v>3.9778944513405334</v>
      </c>
      <c r="P1380">
        <v>9.348505927245462</v>
      </c>
    </row>
    <row r="1381" spans="1:16" x14ac:dyDescent="0.25">
      <c r="A1381">
        <v>97.473092496395111</v>
      </c>
      <c r="B1381">
        <v>8.0788991810542488</v>
      </c>
      <c r="C1381">
        <v>260.9361543914016</v>
      </c>
      <c r="D1381">
        <v>944.10178860266763</v>
      </c>
      <c r="E1381">
        <v>477.73148163185942</v>
      </c>
      <c r="F1381">
        <v>1268.7447350705088</v>
      </c>
      <c r="G1381">
        <v>608.82208200181128</v>
      </c>
      <c r="H1381">
        <v>7.0334609340364223</v>
      </c>
      <c r="I1381">
        <v>7.8839502512736441</v>
      </c>
      <c r="J1381">
        <v>383.16544464958724</v>
      </c>
      <c r="K1381">
        <v>1568.5972054493793</v>
      </c>
      <c r="L1381">
        <v>701.33746321118633</v>
      </c>
      <c r="M1381">
        <v>1966.5916745902186</v>
      </c>
      <c r="N1381">
        <v>698.11872501114385</v>
      </c>
      <c r="O1381">
        <v>6.1166600510457938</v>
      </c>
      <c r="P1381">
        <v>9.4338062181449835</v>
      </c>
    </row>
    <row r="1382" spans="1:16" x14ac:dyDescent="0.25">
      <c r="A1382">
        <v>20.154090702533722</v>
      </c>
      <c r="B1382">
        <v>3.7519838557078531</v>
      </c>
      <c r="C1382">
        <v>452.22621705585391</v>
      </c>
      <c r="D1382">
        <v>1937.379012853731</v>
      </c>
      <c r="E1382">
        <v>355.16611499356475</v>
      </c>
      <c r="F1382">
        <v>1009.5317806568723</v>
      </c>
      <c r="G1382">
        <v>745.60119207916648</v>
      </c>
      <c r="H1382">
        <v>2.6460044221184305</v>
      </c>
      <c r="I1382">
        <v>4.6369833860024166</v>
      </c>
      <c r="J1382">
        <v>668.02617023245205</v>
      </c>
      <c r="K1382">
        <v>3257.4293081201063</v>
      </c>
      <c r="L1382">
        <v>520.52141348191685</v>
      </c>
      <c r="M1382">
        <v>1578.2097390871645</v>
      </c>
      <c r="N1382">
        <v>872.89665473989385</v>
      </c>
      <c r="O1382">
        <v>2.2999331565060075</v>
      </c>
      <c r="P1382">
        <v>6.0160066372242822</v>
      </c>
    </row>
    <row r="1383" spans="1:16" x14ac:dyDescent="0.25">
      <c r="A1383">
        <v>7.9293147921562195</v>
      </c>
      <c r="B1383">
        <v>8.0399787632505468</v>
      </c>
      <c r="C1383">
        <v>45.86415493633536</v>
      </c>
      <c r="D1383">
        <v>108.19235901267415</v>
      </c>
      <c r="E1383">
        <v>98.585107944151588</v>
      </c>
      <c r="F1383">
        <v>210.45537235946853</v>
      </c>
      <c r="G1383">
        <v>400.64835868391242</v>
      </c>
      <c r="H1383">
        <v>12.913091270789664</v>
      </c>
      <c r="I1383">
        <v>6.1308523620149433</v>
      </c>
      <c r="J1383">
        <v>63.932634943393403</v>
      </c>
      <c r="K1383">
        <v>159.29341450258286</v>
      </c>
      <c r="L1383">
        <v>142.84320270340086</v>
      </c>
      <c r="M1383">
        <v>318.59697049016927</v>
      </c>
      <c r="N1383">
        <v>422.8334296231028</v>
      </c>
      <c r="O1383">
        <v>11.682800832753788</v>
      </c>
      <c r="P1383">
        <v>6.8565152208667683</v>
      </c>
    </row>
    <row r="1384" spans="1:16" x14ac:dyDescent="0.25">
      <c r="A1384">
        <v>61.222493708133698</v>
      </c>
      <c r="B1384">
        <v>1.823257645015294</v>
      </c>
      <c r="C1384">
        <v>4471.0537273673353</v>
      </c>
      <c r="D1384">
        <v>36034.260269390739</v>
      </c>
      <c r="E1384">
        <v>544.85647330799179</v>
      </c>
      <c r="F1384">
        <v>6423.3283181735069</v>
      </c>
      <c r="G1384">
        <v>2085.771241340678</v>
      </c>
      <c r="H1384">
        <v>0.53346756050379873</v>
      </c>
      <c r="I1384">
        <v>1.0970972470461526</v>
      </c>
      <c r="J1384">
        <v>5500.2469081867339</v>
      </c>
      <c r="K1384">
        <v>45685.881574758263</v>
      </c>
      <c r="L1384">
        <v>659.53708764771227</v>
      </c>
      <c r="M1384">
        <v>10510.0187709411</v>
      </c>
      <c r="N1384">
        <v>2298.1844987287222</v>
      </c>
      <c r="O1384">
        <v>0.49929137732628259</v>
      </c>
      <c r="P1384">
        <v>1.0183251129216366</v>
      </c>
    </row>
    <row r="1385" spans="1:16" x14ac:dyDescent="0.25">
      <c r="A1385">
        <v>80.206562936306</v>
      </c>
      <c r="B1385">
        <v>5.0829841628005079</v>
      </c>
      <c r="C1385">
        <v>646.12602027296418</v>
      </c>
      <c r="D1385">
        <v>3091.6428976090801</v>
      </c>
      <c r="E1385">
        <v>653.20559542167223</v>
      </c>
      <c r="F1385">
        <v>1949.8813452919389</v>
      </c>
      <c r="G1385">
        <v>862.27274053229223</v>
      </c>
      <c r="H1385">
        <v>3.1214384475453554</v>
      </c>
      <c r="I1385">
        <v>7.7688094879183378</v>
      </c>
      <c r="J1385">
        <v>950.33072936858787</v>
      </c>
      <c r="K1385">
        <v>5154.8178407930181</v>
      </c>
      <c r="L1385">
        <v>936.00915321806701</v>
      </c>
      <c r="M1385">
        <v>3066.2462896908587</v>
      </c>
      <c r="N1385">
        <v>1017.7643402764718</v>
      </c>
      <c r="O1385">
        <v>2.7234689092104807</v>
      </c>
      <c r="P1385">
        <v>9.2853595206493775</v>
      </c>
    </row>
    <row r="1386" spans="1:16" x14ac:dyDescent="0.25">
      <c r="A1386">
        <v>15.67231684923172</v>
      </c>
      <c r="B1386">
        <v>9.4657667366246407</v>
      </c>
      <c r="C1386">
        <v>51.688322055556426</v>
      </c>
      <c r="D1386">
        <v>124.4353335462051</v>
      </c>
      <c r="E1386">
        <v>131.04055988435226</v>
      </c>
      <c r="F1386">
        <v>283.53310726454879</v>
      </c>
      <c r="G1386">
        <v>407.68094856050618</v>
      </c>
      <c r="H1386">
        <v>14.640771884815386</v>
      </c>
      <c r="I1386">
        <v>7.4989668043965452</v>
      </c>
      <c r="J1386">
        <v>72.28796539226731</v>
      </c>
      <c r="K1386">
        <v>184.68736330352843</v>
      </c>
      <c r="L1386">
        <v>189.52958102493756</v>
      </c>
      <c r="M1386">
        <v>429.85327247497963</v>
      </c>
      <c r="N1386">
        <v>432.51447435977116</v>
      </c>
      <c r="O1386">
        <v>13.19427277916458</v>
      </c>
      <c r="P1386">
        <v>8.3143203898758564</v>
      </c>
    </row>
    <row r="1387" spans="1:16" x14ac:dyDescent="0.25">
      <c r="A1387">
        <v>38.846279799938202</v>
      </c>
      <c r="B1387">
        <v>0.73106578267309519</v>
      </c>
      <c r="C1387">
        <v>13957.522198671259</v>
      </c>
      <c r="D1387">
        <v>141053.00819509701</v>
      </c>
      <c r="E1387">
        <v>693.20260539965295</v>
      </c>
      <c r="F1387">
        <v>18375.565672590692</v>
      </c>
      <c r="G1387">
        <v>3584.9374640336309</v>
      </c>
      <c r="H1387">
        <v>0.14467877200416848</v>
      </c>
      <c r="I1387">
        <v>0.62934657147345718</v>
      </c>
      <c r="J1387">
        <v>15702.394850317231</v>
      </c>
      <c r="K1387">
        <v>165300.75309105625</v>
      </c>
      <c r="L1387">
        <v>1108.1266695696545</v>
      </c>
      <c r="M1387">
        <v>31182.389089947425</v>
      </c>
      <c r="N1387">
        <v>3814.6272267255731</v>
      </c>
      <c r="O1387">
        <v>0.13926772851673766</v>
      </c>
      <c r="P1387">
        <v>0.80144390698038315</v>
      </c>
    </row>
    <row r="1388" spans="1:16" x14ac:dyDescent="0.25">
      <c r="A1388">
        <v>89.751545965671539</v>
      </c>
      <c r="B1388">
        <v>8.2044009886008968</v>
      </c>
      <c r="C1388">
        <v>236.84020482949558</v>
      </c>
      <c r="D1388">
        <v>832.38679022731242</v>
      </c>
      <c r="E1388">
        <v>446.70155432102649</v>
      </c>
      <c r="F1388">
        <v>1172.0213228006226</v>
      </c>
      <c r="G1388">
        <v>589.29628998346823</v>
      </c>
      <c r="H1388">
        <v>7.4091883983746429</v>
      </c>
      <c r="I1388">
        <v>7.803324378419803</v>
      </c>
      <c r="J1388">
        <v>347.0170067440788</v>
      </c>
      <c r="K1388">
        <v>1376.6484876727513</v>
      </c>
      <c r="L1388">
        <v>654.65673494886914</v>
      </c>
      <c r="M1388">
        <v>1814.0455505644397</v>
      </c>
      <c r="N1388">
        <v>672.79854321866162</v>
      </c>
      <c r="O1388">
        <v>6.448773393019203</v>
      </c>
      <c r="P1388">
        <v>9.1293292997097044</v>
      </c>
    </row>
    <row r="1389" spans="1:16" x14ac:dyDescent="0.25">
      <c r="A1389">
        <v>69.455337941646576</v>
      </c>
      <c r="B1389">
        <v>6.3132731428495559</v>
      </c>
      <c r="C1389">
        <v>353.50378329364514</v>
      </c>
      <c r="D1389">
        <v>1403.2378735353454</v>
      </c>
      <c r="E1389">
        <v>483.81970113595713</v>
      </c>
      <c r="F1389">
        <v>1333.9062624520375</v>
      </c>
      <c r="G1389">
        <v>678.50939127187098</v>
      </c>
      <c r="H1389">
        <v>4.8952793829762209</v>
      </c>
      <c r="I1389">
        <v>6.885645178189745</v>
      </c>
      <c r="J1389">
        <v>521.63101783659715</v>
      </c>
      <c r="K1389">
        <v>2354.5736419000286</v>
      </c>
      <c r="L1389">
        <v>711.94901565517159</v>
      </c>
      <c r="M1389">
        <v>2077.2025140066826</v>
      </c>
      <c r="N1389">
        <v>787.76808123117883</v>
      </c>
      <c r="O1389">
        <v>4.2520938763454277</v>
      </c>
      <c r="P1389">
        <v>8.7944408755581538</v>
      </c>
    </row>
    <row r="1390" spans="1:16" x14ac:dyDescent="0.25">
      <c r="A1390">
        <v>85.297034084796906</v>
      </c>
      <c r="B1390">
        <v>1.0662544956485309</v>
      </c>
      <c r="C1390">
        <v>12068.958979448525</v>
      </c>
      <c r="D1390">
        <v>118413.36859654474</v>
      </c>
      <c r="E1390">
        <v>791.72340199837538</v>
      </c>
      <c r="F1390">
        <v>19705.221690442173</v>
      </c>
      <c r="G1390">
        <v>3339.7284861267972</v>
      </c>
      <c r="H1390">
        <v>0.22104739816704141</v>
      </c>
      <c r="I1390">
        <v>0.80048228721411341</v>
      </c>
      <c r="J1390">
        <v>13531.463954061892</v>
      </c>
      <c r="K1390">
        <v>137616.84889820591</v>
      </c>
      <c r="L1390">
        <v>1219.9342808638712</v>
      </c>
      <c r="M1390">
        <v>33250.159570182943</v>
      </c>
      <c r="N1390">
        <v>3543.2733259820011</v>
      </c>
      <c r="O1390">
        <v>0.21278022185824549</v>
      </c>
      <c r="P1390">
        <v>1.0106615289782017</v>
      </c>
    </row>
    <row r="1391" spans="1:16" x14ac:dyDescent="0.25">
      <c r="A1391">
        <v>83.940414607524872</v>
      </c>
      <c r="B1391">
        <v>7.3541482103756879</v>
      </c>
      <c r="C1391">
        <v>288.39902442205448</v>
      </c>
      <c r="D1391">
        <v>1075.5726903623538</v>
      </c>
      <c r="E1391">
        <v>473.61201224275851</v>
      </c>
      <c r="F1391">
        <v>1273.5196448696174</v>
      </c>
      <c r="G1391">
        <v>630.31849431840794</v>
      </c>
      <c r="H1391">
        <v>6.1637220092552854</v>
      </c>
      <c r="I1391">
        <v>7.4082914849326809</v>
      </c>
      <c r="J1391">
        <v>424.32982328134943</v>
      </c>
      <c r="K1391">
        <v>1794.297388004434</v>
      </c>
      <c r="L1391">
        <v>696.25674594799443</v>
      </c>
      <c r="M1391">
        <v>1976.9743409121813</v>
      </c>
      <c r="N1391">
        <v>725.89597908371684</v>
      </c>
      <c r="O1391">
        <v>5.3568864574672652</v>
      </c>
      <c r="P1391">
        <v>9.0713473071294235</v>
      </c>
    </row>
    <row r="1392" spans="1:16" x14ac:dyDescent="0.25">
      <c r="A1392">
        <v>13.843876421451569</v>
      </c>
      <c r="B1392">
        <v>6.7697224086597512</v>
      </c>
      <c r="C1392">
        <v>92.72155031673627</v>
      </c>
      <c r="D1392">
        <v>252.31472459996868</v>
      </c>
      <c r="E1392">
        <v>163.14349492981799</v>
      </c>
      <c r="F1392">
        <v>379.12640742641855</v>
      </c>
      <c r="G1392">
        <v>454.42973749598963</v>
      </c>
      <c r="H1392">
        <v>8.60782626557946</v>
      </c>
      <c r="I1392">
        <v>6.2077445634944795</v>
      </c>
      <c r="J1392">
        <v>131.99087495105772</v>
      </c>
      <c r="K1392">
        <v>391.05638372232499</v>
      </c>
      <c r="L1392">
        <v>235.29867110836622</v>
      </c>
      <c r="M1392">
        <v>579.11684862713082</v>
      </c>
      <c r="N1392">
        <v>495.58707912169592</v>
      </c>
      <c r="O1392">
        <v>7.6244902459620478</v>
      </c>
      <c r="P1392">
        <v>6.4291440965154543</v>
      </c>
    </row>
    <row r="1393" spans="1:16" x14ac:dyDescent="0.25">
      <c r="A1393">
        <v>99.49236673116684</v>
      </c>
      <c r="B1393">
        <v>6.634007941683568</v>
      </c>
      <c r="C1393">
        <v>414.94389502942823</v>
      </c>
      <c r="D1393">
        <v>1730.8266134577216</v>
      </c>
      <c r="E1393">
        <v>583.25979227109588</v>
      </c>
      <c r="F1393">
        <v>1640.1063174463602</v>
      </c>
      <c r="G1393">
        <v>721.00319771509703</v>
      </c>
      <c r="H1393">
        <v>4.8364791064306516</v>
      </c>
      <c r="I1393">
        <v>7.8205355960285177</v>
      </c>
      <c r="J1393">
        <v>612.92873492296508</v>
      </c>
      <c r="K1393">
        <v>2910.0423578887512</v>
      </c>
      <c r="L1393">
        <v>856.7213991728911</v>
      </c>
      <c r="M1393">
        <v>2560.4698586619161</v>
      </c>
      <c r="N1393">
        <v>841.83019956237365</v>
      </c>
      <c r="O1393">
        <v>4.2021692437383988</v>
      </c>
      <c r="P1393">
        <v>10.158152548627168</v>
      </c>
    </row>
    <row r="1394" spans="1:16" x14ac:dyDescent="0.25">
      <c r="A1394">
        <v>42.484785377979279</v>
      </c>
      <c r="B1394">
        <v>8.6183524502288549</v>
      </c>
      <c r="C1394">
        <v>122.62665402581369</v>
      </c>
      <c r="D1394">
        <v>357.93879215279117</v>
      </c>
      <c r="E1394">
        <v>266.34961555365152</v>
      </c>
      <c r="F1394">
        <v>641.82346320068928</v>
      </c>
      <c r="G1394">
        <v>485.66750195566993</v>
      </c>
      <c r="H1394">
        <v>9.9239769572697352</v>
      </c>
      <c r="I1394">
        <v>8.1456499419974495</v>
      </c>
      <c r="J1394">
        <v>176.17349197696339</v>
      </c>
      <c r="K1394">
        <v>566.85504806529548</v>
      </c>
      <c r="L1394">
        <v>385.24631769637841</v>
      </c>
      <c r="M1394">
        <v>984.11085323793816</v>
      </c>
      <c r="N1394">
        <v>537.04975598306237</v>
      </c>
      <c r="O1394">
        <v>8.7306533445088039</v>
      </c>
      <c r="P1394">
        <v>7.9445671708539729</v>
      </c>
    </row>
    <row r="1395" spans="1:16" x14ac:dyDescent="0.25">
      <c r="A1395">
        <v>48.320605933666229</v>
      </c>
      <c r="B1395">
        <v>2.8822992876019127</v>
      </c>
      <c r="C1395">
        <v>1557.1579978959105</v>
      </c>
      <c r="D1395">
        <v>9666.362113664034</v>
      </c>
      <c r="E1395">
        <v>715.53604476503995</v>
      </c>
      <c r="F1395">
        <v>2779.5843184217811</v>
      </c>
      <c r="G1395">
        <v>1273.8187701817035</v>
      </c>
      <c r="H1395">
        <v>1.2572988396740308</v>
      </c>
      <c r="I1395">
        <v>4.7365047688387021</v>
      </c>
      <c r="J1395">
        <v>2180.8618954956032</v>
      </c>
      <c r="K1395">
        <v>14803.73059259113</v>
      </c>
      <c r="L1395">
        <v>726.73734748323909</v>
      </c>
      <c r="M1395">
        <v>4441.6276992386793</v>
      </c>
      <c r="N1395">
        <v>1492.5314330783524</v>
      </c>
      <c r="O1395">
        <v>1.1230590916993339</v>
      </c>
      <c r="P1395">
        <v>2.8660368376654088</v>
      </c>
    </row>
    <row r="1396" spans="1:16" x14ac:dyDescent="0.25">
      <c r="A1396">
        <v>68.479465544223785</v>
      </c>
      <c r="B1396">
        <v>1.1370678757134824</v>
      </c>
      <c r="C1396">
        <v>10029.003386122637</v>
      </c>
      <c r="D1396">
        <v>94896.651419421105</v>
      </c>
      <c r="E1396">
        <v>650.77424451701938</v>
      </c>
      <c r="F1396">
        <v>14633.26565631656</v>
      </c>
      <c r="G1396">
        <v>3054.7217911812759</v>
      </c>
      <c r="H1396">
        <v>0.25050188627652376</v>
      </c>
      <c r="I1396">
        <v>0.74337294413466481</v>
      </c>
      <c r="J1396">
        <v>11293.296418833432</v>
      </c>
      <c r="K1396">
        <v>110020.40054364166</v>
      </c>
      <c r="L1396">
        <v>956.05354998198868</v>
      </c>
      <c r="M1396">
        <v>24527.127069165083</v>
      </c>
      <c r="N1396">
        <v>3239.9586820931413</v>
      </c>
      <c r="O1396">
        <v>0.24075353621728171</v>
      </c>
      <c r="P1396">
        <v>0.91725074831847953</v>
      </c>
    </row>
    <row r="1397" spans="1:16" x14ac:dyDescent="0.25">
      <c r="A1397">
        <v>8.1374735236167908</v>
      </c>
      <c r="B1397">
        <v>9.9982789440809974</v>
      </c>
      <c r="C1397">
        <v>31.609173258204414</v>
      </c>
      <c r="D1397">
        <v>70.804808526826548</v>
      </c>
      <c r="E1397">
        <v>82.142532667730308</v>
      </c>
      <c r="F1397">
        <v>168.65518361218486</v>
      </c>
      <c r="G1397">
        <v>383.01787556314878</v>
      </c>
      <c r="H1397">
        <v>17.937106877491686</v>
      </c>
      <c r="I1397">
        <v>6.6905252894664784</v>
      </c>
      <c r="J1397">
        <v>43.627959139319593</v>
      </c>
      <c r="K1397">
        <v>101.86628570899744</v>
      </c>
      <c r="L1397">
        <v>119.81094241079157</v>
      </c>
      <c r="M1397">
        <v>254.21294124294909</v>
      </c>
      <c r="N1397">
        <v>398.21820746801086</v>
      </c>
      <c r="O1397">
        <v>16.435053948933909</v>
      </c>
      <c r="P1397">
        <v>7.596492140503301</v>
      </c>
    </row>
    <row r="1398" spans="1:16" x14ac:dyDescent="0.25">
      <c r="A1398">
        <v>11.613988697528839</v>
      </c>
      <c r="B1398">
        <v>0.94898624690065159</v>
      </c>
      <c r="C1398">
        <v>5311.453492424198</v>
      </c>
      <c r="D1398">
        <v>44385.644122405516</v>
      </c>
      <c r="E1398">
        <v>309.44360294540729</v>
      </c>
      <c r="F1398">
        <v>4276.1563151380233</v>
      </c>
      <c r="G1398">
        <v>2261.5605871872986</v>
      </c>
      <c r="H1398">
        <v>0.26079951033201049</v>
      </c>
      <c r="I1398">
        <v>0.54606237235134225</v>
      </c>
      <c r="J1398">
        <v>6380.0252850524475</v>
      </c>
      <c r="K1398">
        <v>54658.999029260769</v>
      </c>
      <c r="L1398">
        <v>389.02332486742966</v>
      </c>
      <c r="M1398">
        <v>7028.8141116677525</v>
      </c>
      <c r="N1398">
        <v>2463.0207240654081</v>
      </c>
      <c r="O1398">
        <v>0.24593571588575261</v>
      </c>
      <c r="P1398">
        <v>0.54215524249719149</v>
      </c>
    </row>
    <row r="1399" spans="1:16" x14ac:dyDescent="0.25">
      <c r="A1399">
        <v>61.392615497112274</v>
      </c>
      <c r="B1399">
        <v>2.3689244489674874</v>
      </c>
      <c r="C1399">
        <v>2742.0211211292813</v>
      </c>
      <c r="D1399">
        <v>19748.170748181867</v>
      </c>
      <c r="E1399">
        <v>611.61668191689864</v>
      </c>
      <c r="F1399">
        <v>4410.130981584166</v>
      </c>
      <c r="G1399">
        <v>1657.9293064974263</v>
      </c>
      <c r="H1399">
        <v>0.83185898856959584</v>
      </c>
      <c r="I1399">
        <v>1.9631997630872327</v>
      </c>
      <c r="J1399">
        <v>3607.4527995712779</v>
      </c>
      <c r="K1399">
        <v>27448.236574819901</v>
      </c>
      <c r="L1399">
        <v>673.86697568582201</v>
      </c>
      <c r="M1399">
        <v>7131.5781822851977</v>
      </c>
      <c r="N1399">
        <v>1888.9353657113047</v>
      </c>
      <c r="O1399">
        <v>0.7610533664478546</v>
      </c>
      <c r="P1399">
        <v>1.4984383796434126</v>
      </c>
    </row>
    <row r="1400" spans="1:16" x14ac:dyDescent="0.25">
      <c r="A1400">
        <v>32.31016880273819</v>
      </c>
      <c r="B1400">
        <v>2.8211517850001564</v>
      </c>
      <c r="C1400">
        <v>1221.3718713401709</v>
      </c>
      <c r="D1400">
        <v>7076.0960069483872</v>
      </c>
      <c r="E1400">
        <v>601.74869598917405</v>
      </c>
      <c r="F1400">
        <v>2089.3912814165628</v>
      </c>
      <c r="G1400">
        <v>1139.9385408020389</v>
      </c>
      <c r="H1400">
        <v>1.3521734137329695</v>
      </c>
      <c r="I1400">
        <v>5.2073357234615187</v>
      </c>
      <c r="J1400">
        <v>1744.2744775199744</v>
      </c>
      <c r="K1400">
        <v>11196.228046978362</v>
      </c>
      <c r="L1400">
        <v>701.40314265544475</v>
      </c>
      <c r="M1400">
        <v>3323.1322855905196</v>
      </c>
      <c r="N1400">
        <v>1344.3498787505976</v>
      </c>
      <c r="O1400">
        <v>1.1976962151232597</v>
      </c>
      <c r="P1400">
        <v>3.6383238704483305</v>
      </c>
    </row>
    <row r="1401" spans="1:16" x14ac:dyDescent="0.25">
      <c r="A1401">
        <v>80.257357537746429</v>
      </c>
      <c r="B1401">
        <v>5.6084223075197768</v>
      </c>
      <c r="C1401">
        <v>516.91522432879754</v>
      </c>
      <c r="D1401">
        <v>2308.3690946907295</v>
      </c>
      <c r="E1401">
        <v>595.50099189744799</v>
      </c>
      <c r="F1401">
        <v>1722.1738038328613</v>
      </c>
      <c r="G1401">
        <v>786.45273252753191</v>
      </c>
      <c r="H1401">
        <v>3.7557684791800079</v>
      </c>
      <c r="I1401">
        <v>7.50087011692725</v>
      </c>
      <c r="J1401">
        <v>763.02538830039202</v>
      </c>
      <c r="K1401">
        <v>3875.4513678231419</v>
      </c>
      <c r="L1401">
        <v>867.83145929910791</v>
      </c>
      <c r="M1401">
        <v>2698.1339717699138</v>
      </c>
      <c r="N1401">
        <v>924.10008965344468</v>
      </c>
      <c r="O1401">
        <v>3.2679003995969609</v>
      </c>
      <c r="P1401">
        <v>9.5598906096231335</v>
      </c>
    </row>
    <row r="1402" spans="1:16" x14ac:dyDescent="0.25">
      <c r="A1402">
        <v>81.484937012195587</v>
      </c>
      <c r="B1402">
        <v>4.8451158192686883</v>
      </c>
      <c r="C1402">
        <v>728.70293583759701</v>
      </c>
      <c r="D1402">
        <v>3617.994160602766</v>
      </c>
      <c r="E1402">
        <v>689.29316716322171</v>
      </c>
      <c r="F1402">
        <v>2098.4055823987192</v>
      </c>
      <c r="G1402">
        <v>907.41521759072907</v>
      </c>
      <c r="H1402">
        <v>2.8393413897447339</v>
      </c>
      <c r="I1402">
        <v>7.8934498954650376</v>
      </c>
      <c r="J1402">
        <v>1068.269092859317</v>
      </c>
      <c r="K1402">
        <v>5995.5872017595202</v>
      </c>
      <c r="L1402">
        <v>974.09985947080338</v>
      </c>
      <c r="M1402">
        <v>3306.5878688355101</v>
      </c>
      <c r="N1402">
        <v>1072.6444408628693</v>
      </c>
      <c r="O1402">
        <v>2.4823832557613219</v>
      </c>
      <c r="P1402">
        <v>9.0100322210501531</v>
      </c>
    </row>
    <row r="1403" spans="1:16" x14ac:dyDescent="0.25">
      <c r="A1403">
        <v>31.359080016613007</v>
      </c>
      <c r="B1403">
        <v>8.5006351809472864</v>
      </c>
      <c r="C1403">
        <v>101.83652693356642</v>
      </c>
      <c r="D1403">
        <v>283.51120646997794</v>
      </c>
      <c r="E1403">
        <v>222.87951789378081</v>
      </c>
      <c r="F1403">
        <v>524.24223137224567</v>
      </c>
      <c r="G1403">
        <v>464.18267937942773</v>
      </c>
      <c r="H1403">
        <v>10.458588800596942</v>
      </c>
      <c r="I1403">
        <v>7.9057331647749143</v>
      </c>
      <c r="J1403">
        <v>145.41113382905206</v>
      </c>
      <c r="K1403">
        <v>442.61567130575327</v>
      </c>
      <c r="L1403">
        <v>321.66635942889769</v>
      </c>
      <c r="M1403">
        <v>801.78993919353331</v>
      </c>
      <c r="N1403">
        <v>508.57144577025662</v>
      </c>
      <c r="O1403">
        <v>9.2415369671544152</v>
      </c>
      <c r="P1403">
        <v>7.9539594770388593</v>
      </c>
    </row>
    <row r="1404" spans="1:16" x14ac:dyDescent="0.25">
      <c r="A1404">
        <v>69.159716665744781</v>
      </c>
      <c r="B1404">
        <v>7.393954164877476</v>
      </c>
      <c r="C1404">
        <v>246.16670612543888</v>
      </c>
      <c r="D1404">
        <v>875.2077538103938</v>
      </c>
      <c r="E1404">
        <v>416.04666214281048</v>
      </c>
      <c r="F1404">
        <v>1096.9029451601398</v>
      </c>
      <c r="G1404">
        <v>596.93209152181475</v>
      </c>
      <c r="H1404">
        <v>6.5806507702711778</v>
      </c>
      <c r="I1404">
        <v>7.1001437396096936</v>
      </c>
      <c r="J1404">
        <v>361.01050541306682</v>
      </c>
      <c r="K1404">
        <v>1450.228439792781</v>
      </c>
      <c r="L1404">
        <v>610.17089376902516</v>
      </c>
      <c r="M1404">
        <v>1698.7523618974021</v>
      </c>
      <c r="N1404">
        <v>682.71021205344698</v>
      </c>
      <c r="O1404">
        <v>5.7255923370019364</v>
      </c>
      <c r="P1404">
        <v>8.382134168693689</v>
      </c>
    </row>
    <row r="1405" spans="1:16" x14ac:dyDescent="0.25">
      <c r="A1405">
        <v>8.2655929923057556</v>
      </c>
      <c r="B1405">
        <v>1.2914638704128398</v>
      </c>
      <c r="C1405">
        <v>2425.6900914923008</v>
      </c>
      <c r="D1405">
        <v>16943.975926573417</v>
      </c>
      <c r="E1405">
        <v>327.44033944248855</v>
      </c>
      <c r="F1405">
        <v>2072.2492683015957</v>
      </c>
      <c r="G1405">
        <v>1565.3916503242031</v>
      </c>
      <c r="H1405">
        <v>0.4751268839311994</v>
      </c>
      <c r="I1405">
        <v>1.220767248493676</v>
      </c>
      <c r="J1405">
        <v>3240.7005256114767</v>
      </c>
      <c r="K1405">
        <v>24094.468663988147</v>
      </c>
      <c r="L1405">
        <v>353.5351615901655</v>
      </c>
      <c r="M1405">
        <v>3341.9273272363316</v>
      </c>
      <c r="N1405">
        <v>1796.782345107129</v>
      </c>
      <c r="O1405">
        <v>0.43226590267512766</v>
      </c>
      <c r="P1405">
        <v>0.87900101763438976</v>
      </c>
    </row>
    <row r="1406" spans="1:16" x14ac:dyDescent="0.25">
      <c r="A1406">
        <v>57.819798290729523</v>
      </c>
      <c r="B1406">
        <v>4.9274036633008853</v>
      </c>
      <c r="C1406">
        <v>541.19799037665416</v>
      </c>
      <c r="D1406">
        <v>2451.4718890332442</v>
      </c>
      <c r="E1406">
        <v>544.21257403105699</v>
      </c>
      <c r="F1406">
        <v>1583.5786048379</v>
      </c>
      <c r="G1406">
        <v>801.24936299738965</v>
      </c>
      <c r="H1406">
        <v>3.2415020436894508</v>
      </c>
      <c r="I1406">
        <v>6.7767905760331137</v>
      </c>
      <c r="J1406">
        <v>798.479408888786</v>
      </c>
      <c r="K1406">
        <v>4111.7677888080852</v>
      </c>
      <c r="L1406">
        <v>790.99440894052884</v>
      </c>
      <c r="M1406">
        <v>2482.8680064366299</v>
      </c>
      <c r="N1406">
        <v>942.52158215083932</v>
      </c>
      <c r="O1406">
        <v>2.8217337781782543</v>
      </c>
      <c r="P1406">
        <v>8.5488112166307957</v>
      </c>
    </row>
    <row r="1407" spans="1:16" x14ac:dyDescent="0.25">
      <c r="A1407">
        <v>90.719511210918427</v>
      </c>
      <c r="B1407">
        <v>6.8293284635559806</v>
      </c>
      <c r="C1407">
        <v>362.03328980929751</v>
      </c>
      <c r="D1407">
        <v>1447.7055289766142</v>
      </c>
      <c r="E1407">
        <v>534.16135524807271</v>
      </c>
      <c r="F1407">
        <v>1477.0098530898558</v>
      </c>
      <c r="G1407">
        <v>684.56792030913152</v>
      </c>
      <c r="H1407">
        <v>5.2471891068971983</v>
      </c>
      <c r="I1407">
        <v>7.5285182550615897</v>
      </c>
      <c r="J1407">
        <v>534.33962606967532</v>
      </c>
      <c r="K1407">
        <v>2430.2776259580191</v>
      </c>
      <c r="L1407">
        <v>785.94721158655182</v>
      </c>
      <c r="M1407">
        <v>2300.9028230298641</v>
      </c>
      <c r="N1407">
        <v>795.50536525433711</v>
      </c>
      <c r="O1407">
        <v>4.5577669661684688</v>
      </c>
      <c r="P1407">
        <v>9.6520394767086746</v>
      </c>
    </row>
    <row r="1408" spans="1:16" x14ac:dyDescent="0.25">
      <c r="A1408">
        <v>84.523714601993561</v>
      </c>
      <c r="B1408">
        <v>8.7884823517808641</v>
      </c>
      <c r="C1408">
        <v>194.11418307336541</v>
      </c>
      <c r="D1408">
        <v>643.44928213049673</v>
      </c>
      <c r="E1408">
        <v>403.8158838357574</v>
      </c>
      <c r="F1408">
        <v>1033.0196024007269</v>
      </c>
      <c r="G1408">
        <v>552.91583922114705</v>
      </c>
      <c r="H1408">
        <v>8.551400969057724</v>
      </c>
      <c r="I1408">
        <v>8.1100704097909144</v>
      </c>
      <c r="J1408">
        <v>282.92362947642295</v>
      </c>
      <c r="K1408">
        <v>1052.3186177520661</v>
      </c>
      <c r="L1408">
        <v>589.34549868737986</v>
      </c>
      <c r="M1408">
        <v>1594.2450061282682</v>
      </c>
      <c r="N1408">
        <v>625.40521257876389</v>
      </c>
      <c r="O1408">
        <v>7.4604107491459555</v>
      </c>
      <c r="P1408">
        <v>8.9962733757977382</v>
      </c>
    </row>
    <row r="1409" spans="1:16" x14ac:dyDescent="0.25">
      <c r="A1409">
        <v>30.622629106044769</v>
      </c>
      <c r="B1409">
        <v>9.1953574771500453</v>
      </c>
      <c r="C1409">
        <v>85.085626390113447</v>
      </c>
      <c r="D1409">
        <v>226.9034902282595</v>
      </c>
      <c r="E1409">
        <v>204.92860043283636</v>
      </c>
      <c r="F1409">
        <v>471.03605071797438</v>
      </c>
      <c r="G1409">
        <v>446.09128022885284</v>
      </c>
      <c r="H1409">
        <v>12.046475135497859</v>
      </c>
      <c r="I1409">
        <v>8.2996615874144659</v>
      </c>
      <c r="J1409">
        <v>120.78588527287123</v>
      </c>
      <c r="K1409">
        <v>349.34173275195013</v>
      </c>
      <c r="L1409">
        <v>295.46866774541508</v>
      </c>
      <c r="M1409">
        <v>718.68845436044796</v>
      </c>
      <c r="N1409">
        <v>484.45076495813601</v>
      </c>
      <c r="O1409">
        <v>10.694988805989581</v>
      </c>
      <c r="P1409">
        <v>8.7006926814653145</v>
      </c>
    </row>
    <row r="1410" spans="1:16" x14ac:dyDescent="0.25">
      <c r="A1410">
        <v>7.7626155018806458</v>
      </c>
      <c r="B1410">
        <v>5.6331820954800085</v>
      </c>
      <c r="C1410">
        <v>90.995689642241445</v>
      </c>
      <c r="D1410">
        <v>246.51237486761457</v>
      </c>
      <c r="E1410">
        <v>133.46322617209083</v>
      </c>
      <c r="F1410">
        <v>309.40722606230725</v>
      </c>
      <c r="G1410">
        <v>452.55876043691558</v>
      </c>
      <c r="H1410">
        <v>7.209801181015882</v>
      </c>
      <c r="I1410">
        <v>5.1488588999467311</v>
      </c>
      <c r="J1410">
        <v>129.45518235179762</v>
      </c>
      <c r="K1410">
        <v>381.50740097079375</v>
      </c>
      <c r="L1410">
        <v>192.47333320608968</v>
      </c>
      <c r="M1410">
        <v>472.50219791644781</v>
      </c>
      <c r="N1410">
        <v>493.0913446256443</v>
      </c>
      <c r="O1410">
        <v>6.3893457824704258</v>
      </c>
      <c r="P1410">
        <v>5.3468565990427654</v>
      </c>
    </row>
    <row r="1411" spans="1:16" x14ac:dyDescent="0.25">
      <c r="A1411">
        <v>51.770295798778534</v>
      </c>
      <c r="B1411">
        <v>8.6834717952222853</v>
      </c>
      <c r="C1411">
        <v>139.09404675897659</v>
      </c>
      <c r="D1411">
        <v>419.87033528833905</v>
      </c>
      <c r="E1411">
        <v>299.54171361807192</v>
      </c>
      <c r="F1411">
        <v>733.80084429294538</v>
      </c>
      <c r="G1411">
        <v>502.00141674725251</v>
      </c>
      <c r="H1411">
        <v>9.5533474767423563</v>
      </c>
      <c r="I1411">
        <v>8.2066030991076317</v>
      </c>
      <c r="J1411">
        <v>200.658361479994</v>
      </c>
      <c r="K1411">
        <v>671.23189802852357</v>
      </c>
      <c r="L1411">
        <v>434.15474548160319</v>
      </c>
      <c r="M1411">
        <v>1127.108205296993</v>
      </c>
      <c r="N1411">
        <v>558.6079464657613</v>
      </c>
      <c r="O1411">
        <v>8.3821575863848601</v>
      </c>
      <c r="P1411">
        <v>8.0982523076361694</v>
      </c>
    </row>
    <row r="1412" spans="1:16" x14ac:dyDescent="0.25">
      <c r="A1412">
        <v>72.069643080234528</v>
      </c>
      <c r="B1412">
        <v>4.0666915485428223</v>
      </c>
      <c r="C1412">
        <v>983.96942271108128</v>
      </c>
      <c r="D1412">
        <v>5349.7283710815418</v>
      </c>
      <c r="E1412">
        <v>739.05021778570438</v>
      </c>
      <c r="F1412">
        <v>2397.6750891927713</v>
      </c>
      <c r="G1412">
        <v>1034.5289039644128</v>
      </c>
      <c r="H1412">
        <v>2.1201341211195959</v>
      </c>
      <c r="I1412">
        <v>7.3969734245651217</v>
      </c>
      <c r="J1412">
        <v>1424.2316406002742</v>
      </c>
      <c r="K1412">
        <v>8664.1903972470118</v>
      </c>
      <c r="L1412">
        <v>989.77817978745236</v>
      </c>
      <c r="M1412">
        <v>3798.2598273143376</v>
      </c>
      <c r="N1412">
        <v>1223.4720062649235</v>
      </c>
      <c r="O1412">
        <v>1.8661453981630456</v>
      </c>
      <c r="P1412">
        <v>6.6762289333690541</v>
      </c>
    </row>
    <row r="1413" spans="1:16" x14ac:dyDescent="0.25">
      <c r="A1413">
        <v>90.33579009771347</v>
      </c>
      <c r="B1413">
        <v>2.8776999532239182</v>
      </c>
      <c r="C1413">
        <v>2405.9548372738695</v>
      </c>
      <c r="D1413">
        <v>16771.358694315299</v>
      </c>
      <c r="E1413">
        <v>728.89416824922694</v>
      </c>
      <c r="F1413">
        <v>4572.5933776140055</v>
      </c>
      <c r="G1413">
        <v>1559.4177885962024</v>
      </c>
      <c r="H1413">
        <v>1.0620015247912407</v>
      </c>
      <c r="I1413">
        <v>2.7460334616618787</v>
      </c>
      <c r="J1413">
        <v>3217.5266714224435</v>
      </c>
      <c r="K1413">
        <v>23884.723554834298</v>
      </c>
      <c r="L1413">
        <v>785.96006315175589</v>
      </c>
      <c r="M1413">
        <v>7372.9326456037861</v>
      </c>
      <c r="N1413">
        <v>1790.7695822047028</v>
      </c>
      <c r="O1413">
        <v>0.96584505260632925</v>
      </c>
      <c r="P1413">
        <v>1.9692993664571299</v>
      </c>
    </row>
    <row r="1414" spans="1:16" x14ac:dyDescent="0.25">
      <c r="A1414">
        <v>12.379306614398956</v>
      </c>
      <c r="B1414">
        <v>7.3768504612068613</v>
      </c>
      <c r="C1414">
        <v>72.106587858332716</v>
      </c>
      <c r="D1414">
        <v>185.32218811001056</v>
      </c>
      <c r="E1414">
        <v>141.01083291029136</v>
      </c>
      <c r="F1414">
        <v>317.4650981762822</v>
      </c>
      <c r="G1414">
        <v>431.54829914194625</v>
      </c>
      <c r="H1414">
        <v>10.226604859953445</v>
      </c>
      <c r="I1414">
        <v>6.4167476844446316</v>
      </c>
      <c r="J1414">
        <v>101.83093347071852</v>
      </c>
      <c r="K1414">
        <v>281.74346869397914</v>
      </c>
      <c r="L1414">
        <v>203.33766112946253</v>
      </c>
      <c r="M1414">
        <v>483.32838206098853</v>
      </c>
      <c r="N1414">
        <v>464.93154593261403</v>
      </c>
      <c r="O1414">
        <v>9.1220311673523895</v>
      </c>
      <c r="P1414">
        <v>6.8748998374036354</v>
      </c>
    </row>
    <row r="1415" spans="1:16" x14ac:dyDescent="0.25">
      <c r="A1415">
        <v>50.104695498943329</v>
      </c>
      <c r="B1415">
        <v>8.2568181679147141</v>
      </c>
      <c r="C1415">
        <v>151.59795269371114</v>
      </c>
      <c r="D1415">
        <v>468.5208299554323</v>
      </c>
      <c r="E1415">
        <v>306.8569139030281</v>
      </c>
      <c r="F1415">
        <v>760.22532172122351</v>
      </c>
      <c r="G1415">
        <v>514.03907623594512</v>
      </c>
      <c r="H1415">
        <v>8.8029066876091662</v>
      </c>
      <c r="I1415">
        <v>7.7477278708141846</v>
      </c>
      <c r="J1415">
        <v>219.30325226148062</v>
      </c>
      <c r="K1415">
        <v>753.69067101031521</v>
      </c>
      <c r="L1415">
        <v>445.48550755990959</v>
      </c>
      <c r="M1415">
        <v>1169.1071342648984</v>
      </c>
      <c r="N1415">
        <v>574.45271462569383</v>
      </c>
      <c r="O1415">
        <v>7.7108325655111853</v>
      </c>
      <c r="P1415">
        <v>7.8337490690224518</v>
      </c>
    </row>
    <row r="1416" spans="1:16" x14ac:dyDescent="0.25">
      <c r="A1416">
        <v>64.136857569217682</v>
      </c>
      <c r="B1416">
        <v>7.7232464993510188</v>
      </c>
      <c r="C1416">
        <v>210.93543708781132</v>
      </c>
      <c r="D1416">
        <v>716.36517952449162</v>
      </c>
      <c r="E1416">
        <v>380.96247841142571</v>
      </c>
      <c r="F1416">
        <v>984.97744513072985</v>
      </c>
      <c r="G1416">
        <v>567.52865610187075</v>
      </c>
      <c r="H1416">
        <v>7.2850739658169337</v>
      </c>
      <c r="I1416">
        <v>7.1851821328744467</v>
      </c>
      <c r="J1416">
        <v>308.14946327842796</v>
      </c>
      <c r="K1416">
        <v>1177.3747803733038</v>
      </c>
      <c r="L1416">
        <v>556.99560278122567</v>
      </c>
      <c r="M1416">
        <v>1521.9424695763946</v>
      </c>
      <c r="N1416">
        <v>644.4748346013082</v>
      </c>
      <c r="O1416">
        <v>6.3487698507294619</v>
      </c>
      <c r="P1416">
        <v>8.1662601200966822</v>
      </c>
    </row>
    <row r="1417" spans="1:16" x14ac:dyDescent="0.25">
      <c r="A1417">
        <v>82.459275186061859</v>
      </c>
      <c r="B1417">
        <v>7.8962217132975203</v>
      </c>
      <c r="C1417">
        <v>242.25973275720756</v>
      </c>
      <c r="D1417">
        <v>857.20401895764235</v>
      </c>
      <c r="E1417">
        <v>438.2919763497361</v>
      </c>
      <c r="F1417">
        <v>1153.2341707325688</v>
      </c>
      <c r="G1417">
        <v>593.74572486562556</v>
      </c>
      <c r="H1417">
        <v>7.0702644254303166</v>
      </c>
      <c r="I1417">
        <v>7.5515738566363302</v>
      </c>
      <c r="J1417">
        <v>355.14867670906148</v>
      </c>
      <c r="K1417">
        <v>1419.2920998646975</v>
      </c>
      <c r="L1417">
        <v>642.60696725232231</v>
      </c>
      <c r="M1417">
        <v>1785.5664423006094</v>
      </c>
      <c r="N1417">
        <v>678.57567333231725</v>
      </c>
      <c r="O1417">
        <v>6.1524721758483434</v>
      </c>
      <c r="P1417">
        <v>8.881887256679569</v>
      </c>
    </row>
    <row r="1418" spans="1:16" x14ac:dyDescent="0.25">
      <c r="A1418">
        <v>18.157664597034454</v>
      </c>
      <c r="B1418">
        <v>1.7819545764809255</v>
      </c>
      <c r="C1418">
        <v>2150.0153845052719</v>
      </c>
      <c r="D1418">
        <v>14560.018698948472</v>
      </c>
      <c r="E1418">
        <v>446.36413225921314</v>
      </c>
      <c r="F1418">
        <v>2479.1225279776791</v>
      </c>
      <c r="G1418">
        <v>1479.5530589488819</v>
      </c>
      <c r="H1418">
        <v>0.68650268092606093</v>
      </c>
      <c r="I1418">
        <v>1.9513479755875982</v>
      </c>
      <c r="J1418">
        <v>2913.5488371069664</v>
      </c>
      <c r="K1418">
        <v>21158.629365797664</v>
      </c>
      <c r="L1418">
        <v>473.07975367570958</v>
      </c>
      <c r="M1418">
        <v>3987.7352749177817</v>
      </c>
      <c r="N1418">
        <v>1709.5716050901865</v>
      </c>
      <c r="O1418">
        <v>0.62125971068363584</v>
      </c>
      <c r="P1418">
        <v>1.3228304042319599</v>
      </c>
    </row>
    <row r="1419" spans="1:16" x14ac:dyDescent="0.25">
      <c r="A1419">
        <v>99.112847030162811</v>
      </c>
      <c r="B1419">
        <v>6.4480088587383806</v>
      </c>
      <c r="C1419">
        <v>441.48275652649545</v>
      </c>
      <c r="D1419">
        <v>1877.2889283449633</v>
      </c>
      <c r="E1419">
        <v>597.89892867047524</v>
      </c>
      <c r="F1419">
        <v>1694.3376698582658</v>
      </c>
      <c r="G1419">
        <v>738.59730671286479</v>
      </c>
      <c r="H1419">
        <v>4.5897512018171671</v>
      </c>
      <c r="I1419">
        <v>7.8617222704733996</v>
      </c>
      <c r="J1419">
        <v>652.17404679575759</v>
      </c>
      <c r="K1419">
        <v>3156.6059855536619</v>
      </c>
      <c r="L1419">
        <v>876.89974942305253</v>
      </c>
      <c r="M1419">
        <v>2647.7510364056243</v>
      </c>
      <c r="N1419">
        <v>864.06857349701158</v>
      </c>
      <c r="O1419">
        <v>3.9889175970412234</v>
      </c>
      <c r="P1419">
        <v>10.211361114010513</v>
      </c>
    </row>
    <row r="1420" spans="1:16" x14ac:dyDescent="0.25">
      <c r="A1420">
        <v>82.236588537693024</v>
      </c>
      <c r="B1420">
        <v>8.7742364648740345</v>
      </c>
      <c r="C1420">
        <v>190.88957681000838</v>
      </c>
      <c r="D1420">
        <v>629.70038175577304</v>
      </c>
      <c r="E1420">
        <v>397.43040536547306</v>
      </c>
      <c r="F1420">
        <v>1014.4973865735719</v>
      </c>
      <c r="G1420">
        <v>550.06823859259021</v>
      </c>
      <c r="H1420">
        <v>8.590992671664452</v>
      </c>
      <c r="I1420">
        <v>8.0911123428322256</v>
      </c>
      <c r="J1420">
        <v>278.090192598638</v>
      </c>
      <c r="K1420">
        <v>1028.7645557814697</v>
      </c>
      <c r="L1420">
        <v>579.81309848943113</v>
      </c>
      <c r="M1420">
        <v>1565.2802885076962</v>
      </c>
      <c r="N1420">
        <v>621.68394894395033</v>
      </c>
      <c r="O1420">
        <v>7.496714663474366</v>
      </c>
      <c r="P1420">
        <v>8.9268179163231025</v>
      </c>
    </row>
    <row r="1421" spans="1:16" x14ac:dyDescent="0.25">
      <c r="A1421">
        <v>2.5941585898399353</v>
      </c>
      <c r="B1421">
        <v>1.6824550364978592</v>
      </c>
      <c r="C1421">
        <v>592.56631049795476</v>
      </c>
      <c r="D1421">
        <v>2760.6102549581751</v>
      </c>
      <c r="E1421">
        <v>200.82771632916658</v>
      </c>
      <c r="F1421">
        <v>591.82526134303635</v>
      </c>
      <c r="G1421">
        <v>831.68339700962508</v>
      </c>
      <c r="H1421">
        <v>1.0685263202618949</v>
      </c>
      <c r="I1421">
        <v>2.4446967001552449</v>
      </c>
      <c r="J1421">
        <v>873.09575846609118</v>
      </c>
      <c r="K1421">
        <v>4618.3190707132335</v>
      </c>
      <c r="L1421">
        <v>290.02602907023373</v>
      </c>
      <c r="M1421">
        <v>929.31032275213806</v>
      </c>
      <c r="N1421">
        <v>980.19615342692543</v>
      </c>
      <c r="O1421">
        <v>0.93115169441680701</v>
      </c>
      <c r="P1421">
        <v>3.0070381783293807</v>
      </c>
    </row>
    <row r="1422" spans="1:16" x14ac:dyDescent="0.25">
      <c r="A1422">
        <v>84.50735741853714</v>
      </c>
      <c r="B1422">
        <v>5.056630636135889</v>
      </c>
      <c r="C1422">
        <v>680.05807197732986</v>
      </c>
      <c r="D1422">
        <v>3305.6730348454985</v>
      </c>
      <c r="E1422">
        <v>678.66445188952389</v>
      </c>
      <c r="F1422">
        <v>2042.2971107538908</v>
      </c>
      <c r="G1422">
        <v>881.10273133425108</v>
      </c>
      <c r="H1422">
        <v>3.0440461754797825</v>
      </c>
      <c r="I1422">
        <v>7.9501849520399661</v>
      </c>
      <c r="J1422">
        <v>998.96094731526682</v>
      </c>
      <c r="K1422">
        <v>5498.4901998183777</v>
      </c>
      <c r="L1422">
        <v>967.20545611008856</v>
      </c>
      <c r="M1422">
        <v>3214.3655456790557</v>
      </c>
      <c r="N1422">
        <v>1040.7383372331162</v>
      </c>
      <c r="O1422">
        <v>2.6581194271356297</v>
      </c>
      <c r="P1422">
        <v>9.3267584230343505</v>
      </c>
    </row>
    <row r="1423" spans="1:16" x14ac:dyDescent="0.25">
      <c r="A1423">
        <v>40.481762111186981</v>
      </c>
      <c r="B1423">
        <v>6.0926528716156385</v>
      </c>
      <c r="C1423">
        <v>254.6794593916394</v>
      </c>
      <c r="D1423">
        <v>914.75726588243833</v>
      </c>
      <c r="E1423">
        <v>352.90227472025157</v>
      </c>
      <c r="F1423">
        <v>934.39207896410448</v>
      </c>
      <c r="G1423">
        <v>603.81465666966562</v>
      </c>
      <c r="H1423">
        <v>5.3532193458860062</v>
      </c>
      <c r="I1423">
        <v>5.9044860890837318</v>
      </c>
      <c r="J1423">
        <v>373.78109910319432</v>
      </c>
      <c r="K1423">
        <v>1518.1838392621705</v>
      </c>
      <c r="L1423">
        <v>517.87297715606962</v>
      </c>
      <c r="M1423">
        <v>1447.8090839208971</v>
      </c>
      <c r="N1423">
        <v>691.63327990666653</v>
      </c>
      <c r="O1423">
        <v>4.6563134496576204</v>
      </c>
      <c r="P1423">
        <v>7.0257204345975381</v>
      </c>
    </row>
    <row r="1424" spans="1:16" x14ac:dyDescent="0.25">
      <c r="A1424">
        <v>87.551941454410553</v>
      </c>
      <c r="B1424">
        <v>4.1326191304968933</v>
      </c>
      <c r="C1424">
        <v>1095.9246101036154</v>
      </c>
      <c r="D1424">
        <v>6151.562114977256</v>
      </c>
      <c r="E1424">
        <v>815.4026569179141</v>
      </c>
      <c r="F1424">
        <v>2727.9804476719078</v>
      </c>
      <c r="G1424">
        <v>1085.5420559517563</v>
      </c>
      <c r="H1424">
        <v>2.0660108649866662</v>
      </c>
      <c r="I1424">
        <v>7.6645464820530362</v>
      </c>
      <c r="J1424">
        <v>1576.417514510593</v>
      </c>
      <c r="K1424">
        <v>9854.6405775507119</v>
      </c>
      <c r="L1424">
        <v>1026.9992828436086</v>
      </c>
      <c r="M1424">
        <v>4330.0348409013213</v>
      </c>
      <c r="N1424">
        <v>1282.4441034746442</v>
      </c>
      <c r="O1424">
        <v>1.8239528318940663</v>
      </c>
      <c r="P1424">
        <v>6.0153831307528041</v>
      </c>
    </row>
    <row r="1425" spans="1:16" x14ac:dyDescent="0.25">
      <c r="A1425">
        <v>95.388389527797699</v>
      </c>
      <c r="B1425">
        <v>4.1322246744837541</v>
      </c>
      <c r="C1425">
        <v>1167.0875090006675</v>
      </c>
      <c r="D1425">
        <v>6672.8269983940181</v>
      </c>
      <c r="E1425">
        <v>853.62938250094578</v>
      </c>
      <c r="F1425">
        <v>2915.6199592580615</v>
      </c>
      <c r="G1425">
        <v>1116.733271287452</v>
      </c>
      <c r="H1425">
        <v>2.0158788917345674</v>
      </c>
      <c r="I1425">
        <v>7.6947273330664165</v>
      </c>
      <c r="J1425">
        <v>1671.975267648244</v>
      </c>
      <c r="K1425">
        <v>10614.930112877846</v>
      </c>
      <c r="L1425">
        <v>1026.7546768180646</v>
      </c>
      <c r="M1425">
        <v>4633.2787394569577</v>
      </c>
      <c r="N1425">
        <v>1318.0637733415388</v>
      </c>
      <c r="O1425">
        <v>1.7830446617561517</v>
      </c>
      <c r="P1425">
        <v>5.6058906330216951</v>
      </c>
    </row>
    <row r="1426" spans="1:16" x14ac:dyDescent="0.25">
      <c r="A1426">
        <v>37.259928047657013</v>
      </c>
      <c r="B1426">
        <v>5.5464790723266715</v>
      </c>
      <c r="C1426">
        <v>295.94133185043239</v>
      </c>
      <c r="D1426">
        <v>1112.4130562035111</v>
      </c>
      <c r="E1426">
        <v>365.15298793284944</v>
      </c>
      <c r="F1426">
        <v>985.01182177501346</v>
      </c>
      <c r="G1426">
        <v>636.09197572225685</v>
      </c>
      <c r="H1426">
        <v>4.6031787314668895</v>
      </c>
      <c r="I1426">
        <v>5.6376412978389521</v>
      </c>
      <c r="J1426">
        <v>435.62513878275388</v>
      </c>
      <c r="K1426">
        <v>1857.4729451451301</v>
      </c>
      <c r="L1426">
        <v>536.95969927978888</v>
      </c>
      <c r="M1426">
        <v>1529.7032967485916</v>
      </c>
      <c r="N1426">
        <v>733.3382180444728</v>
      </c>
      <c r="O1426">
        <v>4.0001149092940205</v>
      </c>
      <c r="P1426">
        <v>6.9439434597301881</v>
      </c>
    </row>
    <row r="1427" spans="1:16" x14ac:dyDescent="0.25">
      <c r="A1427">
        <v>88.695327460765839</v>
      </c>
      <c r="B1427">
        <v>7.1954063789667222</v>
      </c>
      <c r="C1427">
        <v>315.97483155659819</v>
      </c>
      <c r="D1427">
        <v>1211.7327047731469</v>
      </c>
      <c r="E1427">
        <v>500.95973673578646</v>
      </c>
      <c r="F1427">
        <v>1362.2885070120233</v>
      </c>
      <c r="G1427">
        <v>651.17356954564821</v>
      </c>
      <c r="H1427">
        <v>5.8242614998501194</v>
      </c>
      <c r="I1427">
        <v>7.4925253765133562</v>
      </c>
      <c r="J1427">
        <v>465.60089494188298</v>
      </c>
      <c r="K1427">
        <v>2027.5882198072215</v>
      </c>
      <c r="L1427">
        <v>737.04761248757961</v>
      </c>
      <c r="M1427">
        <v>2117.7249231655114</v>
      </c>
      <c r="N1427">
        <v>752.74159175948739</v>
      </c>
      <c r="O1427">
        <v>5.0599622609570254</v>
      </c>
      <c r="P1427">
        <v>9.3635549261008357</v>
      </c>
    </row>
    <row r="1428" spans="1:16" x14ac:dyDescent="0.25">
      <c r="A1428">
        <v>30.43789678812027</v>
      </c>
      <c r="B1428">
        <v>3.3761411646404205</v>
      </c>
      <c r="C1428">
        <v>784.89698857008648</v>
      </c>
      <c r="D1428">
        <v>3986.3782680098857</v>
      </c>
      <c r="E1428">
        <v>511.05806264882574</v>
      </c>
      <c r="F1428">
        <v>1576.8936371933207</v>
      </c>
      <c r="G1428">
        <v>936.88945412442945</v>
      </c>
      <c r="H1428">
        <v>1.9220878807256789</v>
      </c>
      <c r="I1428">
        <v>5.6921714008361137</v>
      </c>
      <c r="J1428">
        <v>1147.7371306718455</v>
      </c>
      <c r="K1428">
        <v>6575.3937777866786</v>
      </c>
      <c r="L1428">
        <v>714.62615658220523</v>
      </c>
      <c r="M1428">
        <v>2488.0111133438163</v>
      </c>
      <c r="N1428">
        <v>1108.1082223874414</v>
      </c>
      <c r="O1428">
        <v>1.6828815007904752</v>
      </c>
      <c r="P1428">
        <v>6.2771167722919543</v>
      </c>
    </row>
    <row r="1429" spans="1:16" x14ac:dyDescent="0.25">
      <c r="A1429">
        <v>13.03679221868515</v>
      </c>
      <c r="B1429">
        <v>6.086839476655415</v>
      </c>
      <c r="C1429">
        <v>111.1525175411078</v>
      </c>
      <c r="D1429">
        <v>316.31815578381185</v>
      </c>
      <c r="E1429">
        <v>172.51631106454306</v>
      </c>
      <c r="F1429">
        <v>410.41879398130698</v>
      </c>
      <c r="G1429">
        <v>473.93594251692161</v>
      </c>
      <c r="H1429">
        <v>7.259885547987599</v>
      </c>
      <c r="I1429">
        <v>5.7163319801011676</v>
      </c>
      <c r="J1429">
        <v>159.1718240692222</v>
      </c>
      <c r="K1429">
        <v>497.18859065677555</v>
      </c>
      <c r="L1429">
        <v>249.20267565297641</v>
      </c>
      <c r="M1429">
        <v>628.45070904683814</v>
      </c>
      <c r="N1429">
        <v>521.51870428598238</v>
      </c>
      <c r="O1429">
        <v>6.401367746028912</v>
      </c>
      <c r="P1429">
        <v>5.6340246573461377</v>
      </c>
    </row>
    <row r="1430" spans="1:16" x14ac:dyDescent="0.25">
      <c r="A1430">
        <v>13.168794453144073</v>
      </c>
      <c r="B1430">
        <v>6.6458495794036789</v>
      </c>
      <c r="C1430">
        <v>93.069609631393661</v>
      </c>
      <c r="D1430">
        <v>253.48900383953449</v>
      </c>
      <c r="E1430">
        <v>160.70193023299038</v>
      </c>
      <c r="F1430">
        <v>373.63203624472339</v>
      </c>
      <c r="G1430">
        <v>454.80610914815145</v>
      </c>
      <c r="H1430">
        <v>8.4392658105344722</v>
      </c>
      <c r="I1430">
        <v>6.0979948500134542</v>
      </c>
      <c r="J1430">
        <v>132.50247042858081</v>
      </c>
      <c r="K1430">
        <v>392.99054639821566</v>
      </c>
      <c r="L1430">
        <v>231.78194305687364</v>
      </c>
      <c r="M1430">
        <v>570.75272440642368</v>
      </c>
      <c r="N1430">
        <v>496.0889293285689</v>
      </c>
      <c r="O1430">
        <v>7.474449215045218</v>
      </c>
      <c r="P1430">
        <v>6.3120811497592912</v>
      </c>
    </row>
    <row r="1431" spans="1:16" x14ac:dyDescent="0.25">
      <c r="A1431">
        <v>88.534304797649384</v>
      </c>
      <c r="B1431">
        <v>2.1620521633903835</v>
      </c>
      <c r="C1431">
        <v>4105.4509795183503</v>
      </c>
      <c r="D1431">
        <v>32479.415029545293</v>
      </c>
      <c r="E1431">
        <v>623.58491404438246</v>
      </c>
      <c r="F1431">
        <v>6773.9205735864052</v>
      </c>
      <c r="G1431">
        <v>2003.8477103887988</v>
      </c>
      <c r="H1431">
        <v>0.65276273534903695</v>
      </c>
      <c r="I1431">
        <v>1.3459962000042898</v>
      </c>
      <c r="J1431">
        <v>5111.5628944419186</v>
      </c>
      <c r="K1431">
        <v>41820.089289851472</v>
      </c>
      <c r="L1431">
        <v>741.45897510438317</v>
      </c>
      <c r="M1431">
        <v>11059.599980700132</v>
      </c>
      <c r="N1431">
        <v>2221.1677830011376</v>
      </c>
      <c r="O1431">
        <v>0.60856701388896794</v>
      </c>
      <c r="P1431">
        <v>1.2094659799301082</v>
      </c>
    </row>
    <row r="1432" spans="1:16" x14ac:dyDescent="0.25">
      <c r="A1432">
        <v>97.921310007572174</v>
      </c>
      <c r="B1432">
        <v>4.9077354271644387</v>
      </c>
      <c r="C1432">
        <v>812.53713505081259</v>
      </c>
      <c r="D1432">
        <v>4170.4064809370393</v>
      </c>
      <c r="E1432">
        <v>764.48941712658973</v>
      </c>
      <c r="F1432">
        <v>2374.7252477399584</v>
      </c>
      <c r="G1432">
        <v>951.0505018340798</v>
      </c>
      <c r="H1432">
        <v>2.756643117893121</v>
      </c>
      <c r="I1432">
        <v>8.394864119257857</v>
      </c>
      <c r="J1432">
        <v>1186.5922926990772</v>
      </c>
      <c r="K1432">
        <v>6862.4751328887232</v>
      </c>
      <c r="L1432">
        <v>1063.1501742678697</v>
      </c>
      <c r="M1432">
        <v>3749.0923428432147</v>
      </c>
      <c r="N1432">
        <v>1125.0422313407623</v>
      </c>
      <c r="O1432">
        <v>2.4153249938901156</v>
      </c>
      <c r="P1432">
        <v>9.0806730050290945</v>
      </c>
    </row>
    <row r="1433" spans="1:16" x14ac:dyDescent="0.25">
      <c r="A1433">
        <v>52.781065881252289</v>
      </c>
      <c r="B1433">
        <v>2.7085362983899763</v>
      </c>
      <c r="C1433">
        <v>1888.1841232735655</v>
      </c>
      <c r="D1433">
        <v>12355.3964433725</v>
      </c>
      <c r="E1433">
        <v>673.48078328015367</v>
      </c>
      <c r="F1433">
        <v>3243.4401661563861</v>
      </c>
      <c r="G1433">
        <v>1392.6994901448065</v>
      </c>
      <c r="H1433">
        <v>1.0968125119485903</v>
      </c>
      <c r="I1433">
        <v>3.5146009912838276</v>
      </c>
      <c r="J1433">
        <v>2595.3183949782306</v>
      </c>
      <c r="K1433">
        <v>18358.143080406124</v>
      </c>
      <c r="L1433">
        <v>700.78057832136381</v>
      </c>
      <c r="M1433">
        <v>5203.0278451308786</v>
      </c>
      <c r="N1433">
        <v>1619.4141669026242</v>
      </c>
      <c r="O1433">
        <v>0.98714960256966355</v>
      </c>
      <c r="P1433">
        <v>2.2403160514942391</v>
      </c>
    </row>
    <row r="1434" spans="1:16" x14ac:dyDescent="0.25">
      <c r="A1434">
        <v>14.409249603748322</v>
      </c>
      <c r="B1434">
        <v>2.9582383223159936</v>
      </c>
      <c r="C1434">
        <v>602.33149455614182</v>
      </c>
      <c r="D1434">
        <v>2820.3220686978316</v>
      </c>
      <c r="E1434">
        <v>358.07995828882292</v>
      </c>
      <c r="F1434">
        <v>1057.7350203744611</v>
      </c>
      <c r="G1434">
        <v>837.34384433630646</v>
      </c>
      <c r="H1434">
        <v>1.8668836185815822</v>
      </c>
      <c r="I1434">
        <v>4.3405954498439963</v>
      </c>
      <c r="J1434">
        <v>887.22069830463022</v>
      </c>
      <c r="K1434">
        <v>4715.5430670730602</v>
      </c>
      <c r="L1434">
        <v>516.42910233849761</v>
      </c>
      <c r="M1434">
        <v>1661.3564612528128</v>
      </c>
      <c r="N1434">
        <v>987.17081483194647</v>
      </c>
      <c r="O1434">
        <v>1.6272205417264893</v>
      </c>
      <c r="P1434">
        <v>5.3117288229155433</v>
      </c>
    </row>
    <row r="1435" spans="1:16" x14ac:dyDescent="0.25">
      <c r="A1435">
        <v>59.576330840587616</v>
      </c>
      <c r="B1435">
        <v>9.1749435258994207</v>
      </c>
      <c r="C1435">
        <v>136.62853789663205</v>
      </c>
      <c r="D1435">
        <v>410.43955259752636</v>
      </c>
      <c r="E1435">
        <v>311.61660813247539</v>
      </c>
      <c r="F1435">
        <v>761.59750922857199</v>
      </c>
      <c r="G1435">
        <v>499.59171074923387</v>
      </c>
      <c r="H1435">
        <v>10.15989244986498</v>
      </c>
      <c r="I1435">
        <v>8.6766113327396734</v>
      </c>
      <c r="J1435">
        <v>196.98696505720781</v>
      </c>
      <c r="K1435">
        <v>655.29071355418841</v>
      </c>
      <c r="L1435">
        <v>451.51182067538144</v>
      </c>
      <c r="M1435">
        <v>1169.5116544113939</v>
      </c>
      <c r="N1435">
        <v>555.43191128861679</v>
      </c>
      <c r="O1435">
        <v>8.9175809011604414</v>
      </c>
      <c r="P1435">
        <v>8.5333423525136727</v>
      </c>
    </row>
    <row r="1436" spans="1:16" x14ac:dyDescent="0.25">
      <c r="A1436">
        <v>70.200911581516266</v>
      </c>
      <c r="B1436">
        <v>0.72344152768713144</v>
      </c>
      <c r="C1436">
        <v>17774.187698372654</v>
      </c>
      <c r="D1436">
        <v>189241.81839100589</v>
      </c>
      <c r="E1436">
        <v>1127.1386285062986</v>
      </c>
      <c r="F1436">
        <v>31982.932240843933</v>
      </c>
      <c r="G1436">
        <v>4038.969670315108</v>
      </c>
      <c r="H1436">
        <v>0.1328533821281907</v>
      </c>
      <c r="I1436">
        <v>0.81269781605165137</v>
      </c>
      <c r="J1436">
        <v>20396.55997188425</v>
      </c>
      <c r="K1436">
        <v>226764.66538102439</v>
      </c>
      <c r="L1436">
        <v>1907.0123983066123</v>
      </c>
      <c r="M1436">
        <v>54834.216706826672</v>
      </c>
      <c r="N1436">
        <v>4335.7004398801819</v>
      </c>
      <c r="O1436">
        <v>0.12778503356031837</v>
      </c>
      <c r="P1436">
        <v>4.1252244570904733</v>
      </c>
    </row>
    <row r="1437" spans="1:16" x14ac:dyDescent="0.25">
      <c r="A1437">
        <v>18.409784734249115</v>
      </c>
      <c r="B1437">
        <v>7.7842416759995743</v>
      </c>
      <c r="C1437">
        <v>84.559480443477241</v>
      </c>
      <c r="D1437">
        <v>225.17770715126113</v>
      </c>
      <c r="E1437">
        <v>172.4975094552866</v>
      </c>
      <c r="F1437">
        <v>396.18011813730124</v>
      </c>
      <c r="G1437">
        <v>445.51090747939185</v>
      </c>
      <c r="H1437">
        <v>10.219704304936169</v>
      </c>
      <c r="I1437">
        <v>7.0173018310878836</v>
      </c>
      <c r="J1437">
        <v>120.01518649062177</v>
      </c>
      <c r="K1437">
        <v>346.51897773422206</v>
      </c>
      <c r="L1437">
        <v>248.70587696106901</v>
      </c>
      <c r="M1437">
        <v>604.42667005935459</v>
      </c>
      <c r="N1437">
        <v>483.67430012808455</v>
      </c>
      <c r="O1437">
        <v>9.0747072192691842</v>
      </c>
      <c r="P1437">
        <v>7.3626886936354108</v>
      </c>
    </row>
    <row r="1438" spans="1:16" x14ac:dyDescent="0.25">
      <c r="A1438">
        <v>57.078461468219757</v>
      </c>
      <c r="B1438">
        <v>4.1358907282081807</v>
      </c>
      <c r="C1438">
        <v>796.64013648342677</v>
      </c>
      <c r="D1438">
        <v>4064.3421268692346</v>
      </c>
      <c r="E1438">
        <v>633.82133304911895</v>
      </c>
      <c r="F1438">
        <v>1961.2453471173612</v>
      </c>
      <c r="G1438">
        <v>942.93200892395612</v>
      </c>
      <c r="H1438">
        <v>2.3410472725456892</v>
      </c>
      <c r="I1438">
        <v>7.0173352320190823</v>
      </c>
      <c r="J1438">
        <v>1164.2637340291967</v>
      </c>
      <c r="K1438">
        <v>6697.2214416210527</v>
      </c>
      <c r="L1438">
        <v>884.24326297630842</v>
      </c>
      <c r="M1438">
        <v>3095.2408537890351</v>
      </c>
      <c r="N1438">
        <v>1115.342354060843</v>
      </c>
      <c r="O1438">
        <v>2.0503303845013989</v>
      </c>
      <c r="P1438">
        <v>7.6772218368384726</v>
      </c>
    </row>
    <row r="1439" spans="1:16" x14ac:dyDescent="0.25">
      <c r="A1439">
        <v>47.695917308330536</v>
      </c>
      <c r="B1439">
        <v>0.67419591113025967</v>
      </c>
      <c r="C1439">
        <v>16648.676104750128</v>
      </c>
      <c r="D1439">
        <v>174709.44215272943</v>
      </c>
      <c r="E1439">
        <v>907.48761121936218</v>
      </c>
      <c r="F1439">
        <v>25400.473256379359</v>
      </c>
      <c r="G1439">
        <v>3910.1679684538626</v>
      </c>
      <c r="H1439">
        <v>0.12630382908147353</v>
      </c>
      <c r="I1439">
        <v>0.70176657635983508</v>
      </c>
      <c r="J1439">
        <v>18970.769187292502</v>
      </c>
      <c r="K1439">
        <v>207970.37651422276</v>
      </c>
      <c r="L1439">
        <v>1513.2107140361175</v>
      </c>
      <c r="M1439">
        <v>43422.748849505719</v>
      </c>
      <c r="N1439">
        <v>4186.0035496425235</v>
      </c>
      <c r="O1439">
        <v>0.12149781342134713</v>
      </c>
      <c r="P1439">
        <v>0.91431200313542837</v>
      </c>
    </row>
    <row r="1440" spans="1:16" x14ac:dyDescent="0.25">
      <c r="A1440">
        <v>63.147306978702545</v>
      </c>
      <c r="B1440">
        <v>9.7878497338205648</v>
      </c>
      <c r="C1440">
        <v>123.91280659222141</v>
      </c>
      <c r="D1440">
        <v>362.68446826046284</v>
      </c>
      <c r="E1440">
        <v>305.27192270320722</v>
      </c>
      <c r="F1440">
        <v>736.61853689812506</v>
      </c>
      <c r="G1440">
        <v>486.9640170345175</v>
      </c>
      <c r="H1440">
        <v>11.228399757517016</v>
      </c>
      <c r="I1440">
        <v>9.2543917148908807</v>
      </c>
      <c r="J1440">
        <v>178.08249292641685</v>
      </c>
      <c r="K1440">
        <v>574.82537104008122</v>
      </c>
      <c r="L1440">
        <v>441.61182510952449</v>
      </c>
      <c r="M1440">
        <v>1129.6229880592005</v>
      </c>
      <c r="N1440">
        <v>538.76361259633609</v>
      </c>
      <c r="O1440">
        <v>9.8759398955646702</v>
      </c>
      <c r="P1440">
        <v>9.0249042672972415</v>
      </c>
    </row>
    <row r="1441" spans="1:16" x14ac:dyDescent="0.25">
      <c r="A1441">
        <v>61.758397996425629</v>
      </c>
      <c r="B1441">
        <v>1.2784456852183776</v>
      </c>
      <c r="C1441">
        <v>8049.3560543988224</v>
      </c>
      <c r="D1441">
        <v>73018.992991502731</v>
      </c>
      <c r="E1441">
        <v>572.31764595550942</v>
      </c>
      <c r="F1441">
        <v>11107.927567041948</v>
      </c>
      <c r="G1441">
        <v>2751.0785207478903</v>
      </c>
      <c r="H1441">
        <v>0.30341713738489334</v>
      </c>
      <c r="I1441">
        <v>0.75435715398833758</v>
      </c>
      <c r="J1441">
        <v>9206.581642111174</v>
      </c>
      <c r="K1441">
        <v>85497.71539246793</v>
      </c>
      <c r="L1441">
        <v>794.93123603672927</v>
      </c>
      <c r="M1441">
        <v>18482.852493060229</v>
      </c>
      <c r="N1441">
        <v>2932.2502120273793</v>
      </c>
      <c r="O1441">
        <v>0.29031824151769298</v>
      </c>
      <c r="P1441">
        <v>0.8789977679674198</v>
      </c>
    </row>
    <row r="1442" spans="1:16" x14ac:dyDescent="0.25">
      <c r="A1442">
        <v>22.69547301530838</v>
      </c>
      <c r="B1442">
        <v>1.5043575781847629</v>
      </c>
      <c r="C1442">
        <v>3469.6905397922428</v>
      </c>
      <c r="D1442">
        <v>26428.870315982502</v>
      </c>
      <c r="E1442">
        <v>409.95133086724178</v>
      </c>
      <c r="F1442">
        <v>3769.6361536753998</v>
      </c>
      <c r="G1442">
        <v>1851.5913181755152</v>
      </c>
      <c r="H1442">
        <v>0.48348263528856833</v>
      </c>
      <c r="I1442">
        <v>1.0274148205846803</v>
      </c>
      <c r="J1442">
        <v>4422.9940542092654</v>
      </c>
      <c r="K1442">
        <v>35122.54359363082</v>
      </c>
      <c r="L1442">
        <v>471.38732927583931</v>
      </c>
      <c r="M1442">
        <v>6129.2241573030497</v>
      </c>
      <c r="N1442">
        <v>2076.780753817713</v>
      </c>
      <c r="O1442">
        <v>0.44722159877820344</v>
      </c>
      <c r="P1442">
        <v>0.86570238425273049</v>
      </c>
    </row>
    <row r="1443" spans="1:16" x14ac:dyDescent="0.25">
      <c r="A1443">
        <v>75.564450919628143</v>
      </c>
      <c r="B1443">
        <v>3.4840186320495423</v>
      </c>
      <c r="C1443">
        <v>1427.8256277647572</v>
      </c>
      <c r="D1443">
        <v>8650.4645627028312</v>
      </c>
      <c r="E1443">
        <v>821.82779790087181</v>
      </c>
      <c r="F1443">
        <v>3054.4991414880437</v>
      </c>
      <c r="G1443">
        <v>1224.058259137184</v>
      </c>
      <c r="H1443">
        <v>1.5716716874874224</v>
      </c>
      <c r="I1443">
        <v>6.189397504414293</v>
      </c>
      <c r="J1443">
        <v>2014.7823138188605</v>
      </c>
      <c r="K1443">
        <v>13413.122145226367</v>
      </c>
      <c r="L1443">
        <v>872.13524029868211</v>
      </c>
      <c r="M1443">
        <v>4872.6453021784164</v>
      </c>
      <c r="N1443">
        <v>1438.1345315707265</v>
      </c>
      <c r="O1443">
        <v>1.3994464039295009</v>
      </c>
      <c r="P1443">
        <v>3.791030451514227</v>
      </c>
    </row>
    <row r="1444" spans="1:16" x14ac:dyDescent="0.25">
      <c r="A1444">
        <v>82.802976667881012</v>
      </c>
      <c r="B1444">
        <v>6.515292596380279</v>
      </c>
      <c r="C1444">
        <v>376.03533960410573</v>
      </c>
      <c r="D1444">
        <v>1521.4286790980459</v>
      </c>
      <c r="E1444">
        <v>526.43717992896654</v>
      </c>
      <c r="F1444">
        <v>1462.4458049242453</v>
      </c>
      <c r="G1444">
        <v>694.39773338628504</v>
      </c>
      <c r="H1444">
        <v>4.9334513292924242</v>
      </c>
      <c r="I1444">
        <v>7.3101895274775144</v>
      </c>
      <c r="J1444">
        <v>555.17933937748751</v>
      </c>
      <c r="K1444">
        <v>2555.5859689368513</v>
      </c>
      <c r="L1444">
        <v>774.36860291635924</v>
      </c>
      <c r="M1444">
        <v>2279.5677198700901</v>
      </c>
      <c r="N1444">
        <v>808.03845501154422</v>
      </c>
      <c r="O1444">
        <v>4.2853761296124127</v>
      </c>
      <c r="P1444">
        <v>9.4211410870735559</v>
      </c>
    </row>
    <row r="1445" spans="1:16" x14ac:dyDescent="0.25">
      <c r="A1445">
        <v>39.20922988653183</v>
      </c>
      <c r="B1445">
        <v>0.85201031599300481</v>
      </c>
      <c r="C1445">
        <v>11531.172471942858</v>
      </c>
      <c r="D1445">
        <v>112118.68457365838</v>
      </c>
      <c r="E1445">
        <v>590.38650399696758</v>
      </c>
      <c r="F1445">
        <v>14361.551010354406</v>
      </c>
      <c r="G1445">
        <v>3266.848065364592</v>
      </c>
      <c r="H1445">
        <v>0.17926525287623898</v>
      </c>
      <c r="I1445">
        <v>0.61568464423720859</v>
      </c>
      <c r="J1445">
        <v>12931.240384708861</v>
      </c>
      <c r="K1445">
        <v>130106.33461546134</v>
      </c>
      <c r="L1445">
        <v>899.11711095942519</v>
      </c>
      <c r="M1445">
        <v>24192.239999861507</v>
      </c>
      <c r="N1445">
        <v>3464.3987792482781</v>
      </c>
      <c r="O1445">
        <v>0.17252493514807785</v>
      </c>
      <c r="P1445">
        <v>0.77440851434202307</v>
      </c>
    </row>
    <row r="1446" spans="1:16" x14ac:dyDescent="0.25">
      <c r="A1446">
        <v>4.7012022137641907</v>
      </c>
      <c r="B1446">
        <v>1.4379389155457449</v>
      </c>
      <c r="C1446">
        <v>1307.6721421916009</v>
      </c>
      <c r="D1446">
        <v>7726.6651341187708</v>
      </c>
      <c r="E1446">
        <v>321.13157497560184</v>
      </c>
      <c r="F1446">
        <v>1145.9663082770608</v>
      </c>
      <c r="G1446">
        <v>1175.8600257610117</v>
      </c>
      <c r="H1446">
        <v>0.67116635669532465</v>
      </c>
      <c r="I1446">
        <v>2.6651574055788263</v>
      </c>
      <c r="J1446">
        <v>1858.190139236284</v>
      </c>
      <c r="K1446">
        <v>12122.053555838678</v>
      </c>
      <c r="L1446">
        <v>358.23660579126005</v>
      </c>
      <c r="M1446">
        <v>1824.9957214241447</v>
      </c>
      <c r="N1446">
        <v>1384.6843806850788</v>
      </c>
      <c r="O1446">
        <v>0.59581413882743495</v>
      </c>
      <c r="P1446">
        <v>1.7200641764414473</v>
      </c>
    </row>
    <row r="1447" spans="1:16" x14ac:dyDescent="0.25">
      <c r="A1447">
        <v>93.150193393230438</v>
      </c>
      <c r="B1447">
        <v>8.2222242618862591</v>
      </c>
      <c r="C1447">
        <v>242.35798163993067</v>
      </c>
      <c r="D1447">
        <v>857.65560733598522</v>
      </c>
      <c r="E1447">
        <v>456.54497761155852</v>
      </c>
      <c r="F1447">
        <v>1201.3226744643098</v>
      </c>
      <c r="G1447">
        <v>593.8260691492128</v>
      </c>
      <c r="H1447">
        <v>7.3610396661406989</v>
      </c>
      <c r="I1447">
        <v>7.864145129563969</v>
      </c>
      <c r="J1447">
        <v>355.29608858142643</v>
      </c>
      <c r="K1447">
        <v>1420.0680785728359</v>
      </c>
      <c r="L1447">
        <v>669.37386500464322</v>
      </c>
      <c r="M1447">
        <v>1860.0336642761681</v>
      </c>
      <c r="N1447">
        <v>678.67995281828826</v>
      </c>
      <c r="O1447">
        <v>6.4054780488971188</v>
      </c>
      <c r="P1447">
        <v>9.2503989223549237</v>
      </c>
    </row>
    <row r="1448" spans="1:16" x14ac:dyDescent="0.25">
      <c r="A1448">
        <v>74.882276117801666</v>
      </c>
      <c r="B1448">
        <v>1.8244944408144186</v>
      </c>
      <c r="C1448">
        <v>5023.8575612797576</v>
      </c>
      <c r="D1448">
        <v>41501.20869958416</v>
      </c>
      <c r="E1448">
        <v>576.98476945445475</v>
      </c>
      <c r="F1448">
        <v>7581.7149153856972</v>
      </c>
      <c r="G1448">
        <v>2203.1737602089574</v>
      </c>
      <c r="H1448">
        <v>0.51160819356864662</v>
      </c>
      <c r="I1448">
        <v>1.0614995503216997</v>
      </c>
      <c r="J1448">
        <v>6080.6596159220653</v>
      </c>
      <c r="K1448">
        <v>51571.20637305452</v>
      </c>
      <c r="L1448">
        <v>716.37208715530039</v>
      </c>
      <c r="M1448">
        <v>12443.490504251871</v>
      </c>
      <c r="N1448">
        <v>2408.2533434312413</v>
      </c>
      <c r="O1448">
        <v>0.48130825046266579</v>
      </c>
      <c r="P1448">
        <v>1.0308936140829283</v>
      </c>
    </row>
    <row r="1449" spans="1:16" x14ac:dyDescent="0.25">
      <c r="A1449">
        <v>56.191479623317719</v>
      </c>
      <c r="B1449">
        <v>9.4150433309695494</v>
      </c>
      <c r="C1449">
        <v>123.89453403970789</v>
      </c>
      <c r="D1449">
        <v>362.61693471985336</v>
      </c>
      <c r="E1449">
        <v>293.60657681890336</v>
      </c>
      <c r="F1449">
        <v>708.45649946466153</v>
      </c>
      <c r="G1449">
        <v>486.9456226922606</v>
      </c>
      <c r="H1449">
        <v>10.801298270952421</v>
      </c>
      <c r="I1449">
        <v>8.90186186925391</v>
      </c>
      <c r="J1449">
        <v>178.05536718110628</v>
      </c>
      <c r="K1449">
        <v>574.71191347220486</v>
      </c>
      <c r="L1449">
        <v>424.73558582387204</v>
      </c>
      <c r="M1449">
        <v>1086.4335885702219</v>
      </c>
      <c r="N1449">
        <v>538.73930058908581</v>
      </c>
      <c r="O1449">
        <v>9.5003136841054978</v>
      </c>
      <c r="P1449">
        <v>8.6811183905423004</v>
      </c>
    </row>
    <row r="1450" spans="1:16" x14ac:dyDescent="0.25">
      <c r="A1450">
        <v>60.958442032337189</v>
      </c>
      <c r="B1450">
        <v>1.5200812541898101</v>
      </c>
      <c r="C1450">
        <v>6087.7552738386421</v>
      </c>
      <c r="D1450">
        <v>52297.229054580006</v>
      </c>
      <c r="E1450">
        <v>540.08344398475413</v>
      </c>
      <c r="F1450">
        <v>8406.2799398159368</v>
      </c>
      <c r="G1450">
        <v>2411.3682052456015</v>
      </c>
      <c r="H1450">
        <v>0.39781548297493341</v>
      </c>
      <c r="I1450">
        <v>0.86307383818952144</v>
      </c>
      <c r="J1450">
        <v>7182.6290082561763</v>
      </c>
      <c r="K1450">
        <v>63110.542560009846</v>
      </c>
      <c r="L1450">
        <v>700.72080373023277</v>
      </c>
      <c r="M1450">
        <v>13870.341720212824</v>
      </c>
      <c r="N1450">
        <v>2604.2023095921581</v>
      </c>
      <c r="O1450">
        <v>0.37719906025288014</v>
      </c>
      <c r="P1450">
        <v>0.905247385810803</v>
      </c>
    </row>
    <row r="1451" spans="1:16" x14ac:dyDescent="0.25">
      <c r="A1451">
        <v>27.218281447887421</v>
      </c>
      <c r="B1451">
        <v>2.6756725423672818</v>
      </c>
      <c r="C1451">
        <v>1210.1823323331309</v>
      </c>
      <c r="D1451">
        <v>6992.5846327298495</v>
      </c>
      <c r="E1451">
        <v>567.07992348434152</v>
      </c>
      <c r="F1451">
        <v>1962.2570200240161</v>
      </c>
      <c r="G1451">
        <v>1135.1951724457801</v>
      </c>
      <c r="H1451">
        <v>1.2870404540439506</v>
      </c>
      <c r="I1451">
        <v>4.9754031943764057</v>
      </c>
      <c r="J1451">
        <v>1729.4129019368188</v>
      </c>
      <c r="K1451">
        <v>11076.327373526867</v>
      </c>
      <c r="L1451">
        <v>665.12123959357359</v>
      </c>
      <c r="M1451">
        <v>3120.3874106261433</v>
      </c>
      <c r="N1451">
        <v>1338.9915153645932</v>
      </c>
      <c r="O1451">
        <v>1.1396721044636218</v>
      </c>
      <c r="P1451">
        <v>3.4861573884518067</v>
      </c>
    </row>
    <row r="1452" spans="1:16" x14ac:dyDescent="0.25">
      <c r="A1452">
        <v>73.271435797214508</v>
      </c>
      <c r="B1452">
        <v>9.7631274589682118</v>
      </c>
      <c r="C1452">
        <v>138.66980576111638</v>
      </c>
      <c r="D1452">
        <v>418.24370165720558</v>
      </c>
      <c r="E1452">
        <v>335.89314346547877</v>
      </c>
      <c r="F1452">
        <v>822.52388480913589</v>
      </c>
      <c r="G1452">
        <v>501.58764749015296</v>
      </c>
      <c r="H1452">
        <v>10.753100434570218</v>
      </c>
      <c r="I1452">
        <v>9.2281156212435214</v>
      </c>
      <c r="J1452">
        <v>200.0264969970234</v>
      </c>
      <c r="K1452">
        <v>668.48125485909759</v>
      </c>
      <c r="L1452">
        <v>486.81556457166118</v>
      </c>
      <c r="M1452">
        <v>1263.3317132847853</v>
      </c>
      <c r="N1452">
        <v>558.06269443655515</v>
      </c>
      <c r="O1452">
        <v>9.4354086772913774</v>
      </c>
      <c r="P1452">
        <v>9.1007071389896392</v>
      </c>
    </row>
    <row r="1453" spans="1:16" x14ac:dyDescent="0.25">
      <c r="A1453">
        <v>21.681221425533295</v>
      </c>
      <c r="B1453">
        <v>0.82313659053550059</v>
      </c>
      <c r="C1453">
        <v>9208.1879805703738</v>
      </c>
      <c r="D1453">
        <v>85711.694947272685</v>
      </c>
      <c r="E1453">
        <v>425.02067457927654</v>
      </c>
      <c r="F1453">
        <v>9054.659876873824</v>
      </c>
      <c r="G1453">
        <v>2932.6208758074126</v>
      </c>
      <c r="H1453">
        <v>0.18660785141260675</v>
      </c>
      <c r="I1453">
        <v>0.51295583476554873</v>
      </c>
      <c r="J1453">
        <v>10419.674408684179</v>
      </c>
      <c r="K1453">
        <v>99592.912039453746</v>
      </c>
      <c r="L1453">
        <v>610.84796840382421</v>
      </c>
      <c r="M1453">
        <v>15132.570811410164</v>
      </c>
      <c r="N1453">
        <v>3114.3362287669161</v>
      </c>
      <c r="O1453">
        <v>0.17909516170500236</v>
      </c>
      <c r="P1453">
        <v>0.62139247983156343</v>
      </c>
    </row>
    <row r="1454" spans="1:16" x14ac:dyDescent="0.25">
      <c r="A1454">
        <v>65.251860439777374</v>
      </c>
      <c r="B1454">
        <v>4.8471392535724025</v>
      </c>
      <c r="C1454">
        <v>615.69550323478711</v>
      </c>
      <c r="D1454">
        <v>2902.5113272185095</v>
      </c>
      <c r="E1454">
        <v>597.81797594309126</v>
      </c>
      <c r="F1454">
        <v>1771.5953878882983</v>
      </c>
      <c r="G1454">
        <v>845.02893025040578</v>
      </c>
      <c r="H1454">
        <v>3.0329570436222717</v>
      </c>
      <c r="I1454">
        <v>7.2049504974729413</v>
      </c>
      <c r="J1454">
        <v>906.52002702562038</v>
      </c>
      <c r="K1454">
        <v>4849.0399092686612</v>
      </c>
      <c r="L1454">
        <v>860.55175739580159</v>
      </c>
      <c r="M1454">
        <v>2783.6220633112575</v>
      </c>
      <c r="N1454">
        <v>996.62368422638463</v>
      </c>
      <c r="O1454">
        <v>2.6443955686849172</v>
      </c>
      <c r="P1454">
        <v>8.7544259771473456</v>
      </c>
    </row>
    <row r="1455" spans="1:16" x14ac:dyDescent="0.25">
      <c r="A1455">
        <v>28.830726802349091</v>
      </c>
      <c r="B1455">
        <v>5.1757142919528878</v>
      </c>
      <c r="C1455">
        <v>285.18793831990729</v>
      </c>
      <c r="D1455">
        <v>1059.9821296279913</v>
      </c>
      <c r="E1455">
        <v>330.15074851642657</v>
      </c>
      <c r="F1455">
        <v>886.5316636381217</v>
      </c>
      <c r="G1455">
        <v>627.84398843525651</v>
      </c>
      <c r="H1455">
        <v>4.356437635579093</v>
      </c>
      <c r="I1455">
        <v>5.1940851339374765</v>
      </c>
      <c r="J1455">
        <v>419.51945865528063</v>
      </c>
      <c r="K1455">
        <v>1767.5513426050256</v>
      </c>
      <c r="L1455">
        <v>485.29066478915234</v>
      </c>
      <c r="M1455">
        <v>1375.9919970912424</v>
      </c>
      <c r="N1455">
        <v>722.70386161505621</v>
      </c>
      <c r="O1455">
        <v>3.7864023623940199</v>
      </c>
      <c r="P1455">
        <v>6.3437809772653413</v>
      </c>
    </row>
    <row r="1456" spans="1:16" x14ac:dyDescent="0.25">
      <c r="A1456">
        <v>51.528561174869537</v>
      </c>
      <c r="B1456">
        <v>4.5965266842097137</v>
      </c>
      <c r="C1456">
        <v>580.89264234021243</v>
      </c>
      <c r="D1456">
        <v>2689.6166553282628</v>
      </c>
      <c r="E1456">
        <v>539.40963723226344</v>
      </c>
      <c r="F1456">
        <v>1585.0915140302141</v>
      </c>
      <c r="G1456">
        <v>824.86572332204184</v>
      </c>
      <c r="H1456">
        <v>2.9418977573987224</v>
      </c>
      <c r="I1456">
        <v>6.5995949593142518</v>
      </c>
      <c r="J1456">
        <v>856.18511879579535</v>
      </c>
      <c r="K1456">
        <v>4502.4658859037881</v>
      </c>
      <c r="L1456">
        <v>780.20269997908747</v>
      </c>
      <c r="M1456">
        <v>2488.155525123344</v>
      </c>
      <c r="N1456">
        <v>971.7819758476918</v>
      </c>
      <c r="O1456">
        <v>2.56302335201234</v>
      </c>
      <c r="P1456">
        <v>8.1667577751916696</v>
      </c>
    </row>
    <row r="1457" spans="1:16" x14ac:dyDescent="0.25">
      <c r="A1457">
        <v>93.701404511928558</v>
      </c>
      <c r="B1457">
        <v>0.93201554424887667</v>
      </c>
      <c r="C1457">
        <v>14839.292272115797</v>
      </c>
      <c r="D1457">
        <v>151904.18291789619</v>
      </c>
      <c r="E1457">
        <v>991.17464923336377</v>
      </c>
      <c r="F1457">
        <v>26851.679377320321</v>
      </c>
      <c r="G1457">
        <v>3694.3717482079924</v>
      </c>
      <c r="H1457">
        <v>0.18093226457335809</v>
      </c>
      <c r="I1457">
        <v>0.8548565475882437</v>
      </c>
      <c r="J1457">
        <v>16750.719123256498</v>
      </c>
      <c r="K1457">
        <v>178891.99946055101</v>
      </c>
      <c r="L1457">
        <v>1608.4913395037397</v>
      </c>
      <c r="M1457">
        <v>45679.873937502154</v>
      </c>
      <c r="N1457">
        <v>3938.3372153405394</v>
      </c>
      <c r="O1457">
        <v>0.17412778317888022</v>
      </c>
      <c r="P1457">
        <v>1.0937660370218976</v>
      </c>
    </row>
    <row r="1458" spans="1:16" x14ac:dyDescent="0.25">
      <c r="A1458">
        <v>53.788000404834747</v>
      </c>
      <c r="B1458">
        <v>5.7246140437476454</v>
      </c>
      <c r="C1458">
        <v>363.86280674221848</v>
      </c>
      <c r="D1458">
        <v>1457.2874387025302</v>
      </c>
      <c r="E1458">
        <v>449.69237903654528</v>
      </c>
      <c r="F1458">
        <v>1244.2134573824967</v>
      </c>
      <c r="G1458">
        <v>685.86037835877653</v>
      </c>
      <c r="H1458">
        <v>4.389896576821406</v>
      </c>
      <c r="I1458">
        <v>6.3252264625517469</v>
      </c>
      <c r="J1458">
        <v>537.06418512893515</v>
      </c>
      <c r="K1458">
        <v>2446.5785449024793</v>
      </c>
      <c r="L1458">
        <v>661.64353352344529</v>
      </c>
      <c r="M1458">
        <v>1938.4024767851715</v>
      </c>
      <c r="N1458">
        <v>797.15471205512733</v>
      </c>
      <c r="O1458">
        <v>3.8131200602366215</v>
      </c>
      <c r="P1458">
        <v>8.1154521120538057</v>
      </c>
    </row>
    <row r="1459" spans="1:16" x14ac:dyDescent="0.25">
      <c r="A1459">
        <v>27.846416175365448</v>
      </c>
      <c r="B1459">
        <v>2.6152241476850673</v>
      </c>
      <c r="C1459">
        <v>1293.0790700541929</v>
      </c>
      <c r="D1459">
        <v>7615.8682763801162</v>
      </c>
      <c r="E1459">
        <v>579.76849660888945</v>
      </c>
      <c r="F1459">
        <v>2059.1467778935207</v>
      </c>
      <c r="G1459">
        <v>1169.8658375347136</v>
      </c>
      <c r="H1459">
        <v>1.2260008956776127</v>
      </c>
      <c r="I1459">
        <v>4.8562682910839721</v>
      </c>
      <c r="J1459">
        <v>1839.014006964022</v>
      </c>
      <c r="K1459">
        <v>11965.384907986752</v>
      </c>
      <c r="L1459">
        <v>651.25358169882099</v>
      </c>
      <c r="M1459">
        <v>3278.5695427085907</v>
      </c>
      <c r="N1459">
        <v>1377.9836606276906</v>
      </c>
      <c r="O1459">
        <v>1.0879508562746385</v>
      </c>
      <c r="P1459">
        <v>3.1669911363918239</v>
      </c>
    </row>
    <row r="1460" spans="1:16" x14ac:dyDescent="0.25">
      <c r="A1460">
        <v>71.383632719516754</v>
      </c>
      <c r="B1460">
        <v>1.8623394828589552</v>
      </c>
      <c r="C1460">
        <v>4714.3904506424851</v>
      </c>
      <c r="D1460">
        <v>38427.705032368882</v>
      </c>
      <c r="E1460">
        <v>570.35175580237274</v>
      </c>
      <c r="F1460">
        <v>7067.383024089042</v>
      </c>
      <c r="G1460">
        <v>2138.3441326805178</v>
      </c>
      <c r="H1460">
        <v>0.53444227232160613</v>
      </c>
      <c r="I1460">
        <v>1.1016191569616591</v>
      </c>
      <c r="J1460">
        <v>5756.6728265691345</v>
      </c>
      <c r="K1460">
        <v>48269.457498460011</v>
      </c>
      <c r="L1460">
        <v>698.31519336792383</v>
      </c>
      <c r="M1460">
        <v>11579.802322296628</v>
      </c>
      <c r="N1460">
        <v>2347.4891393536836</v>
      </c>
      <c r="O1460">
        <v>0.5013921830082404</v>
      </c>
      <c r="P1460">
        <v>1.043606639879068</v>
      </c>
    </row>
    <row r="1461" spans="1:16" x14ac:dyDescent="0.25">
      <c r="A1461">
        <v>35.82185310125351</v>
      </c>
      <c r="B1461">
        <v>6.542889739409091</v>
      </c>
      <c r="C1461">
        <v>198.00687373630956</v>
      </c>
      <c r="D1461">
        <v>660.14628407979728</v>
      </c>
      <c r="E1461">
        <v>305.77753838012222</v>
      </c>
      <c r="F1461">
        <v>784.21935852145748</v>
      </c>
      <c r="G1461">
        <v>556.33311276045242</v>
      </c>
      <c r="H1461">
        <v>6.3194082958364302</v>
      </c>
      <c r="I1461">
        <v>6.0454577625254275</v>
      </c>
      <c r="J1461">
        <v>288.75961917955703</v>
      </c>
      <c r="K1461">
        <v>1080.9359325274263</v>
      </c>
      <c r="L1461">
        <v>446.45832957068961</v>
      </c>
      <c r="M1461">
        <v>1210.6236423293553</v>
      </c>
      <c r="N1461">
        <v>629.86870497921984</v>
      </c>
      <c r="O1461">
        <v>5.5116800972593261</v>
      </c>
      <c r="P1461">
        <v>6.747583241071978</v>
      </c>
    </row>
    <row r="1462" spans="1:16" x14ac:dyDescent="0.25">
      <c r="A1462">
        <v>76.695279896259308</v>
      </c>
      <c r="B1462">
        <v>3.9709149003264219</v>
      </c>
      <c r="C1462">
        <v>1085.8038185196292</v>
      </c>
      <c r="D1462">
        <v>6078.1366108570519</v>
      </c>
      <c r="E1462">
        <v>778.09924587155103</v>
      </c>
      <c r="F1462">
        <v>2595.7223760841125</v>
      </c>
      <c r="G1462">
        <v>1081.0312670942283</v>
      </c>
      <c r="H1462">
        <v>1.9923493130510641</v>
      </c>
      <c r="I1462">
        <v>7.3563003890889176</v>
      </c>
      <c r="J1462">
        <v>1562.7540555592873</v>
      </c>
      <c r="K1462">
        <v>9746.7082589001111</v>
      </c>
      <c r="L1462">
        <v>986.92571912820074</v>
      </c>
      <c r="M1462">
        <v>4119.4007718979137</v>
      </c>
      <c r="N1462">
        <v>1277.2654614362611</v>
      </c>
      <c r="O1462">
        <v>1.7584484818352353</v>
      </c>
      <c r="P1462">
        <v>5.8403979300336468</v>
      </c>
    </row>
    <row r="1463" spans="1:16" x14ac:dyDescent="0.25">
      <c r="A1463">
        <v>79.421111285686493</v>
      </c>
      <c r="B1463">
        <v>2.895726706700497</v>
      </c>
      <c r="C1463">
        <v>2178.1210220899156</v>
      </c>
      <c r="D1463">
        <v>14800.272887823188</v>
      </c>
      <c r="E1463">
        <v>726.1154822974911</v>
      </c>
      <c r="F1463">
        <v>4090.3384107024167</v>
      </c>
      <c r="G1463">
        <v>1488.5515292264301</v>
      </c>
      <c r="H1463">
        <v>1.1100521064811886</v>
      </c>
      <c r="I1463">
        <v>3.1190864087301464</v>
      </c>
      <c r="J1463">
        <v>2947.2556944855914</v>
      </c>
      <c r="K1463">
        <v>21458.545561644951</v>
      </c>
      <c r="L1463">
        <v>771.06131846807239</v>
      </c>
      <c r="M1463">
        <v>6581.2338932662315</v>
      </c>
      <c r="N1463">
        <v>1718.7986726756585</v>
      </c>
      <c r="O1463">
        <v>1.0051220846591498</v>
      </c>
      <c r="P1463">
        <v>2.1282346134286647</v>
      </c>
    </row>
    <row r="1464" spans="1:16" x14ac:dyDescent="0.25">
      <c r="A1464">
        <v>35.238505899906158</v>
      </c>
      <c r="B1464">
        <v>5.923399412674959</v>
      </c>
      <c r="C1464">
        <v>244.50212055217125</v>
      </c>
      <c r="D1464">
        <v>867.52569912279534</v>
      </c>
      <c r="E1464">
        <v>331.37913596284801</v>
      </c>
      <c r="F1464">
        <v>872.93440325088466</v>
      </c>
      <c r="G1464">
        <v>595.57667715975356</v>
      </c>
      <c r="H1464">
        <v>5.285381099746818</v>
      </c>
      <c r="I1464">
        <v>5.6780788180922892</v>
      </c>
      <c r="J1464">
        <v>358.51308734520961</v>
      </c>
      <c r="K1464">
        <v>1437.0281759046659</v>
      </c>
      <c r="L1464">
        <v>485.93806759269739</v>
      </c>
      <c r="M1464">
        <v>1351.7600997693974</v>
      </c>
      <c r="N1464">
        <v>680.95173402255421</v>
      </c>
      <c r="O1464">
        <v>4.5989009761373634</v>
      </c>
      <c r="P1464">
        <v>6.6927253630849712</v>
      </c>
    </row>
    <row r="1465" spans="1:16" x14ac:dyDescent="0.25">
      <c r="A1465">
        <v>58.659266412258148</v>
      </c>
      <c r="B1465">
        <v>9.2420556126537559</v>
      </c>
      <c r="C1465">
        <v>132.99127751729884</v>
      </c>
      <c r="D1465">
        <v>396.62691182447156</v>
      </c>
      <c r="E1465">
        <v>306.61262926413877</v>
      </c>
      <c r="F1465">
        <v>746.72716201557432</v>
      </c>
      <c r="G1465">
        <v>496.01422476139919</v>
      </c>
      <c r="H1465">
        <v>10.334892702666224</v>
      </c>
      <c r="I1465">
        <v>8.7449125304695965</v>
      </c>
      <c r="J1465">
        <v>191.57404587028012</v>
      </c>
      <c r="K1465">
        <v>631.97121382684247</v>
      </c>
      <c r="L1465">
        <v>444.0539418328878</v>
      </c>
      <c r="M1465">
        <v>1146.2461754141004</v>
      </c>
      <c r="N1465">
        <v>550.71400370951221</v>
      </c>
      <c r="O1465">
        <v>9.0762474021718464</v>
      </c>
      <c r="P1465">
        <v>8.5659165406463202</v>
      </c>
    </row>
    <row r="1466" spans="1:16" x14ac:dyDescent="0.25">
      <c r="A1466">
        <v>49.523991882801056</v>
      </c>
      <c r="B1466">
        <v>9.6852798027957387</v>
      </c>
      <c r="C1466">
        <v>106.63590273687967</v>
      </c>
      <c r="D1466">
        <v>300.29912241332107</v>
      </c>
      <c r="E1466">
        <v>264.58450850391284</v>
      </c>
      <c r="F1466">
        <v>626.06440588850171</v>
      </c>
      <c r="G1466">
        <v>469.2337046945164</v>
      </c>
      <c r="H1466">
        <v>11.723456198059745</v>
      </c>
      <c r="I1466">
        <v>9.057807178134464</v>
      </c>
      <c r="J1466">
        <v>152.49507960298206</v>
      </c>
      <c r="K1466">
        <v>470.50028694094601</v>
      </c>
      <c r="L1466">
        <v>382.02292811214494</v>
      </c>
      <c r="M1466">
        <v>958.11605904072269</v>
      </c>
      <c r="N1466">
        <v>515.28089406495656</v>
      </c>
      <c r="O1466">
        <v>10.347429190079392</v>
      </c>
      <c r="P1466">
        <v>9.0070034536441081</v>
      </c>
    </row>
    <row r="1467" spans="1:16" x14ac:dyDescent="0.25">
      <c r="A1467">
        <v>17.507448852062225</v>
      </c>
      <c r="B1467">
        <v>1.5519526179950087</v>
      </c>
      <c r="C1467">
        <v>2767.4519489038048</v>
      </c>
      <c r="D1467">
        <v>19976.499746657759</v>
      </c>
      <c r="E1467">
        <v>401.33944888656146</v>
      </c>
      <c r="F1467">
        <v>2922.1924930071614</v>
      </c>
      <c r="G1467">
        <v>1665.122594949831</v>
      </c>
      <c r="H1467">
        <v>0.54307330475151205</v>
      </c>
      <c r="I1467">
        <v>1.2745344057269845</v>
      </c>
      <c r="J1467">
        <v>3636.5761841960898</v>
      </c>
      <c r="K1467">
        <v>27717.246678144787</v>
      </c>
      <c r="L1467">
        <v>442.88755036335687</v>
      </c>
      <c r="M1467">
        <v>4726.4303773292277</v>
      </c>
      <c r="N1467">
        <v>1896.0255969187078</v>
      </c>
      <c r="O1467">
        <v>0.49706006033640726</v>
      </c>
      <c r="P1467">
        <v>0.97689780147461969</v>
      </c>
    </row>
    <row r="1468" spans="1:16" x14ac:dyDescent="0.25">
      <c r="A1468">
        <v>32.66691118478775</v>
      </c>
      <c r="B1468">
        <v>5.1998056645363873</v>
      </c>
      <c r="C1468">
        <v>310.18834044569047</v>
      </c>
      <c r="D1468">
        <v>1182.8301798669449</v>
      </c>
      <c r="E1468">
        <v>356.35104932966658</v>
      </c>
      <c r="F1468">
        <v>966.84791782445234</v>
      </c>
      <c r="G1468">
        <v>646.85421574425288</v>
      </c>
      <c r="H1468">
        <v>4.2387572914629565</v>
      </c>
      <c r="I1468">
        <v>5.3766189576547108</v>
      </c>
      <c r="J1468">
        <v>456.94689148983753</v>
      </c>
      <c r="K1468">
        <v>1978.1169208819472</v>
      </c>
      <c r="L1468">
        <v>524.22684972219645</v>
      </c>
      <c r="M1468">
        <v>1502.5730909406129</v>
      </c>
      <c r="N1468">
        <v>747.19007571351824</v>
      </c>
      <c r="O1468">
        <v>3.6827395156488589</v>
      </c>
      <c r="P1468">
        <v>6.6923577517751118</v>
      </c>
    </row>
    <row r="1469" spans="1:16" x14ac:dyDescent="0.25">
      <c r="A1469">
        <v>77.377218663692474</v>
      </c>
      <c r="B1469">
        <v>9.7046581649167649</v>
      </c>
      <c r="C1469">
        <v>146.16347259389497</v>
      </c>
      <c r="D1469">
        <v>447.20983787803561</v>
      </c>
      <c r="E1469">
        <v>349.46374283102023</v>
      </c>
      <c r="F1469">
        <v>861.66388895252874</v>
      </c>
      <c r="G1469">
        <v>508.84414095720223</v>
      </c>
      <c r="H1469">
        <v>10.485606606179685</v>
      </c>
      <c r="I1469">
        <v>9.1371377786139227</v>
      </c>
      <c r="J1469">
        <v>211.19485840711803</v>
      </c>
      <c r="K1469">
        <v>717.52694641118251</v>
      </c>
      <c r="L1469">
        <v>506.97948965067661</v>
      </c>
      <c r="M1469">
        <v>1324.4232601841491</v>
      </c>
      <c r="N1469">
        <v>567.61901184780459</v>
      </c>
      <c r="O1469">
        <v>9.1911377374113457</v>
      </c>
      <c r="P1469">
        <v>9.1335961972098207</v>
      </c>
    </row>
    <row r="1470" spans="1:16" x14ac:dyDescent="0.25">
      <c r="A1470">
        <v>99.746304333209991</v>
      </c>
      <c r="B1470">
        <v>9.8723315262831957</v>
      </c>
      <c r="C1470">
        <v>169.51167697874254</v>
      </c>
      <c r="D1470">
        <v>540.50505488898</v>
      </c>
      <c r="E1470">
        <v>403.91652311145702</v>
      </c>
      <c r="F1470">
        <v>1015.3450342584741</v>
      </c>
      <c r="G1470">
        <v>530.78440731668866</v>
      </c>
      <c r="H1470">
        <v>10.101532702797098</v>
      </c>
      <c r="I1470">
        <v>9.1402736205923123</v>
      </c>
      <c r="J1470">
        <v>246.07530099792791</v>
      </c>
      <c r="K1470">
        <v>876.25360061023298</v>
      </c>
      <c r="L1470">
        <v>587.75219963925292</v>
      </c>
      <c r="M1470">
        <v>1563.9170339288469</v>
      </c>
      <c r="N1470">
        <v>596.43908995127117</v>
      </c>
      <c r="O1470">
        <v>8.830978502385566</v>
      </c>
      <c r="P1470">
        <v>9.6542289175082185</v>
      </c>
    </row>
    <row r="1471" spans="1:16" x14ac:dyDescent="0.25">
      <c r="A1471">
        <v>98.354940593242645</v>
      </c>
      <c r="B1471">
        <v>5.5914413740203983</v>
      </c>
      <c r="C1471">
        <v>607.26735415864061</v>
      </c>
      <c r="D1471">
        <v>2850.6148169175308</v>
      </c>
      <c r="E1471">
        <v>681.55013974176165</v>
      </c>
      <c r="F1471">
        <v>2015.6361047233991</v>
      </c>
      <c r="G1471">
        <v>840.19043792766979</v>
      </c>
      <c r="H1471">
        <v>3.5174725629528938</v>
      </c>
      <c r="I1471">
        <v>8.2440676699336048</v>
      </c>
      <c r="J1471">
        <v>894.35290655718211</v>
      </c>
      <c r="K1471">
        <v>4764.790189417583</v>
      </c>
      <c r="L1471">
        <v>982.26354821519521</v>
      </c>
      <c r="M1471">
        <v>3166.3391770534495</v>
      </c>
      <c r="N1471">
        <v>990.67442514046729</v>
      </c>
      <c r="O1471">
        <v>3.0662528013991786</v>
      </c>
      <c r="P1471">
        <v>10.062174734249098</v>
      </c>
    </row>
    <row r="1472" spans="1:16" x14ac:dyDescent="0.25">
      <c r="A1472">
        <v>92.91445404291153</v>
      </c>
      <c r="B1472">
        <v>5.5443669706770633</v>
      </c>
      <c r="C1472">
        <v>592.93970025237843</v>
      </c>
      <c r="D1472">
        <v>2762.8880386664086</v>
      </c>
      <c r="E1472">
        <v>662.1647305240283</v>
      </c>
      <c r="F1472">
        <v>1951.5300790715976</v>
      </c>
      <c r="G1472">
        <v>831.90054268677954</v>
      </c>
      <c r="H1472">
        <v>3.5203630934593724</v>
      </c>
      <c r="I1472">
        <v>8.059298973243223</v>
      </c>
      <c r="J1472">
        <v>873.63620438398732</v>
      </c>
      <c r="K1472">
        <v>4622.0314648001058</v>
      </c>
      <c r="L1472">
        <v>956.21903757063728</v>
      </c>
      <c r="M1472">
        <v>3064.4114801755245</v>
      </c>
      <c r="N1472">
        <v>980.46390437764273</v>
      </c>
      <c r="O1472">
        <v>3.0677943057710908</v>
      </c>
      <c r="P1472">
        <v>9.9112086611554027</v>
      </c>
    </row>
    <row r="1473" spans="1:16" x14ac:dyDescent="0.25">
      <c r="A1473">
        <v>58.186159074306488</v>
      </c>
      <c r="B1473">
        <v>3.3909292864702105</v>
      </c>
      <c r="C1473">
        <v>1254.0621304744921</v>
      </c>
      <c r="D1473">
        <v>7321.1958320024514</v>
      </c>
      <c r="E1473">
        <v>736.48983878263675</v>
      </c>
      <c r="F1473">
        <v>2583.4232969978375</v>
      </c>
      <c r="G1473">
        <v>1153.6812908938446</v>
      </c>
      <c r="H1473">
        <v>1.6086738690432145</v>
      </c>
      <c r="I1473">
        <v>6.2978562671471296</v>
      </c>
      <c r="J1473">
        <v>1787.5712991496503</v>
      </c>
      <c r="K1473">
        <v>11546.720377815267</v>
      </c>
      <c r="L1473">
        <v>843.58942878289827</v>
      </c>
      <c r="M1473">
        <v>4110.929584362384</v>
      </c>
      <c r="N1473">
        <v>1359.8318072592349</v>
      </c>
      <c r="O1473">
        <v>1.4261014677864832</v>
      </c>
      <c r="P1473">
        <v>4.2471278193813564</v>
      </c>
    </row>
    <row r="1474" spans="1:16" x14ac:dyDescent="0.25">
      <c r="A1474">
        <v>22.256260216236115</v>
      </c>
      <c r="B1474">
        <v>1.8175215497925159</v>
      </c>
      <c r="C1474">
        <v>2370.1764392653799</v>
      </c>
      <c r="D1474">
        <v>16459.157486848013</v>
      </c>
      <c r="E1474">
        <v>459.55483022737025</v>
      </c>
      <c r="F1474">
        <v>2836.83333578674</v>
      </c>
      <c r="G1474">
        <v>1548.5232700423087</v>
      </c>
      <c r="H1474">
        <v>0.67459106869020047</v>
      </c>
      <c r="I1474">
        <v>1.7650911608617332</v>
      </c>
      <c r="J1474">
        <v>3175.421006566603</v>
      </c>
      <c r="K1474">
        <v>23504.308492131669</v>
      </c>
      <c r="L1474">
        <v>494.36222441633521</v>
      </c>
      <c r="M1474">
        <v>4572.6724199744249</v>
      </c>
      <c r="N1474">
        <v>1779.7830388388693</v>
      </c>
      <c r="O1474">
        <v>0.61310112502527947</v>
      </c>
      <c r="P1474">
        <v>1.2564564762760744</v>
      </c>
    </row>
    <row r="1475" spans="1:16" x14ac:dyDescent="0.25">
      <c r="A1475">
        <v>60.009973227977753</v>
      </c>
      <c r="B1475">
        <v>9.6549385190876187</v>
      </c>
      <c r="C1475">
        <v>123.03416018627082</v>
      </c>
      <c r="D1475">
        <v>359.44069938589064</v>
      </c>
      <c r="E1475">
        <v>299.25446636054301</v>
      </c>
      <c r="F1475">
        <v>721.42712037479544</v>
      </c>
      <c r="G1475">
        <v>486.07868512917571</v>
      </c>
      <c r="H1475">
        <v>11.104335976219556</v>
      </c>
      <c r="I1475">
        <v>9.126506452815347</v>
      </c>
      <c r="J1475">
        <v>176.77827546550901</v>
      </c>
      <c r="K1475">
        <v>569.37693738035864</v>
      </c>
      <c r="L1475">
        <v>432.86088939169889</v>
      </c>
      <c r="M1475">
        <v>1106.2180609147915</v>
      </c>
      <c r="N1475">
        <v>537.59334939977089</v>
      </c>
      <c r="O1475">
        <v>9.7683581907147534</v>
      </c>
      <c r="P1475">
        <v>8.9006943038710737</v>
      </c>
    </row>
    <row r="1476" spans="1:16" x14ac:dyDescent="0.25">
      <c r="A1476">
        <v>36.398614943027496</v>
      </c>
      <c r="B1476">
        <v>6.4029988130891731</v>
      </c>
      <c r="C1476">
        <v>210.29356503551236</v>
      </c>
      <c r="D1476">
        <v>713.54682702037201</v>
      </c>
      <c r="E1476">
        <v>315.01889206989591</v>
      </c>
      <c r="F1476">
        <v>814.16410822960665</v>
      </c>
      <c r="G1476">
        <v>566.97826099393296</v>
      </c>
      <c r="H1476">
        <v>6.0466294757579435</v>
      </c>
      <c r="I1476">
        <v>5.9543887760809957</v>
      </c>
      <c r="J1476">
        <v>307.18659838846946</v>
      </c>
      <c r="K1476">
        <v>1172.5375382629554</v>
      </c>
      <c r="L1476">
        <v>460.55117591356009</v>
      </c>
      <c r="M1476">
        <v>1257.9533813221444</v>
      </c>
      <c r="N1476">
        <v>643.75737803723678</v>
      </c>
      <c r="O1476">
        <v>5.2696904273574177</v>
      </c>
      <c r="P1476">
        <v>6.7618327011541224</v>
      </c>
    </row>
    <row r="1477" spans="1:16" x14ac:dyDescent="0.25">
      <c r="A1477">
        <v>67.843411862850189</v>
      </c>
      <c r="B1477">
        <v>4.3857905485211903</v>
      </c>
      <c r="C1477">
        <v>794.71842502610082</v>
      </c>
      <c r="D1477">
        <v>4051.5610983670417</v>
      </c>
      <c r="E1477">
        <v>670.77503538906683</v>
      </c>
      <c r="F1477">
        <v>2074.6263191306202</v>
      </c>
      <c r="G1477">
        <v>941.94583830385761</v>
      </c>
      <c r="H1477">
        <v>2.4848345501048854</v>
      </c>
      <c r="I1477">
        <v>7.4337836015211769</v>
      </c>
      <c r="J1477">
        <v>1161.5611217763299</v>
      </c>
      <c r="K1477">
        <v>6677.2703489275091</v>
      </c>
      <c r="L1477">
        <v>936.1534825943229</v>
      </c>
      <c r="M1477">
        <v>3274.0406989123853</v>
      </c>
      <c r="N1477">
        <v>1114.1625607843334</v>
      </c>
      <c r="O1477">
        <v>2.176152261759881</v>
      </c>
      <c r="P1477">
        <v>8.1436036331426607</v>
      </c>
    </row>
    <row r="1478" spans="1:16" x14ac:dyDescent="0.25">
      <c r="A1478">
        <v>21.869777500629425</v>
      </c>
      <c r="B1478">
        <v>7.3908917311616289</v>
      </c>
      <c r="C1478">
        <v>106.16571379467894</v>
      </c>
      <c r="D1478">
        <v>298.64368122624666</v>
      </c>
      <c r="E1478">
        <v>201.11379334525628</v>
      </c>
      <c r="F1478">
        <v>475.60595681729171</v>
      </c>
      <c r="G1478">
        <v>468.74136350334277</v>
      </c>
      <c r="H1478">
        <v>8.9602693356221739</v>
      </c>
      <c r="I1478">
        <v>6.9086560959909988</v>
      </c>
      <c r="J1478">
        <v>151.80057041055343</v>
      </c>
      <c r="K1478">
        <v>467.74664007111721</v>
      </c>
      <c r="L1478">
        <v>290.36703831347717</v>
      </c>
      <c r="M1478">
        <v>727.81394606535343</v>
      </c>
      <c r="N1478">
        <v>514.62731927996333</v>
      </c>
      <c r="O1478">
        <v>7.9094215138684039</v>
      </c>
      <c r="P1478">
        <v>6.8771929727637708</v>
      </c>
    </row>
    <row r="1479" spans="1:16" x14ac:dyDescent="0.25">
      <c r="A1479">
        <v>62.815808475017548</v>
      </c>
      <c r="B1479">
        <v>0.78431620768613963</v>
      </c>
      <c r="C1479">
        <v>15543.920954316642</v>
      </c>
      <c r="D1479">
        <v>160700.67288947949</v>
      </c>
      <c r="E1479">
        <v>914.26710902779848</v>
      </c>
      <c r="F1479">
        <v>25129.150366987975</v>
      </c>
      <c r="G1479">
        <v>3779.7528861902515</v>
      </c>
      <c r="H1479">
        <v>0.15007679895942505</v>
      </c>
      <c r="I1479">
        <v>0.75618122367110963</v>
      </c>
      <c r="J1479">
        <v>17604.38640817202</v>
      </c>
      <c r="K1479">
        <v>190035.03076802604</v>
      </c>
      <c r="L1479">
        <v>1500.3205616045716</v>
      </c>
      <c r="M1479">
        <v>42832.492348079955</v>
      </c>
      <c r="N1479">
        <v>4035.7922427924018</v>
      </c>
      <c r="O1479">
        <v>0.1444042743958216</v>
      </c>
      <c r="P1479">
        <v>0.97273757786831172</v>
      </c>
    </row>
    <row r="1480" spans="1:16" x14ac:dyDescent="0.25">
      <c r="A1480">
        <v>19.208749353885651</v>
      </c>
      <c r="B1480">
        <v>5.5826439818426179</v>
      </c>
      <c r="C1480">
        <v>177.56398317138851</v>
      </c>
      <c r="D1480">
        <v>573.69507963140245</v>
      </c>
      <c r="E1480">
        <v>237.68215772835583</v>
      </c>
      <c r="F1480">
        <v>601.07820430069432</v>
      </c>
      <c r="G1480">
        <v>538.13310869999225</v>
      </c>
      <c r="H1480">
        <v>5.6149980983222108</v>
      </c>
      <c r="I1480">
        <v>5.1511683515730722</v>
      </c>
      <c r="J1480">
        <v>258.1273874179596</v>
      </c>
      <c r="K1480">
        <v>932.93557218566957</v>
      </c>
      <c r="L1480">
        <v>346.20627524626656</v>
      </c>
      <c r="M1480">
        <v>926.44461210428119</v>
      </c>
      <c r="N1480">
        <v>606.06865104590383</v>
      </c>
      <c r="O1480">
        <v>4.9050861063785227</v>
      </c>
      <c r="P1480">
        <v>5.539840686373271</v>
      </c>
    </row>
    <row r="1481" spans="1:16" x14ac:dyDescent="0.25">
      <c r="A1481">
        <v>26.153176248073578</v>
      </c>
      <c r="B1481">
        <v>2.4875681783375549</v>
      </c>
      <c r="C1481">
        <v>1377.1577590472987</v>
      </c>
      <c r="D1481">
        <v>8258.4492674213088</v>
      </c>
      <c r="E1481">
        <v>574.11633657617142</v>
      </c>
      <c r="F1481">
        <v>2096.7418176818128</v>
      </c>
      <c r="G1481">
        <v>1203.9778532438463</v>
      </c>
      <c r="H1481">
        <v>1.1379944565704776</v>
      </c>
      <c r="I1481">
        <v>4.5212788001689672</v>
      </c>
      <c r="J1481">
        <v>1949.0265953068522</v>
      </c>
      <c r="K1481">
        <v>12868.495651423074</v>
      </c>
      <c r="L1481">
        <v>621.29147941236613</v>
      </c>
      <c r="M1481">
        <v>3342.4598269854032</v>
      </c>
      <c r="N1481">
        <v>1415.9583036464333</v>
      </c>
      <c r="O1481">
        <v>1.0120110748137543</v>
      </c>
      <c r="P1481">
        <v>2.8132176285656638</v>
      </c>
    </row>
    <row r="1482" spans="1:16" x14ac:dyDescent="0.25">
      <c r="A1482">
        <v>69.824649155139923</v>
      </c>
      <c r="B1482">
        <v>1.5282659322722523</v>
      </c>
      <c r="C1482">
        <v>6495.8785634122096</v>
      </c>
      <c r="D1482">
        <v>56525.468336936785</v>
      </c>
      <c r="E1482">
        <v>568.91568648251109</v>
      </c>
      <c r="F1482">
        <v>9348.2164706361364</v>
      </c>
      <c r="G1482">
        <v>2486.1615131440835</v>
      </c>
      <c r="H1482">
        <v>0.39086178104788438</v>
      </c>
      <c r="I1482">
        <v>0.86831602341782776</v>
      </c>
      <c r="J1482">
        <v>7602.9152925250673</v>
      </c>
      <c r="K1482">
        <v>67635.232727464841</v>
      </c>
      <c r="L1482">
        <v>749.60955224089935</v>
      </c>
      <c r="M1482">
        <v>15453.51743917211</v>
      </c>
      <c r="N1482">
        <v>2675.2919855769424</v>
      </c>
      <c r="O1482">
        <v>0.37149409285870216</v>
      </c>
      <c r="P1482">
        <v>0.9347263279015311</v>
      </c>
    </row>
    <row r="1483" spans="1:16" x14ac:dyDescent="0.25">
      <c r="A1483">
        <v>45.91258305311203</v>
      </c>
      <c r="B1483">
        <v>1.3338582293582006</v>
      </c>
      <c r="C1483">
        <v>6457.3268629248878</v>
      </c>
      <c r="D1483">
        <v>56124.119888013556</v>
      </c>
      <c r="E1483">
        <v>494.34324368248787</v>
      </c>
      <c r="F1483">
        <v>8083.1380792722803</v>
      </c>
      <c r="G1483">
        <v>2479.2015458117721</v>
      </c>
      <c r="H1483">
        <v>0.34185927432355601</v>
      </c>
      <c r="I1483">
        <v>0.7576628439263976</v>
      </c>
      <c r="J1483">
        <v>7563.2322516421746</v>
      </c>
      <c r="K1483">
        <v>67205.150279925481</v>
      </c>
      <c r="L1483">
        <v>650.42327017671857</v>
      </c>
      <c r="M1483">
        <v>13359.893699050148</v>
      </c>
      <c r="N1483">
        <v>2668.6547654925685</v>
      </c>
      <c r="O1483">
        <v>0.32485041379125745</v>
      </c>
      <c r="P1483">
        <v>0.81368230191261048</v>
      </c>
    </row>
    <row r="1484" spans="1:16" x14ac:dyDescent="0.25">
      <c r="A1484">
        <v>87.606087744235992</v>
      </c>
      <c r="B1484">
        <v>4.0191931334043831</v>
      </c>
      <c r="C1484">
        <v>1165.4689572118425</v>
      </c>
      <c r="D1484">
        <v>6660.876468178456</v>
      </c>
      <c r="E1484">
        <v>829.4550946368488</v>
      </c>
      <c r="F1484">
        <v>2831.6872819771183</v>
      </c>
      <c r="G1484">
        <v>1116.0337699721842</v>
      </c>
      <c r="H1484">
        <v>1.9617954512304012</v>
      </c>
      <c r="I1484">
        <v>7.4841862362239713</v>
      </c>
      <c r="J1484">
        <v>1669.811773012284</v>
      </c>
      <c r="K1484">
        <v>10597.613917105449</v>
      </c>
      <c r="L1484">
        <v>998.66036554194056</v>
      </c>
      <c r="M1484">
        <v>4499.7827697168168</v>
      </c>
      <c r="N1484">
        <v>1317.2685795344678</v>
      </c>
      <c r="O1484">
        <v>1.7351340506753354</v>
      </c>
      <c r="P1484">
        <v>5.4610062189956352</v>
      </c>
    </row>
    <row r="1485" spans="1:16" x14ac:dyDescent="0.25">
      <c r="A1485">
        <v>52.466526448726654</v>
      </c>
      <c r="B1485">
        <v>6.1192780841221612</v>
      </c>
      <c r="C1485">
        <v>306.76213138963249</v>
      </c>
      <c r="D1485">
        <v>1165.7984510509993</v>
      </c>
      <c r="E1485">
        <v>415.40502161480464</v>
      </c>
      <c r="F1485">
        <v>1125.5344054231157</v>
      </c>
      <c r="G1485">
        <v>644.28279537704532</v>
      </c>
      <c r="H1485">
        <v>5.0094835036020182</v>
      </c>
      <c r="I1485">
        <v>6.3012004546773888</v>
      </c>
      <c r="J1485">
        <v>451.82114686920715</v>
      </c>
      <c r="K1485">
        <v>1948.9511893722561</v>
      </c>
      <c r="L1485">
        <v>611.05068653767239</v>
      </c>
      <c r="M1485">
        <v>1748.8897258593042</v>
      </c>
      <c r="N1485">
        <v>743.88297413191719</v>
      </c>
      <c r="O1485">
        <v>4.3525398602009311</v>
      </c>
      <c r="P1485">
        <v>7.8240250682540244</v>
      </c>
    </row>
    <row r="1486" spans="1:16" x14ac:dyDescent="0.25">
      <c r="A1486">
        <v>52.280543148517609</v>
      </c>
      <c r="B1486">
        <v>2.8217406271177543</v>
      </c>
      <c r="C1486">
        <v>1721.7525260213672</v>
      </c>
      <c r="D1486">
        <v>10988.476429617302</v>
      </c>
      <c r="E1486">
        <v>700.18742531186638</v>
      </c>
      <c r="F1486">
        <v>3043.7212424869076</v>
      </c>
      <c r="G1486">
        <v>1334.3341862343343</v>
      </c>
      <c r="H1486">
        <v>1.1840125454056944</v>
      </c>
      <c r="I1486">
        <v>4.1253403359031706</v>
      </c>
      <c r="J1486">
        <v>2388.7570705627622</v>
      </c>
      <c r="K1486">
        <v>16572.542678544651</v>
      </c>
      <c r="L1486">
        <v>719.83934125027406</v>
      </c>
      <c r="M1486">
        <v>4873.4715935145041</v>
      </c>
      <c r="N1486">
        <v>1557.6462296383086</v>
      </c>
      <c r="O1486">
        <v>1.0616808982818562</v>
      </c>
      <c r="P1486">
        <v>2.5410192283136324</v>
      </c>
    </row>
    <row r="1487" spans="1:16" x14ac:dyDescent="0.25">
      <c r="A1487">
        <v>73.7373086810112</v>
      </c>
      <c r="B1487">
        <v>6.9872927505471143</v>
      </c>
      <c r="C1487">
        <v>293.66542495863501</v>
      </c>
      <c r="D1487">
        <v>1101.2640093353914</v>
      </c>
      <c r="E1487">
        <v>456.98831726076776</v>
      </c>
      <c r="F1487">
        <v>1231.5674452569629</v>
      </c>
      <c r="G1487">
        <v>634.35547546018734</v>
      </c>
      <c r="H1487">
        <v>5.8160329572767395</v>
      </c>
      <c r="I1487">
        <v>7.0828857110110661</v>
      </c>
      <c r="J1487">
        <v>432.21727933682041</v>
      </c>
      <c r="K1487">
        <v>1838.3579371818821</v>
      </c>
      <c r="L1487">
        <v>671.95118960977129</v>
      </c>
      <c r="M1487">
        <v>1912.3745476570407</v>
      </c>
      <c r="N1487">
        <v>731.1006255167265</v>
      </c>
      <c r="O1487">
        <v>5.0542550433110822</v>
      </c>
      <c r="P1487">
        <v>8.7087854910844147</v>
      </c>
    </row>
    <row r="1488" spans="1:16" x14ac:dyDescent="0.25">
      <c r="A1488">
        <v>29.523735582828522</v>
      </c>
      <c r="B1488">
        <v>1.0095642323191711</v>
      </c>
      <c r="C1488">
        <v>7930.079078032044</v>
      </c>
      <c r="D1488">
        <v>71731.069932451181</v>
      </c>
      <c r="E1488">
        <v>445.45216272687617</v>
      </c>
      <c r="F1488">
        <v>8551.807777899965</v>
      </c>
      <c r="G1488">
        <v>2731.6944927563122</v>
      </c>
      <c r="H1488">
        <v>0.24083716273970501</v>
      </c>
      <c r="I1488">
        <v>0.59301116141971066</v>
      </c>
      <c r="J1488">
        <v>9082.7848577491277</v>
      </c>
      <c r="K1488">
        <v>84086.389018766713</v>
      </c>
      <c r="L1488">
        <v>616.40472660116689</v>
      </c>
      <c r="M1488">
        <v>14222.918444625486</v>
      </c>
      <c r="N1488">
        <v>2913.1211349191335</v>
      </c>
      <c r="O1488">
        <v>0.23034855363173531</v>
      </c>
      <c r="P1488">
        <v>0.68757862069105513</v>
      </c>
    </row>
    <row r="1489" spans="1:16" x14ac:dyDescent="0.25">
      <c r="A1489">
        <v>20.181411683559418</v>
      </c>
      <c r="B1489">
        <v>8.9531819467773399</v>
      </c>
      <c r="C1489">
        <v>67.815540656759751</v>
      </c>
      <c r="D1489">
        <v>172.04700716176615</v>
      </c>
      <c r="E1489">
        <v>161.50528517153319</v>
      </c>
      <c r="F1489">
        <v>360.87477276413711</v>
      </c>
      <c r="G1489">
        <v>426.6341251280636</v>
      </c>
      <c r="H1489">
        <v>12.670646524228902</v>
      </c>
      <c r="I1489">
        <v>7.6679104390453094</v>
      </c>
      <c r="J1489">
        <v>95.592212676395505</v>
      </c>
      <c r="K1489">
        <v>260.36445751939539</v>
      </c>
      <c r="L1489">
        <v>232.95908996562224</v>
      </c>
      <c r="M1489">
        <v>548.98344753980177</v>
      </c>
      <c r="N1489">
        <v>458.30191077948632</v>
      </c>
      <c r="O1489">
        <v>11.322643211684204</v>
      </c>
      <c r="P1489">
        <v>8.276118278871472</v>
      </c>
    </row>
    <row r="1490" spans="1:16" x14ac:dyDescent="0.25">
      <c r="A1490">
        <v>17.819002449512482</v>
      </c>
      <c r="B1490">
        <v>2.0008765270127364</v>
      </c>
      <c r="C1490">
        <v>1668.116277471069</v>
      </c>
      <c r="D1490">
        <v>10554.238339678761</v>
      </c>
      <c r="E1490">
        <v>496.42467402275611</v>
      </c>
      <c r="F1490">
        <v>2083.0613932486503</v>
      </c>
      <c r="G1490">
        <v>1314.9371948887488</v>
      </c>
      <c r="H1490">
        <v>0.8498946762680093</v>
      </c>
      <c r="I1490">
        <v>3.0413235307268298</v>
      </c>
      <c r="J1490">
        <v>2321.4199179528669</v>
      </c>
      <c r="K1490">
        <v>15996.382270455075</v>
      </c>
      <c r="L1490">
        <v>508.35225853416307</v>
      </c>
      <c r="M1490">
        <v>3333.1835747897267</v>
      </c>
      <c r="N1490">
        <v>1536.8964072524091</v>
      </c>
      <c r="O1490">
        <v>0.76114262624459339</v>
      </c>
      <c r="P1490">
        <v>1.8576902933249895</v>
      </c>
    </row>
    <row r="1491" spans="1:16" x14ac:dyDescent="0.25">
      <c r="A1491">
        <v>88.523872077465057</v>
      </c>
      <c r="B1491">
        <v>1.0615539895553505</v>
      </c>
      <c r="C1491">
        <v>12334.084097771882</v>
      </c>
      <c r="D1491">
        <v>121541.55113134235</v>
      </c>
      <c r="E1491">
        <v>815.63922300659226</v>
      </c>
      <c r="F1491">
        <v>20512.757340823297</v>
      </c>
      <c r="G1491">
        <v>3375.1262203393467</v>
      </c>
      <c r="H1491">
        <v>0.21853440919514866</v>
      </c>
      <c r="I1491">
        <v>0.81228808213017711</v>
      </c>
      <c r="J1491">
        <v>13830.228011638899</v>
      </c>
      <c r="K1491">
        <v>141381.2368711647</v>
      </c>
      <c r="L1491">
        <v>1263.79075280384</v>
      </c>
      <c r="M1491">
        <v>34641.238680150134</v>
      </c>
      <c r="N1491">
        <v>3581.8917905115632</v>
      </c>
      <c r="O1491">
        <v>0.21037392975030303</v>
      </c>
      <c r="P1491">
        <v>1.0271028416471648</v>
      </c>
    </row>
    <row r="1492" spans="1:16" x14ac:dyDescent="0.25">
      <c r="A1492">
        <v>18.066673338413239</v>
      </c>
      <c r="B1492">
        <v>8.5154642261674898</v>
      </c>
      <c r="C1492">
        <v>69.624105663376881</v>
      </c>
      <c r="D1492">
        <v>177.61247692534732</v>
      </c>
      <c r="E1492">
        <v>157.48850551929181</v>
      </c>
      <c r="F1492">
        <v>353.03538862001841</v>
      </c>
      <c r="G1492">
        <v>428.71185996380672</v>
      </c>
      <c r="H1492">
        <v>11.945267489772789</v>
      </c>
      <c r="I1492">
        <v>7.342574541265444</v>
      </c>
      <c r="J1492">
        <v>98.219856675000159</v>
      </c>
      <c r="K1492">
        <v>269.3142151564158</v>
      </c>
      <c r="L1492">
        <v>227.13299018722108</v>
      </c>
      <c r="M1492">
        <v>537.2396079512514</v>
      </c>
      <c r="N1492">
        <v>461.10733201350831</v>
      </c>
      <c r="O1492">
        <v>10.66607018102467</v>
      </c>
      <c r="P1492">
        <v>7.9003980924850978</v>
      </c>
    </row>
    <row r="1493" spans="1:16" x14ac:dyDescent="0.25">
      <c r="A1493">
        <v>2.2426561713218689</v>
      </c>
      <c r="B1493">
        <v>4.2145488948629843</v>
      </c>
      <c r="C1493">
        <v>70.726907742387525</v>
      </c>
      <c r="D1493">
        <v>181.02740585066195</v>
      </c>
      <c r="E1493">
        <v>79.110687709064919</v>
      </c>
      <c r="F1493">
        <v>177.68209543033257</v>
      </c>
      <c r="G1493">
        <v>429.97411145397547</v>
      </c>
      <c r="H1493">
        <v>5.8808778349956761</v>
      </c>
      <c r="I1493">
        <v>3.6484915548144099</v>
      </c>
      <c r="J1493">
        <v>99.823410894898089</v>
      </c>
      <c r="K1493">
        <v>274.81520025717032</v>
      </c>
      <c r="L1493">
        <v>114.08659932741092</v>
      </c>
      <c r="M1493">
        <v>270.44658121766537</v>
      </c>
      <c r="N1493">
        <v>462.8099378725156</v>
      </c>
      <c r="O1493">
        <v>5.2486650900906726</v>
      </c>
      <c r="P1493">
        <v>3.9182475627604867</v>
      </c>
    </row>
    <row r="1494" spans="1:16" x14ac:dyDescent="0.25">
      <c r="A1494">
        <v>28.943445026874542</v>
      </c>
      <c r="B1494">
        <v>4.8439836054672831</v>
      </c>
      <c r="C1494">
        <v>332.5157530401849</v>
      </c>
      <c r="D1494">
        <v>1295.287507161991</v>
      </c>
      <c r="E1494">
        <v>352.28146437470446</v>
      </c>
      <c r="F1494">
        <v>963.99418130442336</v>
      </c>
      <c r="G1494">
        <v>663.36284076305674</v>
      </c>
      <c r="H1494">
        <v>3.8451474834225521</v>
      </c>
      <c r="I1494">
        <v>5.1472537333796149</v>
      </c>
      <c r="J1494">
        <v>490.31782951553362</v>
      </c>
      <c r="K1494">
        <v>2170.4348941637868</v>
      </c>
      <c r="L1494">
        <v>518.40540042408679</v>
      </c>
      <c r="M1494">
        <v>1499.7398498323078</v>
      </c>
      <c r="N1494">
        <v>768.3833560031735</v>
      </c>
      <c r="O1494">
        <v>3.3401507193362079</v>
      </c>
      <c r="P1494">
        <v>6.5008872809900291</v>
      </c>
    </row>
    <row r="1495" spans="1:16" x14ac:dyDescent="0.25">
      <c r="A1495">
        <v>58.803034961223602</v>
      </c>
      <c r="B1495">
        <v>6.9539083580575083</v>
      </c>
      <c r="C1495">
        <v>250.24716825545633</v>
      </c>
      <c r="D1495">
        <v>894.1105798953871</v>
      </c>
      <c r="E1495">
        <v>396.8065879258026</v>
      </c>
      <c r="F1495">
        <v>1048.3342176210181</v>
      </c>
      <c r="G1495">
        <v>600.24130602175319</v>
      </c>
      <c r="H1495">
        <v>6.1506664255491685</v>
      </c>
      <c r="I1495">
        <v>6.7067237349884632</v>
      </c>
      <c r="J1495">
        <v>367.13219821837731</v>
      </c>
      <c r="K1495">
        <v>1482.7089441710659</v>
      </c>
      <c r="L1495">
        <v>582.12440593616486</v>
      </c>
      <c r="M1495">
        <v>1623.9327661224713</v>
      </c>
      <c r="N1495">
        <v>687.00181721959757</v>
      </c>
      <c r="O1495">
        <v>5.3507195340305014</v>
      </c>
      <c r="P1495">
        <v>7.9479458767446101</v>
      </c>
    </row>
    <row r="1496" spans="1:16" x14ac:dyDescent="0.25">
      <c r="A1496">
        <v>67.011756479740143</v>
      </c>
      <c r="B1496">
        <v>8.2521040206913963</v>
      </c>
      <c r="C1496">
        <v>187.98469211920948</v>
      </c>
      <c r="D1496">
        <v>617.37941854609392</v>
      </c>
      <c r="E1496">
        <v>368.91144670406771</v>
      </c>
      <c r="F1496">
        <v>939.84140517394928</v>
      </c>
      <c r="G1496">
        <v>547.48970344760949</v>
      </c>
      <c r="H1496">
        <v>8.1260132158680793</v>
      </c>
      <c r="I1496">
        <v>7.6067884496236831</v>
      </c>
      <c r="J1496">
        <v>273.73681151013346</v>
      </c>
      <c r="K1496">
        <v>1007.6655561899586</v>
      </c>
      <c r="L1496">
        <v>538.02543858947377</v>
      </c>
      <c r="M1496">
        <v>1449.7713730553298</v>
      </c>
      <c r="N1496">
        <v>618.3128471222384</v>
      </c>
      <c r="O1496">
        <v>7.0925243962258255</v>
      </c>
      <c r="P1496">
        <v>8.3496156619814208</v>
      </c>
    </row>
    <row r="1497" spans="1:16" x14ac:dyDescent="0.25">
      <c r="A1497">
        <v>23.641959130764008</v>
      </c>
      <c r="B1497">
        <v>8.5212582961933521</v>
      </c>
      <c r="C1497">
        <v>83.340704850050088</v>
      </c>
      <c r="D1497">
        <v>221.19277455453602</v>
      </c>
      <c r="E1497">
        <v>186.33152912335385</v>
      </c>
      <c r="F1497">
        <v>427.16683572406197</v>
      </c>
      <c r="G1497">
        <v>444.16359243854629</v>
      </c>
      <c r="H1497">
        <v>11.243487907122695</v>
      </c>
      <c r="I1497">
        <v>7.6590992554949269</v>
      </c>
      <c r="J1497">
        <v>118.23063231324603</v>
      </c>
      <c r="K1497">
        <v>340.00636070925538</v>
      </c>
      <c r="L1497">
        <v>268.64498999803726</v>
      </c>
      <c r="M1497">
        <v>651.57632990769787</v>
      </c>
      <c r="N1497">
        <v>481.87103525928416</v>
      </c>
      <c r="O1497">
        <v>9.9877856920877228</v>
      </c>
      <c r="P1497">
        <v>8.052149203697569</v>
      </c>
    </row>
    <row r="1498" spans="1:16" x14ac:dyDescent="0.25">
      <c r="A1498">
        <v>13.57916384935379</v>
      </c>
      <c r="B1498">
        <v>8.3385183065901582</v>
      </c>
      <c r="C1498">
        <v>60.156742146280649</v>
      </c>
      <c r="D1498">
        <v>148.97271787847754</v>
      </c>
      <c r="E1498">
        <v>134.06612580773501</v>
      </c>
      <c r="F1498">
        <v>295.26571814176674</v>
      </c>
      <c r="G1498">
        <v>417.72897842534843</v>
      </c>
      <c r="H1498">
        <v>12.279031045656703</v>
      </c>
      <c r="I1498">
        <v>6.9116653011722633</v>
      </c>
      <c r="J1498">
        <v>84.495606498892613</v>
      </c>
      <c r="K1498">
        <v>223.47789303230215</v>
      </c>
      <c r="L1498">
        <v>193.56031835717849</v>
      </c>
      <c r="M1498">
        <v>448.48995565965811</v>
      </c>
      <c r="N1498">
        <v>446.23371771257285</v>
      </c>
      <c r="O1498">
        <v>11.012853456016952</v>
      </c>
      <c r="P1498">
        <v>7.558006773135002</v>
      </c>
    </row>
    <row r="1499" spans="1:16" x14ac:dyDescent="0.25">
      <c r="A1499">
        <v>28.902434051036835</v>
      </c>
      <c r="B1499">
        <v>7.0873049696711776</v>
      </c>
      <c r="C1499">
        <v>141.78652633378189</v>
      </c>
      <c r="D1499">
        <v>430.23116367296603</v>
      </c>
      <c r="E1499">
        <v>248.58107296172059</v>
      </c>
      <c r="F1499">
        <v>610.48901261927301</v>
      </c>
      <c r="G1499">
        <v>504.61909518470361</v>
      </c>
      <c r="H1499">
        <v>7.7430438421172676</v>
      </c>
      <c r="I1499">
        <v>6.6918640890550716</v>
      </c>
      <c r="J1499">
        <v>204.66972524138859</v>
      </c>
      <c r="K1499">
        <v>688.76238922774689</v>
      </c>
      <c r="L1499">
        <v>360.41893678185369</v>
      </c>
      <c r="M1499">
        <v>937.95426330195482</v>
      </c>
      <c r="N1499">
        <v>562.056461770135</v>
      </c>
      <c r="O1499">
        <v>6.7911851805091112</v>
      </c>
      <c r="P1499">
        <v>6.631271730629444</v>
      </c>
    </row>
    <row r="1500" spans="1:16" x14ac:dyDescent="0.25">
      <c r="A1500">
        <v>80.307715475559235</v>
      </c>
      <c r="B1500">
        <v>4.135324621307479</v>
      </c>
      <c r="C1500">
        <v>1027.0230796953233</v>
      </c>
      <c r="D1500">
        <v>5655.3286114904849</v>
      </c>
      <c r="E1500">
        <v>776.86476819192706</v>
      </c>
      <c r="F1500">
        <v>2549.6925261472875</v>
      </c>
      <c r="G1500">
        <v>1054.4438746154806</v>
      </c>
      <c r="H1500">
        <v>2.1202704342419074</v>
      </c>
      <c r="I1500">
        <v>7.5917176775004469</v>
      </c>
      <c r="J1500">
        <v>1483.0298489537045</v>
      </c>
      <c r="K1500">
        <v>9121.0139460644823</v>
      </c>
      <c r="L1500">
        <v>1029.7805520194202</v>
      </c>
      <c r="M1500">
        <v>4042.2232698847552</v>
      </c>
      <c r="N1500">
        <v>1246.6002203243754</v>
      </c>
      <c r="O1500">
        <v>1.8684189918288563</v>
      </c>
      <c r="P1500">
        <v>6.4729462650881997</v>
      </c>
    </row>
    <row r="1501" spans="1:16" x14ac:dyDescent="0.25">
      <c r="A1501">
        <v>11.917894780635834</v>
      </c>
      <c r="B1501">
        <v>9.436673616324093</v>
      </c>
      <c r="C1501">
        <v>43.852270113414484</v>
      </c>
      <c r="D1501">
        <v>102.70708734748635</v>
      </c>
      <c r="E1501">
        <v>110.46783743400044</v>
      </c>
      <c r="F1501">
        <v>234.66102043231731</v>
      </c>
      <c r="G1501">
        <v>398.19618693315715</v>
      </c>
      <c r="H1501">
        <v>15.368351624397405</v>
      </c>
      <c r="I1501">
        <v>7.0899384519106583</v>
      </c>
      <c r="J1501">
        <v>61.054352522804272</v>
      </c>
      <c r="K1501">
        <v>150.7745274021284</v>
      </c>
      <c r="L1501">
        <v>160.17878447100011</v>
      </c>
      <c r="M1501">
        <v>355.04856935219141</v>
      </c>
      <c r="N1501">
        <v>419.44025338445761</v>
      </c>
      <c r="O1501">
        <v>13.924847640458331</v>
      </c>
      <c r="P1501">
        <v>7.9508842453426016</v>
      </c>
    </row>
    <row r="1502" spans="1:16" x14ac:dyDescent="0.25">
      <c r="A1502">
        <v>12.573326885700226</v>
      </c>
      <c r="B1502">
        <v>5.4490041034081651</v>
      </c>
      <c r="C1502">
        <v>137.36638413594679</v>
      </c>
      <c r="D1502">
        <v>413.25616182448118</v>
      </c>
      <c r="E1502">
        <v>185.93750818416143</v>
      </c>
      <c r="F1502">
        <v>454.75543834032936</v>
      </c>
      <c r="G1502">
        <v>500.31414060640253</v>
      </c>
      <c r="H1502">
        <v>6.0221698212273873</v>
      </c>
      <c r="I1502">
        <v>5.1521745305087139</v>
      </c>
      <c r="J1502">
        <v>198.08550720917901</v>
      </c>
      <c r="K1502">
        <v>660.05011908462222</v>
      </c>
      <c r="L1502">
        <v>269.43682913660433</v>
      </c>
      <c r="M1502">
        <v>698.3763950165702</v>
      </c>
      <c r="N1502">
        <v>556.38423944408089</v>
      </c>
      <c r="O1502">
        <v>5.2852216301859283</v>
      </c>
      <c r="P1502">
        <v>5.0719408523718981</v>
      </c>
    </row>
    <row r="1503" spans="1:16" x14ac:dyDescent="0.25">
      <c r="A1503">
        <v>69.446581065654755</v>
      </c>
      <c r="B1503">
        <v>4.8933428981086333</v>
      </c>
      <c r="C1503">
        <v>631.65474648460724</v>
      </c>
      <c r="D1503">
        <v>3001.3622075860449</v>
      </c>
      <c r="E1503">
        <v>616.82779227578385</v>
      </c>
      <c r="F1503">
        <v>1834.9379673931189</v>
      </c>
      <c r="G1503">
        <v>854.11584201008327</v>
      </c>
      <c r="H1503">
        <v>3.0315625347911066</v>
      </c>
      <c r="I1503">
        <v>7.3827611439190308</v>
      </c>
      <c r="J1503">
        <v>929.51989295713747</v>
      </c>
      <c r="K1503">
        <v>5009.1028821393193</v>
      </c>
      <c r="L1503">
        <v>885.8340935940854</v>
      </c>
      <c r="M1503">
        <v>2884.3908795750376</v>
      </c>
      <c r="N1503">
        <v>1007.7761733371553</v>
      </c>
      <c r="O1503">
        <v>2.6441522399342681</v>
      </c>
      <c r="P1503">
        <v>8.8936481320942544</v>
      </c>
    </row>
    <row r="1504" spans="1:16" x14ac:dyDescent="0.25">
      <c r="A1504">
        <v>99.575155794620514</v>
      </c>
      <c r="B1504">
        <v>7.9778354581487605</v>
      </c>
      <c r="C1504">
        <v>272.83522233911782</v>
      </c>
      <c r="D1504">
        <v>1000.54040179905</v>
      </c>
      <c r="E1504">
        <v>490.03415394435166</v>
      </c>
      <c r="F1504">
        <v>1308.6571833392225</v>
      </c>
      <c r="G1504">
        <v>618.23019948965521</v>
      </c>
      <c r="H1504">
        <v>6.8289800194132848</v>
      </c>
      <c r="I1504">
        <v>7.8915553246661032</v>
      </c>
      <c r="J1504">
        <v>401.00718916451081</v>
      </c>
      <c r="K1504">
        <v>1665.5268480031759</v>
      </c>
      <c r="L1504">
        <v>719.88525496854345</v>
      </c>
      <c r="M1504">
        <v>2029.8172673766571</v>
      </c>
      <c r="N1504">
        <v>710.28865274237955</v>
      </c>
      <c r="O1504">
        <v>5.9369828369574975</v>
      </c>
      <c r="P1504">
        <v>9.5405682278944237</v>
      </c>
    </row>
    <row r="1505" spans="1:16" x14ac:dyDescent="0.25">
      <c r="A1505">
        <v>44.655912339687347</v>
      </c>
      <c r="B1505">
        <v>8.3809274434265024</v>
      </c>
      <c r="C1505">
        <v>134.98832042202545</v>
      </c>
      <c r="D1505">
        <v>404.19588456494188</v>
      </c>
      <c r="E1505">
        <v>281.67488480477118</v>
      </c>
      <c r="F1505">
        <v>687.3324807669876</v>
      </c>
      <c r="G1505">
        <v>497.98180348308512</v>
      </c>
      <c r="H1505">
        <v>9.3214209278067894</v>
      </c>
      <c r="I1505">
        <v>7.9281579968135416</v>
      </c>
      <c r="J1505">
        <v>194.54551296467426</v>
      </c>
      <c r="K1505">
        <v>644.74539816665663</v>
      </c>
      <c r="L1505">
        <v>408.04201445975457</v>
      </c>
      <c r="M1505">
        <v>1055.2924875886379</v>
      </c>
      <c r="N1505">
        <v>553.30920851054077</v>
      </c>
      <c r="O1505">
        <v>8.1836662231869308</v>
      </c>
      <c r="P1505">
        <v>7.7819783153036894</v>
      </c>
    </row>
    <row r="1506" spans="1:16" x14ac:dyDescent="0.25">
      <c r="A1506">
        <v>31.194977104663849</v>
      </c>
      <c r="B1506">
        <v>8.9566342894629472</v>
      </c>
      <c r="C1506">
        <v>90.981715744701177</v>
      </c>
      <c r="D1506">
        <v>246.46553334248534</v>
      </c>
      <c r="E1506">
        <v>212.17400738468135</v>
      </c>
      <c r="F1506">
        <v>491.8724253344775</v>
      </c>
      <c r="G1506">
        <v>452.54357932238872</v>
      </c>
      <c r="H1506">
        <v>11.464037128294455</v>
      </c>
      <c r="I1506">
        <v>8.1863502346152686</v>
      </c>
      <c r="J1506">
        <v>129.43465874574386</v>
      </c>
      <c r="K1506">
        <v>381.43036898777342</v>
      </c>
      <c r="L1506">
        <v>305.98547941574782</v>
      </c>
      <c r="M1506">
        <v>751.14705528768502</v>
      </c>
      <c r="N1506">
        <v>493.07108737117494</v>
      </c>
      <c r="O1506">
        <v>10.159502918753439</v>
      </c>
      <c r="P1506">
        <v>8.5013400010206155</v>
      </c>
    </row>
    <row r="1507" spans="1:16" x14ac:dyDescent="0.25">
      <c r="A1507">
        <v>29.856862723827362</v>
      </c>
      <c r="B1507">
        <v>0.97266838558002888</v>
      </c>
      <c r="C1507">
        <v>8432.2070990909288</v>
      </c>
      <c r="D1507">
        <v>77176.441872395168</v>
      </c>
      <c r="E1507">
        <v>456.27525071162705</v>
      </c>
      <c r="F1507">
        <v>9155.146745649432</v>
      </c>
      <c r="G1507">
        <v>2812.3693077092867</v>
      </c>
      <c r="H1507">
        <v>0.22719842671180668</v>
      </c>
      <c r="I1507">
        <v>0.58319970849569314</v>
      </c>
      <c r="J1507">
        <v>9605.1358990891385</v>
      </c>
      <c r="K1507">
        <v>90076.328077949554</v>
      </c>
      <c r="L1507">
        <v>641.2258507535912</v>
      </c>
      <c r="M1507">
        <v>15256.244796105437</v>
      </c>
      <c r="N1507">
        <v>2993.1206186534268</v>
      </c>
      <c r="O1507">
        <v>0.21764243990762636</v>
      </c>
      <c r="P1507">
        <v>0.68959659550590058</v>
      </c>
    </row>
    <row r="1508" spans="1:16" x14ac:dyDescent="0.25">
      <c r="A1508">
        <v>56.606557905673981</v>
      </c>
      <c r="B1508">
        <v>6.1137704778291839</v>
      </c>
      <c r="C1508">
        <v>325.61380254261439</v>
      </c>
      <c r="D1508">
        <v>1260.2564301382238</v>
      </c>
      <c r="E1508">
        <v>436.72548147673797</v>
      </c>
      <c r="F1508">
        <v>1192.0000747267486</v>
      </c>
      <c r="G1508">
        <v>658.30458266052358</v>
      </c>
      <c r="H1508">
        <v>4.8922138686173477</v>
      </c>
      <c r="I1508">
        <v>6.4416392785450824</v>
      </c>
      <c r="J1508">
        <v>480.00821863267919</v>
      </c>
      <c r="K1508">
        <v>2110.5773143051115</v>
      </c>
      <c r="L1508">
        <v>642.63251301575565</v>
      </c>
      <c r="M1508">
        <v>1853.8617125606127</v>
      </c>
      <c r="N1508">
        <v>761.89685627523818</v>
      </c>
      <c r="O1508">
        <v>4.2498844235689557</v>
      </c>
      <c r="P1508">
        <v>8.1013132017234515</v>
      </c>
    </row>
    <row r="1509" spans="1:16" x14ac:dyDescent="0.25">
      <c r="A1509">
        <v>2.9883360266685486</v>
      </c>
      <c r="B1509">
        <v>6.3271598133294331</v>
      </c>
      <c r="C1509">
        <v>39.237093984852528</v>
      </c>
      <c r="D1509">
        <v>90.377197274171493</v>
      </c>
      <c r="E1509">
        <v>65.883426356492208</v>
      </c>
      <c r="F1509">
        <v>138.28997570248478</v>
      </c>
      <c r="G1509">
        <v>392.52689383541644</v>
      </c>
      <c r="H1509">
        <v>10.658628598148534</v>
      </c>
      <c r="I1509">
        <v>4.5769871185996669</v>
      </c>
      <c r="J1509">
        <v>54.467367691005165</v>
      </c>
      <c r="K1509">
        <v>131.73825022816126</v>
      </c>
      <c r="L1509">
        <v>95.717079621323791</v>
      </c>
      <c r="M1509">
        <v>208.96040968028694</v>
      </c>
      <c r="N1509">
        <v>411.55783783970452</v>
      </c>
      <c r="O1509">
        <v>9.6936752218854529</v>
      </c>
      <c r="P1509">
        <v>5.1618541585398194</v>
      </c>
    </row>
    <row r="1510" spans="1:16" x14ac:dyDescent="0.25">
      <c r="A1510">
        <v>88.635032474994659</v>
      </c>
      <c r="B1510">
        <v>8.5479869539367499</v>
      </c>
      <c r="C1510">
        <v>213.96934354931923</v>
      </c>
      <c r="D1510">
        <v>729.7243833767734</v>
      </c>
      <c r="E1510">
        <v>426.8117912099421</v>
      </c>
      <c r="F1510">
        <v>1105.5297694564301</v>
      </c>
      <c r="G1510">
        <v>570.12269550162978</v>
      </c>
      <c r="H1510">
        <v>8.0199783556843443</v>
      </c>
      <c r="I1510">
        <v>7.9692207385505673</v>
      </c>
      <c r="J1510">
        <v>312.70081316033253</v>
      </c>
      <c r="K1510">
        <v>1200.3067365246327</v>
      </c>
      <c r="L1510">
        <v>624.22015032010256</v>
      </c>
      <c r="M1510">
        <v>1708.5715986435901</v>
      </c>
      <c r="N1510">
        <v>647.85539157915275</v>
      </c>
      <c r="O1510">
        <v>6.9880237770539564</v>
      </c>
      <c r="P1510">
        <v>9.0919200883441569</v>
      </c>
    </row>
    <row r="1511" spans="1:16" x14ac:dyDescent="0.25">
      <c r="A1511">
        <v>82.851540744304657</v>
      </c>
      <c r="B1511">
        <v>7.3987365177514803</v>
      </c>
      <c r="C1511">
        <v>281.67641746638208</v>
      </c>
      <c r="D1511">
        <v>1042.9979080884773</v>
      </c>
      <c r="E1511">
        <v>466.99251759059479</v>
      </c>
      <c r="F1511">
        <v>1252.0631469037387</v>
      </c>
      <c r="G1511">
        <v>625.12648158210811</v>
      </c>
      <c r="H1511">
        <v>6.2569891280036574</v>
      </c>
      <c r="I1511">
        <v>7.3944138779741344</v>
      </c>
      <c r="J1511">
        <v>414.25809166492792</v>
      </c>
      <c r="K1511">
        <v>1738.4077947851856</v>
      </c>
      <c r="L1511">
        <v>686.33020315048702</v>
      </c>
      <c r="M1511">
        <v>1942.9714671221229</v>
      </c>
      <c r="N1511">
        <v>719.19663714827936</v>
      </c>
      <c r="O1511">
        <v>5.4386456090787227</v>
      </c>
      <c r="P1511">
        <v>9.0054715468351585</v>
      </c>
    </row>
    <row r="1512" spans="1:16" x14ac:dyDescent="0.25">
      <c r="A1512">
        <v>20.866277277469635</v>
      </c>
      <c r="B1512">
        <v>2.3099731683178533</v>
      </c>
      <c r="C1512">
        <v>1373.5724792002993</v>
      </c>
      <c r="D1512">
        <v>8230.8434788270024</v>
      </c>
      <c r="E1512">
        <v>532.26996612787923</v>
      </c>
      <c r="F1512">
        <v>1941.5442146306609</v>
      </c>
      <c r="G1512">
        <v>1202.5437358065142</v>
      </c>
      <c r="H1512">
        <v>1.0578185624413821</v>
      </c>
      <c r="I1512">
        <v>4.2042803784743041</v>
      </c>
      <c r="J1512">
        <v>1944.358493596972</v>
      </c>
      <c r="K1512">
        <v>12829.966138456979</v>
      </c>
      <c r="L1512">
        <v>576.85087393150479</v>
      </c>
      <c r="M1512">
        <v>3094.9006145476201</v>
      </c>
      <c r="N1512">
        <v>1414.3694884974511</v>
      </c>
      <c r="O1512">
        <v>0.94062640960245414</v>
      </c>
      <c r="P1512">
        <v>2.6197066607856563</v>
      </c>
    </row>
    <row r="1513" spans="1:16" x14ac:dyDescent="0.25">
      <c r="A1513">
        <v>17.094365060329437</v>
      </c>
      <c r="B1513">
        <v>8.5694387678386601</v>
      </c>
      <c r="C1513">
        <v>66.283283931201396</v>
      </c>
      <c r="D1513">
        <v>167.36614533319224</v>
      </c>
      <c r="E1513">
        <v>151.25702821953325</v>
      </c>
      <c r="F1513">
        <v>337.03581410124735</v>
      </c>
      <c r="G1513">
        <v>424.86633130024904</v>
      </c>
      <c r="H1513">
        <v>12.220529817232855</v>
      </c>
      <c r="I1513">
        <v>7.2953093248016874</v>
      </c>
      <c r="J1513">
        <v>93.368133693201599</v>
      </c>
      <c r="K1513">
        <v>252.85249014965348</v>
      </c>
      <c r="L1513">
        <v>218.20772393565781</v>
      </c>
      <c r="M1513">
        <v>512.56801496356741</v>
      </c>
      <c r="N1513">
        <v>455.91208507731614</v>
      </c>
      <c r="O1513">
        <v>10.927911008542917</v>
      </c>
      <c r="P1513">
        <v>7.8947026352264205</v>
      </c>
    </row>
    <row r="1514" spans="1:16" x14ac:dyDescent="0.25">
      <c r="A1514">
        <v>69.506285965442657</v>
      </c>
      <c r="B1514">
        <v>4.1904688898879323</v>
      </c>
      <c r="C1514">
        <v>896.09772418195269</v>
      </c>
      <c r="D1514">
        <v>4737.4040547788072</v>
      </c>
      <c r="E1514">
        <v>707.02859648423191</v>
      </c>
      <c r="F1514">
        <v>2242.2041044141706</v>
      </c>
      <c r="G1514">
        <v>992.62605964807642</v>
      </c>
      <c r="H1514">
        <v>2.2657142805385004</v>
      </c>
      <c r="I1514">
        <v>7.4260238388594741</v>
      </c>
      <c r="J1514">
        <v>1303.1368283972538</v>
      </c>
      <c r="K1514">
        <v>7736.681187285174</v>
      </c>
      <c r="L1514">
        <v>966.0425032984233</v>
      </c>
      <c r="M1514">
        <v>3546.0064177912204</v>
      </c>
      <c r="N1514">
        <v>1174.3631334787426</v>
      </c>
      <c r="O1514">
        <v>1.9895939474326454</v>
      </c>
      <c r="P1514">
        <v>7.4397230138244534</v>
      </c>
    </row>
    <row r="1515" spans="1:16" x14ac:dyDescent="0.25">
      <c r="A1515">
        <v>80.945751845836639</v>
      </c>
      <c r="B1515">
        <v>4.8065261988708183</v>
      </c>
      <c r="C1515">
        <v>738.26739998014443</v>
      </c>
      <c r="D1515">
        <v>3680.1335098259915</v>
      </c>
      <c r="E1515">
        <v>691.32683120546756</v>
      </c>
      <c r="F1515">
        <v>2109.4006681612045</v>
      </c>
      <c r="G1515">
        <v>912.49930316736436</v>
      </c>
      <c r="H1515">
        <v>2.802465311220991</v>
      </c>
      <c r="I1515">
        <v>7.8803215405565989</v>
      </c>
      <c r="J1515">
        <v>1081.8398932475277</v>
      </c>
      <c r="K1515">
        <v>6093.8779937095987</v>
      </c>
      <c r="L1515">
        <v>975.27581643450435</v>
      </c>
      <c r="M1515">
        <v>3324.6613170343107</v>
      </c>
      <c r="N1515">
        <v>1078.7826028658328</v>
      </c>
      <c r="O1515">
        <v>2.4507403045319145</v>
      </c>
      <c r="P1515">
        <v>8.9450805934040751</v>
      </c>
    </row>
    <row r="1516" spans="1:16" x14ac:dyDescent="0.25">
      <c r="A1516">
        <v>50.990544378757477</v>
      </c>
      <c r="B1516">
        <v>3.4622348839809534</v>
      </c>
      <c r="C1516">
        <v>1088.2339470081899</v>
      </c>
      <c r="D1516">
        <v>6095.7505039532252</v>
      </c>
      <c r="E1516">
        <v>679.55678193295159</v>
      </c>
      <c r="F1516">
        <v>2268.5451018954664</v>
      </c>
      <c r="G1516">
        <v>1082.1161153407459</v>
      </c>
      <c r="H1516">
        <v>1.7356161024677883</v>
      </c>
      <c r="I1516">
        <v>6.415769348050433</v>
      </c>
      <c r="J1516">
        <v>1566.0365057522718</v>
      </c>
      <c r="K1516">
        <v>9772.6191982913042</v>
      </c>
      <c r="L1516">
        <v>860.47380523626089</v>
      </c>
      <c r="M1516">
        <v>3600.3201655757539</v>
      </c>
      <c r="N1516">
        <v>1278.5115634346014</v>
      </c>
      <c r="O1516">
        <v>1.5319546281913123</v>
      </c>
      <c r="P1516">
        <v>5.0794974041477623</v>
      </c>
    </row>
    <row r="1517" spans="1:16" x14ac:dyDescent="0.25">
      <c r="A1517">
        <v>20.700073659420013</v>
      </c>
      <c r="B1517">
        <v>0.88315756314007632</v>
      </c>
      <c r="C1517">
        <v>8116.6300343512949</v>
      </c>
      <c r="D1517">
        <v>73746.941380765595</v>
      </c>
      <c r="E1517">
        <v>398.60969035078688</v>
      </c>
      <c r="F1517">
        <v>7783.3246930538644</v>
      </c>
      <c r="G1517">
        <v>2761.9494962193389</v>
      </c>
      <c r="H1517">
        <v>0.20900360667984555</v>
      </c>
      <c r="I1517">
        <v>0.52249886070084384</v>
      </c>
      <c r="J1517">
        <v>9276.4786948252276</v>
      </c>
      <c r="K1517">
        <v>86296.861180993859</v>
      </c>
      <c r="L1517">
        <v>554.81660930354337</v>
      </c>
      <c r="M1517">
        <v>12954.361489351251</v>
      </c>
      <c r="N1517">
        <v>2943.0034845778846</v>
      </c>
      <c r="O1517">
        <v>0.20002389243056234</v>
      </c>
      <c r="P1517">
        <v>0.61048361874092028</v>
      </c>
    </row>
    <row r="1518" spans="1:16" x14ac:dyDescent="0.25">
      <c r="A1518">
        <v>70.343405544757843</v>
      </c>
      <c r="B1518">
        <v>1.3643950359316233</v>
      </c>
      <c r="C1518">
        <v>7789.3321532334467</v>
      </c>
      <c r="D1518">
        <v>70215.830857596273</v>
      </c>
      <c r="E1518">
        <v>591.85200719857357</v>
      </c>
      <c r="F1518">
        <v>11213.043819750954</v>
      </c>
      <c r="G1518">
        <v>2708.6364686123402</v>
      </c>
      <c r="H1518">
        <v>0.32750094936182528</v>
      </c>
      <c r="I1518">
        <v>0.79740881630100091</v>
      </c>
      <c r="J1518">
        <v>8936.9065006612946</v>
      </c>
      <c r="K1518">
        <v>82430.05764882853</v>
      </c>
      <c r="L1518">
        <v>815.32633016145155</v>
      </c>
      <c r="M1518">
        <v>18638.449307144489</v>
      </c>
      <c r="N1518">
        <v>2890.4402973988658</v>
      </c>
      <c r="O1518">
        <v>0.31308448321778104</v>
      </c>
      <c r="P1518">
        <v>0.91896284635088876</v>
      </c>
    </row>
    <row r="1519" spans="1:16" x14ac:dyDescent="0.25">
      <c r="A1519">
        <v>1.9515077471733093</v>
      </c>
      <c r="B1519">
        <v>4.3755074099192779</v>
      </c>
      <c r="C1519">
        <v>59.94854565032383</v>
      </c>
      <c r="D1519">
        <v>148.35691107387865</v>
      </c>
      <c r="E1519">
        <v>70.112552605032676</v>
      </c>
      <c r="F1519">
        <v>154.35143482613279</v>
      </c>
      <c r="G1519">
        <v>417.4844852967222</v>
      </c>
      <c r="H1519">
        <v>6.4505637221514869</v>
      </c>
      <c r="I1519">
        <v>3.6232039014287287</v>
      </c>
      <c r="J1519">
        <v>84.194678599848331</v>
      </c>
      <c r="K1519">
        <v>222.49860956152295</v>
      </c>
      <c r="L1519">
        <v>101.22962616405991</v>
      </c>
      <c r="M1519">
        <v>234.43980310810812</v>
      </c>
      <c r="N1519">
        <v>445.90127619637832</v>
      </c>
      <c r="O1519">
        <v>5.7860233010109026</v>
      </c>
      <c r="P1519">
        <v>3.9634153617470282</v>
      </c>
    </row>
    <row r="1520" spans="1:16" x14ac:dyDescent="0.25">
      <c r="A1520">
        <v>46.287464678287506</v>
      </c>
      <c r="B1520">
        <v>5.2915331706236675</v>
      </c>
      <c r="C1520">
        <v>388.39927739413832</v>
      </c>
      <c r="D1520">
        <v>1587.2581878431947</v>
      </c>
      <c r="E1520">
        <v>439.57964380615005</v>
      </c>
      <c r="F1520">
        <v>1226.0230302562495</v>
      </c>
      <c r="G1520">
        <v>702.96216852998077</v>
      </c>
      <c r="H1520">
        <v>3.9572583451379137</v>
      </c>
      <c r="I1520">
        <v>6.0308532845051914</v>
      </c>
      <c r="J1520">
        <v>573.55643967489345</v>
      </c>
      <c r="K1520">
        <v>2667.2563714431881</v>
      </c>
      <c r="L1520">
        <v>646.37713765626802</v>
      </c>
      <c r="M1520">
        <v>1912.0187828018761</v>
      </c>
      <c r="N1520">
        <v>818.93721399961805</v>
      </c>
      <c r="O1520">
        <v>3.4376025623783764</v>
      </c>
      <c r="P1520">
        <v>7.80000216426735</v>
      </c>
    </row>
    <row r="1521" spans="1:16" x14ac:dyDescent="0.25">
      <c r="A1521">
        <v>97.578411042690277</v>
      </c>
      <c r="B1521">
        <v>1.972160811312657</v>
      </c>
      <c r="C1521">
        <v>5114.971783631685</v>
      </c>
      <c r="D1521">
        <v>42412.172166537566</v>
      </c>
      <c r="E1521">
        <v>629.71445501322398</v>
      </c>
      <c r="F1521">
        <v>8411.1352642955935</v>
      </c>
      <c r="G1521">
        <v>2221.857373929724</v>
      </c>
      <c r="H1521">
        <v>0.54942399189480184</v>
      </c>
      <c r="I1521">
        <v>1.1429271402231695</v>
      </c>
      <c r="J1521">
        <v>6175.6630604081847</v>
      </c>
      <c r="K1521">
        <v>52547.281432850577</v>
      </c>
      <c r="L1521">
        <v>784.97703924587586</v>
      </c>
      <c r="M1521">
        <v>13811.445968445922</v>
      </c>
      <c r="N1521">
        <v>2425.7708092220596</v>
      </c>
      <c r="O1521">
        <v>0.51728388620028376</v>
      </c>
      <c r="P1521">
        <v>1.1178780168745424</v>
      </c>
    </row>
    <row r="1522" spans="1:16" x14ac:dyDescent="0.25">
      <c r="A1522">
        <v>53.102934181690216</v>
      </c>
      <c r="B1522">
        <v>6.2950679179203464</v>
      </c>
      <c r="C1522">
        <v>290.28573393788258</v>
      </c>
      <c r="D1522">
        <v>1084.7593977835772</v>
      </c>
      <c r="E1522">
        <v>407.66829060962959</v>
      </c>
      <c r="F1522">
        <v>1097.0833323313177</v>
      </c>
      <c r="G1522">
        <v>631.76779232168076</v>
      </c>
      <c r="H1522">
        <v>5.2629949400678537</v>
      </c>
      <c r="I1522">
        <v>6.3556061737463958</v>
      </c>
      <c r="J1522">
        <v>427.15580973603431</v>
      </c>
      <c r="K1522">
        <v>1810.0545709970402</v>
      </c>
      <c r="L1522">
        <v>599.356903810164</v>
      </c>
      <c r="M1522">
        <v>1703.2483801544959</v>
      </c>
      <c r="N1522">
        <v>727.76491407505114</v>
      </c>
      <c r="O1522">
        <v>4.573912743562583</v>
      </c>
      <c r="P1522">
        <v>7.7939620717687887</v>
      </c>
    </row>
    <row r="1523" spans="1:16" x14ac:dyDescent="0.25">
      <c r="A1523">
        <v>97.477695167064667</v>
      </c>
      <c r="B1523">
        <v>4.9183561837372523</v>
      </c>
      <c r="C1523">
        <v>805.86351835285802</v>
      </c>
      <c r="D1523">
        <v>4125.807653255717</v>
      </c>
      <c r="E1523">
        <v>760.94487780980728</v>
      </c>
      <c r="F1523">
        <v>2359.8804971597724</v>
      </c>
      <c r="G1523">
        <v>947.65084500823696</v>
      </c>
      <c r="H1523">
        <v>2.7714958741896218</v>
      </c>
      <c r="I1523">
        <v>8.3848760610316777</v>
      </c>
      <c r="J1523">
        <v>1177.2248272957845</v>
      </c>
      <c r="K1523">
        <v>6793.0555395393276</v>
      </c>
      <c r="L1523">
        <v>1059.6430005284719</v>
      </c>
      <c r="M1523">
        <v>3725.1177728563089</v>
      </c>
      <c r="N1523">
        <v>1120.983094876166</v>
      </c>
      <c r="O1523">
        <v>2.4279124423711469</v>
      </c>
      <c r="P1523">
        <v>9.113993684682983</v>
      </c>
    </row>
    <row r="1524" spans="1:16" x14ac:dyDescent="0.25">
      <c r="A1524">
        <v>93.237018644809723</v>
      </c>
      <c r="B1524">
        <v>6.6477934404482593</v>
      </c>
      <c r="C1524">
        <v>393.07794784032848</v>
      </c>
      <c r="D1524">
        <v>1612.3440592089396</v>
      </c>
      <c r="E1524">
        <v>557.94688045087958</v>
      </c>
      <c r="F1524">
        <v>1558.456396621227</v>
      </c>
      <c r="G1524">
        <v>706.17573485265984</v>
      </c>
      <c r="H1524">
        <v>4.9486738032213724</v>
      </c>
      <c r="I1524">
        <v>7.6217612925396452</v>
      </c>
      <c r="J1524">
        <v>580.50435132501514</v>
      </c>
      <c r="K1524">
        <v>2709.7544959293245</v>
      </c>
      <c r="L1524">
        <v>820.29909741774486</v>
      </c>
      <c r="M1524">
        <v>2430.9170854995136</v>
      </c>
      <c r="N1524">
        <v>823.02156595311214</v>
      </c>
      <c r="O1524">
        <v>4.2989417153534406</v>
      </c>
      <c r="P1524">
        <v>9.8682885477373183</v>
      </c>
    </row>
    <row r="1525" spans="1:16" x14ac:dyDescent="0.25">
      <c r="A1525">
        <v>36.049201428890228</v>
      </c>
      <c r="B1525">
        <v>1.4857772221767744</v>
      </c>
      <c r="C1525">
        <v>4699.233101475832</v>
      </c>
      <c r="D1525">
        <v>38278.006424680112</v>
      </c>
      <c r="E1525">
        <v>454.32420763854122</v>
      </c>
      <c r="F1525">
        <v>5612.7650423572704</v>
      </c>
      <c r="G1525">
        <v>2135.1119274364942</v>
      </c>
      <c r="H1525">
        <v>0.42688025510559985</v>
      </c>
      <c r="I1525">
        <v>0.8797111375003529</v>
      </c>
      <c r="J1525">
        <v>5740.7465206659572</v>
      </c>
      <c r="K1525">
        <v>48108.229562588269</v>
      </c>
      <c r="L1525">
        <v>555.86709170051211</v>
      </c>
      <c r="M1525">
        <v>9195.6553409715161</v>
      </c>
      <c r="N1525">
        <v>2344.4592631097285</v>
      </c>
      <c r="O1525">
        <v>0.40042459165768418</v>
      </c>
      <c r="P1525">
        <v>0.83234550863914281</v>
      </c>
    </row>
    <row r="1526" spans="1:16" x14ac:dyDescent="0.25">
      <c r="A1526">
        <v>92.663289844989777</v>
      </c>
      <c r="B1526">
        <v>2.1131748573472215</v>
      </c>
      <c r="C1526">
        <v>4396.6430711393286</v>
      </c>
      <c r="D1526">
        <v>35306.638305083645</v>
      </c>
      <c r="E1526">
        <v>626.86358408176625</v>
      </c>
      <c r="F1526">
        <v>7273.2314375637598</v>
      </c>
      <c r="G1526">
        <v>2069.3937723004528</v>
      </c>
      <c r="H1526">
        <v>0.62211287572035512</v>
      </c>
      <c r="I1526">
        <v>1.2792643333332927</v>
      </c>
      <c r="J1526">
        <v>5421.4940175983738</v>
      </c>
      <c r="K1526">
        <v>44897.7053361164</v>
      </c>
      <c r="L1526">
        <v>756.1052179692897</v>
      </c>
      <c r="M1526">
        <v>11895.510858173038</v>
      </c>
      <c r="N1526">
        <v>2282.8107029753401</v>
      </c>
      <c r="O1526">
        <v>0.58181531578264345</v>
      </c>
      <c r="P1526">
        <v>1.1798192154653566</v>
      </c>
    </row>
    <row r="1527" spans="1:16" x14ac:dyDescent="0.25">
      <c r="A1527">
        <v>51.430075824260712</v>
      </c>
      <c r="B1527">
        <v>7.1847162799823767</v>
      </c>
      <c r="C1527">
        <v>210.31297199924225</v>
      </c>
      <c r="D1527">
        <v>713.63199860395389</v>
      </c>
      <c r="E1527">
        <v>353.50616459588588</v>
      </c>
      <c r="F1527">
        <v>913.64494273433081</v>
      </c>
      <c r="G1527">
        <v>566.99491031661978</v>
      </c>
      <c r="H1527">
        <v>6.7846046379396743</v>
      </c>
      <c r="I1527">
        <v>6.6814220560077926</v>
      </c>
      <c r="J1527">
        <v>307.21571029496664</v>
      </c>
      <c r="K1527">
        <v>1172.6837179297952</v>
      </c>
      <c r="L1527">
        <v>516.81980039005009</v>
      </c>
      <c r="M1527">
        <v>1411.6617083060607</v>
      </c>
      <c r="N1527">
        <v>643.77908185644355</v>
      </c>
      <c r="O1527">
        <v>5.9128355643567465</v>
      </c>
      <c r="P1527">
        <v>7.5876451834937422</v>
      </c>
    </row>
    <row r="1528" spans="1:16" x14ac:dyDescent="0.25">
      <c r="A1528">
        <v>19.991061747074127</v>
      </c>
      <c r="B1528">
        <v>4.7419684137347113</v>
      </c>
      <c r="C1528">
        <v>263.72891687946418</v>
      </c>
      <c r="D1528">
        <v>957.27452142173422</v>
      </c>
      <c r="E1528">
        <v>282.9641136686347</v>
      </c>
      <c r="F1528">
        <v>752.48503594506565</v>
      </c>
      <c r="G1528">
        <v>611.04358254957617</v>
      </c>
      <c r="H1528">
        <v>4.1117161474751072</v>
      </c>
      <c r="I1528">
        <v>4.6421150120175536</v>
      </c>
      <c r="J1528">
        <v>387.35368334859339</v>
      </c>
      <c r="K1528">
        <v>1591.22464257452</v>
      </c>
      <c r="L1528">
        <v>415.47790969310523</v>
      </c>
      <c r="M1528">
        <v>1166.5602393882898</v>
      </c>
      <c r="N1528">
        <v>700.99415202114733</v>
      </c>
      <c r="O1528">
        <v>3.5754795042828662</v>
      </c>
      <c r="P1528">
        <v>5.5683439894383815</v>
      </c>
    </row>
    <row r="1529" spans="1:16" x14ac:dyDescent="0.25">
      <c r="A1529">
        <v>71.479144036769867</v>
      </c>
      <c r="B1529">
        <v>2.9301046281684435</v>
      </c>
      <c r="C1529">
        <v>1978.1406095532982</v>
      </c>
      <c r="D1529">
        <v>13105.733416746736</v>
      </c>
      <c r="E1529">
        <v>730.04152012971554</v>
      </c>
      <c r="F1529">
        <v>3701.0170934996113</v>
      </c>
      <c r="G1529">
        <v>1423.1833978377329</v>
      </c>
      <c r="H1529">
        <v>1.1654921737660835</v>
      </c>
      <c r="I1529">
        <v>3.5757806589001344</v>
      </c>
      <c r="J1529">
        <v>2705.5402783936775</v>
      </c>
      <c r="K1529">
        <v>19321.58135796557</v>
      </c>
      <c r="L1529">
        <v>764.51297994112349</v>
      </c>
      <c r="M1529">
        <v>5942.7793451440421</v>
      </c>
      <c r="N1529">
        <v>1651.2899605937812</v>
      </c>
      <c r="O1529">
        <v>1.0509910538486051</v>
      </c>
      <c r="P1529">
        <v>2.3276348408619669</v>
      </c>
    </row>
    <row r="1530" spans="1:16" x14ac:dyDescent="0.25">
      <c r="A1530">
        <v>30.324765503406525</v>
      </c>
      <c r="B1530">
        <v>1.3019141128589358</v>
      </c>
      <c r="C1530">
        <v>5345.2206224204529</v>
      </c>
      <c r="D1530">
        <v>44726.024403676645</v>
      </c>
      <c r="E1530">
        <v>426.0743747296184</v>
      </c>
      <c r="F1530">
        <v>5921.3334992976388</v>
      </c>
      <c r="G1530">
        <v>2268.3058390913907</v>
      </c>
      <c r="H1530">
        <v>0.35697373914821839</v>
      </c>
      <c r="I1530">
        <v>0.74835456852971671</v>
      </c>
      <c r="J1530">
        <v>6415.0834612885965</v>
      </c>
      <c r="K1530">
        <v>55022.915465482423</v>
      </c>
      <c r="L1530">
        <v>536.41739612754566</v>
      </c>
      <c r="M1530">
        <v>9734.7139647448003</v>
      </c>
      <c r="N1530">
        <v>2469.3536948107617</v>
      </c>
      <c r="O1530">
        <v>0.33671795208883032</v>
      </c>
      <c r="P1530">
        <v>0.74488249799576955</v>
      </c>
    </row>
    <row r="1531" spans="1:16" x14ac:dyDescent="0.25">
      <c r="A1531">
        <v>19.511286437511444</v>
      </c>
      <c r="B1531">
        <v>9.0932786268101644</v>
      </c>
      <c r="C1531">
        <v>64.317990791528089</v>
      </c>
      <c r="D1531">
        <v>161.40913085245697</v>
      </c>
      <c r="E1531">
        <v>155.94918843099265</v>
      </c>
      <c r="F1531">
        <v>346.22603391769889</v>
      </c>
      <c r="G1531">
        <v>422.58884079032242</v>
      </c>
      <c r="H1531">
        <v>13.098072740421014</v>
      </c>
      <c r="I1531">
        <v>7.6789481078568862</v>
      </c>
      <c r="J1531">
        <v>90.518408266187464</v>
      </c>
      <c r="K1531">
        <v>243.3133937705463</v>
      </c>
      <c r="L1531">
        <v>225.02470620268136</v>
      </c>
      <c r="M1531">
        <v>526.34213683646954</v>
      </c>
      <c r="N1531">
        <v>452.82909398838291</v>
      </c>
      <c r="O1531">
        <v>11.723314106977009</v>
      </c>
      <c r="P1531">
        <v>8.3378866642697602</v>
      </c>
    </row>
    <row r="1532" spans="1:16" x14ac:dyDescent="0.25">
      <c r="A1532">
        <v>39.873324453830719</v>
      </c>
      <c r="B1532">
        <v>9.4497997937988085</v>
      </c>
      <c r="C1532">
        <v>96.481772869838679</v>
      </c>
      <c r="D1532">
        <v>265.07304635083523</v>
      </c>
      <c r="E1532">
        <v>236.04750212405415</v>
      </c>
      <c r="F1532">
        <v>551.35664797431286</v>
      </c>
      <c r="G1532">
        <v>458.47904760563699</v>
      </c>
      <c r="H1532">
        <v>11.849527251906459</v>
      </c>
      <c r="I1532">
        <v>8.7210702965325844</v>
      </c>
      <c r="J1532">
        <v>137.52156584405452</v>
      </c>
      <c r="K1532">
        <v>412.09929180484164</v>
      </c>
      <c r="L1532">
        <v>340.5286272361418</v>
      </c>
      <c r="M1532">
        <v>842.64709074404516</v>
      </c>
      <c r="N1532">
        <v>500.98300610024324</v>
      </c>
      <c r="O1532">
        <v>10.485000710685394</v>
      </c>
      <c r="P1532">
        <v>8.8951489172338469</v>
      </c>
    </row>
    <row r="1533" spans="1:16" x14ac:dyDescent="0.25">
      <c r="A1533">
        <v>44.781813085079193</v>
      </c>
      <c r="B1533">
        <v>9.3642483093812388</v>
      </c>
      <c r="C1533">
        <v>106.67115395056545</v>
      </c>
      <c r="D1533">
        <v>300.42332814033472</v>
      </c>
      <c r="E1533">
        <v>255.88970839879633</v>
      </c>
      <c r="F1533">
        <v>605.51660867006274</v>
      </c>
      <c r="G1533">
        <v>469.27059502972924</v>
      </c>
      <c r="H1533">
        <v>11.333537523192588</v>
      </c>
      <c r="I1533">
        <v>8.7578939336577353</v>
      </c>
      <c r="J1533">
        <v>152.54715295711355</v>
      </c>
      <c r="K1533">
        <v>470.70692370078882</v>
      </c>
      <c r="L1533">
        <v>369.47011043421639</v>
      </c>
      <c r="M1533">
        <v>926.67428728828463</v>
      </c>
      <c r="N1533">
        <v>515.32986182912168</v>
      </c>
      <c r="O1533">
        <v>10.003196153084435</v>
      </c>
      <c r="P1533">
        <v>8.7080883857938876</v>
      </c>
    </row>
    <row r="1534" spans="1:16" x14ac:dyDescent="0.25">
      <c r="A1534">
        <v>18.30952912569046</v>
      </c>
      <c r="B1534">
        <v>2.7857098553814921</v>
      </c>
      <c r="C1534">
        <v>826.12527167811834</v>
      </c>
      <c r="D1534">
        <v>4261.5353149452376</v>
      </c>
      <c r="E1534">
        <v>439.90396291526764</v>
      </c>
      <c r="F1534">
        <v>1371.010614991081</v>
      </c>
      <c r="G1534">
        <v>957.93503019192701</v>
      </c>
      <c r="H1534">
        <v>1.5546413311865261</v>
      </c>
      <c r="I1534">
        <v>4.7964573890691673</v>
      </c>
      <c r="J1534">
        <v>1205.6379587908623</v>
      </c>
      <c r="K1534">
        <v>7004.0172211995923</v>
      </c>
      <c r="L1534">
        <v>610.06992837605219</v>
      </c>
      <c r="M1534">
        <v>2165.1105285261633</v>
      </c>
      <c r="N1534">
        <v>1133.250174430148</v>
      </c>
      <c r="O1534">
        <v>1.3626393470856533</v>
      </c>
      <c r="P1534">
        <v>5.1349628445277098</v>
      </c>
    </row>
    <row r="1535" spans="1:16" x14ac:dyDescent="0.25">
      <c r="A1535">
        <v>84.720838725566864</v>
      </c>
      <c r="B1535">
        <v>0.96386076255464537</v>
      </c>
      <c r="C1535">
        <v>13676.63703741574</v>
      </c>
      <c r="D1535">
        <v>137633.57964022455</v>
      </c>
      <c r="E1535">
        <v>881.1897023299897</v>
      </c>
      <c r="F1535">
        <v>23175.848108991679</v>
      </c>
      <c r="G1535">
        <v>3549.4390387899025</v>
      </c>
      <c r="H1535">
        <v>0.19197937257606196</v>
      </c>
      <c r="I1535">
        <v>0.81302452815396653</v>
      </c>
      <c r="J1535">
        <v>15373.130672759913</v>
      </c>
      <c r="K1535">
        <v>161057.66368609353</v>
      </c>
      <c r="L1535">
        <v>1401.5171125049403</v>
      </c>
      <c r="M1535">
        <v>39296.240304868967</v>
      </c>
      <c r="N1535">
        <v>3774.8177231269819</v>
      </c>
      <c r="O1535">
        <v>0.1848085833280266</v>
      </c>
      <c r="P1535">
        <v>1.03409034892276</v>
      </c>
    </row>
    <row r="1536" spans="1:16" x14ac:dyDescent="0.25">
      <c r="A1536">
        <v>8.8794122338294983</v>
      </c>
      <c r="B1536">
        <v>9.9363743587566162</v>
      </c>
      <c r="C1536">
        <v>33.585117316301016</v>
      </c>
      <c r="D1536">
        <v>75.775577624423164</v>
      </c>
      <c r="E1536">
        <v>87.360050185106729</v>
      </c>
      <c r="F1536">
        <v>180.45346900452995</v>
      </c>
      <c r="G1536">
        <v>385.49863440334894</v>
      </c>
      <c r="H1536">
        <v>17.521017735090485</v>
      </c>
      <c r="I1536">
        <v>6.7997937203826293</v>
      </c>
      <c r="J1536">
        <v>46.430234157706515</v>
      </c>
      <c r="K1536">
        <v>109.41048066939283</v>
      </c>
      <c r="L1536">
        <v>127.2807306385715</v>
      </c>
      <c r="M1536">
        <v>272.18179728326754</v>
      </c>
      <c r="N1536">
        <v>401.71165360500254</v>
      </c>
      <c r="O1536">
        <v>16.020008683620688</v>
      </c>
      <c r="P1536">
        <v>7.7099281456738735</v>
      </c>
    </row>
    <row r="1537" spans="1:16" x14ac:dyDescent="0.25">
      <c r="A1537">
        <v>45.917657792568207</v>
      </c>
      <c r="B1537">
        <v>9.0965593186082092</v>
      </c>
      <c r="C1537">
        <v>115.47328586823264</v>
      </c>
      <c r="D1537">
        <v>331.83756194160043</v>
      </c>
      <c r="E1537">
        <v>266.65532551879323</v>
      </c>
      <c r="F1537">
        <v>637.53717721890905</v>
      </c>
      <c r="G1537">
        <v>478.38907593751719</v>
      </c>
      <c r="H1537">
        <v>10.702923556728084</v>
      </c>
      <c r="I1537">
        <v>8.5692914608520514</v>
      </c>
      <c r="J1537">
        <v>165.56765838888535</v>
      </c>
      <c r="K1537">
        <v>523.11371059982878</v>
      </c>
      <c r="L1537">
        <v>385.3683662721927</v>
      </c>
      <c r="M1537">
        <v>976.73244759394277</v>
      </c>
      <c r="N1537">
        <v>527.41916205527741</v>
      </c>
      <c r="O1537">
        <v>9.4288021460991231</v>
      </c>
      <c r="P1537">
        <v>8.3952334152190122</v>
      </c>
    </row>
    <row r="1538" spans="1:16" x14ac:dyDescent="0.25">
      <c r="A1538">
        <v>74.261623680591583</v>
      </c>
      <c r="B1538">
        <v>6.2339738430782949</v>
      </c>
      <c r="C1538">
        <v>382.82868988545317</v>
      </c>
      <c r="D1538">
        <v>1557.5149228434084</v>
      </c>
      <c r="E1538">
        <v>511.49596368763315</v>
      </c>
      <c r="F1538">
        <v>1424.0694276149638</v>
      </c>
      <c r="G1538">
        <v>699.11655644809957</v>
      </c>
      <c r="H1538">
        <v>4.68804432292524</v>
      </c>
      <c r="I1538">
        <v>7.0549491769534667</v>
      </c>
      <c r="J1538">
        <v>565.27953291725817</v>
      </c>
      <c r="K1538">
        <v>2616.827499238681</v>
      </c>
      <c r="L1538">
        <v>752.25455543335977</v>
      </c>
      <c r="M1538">
        <v>2220.3731761430777</v>
      </c>
      <c r="N1538">
        <v>814.0458780863197</v>
      </c>
      <c r="O1538">
        <v>4.0723136312593864</v>
      </c>
      <c r="P1538">
        <v>9.1110624921863597</v>
      </c>
    </row>
    <row r="1539" spans="1:16" x14ac:dyDescent="0.25">
      <c r="A1539">
        <v>9.8551194071769714</v>
      </c>
      <c r="B1539">
        <v>8.4286918606026209</v>
      </c>
      <c r="C1539">
        <v>48.069249719516172</v>
      </c>
      <c r="D1539">
        <v>114.27932242652881</v>
      </c>
      <c r="E1539">
        <v>108.43784533816091</v>
      </c>
      <c r="F1539">
        <v>232.7039739142472</v>
      </c>
      <c r="G1539">
        <v>403.32257990693302</v>
      </c>
      <c r="H1539">
        <v>13.339987335932925</v>
      </c>
      <c r="I1539">
        <v>6.5259555213844518</v>
      </c>
      <c r="J1539">
        <v>67.092056233960761</v>
      </c>
      <c r="K1539">
        <v>168.78101597715241</v>
      </c>
      <c r="L1539">
        <v>157.00342218490616</v>
      </c>
      <c r="M1539">
        <v>352.4790092098512</v>
      </c>
      <c r="N1539">
        <v>426.52325192530401</v>
      </c>
      <c r="O1539">
        <v>12.050395755657226</v>
      </c>
      <c r="P1539">
        <v>7.2753350806367001</v>
      </c>
    </row>
    <row r="1540" spans="1:16" x14ac:dyDescent="0.25">
      <c r="A1540">
        <v>69.176805555820465</v>
      </c>
      <c r="B1540">
        <v>8.0315678697599928</v>
      </c>
      <c r="C1540">
        <v>204.46325843295344</v>
      </c>
      <c r="D1540">
        <v>688.07624830978637</v>
      </c>
      <c r="E1540">
        <v>385.77488595415474</v>
      </c>
      <c r="F1540">
        <v>993.4597470607381</v>
      </c>
      <c r="G1540">
        <v>561.95313213237728</v>
      </c>
      <c r="H1540">
        <v>7.6647983396903507</v>
      </c>
      <c r="I1540">
        <v>7.442942301446581</v>
      </c>
      <c r="J1540">
        <v>298.44150995162641</v>
      </c>
      <c r="K1540">
        <v>1128.8329432519481</v>
      </c>
      <c r="L1540">
        <v>563.65388248406612</v>
      </c>
      <c r="M1540">
        <v>1534.3506041866131</v>
      </c>
      <c r="N1540">
        <v>637.20405306082318</v>
      </c>
      <c r="O1540">
        <v>6.6822890217489901</v>
      </c>
      <c r="P1540">
        <v>8.3863586203389051</v>
      </c>
    </row>
    <row r="1541" spans="1:16" x14ac:dyDescent="0.25">
      <c r="A1541">
        <v>67.394002377986908</v>
      </c>
      <c r="B1541">
        <v>9.0600783895774128</v>
      </c>
      <c r="C1541">
        <v>153.59442368539672</v>
      </c>
      <c r="D1541">
        <v>476.41281304318056</v>
      </c>
      <c r="E1541">
        <v>340.5323156123805</v>
      </c>
      <c r="F1541">
        <v>845.09638295087689</v>
      </c>
      <c r="G1541">
        <v>515.93369607401564</v>
      </c>
      <c r="H1541">
        <v>9.6130813744008989</v>
      </c>
      <c r="I1541">
        <v>8.4882526880076057</v>
      </c>
      <c r="J1541">
        <v>222.28377446451941</v>
      </c>
      <c r="K1541">
        <v>767.09855576091138</v>
      </c>
      <c r="L1541">
        <v>494.50364702377112</v>
      </c>
      <c r="M1541">
        <v>1299.8654134135268</v>
      </c>
      <c r="N1541">
        <v>576.94345327954932</v>
      </c>
      <c r="O1541">
        <v>8.4184593766039342</v>
      </c>
      <c r="P1541">
        <v>8.622791780950843</v>
      </c>
    </row>
    <row r="1542" spans="1:16" x14ac:dyDescent="0.25">
      <c r="A1542">
        <v>31.746967136859894</v>
      </c>
      <c r="B1542">
        <v>7.2931848630307865</v>
      </c>
      <c r="C1542">
        <v>142.6082486794142</v>
      </c>
      <c r="D1542">
        <v>433.40595213130513</v>
      </c>
      <c r="E1542">
        <v>257.0865732621653</v>
      </c>
      <c r="F1542">
        <v>631.85486079165923</v>
      </c>
      <c r="G1542">
        <v>505.41514091853577</v>
      </c>
      <c r="H1542">
        <v>7.9512080244334884</v>
      </c>
      <c r="I1542">
        <v>6.8839731858579389</v>
      </c>
      <c r="J1542">
        <v>205.89435863225003</v>
      </c>
      <c r="K1542">
        <v>694.13759585396224</v>
      </c>
      <c r="L1542">
        <v>372.79111109889783</v>
      </c>
      <c r="M1542">
        <v>970.85925410975199</v>
      </c>
      <c r="N1542">
        <v>563.10483620080925</v>
      </c>
      <c r="O1542">
        <v>6.9729630302378638</v>
      </c>
      <c r="P1542">
        <v>6.8310818365174493</v>
      </c>
    </row>
    <row r="1543" spans="1:16" x14ac:dyDescent="0.25">
      <c r="A1543">
        <v>79.007390201091766</v>
      </c>
      <c r="B1543">
        <v>1.8419221213257964</v>
      </c>
      <c r="C1543">
        <v>5096.9359663047535</v>
      </c>
      <c r="D1543">
        <v>42231.635893576902</v>
      </c>
      <c r="E1543">
        <v>587.00620217653295</v>
      </c>
      <c r="F1543">
        <v>7815.5626365962517</v>
      </c>
      <c r="G1543">
        <v>2218.172994685091</v>
      </c>
      <c r="H1543">
        <v>0.51379784641584836</v>
      </c>
      <c r="I1543">
        <v>1.0682435022214385</v>
      </c>
      <c r="J1543">
        <v>6156.8699285699468</v>
      </c>
      <c r="K1543">
        <v>52353.915625869959</v>
      </c>
      <c r="L1543">
        <v>731.16163327365507</v>
      </c>
      <c r="M1543">
        <v>12832.269104473713</v>
      </c>
      <c r="N1543">
        <v>2422.3159391692016</v>
      </c>
      <c r="O1543">
        <v>0.48366861685651791</v>
      </c>
      <c r="P1543">
        <v>1.0433725165159509</v>
      </c>
    </row>
    <row r="1544" spans="1:16" x14ac:dyDescent="0.25">
      <c r="A1544">
        <v>5.6048598885536194</v>
      </c>
      <c r="B1544">
        <v>3.9262833960385271</v>
      </c>
      <c r="C1544">
        <v>156.04157733245347</v>
      </c>
      <c r="D1544">
        <v>486.13183440990781</v>
      </c>
      <c r="E1544">
        <v>149.59842060410986</v>
      </c>
      <c r="F1544">
        <v>372.02339961135584</v>
      </c>
      <c r="G1544">
        <v>518.24604898533971</v>
      </c>
      <c r="H1544">
        <v>4.1418393335844081</v>
      </c>
      <c r="I1544">
        <v>3.6711425619890625</v>
      </c>
      <c r="J1544">
        <v>225.93831215455475</v>
      </c>
      <c r="K1544">
        <v>783.62127380240156</v>
      </c>
      <c r="L1544">
        <v>217.30864064647864</v>
      </c>
      <c r="M1544">
        <v>572.34699809505491</v>
      </c>
      <c r="N1544">
        <v>579.98225713211957</v>
      </c>
      <c r="O1544">
        <v>3.6260850988896065</v>
      </c>
      <c r="P1544">
        <v>3.7515344082481983</v>
      </c>
    </row>
    <row r="1545" spans="1:16" x14ac:dyDescent="0.25">
      <c r="A1545">
        <v>53.765046060085297</v>
      </c>
      <c r="B1545">
        <v>1.4370920287163813</v>
      </c>
      <c r="C1545">
        <v>6231.739532497867</v>
      </c>
      <c r="D1545">
        <v>53783.70395701137</v>
      </c>
      <c r="E1545">
        <v>519.01336150570035</v>
      </c>
      <c r="F1545">
        <v>8239.1503031622797</v>
      </c>
      <c r="G1545">
        <v>2438.0410951954168</v>
      </c>
      <c r="H1545">
        <v>0.37298550150856774</v>
      </c>
      <c r="I1545">
        <v>0.81571624709971757</v>
      </c>
      <c r="J1545">
        <v>7330.9666632209874</v>
      </c>
      <c r="K1545">
        <v>64699.827062761382</v>
      </c>
      <c r="L1545">
        <v>677.11731459836562</v>
      </c>
      <c r="M1545">
        <v>13603.706921930423</v>
      </c>
      <c r="N1545">
        <v>2629.4972790338707</v>
      </c>
      <c r="O1545">
        <v>0.35396706343359202</v>
      </c>
      <c r="P1545">
        <v>0.86365884090515244</v>
      </c>
    </row>
    <row r="1546" spans="1:16" x14ac:dyDescent="0.25">
      <c r="A1546">
        <v>84.753352463245392</v>
      </c>
      <c r="B1546">
        <v>2.3548092895578092</v>
      </c>
      <c r="C1546">
        <v>3411.9943566108254</v>
      </c>
      <c r="D1546">
        <v>25888.891096381296</v>
      </c>
      <c r="E1546">
        <v>638.65228356007037</v>
      </c>
      <c r="F1546">
        <v>5773.8533507025568</v>
      </c>
      <c r="G1546">
        <v>1837.0675315821206</v>
      </c>
      <c r="H1546">
        <v>0.76156671363396522</v>
      </c>
      <c r="I1546">
        <v>1.6263890629060662</v>
      </c>
      <c r="J1546">
        <v>4359.5327720598179</v>
      </c>
      <c r="K1546">
        <v>34515.133444281855</v>
      </c>
      <c r="L1546">
        <v>732.01158866542539</v>
      </c>
      <c r="M1546">
        <v>9384.2114492365363</v>
      </c>
      <c r="N1546">
        <v>2062.8839570203254</v>
      </c>
      <c r="O1546">
        <v>0.70389455597538375</v>
      </c>
      <c r="P1546">
        <v>1.3614119419563333</v>
      </c>
    </row>
    <row r="1547" spans="1:16" x14ac:dyDescent="0.25">
      <c r="A1547">
        <v>58.067787826061249</v>
      </c>
      <c r="B1547">
        <v>5.941795613426093</v>
      </c>
      <c r="C1547">
        <v>354.271726962716</v>
      </c>
      <c r="D1547">
        <v>1407.2275568756252</v>
      </c>
      <c r="E1547">
        <v>456.19805419765686</v>
      </c>
      <c r="F1547">
        <v>1258.0870129942712</v>
      </c>
      <c r="G1547">
        <v>679.05710477085393</v>
      </c>
      <c r="H1547">
        <v>4.6034033249488227</v>
      </c>
      <c r="I1547">
        <v>6.4867137693649601</v>
      </c>
      <c r="J1547">
        <v>522.77563894632056</v>
      </c>
      <c r="K1547">
        <v>2361.3695159742638</v>
      </c>
      <c r="L1547">
        <v>671.29849264637824</v>
      </c>
      <c r="M1547">
        <v>1959.2004558969609</v>
      </c>
      <c r="N1547">
        <v>788.46795190542457</v>
      </c>
      <c r="O1547">
        <v>3.9985648094841317</v>
      </c>
      <c r="P1547">
        <v>8.2879022298165985</v>
      </c>
    </row>
    <row r="1548" spans="1:16" x14ac:dyDescent="0.25">
      <c r="A1548">
        <v>87.174805700778961</v>
      </c>
      <c r="B1548">
        <v>0.94037187321888116</v>
      </c>
      <c r="C1548">
        <v>14261.408282592383</v>
      </c>
      <c r="D1548">
        <v>144772.76301925609</v>
      </c>
      <c r="E1548">
        <v>927.60658498066812</v>
      </c>
      <c r="F1548">
        <v>24786.196300234133</v>
      </c>
      <c r="G1548">
        <v>3622.9890978831722</v>
      </c>
      <c r="H1548">
        <v>0.18484190385324972</v>
      </c>
      <c r="I1548">
        <v>0.82749977122598173</v>
      </c>
      <c r="J1548">
        <v>16061.165799836397</v>
      </c>
      <c r="K1548">
        <v>169938.90196977669</v>
      </c>
      <c r="L1548">
        <v>1490.7635821985662</v>
      </c>
      <c r="M1548">
        <v>42097.516610181068</v>
      </c>
      <c r="N1548">
        <v>3857.4789750347404</v>
      </c>
      <c r="O1548">
        <v>0.17791692874048676</v>
      </c>
      <c r="P1548">
        <v>1.0552993547900813</v>
      </c>
    </row>
    <row r="1549" spans="1:16" x14ac:dyDescent="0.25">
      <c r="A1549">
        <v>50.131863057613373</v>
      </c>
      <c r="B1549">
        <v>6.570417540026372</v>
      </c>
      <c r="C1549">
        <v>252.26002458154372</v>
      </c>
      <c r="D1549">
        <v>903.47232134234423</v>
      </c>
      <c r="E1549">
        <v>377.49221637588289</v>
      </c>
      <c r="F1549">
        <v>998.30750290705896</v>
      </c>
      <c r="G1549">
        <v>601.86679920816925</v>
      </c>
      <c r="H1549">
        <v>5.7938895282763356</v>
      </c>
      <c r="I1549">
        <v>6.3506864371155496</v>
      </c>
      <c r="J1549">
        <v>370.15178141410235</v>
      </c>
      <c r="K1549">
        <v>1498.7945174215677</v>
      </c>
      <c r="L1549">
        <v>553.86723170394896</v>
      </c>
      <c r="M1549">
        <v>1546.6232963378088</v>
      </c>
      <c r="N1549">
        <v>689.10898606469505</v>
      </c>
      <c r="O1549">
        <v>5.0400073998209987</v>
      </c>
      <c r="P1549">
        <v>7.5399892937636128</v>
      </c>
    </row>
    <row r="1550" spans="1:16" x14ac:dyDescent="0.25">
      <c r="A1550">
        <v>45.190447628498077</v>
      </c>
      <c r="B1550">
        <v>2.8590627591736903</v>
      </c>
      <c r="C1550">
        <v>1510.6355964966986</v>
      </c>
      <c r="D1550">
        <v>9298.4878139864795</v>
      </c>
      <c r="E1550">
        <v>696.31226919366964</v>
      </c>
      <c r="F1550">
        <v>2666.4175188847266</v>
      </c>
      <c r="G1550">
        <v>1256.156996108956</v>
      </c>
      <c r="H1550">
        <v>1.2618882256490791</v>
      </c>
      <c r="I1550">
        <v>4.8432900424410636</v>
      </c>
      <c r="J1550">
        <v>2121.4068267341117</v>
      </c>
      <c r="K1550">
        <v>14303.507262961304</v>
      </c>
      <c r="L1550">
        <v>718.84953978323733</v>
      </c>
      <c r="M1550">
        <v>4258.2484016179478</v>
      </c>
      <c r="N1550">
        <v>1473.3139457355439</v>
      </c>
      <c r="O1550">
        <v>1.125894687290883</v>
      </c>
      <c r="P1550">
        <v>2.932705297933325</v>
      </c>
    </row>
    <row r="1551" spans="1:16" x14ac:dyDescent="0.25">
      <c r="A1551">
        <v>36.223324000835419</v>
      </c>
      <c r="B1551">
        <v>9.2601596658677803</v>
      </c>
      <c r="C1551">
        <v>94.151280968891825</v>
      </c>
      <c r="D1551">
        <v>257.14706972917133</v>
      </c>
      <c r="E1551">
        <v>226.26803096461239</v>
      </c>
      <c r="F1551">
        <v>526.85426602817824</v>
      </c>
      <c r="G1551">
        <v>455.97373584861333</v>
      </c>
      <c r="H1551">
        <v>11.71164412423799</v>
      </c>
      <c r="I1551">
        <v>8.5130323354272175</v>
      </c>
      <c r="J1551">
        <v>134.09282030008615</v>
      </c>
      <c r="K1551">
        <v>399.01923956529288</v>
      </c>
      <c r="L1551">
        <v>326.36998398054209</v>
      </c>
      <c r="M1551">
        <v>804.93615853061306</v>
      </c>
      <c r="N1551">
        <v>497.64541472385906</v>
      </c>
      <c r="O1551">
        <v>10.369574486792605</v>
      </c>
      <c r="P1551">
        <v>8.7972543955917342</v>
      </c>
    </row>
    <row r="1552" spans="1:16" x14ac:dyDescent="0.25">
      <c r="A1552">
        <v>27.56974846124649</v>
      </c>
      <c r="B1552">
        <v>0.75471154500543947</v>
      </c>
      <c r="C1552">
        <v>11590.227448077658</v>
      </c>
      <c r="D1552">
        <v>112806.59328343387</v>
      </c>
      <c r="E1552">
        <v>526.94216538527894</v>
      </c>
      <c r="F1552">
        <v>12852.06712765984</v>
      </c>
      <c r="G1552">
        <v>3274.9241656611157</v>
      </c>
      <c r="H1552">
        <v>0.15852934336750454</v>
      </c>
      <c r="I1552">
        <v>0.54764288864482913</v>
      </c>
      <c r="J1552">
        <v>12996.778305411368</v>
      </c>
      <c r="K1552">
        <v>130922.84078463624</v>
      </c>
      <c r="L1552">
        <v>803.55103432349745</v>
      </c>
      <c r="M1552">
        <v>21653.577088723941</v>
      </c>
      <c r="N1552">
        <v>3473.0960130593635</v>
      </c>
      <c r="O1552">
        <v>0.15257309296338992</v>
      </c>
      <c r="P1552">
        <v>0.68915199492365353</v>
      </c>
    </row>
    <row r="1553" spans="1:16" x14ac:dyDescent="0.25">
      <c r="A1553">
        <v>53.642402589321136</v>
      </c>
      <c r="B1553">
        <v>1.4445946502919531</v>
      </c>
      <c r="C1553">
        <v>6171.2937641325698</v>
      </c>
      <c r="D1553">
        <v>53158.967374148408</v>
      </c>
      <c r="E1553">
        <v>518.14703396320419</v>
      </c>
      <c r="F1553">
        <v>8158.2735385349961</v>
      </c>
      <c r="G1553">
        <v>2426.8826902947026</v>
      </c>
      <c r="H1553">
        <v>0.37623261521500218</v>
      </c>
      <c r="I1553">
        <v>0.820014777240056</v>
      </c>
      <c r="J1553">
        <v>7268.7045850538989</v>
      </c>
      <c r="K1553">
        <v>64031.728340967478</v>
      </c>
      <c r="L1553">
        <v>674.42751791265994</v>
      </c>
      <c r="M1553">
        <v>13466.392016674692</v>
      </c>
      <c r="N1553">
        <v>2618.9080876313187</v>
      </c>
      <c r="O1553">
        <v>0.35691849279996574</v>
      </c>
      <c r="P1553">
        <v>0.86481596554499585</v>
      </c>
    </row>
    <row r="1554" spans="1:16" x14ac:dyDescent="0.25">
      <c r="A1554">
        <v>85.38979560136795</v>
      </c>
      <c r="B1554">
        <v>1.9194662623527119</v>
      </c>
      <c r="C1554">
        <v>4963.5484530886861</v>
      </c>
      <c r="D1554">
        <v>40899.726991221927</v>
      </c>
      <c r="E1554">
        <v>603.18994954128868</v>
      </c>
      <c r="F1554">
        <v>7838.9277474065166</v>
      </c>
      <c r="G1554">
        <v>2190.70862937927</v>
      </c>
      <c r="H1554">
        <v>0.54060423021972792</v>
      </c>
      <c r="I1554">
        <v>1.1199093216623126</v>
      </c>
      <c r="J1554">
        <v>6017.6860069211507</v>
      </c>
      <c r="K1554">
        <v>50926.178626995708</v>
      </c>
      <c r="L1554">
        <v>746.90586124506024</v>
      </c>
      <c r="M1554">
        <v>12861.486803824711</v>
      </c>
      <c r="N1554">
        <v>2396.5687950489259</v>
      </c>
      <c r="O1554">
        <v>0.50832114032671771</v>
      </c>
      <c r="P1554">
        <v>1.0824651042020808</v>
      </c>
    </row>
    <row r="1555" spans="1:16" x14ac:dyDescent="0.25">
      <c r="A1555">
        <v>79.457885444164276</v>
      </c>
      <c r="B1555">
        <v>7.0337498927517315</v>
      </c>
      <c r="C1555">
        <v>306.11760179156602</v>
      </c>
      <c r="D1555">
        <v>1162.601321616065</v>
      </c>
      <c r="E1555">
        <v>476.62683335015288</v>
      </c>
      <c r="F1555">
        <v>1291.0800401575239</v>
      </c>
      <c r="G1555">
        <v>643.79789606967449</v>
      </c>
      <c r="H1555">
        <v>5.7627300032180511</v>
      </c>
      <c r="I1555">
        <v>7.2372275455002182</v>
      </c>
      <c r="J1555">
        <v>450.85677035372117</v>
      </c>
      <c r="K1555">
        <v>1943.47525588197</v>
      </c>
      <c r="L1555">
        <v>701.09492818639387</v>
      </c>
      <c r="M1555">
        <v>2006.0550956826396</v>
      </c>
      <c r="N1555">
        <v>743.25916717964196</v>
      </c>
      <c r="O1555">
        <v>5.0070451634532596</v>
      </c>
      <c r="P1555">
        <v>8.9820756793686076</v>
      </c>
    </row>
    <row r="1556" spans="1:16" x14ac:dyDescent="0.25">
      <c r="A1556">
        <v>24.644668638706207</v>
      </c>
      <c r="B1556">
        <v>8.179128521499667</v>
      </c>
      <c r="C1556">
        <v>93.323485157763756</v>
      </c>
      <c r="D1556">
        <v>254.34639112218079</v>
      </c>
      <c r="E1556">
        <v>198.26549815723914</v>
      </c>
      <c r="F1556">
        <v>461.12851236378776</v>
      </c>
      <c r="G1556">
        <v>455.08043473388324</v>
      </c>
      <c r="H1556">
        <v>10.376424394614624</v>
      </c>
      <c r="I1556">
        <v>7.5082900952347158</v>
      </c>
      <c r="J1556">
        <v>132.8756747440836</v>
      </c>
      <c r="K1556">
        <v>394.40309804807248</v>
      </c>
      <c r="L1556">
        <v>285.96453993199577</v>
      </c>
      <c r="M1556">
        <v>704.43619285198918</v>
      </c>
      <c r="N1556">
        <v>496.45467086850186</v>
      </c>
      <c r="O1556">
        <v>9.1894854589337118</v>
      </c>
      <c r="P1556">
        <v>7.7688442712058841</v>
      </c>
    </row>
    <row r="1557" spans="1:16" x14ac:dyDescent="0.25">
      <c r="A1557">
        <v>62.991488873958588</v>
      </c>
      <c r="B1557">
        <v>0.74053500051014287</v>
      </c>
      <c r="C1557">
        <v>16627.21072901267</v>
      </c>
      <c r="D1557">
        <v>174434.79004372848</v>
      </c>
      <c r="E1557">
        <v>994.00171148488039</v>
      </c>
      <c r="F1557">
        <v>27813.49004224547</v>
      </c>
      <c r="G1557">
        <v>3907.6725194673286</v>
      </c>
      <c r="H1557">
        <v>0.13878666720857125</v>
      </c>
      <c r="I1557">
        <v>0.76968589986158475</v>
      </c>
      <c r="J1557">
        <v>18943.9019640476</v>
      </c>
      <c r="K1557">
        <v>207616.82571052885</v>
      </c>
      <c r="L1557">
        <v>1656.9830007597752</v>
      </c>
      <c r="M1557">
        <v>47545.187531871656</v>
      </c>
      <c r="N1557">
        <v>4183.1155687760092</v>
      </c>
      <c r="O1557">
        <v>0.13350619308008771</v>
      </c>
      <c r="P1557">
        <v>1.0024945631532018</v>
      </c>
    </row>
    <row r="1558" spans="1:16" x14ac:dyDescent="0.25">
      <c r="A1558">
        <v>94.604814350605011</v>
      </c>
      <c r="B1558">
        <v>7.6982900517646389</v>
      </c>
      <c r="C1558">
        <v>284.58561778331114</v>
      </c>
      <c r="D1558">
        <v>1057.0640357478558</v>
      </c>
      <c r="E1558">
        <v>490.17707826066891</v>
      </c>
      <c r="F1558">
        <v>1315.895556343128</v>
      </c>
      <c r="G1558">
        <v>627.37871927644505</v>
      </c>
      <c r="H1558">
        <v>6.4849228153244418</v>
      </c>
      <c r="I1558">
        <v>7.7201354401336175</v>
      </c>
      <c r="J1558">
        <v>418.6170605459892</v>
      </c>
      <c r="K1558">
        <v>1762.5446109889494</v>
      </c>
      <c r="L1558">
        <v>720.49596361228964</v>
      </c>
      <c r="M1558">
        <v>2042.3452800068469</v>
      </c>
      <c r="N1558">
        <v>722.10350469680304</v>
      </c>
      <c r="O1558">
        <v>5.6364427342467094</v>
      </c>
      <c r="P1558">
        <v>9.42438985894381</v>
      </c>
    </row>
    <row r="1559" spans="1:16" x14ac:dyDescent="0.25">
      <c r="A1559">
        <v>82.052233874797821</v>
      </c>
      <c r="B1559">
        <v>5.9721107516347827</v>
      </c>
      <c r="C1559">
        <v>455.50634804652685</v>
      </c>
      <c r="D1559">
        <v>1955.8149275686524</v>
      </c>
      <c r="E1559">
        <v>568.84562467809565</v>
      </c>
      <c r="F1559">
        <v>1618.3786710483093</v>
      </c>
      <c r="G1559">
        <v>747.72645898232747</v>
      </c>
      <c r="H1559">
        <v>4.1999533004524263</v>
      </c>
      <c r="I1559">
        <v>7.4112480333028641</v>
      </c>
      <c r="J1559">
        <v>672.86191694830018</v>
      </c>
      <c r="K1559">
        <v>3288.3226186908346</v>
      </c>
      <c r="L1559">
        <v>833.48880498364065</v>
      </c>
      <c r="M1559">
        <v>2530.3193566503478</v>
      </c>
      <c r="N1559">
        <v>875.57264973092992</v>
      </c>
      <c r="O1559">
        <v>3.6507998871661496</v>
      </c>
      <c r="P1559">
        <v>9.6108446512740642</v>
      </c>
    </row>
    <row r="1560" spans="1:16" x14ac:dyDescent="0.25">
      <c r="A1560">
        <v>17.926421701908112</v>
      </c>
      <c r="B1560">
        <v>7.3127939876033041</v>
      </c>
      <c r="C1560">
        <v>94.469361724302374</v>
      </c>
      <c r="D1560">
        <v>258.2252812035228</v>
      </c>
      <c r="E1560">
        <v>179.22978746943292</v>
      </c>
      <c r="F1560">
        <v>417.50886076204375</v>
      </c>
      <c r="G1560">
        <v>456.31651001181024</v>
      </c>
      <c r="H1560">
        <v>9.2378329168150586</v>
      </c>
      <c r="I1560">
        <v>6.7264673961563792</v>
      </c>
      <c r="J1560">
        <v>134.56061470328316</v>
      </c>
      <c r="K1560">
        <v>400.79718281780373</v>
      </c>
      <c r="L1560">
        <v>258.52700643846515</v>
      </c>
      <c r="M1560">
        <v>637.9053138549657</v>
      </c>
      <c r="N1560">
        <v>498.10222595181915</v>
      </c>
      <c r="O1560">
        <v>8.178524247339281</v>
      </c>
      <c r="P1560">
        <v>6.9476598727934258</v>
      </c>
    </row>
    <row r="1561" spans="1:16" x14ac:dyDescent="0.25">
      <c r="A1561">
        <v>28.920821130275726</v>
      </c>
      <c r="B1561">
        <v>4.3883960043774346</v>
      </c>
      <c r="C1561">
        <v>416.27722316040251</v>
      </c>
      <c r="D1561">
        <v>1738.116416426715</v>
      </c>
      <c r="E1561">
        <v>386.8901503770287</v>
      </c>
      <c r="F1561">
        <v>1088.3552536873694</v>
      </c>
      <c r="G1561">
        <v>721.89742136470534</v>
      </c>
      <c r="H1561">
        <v>3.1953756174609897</v>
      </c>
      <c r="I1561">
        <v>5.1820698682585977</v>
      </c>
      <c r="J1561">
        <v>614.9033269369819</v>
      </c>
      <c r="K1561">
        <v>2922.3415150109581</v>
      </c>
      <c r="L1561">
        <v>568.24631098683767</v>
      </c>
      <c r="M1561">
        <v>1699.1842877221954</v>
      </c>
      <c r="N1561">
        <v>842.96257467587975</v>
      </c>
      <c r="O1561">
        <v>2.7763319546293364</v>
      </c>
      <c r="P1561">
        <v>6.7316915946176552</v>
      </c>
    </row>
    <row r="1562" spans="1:16" x14ac:dyDescent="0.25">
      <c r="A1562">
        <v>25.510796844959259</v>
      </c>
      <c r="B1562">
        <v>0.49526861740047146</v>
      </c>
      <c r="C1562">
        <v>18600.492046127467</v>
      </c>
      <c r="D1562">
        <v>200067.96452470645</v>
      </c>
      <c r="E1562">
        <v>858.8122491385385</v>
      </c>
      <c r="F1562">
        <v>24549.945781444843</v>
      </c>
      <c r="G1562">
        <v>4131.0640741932821</v>
      </c>
      <c r="H1562">
        <v>8.9711404781957396E-2</v>
      </c>
      <c r="I1562">
        <v>0.58794791381997968</v>
      </c>
      <c r="J1562">
        <v>21463.732564468712</v>
      </c>
      <c r="K1562">
        <v>240854.09823087469</v>
      </c>
      <c r="L1562">
        <v>1467.0748715179193</v>
      </c>
      <c r="M1562">
        <v>42177.443153997025</v>
      </c>
      <c r="N1562">
        <v>4443.4195337628244</v>
      </c>
      <c r="O1562">
        <v>8.6297254561345529E-2</v>
      </c>
      <c r="P1562">
        <v>2.9437980148090213</v>
      </c>
    </row>
    <row r="1563" spans="1:16" x14ac:dyDescent="0.25">
      <c r="A1563">
        <v>14.084006011486053</v>
      </c>
      <c r="B1563">
        <v>9.9538338685716479</v>
      </c>
      <c r="C1563">
        <v>44.03865342329528</v>
      </c>
      <c r="D1563">
        <v>103.2124745247957</v>
      </c>
      <c r="E1563">
        <v>117.03625212243668</v>
      </c>
      <c r="F1563">
        <v>248.72931171870783</v>
      </c>
      <c r="G1563">
        <v>398.42384969620491</v>
      </c>
      <c r="H1563">
        <v>16.189407265146478</v>
      </c>
      <c r="I1563">
        <v>7.4890712509301594</v>
      </c>
      <c r="J1563">
        <v>61.320826114027675</v>
      </c>
      <c r="K1563">
        <v>151.55816321414991</v>
      </c>
      <c r="L1563">
        <v>169.69093289732155</v>
      </c>
      <c r="M1563">
        <v>376.3534478410042</v>
      </c>
      <c r="N1563">
        <v>419.75568315934231</v>
      </c>
      <c r="O1563">
        <v>14.666712189978988</v>
      </c>
      <c r="P1563">
        <v>8.39640581176055</v>
      </c>
    </row>
    <row r="1564" spans="1:16" x14ac:dyDescent="0.25">
      <c r="A1564">
        <v>35.113738119602203</v>
      </c>
      <c r="B1564">
        <v>4.4555092278926152</v>
      </c>
      <c r="C1564">
        <v>466.05901511491174</v>
      </c>
      <c r="D1564">
        <v>2015.4061096299631</v>
      </c>
      <c r="E1564">
        <v>432.82066607701614</v>
      </c>
      <c r="F1564">
        <v>1234.9744684672391</v>
      </c>
      <c r="G1564">
        <v>754.52302649952526</v>
      </c>
      <c r="H1564">
        <v>3.1057651381319085</v>
      </c>
      <c r="I1564">
        <v>5.6025908829426854</v>
      </c>
      <c r="J1564">
        <v>688.40595864516081</v>
      </c>
      <c r="K1564">
        <v>3388.0518288542089</v>
      </c>
      <c r="L1564">
        <v>633.67839171277194</v>
      </c>
      <c r="M1564">
        <v>1931.5832561545526</v>
      </c>
      <c r="N1564">
        <v>884.12159247266072</v>
      </c>
      <c r="O1564">
        <v>2.7000760995610786</v>
      </c>
      <c r="P1564">
        <v>7.2518888972422797</v>
      </c>
    </row>
    <row r="1565" spans="1:16" x14ac:dyDescent="0.25">
      <c r="A1565">
        <v>2.7189735770225525</v>
      </c>
      <c r="B1565">
        <v>2.3355014066091595</v>
      </c>
      <c r="C1565">
        <v>290.86655826173109</v>
      </c>
      <c r="D1565">
        <v>1087.5914298613206</v>
      </c>
      <c r="E1565">
        <v>151.50513327485203</v>
      </c>
      <c r="F1565">
        <v>407.81876760033629</v>
      </c>
      <c r="G1565">
        <v>632.21327514506947</v>
      </c>
      <c r="H1565">
        <v>1.9511116039590253</v>
      </c>
      <c r="I1565">
        <v>2.3595872161506559</v>
      </c>
      <c r="J1565">
        <v>428.02573020676738</v>
      </c>
      <c r="K1565">
        <v>1814.9116733518629</v>
      </c>
      <c r="L1565">
        <v>222.74886214659202</v>
      </c>
      <c r="M1565">
        <v>633.16770964334523</v>
      </c>
      <c r="N1565">
        <v>728.33928560344759</v>
      </c>
      <c r="O1565">
        <v>1.6956362172132744</v>
      </c>
      <c r="P1565">
        <v>2.8949134758992865</v>
      </c>
    </row>
    <row r="1566" spans="1:16" x14ac:dyDescent="0.25">
      <c r="A1566">
        <v>42.704911053180695</v>
      </c>
      <c r="B1566">
        <v>4.2664090613628582</v>
      </c>
      <c r="C1566">
        <v>596.84271485604836</v>
      </c>
      <c r="D1566">
        <v>2786.723341549115</v>
      </c>
      <c r="E1566">
        <v>512.4036808388845</v>
      </c>
      <c r="F1566">
        <v>1511.5844336865862</v>
      </c>
      <c r="G1566">
        <v>834.16696690195772</v>
      </c>
      <c r="H1566">
        <v>2.7020359728638965</v>
      </c>
      <c r="I1566">
        <v>6.226026137950706</v>
      </c>
      <c r="J1566">
        <v>879.28376553728742</v>
      </c>
      <c r="K1566">
        <v>4660.8614677188898</v>
      </c>
      <c r="L1566">
        <v>739.55822327892213</v>
      </c>
      <c r="M1566">
        <v>2373.8422178148026</v>
      </c>
      <c r="N1566">
        <v>983.2576116943269</v>
      </c>
      <c r="O1566">
        <v>2.3548719540310223</v>
      </c>
      <c r="P1566">
        <v>7.6410517475245365</v>
      </c>
    </row>
    <row r="1567" spans="1:16" x14ac:dyDescent="0.25">
      <c r="A1567">
        <v>69.927713572978973</v>
      </c>
      <c r="B1567">
        <v>5.7227963631568368</v>
      </c>
      <c r="C1567">
        <v>444.56451168080883</v>
      </c>
      <c r="D1567">
        <v>1894.4794618413762</v>
      </c>
      <c r="E1567">
        <v>533.832500968099</v>
      </c>
      <c r="F1567">
        <v>1514.1092725584649</v>
      </c>
      <c r="G1567">
        <v>740.61316728947338</v>
      </c>
      <c r="H1567">
        <v>4.0626085581981313</v>
      </c>
      <c r="I1567">
        <v>7.0047246004424526</v>
      </c>
      <c r="J1567">
        <v>656.72332744538107</v>
      </c>
      <c r="K1567">
        <v>3185.4696389326778</v>
      </c>
      <c r="L1567">
        <v>782.77988764729275</v>
      </c>
      <c r="M1567">
        <v>2366.3709021698182</v>
      </c>
      <c r="N1567">
        <v>866.61092487684152</v>
      </c>
      <c r="O1567">
        <v>3.5309146976337442</v>
      </c>
      <c r="P1567">
        <v>9.0958402441745996</v>
      </c>
    </row>
    <row r="1568" spans="1:16" x14ac:dyDescent="0.25">
      <c r="A1568">
        <v>43.577223360538483</v>
      </c>
      <c r="B1568">
        <v>4.2681028350215859</v>
      </c>
      <c r="C1568">
        <v>605.50276031615806</v>
      </c>
      <c r="D1568">
        <v>2839.7764948085755</v>
      </c>
      <c r="E1568">
        <v>518.95496044124855</v>
      </c>
      <c r="F1568">
        <v>1534.1192361572178</v>
      </c>
      <c r="G1568">
        <v>839.17387568728645</v>
      </c>
      <c r="H1568">
        <v>2.6880223801652421</v>
      </c>
      <c r="I1568">
        <v>6.2820923770926642</v>
      </c>
      <c r="J1568">
        <v>891.80367180166525</v>
      </c>
      <c r="K1568">
        <v>4747.1761367539784</v>
      </c>
      <c r="L1568">
        <v>748.11396663931976</v>
      </c>
      <c r="M1568">
        <v>2409.8124588924097</v>
      </c>
      <c r="N1568">
        <v>989.42353167802867</v>
      </c>
      <c r="O1568">
        <v>2.3431111613541331</v>
      </c>
      <c r="P1568">
        <v>7.6747029223891854</v>
      </c>
    </row>
    <row r="1569" spans="1:16" x14ac:dyDescent="0.25">
      <c r="A1569">
        <v>86.721395432949066</v>
      </c>
      <c r="B1569">
        <v>7.9217851911750143</v>
      </c>
      <c r="C1569">
        <v>249.78974097417642</v>
      </c>
      <c r="D1569">
        <v>891.98650804276497</v>
      </c>
      <c r="E1569">
        <v>451.33168493570054</v>
      </c>
      <c r="F1569">
        <v>1192.1124273327389</v>
      </c>
      <c r="G1569">
        <v>599.8712745294323</v>
      </c>
      <c r="H1569">
        <v>7.0115935569332679</v>
      </c>
      <c r="I1569">
        <v>7.6364350141069091</v>
      </c>
      <c r="J1569">
        <v>366.44597043446504</v>
      </c>
      <c r="K1569">
        <v>1479.0592469226433</v>
      </c>
      <c r="L1569">
        <v>662.09263417692364</v>
      </c>
      <c r="M1569">
        <v>1846.6034651843433</v>
      </c>
      <c r="N1569">
        <v>686.52205497010823</v>
      </c>
      <c r="O1569">
        <v>6.0997701202122112</v>
      </c>
      <c r="P1569">
        <v>9.0458841612459544</v>
      </c>
    </row>
    <row r="1570" spans="1:16" x14ac:dyDescent="0.25">
      <c r="A1570">
        <v>77.206199944019318</v>
      </c>
      <c r="B1570">
        <v>5.5693416064369599</v>
      </c>
      <c r="C1570">
        <v>509.98043637020669</v>
      </c>
      <c r="D1570">
        <v>2267.8740037577854</v>
      </c>
      <c r="E1570">
        <v>584.53351015822363</v>
      </c>
      <c r="F1570">
        <v>1687.4375775900023</v>
      </c>
      <c r="G1570">
        <v>782.17562915857184</v>
      </c>
      <c r="H1570">
        <v>3.7491687907664035</v>
      </c>
      <c r="I1570">
        <v>7.3879254456027974</v>
      </c>
      <c r="J1570">
        <v>752.87921909641727</v>
      </c>
      <c r="K1570">
        <v>3808.3682638959212</v>
      </c>
      <c r="L1570">
        <v>852.44927977963482</v>
      </c>
      <c r="M1570">
        <v>2643.1286568540072</v>
      </c>
      <c r="N1570">
        <v>918.76265513627789</v>
      </c>
      <c r="O1570">
        <v>3.2617509819698123</v>
      </c>
      <c r="P1570">
        <v>9.4408898451971091</v>
      </c>
    </row>
    <row r="1571" spans="1:16" x14ac:dyDescent="0.25">
      <c r="A1571">
        <v>24.754743278026581</v>
      </c>
      <c r="B1571">
        <v>5.7994458733989074</v>
      </c>
      <c r="C1571">
        <v>196.87774244230363</v>
      </c>
      <c r="D1571">
        <v>655.29193999372774</v>
      </c>
      <c r="E1571">
        <v>269.71251430186982</v>
      </c>
      <c r="F1571">
        <v>691.21712589971162</v>
      </c>
      <c r="G1571">
        <v>555.34414624679948</v>
      </c>
      <c r="H1571">
        <v>5.6133248801744955</v>
      </c>
      <c r="I1571">
        <v>5.3563422406844809</v>
      </c>
      <c r="J1571">
        <v>287.06668515735385</v>
      </c>
      <c r="K1571">
        <v>1072.6146228500388</v>
      </c>
      <c r="L1571">
        <v>393.75142861636488</v>
      </c>
      <c r="M1571">
        <v>1066.9646342063584</v>
      </c>
      <c r="N1571">
        <v>628.57720976448729</v>
      </c>
      <c r="O1571">
        <v>4.8962249139524223</v>
      </c>
      <c r="P1571">
        <v>5.9679673520205547</v>
      </c>
    </row>
    <row r="1572" spans="1:16" x14ac:dyDescent="0.25">
      <c r="A1572">
        <v>98.859357893466949</v>
      </c>
      <c r="B1572">
        <v>5.0045101514025587</v>
      </c>
      <c r="C1572">
        <v>783.2471108630948</v>
      </c>
      <c r="D1572">
        <v>3975.4511597746141</v>
      </c>
      <c r="E1572">
        <v>756.22714552000127</v>
      </c>
      <c r="F1572">
        <v>2332.4458071649206</v>
      </c>
      <c r="G1572">
        <v>936.03735326332389</v>
      </c>
      <c r="H1572">
        <v>2.8514783273506707</v>
      </c>
      <c r="I1572">
        <v>8.4299204059894546</v>
      </c>
      <c r="J1572">
        <v>1145.4129776269222</v>
      </c>
      <c r="K1572">
        <v>6558.2946164315435</v>
      </c>
      <c r="L1572">
        <v>1057.7932019657039</v>
      </c>
      <c r="M1572">
        <v>3679.9807181119081</v>
      </c>
      <c r="N1572">
        <v>1107.0870911255292</v>
      </c>
      <c r="O1572">
        <v>2.4965006207601808</v>
      </c>
      <c r="P1572">
        <v>9.3063442691112961</v>
      </c>
    </row>
    <row r="1573" spans="1:16" x14ac:dyDescent="0.25">
      <c r="A1573">
        <v>87.810410916805267</v>
      </c>
      <c r="B1573">
        <v>5.4326654397860894</v>
      </c>
      <c r="C1573">
        <v>594.99002787423933</v>
      </c>
      <c r="D1573">
        <v>2775.4033097667307</v>
      </c>
      <c r="E1573">
        <v>650.74169123470392</v>
      </c>
      <c r="F1573">
        <v>1918.8181535645408</v>
      </c>
      <c r="G1573">
        <v>833.09190694646441</v>
      </c>
      <c r="H1573">
        <v>3.4448166058980645</v>
      </c>
      <c r="I1573">
        <v>7.9132514782177275</v>
      </c>
      <c r="J1573">
        <v>876.6033575600469</v>
      </c>
      <c r="K1573">
        <v>4642.4240112970783</v>
      </c>
      <c r="L1573">
        <v>939.46116166998468</v>
      </c>
      <c r="M1573">
        <v>3013.2189633137878</v>
      </c>
      <c r="N1573">
        <v>981.93264449820413</v>
      </c>
      <c r="O1573">
        <v>3.0020954467210581</v>
      </c>
      <c r="P1573">
        <v>9.7211782857756557</v>
      </c>
    </row>
    <row r="1574" spans="1:16" x14ac:dyDescent="0.25">
      <c r="A1574">
        <v>73.955581486225128</v>
      </c>
      <c r="B1574">
        <v>6.0104457376034208</v>
      </c>
      <c r="C1574">
        <v>414.79063515565622</v>
      </c>
      <c r="D1574">
        <v>1729.9891569743866</v>
      </c>
      <c r="E1574">
        <v>528.26889108843136</v>
      </c>
      <c r="F1574">
        <v>1485.4056752792719</v>
      </c>
      <c r="G1574">
        <v>720.90033935793349</v>
      </c>
      <c r="H1574">
        <v>4.3824994308379139</v>
      </c>
      <c r="I1574">
        <v>7.0840640269496395</v>
      </c>
      <c r="J1574">
        <v>612.70174555125459</v>
      </c>
      <c r="K1574">
        <v>2908.6292449449465</v>
      </c>
      <c r="L1574">
        <v>775.95381544676775</v>
      </c>
      <c r="M1574">
        <v>2318.9436552825068</v>
      </c>
      <c r="N1574">
        <v>841.69993343358158</v>
      </c>
      <c r="O1574">
        <v>3.8077242935942825</v>
      </c>
      <c r="P1574">
        <v>9.201433617844776</v>
      </c>
    </row>
    <row r="1575" spans="1:16" x14ac:dyDescent="0.25">
      <c r="A1575">
        <v>76.033356845378876</v>
      </c>
      <c r="B1575">
        <v>5.5695155308462114</v>
      </c>
      <c r="C1575">
        <v>504.04782240579044</v>
      </c>
      <c r="D1575">
        <v>2233.3651310703026</v>
      </c>
      <c r="E1575">
        <v>578.70764790235012</v>
      </c>
      <c r="F1575">
        <v>1668.0492121142852</v>
      </c>
      <c r="G1575">
        <v>778.49796080140266</v>
      </c>
      <c r="H1575">
        <v>3.7663205633262327</v>
      </c>
      <c r="I1575">
        <v>7.3361661820947273</v>
      </c>
      <c r="J1575">
        <v>744.19196298201769</v>
      </c>
      <c r="K1575">
        <v>3751.128575042203</v>
      </c>
      <c r="L1575">
        <v>844.44713796227586</v>
      </c>
      <c r="M1575">
        <v>2612.2604428135155</v>
      </c>
      <c r="N1575">
        <v>914.16880597254533</v>
      </c>
      <c r="O1575">
        <v>3.276331380553962</v>
      </c>
      <c r="P1575">
        <v>9.3948927661749977</v>
      </c>
    </row>
    <row r="1576" spans="1:16" x14ac:dyDescent="0.25">
      <c r="A1576">
        <v>97.174497187137604</v>
      </c>
      <c r="B1576">
        <v>3.2796938275255982</v>
      </c>
      <c r="C1576">
        <v>1936.248334591505</v>
      </c>
      <c r="D1576">
        <v>12755.342783044995</v>
      </c>
      <c r="E1576">
        <v>816.31758626422777</v>
      </c>
      <c r="F1576">
        <v>4041.9683740770733</v>
      </c>
      <c r="G1576">
        <v>1409.0752251636118</v>
      </c>
      <c r="H1576">
        <v>1.3153224566394819</v>
      </c>
      <c r="I1576">
        <v>4.1169746633837079</v>
      </c>
      <c r="J1576">
        <v>2654.3304381564485</v>
      </c>
      <c r="K1576">
        <v>18873.072980627338</v>
      </c>
      <c r="L1576">
        <v>852.32682655072438</v>
      </c>
      <c r="M1576">
        <v>6487.3678857329905</v>
      </c>
      <c r="N1576">
        <v>1636.5696594698543</v>
      </c>
      <c r="O1576">
        <v>1.1850425748182607</v>
      </c>
      <c r="P1576">
        <v>2.6536196863309072</v>
      </c>
    </row>
    <row r="1577" spans="1:16" x14ac:dyDescent="0.25">
      <c r="A1577">
        <v>61.915219247341156</v>
      </c>
      <c r="B1577">
        <v>2.546170473407841</v>
      </c>
      <c r="C1577">
        <v>2388.9915430171363</v>
      </c>
      <c r="D1577">
        <v>16623.217934064087</v>
      </c>
      <c r="E1577">
        <v>644.38033830288884</v>
      </c>
      <c r="F1577">
        <v>4011.7660001347213</v>
      </c>
      <c r="G1577">
        <v>1554.262889464211</v>
      </c>
      <c r="H1577">
        <v>0.94219055982270394</v>
      </c>
      <c r="I1577">
        <v>2.4498272028953818</v>
      </c>
      <c r="J1577">
        <v>3197.5785831488597</v>
      </c>
      <c r="K1577">
        <v>23704.387296051507</v>
      </c>
      <c r="L1577">
        <v>694.05139315952613</v>
      </c>
      <c r="M1577">
        <v>6467.6488008735214</v>
      </c>
      <c r="N1577">
        <v>1785.5745531259429</v>
      </c>
      <c r="O1577">
        <v>0.85661088746789193</v>
      </c>
      <c r="P1577">
        <v>1.7507347514669729</v>
      </c>
    </row>
    <row r="1578" spans="1:16" x14ac:dyDescent="0.25">
      <c r="A1578">
        <v>41.315848648548126</v>
      </c>
      <c r="B1578">
        <v>7.9410885270802849</v>
      </c>
      <c r="C1578">
        <v>143.4510985953863</v>
      </c>
      <c r="D1578">
        <v>436.66852368065173</v>
      </c>
      <c r="E1578">
        <v>281.35816370291695</v>
      </c>
      <c r="F1578">
        <v>692.04134164141578</v>
      </c>
      <c r="G1578">
        <v>506.23028233759857</v>
      </c>
      <c r="H1578">
        <v>8.6389850086435143</v>
      </c>
      <c r="I1578">
        <v>7.4928030865964965</v>
      </c>
      <c r="J1578">
        <v>207.15066772955555</v>
      </c>
      <c r="K1578">
        <v>699.66307856271158</v>
      </c>
      <c r="L1578">
        <v>408.03134887264025</v>
      </c>
      <c r="M1578">
        <v>1063.4249217266117</v>
      </c>
      <c r="N1578">
        <v>564.17820046690213</v>
      </c>
      <c r="O1578">
        <v>7.575244265302536</v>
      </c>
      <c r="P1578">
        <v>7.4461428646998709</v>
      </c>
    </row>
    <row r="1579" spans="1:16" x14ac:dyDescent="0.25">
      <c r="A1579">
        <v>2.0286909937858582</v>
      </c>
      <c r="B1579">
        <v>7.1236267521837044</v>
      </c>
      <c r="C1579">
        <v>25.714964365071193</v>
      </c>
      <c r="D1579">
        <v>56.402820084327054</v>
      </c>
      <c r="E1579">
        <v>46.082614725783742</v>
      </c>
      <c r="F1579">
        <v>92.773996857143956</v>
      </c>
      <c r="G1579">
        <v>375.52924911283213</v>
      </c>
      <c r="H1579">
        <v>13.518877383513185</v>
      </c>
      <c r="I1579">
        <v>4.4021434285352301</v>
      </c>
      <c r="J1579">
        <v>35.290849227936363</v>
      </c>
      <c r="K1579">
        <v>80.179890876230175</v>
      </c>
      <c r="L1579">
        <v>67.447182253809942</v>
      </c>
      <c r="M1579">
        <v>139.52640868220101</v>
      </c>
      <c r="N1579">
        <v>387.64102915882864</v>
      </c>
      <c r="O1579">
        <v>12.477269727958843</v>
      </c>
      <c r="P1579">
        <v>5.0098591226728733</v>
      </c>
    </row>
    <row r="1580" spans="1:16" x14ac:dyDescent="0.25">
      <c r="A1580">
        <v>22.908871710300446</v>
      </c>
      <c r="B1580">
        <v>8.3734054969165683</v>
      </c>
      <c r="C1580">
        <v>84.545838263195051</v>
      </c>
      <c r="D1580">
        <v>225.13300405529864</v>
      </c>
      <c r="E1580">
        <v>185.52585018661776</v>
      </c>
      <c r="F1580">
        <v>426.09397547893064</v>
      </c>
      <c r="G1580">
        <v>445.49584916232141</v>
      </c>
      <c r="H1580">
        <v>10.9938128559789</v>
      </c>
      <c r="I1580">
        <v>7.5481740449881425</v>
      </c>
      <c r="J1580">
        <v>119.99520586028285</v>
      </c>
      <c r="K1580">
        <v>346.44587793566717</v>
      </c>
      <c r="L1580">
        <v>267.48997530436532</v>
      </c>
      <c r="M1580">
        <v>650.06294446553579</v>
      </c>
      <c r="N1580">
        <v>483.65415152435298</v>
      </c>
      <c r="O1580">
        <v>9.7621293520358048</v>
      </c>
      <c r="P1580">
        <v>7.9198666374819275</v>
      </c>
    </row>
    <row r="1581" spans="1:16" x14ac:dyDescent="0.25">
      <c r="A1581">
        <v>66.511894643306732</v>
      </c>
      <c r="B1581">
        <v>6.4933360606632835</v>
      </c>
      <c r="C1581">
        <v>320.84620648672018</v>
      </c>
      <c r="D1581">
        <v>1236.1971157962521</v>
      </c>
      <c r="E1581">
        <v>458.02852679372933</v>
      </c>
      <c r="F1581">
        <v>1247.8845838751256</v>
      </c>
      <c r="G1581">
        <v>654.78733989637328</v>
      </c>
      <c r="H1581">
        <v>5.2253324502551841</v>
      </c>
      <c r="I1581">
        <v>6.8017484798637886</v>
      </c>
      <c r="J1581">
        <v>472.88344221501956</v>
      </c>
      <c r="K1581">
        <v>2069.4399900459775</v>
      </c>
      <c r="L1581">
        <v>673.93820726107936</v>
      </c>
      <c r="M1581">
        <v>1940.3358736924749</v>
      </c>
      <c r="N1581">
        <v>757.38275064869913</v>
      </c>
      <c r="O1581">
        <v>4.5394316042618295</v>
      </c>
      <c r="P1581">
        <v>8.5279845968802697</v>
      </c>
    </row>
    <row r="1582" spans="1:16" x14ac:dyDescent="0.25">
      <c r="A1582">
        <v>1.5716693997383118</v>
      </c>
      <c r="B1582">
        <v>9.6897040760036361</v>
      </c>
      <c r="C1582">
        <v>14.23515113174402</v>
      </c>
      <c r="D1582">
        <v>30.162783304940948</v>
      </c>
      <c r="E1582">
        <v>29.232719025735097</v>
      </c>
      <c r="F1582">
        <v>55.980050202333601</v>
      </c>
      <c r="G1582">
        <v>360.22110781388346</v>
      </c>
      <c r="H1582">
        <v>21.058637255315009</v>
      </c>
      <c r="I1582">
        <v>4.6138878832148915</v>
      </c>
      <c r="J1582">
        <v>19.16051131260101</v>
      </c>
      <c r="K1582">
        <v>41.400402409735619</v>
      </c>
      <c r="L1582">
        <v>42.951007280811744</v>
      </c>
      <c r="M1582">
        <v>83.747912473856246</v>
      </c>
      <c r="N1582">
        <v>366.56399323302611</v>
      </c>
      <c r="O1582">
        <v>19.861961650639934</v>
      </c>
      <c r="P1582">
        <v>5.2477067640592914</v>
      </c>
    </row>
    <row r="1583" spans="1:16" x14ac:dyDescent="0.25">
      <c r="A1583">
        <v>3.3027574419975281</v>
      </c>
      <c r="B1583">
        <v>4.9535275642748582</v>
      </c>
      <c r="C1583">
        <v>66.297083177113478</v>
      </c>
      <c r="D1583">
        <v>167.40815868234813</v>
      </c>
      <c r="E1583">
        <v>87.450839747190429</v>
      </c>
      <c r="F1583">
        <v>194.86572711888576</v>
      </c>
      <c r="G1583">
        <v>424.88228248743286</v>
      </c>
      <c r="H1583">
        <v>7.0635347522575769</v>
      </c>
      <c r="I1583">
        <v>4.2172553518557718</v>
      </c>
      <c r="J1583">
        <v>93.388154578599327</v>
      </c>
      <c r="K1583">
        <v>252.91985087630292</v>
      </c>
      <c r="L1583">
        <v>126.15891484008735</v>
      </c>
      <c r="M1583">
        <v>296.35487084775428</v>
      </c>
      <c r="N1583">
        <v>455.93366126626057</v>
      </c>
      <c r="O1583">
        <v>6.3163542019912748</v>
      </c>
      <c r="P1583">
        <v>4.5636431911312672</v>
      </c>
    </row>
    <row r="1584" spans="1:16" x14ac:dyDescent="0.25">
      <c r="A1584">
        <v>97.120586931705475</v>
      </c>
      <c r="B1584">
        <v>8.8547418679016126</v>
      </c>
      <c r="C1584">
        <v>211.6893162253142</v>
      </c>
      <c r="D1584">
        <v>719.67891439254163</v>
      </c>
      <c r="E1584">
        <v>438.10673567667385</v>
      </c>
      <c r="F1584">
        <v>1133.2388777206095</v>
      </c>
      <c r="G1584">
        <v>568.17438642892932</v>
      </c>
      <c r="H1584">
        <v>8.341216435261849</v>
      </c>
      <c r="I1584">
        <v>8.2420315050527346</v>
      </c>
      <c r="J1584">
        <v>309.2803705272608</v>
      </c>
      <c r="K1584">
        <v>1183.0625619596804</v>
      </c>
      <c r="L1584">
        <v>640.59349544802001</v>
      </c>
      <c r="M1584">
        <v>1751.1207060291119</v>
      </c>
      <c r="N1584">
        <v>645.31648291727129</v>
      </c>
      <c r="O1584">
        <v>7.2688588668236394</v>
      </c>
      <c r="P1584">
        <v>9.3764113832045961</v>
      </c>
    </row>
    <row r="1585" spans="1:16" x14ac:dyDescent="0.25">
      <c r="A1585">
        <v>12.123386323451996</v>
      </c>
      <c r="B1585">
        <v>9.7544437428749085</v>
      </c>
      <c r="C1585">
        <v>41.712710624308308</v>
      </c>
      <c r="D1585">
        <v>96.946666223990107</v>
      </c>
      <c r="E1585">
        <v>108.37098014393924</v>
      </c>
      <c r="F1585">
        <v>228.96095604924608</v>
      </c>
      <c r="G1585">
        <v>395.57559460625879</v>
      </c>
      <c r="H1585">
        <v>16.131137552293115</v>
      </c>
      <c r="I1585">
        <v>7.2062371022993101</v>
      </c>
      <c r="J1585">
        <v>57.997959203078032</v>
      </c>
      <c r="K1585">
        <v>141.86105931091038</v>
      </c>
      <c r="L1585">
        <v>157.27314184866674</v>
      </c>
      <c r="M1585">
        <v>346.21725950504072</v>
      </c>
      <c r="N1585">
        <v>415.8033051222784</v>
      </c>
      <c r="O1585">
        <v>14.640469553081211</v>
      </c>
      <c r="P1585">
        <v>8.1034727297576197</v>
      </c>
    </row>
    <row r="1586" spans="1:16" x14ac:dyDescent="0.25">
      <c r="A1586">
        <v>40.429586708545685</v>
      </c>
      <c r="B1586">
        <v>0.79387295610823561</v>
      </c>
      <c r="C1586">
        <v>12805.361742454927</v>
      </c>
      <c r="D1586">
        <v>127142.64792337944</v>
      </c>
      <c r="E1586">
        <v>648.26475002058112</v>
      </c>
      <c r="F1586">
        <v>16585.525354485355</v>
      </c>
      <c r="G1586">
        <v>3437.2271497595207</v>
      </c>
      <c r="H1586">
        <v>0.1614718542685811</v>
      </c>
      <c r="I1586">
        <v>0.62854394031352867</v>
      </c>
      <c r="J1586">
        <v>14366.071813832034</v>
      </c>
      <c r="K1586">
        <v>148172.42562363364</v>
      </c>
      <c r="L1586">
        <v>1014.0907783855572</v>
      </c>
      <c r="M1586">
        <v>28049.352191432241</v>
      </c>
      <c r="N1586">
        <v>3650.1132677432493</v>
      </c>
      <c r="O1586">
        <v>0.1554499324090389</v>
      </c>
      <c r="P1586">
        <v>0.7965634883463184</v>
      </c>
    </row>
    <row r="1587" spans="1:16" x14ac:dyDescent="0.25">
      <c r="A1587">
        <v>59.214442908763885</v>
      </c>
      <c r="B1587">
        <v>9.7916953957584685</v>
      </c>
      <c r="C1587">
        <v>118.2507123840761</v>
      </c>
      <c r="D1587">
        <v>341.91220957082055</v>
      </c>
      <c r="E1587">
        <v>293.10539734663496</v>
      </c>
      <c r="F1587">
        <v>702.95249973506668</v>
      </c>
      <c r="G1587">
        <v>481.22878924359122</v>
      </c>
      <c r="H1587">
        <v>11.423175596693259</v>
      </c>
      <c r="I1587">
        <v>9.2383727716926192</v>
      </c>
      <c r="J1587">
        <v>169.68313854926674</v>
      </c>
      <c r="K1587">
        <v>539.97733305929705</v>
      </c>
      <c r="L1587">
        <v>423.72731844378058</v>
      </c>
      <c r="M1587">
        <v>1077.3020653197771</v>
      </c>
      <c r="N1587">
        <v>531.17850312800022</v>
      </c>
      <c r="O1587">
        <v>10.057811125936114</v>
      </c>
      <c r="P1587">
        <v>9.0278115642820502</v>
      </c>
    </row>
    <row r="1588" spans="1:16" x14ac:dyDescent="0.25">
      <c r="A1588">
        <v>35.039623320102692</v>
      </c>
      <c r="B1588">
        <v>5.9575886318426718</v>
      </c>
      <c r="C1588">
        <v>240.32521061380672</v>
      </c>
      <c r="D1588">
        <v>848.32441643768334</v>
      </c>
      <c r="E1588">
        <v>328.43349095067242</v>
      </c>
      <c r="F1588">
        <v>863.30406956726415</v>
      </c>
      <c r="G1588">
        <v>592.16144919185729</v>
      </c>
      <c r="H1588">
        <v>5.3505830715969722</v>
      </c>
      <c r="I1588">
        <v>5.6862607524005577</v>
      </c>
      <c r="J1588">
        <v>352.24609747251981</v>
      </c>
      <c r="K1588">
        <v>1404.0340416716126</v>
      </c>
      <c r="L1588">
        <v>481.46444671874184</v>
      </c>
      <c r="M1588">
        <v>1336.5049688674324</v>
      </c>
      <c r="N1588">
        <v>676.51914448568823</v>
      </c>
      <c r="O1588">
        <v>4.6563682775456634</v>
      </c>
      <c r="P1588">
        <v>6.6754306036841662</v>
      </c>
    </row>
    <row r="1589" spans="1:16" x14ac:dyDescent="0.25">
      <c r="A1589">
        <v>8.819518506526947</v>
      </c>
      <c r="B1589">
        <v>4.3627825090227699</v>
      </c>
      <c r="C1589">
        <v>172.56155827574159</v>
      </c>
      <c r="D1589">
        <v>553.01692625862574</v>
      </c>
      <c r="E1589">
        <v>181.25112066490311</v>
      </c>
      <c r="F1589">
        <v>456.67524445199138</v>
      </c>
      <c r="G1589">
        <v>533.5803060415501</v>
      </c>
      <c r="H1589">
        <v>4.434742040075113</v>
      </c>
      <c r="I1589">
        <v>4.0330039135937641</v>
      </c>
      <c r="J1589">
        <v>250.63901704996721</v>
      </c>
      <c r="K1589">
        <v>897.61050760505304</v>
      </c>
      <c r="L1589">
        <v>263.84561884764781</v>
      </c>
      <c r="M1589">
        <v>703.5875999050935</v>
      </c>
      <c r="N1589">
        <v>600.1041202371772</v>
      </c>
      <c r="O1589">
        <v>3.8758153627552123</v>
      </c>
      <c r="P1589">
        <v>4.2899142445985605</v>
      </c>
    </row>
    <row r="1590" spans="1:16" x14ac:dyDescent="0.25">
      <c r="A1590">
        <v>59.518018543720245</v>
      </c>
      <c r="B1590">
        <v>4.9116072346017718</v>
      </c>
      <c r="C1590">
        <v>557.27312058902066</v>
      </c>
      <c r="D1590">
        <v>2547.2957597490586</v>
      </c>
      <c r="E1590">
        <v>556.25408829004584</v>
      </c>
      <c r="F1590">
        <v>1625.1208289061904</v>
      </c>
      <c r="G1590">
        <v>810.89614252498154</v>
      </c>
      <c r="H1590">
        <v>3.1946245880651825</v>
      </c>
      <c r="I1590">
        <v>6.8766674088731756</v>
      </c>
      <c r="J1590">
        <v>821.88617670466499</v>
      </c>
      <c r="K1590">
        <v>4269.3607265273631</v>
      </c>
      <c r="L1590">
        <v>806.96687773772612</v>
      </c>
      <c r="M1590">
        <v>2549.2333511803672</v>
      </c>
      <c r="N1590">
        <v>954.49501946506064</v>
      </c>
      <c r="O1590">
        <v>2.7818230801972454</v>
      </c>
      <c r="P1590">
        <v>8.6100415744211549</v>
      </c>
    </row>
    <row r="1591" spans="1:16" x14ac:dyDescent="0.25">
      <c r="A1591">
        <v>76.41950911283493</v>
      </c>
      <c r="B1591">
        <v>5.7000520521744056</v>
      </c>
      <c r="C1591">
        <v>479.95682626004998</v>
      </c>
      <c r="D1591">
        <v>2094.5290856682541</v>
      </c>
      <c r="E1591">
        <v>567.87376868719684</v>
      </c>
      <c r="F1591">
        <v>1626.4363615133645</v>
      </c>
      <c r="G1591">
        <v>763.38151820688063</v>
      </c>
      <c r="H1591">
        <v>3.9283806107694406</v>
      </c>
      <c r="I1591">
        <v>7.2918744957768791</v>
      </c>
      <c r="J1591">
        <v>708.84610460222041</v>
      </c>
      <c r="K1591">
        <v>3520.163266719569</v>
      </c>
      <c r="L1591">
        <v>830.46253127696843</v>
      </c>
      <c r="M1591">
        <v>2545.0650151547798</v>
      </c>
      <c r="N1591">
        <v>895.24369504481092</v>
      </c>
      <c r="O1591">
        <v>3.4159499006618979</v>
      </c>
      <c r="P1591">
        <v>9.4079964520936379</v>
      </c>
    </row>
    <row r="1592" spans="1:16" x14ac:dyDescent="0.25">
      <c r="A1592">
        <v>85.567836344242096</v>
      </c>
      <c r="B1592">
        <v>8.8126999048181336</v>
      </c>
      <c r="C1592">
        <v>194.69497893648247</v>
      </c>
      <c r="D1592">
        <v>645.93362014113654</v>
      </c>
      <c r="E1592">
        <v>405.96363567840586</v>
      </c>
      <c r="F1592">
        <v>1038.9124835491693</v>
      </c>
      <c r="G1592">
        <v>553.42710238301436</v>
      </c>
      <c r="H1592">
        <v>8.5654194011893505</v>
      </c>
      <c r="I1592">
        <v>8.1337341235968488</v>
      </c>
      <c r="J1592">
        <v>283.79429250040045</v>
      </c>
      <c r="K1592">
        <v>1056.575722784281</v>
      </c>
      <c r="L1592">
        <v>592.51881991853634</v>
      </c>
      <c r="M1592">
        <v>1603.4088319531995</v>
      </c>
      <c r="N1592">
        <v>626.07315631060078</v>
      </c>
      <c r="O1592">
        <v>7.4723316733580694</v>
      </c>
      <c r="P1592">
        <v>9.0310551986697778</v>
      </c>
    </row>
    <row r="1593" spans="1:16" x14ac:dyDescent="0.25">
      <c r="A1593">
        <v>19.716990411281586</v>
      </c>
      <c r="B1593">
        <v>5.7442515873412825</v>
      </c>
      <c r="C1593">
        <v>169.94388934780559</v>
      </c>
      <c r="D1593">
        <v>542.27374060107854</v>
      </c>
      <c r="E1593">
        <v>235.53454324121145</v>
      </c>
      <c r="F1593">
        <v>592.27062027949876</v>
      </c>
      <c r="G1593">
        <v>531.18156772730322</v>
      </c>
      <c r="H1593">
        <v>5.8720859900022893</v>
      </c>
      <c r="I1593">
        <v>5.31702920956086</v>
      </c>
      <c r="J1593">
        <v>246.72195797466892</v>
      </c>
      <c r="K1593">
        <v>879.27178049806355</v>
      </c>
      <c r="L1593">
        <v>342.75275859487482</v>
      </c>
      <c r="M1593">
        <v>912.2965614536223</v>
      </c>
      <c r="N1593">
        <v>596.95981317443682</v>
      </c>
      <c r="O1593">
        <v>5.1332886424744419</v>
      </c>
      <c r="P1593">
        <v>5.621701657810477</v>
      </c>
    </row>
    <row r="1594" spans="1:16" x14ac:dyDescent="0.25">
      <c r="A1594">
        <v>23.887257874011993</v>
      </c>
      <c r="B1594">
        <v>8.3025420993744472</v>
      </c>
      <c r="C1594">
        <v>88.542478712680804</v>
      </c>
      <c r="D1594">
        <v>238.32348322153859</v>
      </c>
      <c r="E1594">
        <v>191.88202786427127</v>
      </c>
      <c r="F1594">
        <v>443.28857941586637</v>
      </c>
      <c r="G1594">
        <v>449.8856191048265</v>
      </c>
      <c r="H1594">
        <v>10.727784696129326</v>
      </c>
      <c r="I1594">
        <v>7.5513591855893498</v>
      </c>
      <c r="J1594">
        <v>125.85396300218837</v>
      </c>
      <c r="K1594">
        <v>368.05445601174716</v>
      </c>
      <c r="L1594">
        <v>276.69027808374193</v>
      </c>
      <c r="M1594">
        <v>676.70925130445085</v>
      </c>
      <c r="N1594">
        <v>489.52262768710983</v>
      </c>
      <c r="O1594">
        <v>9.513943271146136</v>
      </c>
      <c r="P1594">
        <v>7.8722325864739222</v>
      </c>
    </row>
    <row r="1595" spans="1:16" x14ac:dyDescent="0.25">
      <c r="A1595">
        <v>37.370592772960663</v>
      </c>
      <c r="B1595">
        <v>2.5170898574765861</v>
      </c>
      <c r="C1595">
        <v>1730.2346782075099</v>
      </c>
      <c r="D1595">
        <v>11057.437638969419</v>
      </c>
      <c r="E1595">
        <v>624.62110833390705</v>
      </c>
      <c r="F1595">
        <v>2730.1464141675024</v>
      </c>
      <c r="G1595">
        <v>1337.3743718943949</v>
      </c>
      <c r="H1595">
        <v>1.054179275045626</v>
      </c>
      <c r="I1595">
        <v>3.6573199642733014</v>
      </c>
      <c r="J1595">
        <v>2399.3707064842024</v>
      </c>
      <c r="K1595">
        <v>16663.630431281741</v>
      </c>
      <c r="L1595">
        <v>642.55069873868138</v>
      </c>
      <c r="M1595">
        <v>4371.8231910951499</v>
      </c>
      <c r="N1595">
        <v>1560.8882459530842</v>
      </c>
      <c r="O1595">
        <v>0.94544505916181942</v>
      </c>
      <c r="P1595">
        <v>2.2560898777475651</v>
      </c>
    </row>
    <row r="1596" spans="1:16" x14ac:dyDescent="0.25">
      <c r="A1596">
        <v>90.778956472873688</v>
      </c>
      <c r="B1596">
        <v>1.0722543193872989</v>
      </c>
      <c r="C1596">
        <v>12307.974752812313</v>
      </c>
      <c r="D1596">
        <v>121232.75977031748</v>
      </c>
      <c r="E1596">
        <v>821.09025532563987</v>
      </c>
      <c r="F1596">
        <v>20629.211935039642</v>
      </c>
      <c r="G1596">
        <v>3371.655343071925</v>
      </c>
      <c r="H1596">
        <v>0.22088803355656747</v>
      </c>
      <c r="I1596">
        <v>0.81893299499600236</v>
      </c>
      <c r="J1596">
        <v>13800.720838747049</v>
      </c>
      <c r="K1596">
        <v>141008.72106747836</v>
      </c>
      <c r="L1596">
        <v>1271.5482806039083</v>
      </c>
      <c r="M1596">
        <v>34835.09858708331</v>
      </c>
      <c r="N1596">
        <v>3578.0963640757363</v>
      </c>
      <c r="O1596">
        <v>0.21263863592641588</v>
      </c>
      <c r="P1596">
        <v>1.0353613504673076</v>
      </c>
    </row>
    <row r="1597" spans="1:16" x14ac:dyDescent="0.25">
      <c r="A1597">
        <v>9.4793762564659119</v>
      </c>
      <c r="B1597">
        <v>9.8060754204449818</v>
      </c>
      <c r="C1597">
        <v>35.696341596313438</v>
      </c>
      <c r="D1597">
        <v>81.16411305706275</v>
      </c>
      <c r="E1597">
        <v>92.198574794719988</v>
      </c>
      <c r="F1597">
        <v>191.63027468239002</v>
      </c>
      <c r="G1597">
        <v>388.13529186105404</v>
      </c>
      <c r="H1597">
        <v>16.988401068955032</v>
      </c>
      <c r="I1597">
        <v>6.8605479359615344</v>
      </c>
      <c r="J1597">
        <v>49.428629331181575</v>
      </c>
      <c r="K1597">
        <v>117.62182167142653</v>
      </c>
      <c r="L1597">
        <v>134.17985784443934</v>
      </c>
      <c r="M1597">
        <v>289.24117521199844</v>
      </c>
      <c r="N1597">
        <v>405.41484908839124</v>
      </c>
      <c r="O1597">
        <v>15.500379814814908</v>
      </c>
      <c r="P1597">
        <v>7.765045231870646</v>
      </c>
    </row>
    <row r="1598" spans="1:16" x14ac:dyDescent="0.25">
      <c r="A1598">
        <v>11.509472668170929</v>
      </c>
      <c r="B1598">
        <v>2.7392208838732208</v>
      </c>
      <c r="C1598">
        <v>605.10121036922885</v>
      </c>
      <c r="D1598">
        <v>2837.3114546647162</v>
      </c>
      <c r="E1598">
        <v>332.87087047820108</v>
      </c>
      <c r="F1598">
        <v>983.92762112863113</v>
      </c>
      <c r="G1598">
        <v>838.94237535202581</v>
      </c>
      <c r="H1598">
        <v>1.7255875664570517</v>
      </c>
      <c r="I1598">
        <v>4.0301920307565799</v>
      </c>
      <c r="J1598">
        <v>891.2234816753836</v>
      </c>
      <c r="K1598">
        <v>4743.1691277254577</v>
      </c>
      <c r="L1598">
        <v>479.88631462771878</v>
      </c>
      <c r="M1598">
        <v>1545.5478530481271</v>
      </c>
      <c r="N1598">
        <v>989.13862087349139</v>
      </c>
      <c r="O1598">
        <v>1.5041567668562088</v>
      </c>
      <c r="P1598">
        <v>4.9246513600621</v>
      </c>
    </row>
    <row r="1599" spans="1:16" x14ac:dyDescent="0.25">
      <c r="A1599">
        <v>49.817205607891083</v>
      </c>
      <c r="B1599">
        <v>2.4824277457974437</v>
      </c>
      <c r="C1599">
        <v>2171.6076281799396</v>
      </c>
      <c r="D1599">
        <v>14744.535707075955</v>
      </c>
      <c r="E1599">
        <v>622.32526505866974</v>
      </c>
      <c r="F1599">
        <v>3494.2570438561984</v>
      </c>
      <c r="G1599">
        <v>1486.4714216419809</v>
      </c>
      <c r="H1599">
        <v>0.95270918504560276</v>
      </c>
      <c r="I1599">
        <v>2.6840726021032451</v>
      </c>
      <c r="J1599">
        <v>2939.4516806669335</v>
      </c>
      <c r="K1599">
        <v>21389.053183932421</v>
      </c>
      <c r="L1599">
        <v>660.55160879172433</v>
      </c>
      <c r="M1599">
        <v>5621.7986539929843</v>
      </c>
      <c r="N1599">
        <v>1716.6675483589738</v>
      </c>
      <c r="O1599">
        <v>0.86254016235691444</v>
      </c>
      <c r="P1599">
        <v>1.8286671756709354</v>
      </c>
    </row>
    <row r="1600" spans="1:16" x14ac:dyDescent="0.25">
      <c r="A1600">
        <v>30.418589174747467</v>
      </c>
      <c r="B1600">
        <v>2.8928222827420749</v>
      </c>
      <c r="C1600">
        <v>1106.3029197718565</v>
      </c>
      <c r="D1600">
        <v>6227.0425485125506</v>
      </c>
      <c r="E1600">
        <v>574.78181153768878</v>
      </c>
      <c r="F1600">
        <v>1928.6708435296771</v>
      </c>
      <c r="G1600">
        <v>1090.1478235375278</v>
      </c>
      <c r="H1600">
        <v>1.4409088138907971</v>
      </c>
      <c r="I1600">
        <v>5.3706651675115555</v>
      </c>
      <c r="J1600">
        <v>1590.4095248597528</v>
      </c>
      <c r="K1600">
        <v>9965.3742526485858</v>
      </c>
      <c r="L1600">
        <v>718.83130182002265</v>
      </c>
      <c r="M1600">
        <v>3061.8498884613437</v>
      </c>
      <c r="N1600">
        <v>1287.7246217997656</v>
      </c>
      <c r="O1600">
        <v>1.2724395260693622</v>
      </c>
      <c r="P1600">
        <v>4.1665242921404229</v>
      </c>
    </row>
    <row r="1601" spans="1:16" x14ac:dyDescent="0.25">
      <c r="A1601">
        <v>92.817125260829926</v>
      </c>
      <c r="B1601">
        <v>7.2405653402865964</v>
      </c>
      <c r="C1601">
        <v>322.42768407060265</v>
      </c>
      <c r="D1601">
        <v>1244.1652577742816</v>
      </c>
      <c r="E1601">
        <v>512.88734944832345</v>
      </c>
      <c r="F1601">
        <v>1398.1890444667715</v>
      </c>
      <c r="G1601">
        <v>655.95618403418894</v>
      </c>
      <c r="H1601">
        <v>5.8157007458572929</v>
      </c>
      <c r="I1601">
        <v>7.5991474330419546</v>
      </c>
      <c r="J1601">
        <v>475.24712144781296</v>
      </c>
      <c r="K1601">
        <v>2083.06654752742</v>
      </c>
      <c r="L1601">
        <v>754.67364148699221</v>
      </c>
      <c r="M1601">
        <v>2174.2086698038815</v>
      </c>
      <c r="N1601">
        <v>758.88320912009249</v>
      </c>
      <c r="O1601">
        <v>5.0522410055985318</v>
      </c>
      <c r="P1601">
        <v>9.5375875249208608</v>
      </c>
    </row>
    <row r="1602" spans="1:16" x14ac:dyDescent="0.25">
      <c r="A1602">
        <v>64.778705894947052</v>
      </c>
      <c r="B1602">
        <v>9.346697858698624</v>
      </c>
      <c r="C1602">
        <v>139.43239047316337</v>
      </c>
      <c r="D1602">
        <v>421.16876961409508</v>
      </c>
      <c r="E1602">
        <v>323.10074540892259</v>
      </c>
      <c r="F1602">
        <v>791.76601925075886</v>
      </c>
      <c r="G1602">
        <v>502.33115128816797</v>
      </c>
      <c r="H1602">
        <v>10.273927230174362</v>
      </c>
      <c r="I1602">
        <v>8.8324918666130348</v>
      </c>
      <c r="J1602">
        <v>201.16232749409701</v>
      </c>
      <c r="K1602">
        <v>673.427874523284</v>
      </c>
      <c r="L1602">
        <v>468.32171920232486</v>
      </c>
      <c r="M1602">
        <v>1216.1832021127207</v>
      </c>
      <c r="N1602">
        <v>559.04242979905098</v>
      </c>
      <c r="O1602">
        <v>9.0139572480266708</v>
      </c>
      <c r="P1602">
        <v>8.7202178102162868</v>
      </c>
    </row>
    <row r="1603" spans="1:16" x14ac:dyDescent="0.25">
      <c r="A1603">
        <v>99.30573433637619</v>
      </c>
      <c r="B1603">
        <v>5.0047318197672919</v>
      </c>
      <c r="C1603">
        <v>785.81689459028712</v>
      </c>
      <c r="D1603">
        <v>3992.4736438567379</v>
      </c>
      <c r="E1603">
        <v>758.32052009992719</v>
      </c>
      <c r="F1603">
        <v>2340.3530697017713</v>
      </c>
      <c r="G1603">
        <v>937.36421374110262</v>
      </c>
      <c r="H1603">
        <v>2.8479697058412787</v>
      </c>
      <c r="I1603">
        <v>8.4422388358884852</v>
      </c>
      <c r="J1603">
        <v>1149.0327486948265</v>
      </c>
      <c r="K1603">
        <v>6584.9294576026286</v>
      </c>
      <c r="L1603">
        <v>1060.189192355461</v>
      </c>
      <c r="M1603">
        <v>3692.6671918826596</v>
      </c>
      <c r="N1603">
        <v>1108.6770526240941</v>
      </c>
      <c r="O1603">
        <v>2.493595977658654</v>
      </c>
      <c r="P1603">
        <v>9.3041084962438063</v>
      </c>
    </row>
    <row r="1604" spans="1:16" x14ac:dyDescent="0.25">
      <c r="A1604">
        <v>71.404214918613434</v>
      </c>
      <c r="B1604">
        <v>8.9523987185552834</v>
      </c>
      <c r="C1604">
        <v>164.49962251443378</v>
      </c>
      <c r="D1604">
        <v>520.102778213536</v>
      </c>
      <c r="E1604">
        <v>356.95630912025177</v>
      </c>
      <c r="F1604">
        <v>893.80650362772883</v>
      </c>
      <c r="G1604">
        <v>526.15578593853058</v>
      </c>
      <c r="H1604">
        <v>9.262261704025212</v>
      </c>
      <c r="I1604">
        <v>8.3151029586643741</v>
      </c>
      <c r="J1604">
        <v>238.57873192961509</v>
      </c>
      <c r="K1604">
        <v>841.45940159942688</v>
      </c>
      <c r="L1604">
        <v>519.08744054111071</v>
      </c>
      <c r="M1604">
        <v>1376.1248403366576</v>
      </c>
      <c r="N1604">
        <v>590.36793067531437</v>
      </c>
      <c r="O1604">
        <v>8.1013619417698699</v>
      </c>
      <c r="P1604">
        <v>8.6773336730697075</v>
      </c>
    </row>
    <row r="1605" spans="1:16" x14ac:dyDescent="0.25">
      <c r="A1605">
        <v>88.987561643123627</v>
      </c>
      <c r="B1605">
        <v>7.3647223597538645</v>
      </c>
      <c r="C1605">
        <v>300.44889892672234</v>
      </c>
      <c r="D1605">
        <v>1134.5762112001462</v>
      </c>
      <c r="E1605">
        <v>491.15367058439546</v>
      </c>
      <c r="F1605">
        <v>1327.3728553256067</v>
      </c>
      <c r="G1605">
        <v>639.51699925160415</v>
      </c>
      <c r="H1605">
        <v>6.0770708727621479</v>
      </c>
      <c r="I1605">
        <v>7.5262676598854705</v>
      </c>
      <c r="J1605">
        <v>442.37319965897234</v>
      </c>
      <c r="K1605">
        <v>1895.4609990367801</v>
      </c>
      <c r="L1605">
        <v>722.34851208198495</v>
      </c>
      <c r="M1605">
        <v>2061.857763598061</v>
      </c>
      <c r="N1605">
        <v>737.74949244298648</v>
      </c>
      <c r="O1605">
        <v>5.2805605485178519</v>
      </c>
      <c r="P1605">
        <v>9.3018796784575528</v>
      </c>
    </row>
    <row r="1606" spans="1:16" x14ac:dyDescent="0.25">
      <c r="A1606">
        <v>42.010875523090363</v>
      </c>
      <c r="B1606">
        <v>7.0837298568143332</v>
      </c>
      <c r="C1606">
        <v>186.74382531486631</v>
      </c>
      <c r="D1606">
        <v>612.1351883741811</v>
      </c>
      <c r="E1606">
        <v>314.89036220034927</v>
      </c>
      <c r="F1606">
        <v>801.5325652983729</v>
      </c>
      <c r="G1606">
        <v>546.38435672133448</v>
      </c>
      <c r="H1606">
        <v>6.9926955942392679</v>
      </c>
      <c r="I1606">
        <v>6.5292784336847918</v>
      </c>
      <c r="J1606">
        <v>271.87745095160045</v>
      </c>
      <c r="K1606">
        <v>998.68777353544624</v>
      </c>
      <c r="L1606">
        <v>459.17357740632326</v>
      </c>
      <c r="M1606">
        <v>1236.3020949274683</v>
      </c>
      <c r="N1606">
        <v>616.86732505099314</v>
      </c>
      <c r="O1606">
        <v>6.1039349203197899</v>
      </c>
      <c r="P1606">
        <v>7.1506988361947332</v>
      </c>
    </row>
    <row r="1607" spans="1:16" x14ac:dyDescent="0.25">
      <c r="A1607">
        <v>98.679440677165985</v>
      </c>
      <c r="B1607">
        <v>1.8937947921949632</v>
      </c>
      <c r="C1607">
        <v>5515.952194440777</v>
      </c>
      <c r="D1607">
        <v>46452.406807726431</v>
      </c>
      <c r="E1607">
        <v>631.38171336376797</v>
      </c>
      <c r="F1607">
        <v>9023.0888188063618</v>
      </c>
      <c r="G1607">
        <v>2302.0740503353177</v>
      </c>
      <c r="H1607">
        <v>0.51341655016160448</v>
      </c>
      <c r="I1607">
        <v>1.0835717123737749</v>
      </c>
      <c r="J1607">
        <v>6592.0928349753167</v>
      </c>
      <c r="K1607">
        <v>56867.703328903182</v>
      </c>
      <c r="L1607">
        <v>800.6091746153005</v>
      </c>
      <c r="M1607">
        <v>14846.849721095399</v>
      </c>
      <c r="N1607">
        <v>2501.0837808982797</v>
      </c>
      <c r="O1607">
        <v>0.48491407699827327</v>
      </c>
      <c r="P1607">
        <v>1.0922172971787041</v>
      </c>
    </row>
    <row r="1608" spans="1:16" x14ac:dyDescent="0.25">
      <c r="A1608">
        <v>23.325189173221588</v>
      </c>
      <c r="B1608">
        <v>2.7541647419387467</v>
      </c>
      <c r="C1608">
        <v>1014.2486578323878</v>
      </c>
      <c r="D1608">
        <v>5564.2856728117476</v>
      </c>
      <c r="E1608">
        <v>512.43971495879066</v>
      </c>
      <c r="F1608">
        <v>1676.023949736938</v>
      </c>
      <c r="G1608">
        <v>1048.5750134324278</v>
      </c>
      <c r="H1608">
        <v>1.4190167582040651</v>
      </c>
      <c r="I1608">
        <v>5.0434517088468809</v>
      </c>
      <c r="J1608">
        <v>1465.6199194831636</v>
      </c>
      <c r="K1608">
        <v>8985.329190498669</v>
      </c>
      <c r="L1608">
        <v>681.36471418082442</v>
      </c>
      <c r="M1608">
        <v>2656.5232062109844</v>
      </c>
      <c r="N1608">
        <v>1239.7985810054281</v>
      </c>
      <c r="O1608">
        <v>1.2500346449977511</v>
      </c>
      <c r="P1608">
        <v>4.371646916757796</v>
      </c>
    </row>
    <row r="1609" spans="1:16" x14ac:dyDescent="0.25">
      <c r="A1609">
        <v>66.294884622097015</v>
      </c>
      <c r="B1609">
        <v>4.7447932644339978</v>
      </c>
      <c r="C1609">
        <v>654.00933844982842</v>
      </c>
      <c r="D1609">
        <v>3141.0780044802841</v>
      </c>
      <c r="E1609">
        <v>616.06298789155198</v>
      </c>
      <c r="F1609">
        <v>1842.4646196429999</v>
      </c>
      <c r="G1609">
        <v>866.68395264632682</v>
      </c>
      <c r="H1609">
        <v>2.9000480464745815</v>
      </c>
      <c r="I1609">
        <v>7.3016124503670161</v>
      </c>
      <c r="J1609">
        <v>961.64968129829617</v>
      </c>
      <c r="K1609">
        <v>5234.4178678547214</v>
      </c>
      <c r="L1609">
        <v>881.69869621406258</v>
      </c>
      <c r="M1609">
        <v>2897.9252671637973</v>
      </c>
      <c r="N1609">
        <v>1023.1568199636237</v>
      </c>
      <c r="O1609">
        <v>2.5307798028991124</v>
      </c>
      <c r="P1609">
        <v>8.6894585185619171</v>
      </c>
    </row>
    <row r="1610" spans="1:16" x14ac:dyDescent="0.25">
      <c r="A1610">
        <v>62.943774521350861</v>
      </c>
      <c r="B1610">
        <v>4.2615846483375961</v>
      </c>
      <c r="C1610">
        <v>801.42457644631327</v>
      </c>
      <c r="D1610">
        <v>4096.2009390564908</v>
      </c>
      <c r="E1610">
        <v>656.32834213795627</v>
      </c>
      <c r="F1610">
        <v>2033.2459556589993</v>
      </c>
      <c r="G1610">
        <v>945.38276358515122</v>
      </c>
      <c r="H1610">
        <v>2.4065758815232416</v>
      </c>
      <c r="I1610">
        <v>7.2486789215374694</v>
      </c>
      <c r="J1610">
        <v>1170.9891565243672</v>
      </c>
      <c r="K1610">
        <v>6746.9175182697309</v>
      </c>
      <c r="L1610">
        <v>914.77217432180953</v>
      </c>
      <c r="M1610">
        <v>3209.2084010105973</v>
      </c>
      <c r="N1610">
        <v>1118.27285152899</v>
      </c>
      <c r="O1610">
        <v>2.107985962540011</v>
      </c>
      <c r="P1610">
        <v>7.903890712800913</v>
      </c>
    </row>
    <row r="1611" spans="1:16" x14ac:dyDescent="0.25">
      <c r="A1611">
        <v>36.578461349010468</v>
      </c>
      <c r="B1611">
        <v>1.2001387776646126</v>
      </c>
      <c r="C1611">
        <v>6774.0397287744217</v>
      </c>
      <c r="D1611">
        <v>59433.083364919723</v>
      </c>
      <c r="E1611">
        <v>461.42549696975607</v>
      </c>
      <c r="F1611">
        <v>7845.2387847098053</v>
      </c>
      <c r="G1611">
        <v>2535.7674921130897</v>
      </c>
      <c r="H1611">
        <v>0.30244016233802989</v>
      </c>
      <c r="I1611">
        <v>0.68391827766037971</v>
      </c>
      <c r="J1611">
        <v>7889.2348681533367</v>
      </c>
      <c r="K1611">
        <v>70755.861425033669</v>
      </c>
      <c r="L1611">
        <v>614.15912125710895</v>
      </c>
      <c r="M1611">
        <v>12984.995820550692</v>
      </c>
      <c r="N1611">
        <v>2722.7431370854852</v>
      </c>
      <c r="O1611">
        <v>0.28787509000077938</v>
      </c>
      <c r="P1611">
        <v>0.74848462063718357</v>
      </c>
    </row>
    <row r="1612" spans="1:16" x14ac:dyDescent="0.25">
      <c r="A1612">
        <v>80.94274240732193</v>
      </c>
      <c r="B1612">
        <v>9.0736138009562524</v>
      </c>
      <c r="C1612">
        <v>175.12401207727353</v>
      </c>
      <c r="D1612">
        <v>563.58508532658766</v>
      </c>
      <c r="E1612">
        <v>381.75687056213422</v>
      </c>
      <c r="F1612">
        <v>963.70311912799082</v>
      </c>
      <c r="G1612">
        <v>535.91751994857054</v>
      </c>
      <c r="H1612">
        <v>9.173097489515845</v>
      </c>
      <c r="I1612">
        <v>8.3789084435001993</v>
      </c>
      <c r="J1612">
        <v>254.47443922992724</v>
      </c>
      <c r="K1612">
        <v>915.66007862874937</v>
      </c>
      <c r="L1612">
        <v>555.89731890354631</v>
      </c>
      <c r="M1612">
        <v>1485.0654633910474</v>
      </c>
      <c r="N1612">
        <v>603.166602851682</v>
      </c>
      <c r="O1612">
        <v>8.0150805701876973</v>
      </c>
      <c r="P1612">
        <v>8.9637993461754295</v>
      </c>
    </row>
    <row r="1613" spans="1:16" x14ac:dyDescent="0.25">
      <c r="A1613">
        <v>94.590168416500092</v>
      </c>
      <c r="B1613">
        <v>3.0358734042104913</v>
      </c>
      <c r="C1613">
        <v>2227.4315003186434</v>
      </c>
      <c r="D1613">
        <v>15223.377828365803</v>
      </c>
      <c r="E1613">
        <v>762.74214695902072</v>
      </c>
      <c r="F1613">
        <v>4402.5145743020275</v>
      </c>
      <c r="G1613">
        <v>1504.1979685646297</v>
      </c>
      <c r="H1613">
        <v>1.1538496044928772</v>
      </c>
      <c r="I1613">
        <v>3.1793701463974968</v>
      </c>
      <c r="J1613">
        <v>3006.1931422631492</v>
      </c>
      <c r="K1613">
        <v>21984.406414013018</v>
      </c>
      <c r="L1613">
        <v>812.68495362461749</v>
      </c>
      <c r="M1613">
        <v>7086.89772557377</v>
      </c>
      <c r="N1613">
        <v>1734.7940268176133</v>
      </c>
      <c r="O1613">
        <v>1.0457999453575306</v>
      </c>
      <c r="P1613">
        <v>2.193884229071609</v>
      </c>
    </row>
    <row r="1614" spans="1:16" x14ac:dyDescent="0.25">
      <c r="A1614">
        <v>63.237070858478546</v>
      </c>
      <c r="B1614">
        <v>5.1685970323036967</v>
      </c>
      <c r="C1614">
        <v>519.53525763083098</v>
      </c>
      <c r="D1614">
        <v>2323.7121665124878</v>
      </c>
      <c r="E1614">
        <v>551.18752215747702</v>
      </c>
      <c r="F1614">
        <v>1595.0917276998364</v>
      </c>
      <c r="G1614">
        <v>788.06261935829616</v>
      </c>
      <c r="H1614">
        <v>3.4544569104392737</v>
      </c>
      <c r="I1614">
        <v>6.9338773698728344</v>
      </c>
      <c r="J1614">
        <v>766.85629357603909</v>
      </c>
      <c r="K1614">
        <v>3900.8440517584149</v>
      </c>
      <c r="L1614">
        <v>803.0341827214595</v>
      </c>
      <c r="M1614">
        <v>2499.2411054132722</v>
      </c>
      <c r="N1614">
        <v>926.107632881884</v>
      </c>
      <c r="O1614">
        <v>3.005872793983333</v>
      </c>
      <c r="P1614">
        <v>8.8281066767499059</v>
      </c>
    </row>
    <row r="1615" spans="1:16" x14ac:dyDescent="0.25">
      <c r="A1615">
        <v>26.939808070659637</v>
      </c>
      <c r="B1615">
        <v>3.3754125009389142</v>
      </c>
      <c r="C1615">
        <v>716.50195664850423</v>
      </c>
      <c r="D1615">
        <v>3539.0691765497018</v>
      </c>
      <c r="E1615">
        <v>473.43554659799116</v>
      </c>
      <c r="F1615">
        <v>1437.0937841308423</v>
      </c>
      <c r="G1615">
        <v>900.88792282786801</v>
      </c>
      <c r="H1615">
        <v>1.9911071021666589</v>
      </c>
      <c r="I1615">
        <v>5.4531494288450313</v>
      </c>
      <c r="J1615">
        <v>1050.9305119411047</v>
      </c>
      <c r="K1615">
        <v>5870.4549121962273</v>
      </c>
      <c r="L1615">
        <v>670.51398401839629</v>
      </c>
      <c r="M1615">
        <v>2263.8598603702021</v>
      </c>
      <c r="N1615">
        <v>1064.7511245553885</v>
      </c>
      <c r="O1615">
        <v>1.7402503110430361</v>
      </c>
      <c r="P1615">
        <v>6.2682140178566117</v>
      </c>
    </row>
    <row r="1616" spans="1:16" x14ac:dyDescent="0.25">
      <c r="A1616">
        <v>81.689980089664459</v>
      </c>
      <c r="B1616">
        <v>3.3680610685556984</v>
      </c>
      <c r="C1616">
        <v>1622.2063108968086</v>
      </c>
      <c r="D1616">
        <v>10185.126482475171</v>
      </c>
      <c r="E1616">
        <v>835.70641128967395</v>
      </c>
      <c r="F1616">
        <v>3398.9208609779616</v>
      </c>
      <c r="G1616">
        <v>1298.090641889369</v>
      </c>
      <c r="H1616">
        <v>1.4461293246568452</v>
      </c>
      <c r="I1616">
        <v>5.2906722740593066</v>
      </c>
      <c r="J1616">
        <v>2263.4716853793775</v>
      </c>
      <c r="K1616">
        <v>15503.010769572686</v>
      </c>
      <c r="L1616">
        <v>852.89209026032336</v>
      </c>
      <c r="M1616">
        <v>5435.7065526490132</v>
      </c>
      <c r="N1616">
        <v>1518.7825549033382</v>
      </c>
      <c r="O1616">
        <v>1.2937251143071054</v>
      </c>
      <c r="P1616">
        <v>3.2141128990941241</v>
      </c>
    </row>
    <row r="1617" spans="1:16" x14ac:dyDescent="0.25">
      <c r="A1617">
        <v>96.771362245082855</v>
      </c>
      <c r="B1617">
        <v>0.67814501830503804</v>
      </c>
      <c r="C1617">
        <v>21332.014088039057</v>
      </c>
      <c r="D1617">
        <v>236680.31840843026</v>
      </c>
      <c r="E1617">
        <v>1669.4664479680841</v>
      </c>
      <c r="F1617">
        <v>48301.018802283506</v>
      </c>
      <c r="G1617">
        <v>4421.6460287404434</v>
      </c>
      <c r="H1617">
        <v>0.11792664637791379</v>
      </c>
      <c r="I1617">
        <v>0.96535054927148067</v>
      </c>
      <c r="J1617">
        <v>25099.283719717678</v>
      </c>
      <c r="K1617">
        <v>288780.60925643973</v>
      </c>
      <c r="L1617">
        <v>2926.8040784236096</v>
      </c>
      <c r="M1617">
        <v>83522.603841777818</v>
      </c>
      <c r="N1617">
        <v>4786.4938963181239</v>
      </c>
      <c r="O1617">
        <v>0.11364892290944663</v>
      </c>
      <c r="P1617">
        <v>4.5910880105202461</v>
      </c>
    </row>
    <row r="1618" spans="1:16" x14ac:dyDescent="0.25">
      <c r="A1618">
        <v>41.972307503223419</v>
      </c>
      <c r="B1618">
        <v>5.3022482783465978</v>
      </c>
      <c r="C1618">
        <v>358.88922951553354</v>
      </c>
      <c r="D1618">
        <v>1431.2749335558103</v>
      </c>
      <c r="E1618">
        <v>411.6335034619683</v>
      </c>
      <c r="F1618">
        <v>1136.9915640077995</v>
      </c>
      <c r="G1618">
        <v>682.34102146425664</v>
      </c>
      <c r="H1618">
        <v>4.0875498999574607</v>
      </c>
      <c r="I1618">
        <v>5.8220793376829079</v>
      </c>
      <c r="J1618">
        <v>529.65630060101375</v>
      </c>
      <c r="K1618">
        <v>2402.3157852843751</v>
      </c>
      <c r="L1618">
        <v>605.69020510163466</v>
      </c>
      <c r="M1618">
        <v>1770.9774819439056</v>
      </c>
      <c r="N1618">
        <v>792.66252518368174</v>
      </c>
      <c r="O1618">
        <v>3.5504855137040896</v>
      </c>
      <c r="P1618">
        <v>7.4542522717685156</v>
      </c>
    </row>
    <row r="1619" spans="1:16" x14ac:dyDescent="0.25">
      <c r="A1619">
        <v>61.497367560863495</v>
      </c>
      <c r="B1619">
        <v>6.0403118552784214</v>
      </c>
      <c r="C1619">
        <v>356.44566375718784</v>
      </c>
      <c r="D1619">
        <v>1418.5367517202872</v>
      </c>
      <c r="E1619">
        <v>466.19713294019238</v>
      </c>
      <c r="F1619">
        <v>1286.6263777820145</v>
      </c>
      <c r="G1619">
        <v>680.60518243098295</v>
      </c>
      <c r="H1619">
        <v>4.6687559724079071</v>
      </c>
      <c r="I1619">
        <v>6.6122272216002314</v>
      </c>
      <c r="J1619">
        <v>526.01545085537464</v>
      </c>
      <c r="K1619">
        <v>2380.6293010443032</v>
      </c>
      <c r="L1619">
        <v>685.99680509294251</v>
      </c>
      <c r="M1619">
        <v>2003.8352487415589</v>
      </c>
      <c r="N1619">
        <v>790.44567250420323</v>
      </c>
      <c r="O1619">
        <v>4.0553267974141223</v>
      </c>
      <c r="P1619">
        <v>8.4567103446768055</v>
      </c>
    </row>
    <row r="1620" spans="1:16" x14ac:dyDescent="0.25">
      <c r="A1620">
        <v>50.171882688999176</v>
      </c>
      <c r="B1620">
        <v>2.3671340506369534</v>
      </c>
      <c r="C1620">
        <v>2402.5029252386198</v>
      </c>
      <c r="D1620">
        <v>16741.195701800578</v>
      </c>
      <c r="E1620">
        <v>599.46970680070945</v>
      </c>
      <c r="F1620">
        <v>3754.8707569544999</v>
      </c>
      <c r="G1620">
        <v>1558.3703160073203</v>
      </c>
      <c r="H1620">
        <v>0.87405790167152198</v>
      </c>
      <c r="I1620">
        <v>2.2626067527302349</v>
      </c>
      <c r="J1620">
        <v>3213.4695686836299</v>
      </c>
      <c r="K1620">
        <v>23848.030247076975</v>
      </c>
      <c r="L1620">
        <v>646.25561138899445</v>
      </c>
      <c r="M1620">
        <v>6054.2326044686561</v>
      </c>
      <c r="N1620">
        <v>1789.7144490897817</v>
      </c>
      <c r="O1620">
        <v>0.79486725075818598</v>
      </c>
      <c r="P1620">
        <v>1.6214617125017179</v>
      </c>
    </row>
    <row r="1621" spans="1:16" x14ac:dyDescent="0.25">
      <c r="A1621">
        <v>96.283290326595306</v>
      </c>
      <c r="B1621">
        <v>5.2006389102356136</v>
      </c>
      <c r="C1621">
        <v>704.15217845262953</v>
      </c>
      <c r="D1621">
        <v>3459.5794656511298</v>
      </c>
      <c r="E1621">
        <v>718.83364279748798</v>
      </c>
      <c r="F1621">
        <v>2175.5930859810383</v>
      </c>
      <c r="G1621">
        <v>894.23240672058876</v>
      </c>
      <c r="H1621">
        <v>3.0886107196041648</v>
      </c>
      <c r="I1621">
        <v>8.3278773540575344</v>
      </c>
      <c r="J1621">
        <v>1033.3497365433411</v>
      </c>
      <c r="K1621">
        <v>5744.0964531244108</v>
      </c>
      <c r="L1621">
        <v>1020.2705755201104</v>
      </c>
      <c r="M1621">
        <v>3426.1982826891585</v>
      </c>
      <c r="N1621">
        <v>1056.6880613775543</v>
      </c>
      <c r="O1621">
        <v>2.6986440604882835</v>
      </c>
      <c r="P1621">
        <v>9.6396479410048261</v>
      </c>
    </row>
    <row r="1622" spans="1:16" x14ac:dyDescent="0.25">
      <c r="A1622">
        <v>12.15290242433548</v>
      </c>
      <c r="B1622">
        <v>5.6729278016570239</v>
      </c>
      <c r="C1622">
        <v>122.88899977096106</v>
      </c>
      <c r="D1622">
        <v>358.90551216187771</v>
      </c>
      <c r="E1622">
        <v>175.65030097614886</v>
      </c>
      <c r="F1622">
        <v>423.38328989096101</v>
      </c>
      <c r="G1622">
        <v>485.93225686652488</v>
      </c>
      <c r="H1622">
        <v>6.5273188331688852</v>
      </c>
      <c r="I1622">
        <v>5.3622068923849682</v>
      </c>
      <c r="J1622">
        <v>176.56283447722288</v>
      </c>
      <c r="K1622">
        <v>568.47823246434416</v>
      </c>
      <c r="L1622">
        <v>254.06744191688097</v>
      </c>
      <c r="M1622">
        <v>649.1946465996615</v>
      </c>
      <c r="N1622">
        <v>537.39977355081055</v>
      </c>
      <c r="O1622">
        <v>5.742158719050436</v>
      </c>
      <c r="P1622">
        <v>5.2296286035822606</v>
      </c>
    </row>
    <row r="1623" spans="1:16" x14ac:dyDescent="0.25">
      <c r="A1623">
        <v>59.28190153837204</v>
      </c>
      <c r="B1623">
        <v>8.7525004607609276</v>
      </c>
      <c r="C1623">
        <v>150.85776902972881</v>
      </c>
      <c r="D1623">
        <v>465.60344602238723</v>
      </c>
      <c r="E1623">
        <v>323.90683751992208</v>
      </c>
      <c r="F1623">
        <v>801.95325542166779</v>
      </c>
      <c r="G1623">
        <v>513.33477984478122</v>
      </c>
      <c r="H1623">
        <v>9.3481163292693807</v>
      </c>
      <c r="I1623">
        <v>8.2173465980600469</v>
      </c>
      <c r="J1623">
        <v>218.19846522136385</v>
      </c>
      <c r="K1623">
        <v>748.73632087513636</v>
      </c>
      <c r="L1623">
        <v>470.19246404263157</v>
      </c>
      <c r="M1623">
        <v>1233.1930666045612</v>
      </c>
      <c r="N1623">
        <v>573.52661084090744</v>
      </c>
      <c r="O1623">
        <v>8.1891527809617219</v>
      </c>
      <c r="P1623">
        <v>8.2945833759711576</v>
      </c>
    </row>
    <row r="1624" spans="1:16" x14ac:dyDescent="0.25">
      <c r="A1624">
        <v>49.66530567407608</v>
      </c>
      <c r="B1624">
        <v>2.0898053279001596</v>
      </c>
      <c r="C1624">
        <v>3050.1736085311341</v>
      </c>
      <c r="D1624">
        <v>22541.39171262228</v>
      </c>
      <c r="E1624">
        <v>551.05290215876232</v>
      </c>
      <c r="F1624">
        <v>4441.3168946965734</v>
      </c>
      <c r="G1624">
        <v>1742.879513418824</v>
      </c>
      <c r="H1624">
        <v>0.70490699544912794</v>
      </c>
      <c r="I1624">
        <v>1.5713715917263154</v>
      </c>
      <c r="J1624">
        <v>3957.0979591771402</v>
      </c>
      <c r="K1624">
        <v>30703.022346739068</v>
      </c>
      <c r="L1624">
        <v>618.60840317901432</v>
      </c>
      <c r="M1624">
        <v>7199.4736185862021</v>
      </c>
      <c r="N1624">
        <v>1972.0667621822215</v>
      </c>
      <c r="O1624">
        <v>0.64810718910976473</v>
      </c>
      <c r="P1624">
        <v>1.256729527393998</v>
      </c>
    </row>
    <row r="1625" spans="1:16" x14ac:dyDescent="0.25">
      <c r="A1625">
        <v>68.617651879787445</v>
      </c>
      <c r="B1625">
        <v>9.3816316562196693</v>
      </c>
      <c r="C1625">
        <v>144.2024264068701</v>
      </c>
      <c r="D1625">
        <v>439.58206031466233</v>
      </c>
      <c r="E1625">
        <v>333.90484331642489</v>
      </c>
      <c r="F1625">
        <v>821.84856760540777</v>
      </c>
      <c r="G1625">
        <v>506.95574497621874</v>
      </c>
      <c r="H1625">
        <v>10.186697663054625</v>
      </c>
      <c r="I1625">
        <v>8.8489902264411668</v>
      </c>
      <c r="J1625">
        <v>208.27071751308671</v>
      </c>
      <c r="K1625">
        <v>704.59882977301129</v>
      </c>
      <c r="L1625">
        <v>484.28322392382688</v>
      </c>
      <c r="M1625">
        <v>1262.9855949047646</v>
      </c>
      <c r="N1625">
        <v>565.13334288827275</v>
      </c>
      <c r="O1625">
        <v>8.9314700568724898</v>
      </c>
      <c r="P1625">
        <v>8.8057338481790151</v>
      </c>
    </row>
    <row r="1626" spans="1:16" x14ac:dyDescent="0.25">
      <c r="A1626">
        <v>50.204148590564728</v>
      </c>
      <c r="B1626">
        <v>8.0360126046630977</v>
      </c>
      <c r="C1626">
        <v>161.12008192661332</v>
      </c>
      <c r="D1626">
        <v>506.45930269355989</v>
      </c>
      <c r="E1626">
        <v>314.74833759601194</v>
      </c>
      <c r="F1626">
        <v>785.99336412228615</v>
      </c>
      <c r="G1626">
        <v>523.01044321797758</v>
      </c>
      <c r="H1626">
        <v>8.3779721544934826</v>
      </c>
      <c r="I1626">
        <v>7.482865391375098</v>
      </c>
      <c r="J1626">
        <v>233.52641095561037</v>
      </c>
      <c r="K1626">
        <v>818.21504520086205</v>
      </c>
      <c r="L1626">
        <v>457.50927759238982</v>
      </c>
      <c r="M1626">
        <v>1209.7763819214933</v>
      </c>
      <c r="N1626">
        <v>586.23967083673028</v>
      </c>
      <c r="O1626">
        <v>7.3305403806025868</v>
      </c>
      <c r="P1626">
        <v>7.7437875130997593</v>
      </c>
    </row>
    <row r="1627" spans="1:16" x14ac:dyDescent="0.25">
      <c r="A1627">
        <v>15.121046721935272</v>
      </c>
      <c r="B1627">
        <v>8.2386891059621057</v>
      </c>
      <c r="C1627">
        <v>66.083522327584859</v>
      </c>
      <c r="D1627">
        <v>166.75823854967857</v>
      </c>
      <c r="E1627">
        <v>145.00094180426655</v>
      </c>
      <c r="F1627">
        <v>322.97731809202526</v>
      </c>
      <c r="G1627">
        <v>424.63535497060042</v>
      </c>
      <c r="H1627">
        <v>11.760691660283943</v>
      </c>
      <c r="I1627">
        <v>7.0081153499083948</v>
      </c>
      <c r="J1627">
        <v>93.078323991509905</v>
      </c>
      <c r="K1627">
        <v>251.87795265526526</v>
      </c>
      <c r="L1627">
        <v>209.18670517092161</v>
      </c>
      <c r="M1627">
        <v>491.16871091370012</v>
      </c>
      <c r="N1627">
        <v>455.5996321621497</v>
      </c>
      <c r="O1627">
        <v>10.517669251686325</v>
      </c>
      <c r="P1627">
        <v>7.5865116663233101</v>
      </c>
    </row>
    <row r="1628" spans="1:16" x14ac:dyDescent="0.25">
      <c r="A1628">
        <v>33.618979513645172</v>
      </c>
      <c r="B1628">
        <v>1.6839953474425411</v>
      </c>
      <c r="C1628">
        <v>3589.9029955495007</v>
      </c>
      <c r="D1628">
        <v>27559.075728818651</v>
      </c>
      <c r="E1628">
        <v>463.59351046953162</v>
      </c>
      <c r="F1628">
        <v>4411.4833670507642</v>
      </c>
      <c r="G1628">
        <v>1881.4478368885782</v>
      </c>
      <c r="H1628">
        <v>0.53438016592074811</v>
      </c>
      <c r="I1628">
        <v>1.1254752246897559</v>
      </c>
      <c r="J1628">
        <v>4554.6483809275642</v>
      </c>
      <c r="K1628">
        <v>36388.015290046809</v>
      </c>
      <c r="L1628">
        <v>536.59070230231544</v>
      </c>
      <c r="M1628">
        <v>7178.7155969102987</v>
      </c>
      <c r="N1628">
        <v>2105.2702370189454</v>
      </c>
      <c r="O1628">
        <v>0.4950931075207356</v>
      </c>
      <c r="P1628">
        <v>0.96095322310220654</v>
      </c>
    </row>
    <row r="1629" spans="1:16" x14ac:dyDescent="0.25">
      <c r="A1629">
        <v>89.813021123409271</v>
      </c>
      <c r="B1629">
        <v>5.5524072801322184</v>
      </c>
      <c r="C1629">
        <v>575.98425497606672</v>
      </c>
      <c r="D1629">
        <v>2659.8940697743687</v>
      </c>
      <c r="E1629">
        <v>646.8685813898843</v>
      </c>
      <c r="F1629">
        <v>1898.5865581226424</v>
      </c>
      <c r="G1629">
        <v>821.98223586772394</v>
      </c>
      <c r="H1629">
        <v>3.5654150510322289</v>
      </c>
      <c r="I1629">
        <v>7.9312715588097848</v>
      </c>
      <c r="J1629">
        <v>849.06660121380514</v>
      </c>
      <c r="K1629">
        <v>4453.878036363134</v>
      </c>
      <c r="L1629">
        <v>936.2283622649453</v>
      </c>
      <c r="M1629">
        <v>2979.835322322825</v>
      </c>
      <c r="N1629">
        <v>968.2188025354144</v>
      </c>
      <c r="O1629">
        <v>3.105914221481485</v>
      </c>
      <c r="P1629">
        <v>9.8391774402819294</v>
      </c>
    </row>
    <row r="1630" spans="1:16" x14ac:dyDescent="0.25">
      <c r="A1630">
        <v>48.473213970661163</v>
      </c>
      <c r="B1630">
        <v>0.58810560207226104</v>
      </c>
      <c r="C1630">
        <v>19462.012425305616</v>
      </c>
      <c r="D1630">
        <v>211486.90624818546</v>
      </c>
      <c r="E1630">
        <v>1139.6985668985074</v>
      </c>
      <c r="F1630">
        <v>32764.279664429814</v>
      </c>
      <c r="G1630">
        <v>4224.957002350423</v>
      </c>
      <c r="H1630">
        <v>0.10509078086421697</v>
      </c>
      <c r="I1630">
        <v>0.73927187229499469</v>
      </c>
      <c r="J1630">
        <v>22593.506354628054</v>
      </c>
      <c r="K1630">
        <v>255769.64785289124</v>
      </c>
      <c r="L1630">
        <v>1964.7450066140007</v>
      </c>
      <c r="M1630">
        <v>56408.194320875882</v>
      </c>
      <c r="N1630">
        <v>4553.7583254571819</v>
      </c>
      <c r="O1630">
        <v>0.10112200051973116</v>
      </c>
      <c r="P1630">
        <v>3.646145025379826</v>
      </c>
    </row>
    <row r="1631" spans="1:16" x14ac:dyDescent="0.25">
      <c r="A1631">
        <v>49.139314830303192</v>
      </c>
      <c r="B1631">
        <v>3.1625563062748689</v>
      </c>
      <c r="C1631">
        <v>1291.0823583972949</v>
      </c>
      <c r="D1631">
        <v>7600.7328585226442</v>
      </c>
      <c r="E1631">
        <v>700.39182368049751</v>
      </c>
      <c r="F1631">
        <v>2485.9587293648779</v>
      </c>
      <c r="G1631">
        <v>1169.0432043240255</v>
      </c>
      <c r="H1631">
        <v>1.4834766479554358</v>
      </c>
      <c r="I1631">
        <v>5.8737062778065292</v>
      </c>
      <c r="J1631">
        <v>1836.3875023364285</v>
      </c>
      <c r="K1631">
        <v>11943.951702974558</v>
      </c>
      <c r="L1631">
        <v>787.5077997399876</v>
      </c>
      <c r="M1631">
        <v>3958.0222579469796</v>
      </c>
      <c r="N1631">
        <v>1377.0631344034807</v>
      </c>
      <c r="O1631">
        <v>1.3163669786752035</v>
      </c>
      <c r="P1631">
        <v>3.8362943000869549</v>
      </c>
    </row>
    <row r="1632" spans="1:16" x14ac:dyDescent="0.25">
      <c r="A1632">
        <v>93.153509676456451</v>
      </c>
      <c r="B1632">
        <v>8.1944929810777634</v>
      </c>
      <c r="C1632">
        <v>244.21805907330267</v>
      </c>
      <c r="D1632">
        <v>866.21645497559734</v>
      </c>
      <c r="E1632">
        <v>457.97945698630559</v>
      </c>
      <c r="F1632">
        <v>1206.2548632504256</v>
      </c>
      <c r="G1632">
        <v>595.3450573660449</v>
      </c>
      <c r="H1632">
        <v>7.3150628638794091</v>
      </c>
      <c r="I1632">
        <v>7.8527813648558427</v>
      </c>
      <c r="J1632">
        <v>358.08689628986849</v>
      </c>
      <c r="K1632">
        <v>1434.7784616659842</v>
      </c>
      <c r="L1632">
        <v>671.57187650562616</v>
      </c>
      <c r="M1632">
        <v>1867.8826147651437</v>
      </c>
      <c r="N1632">
        <v>680.65119685461843</v>
      </c>
      <c r="O1632">
        <v>6.3650283504633727</v>
      </c>
      <c r="P1632">
        <v>9.253530030071202</v>
      </c>
    </row>
    <row r="1633" spans="1:16" x14ac:dyDescent="0.25">
      <c r="A1633">
        <v>88.954847276210785</v>
      </c>
      <c r="B1633">
        <v>9.4368600451026374</v>
      </c>
      <c r="C1633">
        <v>172.13257416890369</v>
      </c>
      <c r="D1633">
        <v>551.25266853006985</v>
      </c>
      <c r="E1633">
        <v>391.21669616547547</v>
      </c>
      <c r="F1633">
        <v>985.38052835663154</v>
      </c>
      <c r="G1633">
        <v>533.18797751007003</v>
      </c>
      <c r="H1633">
        <v>9.6013459823693399</v>
      </c>
      <c r="I1633">
        <v>8.7252740785264677</v>
      </c>
      <c r="J1633">
        <v>249.99701725144058</v>
      </c>
      <c r="K1633">
        <v>894.59821033596359</v>
      </c>
      <c r="L1633">
        <v>569.46003237065236</v>
      </c>
      <c r="M1633">
        <v>1518.0959637444462</v>
      </c>
      <c r="N1633">
        <v>599.58993320868547</v>
      </c>
      <c r="O1633">
        <v>8.3915924066619478</v>
      </c>
      <c r="P1633">
        <v>9.2720347653949808</v>
      </c>
    </row>
    <row r="1634" spans="1:16" x14ac:dyDescent="0.25">
      <c r="A1634">
        <v>61.729141533374786</v>
      </c>
      <c r="B1634">
        <v>0.87832064574552193</v>
      </c>
      <c r="C1634">
        <v>13464.743660513082</v>
      </c>
      <c r="D1634">
        <v>135066.03994718377</v>
      </c>
      <c r="E1634">
        <v>781.19987062079917</v>
      </c>
      <c r="F1634">
        <v>20417.969561883194</v>
      </c>
      <c r="G1634">
        <v>3522.4464930771414</v>
      </c>
      <c r="H1634">
        <v>0.17581025618927826</v>
      </c>
      <c r="I1634">
        <v>0.7295533942645257</v>
      </c>
      <c r="J1634">
        <v>15126.232734190249</v>
      </c>
      <c r="K1634">
        <v>157885.19355691934</v>
      </c>
      <c r="L1634">
        <v>1237.6349324124872</v>
      </c>
      <c r="M1634">
        <v>34598.620017067296</v>
      </c>
      <c r="N1634">
        <v>3744.6591562220219</v>
      </c>
      <c r="O1634">
        <v>0.16924839413147516</v>
      </c>
      <c r="P1634">
        <v>0.92711086410025911</v>
      </c>
    </row>
    <row r="1635" spans="1:16" x14ac:dyDescent="0.25">
      <c r="A1635">
        <v>60.2580925822258</v>
      </c>
      <c r="B1635">
        <v>8.4285099788674547</v>
      </c>
      <c r="C1635">
        <v>165.8565370871724</v>
      </c>
      <c r="D1635">
        <v>525.60657688146932</v>
      </c>
      <c r="E1635">
        <v>338.44838182154257</v>
      </c>
      <c r="F1635">
        <v>848.3688831818414</v>
      </c>
      <c r="G1635">
        <v>527.4131132483144</v>
      </c>
      <c r="H1635">
        <v>8.693865540592423</v>
      </c>
      <c r="I1635">
        <v>7.8211658559530193</v>
      </c>
      <c r="J1635">
        <v>240.60785958595517</v>
      </c>
      <c r="K1635">
        <v>850.84163976469461</v>
      </c>
      <c r="L1635">
        <v>492.25862797956978</v>
      </c>
      <c r="M1635">
        <v>1306.320766913427</v>
      </c>
      <c r="N1635">
        <v>592.01756917649288</v>
      </c>
      <c r="O1635">
        <v>7.6031421159434718</v>
      </c>
      <c r="P1635">
        <v>8.1889888933042574</v>
      </c>
    </row>
    <row r="1636" spans="1:16" x14ac:dyDescent="0.25">
      <c r="A1636">
        <v>11.561376631259918</v>
      </c>
      <c r="B1636">
        <v>3.1875116171004039</v>
      </c>
      <c r="C1636">
        <v>429.88401003663392</v>
      </c>
      <c r="D1636">
        <v>1812.927430552789</v>
      </c>
      <c r="E1636">
        <v>288.88507312112341</v>
      </c>
      <c r="F1636">
        <v>815.9214666223105</v>
      </c>
      <c r="G1636">
        <v>730.96019960461877</v>
      </c>
      <c r="H1636">
        <v>2.2923408898181852</v>
      </c>
      <c r="I1636">
        <v>3.8296731020348216</v>
      </c>
      <c r="J1636">
        <v>635.03698325069183</v>
      </c>
      <c r="K1636">
        <v>3048.3976939169729</v>
      </c>
      <c r="L1636">
        <v>423.99004026785173</v>
      </c>
      <c r="M1636">
        <v>1274.5023817678434</v>
      </c>
      <c r="N1636">
        <v>854.42629724328083</v>
      </c>
      <c r="O1636">
        <v>1.9919921606005495</v>
      </c>
      <c r="P1636">
        <v>4.9768225612722201</v>
      </c>
    </row>
    <row r="1637" spans="1:16" x14ac:dyDescent="0.25">
      <c r="A1637">
        <v>95.675454556941986</v>
      </c>
      <c r="B1637">
        <v>7.704368312001697</v>
      </c>
      <c r="C1637">
        <v>286.50435339977452</v>
      </c>
      <c r="D1637">
        <v>1066.366785622484</v>
      </c>
      <c r="E1637">
        <v>493.38419299582841</v>
      </c>
      <c r="F1637">
        <v>1325.6059762231239</v>
      </c>
      <c r="G1637">
        <v>628.8596409438876</v>
      </c>
      <c r="H1637">
        <v>6.4734708580392608</v>
      </c>
      <c r="I1637">
        <v>7.743728482887593</v>
      </c>
      <c r="J1637">
        <v>421.49161428117122</v>
      </c>
      <c r="K1637">
        <v>1778.5051253491777</v>
      </c>
      <c r="L1637">
        <v>725.26831051640613</v>
      </c>
      <c r="M1637">
        <v>2057.6259238973694</v>
      </c>
      <c r="N1637">
        <v>724.01422754827968</v>
      </c>
      <c r="O1637">
        <v>5.6262842077894559</v>
      </c>
      <c r="P1637">
        <v>9.4677778281146896</v>
      </c>
    </row>
    <row r="1638" spans="1:16" x14ac:dyDescent="0.25">
      <c r="A1638">
        <v>59.662849247455597</v>
      </c>
      <c r="B1638">
        <v>3.3611563831844826</v>
      </c>
      <c r="C1638">
        <v>1301.7050055875193</v>
      </c>
      <c r="D1638">
        <v>7681.3221559868625</v>
      </c>
      <c r="E1638">
        <v>748.39790776578559</v>
      </c>
      <c r="F1638">
        <v>2665.4977671106567</v>
      </c>
      <c r="G1638">
        <v>1173.4128181813296</v>
      </c>
      <c r="H1638">
        <v>1.5716272504197224</v>
      </c>
      <c r="I1638">
        <v>6.2351917518889408</v>
      </c>
      <c r="J1638">
        <v>1850.3531858119804</v>
      </c>
      <c r="K1638">
        <v>12057.986663184965</v>
      </c>
      <c r="L1638">
        <v>837.21972831432117</v>
      </c>
      <c r="M1638">
        <v>4244.5381029456275</v>
      </c>
      <c r="N1638">
        <v>1381.950160104718</v>
      </c>
      <c r="O1638">
        <v>1.3949670320507319</v>
      </c>
      <c r="P1638">
        <v>4.0407754265286675</v>
      </c>
    </row>
    <row r="1639" spans="1:16" x14ac:dyDescent="0.25">
      <c r="A1639">
        <v>72.695641696453094</v>
      </c>
      <c r="B1639">
        <v>2.7345613011704528</v>
      </c>
      <c r="C1639">
        <v>2304.4385752235476</v>
      </c>
      <c r="D1639">
        <v>15888.066240157445</v>
      </c>
      <c r="E1639">
        <v>689.31345047385412</v>
      </c>
      <c r="F1639">
        <v>4127.9209963834473</v>
      </c>
      <c r="G1639">
        <v>1528.2845020606474</v>
      </c>
      <c r="H1639">
        <v>1.0259152510821623</v>
      </c>
      <c r="I1639">
        <v>2.7465995413293562</v>
      </c>
      <c r="J1639">
        <v>3097.7374326481163</v>
      </c>
      <c r="K1639">
        <v>22804.786888906765</v>
      </c>
      <c r="L1639">
        <v>738.27745299935691</v>
      </c>
      <c r="M1639">
        <v>6649.7226553223672</v>
      </c>
      <c r="N1639">
        <v>1759.2996985923853</v>
      </c>
      <c r="O1639">
        <v>0.93123742642547114</v>
      </c>
      <c r="P1639">
        <v>1.9278705719980695</v>
      </c>
    </row>
    <row r="1640" spans="1:16" x14ac:dyDescent="0.25">
      <c r="A1640">
        <v>6.8069358468055725</v>
      </c>
      <c r="B1640">
        <v>4.7336564184376533</v>
      </c>
      <c r="C1640">
        <v>119.71714603896136</v>
      </c>
      <c r="D1640">
        <v>347.26213557784797</v>
      </c>
      <c r="E1640">
        <v>143.24172691941467</v>
      </c>
      <c r="F1640">
        <v>344.08886291423926</v>
      </c>
      <c r="G1640">
        <v>482.7210368502063</v>
      </c>
      <c r="H1640">
        <v>5.4980111631250841</v>
      </c>
      <c r="I1640">
        <v>4.4691951874486815</v>
      </c>
      <c r="J1640">
        <v>171.85730455431082</v>
      </c>
      <c r="K1640">
        <v>548.94270845250492</v>
      </c>
      <c r="L1640">
        <v>207.11242440132193</v>
      </c>
      <c r="M1640">
        <v>527.41879854585989</v>
      </c>
      <c r="N1640">
        <v>533.1530124828605</v>
      </c>
      <c r="O1640">
        <v>4.8395012294863102</v>
      </c>
      <c r="P1640">
        <v>4.3632985052337263</v>
      </c>
    </row>
    <row r="1641" spans="1:16" x14ac:dyDescent="0.25">
      <c r="A1641">
        <v>91.654042184352875</v>
      </c>
      <c r="B1641">
        <v>0.8810795643158118</v>
      </c>
      <c r="C1641">
        <v>15719.252035598463</v>
      </c>
      <c r="D1641">
        <v>162906.4507951565</v>
      </c>
      <c r="E1641">
        <v>1050.7881721244362</v>
      </c>
      <c r="F1641">
        <v>28975.109583014921</v>
      </c>
      <c r="G1641">
        <v>3800.7258720603568</v>
      </c>
      <c r="H1641">
        <v>0.16800750968316666</v>
      </c>
      <c r="I1641">
        <v>0.8599774570799511</v>
      </c>
      <c r="J1641">
        <v>17818.98086314162</v>
      </c>
      <c r="K1641">
        <v>192844.72828408764</v>
      </c>
      <c r="L1641">
        <v>1728.941553316223</v>
      </c>
      <c r="M1641">
        <v>49411.376979329747</v>
      </c>
      <c r="N1641">
        <v>4059.8443265650881</v>
      </c>
      <c r="O1641">
        <v>0.16164952245736952</v>
      </c>
      <c r="P1641">
        <v>1.1080721957475836</v>
      </c>
    </row>
    <row r="1642" spans="1:16" x14ac:dyDescent="0.25">
      <c r="A1642">
        <v>75.387130081653595</v>
      </c>
      <c r="B1642">
        <v>3.2360990491281458</v>
      </c>
      <c r="C1642">
        <v>1668.1413458357843</v>
      </c>
      <c r="D1642">
        <v>10554.440543315268</v>
      </c>
      <c r="E1642">
        <v>802.887835710736</v>
      </c>
      <c r="F1642">
        <v>3369.0765838119651</v>
      </c>
      <c r="G1642">
        <v>1314.9463313796136</v>
      </c>
      <c r="H1642">
        <v>1.3745612760121069</v>
      </c>
      <c r="I1642">
        <v>4.918767275755882</v>
      </c>
      <c r="J1642">
        <v>2321.4514805514068</v>
      </c>
      <c r="K1642">
        <v>15996.651619733915</v>
      </c>
      <c r="L1642">
        <v>822.18032096202467</v>
      </c>
      <c r="M1642">
        <v>5390.985666658541</v>
      </c>
      <c r="N1642">
        <v>1536.9062076302775</v>
      </c>
      <c r="O1642">
        <v>1.2310205226836368</v>
      </c>
      <c r="P1642">
        <v>3.0044740889384549</v>
      </c>
    </row>
    <row r="1643" spans="1:16" x14ac:dyDescent="0.25">
      <c r="A1643">
        <v>87.467098891735077</v>
      </c>
      <c r="B1643">
        <v>9.6269742023059415</v>
      </c>
      <c r="C1643">
        <v>162.69417355356885</v>
      </c>
      <c r="D1643">
        <v>512.80256904855298</v>
      </c>
      <c r="E1643">
        <v>380.22850922102469</v>
      </c>
      <c r="F1643">
        <v>950.71349527324423</v>
      </c>
      <c r="G1643">
        <v>524.47792325681951</v>
      </c>
      <c r="H1643">
        <v>10.000771189035603</v>
      </c>
      <c r="I1643">
        <v>8.9534771669460387</v>
      </c>
      <c r="J1643">
        <v>235.87937406619062</v>
      </c>
      <c r="K1643">
        <v>829.01961392083012</v>
      </c>
      <c r="L1643">
        <v>552.80168031382073</v>
      </c>
      <c r="M1643">
        <v>1463.5104958996474</v>
      </c>
      <c r="N1643">
        <v>588.16600619233361</v>
      </c>
      <c r="O1643">
        <v>8.7489719917522706</v>
      </c>
      <c r="P1643">
        <v>9.3019888106186546</v>
      </c>
    </row>
    <row r="1644" spans="1:16" x14ac:dyDescent="0.25">
      <c r="A1644">
        <v>88.026417791843414</v>
      </c>
      <c r="B1644">
        <v>5.4249570644976117</v>
      </c>
      <c r="C1644">
        <v>598.02357144569237</v>
      </c>
      <c r="D1644">
        <v>2793.9439662194113</v>
      </c>
      <c r="E1644">
        <v>652.64899254455315</v>
      </c>
      <c r="F1644">
        <v>1925.856982485305</v>
      </c>
      <c r="G1644">
        <v>834.85146110417099</v>
      </c>
      <c r="H1644">
        <v>3.4331396158820047</v>
      </c>
      <c r="I1644">
        <v>7.9260508356128145</v>
      </c>
      <c r="J1644">
        <v>880.99183035093972</v>
      </c>
      <c r="K1644">
        <v>4672.6182865877463</v>
      </c>
      <c r="L1644">
        <v>941.82312098344869</v>
      </c>
      <c r="M1644">
        <v>3024.5294821447014</v>
      </c>
      <c r="N1644">
        <v>984.10102951230624</v>
      </c>
      <c r="O1644">
        <v>2.9921199398591916</v>
      </c>
      <c r="P1644">
        <v>9.7214194384771577</v>
      </c>
    </row>
    <row r="1645" spans="1:16" x14ac:dyDescent="0.25">
      <c r="A1645">
        <v>60.116684377193451</v>
      </c>
      <c r="B1645">
        <v>8.1178309664663999</v>
      </c>
      <c r="C1645">
        <v>179.90360506729562</v>
      </c>
      <c r="D1645">
        <v>583.43193336003446</v>
      </c>
      <c r="E1645">
        <v>349.51554581838508</v>
      </c>
      <c r="F1645">
        <v>885.3932374515191</v>
      </c>
      <c r="G1645">
        <v>540.24861894677076</v>
      </c>
      <c r="H1645">
        <v>8.1253448782207904</v>
      </c>
      <c r="I1645">
        <v>7.4862737504777108</v>
      </c>
      <c r="J1645">
        <v>261.63083907612116</v>
      </c>
      <c r="K1645">
        <v>949.58082921573805</v>
      </c>
      <c r="L1645">
        <v>509.24747061788969</v>
      </c>
      <c r="M1645">
        <v>1364.9171817580827</v>
      </c>
      <c r="N1645">
        <v>608.83864783771423</v>
      </c>
      <c r="O1645">
        <v>7.0966041158063486</v>
      </c>
      <c r="P1645">
        <v>8.0905027239917526</v>
      </c>
    </row>
    <row r="1646" spans="1:16" x14ac:dyDescent="0.25">
      <c r="A1646">
        <v>56.936652004718781</v>
      </c>
      <c r="B1646">
        <v>1.2155430238722755</v>
      </c>
      <c r="C1646">
        <v>8335.9221747046195</v>
      </c>
      <c r="D1646">
        <v>76127.505339359835</v>
      </c>
      <c r="E1646">
        <v>563.51833678644084</v>
      </c>
      <c r="F1646">
        <v>11215.559286280537</v>
      </c>
      <c r="G1646">
        <v>2797.0843399643645</v>
      </c>
      <c r="H1646">
        <v>0.28504694911657008</v>
      </c>
      <c r="I1646">
        <v>0.7257446273108964</v>
      </c>
      <c r="J1646">
        <v>9504.7183263791594</v>
      </c>
      <c r="K1646">
        <v>88917.761508814467</v>
      </c>
      <c r="L1646">
        <v>789.64198735749869</v>
      </c>
      <c r="M1646">
        <v>18682.819000226362</v>
      </c>
      <c r="N1646">
        <v>2977.8846049299564</v>
      </c>
      <c r="O1646">
        <v>0.27298241529489359</v>
      </c>
      <c r="P1646">
        <v>0.85513883939000579</v>
      </c>
    </row>
    <row r="1647" spans="1:16" x14ac:dyDescent="0.25">
      <c r="A1647">
        <v>32.884475886821747</v>
      </c>
      <c r="B1647">
        <v>6.9097747550196287</v>
      </c>
      <c r="C1647">
        <v>164.6926625817151</v>
      </c>
      <c r="D1647">
        <v>520.88487189568377</v>
      </c>
      <c r="E1647">
        <v>275.78924615836735</v>
      </c>
      <c r="F1647">
        <v>690.67225398292487</v>
      </c>
      <c r="G1647">
        <v>526.33485120547448</v>
      </c>
      <c r="H1647">
        <v>7.145847744928278</v>
      </c>
      <c r="I1647">
        <v>6.4170116133318427</v>
      </c>
      <c r="J1647">
        <v>238.86738401906078</v>
      </c>
      <c r="K1647">
        <v>842.79243873484995</v>
      </c>
      <c r="L1647">
        <v>401.06386518246569</v>
      </c>
      <c r="M1647">
        <v>1063.3924680495393</v>
      </c>
      <c r="N1647">
        <v>590.60288881403824</v>
      </c>
      <c r="O1647">
        <v>6.2500865637665353</v>
      </c>
      <c r="P1647">
        <v>6.6997281181150168</v>
      </c>
    </row>
    <row r="1648" spans="1:16" x14ac:dyDescent="0.25">
      <c r="A1648">
        <v>6.0279279351234436</v>
      </c>
      <c r="B1648">
        <v>5.750311659404824</v>
      </c>
      <c r="C1648">
        <v>73.453519266864049</v>
      </c>
      <c r="D1648">
        <v>189.53890256761909</v>
      </c>
      <c r="E1648">
        <v>111.84438878213282</v>
      </c>
      <c r="F1648">
        <v>252.37868824835849</v>
      </c>
      <c r="G1648">
        <v>433.07980768911904</v>
      </c>
      <c r="H1648">
        <v>7.9219611804341099</v>
      </c>
      <c r="I1648">
        <v>5.0244889402809472</v>
      </c>
      <c r="J1648">
        <v>103.79224730730469</v>
      </c>
      <c r="K1648">
        <v>288.55633197701025</v>
      </c>
      <c r="L1648">
        <v>161.26946400116466</v>
      </c>
      <c r="M1648">
        <v>384.32900979770335</v>
      </c>
      <c r="N1648">
        <v>466.99382390322143</v>
      </c>
      <c r="O1648">
        <v>7.062494460481977</v>
      </c>
      <c r="P1648">
        <v>5.370846855412629</v>
      </c>
    </row>
    <row r="1649" spans="1:16" x14ac:dyDescent="0.25">
      <c r="A1649">
        <v>35.336330354213715</v>
      </c>
      <c r="B1649">
        <v>5.2071821056581875</v>
      </c>
      <c r="C1649">
        <v>328.16910411339256</v>
      </c>
      <c r="D1649">
        <v>1273.1983963664479</v>
      </c>
      <c r="E1649">
        <v>374.45889434964096</v>
      </c>
      <c r="F1649">
        <v>1023.029630921263</v>
      </c>
      <c r="G1649">
        <v>660.18188709850801</v>
      </c>
      <c r="H1649">
        <v>4.154322846466429</v>
      </c>
      <c r="I1649">
        <v>5.5036695532538493</v>
      </c>
      <c r="J1649">
        <v>483.82580462979189</v>
      </c>
      <c r="K1649">
        <v>2132.6968037864881</v>
      </c>
      <c r="L1649">
        <v>551.02278215915351</v>
      </c>
      <c r="M1649">
        <v>1591.2615579219841</v>
      </c>
      <c r="N1649">
        <v>764.30497663405436</v>
      </c>
      <c r="O1649">
        <v>3.608813569593615</v>
      </c>
      <c r="P1649">
        <v>6.9327382954809362</v>
      </c>
    </row>
    <row r="1650" spans="1:16" x14ac:dyDescent="0.25">
      <c r="A1650">
        <v>15.767957985401154</v>
      </c>
      <c r="B1650">
        <v>8.2927113915887585</v>
      </c>
      <c r="C1650">
        <v>67.062508989698898</v>
      </c>
      <c r="D1650">
        <v>169.74262456419203</v>
      </c>
      <c r="E1650">
        <v>148.01146732745545</v>
      </c>
      <c r="F1650">
        <v>330.27338956016069</v>
      </c>
      <c r="G1650">
        <v>425.76619834743559</v>
      </c>
      <c r="H1650">
        <v>11.779849223570954</v>
      </c>
      <c r="I1650">
        <v>7.0815453525061223</v>
      </c>
      <c r="J1650">
        <v>94.498937571974921</v>
      </c>
      <c r="K1650">
        <v>256.6645531177096</v>
      </c>
      <c r="L1650">
        <v>213.50962596665988</v>
      </c>
      <c r="M1650">
        <v>502.35887000178224</v>
      </c>
      <c r="N1650">
        <v>457.12892806512582</v>
      </c>
      <c r="O1650">
        <v>10.530139797666862</v>
      </c>
      <c r="P1650">
        <v>7.6531335636694484</v>
      </c>
    </row>
    <row r="1651" spans="1:16" x14ac:dyDescent="0.25">
      <c r="A1651">
        <v>12.056659400463104</v>
      </c>
      <c r="B1651">
        <v>7.6994006671099928</v>
      </c>
      <c r="C1651">
        <v>65.07449966375512</v>
      </c>
      <c r="D1651">
        <v>163.69593084843842</v>
      </c>
      <c r="E1651">
        <v>133.53166926035925</v>
      </c>
      <c r="F1651">
        <v>296.87595787895663</v>
      </c>
      <c r="G1651">
        <v>423.466870235893</v>
      </c>
      <c r="H1651">
        <v>11.047311843138806</v>
      </c>
      <c r="I1651">
        <v>6.5224649795390528</v>
      </c>
      <c r="J1651">
        <v>91.614974371495308</v>
      </c>
      <c r="K1651">
        <v>246.97248199238297</v>
      </c>
      <c r="L1651">
        <v>192.66103933171266</v>
      </c>
      <c r="M1651">
        <v>451.38618041865874</v>
      </c>
      <c r="N1651">
        <v>454.01822789655711</v>
      </c>
      <c r="O1651">
        <v>9.88428748453018</v>
      </c>
      <c r="P1651">
        <v>7.0730014189025034</v>
      </c>
    </row>
    <row r="1652" spans="1:16" x14ac:dyDescent="0.25">
      <c r="A1652">
        <v>94.79144674539566</v>
      </c>
      <c r="B1652">
        <v>9.3275661736809159</v>
      </c>
      <c r="C1652">
        <v>185.12286352006242</v>
      </c>
      <c r="D1652">
        <v>605.3017005187927</v>
      </c>
      <c r="E1652">
        <v>411.55380791337922</v>
      </c>
      <c r="F1652">
        <v>1046.4059976343672</v>
      </c>
      <c r="G1652">
        <v>544.93688754126003</v>
      </c>
      <c r="H1652">
        <v>9.2375865637051717</v>
      </c>
      <c r="I1652">
        <v>8.5972827420050439</v>
      </c>
      <c r="J1652">
        <v>269.44878403097806</v>
      </c>
      <c r="K1652">
        <v>986.9918113182714</v>
      </c>
      <c r="L1652">
        <v>600.01352337337039</v>
      </c>
      <c r="M1652">
        <v>1613.7975595100013</v>
      </c>
      <c r="N1652">
        <v>614.97400562637858</v>
      </c>
      <c r="O1652">
        <v>8.0645400904268563</v>
      </c>
      <c r="P1652">
        <v>9.3871148313694892</v>
      </c>
    </row>
    <row r="1653" spans="1:16" x14ac:dyDescent="0.25">
      <c r="A1653">
        <v>53.132804334163666</v>
      </c>
      <c r="B1653">
        <v>5.6380644833083542</v>
      </c>
      <c r="C1653">
        <v>373.23360218215589</v>
      </c>
      <c r="D1653">
        <v>1506.6059334149413</v>
      </c>
      <c r="E1653">
        <v>452.64684578854309</v>
      </c>
      <c r="F1653">
        <v>1256.3014456227702</v>
      </c>
      <c r="G1653">
        <v>692.44212279179442</v>
      </c>
      <c r="H1653">
        <v>4.2814951106275219</v>
      </c>
      <c r="I1653">
        <v>6.30358349691471</v>
      </c>
      <c r="J1653">
        <v>551.01174303958271</v>
      </c>
      <c r="K1653">
        <v>2530.4122031534644</v>
      </c>
      <c r="L1653">
        <v>665.86965071701866</v>
      </c>
      <c r="M1653">
        <v>1958.0134167016058</v>
      </c>
      <c r="N1653">
        <v>805.54707160473345</v>
      </c>
      <c r="O1653">
        <v>3.7190311438212227</v>
      </c>
      <c r="P1653">
        <v>8.1162070584343642</v>
      </c>
    </row>
    <row r="1654" spans="1:16" x14ac:dyDescent="0.25">
      <c r="A1654">
        <v>76.259465992450714</v>
      </c>
      <c r="B1654">
        <v>2.8303709154513514</v>
      </c>
      <c r="C1654">
        <v>2219.6923401032909</v>
      </c>
      <c r="D1654">
        <v>15156.840470723453</v>
      </c>
      <c r="E1654">
        <v>710.88737888190838</v>
      </c>
      <c r="F1654">
        <v>4087.73232862649</v>
      </c>
      <c r="G1654">
        <v>1501.7540159878274</v>
      </c>
      <c r="H1654">
        <v>1.0771770303270656</v>
      </c>
      <c r="I1654">
        <v>2.9770548965933337</v>
      </c>
      <c r="J1654">
        <v>2996.9597269594187</v>
      </c>
      <c r="K1654">
        <v>21901.9018603472</v>
      </c>
      <c r="L1654">
        <v>757.03632437361046</v>
      </c>
      <c r="M1654">
        <v>6579.6912492851989</v>
      </c>
      <c r="N1654">
        <v>1732.2995993179652</v>
      </c>
      <c r="O1654">
        <v>0.97615857308521004</v>
      </c>
      <c r="P1654">
        <v>2.0506900030260664</v>
      </c>
    </row>
    <row r="1655" spans="1:16" x14ac:dyDescent="0.25">
      <c r="A1655">
        <v>55.389411151409149</v>
      </c>
      <c r="B1655">
        <v>7.977575139915305</v>
      </c>
      <c r="C1655">
        <v>176.01193306229572</v>
      </c>
      <c r="D1655">
        <v>567.25889457371727</v>
      </c>
      <c r="E1655">
        <v>337.10111384487305</v>
      </c>
      <c r="F1655">
        <v>851.53213939177999</v>
      </c>
      <c r="G1655">
        <v>536.72489848670727</v>
      </c>
      <c r="H1655">
        <v>8.0499508524905607</v>
      </c>
      <c r="I1655">
        <v>7.3644970621563131</v>
      </c>
      <c r="J1655">
        <v>255.80367632550326</v>
      </c>
      <c r="K1655">
        <v>921.93678610044071</v>
      </c>
      <c r="L1655">
        <v>490.92550134173814</v>
      </c>
      <c r="M1655">
        <v>1312.3051999047329</v>
      </c>
      <c r="N1655">
        <v>604.22425283823634</v>
      </c>
      <c r="O1655">
        <v>7.0331560179869728</v>
      </c>
      <c r="P1655">
        <v>7.893853478995192</v>
      </c>
    </row>
    <row r="1656" spans="1:16" x14ac:dyDescent="0.25">
      <c r="A1656">
        <v>33.968829691410065</v>
      </c>
      <c r="B1656">
        <v>8.5997527692865052</v>
      </c>
      <c r="C1656">
        <v>105.1163511403807</v>
      </c>
      <c r="D1656">
        <v>294.95745512322776</v>
      </c>
      <c r="E1656">
        <v>231.94782111510563</v>
      </c>
      <c r="F1656">
        <v>547.81749533280345</v>
      </c>
      <c r="G1656">
        <v>467.64061482711963</v>
      </c>
      <c r="H1656">
        <v>10.462590093068512</v>
      </c>
      <c r="I1656">
        <v>8.0294732266133195</v>
      </c>
      <c r="J1656">
        <v>150.25096036251654</v>
      </c>
      <c r="K1656">
        <v>461.61806090224383</v>
      </c>
      <c r="L1656">
        <v>334.85195899348821</v>
      </c>
      <c r="M1656">
        <v>838.20557870120797</v>
      </c>
      <c r="N1656">
        <v>513.16577246250313</v>
      </c>
      <c r="O1656">
        <v>9.2378019726935339</v>
      </c>
      <c r="P1656">
        <v>8.012472775731613</v>
      </c>
    </row>
    <row r="1657" spans="1:16" x14ac:dyDescent="0.25">
      <c r="A1657">
        <v>2.3728055357933044</v>
      </c>
      <c r="B1657">
        <v>8.1486553735335523</v>
      </c>
      <c r="C1657">
        <v>22.552965235750296</v>
      </c>
      <c r="D1657">
        <v>48.943088523488605</v>
      </c>
      <c r="E1657">
        <v>44.963475464563871</v>
      </c>
      <c r="F1657">
        <v>89.454552338423554</v>
      </c>
      <c r="G1657">
        <v>371.43883604924832</v>
      </c>
      <c r="H1657">
        <v>15.991383659700315</v>
      </c>
      <c r="I1657">
        <v>4.7735215501554435</v>
      </c>
      <c r="J1657">
        <v>30.831461165867225</v>
      </c>
      <c r="K1657">
        <v>69.051032928517401</v>
      </c>
      <c r="L1657">
        <v>65.925262647643578</v>
      </c>
      <c r="M1657">
        <v>134.35510733479262</v>
      </c>
      <c r="N1657">
        <v>381.87679373688019</v>
      </c>
      <c r="O1657">
        <v>14.828850083672895</v>
      </c>
      <c r="P1657">
        <v>5.4332174304882912</v>
      </c>
    </row>
    <row r="1658" spans="1:16" x14ac:dyDescent="0.25">
      <c r="A1658">
        <v>30.211468994617462</v>
      </c>
      <c r="B1658">
        <v>2.0796404124261043</v>
      </c>
      <c r="C1658">
        <v>2217.7653836866311</v>
      </c>
      <c r="D1658">
        <v>15140.281073566681</v>
      </c>
      <c r="E1658">
        <v>522.2902269557095</v>
      </c>
      <c r="F1658">
        <v>3000.4324634981622</v>
      </c>
      <c r="G1658">
        <v>1501.144828829913</v>
      </c>
      <c r="H1658">
        <v>0.79172847704784333</v>
      </c>
      <c r="I1658">
        <v>2.1897932628394501</v>
      </c>
      <c r="J1658">
        <v>2994.6597603743871</v>
      </c>
      <c r="K1658">
        <v>21881.357612227232</v>
      </c>
      <c r="L1658">
        <v>556.12300437205852</v>
      </c>
      <c r="M1658">
        <v>4829.4632510303454</v>
      </c>
      <c r="N1658">
        <v>1731.6775998841354</v>
      </c>
      <c r="O1658">
        <v>0.71745235837630417</v>
      </c>
      <c r="P1658">
        <v>1.507741195506348</v>
      </c>
    </row>
    <row r="1659" spans="1:16" x14ac:dyDescent="0.25">
      <c r="A1659">
        <v>71.085367858409882</v>
      </c>
      <c r="B1659">
        <v>0.89506854327171914</v>
      </c>
      <c r="C1659">
        <v>13940.879258941641</v>
      </c>
      <c r="D1659">
        <v>140849.89711950961</v>
      </c>
      <c r="E1659">
        <v>846.87749399584288</v>
      </c>
      <c r="F1659">
        <v>22439.055309988275</v>
      </c>
      <c r="G1659">
        <v>3582.8429630428964</v>
      </c>
      <c r="H1659">
        <v>0.17720184546804646</v>
      </c>
      <c r="I1659">
        <v>0.76960240057928109</v>
      </c>
      <c r="J1659">
        <v>15682.822445038892</v>
      </c>
      <c r="K1659">
        <v>165048.15659874098</v>
      </c>
      <c r="L1659">
        <v>1353.3840646057984</v>
      </c>
      <c r="M1659">
        <v>38076.095926816386</v>
      </c>
      <c r="N1659">
        <v>3812.2738164988587</v>
      </c>
      <c r="O1659">
        <v>0.17057499031728959</v>
      </c>
      <c r="P1659">
        <v>0.97998012243994381</v>
      </c>
    </row>
    <row r="1660" spans="1:16" x14ac:dyDescent="0.25">
      <c r="A1660">
        <v>86.383807241916656</v>
      </c>
      <c r="B1660">
        <v>8.6746925912180224</v>
      </c>
      <c r="C1660">
        <v>203.10371627027877</v>
      </c>
      <c r="D1660">
        <v>682.17066767706763</v>
      </c>
      <c r="E1660">
        <v>414.29963603046815</v>
      </c>
      <c r="F1660">
        <v>1066.0076361967656</v>
      </c>
      <c r="G1660">
        <v>560.77459262605612</v>
      </c>
      <c r="H1660">
        <v>8.2992312104102357</v>
      </c>
      <c r="I1660">
        <v>8.0332612838102531</v>
      </c>
      <c r="J1660">
        <v>296.4025433763685</v>
      </c>
      <c r="K1660">
        <v>1118.7028823646942</v>
      </c>
      <c r="L1660">
        <v>605.24374359939441</v>
      </c>
      <c r="M1660">
        <v>1646.2372872461594</v>
      </c>
      <c r="N1660">
        <v>635.66634634215995</v>
      </c>
      <c r="O1660">
        <v>7.2360188335621105</v>
      </c>
      <c r="P1660">
        <v>9.0341562114852501</v>
      </c>
    </row>
    <row r="1661" spans="1:16" x14ac:dyDescent="0.25">
      <c r="A1661">
        <v>70.469908177852631</v>
      </c>
      <c r="B1661">
        <v>1.4942983814692727</v>
      </c>
      <c r="C1661">
        <v>6767.0989903815926</v>
      </c>
      <c r="D1661">
        <v>59360.282487177894</v>
      </c>
      <c r="E1661">
        <v>574.05780173036908</v>
      </c>
      <c r="F1661">
        <v>9752.1757166785155</v>
      </c>
      <c r="G1661">
        <v>2534.54245264273</v>
      </c>
      <c r="H1661">
        <v>0.37670537140725746</v>
      </c>
      <c r="I1661">
        <v>0.85146704324290645</v>
      </c>
      <c r="J1661">
        <v>7882.089700207368</v>
      </c>
      <c r="K1661">
        <v>70677.613182385438</v>
      </c>
      <c r="L1661">
        <v>763.88329473202339</v>
      </c>
      <c r="M1661">
        <v>16140.758377250695</v>
      </c>
      <c r="N1661">
        <v>2721.568101147006</v>
      </c>
      <c r="O1661">
        <v>0.35855125579752084</v>
      </c>
      <c r="P1661">
        <v>0.93147845626096759</v>
      </c>
    </row>
    <row r="1662" spans="1:16" x14ac:dyDescent="0.25">
      <c r="A1662">
        <v>79.346134960651398</v>
      </c>
      <c r="B1662">
        <v>9.7328646117583819</v>
      </c>
      <c r="C1662">
        <v>147.92019488976487</v>
      </c>
      <c r="D1662">
        <v>454.07109169254977</v>
      </c>
      <c r="E1662">
        <v>354.1195508740426</v>
      </c>
      <c r="F1662">
        <v>874.50756919972389</v>
      </c>
      <c r="G1662">
        <v>510.52952761705149</v>
      </c>
      <c r="H1662">
        <v>10.470266564900367</v>
      </c>
      <c r="I1662">
        <v>9.1554557175844096</v>
      </c>
      <c r="J1662">
        <v>213.81515520277199</v>
      </c>
      <c r="K1662">
        <v>729.16321278311523</v>
      </c>
      <c r="L1662">
        <v>513.85216717534513</v>
      </c>
      <c r="M1662">
        <v>1344.3903454580479</v>
      </c>
      <c r="N1662">
        <v>569.83675074482892</v>
      </c>
      <c r="O1662">
        <v>9.1755890960494515</v>
      </c>
      <c r="P1662">
        <v>9.1832412998130462</v>
      </c>
    </row>
    <row r="1663" spans="1:16" x14ac:dyDescent="0.25">
      <c r="A1663">
        <v>92.644041240215302</v>
      </c>
      <c r="B1663">
        <v>0.61130120711007097</v>
      </c>
      <c r="C1663">
        <v>23329.510917178482</v>
      </c>
      <c r="D1663">
        <v>264082.17168595933</v>
      </c>
      <c r="E1663">
        <v>1935.6468862987492</v>
      </c>
      <c r="F1663">
        <v>56005.009249540948</v>
      </c>
      <c r="G1663">
        <v>4621.6070716287104</v>
      </c>
      <c r="H1663">
        <v>0.10355769025694758</v>
      </c>
      <c r="I1663">
        <v>4.5248671245369225</v>
      </c>
      <c r="J1663">
        <v>27842.374827651878</v>
      </c>
      <c r="K1663">
        <v>324735.4305355798</v>
      </c>
      <c r="L1663">
        <v>3440.4833032643974</v>
      </c>
      <c r="M1663">
        <v>97277.215346619123</v>
      </c>
      <c r="N1663">
        <v>5025.606900050866</v>
      </c>
      <c r="O1663">
        <v>0.10012931921763273</v>
      </c>
      <c r="P1663">
        <v>4.5248671245369225</v>
      </c>
    </row>
    <row r="1664" spans="1:16" x14ac:dyDescent="0.25">
      <c r="A1664">
        <v>58.531984865665436</v>
      </c>
      <c r="B1664">
        <v>3.4853929759108855</v>
      </c>
      <c r="C1664">
        <v>1186.2360639017143</v>
      </c>
      <c r="D1664">
        <v>6814.5356621905785</v>
      </c>
      <c r="E1664">
        <v>728.3934626766569</v>
      </c>
      <c r="F1664">
        <v>2502.1806636379774</v>
      </c>
      <c r="G1664">
        <v>1124.9749687733108</v>
      </c>
      <c r="H1664">
        <v>1.6896026855743791</v>
      </c>
      <c r="I1664">
        <v>6.4887602930461847</v>
      </c>
      <c r="J1664">
        <v>1697.5363570580926</v>
      </c>
      <c r="K1664">
        <v>10819.866014800364</v>
      </c>
      <c r="L1664">
        <v>866.15816660626183</v>
      </c>
      <c r="M1664">
        <v>3977.4834584740393</v>
      </c>
      <c r="N1664">
        <v>1327.4204799769032</v>
      </c>
      <c r="O1664">
        <v>1.4952043339639278</v>
      </c>
      <c r="P1664">
        <v>4.6433024191154857</v>
      </c>
    </row>
    <row r="1665" spans="1:16" x14ac:dyDescent="0.25">
      <c r="A1665">
        <v>99.884561479091644</v>
      </c>
      <c r="B1665">
        <v>7.3587884681440947</v>
      </c>
      <c r="C1665">
        <v>328.55139982012446</v>
      </c>
      <c r="D1665">
        <v>1275.137422981544</v>
      </c>
      <c r="E1665">
        <v>529.71217594948791</v>
      </c>
      <c r="F1665">
        <v>1447.3914881149012</v>
      </c>
      <c r="G1665">
        <v>660.46228207565025</v>
      </c>
      <c r="H1665">
        <v>5.8682731234048369</v>
      </c>
      <c r="I1665">
        <v>7.7814394790293129</v>
      </c>
      <c r="J1665">
        <v>484.39688207569822</v>
      </c>
      <c r="K1665">
        <v>2136.0102941535529</v>
      </c>
      <c r="L1665">
        <v>779.48338413044212</v>
      </c>
      <c r="M1665">
        <v>2251.3715170991886</v>
      </c>
      <c r="N1665">
        <v>764.6645793510171</v>
      </c>
      <c r="O1665">
        <v>5.097690478875081</v>
      </c>
      <c r="P1665">
        <v>9.8042606598992261</v>
      </c>
    </row>
    <row r="1666" spans="1:16" x14ac:dyDescent="0.25">
      <c r="A1666">
        <v>92.807506859302521</v>
      </c>
      <c r="B1666">
        <v>1.6198524800147798</v>
      </c>
      <c r="C1666">
        <v>6887.414771611785</v>
      </c>
      <c r="D1666">
        <v>60624.054327106234</v>
      </c>
      <c r="E1666">
        <v>631.11151964620183</v>
      </c>
      <c r="F1666">
        <v>10874.057725461565</v>
      </c>
      <c r="G1666">
        <v>2555.6888464584231</v>
      </c>
      <c r="H1666">
        <v>0.40583763572097503</v>
      </c>
      <c r="I1666">
        <v>0.92471294330354725</v>
      </c>
      <c r="J1666">
        <v>8005.963919352861</v>
      </c>
      <c r="K1666">
        <v>72036.865111747364</v>
      </c>
      <c r="L1666">
        <v>843.40591333711632</v>
      </c>
      <c r="M1666">
        <v>18007.033575322839</v>
      </c>
      <c r="N1666">
        <v>2741.8753555462354</v>
      </c>
      <c r="O1666">
        <v>0.38650960584567362</v>
      </c>
      <c r="P1666">
        <v>1.0185548276561653</v>
      </c>
    </row>
    <row r="1667" spans="1:16" x14ac:dyDescent="0.25">
      <c r="A1667">
        <v>31.361818015575409</v>
      </c>
      <c r="B1667">
        <v>8.9188995132203548</v>
      </c>
      <c r="C1667">
        <v>92.120919109310847</v>
      </c>
      <c r="D1667">
        <v>250.29155176347129</v>
      </c>
      <c r="E1667">
        <v>213.67601237522251</v>
      </c>
      <c r="F1667">
        <v>496.14450497343802</v>
      </c>
      <c r="G1667">
        <v>453.77949758986784</v>
      </c>
      <c r="H1667">
        <v>11.366305664227475</v>
      </c>
      <c r="I1667">
        <v>8.1694791358853838</v>
      </c>
      <c r="J1667">
        <v>131.10820513243985</v>
      </c>
      <c r="K1667">
        <v>387.72528906249784</v>
      </c>
      <c r="L1667">
        <v>308.17028088491497</v>
      </c>
      <c r="M1667">
        <v>757.79667650543331</v>
      </c>
      <c r="N1667">
        <v>494.71989939333184</v>
      </c>
      <c r="O1667">
        <v>10.069573179831178</v>
      </c>
      <c r="P1667">
        <v>8.4687357304659781</v>
      </c>
    </row>
    <row r="1668" spans="1:16" x14ac:dyDescent="0.25">
      <c r="A1668">
        <v>43.080843031406403</v>
      </c>
      <c r="B1668">
        <v>9.1654913594750447</v>
      </c>
      <c r="C1668">
        <v>108.61707920889637</v>
      </c>
      <c r="D1668">
        <v>307.29977806627329</v>
      </c>
      <c r="E1668">
        <v>254.51348608712362</v>
      </c>
      <c r="F1668">
        <v>603.67634619346404</v>
      </c>
      <c r="G1668">
        <v>471.3023329777659</v>
      </c>
      <c r="H1668">
        <v>11.021992865910377</v>
      </c>
      <c r="I1668">
        <v>8.5884763092530658</v>
      </c>
      <c r="J1668">
        <v>155.42260788045647</v>
      </c>
      <c r="K1668">
        <v>482.15433010141913</v>
      </c>
      <c r="L1668">
        <v>367.5533472421518</v>
      </c>
      <c r="M1668">
        <v>924.0847217634356</v>
      </c>
      <c r="N1668">
        <v>518.0260117629864</v>
      </c>
      <c r="O1668">
        <v>9.7239576722032144</v>
      </c>
      <c r="P1668">
        <v>8.5045181896608373</v>
      </c>
    </row>
    <row r="1669" spans="1:16" x14ac:dyDescent="0.25">
      <c r="A1669">
        <v>33.624089658260345</v>
      </c>
      <c r="B1669">
        <v>8.8355635756892674</v>
      </c>
      <c r="C1669">
        <v>98.599897210868718</v>
      </c>
      <c r="D1669">
        <v>272.32899870188129</v>
      </c>
      <c r="E1669">
        <v>225.05442723170924</v>
      </c>
      <c r="F1669">
        <v>527.15293646366285</v>
      </c>
      <c r="G1669">
        <v>460.74389602367438</v>
      </c>
      <c r="H1669">
        <v>10.995099415658219</v>
      </c>
      <c r="I1669">
        <v>8.1806638864548695</v>
      </c>
      <c r="J1669">
        <v>140.6405079064817</v>
      </c>
      <c r="K1669">
        <v>424.09403440784803</v>
      </c>
      <c r="L1669">
        <v>324.72016558207702</v>
      </c>
      <c r="M1669">
        <v>805.89107472760213</v>
      </c>
      <c r="N1669">
        <v>503.99790316150603</v>
      </c>
      <c r="O1669">
        <v>9.7235477537219843</v>
      </c>
      <c r="P1669">
        <v>8.3002480660151683</v>
      </c>
    </row>
    <row r="1670" spans="1:16" x14ac:dyDescent="0.25">
      <c r="A1670">
        <v>52.661502659320831</v>
      </c>
      <c r="B1670">
        <v>6.7625267125122708</v>
      </c>
      <c r="C1670">
        <v>245.29155971034393</v>
      </c>
      <c r="D1670">
        <v>871.16683971792395</v>
      </c>
      <c r="E1670">
        <v>379.36406010732509</v>
      </c>
      <c r="F1670">
        <v>999.74287312190324</v>
      </c>
      <c r="G1670">
        <v>596.21988685215081</v>
      </c>
      <c r="H1670">
        <v>6.0267815186025331</v>
      </c>
      <c r="I1670">
        <v>6.4878222693394143</v>
      </c>
      <c r="J1670">
        <v>359.69751065158152</v>
      </c>
      <c r="K1670">
        <v>1443.2848490997935</v>
      </c>
      <c r="L1670">
        <v>556.33646500384907</v>
      </c>
      <c r="M1670">
        <v>1548.2003549688247</v>
      </c>
      <c r="N1670">
        <v>681.78626667229435</v>
      </c>
      <c r="O1670">
        <v>5.2438554200692371</v>
      </c>
      <c r="P1670">
        <v>7.6529092945883779</v>
      </c>
    </row>
    <row r="1671" spans="1:16" x14ac:dyDescent="0.25">
      <c r="A1671">
        <v>22.831959903240204</v>
      </c>
      <c r="B1671">
        <v>0.93993422029363949</v>
      </c>
      <c r="C1671">
        <v>7760.6695262492594</v>
      </c>
      <c r="D1671">
        <v>69907.85843353247</v>
      </c>
      <c r="E1671">
        <v>406.31994537265354</v>
      </c>
      <c r="F1671">
        <v>7676.92493922431</v>
      </c>
      <c r="G1671">
        <v>2703.9157319467986</v>
      </c>
      <c r="H1671">
        <v>0.22590351162316138</v>
      </c>
      <c r="I1671">
        <v>0.54879578396436313</v>
      </c>
      <c r="J1671">
        <v>8907.2240651335014</v>
      </c>
      <c r="K1671">
        <v>82093.936597447493</v>
      </c>
      <c r="L1671">
        <v>559.22498560532551</v>
      </c>
      <c r="M1671">
        <v>12759.199374024953</v>
      </c>
      <c r="N1671">
        <v>2885.8065260512817</v>
      </c>
      <c r="O1671">
        <v>0.21593709653184964</v>
      </c>
      <c r="P1671">
        <v>0.63164876359257016</v>
      </c>
    </row>
    <row r="1672" spans="1:16" x14ac:dyDescent="0.25">
      <c r="A1672">
        <v>72.369737207889557</v>
      </c>
      <c r="B1672">
        <v>2.066288019543276</v>
      </c>
      <c r="C1672">
        <v>3944.829114764465</v>
      </c>
      <c r="D1672">
        <v>30934.297185328018</v>
      </c>
      <c r="E1672">
        <v>587.09882067395097</v>
      </c>
      <c r="F1672">
        <v>6134.1103115030382</v>
      </c>
      <c r="G1672">
        <v>1966.634323547072</v>
      </c>
      <c r="H1672">
        <v>0.63312262612886949</v>
      </c>
      <c r="I1672">
        <v>1.3107931545345721</v>
      </c>
      <c r="J1672">
        <v>4939.2765657769651</v>
      </c>
      <c r="K1672">
        <v>40126.091031807693</v>
      </c>
      <c r="L1672">
        <v>692.40253275815428</v>
      </c>
      <c r="M1672">
        <v>10005.0100579764</v>
      </c>
      <c r="N1672">
        <v>2186.0605296247768</v>
      </c>
      <c r="O1672">
        <v>0.58916649524590081</v>
      </c>
      <c r="P1672">
        <v>1.1601693563508035</v>
      </c>
    </row>
    <row r="1673" spans="1:16" x14ac:dyDescent="0.25">
      <c r="A1673">
        <v>63.742691934108734</v>
      </c>
      <c r="B1673">
        <v>2.8748307688516843</v>
      </c>
      <c r="C1673">
        <v>1901.2378152975643</v>
      </c>
      <c r="D1673">
        <v>12463.79552027757</v>
      </c>
      <c r="E1673">
        <v>715.0125873761915</v>
      </c>
      <c r="F1673">
        <v>3469.7717385406918</v>
      </c>
      <c r="G1673">
        <v>1397.1672982084772</v>
      </c>
      <c r="H1673">
        <v>1.1610711902802253</v>
      </c>
      <c r="I1673">
        <v>3.6966704464380644</v>
      </c>
      <c r="J1673">
        <v>2611.3729684177165</v>
      </c>
      <c r="K1673">
        <v>18498.027612132264</v>
      </c>
      <c r="L1673">
        <v>744.69126904471807</v>
      </c>
      <c r="M1673">
        <v>5566.892136608205</v>
      </c>
      <c r="N1673">
        <v>1624.1021639889154</v>
      </c>
      <c r="O1673">
        <v>1.0452798892803068</v>
      </c>
      <c r="P1673">
        <v>2.3634281967411797</v>
      </c>
    </row>
    <row r="1674" spans="1:16" x14ac:dyDescent="0.25">
      <c r="A1674">
        <v>4.3959153294563293</v>
      </c>
      <c r="B1674">
        <v>7.248592008611614</v>
      </c>
      <c r="C1674">
        <v>38.727901947318244</v>
      </c>
      <c r="D1674">
        <v>89.038901960639905</v>
      </c>
      <c r="E1674">
        <v>74.431803881399389</v>
      </c>
      <c r="F1674">
        <v>156.01811134277568</v>
      </c>
      <c r="G1674">
        <v>391.89762118761536</v>
      </c>
      <c r="H1674">
        <v>12.258703574983276</v>
      </c>
      <c r="I1674">
        <v>5.2197358072454252</v>
      </c>
      <c r="J1674">
        <v>53.741964802399806</v>
      </c>
      <c r="K1674">
        <v>129.68181031214223</v>
      </c>
      <c r="L1674">
        <v>108.16188728910006</v>
      </c>
      <c r="M1674">
        <v>235.71206321668461</v>
      </c>
      <c r="N1674">
        <v>410.67959361871067</v>
      </c>
      <c r="O1674">
        <v>11.153837118403139</v>
      </c>
      <c r="P1674">
        <v>5.890033279106242</v>
      </c>
    </row>
    <row r="1675" spans="1:16" x14ac:dyDescent="0.25">
      <c r="A1675">
        <v>80.444603621959686</v>
      </c>
      <c r="B1675">
        <v>6.1805699553512046</v>
      </c>
      <c r="C1675">
        <v>414.90721577162913</v>
      </c>
      <c r="D1675">
        <v>1730.6261784594196</v>
      </c>
      <c r="E1675">
        <v>543.35244835421634</v>
      </c>
      <c r="F1675">
        <v>1527.8714794294617</v>
      </c>
      <c r="G1675">
        <v>720.97858225535708</v>
      </c>
      <c r="H1675">
        <v>4.5060567577173529</v>
      </c>
      <c r="I1675">
        <v>7.2856576887625604</v>
      </c>
      <c r="J1675">
        <v>612.87441055010004</v>
      </c>
      <c r="K1675">
        <v>2909.7041498940612</v>
      </c>
      <c r="L1675">
        <v>798.1049147295264</v>
      </c>
      <c r="M1675">
        <v>2385.2498678801394</v>
      </c>
      <c r="N1675">
        <v>841.79902530408413</v>
      </c>
      <c r="O1675">
        <v>3.9150808807316779</v>
      </c>
      <c r="P1675">
        <v>9.4633685434618648</v>
      </c>
    </row>
    <row r="1676" spans="1:16" x14ac:dyDescent="0.25">
      <c r="A1676">
        <v>68.909897863864899</v>
      </c>
      <c r="B1676">
        <v>9.3472366833390517</v>
      </c>
      <c r="C1676">
        <v>145.81138183511058</v>
      </c>
      <c r="D1676">
        <v>445.8378735739293</v>
      </c>
      <c r="E1676">
        <v>335.8913728665658</v>
      </c>
      <c r="F1676">
        <v>827.93786406741015</v>
      </c>
      <c r="G1676">
        <v>508.50563878783748</v>
      </c>
      <c r="H1676">
        <v>10.108323547552573</v>
      </c>
      <c r="I1676">
        <v>8.8019391984380917</v>
      </c>
      <c r="J1676">
        <v>210.66977885939332</v>
      </c>
      <c r="K1676">
        <v>715.20100097856323</v>
      </c>
      <c r="L1676">
        <v>487.26708518284136</v>
      </c>
      <c r="M1676">
        <v>1272.5414740852266</v>
      </c>
      <c r="N1676">
        <v>567.17350848966396</v>
      </c>
      <c r="O1676">
        <v>8.8608435337880884</v>
      </c>
      <c r="P1676">
        <v>8.7928607724989831</v>
      </c>
    </row>
    <row r="1677" spans="1:16" x14ac:dyDescent="0.25">
      <c r="A1677">
        <v>86.84144252538681</v>
      </c>
      <c r="B1677">
        <v>5.0514867933132424</v>
      </c>
      <c r="C1677">
        <v>695.76386094940403</v>
      </c>
      <c r="D1677">
        <v>3405.8192330425345</v>
      </c>
      <c r="E1677">
        <v>691.19093243374073</v>
      </c>
      <c r="F1677">
        <v>2087.7662994082389</v>
      </c>
      <c r="G1677">
        <v>889.68335131151957</v>
      </c>
      <c r="H1677">
        <v>3.0140542483914499</v>
      </c>
      <c r="I1677">
        <v>8.0388758044103188</v>
      </c>
      <c r="J1677">
        <v>1021.3907246425944</v>
      </c>
      <c r="K1677">
        <v>5658.448567782516</v>
      </c>
      <c r="L1677">
        <v>982.45409433866337</v>
      </c>
      <c r="M1677">
        <v>3287.2109586016836</v>
      </c>
      <c r="N1677">
        <v>1051.1684350998987</v>
      </c>
      <c r="O1677">
        <v>2.6329505660588635</v>
      </c>
      <c r="P1677">
        <v>9.3489188450556053</v>
      </c>
    </row>
    <row r="1678" spans="1:16" x14ac:dyDescent="0.25">
      <c r="A1678">
        <v>7.4204128384590149</v>
      </c>
      <c r="B1678">
        <v>9.7503434465077738</v>
      </c>
      <c r="C1678">
        <v>31.306980496797738</v>
      </c>
      <c r="D1678">
        <v>70.05084703898757</v>
      </c>
      <c r="E1678">
        <v>79.242044516489884</v>
      </c>
      <c r="F1678">
        <v>162.54619704548406</v>
      </c>
      <c r="G1678">
        <v>382.63730408788007</v>
      </c>
      <c r="H1678">
        <v>17.539680976690704</v>
      </c>
      <c r="I1678">
        <v>6.5012307371008093</v>
      </c>
      <c r="J1678">
        <v>43.199725636769053</v>
      </c>
      <c r="K1678">
        <v>100.72459487403398</v>
      </c>
      <c r="L1678">
        <v>115.60029673401061</v>
      </c>
      <c r="M1678">
        <v>244.97871066291376</v>
      </c>
      <c r="N1678">
        <v>397.68158562533966</v>
      </c>
      <c r="O1678">
        <v>16.076296989098623</v>
      </c>
      <c r="P1678">
        <v>7.3829336528888581</v>
      </c>
    </row>
    <row r="1679" spans="1:16" x14ac:dyDescent="0.25">
      <c r="A1679">
        <v>45.886760890483856</v>
      </c>
      <c r="B1679">
        <v>8.4047334890379606</v>
      </c>
      <c r="C1679">
        <v>136.82243014196155</v>
      </c>
      <c r="D1679">
        <v>411.17923050188705</v>
      </c>
      <c r="E1679">
        <v>285.80934949465495</v>
      </c>
      <c r="F1679">
        <v>698.65362404264852</v>
      </c>
      <c r="G1679">
        <v>499.78165854114519</v>
      </c>
      <c r="H1679">
        <v>9.3022054588014349</v>
      </c>
      <c r="I1679">
        <v>7.9478967725217124</v>
      </c>
      <c r="J1679">
        <v>197.27562580944314</v>
      </c>
      <c r="K1679">
        <v>656.54046028418247</v>
      </c>
      <c r="L1679">
        <v>414.12918485656604</v>
      </c>
      <c r="M1679">
        <v>1072.8760238174768</v>
      </c>
      <c r="N1679">
        <v>555.68231877685764</v>
      </c>
      <c r="O1679">
        <v>8.1645317726524009</v>
      </c>
      <c r="P1679">
        <v>7.8185879410605592</v>
      </c>
    </row>
    <row r="1680" spans="1:16" x14ac:dyDescent="0.25">
      <c r="A1680">
        <v>92.884430468082428</v>
      </c>
      <c r="B1680">
        <v>8.8496128029699488</v>
      </c>
      <c r="C1680">
        <v>205.02905952016383</v>
      </c>
      <c r="D1680">
        <v>690.53776253949002</v>
      </c>
      <c r="E1680">
        <v>426.0712300431303</v>
      </c>
      <c r="F1680">
        <v>1097.6198542584966</v>
      </c>
      <c r="G1680">
        <v>562.44284610713305</v>
      </c>
      <c r="H1680">
        <v>8.4367619562815204</v>
      </c>
      <c r="I1680">
        <v>8.2035431600954869</v>
      </c>
      <c r="J1680">
        <v>299.29009858232871</v>
      </c>
      <c r="K1680">
        <v>1133.055651258001</v>
      </c>
      <c r="L1680">
        <v>622.56790243151477</v>
      </c>
      <c r="M1680">
        <v>1695.2891522675739</v>
      </c>
      <c r="N1680">
        <v>637.84292547821042</v>
      </c>
      <c r="O1680">
        <v>7.3550390862009145</v>
      </c>
      <c r="P1680">
        <v>9.2506486429018935</v>
      </c>
    </row>
    <row r="1681" spans="1:16" x14ac:dyDescent="0.25">
      <c r="A1681">
        <v>50.568290650844574</v>
      </c>
      <c r="B1681">
        <v>6.6538330508165942</v>
      </c>
      <c r="C1681">
        <v>246.78122715910351</v>
      </c>
      <c r="D1681">
        <v>878.0480520109802</v>
      </c>
      <c r="E1681">
        <v>375.19751252173944</v>
      </c>
      <c r="F1681">
        <v>989.51390407672557</v>
      </c>
      <c r="G1681">
        <v>597.43167219624888</v>
      </c>
      <c r="H1681">
        <v>5.9163632530139303</v>
      </c>
      <c r="I1681">
        <v>6.3935873229472584</v>
      </c>
      <c r="J1681">
        <v>361.93246819001962</v>
      </c>
      <c r="K1681">
        <v>1455.1089653986401</v>
      </c>
      <c r="L1681">
        <v>550.28663985770663</v>
      </c>
      <c r="M1681">
        <v>1532.4979314763109</v>
      </c>
      <c r="N1681">
        <v>683.35825383474537</v>
      </c>
      <c r="O1681">
        <v>5.1475065123688832</v>
      </c>
      <c r="P1681">
        <v>7.552378985336774</v>
      </c>
    </row>
    <row r="1682" spans="1:16" x14ac:dyDescent="0.25">
      <c r="A1682">
        <v>85.566538155078888</v>
      </c>
      <c r="B1682">
        <v>2.6133814583556729</v>
      </c>
      <c r="C1682">
        <v>2809.8465656345961</v>
      </c>
      <c r="D1682">
        <v>20358.040649348874</v>
      </c>
      <c r="E1682">
        <v>677.69363793244975</v>
      </c>
      <c r="F1682">
        <v>5013.8818392550002</v>
      </c>
      <c r="G1682">
        <v>1677.0382016538917</v>
      </c>
      <c r="H1682">
        <v>0.90925086501120844</v>
      </c>
      <c r="I1682">
        <v>2.1149587729241759</v>
      </c>
      <c r="J1682">
        <v>3685.0147449811811</v>
      </c>
      <c r="K1682">
        <v>28165.523559550169</v>
      </c>
      <c r="L1682">
        <v>749.8137340286944</v>
      </c>
      <c r="M1682">
        <v>8112.3688083429752</v>
      </c>
      <c r="N1682">
        <v>1907.7488165569096</v>
      </c>
      <c r="O1682">
        <v>0.83279755372576436</v>
      </c>
      <c r="P1682">
        <v>1.6322050989494046</v>
      </c>
    </row>
    <row r="1683" spans="1:16" x14ac:dyDescent="0.25">
      <c r="A1683">
        <v>34.642318427562714</v>
      </c>
      <c r="B1683">
        <v>7.6170809937741408</v>
      </c>
      <c r="C1683">
        <v>138.22533422744124</v>
      </c>
      <c r="D1683">
        <v>416.54122350772275</v>
      </c>
      <c r="E1683">
        <v>261.3304653035101</v>
      </c>
      <c r="F1683">
        <v>639.66862872311242</v>
      </c>
      <c r="G1683">
        <v>501.15376051542381</v>
      </c>
      <c r="H1683">
        <v>8.3992468903136377</v>
      </c>
      <c r="I1683">
        <v>7.200562223927883</v>
      </c>
      <c r="J1683">
        <v>199.36455681270371</v>
      </c>
      <c r="K1683">
        <v>665.60283878082225</v>
      </c>
      <c r="L1683">
        <v>378.72878555644598</v>
      </c>
      <c r="M1683">
        <v>982.4364583887093</v>
      </c>
      <c r="N1683">
        <v>557.49088615810967</v>
      </c>
      <c r="O1683">
        <v>7.3704765130004279</v>
      </c>
      <c r="P1683">
        <v>7.0967015801910689</v>
      </c>
    </row>
    <row r="1684" spans="1:16" x14ac:dyDescent="0.25">
      <c r="A1684">
        <v>94.648315489292145</v>
      </c>
      <c r="B1684">
        <v>0.61532193021807069</v>
      </c>
      <c r="C1684">
        <v>23342.799241975736</v>
      </c>
      <c r="D1684">
        <v>264265.76880324923</v>
      </c>
      <c r="E1684">
        <v>1951.6130277434047</v>
      </c>
      <c r="F1684">
        <v>56465.970126418208</v>
      </c>
      <c r="G1684">
        <v>4622.9039017743125</v>
      </c>
      <c r="H1684">
        <v>0.10422160813706713</v>
      </c>
      <c r="I1684">
        <v>4.5572651391242136</v>
      </c>
      <c r="J1684">
        <v>27860.811431122238</v>
      </c>
      <c r="K1684">
        <v>324976.42570928269</v>
      </c>
      <c r="L1684">
        <v>3469.1324038746475</v>
      </c>
      <c r="M1684">
        <v>98080.713388798613</v>
      </c>
      <c r="N1684">
        <v>5027.1677675768278</v>
      </c>
      <c r="O1684">
        <v>0.10077408888297812</v>
      </c>
      <c r="P1684">
        <v>4.5572651391242136</v>
      </c>
    </row>
    <row r="1685" spans="1:16" x14ac:dyDescent="0.25">
      <c r="A1685">
        <v>3.1180605292320251</v>
      </c>
      <c r="B1685">
        <v>8.0590195074006736</v>
      </c>
      <c r="C1685">
        <v>26.562197309210031</v>
      </c>
      <c r="D1685">
        <v>58.433259590160638</v>
      </c>
      <c r="E1685">
        <v>54.1758091365121</v>
      </c>
      <c r="F1685">
        <v>109.39539021803965</v>
      </c>
      <c r="G1685">
        <v>376.61522748961187</v>
      </c>
      <c r="H1685">
        <v>15.163706896593027</v>
      </c>
      <c r="I1685">
        <v>5.0446138340726696</v>
      </c>
      <c r="J1685">
        <v>36.487253129424246</v>
      </c>
      <c r="K1685">
        <v>83.221500021500404</v>
      </c>
      <c r="L1685">
        <v>79.253150834000152</v>
      </c>
      <c r="M1685">
        <v>164.57990180453874</v>
      </c>
      <c r="N1685">
        <v>389.17540170680786</v>
      </c>
      <c r="O1685">
        <v>13.979241287865609</v>
      </c>
      <c r="P1685">
        <v>5.7400867075405513</v>
      </c>
    </row>
    <row r="1686" spans="1:16" x14ac:dyDescent="0.25">
      <c r="A1686">
        <v>78.587709248065948</v>
      </c>
      <c r="B1686">
        <v>8.3037379717831588</v>
      </c>
      <c r="C1686">
        <v>208.70958262017507</v>
      </c>
      <c r="D1686">
        <v>706.6038533662005</v>
      </c>
      <c r="E1686">
        <v>405.9058957898925</v>
      </c>
      <c r="F1686">
        <v>1048.0497436939959</v>
      </c>
      <c r="G1686">
        <v>565.61763362937381</v>
      </c>
      <c r="H1686">
        <v>7.8638164795613186</v>
      </c>
      <c r="I1686">
        <v>7.7141422987839565</v>
      </c>
      <c r="J1686">
        <v>304.81056167846606</v>
      </c>
      <c r="K1686">
        <v>1160.6220836342725</v>
      </c>
      <c r="L1686">
        <v>593.33003685079109</v>
      </c>
      <c r="M1686">
        <v>1619.1478142898111</v>
      </c>
      <c r="N1686">
        <v>641.98348830833254</v>
      </c>
      <c r="O1686">
        <v>6.8540219840275194</v>
      </c>
      <c r="P1686">
        <v>8.7421448481045942</v>
      </c>
    </row>
    <row r="1687" spans="1:16" x14ac:dyDescent="0.25">
      <c r="A1687">
        <v>89.492037951946259</v>
      </c>
      <c r="B1687">
        <v>5.7592363687972208</v>
      </c>
      <c r="C1687">
        <v>528.54749840874456</v>
      </c>
      <c r="D1687">
        <v>2376.6692360325601</v>
      </c>
      <c r="E1687">
        <v>623.30736777538823</v>
      </c>
      <c r="F1687">
        <v>1807.9502888452707</v>
      </c>
      <c r="G1687">
        <v>793.57526452375851</v>
      </c>
      <c r="H1687">
        <v>3.8236365831230552</v>
      </c>
      <c r="I1687">
        <v>7.807468554880904</v>
      </c>
      <c r="J1687">
        <v>780.02343955378865</v>
      </c>
      <c r="K1687">
        <v>3988.3852371837788</v>
      </c>
      <c r="L1687">
        <v>907.23475684015625</v>
      </c>
      <c r="M1687">
        <v>2833.5540270559018</v>
      </c>
      <c r="N1687">
        <v>932.97592319748981</v>
      </c>
      <c r="O1687">
        <v>3.3276713507130697</v>
      </c>
      <c r="P1687">
        <v>9.9036040308319429</v>
      </c>
    </row>
    <row r="1688" spans="1:16" x14ac:dyDescent="0.25">
      <c r="A1688">
        <v>63.228408396244049</v>
      </c>
      <c r="B1688">
        <v>2.1189791582206867</v>
      </c>
      <c r="C1688">
        <v>3462.9149123216343</v>
      </c>
      <c r="D1688">
        <v>26365.37313270758</v>
      </c>
      <c r="E1688">
        <v>577.11573178756862</v>
      </c>
      <c r="F1688">
        <v>5296.3020290429122</v>
      </c>
      <c r="G1688">
        <v>1849.8923401868071</v>
      </c>
      <c r="H1688">
        <v>0.68151228222808624</v>
      </c>
      <c r="I1688">
        <v>1.4490426083583507</v>
      </c>
      <c r="J1688">
        <v>4415.5508017256861</v>
      </c>
      <c r="K1688">
        <v>35051.214317553844</v>
      </c>
      <c r="L1688">
        <v>663.35451648568574</v>
      </c>
      <c r="M1688">
        <v>8611.0970624628044</v>
      </c>
      <c r="N1688">
        <v>2075.1564497519944</v>
      </c>
      <c r="O1688">
        <v>0.63034118845165577</v>
      </c>
      <c r="P1688">
        <v>1.2200339851288173</v>
      </c>
    </row>
    <row r="1689" spans="1:16" x14ac:dyDescent="0.25">
      <c r="A1689">
        <v>43.732451379299164</v>
      </c>
      <c r="B1689">
        <v>4.4292830184426117</v>
      </c>
      <c r="C1689">
        <v>558.07750999556447</v>
      </c>
      <c r="D1689">
        <v>2552.1130628384958</v>
      </c>
      <c r="E1689">
        <v>502.24991663063872</v>
      </c>
      <c r="F1689">
        <v>1467.6378263448455</v>
      </c>
      <c r="G1689">
        <v>811.37584800935281</v>
      </c>
      <c r="H1689">
        <v>2.8792974242304674</v>
      </c>
      <c r="I1689">
        <v>6.2068205195599768</v>
      </c>
      <c r="J1689">
        <v>823.05609303330937</v>
      </c>
      <c r="K1689">
        <v>4277.2696018526185</v>
      </c>
      <c r="L1689">
        <v>728.55099586965878</v>
      </c>
      <c r="M1689">
        <v>2302.253805472601</v>
      </c>
      <c r="N1689">
        <v>955.08966217134991</v>
      </c>
      <c r="O1689">
        <v>2.5072829919595736</v>
      </c>
      <c r="P1689">
        <v>7.768343887823554</v>
      </c>
    </row>
    <row r="1690" spans="1:16" x14ac:dyDescent="0.25">
      <c r="A1690">
        <v>87.659219086170197</v>
      </c>
      <c r="B1690">
        <v>2.3532269184618704</v>
      </c>
      <c r="C1690">
        <v>3489.3701383752054</v>
      </c>
      <c r="D1690">
        <v>26613.421589392216</v>
      </c>
      <c r="E1690">
        <v>642.33116981117485</v>
      </c>
      <c r="F1690">
        <v>5940.2492719385409</v>
      </c>
      <c r="G1690">
        <v>1856.5160342626293</v>
      </c>
      <c r="H1690">
        <v>0.7547029472312986</v>
      </c>
      <c r="I1690">
        <v>1.6012218726993606</v>
      </c>
      <c r="J1690">
        <v>4444.5987510246987</v>
      </c>
      <c r="K1690">
        <v>35329.714254151411</v>
      </c>
      <c r="L1690">
        <v>739.39505134220099</v>
      </c>
      <c r="M1690">
        <v>9659.8331508374267</v>
      </c>
      <c r="N1690">
        <v>2081.4870684611642</v>
      </c>
      <c r="O1690">
        <v>0.69828601536091461</v>
      </c>
      <c r="P1690">
        <v>1.352176547482755</v>
      </c>
    </row>
    <row r="1691" spans="1:16" x14ac:dyDescent="0.25">
      <c r="A1691">
        <v>32.013556182384491</v>
      </c>
      <c r="B1691">
        <v>1.9418706818425524</v>
      </c>
      <c r="C1691">
        <v>2645.0770605755006</v>
      </c>
      <c r="D1691">
        <v>18881.582609879079</v>
      </c>
      <c r="E1691">
        <v>498.37045450059105</v>
      </c>
      <c r="F1691">
        <v>3459.3374330500337</v>
      </c>
      <c r="G1691">
        <v>1630.1852739536412</v>
      </c>
      <c r="H1691">
        <v>0.69126794563043759</v>
      </c>
      <c r="I1691">
        <v>1.6691458426930708</v>
      </c>
      <c r="J1691">
        <v>3495.9581676175053</v>
      </c>
      <c r="K1691">
        <v>26421.972695865243</v>
      </c>
      <c r="L1691">
        <v>545.76021615489549</v>
      </c>
      <c r="M1691">
        <v>5589.5529804227117</v>
      </c>
      <c r="N1691">
        <v>1861.4937657437001</v>
      </c>
      <c r="O1691">
        <v>0.631383736645039</v>
      </c>
      <c r="P1691">
        <v>1.252974098760381</v>
      </c>
    </row>
    <row r="1692" spans="1:16" x14ac:dyDescent="0.25">
      <c r="A1692">
        <v>75.823439657688141</v>
      </c>
      <c r="B1692">
        <v>5.3566240965959784</v>
      </c>
      <c r="C1692">
        <v>549.68677577181825</v>
      </c>
      <c r="D1692">
        <v>2501.9671534430831</v>
      </c>
      <c r="E1692">
        <v>599.56730316958613</v>
      </c>
      <c r="F1692">
        <v>1748.3616766200976</v>
      </c>
      <c r="G1692">
        <v>806.35791429606843</v>
      </c>
      <c r="H1692">
        <v>3.502653991066409</v>
      </c>
      <c r="I1692">
        <v>7.4373573206158223</v>
      </c>
      <c r="J1692">
        <v>810.84617187923914</v>
      </c>
      <c r="K1692">
        <v>4194.8775855161166</v>
      </c>
      <c r="L1692">
        <v>870.59174894235582</v>
      </c>
      <c r="M1692">
        <v>2741.9327370561605</v>
      </c>
      <c r="N1692">
        <v>948.86586247983428</v>
      </c>
      <c r="O1692">
        <v>3.0495809111192971</v>
      </c>
      <c r="P1692">
        <v>9.3455989185290633</v>
      </c>
    </row>
    <row r="1693" spans="1:16" x14ac:dyDescent="0.25">
      <c r="A1693">
        <v>75.20003741979599</v>
      </c>
      <c r="B1693">
        <v>9.5515501202545465</v>
      </c>
      <c r="C1693">
        <v>148.21624691053137</v>
      </c>
      <c r="D1693">
        <v>455.22999732411529</v>
      </c>
      <c r="E1693">
        <v>348.12381452683263</v>
      </c>
      <c r="F1693">
        <v>859.92550396220895</v>
      </c>
      <c r="G1693">
        <v>510.81298033781087</v>
      </c>
      <c r="H1693">
        <v>10.267705151452782</v>
      </c>
      <c r="I1693">
        <v>8.9833401802022053</v>
      </c>
      <c r="J1693">
        <v>214.25681631461393</v>
      </c>
      <c r="K1693">
        <v>731.12931173568302</v>
      </c>
      <c r="L1693">
        <v>505.17154605875714</v>
      </c>
      <c r="M1693">
        <v>1322.010340756704</v>
      </c>
      <c r="N1693">
        <v>570.20967044037286</v>
      </c>
      <c r="O1693">
        <v>8.9977322112122238</v>
      </c>
      <c r="P1693">
        <v>9.0160665274630514</v>
      </c>
    </row>
    <row r="1694" spans="1:16" x14ac:dyDescent="0.25">
      <c r="A1694">
        <v>29.878235638141632</v>
      </c>
      <c r="B1694">
        <v>3.9499348421750953</v>
      </c>
      <c r="C1694">
        <v>542.48850649724625</v>
      </c>
      <c r="D1694">
        <v>2459.1330185466823</v>
      </c>
      <c r="E1694">
        <v>437.1470394372617</v>
      </c>
      <c r="F1694">
        <v>1272.4455785958785</v>
      </c>
      <c r="G1694">
        <v>802.02809328949991</v>
      </c>
      <c r="H1694">
        <v>2.5960728121617298</v>
      </c>
      <c r="I1694">
        <v>5.4403475673701154</v>
      </c>
      <c r="J1694">
        <v>800.36039398230605</v>
      </c>
      <c r="K1694">
        <v>4124.3864768068051</v>
      </c>
      <c r="L1694">
        <v>635.2843539574601</v>
      </c>
      <c r="M1694">
        <v>1995.125744124867</v>
      </c>
      <c r="N1694">
        <v>943.48920819705415</v>
      </c>
      <c r="O1694">
        <v>2.2599437323450458</v>
      </c>
      <c r="P1694">
        <v>6.8589060280053005</v>
      </c>
    </row>
    <row r="1695" spans="1:16" x14ac:dyDescent="0.25">
      <c r="A1695">
        <v>7.0813848376274109</v>
      </c>
      <c r="B1695">
        <v>6.7484638441014528</v>
      </c>
      <c r="C1695">
        <v>59.522355426906053</v>
      </c>
      <c r="D1695">
        <v>147.09825017099439</v>
      </c>
      <c r="E1695">
        <v>107.38874992190071</v>
      </c>
      <c r="F1695">
        <v>236.21398843863409</v>
      </c>
      <c r="G1695">
        <v>416.98359422038936</v>
      </c>
      <c r="H1695">
        <v>9.9721758775602609</v>
      </c>
      <c r="I1695">
        <v>5.5767658647477001</v>
      </c>
      <c r="J1695">
        <v>83.578784711196334</v>
      </c>
      <c r="K1695">
        <v>220.49790892964967</v>
      </c>
      <c r="L1695">
        <v>155.06048744784985</v>
      </c>
      <c r="M1695">
        <v>358.74609425614921</v>
      </c>
      <c r="N1695">
        <v>445.22000662404798</v>
      </c>
      <c r="O1695">
        <v>8.9468216359194024</v>
      </c>
      <c r="P1695">
        <v>6.1047844695576856</v>
      </c>
    </row>
    <row r="1696" spans="1:16" x14ac:dyDescent="0.25">
      <c r="A1696">
        <v>50.30401474237442</v>
      </c>
      <c r="B1696">
        <v>0.68532366303984671</v>
      </c>
      <c r="C1696">
        <v>16674.736065068828</v>
      </c>
      <c r="D1696">
        <v>175043.01122150643</v>
      </c>
      <c r="E1696">
        <v>925.59916020623677</v>
      </c>
      <c r="F1696">
        <v>25916.967304854144</v>
      </c>
      <c r="G1696">
        <v>3913.1955564236714</v>
      </c>
      <c r="H1696">
        <v>0.12832697558916872</v>
      </c>
      <c r="I1696">
        <v>0.71462338005494375</v>
      </c>
      <c r="J1696">
        <v>19003.403918791038</v>
      </c>
      <c r="K1696">
        <v>208399.86150583305</v>
      </c>
      <c r="L1696">
        <v>1543.9613079838205</v>
      </c>
      <c r="M1696">
        <v>44308.73163718354</v>
      </c>
      <c r="N1696">
        <v>4189.5080441864766</v>
      </c>
      <c r="O1696">
        <v>0.12344339324088201</v>
      </c>
      <c r="P1696">
        <v>0.93141284992429785</v>
      </c>
    </row>
    <row r="1697" spans="1:16" x14ac:dyDescent="0.25">
      <c r="A1697">
        <v>51.356267869472504</v>
      </c>
      <c r="B1697">
        <v>3.3903108885706486</v>
      </c>
      <c r="C1697">
        <v>1145.5702186665173</v>
      </c>
      <c r="D1697">
        <v>6514.3097319301651</v>
      </c>
      <c r="E1697">
        <v>691.0464683108637</v>
      </c>
      <c r="F1697">
        <v>2345.3419684345845</v>
      </c>
      <c r="G1697">
        <v>1107.3969579390744</v>
      </c>
      <c r="H1697">
        <v>1.6659522376868228</v>
      </c>
      <c r="I1697">
        <v>6.3103832081669031</v>
      </c>
      <c r="J1697">
        <v>1643.1760354612809</v>
      </c>
      <c r="K1697">
        <v>10384.810202559371</v>
      </c>
      <c r="L1697">
        <v>842.34637975215389</v>
      </c>
      <c r="M1697">
        <v>3725.7439386839287</v>
      </c>
      <c r="N1697">
        <v>1307.4365805259608</v>
      </c>
      <c r="O1697">
        <v>1.4727000848833809</v>
      </c>
      <c r="P1697">
        <v>4.696052032812295</v>
      </c>
    </row>
    <row r="1698" spans="1:16" x14ac:dyDescent="0.25">
      <c r="A1698">
        <v>83.763801872730255</v>
      </c>
      <c r="B1698">
        <v>4.4194125240273561</v>
      </c>
      <c r="C1698">
        <v>914.26199599182678</v>
      </c>
      <c r="D1698">
        <v>4862.676836344931</v>
      </c>
      <c r="E1698">
        <v>757.77646248533551</v>
      </c>
      <c r="F1698">
        <v>2414.2519634038927</v>
      </c>
      <c r="G1698">
        <v>1001.4334030294341</v>
      </c>
      <c r="H1698">
        <v>2.3708979440371101</v>
      </c>
      <c r="I1698">
        <v>7.8807375739626098</v>
      </c>
      <c r="J1698">
        <v>1328.2902955237651</v>
      </c>
      <c r="K1698">
        <v>7927.799921798759</v>
      </c>
      <c r="L1698">
        <v>1031.2229085741831</v>
      </c>
      <c r="M1698">
        <v>3819.4653926427036</v>
      </c>
      <c r="N1698">
        <v>1184.7351658905241</v>
      </c>
      <c r="O1698">
        <v>2.0829713469963038</v>
      </c>
      <c r="P1698">
        <v>7.7231905443802384</v>
      </c>
    </row>
    <row r="1699" spans="1:16" x14ac:dyDescent="0.25">
      <c r="A1699">
        <v>37.366910636425018</v>
      </c>
      <c r="B1699">
        <v>8.8598607019856725</v>
      </c>
      <c r="C1699">
        <v>105.55716085005707</v>
      </c>
      <c r="D1699">
        <v>296.50453109399137</v>
      </c>
      <c r="E1699">
        <v>239.85554921882451</v>
      </c>
      <c r="F1699">
        <v>566.80173398806448</v>
      </c>
      <c r="G1699">
        <v>468.10333868535997</v>
      </c>
      <c r="H1699">
        <v>10.763070443084139</v>
      </c>
      <c r="I1699">
        <v>8.2763563004441369</v>
      </c>
      <c r="J1699">
        <v>150.90184522089118</v>
      </c>
      <c r="K1699">
        <v>464.18965310764503</v>
      </c>
      <c r="L1699">
        <v>346.28223856920948</v>
      </c>
      <c r="M1699">
        <v>867.30216510377363</v>
      </c>
      <c r="N1699">
        <v>513.78022012555107</v>
      </c>
      <c r="O1699">
        <v>9.5021302825394347</v>
      </c>
      <c r="P1699">
        <v>8.2502490942590612</v>
      </c>
    </row>
    <row r="1700" spans="1:16" x14ac:dyDescent="0.25">
      <c r="A1700">
        <v>91.712614119052887</v>
      </c>
      <c r="B1700">
        <v>0.66277487492271858</v>
      </c>
      <c r="C1700">
        <v>21441.852643735994</v>
      </c>
      <c r="D1700">
        <v>238175.42332743356</v>
      </c>
      <c r="E1700">
        <v>1654.5561163402324</v>
      </c>
      <c r="F1700">
        <v>47877.369268084265</v>
      </c>
      <c r="G1700">
        <v>4432.9069631444318</v>
      </c>
      <c r="H1700">
        <v>0.11507974434931592</v>
      </c>
      <c r="I1700">
        <v>4.509651943370069</v>
      </c>
      <c r="J1700">
        <v>25248.502717908257</v>
      </c>
      <c r="K1700">
        <v>290741.74125573272</v>
      </c>
      <c r="L1700">
        <v>2903.1765180968819</v>
      </c>
      <c r="M1700">
        <v>82810.815022644019</v>
      </c>
      <c r="N1700">
        <v>4799.886404093806</v>
      </c>
      <c r="O1700">
        <v>0.11092015559852796</v>
      </c>
      <c r="P1700">
        <v>4.509651943370069</v>
      </c>
    </row>
    <row r="1701" spans="1:16" x14ac:dyDescent="0.25">
      <c r="A1701">
        <v>26.583466947078705</v>
      </c>
      <c r="B1701">
        <v>3.6064273133375333</v>
      </c>
      <c r="C1701">
        <v>610.61508441813669</v>
      </c>
      <c r="D1701">
        <v>2871.202877124791</v>
      </c>
      <c r="E1701">
        <v>441.66161328230345</v>
      </c>
      <c r="F1701">
        <v>1307.2370471954582</v>
      </c>
      <c r="G1701">
        <v>842.11565480916261</v>
      </c>
      <c r="H1701">
        <v>2.2638953941989519</v>
      </c>
      <c r="I1701">
        <v>5.3346437152958446</v>
      </c>
      <c r="J1701">
        <v>899.18750482792689</v>
      </c>
      <c r="K1701">
        <v>4798.2311442301516</v>
      </c>
      <c r="L1701">
        <v>636.22952600638735</v>
      </c>
      <c r="M1701">
        <v>2053.7126729375418</v>
      </c>
      <c r="N1701">
        <v>993.04251728595864</v>
      </c>
      <c r="O1701">
        <v>1.9736330405316989</v>
      </c>
      <c r="P1701">
        <v>6.4995248917606094</v>
      </c>
    </row>
    <row r="1702" spans="1:16" x14ac:dyDescent="0.25">
      <c r="A1702">
        <v>45.756835758686066</v>
      </c>
      <c r="B1702">
        <v>0.6001188906799344</v>
      </c>
      <c r="C1702">
        <v>18655.377959315341</v>
      </c>
      <c r="D1702">
        <v>200791.54968856563</v>
      </c>
      <c r="E1702">
        <v>1048.0368629962304</v>
      </c>
      <c r="F1702">
        <v>29971.692855455527</v>
      </c>
      <c r="G1702">
        <v>4137.1097243263475</v>
      </c>
      <c r="H1702">
        <v>0.10860730779095006</v>
      </c>
      <c r="I1702">
        <v>0.71502515636748221</v>
      </c>
      <c r="J1702">
        <v>21535.200449249925</v>
      </c>
      <c r="K1702">
        <v>241797.82249670968</v>
      </c>
      <c r="L1702">
        <v>1791.4093107491904</v>
      </c>
      <c r="M1702">
        <v>51499.113479598404</v>
      </c>
      <c r="N1702">
        <v>4450.5089138961539</v>
      </c>
      <c r="O1702">
        <v>0.10447536554190333</v>
      </c>
      <c r="P1702">
        <v>3.576723169060001</v>
      </c>
    </row>
    <row r="1703" spans="1:16" x14ac:dyDescent="0.25">
      <c r="A1703">
        <v>72.838395297527313</v>
      </c>
      <c r="B1703">
        <v>8.4297149453629263</v>
      </c>
      <c r="C1703">
        <v>190.72157689810368</v>
      </c>
      <c r="D1703">
        <v>628.98613820657647</v>
      </c>
      <c r="E1703">
        <v>381.53796151943504</v>
      </c>
      <c r="F1703">
        <v>973.81934678085122</v>
      </c>
      <c r="G1703">
        <v>549.91945749530669</v>
      </c>
      <c r="H1703">
        <v>8.2563728542062158</v>
      </c>
      <c r="I1703">
        <v>7.7731897810499797</v>
      </c>
      <c r="J1703">
        <v>277.83839909709604</v>
      </c>
      <c r="K1703">
        <v>1027.5412179712644</v>
      </c>
      <c r="L1703">
        <v>556.61677589067028</v>
      </c>
      <c r="M1703">
        <v>1502.4985162265168</v>
      </c>
      <c r="N1703">
        <v>621.48947447249145</v>
      </c>
      <c r="O1703">
        <v>7.2048072737125404</v>
      </c>
      <c r="P1703">
        <v>8.5735749016811802</v>
      </c>
    </row>
    <row r="1704" spans="1:16" x14ac:dyDescent="0.25">
      <c r="A1704">
        <v>46.763593256473541</v>
      </c>
      <c r="B1704">
        <v>6.6718609410540184</v>
      </c>
      <c r="C1704">
        <v>231.28592891038065</v>
      </c>
      <c r="D1704">
        <v>807.14400276446145</v>
      </c>
      <c r="E1704">
        <v>355.98689083667239</v>
      </c>
      <c r="F1704">
        <v>931.22045461923847</v>
      </c>
      <c r="G1704">
        <v>584.69986039322816</v>
      </c>
      <c r="H1704">
        <v>6.0793159931464844</v>
      </c>
      <c r="I1704">
        <v>6.3116089813751328</v>
      </c>
      <c r="J1704">
        <v>338.68283912628596</v>
      </c>
      <c r="K1704">
        <v>1333.2767080321585</v>
      </c>
      <c r="L1704">
        <v>521.46990982882096</v>
      </c>
      <c r="M1704">
        <v>1440.8296069681112</v>
      </c>
      <c r="N1704">
        <v>666.82609589434833</v>
      </c>
      <c r="O1704">
        <v>5.2925313981844777</v>
      </c>
      <c r="P1704">
        <v>7.3425169225197333</v>
      </c>
    </row>
    <row r="1705" spans="1:16" x14ac:dyDescent="0.25">
      <c r="A1705">
        <v>7.3108338713645935</v>
      </c>
      <c r="B1705">
        <v>3.5741660405625737</v>
      </c>
      <c r="C1705">
        <v>234.21112766184095</v>
      </c>
      <c r="D1705">
        <v>820.41394429637523</v>
      </c>
      <c r="E1705">
        <v>192.75858956379292</v>
      </c>
      <c r="F1705">
        <v>505.03433710665144</v>
      </c>
      <c r="G1705">
        <v>587.12524725305457</v>
      </c>
      <c r="H1705">
        <v>3.2413509870024408</v>
      </c>
      <c r="I1705">
        <v>3.3906699219369614</v>
      </c>
      <c r="J1705">
        <v>343.07210909539509</v>
      </c>
      <c r="K1705">
        <v>1356.0763653718916</v>
      </c>
      <c r="L1705">
        <v>282.4334543103314</v>
      </c>
      <c r="M1705">
        <v>781.55899965883373</v>
      </c>
      <c r="N1705">
        <v>669.97812542728275</v>
      </c>
      <c r="O1705">
        <v>2.8214994366757362</v>
      </c>
      <c r="P1705">
        <v>3.9563545519285319</v>
      </c>
    </row>
    <row r="1706" spans="1:16" x14ac:dyDescent="0.25">
      <c r="A1706">
        <v>72.720130264759064</v>
      </c>
      <c r="B1706">
        <v>9.1471826893089592</v>
      </c>
      <c r="C1706">
        <v>159.00697084047138</v>
      </c>
      <c r="D1706">
        <v>497.97556631581074</v>
      </c>
      <c r="E1706">
        <v>354.2219077907514</v>
      </c>
      <c r="F1706">
        <v>883.04775145522171</v>
      </c>
      <c r="G1706">
        <v>521.0336056472263</v>
      </c>
      <c r="H1706">
        <v>9.5828542202659399</v>
      </c>
      <c r="I1706">
        <v>8.531950213519675</v>
      </c>
      <c r="J1706">
        <v>230.36846038265304</v>
      </c>
      <c r="K1706">
        <v>803.77146714361891</v>
      </c>
      <c r="L1706">
        <v>514.74601470300377</v>
      </c>
      <c r="M1706">
        <v>1358.9049904665821</v>
      </c>
      <c r="N1706">
        <v>583.64396218342449</v>
      </c>
      <c r="O1706">
        <v>8.386737479484216</v>
      </c>
      <c r="P1706">
        <v>8.7830809630363991</v>
      </c>
    </row>
    <row r="1707" spans="1:16" x14ac:dyDescent="0.25">
      <c r="A1707">
        <v>40.260975539684296</v>
      </c>
      <c r="B1707">
        <v>2.7807274325988058</v>
      </c>
      <c r="C1707">
        <v>1476.4112249603431</v>
      </c>
      <c r="D1707">
        <v>9029.5922060984867</v>
      </c>
      <c r="E1707">
        <v>668.7092652535913</v>
      </c>
      <c r="F1707">
        <v>2528.856847138868</v>
      </c>
      <c r="G1707">
        <v>1242.9960323472872</v>
      </c>
      <c r="H1707">
        <v>1.2382528729753435</v>
      </c>
      <c r="I1707">
        <v>4.8099512137716491</v>
      </c>
      <c r="J1707">
        <v>2077.4651739909209</v>
      </c>
      <c r="K1707">
        <v>13935.503918265214</v>
      </c>
      <c r="L1707">
        <v>697.81383813298021</v>
      </c>
      <c r="M1707">
        <v>4036.75242425433</v>
      </c>
      <c r="N1707">
        <v>1458.9296489433982</v>
      </c>
      <c r="O1707">
        <v>1.1038850855164122</v>
      </c>
      <c r="P1707">
        <v>2.9210701857929764</v>
      </c>
    </row>
    <row r="1708" spans="1:16" x14ac:dyDescent="0.25">
      <c r="A1708">
        <v>48.343182623386383</v>
      </c>
      <c r="B1708">
        <v>4.1527307033628054</v>
      </c>
      <c r="C1708">
        <v>696.80790147148082</v>
      </c>
      <c r="D1708">
        <v>3412.5001414535354</v>
      </c>
      <c r="E1708">
        <v>568.93484171167654</v>
      </c>
      <c r="F1708">
        <v>1718.9137280095083</v>
      </c>
      <c r="G1708">
        <v>890.25081172771195</v>
      </c>
      <c r="H1708">
        <v>2.4763510506277338</v>
      </c>
      <c r="I1708">
        <v>6.6137864819724923</v>
      </c>
      <c r="J1708">
        <v>1022.8799652879396</v>
      </c>
      <c r="K1708">
        <v>5669.1005846407297</v>
      </c>
      <c r="L1708">
        <v>808.53568953463582</v>
      </c>
      <c r="M1708">
        <v>2706.5179760068368</v>
      </c>
      <c r="N1708">
        <v>1051.8573434891573</v>
      </c>
      <c r="O1708">
        <v>2.1632918813359563</v>
      </c>
      <c r="P1708">
        <v>7.6871108567911675</v>
      </c>
    </row>
    <row r="1709" spans="1:16" x14ac:dyDescent="0.25">
      <c r="A1709">
        <v>1.5144428610801697</v>
      </c>
      <c r="B1709">
        <v>5.7566422805494248</v>
      </c>
      <c r="C1709">
        <v>31.159239472551189</v>
      </c>
      <c r="D1709">
        <v>69.682844470406152</v>
      </c>
      <c r="E1709">
        <v>46.535332109961168</v>
      </c>
      <c r="F1709">
        <v>95.411849006346927</v>
      </c>
      <c r="G1709">
        <v>382.45112633307917</v>
      </c>
      <c r="H1709">
        <v>10.369268189765288</v>
      </c>
      <c r="I1709">
        <v>3.8315573656077802</v>
      </c>
      <c r="J1709">
        <v>42.990395732384869</v>
      </c>
      <c r="K1709">
        <v>100.16759624575539</v>
      </c>
      <c r="L1709">
        <v>67.892663501268558</v>
      </c>
      <c r="M1709">
        <v>143.79077573664108</v>
      </c>
      <c r="N1709">
        <v>397.41900662729137</v>
      </c>
      <c r="O1709">
        <v>9.50570181921805</v>
      </c>
      <c r="P1709">
        <v>4.3515801609319791</v>
      </c>
    </row>
    <row r="1710" spans="1:16" x14ac:dyDescent="0.25">
      <c r="A1710">
        <v>38.438353359699249</v>
      </c>
      <c r="B1710">
        <v>4.5494352294537075</v>
      </c>
      <c r="C1710">
        <v>476.04433003749585</v>
      </c>
      <c r="D1710">
        <v>2072.1815681737066</v>
      </c>
      <c r="E1710">
        <v>450.06664041641699</v>
      </c>
      <c r="F1710">
        <v>1287.6711461413856</v>
      </c>
      <c r="G1710">
        <v>760.89813900606509</v>
      </c>
      <c r="H1710">
        <v>3.1453405218590826</v>
      </c>
      <c r="I1710">
        <v>5.7919507287315533</v>
      </c>
      <c r="J1710">
        <v>703.09544519524422</v>
      </c>
      <c r="K1710">
        <v>3482.8851143444858</v>
      </c>
      <c r="L1710">
        <v>658.39749145869018</v>
      </c>
      <c r="M1710">
        <v>2014.6945171354414</v>
      </c>
      <c r="N1710">
        <v>892.12808021806916</v>
      </c>
      <c r="O1710">
        <v>2.7348871087105628</v>
      </c>
      <c r="P1710">
        <v>7.4802342513936475</v>
      </c>
    </row>
    <row r="1711" spans="1:16" x14ac:dyDescent="0.25">
      <c r="A1711">
        <v>90.696663081645966</v>
      </c>
      <c r="B1711">
        <v>0.7084078655148679</v>
      </c>
      <c r="C1711">
        <v>19935.549151382773</v>
      </c>
      <c r="D1711">
        <v>217816.60833908714</v>
      </c>
      <c r="E1711">
        <v>1459.002287956145</v>
      </c>
      <c r="F1711">
        <v>42041.159334221884</v>
      </c>
      <c r="G1711">
        <v>4275.6690145565635</v>
      </c>
      <c r="H1711">
        <v>0.12568360944728088</v>
      </c>
      <c r="I1711">
        <v>0.91892637393942855</v>
      </c>
      <c r="J1711">
        <v>23221.449557709464</v>
      </c>
      <c r="K1711">
        <v>264053.98899069219</v>
      </c>
      <c r="L1711">
        <v>2526.8834169767001</v>
      </c>
      <c r="M1711">
        <v>72461.633599105364</v>
      </c>
      <c r="N1711">
        <v>4613.5572784801625</v>
      </c>
      <c r="O1711">
        <v>0.12096965957047931</v>
      </c>
      <c r="P1711">
        <v>4.4929381100397032</v>
      </c>
    </row>
    <row r="1712" spans="1:16" x14ac:dyDescent="0.25">
      <c r="A1712">
        <v>70.009487688541412</v>
      </c>
      <c r="B1712">
        <v>5.5140836617720277</v>
      </c>
      <c r="C1712">
        <v>484.31942793291091</v>
      </c>
      <c r="D1712">
        <v>2119.5142035605822</v>
      </c>
      <c r="E1712">
        <v>553.63304106308055</v>
      </c>
      <c r="F1712">
        <v>1587.5014844590432</v>
      </c>
      <c r="G1712">
        <v>766.14108235279377</v>
      </c>
      <c r="H1712">
        <v>3.7869300012461613</v>
      </c>
      <c r="I1712">
        <v>7.0918217589380363</v>
      </c>
      <c r="J1712">
        <v>715.25496122784784</v>
      </c>
      <c r="K1712">
        <v>3561.808093318919</v>
      </c>
      <c r="L1712">
        <v>809.3318801531284</v>
      </c>
      <c r="M1712">
        <v>2484.5037670277889</v>
      </c>
      <c r="N1712">
        <v>898.70365610540591</v>
      </c>
      <c r="O1712">
        <v>3.2931768631288878</v>
      </c>
      <c r="P1712">
        <v>9.1390515569370301</v>
      </c>
    </row>
    <row r="1713" spans="1:16" x14ac:dyDescent="0.25">
      <c r="A1713">
        <v>68.217243134975433</v>
      </c>
      <c r="B1713">
        <v>7.4020581329399384</v>
      </c>
      <c r="C1713">
        <v>243.03881708308475</v>
      </c>
      <c r="D1713">
        <v>860.78661870714609</v>
      </c>
      <c r="E1713">
        <v>411.98839431724792</v>
      </c>
      <c r="F1713">
        <v>1084.4614523090438</v>
      </c>
      <c r="G1713">
        <v>594.3825226972391</v>
      </c>
      <c r="H1713">
        <v>6.6197612934256629</v>
      </c>
      <c r="I1713">
        <v>7.084688645963845</v>
      </c>
      <c r="J1713">
        <v>356.31760347856732</v>
      </c>
      <c r="K1713">
        <v>1425.4481976792313</v>
      </c>
      <c r="L1713">
        <v>604.07762491250026</v>
      </c>
      <c r="M1713">
        <v>1679.1649479431878</v>
      </c>
      <c r="N1713">
        <v>679.40213999199489</v>
      </c>
      <c r="O1713">
        <v>5.7602801458007553</v>
      </c>
      <c r="P1713">
        <v>8.339006485010346</v>
      </c>
    </row>
    <row r="1714" spans="1:16" x14ac:dyDescent="0.25">
      <c r="A1714">
        <v>78.118048012256622</v>
      </c>
      <c r="B1714">
        <v>9.7199009910844687</v>
      </c>
      <c r="C1714">
        <v>146.67681266569858</v>
      </c>
      <c r="D1714">
        <v>449.2120485132088</v>
      </c>
      <c r="E1714">
        <v>351.0757991445351</v>
      </c>
      <c r="F1714">
        <v>866.03534195293139</v>
      </c>
      <c r="G1714">
        <v>509.33724401970426</v>
      </c>
      <c r="H1714">
        <v>10.488632899835025</v>
      </c>
      <c r="I1714">
        <v>9.1493109960261396</v>
      </c>
      <c r="J1714">
        <v>211.96046812754918</v>
      </c>
      <c r="K1714">
        <v>720.92186901226398</v>
      </c>
      <c r="L1714">
        <v>509.35242902710172</v>
      </c>
      <c r="M1714">
        <v>1331.207962185164</v>
      </c>
      <c r="N1714">
        <v>568.2679373221639</v>
      </c>
      <c r="O1714">
        <v>9.1931699349553</v>
      </c>
      <c r="P1714">
        <v>9.1545946015324553</v>
      </c>
    </row>
    <row r="1715" spans="1:16" x14ac:dyDescent="0.25">
      <c r="A1715">
        <v>55.004344642162323</v>
      </c>
      <c r="B1715">
        <v>8.1773131144305466</v>
      </c>
      <c r="C1715">
        <v>165.80103199280671</v>
      </c>
      <c r="D1715">
        <v>525.38115345479491</v>
      </c>
      <c r="E1715">
        <v>328.26710428458472</v>
      </c>
      <c r="F1715">
        <v>822.8122679079172</v>
      </c>
      <c r="G1715">
        <v>527.36174369165406</v>
      </c>
      <c r="H1715">
        <v>8.4358015956013563</v>
      </c>
      <c r="I1715">
        <v>7.5883535689440995</v>
      </c>
      <c r="J1715">
        <v>240.52485108555001</v>
      </c>
      <c r="K1715">
        <v>850.45730471118407</v>
      </c>
      <c r="L1715">
        <v>477.44701091326101</v>
      </c>
      <c r="M1715">
        <v>1266.9625815107372</v>
      </c>
      <c r="N1715">
        <v>591.95017800425046</v>
      </c>
      <c r="O1715">
        <v>7.3774965050383612</v>
      </c>
      <c r="P1715">
        <v>7.9441550142618791</v>
      </c>
    </row>
    <row r="1716" spans="1:16" x14ac:dyDescent="0.25">
      <c r="A1716">
        <v>74.492488920688629</v>
      </c>
      <c r="B1716">
        <v>7.2218849493242674</v>
      </c>
      <c r="C1716">
        <v>274.57955589058059</v>
      </c>
      <c r="D1716">
        <v>1008.8822347734225</v>
      </c>
      <c r="E1716">
        <v>446.0174404322384</v>
      </c>
      <c r="F1716">
        <v>1192.0510559798954</v>
      </c>
      <c r="G1716">
        <v>619.59704404073671</v>
      </c>
      <c r="H1716">
        <v>6.1669468585871181</v>
      </c>
      <c r="I1716">
        <v>7.1582057323968868</v>
      </c>
      <c r="J1716">
        <v>403.62196797530498</v>
      </c>
      <c r="K1716">
        <v>1679.8489625911038</v>
      </c>
      <c r="L1716">
        <v>655.28114308026977</v>
      </c>
      <c r="M1716">
        <v>1849.1308171698474</v>
      </c>
      <c r="N1716">
        <v>712.05508026902714</v>
      </c>
      <c r="O1716">
        <v>5.3612052794446807</v>
      </c>
      <c r="P1716">
        <v>8.6667065723387573</v>
      </c>
    </row>
    <row r="1717" spans="1:16" x14ac:dyDescent="0.25">
      <c r="A1717">
        <v>69.989058911800385</v>
      </c>
      <c r="B1717">
        <v>5.3116231450335283</v>
      </c>
      <c r="C1717">
        <v>527.30954207688092</v>
      </c>
      <c r="D1717">
        <v>2369.378335933307</v>
      </c>
      <c r="E1717">
        <v>573.7076495491176</v>
      </c>
      <c r="F1717">
        <v>1663.5593390820791</v>
      </c>
      <c r="G1717">
        <v>792.82029832217586</v>
      </c>
      <c r="H1717">
        <v>3.5296675290674751</v>
      </c>
      <c r="I1717">
        <v>7.1903930271665644</v>
      </c>
      <c r="J1717">
        <v>778.21568649785377</v>
      </c>
      <c r="K1717">
        <v>3976.342375449663</v>
      </c>
      <c r="L1717">
        <v>835.15354511506598</v>
      </c>
      <c r="M1717">
        <v>2607.1534076577573</v>
      </c>
      <c r="N1717">
        <v>932.03585176903243</v>
      </c>
      <c r="O1717">
        <v>3.0717613157726316</v>
      </c>
      <c r="P1717">
        <v>9.1256108835513245</v>
      </c>
    </row>
    <row r="1718" spans="1:16" x14ac:dyDescent="0.25">
      <c r="A1718">
        <v>43.887632191181183</v>
      </c>
      <c r="B1718">
        <v>5.4053070165346817</v>
      </c>
      <c r="C1718">
        <v>355.32639072285212</v>
      </c>
      <c r="D1718">
        <v>1412.7113382875339</v>
      </c>
      <c r="E1718">
        <v>416.06506519033337</v>
      </c>
      <c r="F1718">
        <v>1147.8277207517415</v>
      </c>
      <c r="G1718">
        <v>679.80858491372283</v>
      </c>
      <c r="H1718">
        <v>4.1829852160924901</v>
      </c>
      <c r="I1718">
        <v>5.9088143189128131</v>
      </c>
      <c r="J1718">
        <v>524.34748355126192</v>
      </c>
      <c r="K1718">
        <v>2370.7092208870772</v>
      </c>
      <c r="L1718">
        <v>612.23611483659522</v>
      </c>
      <c r="M1718">
        <v>1787.5779929033813</v>
      </c>
      <c r="N1718">
        <v>789.42807024184378</v>
      </c>
      <c r="O1718">
        <v>3.6333830278429304</v>
      </c>
      <c r="P1718">
        <v>7.5532225101880677</v>
      </c>
    </row>
    <row r="1719" spans="1:16" x14ac:dyDescent="0.25">
      <c r="A1719">
        <v>87.339781939983368</v>
      </c>
      <c r="B1719">
        <v>4.4814444265663536</v>
      </c>
      <c r="C1719">
        <v>914.25465183169138</v>
      </c>
      <c r="D1719">
        <v>4862.6260456526988</v>
      </c>
      <c r="E1719">
        <v>768.40784465554236</v>
      </c>
      <c r="F1719">
        <v>2448.1186249321613</v>
      </c>
      <c r="G1719">
        <v>1001.4298578680421</v>
      </c>
      <c r="H1719">
        <v>2.4041839404780556</v>
      </c>
      <c r="I1719">
        <v>7.9913340453961181</v>
      </c>
      <c r="J1719">
        <v>1328.280138404197</v>
      </c>
      <c r="K1719">
        <v>7927.7225793196758</v>
      </c>
      <c r="L1719">
        <v>1045.6923791546321</v>
      </c>
      <c r="M1719">
        <v>3873.0435610458185</v>
      </c>
      <c r="N1719">
        <v>1184.7309962665875</v>
      </c>
      <c r="O1719">
        <v>2.1122146098763497</v>
      </c>
      <c r="P1719">
        <v>7.8316496997752525</v>
      </c>
    </row>
    <row r="1720" spans="1:16" x14ac:dyDescent="0.25">
      <c r="A1720">
        <v>63.194041788578033</v>
      </c>
      <c r="B1720">
        <v>4.1031270071398271</v>
      </c>
      <c r="C1720">
        <v>874.99829933623596</v>
      </c>
      <c r="D1720">
        <v>4592.773735246411</v>
      </c>
      <c r="E1720">
        <v>679.08417708096101</v>
      </c>
      <c r="F1720">
        <v>2142.1886501489116</v>
      </c>
      <c r="G1720">
        <v>982.29543842747671</v>
      </c>
      <c r="H1720">
        <v>2.2391734081438766</v>
      </c>
      <c r="I1720">
        <v>7.214350404972536</v>
      </c>
      <c r="J1720">
        <v>1273.8382988656017</v>
      </c>
      <c r="K1720">
        <v>7515.1318123715118</v>
      </c>
      <c r="L1720">
        <v>932.1333667748122</v>
      </c>
      <c r="M1720">
        <v>3386.3980418575165</v>
      </c>
      <c r="N1720">
        <v>1162.1632582492803</v>
      </c>
      <c r="O1720">
        <v>1.9651797252736556</v>
      </c>
      <c r="P1720">
        <v>7.3942650466953825</v>
      </c>
    </row>
    <row r="1721" spans="1:16" x14ac:dyDescent="0.25">
      <c r="A1721">
        <v>19.446589410305023</v>
      </c>
      <c r="B1721">
        <v>0.60747487010652934</v>
      </c>
      <c r="C1721">
        <v>13193.068485079257</v>
      </c>
      <c r="D1721">
        <v>131789.27791127638</v>
      </c>
      <c r="E1721">
        <v>521.59718215468592</v>
      </c>
      <c r="F1721">
        <v>13518.223650008023</v>
      </c>
      <c r="G1721">
        <v>3487.5629039877008</v>
      </c>
      <c r="H1721">
        <v>0.12238710455362857</v>
      </c>
      <c r="I1721">
        <v>0.49471176820782359</v>
      </c>
      <c r="J1721">
        <v>14811.546311401225</v>
      </c>
      <c r="K1721">
        <v>153853.92089956609</v>
      </c>
      <c r="L1721">
        <v>822.12527023167149</v>
      </c>
      <c r="M1721">
        <v>22888.50273389661</v>
      </c>
      <c r="N1721">
        <v>3705.8324705752425</v>
      </c>
      <c r="O1721">
        <v>0.11782211581360125</v>
      </c>
      <c r="P1721">
        <v>0.62798079737447043</v>
      </c>
    </row>
    <row r="1722" spans="1:16" x14ac:dyDescent="0.25">
      <c r="A1722">
        <v>49.297398865222931</v>
      </c>
      <c r="B1722">
        <v>1.7048912852913536</v>
      </c>
      <c r="C1722">
        <v>4430.695251397924</v>
      </c>
      <c r="D1722">
        <v>35639.362444571409</v>
      </c>
      <c r="E1722">
        <v>507.45018362684482</v>
      </c>
      <c r="F1722">
        <v>5931.094043578013</v>
      </c>
      <c r="G1722">
        <v>2076.9065885232012</v>
      </c>
      <c r="H1722">
        <v>0.50049623922879238</v>
      </c>
      <c r="I1722">
        <v>1.029192956661287</v>
      </c>
      <c r="J1722">
        <v>5457.5543223295463</v>
      </c>
      <c r="K1722">
        <v>45258.295856530989</v>
      </c>
      <c r="L1722">
        <v>613.07411714287991</v>
      </c>
      <c r="M1722">
        <v>9702.343760149528</v>
      </c>
      <c r="N1722">
        <v>2289.8642110884912</v>
      </c>
      <c r="O1722">
        <v>0.46824023151139321</v>
      </c>
      <c r="P1722">
        <v>0.95198849451182765</v>
      </c>
    </row>
    <row r="1723" spans="1:16" x14ac:dyDescent="0.25">
      <c r="A1723">
        <v>21.6556116938591</v>
      </c>
      <c r="B1723">
        <v>4.2272146841955633</v>
      </c>
      <c r="C1723">
        <v>363.83782843110487</v>
      </c>
      <c r="D1723">
        <v>1457.1565136233592</v>
      </c>
      <c r="E1723">
        <v>332.04587214372094</v>
      </c>
      <c r="F1723">
        <v>918.70016877139994</v>
      </c>
      <c r="G1723">
        <v>685.84274907323027</v>
      </c>
      <c r="H1723">
        <v>3.2417075404966269</v>
      </c>
      <c r="I1723">
        <v>4.670576987749846</v>
      </c>
      <c r="J1723">
        <v>537.02699009285777</v>
      </c>
      <c r="K1723">
        <v>2446.3558413647083</v>
      </c>
      <c r="L1723">
        <v>488.54751199646699</v>
      </c>
      <c r="M1723">
        <v>1431.2727151309152</v>
      </c>
      <c r="N1723">
        <v>797.13221770565826</v>
      </c>
      <c r="O1723">
        <v>2.8157883623966082</v>
      </c>
      <c r="P1723">
        <v>5.992427280458311</v>
      </c>
    </row>
    <row r="1724" spans="1:16" x14ac:dyDescent="0.25">
      <c r="A1724">
        <v>26.687876760959625</v>
      </c>
      <c r="B1724">
        <v>3.6495912593748123</v>
      </c>
      <c r="C1724">
        <v>596.10541963509968</v>
      </c>
      <c r="D1724">
        <v>2782.2171542937876</v>
      </c>
      <c r="E1724">
        <v>437.85987654853881</v>
      </c>
      <c r="F1724">
        <v>1291.4504412220986</v>
      </c>
      <c r="G1724">
        <v>833.73930212874109</v>
      </c>
      <c r="H1724">
        <v>2.3124982003863996</v>
      </c>
      <c r="I1724">
        <v>5.3219670339719105</v>
      </c>
      <c r="J1724">
        <v>878.21715326678839</v>
      </c>
      <c r="K1724">
        <v>4653.5228923070472</v>
      </c>
      <c r="L1724">
        <v>632.0321227270432</v>
      </c>
      <c r="M1724">
        <v>2028.0946088037208</v>
      </c>
      <c r="N1724">
        <v>982.73057683021307</v>
      </c>
      <c r="O1724">
        <v>2.0153500542901734</v>
      </c>
      <c r="P1724">
        <v>6.5340484254682352</v>
      </c>
    </row>
    <row r="1725" spans="1:16" x14ac:dyDescent="0.25">
      <c r="A1725">
        <v>29.753408849239349</v>
      </c>
      <c r="B1725">
        <v>3.5005994257315565</v>
      </c>
      <c r="C1725">
        <v>711.17838391916109</v>
      </c>
      <c r="D1725">
        <v>3504.7544065933976</v>
      </c>
      <c r="E1725">
        <v>487.92044566891877</v>
      </c>
      <c r="F1725">
        <v>1479.1884520804272</v>
      </c>
      <c r="G1725">
        <v>898.02501398544621</v>
      </c>
      <c r="H1725">
        <v>2.0709554038619675</v>
      </c>
      <c r="I1725">
        <v>5.6341173000241334</v>
      </c>
      <c r="J1725">
        <v>1043.3558271417503</v>
      </c>
      <c r="K1725">
        <v>5815.9483365160731</v>
      </c>
      <c r="L1725">
        <v>691.67737818859894</v>
      </c>
      <c r="M1725">
        <v>2329.8732786363594</v>
      </c>
      <c r="N1725">
        <v>1061.2845665924547</v>
      </c>
      <c r="O1725">
        <v>1.8097961293656615</v>
      </c>
      <c r="P1725">
        <v>6.4958094526553811</v>
      </c>
    </row>
    <row r="1726" spans="1:16" x14ac:dyDescent="0.25">
      <c r="A1726">
        <v>23.819516003131866</v>
      </c>
      <c r="B1726">
        <v>4.6949588057595291</v>
      </c>
      <c r="C1726">
        <v>307.9719632862566</v>
      </c>
      <c r="D1726">
        <v>1171.8055653125796</v>
      </c>
      <c r="E1726">
        <v>319.78867866634431</v>
      </c>
      <c r="F1726">
        <v>866.88271126674215</v>
      </c>
      <c r="G1726">
        <v>645.19198539456897</v>
      </c>
      <c r="H1726">
        <v>3.8377096220210611</v>
      </c>
      <c r="I1726">
        <v>4.8416067608721507</v>
      </c>
      <c r="J1726">
        <v>453.63124177819344</v>
      </c>
      <c r="K1726">
        <v>1959.2390719010411</v>
      </c>
      <c r="L1726">
        <v>470.41551808679287</v>
      </c>
      <c r="M1726">
        <v>1347.0698968626591</v>
      </c>
      <c r="N1726">
        <v>745.05246471883868</v>
      </c>
      <c r="O1726">
        <v>3.334384059271553</v>
      </c>
      <c r="P1726">
        <v>6.0169216771250564</v>
      </c>
    </row>
    <row r="1727" spans="1:16" x14ac:dyDescent="0.25">
      <c r="A1727">
        <v>15.20134562253952</v>
      </c>
      <c r="B1727">
        <v>4.88632226313125</v>
      </c>
      <c r="C1727">
        <v>200.7723312513213</v>
      </c>
      <c r="D1727">
        <v>672.07364886633911</v>
      </c>
      <c r="E1727">
        <v>231.0797888502936</v>
      </c>
      <c r="F1727">
        <v>593.69844254952568</v>
      </c>
      <c r="G1727">
        <v>558.7475568008723</v>
      </c>
      <c r="H1727">
        <v>4.6950436150718033</v>
      </c>
      <c r="I1727">
        <v>4.5199943582908801</v>
      </c>
      <c r="J1727">
        <v>292.90632235117022</v>
      </c>
      <c r="K1727">
        <v>1101.3862272464103</v>
      </c>
      <c r="L1727">
        <v>337.49607183052069</v>
      </c>
      <c r="M1727">
        <v>916.69539458825716</v>
      </c>
      <c r="N1727">
        <v>633.02088365473708</v>
      </c>
      <c r="O1727">
        <v>4.0941801975248691</v>
      </c>
      <c r="P1727">
        <v>5.0660081109775899</v>
      </c>
    </row>
    <row r="1728" spans="1:16" x14ac:dyDescent="0.25">
      <c r="A1728">
        <v>93.219599306583405</v>
      </c>
      <c r="B1728">
        <v>2.1782453216243263</v>
      </c>
      <c r="C1728">
        <v>4178.4144533058916</v>
      </c>
      <c r="D1728">
        <v>33184.734989234901</v>
      </c>
      <c r="E1728">
        <v>632.62726452028562</v>
      </c>
      <c r="F1728">
        <v>6990.3399147171122</v>
      </c>
      <c r="G1728">
        <v>2020.4969711957176</v>
      </c>
      <c r="H1728">
        <v>0.65339208053162257</v>
      </c>
      <c r="I1728">
        <v>1.3456690459626093</v>
      </c>
      <c r="J1728">
        <v>5189.4993880948377</v>
      </c>
      <c r="K1728">
        <v>42590.350264635155</v>
      </c>
      <c r="L1728">
        <v>754.95656044195971</v>
      </c>
      <c r="M1728">
        <v>11418.013617065802</v>
      </c>
      <c r="N1728">
        <v>2236.8462106096658</v>
      </c>
      <c r="O1728">
        <v>0.60964830359026578</v>
      </c>
      <c r="P1728">
        <v>1.2172694487628972</v>
      </c>
    </row>
    <row r="1729" spans="1:16" x14ac:dyDescent="0.25">
      <c r="A1729">
        <v>67.119966447353363</v>
      </c>
      <c r="B1729">
        <v>9.4512287021807015</v>
      </c>
      <c r="C1729">
        <v>139.64862083545103</v>
      </c>
      <c r="D1729">
        <v>421.99911302358987</v>
      </c>
      <c r="E1729">
        <v>327.15388734376666</v>
      </c>
      <c r="F1729">
        <v>801.86083418907629</v>
      </c>
      <c r="G1729">
        <v>502.54176013421556</v>
      </c>
      <c r="H1729">
        <v>10.382971429858793</v>
      </c>
      <c r="I1729">
        <v>8.9306626647812273</v>
      </c>
      <c r="J1729">
        <v>201.48442163769224</v>
      </c>
      <c r="K1729">
        <v>674.83234023749003</v>
      </c>
      <c r="L1729">
        <v>474.20992133214469</v>
      </c>
      <c r="M1729">
        <v>1231.7158923881711</v>
      </c>
      <c r="N1729">
        <v>559.31992996816189</v>
      </c>
      <c r="O1729">
        <v>9.1093448751547168</v>
      </c>
      <c r="P1729">
        <v>8.8199862833648019</v>
      </c>
    </row>
    <row r="1730" spans="1:16" x14ac:dyDescent="0.25">
      <c r="A1730">
        <v>59.34802657365799</v>
      </c>
      <c r="B1730">
        <v>2.125119940304208</v>
      </c>
      <c r="C1730">
        <v>3309.3060402673236</v>
      </c>
      <c r="D1730">
        <v>24931.910584238871</v>
      </c>
      <c r="E1730">
        <v>571.5877246506451</v>
      </c>
      <c r="F1730">
        <v>5009.50451893629</v>
      </c>
      <c r="G1730">
        <v>1810.893728517121</v>
      </c>
      <c r="H1730">
        <v>0.69519165536622907</v>
      </c>
      <c r="I1730">
        <v>1.4995474315160278</v>
      </c>
      <c r="J1730">
        <v>4246.1219931283267</v>
      </c>
      <c r="K1730">
        <v>33433.856234889034</v>
      </c>
      <c r="L1730">
        <v>651.36857211922847</v>
      </c>
      <c r="M1730">
        <v>8136.0147908836589</v>
      </c>
      <c r="N1730">
        <v>2037.7724059975683</v>
      </c>
      <c r="O1730">
        <v>0.64162383031265213</v>
      </c>
      <c r="P1730">
        <v>1.2401002258365617</v>
      </c>
    </row>
    <row r="1731" spans="1:16" x14ac:dyDescent="0.25">
      <c r="A1731">
        <v>4.0233704447746277</v>
      </c>
      <c r="B1731">
        <v>1.0995127076843656</v>
      </c>
      <c r="C1731">
        <v>2065.9207800885279</v>
      </c>
      <c r="D1731">
        <v>13845.192510966584</v>
      </c>
      <c r="E1731">
        <v>274.63255177097358</v>
      </c>
      <c r="F1731">
        <v>1460.244919933657</v>
      </c>
      <c r="G1731">
        <v>1452.2677856505245</v>
      </c>
      <c r="H1731">
        <v>0.43011808164246362</v>
      </c>
      <c r="I1731">
        <v>1.2675954062191352</v>
      </c>
      <c r="J1731">
        <v>2812.1863312489781</v>
      </c>
      <c r="K1731">
        <v>20260.432970208214</v>
      </c>
      <c r="L1731">
        <v>289.37869892049133</v>
      </c>
      <c r="M1731">
        <v>2346.8664154299977</v>
      </c>
      <c r="N1731">
        <v>1681.4657278141674</v>
      </c>
      <c r="O1731">
        <v>0.38857471221924972</v>
      </c>
      <c r="P1731">
        <v>0.84250116688351295</v>
      </c>
    </row>
    <row r="1732" spans="1:16" x14ac:dyDescent="0.25">
      <c r="A1732">
        <v>83.206689894199371</v>
      </c>
      <c r="B1732">
        <v>8.670845792519275</v>
      </c>
      <c r="C1732">
        <v>197.71368825952524</v>
      </c>
      <c r="D1732">
        <v>658.88495437231643</v>
      </c>
      <c r="E1732">
        <v>404.71360475580281</v>
      </c>
      <c r="F1732">
        <v>1037.7607732144177</v>
      </c>
      <c r="G1732">
        <v>556.0764985438434</v>
      </c>
      <c r="H1732">
        <v>8.3793140014231557</v>
      </c>
      <c r="I1732">
        <v>8.0107554680609709</v>
      </c>
      <c r="J1732">
        <v>288.32002996692717</v>
      </c>
      <c r="K1732">
        <v>1078.7736597576111</v>
      </c>
      <c r="L1732">
        <v>590.89333177419417</v>
      </c>
      <c r="M1732">
        <v>1601.9888826397869</v>
      </c>
      <c r="N1732">
        <v>629.53361098777725</v>
      </c>
      <c r="O1732">
        <v>7.3084407185374918</v>
      </c>
      <c r="P1732">
        <v>8.937092026445443</v>
      </c>
    </row>
    <row r="1733" spans="1:16" x14ac:dyDescent="0.25">
      <c r="A1733">
        <v>99.303586423397064</v>
      </c>
      <c r="B1733">
        <v>3.9367609207448981</v>
      </c>
      <c r="C1733">
        <v>1335.2442246455998</v>
      </c>
      <c r="D1733">
        <v>7936.8531011174955</v>
      </c>
      <c r="E1733">
        <v>891.11194549535526</v>
      </c>
      <c r="F1733">
        <v>3208.9177761626815</v>
      </c>
      <c r="G1733">
        <v>1187.0999180192966</v>
      </c>
      <c r="H1733">
        <v>1.8226851963561765</v>
      </c>
      <c r="I1733">
        <v>7.254262904406847</v>
      </c>
      <c r="J1733">
        <v>1894.3269504296118</v>
      </c>
      <c r="K1733">
        <v>12418.162565428162</v>
      </c>
      <c r="L1733">
        <v>981.66644164397746</v>
      </c>
      <c r="M1733">
        <v>5112.3651506878032</v>
      </c>
      <c r="N1733">
        <v>1397.2170887526856</v>
      </c>
      <c r="O1733">
        <v>1.6191875402208888</v>
      </c>
      <c r="P1733">
        <v>4.6033216026140877</v>
      </c>
    </row>
    <row r="1734" spans="1:16" x14ac:dyDescent="0.25">
      <c r="A1734">
        <v>63.6988485455513</v>
      </c>
      <c r="B1734">
        <v>6.3295754301245983</v>
      </c>
      <c r="C1734">
        <v>329.08488449620603</v>
      </c>
      <c r="D1734">
        <v>1277.8445013676776</v>
      </c>
      <c r="E1734">
        <v>456.2581013230589</v>
      </c>
      <c r="F1734">
        <v>1246.9327685047933</v>
      </c>
      <c r="G1734">
        <v>660.8533646209662</v>
      </c>
      <c r="H1734">
        <v>5.0443933783578432</v>
      </c>
      <c r="I1734">
        <v>6.6975048402856485</v>
      </c>
      <c r="J1734">
        <v>485.19377778956209</v>
      </c>
      <c r="K1734">
        <v>2140.63601939304</v>
      </c>
      <c r="L1734">
        <v>671.39717936963211</v>
      </c>
      <c r="M1734">
        <v>1939.6128614930722</v>
      </c>
      <c r="N1734">
        <v>765.16610468098418</v>
      </c>
      <c r="O1734">
        <v>4.3819824940215542</v>
      </c>
      <c r="P1734">
        <v>8.4413194939099778</v>
      </c>
    </row>
    <row r="1735" spans="1:16" x14ac:dyDescent="0.25">
      <c r="A1735">
        <v>49.464947879314423</v>
      </c>
      <c r="B1735">
        <v>8.5161815222605473</v>
      </c>
      <c r="C1735">
        <v>140.39039469403207</v>
      </c>
      <c r="D1735">
        <v>424.85074539241475</v>
      </c>
      <c r="E1735">
        <v>296.14539674189399</v>
      </c>
      <c r="F1735">
        <v>726.36146986496044</v>
      </c>
      <c r="G1735">
        <v>503.2635430296076</v>
      </c>
      <c r="H1735">
        <v>9.3377194508955945</v>
      </c>
      <c r="I1735">
        <v>8.0451381175165615</v>
      </c>
      <c r="J1735">
        <v>202.58945943826728</v>
      </c>
      <c r="K1735">
        <v>679.65654041825178</v>
      </c>
      <c r="L1735">
        <v>429.30452569516888</v>
      </c>
      <c r="M1735">
        <v>1115.8260516262369</v>
      </c>
      <c r="N1735">
        <v>560.27087481244939</v>
      </c>
      <c r="O1735">
        <v>8.1914391872751793</v>
      </c>
      <c r="P1735">
        <v>7.9544457110101838</v>
      </c>
    </row>
    <row r="1736" spans="1:16" x14ac:dyDescent="0.25">
      <c r="A1736">
        <v>53.738503992557526</v>
      </c>
      <c r="B1736">
        <v>1.8626532288521156</v>
      </c>
      <c r="C1736">
        <v>3977.6673270725446</v>
      </c>
      <c r="D1736">
        <v>31249.325197353715</v>
      </c>
      <c r="E1736">
        <v>530.84665385803692</v>
      </c>
      <c r="F1736">
        <v>5591.5839590900969</v>
      </c>
      <c r="G1736">
        <v>1974.3068043234837</v>
      </c>
      <c r="H1736">
        <v>0.56897919373572847</v>
      </c>
      <c r="I1736">
        <v>1.1768240000847519</v>
      </c>
      <c r="J1736">
        <v>4974.582927587584</v>
      </c>
      <c r="K1736">
        <v>40472.256629235984</v>
      </c>
      <c r="L1736">
        <v>627.11611140906791</v>
      </c>
      <c r="M1736">
        <v>9122.0068351218524</v>
      </c>
      <c r="N1736">
        <v>2193.3066629056343</v>
      </c>
      <c r="O1736">
        <v>0.52968028315262972</v>
      </c>
      <c r="P1736">
        <v>1.0448700624324772</v>
      </c>
    </row>
    <row r="1737" spans="1:16" x14ac:dyDescent="0.25">
      <c r="A1737">
        <v>46.108467996120453</v>
      </c>
      <c r="B1737">
        <v>5.3630456586081614</v>
      </c>
      <c r="C1737">
        <v>375.57609224410686</v>
      </c>
      <c r="D1737">
        <v>1518.9965900125585</v>
      </c>
      <c r="E1737">
        <v>432.88179258013724</v>
      </c>
      <c r="F1737">
        <v>1202.367857418119</v>
      </c>
      <c r="G1737">
        <v>694.07756039417927</v>
      </c>
      <c r="H1737">
        <v>4.0628655076437461</v>
      </c>
      <c r="I1737">
        <v>6.0138710165189035</v>
      </c>
      <c r="J1737">
        <v>554.49628789534131</v>
      </c>
      <c r="K1737">
        <v>2551.456227425927</v>
      </c>
      <c r="L1737">
        <v>636.7593563153406</v>
      </c>
      <c r="M1737">
        <v>1874.1388024342029</v>
      </c>
      <c r="N1737">
        <v>807.63063481606389</v>
      </c>
      <c r="O1737">
        <v>3.5291481703600103</v>
      </c>
      <c r="P1737">
        <v>7.7493167531218177</v>
      </c>
    </row>
    <row r="1738" spans="1:16" x14ac:dyDescent="0.25">
      <c r="A1738">
        <v>8.1097748875617981</v>
      </c>
      <c r="B1738">
        <v>1.7799902537411394</v>
      </c>
      <c r="C1738">
        <v>1220.7508383565066</v>
      </c>
      <c r="D1738">
        <v>7071.4558465688415</v>
      </c>
      <c r="E1738">
        <v>379.53633598968156</v>
      </c>
      <c r="F1738">
        <v>1317.5734470108191</v>
      </c>
      <c r="G1738">
        <v>1139.6758105956762</v>
      </c>
      <c r="H1738">
        <v>0.85331503012439169</v>
      </c>
      <c r="I1738">
        <v>3.2849446724109268</v>
      </c>
      <c r="J1738">
        <v>1743.4501999583081</v>
      </c>
      <c r="K1738">
        <v>11189.572434576055</v>
      </c>
      <c r="L1738">
        <v>442.54204693548326</v>
      </c>
      <c r="M1738">
        <v>2095.5524007610838</v>
      </c>
      <c r="N1738">
        <v>1344.0532824443856</v>
      </c>
      <c r="O1738">
        <v>0.75581701156514269</v>
      </c>
      <c r="P1738">
        <v>2.2968765624158611</v>
      </c>
    </row>
    <row r="1739" spans="1:16" x14ac:dyDescent="0.25">
      <c r="A1739">
        <v>90.666214644908905</v>
      </c>
      <c r="B1739">
        <v>1.8114069132084247</v>
      </c>
      <c r="C1739">
        <v>5668.6875319690371</v>
      </c>
      <c r="D1739">
        <v>48004.28084524758</v>
      </c>
      <c r="E1739">
        <v>614.13295106153043</v>
      </c>
      <c r="F1739">
        <v>8989.6686379528637</v>
      </c>
      <c r="G1739">
        <v>2331.8228472685946</v>
      </c>
      <c r="H1739">
        <v>0.48628875480657024</v>
      </c>
      <c r="I1739">
        <v>1.0331583974318872</v>
      </c>
      <c r="J1739">
        <v>6750.1319440586958</v>
      </c>
      <c r="K1739">
        <v>58525.141419748659</v>
      </c>
      <c r="L1739">
        <v>783.6434422477962</v>
      </c>
      <c r="M1739">
        <v>14803.081908594511</v>
      </c>
      <c r="N1739">
        <v>2529.0799968650326</v>
      </c>
      <c r="O1739">
        <v>0.45980179725804532</v>
      </c>
      <c r="P1739">
        <v>1.052910218880684</v>
      </c>
    </row>
    <row r="1740" spans="1:16" x14ac:dyDescent="0.25">
      <c r="A1740">
        <v>51.076272070407867</v>
      </c>
      <c r="B1740">
        <v>1.7612405203672783</v>
      </c>
      <c r="C1740">
        <v>4269.4557775706307</v>
      </c>
      <c r="D1740">
        <v>34067.739389599396</v>
      </c>
      <c r="E1740">
        <v>516.01579976297319</v>
      </c>
      <c r="F1740">
        <v>5821.3990947471839</v>
      </c>
      <c r="G1740">
        <v>2041.0566421809606</v>
      </c>
      <c r="H1740">
        <v>0.52412888037404859</v>
      </c>
      <c r="I1740">
        <v>1.0783666148573849</v>
      </c>
      <c r="J1740">
        <v>5286.4787388207978</v>
      </c>
      <c r="K1740">
        <v>43552.242407858328</v>
      </c>
      <c r="L1740">
        <v>618.56932178824798</v>
      </c>
      <c r="M1740">
        <v>9513.8678939649235</v>
      </c>
      <c r="N1740">
        <v>2256.1863012838658</v>
      </c>
      <c r="O1740">
        <v>0.48952285605606488</v>
      </c>
      <c r="P1740">
        <v>0.98348421479160542</v>
      </c>
    </row>
    <row r="1741" spans="1:16" x14ac:dyDescent="0.25">
      <c r="A1741">
        <v>26.885685384273529</v>
      </c>
      <c r="B1741">
        <v>3.0814165906959028</v>
      </c>
      <c r="C1741">
        <v>877.91166579616765</v>
      </c>
      <c r="D1741">
        <v>4612.6866548428643</v>
      </c>
      <c r="E1741">
        <v>511.36304525707646</v>
      </c>
      <c r="F1741">
        <v>1614.2848387209228</v>
      </c>
      <c r="G1741">
        <v>983.72838435710537</v>
      </c>
      <c r="H1741">
        <v>1.6794262764416932</v>
      </c>
      <c r="I1741">
        <v>5.4240202279386684</v>
      </c>
      <c r="J1741">
        <v>1277.8889522448926</v>
      </c>
      <c r="K1741">
        <v>7545.6927732542163</v>
      </c>
      <c r="L1741">
        <v>701.47240574868601</v>
      </c>
      <c r="M1741">
        <v>2552.0318752012104</v>
      </c>
      <c r="N1741">
        <v>1163.8576734580859</v>
      </c>
      <c r="O1741">
        <v>1.474039934866229</v>
      </c>
      <c r="P1741">
        <v>5.5427290265856044</v>
      </c>
    </row>
    <row r="1742" spans="1:16" x14ac:dyDescent="0.25">
      <c r="A1742">
        <v>75.740473568439484</v>
      </c>
      <c r="B1742">
        <v>7.0684608851471999</v>
      </c>
      <c r="C1742">
        <v>291.92709256832984</v>
      </c>
      <c r="D1742">
        <v>1092.767195471223</v>
      </c>
      <c r="E1742">
        <v>459.96074948341595</v>
      </c>
      <c r="F1742">
        <v>1238.6703216625435</v>
      </c>
      <c r="G1742">
        <v>633.0258605467194</v>
      </c>
      <c r="H1742">
        <v>5.8969154718094527</v>
      </c>
      <c r="I1742">
        <v>7.1503595270509832</v>
      </c>
      <c r="J1742">
        <v>429.61405395550906</v>
      </c>
      <c r="K1742">
        <v>1823.7878677873132</v>
      </c>
      <c r="L1742">
        <v>676.27929225781543</v>
      </c>
      <c r="M1742">
        <v>1923.2303076646599</v>
      </c>
      <c r="N1742">
        <v>729.38685148453601</v>
      </c>
      <c r="O1742">
        <v>5.1246906916289081</v>
      </c>
      <c r="P1742">
        <v>8.7798690551831431</v>
      </c>
    </row>
    <row r="1743" spans="1:16" x14ac:dyDescent="0.25">
      <c r="A1743">
        <v>93.064182460308075</v>
      </c>
      <c r="B1743">
        <v>5.2764403968874749</v>
      </c>
      <c r="C1743">
        <v>664.24007033948305</v>
      </c>
      <c r="D1743">
        <v>3205.4967424603151</v>
      </c>
      <c r="E1743">
        <v>694.18023332436132</v>
      </c>
      <c r="F1743">
        <v>2081.1506252777199</v>
      </c>
      <c r="G1743">
        <v>872.37541803584691</v>
      </c>
      <c r="H1743">
        <v>3.2055833598582737</v>
      </c>
      <c r="I1743">
        <v>8.1901038936775663</v>
      </c>
      <c r="J1743">
        <v>976.32025417398916</v>
      </c>
      <c r="K1743">
        <v>5337.9445396398678</v>
      </c>
      <c r="L1743">
        <v>991.88069015247436</v>
      </c>
      <c r="M1743">
        <v>3274.2053659773096</v>
      </c>
      <c r="N1743">
        <v>1030.1048946977153</v>
      </c>
      <c r="O1743">
        <v>2.7980989028426673</v>
      </c>
      <c r="P1743">
        <v>9.6923214278986034</v>
      </c>
    </row>
    <row r="1744" spans="1:16" x14ac:dyDescent="0.25">
      <c r="A1744">
        <v>61.153099596500397</v>
      </c>
      <c r="B1744">
        <v>7.663525631609466</v>
      </c>
      <c r="C1744">
        <v>207.13812241264671</v>
      </c>
      <c r="D1744">
        <v>699.73275258791557</v>
      </c>
      <c r="E1744">
        <v>372.20276723709054</v>
      </c>
      <c r="F1744">
        <v>960.10153234101324</v>
      </c>
      <c r="G1744">
        <v>564.26438377619127</v>
      </c>
      <c r="H1744">
        <v>7.2780851468898948</v>
      </c>
      <c r="I1744">
        <v>7.1125880664096801</v>
      </c>
      <c r="J1744">
        <v>302.45342449012838</v>
      </c>
      <c r="K1744">
        <v>1148.8314823590219</v>
      </c>
      <c r="L1744">
        <v>543.97635314149795</v>
      </c>
      <c r="M1744">
        <v>1483.1116005154197</v>
      </c>
      <c r="N1744">
        <v>640.21883428392766</v>
      </c>
      <c r="O1744">
        <v>6.3441017171272023</v>
      </c>
      <c r="P1744">
        <v>8.0435779444154001</v>
      </c>
    </row>
    <row r="1745" spans="1:16" x14ac:dyDescent="0.25">
      <c r="A1745">
        <v>14.033187806606293</v>
      </c>
      <c r="B1745">
        <v>9.8358176311879006</v>
      </c>
      <c r="C1745">
        <v>44.915600723138205</v>
      </c>
      <c r="D1745">
        <v>105.59798481493426</v>
      </c>
      <c r="E1745">
        <v>118.03474401624771</v>
      </c>
      <c r="F1745">
        <v>251.3948332828989</v>
      </c>
      <c r="G1745">
        <v>399.49367541347249</v>
      </c>
      <c r="H1745">
        <v>15.900256457305723</v>
      </c>
      <c r="I1745">
        <v>7.4488515029324027</v>
      </c>
      <c r="J1745">
        <v>62.575080889500462</v>
      </c>
      <c r="K1745">
        <v>155.26050971706718</v>
      </c>
      <c r="L1745">
        <v>171.0826298533477</v>
      </c>
      <c r="M1745">
        <v>380.47693682360386</v>
      </c>
      <c r="N1745">
        <v>421.23682977918139</v>
      </c>
      <c r="O1745">
        <v>14.395321927147712</v>
      </c>
      <c r="P1745">
        <v>8.3414430095110816</v>
      </c>
    </row>
    <row r="1746" spans="1:16" x14ac:dyDescent="0.25">
      <c r="A1746">
        <v>18.172487556934357</v>
      </c>
      <c r="B1746">
        <v>3.3887069190186585</v>
      </c>
      <c r="C1746">
        <v>527.27631997991114</v>
      </c>
      <c r="D1746">
        <v>2369.1827477246516</v>
      </c>
      <c r="E1746">
        <v>365.99395507563349</v>
      </c>
      <c r="F1746">
        <v>1061.2504842313976</v>
      </c>
      <c r="G1746">
        <v>792.80002795574012</v>
      </c>
      <c r="H1746">
        <v>2.2519106923268155</v>
      </c>
      <c r="I1746">
        <v>4.5871477553284334</v>
      </c>
      <c r="J1746">
        <v>778.16716907791317</v>
      </c>
      <c r="K1746">
        <v>3976.019267998985</v>
      </c>
      <c r="L1746">
        <v>532.78398317037534</v>
      </c>
      <c r="M1746">
        <v>1663.2048459066639</v>
      </c>
      <c r="N1746">
        <v>932.01060902170275</v>
      </c>
      <c r="O1746">
        <v>1.9597675314410608</v>
      </c>
      <c r="P1746">
        <v>5.8218109192841903</v>
      </c>
    </row>
    <row r="1747" spans="1:16" x14ac:dyDescent="0.25">
      <c r="A1747">
        <v>97.892738044261932</v>
      </c>
      <c r="B1747">
        <v>2.2282161916001697</v>
      </c>
      <c r="C1747">
        <v>4130.4705875525206</v>
      </c>
      <c r="D1747">
        <v>32721.035212094215</v>
      </c>
      <c r="E1747">
        <v>644.19262426416662</v>
      </c>
      <c r="F1747">
        <v>7039.1205381667005</v>
      </c>
      <c r="G1747">
        <v>2009.5743852668604</v>
      </c>
      <c r="H1747">
        <v>0.67123213700504325</v>
      </c>
      <c r="I1747">
        <v>1.3834493735981006</v>
      </c>
      <c r="J1747">
        <v>5138.3098546544534</v>
      </c>
      <c r="K1747">
        <v>42084.15750988861</v>
      </c>
      <c r="L1747">
        <v>766.92311933684834</v>
      </c>
      <c r="M1747">
        <v>11494.342942424093</v>
      </c>
      <c r="N1747">
        <v>2226.5623502776934</v>
      </c>
      <c r="O1747">
        <v>0.62596132238196112</v>
      </c>
      <c r="P1747">
        <v>1.2459840191927654</v>
      </c>
    </row>
    <row r="1748" spans="1:16" x14ac:dyDescent="0.25">
      <c r="A1748">
        <v>59.073967039585114</v>
      </c>
      <c r="B1748">
        <v>2.9236921602430188</v>
      </c>
      <c r="C1748">
        <v>1740.7798373235291</v>
      </c>
      <c r="D1748">
        <v>11143.280073863731</v>
      </c>
      <c r="E1748">
        <v>725.56990288990062</v>
      </c>
      <c r="F1748">
        <v>3192.9213003925001</v>
      </c>
      <c r="G1748">
        <v>1341.1437856237178</v>
      </c>
      <c r="H1748">
        <v>1.2216011360521244</v>
      </c>
      <c r="I1748">
        <v>4.2156727931875029</v>
      </c>
      <c r="J1748">
        <v>2412.5525193181434</v>
      </c>
      <c r="K1748">
        <v>16776.8609922625</v>
      </c>
      <c r="L1748">
        <v>746.97255530841528</v>
      </c>
      <c r="M1748">
        <v>5113.4993081186449</v>
      </c>
      <c r="N1748">
        <v>1564.904090593466</v>
      </c>
      <c r="O1748">
        <v>1.0958611845978321</v>
      </c>
      <c r="P1748">
        <v>2.6054663671117284</v>
      </c>
    </row>
    <row r="1749" spans="1:16" x14ac:dyDescent="0.25">
      <c r="A1749">
        <v>80.495799481868744</v>
      </c>
      <c r="B1749">
        <v>9.3156767920053234</v>
      </c>
      <c r="C1749">
        <v>164.56204015990593</v>
      </c>
      <c r="D1749">
        <v>520.35562800410128</v>
      </c>
      <c r="E1749">
        <v>371.56232577368326</v>
      </c>
      <c r="F1749">
        <v>930.42537405585517</v>
      </c>
      <c r="G1749">
        <v>526.21369198339289</v>
      </c>
      <c r="H1749">
        <v>9.6367659170804529</v>
      </c>
      <c r="I1749">
        <v>8.6521375167378274</v>
      </c>
      <c r="J1749">
        <v>238.67206408018302</v>
      </c>
      <c r="K1749">
        <v>841.89036385075656</v>
      </c>
      <c r="L1749">
        <v>540.33189913117599</v>
      </c>
      <c r="M1749">
        <v>1432.5118179829085</v>
      </c>
      <c r="N1749">
        <v>590.44391209355001</v>
      </c>
      <c r="O1749">
        <v>8.4288723663698661</v>
      </c>
      <c r="P1749">
        <v>9.0304338288658155</v>
      </c>
    </row>
    <row r="1750" spans="1:16" x14ac:dyDescent="0.25">
      <c r="A1750">
        <v>95.909234821796417</v>
      </c>
      <c r="B1750">
        <v>6.0548794455043238</v>
      </c>
      <c r="C1750">
        <v>497.0345012281702</v>
      </c>
      <c r="D1750">
        <v>2192.731228513409</v>
      </c>
      <c r="E1750">
        <v>621.6146193335087</v>
      </c>
      <c r="F1750">
        <v>1788.4406247529992</v>
      </c>
      <c r="G1750">
        <v>774.12779499154192</v>
      </c>
      <c r="H1750">
        <v>4.1168232033940395</v>
      </c>
      <c r="I1750">
        <v>7.9086107600336124</v>
      </c>
      <c r="J1750">
        <v>733.91351029482269</v>
      </c>
      <c r="K1750">
        <v>3683.6430912989626</v>
      </c>
      <c r="L1750">
        <v>907.66450601716895</v>
      </c>
      <c r="M1750">
        <v>2800.1607515396549</v>
      </c>
      <c r="N1750">
        <v>908.70461500938552</v>
      </c>
      <c r="O1750">
        <v>3.5808043860598349</v>
      </c>
      <c r="P1750">
        <v>10.152193034233091</v>
      </c>
    </row>
    <row r="1751" spans="1:16" x14ac:dyDescent="0.25">
      <c r="A1751">
        <v>73.682643115520477</v>
      </c>
      <c r="B1751">
        <v>6.5281595923823845</v>
      </c>
      <c r="C1751">
        <v>342.57739025308337</v>
      </c>
      <c r="D1751">
        <v>1346.7745138826338</v>
      </c>
      <c r="E1751">
        <v>487.02467711680339</v>
      </c>
      <c r="F1751">
        <v>1337.5870771000407</v>
      </c>
      <c r="G1751">
        <v>670.66736689027266</v>
      </c>
      <c r="H1751">
        <v>5.1232100393263611</v>
      </c>
      <c r="I1751">
        <v>7.0237568932375209</v>
      </c>
      <c r="J1751">
        <v>505.33653415137417</v>
      </c>
      <c r="K1751">
        <v>2258.3214077470875</v>
      </c>
      <c r="L1751">
        <v>716.70575221840909</v>
      </c>
      <c r="M1751">
        <v>2081.9191112208723</v>
      </c>
      <c r="N1751">
        <v>777.73905371531657</v>
      </c>
      <c r="O1751">
        <v>4.4501715668380726</v>
      </c>
      <c r="P1751">
        <v>8.9215445927145129</v>
      </c>
    </row>
    <row r="1752" spans="1:16" x14ac:dyDescent="0.25">
      <c r="A1752">
        <v>58.615729868412018</v>
      </c>
      <c r="B1752">
        <v>7.4003154785648855</v>
      </c>
      <c r="C1752">
        <v>217.02828096348895</v>
      </c>
      <c r="D1752">
        <v>743.25657772241686</v>
      </c>
      <c r="E1752">
        <v>374.00748008005826</v>
      </c>
      <c r="F1752">
        <v>970.50638530489516</v>
      </c>
      <c r="G1752">
        <v>572.72575977568567</v>
      </c>
      <c r="H1752">
        <v>6.9063233896423597</v>
      </c>
      <c r="I1752">
        <v>6.9150032302118607</v>
      </c>
      <c r="J1752">
        <v>317.29003734639741</v>
      </c>
      <c r="K1752">
        <v>1223.5403580531136</v>
      </c>
      <c r="L1752">
        <v>547.1564526509062</v>
      </c>
      <c r="M1752">
        <v>1500.2081852533822</v>
      </c>
      <c r="N1752">
        <v>651.24629543071899</v>
      </c>
      <c r="O1752">
        <v>6.0166666765912016</v>
      </c>
      <c r="P1752">
        <v>7.9184455413421668</v>
      </c>
    </row>
    <row r="1753" spans="1:16" x14ac:dyDescent="0.25">
      <c r="A1753">
        <v>53.265219628810883</v>
      </c>
      <c r="B1753">
        <v>8.6030323243237063</v>
      </c>
      <c r="C1753">
        <v>144.90085319290188</v>
      </c>
      <c r="D1753">
        <v>442.29486660448686</v>
      </c>
      <c r="E1753">
        <v>307.47700835575864</v>
      </c>
      <c r="F1753">
        <v>757.27915503151257</v>
      </c>
      <c r="G1753">
        <v>507.62914698706396</v>
      </c>
      <c r="H1753">
        <v>9.3248266801211628</v>
      </c>
      <c r="I1753">
        <v>8.1118776612555852</v>
      </c>
      <c r="J1753">
        <v>209.31203703050176</v>
      </c>
      <c r="K1753">
        <v>709.19569307587142</v>
      </c>
      <c r="L1753">
        <v>445.99405349006361</v>
      </c>
      <c r="M1753">
        <v>1163.8366418313558</v>
      </c>
      <c r="N1753">
        <v>566.01982973649388</v>
      </c>
      <c r="O1753">
        <v>8.1750313261887495</v>
      </c>
      <c r="P1753">
        <v>8.082599300000588</v>
      </c>
    </row>
    <row r="1754" spans="1:16" x14ac:dyDescent="0.25">
      <c r="A1754">
        <v>38.876008331775665</v>
      </c>
      <c r="B1754">
        <v>2.5185937920742347</v>
      </c>
      <c r="C1754">
        <v>1776.4762758864292</v>
      </c>
      <c r="D1754">
        <v>11434.749038355789</v>
      </c>
      <c r="E1754">
        <v>625.22711326817762</v>
      </c>
      <c r="F1754">
        <v>2814.2075108066492</v>
      </c>
      <c r="G1754">
        <v>1353.8209158804202</v>
      </c>
      <c r="H1754">
        <v>1.0441345550556831</v>
      </c>
      <c r="I1754">
        <v>3.5387424711481152</v>
      </c>
      <c r="J1754">
        <v>2457.0663426556061</v>
      </c>
      <c r="K1754">
        <v>17160.060118931524</v>
      </c>
      <c r="L1754">
        <v>645.34634693692306</v>
      </c>
      <c r="M1754">
        <v>4508.8396482513408</v>
      </c>
      <c r="N1754">
        <v>1578.3792242630552</v>
      </c>
      <c r="O1754">
        <v>0.93741792060628626</v>
      </c>
      <c r="P1754">
        <v>2.2020582243548841</v>
      </c>
    </row>
    <row r="1755" spans="1:16" x14ac:dyDescent="0.25">
      <c r="A1755">
        <v>64.76153439283371</v>
      </c>
      <c r="B1755">
        <v>0.59921971285171061</v>
      </c>
      <c r="C1755">
        <v>21111.364224819037</v>
      </c>
      <c r="D1755">
        <v>233681.58177552986</v>
      </c>
      <c r="E1755">
        <v>1434.336325689696</v>
      </c>
      <c r="F1755">
        <v>41482.094510865187</v>
      </c>
      <c r="G1755">
        <v>4398.9284997266832</v>
      </c>
      <c r="H1755">
        <v>0.1045216548820679</v>
      </c>
      <c r="I1755">
        <v>0.84053690992515406</v>
      </c>
      <c r="J1755">
        <v>24800.158904658496</v>
      </c>
      <c r="K1755">
        <v>284847.53724456497</v>
      </c>
      <c r="L1755">
        <v>2510.1196816593651</v>
      </c>
      <c r="M1755">
        <v>71694.924170404964</v>
      </c>
      <c r="N1755">
        <v>4759.4997612611824</v>
      </c>
      <c r="O1755">
        <v>0.10070461971328558</v>
      </c>
      <c r="P1755">
        <v>4.0158027856256817</v>
      </c>
    </row>
    <row r="1756" spans="1:16" x14ac:dyDescent="0.25">
      <c r="A1756">
        <v>62.72711855173111</v>
      </c>
      <c r="B1756">
        <v>5.9375543587142046</v>
      </c>
      <c r="C1756">
        <v>376.29112116465097</v>
      </c>
      <c r="D1756">
        <v>1522.7836607709037</v>
      </c>
      <c r="E1756">
        <v>480.03543704255588</v>
      </c>
      <c r="F1756">
        <v>1333.6528609392853</v>
      </c>
      <c r="G1756">
        <v>694.57599172503103</v>
      </c>
      <c r="H1756">
        <v>4.4948064138279964</v>
      </c>
      <c r="I1756">
        <v>6.6641189295761478</v>
      </c>
      <c r="J1756">
        <v>555.55975666206496</v>
      </c>
      <c r="K1756">
        <v>2557.8866343600707</v>
      </c>
      <c r="L1756">
        <v>706.10902509215828</v>
      </c>
      <c r="M1756">
        <v>2078.8356215280669</v>
      </c>
      <c r="N1756">
        <v>808.26549965303548</v>
      </c>
      <c r="O1756">
        <v>3.9043564484837474</v>
      </c>
      <c r="P1756">
        <v>8.5892228297247826</v>
      </c>
    </row>
    <row r="1757" spans="1:16" x14ac:dyDescent="0.25">
      <c r="A1757">
        <v>57.880022466182709</v>
      </c>
      <c r="B1757">
        <v>4.7970888103374243</v>
      </c>
      <c r="C1757">
        <v>575.68285582247279</v>
      </c>
      <c r="D1757">
        <v>2658.0714435994887</v>
      </c>
      <c r="E1757">
        <v>558.6218380539616</v>
      </c>
      <c r="F1757">
        <v>1639.4576203613703</v>
      </c>
      <c r="G1757">
        <v>821.80484589109869</v>
      </c>
      <c r="H1757">
        <v>3.0810219905444254</v>
      </c>
      <c r="I1757">
        <v>6.8501767292952707</v>
      </c>
      <c r="J1757">
        <v>848.62933208438278</v>
      </c>
      <c r="K1757">
        <v>4450.8969508375358</v>
      </c>
      <c r="L1757">
        <v>808.53815041355449</v>
      </c>
      <c r="M1757">
        <v>2573.1095518295192</v>
      </c>
      <c r="N1757">
        <v>967.99951256345412</v>
      </c>
      <c r="O1757">
        <v>2.6839311745102408</v>
      </c>
      <c r="P1757">
        <v>8.4993147072981596</v>
      </c>
    </row>
    <row r="1758" spans="1:16" x14ac:dyDescent="0.25">
      <c r="A1758">
        <v>85.919976055622101</v>
      </c>
      <c r="B1758">
        <v>4.8160556650326392</v>
      </c>
      <c r="C1758">
        <v>768.63167970916993</v>
      </c>
      <c r="D1758">
        <v>3878.9425880102149</v>
      </c>
      <c r="E1758">
        <v>716.43376173414288</v>
      </c>
      <c r="F1758">
        <v>2201.9512820837322</v>
      </c>
      <c r="G1758">
        <v>928.45473041292155</v>
      </c>
      <c r="H1758">
        <v>2.764301199206626</v>
      </c>
      <c r="I1758">
        <v>8.0453173967198364</v>
      </c>
      <c r="J1758">
        <v>1124.800616791947</v>
      </c>
      <c r="K1758">
        <v>6407.0133806978265</v>
      </c>
      <c r="L1758">
        <v>1004.9637815746943</v>
      </c>
      <c r="M1758">
        <v>3472.956093094871</v>
      </c>
      <c r="N1758">
        <v>1097.9894602994134</v>
      </c>
      <c r="O1758">
        <v>2.4192564144465414</v>
      </c>
      <c r="P1758">
        <v>8.9657152945480139</v>
      </c>
    </row>
    <row r="1759" spans="1:16" x14ac:dyDescent="0.25">
      <c r="A1759">
        <v>42.75392359495163</v>
      </c>
      <c r="B1759">
        <v>6.9446778599978654</v>
      </c>
      <c r="C1759">
        <v>197.72919463518733</v>
      </c>
      <c r="D1759">
        <v>658.95164993171988</v>
      </c>
      <c r="E1759">
        <v>324.1660559838848</v>
      </c>
      <c r="F1759">
        <v>831.23027433051561</v>
      </c>
      <c r="G1759">
        <v>556.09007379022478</v>
      </c>
      <c r="H1759">
        <v>6.7109869764850281</v>
      </c>
      <c r="I1759">
        <v>6.4160332958407853</v>
      </c>
      <c r="J1759">
        <v>288.34327937603564</v>
      </c>
      <c r="K1759">
        <v>1078.8879928473193</v>
      </c>
      <c r="L1759">
        <v>473.29243935603847</v>
      </c>
      <c r="M1759">
        <v>1283.1696949510188</v>
      </c>
      <c r="N1759">
        <v>629.55133826515203</v>
      </c>
      <c r="O1759">
        <v>5.8533190849887564</v>
      </c>
      <c r="P1759">
        <v>7.1581330882994747</v>
      </c>
    </row>
    <row r="1760" spans="1:16" x14ac:dyDescent="0.25">
      <c r="A1760">
        <v>14.028738558292389</v>
      </c>
      <c r="B1760">
        <v>0.81227711418528259</v>
      </c>
      <c r="C1760">
        <v>7568.4556350751764</v>
      </c>
      <c r="D1760">
        <v>67847.85057913349</v>
      </c>
      <c r="E1760">
        <v>343.10875056285295</v>
      </c>
      <c r="F1760">
        <v>6361.6969845289377</v>
      </c>
      <c r="G1760">
        <v>2672.0331109243061</v>
      </c>
      <c r="H1760">
        <v>0.1969243949349557</v>
      </c>
      <c r="I1760">
        <v>0.47131696932238126</v>
      </c>
      <c r="J1760">
        <v>8708.3733309222534</v>
      </c>
      <c r="K1760">
        <v>79850.08841283909</v>
      </c>
      <c r="L1760">
        <v>469.28540043523566</v>
      </c>
      <c r="M1760">
        <v>10565.011541695347</v>
      </c>
      <c r="N1760">
        <v>2854.5960235820548</v>
      </c>
      <c r="O1760">
        <v>0.18810141121334384</v>
      </c>
      <c r="P1760">
        <v>0.53771722761736085</v>
      </c>
    </row>
    <row r="1761" spans="1:16" x14ac:dyDescent="0.25">
      <c r="A1761">
        <v>72.925657212734222</v>
      </c>
      <c r="B1761">
        <v>8.8538199548564922</v>
      </c>
      <c r="C1761">
        <v>171.2012090536978</v>
      </c>
      <c r="D1761">
        <v>547.42723209796952</v>
      </c>
      <c r="E1761">
        <v>365.34154036812004</v>
      </c>
      <c r="F1761">
        <v>919.55991728951778</v>
      </c>
      <c r="G1761">
        <v>532.335148810296</v>
      </c>
      <c r="H1761">
        <v>9.0262323125069006</v>
      </c>
      <c r="I1761">
        <v>8.1899179036040337</v>
      </c>
      <c r="J1761">
        <v>248.60327030270295</v>
      </c>
      <c r="K1761">
        <v>888.06757696597879</v>
      </c>
      <c r="L1761">
        <v>531.73368441039941</v>
      </c>
      <c r="M1761">
        <v>1416.5816252159498</v>
      </c>
      <c r="N1761">
        <v>598.47210011601703</v>
      </c>
      <c r="O1761">
        <v>7.8896400609975128</v>
      </c>
      <c r="P1761">
        <v>8.6845507249439056</v>
      </c>
    </row>
    <row r="1762" spans="1:16" x14ac:dyDescent="0.25">
      <c r="A1762">
        <v>44.310180962085724</v>
      </c>
      <c r="B1762">
        <v>6.6567761246437396</v>
      </c>
      <c r="C1762">
        <v>223.26546454731053</v>
      </c>
      <c r="D1762">
        <v>771.04153919054988</v>
      </c>
      <c r="E1762">
        <v>344.6559171701727</v>
      </c>
      <c r="F1762">
        <v>897.56412417413867</v>
      </c>
      <c r="G1762">
        <v>577.99566710371607</v>
      </c>
      <c r="H1762">
        <v>6.1466550562675648</v>
      </c>
      <c r="I1762">
        <v>6.2519074262955181</v>
      </c>
      <c r="J1762">
        <v>326.64823101671669</v>
      </c>
      <c r="K1762">
        <v>1271.2571945199952</v>
      </c>
      <c r="L1762">
        <v>504.5127623768945</v>
      </c>
      <c r="M1762">
        <v>1388.0320239394882</v>
      </c>
      <c r="N1762">
        <v>658.10683198040704</v>
      </c>
      <c r="O1762">
        <v>5.3531507601281989</v>
      </c>
      <c r="P1762">
        <v>7.2106634894571426</v>
      </c>
    </row>
    <row r="1763" spans="1:16" x14ac:dyDescent="0.25">
      <c r="A1763">
        <v>55.081197440624237</v>
      </c>
      <c r="B1763">
        <v>7.0934980427535592</v>
      </c>
      <c r="C1763">
        <v>227.82068646535907</v>
      </c>
      <c r="D1763">
        <v>791.49494205753967</v>
      </c>
      <c r="E1763">
        <v>373.64527981525293</v>
      </c>
      <c r="F1763">
        <v>975.5502067360336</v>
      </c>
      <c r="G1763">
        <v>581.81314399502128</v>
      </c>
      <c r="H1763">
        <v>6.5003436124425908</v>
      </c>
      <c r="I1763">
        <v>6.6889426135794228</v>
      </c>
      <c r="J1763">
        <v>333.48323115221496</v>
      </c>
      <c r="K1763">
        <v>1306.3915424510571</v>
      </c>
      <c r="L1763">
        <v>547.17218218343407</v>
      </c>
      <c r="M1763">
        <v>1509.0822601695909</v>
      </c>
      <c r="N1763">
        <v>663.07289073764207</v>
      </c>
      <c r="O1763">
        <v>5.659953431568213</v>
      </c>
      <c r="P1763">
        <v>7.7531363193818139</v>
      </c>
    </row>
    <row r="1764" spans="1:16" x14ac:dyDescent="0.25">
      <c r="A1764">
        <v>42.313070356845856</v>
      </c>
      <c r="B1764">
        <v>6.9661410415082248</v>
      </c>
      <c r="C1764">
        <v>194.86629008066686</v>
      </c>
      <c r="D1764">
        <v>646.66686139371666</v>
      </c>
      <c r="E1764">
        <v>321.14175123232553</v>
      </c>
      <c r="F1764">
        <v>821.93535026059544</v>
      </c>
      <c r="G1764">
        <v>553.5778099064305</v>
      </c>
      <c r="H1764">
        <v>6.7684541419984292</v>
      </c>
      <c r="I1764">
        <v>6.4297601532830191</v>
      </c>
      <c r="J1764">
        <v>284.05110794860275</v>
      </c>
      <c r="K1764">
        <v>1057.832246782453</v>
      </c>
      <c r="L1764">
        <v>468.72720240157463</v>
      </c>
      <c r="M1764">
        <v>1268.5526674623823</v>
      </c>
      <c r="N1764">
        <v>626.2700389652199</v>
      </c>
      <c r="O1764">
        <v>5.9046169133704556</v>
      </c>
      <c r="P1764">
        <v>7.1410760918335052</v>
      </c>
    </row>
    <row r="1765" spans="1:16" x14ac:dyDescent="0.25">
      <c r="A1765">
        <v>78.534448087215424</v>
      </c>
      <c r="B1765">
        <v>2.67468356043232</v>
      </c>
      <c r="C1765">
        <v>2536.8554966907122</v>
      </c>
      <c r="D1765">
        <v>17921.576586231531</v>
      </c>
      <c r="E1765">
        <v>682.16619343867455</v>
      </c>
      <c r="F1765">
        <v>4529.3010169420368</v>
      </c>
      <c r="G1765">
        <v>1598.5844524704441</v>
      </c>
      <c r="H1765">
        <v>0.96736690049292573</v>
      </c>
      <c r="I1765">
        <v>2.4039543627178888</v>
      </c>
      <c r="J1765">
        <v>3370.5699531338914</v>
      </c>
      <c r="K1765">
        <v>25274.757278967154</v>
      </c>
      <c r="L1765">
        <v>741.88231955775746</v>
      </c>
      <c r="M1765">
        <v>7311.6109621306305</v>
      </c>
      <c r="N1765">
        <v>1830.0459411571262</v>
      </c>
      <c r="O1765">
        <v>0.88188302194110457</v>
      </c>
      <c r="P1765">
        <v>1.7691347290856334</v>
      </c>
    </row>
    <row r="1766" spans="1:16" x14ac:dyDescent="0.25">
      <c r="A1766">
        <v>32.237541019916534</v>
      </c>
      <c r="B1766">
        <v>7.2631743767284984</v>
      </c>
      <c r="C1766">
        <v>145.50674875589388</v>
      </c>
      <c r="D1766">
        <v>444.65169941323757</v>
      </c>
      <c r="E1766">
        <v>260.52900612303591</v>
      </c>
      <c r="F1766">
        <v>642.00185027703913</v>
      </c>
      <c r="G1766">
        <v>508.21257081371198</v>
      </c>
      <c r="H1766">
        <v>7.8605704002166021</v>
      </c>
      <c r="I1766">
        <v>6.8464371578026499</v>
      </c>
      <c r="J1766">
        <v>210.21549925721996</v>
      </c>
      <c r="K1766">
        <v>713.19025722054141</v>
      </c>
      <c r="L1766">
        <v>377.92617644523722</v>
      </c>
      <c r="M1766">
        <v>986.7286345942606</v>
      </c>
      <c r="N1766">
        <v>566.78777925634483</v>
      </c>
      <c r="O1766">
        <v>6.8907669876879156</v>
      </c>
      <c r="P1766">
        <v>6.8295020886701545</v>
      </c>
    </row>
    <row r="1767" spans="1:16" x14ac:dyDescent="0.25">
      <c r="A1767">
        <v>76.461617648601532</v>
      </c>
      <c r="B1767">
        <v>3.5832942301461861</v>
      </c>
      <c r="C1767">
        <v>1355.4313251571562</v>
      </c>
      <c r="D1767">
        <v>8091.4362642579754</v>
      </c>
      <c r="E1767">
        <v>818.85171121581516</v>
      </c>
      <c r="F1767">
        <v>2968.6460371634294</v>
      </c>
      <c r="G1767">
        <v>1195.2598359899862</v>
      </c>
      <c r="H1767">
        <v>1.6494020607956299</v>
      </c>
      <c r="I1767">
        <v>6.5637675606671531</v>
      </c>
      <c r="J1767">
        <v>1920.7072068387049</v>
      </c>
      <c r="K1767">
        <v>12635.032459629641</v>
      </c>
      <c r="L1767">
        <v>894.18733073892429</v>
      </c>
      <c r="M1767">
        <v>4730.9323751019401</v>
      </c>
      <c r="N1767">
        <v>1406.2894983459328</v>
      </c>
      <c r="O1767">
        <v>1.4660000174345116</v>
      </c>
      <c r="P1767">
        <v>4.1224408674555262</v>
      </c>
    </row>
    <row r="1768" spans="1:16" x14ac:dyDescent="0.25">
      <c r="A1768">
        <v>19.04446941614151</v>
      </c>
      <c r="B1768">
        <v>9.0943073953746936</v>
      </c>
      <c r="C1768">
        <v>63.291303197750608</v>
      </c>
      <c r="D1768">
        <v>158.31825545560375</v>
      </c>
      <c r="E1768">
        <v>153.57499990269366</v>
      </c>
      <c r="F1768">
        <v>340.29417824135476</v>
      </c>
      <c r="G1768">
        <v>421.39453603545462</v>
      </c>
      <c r="H1768">
        <v>13.169614834195357</v>
      </c>
      <c r="I1768">
        <v>7.6461096426767439</v>
      </c>
      <c r="J1768">
        <v>89.031008126569958</v>
      </c>
      <c r="K1768">
        <v>238.37339431061355</v>
      </c>
      <c r="L1768">
        <v>221.62679578959109</v>
      </c>
      <c r="M1768">
        <v>517.21834162346192</v>
      </c>
      <c r="N1768">
        <v>451.21045370978055</v>
      </c>
      <c r="O1768">
        <v>11.793134378738252</v>
      </c>
      <c r="P1768">
        <v>8.3168005659959885</v>
      </c>
    </row>
    <row r="1769" spans="1:16" x14ac:dyDescent="0.25">
      <c r="A1769">
        <v>6.8855943083763123</v>
      </c>
      <c r="B1769">
        <v>1.0895887855094044</v>
      </c>
      <c r="C1769">
        <v>3007.1670037165322</v>
      </c>
      <c r="D1769">
        <v>22148.205657863655</v>
      </c>
      <c r="E1769">
        <v>286.41524605770473</v>
      </c>
      <c r="F1769">
        <v>2274.6778476210097</v>
      </c>
      <c r="G1769">
        <v>1731.3019594200732</v>
      </c>
      <c r="H1769">
        <v>0.36949812807926291</v>
      </c>
      <c r="I1769">
        <v>0.82920084474378408</v>
      </c>
      <c r="J1769">
        <v>3908.7088258741255</v>
      </c>
      <c r="K1769">
        <v>30249.346595246381</v>
      </c>
      <c r="L1769">
        <v>320.70760773278016</v>
      </c>
      <c r="M1769">
        <v>3686.0950975940409</v>
      </c>
      <c r="N1769">
        <v>1960.8109601178678</v>
      </c>
      <c r="O1769">
        <v>0.33949940305952919</v>
      </c>
      <c r="P1769">
        <v>0.65918766390109629</v>
      </c>
    </row>
    <row r="1770" spans="1:16" x14ac:dyDescent="0.25">
      <c r="A1770">
        <v>33.314849197864532</v>
      </c>
      <c r="B1770">
        <v>6.60265721434528</v>
      </c>
      <c r="C1770">
        <v>183.87035114366961</v>
      </c>
      <c r="D1770">
        <v>600.03483499039748</v>
      </c>
      <c r="E1770">
        <v>289.63704812571638</v>
      </c>
      <c r="F1770">
        <v>735.77884435600106</v>
      </c>
      <c r="G1770">
        <v>543.81566652726212</v>
      </c>
      <c r="H1770">
        <v>6.5554793089815409</v>
      </c>
      <c r="I1770">
        <v>6.0859733151214694</v>
      </c>
      <c r="J1770">
        <v>267.57235529241422</v>
      </c>
      <c r="K1770">
        <v>977.97924535912364</v>
      </c>
      <c r="L1770">
        <v>422.20546837607515</v>
      </c>
      <c r="M1770">
        <v>1134.6284016658003</v>
      </c>
      <c r="N1770">
        <v>613.50712492817956</v>
      </c>
      <c r="O1770">
        <v>5.7236023406163055</v>
      </c>
      <c r="P1770">
        <v>6.6292350720301485</v>
      </c>
    </row>
    <row r="1771" spans="1:16" x14ac:dyDescent="0.25">
      <c r="A1771">
        <v>58.410320937633514</v>
      </c>
      <c r="B1771">
        <v>5.6565686763397425</v>
      </c>
      <c r="C1771">
        <v>398.11829916671905</v>
      </c>
      <c r="D1771">
        <v>1639.4752125431239</v>
      </c>
      <c r="E1771">
        <v>479.97025937989935</v>
      </c>
      <c r="F1771">
        <v>1342.7612730478188</v>
      </c>
      <c r="G1771">
        <v>709.62131011930751</v>
      </c>
      <c r="H1771">
        <v>4.1901905624798124</v>
      </c>
      <c r="I1771">
        <v>6.5270025055359531</v>
      </c>
      <c r="J1771">
        <v>587.98546255437805</v>
      </c>
      <c r="K1771">
        <v>2755.6818172024468</v>
      </c>
      <c r="L1771">
        <v>705.52525256905426</v>
      </c>
      <c r="M1771">
        <v>2094.8920766491983</v>
      </c>
      <c r="N1771">
        <v>827.39767181606214</v>
      </c>
      <c r="O1771">
        <v>3.6401596470926383</v>
      </c>
      <c r="P1771">
        <v>8.4593768940324772</v>
      </c>
    </row>
    <row r="1772" spans="1:16" x14ac:dyDescent="0.25">
      <c r="A1772">
        <v>2.8591662049293518</v>
      </c>
      <c r="B1772">
        <v>4.5567264135121492</v>
      </c>
      <c r="C1772">
        <v>71.137469010065729</v>
      </c>
      <c r="D1772">
        <v>182.30283369112087</v>
      </c>
      <c r="E1772">
        <v>86.001462986002082</v>
      </c>
      <c r="F1772">
        <v>193.29652259905038</v>
      </c>
      <c r="G1772">
        <v>430.44313076238063</v>
      </c>
      <c r="H1772">
        <v>6.3459526366378514</v>
      </c>
      <c r="I1772">
        <v>3.9504179135318607</v>
      </c>
      <c r="J1772">
        <v>100.42064587243499</v>
      </c>
      <c r="K1772">
        <v>276.87155131913738</v>
      </c>
      <c r="L1772">
        <v>124.02079206868331</v>
      </c>
      <c r="M1772">
        <v>294.23500774456937</v>
      </c>
      <c r="N1772">
        <v>463.44225888547527</v>
      </c>
      <c r="O1772">
        <v>5.6627770526895018</v>
      </c>
      <c r="P1772">
        <v>4.2395106628234442</v>
      </c>
    </row>
    <row r="1773" spans="1:16" x14ac:dyDescent="0.25">
      <c r="A1773">
        <v>88.705170094966888</v>
      </c>
      <c r="B1773">
        <v>8.9456111195510815</v>
      </c>
      <c r="C1773">
        <v>193.41237851518289</v>
      </c>
      <c r="D1773">
        <v>640.45057029880297</v>
      </c>
      <c r="E1773">
        <v>409.765470220645</v>
      </c>
      <c r="F1773">
        <v>1047.751777921801</v>
      </c>
      <c r="G1773">
        <v>552.29739401065808</v>
      </c>
      <c r="H1773">
        <v>8.716050409896523</v>
      </c>
      <c r="I1773">
        <v>8.2535635837789041</v>
      </c>
      <c r="J1773">
        <v>281.87160152457403</v>
      </c>
      <c r="K1773">
        <v>1047.1805066142888</v>
      </c>
      <c r="L1773">
        <v>597.98106942212121</v>
      </c>
      <c r="M1773">
        <v>1616.8961253473092</v>
      </c>
      <c r="N1773">
        <v>624.59716746068659</v>
      </c>
      <c r="O1773">
        <v>7.6044372790808046</v>
      </c>
      <c r="P1773">
        <v>9.1448883957048483</v>
      </c>
    </row>
    <row r="1774" spans="1:16" x14ac:dyDescent="0.25">
      <c r="A1774">
        <v>45.076773464679718</v>
      </c>
      <c r="B1774">
        <v>0.61969845947048774</v>
      </c>
      <c r="C1774">
        <v>17914.473534553304</v>
      </c>
      <c r="D1774">
        <v>191070.73904845229</v>
      </c>
      <c r="E1774">
        <v>983.23334130217859</v>
      </c>
      <c r="F1774">
        <v>27938.735486887006</v>
      </c>
      <c r="G1774">
        <v>4054.7490615284387</v>
      </c>
      <c r="H1774">
        <v>0.11353111818511477</v>
      </c>
      <c r="I1774">
        <v>0.7027350209258787</v>
      </c>
      <c r="J1774">
        <v>20576.556794547119</v>
      </c>
      <c r="K1774">
        <v>229140.41617261097</v>
      </c>
      <c r="L1774">
        <v>1666.3601823571141</v>
      </c>
      <c r="M1774">
        <v>47917.466905665482</v>
      </c>
      <c r="N1774">
        <v>4354.1191462855622</v>
      </c>
      <c r="O1774">
        <v>0.10920042023146817</v>
      </c>
      <c r="P1774">
        <v>3.5589149331851435</v>
      </c>
    </row>
    <row r="1775" spans="1:16" x14ac:dyDescent="0.25">
      <c r="A1775">
        <v>77.739319026470184</v>
      </c>
      <c r="B1775">
        <v>5.4211091290380189</v>
      </c>
      <c r="C1775">
        <v>545.14060792676753</v>
      </c>
      <c r="D1775">
        <v>2474.8946252938399</v>
      </c>
      <c r="E1775">
        <v>602.47940549226723</v>
      </c>
      <c r="F1775">
        <v>1754.8596980670147</v>
      </c>
      <c r="G1775">
        <v>803.62606962129166</v>
      </c>
      <c r="H1775">
        <v>3.5562598552645404</v>
      </c>
      <c r="I1775">
        <v>7.4888732975782242</v>
      </c>
      <c r="J1775">
        <v>804.22492103706759</v>
      </c>
      <c r="K1775">
        <v>4150.3370527332891</v>
      </c>
      <c r="L1775">
        <v>875.28572623046841</v>
      </c>
      <c r="M1775">
        <v>2751.7462505536537</v>
      </c>
      <c r="N1775">
        <v>945.47421265094283</v>
      </c>
      <c r="O1775">
        <v>3.0959719135345636</v>
      </c>
      <c r="P1775">
        <v>9.4301645808615167</v>
      </c>
    </row>
    <row r="1776" spans="1:16" x14ac:dyDescent="0.25">
      <c r="A1776">
        <v>91.065266191959381</v>
      </c>
      <c r="B1776">
        <v>8.1460578750032209</v>
      </c>
      <c r="C1776">
        <v>243.32234213341789</v>
      </c>
      <c r="D1776">
        <v>862.09133141680093</v>
      </c>
      <c r="E1776">
        <v>453.84910698776491</v>
      </c>
      <c r="F1776">
        <v>1194.8247528476406</v>
      </c>
      <c r="G1776">
        <v>594.61409182509465</v>
      </c>
      <c r="H1776">
        <v>7.2819237558500882</v>
      </c>
      <c r="I1776">
        <v>7.7990841816809162</v>
      </c>
      <c r="J1776">
        <v>356.74299718679322</v>
      </c>
      <c r="K1776">
        <v>1427.6901286491507</v>
      </c>
      <c r="L1776">
        <v>665.47019693051027</v>
      </c>
      <c r="M1776">
        <v>1850.0820104456211</v>
      </c>
      <c r="N1776">
        <v>679.70265971645267</v>
      </c>
      <c r="O1776">
        <v>6.3364032386278391</v>
      </c>
      <c r="P1776">
        <v>9.1823818215520863</v>
      </c>
    </row>
    <row r="1777" spans="1:16" x14ac:dyDescent="0.25">
      <c r="A1777">
        <v>11.766124665737152</v>
      </c>
      <c r="B1777">
        <v>6.803230708081438</v>
      </c>
      <c r="C1777">
        <v>82.083056355684946</v>
      </c>
      <c r="D1777">
        <v>217.09947534238847</v>
      </c>
      <c r="E1777">
        <v>146.69884424397182</v>
      </c>
      <c r="F1777">
        <v>335.66275754168225</v>
      </c>
      <c r="G1777">
        <v>442.76899712934454</v>
      </c>
      <c r="H1777">
        <v>9.0237369635924765</v>
      </c>
      <c r="I1777">
        <v>6.0956209821699492</v>
      </c>
      <c r="J1777">
        <v>116.39021222619158</v>
      </c>
      <c r="K1777">
        <v>333.32446806819667</v>
      </c>
      <c r="L1777">
        <v>211.50046768850802</v>
      </c>
      <c r="M1777">
        <v>511.89864087786356</v>
      </c>
      <c r="N1777">
        <v>480.0033913490484</v>
      </c>
      <c r="O1777">
        <v>8.0193258790470097</v>
      </c>
      <c r="P1777">
        <v>6.4217509726335882</v>
      </c>
    </row>
    <row r="1778" spans="1:16" x14ac:dyDescent="0.25">
      <c r="A1778">
        <v>29.479856789112091</v>
      </c>
      <c r="B1778">
        <v>5.0754417545953681</v>
      </c>
      <c r="C1778">
        <v>303.20916186520583</v>
      </c>
      <c r="D1778">
        <v>1148.2013464462179</v>
      </c>
      <c r="E1778">
        <v>341.13438713364513</v>
      </c>
      <c r="F1778">
        <v>922.97520271881785</v>
      </c>
      <c r="G1778">
        <v>641.60513827566774</v>
      </c>
      <c r="H1778">
        <v>4.1734673510861082</v>
      </c>
      <c r="I1778">
        <v>5.2040011860598847</v>
      </c>
      <c r="J1778">
        <v>446.50450205803617</v>
      </c>
      <c r="K1778">
        <v>1918.8074330442685</v>
      </c>
      <c r="L1778">
        <v>501.75280449849504</v>
      </c>
      <c r="M1778">
        <v>1433.8918537287791</v>
      </c>
      <c r="N1778">
        <v>740.43755272552778</v>
      </c>
      <c r="O1778">
        <v>3.6263222939120552</v>
      </c>
      <c r="P1778">
        <v>6.4449376010362718</v>
      </c>
    </row>
    <row r="1779" spans="1:16" x14ac:dyDescent="0.25">
      <c r="A1779">
        <v>89.057498633861542</v>
      </c>
      <c r="B1779">
        <v>1.6895916210814108</v>
      </c>
      <c r="C1779">
        <v>6296.5561994017007</v>
      </c>
      <c r="D1779">
        <v>54454.736825636974</v>
      </c>
      <c r="E1779">
        <v>614.73591134162143</v>
      </c>
      <c r="F1779">
        <v>9843.5772760056461</v>
      </c>
      <c r="G1779">
        <v>2449.9446856922218</v>
      </c>
      <c r="H1779">
        <v>0.43691329850687977</v>
      </c>
      <c r="I1779">
        <v>0.95909965527915986</v>
      </c>
      <c r="J1779">
        <v>7397.7159938754075</v>
      </c>
      <c r="K1779">
        <v>65417.718056872152</v>
      </c>
      <c r="L1779">
        <v>803.97358879896206</v>
      </c>
      <c r="M1779">
        <v>16257.644246528313</v>
      </c>
      <c r="N1779">
        <v>2640.8056033540656</v>
      </c>
      <c r="O1779">
        <v>0.41479416775787192</v>
      </c>
      <c r="P1779">
        <v>1.019692778590807</v>
      </c>
    </row>
    <row r="1780" spans="1:16" x14ac:dyDescent="0.25">
      <c r="A1780">
        <v>73.142749845981598</v>
      </c>
      <c r="B1780">
        <v>9.1763860754114503</v>
      </c>
      <c r="C1780">
        <v>158.56888739348918</v>
      </c>
      <c r="D1780">
        <v>496.22131269107854</v>
      </c>
      <c r="E1780">
        <v>354.50964558921851</v>
      </c>
      <c r="F1780">
        <v>883.44746720069656</v>
      </c>
      <c r="G1780">
        <v>520.62278434069617</v>
      </c>
      <c r="H1780">
        <v>9.6232047611604195</v>
      </c>
      <c r="I1780">
        <v>8.5622459309883929</v>
      </c>
      <c r="J1780">
        <v>229.71387364638997</v>
      </c>
      <c r="K1780">
        <v>800.78585750132913</v>
      </c>
      <c r="L1780">
        <v>515.1348412414485</v>
      </c>
      <c r="M1780">
        <v>1359.4669557814768</v>
      </c>
      <c r="N1780">
        <v>583.10442027965132</v>
      </c>
      <c r="O1780">
        <v>8.4224646630357132</v>
      </c>
      <c r="P1780">
        <v>8.8046590913473572</v>
      </c>
    </row>
    <row r="1781" spans="1:16" x14ac:dyDescent="0.25">
      <c r="A1781">
        <v>59.388282239437103</v>
      </c>
      <c r="B1781">
        <v>3.3834584941982926</v>
      </c>
      <c r="C1781">
        <v>1278.8910033723384</v>
      </c>
      <c r="D1781">
        <v>7508.449071756685</v>
      </c>
      <c r="E1781">
        <v>744.61294731109899</v>
      </c>
      <c r="F1781">
        <v>2632.5857459079639</v>
      </c>
      <c r="G1781">
        <v>1164.007402130781</v>
      </c>
      <c r="H1781">
        <v>1.5929540510364744</v>
      </c>
      <c r="I1781">
        <v>6.2886107120317476</v>
      </c>
      <c r="J1781">
        <v>1820.3365875832853</v>
      </c>
      <c r="K1781">
        <v>11813.104049621372</v>
      </c>
      <c r="L1781">
        <v>842.23509712901284</v>
      </c>
      <c r="M1781">
        <v>4190.718388926246</v>
      </c>
      <c r="N1781">
        <v>1371.4231742600689</v>
      </c>
      <c r="O1781">
        <v>1.4130697381790884</v>
      </c>
      <c r="P1781">
        <v>4.1472269348460742</v>
      </c>
    </row>
    <row r="1782" spans="1:16" x14ac:dyDescent="0.25">
      <c r="A1782">
        <v>61.402517139911652</v>
      </c>
      <c r="B1782">
        <v>3.1005744212130413</v>
      </c>
      <c r="C1782">
        <v>1580.0553449274705</v>
      </c>
      <c r="D1782">
        <v>9848.3945106357241</v>
      </c>
      <c r="E1782">
        <v>769.54734876390796</v>
      </c>
      <c r="F1782">
        <v>3038.8038137761446</v>
      </c>
      <c r="G1782">
        <v>1282.417753310923</v>
      </c>
      <c r="H1782">
        <v>1.3448985889628917</v>
      </c>
      <c r="I1782">
        <v>5.0163289926843611</v>
      </c>
      <c r="J1782">
        <v>2210.0094823303211</v>
      </c>
      <c r="K1782">
        <v>15049.905710006895</v>
      </c>
      <c r="L1782">
        <v>782.92427642411633</v>
      </c>
      <c r="M1782">
        <v>4857.2494495280889</v>
      </c>
      <c r="N1782">
        <v>1501.8525023482928</v>
      </c>
      <c r="O1782">
        <v>1.2019631227903491</v>
      </c>
      <c r="P1782">
        <v>3.0378426185675638</v>
      </c>
    </row>
    <row r="1783" spans="1:16" x14ac:dyDescent="0.25">
      <c r="A1783">
        <v>73.270621478557587</v>
      </c>
      <c r="B1783">
        <v>4.7475010287662727</v>
      </c>
      <c r="C1783">
        <v>704.34000585903732</v>
      </c>
      <c r="D1783">
        <v>3460.7853943704904</v>
      </c>
      <c r="E1783">
        <v>656.34843949869276</v>
      </c>
      <c r="F1783">
        <v>1986.5665316894667</v>
      </c>
      <c r="G1783">
        <v>894.33400183772608</v>
      </c>
      <c r="H1783">
        <v>2.8192037494898448</v>
      </c>
      <c r="I1783">
        <v>7.6033035247016034</v>
      </c>
      <c r="J1783">
        <v>1033.6173537999496</v>
      </c>
      <c r="K1783">
        <v>5746.0159150930513</v>
      </c>
      <c r="L1783">
        <v>931.55236758005105</v>
      </c>
      <c r="M1783">
        <v>3128.5271129556932</v>
      </c>
      <c r="N1783">
        <v>1056.81125367858</v>
      </c>
      <c r="O1783">
        <v>2.4632638657025097</v>
      </c>
      <c r="P1783">
        <v>8.8000139274098377</v>
      </c>
    </row>
    <row r="1784" spans="1:16" x14ac:dyDescent="0.25">
      <c r="A1784">
        <v>74.243472635746002</v>
      </c>
      <c r="B1784">
        <v>4.8586637350168189</v>
      </c>
      <c r="C1784">
        <v>675.11358662014231</v>
      </c>
      <c r="D1784">
        <v>3274.2847653058429</v>
      </c>
      <c r="E1784">
        <v>648.0772488742183</v>
      </c>
      <c r="F1784">
        <v>1947.9619392283014</v>
      </c>
      <c r="G1784">
        <v>878.38401969105428</v>
      </c>
      <c r="H1784">
        <v>2.9331871194078243</v>
      </c>
      <c r="I1784">
        <v>7.6088981738484165</v>
      </c>
      <c r="J1784">
        <v>991.88924725341951</v>
      </c>
      <c r="K1784">
        <v>5448.2446279083451</v>
      </c>
      <c r="L1784">
        <v>924.36895403989263</v>
      </c>
      <c r="M1784">
        <v>3065.5105044348625</v>
      </c>
      <c r="N1784">
        <v>1037.4285341390528</v>
      </c>
      <c r="O1784">
        <v>2.5610052859888892</v>
      </c>
      <c r="P1784">
        <v>8.9507847847887234</v>
      </c>
    </row>
    <row r="1785" spans="1:16" x14ac:dyDescent="0.25">
      <c r="A1785">
        <v>70.938342034816742</v>
      </c>
      <c r="B1785">
        <v>2.1923923103376586</v>
      </c>
      <c r="C1785">
        <v>3490.980735391925</v>
      </c>
      <c r="D1785">
        <v>26628.533693104735</v>
      </c>
      <c r="E1785">
        <v>598.51087741537401</v>
      </c>
      <c r="F1785">
        <v>5537.5774691339257</v>
      </c>
      <c r="G1785">
        <v>1856.9184274388092</v>
      </c>
      <c r="H1785">
        <v>0.70300054006692636</v>
      </c>
      <c r="I1785">
        <v>1.4913365883708367</v>
      </c>
      <c r="J1785">
        <v>4446.3659826489711</v>
      </c>
      <c r="K1785">
        <v>35346.669127281122</v>
      </c>
      <c r="L1785">
        <v>689.01416323333865</v>
      </c>
      <c r="M1785">
        <v>9005.1215432135559</v>
      </c>
      <c r="N1785">
        <v>2081.8714891873228</v>
      </c>
      <c r="O1785">
        <v>0.65046266295095179</v>
      </c>
      <c r="P1785">
        <v>1.2596088730978676</v>
      </c>
    </row>
    <row r="1786" spans="1:16" x14ac:dyDescent="0.25">
      <c r="A1786">
        <v>81.1450474858284</v>
      </c>
      <c r="B1786">
        <v>7.1782947179701946</v>
      </c>
      <c r="C1786">
        <v>296.97919148554507</v>
      </c>
      <c r="D1786">
        <v>1117.5064757455809</v>
      </c>
      <c r="E1786">
        <v>473.9978688783678</v>
      </c>
      <c r="F1786">
        <v>1279.1762788854439</v>
      </c>
      <c r="G1786">
        <v>636.88224883713247</v>
      </c>
      <c r="H1786">
        <v>5.9495253353559256</v>
      </c>
      <c r="I1786">
        <v>7.3053305979902916</v>
      </c>
      <c r="J1786">
        <v>437.17903576114747</v>
      </c>
      <c r="K1786">
        <v>1866.2044273013594</v>
      </c>
      <c r="L1786">
        <v>697.04085712383426</v>
      </c>
      <c r="M1786">
        <v>1986.6405798682822</v>
      </c>
      <c r="N1786">
        <v>734.35630036632051</v>
      </c>
      <c r="O1786">
        <v>5.1699940716573431</v>
      </c>
      <c r="P1786">
        <v>9.005191847662612</v>
      </c>
    </row>
    <row r="1787" spans="1:16" x14ac:dyDescent="0.25">
      <c r="A1787">
        <v>87.081324279308319</v>
      </c>
      <c r="B1787">
        <v>2.9776871636093967</v>
      </c>
      <c r="C1787">
        <v>2190.5030110130015</v>
      </c>
      <c r="D1787">
        <v>14906.326982516475</v>
      </c>
      <c r="E1787">
        <v>747.02317452590319</v>
      </c>
      <c r="F1787">
        <v>4234.1541593706334</v>
      </c>
      <c r="G1787">
        <v>1492.4971472173033</v>
      </c>
      <c r="H1787">
        <v>1.1389968579562337</v>
      </c>
      <c r="I1787">
        <v>3.1844815700769362</v>
      </c>
      <c r="J1787">
        <v>2962.078855961769</v>
      </c>
      <c r="K1787">
        <v>21590.630450978708</v>
      </c>
      <c r="L1787">
        <v>793.93569565958194</v>
      </c>
      <c r="M1787">
        <v>6813.4509604242658</v>
      </c>
      <c r="N1787">
        <v>1722.8380601892698</v>
      </c>
      <c r="O1787">
        <v>1.0315850284420571</v>
      </c>
      <c r="P1787">
        <v>2.179040834269514</v>
      </c>
    </row>
    <row r="1788" spans="1:16" x14ac:dyDescent="0.25">
      <c r="A1788">
        <v>10.691165030002594</v>
      </c>
      <c r="B1788">
        <v>5.0686325571351141</v>
      </c>
      <c r="C1788">
        <v>142.94274153922555</v>
      </c>
      <c r="D1788">
        <v>434.69998937878177</v>
      </c>
      <c r="E1788">
        <v>179.03362771066688</v>
      </c>
      <c r="F1788">
        <v>440.15492960431385</v>
      </c>
      <c r="G1788">
        <v>505.73880327175556</v>
      </c>
      <c r="H1788">
        <v>5.5212288038858706</v>
      </c>
      <c r="I1788">
        <v>4.7835617335039746</v>
      </c>
      <c r="J1788">
        <v>206.39291390692469</v>
      </c>
      <c r="K1788">
        <v>696.32897516771561</v>
      </c>
      <c r="L1788">
        <v>259.62096014605129</v>
      </c>
      <c r="M1788">
        <v>676.33017491555438</v>
      </c>
      <c r="N1788">
        <v>563.53104842433891</v>
      </c>
      <c r="O1788">
        <v>4.8417231443040389</v>
      </c>
      <c r="P1788">
        <v>4.7495440149308177</v>
      </c>
    </row>
    <row r="1789" spans="1:16" x14ac:dyDescent="0.25">
      <c r="A1789">
        <v>85.329878270626068</v>
      </c>
      <c r="B1789">
        <v>6.2891374365931103</v>
      </c>
      <c r="C1789">
        <v>417.03241235161028</v>
      </c>
      <c r="D1789">
        <v>1742.2485841791213</v>
      </c>
      <c r="E1789">
        <v>555.32672126462137</v>
      </c>
      <c r="F1789">
        <v>1562.5336551668433</v>
      </c>
      <c r="G1789">
        <v>722.40341043576711</v>
      </c>
      <c r="H1789">
        <v>4.5761858443211816</v>
      </c>
      <c r="I1789">
        <v>7.4337149118719505</v>
      </c>
      <c r="J1789">
        <v>616.02159111603464</v>
      </c>
      <c r="K1789">
        <v>2929.3119520683663</v>
      </c>
      <c r="L1789">
        <v>815.60729995228849</v>
      </c>
      <c r="M1789">
        <v>2439.5610907182931</v>
      </c>
      <c r="N1789">
        <v>843.60322074888654</v>
      </c>
      <c r="O1789">
        <v>3.97608944018583</v>
      </c>
      <c r="P1789">
        <v>9.6571491996995835</v>
      </c>
    </row>
    <row r="1790" spans="1:16" x14ac:dyDescent="0.25">
      <c r="A1790">
        <v>42.929615795612335</v>
      </c>
      <c r="B1790">
        <v>6.6971856991541081</v>
      </c>
      <c r="C1790">
        <v>215.10091434523218</v>
      </c>
      <c r="D1790">
        <v>734.72293793598988</v>
      </c>
      <c r="E1790">
        <v>335.90663692132142</v>
      </c>
      <c r="F1790">
        <v>870.65098651526705</v>
      </c>
      <c r="G1790">
        <v>571.08706700013909</v>
      </c>
      <c r="H1790">
        <v>6.2710832631595643</v>
      </c>
      <c r="I1790">
        <v>6.2488910163505516</v>
      </c>
      <c r="J1790">
        <v>314.39843741483008</v>
      </c>
      <c r="K1790">
        <v>1208.8883062881562</v>
      </c>
      <c r="L1790">
        <v>491.32442713818602</v>
      </c>
      <c r="M1790">
        <v>1345.6756951202726</v>
      </c>
      <c r="N1790">
        <v>649.11180372713466</v>
      </c>
      <c r="O1790">
        <v>5.4638242822376393</v>
      </c>
      <c r="P1790">
        <v>7.1391118241966725</v>
      </c>
    </row>
    <row r="1791" spans="1:16" x14ac:dyDescent="0.25">
      <c r="A1791">
        <v>15.489118754863739</v>
      </c>
      <c r="B1791">
        <v>5.771649797222258</v>
      </c>
      <c r="C1791">
        <v>140.9923760137828</v>
      </c>
      <c r="D1791">
        <v>427.16855192117436</v>
      </c>
      <c r="E1791">
        <v>201.45211243343451</v>
      </c>
      <c r="F1791">
        <v>494.38199445546809</v>
      </c>
      <c r="G1791">
        <v>503.84849914067928</v>
      </c>
      <c r="H1791">
        <v>6.3185759789974218</v>
      </c>
      <c r="I1791">
        <v>5.4512490074010342</v>
      </c>
      <c r="J1791">
        <v>203.48635828897031</v>
      </c>
      <c r="K1791">
        <v>683.57863366108654</v>
      </c>
      <c r="L1791">
        <v>292.05616253738566</v>
      </c>
      <c r="M1791">
        <v>759.50795513114326</v>
      </c>
      <c r="N1791">
        <v>561.04145724623356</v>
      </c>
      <c r="O1791">
        <v>5.542446713979662</v>
      </c>
      <c r="P1791">
        <v>5.3949161058171802</v>
      </c>
    </row>
    <row r="1792" spans="1:16" x14ac:dyDescent="0.25">
      <c r="A1792">
        <v>35.481432497501373</v>
      </c>
      <c r="B1792">
        <v>8.5072204365211181</v>
      </c>
      <c r="C1792">
        <v>110.90700351063403</v>
      </c>
      <c r="D1792">
        <v>315.44199572904273</v>
      </c>
      <c r="E1792">
        <v>240.64434433956475</v>
      </c>
      <c r="F1792">
        <v>572.33160146084106</v>
      </c>
      <c r="G1792">
        <v>473.68159137155692</v>
      </c>
      <c r="H1792">
        <v>10.154715271899365</v>
      </c>
      <c r="I1792">
        <v>7.9877723761075883</v>
      </c>
      <c r="J1792">
        <v>158.80864801585847</v>
      </c>
      <c r="K1792">
        <v>495.72694650937484</v>
      </c>
      <c r="L1792">
        <v>347.60582147264324</v>
      </c>
      <c r="M1792">
        <v>876.35208704646141</v>
      </c>
      <c r="N1792">
        <v>521.1814874984525</v>
      </c>
      <c r="O1792">
        <v>8.9543403364983174</v>
      </c>
      <c r="P1792">
        <v>7.8760434725147066</v>
      </c>
    </row>
    <row r="1793" spans="1:16" x14ac:dyDescent="0.25">
      <c r="A1793">
        <v>93.523340165615082</v>
      </c>
      <c r="B1793">
        <v>3.9820449257576986</v>
      </c>
      <c r="C1793">
        <v>1247.2501849468822</v>
      </c>
      <c r="D1793">
        <v>7269.9859388911191</v>
      </c>
      <c r="E1793">
        <v>861.68269562165915</v>
      </c>
      <c r="F1793">
        <v>3016.1057094799353</v>
      </c>
      <c r="G1793">
        <v>1150.8315469582212</v>
      </c>
      <c r="H1793">
        <v>1.8931032829079288</v>
      </c>
      <c r="I1793">
        <v>7.3900158598471037</v>
      </c>
      <c r="J1793">
        <v>1778.5639949273141</v>
      </c>
      <c r="K1793">
        <v>11473.66205552334</v>
      </c>
      <c r="L1793">
        <v>990.50173178227635</v>
      </c>
      <c r="M1793">
        <v>4798.9504743334564</v>
      </c>
      <c r="N1793">
        <v>1356.626618603218</v>
      </c>
      <c r="O1793">
        <v>1.6779546557509359</v>
      </c>
      <c r="P1793">
        <v>5.0175977792884394</v>
      </c>
    </row>
    <row r="1794" spans="1:16" x14ac:dyDescent="0.25">
      <c r="A1794">
        <v>63.400265038013458</v>
      </c>
      <c r="B1794">
        <v>1.3266591229281859</v>
      </c>
      <c r="C1794">
        <v>7711.3916305054308</v>
      </c>
      <c r="D1794">
        <v>69378.857002302451</v>
      </c>
      <c r="E1794">
        <v>570.09863606131421</v>
      </c>
      <c r="F1794">
        <v>10720.2325172781</v>
      </c>
      <c r="G1794">
        <v>2695.7795234254927</v>
      </c>
      <c r="H1794">
        <v>0.3195517373756539</v>
      </c>
      <c r="I1794">
        <v>0.77330719442383578</v>
      </c>
      <c r="J1794">
        <v>8856.2118156886427</v>
      </c>
      <c r="K1794">
        <v>81516.993313077197</v>
      </c>
      <c r="L1794">
        <v>783.39007496421891</v>
      </c>
      <c r="M1794">
        <v>17813.689855664194</v>
      </c>
      <c r="N1794">
        <v>2877.8278722063383</v>
      </c>
      <c r="O1794">
        <v>0.3053989443740987</v>
      </c>
      <c r="P1794">
        <v>0.8880897009129145</v>
      </c>
    </row>
    <row r="1795" spans="1:16" x14ac:dyDescent="0.25">
      <c r="A1795">
        <v>17.290391623973846</v>
      </c>
      <c r="B1795">
        <v>0.61825363643676767</v>
      </c>
      <c r="C1795">
        <v>12274.059157321562</v>
      </c>
      <c r="D1795">
        <v>120831.88306481166</v>
      </c>
      <c r="E1795">
        <v>471.36771011003395</v>
      </c>
      <c r="F1795">
        <v>11827.258481511935</v>
      </c>
      <c r="G1795">
        <v>3367.1418597664961</v>
      </c>
      <c r="H1795">
        <v>0.12747572635714852</v>
      </c>
      <c r="I1795">
        <v>0.47103817543662196</v>
      </c>
      <c r="J1795">
        <v>13762.419381106416</v>
      </c>
      <c r="K1795">
        <v>140525.41606365409</v>
      </c>
      <c r="L1795">
        <v>729.44999441423863</v>
      </c>
      <c r="M1795">
        <v>19969.767832309972</v>
      </c>
      <c r="N1795">
        <v>3573.163666886564</v>
      </c>
      <c r="O1795">
        <v>0.12271413766219066</v>
      </c>
      <c r="P1795">
        <v>0.5954156722667624</v>
      </c>
    </row>
    <row r="1796" spans="1:16" x14ac:dyDescent="0.25">
      <c r="A1796">
        <v>92.78175550699234</v>
      </c>
      <c r="B1796">
        <v>7.4684620176879744</v>
      </c>
      <c r="C1796">
        <v>300.40116526338562</v>
      </c>
      <c r="D1796">
        <v>1134.3409441479612</v>
      </c>
      <c r="E1796">
        <v>498.00452301260464</v>
      </c>
      <c r="F1796">
        <v>1345.861366907983</v>
      </c>
      <c r="G1796">
        <v>639.48082750889921</v>
      </c>
      <c r="H1796">
        <v>6.1630460213703788</v>
      </c>
      <c r="I1796">
        <v>7.6318457680250678</v>
      </c>
      <c r="J1796">
        <v>442.30174992084187</v>
      </c>
      <c r="K1796">
        <v>1895.0578233169642</v>
      </c>
      <c r="L1796">
        <v>732.42312711493082</v>
      </c>
      <c r="M1796">
        <v>2090.5715934289178</v>
      </c>
      <c r="N1796">
        <v>737.70291942569474</v>
      </c>
      <c r="O1796">
        <v>5.3552706907537519</v>
      </c>
      <c r="P1796">
        <v>9.4320290396762765</v>
      </c>
    </row>
    <row r="1797" spans="1:16" x14ac:dyDescent="0.25">
      <c r="A1797">
        <v>88.026051938533783</v>
      </c>
      <c r="B1797">
        <v>2.2041555115594793</v>
      </c>
      <c r="C1797">
        <v>3949.8208506346573</v>
      </c>
      <c r="D1797">
        <v>30982.155610734157</v>
      </c>
      <c r="E1797">
        <v>626.55941455034872</v>
      </c>
      <c r="F1797">
        <v>6554.5199411290796</v>
      </c>
      <c r="G1797">
        <v>1967.8027935236641</v>
      </c>
      <c r="H1797">
        <v>0.67504989389866121</v>
      </c>
      <c r="I1797">
        <v>1.3973788375113767</v>
      </c>
      <c r="J1797">
        <v>4944.6463334114478</v>
      </c>
      <c r="K1797">
        <v>40178.706854867145</v>
      </c>
      <c r="L1797">
        <v>739.13048662721326</v>
      </c>
      <c r="M1797">
        <v>10691.053184154354</v>
      </c>
      <c r="N1797">
        <v>2187.1643515507253</v>
      </c>
      <c r="O1797">
        <v>0.62821977391264827</v>
      </c>
      <c r="P1797">
        <v>1.2373980506055298</v>
      </c>
    </row>
    <row r="1798" spans="1:16" x14ac:dyDescent="0.25">
      <c r="A1798">
        <v>75.122913181781769</v>
      </c>
      <c r="B1798">
        <v>5.7848760096513159</v>
      </c>
      <c r="C1798">
        <v>458.05295263472095</v>
      </c>
      <c r="D1798">
        <v>1970.1566785299822</v>
      </c>
      <c r="E1798">
        <v>553.65653946547366</v>
      </c>
      <c r="F1798">
        <v>1576.2792071393599</v>
      </c>
      <c r="G1798">
        <v>749.37228888448055</v>
      </c>
      <c r="H1798">
        <v>4.0595209780736354</v>
      </c>
      <c r="I1798">
        <v>7.201845641627056</v>
      </c>
      <c r="J1798">
        <v>676.61491537278914</v>
      </c>
      <c r="K1798">
        <v>3312.3423154174056</v>
      </c>
      <c r="L1798">
        <v>811.08253124633745</v>
      </c>
      <c r="M1798">
        <v>2464.7183835451974</v>
      </c>
      <c r="N1798">
        <v>877.64406649081423</v>
      </c>
      <c r="O1798">
        <v>3.5288512446114559</v>
      </c>
      <c r="P1798">
        <v>9.3355643062072016</v>
      </c>
    </row>
    <row r="1799" spans="1:16" x14ac:dyDescent="0.25">
      <c r="A1799">
        <v>79.578404605388641</v>
      </c>
      <c r="B1799">
        <v>5.5508544648182436</v>
      </c>
      <c r="C1799">
        <v>525.80649332394353</v>
      </c>
      <c r="D1799">
        <v>2360.5332282211029</v>
      </c>
      <c r="E1799">
        <v>598.08001695264841</v>
      </c>
      <c r="F1799">
        <v>1733.5681540056846</v>
      </c>
      <c r="G1799">
        <v>791.90269794870642</v>
      </c>
      <c r="H1799">
        <v>3.6927252897216989</v>
      </c>
      <c r="I1799">
        <v>7.5012008034356858</v>
      </c>
      <c r="J1799">
        <v>776.02042462809766</v>
      </c>
      <c r="K1799">
        <v>3961.7282836531604</v>
      </c>
      <c r="L1799">
        <v>870.77373244564308</v>
      </c>
      <c r="M1799">
        <v>2716.7448988846036</v>
      </c>
      <c r="N1799">
        <v>930.8930344645164</v>
      </c>
      <c r="O1799">
        <v>3.2135746581103404</v>
      </c>
      <c r="P1799">
        <v>9.5260449582857003</v>
      </c>
    </row>
    <row r="1800" spans="1:16" x14ac:dyDescent="0.25">
      <c r="A1800">
        <v>66.431489527225494</v>
      </c>
      <c r="B1800">
        <v>2.1432603698652652</v>
      </c>
      <c r="C1800">
        <v>3496.1326285456935</v>
      </c>
      <c r="D1800">
        <v>26676.881857210861</v>
      </c>
      <c r="E1800">
        <v>585.35088286029224</v>
      </c>
      <c r="F1800">
        <v>5423.8757824634549</v>
      </c>
      <c r="G1800">
        <v>1858.2049233900477</v>
      </c>
      <c r="H1800">
        <v>0.68686777817550815</v>
      </c>
      <c r="I1800">
        <v>1.4565210193561375</v>
      </c>
      <c r="J1800">
        <v>4452.0179828540595</v>
      </c>
      <c r="K1800">
        <v>35400.903337978489</v>
      </c>
      <c r="L1800">
        <v>674.05549630575547</v>
      </c>
      <c r="M1800">
        <v>8820.5338213527575</v>
      </c>
      <c r="N1800">
        <v>2083.1003973011407</v>
      </c>
      <c r="O1800">
        <v>0.63557959502946526</v>
      </c>
      <c r="P1800">
        <v>1.230910410964511</v>
      </c>
    </row>
    <row r="1801" spans="1:16" x14ac:dyDescent="0.25">
      <c r="A1801">
        <v>13.392212808132172</v>
      </c>
      <c r="B1801">
        <v>2.6735968170647069</v>
      </c>
      <c r="C1801">
        <v>716.68897803693608</v>
      </c>
      <c r="D1801">
        <v>3540.2760369901116</v>
      </c>
      <c r="E1801">
        <v>375.08122504763924</v>
      </c>
      <c r="F1801">
        <v>1138.5940047999718</v>
      </c>
      <c r="G1801">
        <v>900.98833338853126</v>
      </c>
      <c r="H1801">
        <v>1.5769559684921739</v>
      </c>
      <c r="I1801">
        <v>4.319897460847085</v>
      </c>
      <c r="J1801">
        <v>1051.196512200708</v>
      </c>
      <c r="K1801">
        <v>5872.370796830417</v>
      </c>
      <c r="L1801">
        <v>531.19982033358554</v>
      </c>
      <c r="M1801">
        <v>1793.6399530600529</v>
      </c>
      <c r="N1801">
        <v>1064.8726570470853</v>
      </c>
      <c r="O1801">
        <v>1.3782839974562473</v>
      </c>
      <c r="P1801">
        <v>4.9650503714384451</v>
      </c>
    </row>
    <row r="1802" spans="1:16" x14ac:dyDescent="0.25">
      <c r="A1802">
        <v>74.085353195667267</v>
      </c>
      <c r="B1802">
        <v>6.9274616170036172</v>
      </c>
      <c r="C1802">
        <v>300.52739567852188</v>
      </c>
      <c r="D1802">
        <v>1134.9631279376806</v>
      </c>
      <c r="E1802">
        <v>462.09576645469201</v>
      </c>
      <c r="F1802">
        <v>1248.8822696583354</v>
      </c>
      <c r="G1802">
        <v>639.57647818817634</v>
      </c>
      <c r="H1802">
        <v>5.7156916253480139</v>
      </c>
      <c r="I1802">
        <v>7.0800823909098778</v>
      </c>
      <c r="J1802">
        <v>442.49069639684495</v>
      </c>
      <c r="K1802">
        <v>1896.1240522729722</v>
      </c>
      <c r="L1802">
        <v>679.61414083317106</v>
      </c>
      <c r="M1802">
        <v>1939.9431367358432</v>
      </c>
      <c r="N1802">
        <v>737.82607401913219</v>
      </c>
      <c r="O1802">
        <v>4.9665411275904932</v>
      </c>
      <c r="P1802">
        <v>8.7509433795972722</v>
      </c>
    </row>
    <row r="1803" spans="1:16" x14ac:dyDescent="0.25">
      <c r="A1803">
        <v>67.243294417858124</v>
      </c>
      <c r="B1803">
        <v>7.1643318845137172</v>
      </c>
      <c r="C1803">
        <v>258.81345376187693</v>
      </c>
      <c r="D1803">
        <v>934.12016309467003</v>
      </c>
      <c r="E1803">
        <v>420.71088771578746</v>
      </c>
      <c r="F1803">
        <v>1116.1734755295115</v>
      </c>
      <c r="G1803">
        <v>607.12798603004546</v>
      </c>
      <c r="H1803">
        <v>6.2565733812854454</v>
      </c>
      <c r="I1803">
        <v>6.9748850757322156</v>
      </c>
      <c r="J1803">
        <v>379.98182609109182</v>
      </c>
      <c r="K1803">
        <v>1551.4499198976114</v>
      </c>
      <c r="L1803">
        <v>617.54599064174715</v>
      </c>
      <c r="M1803">
        <v>1729.8899838243788</v>
      </c>
      <c r="N1803">
        <v>695.92521209790448</v>
      </c>
      <c r="O1803">
        <v>5.4413758704384048</v>
      </c>
      <c r="P1803">
        <v>8.3303106467363399</v>
      </c>
    </row>
    <row r="1804" spans="1:16" x14ac:dyDescent="0.25">
      <c r="A1804">
        <v>27.441865026950836</v>
      </c>
      <c r="B1804">
        <v>5.3873075453183779</v>
      </c>
      <c r="C1804">
        <v>250.93572604957251</v>
      </c>
      <c r="D1804">
        <v>897.3102948800489</v>
      </c>
      <c r="E1804">
        <v>308.1333150959681</v>
      </c>
      <c r="F1804">
        <v>814.34593924816011</v>
      </c>
      <c r="G1804">
        <v>600.79786508073755</v>
      </c>
      <c r="H1804">
        <v>4.7600737837014702</v>
      </c>
      <c r="I1804">
        <v>5.1996723061088863</v>
      </c>
      <c r="J1804">
        <v>368.16515267770416</v>
      </c>
      <c r="K1804">
        <v>1488.2068278083175</v>
      </c>
      <c r="L1804">
        <v>452.06046477851015</v>
      </c>
      <c r="M1804">
        <v>1261.522566303157</v>
      </c>
      <c r="N1804">
        <v>687.72336430355153</v>
      </c>
      <c r="O1804">
        <v>4.1408897139290968</v>
      </c>
      <c r="P1804">
        <v>6.1659055884980321</v>
      </c>
    </row>
    <row r="1805" spans="1:16" x14ac:dyDescent="0.25">
      <c r="A1805">
        <v>13.722896993160248</v>
      </c>
      <c r="B1805">
        <v>6.661503912997194</v>
      </c>
      <c r="C1805">
        <v>95.30167154375944</v>
      </c>
      <c r="D1805">
        <v>261.05196013028473</v>
      </c>
      <c r="E1805">
        <v>164.56407961247464</v>
      </c>
      <c r="F1805">
        <v>383.77823710490196</v>
      </c>
      <c r="G1805">
        <v>457.21218559929247</v>
      </c>
      <c r="H1805">
        <v>8.3892832269463096</v>
      </c>
      <c r="I1805">
        <v>6.1360065972405486</v>
      </c>
      <c r="J1805">
        <v>135.78495010287327</v>
      </c>
      <c r="K1805">
        <v>405.46041821965355</v>
      </c>
      <c r="L1805">
        <v>237.38554583605432</v>
      </c>
      <c r="M1805">
        <v>586.43765013403936</v>
      </c>
      <c r="N1805">
        <v>499.29563315086216</v>
      </c>
      <c r="O1805">
        <v>7.4255835677839448</v>
      </c>
      <c r="P1805">
        <v>6.3297530282944381</v>
      </c>
    </row>
    <row r="1806" spans="1:16" x14ac:dyDescent="0.25">
      <c r="A1806">
        <v>70.197253048419952</v>
      </c>
      <c r="B1806">
        <v>6.6587904648606955</v>
      </c>
      <c r="C1806">
        <v>315.64360997021879</v>
      </c>
      <c r="D1806">
        <v>1210.0736718349422</v>
      </c>
      <c r="E1806">
        <v>463.18417845903974</v>
      </c>
      <c r="F1806">
        <v>1259.4010565962615</v>
      </c>
      <c r="G1806">
        <v>650.92711529054509</v>
      </c>
      <c r="H1806">
        <v>5.3920625365316504</v>
      </c>
      <c r="I1806">
        <v>6.9309571104964958</v>
      </c>
      <c r="J1806">
        <v>465.10563341960892</v>
      </c>
      <c r="K1806">
        <v>2024.7493031248969</v>
      </c>
      <c r="L1806">
        <v>681.46536443062064</v>
      </c>
      <c r="M1806">
        <v>1957.7512977289045</v>
      </c>
      <c r="N1806">
        <v>752.42495466699268</v>
      </c>
      <c r="O1806">
        <v>4.6844942995946299</v>
      </c>
      <c r="P1806">
        <v>8.6597995456847716</v>
      </c>
    </row>
    <row r="1807" spans="1:16" x14ac:dyDescent="0.25">
      <c r="A1807">
        <v>69.472072780132294</v>
      </c>
      <c r="B1807">
        <v>3.5263743411261803</v>
      </c>
      <c r="C1807">
        <v>1309.4942403998689</v>
      </c>
      <c r="D1807">
        <v>7740.5212737826296</v>
      </c>
      <c r="E1807">
        <v>788.25227278242926</v>
      </c>
      <c r="F1807">
        <v>2814.570634872247</v>
      </c>
      <c r="G1807">
        <v>1176.6062444337504</v>
      </c>
      <c r="H1807">
        <v>1.6450663158710082</v>
      </c>
      <c r="I1807">
        <v>6.5340532853288895</v>
      </c>
      <c r="J1807">
        <v>1860.5820397441785</v>
      </c>
      <c r="K1807">
        <v>12141.618004062417</v>
      </c>
      <c r="L1807">
        <v>878.58236866492223</v>
      </c>
      <c r="M1807">
        <v>4482.4318444195178</v>
      </c>
      <c r="N1807">
        <v>1385.5177228627063</v>
      </c>
      <c r="O1807">
        <v>1.4604417603982855</v>
      </c>
      <c r="P1807">
        <v>4.2118411398128899</v>
      </c>
    </row>
    <row r="1808" spans="1:16" x14ac:dyDescent="0.25">
      <c r="A1808">
        <v>85.495987474918365</v>
      </c>
      <c r="B1808">
        <v>9.3456406711129745</v>
      </c>
      <c r="C1808">
        <v>170.80403065339246</v>
      </c>
      <c r="D1808">
        <v>545.79794350178338</v>
      </c>
      <c r="E1808">
        <v>384.86808631245367</v>
      </c>
      <c r="F1808">
        <v>968.41611640136443</v>
      </c>
      <c r="G1808">
        <v>531.9710248964243</v>
      </c>
      <c r="H1808">
        <v>9.5358139265841437</v>
      </c>
      <c r="I1808">
        <v>8.646612761576181</v>
      </c>
      <c r="J1808">
        <v>248.00895055046757</v>
      </c>
      <c r="K1808">
        <v>885.28650939827401</v>
      </c>
      <c r="L1808">
        <v>560.125476029796</v>
      </c>
      <c r="M1808">
        <v>1491.7950734914341</v>
      </c>
      <c r="N1808">
        <v>597.99478262808839</v>
      </c>
      <c r="O1808">
        <v>8.3353717766590734</v>
      </c>
      <c r="P1808">
        <v>9.1604095006209878</v>
      </c>
    </row>
    <row r="1809" spans="1:16" x14ac:dyDescent="0.25">
      <c r="A1809">
        <v>86.166053712368011</v>
      </c>
      <c r="B1809">
        <v>0.68825764278023327</v>
      </c>
      <c r="C1809">
        <v>20183.500543031732</v>
      </c>
      <c r="D1809">
        <v>221145.14144809064</v>
      </c>
      <c r="E1809">
        <v>1463.3090414509047</v>
      </c>
      <c r="F1809">
        <v>42207.916913398243</v>
      </c>
      <c r="G1809">
        <v>4301.9742765137025</v>
      </c>
      <c r="H1809">
        <v>0.12166055414235807</v>
      </c>
      <c r="I1809">
        <v>0.90761197367442903</v>
      </c>
      <c r="J1809">
        <v>23552.113979068232</v>
      </c>
      <c r="K1809">
        <v>268413.71236335399</v>
      </c>
      <c r="L1809">
        <v>2540.2355070252206</v>
      </c>
      <c r="M1809">
        <v>72791.783072201928</v>
      </c>
      <c r="N1809">
        <v>4644.6318312469821</v>
      </c>
      <c r="O1809">
        <v>0.11711768241328675</v>
      </c>
      <c r="P1809">
        <v>4.4168440735567396</v>
      </c>
    </row>
    <row r="1810" spans="1:16" x14ac:dyDescent="0.25">
      <c r="A1810">
        <v>37.790155708789825</v>
      </c>
      <c r="B1810">
        <v>7.6282246603355555</v>
      </c>
      <c r="C1810">
        <v>146.7609580332024</v>
      </c>
      <c r="D1810">
        <v>449.54046252095975</v>
      </c>
      <c r="E1810">
        <v>275.66267518064893</v>
      </c>
      <c r="F1810">
        <v>680.05687057896534</v>
      </c>
      <c r="G1810">
        <v>509.41802416470972</v>
      </c>
      <c r="H1810">
        <v>8.2298042856762468</v>
      </c>
      <c r="I1810">
        <v>7.1801278688626011</v>
      </c>
      <c r="J1810">
        <v>212.08597118560985</v>
      </c>
      <c r="K1810">
        <v>721.47877938612112</v>
      </c>
      <c r="L1810">
        <v>399.94497591699206</v>
      </c>
      <c r="M1810">
        <v>1045.343498796994</v>
      </c>
      <c r="N1810">
        <v>568.37423883208169</v>
      </c>
      <c r="O1810">
        <v>7.2132523190426516</v>
      </c>
      <c r="P1810">
        <v>7.1854308605539154</v>
      </c>
    </row>
    <row r="1811" spans="1:16" x14ac:dyDescent="0.25">
      <c r="A1811">
        <v>53.248626410961151</v>
      </c>
      <c r="B1811">
        <v>8.9453996820339512</v>
      </c>
      <c r="C1811">
        <v>133.09691464694174</v>
      </c>
      <c r="D1811">
        <v>397.02637370668083</v>
      </c>
      <c r="E1811">
        <v>296.97612688055682</v>
      </c>
      <c r="F1811">
        <v>723.33346977071892</v>
      </c>
      <c r="G1811">
        <v>496.11850944020142</v>
      </c>
      <c r="H1811">
        <v>10.000280304938748</v>
      </c>
      <c r="I1811">
        <v>8.4641344857202334</v>
      </c>
      <c r="J1811">
        <v>191.73119555424273</v>
      </c>
      <c r="K1811">
        <v>632.64512058247328</v>
      </c>
      <c r="L1811">
        <v>430.1036062885355</v>
      </c>
      <c r="M1811">
        <v>1110.3484839696484</v>
      </c>
      <c r="N1811">
        <v>550.85157872122818</v>
      </c>
      <c r="O1811">
        <v>8.7822403196313754</v>
      </c>
      <c r="P1811">
        <v>8.2917191310156522</v>
      </c>
    </row>
    <row r="1812" spans="1:16" x14ac:dyDescent="0.25">
      <c r="A1812">
        <v>42.448837339878082</v>
      </c>
      <c r="B1812">
        <v>9.2922447407117978</v>
      </c>
      <c r="C1812">
        <v>104.41791348338506</v>
      </c>
      <c r="D1812">
        <v>292.51040052818399</v>
      </c>
      <c r="E1812">
        <v>249.14084792430404</v>
      </c>
      <c r="F1812">
        <v>587.91568042479082</v>
      </c>
      <c r="G1812">
        <v>466.90647848973805</v>
      </c>
      <c r="H1812">
        <v>11.331806529087933</v>
      </c>
      <c r="I1812">
        <v>8.6691827196641782</v>
      </c>
      <c r="J1812">
        <v>149.21986715054857</v>
      </c>
      <c r="K1812">
        <v>457.55204402802582</v>
      </c>
      <c r="L1812">
        <v>359.6495406847468</v>
      </c>
      <c r="M1812">
        <v>899.47792451121563</v>
      </c>
      <c r="N1812">
        <v>512.19075468600056</v>
      </c>
      <c r="O1812">
        <v>10.006908497505613</v>
      </c>
      <c r="P1812">
        <v>8.665398780657819</v>
      </c>
    </row>
    <row r="1813" spans="1:16" x14ac:dyDescent="0.25">
      <c r="A1813">
        <v>31.416507184505463</v>
      </c>
      <c r="B1813">
        <v>8.970610764049562</v>
      </c>
      <c r="C1813">
        <v>91.132600222368652</v>
      </c>
      <c r="D1813">
        <v>246.97142742455173</v>
      </c>
      <c r="E1813">
        <v>212.82466193868265</v>
      </c>
      <c r="F1813">
        <v>493.48545665994197</v>
      </c>
      <c r="G1813">
        <v>452.70747136477939</v>
      </c>
      <c r="H1813">
        <v>11.475297273272039</v>
      </c>
      <c r="I1813">
        <v>8.2015089045253422</v>
      </c>
      <c r="J1813">
        <v>129.6562705816616</v>
      </c>
      <c r="K1813">
        <v>382.26237119646964</v>
      </c>
      <c r="L1813">
        <v>306.92619681699028</v>
      </c>
      <c r="M1813">
        <v>753.62697507579196</v>
      </c>
      <c r="N1813">
        <v>493.28977442686875</v>
      </c>
      <c r="O1813">
        <v>10.169034210616413</v>
      </c>
      <c r="P1813">
        <v>8.5150675687230244</v>
      </c>
    </row>
    <row r="1814" spans="1:16" x14ac:dyDescent="0.25">
      <c r="A1814">
        <v>64.117479145526886</v>
      </c>
      <c r="B1814">
        <v>8.4621933394592386</v>
      </c>
      <c r="C1814">
        <v>172.08601475650656</v>
      </c>
      <c r="D1814">
        <v>551.06127250087593</v>
      </c>
      <c r="E1814">
        <v>350.72928143700193</v>
      </c>
      <c r="F1814">
        <v>883.37150151447281</v>
      </c>
      <c r="G1814">
        <v>533.14537822338013</v>
      </c>
      <c r="H1814">
        <v>8.6105520705272962</v>
      </c>
      <c r="I1814">
        <v>7.824274187969567</v>
      </c>
      <c r="J1814">
        <v>249.92734002452988</v>
      </c>
      <c r="K1814">
        <v>894.271436442923</v>
      </c>
      <c r="L1814">
        <v>510.52305535640636</v>
      </c>
      <c r="M1814">
        <v>1360.9336551800586</v>
      </c>
      <c r="N1814">
        <v>599.5341004757513</v>
      </c>
      <c r="O1814">
        <v>7.5256699712733264</v>
      </c>
      <c r="P1814">
        <v>8.3136910623823219</v>
      </c>
    </row>
    <row r="1815" spans="1:16" x14ac:dyDescent="0.25">
      <c r="A1815">
        <v>11.853717029094696</v>
      </c>
      <c r="B1815">
        <v>1.5234290148776979</v>
      </c>
      <c r="C1815">
        <v>2214.9318743741678</v>
      </c>
      <c r="D1815">
        <v>15115.936678846478</v>
      </c>
      <c r="E1815">
        <v>382.55715895096182</v>
      </c>
      <c r="F1815">
        <v>2194.6493087845283</v>
      </c>
      <c r="G1815">
        <v>1500.248555932679</v>
      </c>
      <c r="H1815">
        <v>0.58026001533186622</v>
      </c>
      <c r="I1815">
        <v>1.6066878659920967</v>
      </c>
      <c r="J1815">
        <v>2991.2770592280272</v>
      </c>
      <c r="K1815">
        <v>21851.146974641066</v>
      </c>
      <c r="L1815">
        <v>407.25977169711933</v>
      </c>
      <c r="M1815">
        <v>3532.3870839042029</v>
      </c>
      <c r="N1815">
        <v>1730.7623091090275</v>
      </c>
      <c r="O1815">
        <v>0.52579346641373992</v>
      </c>
      <c r="P1815">
        <v>1.1055446505324085</v>
      </c>
    </row>
    <row r="1816" spans="1:16" x14ac:dyDescent="0.25">
      <c r="A1816">
        <v>35.827270090579987</v>
      </c>
      <c r="B1816">
        <v>8.3979731722940318</v>
      </c>
      <c r="C1816">
        <v>114.78434665124828</v>
      </c>
      <c r="D1816">
        <v>329.35042471629163</v>
      </c>
      <c r="E1816">
        <v>244.88090246871167</v>
      </c>
      <c r="F1816">
        <v>585.02074007133388</v>
      </c>
      <c r="G1816">
        <v>477.68194521134654</v>
      </c>
      <c r="H1816">
        <v>9.9021391094087896</v>
      </c>
      <c r="I1816">
        <v>7.9077530201822261</v>
      </c>
      <c r="J1816">
        <v>164.54731290245493</v>
      </c>
      <c r="K1816">
        <v>518.95459617437461</v>
      </c>
      <c r="L1816">
        <v>353.87304193654006</v>
      </c>
      <c r="M1816">
        <v>896.20181295217617</v>
      </c>
      <c r="N1816">
        <v>526.48263565871184</v>
      </c>
      <c r="O1816">
        <v>8.7245595215607299</v>
      </c>
      <c r="P1816">
        <v>7.7532553055630293</v>
      </c>
    </row>
    <row r="1817" spans="1:16" x14ac:dyDescent="0.25">
      <c r="A1817">
        <v>97.215956628322601</v>
      </c>
      <c r="B1817">
        <v>2.8311973405855091</v>
      </c>
      <c r="C1817">
        <v>2609.7641115600427</v>
      </c>
      <c r="D1817">
        <v>18567.456240243053</v>
      </c>
      <c r="E1817">
        <v>725.09412758544374</v>
      </c>
      <c r="F1817">
        <v>4961.7944524433542</v>
      </c>
      <c r="G1817">
        <v>1619.9485683156679</v>
      </c>
      <c r="H1817">
        <v>1.013006743679177</v>
      </c>
      <c r="I1817">
        <v>2.4681238446826228</v>
      </c>
      <c r="J1817">
        <v>3455.1531981216945</v>
      </c>
      <c r="K1817">
        <v>26047.822139283147</v>
      </c>
      <c r="L1817">
        <v>792.26335221480076</v>
      </c>
      <c r="M1817">
        <v>8014.8064923824795</v>
      </c>
      <c r="N1817">
        <v>1851.3294524399898</v>
      </c>
      <c r="O1817">
        <v>0.92468189200973583</v>
      </c>
      <c r="P1817">
        <v>1.8410656537470758</v>
      </c>
    </row>
    <row r="1818" spans="1:16" x14ac:dyDescent="0.25">
      <c r="A1818">
        <v>2.854516327381134</v>
      </c>
      <c r="B1818">
        <v>8.5321132255001899</v>
      </c>
      <c r="C1818">
        <v>23.114828768023649</v>
      </c>
      <c r="D1818">
        <v>50.255055797488929</v>
      </c>
      <c r="E1818">
        <v>48.525667665830504</v>
      </c>
      <c r="F1818">
        <v>96.752798018049802</v>
      </c>
      <c r="G1818">
        <v>372.17054101210573</v>
      </c>
      <c r="H1818">
        <v>16.641261067053868</v>
      </c>
      <c r="I1818">
        <v>5.0493970821047354</v>
      </c>
      <c r="J1818">
        <v>31.623186162174878</v>
      </c>
      <c r="K1818">
        <v>71.003002545838129</v>
      </c>
      <c r="L1818">
        <v>71.127002076902755</v>
      </c>
      <c r="M1818">
        <v>145.35208827956154</v>
      </c>
      <c r="N1818">
        <v>382.90511420051558</v>
      </c>
      <c r="O1818">
        <v>15.41780928600495</v>
      </c>
      <c r="P1818">
        <v>5.7473775269770533</v>
      </c>
    </row>
    <row r="1819" spans="1:16" x14ac:dyDescent="0.25">
      <c r="A1819">
        <v>14.364981353282928</v>
      </c>
      <c r="B1819">
        <v>4.2107361989895802</v>
      </c>
      <c r="C1819">
        <v>268.9436156989932</v>
      </c>
      <c r="D1819">
        <v>981.99224588778611</v>
      </c>
      <c r="E1819">
        <v>255.49346536271102</v>
      </c>
      <c r="F1819">
        <v>681.08970787981445</v>
      </c>
      <c r="G1819">
        <v>615.16953204011361</v>
      </c>
      <c r="H1819">
        <v>3.6240749145694333</v>
      </c>
      <c r="I1819">
        <v>4.1466006089357386</v>
      </c>
      <c r="J1819">
        <v>395.17292144413381</v>
      </c>
      <c r="K1819">
        <v>1633.6770215471586</v>
      </c>
      <c r="L1819">
        <v>375.25467207796112</v>
      </c>
      <c r="M1819">
        <v>1056.1884472497261</v>
      </c>
      <c r="N1819">
        <v>706.33169395905497</v>
      </c>
      <c r="O1819">
        <v>3.1510010917670828</v>
      </c>
      <c r="P1819">
        <v>4.9964843775138448</v>
      </c>
    </row>
    <row r="1820" spans="1:16" x14ac:dyDescent="0.25">
      <c r="A1820">
        <v>93.330016195774078</v>
      </c>
      <c r="B1820">
        <v>3.4267861337972207</v>
      </c>
      <c r="C1820">
        <v>1717.7859767076848</v>
      </c>
      <c r="D1820">
        <v>10956.254643184002</v>
      </c>
      <c r="E1820">
        <v>850.30650115675655</v>
      </c>
      <c r="F1820">
        <v>3686.7979160492232</v>
      </c>
      <c r="G1820">
        <v>1332.9099649469113</v>
      </c>
      <c r="H1820">
        <v>1.4391720764395886</v>
      </c>
      <c r="I1820">
        <v>5.0243770890270536</v>
      </c>
      <c r="J1820">
        <v>2383.7904934200114</v>
      </c>
      <c r="K1820">
        <v>16529.944155800804</v>
      </c>
      <c r="L1820">
        <v>873.91796357902524</v>
      </c>
      <c r="M1820">
        <v>5902.8628193217501</v>
      </c>
      <c r="N1820">
        <v>1556.1265113116888</v>
      </c>
      <c r="O1820">
        <v>1.2903603609151955</v>
      </c>
      <c r="P1820">
        <v>3.0926769649436108</v>
      </c>
    </row>
    <row r="1821" spans="1:16" x14ac:dyDescent="0.25">
      <c r="A1821">
        <v>37.852976262569427</v>
      </c>
      <c r="B1821">
        <v>0.82486446701957172</v>
      </c>
      <c r="C1821">
        <v>11848.72639379073</v>
      </c>
      <c r="D1821">
        <v>115827.38612488068</v>
      </c>
      <c r="E1821">
        <v>595.36878318813035</v>
      </c>
      <c r="F1821">
        <v>14684.252179620307</v>
      </c>
      <c r="G1821">
        <v>3310.0612324084059</v>
      </c>
      <c r="H1821">
        <v>0.17202750671453548</v>
      </c>
      <c r="I1821">
        <v>0.60959980891944598</v>
      </c>
      <c r="J1821">
        <v>13284.733136182509</v>
      </c>
      <c r="K1821">
        <v>134520.82432275379</v>
      </c>
      <c r="L1821">
        <v>913.05728874034025</v>
      </c>
      <c r="M1821">
        <v>24760.785003319284</v>
      </c>
      <c r="N1821">
        <v>3511.0611858383163</v>
      </c>
      <c r="O1821">
        <v>0.16558202312067441</v>
      </c>
      <c r="P1821">
        <v>0.76857379975552986</v>
      </c>
    </row>
    <row r="1822" spans="1:16" x14ac:dyDescent="0.25">
      <c r="A1822">
        <v>18.59843522310257</v>
      </c>
      <c r="B1822">
        <v>3.1864680706448927</v>
      </c>
      <c r="C1822">
        <v>617.21081975178834</v>
      </c>
      <c r="D1822">
        <v>2911.864584911275</v>
      </c>
      <c r="E1822">
        <v>393.82549227420094</v>
      </c>
      <c r="F1822">
        <v>1167.501783156559</v>
      </c>
      <c r="G1822">
        <v>845.89591897365688</v>
      </c>
      <c r="H1822">
        <v>1.9919362756545413</v>
      </c>
      <c r="I1822">
        <v>4.7433060624832022</v>
      </c>
      <c r="J1822">
        <v>908.70605943811813</v>
      </c>
      <c r="K1822">
        <v>4864.2082323366967</v>
      </c>
      <c r="L1822">
        <v>566.78292723351342</v>
      </c>
      <c r="M1822">
        <v>1834.5147707771223</v>
      </c>
      <c r="N1822">
        <v>997.68890702805686</v>
      </c>
      <c r="O1822">
        <v>1.7368032395056008</v>
      </c>
      <c r="P1822">
        <v>5.7587071734743853</v>
      </c>
    </row>
    <row r="1823" spans="1:16" x14ac:dyDescent="0.25">
      <c r="A1823">
        <v>57.156931102275848</v>
      </c>
      <c r="B1823">
        <v>3.7511983539641078</v>
      </c>
      <c r="C1823">
        <v>991.58329787155378</v>
      </c>
      <c r="D1823">
        <v>5403.5136478631975</v>
      </c>
      <c r="E1823">
        <v>685.82572583715239</v>
      </c>
      <c r="F1823">
        <v>2229.5106373879512</v>
      </c>
      <c r="G1823">
        <v>1038.0790354402145</v>
      </c>
      <c r="H1823">
        <v>1.9497942299587818</v>
      </c>
      <c r="I1823">
        <v>6.8353875771151102</v>
      </c>
      <c r="J1823">
        <v>1434.6551032604673</v>
      </c>
      <c r="K1823">
        <v>8744.8767780108428</v>
      </c>
      <c r="L1823">
        <v>916.8478560000184</v>
      </c>
      <c r="M1823">
        <v>3532.3567969392002</v>
      </c>
      <c r="N1823">
        <v>1227.6049214608088</v>
      </c>
      <c r="O1823">
        <v>1.7165623179582619</v>
      </c>
      <c r="P1823">
        <v>6.1058366661233903</v>
      </c>
    </row>
    <row r="1824" spans="1:16" x14ac:dyDescent="0.25">
      <c r="A1824">
        <v>83.327681124210358</v>
      </c>
      <c r="B1824">
        <v>8.5753533345140696</v>
      </c>
      <c r="C1824">
        <v>202.88202580820467</v>
      </c>
      <c r="D1824">
        <v>681.20890988234623</v>
      </c>
      <c r="E1824">
        <v>409.17359773828997</v>
      </c>
      <c r="F1824">
        <v>1052.6710626623549</v>
      </c>
      <c r="G1824">
        <v>560.5821717514018</v>
      </c>
      <c r="H1824">
        <v>8.207541682722578</v>
      </c>
      <c r="I1824">
        <v>7.9403854454069247</v>
      </c>
      <c r="J1824">
        <v>296.07007458177037</v>
      </c>
      <c r="K1824">
        <v>1117.0532689087297</v>
      </c>
      <c r="L1824">
        <v>597.74102859736013</v>
      </c>
      <c r="M1824">
        <v>1625.6157399172159</v>
      </c>
      <c r="N1824">
        <v>635.41525659908621</v>
      </c>
      <c r="O1824">
        <v>7.1561768729092075</v>
      </c>
      <c r="P1824">
        <v>8.9268837925141078</v>
      </c>
    </row>
    <row r="1825" spans="1:16" x14ac:dyDescent="0.25">
      <c r="A1825">
        <v>54.663015305995941</v>
      </c>
      <c r="B1825">
        <v>6.7557050106827239</v>
      </c>
      <c r="C1825">
        <v>252.84962224182669</v>
      </c>
      <c r="D1825">
        <v>906.21914212408899</v>
      </c>
      <c r="E1825">
        <v>388.91059503650808</v>
      </c>
      <c r="F1825">
        <v>1028.8046819921294</v>
      </c>
      <c r="G1825">
        <v>602.342075502429</v>
      </c>
      <c r="H1825">
        <v>5.9520194261993771</v>
      </c>
      <c r="I1825">
        <v>6.5339694112213813</v>
      </c>
      <c r="J1825">
        <v>371.03623841833752</v>
      </c>
      <c r="K1825">
        <v>1503.5140722412393</v>
      </c>
      <c r="L1825">
        <v>570.64362081373747</v>
      </c>
      <c r="M1825">
        <v>1593.9264815017846</v>
      </c>
      <c r="N1825">
        <v>689.72498950405998</v>
      </c>
      <c r="O1825">
        <v>5.1774624325967773</v>
      </c>
      <c r="P1825">
        <v>7.7617871500421947</v>
      </c>
    </row>
    <row r="1826" spans="1:16" x14ac:dyDescent="0.25">
      <c r="A1826">
        <v>42.368278801441193</v>
      </c>
      <c r="B1826">
        <v>7.5904114475946729</v>
      </c>
      <c r="C1826">
        <v>161.29072701930014</v>
      </c>
      <c r="D1826">
        <v>507.14599696356407</v>
      </c>
      <c r="E1826">
        <v>297.56626415341236</v>
      </c>
      <c r="F1826">
        <v>743.1884899862348</v>
      </c>
      <c r="G1826">
        <v>523.16974019194492</v>
      </c>
      <c r="H1826">
        <v>7.9103264930957495</v>
      </c>
      <c r="I1826">
        <v>7.0669935127513179</v>
      </c>
      <c r="J1826">
        <v>233.78146995290672</v>
      </c>
      <c r="K1826">
        <v>819.38449138245699</v>
      </c>
      <c r="L1826">
        <v>432.5434414362507</v>
      </c>
      <c r="M1826">
        <v>1143.9096469171468</v>
      </c>
      <c r="N1826">
        <v>586.44880003294406</v>
      </c>
      <c r="O1826">
        <v>6.9212325627496281</v>
      </c>
      <c r="P1826">
        <v>7.3165220126272805</v>
      </c>
    </row>
    <row r="1827" spans="1:16" x14ac:dyDescent="0.25">
      <c r="A1827">
        <v>14.400952994823456</v>
      </c>
      <c r="B1827">
        <v>3.1294220011711156</v>
      </c>
      <c r="C1827">
        <v>529.75853454664434</v>
      </c>
      <c r="D1827">
        <v>2383.8066515351811</v>
      </c>
      <c r="E1827">
        <v>339.35514574243808</v>
      </c>
      <c r="F1827">
        <v>984.6278353650589</v>
      </c>
      <c r="G1827">
        <v>794.31311885650086</v>
      </c>
      <c r="H1827">
        <v>2.0758236713845704</v>
      </c>
      <c r="I1827">
        <v>4.2482955440329029</v>
      </c>
      <c r="J1827">
        <v>781.79159232876941</v>
      </c>
      <c r="K1827">
        <v>4000.171661308455</v>
      </c>
      <c r="L1827">
        <v>493.8721820242834</v>
      </c>
      <c r="M1827">
        <v>1543.2399195528242</v>
      </c>
      <c r="N1827">
        <v>933.89451732777854</v>
      </c>
      <c r="O1827">
        <v>1.806609330681868</v>
      </c>
      <c r="P1827">
        <v>5.386104746634917</v>
      </c>
    </row>
    <row r="1828" spans="1:16" x14ac:dyDescent="0.25">
      <c r="A1828">
        <v>61.362745344638824</v>
      </c>
      <c r="B1828">
        <v>3.0259278835794796</v>
      </c>
      <c r="C1828">
        <v>1663.0048142875239</v>
      </c>
      <c r="D1828">
        <v>10513.023656905332</v>
      </c>
      <c r="E1828">
        <v>750.7437301778458</v>
      </c>
      <c r="F1828">
        <v>3139.4284922037473</v>
      </c>
      <c r="G1828">
        <v>1313.0728512935327</v>
      </c>
      <c r="H1828">
        <v>1.2868209589598933</v>
      </c>
      <c r="I1828">
        <v>4.6163975041119345</v>
      </c>
      <c r="J1828">
        <v>2314.9824841078107</v>
      </c>
      <c r="K1828">
        <v>15941.460529970236</v>
      </c>
      <c r="L1828">
        <v>768.49254029694612</v>
      </c>
      <c r="M1828">
        <v>5023.2067530088507</v>
      </c>
      <c r="N1828">
        <v>1534.8960654862574</v>
      </c>
      <c r="O1828">
        <v>1.1523050730036557</v>
      </c>
      <c r="P1828">
        <v>2.8178172625890388</v>
      </c>
    </row>
    <row r="1829" spans="1:16" x14ac:dyDescent="0.25">
      <c r="A1829">
        <v>53.528397977352142</v>
      </c>
      <c r="B1829">
        <v>4.9091370532860577</v>
      </c>
      <c r="C1829">
        <v>514.75548307842121</v>
      </c>
      <c r="D1829">
        <v>2295.7394600342145</v>
      </c>
      <c r="E1829">
        <v>519.3807601297799</v>
      </c>
      <c r="F1829">
        <v>1501.2023069310972</v>
      </c>
      <c r="G1829">
        <v>785.1231896425586</v>
      </c>
      <c r="H1829">
        <v>3.2928196330798114</v>
      </c>
      <c r="I1829">
        <v>6.5489800882077907</v>
      </c>
      <c r="J1829">
        <v>759.86650384751147</v>
      </c>
      <c r="K1829">
        <v>3854.5394047118084</v>
      </c>
      <c r="L1829">
        <v>757.06851251817341</v>
      </c>
      <c r="M1829">
        <v>2351.7762114387183</v>
      </c>
      <c r="N1829">
        <v>922.44153981772695</v>
      </c>
      <c r="O1829">
        <v>2.8649755543070405</v>
      </c>
      <c r="P1829">
        <v>8.353710568693522</v>
      </c>
    </row>
    <row r="1830" spans="1:16" x14ac:dyDescent="0.25">
      <c r="A1830">
        <v>19.104965031147003</v>
      </c>
      <c r="B1830">
        <v>4.2786406080527302</v>
      </c>
      <c r="C1830">
        <v>321.81895138763366</v>
      </c>
      <c r="D1830">
        <v>1241.0967165281868</v>
      </c>
      <c r="E1830">
        <v>302.5895652305303</v>
      </c>
      <c r="F1830">
        <v>824.70221332174492</v>
      </c>
      <c r="G1830">
        <v>655.50653067106509</v>
      </c>
      <c r="H1830">
        <v>3.4391347904788283</v>
      </c>
      <c r="I1830">
        <v>4.4871941738297192</v>
      </c>
      <c r="J1830">
        <v>474.33734253170428</v>
      </c>
      <c r="K1830">
        <v>2077.8192215533222</v>
      </c>
      <c r="L1830">
        <v>445.23318445562597</v>
      </c>
      <c r="M1830">
        <v>1282.389243686006</v>
      </c>
      <c r="N1830">
        <v>758.30602380742801</v>
      </c>
      <c r="O1830">
        <v>2.9876746743603722</v>
      </c>
      <c r="P1830">
        <v>5.6295904855209447</v>
      </c>
    </row>
    <row r="1831" spans="1:16" x14ac:dyDescent="0.25">
      <c r="A1831">
        <v>83.565308749675751</v>
      </c>
      <c r="B1831">
        <v>7.2669813887976789</v>
      </c>
      <c r="C1831">
        <v>295.30958411261048</v>
      </c>
      <c r="D1831">
        <v>1109.3155054880938</v>
      </c>
      <c r="E1831">
        <v>477.5506738429936</v>
      </c>
      <c r="F1831">
        <v>1287.8687796851807</v>
      </c>
      <c r="G1831">
        <v>635.61044295546333</v>
      </c>
      <c r="H1831">
        <v>6.0359851032162348</v>
      </c>
      <c r="I1831">
        <v>7.3808538421058891</v>
      </c>
      <c r="J1831">
        <v>434.67922970527735</v>
      </c>
      <c r="K1831">
        <v>1852.1625537940649</v>
      </c>
      <c r="L1831">
        <v>702.22611690897588</v>
      </c>
      <c r="M1831">
        <v>1999.9689428787844</v>
      </c>
      <c r="N1831">
        <v>732.71780324608369</v>
      </c>
      <c r="O1831">
        <v>5.2452605231256051</v>
      </c>
      <c r="P1831">
        <v>9.0866719977017638</v>
      </c>
    </row>
    <row r="1832" spans="1:16" x14ac:dyDescent="0.25">
      <c r="A1832">
        <v>22.649564325809479</v>
      </c>
      <c r="B1832">
        <v>2.4651546647609561</v>
      </c>
      <c r="C1832">
        <v>1265.9703803317279</v>
      </c>
      <c r="D1832">
        <v>7410.888356456102</v>
      </c>
      <c r="E1832">
        <v>538.84351787415801</v>
      </c>
      <c r="F1832">
        <v>1897.2581559009932</v>
      </c>
      <c r="G1832">
        <v>1158.6456829287233</v>
      </c>
      <c r="H1832">
        <v>1.1651966083882395</v>
      </c>
      <c r="I1832">
        <v>4.5818606495508112</v>
      </c>
      <c r="J1832">
        <v>1803.2987377795912</v>
      </c>
      <c r="K1832">
        <v>11674.463827987511</v>
      </c>
      <c r="L1832">
        <v>613.44499930843483</v>
      </c>
      <c r="M1832">
        <v>3019.5947757879276</v>
      </c>
      <c r="N1832">
        <v>1365.4089224030117</v>
      </c>
      <c r="O1832">
        <v>1.0332730780006254</v>
      </c>
      <c r="P1832">
        <v>3.0555819974361973</v>
      </c>
    </row>
    <row r="1833" spans="1:16" x14ac:dyDescent="0.25">
      <c r="A1833">
        <v>90.378323495388031</v>
      </c>
      <c r="B1833">
        <v>2.9631889157950262</v>
      </c>
      <c r="C1833">
        <v>2268.7109057979346</v>
      </c>
      <c r="D1833">
        <v>15579.094714096718</v>
      </c>
      <c r="E1833">
        <v>745.7716386691103</v>
      </c>
      <c r="F1833">
        <v>4391.1382528624144</v>
      </c>
      <c r="G1833">
        <v>1517.1612853966135</v>
      </c>
      <c r="H1833">
        <v>1.118345128621572</v>
      </c>
      <c r="I1833">
        <v>3.0335332514583269</v>
      </c>
      <c r="J1833">
        <v>3055.3393812903237</v>
      </c>
      <c r="K1833">
        <v>22424.296337372474</v>
      </c>
      <c r="L1833">
        <v>796.82787686438542</v>
      </c>
      <c r="M1833">
        <v>7071.3659102656666</v>
      </c>
      <c r="N1833">
        <v>1748.0004726321818</v>
      </c>
      <c r="O1833">
        <v>1.0144375667225487</v>
      </c>
      <c r="P1833">
        <v>2.1126504523225069</v>
      </c>
    </row>
    <row r="1834" spans="1:16" x14ac:dyDescent="0.25">
      <c r="A1834">
        <v>56.171286880970001</v>
      </c>
      <c r="B1834">
        <v>5.1383637408758318</v>
      </c>
      <c r="C1834">
        <v>481.1952451451811</v>
      </c>
      <c r="D1834">
        <v>2101.6145271340451</v>
      </c>
      <c r="E1834">
        <v>513.04942354878926</v>
      </c>
      <c r="F1834">
        <v>1469.9029379191886</v>
      </c>
      <c r="G1834">
        <v>764.16589504196713</v>
      </c>
      <c r="H1834">
        <v>3.5377447624243392</v>
      </c>
      <c r="I1834">
        <v>6.5833358910441504</v>
      </c>
      <c r="J1834">
        <v>710.66575976105469</v>
      </c>
      <c r="K1834">
        <v>3531.9767328185699</v>
      </c>
      <c r="L1834">
        <v>750.20754749998798</v>
      </c>
      <c r="M1834">
        <v>2300.2158990909265</v>
      </c>
      <c r="N1834">
        <v>896.22738301941706</v>
      </c>
      <c r="O1834">
        <v>3.0763293968566701</v>
      </c>
      <c r="P1834">
        <v>8.4910483570683226</v>
      </c>
    </row>
    <row r="1835" spans="1:16" x14ac:dyDescent="0.25">
      <c r="A1835">
        <v>42.915135085582733</v>
      </c>
      <c r="B1835">
        <v>8.7186568168900287</v>
      </c>
      <c r="C1835">
        <v>120.48690673872545</v>
      </c>
      <c r="D1835">
        <v>350.07883566079937</v>
      </c>
      <c r="E1835">
        <v>265.31876353354176</v>
      </c>
      <c r="F1835">
        <v>637.87061182896298</v>
      </c>
      <c r="G1835">
        <v>483.50241152820809</v>
      </c>
      <c r="H1835">
        <v>10.103202995375597</v>
      </c>
      <c r="I1835">
        <v>8.2341949878467613</v>
      </c>
      <c r="J1835">
        <v>172.99890851799898</v>
      </c>
      <c r="K1835">
        <v>553.66570500157832</v>
      </c>
      <c r="L1835">
        <v>383.65761448054621</v>
      </c>
      <c r="M1835">
        <v>977.81305661195449</v>
      </c>
      <c r="N1835">
        <v>534.18664252312192</v>
      </c>
      <c r="O1835">
        <v>8.8918314689167968</v>
      </c>
      <c r="P1835">
        <v>8.0360880425827528</v>
      </c>
    </row>
    <row r="1836" spans="1:16" x14ac:dyDescent="0.25">
      <c r="A1836">
        <v>50.574368536472321</v>
      </c>
      <c r="B1836">
        <v>6.6369441949456442</v>
      </c>
      <c r="C1836">
        <v>248.22316914840445</v>
      </c>
      <c r="D1836">
        <v>884.72170911929948</v>
      </c>
      <c r="E1836">
        <v>376.10789671457985</v>
      </c>
      <c r="F1836">
        <v>992.63952919934229</v>
      </c>
      <c r="G1836">
        <v>598.602222707647</v>
      </c>
      <c r="H1836">
        <v>5.8883662267151378</v>
      </c>
      <c r="I1836">
        <v>6.3871459681291887</v>
      </c>
      <c r="J1836">
        <v>364.0957652884274</v>
      </c>
      <c r="K1836">
        <v>1466.5763183579659</v>
      </c>
      <c r="L1836">
        <v>551.67954111697395</v>
      </c>
      <c r="M1836">
        <v>1537.4721559643294</v>
      </c>
      <c r="N1836">
        <v>684.87644566984204</v>
      </c>
      <c r="O1836">
        <v>5.1228885786395493</v>
      </c>
      <c r="P1836">
        <v>7.5549843482981913</v>
      </c>
    </row>
    <row r="1837" spans="1:16" x14ac:dyDescent="0.25">
      <c r="A1837">
        <v>24.688866078853607</v>
      </c>
      <c r="B1837">
        <v>8.1488963668326466</v>
      </c>
      <c r="C1837">
        <v>94.162093889916207</v>
      </c>
      <c r="D1837">
        <v>257.18370407875886</v>
      </c>
      <c r="E1837">
        <v>199.13543400278397</v>
      </c>
      <c r="F1837">
        <v>463.68415507502499</v>
      </c>
      <c r="G1837">
        <v>455.98539254544511</v>
      </c>
      <c r="H1837">
        <v>10.305776873661308</v>
      </c>
      <c r="I1837">
        <v>7.4915681400787353</v>
      </c>
      <c r="J1837">
        <v>134.10872166480416</v>
      </c>
      <c r="K1837">
        <v>399.07964131512944</v>
      </c>
      <c r="L1837">
        <v>287.23400339564779</v>
      </c>
      <c r="M1837">
        <v>708.42496623490547</v>
      </c>
      <c r="N1837">
        <v>497.66095034574488</v>
      </c>
      <c r="O1837">
        <v>9.1247820766398622</v>
      </c>
      <c r="P1837">
        <v>7.7415586490790735</v>
      </c>
    </row>
    <row r="1838" spans="1:16" x14ac:dyDescent="0.25">
      <c r="A1838">
        <v>76.851912319660187</v>
      </c>
      <c r="B1838">
        <v>8.4980149472000601</v>
      </c>
      <c r="C1838">
        <v>194.93445871940182</v>
      </c>
      <c r="D1838">
        <v>646.95869349142151</v>
      </c>
      <c r="E1838">
        <v>391.87881096047954</v>
      </c>
      <c r="F1838">
        <v>1003.0259685972516</v>
      </c>
      <c r="G1838">
        <v>553.63776795953675</v>
      </c>
      <c r="H1838">
        <v>8.2557793495929062</v>
      </c>
      <c r="I1838">
        <v>7.8438388712578693</v>
      </c>
      <c r="J1838">
        <v>284.15330137764204</v>
      </c>
      <c r="K1838">
        <v>1058.3323542562282</v>
      </c>
      <c r="L1838">
        <v>571.97691025601171</v>
      </c>
      <c r="M1838">
        <v>1548.0508524498948</v>
      </c>
      <c r="N1838">
        <v>626.34836619606529</v>
      </c>
      <c r="O1838">
        <v>7.2020845862817247</v>
      </c>
      <c r="P1838">
        <v>8.712551460246166</v>
      </c>
    </row>
    <row r="1839" spans="1:16" x14ac:dyDescent="0.25">
      <c r="A1839">
        <v>93.012443721294403</v>
      </c>
      <c r="B1839">
        <v>1.9761963123116388</v>
      </c>
      <c r="C1839">
        <v>4958.1743235273507</v>
      </c>
      <c r="D1839">
        <v>40846.187292389906</v>
      </c>
      <c r="E1839">
        <v>620.66825091778537</v>
      </c>
      <c r="F1839">
        <v>8058.060798405606</v>
      </c>
      <c r="G1839">
        <v>2189.5940006636083</v>
      </c>
      <c r="H1839">
        <v>0.55680090491831791</v>
      </c>
      <c r="I1839">
        <v>1.1533087412879057</v>
      </c>
      <c r="J1839">
        <v>6012.070807659391</v>
      </c>
      <c r="K1839">
        <v>50868.739453261791</v>
      </c>
      <c r="L1839">
        <v>768.36444163474084</v>
      </c>
      <c r="M1839">
        <v>13220.640653782035</v>
      </c>
      <c r="N1839">
        <v>2395.524037226437</v>
      </c>
      <c r="O1839">
        <v>0.52352597342516283</v>
      </c>
      <c r="P1839">
        <v>1.1142737317567963</v>
      </c>
    </row>
    <row r="1840" spans="1:16" x14ac:dyDescent="0.25">
      <c r="A1840">
        <v>69.19526344537735</v>
      </c>
      <c r="B1840">
        <v>4.110393182459684</v>
      </c>
      <c r="C1840">
        <v>932.35194885304759</v>
      </c>
      <c r="D1840">
        <v>4988.1238922344664</v>
      </c>
      <c r="E1840">
        <v>715.9054642289434</v>
      </c>
      <c r="F1840">
        <v>2291.4557699387433</v>
      </c>
      <c r="G1840">
        <v>1010.1275826071194</v>
      </c>
      <c r="H1840">
        <v>2.188355510986606</v>
      </c>
      <c r="I1840">
        <v>7.3719816817157406</v>
      </c>
      <c r="J1840">
        <v>1353.2775105123626</v>
      </c>
      <c r="K1840">
        <v>8118.4717115004532</v>
      </c>
      <c r="L1840">
        <v>970.28610872620766</v>
      </c>
      <c r="M1840">
        <v>3626.4685091955635</v>
      </c>
      <c r="N1840">
        <v>1194.9477877534857</v>
      </c>
      <c r="O1840">
        <v>1.9235294165131454</v>
      </c>
      <c r="P1840">
        <v>7.1608437415054924</v>
      </c>
    </row>
    <row r="1841" spans="1:16" x14ac:dyDescent="0.25">
      <c r="A1841">
        <v>63.982974946498871</v>
      </c>
      <c r="B1841">
        <v>3.4106998310826877</v>
      </c>
      <c r="C1841">
        <v>1326.3763433629922</v>
      </c>
      <c r="D1841">
        <v>7869.1312687468544</v>
      </c>
      <c r="E1841">
        <v>768.74402237278082</v>
      </c>
      <c r="F1841">
        <v>2760.1592666075658</v>
      </c>
      <c r="G1841">
        <v>1183.4969466067143</v>
      </c>
      <c r="H1841">
        <v>1.5832124642599901</v>
      </c>
      <c r="I1841">
        <v>6.2985999960214496</v>
      </c>
      <c r="J1841">
        <v>1882.7178431848008</v>
      </c>
      <c r="K1841">
        <v>12322.913196328154</v>
      </c>
      <c r="L1841">
        <v>850.22858444671954</v>
      </c>
      <c r="M1841">
        <v>4396.8536130878065</v>
      </c>
      <c r="N1841">
        <v>1393.2042416677762</v>
      </c>
      <c r="O1841">
        <v>1.4061344532286491</v>
      </c>
      <c r="P1841">
        <v>4.0171845700855204</v>
      </c>
    </row>
    <row r="1842" spans="1:16" x14ac:dyDescent="0.25">
      <c r="A1842">
        <v>67.85338431596756</v>
      </c>
      <c r="B1842">
        <v>3.8951747987601784</v>
      </c>
      <c r="C1842">
        <v>1035.3531701591069</v>
      </c>
      <c r="D1842">
        <v>5714.8616611676198</v>
      </c>
      <c r="E1842">
        <v>736.29232182388978</v>
      </c>
      <c r="F1842">
        <v>2422.0348934848416</v>
      </c>
      <c r="G1842">
        <v>1058.2530783851839</v>
      </c>
      <c r="H1842">
        <v>1.9908705579890329</v>
      </c>
      <c r="I1842">
        <v>7.1618421450140755</v>
      </c>
      <c r="J1842">
        <v>1494.3664439558172</v>
      </c>
      <c r="K1842">
        <v>9209.552857853485</v>
      </c>
      <c r="L1842">
        <v>969.01221486568841</v>
      </c>
      <c r="M1842">
        <v>3840.4043695181622</v>
      </c>
      <c r="N1842">
        <v>1251.0085230966092</v>
      </c>
      <c r="O1842">
        <v>1.754780483107462</v>
      </c>
      <c r="P1842">
        <v>6.0422912578613222</v>
      </c>
    </row>
    <row r="1843" spans="1:16" x14ac:dyDescent="0.25">
      <c r="A1843">
        <v>15.21612137556076</v>
      </c>
      <c r="B1843">
        <v>7.3079184203400267</v>
      </c>
      <c r="C1843">
        <v>84.495998055133114</v>
      </c>
      <c r="D1843">
        <v>224.96970508236561</v>
      </c>
      <c r="E1843">
        <v>161.83084788881135</v>
      </c>
      <c r="F1843">
        <v>371.64629085178512</v>
      </c>
      <c r="G1843">
        <v>445.44083090309192</v>
      </c>
      <c r="H1843">
        <v>9.5968418671005224</v>
      </c>
      <c r="I1843">
        <v>6.5869147477826431</v>
      </c>
      <c r="J1843">
        <v>119.92220987222451</v>
      </c>
      <c r="K1843">
        <v>346.17885458145679</v>
      </c>
      <c r="L1843">
        <v>233.32640341821923</v>
      </c>
      <c r="M1843">
        <v>566.99135707208825</v>
      </c>
      <c r="N1843">
        <v>483.58053391394924</v>
      </c>
      <c r="O1843">
        <v>8.5218051049756518</v>
      </c>
      <c r="P1843">
        <v>6.9118353397588095</v>
      </c>
    </row>
    <row r="1844" spans="1:16" x14ac:dyDescent="0.25">
      <c r="A1844">
        <v>90.742229521274567</v>
      </c>
      <c r="B1844">
        <v>5.6552284353037425</v>
      </c>
      <c r="C1844">
        <v>556.76865547025488</v>
      </c>
      <c r="D1844">
        <v>2544.2757118757045</v>
      </c>
      <c r="E1844">
        <v>639.97446450724692</v>
      </c>
      <c r="F1844">
        <v>1869.479733043451</v>
      </c>
      <c r="G1844">
        <v>810.59515497991345</v>
      </c>
      <c r="H1844">
        <v>3.6795862501465653</v>
      </c>
      <c r="I1844">
        <v>7.9134353018676391</v>
      </c>
      <c r="J1844">
        <v>821.15240936678231</v>
      </c>
      <c r="K1844">
        <v>4264.4018514004183</v>
      </c>
      <c r="L1844">
        <v>928.47812426691428</v>
      </c>
      <c r="M1844">
        <v>2932.5011270458276</v>
      </c>
      <c r="N1844">
        <v>954.12187853549369</v>
      </c>
      <c r="O1844">
        <v>3.2040861624408645</v>
      </c>
      <c r="P1844">
        <v>9.9105418205930569</v>
      </c>
    </row>
    <row r="1845" spans="1:16" x14ac:dyDescent="0.25">
      <c r="A1845">
        <v>21.330474317073822</v>
      </c>
      <c r="B1845">
        <v>9.3894116474413689</v>
      </c>
      <c r="C1845">
        <v>64.023450009037305</v>
      </c>
      <c r="D1845">
        <v>160.52091479890535</v>
      </c>
      <c r="E1845">
        <v>160.32032408971668</v>
      </c>
      <c r="F1845">
        <v>355.73331232113054</v>
      </c>
      <c r="G1845">
        <v>422.24653104810398</v>
      </c>
      <c r="H1845">
        <v>13.545239170519086</v>
      </c>
      <c r="I1845">
        <v>7.9191224411983407</v>
      </c>
      <c r="J1845">
        <v>90.091602472993614</v>
      </c>
      <c r="K1845">
        <v>241.89312675768079</v>
      </c>
      <c r="L1845">
        <v>231.34008611223692</v>
      </c>
      <c r="M1845">
        <v>540.76371422976638</v>
      </c>
      <c r="N1845">
        <v>452.3653008616115</v>
      </c>
      <c r="O1845">
        <v>12.125241018748822</v>
      </c>
      <c r="P1845">
        <v>8.6030011149877019</v>
      </c>
    </row>
    <row r="1846" spans="1:16" x14ac:dyDescent="0.25">
      <c r="A1846">
        <v>29.80412083864212</v>
      </c>
      <c r="B1846">
        <v>5.4520142461251515</v>
      </c>
      <c r="C1846">
        <v>259.93134477523603</v>
      </c>
      <c r="D1846">
        <v>939.37354294151964</v>
      </c>
      <c r="E1846">
        <v>321.33678548902282</v>
      </c>
      <c r="F1846">
        <v>852.98598331295045</v>
      </c>
      <c r="G1846">
        <v>608.02076392134495</v>
      </c>
      <c r="H1846">
        <v>4.7534480334906251</v>
      </c>
      <c r="I1846">
        <v>5.3144716707470678</v>
      </c>
      <c r="J1846">
        <v>381.65846140135147</v>
      </c>
      <c r="K1846">
        <v>1560.4747604219224</v>
      </c>
      <c r="L1846">
        <v>471.71158544732521</v>
      </c>
      <c r="M1846">
        <v>1322.0769181389767</v>
      </c>
      <c r="N1846">
        <v>697.08125906005648</v>
      </c>
      <c r="O1846">
        <v>4.1339635995714499</v>
      </c>
      <c r="P1846">
        <v>6.3535489648153263</v>
      </c>
    </row>
    <row r="1847" spans="1:16" x14ac:dyDescent="0.25">
      <c r="A1847">
        <v>13.181929767131805</v>
      </c>
      <c r="B1847">
        <v>8.7757449465150632</v>
      </c>
      <c r="C1847">
        <v>53.48731336128197</v>
      </c>
      <c r="D1847">
        <v>129.5587543196626</v>
      </c>
      <c r="E1847">
        <v>125.708412191864</v>
      </c>
      <c r="F1847">
        <v>273.06870337728708</v>
      </c>
      <c r="G1847">
        <v>409.83317680888831</v>
      </c>
      <c r="H1847">
        <v>13.425623546017588</v>
      </c>
      <c r="I1847">
        <v>7.0259500853604289</v>
      </c>
      <c r="J1847">
        <v>74.875583828354777</v>
      </c>
      <c r="K1847">
        <v>192.74622323405924</v>
      </c>
      <c r="L1847">
        <v>181.73485114481372</v>
      </c>
      <c r="M1847">
        <v>414.16402190526503</v>
      </c>
      <c r="N1847">
        <v>435.46345830103672</v>
      </c>
      <c r="O1847">
        <v>12.085894360710476</v>
      </c>
      <c r="P1847">
        <v>7.7677812120078977</v>
      </c>
    </row>
    <row r="1848" spans="1:16" x14ac:dyDescent="0.25">
      <c r="A1848">
        <v>67.117122232913971</v>
      </c>
      <c r="B1848">
        <v>1.3305218362787605</v>
      </c>
      <c r="C1848">
        <v>7902.4481827998898</v>
      </c>
      <c r="D1848">
        <v>71433.218038881692</v>
      </c>
      <c r="E1848">
        <v>585.10705387466817</v>
      </c>
      <c r="F1848">
        <v>11204.111409633186</v>
      </c>
      <c r="G1848">
        <v>2727.1837863829055</v>
      </c>
      <c r="H1848">
        <v>0.31778542147142674</v>
      </c>
      <c r="I1848">
        <v>0.78074635567068296</v>
      </c>
      <c r="J1848">
        <v>9054.1298531182802</v>
      </c>
      <c r="K1848">
        <v>83760.457217861782</v>
      </c>
      <c r="L1848">
        <v>808.94747924214118</v>
      </c>
      <c r="M1848">
        <v>18632.040194843528</v>
      </c>
      <c r="N1848">
        <v>2908.6779479518846</v>
      </c>
      <c r="O1848">
        <v>0.30391699418008133</v>
      </c>
      <c r="P1848">
        <v>0.90418978726181942</v>
      </c>
    </row>
    <row r="1849" spans="1:16" x14ac:dyDescent="0.25">
      <c r="A1849">
        <v>57.848063409328461</v>
      </c>
      <c r="B1849">
        <v>3.3675665775882178</v>
      </c>
      <c r="C1849">
        <v>1267.6879471310178</v>
      </c>
      <c r="D1849">
        <v>7423.8427935823038</v>
      </c>
      <c r="E1849">
        <v>736.76716824684001</v>
      </c>
      <c r="F1849">
        <v>2595.5588558116115</v>
      </c>
      <c r="G1849">
        <v>1159.3599036442747</v>
      </c>
      <c r="H1849">
        <v>1.5908987653705708</v>
      </c>
      <c r="I1849">
        <v>6.2594207096074239</v>
      </c>
      <c r="J1849">
        <v>1805.5652114961692</v>
      </c>
      <c r="K1849">
        <v>11692.891431885953</v>
      </c>
      <c r="L1849">
        <v>838.04181949541169</v>
      </c>
      <c r="M1849">
        <v>4131.0864773377616</v>
      </c>
      <c r="N1849">
        <v>1366.2106182294349</v>
      </c>
      <c r="O1849">
        <v>1.4108396990165741</v>
      </c>
      <c r="P1849">
        <v>4.1679005431680194</v>
      </c>
    </row>
    <row r="1850" spans="1:16" x14ac:dyDescent="0.25">
      <c r="A1850">
        <v>26.754414856433868</v>
      </c>
      <c r="B1850">
        <v>8.9640095938239046</v>
      </c>
      <c r="C1850">
        <v>81.749193697538843</v>
      </c>
      <c r="D1850">
        <v>216.01606018877439</v>
      </c>
      <c r="E1850">
        <v>192.56801118950401</v>
      </c>
      <c r="F1850">
        <v>440.3897358392399</v>
      </c>
      <c r="G1850">
        <v>442.39804163930012</v>
      </c>
      <c r="H1850">
        <v>11.906449294406409</v>
      </c>
      <c r="I1850">
        <v>8.024764236966405</v>
      </c>
      <c r="J1850">
        <v>115.90182554841762</v>
      </c>
      <c r="K1850">
        <v>331.55725521470004</v>
      </c>
      <c r="L1850">
        <v>277.63059656350441</v>
      </c>
      <c r="M1850">
        <v>671.57531876969017</v>
      </c>
      <c r="N1850">
        <v>479.5064149376168</v>
      </c>
      <c r="O1850">
        <v>10.582372142634132</v>
      </c>
      <c r="P1850">
        <v>8.4587859226152364</v>
      </c>
    </row>
    <row r="1851" spans="1:16" x14ac:dyDescent="0.25">
      <c r="A1851">
        <v>69.362505614757538</v>
      </c>
      <c r="B1851">
        <v>6.6823270981519407</v>
      </c>
      <c r="C1851">
        <v>310.29384163150962</v>
      </c>
      <c r="D1851">
        <v>1183.3555950973084</v>
      </c>
      <c r="E1851">
        <v>458.0836522006386</v>
      </c>
      <c r="F1851">
        <v>1242.919695979843</v>
      </c>
      <c r="G1851">
        <v>646.93323058991768</v>
      </c>
      <c r="H1851">
        <v>5.4465661058271104</v>
      </c>
      <c r="I1851">
        <v>6.9104346060591562</v>
      </c>
      <c r="J1851">
        <v>457.10470608111166</v>
      </c>
      <c r="K1851">
        <v>1979.0165075691009</v>
      </c>
      <c r="L1851">
        <v>673.88695604679185</v>
      </c>
      <c r="M1851">
        <v>1931.6247952961185</v>
      </c>
      <c r="N1851">
        <v>747.29167137889795</v>
      </c>
      <c r="O1851">
        <v>4.7321087844597907</v>
      </c>
      <c r="P1851">
        <v>8.6021621047175962</v>
      </c>
    </row>
    <row r="1852" spans="1:16" x14ac:dyDescent="0.25">
      <c r="A1852">
        <v>38.393672049045563</v>
      </c>
      <c r="B1852">
        <v>3.3959753678602054</v>
      </c>
      <c r="C1852">
        <v>921.17137502995649</v>
      </c>
      <c r="D1852">
        <v>4910.5105972266047</v>
      </c>
      <c r="E1852">
        <v>585.81078056681338</v>
      </c>
      <c r="F1852">
        <v>1869.674010558484</v>
      </c>
      <c r="G1852">
        <v>1004.7630860650522</v>
      </c>
      <c r="H1852">
        <v>1.8165169765109226</v>
      </c>
      <c r="I1852">
        <v>6.069376569516364</v>
      </c>
      <c r="J1852">
        <v>1337.8414925509094</v>
      </c>
      <c r="K1852">
        <v>8000.5878636712669</v>
      </c>
      <c r="L1852">
        <v>795.9703102857975</v>
      </c>
      <c r="M1852">
        <v>2958.3148665397894</v>
      </c>
      <c r="N1852">
        <v>1188.6494490504892</v>
      </c>
      <c r="O1852">
        <v>1.5962109275214138</v>
      </c>
      <c r="P1852">
        <v>5.9947068420317038</v>
      </c>
    </row>
    <row r="1853" spans="1:16" x14ac:dyDescent="0.25">
      <c r="A1853">
        <v>39.199316442012787</v>
      </c>
      <c r="B1853">
        <v>9.8599124140539338</v>
      </c>
      <c r="C1853">
        <v>87.307167064428896</v>
      </c>
      <c r="D1853">
        <v>234.22641002489337</v>
      </c>
      <c r="E1853">
        <v>224.97594510797927</v>
      </c>
      <c r="F1853">
        <v>518.81275460627728</v>
      </c>
      <c r="G1853">
        <v>448.53343425213961</v>
      </c>
      <c r="H1853">
        <v>12.802345188901</v>
      </c>
      <c r="I1853">
        <v>8.9441979760467305</v>
      </c>
      <c r="J1853">
        <v>124.04199608298529</v>
      </c>
      <c r="K1853">
        <v>361.33438852186134</v>
      </c>
      <c r="L1853">
        <v>324.39557037843292</v>
      </c>
      <c r="M1853">
        <v>791.85430898110144</v>
      </c>
      <c r="N1853">
        <v>487.71604584894266</v>
      </c>
      <c r="O1853">
        <v>11.358077258993056</v>
      </c>
      <c r="P1853">
        <v>9.3427186065562289</v>
      </c>
    </row>
    <row r="1854" spans="1:16" x14ac:dyDescent="0.25">
      <c r="A1854">
        <v>37.676434338092804</v>
      </c>
      <c r="B1854">
        <v>6.2037041753033959</v>
      </c>
      <c r="C1854">
        <v>231.66554284748605</v>
      </c>
      <c r="D1854">
        <v>808.86301702166577</v>
      </c>
      <c r="E1854">
        <v>331.47069084799818</v>
      </c>
      <c r="F1854">
        <v>867.26845024290571</v>
      </c>
      <c r="G1854">
        <v>585.01520011656453</v>
      </c>
      <c r="H1854">
        <v>5.6492469606564155</v>
      </c>
      <c r="I1854">
        <v>5.8708403116976404</v>
      </c>
      <c r="J1854">
        <v>339.252452226071</v>
      </c>
      <c r="K1854">
        <v>1336.2301364789748</v>
      </c>
      <c r="L1854">
        <v>485.57291422465016</v>
      </c>
      <c r="M1854">
        <v>1341.9124873493672</v>
      </c>
      <c r="N1854">
        <v>667.23598192540726</v>
      </c>
      <c r="O1854">
        <v>4.9180399013513947</v>
      </c>
      <c r="P1854">
        <v>6.8324443357521174</v>
      </c>
    </row>
    <row r="1855" spans="1:16" x14ac:dyDescent="0.25">
      <c r="A1855">
        <v>93.507360637187958</v>
      </c>
      <c r="B1855">
        <v>3.2672838093830952</v>
      </c>
      <c r="C1855">
        <v>1900.3034089506878</v>
      </c>
      <c r="D1855">
        <v>12456.030587854781</v>
      </c>
      <c r="E1855">
        <v>812.60622251902362</v>
      </c>
      <c r="F1855">
        <v>3941.2274889465139</v>
      </c>
      <c r="G1855">
        <v>1396.8479930646663</v>
      </c>
      <c r="H1855">
        <v>1.3198225874675473</v>
      </c>
      <c r="I1855">
        <v>4.2040392747150168</v>
      </c>
      <c r="J1855">
        <v>2610.2244411027091</v>
      </c>
      <c r="K1855">
        <v>18488.015297379334</v>
      </c>
      <c r="L1855">
        <v>846.27926606892822</v>
      </c>
      <c r="M1855">
        <v>6323.2303481660847</v>
      </c>
      <c r="N1855">
        <v>1623.7673085798938</v>
      </c>
      <c r="O1855">
        <v>1.1881752506144319</v>
      </c>
      <c r="P1855">
        <v>2.6872318840155849</v>
      </c>
    </row>
    <row r="1856" spans="1:16" x14ac:dyDescent="0.25">
      <c r="A1856">
        <v>83.317484438419342</v>
      </c>
      <c r="B1856">
        <v>3.4006360873238179</v>
      </c>
      <c r="C1856">
        <v>1611.7573314566475</v>
      </c>
      <c r="D1856">
        <v>10101.457558693643</v>
      </c>
      <c r="E1856">
        <v>843.8321213762473</v>
      </c>
      <c r="F1856">
        <v>3407.2111397940103</v>
      </c>
      <c r="G1856">
        <v>1294.2240664988758</v>
      </c>
      <c r="H1856">
        <v>1.4637671928691864</v>
      </c>
      <c r="I1856">
        <v>5.3814732574080137</v>
      </c>
      <c r="J1856">
        <v>2250.2420152497434</v>
      </c>
      <c r="K1856">
        <v>15390.698748043234</v>
      </c>
      <c r="L1856">
        <v>860.51951587289102</v>
      </c>
      <c r="M1856">
        <v>5448.2636368545909</v>
      </c>
      <c r="N1856">
        <v>1514.6128686360344</v>
      </c>
      <c r="O1856">
        <v>1.3091817990557042</v>
      </c>
      <c r="P1856">
        <v>3.2661275477784177</v>
      </c>
    </row>
    <row r="1857" spans="1:16" x14ac:dyDescent="0.25">
      <c r="A1857">
        <v>80.094682633876801</v>
      </c>
      <c r="B1857">
        <v>0.4870782555138054</v>
      </c>
      <c r="C1857">
        <v>27639.614246436482</v>
      </c>
      <c r="D1857">
        <v>324064.17020195338</v>
      </c>
      <c r="E1857">
        <v>2608.0887098242642</v>
      </c>
      <c r="F1857">
        <v>74466.591195440007</v>
      </c>
      <c r="G1857">
        <v>5020.9922814095398</v>
      </c>
      <c r="H1857">
        <v>7.8620343418017297E-2</v>
      </c>
      <c r="I1857">
        <v>4.310568606134705</v>
      </c>
      <c r="J1857">
        <v>33910.626712566343</v>
      </c>
      <c r="K1857">
        <v>403941.05459075863</v>
      </c>
      <c r="L1857">
        <v>4713.6304603999552</v>
      </c>
      <c r="M1857">
        <v>130504.85998239803</v>
      </c>
      <c r="N1857">
        <v>5515.6350471130445</v>
      </c>
      <c r="O1857">
        <v>7.7076919325149082E-2</v>
      </c>
      <c r="P1857">
        <v>4.310568606134705</v>
      </c>
    </row>
    <row r="1858" spans="1:16" x14ac:dyDescent="0.25">
      <c r="A1858">
        <v>5.964222252368927</v>
      </c>
      <c r="B1858">
        <v>8.7603111445254349</v>
      </c>
      <c r="C1858">
        <v>33.199642091524069</v>
      </c>
      <c r="D1858">
        <v>74.800321470493088</v>
      </c>
      <c r="E1858">
        <v>76.038702248819703</v>
      </c>
      <c r="F1858">
        <v>156.88597308089984</v>
      </c>
      <c r="G1858">
        <v>385.01569649560156</v>
      </c>
      <c r="H1858">
        <v>15.498464188289699</v>
      </c>
      <c r="I1858">
        <v>5.9696505831767297</v>
      </c>
      <c r="J1858">
        <v>45.88325441755179</v>
      </c>
      <c r="K1858">
        <v>107.92798810072422</v>
      </c>
      <c r="L1858">
        <v>110.80930319007679</v>
      </c>
      <c r="M1858">
        <v>236.60355291208376</v>
      </c>
      <c r="N1858">
        <v>401.03223058768725</v>
      </c>
      <c r="O1858">
        <v>14.176396240129817</v>
      </c>
      <c r="P1858">
        <v>6.7706409596135604</v>
      </c>
    </row>
    <row r="1859" spans="1:16" x14ac:dyDescent="0.25">
      <c r="A1859">
        <v>71.162881553173065</v>
      </c>
      <c r="B1859">
        <v>7.4751222994775617</v>
      </c>
      <c r="C1859">
        <v>245.39026590915964</v>
      </c>
      <c r="D1859">
        <v>871.62237249777013</v>
      </c>
      <c r="E1859">
        <v>419.48302799599406</v>
      </c>
      <c r="F1859">
        <v>1105.5246965052906</v>
      </c>
      <c r="G1859">
        <v>596.30025909572123</v>
      </c>
      <c r="H1859">
        <v>6.6608361155537477</v>
      </c>
      <c r="I1859">
        <v>7.1722153528399266</v>
      </c>
      <c r="J1859">
        <v>359.84560195581395</v>
      </c>
      <c r="K1859">
        <v>1444.0676024540517</v>
      </c>
      <c r="L1859">
        <v>615.17534200363195</v>
      </c>
      <c r="M1859">
        <v>1712.0241840823069</v>
      </c>
      <c r="N1859">
        <v>681.89053935621644</v>
      </c>
      <c r="O1859">
        <v>5.7955206535098549</v>
      </c>
      <c r="P1859">
        <v>8.4609983825632415</v>
      </c>
    </row>
    <row r="1860" spans="1:16" x14ac:dyDescent="0.25">
      <c r="A1860">
        <v>71.806039869785309</v>
      </c>
      <c r="B1860">
        <v>5.5583400349811436</v>
      </c>
      <c r="C1860">
        <v>484.81884246866537</v>
      </c>
      <c r="D1860">
        <v>2122.3788700075966</v>
      </c>
      <c r="E1860">
        <v>558.57082396278952</v>
      </c>
      <c r="F1860">
        <v>1601.8735279087286</v>
      </c>
      <c r="G1860">
        <v>766.45635210903299</v>
      </c>
      <c r="H1860">
        <v>3.8158016962759671</v>
      </c>
      <c r="I1860">
        <v>7.1531107679891095</v>
      </c>
      <c r="J1860">
        <v>715.98839565720743</v>
      </c>
      <c r="K1860">
        <v>3566.5806387181169</v>
      </c>
      <c r="L1860">
        <v>816.51449544464015</v>
      </c>
      <c r="M1860">
        <v>2507.0385153407169</v>
      </c>
      <c r="N1860">
        <v>899.0987990336497</v>
      </c>
      <c r="O1860">
        <v>3.3183105875801626</v>
      </c>
      <c r="P1860">
        <v>9.2167375198658981</v>
      </c>
    </row>
    <row r="1861" spans="1:16" x14ac:dyDescent="0.25">
      <c r="A1861">
        <v>98.791486203670502</v>
      </c>
      <c r="B1861">
        <v>3.6377473481330118</v>
      </c>
      <c r="C1861">
        <v>1575.8405441899031</v>
      </c>
      <c r="D1861">
        <v>9814.8396790398783</v>
      </c>
      <c r="E1861">
        <v>902.90516552046711</v>
      </c>
      <c r="F1861">
        <v>3554.7362342668689</v>
      </c>
      <c r="G1861">
        <v>1280.8394651849765</v>
      </c>
      <c r="H1861">
        <v>1.5795323588875436</v>
      </c>
      <c r="I1861">
        <v>5.9024841944043969</v>
      </c>
      <c r="J1861">
        <v>2204.64980913101</v>
      </c>
      <c r="K1861">
        <v>15004.593031553686</v>
      </c>
      <c r="L1861">
        <v>918.31296159816384</v>
      </c>
      <c r="M1861">
        <v>5681.6194772445297</v>
      </c>
      <c r="N1861">
        <v>1500.1434041156479</v>
      </c>
      <c r="O1861">
        <v>1.4115183440549051</v>
      </c>
      <c r="P1861">
        <v>3.5737681008053643</v>
      </c>
    </row>
    <row r="1862" spans="1:16" x14ac:dyDescent="0.25">
      <c r="A1862">
        <v>86.933696568012238</v>
      </c>
      <c r="B1862">
        <v>5.1284284510924225</v>
      </c>
      <c r="C1862">
        <v>672.92193593104855</v>
      </c>
      <c r="D1862">
        <v>3260.3934758051341</v>
      </c>
      <c r="E1862">
        <v>682.17794659306696</v>
      </c>
      <c r="F1862">
        <v>2049.3928096320401</v>
      </c>
      <c r="G1862">
        <v>877.17624887786178</v>
      </c>
      <c r="H1862">
        <v>3.0999635420610736</v>
      </c>
      <c r="I1862">
        <v>8.0171921768484484</v>
      </c>
      <c r="J1862">
        <v>988.75311622240463</v>
      </c>
      <c r="K1862">
        <v>5425.9908510553678</v>
      </c>
      <c r="L1862">
        <v>973.35776972882718</v>
      </c>
      <c r="M1862">
        <v>3224.9538723967526</v>
      </c>
      <c r="N1862">
        <v>1035.9573896582426</v>
      </c>
      <c r="O1862">
        <v>2.7064753426494335</v>
      </c>
      <c r="P1862">
        <v>9.442487711288825</v>
      </c>
    </row>
    <row r="1863" spans="1:16" x14ac:dyDescent="0.25">
      <c r="A1863">
        <v>14.17233008146286</v>
      </c>
      <c r="B1863">
        <v>1.5797941646054494</v>
      </c>
      <c r="C1863">
        <v>2321.6342523640265</v>
      </c>
      <c r="D1863">
        <v>16037.130423867971</v>
      </c>
      <c r="E1863">
        <v>398.53657591493538</v>
      </c>
      <c r="F1863">
        <v>2405.866673939885</v>
      </c>
      <c r="G1863">
        <v>1533.606731809261</v>
      </c>
      <c r="H1863">
        <v>0.59100528507462446</v>
      </c>
      <c r="I1863">
        <v>1.5725594075891722</v>
      </c>
      <c r="J1863">
        <v>3118.0984918318427</v>
      </c>
      <c r="K1863">
        <v>22987.838337206962</v>
      </c>
      <c r="L1863">
        <v>427.337884855504</v>
      </c>
      <c r="M1863">
        <v>3876.2639856340825</v>
      </c>
      <c r="N1863">
        <v>1764.6956359361673</v>
      </c>
      <c r="O1863">
        <v>0.53664029291848669</v>
      </c>
      <c r="P1863">
        <v>1.1079129698396246</v>
      </c>
    </row>
    <row r="1864" spans="1:16" x14ac:dyDescent="0.25">
      <c r="A1864">
        <v>11.448693811893463</v>
      </c>
      <c r="B1864">
        <v>2.9081094425827247</v>
      </c>
      <c r="C1864">
        <v>525.99773976051461</v>
      </c>
      <c r="D1864">
        <v>2361.6582414085865</v>
      </c>
      <c r="E1864">
        <v>313.43373901315539</v>
      </c>
      <c r="F1864">
        <v>908.54932533062356</v>
      </c>
      <c r="G1864">
        <v>792.01951156776363</v>
      </c>
      <c r="H1864">
        <v>1.9343572188530791</v>
      </c>
      <c r="I1864">
        <v>3.9307714438935468</v>
      </c>
      <c r="J1864">
        <v>776.29977202750467</v>
      </c>
      <c r="K1864">
        <v>3963.5873024918237</v>
      </c>
      <c r="L1864">
        <v>456.33401920413297</v>
      </c>
      <c r="M1864">
        <v>1423.8329603586301</v>
      </c>
      <c r="N1864">
        <v>931.03853336376653</v>
      </c>
      <c r="O1864">
        <v>1.6833701826615068</v>
      </c>
      <c r="P1864">
        <v>4.9914312095105418</v>
      </c>
    </row>
    <row r="1865" spans="1:16" x14ac:dyDescent="0.25">
      <c r="A1865">
        <v>64.59392637014389</v>
      </c>
      <c r="B1865">
        <v>4.3423253608600438</v>
      </c>
      <c r="C1865">
        <v>783.37081190351478</v>
      </c>
      <c r="D1865">
        <v>3976.2702010760777</v>
      </c>
      <c r="E1865">
        <v>656.2510602269773</v>
      </c>
      <c r="F1865">
        <v>2024.1480499461807</v>
      </c>
      <c r="G1865">
        <v>936.10126729560534</v>
      </c>
      <c r="H1865">
        <v>2.4740254052911475</v>
      </c>
      <c r="I1865">
        <v>7.3149943553631118</v>
      </c>
      <c r="J1865">
        <v>1145.5872519908467</v>
      </c>
      <c r="K1865">
        <v>6559.5764914929987</v>
      </c>
      <c r="L1865">
        <v>917.92680492709144</v>
      </c>
      <c r="M1865">
        <v>3193.5774364630902</v>
      </c>
      <c r="N1865">
        <v>1107.163692274378</v>
      </c>
      <c r="O1865">
        <v>2.1660434263119019</v>
      </c>
      <c r="P1865">
        <v>8.0748457189653813</v>
      </c>
    </row>
    <row r="1866" spans="1:16" x14ac:dyDescent="0.25">
      <c r="A1866">
        <v>4.3226502537727356</v>
      </c>
      <c r="B1866">
        <v>3.6193238651216033</v>
      </c>
      <c r="C1866">
        <v>154.27850982608723</v>
      </c>
      <c r="D1866">
        <v>479.12467478294616</v>
      </c>
      <c r="E1866">
        <v>136.55839607100754</v>
      </c>
      <c r="F1866">
        <v>339.09242683836032</v>
      </c>
      <c r="G1866">
        <v>516.58119824465393</v>
      </c>
      <c r="H1866">
        <v>3.8339832722541125</v>
      </c>
      <c r="I1866">
        <v>3.3890215576890355</v>
      </c>
      <c r="J1866">
        <v>223.30524696606201</v>
      </c>
      <c r="K1866">
        <v>771.70764587126985</v>
      </c>
      <c r="L1866">
        <v>198.32087013115361</v>
      </c>
      <c r="M1866">
        <v>521.59989013411598</v>
      </c>
      <c r="N1866">
        <v>577.79449697885548</v>
      </c>
      <c r="O1866">
        <v>3.3572586410912573</v>
      </c>
      <c r="P1866">
        <v>3.448394841907866</v>
      </c>
    </row>
    <row r="1867" spans="1:16" x14ac:dyDescent="0.25">
      <c r="A1867">
        <v>10.175842940807343</v>
      </c>
      <c r="B1867">
        <v>3.1676626359896369</v>
      </c>
      <c r="C1867">
        <v>395.7012875289567</v>
      </c>
      <c r="D1867">
        <v>1626.4512869370064</v>
      </c>
      <c r="E1867">
        <v>267.38176647820717</v>
      </c>
      <c r="F1867">
        <v>747.46328904503048</v>
      </c>
      <c r="G1867">
        <v>707.97115408257559</v>
      </c>
      <c r="H1867">
        <v>2.3520038998703838</v>
      </c>
      <c r="I1867">
        <v>3.6438864780632487</v>
      </c>
      <c r="J1867">
        <v>584.39853620307827</v>
      </c>
      <c r="K1867">
        <v>2733.6397166636243</v>
      </c>
      <c r="L1867">
        <v>393.06991643328416</v>
      </c>
      <c r="M1867">
        <v>1166.0332771793321</v>
      </c>
      <c r="N1867">
        <v>825.30227020536313</v>
      </c>
      <c r="O1867">
        <v>2.0432326301901433</v>
      </c>
      <c r="P1867">
        <v>4.7205024826186106</v>
      </c>
    </row>
    <row r="1868" spans="1:16" x14ac:dyDescent="0.25">
      <c r="A1868">
        <v>97.006676733493805</v>
      </c>
      <c r="B1868">
        <v>1.1537555249149061</v>
      </c>
      <c r="C1868">
        <v>11512.524664545797</v>
      </c>
      <c r="D1868">
        <v>111901.63366325217</v>
      </c>
      <c r="E1868">
        <v>797.5661163159433</v>
      </c>
      <c r="F1868">
        <v>19385.062461738533</v>
      </c>
      <c r="G1868">
        <v>3264.2940338899775</v>
      </c>
      <c r="H1868">
        <v>0.24288132732041204</v>
      </c>
      <c r="I1868">
        <v>0.83264324927057709</v>
      </c>
      <c r="J1868">
        <v>12910.564328103877</v>
      </c>
      <c r="K1868">
        <v>129848.92894397894</v>
      </c>
      <c r="L1868">
        <v>1214.1313803430101</v>
      </c>
      <c r="M1868">
        <v>32652.468771890402</v>
      </c>
      <c r="N1868">
        <v>3461.6505825571739</v>
      </c>
      <c r="O1868">
        <v>0.23374685693756875</v>
      </c>
      <c r="P1868">
        <v>1.0471389626413521</v>
      </c>
    </row>
    <row r="1869" spans="1:16" x14ac:dyDescent="0.25">
      <c r="A1869">
        <v>47.353077352046967</v>
      </c>
      <c r="B1869">
        <v>6.2559076435783947</v>
      </c>
      <c r="C1869">
        <v>269.99557864540151</v>
      </c>
      <c r="D1869">
        <v>986.99756433806522</v>
      </c>
      <c r="E1869">
        <v>380.85312997145536</v>
      </c>
      <c r="F1869">
        <v>1015.763857046658</v>
      </c>
      <c r="G1869">
        <v>615.99841920699373</v>
      </c>
      <c r="H1869">
        <v>5.3763315930235231</v>
      </c>
      <c r="I1869">
        <v>6.1680548511901803</v>
      </c>
      <c r="J1869">
        <v>396.75010866585745</v>
      </c>
      <c r="K1869">
        <v>1642.2724444829482</v>
      </c>
      <c r="L1869">
        <v>559.40823781263339</v>
      </c>
      <c r="M1869">
        <v>1575.2713182402181</v>
      </c>
      <c r="N1869">
        <v>707.40352315765494</v>
      </c>
      <c r="O1869">
        <v>4.674401045437139</v>
      </c>
      <c r="P1869">
        <v>7.4389512194103995</v>
      </c>
    </row>
    <row r="1870" spans="1:16" x14ac:dyDescent="0.25">
      <c r="A1870">
        <v>89.790751278400421</v>
      </c>
      <c r="B1870">
        <v>8.5213321856482622</v>
      </c>
      <c r="C1870">
        <v>217.56904932246809</v>
      </c>
      <c r="D1870">
        <v>745.65535104083244</v>
      </c>
      <c r="E1870">
        <v>431.57788136952416</v>
      </c>
      <c r="F1870">
        <v>1120.2491720295311</v>
      </c>
      <c r="G1870">
        <v>573.1846585616338</v>
      </c>
      <c r="H1870">
        <v>7.9450846809101803</v>
      </c>
      <c r="I1870">
        <v>7.9658361079821276</v>
      </c>
      <c r="J1870">
        <v>318.10136361708129</v>
      </c>
      <c r="K1870">
        <v>1227.659297600514</v>
      </c>
      <c r="L1870">
        <v>631.41232219386075</v>
      </c>
      <c r="M1870">
        <v>1731.7437443158569</v>
      </c>
      <c r="N1870">
        <v>651.8439366744459</v>
      </c>
      <c r="O1870">
        <v>6.9214186242517908</v>
      </c>
      <c r="P1870">
        <v>9.127614902805373</v>
      </c>
    </row>
    <row r="1871" spans="1:16" x14ac:dyDescent="0.25">
      <c r="A1871">
        <v>74.110431849956512</v>
      </c>
      <c r="B1871">
        <v>3.1545353217540755</v>
      </c>
      <c r="C1871">
        <v>1739.2984056708881</v>
      </c>
      <c r="D1871">
        <v>11131.213296000757</v>
      </c>
      <c r="E1871">
        <v>782.85004521935457</v>
      </c>
      <c r="F1871">
        <v>3441.7215092614838</v>
      </c>
      <c r="G1871">
        <v>1340.6149206778173</v>
      </c>
      <c r="H1871">
        <v>1.3184868564669514</v>
      </c>
      <c r="I1871">
        <v>4.5534252285243006</v>
      </c>
      <c r="J1871">
        <v>2410.7015622996796</v>
      </c>
      <c r="K1871">
        <v>16760.95462106066</v>
      </c>
      <c r="L1871">
        <v>805.85513922494692</v>
      </c>
      <c r="M1871">
        <v>5511.8607334635935</v>
      </c>
      <c r="N1871">
        <v>1564.340904349019</v>
      </c>
      <c r="O1871">
        <v>1.1827345649891317</v>
      </c>
      <c r="P1871">
        <v>2.8134512138292362</v>
      </c>
    </row>
    <row r="1872" spans="1:16" x14ac:dyDescent="0.25">
      <c r="A1872">
        <v>66.913094103336334</v>
      </c>
      <c r="B1872">
        <v>4.360116804841752</v>
      </c>
      <c r="C1872">
        <v>796.98576721639131</v>
      </c>
      <c r="D1872">
        <v>4066.6418017680521</v>
      </c>
      <c r="E1872">
        <v>668.42381362653157</v>
      </c>
      <c r="F1872">
        <v>2068.4896247350689</v>
      </c>
      <c r="G1872">
        <v>943.10926736352337</v>
      </c>
      <c r="H1872">
        <v>2.467549600967252</v>
      </c>
      <c r="I1872">
        <v>7.3991238562611654</v>
      </c>
      <c r="J1872">
        <v>1164.7497358330302</v>
      </c>
      <c r="K1872">
        <v>6700.8103557307795</v>
      </c>
      <c r="L1872">
        <v>932.45322870813254</v>
      </c>
      <c r="M1872">
        <v>3264.5187155597514</v>
      </c>
      <c r="N1872">
        <v>1115.5543799658274</v>
      </c>
      <c r="O1872">
        <v>2.161142923250861</v>
      </c>
      <c r="P1872">
        <v>8.0929773910161682</v>
      </c>
    </row>
    <row r="1873" spans="1:16" x14ac:dyDescent="0.25">
      <c r="A1873">
        <v>68.96688836812973</v>
      </c>
      <c r="B1873">
        <v>7.8186764355097598</v>
      </c>
      <c r="C1873">
        <v>216.64662767060392</v>
      </c>
      <c r="D1873">
        <v>741.56479083568684</v>
      </c>
      <c r="E1873">
        <v>394.55853739285061</v>
      </c>
      <c r="F1873">
        <v>1023.6049908782297</v>
      </c>
      <c r="G1873">
        <v>572.40165654839257</v>
      </c>
      <c r="H1873">
        <v>7.301578807654681</v>
      </c>
      <c r="I1873">
        <v>7.3037906787188493</v>
      </c>
      <c r="J1873">
        <v>316.71743971961405</v>
      </c>
      <c r="K1873">
        <v>1220.6354650690103</v>
      </c>
      <c r="L1873">
        <v>577.20043220522734</v>
      </c>
      <c r="M1873">
        <v>1582.2471140782038</v>
      </c>
      <c r="N1873">
        <v>650.82417694067658</v>
      </c>
      <c r="O1873">
        <v>6.3611357299288391</v>
      </c>
      <c r="P1873">
        <v>8.3598476138043196</v>
      </c>
    </row>
    <row r="1874" spans="1:16" x14ac:dyDescent="0.25">
      <c r="A1874">
        <v>45.419542610645294</v>
      </c>
      <c r="B1874">
        <v>5.7960935656676407</v>
      </c>
      <c r="C1874">
        <v>311.10454389105797</v>
      </c>
      <c r="D1874">
        <v>1187.3949628924233</v>
      </c>
      <c r="E1874">
        <v>398.217455140048</v>
      </c>
      <c r="F1874">
        <v>1080.8311247192719</v>
      </c>
      <c r="G1874">
        <v>647.54007613393946</v>
      </c>
      <c r="H1874">
        <v>4.7195190617826981</v>
      </c>
      <c r="I1874">
        <v>5.9998384150205082</v>
      </c>
      <c r="J1874">
        <v>458.31736089245254</v>
      </c>
      <c r="K1874">
        <v>1985.9321782320374</v>
      </c>
      <c r="L1874">
        <v>585.82837537645946</v>
      </c>
      <c r="M1874">
        <v>1679.7896231469208</v>
      </c>
      <c r="N1874">
        <v>748.07189058953236</v>
      </c>
      <c r="O1874">
        <v>4.1003960181344468</v>
      </c>
      <c r="P1874">
        <v>7.4729114213951888</v>
      </c>
    </row>
    <row r="1875" spans="1:16" x14ac:dyDescent="0.25">
      <c r="A1875">
        <v>98.70998352766037</v>
      </c>
      <c r="B1875">
        <v>8.6969492317980404</v>
      </c>
      <c r="C1875">
        <v>223.0918023932729</v>
      </c>
      <c r="D1875">
        <v>770.26445349851861</v>
      </c>
      <c r="E1875">
        <v>449.98768346524889</v>
      </c>
      <c r="F1875">
        <v>1171.7569752986926</v>
      </c>
      <c r="G1875">
        <v>577.84961251878576</v>
      </c>
      <c r="H1875">
        <v>8.0328350895713037</v>
      </c>
      <c r="I1875">
        <v>8.1667827413435692</v>
      </c>
      <c r="J1875">
        <v>326.38766018121538</v>
      </c>
      <c r="K1875">
        <v>1269.9224615304265</v>
      </c>
      <c r="L1875">
        <v>658.6885530035629</v>
      </c>
      <c r="M1875">
        <v>1812.0349631952067</v>
      </c>
      <c r="N1875">
        <v>657.91677212731258</v>
      </c>
      <c r="O1875">
        <v>6.9958934339815411</v>
      </c>
      <c r="P1875">
        <v>9.4173697194124717</v>
      </c>
    </row>
    <row r="1876" spans="1:16" x14ac:dyDescent="0.25">
      <c r="A1876">
        <v>44.772926390171051</v>
      </c>
      <c r="B1876">
        <v>0.64929743834696385</v>
      </c>
      <c r="C1876">
        <v>16963.675894247004</v>
      </c>
      <c r="D1876">
        <v>178750.85750181577</v>
      </c>
      <c r="E1876">
        <v>910.52879677967269</v>
      </c>
      <c r="F1876">
        <v>25595.018375898257</v>
      </c>
      <c r="G1876">
        <v>3946.6177428974797</v>
      </c>
      <c r="H1876">
        <v>0.12094360453836203</v>
      </c>
      <c r="I1876">
        <v>0.69054052804667665</v>
      </c>
      <c r="J1876">
        <v>19366.460180550403</v>
      </c>
      <c r="K1876">
        <v>213180.46365286989</v>
      </c>
      <c r="L1876">
        <v>1524.739465898758</v>
      </c>
      <c r="M1876">
        <v>43791.264467077861</v>
      </c>
      <c r="N1876">
        <v>4228.2427008104169</v>
      </c>
      <c r="O1876">
        <v>0.1163356585324857</v>
      </c>
      <c r="P1876">
        <v>0.90401753028266907</v>
      </c>
    </row>
    <row r="1877" spans="1:16" x14ac:dyDescent="0.25">
      <c r="A1877">
        <v>53.880183637142181</v>
      </c>
      <c r="B1877">
        <v>7.0238214235333913</v>
      </c>
      <c r="C1877">
        <v>229.11662778185016</v>
      </c>
      <c r="D1877">
        <v>797.33839532877016</v>
      </c>
      <c r="E1877">
        <v>371.76821773411996</v>
      </c>
      <c r="F1877">
        <v>971.34565886429186</v>
      </c>
      <c r="G1877">
        <v>582.89446149288869</v>
      </c>
      <c r="H1877">
        <v>6.4227668029860876</v>
      </c>
      <c r="I1877">
        <v>6.6311117494053411</v>
      </c>
      <c r="J1877">
        <v>335.42779107936599</v>
      </c>
      <c r="K1877">
        <v>1316.4303095684404</v>
      </c>
      <c r="L1877">
        <v>544.48528189083788</v>
      </c>
      <c r="M1877">
        <v>1502.7040466283299</v>
      </c>
      <c r="N1877">
        <v>664.47898834581213</v>
      </c>
      <c r="O1877">
        <v>5.5920746788758899</v>
      </c>
      <c r="P1877">
        <v>7.6966957098276394</v>
      </c>
    </row>
    <row r="1878" spans="1:16" x14ac:dyDescent="0.25">
      <c r="A1878">
        <v>82.212442219257355</v>
      </c>
      <c r="B1878">
        <v>5.9898385370091836</v>
      </c>
      <c r="C1878">
        <v>453.10771800121807</v>
      </c>
      <c r="D1878">
        <v>1942.3293840619644</v>
      </c>
      <c r="E1878">
        <v>567.95262363986342</v>
      </c>
      <c r="F1878">
        <v>1614.7583708430072</v>
      </c>
      <c r="G1878">
        <v>746.17293211809681</v>
      </c>
      <c r="H1878">
        <v>4.2210247512201722</v>
      </c>
      <c r="I1878">
        <v>7.4108974743777907</v>
      </c>
      <c r="J1878">
        <v>669.32591769914802</v>
      </c>
      <c r="K1878">
        <v>3265.7265510406328</v>
      </c>
      <c r="L1878">
        <v>832.32338969965747</v>
      </c>
      <c r="M1878">
        <v>2524.4447027729539</v>
      </c>
      <c r="N1878">
        <v>873.61668086562895</v>
      </c>
      <c r="O1878">
        <v>3.6689989480085039</v>
      </c>
      <c r="P1878">
        <v>9.6137199774725222</v>
      </c>
    </row>
    <row r="1879" spans="1:16" x14ac:dyDescent="0.25">
      <c r="A1879">
        <v>3.0052596926689148</v>
      </c>
      <c r="B1879">
        <v>9.816726869560604</v>
      </c>
      <c r="C1879">
        <v>19.118225963792273</v>
      </c>
      <c r="D1879">
        <v>41.047743942226255</v>
      </c>
      <c r="E1879">
        <v>43.974473631694735</v>
      </c>
      <c r="F1879">
        <v>86.247085189486569</v>
      </c>
      <c r="G1879">
        <v>366.90668110399048</v>
      </c>
      <c r="H1879">
        <v>20.041839328483388</v>
      </c>
      <c r="I1879">
        <v>5.3580319627104798</v>
      </c>
      <c r="J1879">
        <v>25.998621506264403</v>
      </c>
      <c r="K1879">
        <v>57.354327459110898</v>
      </c>
      <c r="L1879">
        <v>64.573855054058697</v>
      </c>
      <c r="M1879">
        <v>129.33553392488307</v>
      </c>
      <c r="N1879">
        <v>375.56095567456191</v>
      </c>
      <c r="O1879">
        <v>18.696807912317727</v>
      </c>
      <c r="P1879">
        <v>6.0954925451666728</v>
      </c>
    </row>
    <row r="1880" spans="1:16" x14ac:dyDescent="0.25">
      <c r="A1880">
        <v>93.863029062747955</v>
      </c>
      <c r="B1880">
        <v>5.1119522394081285</v>
      </c>
      <c r="C1880">
        <v>718.14244411029938</v>
      </c>
      <c r="D1880">
        <v>3549.6584681254458</v>
      </c>
      <c r="E1880">
        <v>718.38404450532266</v>
      </c>
      <c r="F1880">
        <v>2181.4757809275043</v>
      </c>
      <c r="G1880">
        <v>901.76830795812975</v>
      </c>
      <c r="H1880">
        <v>3.0127838827906985</v>
      </c>
      <c r="I1880">
        <v>8.2681034391726431</v>
      </c>
      <c r="J1880">
        <v>1053.263533239643</v>
      </c>
      <c r="K1880">
        <v>5887.2627480689125</v>
      </c>
      <c r="L1880">
        <v>1017.1320488660693</v>
      </c>
      <c r="M1880">
        <v>3436.6230460572574</v>
      </c>
      <c r="N1880">
        <v>1065.8165886874847</v>
      </c>
      <c r="O1880">
        <v>2.6333164436320753</v>
      </c>
      <c r="P1880">
        <v>9.495038861506929</v>
      </c>
    </row>
    <row r="1881" spans="1:16" x14ac:dyDescent="0.25">
      <c r="A1881">
        <v>76.58466237783432</v>
      </c>
      <c r="B1881">
        <v>6.185460300505464</v>
      </c>
      <c r="C1881">
        <v>398.95270138900923</v>
      </c>
      <c r="D1881">
        <v>1643.9771620181659</v>
      </c>
      <c r="E1881">
        <v>525.79110768349551</v>
      </c>
      <c r="F1881">
        <v>1471.3296573354994</v>
      </c>
      <c r="G1881">
        <v>710.19008095919446</v>
      </c>
      <c r="H1881">
        <v>4.5782821344608111</v>
      </c>
      <c r="I1881">
        <v>7.1448588772389838</v>
      </c>
      <c r="J1881">
        <v>589.22352462537515</v>
      </c>
      <c r="K1881">
        <v>2763.2990485096097</v>
      </c>
      <c r="L1881">
        <v>772.85383607028427</v>
      </c>
      <c r="M1881">
        <v>2295.5523679982543</v>
      </c>
      <c r="N1881">
        <v>828.11973587401872</v>
      </c>
      <c r="O1881">
        <v>3.9773303838180882</v>
      </c>
      <c r="P1881">
        <v>9.2615552628240305</v>
      </c>
    </row>
    <row r="1882" spans="1:16" x14ac:dyDescent="0.25">
      <c r="A1882">
        <v>78.594743072986603</v>
      </c>
      <c r="B1882">
        <v>1.322102985462293</v>
      </c>
      <c r="C1882">
        <v>8629.9954883641749</v>
      </c>
      <c r="D1882">
        <v>79338.213010847277</v>
      </c>
      <c r="E1882">
        <v>635.45997679729214</v>
      </c>
      <c r="F1882">
        <v>12958.481369416151</v>
      </c>
      <c r="G1882">
        <v>2843.5058207261391</v>
      </c>
      <c r="H1882">
        <v>0.30638736647280684</v>
      </c>
      <c r="I1882">
        <v>0.7999673438134498</v>
      </c>
      <c r="J1882">
        <v>9811.8338908690293</v>
      </c>
      <c r="K1882">
        <v>92471.433121924492</v>
      </c>
      <c r="L1882">
        <v>898.31051052729276</v>
      </c>
      <c r="M1882">
        <v>21610.433640580133</v>
      </c>
      <c r="N1882">
        <v>3024.2749469807954</v>
      </c>
      <c r="O1882">
        <v>0.2936580990839166</v>
      </c>
      <c r="P1882">
        <v>0.9524131310933448</v>
      </c>
    </row>
    <row r="1883" spans="1:16" x14ac:dyDescent="0.25">
      <c r="A1883">
        <v>78.823897063732147</v>
      </c>
      <c r="B1883">
        <v>3.2405790236174381</v>
      </c>
      <c r="C1883">
        <v>1716.2046740216874</v>
      </c>
      <c r="D1883">
        <v>10943.413909777611</v>
      </c>
      <c r="E1883">
        <v>804.09583699132349</v>
      </c>
      <c r="F1883">
        <v>3482.8572196959326</v>
      </c>
      <c r="G1883">
        <v>1332.3417353489767</v>
      </c>
      <c r="H1883">
        <v>1.361453088249974</v>
      </c>
      <c r="I1883">
        <v>4.7568247323021771</v>
      </c>
      <c r="J1883">
        <v>2381.8099374306121</v>
      </c>
      <c r="K1883">
        <v>16512.961372083868</v>
      </c>
      <c r="L1883">
        <v>826.3284242144839</v>
      </c>
      <c r="M1883">
        <v>5576.2336416714115</v>
      </c>
      <c r="N1883">
        <v>1555.520011960805</v>
      </c>
      <c r="O1883">
        <v>1.220633392812962</v>
      </c>
      <c r="P1883">
        <v>2.9272015553690278</v>
      </c>
    </row>
    <row r="1884" spans="1:16" x14ac:dyDescent="0.25">
      <c r="A1884">
        <v>68.632132589817047</v>
      </c>
      <c r="B1884">
        <v>7.3601605384837478</v>
      </c>
      <c r="C1884">
        <v>247.29599182216688</v>
      </c>
      <c r="D1884">
        <v>880.42905363172247</v>
      </c>
      <c r="E1884">
        <v>415.76367391524343</v>
      </c>
      <c r="F1884">
        <v>1096.7861356048459</v>
      </c>
      <c r="G1884">
        <v>597.84982326220336</v>
      </c>
      <c r="H1884">
        <v>6.5392542453501434</v>
      </c>
      <c r="I1884">
        <v>7.0761523594921742</v>
      </c>
      <c r="J1884">
        <v>362.70475907454943</v>
      </c>
      <c r="K1884">
        <v>1459.2002589678334</v>
      </c>
      <c r="L1884">
        <v>609.80622598107357</v>
      </c>
      <c r="M1884">
        <v>1698.6872534603385</v>
      </c>
      <c r="N1884">
        <v>683.9006256914912</v>
      </c>
      <c r="O1884">
        <v>5.689346686127327</v>
      </c>
      <c r="P1884">
        <v>8.3627014005092146</v>
      </c>
    </row>
    <row r="1885" spans="1:16" x14ac:dyDescent="0.25">
      <c r="A1885">
        <v>15.118898808956146</v>
      </c>
      <c r="B1885">
        <v>7.1707182069397115</v>
      </c>
      <c r="C1885">
        <v>87.469315839972722</v>
      </c>
      <c r="D1885">
        <v>234.76318070587092</v>
      </c>
      <c r="E1885">
        <v>163.89308189711338</v>
      </c>
      <c r="F1885">
        <v>378.04004571960905</v>
      </c>
      <c r="G1885">
        <v>448.71115941441803</v>
      </c>
      <c r="H1885">
        <v>9.304642548218208</v>
      </c>
      <c r="I1885">
        <v>6.5070475834315795</v>
      </c>
      <c r="J1885">
        <v>124.27978219622412</v>
      </c>
      <c r="K1885">
        <v>362.21438998466101</v>
      </c>
      <c r="L1885">
        <v>236.32083694917216</v>
      </c>
      <c r="M1885">
        <v>577.00971791124141</v>
      </c>
      <c r="N1885">
        <v>487.95354913450404</v>
      </c>
      <c r="O1885">
        <v>8.2545453207131381</v>
      </c>
      <c r="P1885">
        <v>6.7952070948529943</v>
      </c>
    </row>
    <row r="1886" spans="1:16" x14ac:dyDescent="0.25">
      <c r="A1886">
        <v>25.913613140583038</v>
      </c>
      <c r="B1886">
        <v>8.5970131756505772</v>
      </c>
      <c r="C1886">
        <v>87.145185824034826</v>
      </c>
      <c r="D1886">
        <v>233.69050170714382</v>
      </c>
      <c r="E1886">
        <v>195.82804306424191</v>
      </c>
      <c r="F1886">
        <v>451.48856751507549</v>
      </c>
      <c r="G1886">
        <v>448.35582151123486</v>
      </c>
      <c r="H1886">
        <v>11.169755617796072</v>
      </c>
      <c r="I1886">
        <v>7.7958294113782083</v>
      </c>
      <c r="J1886">
        <v>123.80447243742722</v>
      </c>
      <c r="K1886">
        <v>360.45592711325486</v>
      </c>
      <c r="L1886">
        <v>282.36522070730518</v>
      </c>
      <c r="M1886">
        <v>689.08169087158399</v>
      </c>
      <c r="N1886">
        <v>487.4786762394944</v>
      </c>
      <c r="O1886">
        <v>9.9101634309542401</v>
      </c>
      <c r="P1886">
        <v>8.1453048082054131</v>
      </c>
    </row>
    <row r="1887" spans="1:16" x14ac:dyDescent="0.25">
      <c r="A1887">
        <v>50.290407359600067</v>
      </c>
      <c r="B1887">
        <v>6.7038664426389012</v>
      </c>
      <c r="C1887">
        <v>241.64324577498945</v>
      </c>
      <c r="D1887">
        <v>854.37177872123425</v>
      </c>
      <c r="E1887">
        <v>371.30134726514495</v>
      </c>
      <c r="F1887">
        <v>976.65564636816873</v>
      </c>
      <c r="G1887">
        <v>593.24132804106125</v>
      </c>
      <c r="H1887">
        <v>6.0084080770137644</v>
      </c>
      <c r="I1887">
        <v>6.407190647541035</v>
      </c>
      <c r="J1887">
        <v>354.22370004498214</v>
      </c>
      <c r="K1887">
        <v>1414.4253747974237</v>
      </c>
      <c r="L1887">
        <v>544.36202779682662</v>
      </c>
      <c r="M1887">
        <v>1512.1105202658537</v>
      </c>
      <c r="N1887">
        <v>677.92098079931611</v>
      </c>
      <c r="O1887">
        <v>5.2285780128779376</v>
      </c>
      <c r="P1887">
        <v>7.5314157899579151</v>
      </c>
    </row>
    <row r="1888" spans="1:16" x14ac:dyDescent="0.25">
      <c r="A1888">
        <v>60.200842440128326</v>
      </c>
      <c r="B1888">
        <v>4.902870090748765</v>
      </c>
      <c r="C1888">
        <v>564.39617567077607</v>
      </c>
      <c r="D1888">
        <v>2590.0272767372494</v>
      </c>
      <c r="E1888">
        <v>561.34050713180318</v>
      </c>
      <c r="F1888">
        <v>1642.8724065543406</v>
      </c>
      <c r="G1888">
        <v>815.13422804602033</v>
      </c>
      <c r="H1888">
        <v>3.1732607713564143</v>
      </c>
      <c r="I1888">
        <v>6.9176745218481663</v>
      </c>
      <c r="J1888">
        <v>832.2415869258441</v>
      </c>
      <c r="K1888">
        <v>4339.4700314463389</v>
      </c>
      <c r="L1888">
        <v>813.63424811287791</v>
      </c>
      <c r="M1888">
        <v>2577.6214620885012</v>
      </c>
      <c r="N1888">
        <v>959.74604327721238</v>
      </c>
      <c r="O1888">
        <v>2.7636256641631696</v>
      </c>
      <c r="P1888">
        <v>8.6314744647761508</v>
      </c>
    </row>
    <row r="1889" spans="1:16" x14ac:dyDescent="0.25">
      <c r="A1889">
        <v>95.56834214925766</v>
      </c>
      <c r="B1889">
        <v>6.6318071726880667</v>
      </c>
      <c r="C1889">
        <v>402.7389345463327</v>
      </c>
      <c r="D1889">
        <v>1664.4428474172871</v>
      </c>
      <c r="E1889">
        <v>568.31900321350395</v>
      </c>
      <c r="F1889">
        <v>1592.1933524554531</v>
      </c>
      <c r="G1889">
        <v>712.7652252164562</v>
      </c>
      <c r="H1889">
        <v>4.8908269305994168</v>
      </c>
      <c r="I1889">
        <v>7.6974275638120426</v>
      </c>
      <c r="J1889">
        <v>594.84000882408964</v>
      </c>
      <c r="K1889">
        <v>2797.9136057436208</v>
      </c>
      <c r="L1889">
        <v>835.23738367174951</v>
      </c>
      <c r="M1889">
        <v>2484.4936764322206</v>
      </c>
      <c r="N1889">
        <v>831.38781349736246</v>
      </c>
      <c r="O1889">
        <v>4.248964500829822</v>
      </c>
      <c r="P1889">
        <v>9.9841145207110475</v>
      </c>
    </row>
    <row r="1890" spans="1:16" x14ac:dyDescent="0.25">
      <c r="A1890">
        <v>77.938095390796661</v>
      </c>
      <c r="B1890">
        <v>7.2203184928801551</v>
      </c>
      <c r="C1890">
        <v>284.26388335409138</v>
      </c>
      <c r="D1890">
        <v>1055.5061317771028</v>
      </c>
      <c r="E1890">
        <v>459.29955627434572</v>
      </c>
      <c r="F1890">
        <v>1232.8314083308157</v>
      </c>
      <c r="G1890">
        <v>627.13004712591294</v>
      </c>
      <c r="H1890">
        <v>6.084904771384811</v>
      </c>
      <c r="I1890">
        <v>7.238065798227562</v>
      </c>
      <c r="J1890">
        <v>418.13502550826314</v>
      </c>
      <c r="K1890">
        <v>1759.8715477706198</v>
      </c>
      <c r="L1890">
        <v>675.10076482729221</v>
      </c>
      <c r="M1890">
        <v>1913.392180159992</v>
      </c>
      <c r="N1890">
        <v>721.78261170360565</v>
      </c>
      <c r="O1890">
        <v>5.288795581774532</v>
      </c>
      <c r="P1890">
        <v>8.8336061899630227</v>
      </c>
    </row>
    <row r="1891" spans="1:16" x14ac:dyDescent="0.25">
      <c r="A1891">
        <v>14.326177299022675</v>
      </c>
      <c r="B1891">
        <v>6.5034736938770639</v>
      </c>
      <c r="C1891">
        <v>103.27451779173714</v>
      </c>
      <c r="D1891">
        <v>288.51554453946181</v>
      </c>
      <c r="E1891">
        <v>172.66494178388663</v>
      </c>
      <c r="F1891">
        <v>406.86891207437054</v>
      </c>
      <c r="G1891">
        <v>465.70204388475787</v>
      </c>
      <c r="H1891">
        <v>7.9618799944156793</v>
      </c>
      <c r="I1891">
        <v>6.0592171496701948</v>
      </c>
      <c r="J1891">
        <v>147.53241485866656</v>
      </c>
      <c r="K1891">
        <v>450.91833027870297</v>
      </c>
      <c r="L1891">
        <v>249.22636965983818</v>
      </c>
      <c r="M1891">
        <v>622.39389248940836</v>
      </c>
      <c r="N1891">
        <v>510.59068660823203</v>
      </c>
      <c r="O1891">
        <v>7.0329063937400687</v>
      </c>
      <c r="P1891">
        <v>6.0737816739623796</v>
      </c>
    </row>
    <row r="1892" spans="1:16" x14ac:dyDescent="0.25">
      <c r="A1892">
        <v>49.861639082431793</v>
      </c>
      <c r="B1892">
        <v>7.9138176344139257</v>
      </c>
      <c r="C1892">
        <v>165.81318434512653</v>
      </c>
      <c r="D1892">
        <v>525.43050583121988</v>
      </c>
      <c r="E1892">
        <v>317.70944387379313</v>
      </c>
      <c r="F1892">
        <v>796.35673233700925</v>
      </c>
      <c r="G1892">
        <v>527.3729910545909</v>
      </c>
      <c r="H1892">
        <v>8.1637562167998503</v>
      </c>
      <c r="I1892">
        <v>7.3437758027870803</v>
      </c>
      <c r="J1892">
        <v>240.54302502138569</v>
      </c>
      <c r="K1892">
        <v>850.54144748091881</v>
      </c>
      <c r="L1892">
        <v>462.09217404366615</v>
      </c>
      <c r="M1892">
        <v>1226.227747994599</v>
      </c>
      <c r="N1892">
        <v>591.96493334827016</v>
      </c>
      <c r="O1892">
        <v>7.1395714287313998</v>
      </c>
      <c r="P1892">
        <v>7.688336824147501</v>
      </c>
    </row>
    <row r="1893" spans="1:16" x14ac:dyDescent="0.25">
      <c r="A1893">
        <v>50.565316617488861</v>
      </c>
      <c r="B1893">
        <v>0.77394667526002336</v>
      </c>
      <c r="C1893">
        <v>14491.411552321757</v>
      </c>
      <c r="D1893">
        <v>147602.10494498487</v>
      </c>
      <c r="E1893">
        <v>786.63167764268167</v>
      </c>
      <c r="F1893">
        <v>21139.245915947206</v>
      </c>
      <c r="G1893">
        <v>3651.5511956119381</v>
      </c>
      <c r="H1893">
        <v>0.15136633030031485</v>
      </c>
      <c r="I1893">
        <v>0.69241537362975836</v>
      </c>
      <c r="J1893">
        <v>16334.469375476629</v>
      </c>
      <c r="K1893">
        <v>173481.70651616235</v>
      </c>
      <c r="L1893">
        <v>1269.1861468581396</v>
      </c>
      <c r="M1893">
        <v>35926.857897094626</v>
      </c>
      <c r="N1893">
        <v>3889.7608690187635</v>
      </c>
      <c r="O1893">
        <v>0.14568725406063363</v>
      </c>
      <c r="P1893">
        <v>0.88409345072659939</v>
      </c>
    </row>
    <row r="1894" spans="1:16" x14ac:dyDescent="0.25">
      <c r="A1894">
        <v>6.3591077923774719</v>
      </c>
      <c r="B1894">
        <v>1.1823587012913517</v>
      </c>
      <c r="C1894">
        <v>2429.8793521667722</v>
      </c>
      <c r="D1894">
        <v>16980.65486137629</v>
      </c>
      <c r="E1894">
        <v>299.84143595180052</v>
      </c>
      <c r="F1894">
        <v>1901.104770003747</v>
      </c>
      <c r="G1894">
        <v>1566.6565275258258</v>
      </c>
      <c r="H1894">
        <v>0.43470138186086749</v>
      </c>
      <c r="I1894">
        <v>1.1154145299623583</v>
      </c>
      <c r="J1894">
        <v>3245.6150441211507</v>
      </c>
      <c r="K1894">
        <v>24138.983659278718</v>
      </c>
      <c r="L1894">
        <v>323.82595314471405</v>
      </c>
      <c r="M1894">
        <v>3066.037133906972</v>
      </c>
      <c r="N1894">
        <v>1798.0544183248207</v>
      </c>
      <c r="O1894">
        <v>0.39551780293119215</v>
      </c>
      <c r="P1894">
        <v>0.80382549422155658</v>
      </c>
    </row>
    <row r="1895" spans="1:16" x14ac:dyDescent="0.25">
      <c r="A1895">
        <v>94.149468600749969</v>
      </c>
      <c r="B1895">
        <v>9.9449353046786815</v>
      </c>
      <c r="C1895">
        <v>159.87269284429831</v>
      </c>
      <c r="D1895">
        <v>501.44686878689225</v>
      </c>
      <c r="E1895">
        <v>386.91898608128014</v>
      </c>
      <c r="F1895">
        <v>965.24145271133511</v>
      </c>
      <c r="G1895">
        <v>521.84445150819568</v>
      </c>
      <c r="H1895">
        <v>10.397818752881767</v>
      </c>
      <c r="I1895">
        <v>9.269560232549404</v>
      </c>
      <c r="J1895">
        <v>231.66213854558927</v>
      </c>
      <c r="K1895">
        <v>809.68039608857202</v>
      </c>
      <c r="L1895">
        <v>562.32369237199498</v>
      </c>
      <c r="M1895">
        <v>1485.505622224937</v>
      </c>
      <c r="N1895">
        <v>584.70875670309226</v>
      </c>
      <c r="O1895">
        <v>9.0991047128379545</v>
      </c>
      <c r="P1895">
        <v>9.5630119572956183</v>
      </c>
    </row>
    <row r="1896" spans="1:16" x14ac:dyDescent="0.25">
      <c r="A1896">
        <v>57.578877985477448</v>
      </c>
      <c r="B1896">
        <v>5.8560849824902519</v>
      </c>
      <c r="C1896">
        <v>363.85919050401594</v>
      </c>
      <c r="D1896">
        <v>1457.2684838298583</v>
      </c>
      <c r="E1896">
        <v>460.01605554676814</v>
      </c>
      <c r="F1896">
        <v>1272.7755595168167</v>
      </c>
      <c r="G1896">
        <v>685.85782610506385</v>
      </c>
      <c r="H1896">
        <v>4.4907316616502975</v>
      </c>
      <c r="I1896">
        <v>6.4704615939818275</v>
      </c>
      <c r="J1896">
        <v>537.05880021837891</v>
      </c>
      <c r="K1896">
        <v>2446.5463027163764</v>
      </c>
      <c r="L1896">
        <v>676.83305405652868</v>
      </c>
      <c r="M1896">
        <v>1982.9000396937586</v>
      </c>
      <c r="N1896">
        <v>797.15145547403029</v>
      </c>
      <c r="O1896">
        <v>3.9007066823577898</v>
      </c>
      <c r="P1896">
        <v>8.301780886504142</v>
      </c>
    </row>
    <row r="1897" spans="1:16" x14ac:dyDescent="0.25">
      <c r="A1897">
        <v>59.78902143239975</v>
      </c>
      <c r="B1897">
        <v>9.1949664314194397</v>
      </c>
      <c r="C1897">
        <v>136.33496400952137</v>
      </c>
      <c r="D1897">
        <v>409.3202449049644</v>
      </c>
      <c r="E1897">
        <v>311.71328007537056</v>
      </c>
      <c r="F1897">
        <v>761.61943797174683</v>
      </c>
      <c r="G1897">
        <v>499.30396413479156</v>
      </c>
      <c r="H1897">
        <v>10.190022986012526</v>
      </c>
      <c r="I1897">
        <v>8.6960851336567657</v>
      </c>
      <c r="J1897">
        <v>196.5499227453183</v>
      </c>
      <c r="K1897">
        <v>653.39973444276791</v>
      </c>
      <c r="L1897">
        <v>451.63477603713295</v>
      </c>
      <c r="M1897">
        <v>1169.5102687577967</v>
      </c>
      <c r="N1897">
        <v>555.05255858108092</v>
      </c>
      <c r="O1897">
        <v>8.9444211201684016</v>
      </c>
      <c r="P1897">
        <v>8.5493526805635831</v>
      </c>
    </row>
    <row r="1898" spans="1:16" x14ac:dyDescent="0.25">
      <c r="A1898">
        <v>42.28944331407547</v>
      </c>
      <c r="B1898">
        <v>4.7543022689006129</v>
      </c>
      <c r="C1898">
        <v>462.95717347640283</v>
      </c>
      <c r="D1898">
        <v>1997.845858353734</v>
      </c>
      <c r="E1898">
        <v>459.20454683607602</v>
      </c>
      <c r="F1898">
        <v>1309.141738077592</v>
      </c>
      <c r="G1898">
        <v>752.53163749926352</v>
      </c>
      <c r="H1898">
        <v>3.3226106635938555</v>
      </c>
      <c r="I1898">
        <v>5.9552399161734222</v>
      </c>
      <c r="J1898">
        <v>683.83906854604493</v>
      </c>
      <c r="K1898">
        <v>3358.6842136934997</v>
      </c>
      <c r="L1898">
        <v>672.46707721402299</v>
      </c>
      <c r="M1898">
        <v>2047.3653216613277</v>
      </c>
      <c r="N1898">
        <v>881.61815910184691</v>
      </c>
      <c r="O1898">
        <v>2.8884684576237643</v>
      </c>
      <c r="P1898">
        <v>7.7129963335537575</v>
      </c>
    </row>
    <row r="1899" spans="1:16" x14ac:dyDescent="0.25">
      <c r="A1899">
        <v>92.775417983531952</v>
      </c>
      <c r="B1899">
        <v>2.4311507376109436</v>
      </c>
      <c r="C1899">
        <v>3400.680164552617</v>
      </c>
      <c r="D1899">
        <v>25783.192896435354</v>
      </c>
      <c r="E1899">
        <v>658.74584646489802</v>
      </c>
      <c r="F1899">
        <v>5935.4965441893783</v>
      </c>
      <c r="G1899">
        <v>1834.204258008891</v>
      </c>
      <c r="H1899">
        <v>0.78723376719301597</v>
      </c>
      <c r="I1899">
        <v>1.6829281021775746</v>
      </c>
      <c r="J1899">
        <v>4347.0665183041256</v>
      </c>
      <c r="K1899">
        <v>34396.013062910737</v>
      </c>
      <c r="L1899">
        <v>754.56539658739632</v>
      </c>
      <c r="M1899">
        <v>9646.1656523087822</v>
      </c>
      <c r="N1899">
        <v>2060.141202941777</v>
      </c>
      <c r="O1899">
        <v>0.7275043071629691</v>
      </c>
      <c r="P1899">
        <v>1.4068959092813433</v>
      </c>
    </row>
    <row r="1900" spans="1:16" x14ac:dyDescent="0.25">
      <c r="A1900">
        <v>92.488789618015289</v>
      </c>
      <c r="B1900">
        <v>0.85754293102456669</v>
      </c>
      <c r="C1900">
        <v>16276.172568743417</v>
      </c>
      <c r="D1900">
        <v>169956.8957505858</v>
      </c>
      <c r="E1900">
        <v>1099.6480558152923</v>
      </c>
      <c r="F1900">
        <v>30608.30939362416</v>
      </c>
      <c r="G1900">
        <v>3866.6495386372258</v>
      </c>
      <c r="H1900">
        <v>0.16177226794231178</v>
      </c>
      <c r="I1900">
        <v>0.87003622303451011</v>
      </c>
      <c r="J1900">
        <v>18506.295779900996</v>
      </c>
      <c r="K1900">
        <v>201862.64998363261</v>
      </c>
      <c r="L1900">
        <v>1824.1266491207591</v>
      </c>
      <c r="M1900">
        <v>52274.334563255237</v>
      </c>
      <c r="N1900">
        <v>4135.7130130166825</v>
      </c>
      <c r="O1900">
        <v>0.15562856967577102</v>
      </c>
      <c r="P1900">
        <v>1.1279251545204332</v>
      </c>
    </row>
    <row r="1901" spans="1:16" x14ac:dyDescent="0.25">
      <c r="A1901">
        <v>7.4655308127403259</v>
      </c>
      <c r="B1901">
        <v>3.3664980223941208</v>
      </c>
      <c r="C1901">
        <v>272.37540044301329</v>
      </c>
      <c r="D1901">
        <v>998.34429804426918</v>
      </c>
      <c r="E1901">
        <v>206.48810180919045</v>
      </c>
      <c r="F1901">
        <v>551.31985459502505</v>
      </c>
      <c r="G1901">
        <v>617.86937016448871</v>
      </c>
      <c r="H1901">
        <v>2.8835486663145571</v>
      </c>
      <c r="I1901">
        <v>3.3283228789265875</v>
      </c>
      <c r="J1901">
        <v>400.31787711137724</v>
      </c>
      <c r="K1901">
        <v>1661.7561385581589</v>
      </c>
      <c r="L1901">
        <v>303.3343048459036</v>
      </c>
      <c r="M1901">
        <v>855.11326316868372</v>
      </c>
      <c r="N1901">
        <v>709.82226784209649</v>
      </c>
      <c r="O1901">
        <v>2.5069287743083839</v>
      </c>
      <c r="P1901">
        <v>4.0222413213375212</v>
      </c>
    </row>
    <row r="1902" spans="1:16" x14ac:dyDescent="0.25">
      <c r="A1902">
        <v>34.763769924640656</v>
      </c>
      <c r="B1902">
        <v>9.1127024593649821</v>
      </c>
      <c r="C1902">
        <v>94.61166531287823</v>
      </c>
      <c r="D1902">
        <v>258.70802108292435</v>
      </c>
      <c r="E1902">
        <v>223.64742901964883</v>
      </c>
      <c r="F1902">
        <v>521.07883369019089</v>
      </c>
      <c r="G1902">
        <v>456.46977544647001</v>
      </c>
      <c r="H1902">
        <v>11.505489678835072</v>
      </c>
      <c r="I1902">
        <v>8.3841000631229718</v>
      </c>
      <c r="J1902">
        <v>134.76991639393265</v>
      </c>
      <c r="K1902">
        <v>401.59335350789229</v>
      </c>
      <c r="L1902">
        <v>322.59942166597386</v>
      </c>
      <c r="M1902">
        <v>796.16429916109837</v>
      </c>
      <c r="N1902">
        <v>498.30646387696203</v>
      </c>
      <c r="O1902">
        <v>10.185747621370487</v>
      </c>
      <c r="P1902">
        <v>8.6579200690849785</v>
      </c>
    </row>
    <row r="1903" spans="1:16" x14ac:dyDescent="0.25">
      <c r="A1903">
        <v>37.516037166118622</v>
      </c>
      <c r="B1903">
        <v>9.4453516486131708</v>
      </c>
      <c r="C1903">
        <v>92.576418584043878</v>
      </c>
      <c r="D1903">
        <v>251.82548602583523</v>
      </c>
      <c r="E1903">
        <v>227.30109514064441</v>
      </c>
      <c r="F1903">
        <v>528.1150655716466</v>
      </c>
      <c r="G1903">
        <v>454.27270595411665</v>
      </c>
      <c r="H1903">
        <v>12.016510154945204</v>
      </c>
      <c r="I1903">
        <v>8.6589665319264952</v>
      </c>
      <c r="J1903">
        <v>131.77757402718376</v>
      </c>
      <c r="K1903">
        <v>390.25071713678346</v>
      </c>
      <c r="L1903">
        <v>327.82919700277125</v>
      </c>
      <c r="M1903">
        <v>806.6806562358845</v>
      </c>
      <c r="N1903">
        <v>495.37767527626931</v>
      </c>
      <c r="O1903">
        <v>10.644213867018024</v>
      </c>
      <c r="P1903">
        <v>8.9698060335270586</v>
      </c>
    </row>
    <row r="1904" spans="1:16" x14ac:dyDescent="0.25">
      <c r="A1904">
        <v>4.3994794487953186</v>
      </c>
      <c r="B1904">
        <v>2.9429307007801371</v>
      </c>
      <c r="C1904">
        <v>247.80865462211835</v>
      </c>
      <c r="D1904">
        <v>882.80193856148526</v>
      </c>
      <c r="E1904">
        <v>166.53508880887372</v>
      </c>
      <c r="F1904">
        <v>439.43424761348109</v>
      </c>
      <c r="G1904">
        <v>598.26596710357467</v>
      </c>
      <c r="H1904">
        <v>2.6126488561134145</v>
      </c>
      <c r="I1904">
        <v>2.8309145808394471</v>
      </c>
      <c r="J1904">
        <v>363.47388917105104</v>
      </c>
      <c r="K1904">
        <v>1463.277588835085</v>
      </c>
      <c r="L1904">
        <v>244.26835113734288</v>
      </c>
      <c r="M1904">
        <v>680.61070778649946</v>
      </c>
      <c r="N1904">
        <v>684.44035621953776</v>
      </c>
      <c r="O1904">
        <v>2.2730417453647149</v>
      </c>
      <c r="P1904">
        <v>3.3472258901753755</v>
      </c>
    </row>
    <row r="1905" spans="1:16" x14ac:dyDescent="0.25">
      <c r="A1905">
        <v>26.86779397726059</v>
      </c>
      <c r="B1905">
        <v>6.7603066185824083</v>
      </c>
      <c r="C1905">
        <v>149.04778178182784</v>
      </c>
      <c r="D1905">
        <v>458.48908100827651</v>
      </c>
      <c r="E1905">
        <v>247.58605294390307</v>
      </c>
      <c r="F1905">
        <v>612.02705250777353</v>
      </c>
      <c r="G1905">
        <v>511.60824110602965</v>
      </c>
      <c r="H1905">
        <v>7.2523237834102039</v>
      </c>
      <c r="I1905">
        <v>6.3548669452500102</v>
      </c>
      <c r="J1905">
        <v>215.49744381373833</v>
      </c>
      <c r="K1905">
        <v>736.65940344799151</v>
      </c>
      <c r="L1905">
        <v>359.31775467490155</v>
      </c>
      <c r="M1905">
        <v>940.9765963799116</v>
      </c>
      <c r="N1905">
        <v>571.25584160320977</v>
      </c>
      <c r="O1905">
        <v>6.3546368238655715</v>
      </c>
      <c r="P1905">
        <v>6.3891456608926376</v>
      </c>
    </row>
    <row r="1906" spans="1:16" x14ac:dyDescent="0.25">
      <c r="A1906">
        <v>94.238630592823029</v>
      </c>
      <c r="B1906">
        <v>6.1791001235788992</v>
      </c>
      <c r="C1906">
        <v>468.24161987708618</v>
      </c>
      <c r="D1906">
        <v>2027.7841781047537</v>
      </c>
      <c r="E1906">
        <v>602.66911620433416</v>
      </c>
      <c r="F1906">
        <v>1720.6316376227069</v>
      </c>
      <c r="G1906">
        <v>755.92111073230694</v>
      </c>
      <c r="H1906">
        <v>4.2994389348589328</v>
      </c>
      <c r="I1906">
        <v>7.7910464991812338</v>
      </c>
      <c r="J1906">
        <v>691.61838192933192</v>
      </c>
      <c r="K1906">
        <v>3408.7425040584271</v>
      </c>
      <c r="L1906">
        <v>882.19659973628109</v>
      </c>
      <c r="M1906">
        <v>2691.3867645251094</v>
      </c>
      <c r="N1906">
        <v>885.8784689848427</v>
      </c>
      <c r="O1906">
        <v>3.7379451495037652</v>
      </c>
      <c r="P1906">
        <v>10.080040046568039</v>
      </c>
    </row>
    <row r="1907" spans="1:16" x14ac:dyDescent="0.25">
      <c r="A1907">
        <v>31.480212867259979</v>
      </c>
      <c r="B1907">
        <v>5.9606112789289512</v>
      </c>
      <c r="C1907">
        <v>221.5228257943574</v>
      </c>
      <c r="D1907">
        <v>763.25271980757736</v>
      </c>
      <c r="E1907">
        <v>306.55707609422922</v>
      </c>
      <c r="F1907">
        <v>797.55321912532941</v>
      </c>
      <c r="G1907">
        <v>576.52831873957973</v>
      </c>
      <c r="H1907">
        <v>5.5200702309215979</v>
      </c>
      <c r="I1907">
        <v>5.5898425627394035</v>
      </c>
      <c r="J1907">
        <v>324.03351661365411</v>
      </c>
      <c r="K1907">
        <v>1257.879481366632</v>
      </c>
      <c r="L1907">
        <v>448.67076949514694</v>
      </c>
      <c r="M1907">
        <v>1233.2286186974229</v>
      </c>
      <c r="N1907">
        <v>656.1971770481432</v>
      </c>
      <c r="O1907">
        <v>4.8078705609333623</v>
      </c>
      <c r="P1907">
        <v>6.4344597464964686</v>
      </c>
    </row>
    <row r="1908" spans="1:16" x14ac:dyDescent="0.25">
      <c r="A1908">
        <v>28.290927946567535</v>
      </c>
      <c r="B1908">
        <v>6.1942531456398653</v>
      </c>
      <c r="C1908">
        <v>187.73570698149268</v>
      </c>
      <c r="D1908">
        <v>616.32623289960281</v>
      </c>
      <c r="E1908">
        <v>276.60123121790605</v>
      </c>
      <c r="F1908">
        <v>704.55093358183399</v>
      </c>
      <c r="G1908">
        <v>547.26809853350403</v>
      </c>
      <c r="H1908">
        <v>6.1026141300594805</v>
      </c>
      <c r="I1908">
        <v>5.7097504989675709</v>
      </c>
      <c r="J1908">
        <v>273.3637104325631</v>
      </c>
      <c r="K1908">
        <v>1005.8624383558467</v>
      </c>
      <c r="L1908">
        <v>403.3872318067655</v>
      </c>
      <c r="M1908">
        <v>1086.7985002323508</v>
      </c>
      <c r="N1908">
        <v>618.02306271773307</v>
      </c>
      <c r="O1908">
        <v>5.3265694074345191</v>
      </c>
      <c r="P1908">
        <v>6.2645060491874736</v>
      </c>
    </row>
    <row r="1909" spans="1:16" x14ac:dyDescent="0.25">
      <c r="A1909">
        <v>54.815635144710541</v>
      </c>
      <c r="B1909">
        <v>4.2578003714853114</v>
      </c>
      <c r="C1909">
        <v>723.90426449390282</v>
      </c>
      <c r="D1909">
        <v>3586.9065707598656</v>
      </c>
      <c r="E1909">
        <v>602.38490394126973</v>
      </c>
      <c r="F1909">
        <v>1831.7376422000273</v>
      </c>
      <c r="G1909">
        <v>904.85364863697089</v>
      </c>
      <c r="H1909">
        <v>2.5015872213628367</v>
      </c>
      <c r="I1909">
        <v>6.9140677954191831</v>
      </c>
      <c r="J1909">
        <v>1061.4533905093986</v>
      </c>
      <c r="K1909">
        <v>5946.3380192309096</v>
      </c>
      <c r="L1909">
        <v>852.01732432747042</v>
      </c>
      <c r="M1909">
        <v>2886.0541942677341</v>
      </c>
      <c r="N1909">
        <v>1069.5484947943462</v>
      </c>
      <c r="O1909">
        <v>2.1868248367869443</v>
      </c>
      <c r="P1909">
        <v>7.9139528272139046</v>
      </c>
    </row>
    <row r="1910" spans="1:16" x14ac:dyDescent="0.25">
      <c r="A1910">
        <v>48.092443287372589</v>
      </c>
      <c r="B1910">
        <v>2.923785374632291</v>
      </c>
      <c r="C1910">
        <v>1505.3579506680553</v>
      </c>
      <c r="D1910">
        <v>9256.9252106392942</v>
      </c>
      <c r="E1910">
        <v>710.72014948379308</v>
      </c>
      <c r="F1910">
        <v>2716.295315293336</v>
      </c>
      <c r="G1910">
        <v>1254.1369100828263</v>
      </c>
      <c r="H1910">
        <v>1.2922040780226649</v>
      </c>
      <c r="I1910">
        <v>4.9693615457965876</v>
      </c>
      <c r="J1910">
        <v>2114.6420422363058</v>
      </c>
      <c r="K1910">
        <v>14246.758286639964</v>
      </c>
      <c r="L1910">
        <v>734.89873020214725</v>
      </c>
      <c r="M1910">
        <v>4337.6048744610844</v>
      </c>
      <c r="N1910">
        <v>1471.109659459182</v>
      </c>
      <c r="O1910">
        <v>1.1527956457603308</v>
      </c>
      <c r="P1910">
        <v>3.0099669606883874</v>
      </c>
    </row>
    <row r="1911" spans="1:16" x14ac:dyDescent="0.25">
      <c r="A1911">
        <v>6.0737068057060242</v>
      </c>
      <c r="B1911">
        <v>7.030335063174002</v>
      </c>
      <c r="C1911">
        <v>49.911816065276952</v>
      </c>
      <c r="D1911">
        <v>119.42456497286037</v>
      </c>
      <c r="E1911">
        <v>93.962190215720483</v>
      </c>
      <c r="F1911">
        <v>202.49752269658245</v>
      </c>
      <c r="G1911">
        <v>405.54631678221443</v>
      </c>
      <c r="H1911">
        <v>10.995489795985684</v>
      </c>
      <c r="I1911">
        <v>5.5088882419725955</v>
      </c>
      <c r="J1911">
        <v>69.73580524621714</v>
      </c>
      <c r="K1911">
        <v>176.82785331973975</v>
      </c>
      <c r="L1911">
        <v>135.96853616168224</v>
      </c>
      <c r="M1911">
        <v>306.86625675726691</v>
      </c>
      <c r="N1911">
        <v>429.58345225616176</v>
      </c>
      <c r="O1911">
        <v>9.9203650071821254</v>
      </c>
      <c r="P1911">
        <v>6.1245938383960183</v>
      </c>
    </row>
    <row r="1912" spans="1:16" x14ac:dyDescent="0.25">
      <c r="A1912">
        <v>41.81499058008194</v>
      </c>
      <c r="B1912">
        <v>3.0545424275643729</v>
      </c>
      <c r="C1912">
        <v>1238.7192736253016</v>
      </c>
      <c r="D1912">
        <v>7205.9542138393408</v>
      </c>
      <c r="E1912">
        <v>657.88849627112245</v>
      </c>
      <c r="F1912">
        <v>2296.6404860613206</v>
      </c>
      <c r="G1912">
        <v>1147.2523883868987</v>
      </c>
      <c r="H1912">
        <v>1.4560365414031204</v>
      </c>
      <c r="I1912">
        <v>5.6611492594716557</v>
      </c>
      <c r="J1912">
        <v>1767.2727613027953</v>
      </c>
      <c r="K1912">
        <v>11382.184513245376</v>
      </c>
      <c r="L1912">
        <v>759.66297788799636</v>
      </c>
      <c r="M1912">
        <v>3653.7295214943356</v>
      </c>
      <c r="N1912">
        <v>1352.5971875706114</v>
      </c>
      <c r="O1912">
        <v>1.2902748123122634</v>
      </c>
      <c r="P1912">
        <v>3.8782224414352564</v>
      </c>
    </row>
    <row r="1913" spans="1:16" x14ac:dyDescent="0.25">
      <c r="A1913">
        <v>79.175753533840179</v>
      </c>
      <c r="B1913">
        <v>4.1329976718582069</v>
      </c>
      <c r="C1913">
        <v>1017.5977457601174</v>
      </c>
      <c r="D1913">
        <v>5588.124779599766</v>
      </c>
      <c r="E1913">
        <v>770.94243387777044</v>
      </c>
      <c r="F1913">
        <v>2523.7876334099233</v>
      </c>
      <c r="G1913">
        <v>1050.1168864006841</v>
      </c>
      <c r="H1913">
        <v>2.1266961455495781</v>
      </c>
      <c r="I1913">
        <v>7.5735172933852075</v>
      </c>
      <c r="J1913">
        <v>1470.1872333583012</v>
      </c>
      <c r="K1913">
        <v>9020.890825971348</v>
      </c>
      <c r="L1913">
        <v>1024.2575080638494</v>
      </c>
      <c r="M1913">
        <v>4000.4816266894391</v>
      </c>
      <c r="N1913">
        <v>1241.5866591322372</v>
      </c>
      <c r="O1913">
        <v>1.873608773418715</v>
      </c>
      <c r="P1913">
        <v>6.5361862732496618</v>
      </c>
    </row>
    <row r="1914" spans="1:16" x14ac:dyDescent="0.25">
      <c r="A1914">
        <v>84.125500977039337</v>
      </c>
      <c r="B1914">
        <v>7.0620359128524823</v>
      </c>
      <c r="C1914">
        <v>316.74990966653661</v>
      </c>
      <c r="D1914">
        <v>1215.6171298148333</v>
      </c>
      <c r="E1914">
        <v>492.70439233298259</v>
      </c>
      <c r="F1914">
        <v>1340.2423986171066</v>
      </c>
      <c r="G1914">
        <v>651.74991626778171</v>
      </c>
      <c r="H1914">
        <v>5.7109571103227665</v>
      </c>
      <c r="I1914">
        <v>7.3605894488773211</v>
      </c>
      <c r="J1914">
        <v>466.75978893620231</v>
      </c>
      <c r="K1914">
        <v>2034.2348193259963</v>
      </c>
      <c r="L1914">
        <v>724.91187924482369</v>
      </c>
      <c r="M1914">
        <v>2083.5318075711393</v>
      </c>
      <c r="N1914">
        <v>753.48200701809901</v>
      </c>
      <c r="O1914">
        <v>4.9614900610793269</v>
      </c>
      <c r="P1914">
        <v>9.2035073304865467</v>
      </c>
    </row>
    <row r="1915" spans="1:16" x14ac:dyDescent="0.25">
      <c r="A1915">
        <v>67.499155700206757</v>
      </c>
      <c r="B1915">
        <v>5.8052933711844741</v>
      </c>
      <c r="C1915">
        <v>418.86126302337567</v>
      </c>
      <c r="D1915">
        <v>1752.2652668910487</v>
      </c>
      <c r="E1915">
        <v>514.53252102151498</v>
      </c>
      <c r="F1915">
        <v>1448.5379647892325</v>
      </c>
      <c r="G1915">
        <v>723.62729578871699</v>
      </c>
      <c r="H1915">
        <v>4.2170025816722694</v>
      </c>
      <c r="I1915">
        <v>6.8778006759086567</v>
      </c>
      <c r="J1915">
        <v>618.72930488562088</v>
      </c>
      <c r="K1915">
        <v>2946.2050683502071</v>
      </c>
      <c r="L1915">
        <v>755.62268071327503</v>
      </c>
      <c r="M1915">
        <v>2261.7386504819547</v>
      </c>
      <c r="N1915">
        <v>845.15251780789333</v>
      </c>
      <c r="O1915">
        <v>3.6640702542209431</v>
      </c>
      <c r="P1915">
        <v>8.9359321751122351</v>
      </c>
    </row>
    <row r="1916" spans="1:16" x14ac:dyDescent="0.25">
      <c r="A1916">
        <v>10.795397818088531</v>
      </c>
      <c r="B1916">
        <v>8.1674608081888085</v>
      </c>
      <c r="C1916">
        <v>54.026536955488957</v>
      </c>
      <c r="D1916">
        <v>131.10396663899849</v>
      </c>
      <c r="E1916">
        <v>118.16677433606677</v>
      </c>
      <c r="F1916">
        <v>256.98460837932055</v>
      </c>
      <c r="G1916">
        <v>410.47642658128501</v>
      </c>
      <c r="H1916">
        <v>12.454796447113054</v>
      </c>
      <c r="I1916">
        <v>6.5589507394405144</v>
      </c>
      <c r="J1916">
        <v>75.651799611496457</v>
      </c>
      <c r="K1916">
        <v>195.18113591901891</v>
      </c>
      <c r="L1916">
        <v>170.81018275413075</v>
      </c>
      <c r="M1916">
        <v>389.81781488897292</v>
      </c>
      <c r="N1916">
        <v>436.34367545546257</v>
      </c>
      <c r="O1916">
        <v>11.208352643004051</v>
      </c>
      <c r="P1916">
        <v>7.2452160173975875</v>
      </c>
    </row>
    <row r="1917" spans="1:16" x14ac:dyDescent="0.25">
      <c r="A1917">
        <v>89.361723363399506</v>
      </c>
      <c r="B1917">
        <v>4.6770832414753061</v>
      </c>
      <c r="C1917">
        <v>845.31634997594131</v>
      </c>
      <c r="D1917">
        <v>4390.963500090862</v>
      </c>
      <c r="E1917">
        <v>752.61981104846734</v>
      </c>
      <c r="F1917">
        <v>2356.7158115753396</v>
      </c>
      <c r="G1917">
        <v>967.57435897714538</v>
      </c>
      <c r="H1917">
        <v>2.586933094428054</v>
      </c>
      <c r="I1917">
        <v>8.1234722415922089</v>
      </c>
      <c r="J1917">
        <v>1232.4745168917457</v>
      </c>
      <c r="K1917">
        <v>7204.3537490562403</v>
      </c>
      <c r="L1917">
        <v>1039.6085424340774</v>
      </c>
      <c r="M1917">
        <v>3723.2498722027212</v>
      </c>
      <c r="N1917">
        <v>1144.7152682170718</v>
      </c>
      <c r="O1917">
        <v>2.268593460347613</v>
      </c>
      <c r="P1917">
        <v>8.5605866258365992</v>
      </c>
    </row>
    <row r="1918" spans="1:16" x14ac:dyDescent="0.25">
      <c r="A1918">
        <v>8.0599716305732727</v>
      </c>
      <c r="B1918">
        <v>3.2145142342073942</v>
      </c>
      <c r="C1918">
        <v>320.56152967129714</v>
      </c>
      <c r="D1918">
        <v>1234.7641361178296</v>
      </c>
      <c r="E1918">
        <v>226.57426185930041</v>
      </c>
      <c r="F1918">
        <v>617.22734543150989</v>
      </c>
      <c r="G1918">
        <v>654.5767144253972</v>
      </c>
      <c r="H1918">
        <v>2.5876693464175506</v>
      </c>
      <c r="I1918">
        <v>3.3660223918286314</v>
      </c>
      <c r="J1918">
        <v>472.45793328585995</v>
      </c>
      <c r="K1918">
        <v>2066.9891603996871</v>
      </c>
      <c r="L1918">
        <v>333.37751300183589</v>
      </c>
      <c r="M1918">
        <v>959.71377135623959</v>
      </c>
      <c r="N1918">
        <v>757.11233260175766</v>
      </c>
      <c r="O1918">
        <v>2.248005445665922</v>
      </c>
      <c r="P1918">
        <v>4.2195063726923054</v>
      </c>
    </row>
    <row r="1919" spans="1:16" x14ac:dyDescent="0.25">
      <c r="A1919">
        <v>51.256071269512177</v>
      </c>
      <c r="B1919">
        <v>6.909065416252484</v>
      </c>
      <c r="C1919">
        <v>229.02913335190195</v>
      </c>
      <c r="D1919">
        <v>796.94353901908482</v>
      </c>
      <c r="E1919">
        <v>365.57519167107233</v>
      </c>
      <c r="F1919">
        <v>955.11858694122111</v>
      </c>
      <c r="G1919">
        <v>582.8215226980501</v>
      </c>
      <c r="H1919">
        <v>6.3187393075136526</v>
      </c>
      <c r="I1919">
        <v>6.5222451855010171</v>
      </c>
      <c r="J1919">
        <v>335.29650544781373</v>
      </c>
      <c r="K1919">
        <v>1315.7519531838782</v>
      </c>
      <c r="L1919">
        <v>535.41099594469756</v>
      </c>
      <c r="M1919">
        <v>1477.5918932041902</v>
      </c>
      <c r="N1919">
        <v>664.38414975764817</v>
      </c>
      <c r="O1919">
        <v>5.5015234686920875</v>
      </c>
      <c r="P1919">
        <v>7.5696346801960237</v>
      </c>
    </row>
    <row r="1920" spans="1:16" x14ac:dyDescent="0.25">
      <c r="A1920">
        <v>38.727755129337311</v>
      </c>
      <c r="B1920">
        <v>5.9301745073098697</v>
      </c>
      <c r="C1920">
        <v>261.83992802568963</v>
      </c>
      <c r="D1920">
        <v>948.35966021379181</v>
      </c>
      <c r="E1920">
        <v>351.70543820413116</v>
      </c>
      <c r="F1920">
        <v>934.45125726823449</v>
      </c>
      <c r="G1920">
        <v>609.54189962127953</v>
      </c>
      <c r="H1920">
        <v>5.1560285237632728</v>
      </c>
      <c r="I1920">
        <v>5.7929512105090852</v>
      </c>
      <c r="J1920">
        <v>384.52085523938587</v>
      </c>
      <c r="K1920">
        <v>1575.9113921411526</v>
      </c>
      <c r="L1920">
        <v>516.35253482312112</v>
      </c>
      <c r="M1920">
        <v>1448.5020449610297</v>
      </c>
      <c r="N1920">
        <v>699.05055050594149</v>
      </c>
      <c r="O1920">
        <v>4.4838324843459008</v>
      </c>
      <c r="P1920">
        <v>6.9372850414711271</v>
      </c>
    </row>
    <row r="1921" spans="1:16" x14ac:dyDescent="0.25">
      <c r="A1921">
        <v>26.833993852138519</v>
      </c>
      <c r="B1921">
        <v>8.5021698080877446</v>
      </c>
      <c r="C1921">
        <v>91.336425926607504</v>
      </c>
      <c r="D1921">
        <v>247.65523959037216</v>
      </c>
      <c r="E1921">
        <v>202.12002854415684</v>
      </c>
      <c r="F1921">
        <v>468.7982372916756</v>
      </c>
      <c r="G1921">
        <v>452.92877253284553</v>
      </c>
      <c r="H1921">
        <v>10.86759570240465</v>
      </c>
      <c r="I1921">
        <v>7.7762655050452745</v>
      </c>
      <c r="J1921">
        <v>129.9556618168788</v>
      </c>
      <c r="K1921">
        <v>383.38714685429096</v>
      </c>
      <c r="L1921">
        <v>291.49154714327642</v>
      </c>
      <c r="M1921">
        <v>715.94716161436656</v>
      </c>
      <c r="N1921">
        <v>493.58504396013689</v>
      </c>
      <c r="O1921">
        <v>9.6299380532549375</v>
      </c>
      <c r="P1921">
        <v>8.0709902553114183</v>
      </c>
    </row>
    <row r="1922" spans="1:16" x14ac:dyDescent="0.25">
      <c r="A1922">
        <v>85.039898216724396</v>
      </c>
      <c r="B1922">
        <v>5.3543937718185131</v>
      </c>
      <c r="C1922">
        <v>600.18299406239032</v>
      </c>
      <c r="D1922">
        <v>2807.1593460087083</v>
      </c>
      <c r="E1922">
        <v>646.14696335339829</v>
      </c>
      <c r="F1922">
        <v>1907.6671595527009</v>
      </c>
      <c r="G1922">
        <v>836.10174082492779</v>
      </c>
      <c r="H1922">
        <v>3.3837426292290393</v>
      </c>
      <c r="I1922">
        <v>7.8397730029485064</v>
      </c>
      <c r="J1922">
        <v>884.11462793073485</v>
      </c>
      <c r="K1922">
        <v>4694.1283803987999</v>
      </c>
      <c r="L1922">
        <v>932.16232722186135</v>
      </c>
      <c r="M1922">
        <v>2996.1432574079154</v>
      </c>
      <c r="N1922">
        <v>985.64120682365058</v>
      </c>
      <c r="O1922">
        <v>2.9492099593950472</v>
      </c>
      <c r="P1922">
        <v>9.6046737897768129</v>
      </c>
    </row>
    <row r="1923" spans="1:16" x14ac:dyDescent="0.25">
      <c r="A1923">
        <v>66.640840232372284</v>
      </c>
      <c r="B1923">
        <v>2.5984364635293025</v>
      </c>
      <c r="C1923">
        <v>2409.2229384332691</v>
      </c>
      <c r="D1923">
        <v>16799.923695087378</v>
      </c>
      <c r="E1923">
        <v>658.2667132692377</v>
      </c>
      <c r="F1923">
        <v>4135.5536296662476</v>
      </c>
      <c r="G1923">
        <v>1560.4087744817573</v>
      </c>
      <c r="H1923">
        <v>0.95844456490193219</v>
      </c>
      <c r="I1923">
        <v>2.4756378187657178</v>
      </c>
      <c r="J1923">
        <v>3221.3667078947942</v>
      </c>
      <c r="K1923">
        <v>23919.461167187761</v>
      </c>
      <c r="L1923">
        <v>709.9561008128768</v>
      </c>
      <c r="M1923">
        <v>6668.438928961802</v>
      </c>
      <c r="N1923">
        <v>1791.7675843476864</v>
      </c>
      <c r="O1923">
        <v>0.87171741667730718</v>
      </c>
      <c r="P1923">
        <v>1.7765782050090604</v>
      </c>
    </row>
    <row r="1924" spans="1:16" x14ac:dyDescent="0.25">
      <c r="A1924">
        <v>20.279542982578278</v>
      </c>
      <c r="B1924">
        <v>2.9404798443987836</v>
      </c>
      <c r="C1924">
        <v>789.8546504735009</v>
      </c>
      <c r="D1924">
        <v>4019.2522815596653</v>
      </c>
      <c r="E1924">
        <v>447.44243016963981</v>
      </c>
      <c r="F1924">
        <v>1382.2584846628815</v>
      </c>
      <c r="G1924">
        <v>939.44523182244427</v>
      </c>
      <c r="H1924">
        <v>1.6699597884870765</v>
      </c>
      <c r="I1924">
        <v>4.9710651819380329</v>
      </c>
      <c r="J1924">
        <v>1154.7176160702061</v>
      </c>
      <c r="K1924">
        <v>6626.8002597346485</v>
      </c>
      <c r="L1924">
        <v>625.06309118218792</v>
      </c>
      <c r="M1924">
        <v>2181.1568162808817</v>
      </c>
      <c r="N1924">
        <v>1111.1695077993704</v>
      </c>
      <c r="O1924">
        <v>1.4623204288297276</v>
      </c>
      <c r="P1924">
        <v>5.4637755469784928</v>
      </c>
    </row>
    <row r="1925" spans="1:16" x14ac:dyDescent="0.25">
      <c r="A1925">
        <v>32.59988921880722</v>
      </c>
      <c r="B1925">
        <v>8.2375364304654948</v>
      </c>
      <c r="C1925">
        <v>111.84846064093851</v>
      </c>
      <c r="D1925">
        <v>318.80509275951118</v>
      </c>
      <c r="E1925">
        <v>234.76580469202258</v>
      </c>
      <c r="F1925">
        <v>558.96531417160224</v>
      </c>
      <c r="G1925">
        <v>474.65616093198639</v>
      </c>
      <c r="H1925">
        <v>9.8032281645343726</v>
      </c>
      <c r="I1925">
        <v>7.7404199279303754</v>
      </c>
      <c r="J1925">
        <v>160.20144334528518</v>
      </c>
      <c r="K1925">
        <v>501.33857296696738</v>
      </c>
      <c r="L1925">
        <v>339.14798667718583</v>
      </c>
      <c r="M1925">
        <v>855.98426756295169</v>
      </c>
      <c r="N1925">
        <v>522.47344601302495</v>
      </c>
      <c r="O1925">
        <v>8.6426675410280449</v>
      </c>
      <c r="P1925">
        <v>7.620284370464109</v>
      </c>
    </row>
    <row r="1926" spans="1:16" x14ac:dyDescent="0.25">
      <c r="A1926">
        <v>99.131198704242706</v>
      </c>
      <c r="B1926">
        <v>4.36023275444792</v>
      </c>
      <c r="C1926">
        <v>1066.8487451318463</v>
      </c>
      <c r="D1926">
        <v>5941.1085349109835</v>
      </c>
      <c r="E1926">
        <v>843.16895902717908</v>
      </c>
      <c r="F1926">
        <v>2797.859381208978</v>
      </c>
      <c r="G1926">
        <v>1072.5309863162627</v>
      </c>
      <c r="H1926">
        <v>2.2027272679775725</v>
      </c>
      <c r="I1926">
        <v>8.0576207512673221</v>
      </c>
      <c r="J1926">
        <v>1537.1141906730975</v>
      </c>
      <c r="K1926">
        <v>9544.714034184979</v>
      </c>
      <c r="L1926">
        <v>1083.9878810400614</v>
      </c>
      <c r="M1926">
        <v>4438.7525098947872</v>
      </c>
      <c r="N1926">
        <v>1267.4877615752989</v>
      </c>
      <c r="O1926">
        <v>1.9431471405300476</v>
      </c>
      <c r="P1926">
        <v>6.540749821782792</v>
      </c>
    </row>
    <row r="1927" spans="1:16" x14ac:dyDescent="0.25">
      <c r="A1927">
        <v>51.246724307537079</v>
      </c>
      <c r="B1927">
        <v>6.1388417382608873</v>
      </c>
      <c r="C1927">
        <v>299.16631546750585</v>
      </c>
      <c r="D1927">
        <v>1128.2588878213282</v>
      </c>
      <c r="E1927">
        <v>407.90732291258945</v>
      </c>
      <c r="F1927">
        <v>1101.8137536881527</v>
      </c>
      <c r="G1927">
        <v>638.54435260083403</v>
      </c>
      <c r="H1927">
        <v>5.0737930439735344</v>
      </c>
      <c r="I1927">
        <v>6.2638572146306766</v>
      </c>
      <c r="J1927">
        <v>440.45329981926847</v>
      </c>
      <c r="K1927">
        <v>1884.6344642343261</v>
      </c>
      <c r="L1927">
        <v>599.8929948497813</v>
      </c>
      <c r="M1927">
        <v>1711.3767888555992</v>
      </c>
      <c r="N1927">
        <v>736.49705058695156</v>
      </c>
      <c r="O1927">
        <v>4.4088610938461184</v>
      </c>
      <c r="P1927">
        <v>7.7341870026274435</v>
      </c>
    </row>
    <row r="1928" spans="1:16" x14ac:dyDescent="0.25">
      <c r="A1928">
        <v>86.790116846561432</v>
      </c>
      <c r="B1928">
        <v>4.1572004470044952</v>
      </c>
      <c r="C1928">
        <v>1074.7932658912707</v>
      </c>
      <c r="D1928">
        <v>5998.4620695845824</v>
      </c>
      <c r="E1928">
        <v>808.40708280171498</v>
      </c>
      <c r="F1928">
        <v>2688.4812439465209</v>
      </c>
      <c r="G1928">
        <v>1076.101993856269</v>
      </c>
      <c r="H1928">
        <v>2.0941038026889331</v>
      </c>
      <c r="I1928">
        <v>7.6907868337374818</v>
      </c>
      <c r="J1928">
        <v>1547.8683917766882</v>
      </c>
      <c r="K1928">
        <v>9629.3500283885678</v>
      </c>
      <c r="L1928">
        <v>1033.3808645766189</v>
      </c>
      <c r="M1928">
        <v>4265.807967685093</v>
      </c>
      <c r="N1928">
        <v>1271.5984278227565</v>
      </c>
      <c r="O1928">
        <v>1.8477154797055313</v>
      </c>
      <c r="P1928">
        <v>6.1845887509620816</v>
      </c>
    </row>
    <row r="1929" spans="1:16" x14ac:dyDescent="0.25">
      <c r="A1929">
        <v>1.7136086821556091</v>
      </c>
      <c r="B1929">
        <v>0.83339017335544896</v>
      </c>
      <c r="C1929">
        <v>2034.7849205288653</v>
      </c>
      <c r="D1929">
        <v>13582.104876833988</v>
      </c>
      <c r="E1929">
        <v>207.96450851023042</v>
      </c>
      <c r="F1929">
        <v>1087.5116228676</v>
      </c>
      <c r="G1929">
        <v>1442.0238211388412</v>
      </c>
      <c r="H1929">
        <v>0.32791882338922612</v>
      </c>
      <c r="I1929">
        <v>0.9800201926345079</v>
      </c>
      <c r="J1929">
        <v>2774.4589490033354</v>
      </c>
      <c r="K1929">
        <v>19927.568617862493</v>
      </c>
      <c r="L1929">
        <v>218.65443435516454</v>
      </c>
      <c r="M1929">
        <v>1747.2629792539519</v>
      </c>
      <c r="N1929">
        <v>1670.8632429504823</v>
      </c>
      <c r="O1929">
        <v>0.29605529588750423</v>
      </c>
      <c r="P1929">
        <v>0.64657178116193836</v>
      </c>
    </row>
    <row r="1930" spans="1:16" x14ac:dyDescent="0.25">
      <c r="A1930">
        <v>95.821666061878204</v>
      </c>
      <c r="B1930">
        <v>1.3914181147338198</v>
      </c>
      <c r="C1930">
        <v>8821.3622742157622</v>
      </c>
      <c r="D1930">
        <v>81438.78496746064</v>
      </c>
      <c r="E1930">
        <v>684.76308285235939</v>
      </c>
      <c r="F1930">
        <v>14175.589831660667</v>
      </c>
      <c r="G1930">
        <v>2873.3069978499402</v>
      </c>
      <c r="H1930">
        <v>0.32005471839048855</v>
      </c>
      <c r="I1930">
        <v>0.8497781250226657</v>
      </c>
      <c r="J1930">
        <v>10012.393381389727</v>
      </c>
      <c r="K1930">
        <v>94808.48109802221</v>
      </c>
      <c r="L1930">
        <v>973.42441497505354</v>
      </c>
      <c r="M1930">
        <v>23657.16496268511</v>
      </c>
      <c r="N1930">
        <v>3054.2432837547099</v>
      </c>
      <c r="O1930">
        <v>0.3069049543088968</v>
      </c>
      <c r="P1930">
        <v>1.0179821198167101</v>
      </c>
    </row>
    <row r="1931" spans="1:16" x14ac:dyDescent="0.25">
      <c r="A1931">
        <v>18.463860213756561</v>
      </c>
      <c r="B1931">
        <v>8.8930814009136299</v>
      </c>
      <c r="C1931">
        <v>64.810078669404007</v>
      </c>
      <c r="D1931">
        <v>162.89573625672904</v>
      </c>
      <c r="E1931">
        <v>153.63384975418049</v>
      </c>
      <c r="F1931">
        <v>341.40009870264555</v>
      </c>
      <c r="G1931">
        <v>423.16016594408899</v>
      </c>
      <c r="H1931">
        <v>12.777321088804671</v>
      </c>
      <c r="I1931">
        <v>7.5254110596275181</v>
      </c>
      <c r="J1931">
        <v>91.231637889183588</v>
      </c>
      <c r="K1931">
        <v>245.69169508975077</v>
      </c>
      <c r="L1931">
        <v>221.67124561613716</v>
      </c>
      <c r="M1931">
        <v>519.05609313313141</v>
      </c>
      <c r="N1931">
        <v>453.60293328676954</v>
      </c>
      <c r="O1931">
        <v>11.433579330580979</v>
      </c>
      <c r="P1931">
        <v>8.164297853429419</v>
      </c>
    </row>
    <row r="1932" spans="1:16" x14ac:dyDescent="0.25">
      <c r="A1932">
        <v>61.770707190036774</v>
      </c>
      <c r="B1932">
        <v>8.1322666924343068</v>
      </c>
      <c r="C1932">
        <v>182.82879992113544</v>
      </c>
      <c r="D1932">
        <v>595.66397421594206</v>
      </c>
      <c r="E1932">
        <v>355.00579907900442</v>
      </c>
      <c r="F1932">
        <v>901.17711710805588</v>
      </c>
      <c r="G1932">
        <v>542.88144418651973</v>
      </c>
      <c r="H1932">
        <v>8.0912129592762128</v>
      </c>
      <c r="I1932">
        <v>7.4964569206585887</v>
      </c>
      <c r="J1932">
        <v>266.01210828900543</v>
      </c>
      <c r="K1932">
        <v>970.50128535294107</v>
      </c>
      <c r="L1932">
        <v>517.42941142534812</v>
      </c>
      <c r="M1932">
        <v>1389.5717873494482</v>
      </c>
      <c r="N1932">
        <v>612.28469181622779</v>
      </c>
      <c r="O1932">
        <v>7.0650572934523987</v>
      </c>
      <c r="P1932">
        <v>8.1491225988856293</v>
      </c>
    </row>
    <row r="1933" spans="1:16" x14ac:dyDescent="0.25">
      <c r="A1933">
        <v>28.776226460933685</v>
      </c>
      <c r="B1933">
        <v>1.8646277824395048</v>
      </c>
      <c r="C1933">
        <v>2671.6194724657998</v>
      </c>
      <c r="D1933">
        <v>19118.236909964628</v>
      </c>
      <c r="E1933">
        <v>479.3138755743031</v>
      </c>
      <c r="F1933">
        <v>3362.4478425798407</v>
      </c>
      <c r="G1933">
        <v>1637.8330332765195</v>
      </c>
      <c r="H1933">
        <v>0.66126103165511829</v>
      </c>
      <c r="I1933">
        <v>1.5863087181618509</v>
      </c>
      <c r="J1933">
        <v>3526.5603310234387</v>
      </c>
      <c r="K1933">
        <v>26703.081134857199</v>
      </c>
      <c r="L1933">
        <v>525.77285133993018</v>
      </c>
      <c r="M1933">
        <v>5434.2107373836288</v>
      </c>
      <c r="N1933">
        <v>1869.0734856719655</v>
      </c>
      <c r="O1933">
        <v>0.60425282789908097</v>
      </c>
      <c r="P1933">
        <v>1.1963512677995489</v>
      </c>
    </row>
    <row r="1934" spans="1:16" x14ac:dyDescent="0.25">
      <c r="A1934">
        <v>35.52096825838089</v>
      </c>
      <c r="B1934">
        <v>3.1202449308711775</v>
      </c>
      <c r="C1934">
        <v>1049.3599806591519</v>
      </c>
      <c r="D1934">
        <v>5815.2547109236939</v>
      </c>
      <c r="E1934">
        <v>595.88252071132717</v>
      </c>
      <c r="F1934">
        <v>1967.719344466866</v>
      </c>
      <c r="G1934">
        <v>1064.6268772371129</v>
      </c>
      <c r="H1934">
        <v>1.5864753488794221</v>
      </c>
      <c r="I1934">
        <v>5.7507987678139374</v>
      </c>
      <c r="J1934">
        <v>1513.3997912218147</v>
      </c>
      <c r="K1934">
        <v>9358.5307386547793</v>
      </c>
      <c r="L1934">
        <v>775.97798833905904</v>
      </c>
      <c r="M1934">
        <v>3120.8040545937442</v>
      </c>
      <c r="N1934">
        <v>1258.3736461168669</v>
      </c>
      <c r="O1934">
        <v>1.3988644759097706</v>
      </c>
      <c r="P1934">
        <v>4.7680377230696447</v>
      </c>
    </row>
    <row r="1935" spans="1:16" x14ac:dyDescent="0.25">
      <c r="A1935">
        <v>7.9792596697807312</v>
      </c>
      <c r="B1935">
        <v>4.1609233387711608</v>
      </c>
      <c r="C1935">
        <v>177.99145905508419</v>
      </c>
      <c r="D1935">
        <v>575.47100803747685</v>
      </c>
      <c r="E1935">
        <v>177.51746326031201</v>
      </c>
      <c r="F1935">
        <v>449.06644441696898</v>
      </c>
      <c r="G1935">
        <v>538.52028816710822</v>
      </c>
      <c r="H1935">
        <v>4.1813096974012662</v>
      </c>
      <c r="I1935">
        <v>3.8388866466701757</v>
      </c>
      <c r="J1935">
        <v>258.76745564573054</v>
      </c>
      <c r="K1935">
        <v>935.97101381204357</v>
      </c>
      <c r="L1935">
        <v>258.58432256307617</v>
      </c>
      <c r="M1935">
        <v>692.1720656179848</v>
      </c>
      <c r="N1935">
        <v>606.5756846643543</v>
      </c>
      <c r="O1935">
        <v>3.6525236628392381</v>
      </c>
      <c r="P1935">
        <v>4.1322761332988431</v>
      </c>
    </row>
    <row r="1936" spans="1:16" x14ac:dyDescent="0.25">
      <c r="A1936">
        <v>5.404419481754303</v>
      </c>
      <c r="B1936">
        <v>2.24279514943452</v>
      </c>
      <c r="C1936">
        <v>537.57657732711232</v>
      </c>
      <c r="D1936">
        <v>2430.0032210193658</v>
      </c>
      <c r="E1936">
        <v>246.28549804592723</v>
      </c>
      <c r="F1936">
        <v>716.00237934290715</v>
      </c>
      <c r="G1936">
        <v>799.0600564446072</v>
      </c>
      <c r="H1936">
        <v>1.4792742590749599</v>
      </c>
      <c r="I1936">
        <v>3.0719738545072186</v>
      </c>
      <c r="J1936">
        <v>793.19928791720906</v>
      </c>
      <c r="K1936">
        <v>4076.3889205243449</v>
      </c>
      <c r="L1936">
        <v>358.11474641136419</v>
      </c>
      <c r="M1936">
        <v>1122.4847354605117</v>
      </c>
      <c r="N1936">
        <v>939.80020793578603</v>
      </c>
      <c r="O1936">
        <v>1.2876200233858153</v>
      </c>
      <c r="P1936">
        <v>3.8815249918565247</v>
      </c>
    </row>
    <row r="1937" spans="1:16" x14ac:dyDescent="0.25">
      <c r="A1937">
        <v>61.435691773891449</v>
      </c>
      <c r="B1937">
        <v>2.6195506594603137</v>
      </c>
      <c r="C1937">
        <v>2243.966674938918</v>
      </c>
      <c r="D1937">
        <v>15365.701710092437</v>
      </c>
      <c r="E1937">
        <v>658.59365969877024</v>
      </c>
      <c r="F1937">
        <v>3832.0064442241919</v>
      </c>
      <c r="G1937">
        <v>1509.4051984359683</v>
      </c>
      <c r="H1937">
        <v>0.99280510081460371</v>
      </c>
      <c r="I1937">
        <v>2.7182706453524506</v>
      </c>
      <c r="J1937">
        <v>3025.90030937868</v>
      </c>
      <c r="K1937">
        <v>22160.647377332589</v>
      </c>
      <c r="L1937">
        <v>702.50492859891528</v>
      </c>
      <c r="M1937">
        <v>6169.5048977108681</v>
      </c>
      <c r="N1937">
        <v>1740.1038769271197</v>
      </c>
      <c r="O1937">
        <v>0.90012776915853154</v>
      </c>
      <c r="P1937">
        <v>1.8826918499981762</v>
      </c>
    </row>
    <row r="1938" spans="1:16" x14ac:dyDescent="0.25">
      <c r="A1938">
        <v>41.060648262500763</v>
      </c>
      <c r="B1938">
        <v>7.4281547516536364</v>
      </c>
      <c r="C1938">
        <v>165.30197381579174</v>
      </c>
      <c r="D1938">
        <v>523.35542740125015</v>
      </c>
      <c r="E1938">
        <v>297.42173927159672</v>
      </c>
      <c r="F1938">
        <v>745.20526569409492</v>
      </c>
      <c r="G1938">
        <v>526.89963227569058</v>
      </c>
      <c r="H1938">
        <v>7.6714858957583347</v>
      </c>
      <c r="I1938">
        <v>6.8954969032943945</v>
      </c>
      <c r="J1938">
        <v>239.77852782772612</v>
      </c>
      <c r="K1938">
        <v>847.00377468316015</v>
      </c>
      <c r="L1938">
        <v>432.5564643998527</v>
      </c>
      <c r="M1938">
        <v>1147.4144317552336</v>
      </c>
      <c r="N1938">
        <v>591.34391329563402</v>
      </c>
      <c r="O1938">
        <v>6.7094110698587635</v>
      </c>
      <c r="P1938">
        <v>7.2100360541883246</v>
      </c>
    </row>
    <row r="1939" spans="1:16" x14ac:dyDescent="0.25">
      <c r="A1939">
        <v>36.276809394359589</v>
      </c>
      <c r="B1939">
        <v>1.482864840892439</v>
      </c>
      <c r="C1939">
        <v>4732.8654126750134</v>
      </c>
      <c r="D1939">
        <v>38610.277301595052</v>
      </c>
      <c r="E1939">
        <v>454.99405661704418</v>
      </c>
      <c r="F1939">
        <v>5658.5428272584177</v>
      </c>
      <c r="G1939">
        <v>2142.2763775572844</v>
      </c>
      <c r="H1939">
        <v>0.42493625791896256</v>
      </c>
      <c r="I1939">
        <v>0.87614927649262264</v>
      </c>
      <c r="J1939">
        <v>5776.0772242655357</v>
      </c>
      <c r="K1939">
        <v>48466.032138349838</v>
      </c>
      <c r="L1939">
        <v>557.54980119937375</v>
      </c>
      <c r="M1939">
        <v>9272.3910817130018</v>
      </c>
      <c r="N1939">
        <v>2351.1750849510581</v>
      </c>
      <c r="O1939">
        <v>0.39872718453455136</v>
      </c>
      <c r="P1939">
        <v>0.83126996706594092</v>
      </c>
    </row>
    <row r="1940" spans="1:16" x14ac:dyDescent="0.25">
      <c r="A1940">
        <v>66.04623419046402</v>
      </c>
      <c r="B1940">
        <v>5.6023736030646827</v>
      </c>
      <c r="C1940">
        <v>446.83421037792459</v>
      </c>
      <c r="D1940">
        <v>1907.1640910514918</v>
      </c>
      <c r="E1940">
        <v>524.88997546256405</v>
      </c>
      <c r="F1940">
        <v>1489.7009436077224</v>
      </c>
      <c r="G1940">
        <v>742.09432425527427</v>
      </c>
      <c r="H1940">
        <v>3.9693045229615644</v>
      </c>
      <c r="I1940">
        <v>6.8769903842314983</v>
      </c>
      <c r="J1940">
        <v>660.07277042719943</v>
      </c>
      <c r="K1940">
        <v>3206.7573307174998</v>
      </c>
      <c r="L1940">
        <v>769.55025567326072</v>
      </c>
      <c r="M1940">
        <v>2328.4137963661583</v>
      </c>
      <c r="N1940">
        <v>868.47817614983217</v>
      </c>
      <c r="O1940">
        <v>3.4499194933559432</v>
      </c>
      <c r="P1940">
        <v>8.9279530243208693</v>
      </c>
    </row>
    <row r="1941" spans="1:16" x14ac:dyDescent="0.25">
      <c r="A1941">
        <v>48.8868288397789</v>
      </c>
      <c r="B1941">
        <v>3.47530877045681</v>
      </c>
      <c r="C1941">
        <v>1046.3293235928043</v>
      </c>
      <c r="D1941">
        <v>5793.5020046465925</v>
      </c>
      <c r="E1941">
        <v>662.23207607076347</v>
      </c>
      <c r="F1941">
        <v>2184.9908921421329</v>
      </c>
      <c r="G1941">
        <v>1063.251074833621</v>
      </c>
      <c r="H1941">
        <v>1.7689962356221387</v>
      </c>
      <c r="I1941">
        <v>6.4020059390178581</v>
      </c>
      <c r="J1941">
        <v>1509.2845966308626</v>
      </c>
      <c r="K1941">
        <v>9326.2857558998567</v>
      </c>
      <c r="L1941">
        <v>864.33651162624687</v>
      </c>
      <c r="M1941">
        <v>3465.21329250596</v>
      </c>
      <c r="N1941">
        <v>1256.7850418574062</v>
      </c>
      <c r="O1941">
        <v>1.5596748522386001</v>
      </c>
      <c r="P1941">
        <v>5.3278151174965247</v>
      </c>
    </row>
    <row r="1942" spans="1:16" x14ac:dyDescent="0.25">
      <c r="A1942">
        <v>51.194124042987823</v>
      </c>
      <c r="B1942">
        <v>8.1736561547928783</v>
      </c>
      <c r="C1942">
        <v>157.45432858880696</v>
      </c>
      <c r="D1942">
        <v>491.76530006754956</v>
      </c>
      <c r="E1942">
        <v>313.85884903474232</v>
      </c>
      <c r="F1942">
        <v>781.42602335690333</v>
      </c>
      <c r="G1942">
        <v>519.57604195583019</v>
      </c>
      <c r="H1942">
        <v>8.5938994440337737</v>
      </c>
      <c r="I1942">
        <v>7.6336059743277556</v>
      </c>
      <c r="J1942">
        <v>228.04866735469867</v>
      </c>
      <c r="K1942">
        <v>793.20365080396596</v>
      </c>
      <c r="L1942">
        <v>455.9994346064633</v>
      </c>
      <c r="M1942">
        <v>1202.3541596088273</v>
      </c>
      <c r="N1942">
        <v>581.72953789253461</v>
      </c>
      <c r="O1942">
        <v>7.5225395935818407</v>
      </c>
      <c r="P1942">
        <v>7.8280225185001715</v>
      </c>
    </row>
    <row r="1943" spans="1:16" x14ac:dyDescent="0.25">
      <c r="A1943">
        <v>47.137271106243134</v>
      </c>
      <c r="B1943">
        <v>2.8005298065149367</v>
      </c>
      <c r="C1943">
        <v>1626.4703891629381</v>
      </c>
      <c r="D1943">
        <v>10219.307116825763</v>
      </c>
      <c r="E1943">
        <v>694.87444733229029</v>
      </c>
      <c r="F1943">
        <v>2834.4614505603495</v>
      </c>
      <c r="G1943">
        <v>1299.6650501904137</v>
      </c>
      <c r="H1943">
        <v>1.201231718636312</v>
      </c>
      <c r="I1943">
        <v>4.3858700833859787</v>
      </c>
      <c r="J1943">
        <v>2268.8661449450142</v>
      </c>
      <c r="K1943">
        <v>15548.841541026191</v>
      </c>
      <c r="L1943">
        <v>709.38759856103684</v>
      </c>
      <c r="M1943">
        <v>4533.2349509622918</v>
      </c>
      <c r="N1943">
        <v>1520.479070345398</v>
      </c>
      <c r="O1943">
        <v>1.0747444514533535</v>
      </c>
      <c r="P1943">
        <v>2.6655718114959859</v>
      </c>
    </row>
    <row r="1944" spans="1:16" x14ac:dyDescent="0.25">
      <c r="A1944">
        <v>34.723006784915924</v>
      </c>
      <c r="B1944">
        <v>7.0780937965458959</v>
      </c>
      <c r="C1944">
        <v>162.55492150534519</v>
      </c>
      <c r="D1944">
        <v>512.24060357749158</v>
      </c>
      <c r="E1944">
        <v>279.35172893491898</v>
      </c>
      <c r="F1944">
        <v>698.40599050884987</v>
      </c>
      <c r="G1944">
        <v>524.3482769662844</v>
      </c>
      <c r="H1944">
        <v>7.3552419445917367</v>
      </c>
      <c r="I1944">
        <v>6.5836060961405281</v>
      </c>
      <c r="J1944">
        <v>235.6712005468946</v>
      </c>
      <c r="K1944">
        <v>828.06223734004539</v>
      </c>
      <c r="L1944">
        <v>406.13297255355576</v>
      </c>
      <c r="M1944">
        <v>1075.0999829936943</v>
      </c>
      <c r="N1944">
        <v>587.99584076448309</v>
      </c>
      <c r="O1944">
        <v>6.4346798592440377</v>
      </c>
      <c r="P1944">
        <v>6.8375106228766507</v>
      </c>
    </row>
    <row r="1945" spans="1:16" x14ac:dyDescent="0.25">
      <c r="A1945">
        <v>90.371336877346039</v>
      </c>
      <c r="B1945">
        <v>9.1299800874448476</v>
      </c>
      <c r="C1945">
        <v>187.39669768563897</v>
      </c>
      <c r="D1945">
        <v>614.89298582657875</v>
      </c>
      <c r="E1945">
        <v>407.06488438971076</v>
      </c>
      <c r="F1945">
        <v>1036.6228639440278</v>
      </c>
      <c r="G1945">
        <v>546.96621796826912</v>
      </c>
      <c r="H1945">
        <v>9.0009587038562326</v>
      </c>
      <c r="I1945">
        <v>8.415654496275101</v>
      </c>
      <c r="J1945">
        <v>272.85571937609188</v>
      </c>
      <c r="K1945">
        <v>1003.408738376054</v>
      </c>
      <c r="L1945">
        <v>593.62808671393361</v>
      </c>
      <c r="M1945">
        <v>1598.9912554775963</v>
      </c>
      <c r="N1945">
        <v>617.62828840534348</v>
      </c>
      <c r="O1945">
        <v>7.8565500753349085</v>
      </c>
      <c r="P1945">
        <v>9.2276311665979858</v>
      </c>
    </row>
    <row r="1946" spans="1:16" x14ac:dyDescent="0.25">
      <c r="A1946">
        <v>68.096688568592072</v>
      </c>
      <c r="B1946">
        <v>9.4960864218767096</v>
      </c>
      <c r="C1946">
        <v>139.67310084108078</v>
      </c>
      <c r="D1946">
        <v>422.09314457515973</v>
      </c>
      <c r="E1946">
        <v>328.75663959042657</v>
      </c>
      <c r="F1946">
        <v>805.80768508265544</v>
      </c>
      <c r="G1946">
        <v>502.56559784674738</v>
      </c>
      <c r="H1946">
        <v>10.431585972678144</v>
      </c>
      <c r="I1946">
        <v>8.9729794623375696</v>
      </c>
      <c r="J1946">
        <v>201.52088759520416</v>
      </c>
      <c r="K1946">
        <v>674.99139503420008</v>
      </c>
      <c r="L1946">
        <v>476.53462979712435</v>
      </c>
      <c r="M1946">
        <v>1237.781570443623</v>
      </c>
      <c r="N1946">
        <v>559.35133806886904</v>
      </c>
      <c r="O1946">
        <v>9.1519639070707939</v>
      </c>
      <c r="P1946">
        <v>8.8621043470712273</v>
      </c>
    </row>
    <row r="1947" spans="1:16" x14ac:dyDescent="0.25">
      <c r="A1947">
        <v>60.138281524181366</v>
      </c>
      <c r="B1947">
        <v>7.2245893033740076</v>
      </c>
      <c r="C1947">
        <v>233.51160649879307</v>
      </c>
      <c r="D1947">
        <v>817.23567380421525</v>
      </c>
      <c r="E1947">
        <v>388.63780859987855</v>
      </c>
      <c r="F1947">
        <v>1017.8608240667849</v>
      </c>
      <c r="G1947">
        <v>586.54619430702826</v>
      </c>
      <c r="H1947">
        <v>6.5592477963447706</v>
      </c>
      <c r="I1947">
        <v>6.8490400488786305</v>
      </c>
      <c r="J1947">
        <v>342.0224781753941</v>
      </c>
      <c r="K1947">
        <v>1350.615514881508</v>
      </c>
      <c r="L1947">
        <v>569.40606894542861</v>
      </c>
      <c r="M1947">
        <v>1575.1068984717397</v>
      </c>
      <c r="N1947">
        <v>669.22570307744309</v>
      </c>
      <c r="O1947">
        <v>5.7097994669309644</v>
      </c>
      <c r="P1947">
        <v>7.9860116496775202</v>
      </c>
    </row>
    <row r="1948" spans="1:16" x14ac:dyDescent="0.25">
      <c r="A1948">
        <v>87.633467733860016</v>
      </c>
      <c r="B1948">
        <v>8.2018364561350641</v>
      </c>
      <c r="C1948">
        <v>232.79673083003274</v>
      </c>
      <c r="D1948">
        <v>813.9908475008217</v>
      </c>
      <c r="E1948">
        <v>440.05616714474394</v>
      </c>
      <c r="F1948">
        <v>1152.0822590630548</v>
      </c>
      <c r="G1948">
        <v>585.95381879592492</v>
      </c>
      <c r="H1948">
        <v>7.4551038760322443</v>
      </c>
      <c r="I1948">
        <v>7.7701408124494646</v>
      </c>
      <c r="J1948">
        <v>340.94980554958363</v>
      </c>
      <c r="K1948">
        <v>1345.0403876376583</v>
      </c>
      <c r="L1948">
        <v>644.70207638386285</v>
      </c>
      <c r="M1948">
        <v>1782.7293764137983</v>
      </c>
      <c r="N1948">
        <v>668.45589526597121</v>
      </c>
      <c r="O1948">
        <v>6.4898377439699848</v>
      </c>
      <c r="P1948">
        <v>9.0533900724990826</v>
      </c>
    </row>
    <row r="1949" spans="1:16" x14ac:dyDescent="0.25">
      <c r="A1949">
        <v>88.677790105342865</v>
      </c>
      <c r="B1949">
        <v>4.7629677968203987</v>
      </c>
      <c r="C1949">
        <v>806.88672224031131</v>
      </c>
      <c r="D1949">
        <v>4132.6387832097698</v>
      </c>
      <c r="E1949">
        <v>737.67684680363334</v>
      </c>
      <c r="F1949">
        <v>2288.2894538841842</v>
      </c>
      <c r="G1949">
        <v>948.17287845006911</v>
      </c>
      <c r="H1949">
        <v>2.6826085106491107</v>
      </c>
      <c r="I1949">
        <v>8.124187294827351</v>
      </c>
      <c r="J1949">
        <v>1178.6616306037013</v>
      </c>
      <c r="K1949">
        <v>6803.6947776128845</v>
      </c>
      <c r="L1949">
        <v>1027.0306414647641</v>
      </c>
      <c r="M1949">
        <v>3612.1901839792486</v>
      </c>
      <c r="N1949">
        <v>1121.6066505328017</v>
      </c>
      <c r="O1949">
        <v>2.350107685274323</v>
      </c>
      <c r="P1949">
        <v>8.8241457474241329</v>
      </c>
    </row>
    <row r="1950" spans="1:16" x14ac:dyDescent="0.25">
      <c r="A1950">
        <v>8.8655098080635071</v>
      </c>
      <c r="B1950">
        <v>1.9760087467722496</v>
      </c>
      <c r="C1950">
        <v>1035.9616512848831</v>
      </c>
      <c r="D1950">
        <v>5719.2153832211379</v>
      </c>
      <c r="E1950">
        <v>373.68637573720918</v>
      </c>
      <c r="F1950">
        <v>1229.4467916436638</v>
      </c>
      <c r="G1950">
        <v>1058.5307794781074</v>
      </c>
      <c r="H1950">
        <v>1.0097308345707263</v>
      </c>
      <c r="I1950">
        <v>3.6335739833373326</v>
      </c>
      <c r="J1950">
        <v>1495.194036836044</v>
      </c>
      <c r="K1950">
        <v>9216.0220927672417</v>
      </c>
      <c r="L1950">
        <v>491.56906659989403</v>
      </c>
      <c r="M1950">
        <v>1949.4448844371245</v>
      </c>
      <c r="N1950">
        <v>1251.329705498224</v>
      </c>
      <c r="O1950">
        <v>0.89000501793806708</v>
      </c>
      <c r="P1950">
        <v>3.0632222146831931</v>
      </c>
    </row>
    <row r="1951" spans="1:16" x14ac:dyDescent="0.25">
      <c r="A1951">
        <v>22.154352366924286</v>
      </c>
      <c r="B1951">
        <v>6.2668410093835236</v>
      </c>
      <c r="C1951">
        <v>152.84424465519953</v>
      </c>
      <c r="D1951">
        <v>473.44345078091254</v>
      </c>
      <c r="E1951">
        <v>234.55279692280524</v>
      </c>
      <c r="F1951">
        <v>581.71610570954363</v>
      </c>
      <c r="G1951">
        <v>515.2226493273364</v>
      </c>
      <c r="H1951">
        <v>6.6612998166524351</v>
      </c>
      <c r="I1951">
        <v>5.8748062444469848</v>
      </c>
      <c r="J1951">
        <v>221.16373100164785</v>
      </c>
      <c r="K1951">
        <v>762.05288810149705</v>
      </c>
      <c r="L1951">
        <v>340.57217007648006</v>
      </c>
      <c r="M1951">
        <v>894.69131249741918</v>
      </c>
      <c r="N1951">
        <v>576.0087802884949</v>
      </c>
      <c r="O1951">
        <v>5.8340236145298245</v>
      </c>
      <c r="P1951">
        <v>5.9573047086046991</v>
      </c>
    </row>
    <row r="1952" spans="1:16" x14ac:dyDescent="0.25">
      <c r="A1952">
        <v>43.648222506046295</v>
      </c>
      <c r="B1952">
        <v>8.8665096161668124</v>
      </c>
      <c r="C1952">
        <v>117.64222397666997</v>
      </c>
      <c r="D1952">
        <v>339.69849011283264</v>
      </c>
      <c r="E1952">
        <v>264.20845484643178</v>
      </c>
      <c r="F1952">
        <v>633.22260556474623</v>
      </c>
      <c r="G1952">
        <v>480.60816099829418</v>
      </c>
      <c r="H1952">
        <v>10.362980798796835</v>
      </c>
      <c r="I1952">
        <v>8.3628841089157238</v>
      </c>
      <c r="J1952">
        <v>168.78123388941785</v>
      </c>
      <c r="K1952">
        <v>536.26965877515181</v>
      </c>
      <c r="L1952">
        <v>381.92580756054559</v>
      </c>
      <c r="M1952">
        <v>970.36963185037951</v>
      </c>
      <c r="N1952">
        <v>530.35710136209786</v>
      </c>
      <c r="O1952">
        <v>9.1254132071037599</v>
      </c>
      <c r="P1952">
        <v>8.1760929911996385</v>
      </c>
    </row>
    <row r="1953" spans="1:16" x14ac:dyDescent="0.25">
      <c r="A1953">
        <v>96.641637742519379</v>
      </c>
      <c r="B1953">
        <v>8.4821264408725199</v>
      </c>
      <c r="C1953">
        <v>232.27993284312331</v>
      </c>
      <c r="D1953">
        <v>811.64712030466649</v>
      </c>
      <c r="E1953">
        <v>454.23347886418446</v>
      </c>
      <c r="F1953">
        <v>1188.8655167829424</v>
      </c>
      <c r="G1953">
        <v>585.5251920109506</v>
      </c>
      <c r="H1953">
        <v>7.716332764457638</v>
      </c>
      <c r="I1953">
        <v>8.031705993218706</v>
      </c>
      <c r="J1953">
        <v>340.17434789034064</v>
      </c>
      <c r="K1953">
        <v>1341.0135445811698</v>
      </c>
      <c r="L1953">
        <v>665.4434117748541</v>
      </c>
      <c r="M1953">
        <v>1839.5872294800502</v>
      </c>
      <c r="N1953">
        <v>667.89883661006593</v>
      </c>
      <c r="O1953">
        <v>6.7173936608919051</v>
      </c>
      <c r="P1953">
        <v>9.3531797263992509</v>
      </c>
    </row>
    <row r="1954" spans="1:16" x14ac:dyDescent="0.25">
      <c r="A1954">
        <v>52.01963073015213</v>
      </c>
      <c r="B1954">
        <v>5.5464972605001881</v>
      </c>
      <c r="C1954">
        <v>381.25078364425741</v>
      </c>
      <c r="D1954">
        <v>1549.1148035636922</v>
      </c>
      <c r="E1954">
        <v>453.48033720178444</v>
      </c>
      <c r="F1954">
        <v>1261.9055058638171</v>
      </c>
      <c r="G1954">
        <v>698.02337604427612</v>
      </c>
      <c r="H1954">
        <v>4.1776828225778484</v>
      </c>
      <c r="I1954">
        <v>6.2644011455668416</v>
      </c>
      <c r="J1954">
        <v>562.93416881959899</v>
      </c>
      <c r="K1954">
        <v>2602.5774297898015</v>
      </c>
      <c r="L1954">
        <v>666.96109261160677</v>
      </c>
      <c r="M1954">
        <v>1967.4035695136145</v>
      </c>
      <c r="N1954">
        <v>812.65470634527492</v>
      </c>
      <c r="O1954">
        <v>3.6289587508302774</v>
      </c>
      <c r="P1954">
        <v>8.0864373749329665</v>
      </c>
    </row>
    <row r="1955" spans="1:16" x14ac:dyDescent="0.25">
      <c r="A1955">
        <v>54.856870353221893</v>
      </c>
      <c r="B1955">
        <v>7.679812004232681</v>
      </c>
      <c r="C1955">
        <v>190.15475252485311</v>
      </c>
      <c r="D1955">
        <v>626.57782785395227</v>
      </c>
      <c r="E1955">
        <v>346.71318568848551</v>
      </c>
      <c r="F1955">
        <v>884.59535937521673</v>
      </c>
      <c r="G1955">
        <v>549.41716535821467</v>
      </c>
      <c r="H1955">
        <v>7.530230956726105</v>
      </c>
      <c r="I1955">
        <v>7.0810481147869133</v>
      </c>
      <c r="J1955">
        <v>276.98887816952998</v>
      </c>
      <c r="K1955">
        <v>1023.4165342284014</v>
      </c>
      <c r="L1955">
        <v>505.77866960110589</v>
      </c>
      <c r="M1955">
        <v>1364.7767627271223</v>
      </c>
      <c r="N1955">
        <v>620.83288530020036</v>
      </c>
      <c r="O1955">
        <v>6.5714287121944999</v>
      </c>
      <c r="P1955">
        <v>7.8024925603132766</v>
      </c>
    </row>
    <row r="1956" spans="1:16" x14ac:dyDescent="0.25">
      <c r="A1956">
        <v>7.809751570224762</v>
      </c>
      <c r="B1956">
        <v>2.5581280607341199</v>
      </c>
      <c r="C1956">
        <v>526.86904456352943</v>
      </c>
      <c r="D1956">
        <v>2366.7853049509713</v>
      </c>
      <c r="E1956">
        <v>276.10494263944042</v>
      </c>
      <c r="F1956">
        <v>800.52187549855807</v>
      </c>
      <c r="G1956">
        <v>792.55148788385645</v>
      </c>
      <c r="H1956">
        <v>1.700472217083518</v>
      </c>
      <c r="I1956">
        <v>3.4612004417203508</v>
      </c>
      <c r="J1956">
        <v>777.57236816524698</v>
      </c>
      <c r="K1956">
        <v>3972.0585687947378</v>
      </c>
      <c r="L1956">
        <v>401.9486090678202</v>
      </c>
      <c r="M1956">
        <v>1254.5718395910671</v>
      </c>
      <c r="N1956">
        <v>931.70109103987193</v>
      </c>
      <c r="O1956">
        <v>1.479856500984551</v>
      </c>
      <c r="P1956">
        <v>4.3935562361999301</v>
      </c>
    </row>
    <row r="1957" spans="1:16" x14ac:dyDescent="0.25">
      <c r="A1957">
        <v>69.64520400762558</v>
      </c>
      <c r="B1957">
        <v>9.340794659631662</v>
      </c>
      <c r="C1957">
        <v>147.1626224814581</v>
      </c>
      <c r="D1957">
        <v>451.10897374155479</v>
      </c>
      <c r="E1957">
        <v>338.3490033882934</v>
      </c>
      <c r="F1957">
        <v>835.00149042525936</v>
      </c>
      <c r="G1957">
        <v>509.80343883242898</v>
      </c>
      <c r="H1957">
        <v>10.067371038063882</v>
      </c>
      <c r="I1957">
        <v>8.7903066749367245</v>
      </c>
      <c r="J1957">
        <v>212.68507919861253</v>
      </c>
      <c r="K1957">
        <v>724.13880890734481</v>
      </c>
      <c r="L1957">
        <v>490.91923660908157</v>
      </c>
      <c r="M1957">
        <v>1283.5645615909539</v>
      </c>
      <c r="N1957">
        <v>568.88139878022196</v>
      </c>
      <c r="O1957">
        <v>8.8233786916671786</v>
      </c>
      <c r="P1957">
        <v>8.8036523743336286</v>
      </c>
    </row>
    <row r="1958" spans="1:16" x14ac:dyDescent="0.25">
      <c r="A1958">
        <v>92.999969303607941</v>
      </c>
      <c r="B1958">
        <v>7.5101697730830859</v>
      </c>
      <c r="C1958">
        <v>297.15287503158726</v>
      </c>
      <c r="D1958">
        <v>1118.3594114084581</v>
      </c>
      <c r="E1958">
        <v>496.15980286774663</v>
      </c>
      <c r="F1958">
        <v>1339.0811016320258</v>
      </c>
      <c r="G1958">
        <v>637.01440148424092</v>
      </c>
      <c r="H1958">
        <v>6.2232036281051588</v>
      </c>
      <c r="I1958">
        <v>7.6446661594687342</v>
      </c>
      <c r="J1958">
        <v>437.43906736306667</v>
      </c>
      <c r="K1958">
        <v>1867.6665140484608</v>
      </c>
      <c r="L1958">
        <v>729.63540401744547</v>
      </c>
      <c r="M1958">
        <v>2079.6950221958082</v>
      </c>
      <c r="N1958">
        <v>734.52653377845036</v>
      </c>
      <c r="O1958">
        <v>5.4077997079226927</v>
      </c>
      <c r="P1958">
        <v>9.4247333358639782</v>
      </c>
    </row>
    <row r="1959" spans="1:16" x14ac:dyDescent="0.25">
      <c r="A1959">
        <v>9.2140972018241882</v>
      </c>
      <c r="B1959">
        <v>2.0813148611504708</v>
      </c>
      <c r="C1959">
        <v>950.04616278823926</v>
      </c>
      <c r="D1959">
        <v>5111.4775031310683</v>
      </c>
      <c r="E1959">
        <v>367.95143787958182</v>
      </c>
      <c r="F1959">
        <v>1183.139481828272</v>
      </c>
      <c r="G1959">
        <v>1018.5589428214743</v>
      </c>
      <c r="H1959">
        <v>1.1000002398311401</v>
      </c>
      <c r="I1959">
        <v>3.7523136898404834</v>
      </c>
      <c r="J1959">
        <v>1377.6573417556026</v>
      </c>
      <c r="K1959">
        <v>8305.2760751267651</v>
      </c>
      <c r="L1959">
        <v>496.68522454853365</v>
      </c>
      <c r="M1959">
        <v>1873.0748655418702</v>
      </c>
      <c r="N1959">
        <v>1204.8268719236771</v>
      </c>
      <c r="O1959">
        <v>0.96734144335114414</v>
      </c>
      <c r="P1959">
        <v>3.5518936853146301</v>
      </c>
    </row>
    <row r="1960" spans="1:16" x14ac:dyDescent="0.25">
      <c r="A1960">
        <v>24.832410395145416</v>
      </c>
      <c r="B1960">
        <v>9.7312572319238573</v>
      </c>
      <c r="C1960">
        <v>65.933735360673253</v>
      </c>
      <c r="D1960">
        <v>166.30276862823459</v>
      </c>
      <c r="E1960">
        <v>170.89961532186243</v>
      </c>
      <c r="F1960">
        <v>380.55952573932586</v>
      </c>
      <c r="G1960">
        <v>424.4620854091898</v>
      </c>
      <c r="H1960">
        <v>13.901836523515119</v>
      </c>
      <c r="I1960">
        <v>8.2727467711676734</v>
      </c>
      <c r="J1960">
        <v>92.861038546857969</v>
      </c>
      <c r="K1960">
        <v>251.14794687972829</v>
      </c>
      <c r="L1960">
        <v>246.55338440631618</v>
      </c>
      <c r="M1960">
        <v>578.72021765367992</v>
      </c>
      <c r="N1960">
        <v>455.365210634812</v>
      </c>
      <c r="O1960">
        <v>12.43336169532561</v>
      </c>
      <c r="P1960">
        <v>8.9578170293901156</v>
      </c>
    </row>
    <row r="1961" spans="1:16" x14ac:dyDescent="0.25">
      <c r="A1961">
        <v>14.117688119411469</v>
      </c>
      <c r="B1961">
        <v>0.71323909910519834</v>
      </c>
      <c r="C1961">
        <v>9212.1550275223908</v>
      </c>
      <c r="D1961">
        <v>85755.70075228432</v>
      </c>
      <c r="E1961">
        <v>368.45795336881719</v>
      </c>
      <c r="F1961">
        <v>7851.8655328060095</v>
      </c>
      <c r="G1961">
        <v>2933.2229836599167</v>
      </c>
      <c r="H1961">
        <v>0.16167022110211965</v>
      </c>
      <c r="I1961">
        <v>0.44456665266272188</v>
      </c>
      <c r="J1961">
        <v>10423.864976341343</v>
      </c>
      <c r="K1961">
        <v>99642.402211801018</v>
      </c>
      <c r="L1961">
        <v>529.61333361218078</v>
      </c>
      <c r="M1961">
        <v>13122.594076992977</v>
      </c>
      <c r="N1961">
        <v>3114.949331966613</v>
      </c>
      <c r="O1961">
        <v>0.1551627612264849</v>
      </c>
      <c r="P1961">
        <v>0.53860309613155533</v>
      </c>
    </row>
    <row r="1962" spans="1:16" x14ac:dyDescent="0.25">
      <c r="A1962">
        <v>90.669318497180939</v>
      </c>
      <c r="B1962">
        <v>5.4504727984196251</v>
      </c>
      <c r="C1962">
        <v>605.0838722644412</v>
      </c>
      <c r="D1962">
        <v>2837.2050303277074</v>
      </c>
      <c r="E1962">
        <v>662.32673552992242</v>
      </c>
      <c r="F1962">
        <v>1957.7526902952111</v>
      </c>
      <c r="G1962">
        <v>838.93237820289642</v>
      </c>
      <c r="H1962">
        <v>3.4335941507444772</v>
      </c>
      <c r="I1962">
        <v>8.0190973457718737</v>
      </c>
      <c r="J1962">
        <v>891.1984295207335</v>
      </c>
      <c r="K1962">
        <v>4742.996123610169</v>
      </c>
      <c r="L1962">
        <v>954.85167810234157</v>
      </c>
      <c r="M1962">
        <v>3075.2251995668034</v>
      </c>
      <c r="N1962">
        <v>989.12631684898827</v>
      </c>
      <c r="O1962">
        <v>2.9929874137049981</v>
      </c>
      <c r="P1962">
        <v>9.7989429349434172</v>
      </c>
    </row>
    <row r="1963" spans="1:16" x14ac:dyDescent="0.25">
      <c r="A1963">
        <v>9.9911696314811707</v>
      </c>
      <c r="B1963">
        <v>5.8657326717799307</v>
      </c>
      <c r="C1963">
        <v>99.668120285249501</v>
      </c>
      <c r="D1963">
        <v>276.00702266639985</v>
      </c>
      <c r="E1963">
        <v>150.85968660441094</v>
      </c>
      <c r="F1963">
        <v>353.85594275185264</v>
      </c>
      <c r="G1963">
        <v>461.88176719004019</v>
      </c>
      <c r="H1963">
        <v>7.2717672285933848</v>
      </c>
      <c r="I1963">
        <v>5.439309364588925</v>
      </c>
      <c r="J1963">
        <v>142.21439776956632</v>
      </c>
      <c r="K1963">
        <v>430.18134220069459</v>
      </c>
      <c r="L1963">
        <v>217.68629423424997</v>
      </c>
      <c r="M1963">
        <v>541.03971874385957</v>
      </c>
      <c r="N1963">
        <v>505.51179025338621</v>
      </c>
      <c r="O1963">
        <v>6.4290469409727109</v>
      </c>
      <c r="P1963">
        <v>5.5035599877391652</v>
      </c>
    </row>
    <row r="1964" spans="1:16" x14ac:dyDescent="0.25">
      <c r="A1964">
        <v>29.602429449558258</v>
      </c>
      <c r="B1964">
        <v>6.2902048550263618</v>
      </c>
      <c r="C1964">
        <v>187.62445194872708</v>
      </c>
      <c r="D1964">
        <v>615.85578104844967</v>
      </c>
      <c r="E1964">
        <v>280.74353526668574</v>
      </c>
      <c r="F1964">
        <v>715.04747880826096</v>
      </c>
      <c r="G1964">
        <v>547.16904752688447</v>
      </c>
      <c r="H1964">
        <v>6.1985129940663626</v>
      </c>
      <c r="I1964">
        <v>5.7981503378969181</v>
      </c>
      <c r="J1964">
        <v>273.19699819690777</v>
      </c>
      <c r="K1964">
        <v>1005.057017497414</v>
      </c>
      <c r="L1964">
        <v>409.42291835669255</v>
      </c>
      <c r="M1964">
        <v>1102.9804099800483</v>
      </c>
      <c r="N1964">
        <v>617.89353413673336</v>
      </c>
      <c r="O1964">
        <v>5.4103198779971793</v>
      </c>
      <c r="P1964">
        <v>6.3602119563112893</v>
      </c>
    </row>
    <row r="1965" spans="1:16" x14ac:dyDescent="0.25">
      <c r="A1965">
        <v>37.035164296627045</v>
      </c>
      <c r="B1965">
        <v>4.1342572028742266</v>
      </c>
      <c r="C1965">
        <v>575.50847075223476</v>
      </c>
      <c r="D1965">
        <v>2657.0170309422101</v>
      </c>
      <c r="E1965">
        <v>481.310133987867</v>
      </c>
      <c r="F1965">
        <v>1412.5009215461198</v>
      </c>
      <c r="G1965">
        <v>821.7021932017542</v>
      </c>
      <c r="H1965">
        <v>2.655618088505912</v>
      </c>
      <c r="I1965">
        <v>5.9025804978837701</v>
      </c>
      <c r="J1965">
        <v>848.3763263702001</v>
      </c>
      <c r="K1965">
        <v>4449.1722691669329</v>
      </c>
      <c r="L1965">
        <v>696.65437264321235</v>
      </c>
      <c r="M1965">
        <v>2216.8925011140323</v>
      </c>
      <c r="N1965">
        <v>967.87260846826427</v>
      </c>
      <c r="O1965">
        <v>2.3133459433073775</v>
      </c>
      <c r="P1965">
        <v>7.3242357075581319</v>
      </c>
    </row>
    <row r="1966" spans="1:16" x14ac:dyDescent="0.25">
      <c r="A1966">
        <v>17.812346279621124</v>
      </c>
      <c r="B1966">
        <v>2.4637609959652518</v>
      </c>
      <c r="C1966">
        <v>1063.6834156543671</v>
      </c>
      <c r="D1966">
        <v>5918.288854704484</v>
      </c>
      <c r="E1966">
        <v>475.36813091264048</v>
      </c>
      <c r="F1966">
        <v>1576.0062959637094</v>
      </c>
      <c r="G1966">
        <v>1071.1048102649218</v>
      </c>
      <c r="H1966">
        <v>1.2460968874480527</v>
      </c>
      <c r="I1966">
        <v>4.550908255243078</v>
      </c>
      <c r="J1966">
        <v>1532.8262059314463</v>
      </c>
      <c r="K1966">
        <v>9511.0027518651532</v>
      </c>
      <c r="L1966">
        <v>612.54395730473561</v>
      </c>
      <c r="M1966">
        <v>2500.1685674173932</v>
      </c>
      <c r="N1966">
        <v>1265.8448395687121</v>
      </c>
      <c r="O1966">
        <v>1.0991579879479785</v>
      </c>
      <c r="P1966">
        <v>3.7081827972097181</v>
      </c>
    </row>
    <row r="1967" spans="1:16" x14ac:dyDescent="0.25">
      <c r="A1967">
        <v>10.250099360942841</v>
      </c>
      <c r="B1967">
        <v>8.7568929046651718</v>
      </c>
      <c r="C1967">
        <v>45.877641119661206</v>
      </c>
      <c r="D1967">
        <v>108.22934971978167</v>
      </c>
      <c r="E1967">
        <v>107.40828199880814</v>
      </c>
      <c r="F1967">
        <v>229.29818299478652</v>
      </c>
      <c r="G1967">
        <v>400.66475679085522</v>
      </c>
      <c r="H1967">
        <v>14.063247350150942</v>
      </c>
      <c r="I1967">
        <v>6.6781756282210392</v>
      </c>
      <c r="J1967">
        <v>63.951942735459113</v>
      </c>
      <c r="K1967">
        <v>159.3509635157308</v>
      </c>
      <c r="L1967">
        <v>155.62665251716734</v>
      </c>
      <c r="M1967">
        <v>347.12331437242631</v>
      </c>
      <c r="N1967">
        <v>422.85608856917224</v>
      </c>
      <c r="O1967">
        <v>12.72325257277917</v>
      </c>
      <c r="P1967">
        <v>7.4684801349162147</v>
      </c>
    </row>
    <row r="1968" spans="1:16" x14ac:dyDescent="0.25">
      <c r="A1968">
        <v>94.677914202213287</v>
      </c>
      <c r="B1968">
        <v>4.6436704299645806</v>
      </c>
      <c r="C1968">
        <v>896.75514330647502</v>
      </c>
      <c r="D1968">
        <v>4741.9258464631221</v>
      </c>
      <c r="E1968">
        <v>783.95721673806918</v>
      </c>
      <c r="F1968">
        <v>2486.5815440561632</v>
      </c>
      <c r="G1968">
        <v>992.94619996409722</v>
      </c>
      <c r="H1968">
        <v>2.5100355180481833</v>
      </c>
      <c r="I1968">
        <v>8.2310785645625852</v>
      </c>
      <c r="J1968">
        <v>1304.0483233953476</v>
      </c>
      <c r="K1968">
        <v>7743.5922191158452</v>
      </c>
      <c r="L1968">
        <v>1070.9984399800937</v>
      </c>
      <c r="M1968">
        <v>3932.5364573069587</v>
      </c>
      <c r="N1968">
        <v>1174.7406157041437</v>
      </c>
      <c r="O1968">
        <v>2.2041787522483691</v>
      </c>
      <c r="P1968">
        <v>8.2400269674887436</v>
      </c>
    </row>
    <row r="1969" spans="1:16" x14ac:dyDescent="0.25">
      <c r="A1969">
        <v>98.420581758022308</v>
      </c>
      <c r="B1969">
        <v>7.316209953941879</v>
      </c>
      <c r="C1969">
        <v>329.21120053212474</v>
      </c>
      <c r="D1969">
        <v>1278.4856775225674</v>
      </c>
      <c r="E1969">
        <v>527.55124900903377</v>
      </c>
      <c r="F1969">
        <v>1441.8415575551501</v>
      </c>
      <c r="G1969">
        <v>660.94592891138404</v>
      </c>
      <c r="H1969">
        <v>5.8298414863202215</v>
      </c>
      <c r="I1969">
        <v>7.7426936123599193</v>
      </c>
      <c r="J1969">
        <v>485.38245803946472</v>
      </c>
      <c r="K1969">
        <v>2141.7315885384342</v>
      </c>
      <c r="L1969">
        <v>776.30796734622515</v>
      </c>
      <c r="M1969">
        <v>2242.8081528879343</v>
      </c>
      <c r="N1969">
        <v>765.28480380745646</v>
      </c>
      <c r="O1969">
        <v>5.0642845332262771</v>
      </c>
      <c r="P1969">
        <v>9.7593972234508666</v>
      </c>
    </row>
    <row r="1970" spans="1:16" x14ac:dyDescent="0.25">
      <c r="A1970">
        <v>9.6355956196784973</v>
      </c>
      <c r="B1970">
        <v>2.3913766124128091</v>
      </c>
      <c r="C1970">
        <v>719.63714840970522</v>
      </c>
      <c r="D1970">
        <v>3559.3128700581451</v>
      </c>
      <c r="E1970">
        <v>336.64921116552637</v>
      </c>
      <c r="F1970">
        <v>1022.647014548182</v>
      </c>
      <c r="G1970">
        <v>902.56970779476069</v>
      </c>
      <c r="H1970">
        <v>1.4082433535884737</v>
      </c>
      <c r="I1970">
        <v>3.8718537528667905</v>
      </c>
      <c r="J1970">
        <v>1055.3887537980372</v>
      </c>
      <c r="K1970">
        <v>5902.58155273389</v>
      </c>
      <c r="L1970">
        <v>476.52191415957617</v>
      </c>
      <c r="M1970">
        <v>1611.1010676258736</v>
      </c>
      <c r="N1970">
        <v>1066.7862370574142</v>
      </c>
      <c r="O1970">
        <v>1.2309181472438964</v>
      </c>
      <c r="P1970">
        <v>4.4426240503764651</v>
      </c>
    </row>
    <row r="1971" spans="1:16" x14ac:dyDescent="0.25">
      <c r="A1971">
        <v>38.849773108959198</v>
      </c>
      <c r="B1971">
        <v>7.183511313486906</v>
      </c>
      <c r="C1971">
        <v>170.8792413692949</v>
      </c>
      <c r="D1971">
        <v>546.10637508646187</v>
      </c>
      <c r="E1971">
        <v>295.93999675906718</v>
      </c>
      <c r="F1971">
        <v>744.69524226773251</v>
      </c>
      <c r="G1971">
        <v>532.03999643950328</v>
      </c>
      <c r="H1971">
        <v>7.3284950712662837</v>
      </c>
      <c r="I1971">
        <v>6.6459467143311519</v>
      </c>
      <c r="J1971">
        <v>248.12149059098809</v>
      </c>
      <c r="K1971">
        <v>885.81295985929705</v>
      </c>
      <c r="L1971">
        <v>430.70627609891454</v>
      </c>
      <c r="M1971">
        <v>1147.1718215904009</v>
      </c>
      <c r="N1971">
        <v>598.08519721909192</v>
      </c>
      <c r="O1971">
        <v>6.4058810762242047</v>
      </c>
      <c r="P1971">
        <v>7.0420874948598744</v>
      </c>
    </row>
    <row r="1972" spans="1:16" x14ac:dyDescent="0.25">
      <c r="A1972">
        <v>83.788845121860504</v>
      </c>
      <c r="B1972">
        <v>1.2576190897810968</v>
      </c>
      <c r="C1972">
        <v>9567.1288351485182</v>
      </c>
      <c r="D1972">
        <v>89708.555400186277</v>
      </c>
      <c r="E1972">
        <v>679.15165479264169</v>
      </c>
      <c r="F1972">
        <v>14830.536193741764</v>
      </c>
      <c r="G1972">
        <v>2986.6154480684991</v>
      </c>
      <c r="H1972">
        <v>0.28146169670868099</v>
      </c>
      <c r="I1972">
        <v>0.79968829097359018</v>
      </c>
      <c r="J1972">
        <v>10800.043657407619</v>
      </c>
      <c r="K1972">
        <v>104106.18284236109</v>
      </c>
      <c r="L1972">
        <v>985.71116668063985</v>
      </c>
      <c r="M1972">
        <v>24817.514934936051</v>
      </c>
      <c r="N1972">
        <v>3169.5666507217097</v>
      </c>
      <c r="O1972">
        <v>0.2703138050401715</v>
      </c>
      <c r="P1972">
        <v>0.97738619876480581</v>
      </c>
    </row>
    <row r="1973" spans="1:16" x14ac:dyDescent="0.25">
      <c r="A1973">
        <v>60.84376472234726</v>
      </c>
      <c r="B1973">
        <v>7.0603068996075669</v>
      </c>
      <c r="C1973">
        <v>248.10252296235666</v>
      </c>
      <c r="D1973">
        <v>884.16284404664134</v>
      </c>
      <c r="E1973">
        <v>399.93363911182274</v>
      </c>
      <c r="F1973">
        <v>1055.4571107596798</v>
      </c>
      <c r="G1973">
        <v>598.50437422486061</v>
      </c>
      <c r="H1973">
        <v>6.2651292600321673</v>
      </c>
      <c r="I1973">
        <v>6.7936997234984755</v>
      </c>
      <c r="J1973">
        <v>363.91476616399336</v>
      </c>
      <c r="K1973">
        <v>1465.6160253883459</v>
      </c>
      <c r="L1973">
        <v>586.62232963400254</v>
      </c>
      <c r="M1973">
        <v>1634.7567412934586</v>
      </c>
      <c r="N1973">
        <v>684.74954864504457</v>
      </c>
      <c r="O1973">
        <v>5.4506959133813915</v>
      </c>
      <c r="P1973">
        <v>8.0349666123374348</v>
      </c>
    </row>
    <row r="1974" spans="1:16" x14ac:dyDescent="0.25">
      <c r="A1974">
        <v>17.267484486103058</v>
      </c>
      <c r="B1974">
        <v>5.0517289233731812</v>
      </c>
      <c r="C1974">
        <v>204.93720471756669</v>
      </c>
      <c r="D1974">
        <v>690.13799774149686</v>
      </c>
      <c r="E1974">
        <v>243.12626664043214</v>
      </c>
      <c r="F1974">
        <v>626.29183528745875</v>
      </c>
      <c r="G1974">
        <v>562.3633738897181</v>
      </c>
      <c r="H1974">
        <v>4.816863698326193</v>
      </c>
      <c r="I1974">
        <v>4.6826905075523682</v>
      </c>
      <c r="J1974">
        <v>299.15233350596463</v>
      </c>
      <c r="K1974">
        <v>1132.3698429731287</v>
      </c>
      <c r="L1974">
        <v>355.24844769788211</v>
      </c>
      <c r="M1974">
        <v>967.31014271626157</v>
      </c>
      <c r="N1974">
        <v>637.73925078190393</v>
      </c>
      <c r="O1974">
        <v>4.1992915538188669</v>
      </c>
      <c r="P1974">
        <v>5.2797194775326446</v>
      </c>
    </row>
    <row r="1975" spans="1:16" x14ac:dyDescent="0.25">
      <c r="A1975">
        <v>51.945952594280243</v>
      </c>
      <c r="B1975">
        <v>9.0471124953818105</v>
      </c>
      <c r="C1975">
        <v>127.59340668822786</v>
      </c>
      <c r="D1975">
        <v>376.35233224994033</v>
      </c>
      <c r="E1975">
        <v>289.48925921925075</v>
      </c>
      <c r="F1975">
        <v>701.21374490089283</v>
      </c>
      <c r="G1975">
        <v>490.6543543633075</v>
      </c>
      <c r="H1975">
        <v>10.269677614922536</v>
      </c>
      <c r="I1975">
        <v>8.5598820027242262</v>
      </c>
      <c r="J1975">
        <v>183.54883114312744</v>
      </c>
      <c r="K1975">
        <v>597.80812228139962</v>
      </c>
      <c r="L1975">
        <v>418.9697354604092</v>
      </c>
      <c r="M1975">
        <v>1075.763656682702</v>
      </c>
      <c r="N1975">
        <v>543.63924121792797</v>
      </c>
      <c r="O1975">
        <v>9.0269229198715539</v>
      </c>
      <c r="P1975">
        <v>8.3537830460019862</v>
      </c>
    </row>
    <row r="1976" spans="1:16" x14ac:dyDescent="0.25">
      <c r="A1976">
        <v>97.337077677249908</v>
      </c>
      <c r="B1976">
        <v>0.49488439223493463</v>
      </c>
      <c r="C1976">
        <v>28897.243416362147</v>
      </c>
      <c r="D1976">
        <v>341573.18208330817</v>
      </c>
      <c r="E1976">
        <v>3072.6575404217624</v>
      </c>
      <c r="F1976">
        <v>87260.56867139494</v>
      </c>
      <c r="G1976">
        <v>5130.1827159368486</v>
      </c>
      <c r="H1976">
        <v>7.8900535980594669E-2</v>
      </c>
      <c r="I1976">
        <v>4.6000169765795942</v>
      </c>
      <c r="J1976">
        <v>35703.750878637198</v>
      </c>
      <c r="K1976">
        <v>427536.28703137313</v>
      </c>
      <c r="L1976">
        <v>5563.5495344696055</v>
      </c>
      <c r="M1976">
        <v>153302.62545795843</v>
      </c>
      <c r="N1976">
        <v>5654.0043237033333</v>
      </c>
      <c r="O1976">
        <v>7.7806512361216704E-2</v>
      </c>
      <c r="P1976">
        <v>4.6000169765795942</v>
      </c>
    </row>
    <row r="1977" spans="1:16" x14ac:dyDescent="0.25">
      <c r="A1977">
        <v>35.921412408351898</v>
      </c>
      <c r="B1977">
        <v>4.4886855931476255</v>
      </c>
      <c r="C1977">
        <v>466.23109753165409</v>
      </c>
      <c r="D1977">
        <v>2016.381376114666</v>
      </c>
      <c r="E1977">
        <v>436.1818113058057</v>
      </c>
      <c r="F1977">
        <v>1244.6234824584781</v>
      </c>
      <c r="G1977">
        <v>754.63334951405852</v>
      </c>
      <c r="H1977">
        <v>3.1284444722243512</v>
      </c>
      <c r="I1977">
        <v>5.6455177992494097</v>
      </c>
      <c r="J1977">
        <v>688.65926655786257</v>
      </c>
      <c r="K1977">
        <v>3389.6823539517873</v>
      </c>
      <c r="L1977">
        <v>638.59075855827166</v>
      </c>
      <c r="M1977">
        <v>1946.6865613927284</v>
      </c>
      <c r="N1977">
        <v>884.26024872310256</v>
      </c>
      <c r="O1977">
        <v>2.7197997023319314</v>
      </c>
      <c r="P1977">
        <v>7.3071988324787265</v>
      </c>
    </row>
    <row r="1978" spans="1:16" x14ac:dyDescent="0.25">
      <c r="A1978">
        <v>55.258305847644806</v>
      </c>
      <c r="B1978">
        <v>1.4723736750559309</v>
      </c>
      <c r="C1978">
        <v>6079.3975434711901</v>
      </c>
      <c r="D1978">
        <v>52211.122590851388</v>
      </c>
      <c r="E1978">
        <v>522.63874582991252</v>
      </c>
      <c r="F1978">
        <v>8125.2862549638503</v>
      </c>
      <c r="G1978">
        <v>2409.8100077403446</v>
      </c>
      <c r="H1978">
        <v>0.38551850254898712</v>
      </c>
      <c r="I1978">
        <v>0.83601623268913527</v>
      </c>
      <c r="J1978">
        <v>7174.0155141310715</v>
      </c>
      <c r="K1978">
        <v>63018.516760612321</v>
      </c>
      <c r="L1978">
        <v>677.86797028868284</v>
      </c>
      <c r="M1978">
        <v>13406.176232783364</v>
      </c>
      <c r="N1978">
        <v>2602.7264097995139</v>
      </c>
      <c r="O1978">
        <v>0.36552025591996118</v>
      </c>
      <c r="P1978">
        <v>0.87638239582334343</v>
      </c>
    </row>
    <row r="1979" spans="1:16" x14ac:dyDescent="0.25">
      <c r="A1979">
        <v>81.491274535655975</v>
      </c>
      <c r="B1979">
        <v>9.8824270993457191</v>
      </c>
      <c r="C1979">
        <v>145.88179091112048</v>
      </c>
      <c r="D1979">
        <v>446.11214531027497</v>
      </c>
      <c r="E1979">
        <v>355.27172622602524</v>
      </c>
      <c r="F1979">
        <v>875.76369940887321</v>
      </c>
      <c r="G1979">
        <v>508.57334950646049</v>
      </c>
      <c r="H1979">
        <v>10.685207014593956</v>
      </c>
      <c r="I1979">
        <v>9.3056367049213886</v>
      </c>
      <c r="J1979">
        <v>210.77477871991016</v>
      </c>
      <c r="K1979">
        <v>715.66596251868646</v>
      </c>
      <c r="L1979">
        <v>515.38631156315705</v>
      </c>
      <c r="M1979">
        <v>1346.0589619521859</v>
      </c>
      <c r="N1979">
        <v>567.26262486552571</v>
      </c>
      <c r="O1979">
        <v>9.3664457750516448</v>
      </c>
      <c r="P1979">
        <v>9.297225498283856</v>
      </c>
    </row>
    <row r="1980" spans="1:16" x14ac:dyDescent="0.25">
      <c r="A1980">
        <v>26.8963423371315</v>
      </c>
      <c r="B1980">
        <v>9.8472477614821994</v>
      </c>
      <c r="C1980">
        <v>67.890964721434656</v>
      </c>
      <c r="D1980">
        <v>172.27823542069632</v>
      </c>
      <c r="E1980">
        <v>177.82084056272225</v>
      </c>
      <c r="F1980">
        <v>397.38494125715386</v>
      </c>
      <c r="G1980">
        <v>426.72096564919673</v>
      </c>
      <c r="H1980">
        <v>13.930754129399583</v>
      </c>
      <c r="I1980">
        <v>8.4360678183450801</v>
      </c>
      <c r="J1980">
        <v>95.701741686839128</v>
      </c>
      <c r="K1980">
        <v>260.73590412293834</v>
      </c>
      <c r="L1980">
        <v>256.49138093796535</v>
      </c>
      <c r="M1980">
        <v>604.53344537118051</v>
      </c>
      <c r="N1980">
        <v>458.41923808345393</v>
      </c>
      <c r="O1980">
        <v>12.448276700632627</v>
      </c>
      <c r="P1980">
        <v>9.1040253801022661</v>
      </c>
    </row>
    <row r="1981" spans="1:16" x14ac:dyDescent="0.25">
      <c r="A1981">
        <v>37.817099034786224</v>
      </c>
      <c r="B1981">
        <v>9.8123321521346707</v>
      </c>
      <c r="C1981">
        <v>86.035109992759899</v>
      </c>
      <c r="D1981">
        <v>230.02616378814585</v>
      </c>
      <c r="E1981">
        <v>220.90982540378894</v>
      </c>
      <c r="F1981">
        <v>508.48563277607531</v>
      </c>
      <c r="G1981">
        <v>447.13670143326459</v>
      </c>
      <c r="H1981">
        <v>12.805507566626666</v>
      </c>
      <c r="I1981">
        <v>8.8759088945525235</v>
      </c>
      <c r="J1981">
        <v>122.17715035242557</v>
      </c>
      <c r="K1981">
        <v>354.45275214340018</v>
      </c>
      <c r="L1981">
        <v>318.51911888663295</v>
      </c>
      <c r="M1981">
        <v>775.9414026104813</v>
      </c>
      <c r="N1981">
        <v>485.84893811550103</v>
      </c>
      <c r="O1981">
        <v>11.365416616191894</v>
      </c>
      <c r="P1981">
        <v>9.2904407233009163</v>
      </c>
    </row>
    <row r="1982" spans="1:16" x14ac:dyDescent="0.25">
      <c r="A1982">
        <v>53.080227673053741</v>
      </c>
      <c r="B1982">
        <v>7.2654569925048236</v>
      </c>
      <c r="C1982">
        <v>210.00806650111574</v>
      </c>
      <c r="D1982">
        <v>712.2941527854781</v>
      </c>
      <c r="E1982">
        <v>357.03662159173194</v>
      </c>
      <c r="F1982">
        <v>922.59880220206651</v>
      </c>
      <c r="G1982">
        <v>566.73327161593829</v>
      </c>
      <c r="H1982">
        <v>6.86457866621127</v>
      </c>
      <c r="I1982">
        <v>6.7551638995298164</v>
      </c>
      <c r="J1982">
        <v>306.75833097657045</v>
      </c>
      <c r="K1982">
        <v>1170.3876033815964</v>
      </c>
      <c r="L1982">
        <v>521.96507453317702</v>
      </c>
      <c r="M1982">
        <v>1425.4659700109735</v>
      </c>
      <c r="N1982">
        <v>643.43800670075018</v>
      </c>
      <c r="O1982">
        <v>5.9826397077627123</v>
      </c>
      <c r="P1982">
        <v>7.6683662034260998</v>
      </c>
    </row>
    <row r="1983" spans="1:16" x14ac:dyDescent="0.25">
      <c r="A1983">
        <v>86.735250651836395</v>
      </c>
      <c r="B1983">
        <v>7.161153501191702</v>
      </c>
      <c r="C1983">
        <v>314.05645239260525</v>
      </c>
      <c r="D1983">
        <v>1202.1316599221859</v>
      </c>
      <c r="E1983">
        <v>495.98794963464366</v>
      </c>
      <c r="F1983">
        <v>1347.760055534156</v>
      </c>
      <c r="G1983">
        <v>649.74482732820115</v>
      </c>
      <c r="H1983">
        <v>5.8100374427681585</v>
      </c>
      <c r="I1983">
        <v>7.43948363976937</v>
      </c>
      <c r="J1983">
        <v>462.73225767065912</v>
      </c>
      <c r="K1983">
        <v>2011.1576928311056</v>
      </c>
      <c r="L1983">
        <v>729.70613277052951</v>
      </c>
      <c r="M1983">
        <v>2094.9442670066969</v>
      </c>
      <c r="N1983">
        <v>750.90578048282021</v>
      </c>
      <c r="O1983">
        <v>5.0476999387340671</v>
      </c>
      <c r="P1983">
        <v>9.2850683361078907</v>
      </c>
    </row>
    <row r="1984" spans="1:16" x14ac:dyDescent="0.25">
      <c r="A1984">
        <v>99.71224457025528</v>
      </c>
      <c r="B1984">
        <v>6.5599945798405503</v>
      </c>
      <c r="C1984">
        <v>426.42183910865174</v>
      </c>
      <c r="D1984">
        <v>1793.8205464093026</v>
      </c>
      <c r="E1984">
        <v>590.42077728562322</v>
      </c>
      <c r="F1984">
        <v>1665.8902922623549</v>
      </c>
      <c r="G1984">
        <v>728.66497427127092</v>
      </c>
      <c r="H1984">
        <v>4.7324508267264616</v>
      </c>
      <c r="I1984">
        <v>7.8470030245735236</v>
      </c>
      <c r="J1984">
        <v>629.91710167024564</v>
      </c>
      <c r="K1984">
        <v>3016.2310812854976</v>
      </c>
      <c r="L1984">
        <v>866.71776326251984</v>
      </c>
      <c r="M1984">
        <v>2601.8524496421219</v>
      </c>
      <c r="N1984">
        <v>851.52520298469426</v>
      </c>
      <c r="O1984">
        <v>4.1122417019451305</v>
      </c>
      <c r="P1984">
        <v>10.197564925401377</v>
      </c>
    </row>
    <row r="1985" spans="1:16" x14ac:dyDescent="0.25">
      <c r="A1985">
        <v>32.741273820400238</v>
      </c>
      <c r="B1985">
        <v>8.955637350202073</v>
      </c>
      <c r="C1985">
        <v>94.102140816031351</v>
      </c>
      <c r="D1985">
        <v>256.9805986587296</v>
      </c>
      <c r="E1985">
        <v>218.72403865738468</v>
      </c>
      <c r="F1985">
        <v>509.2542868843006</v>
      </c>
      <c r="G1985">
        <v>455.92075723916173</v>
      </c>
      <c r="H1985">
        <v>11.328573409278647</v>
      </c>
      <c r="I1985">
        <v>8.2323782109839918</v>
      </c>
      <c r="J1985">
        <v>134.02055617683374</v>
      </c>
      <c r="K1985">
        <v>398.74477298882613</v>
      </c>
      <c r="L1985">
        <v>315.4875285322824</v>
      </c>
      <c r="M1985">
        <v>778.04120561212278</v>
      </c>
      <c r="N1985">
        <v>497.57480598078706</v>
      </c>
      <c r="O1985">
        <v>10.030537697215204</v>
      </c>
      <c r="P1985">
        <v>8.5078707220173797</v>
      </c>
    </row>
    <row r="1986" spans="1:16" x14ac:dyDescent="0.25">
      <c r="A1986">
        <v>3.6272929310798645</v>
      </c>
      <c r="B1986">
        <v>0.6447481214461398</v>
      </c>
      <c r="C1986">
        <v>5299.0327818716087</v>
      </c>
      <c r="D1986">
        <v>44260.529793111666</v>
      </c>
      <c r="E1986">
        <v>209.95729169928796</v>
      </c>
      <c r="F1986">
        <v>2895.289608135341</v>
      </c>
      <c r="G1986">
        <v>2259.0737968380208</v>
      </c>
      <c r="H1986">
        <v>0.17733886050347061</v>
      </c>
      <c r="I1986">
        <v>0.37114697545217262</v>
      </c>
      <c r="J1986">
        <v>6367.1252766110119</v>
      </c>
      <c r="K1986">
        <v>54525.213964830487</v>
      </c>
      <c r="L1986">
        <v>263.81236422647976</v>
      </c>
      <c r="M1986">
        <v>4758.7485792150437</v>
      </c>
      <c r="N1986">
        <v>2460.6863094834562</v>
      </c>
      <c r="O1986">
        <v>0.16721532996539296</v>
      </c>
      <c r="P1986">
        <v>0.36814736997001413</v>
      </c>
    </row>
    <row r="1987" spans="1:16" x14ac:dyDescent="0.25">
      <c r="A1987">
        <v>3.7242676615715027</v>
      </c>
      <c r="B1987">
        <v>5.0598783618694352</v>
      </c>
      <c r="C1987">
        <v>68.816319109040379</v>
      </c>
      <c r="D1987">
        <v>175.12130071826937</v>
      </c>
      <c r="E1987">
        <v>92.551677996947916</v>
      </c>
      <c r="F1987">
        <v>207.17254607736297</v>
      </c>
      <c r="G1987">
        <v>427.78503066653172</v>
      </c>
      <c r="H1987">
        <v>7.1257311907268512</v>
      </c>
      <c r="I1987">
        <v>4.3499562517131265</v>
      </c>
      <c r="J1987">
        <v>97.04590127681999</v>
      </c>
      <c r="K1987">
        <v>265.30579024226427</v>
      </c>
      <c r="L1987">
        <v>133.48783720570526</v>
      </c>
      <c r="M1987">
        <v>315.222144372694</v>
      </c>
      <c r="N1987">
        <v>459.85634267827675</v>
      </c>
      <c r="O1987">
        <v>6.3648561408321065</v>
      </c>
      <c r="P1987">
        <v>4.686925000157113</v>
      </c>
    </row>
    <row r="1988" spans="1:16" x14ac:dyDescent="0.25">
      <c r="A1988">
        <v>37.202264845371246</v>
      </c>
      <c r="B1988">
        <v>9.1507225625796149</v>
      </c>
      <c r="C1988">
        <v>98.32393864397163</v>
      </c>
      <c r="D1988">
        <v>271.38086618471795</v>
      </c>
      <c r="E1988">
        <v>232.49627440126716</v>
      </c>
      <c r="F1988">
        <v>544.38732907463918</v>
      </c>
      <c r="G1988">
        <v>460.44947274072797</v>
      </c>
      <c r="H1988">
        <v>11.398518158145611</v>
      </c>
      <c r="I1988">
        <v>8.4690118550261868</v>
      </c>
      <c r="J1988">
        <v>140.23401867907518</v>
      </c>
      <c r="K1988">
        <v>422.5256058809257</v>
      </c>
      <c r="L1988">
        <v>335.45060396649342</v>
      </c>
      <c r="M1988">
        <v>832.20700410288828</v>
      </c>
      <c r="N1988">
        <v>503.60609860231631</v>
      </c>
      <c r="O1988">
        <v>10.081033129572523</v>
      </c>
      <c r="P1988">
        <v>8.5988840355608094</v>
      </c>
    </row>
    <row r="1989" spans="1:16" x14ac:dyDescent="0.25">
      <c r="A1989">
        <v>87.451260983943939</v>
      </c>
      <c r="B1989">
        <v>6.4676816419182064</v>
      </c>
      <c r="C1989">
        <v>398.59958180439094</v>
      </c>
      <c r="D1989">
        <v>1642.0715699378586</v>
      </c>
      <c r="E1989">
        <v>549.36371178187085</v>
      </c>
      <c r="F1989">
        <v>1537.1251634889393</v>
      </c>
      <c r="G1989">
        <v>709.94943278550727</v>
      </c>
      <c r="H1989">
        <v>4.7888063267252372</v>
      </c>
      <c r="I1989">
        <v>7.467499446593914</v>
      </c>
      <c r="J1989">
        <v>588.69958966301351</v>
      </c>
      <c r="K1989">
        <v>2760.0749414126358</v>
      </c>
      <c r="L1989">
        <v>807.51405700337091</v>
      </c>
      <c r="M1989">
        <v>2398.1722330770394</v>
      </c>
      <c r="N1989">
        <v>827.81423982512092</v>
      </c>
      <c r="O1989">
        <v>4.1602108560112736</v>
      </c>
      <c r="P1989">
        <v>9.6791653902005343</v>
      </c>
    </row>
    <row r="1990" spans="1:16" x14ac:dyDescent="0.25">
      <c r="A1990">
        <v>12.715419590473175</v>
      </c>
      <c r="B1990">
        <v>3.4802889197178071</v>
      </c>
      <c r="C1990">
        <v>378.17503290362578</v>
      </c>
      <c r="D1990">
        <v>1532.7725443737056</v>
      </c>
      <c r="E1990">
        <v>282.57891427880656</v>
      </c>
      <c r="F1990">
        <v>785.55341845605403</v>
      </c>
      <c r="G1990">
        <v>695.88750016223696</v>
      </c>
      <c r="H1990">
        <v>2.6295703806201054</v>
      </c>
      <c r="I1990">
        <v>3.9154813971552254</v>
      </c>
      <c r="J1990">
        <v>558.36134455658248</v>
      </c>
      <c r="K1990">
        <v>2574.8443316199628</v>
      </c>
      <c r="L1990">
        <v>415.64026505902899</v>
      </c>
      <c r="M1990">
        <v>1224.5798276623366</v>
      </c>
      <c r="N1990">
        <v>809.93568535392467</v>
      </c>
      <c r="O1990">
        <v>2.284157971629396</v>
      </c>
      <c r="P1990">
        <v>5.0496080354740087</v>
      </c>
    </row>
    <row r="1991" spans="1:16" x14ac:dyDescent="0.25">
      <c r="A1991">
        <v>91.801587283611298</v>
      </c>
      <c r="B1991">
        <v>9.6921560691458346</v>
      </c>
      <c r="C1991">
        <v>166.0884859700148</v>
      </c>
      <c r="D1991">
        <v>526.54885907557184</v>
      </c>
      <c r="E1991">
        <v>389.65791687712129</v>
      </c>
      <c r="F1991">
        <v>976.91028071693438</v>
      </c>
      <c r="G1991">
        <v>527.62772328348194</v>
      </c>
      <c r="H1991">
        <v>9.9921429725400888</v>
      </c>
      <c r="I1991">
        <v>8.9923589211503536</v>
      </c>
      <c r="J1991">
        <v>240.95474751259803</v>
      </c>
      <c r="K1991">
        <v>852.44823545018414</v>
      </c>
      <c r="L1991">
        <v>566.75748759251269</v>
      </c>
      <c r="M1991">
        <v>1504.2791038232917</v>
      </c>
      <c r="N1991">
        <v>592.29910761415442</v>
      </c>
      <c r="O1991">
        <v>8.7383319959183368</v>
      </c>
      <c r="P1991">
        <v>9.4205698771039703</v>
      </c>
    </row>
    <row r="1992" spans="1:16" x14ac:dyDescent="0.25">
      <c r="A1992">
        <v>94.455758631229401</v>
      </c>
      <c r="B1992">
        <v>5.8905333831305748</v>
      </c>
      <c r="C1992">
        <v>523.10035855887259</v>
      </c>
      <c r="D1992">
        <v>2344.6277604114352</v>
      </c>
      <c r="E1992">
        <v>631.87431720933898</v>
      </c>
      <c r="F1992">
        <v>1830.260072058597</v>
      </c>
      <c r="G1992">
        <v>790.24793492637912</v>
      </c>
      <c r="H1992">
        <v>3.9265443204516277</v>
      </c>
      <c r="I1992">
        <v>7.9352869078970869</v>
      </c>
      <c r="J1992">
        <v>772.06689888955248</v>
      </c>
      <c r="K1992">
        <v>3935.4377516335649</v>
      </c>
      <c r="L1992">
        <v>920.24240564035392</v>
      </c>
      <c r="M1992">
        <v>2868.0319254787687</v>
      </c>
      <c r="N1992">
        <v>928.83146931397869</v>
      </c>
      <c r="O1992">
        <v>3.4168817262297129</v>
      </c>
      <c r="P1992">
        <v>10.088551176666174</v>
      </c>
    </row>
    <row r="1993" spans="1:16" x14ac:dyDescent="0.25">
      <c r="A1993">
        <v>22.751259744167328</v>
      </c>
      <c r="B1993">
        <v>1.6826323711896454</v>
      </c>
      <c r="C1993">
        <v>2802.8569282389331</v>
      </c>
      <c r="D1993">
        <v>20295.058564557839</v>
      </c>
      <c r="E1993">
        <v>436.1346967903238</v>
      </c>
      <c r="F1993">
        <v>3218.2881680367968</v>
      </c>
      <c r="G1993">
        <v>1675.0801387171721</v>
      </c>
      <c r="H1993">
        <v>0.58597547325303379</v>
      </c>
      <c r="I1993">
        <v>1.364968969501521</v>
      </c>
      <c r="J1993">
        <v>3677.0381554043761</v>
      </c>
      <c r="K1993">
        <v>28091.630731173482</v>
      </c>
      <c r="L1993">
        <v>482.34024270774142</v>
      </c>
      <c r="M1993">
        <v>5206.8377615453019</v>
      </c>
      <c r="N1993">
        <v>1905.8242034312034</v>
      </c>
      <c r="O1993">
        <v>0.53664252914148947</v>
      </c>
      <c r="P1993">
        <v>1.0522295330164384</v>
      </c>
    </row>
    <row r="1994" spans="1:16" x14ac:dyDescent="0.25">
      <c r="A1994">
        <v>51.582400619983673</v>
      </c>
      <c r="B1994">
        <v>9.7795854824789892</v>
      </c>
      <c r="C1994">
        <v>107.51525786046774</v>
      </c>
      <c r="D1994">
        <v>303.40135768332777</v>
      </c>
      <c r="E1994">
        <v>269.11829970773192</v>
      </c>
      <c r="F1994">
        <v>637.47197791810243</v>
      </c>
      <c r="G1994">
        <v>470.1530473058063</v>
      </c>
      <c r="H1994">
        <v>11.803152092034265</v>
      </c>
      <c r="I1994">
        <v>9.1541680283030207</v>
      </c>
      <c r="J1994">
        <v>153.79424756894667</v>
      </c>
      <c r="K1994">
        <v>475.66277765285946</v>
      </c>
      <c r="L1994">
        <v>388.60229453682206</v>
      </c>
      <c r="M1994">
        <v>975.68267450195799</v>
      </c>
      <c r="N1994">
        <v>516.50107155394915</v>
      </c>
      <c r="O1994">
        <v>10.415690016381179</v>
      </c>
      <c r="P1994">
        <v>9.0853727302901071</v>
      </c>
    </row>
    <row r="1995" spans="1:16" x14ac:dyDescent="0.25">
      <c r="A1995">
        <v>92.10734623670578</v>
      </c>
      <c r="B1995">
        <v>5.2689059460082497</v>
      </c>
      <c r="C1995">
        <v>661.21550353752093</v>
      </c>
      <c r="D1995">
        <v>3186.4215162748728</v>
      </c>
      <c r="E1995">
        <v>690.50946735112279</v>
      </c>
      <c r="F1995">
        <v>2068.6570332527481</v>
      </c>
      <c r="G1995">
        <v>870.69669494745676</v>
      </c>
      <c r="H1995">
        <v>3.2066932195713878</v>
      </c>
      <c r="I1995">
        <v>8.1578005055933325</v>
      </c>
      <c r="J1995">
        <v>971.98532712697681</v>
      </c>
      <c r="K1995">
        <v>5307.3124545576911</v>
      </c>
      <c r="L1995">
        <v>987.11480886769607</v>
      </c>
      <c r="M1995">
        <v>3254.2973942324793</v>
      </c>
      <c r="N1995">
        <v>1028.0566380291289</v>
      </c>
      <c r="O1995">
        <v>2.7988634037100115</v>
      </c>
      <c r="P1995">
        <v>9.6701335877970553</v>
      </c>
    </row>
    <row r="1996" spans="1:16" x14ac:dyDescent="0.25">
      <c r="A1996">
        <v>20.733956396579742</v>
      </c>
      <c r="B1996">
        <v>7.251158814599135</v>
      </c>
      <c r="C1996">
        <v>106.45979056142524</v>
      </c>
      <c r="D1996">
        <v>299.67879550271624</v>
      </c>
      <c r="E1996">
        <v>197.79767788795684</v>
      </c>
      <c r="F1996">
        <v>467.93182167043557</v>
      </c>
      <c r="G1996">
        <v>469.04935832142752</v>
      </c>
      <c r="H1996">
        <v>8.7822453790013242</v>
      </c>
      <c r="I1996">
        <v>6.7801401324152284</v>
      </c>
      <c r="J1996">
        <v>152.23493436907938</v>
      </c>
      <c r="K1996">
        <v>469.46834149737771</v>
      </c>
      <c r="L1996">
        <v>285.58727698742609</v>
      </c>
      <c r="M1996">
        <v>716.09716298938758</v>
      </c>
      <c r="N1996">
        <v>515.0361876274203</v>
      </c>
      <c r="O1996">
        <v>7.7517521382418479</v>
      </c>
      <c r="P1996">
        <v>6.7447708010922076</v>
      </c>
    </row>
    <row r="1997" spans="1:16" x14ac:dyDescent="0.25">
      <c r="A1997">
        <v>56.992344319820404</v>
      </c>
      <c r="B1997">
        <v>3.0235054462192457</v>
      </c>
      <c r="C1997">
        <v>1581.1495800798714</v>
      </c>
      <c r="D1997">
        <v>9857.1094060098494</v>
      </c>
      <c r="E1997">
        <v>750.412076164307</v>
      </c>
      <c r="F1997">
        <v>2965.5452972886997</v>
      </c>
      <c r="G1997">
        <v>1282.8271701369572</v>
      </c>
      <c r="H1997">
        <v>1.3111182573778306</v>
      </c>
      <c r="I1997">
        <v>4.8879540836946225</v>
      </c>
      <c r="J1997">
        <v>2211.4005322774733</v>
      </c>
      <c r="K1997">
        <v>15061.669526585471</v>
      </c>
      <c r="L1997">
        <v>763.51836241586045</v>
      </c>
      <c r="M1997">
        <v>4740.2174602406358</v>
      </c>
      <c r="N1997">
        <v>1502.2957257007361</v>
      </c>
      <c r="O1997">
        <v>1.1718034788135883</v>
      </c>
      <c r="P1997">
        <v>2.9602659331916059</v>
      </c>
    </row>
    <row r="1998" spans="1:16" x14ac:dyDescent="0.25">
      <c r="A1998">
        <v>6.3879039883613586</v>
      </c>
      <c r="B1998">
        <v>9.5272109338068844</v>
      </c>
      <c r="C1998">
        <v>29.918790637000718</v>
      </c>
      <c r="D1998">
        <v>66.608829877092319</v>
      </c>
      <c r="E1998">
        <v>73.538888725130207</v>
      </c>
      <c r="F1998">
        <v>150.18188324369572</v>
      </c>
      <c r="G1998">
        <v>380.88481797486457</v>
      </c>
      <c r="H1998">
        <v>17.35659374092338</v>
      </c>
      <c r="I1998">
        <v>6.2447461578324335</v>
      </c>
      <c r="J1998">
        <v>41.233663439691348</v>
      </c>
      <c r="K1998">
        <v>95.52133631058922</v>
      </c>
      <c r="L1998">
        <v>107.36653786697008</v>
      </c>
      <c r="M1998">
        <v>226.23072167340504</v>
      </c>
      <c r="N1998">
        <v>395.20851709674628</v>
      </c>
      <c r="O1998">
        <v>15.933760580197713</v>
      </c>
      <c r="P1998">
        <v>7.0970694301207953</v>
      </c>
    </row>
    <row r="1999" spans="1:16" x14ac:dyDescent="0.25">
      <c r="A1999">
        <v>69.07855623960495</v>
      </c>
      <c r="B1999">
        <v>6.5455383921774368</v>
      </c>
      <c r="C1999">
        <v>324.23311209000019</v>
      </c>
      <c r="D1999">
        <v>1253.2771417183237</v>
      </c>
      <c r="E1999">
        <v>465.87289150874767</v>
      </c>
      <c r="F1999">
        <v>1270.8925696066465</v>
      </c>
      <c r="G1999">
        <v>657.28796197070585</v>
      </c>
      <c r="H1999">
        <v>5.2462327321563098</v>
      </c>
      <c r="I1999">
        <v>6.8849004062257171</v>
      </c>
      <c r="J1999">
        <v>477.94516382457891</v>
      </c>
      <c r="K1999">
        <v>2098.6461567894271</v>
      </c>
      <c r="L1999">
        <v>685.51135398492454</v>
      </c>
      <c r="M1999">
        <v>1976.4301996275306</v>
      </c>
      <c r="N1999">
        <v>760.59241709283424</v>
      </c>
      <c r="O1999">
        <v>4.557467437111038</v>
      </c>
      <c r="P1999">
        <v>8.6511892548576945</v>
      </c>
    </row>
    <row r="2000" spans="1:16" x14ac:dyDescent="0.25">
      <c r="A2000">
        <v>98.969963610172272</v>
      </c>
      <c r="B2000">
        <v>2.9936757048912783</v>
      </c>
      <c r="C2000">
        <v>2362.4089846372044</v>
      </c>
      <c r="D2000">
        <v>16391.506187821375</v>
      </c>
      <c r="E2000">
        <v>756.65995007357526</v>
      </c>
      <c r="F2000">
        <v>4654.3749334150616</v>
      </c>
      <c r="G2000">
        <v>1546.1469780332898</v>
      </c>
      <c r="H2000">
        <v>1.112524651563618</v>
      </c>
      <c r="I2000">
        <v>2.9186271997237685</v>
      </c>
      <c r="J2000">
        <v>3166.2638372154865</v>
      </c>
      <c r="K2000">
        <v>23421.692510591831</v>
      </c>
      <c r="L2000">
        <v>813.5508074170092</v>
      </c>
      <c r="M2000">
        <v>7501.8213704207938</v>
      </c>
      <c r="N2000">
        <v>1777.3830222337037</v>
      </c>
      <c r="O2000">
        <v>1.0109684909235532</v>
      </c>
      <c r="P2000">
        <v>2.0741964324645985</v>
      </c>
    </row>
    <row r="2001" spans="1:16" x14ac:dyDescent="0.25">
      <c r="A2001">
        <v>63.572463929653168</v>
      </c>
      <c r="B2001">
        <v>4.1625625479093395</v>
      </c>
      <c r="C2001">
        <v>851.08726136706593</v>
      </c>
      <c r="D2001">
        <v>4430.0468468369027</v>
      </c>
      <c r="E2001">
        <v>673.55987883723049</v>
      </c>
      <c r="F2001">
        <v>2112.1612957342609</v>
      </c>
      <c r="G2001">
        <v>970.45412814264228</v>
      </c>
      <c r="H2001">
        <v>2.296254737523252</v>
      </c>
      <c r="I2001">
        <v>7.2478692063907788</v>
      </c>
      <c r="J2001">
        <v>1240.5302444260037</v>
      </c>
      <c r="K2001">
        <v>7264.6910571956787</v>
      </c>
      <c r="L2001">
        <v>929.27459293114202</v>
      </c>
      <c r="M2001">
        <v>3337.292210671872</v>
      </c>
      <c r="N2001">
        <v>1148.1343222212572</v>
      </c>
      <c r="O2001">
        <v>2.0139936912912919</v>
      </c>
      <c r="P2001">
        <v>7.5993483561988908</v>
      </c>
    </row>
    <row r="2002" spans="1:16" x14ac:dyDescent="0.25">
      <c r="A2002">
        <v>24.713472664356232</v>
      </c>
      <c r="B2002">
        <v>2.9885671016548208</v>
      </c>
      <c r="C2002">
        <v>882.85392753070448</v>
      </c>
      <c r="D2002">
        <v>4646.5093359933453</v>
      </c>
      <c r="E2002">
        <v>498.21409026510929</v>
      </c>
      <c r="F2002">
        <v>1574.7265579547993</v>
      </c>
      <c r="G2002">
        <v>986.15444290813923</v>
      </c>
      <c r="H2002">
        <v>1.6252643354877967</v>
      </c>
      <c r="I2002">
        <v>5.2704747823777627</v>
      </c>
      <c r="J2002">
        <v>1284.7567234402593</v>
      </c>
      <c r="K2002">
        <v>7597.5590842740885</v>
      </c>
      <c r="L2002">
        <v>682.70347334262772</v>
      </c>
      <c r="M2002">
        <v>2489.7423495445055</v>
      </c>
      <c r="N2002">
        <v>1166.7248082843994</v>
      </c>
      <c r="O2002">
        <v>1.4266899736445782</v>
      </c>
      <c r="P2002">
        <v>5.3580175223535313</v>
      </c>
    </row>
    <row r="2003" spans="1:16" x14ac:dyDescent="0.25">
      <c r="A2003">
        <v>63.949104011058807</v>
      </c>
      <c r="B2003">
        <v>6.3748287425945893</v>
      </c>
      <c r="C2003">
        <v>324.75566367112503</v>
      </c>
      <c r="D2003">
        <v>1255.9174791919042</v>
      </c>
      <c r="E2003">
        <v>454.34770532841827</v>
      </c>
      <c r="F2003">
        <v>1239.6969234533262</v>
      </c>
      <c r="G2003">
        <v>657.67291155377006</v>
      </c>
      <c r="H2003">
        <v>5.1062633310896697</v>
      </c>
      <c r="I2003">
        <v>6.7096348799810812</v>
      </c>
      <c r="J2003">
        <v>478.72599702748494</v>
      </c>
      <c r="K2003">
        <v>2103.1600547806256</v>
      </c>
      <c r="L2003">
        <v>668.55671281247385</v>
      </c>
      <c r="M2003">
        <v>1927.9640414535625</v>
      </c>
      <c r="N2003">
        <v>761.08638097371158</v>
      </c>
      <c r="O2003">
        <v>4.4358572688449449</v>
      </c>
      <c r="P2003">
        <v>8.4337688297033377</v>
      </c>
    </row>
    <row r="2004" spans="1:16" x14ac:dyDescent="0.25">
      <c r="A2004">
        <v>7.2687607407569885</v>
      </c>
      <c r="B2004">
        <v>5.0797910015875098</v>
      </c>
      <c r="C2004">
        <v>107.932033382838</v>
      </c>
      <c r="D2004">
        <v>304.87449428295633</v>
      </c>
      <c r="E2004">
        <v>140.26886492691014</v>
      </c>
      <c r="F2004">
        <v>332.4279134040687</v>
      </c>
      <c r="G2004">
        <v>470.58812104511645</v>
      </c>
      <c r="H2004">
        <v>6.1224695915877296</v>
      </c>
      <c r="I2004">
        <v>4.7568787554567411</v>
      </c>
      <c r="J2004">
        <v>154.4101246172643</v>
      </c>
      <c r="K2004">
        <v>478.11527364026358</v>
      </c>
      <c r="L2004">
        <v>202.55419423483053</v>
      </c>
      <c r="M2004">
        <v>508.82423610109561</v>
      </c>
      <c r="N2004">
        <v>517.07840818971613</v>
      </c>
      <c r="O2004">
        <v>5.402265919346469</v>
      </c>
      <c r="P2004">
        <v>4.7169808725535676</v>
      </c>
    </row>
    <row r="2005" spans="1:16" x14ac:dyDescent="0.25">
      <c r="A2005">
        <v>16.436442792415619</v>
      </c>
      <c r="B2005">
        <v>7.8609139214585406</v>
      </c>
      <c r="C2005">
        <v>76.742756611352945</v>
      </c>
      <c r="D2005">
        <v>199.93393250939334</v>
      </c>
      <c r="E2005">
        <v>159.27732964224262</v>
      </c>
      <c r="F2005">
        <v>361.37699492940681</v>
      </c>
      <c r="G2005">
        <v>436.79787053210526</v>
      </c>
      <c r="H2005">
        <v>10.669628615446975</v>
      </c>
      <c r="I2005">
        <v>6.9398636082115583</v>
      </c>
      <c r="J2005">
        <v>108.58765751904178</v>
      </c>
      <c r="K2005">
        <v>305.39426559775217</v>
      </c>
      <c r="L2005">
        <v>229.6402178476155</v>
      </c>
      <c r="M2005">
        <v>550.62831547175131</v>
      </c>
      <c r="N2005">
        <v>471.99339616487043</v>
      </c>
      <c r="O2005">
        <v>9.5000450807784347</v>
      </c>
      <c r="P2005">
        <v>7.3768666609070657</v>
      </c>
    </row>
    <row r="2006" spans="1:16" x14ac:dyDescent="0.25">
      <c r="A2006">
        <v>70.062524616718292</v>
      </c>
      <c r="B2006">
        <v>5.4778050761716033</v>
      </c>
      <c r="C2006">
        <v>491.94808920769816</v>
      </c>
      <c r="D2006">
        <v>2163.3718619966089</v>
      </c>
      <c r="E2006">
        <v>557.42361114143307</v>
      </c>
      <c r="F2006">
        <v>1601.610638609025</v>
      </c>
      <c r="G2006">
        <v>770.94281369025475</v>
      </c>
      <c r="H2006">
        <v>3.7393237218806261</v>
      </c>
      <c r="I2006">
        <v>7.110970032240381</v>
      </c>
      <c r="J2006">
        <v>726.45320057084405</v>
      </c>
      <c r="K2006">
        <v>3634.8245962797287</v>
      </c>
      <c r="L2006">
        <v>814.31776858272701</v>
      </c>
      <c r="M2006">
        <v>2507.2214727914911</v>
      </c>
      <c r="N2006">
        <v>904.7186774456635</v>
      </c>
      <c r="O2006">
        <v>3.2521799767747877</v>
      </c>
      <c r="P2006">
        <v>9.1431033920254112</v>
      </c>
    </row>
    <row r="2007" spans="1:16" x14ac:dyDescent="0.25">
      <c r="A2007">
        <v>45.249751269817352</v>
      </c>
      <c r="B2007">
        <v>9.0823611756568621</v>
      </c>
      <c r="C2007">
        <v>114.65858365081046</v>
      </c>
      <c r="D2007">
        <v>328.89692070076245</v>
      </c>
      <c r="E2007">
        <v>264.58124241829512</v>
      </c>
      <c r="F2007">
        <v>631.99453270606773</v>
      </c>
      <c r="G2007">
        <v>477.55274295284005</v>
      </c>
      <c r="H2007">
        <v>10.713305409223304</v>
      </c>
      <c r="I2007">
        <v>8.5514911852915816</v>
      </c>
      <c r="J2007">
        <v>164.36107479427912</v>
      </c>
      <c r="K2007">
        <v>518.19639976643441</v>
      </c>
      <c r="L2007">
        <v>382.33633989160296</v>
      </c>
      <c r="M2007">
        <v>968.14714133604377</v>
      </c>
      <c r="N2007">
        <v>526.31150245567665</v>
      </c>
      <c r="O2007">
        <v>9.4395015241621127</v>
      </c>
      <c r="P2007">
        <v>8.3856841523187846</v>
      </c>
    </row>
    <row r="2008" spans="1:16" x14ac:dyDescent="0.25">
      <c r="A2008">
        <v>56.407203257083893</v>
      </c>
      <c r="B2008">
        <v>4.7605567270686127</v>
      </c>
      <c r="C2008">
        <v>574.44441289645147</v>
      </c>
      <c r="D2008">
        <v>2650.5853400284936</v>
      </c>
      <c r="E2008">
        <v>553.34655038093035</v>
      </c>
      <c r="F2008">
        <v>1623.482842706507</v>
      </c>
      <c r="G2008">
        <v>821.07555192072482</v>
      </c>
      <c r="H2008">
        <v>3.0601162413417984</v>
      </c>
      <c r="I2008">
        <v>6.7891571402929625</v>
      </c>
      <c r="J2008">
        <v>846.83241157877148</v>
      </c>
      <c r="K2008">
        <v>4438.6507255554197</v>
      </c>
      <c r="L2008">
        <v>801.03035010277335</v>
      </c>
      <c r="M2008">
        <v>2547.9460989512954</v>
      </c>
      <c r="N2008">
        <v>967.09785247575587</v>
      </c>
      <c r="O2008">
        <v>2.6656496338239122</v>
      </c>
      <c r="P2008">
        <v>8.4288703746686302</v>
      </c>
    </row>
    <row r="2009" spans="1:16" x14ac:dyDescent="0.25">
      <c r="A2009">
        <v>39.575980126857758</v>
      </c>
      <c r="B2009">
        <v>2.1289155847649406</v>
      </c>
      <c r="C2009">
        <v>2535.7445367835116</v>
      </c>
      <c r="D2009">
        <v>17911.763251107513</v>
      </c>
      <c r="E2009">
        <v>542.9369841174356</v>
      </c>
      <c r="F2009">
        <v>3603.1921810457993</v>
      </c>
      <c r="G2009">
        <v>1598.2564778765829</v>
      </c>
      <c r="H2009">
        <v>0.77010439531645891</v>
      </c>
      <c r="I2009">
        <v>1.9143478287247577</v>
      </c>
      <c r="J2009">
        <v>3369.2775357698279</v>
      </c>
      <c r="K2009">
        <v>25262.971354458579</v>
      </c>
      <c r="L2009">
        <v>590.42280262816189</v>
      </c>
      <c r="M2009">
        <v>5816.5453855520764</v>
      </c>
      <c r="N2009">
        <v>1829.7184476843913</v>
      </c>
      <c r="O2009">
        <v>0.70203817302995297</v>
      </c>
      <c r="P2009">
        <v>1.4085232409275672</v>
      </c>
    </row>
    <row r="2010" spans="1:16" x14ac:dyDescent="0.25">
      <c r="A2010">
        <v>70.36035281419754</v>
      </c>
      <c r="B2010">
        <v>4.4465401848272723</v>
      </c>
      <c r="C2010">
        <v>791.84264779200271</v>
      </c>
      <c r="D2010">
        <v>4032.4511948513536</v>
      </c>
      <c r="E2010">
        <v>678.02615023141379</v>
      </c>
      <c r="F2010">
        <v>2095.5945798268203</v>
      </c>
      <c r="G2010">
        <v>940.468125724576</v>
      </c>
      <c r="H2010">
        <v>2.5228120940983163</v>
      </c>
      <c r="I2010">
        <v>7.5252016685458027</v>
      </c>
      <c r="J2010">
        <v>1157.5153720973249</v>
      </c>
      <c r="K2010">
        <v>6647.4247665155908</v>
      </c>
      <c r="L2010">
        <v>946.81076901851304</v>
      </c>
      <c r="M2010">
        <v>3306.9220215390692</v>
      </c>
      <c r="N2010">
        <v>1112.3940980261902</v>
      </c>
      <c r="O2010">
        <v>2.209245691254941</v>
      </c>
      <c r="P2010">
        <v>8.2599497940391018</v>
      </c>
    </row>
    <row r="2011" spans="1:16" x14ac:dyDescent="0.25">
      <c r="A2011">
        <v>57.308134734630585</v>
      </c>
      <c r="B2011">
        <v>6.6269259216205656</v>
      </c>
      <c r="C2011">
        <v>273.68293932583077</v>
      </c>
      <c r="D2011">
        <v>1004.5922375952247</v>
      </c>
      <c r="E2011">
        <v>408.13343384116632</v>
      </c>
      <c r="F2011">
        <v>1090.3575548961376</v>
      </c>
      <c r="G2011">
        <v>618.89485007821895</v>
      </c>
      <c r="H2011">
        <v>5.6659306494655608</v>
      </c>
      <c r="I2011">
        <v>6.5616798652606967</v>
      </c>
      <c r="J2011">
        <v>402.27795298560255</v>
      </c>
      <c r="K2011">
        <v>1672.4836174246564</v>
      </c>
      <c r="L2011">
        <v>599.59518848297057</v>
      </c>
      <c r="M2011">
        <v>1691.2986254034827</v>
      </c>
      <c r="N2011">
        <v>711.14766017197485</v>
      </c>
      <c r="O2011">
        <v>4.9257518479492566</v>
      </c>
      <c r="P2011">
        <v>7.9384807859094826</v>
      </c>
    </row>
    <row r="2012" spans="1:16" x14ac:dyDescent="0.25">
      <c r="A2012">
        <v>51.334021627902985</v>
      </c>
      <c r="B2012">
        <v>5.9518138867511707</v>
      </c>
      <c r="C2012">
        <v>321.38553416331968</v>
      </c>
      <c r="D2012">
        <v>1238.9130556066837</v>
      </c>
      <c r="E2012">
        <v>420.43349681039615</v>
      </c>
      <c r="F2012">
        <v>1145.6941806817761</v>
      </c>
      <c r="G2012">
        <v>655.18618648437086</v>
      </c>
      <c r="H2012">
        <v>4.7864829374799092</v>
      </c>
      <c r="I2012">
        <v>6.238616286613591</v>
      </c>
      <c r="J2012">
        <v>473.68955460797412</v>
      </c>
      <c r="K2012">
        <v>2074.0848632898974</v>
      </c>
      <c r="L2012">
        <v>618.62610248570456</v>
      </c>
      <c r="M2012">
        <v>1781.4860019800699</v>
      </c>
      <c r="N2012">
        <v>757.89479233098791</v>
      </c>
      <c r="O2012">
        <v>4.1581690716919297</v>
      </c>
      <c r="P2012">
        <v>7.8246955927754316</v>
      </c>
    </row>
    <row r="2013" spans="1:16" x14ac:dyDescent="0.25">
      <c r="A2013">
        <v>60.529650151729584</v>
      </c>
      <c r="B2013">
        <v>3.1374543533003569</v>
      </c>
      <c r="C2013">
        <v>1525.2056478443224</v>
      </c>
      <c r="D2013">
        <v>9413.4115196231123</v>
      </c>
      <c r="E2013">
        <v>768.07208437455745</v>
      </c>
      <c r="F2013">
        <v>2957.1599106771714</v>
      </c>
      <c r="G2013">
        <v>1261.7162741396223</v>
      </c>
      <c r="H2013">
        <v>1.3796248479011701</v>
      </c>
      <c r="I2013">
        <v>5.2656972657145289</v>
      </c>
      <c r="J2013">
        <v>2140.0611512608934</v>
      </c>
      <c r="K2013">
        <v>14460.173524832215</v>
      </c>
      <c r="L2013">
        <v>789.52162958318661</v>
      </c>
      <c r="M2013">
        <v>4723.4528340627758</v>
      </c>
      <c r="N2013">
        <v>1479.373486562281</v>
      </c>
      <c r="O2013">
        <v>1.2313772980817419</v>
      </c>
      <c r="P2013">
        <v>3.1865901345939225</v>
      </c>
    </row>
    <row r="2014" spans="1:16" x14ac:dyDescent="0.25">
      <c r="A2014">
        <v>66.454125225543976</v>
      </c>
      <c r="B2014">
        <v>2.3951370172873534</v>
      </c>
      <c r="C2014">
        <v>2826.0720166543924</v>
      </c>
      <c r="D2014">
        <v>20504.361017354378</v>
      </c>
      <c r="E2014">
        <v>621.76478180151196</v>
      </c>
      <c r="F2014">
        <v>4627.9871845106645</v>
      </c>
      <c r="G2014">
        <v>1681.5738113902889</v>
      </c>
      <c r="H2014">
        <v>0.83150585398098042</v>
      </c>
      <c r="I2014">
        <v>1.9277591849289837</v>
      </c>
      <c r="J2014">
        <v>3703.5169226617527</v>
      </c>
      <c r="K2014">
        <v>28337.033007335554</v>
      </c>
      <c r="L2014">
        <v>688.62000309686277</v>
      </c>
      <c r="M2014">
        <v>7488.9749787345572</v>
      </c>
      <c r="N2014">
        <v>1912.2042015248819</v>
      </c>
      <c r="O2014">
        <v>0.76179277974025295</v>
      </c>
      <c r="P2014">
        <v>1.4915699699475042</v>
      </c>
    </row>
    <row r="2015" spans="1:16" x14ac:dyDescent="0.25">
      <c r="A2015">
        <v>71.748766124248505</v>
      </c>
      <c r="B2015">
        <v>2.440122054197976</v>
      </c>
      <c r="C2015">
        <v>2864.6600308352963</v>
      </c>
      <c r="D2015">
        <v>20852.993969255112</v>
      </c>
      <c r="E2015">
        <v>635.08029076423634</v>
      </c>
      <c r="F2015">
        <v>4794.7768654130432</v>
      </c>
      <c r="G2015">
        <v>1692.3063687310917</v>
      </c>
      <c r="H2015">
        <v>0.8427903478661728</v>
      </c>
      <c r="I2015">
        <v>1.9391769293413303</v>
      </c>
      <c r="J2015">
        <v>3747.4398489707473</v>
      </c>
      <c r="K2015">
        <v>28744.801747254933</v>
      </c>
      <c r="L2015">
        <v>705.03139864469142</v>
      </c>
      <c r="M2015">
        <v>7761.2625462569513</v>
      </c>
      <c r="N2015">
        <v>1922.7318410137659</v>
      </c>
      <c r="O2015">
        <v>0.77261706326193669</v>
      </c>
      <c r="P2015">
        <v>1.5094634213331262</v>
      </c>
    </row>
    <row r="2016" spans="1:16" x14ac:dyDescent="0.25">
      <c r="A2016">
        <v>33.669821321964264</v>
      </c>
      <c r="B2016">
        <v>1.394589677490766</v>
      </c>
      <c r="C2016">
        <v>5043.5540377208345</v>
      </c>
      <c r="D2016">
        <v>41697.906254752052</v>
      </c>
      <c r="E2016">
        <v>441.94576347139559</v>
      </c>
      <c r="F2016">
        <v>5828.0491470834404</v>
      </c>
      <c r="G2016">
        <v>2207.2276789068983</v>
      </c>
      <c r="H2016">
        <v>0.3905035323409497</v>
      </c>
      <c r="I2016">
        <v>0.81066413379491564</v>
      </c>
      <c r="J2016">
        <v>6101.2104295080135</v>
      </c>
      <c r="K2016">
        <v>51782.044794474481</v>
      </c>
      <c r="L2016">
        <v>549.18790267796726</v>
      </c>
      <c r="M2016">
        <v>9566.2898674262797</v>
      </c>
      <c r="N2016">
        <v>2412.0537857358745</v>
      </c>
      <c r="O2016">
        <v>0.36743800663623682</v>
      </c>
      <c r="P2016">
        <v>0.78850552881253755</v>
      </c>
    </row>
    <row r="2017" spans="1:16" x14ac:dyDescent="0.25">
      <c r="A2017">
        <v>57.882902085781097</v>
      </c>
      <c r="B2017">
        <v>2.770821698597361</v>
      </c>
      <c r="C2017">
        <v>1919.9010875849422</v>
      </c>
      <c r="D2017">
        <v>12619.06527280762</v>
      </c>
      <c r="E2017">
        <v>689.41078489489826</v>
      </c>
      <c r="F2017">
        <v>3381.8137979836733</v>
      </c>
      <c r="G2017">
        <v>1403.5286094730836</v>
      </c>
      <c r="H2017">
        <v>1.1148678146260214</v>
      </c>
      <c r="I2017">
        <v>3.5173191656852323</v>
      </c>
      <c r="J2017">
        <v>2634.2908803476616</v>
      </c>
      <c r="K2017">
        <v>18697.979258202675</v>
      </c>
      <c r="L2017">
        <v>718.9843127780216</v>
      </c>
      <c r="M2017">
        <v>5426.866700909839</v>
      </c>
      <c r="N2017">
        <v>1630.7673217067315</v>
      </c>
      <c r="O2017">
        <v>1.0040894087752668</v>
      </c>
      <c r="P2017">
        <v>2.2584847319300234</v>
      </c>
    </row>
    <row r="2018" spans="1:16" x14ac:dyDescent="0.25">
      <c r="A2018">
        <v>63.612884819507599</v>
      </c>
      <c r="B2018">
        <v>2.5689477504547704</v>
      </c>
      <c r="C2018">
        <v>2389.5234666428919</v>
      </c>
      <c r="D2018">
        <v>16627.859968746572</v>
      </c>
      <c r="E2018">
        <v>650.16173335651195</v>
      </c>
      <c r="F2018">
        <v>4048.7293943831532</v>
      </c>
      <c r="G2018">
        <v>1554.4248176700432</v>
      </c>
      <c r="H2018">
        <v>0.95053841040924747</v>
      </c>
      <c r="I2018">
        <v>2.4710979873676799</v>
      </c>
      <c r="J2018">
        <v>3198.2045140131249</v>
      </c>
      <c r="K2018">
        <v>23710.042885000617</v>
      </c>
      <c r="L2018">
        <v>700.30307879150553</v>
      </c>
      <c r="M2018">
        <v>6527.2716626359488</v>
      </c>
      <c r="N2018">
        <v>1785.7378349013852</v>
      </c>
      <c r="O2018">
        <v>0.86420909807160029</v>
      </c>
      <c r="P2018">
        <v>1.7661304969780893</v>
      </c>
    </row>
    <row r="2019" spans="1:16" x14ac:dyDescent="0.25">
      <c r="A2019">
        <v>36.993032157421112</v>
      </c>
      <c r="B2019">
        <v>6.6584369322379677</v>
      </c>
      <c r="C2019">
        <v>195.0348130192792</v>
      </c>
      <c r="D2019">
        <v>647.38837406742346</v>
      </c>
      <c r="E2019">
        <v>307.18326816954442</v>
      </c>
      <c r="F2019">
        <v>786.29706877729893</v>
      </c>
      <c r="G2019">
        <v>553.72602271171581</v>
      </c>
      <c r="H2019">
        <v>6.4673970888630885</v>
      </c>
      <c r="I2019">
        <v>6.1460532886247847</v>
      </c>
      <c r="J2019">
        <v>284.30374587717296</v>
      </c>
      <c r="K2019">
        <v>1059.0686978174501</v>
      </c>
      <c r="L2019">
        <v>448.36238464393853</v>
      </c>
      <c r="M2019">
        <v>1213.5647213748819</v>
      </c>
      <c r="N2019">
        <v>626.46365794662881</v>
      </c>
      <c r="O2019">
        <v>5.6419156228349223</v>
      </c>
      <c r="P2019">
        <v>6.8278393756602611</v>
      </c>
    </row>
    <row r="2020" spans="1:16" x14ac:dyDescent="0.25">
      <c r="A2020">
        <v>34.207082808017731</v>
      </c>
      <c r="B2020">
        <v>6.0305413958175063</v>
      </c>
      <c r="C2020">
        <v>229.64659376486605</v>
      </c>
      <c r="D2020">
        <v>799.73114638099923</v>
      </c>
      <c r="E2020">
        <v>319.8234758857385</v>
      </c>
      <c r="F2020">
        <v>835.86987836514299</v>
      </c>
      <c r="G2020">
        <v>583.33605987313774</v>
      </c>
      <c r="H2020">
        <v>5.5096912764256212</v>
      </c>
      <c r="I2020">
        <v>5.6961620760991609</v>
      </c>
      <c r="J2020">
        <v>336.22300704179298</v>
      </c>
      <c r="K2020">
        <v>1320.5410520447203</v>
      </c>
      <c r="L2020">
        <v>468.42951388835354</v>
      </c>
      <c r="M2020">
        <v>1293.1626300291243</v>
      </c>
      <c r="N2020">
        <v>665.05315202510258</v>
      </c>
      <c r="O2020">
        <v>4.7969774619783365</v>
      </c>
      <c r="P2020">
        <v>6.6152004538141078</v>
      </c>
    </row>
    <row r="2021" spans="1:16" x14ac:dyDescent="0.25">
      <c r="A2021">
        <v>11.768060147762299</v>
      </c>
      <c r="B2021">
        <v>2.0021576564848074</v>
      </c>
      <c r="C2021">
        <v>1238.1326014513181</v>
      </c>
      <c r="D2021">
        <v>7201.5548778582333</v>
      </c>
      <c r="E2021">
        <v>431.08559664483721</v>
      </c>
      <c r="F2021">
        <v>1504.6129766544143</v>
      </c>
      <c r="G2021">
        <v>1147.0058260285209</v>
      </c>
      <c r="H2021">
        <v>0.95456238061445542</v>
      </c>
      <c r="I2021">
        <v>3.7103081539393377</v>
      </c>
      <c r="J2021">
        <v>1766.4958117069402</v>
      </c>
      <c r="K2021">
        <v>11375.894291794344</v>
      </c>
      <c r="L2021">
        <v>497.92985891479759</v>
      </c>
      <c r="M2021">
        <v>2393.6701025613311</v>
      </c>
      <c r="N2021">
        <v>1352.3194487632165</v>
      </c>
      <c r="O2021">
        <v>0.84587785238381064</v>
      </c>
      <c r="P2021">
        <v>2.5433876097942498</v>
      </c>
    </row>
    <row r="2022" spans="1:16" x14ac:dyDescent="0.25">
      <c r="A2022">
        <v>81.027549564838409</v>
      </c>
      <c r="B2022">
        <v>4.1903915901504876</v>
      </c>
      <c r="C2022">
        <v>1003.9850714471391</v>
      </c>
      <c r="D2022">
        <v>5491.3611897556202</v>
      </c>
      <c r="E2022">
        <v>773.55617085390406</v>
      </c>
      <c r="F2022">
        <v>2523.0659258061219</v>
      </c>
      <c r="G2022">
        <v>1043.8353862324172</v>
      </c>
      <c r="H2022">
        <v>2.1675633595327497</v>
      </c>
      <c r="I2022">
        <v>7.6569206144661335</v>
      </c>
      <c r="J2022">
        <v>1451.6099659538704</v>
      </c>
      <c r="K2022">
        <v>8876.3975298997557</v>
      </c>
      <c r="L2022">
        <v>1031.0877661738123</v>
      </c>
      <c r="M2022">
        <v>3998.3575550966043</v>
      </c>
      <c r="N2022">
        <v>1234.2970232386026</v>
      </c>
      <c r="O2022">
        <v>1.9089165238900718</v>
      </c>
      <c r="P2022">
        <v>6.7271161418001872</v>
      </c>
    </row>
    <row r="2023" spans="1:16" x14ac:dyDescent="0.25">
      <c r="A2023">
        <v>26.759194552898407</v>
      </c>
      <c r="B2023">
        <v>2.7478022914904927</v>
      </c>
      <c r="C2023">
        <v>1127.6627773331818</v>
      </c>
      <c r="D2023">
        <v>6382.9780321909129</v>
      </c>
      <c r="E2023">
        <v>553.69909388697295</v>
      </c>
      <c r="F2023">
        <v>1869.4018089230824</v>
      </c>
      <c r="G2023">
        <v>1099.565015309993</v>
      </c>
      <c r="H2023">
        <v>1.3585312790179893</v>
      </c>
      <c r="I2023">
        <v>5.1098927390284752</v>
      </c>
      <c r="J2023">
        <v>1619.1463140664487</v>
      </c>
      <c r="K2023">
        <v>10193.443658603926</v>
      </c>
      <c r="L2023">
        <v>682.72052312798269</v>
      </c>
      <c r="M2023">
        <v>2968.8093589982391</v>
      </c>
      <c r="N2023">
        <v>1298.4989417863235</v>
      </c>
      <c r="O2023">
        <v>1.2003724266214049</v>
      </c>
      <c r="P2023">
        <v>3.8737909020843198</v>
      </c>
    </row>
    <row r="2024" spans="1:16" x14ac:dyDescent="0.25">
      <c r="A2024">
        <v>23.410161554813385</v>
      </c>
      <c r="B2024">
        <v>4.5548302964230505</v>
      </c>
      <c r="C2024">
        <v>325.64136835969754</v>
      </c>
      <c r="D2024">
        <v>1260.3958703965491</v>
      </c>
      <c r="E2024">
        <v>325.38912004051724</v>
      </c>
      <c r="F2024">
        <v>888.12743664193408</v>
      </c>
      <c r="G2024">
        <v>658.32486348570092</v>
      </c>
      <c r="H2024">
        <v>3.6446383534770481</v>
      </c>
      <c r="I2024">
        <v>4.7992586205912771</v>
      </c>
      <c r="J2024">
        <v>480.04940573162423</v>
      </c>
      <c r="K2024">
        <v>2110.8156698729435</v>
      </c>
      <c r="L2024">
        <v>478.80350605073272</v>
      </c>
      <c r="M2024">
        <v>1381.2646760800301</v>
      </c>
      <c r="N2024">
        <v>761.92287626209497</v>
      </c>
      <c r="O2024">
        <v>3.166110307405646</v>
      </c>
      <c r="P2024">
        <v>6.0358819207089658</v>
      </c>
    </row>
    <row r="2025" spans="1:16" x14ac:dyDescent="0.25">
      <c r="A2025">
        <v>52.364323556423187</v>
      </c>
      <c r="B2025">
        <v>6.125530268768471</v>
      </c>
      <c r="C2025">
        <v>305.59902841259907</v>
      </c>
      <c r="D2025">
        <v>1160.0305634714771</v>
      </c>
      <c r="E2025">
        <v>414.48281133575881</v>
      </c>
      <c r="F2025">
        <v>1122.5110451085038</v>
      </c>
      <c r="G2025">
        <v>643.40748689342979</v>
      </c>
      <c r="H2025">
        <v>5.0218764041131685</v>
      </c>
      <c r="I2025">
        <v>6.2987933145413804</v>
      </c>
      <c r="J2025">
        <v>450.08082512846255</v>
      </c>
      <c r="K2025">
        <v>1939.0719111981361</v>
      </c>
      <c r="L2025">
        <v>609.67586337968635</v>
      </c>
      <c r="M2025">
        <v>1744.0906765438908</v>
      </c>
      <c r="N2025">
        <v>742.75687763793928</v>
      </c>
      <c r="O2025">
        <v>4.363370132644282</v>
      </c>
      <c r="P2025">
        <v>7.8144494435325988</v>
      </c>
    </row>
    <row r="2026" spans="1:16" x14ac:dyDescent="0.25">
      <c r="A2026">
        <v>3.3109124302864075</v>
      </c>
      <c r="B2026">
        <v>7.2268753294328674</v>
      </c>
      <c r="C2026">
        <v>32.98509347859401</v>
      </c>
      <c r="D2026">
        <v>74.258670271032685</v>
      </c>
      <c r="E2026">
        <v>62.277382927865979</v>
      </c>
      <c r="F2026">
        <v>128.40979043171868</v>
      </c>
      <c r="G2026">
        <v>384.74669177533582</v>
      </c>
      <c r="H2026">
        <v>12.809287855142266</v>
      </c>
      <c r="I2026">
        <v>4.9129738526716364</v>
      </c>
      <c r="J2026">
        <v>45.578878708226533</v>
      </c>
      <c r="K2026">
        <v>107.10511054264296</v>
      </c>
      <c r="L2026">
        <v>90.766022224634156</v>
      </c>
      <c r="M2026">
        <v>193.64376395451964</v>
      </c>
      <c r="N2026">
        <v>400.65363647139895</v>
      </c>
      <c r="O2026">
        <v>11.719251051890112</v>
      </c>
      <c r="P2026">
        <v>5.5730589566363067</v>
      </c>
    </row>
    <row r="2027" spans="1:16" x14ac:dyDescent="0.25">
      <c r="A2027">
        <v>91.562390029430389</v>
      </c>
      <c r="B2027">
        <v>9.486561502758267</v>
      </c>
      <c r="C2027">
        <v>173.8067483448192</v>
      </c>
      <c r="D2027">
        <v>558.14603831084776</v>
      </c>
      <c r="E2027">
        <v>396.55550690723004</v>
      </c>
      <c r="F2027">
        <v>1000.0818271274628</v>
      </c>
      <c r="G2027">
        <v>534.71738451475505</v>
      </c>
      <c r="H2027">
        <v>9.6174147264940082</v>
      </c>
      <c r="I2027">
        <v>8.7647343321534628</v>
      </c>
      <c r="J2027">
        <v>252.50267069361664</v>
      </c>
      <c r="K2027">
        <v>906.36946378565187</v>
      </c>
      <c r="L2027">
        <v>577.35197366370619</v>
      </c>
      <c r="M2027">
        <v>1540.9584096088213</v>
      </c>
      <c r="N2027">
        <v>601.59419409523298</v>
      </c>
      <c r="O2027">
        <v>8.4043217975275031</v>
      </c>
      <c r="P2027">
        <v>9.3492448450151553</v>
      </c>
    </row>
    <row r="2028" spans="1:16" x14ac:dyDescent="0.25">
      <c r="A2028">
        <v>59.915288031101227</v>
      </c>
      <c r="B2028">
        <v>3.8632477336735853</v>
      </c>
      <c r="C2028">
        <v>961.84949418926715</v>
      </c>
      <c r="D2028">
        <v>5194.1154945675562</v>
      </c>
      <c r="E2028">
        <v>689.66604042570361</v>
      </c>
      <c r="F2028">
        <v>2224.4495889813729</v>
      </c>
      <c r="G2028">
        <v>1024.1441984449002</v>
      </c>
      <c r="H2028">
        <v>2.0319801239048689</v>
      </c>
      <c r="I2028">
        <v>6.9875439768635603</v>
      </c>
      <c r="J2028">
        <v>1393.8872507329193</v>
      </c>
      <c r="K2028">
        <v>8430.0461235881612</v>
      </c>
      <c r="L2028">
        <v>928.42487425936247</v>
      </c>
      <c r="M2028">
        <v>3522.3978037280704</v>
      </c>
      <c r="N2028">
        <v>1211.3576984474341</v>
      </c>
      <c r="O2028">
        <v>1.787491398554568</v>
      </c>
      <c r="P2028">
        <v>6.5037888544252578</v>
      </c>
    </row>
    <row r="2029" spans="1:16" x14ac:dyDescent="0.25">
      <c r="A2029">
        <v>14.397766530513763</v>
      </c>
      <c r="B2029">
        <v>0.91633279163424175</v>
      </c>
      <c r="C2029">
        <v>6342.3294246527494</v>
      </c>
      <c r="D2029">
        <v>54929.311884349452</v>
      </c>
      <c r="E2029">
        <v>335.14678457904762</v>
      </c>
      <c r="F2029">
        <v>5399.09658060934</v>
      </c>
      <c r="G2029">
        <v>2458.313062909222</v>
      </c>
      <c r="H2029">
        <v>0.23634810860478969</v>
      </c>
      <c r="I2029">
        <v>0.52021779607883689</v>
      </c>
      <c r="J2029">
        <v>7444.8462943413533</v>
      </c>
      <c r="K2029">
        <v>65925.626749446878</v>
      </c>
      <c r="L2029">
        <v>439.07379026871962</v>
      </c>
      <c r="M2029">
        <v>8919.0155020702423</v>
      </c>
      <c r="N2029">
        <v>2648.7631384599022</v>
      </c>
      <c r="O2029">
        <v>0.2244424837010783</v>
      </c>
      <c r="P2029">
        <v>0.55468978219655307</v>
      </c>
    </row>
    <row r="2030" spans="1:16" x14ac:dyDescent="0.25">
      <c r="A2030">
        <v>25.997641384601593</v>
      </c>
      <c r="B2030">
        <v>7.622872790278314</v>
      </c>
      <c r="C2030">
        <v>112.3519983973645</v>
      </c>
      <c r="D2030">
        <v>320.60754599463235</v>
      </c>
      <c r="E2030">
        <v>218.11312073300991</v>
      </c>
      <c r="F2030">
        <v>519.62002930153801</v>
      </c>
      <c r="G2030">
        <v>475.1765506229774</v>
      </c>
      <c r="H2030">
        <v>9.0572164561482733</v>
      </c>
      <c r="I2030">
        <v>7.1656315026409336</v>
      </c>
      <c r="J2030">
        <v>160.94654139004163</v>
      </c>
      <c r="K2030">
        <v>504.34742790457659</v>
      </c>
      <c r="L2030">
        <v>315.10803026055038</v>
      </c>
      <c r="M2030">
        <v>795.78071243859858</v>
      </c>
      <c r="N2030">
        <v>523.16318114292551</v>
      </c>
      <c r="O2030">
        <v>7.9841249007099249</v>
      </c>
      <c r="P2030">
        <v>7.0488893334738227</v>
      </c>
    </row>
    <row r="2031" spans="1:16" x14ac:dyDescent="0.25">
      <c r="A2031">
        <v>11.214630305767059</v>
      </c>
      <c r="B2031">
        <v>9.4466611971063621</v>
      </c>
      <c r="C2031">
        <v>42.176736057725549</v>
      </c>
      <c r="D2031">
        <v>98.189523595327927</v>
      </c>
      <c r="E2031">
        <v>106.17781201914759</v>
      </c>
      <c r="F2031">
        <v>224.59513487763098</v>
      </c>
      <c r="G2031">
        <v>396.14506649362033</v>
      </c>
      <c r="H2031">
        <v>15.569545796458398</v>
      </c>
      <c r="I2031">
        <v>7.0051048438175734</v>
      </c>
      <c r="J2031">
        <v>58.660427697105881</v>
      </c>
      <c r="K2031">
        <v>143.78131185350045</v>
      </c>
      <c r="L2031">
        <v>154.06067610056655</v>
      </c>
      <c r="M2031">
        <v>339.66031868372272</v>
      </c>
      <c r="N2031">
        <v>416.59459863186402</v>
      </c>
      <c r="O2031">
        <v>14.125527407617884</v>
      </c>
      <c r="P2031">
        <v>7.8727504363147274</v>
      </c>
    </row>
    <row r="2032" spans="1:16" x14ac:dyDescent="0.25">
      <c r="A2032">
        <v>43.030567705631256</v>
      </c>
      <c r="B2032">
        <v>9.2126123700130158</v>
      </c>
      <c r="C2032">
        <v>107.35628610654622</v>
      </c>
      <c r="D2032">
        <v>302.83993158126106</v>
      </c>
      <c r="E2032">
        <v>253.18299970786151</v>
      </c>
      <c r="F2032">
        <v>599.61007538408091</v>
      </c>
      <c r="G2032">
        <v>469.98698535114102</v>
      </c>
      <c r="H2032">
        <v>11.12470556253402</v>
      </c>
      <c r="I2032">
        <v>8.6220873676714316</v>
      </c>
      <c r="J2032">
        <v>153.55935374847681</v>
      </c>
      <c r="K2032">
        <v>474.72828071658745</v>
      </c>
      <c r="L2032">
        <v>365.58629885080279</v>
      </c>
      <c r="M2032">
        <v>917.7147131972971</v>
      </c>
      <c r="N2032">
        <v>516.28069190511701</v>
      </c>
      <c r="O2032">
        <v>9.8173475886818675</v>
      </c>
      <c r="P2032">
        <v>8.5602056756591285</v>
      </c>
    </row>
    <row r="2033" spans="1:16" x14ac:dyDescent="0.25">
      <c r="A2033">
        <v>80.641338288784027</v>
      </c>
      <c r="B2033">
        <v>5.0784098371610984</v>
      </c>
      <c r="C2033">
        <v>650.09412241857035</v>
      </c>
      <c r="D2033">
        <v>3116.5040540392547</v>
      </c>
      <c r="E2033">
        <v>656.02376204014513</v>
      </c>
      <c r="F2033">
        <v>1960.146844619167</v>
      </c>
      <c r="G2033">
        <v>864.49595771586337</v>
      </c>
      <c r="H2033">
        <v>3.1112131336803786</v>
      </c>
      <c r="I2033">
        <v>7.7886978348399385</v>
      </c>
      <c r="J2033">
        <v>956.02974991506062</v>
      </c>
      <c r="K2033">
        <v>5194.8657741111656</v>
      </c>
      <c r="L2033">
        <v>939.4670523464838</v>
      </c>
      <c r="M2033">
        <v>3082.7084969739599</v>
      </c>
      <c r="N2033">
        <v>1020.4829068057328</v>
      </c>
      <c r="O2033">
        <v>2.7148032150341384</v>
      </c>
      <c r="P2033">
        <v>9.2889877959388354</v>
      </c>
    </row>
    <row r="2034" spans="1:16" x14ac:dyDescent="0.25">
      <c r="A2034">
        <v>12.044279396533966</v>
      </c>
      <c r="B2034">
        <v>2.0678453819006295</v>
      </c>
      <c r="C2034">
        <v>1173.5401282983898</v>
      </c>
      <c r="D2034">
        <v>6720.5125595275158</v>
      </c>
      <c r="E2034">
        <v>428.85802613846636</v>
      </c>
      <c r="F2034">
        <v>1467.6114284713315</v>
      </c>
      <c r="G2034">
        <v>1119.5174896438625</v>
      </c>
      <c r="H2034">
        <v>1.0066247591615716</v>
      </c>
      <c r="I2034">
        <v>3.8505558865821641</v>
      </c>
      <c r="J2034">
        <v>1680.5958621977072</v>
      </c>
      <c r="K2034">
        <v>10683.973774824792</v>
      </c>
      <c r="L2034">
        <v>513.82872085202143</v>
      </c>
      <c r="M2034">
        <v>2332.4553816244165</v>
      </c>
      <c r="N2034">
        <v>1321.2272341895343</v>
      </c>
      <c r="O2034">
        <v>0.89051039559285616</v>
      </c>
      <c r="P2034">
        <v>2.7880819728502662</v>
      </c>
    </row>
    <row r="2035" spans="1:16" x14ac:dyDescent="0.25">
      <c r="A2035">
        <v>37.324802100658417</v>
      </c>
      <c r="B2035">
        <v>1.4407774073751698</v>
      </c>
      <c r="C2035">
        <v>5058.9861194996356</v>
      </c>
      <c r="D2035">
        <v>41852.106095160983</v>
      </c>
      <c r="E2035">
        <v>457.32633538682705</v>
      </c>
      <c r="F2035">
        <v>6047.6977058571174</v>
      </c>
      <c r="G2035">
        <v>2210.398080601547</v>
      </c>
      <c r="H2035">
        <v>0.40299000992276579</v>
      </c>
      <c r="I2035">
        <v>0.83694587211739413</v>
      </c>
      <c r="J2035">
        <v>6117.3065611271459</v>
      </c>
      <c r="K2035">
        <v>51947.297739688016</v>
      </c>
      <c r="L2035">
        <v>568.68716751924671</v>
      </c>
      <c r="M2035">
        <v>9927.6399551489412</v>
      </c>
      <c r="N2035">
        <v>2415.026112141973</v>
      </c>
      <c r="O2035">
        <v>0.37923684019647996</v>
      </c>
      <c r="P2035">
        <v>0.81505052560464053</v>
      </c>
    </row>
    <row r="2036" spans="1:16" x14ac:dyDescent="0.25">
      <c r="A2036">
        <v>59.235981047153473</v>
      </c>
      <c r="B2036">
        <v>9.9170085010048812</v>
      </c>
      <c r="C2036">
        <v>115.1139822004935</v>
      </c>
      <c r="D2036">
        <v>330.53984887812339</v>
      </c>
      <c r="E2036">
        <v>289.90784844613506</v>
      </c>
      <c r="F2036">
        <v>692.84919578183894</v>
      </c>
      <c r="G2036">
        <v>478.0204216445652</v>
      </c>
      <c r="H2036">
        <v>11.681267599170377</v>
      </c>
      <c r="I2036">
        <v>9.3400877226604422</v>
      </c>
      <c r="J2036">
        <v>165.03549076864783</v>
      </c>
      <c r="K2036">
        <v>520.94340774318948</v>
      </c>
      <c r="L2036">
        <v>418.95598751252442</v>
      </c>
      <c r="M2036">
        <v>1061.427421357417</v>
      </c>
      <c r="N2036">
        <v>526.93093494085406</v>
      </c>
      <c r="O2036">
        <v>10.291424474051913</v>
      </c>
      <c r="P2036">
        <v>9.1540709452835038</v>
      </c>
    </row>
    <row r="2037" spans="1:16" x14ac:dyDescent="0.25">
      <c r="A2037">
        <v>39.414863049983978</v>
      </c>
      <c r="B2037">
        <v>8.2610901151694112</v>
      </c>
      <c r="C2037">
        <v>127.28289883435437</v>
      </c>
      <c r="D2037">
        <v>375.19431661265514</v>
      </c>
      <c r="E2037">
        <v>263.77582837103188</v>
      </c>
      <c r="F2037">
        <v>638.72595968097164</v>
      </c>
      <c r="G2037">
        <v>490.34415440992109</v>
      </c>
      <c r="H2037">
        <v>9.385690057397202</v>
      </c>
      <c r="I2037">
        <v>7.8158992969940959</v>
      </c>
      <c r="J2037">
        <v>183.08748681037125</v>
      </c>
      <c r="K2037">
        <v>595.85935020096713</v>
      </c>
      <c r="L2037">
        <v>381.74068354046949</v>
      </c>
      <c r="M2037">
        <v>979.86530135753389</v>
      </c>
      <c r="N2037">
        <v>543.22955498910733</v>
      </c>
      <c r="O2037">
        <v>8.2503431580834494</v>
      </c>
      <c r="P2037">
        <v>7.6267908406374438</v>
      </c>
    </row>
    <row r="2038" spans="1:16" x14ac:dyDescent="0.25">
      <c r="A2038">
        <v>36.329244434833527</v>
      </c>
      <c r="B2038">
        <v>2.3000037757091008</v>
      </c>
      <c r="C2038">
        <v>2046.7222458397412</v>
      </c>
      <c r="D2038">
        <v>13682.868737759998</v>
      </c>
      <c r="E2038">
        <v>574.14783774663692</v>
      </c>
      <c r="F2038">
        <v>3021.7211901112214</v>
      </c>
      <c r="G2038">
        <v>1445.9605594691814</v>
      </c>
      <c r="H2038">
        <v>0.90296645816580046</v>
      </c>
      <c r="I2038">
        <v>2.6840753112938174</v>
      </c>
      <c r="J2038">
        <v>2788.9363066784754</v>
      </c>
      <c r="K2038">
        <v>20055.206598515644</v>
      </c>
      <c r="L2038">
        <v>604.16537796942691</v>
      </c>
      <c r="M2038">
        <v>4855.477799877116</v>
      </c>
      <c r="N2038">
        <v>1674.9410606885597</v>
      </c>
      <c r="O2038">
        <v>0.81542852690623635</v>
      </c>
      <c r="P2038">
        <v>1.7758543748416313</v>
      </c>
    </row>
    <row r="2039" spans="1:16" x14ac:dyDescent="0.25">
      <c r="A2039">
        <v>51.798667132854462</v>
      </c>
      <c r="B2039">
        <v>5.290236126499769</v>
      </c>
      <c r="C2039">
        <v>423.33706318269367</v>
      </c>
      <c r="D2039">
        <v>1776.8374269061537</v>
      </c>
      <c r="E2039">
        <v>473.17983788209023</v>
      </c>
      <c r="F2039">
        <v>1333.8834105814556</v>
      </c>
      <c r="G2039">
        <v>726.61380165776677</v>
      </c>
      <c r="H2039">
        <v>3.8271388575997096</v>
      </c>
      <c r="I2039">
        <v>6.303368204586528</v>
      </c>
      <c r="J2039">
        <v>625.35357251200355</v>
      </c>
      <c r="K2039">
        <v>2987.6234427976806</v>
      </c>
      <c r="L2039">
        <v>694.7297816694246</v>
      </c>
      <c r="M2039">
        <v>2083.0701086132653</v>
      </c>
      <c r="N2039">
        <v>848.93132340330078</v>
      </c>
      <c r="O2039">
        <v>3.3254703868637829</v>
      </c>
      <c r="P2039">
        <v>8.1910859977376429</v>
      </c>
    </row>
    <row r="2040" spans="1:16" x14ac:dyDescent="0.25">
      <c r="A2040">
        <v>35.683383524417877</v>
      </c>
      <c r="B2040">
        <v>3.1873888469291671</v>
      </c>
      <c r="C2040">
        <v>1004.4834499820628</v>
      </c>
      <c r="D2040">
        <v>5494.8976119321624</v>
      </c>
      <c r="E2040">
        <v>588.62579575746531</v>
      </c>
      <c r="F2040">
        <v>1920.1456173981146</v>
      </c>
      <c r="G2040">
        <v>1044.0660377197169</v>
      </c>
      <c r="H2040">
        <v>1.6484217392680602</v>
      </c>
      <c r="I2040">
        <v>5.8248051641411323</v>
      </c>
      <c r="J2040">
        <v>1452.290714048793</v>
      </c>
      <c r="K2040">
        <v>8881.685247880745</v>
      </c>
      <c r="L2040">
        <v>784.49724826898955</v>
      </c>
      <c r="M2040">
        <v>3042.9240545901903</v>
      </c>
      <c r="N2040">
        <v>1234.5649322289046</v>
      </c>
      <c r="O2040">
        <v>1.4517414213069633</v>
      </c>
      <c r="P2040">
        <v>5.1141035164920492</v>
      </c>
    </row>
    <row r="2041" spans="1:16" x14ac:dyDescent="0.25">
      <c r="A2041">
        <v>27.085040032863617</v>
      </c>
      <c r="B2041">
        <v>4.4346303414564741</v>
      </c>
      <c r="C2041">
        <v>386.66078940702278</v>
      </c>
      <c r="D2041">
        <v>1577.9611782955944</v>
      </c>
      <c r="E2041">
        <v>366.98053029920987</v>
      </c>
      <c r="F2041">
        <v>1022.9730927391067</v>
      </c>
      <c r="G2041">
        <v>701.76429863401427</v>
      </c>
      <c r="H2041">
        <v>3.3221558785929628</v>
      </c>
      <c r="I2041">
        <v>5.0430881016833116</v>
      </c>
      <c r="J2041">
        <v>570.97387392026747</v>
      </c>
      <c r="K2041">
        <v>2651.4982628454873</v>
      </c>
      <c r="L2041">
        <v>539.65416430772166</v>
      </c>
      <c r="M2041">
        <v>1595.2437862939487</v>
      </c>
      <c r="N2041">
        <v>817.41403936423774</v>
      </c>
      <c r="O2041">
        <v>2.885874055078351</v>
      </c>
      <c r="P2041">
        <v>6.5196148539305163</v>
      </c>
    </row>
    <row r="2042" spans="1:16" x14ac:dyDescent="0.25">
      <c r="A2042">
        <v>39.152829468250275</v>
      </c>
      <c r="B2042">
        <v>1.73086399707297</v>
      </c>
      <c r="C2042">
        <v>3749.1429195022033</v>
      </c>
      <c r="D2042">
        <v>29066.514542221586</v>
      </c>
      <c r="E2042">
        <v>483.16627255284089</v>
      </c>
      <c r="F2042">
        <v>4801.1213459641849</v>
      </c>
      <c r="G2042">
        <v>1920.1945227535862</v>
      </c>
      <c r="H2042">
        <v>0.54045127681385341</v>
      </c>
      <c r="I2042">
        <v>1.1277907018516899</v>
      </c>
      <c r="J2042">
        <v>4727.9294556104251</v>
      </c>
      <c r="K2042">
        <v>38064.555128736843</v>
      </c>
      <c r="L2042">
        <v>564.03983615715072</v>
      </c>
      <c r="M2042">
        <v>7821.0219051022013</v>
      </c>
      <c r="N2042">
        <v>2142.1003829434603</v>
      </c>
      <c r="O2042">
        <v>0.5017372170768829</v>
      </c>
      <c r="P2042">
        <v>0.979089272347207</v>
      </c>
    </row>
    <row r="2043" spans="1:16" x14ac:dyDescent="0.25">
      <c r="A2043">
        <v>12.338862121105194</v>
      </c>
      <c r="B2043">
        <v>9.3778871659969525</v>
      </c>
      <c r="C2043">
        <v>45.313780519700643</v>
      </c>
      <c r="D2043">
        <v>106.68526492784508</v>
      </c>
      <c r="E2043">
        <v>113.56945330631514</v>
      </c>
      <c r="F2043">
        <v>242.11992466283144</v>
      </c>
      <c r="G2043">
        <v>399.9786995825811</v>
      </c>
      <c r="H2043">
        <v>15.118545724478329</v>
      </c>
      <c r="I2043">
        <v>7.1227624870237269</v>
      </c>
      <c r="J2043">
        <v>63.144837151863868</v>
      </c>
      <c r="K2043">
        <v>156.94986045141621</v>
      </c>
      <c r="L2043">
        <v>164.58672246376358</v>
      </c>
      <c r="M2043">
        <v>366.47872725418432</v>
      </c>
      <c r="N2043">
        <v>421.90773532310436</v>
      </c>
      <c r="O2043">
        <v>13.683595261721266</v>
      </c>
      <c r="P2043">
        <v>7.971922211077322</v>
      </c>
    </row>
    <row r="2044" spans="1:16" x14ac:dyDescent="0.25">
      <c r="A2044">
        <v>86.696505606174469</v>
      </c>
      <c r="B2044">
        <v>8.4353362277403807</v>
      </c>
      <c r="C2044">
        <v>216.81579695042367</v>
      </c>
      <c r="D2044">
        <v>742.31456185817342</v>
      </c>
      <c r="E2044">
        <v>425.96084535793727</v>
      </c>
      <c r="F2044">
        <v>1105.1817875010081</v>
      </c>
      <c r="G2044">
        <v>572.54534008491487</v>
      </c>
      <c r="H2044">
        <v>7.8751479861274216</v>
      </c>
      <c r="I2044">
        <v>7.8808612478696274</v>
      </c>
      <c r="J2044">
        <v>316.9712452921172</v>
      </c>
      <c r="K2044">
        <v>1221.9228558771681</v>
      </c>
      <c r="L2044">
        <v>623.14913451655354</v>
      </c>
      <c r="M2044">
        <v>1708.3647853022912</v>
      </c>
      <c r="N2044">
        <v>651.01131595331719</v>
      </c>
      <c r="O2044">
        <v>6.8607672082033835</v>
      </c>
      <c r="P2044">
        <v>9.0221776447832376</v>
      </c>
    </row>
    <row r="2045" spans="1:16" x14ac:dyDescent="0.25">
      <c r="A2045">
        <v>82.565443456172943</v>
      </c>
      <c r="B2045">
        <v>6.1939769127545832</v>
      </c>
      <c r="C2045">
        <v>421.11531037745277</v>
      </c>
      <c r="D2045">
        <v>1764.6297218931647</v>
      </c>
      <c r="E2045">
        <v>551.51711780950109</v>
      </c>
      <c r="F2045">
        <v>1553.6959879247363</v>
      </c>
      <c r="G2045">
        <v>725.13286902245363</v>
      </c>
      <c r="H2045">
        <v>4.4900407892818581</v>
      </c>
      <c r="I2045">
        <v>7.3593631171497416</v>
      </c>
      <c r="J2045">
        <v>622.06576413976597</v>
      </c>
      <c r="K2045">
        <v>2967.0503717246925</v>
      </c>
      <c r="L2045">
        <v>809.84180839783721</v>
      </c>
      <c r="M2045">
        <v>2426.1389522220366</v>
      </c>
      <c r="N2045">
        <v>847.05782279540972</v>
      </c>
      <c r="O2045">
        <v>3.9013922637296097</v>
      </c>
      <c r="P2045">
        <v>9.5626135525064857</v>
      </c>
    </row>
    <row r="2046" spans="1:16" x14ac:dyDescent="0.25">
      <c r="A2046">
        <v>73.73720246553421</v>
      </c>
      <c r="B2046">
        <v>8.8206913335569634</v>
      </c>
      <c r="C2046">
        <v>174.03946190248018</v>
      </c>
      <c r="D2046">
        <v>559.10594984271495</v>
      </c>
      <c r="E2046">
        <v>369.1442145968021</v>
      </c>
      <c r="F2046">
        <v>931.11414172919626</v>
      </c>
      <c r="G2046">
        <v>534.92961141740375</v>
      </c>
      <c r="H2046">
        <v>8.9379328238477633</v>
      </c>
      <c r="I2046">
        <v>8.1487547456622167</v>
      </c>
      <c r="J2046">
        <v>252.85099392348781</v>
      </c>
      <c r="K2046">
        <v>908.00894381052819</v>
      </c>
      <c r="L2046">
        <v>537.45896734373298</v>
      </c>
      <c r="M2046">
        <v>1434.7182481302855</v>
      </c>
      <c r="N2046">
        <v>601.87227446219765</v>
      </c>
      <c r="O2046">
        <v>7.8103785909220154</v>
      </c>
      <c r="P2046">
        <v>8.6966993701804558</v>
      </c>
    </row>
    <row r="2047" spans="1:16" x14ac:dyDescent="0.25">
      <c r="A2047">
        <v>1.944898784160614</v>
      </c>
      <c r="B2047">
        <v>4.0235480642007486</v>
      </c>
      <c r="C2047">
        <v>70.570860662513283</v>
      </c>
      <c r="D2047">
        <v>180.54321848878743</v>
      </c>
      <c r="E2047">
        <v>75.368293037683813</v>
      </c>
      <c r="F2047">
        <v>169.2306782930726</v>
      </c>
      <c r="G2047">
        <v>429.79571708463561</v>
      </c>
      <c r="H2047">
        <v>5.6185384018862834</v>
      </c>
      <c r="I2047">
        <v>3.4812156764214874</v>
      </c>
      <c r="J2047">
        <v>99.596447746042784</v>
      </c>
      <c r="K2047">
        <v>274.03480933655993</v>
      </c>
      <c r="L2047">
        <v>108.69070685796865</v>
      </c>
      <c r="M2047">
        <v>257.57549192239293</v>
      </c>
      <c r="N2047">
        <v>462.56938523947719</v>
      </c>
      <c r="O2047">
        <v>5.0148547851912193</v>
      </c>
      <c r="P2047">
        <v>3.739605035057306</v>
      </c>
    </row>
    <row r="2048" spans="1:16" x14ac:dyDescent="0.25">
      <c r="A2048">
        <v>68.270952761173248</v>
      </c>
      <c r="B2048">
        <v>5.2900963049158607</v>
      </c>
      <c r="C2048">
        <v>522.26013307968435</v>
      </c>
      <c r="D2048">
        <v>2339.6944088031842</v>
      </c>
      <c r="E2048">
        <v>566.68330136731811</v>
      </c>
      <c r="F2048">
        <v>1641.0785037363851</v>
      </c>
      <c r="G2048">
        <v>789.73344318632917</v>
      </c>
      <c r="H2048">
        <v>3.5284997168189745</v>
      </c>
      <c r="I2048">
        <v>7.1194625449732643</v>
      </c>
      <c r="J2048">
        <v>770.83908217836324</v>
      </c>
      <c r="K2048">
        <v>3927.2803840753513</v>
      </c>
      <c r="L2048">
        <v>825.37370055605788</v>
      </c>
      <c r="M2048">
        <v>2571.5151339509598</v>
      </c>
      <c r="N2048">
        <v>928.19032485130049</v>
      </c>
      <c r="O2048">
        <v>3.0704551116905394</v>
      </c>
      <c r="P2048">
        <v>9.0544498659187393</v>
      </c>
    </row>
    <row r="2049" spans="1:16" x14ac:dyDescent="0.25">
      <c r="A2049">
        <v>97.816522538661957</v>
      </c>
      <c r="B2049">
        <v>1.8474808818567885</v>
      </c>
      <c r="C2049">
        <v>5721.8786609350664</v>
      </c>
      <c r="D2049">
        <v>48546.356838073603</v>
      </c>
      <c r="E2049">
        <v>630.05885088607533</v>
      </c>
      <c r="F2049">
        <v>9298.2005800859479</v>
      </c>
      <c r="G2049">
        <v>2342.0847716033759</v>
      </c>
      <c r="H2049">
        <v>0.49431599445474594</v>
      </c>
      <c r="I2049">
        <v>1.0527836741403385</v>
      </c>
      <c r="J2049">
        <v>6805.110254758014</v>
      </c>
      <c r="K2049">
        <v>59104.009966617443</v>
      </c>
      <c r="L2049">
        <v>805.70323743151209</v>
      </c>
      <c r="M2049">
        <v>15315.130598283378</v>
      </c>
      <c r="N2049">
        <v>2538.7483205432618</v>
      </c>
      <c r="O2049">
        <v>0.46756680180178184</v>
      </c>
      <c r="P2049">
        <v>1.076957817278575</v>
      </c>
    </row>
    <row r="2050" spans="1:16" x14ac:dyDescent="0.25">
      <c r="A2050">
        <v>58.726406395435333</v>
      </c>
      <c r="B2050">
        <v>4.1672153100470384</v>
      </c>
      <c r="C2050">
        <v>800.12217261302919</v>
      </c>
      <c r="D2050">
        <v>4087.5230565038264</v>
      </c>
      <c r="E2050">
        <v>640.93150530483365</v>
      </c>
      <c r="F2050">
        <v>1984.920814761419</v>
      </c>
      <c r="G2050">
        <v>944.71626054208309</v>
      </c>
      <c r="H2050">
        <v>2.3547751952563978</v>
      </c>
      <c r="I2050">
        <v>7.0833772812125337</v>
      </c>
      <c r="J2050">
        <v>1169.1588383033654</v>
      </c>
      <c r="K2050">
        <v>6733.3860073270052</v>
      </c>
      <c r="L2050">
        <v>893.54432601286896</v>
      </c>
      <c r="M2050">
        <v>3132.844443935709</v>
      </c>
      <c r="N2050">
        <v>1117.4760808500664</v>
      </c>
      <c r="O2050">
        <v>2.0625418312589328</v>
      </c>
      <c r="P2050">
        <v>7.7307172486900191</v>
      </c>
    </row>
    <row r="2051" spans="1:16" x14ac:dyDescent="0.25">
      <c r="A2051">
        <v>80.413163840770721</v>
      </c>
      <c r="B2051">
        <v>5.3236068778592376</v>
      </c>
      <c r="C2051">
        <v>582.87271893666775</v>
      </c>
      <c r="D2051">
        <v>2701.6284736700604</v>
      </c>
      <c r="E2051">
        <v>626.5553708246797</v>
      </c>
      <c r="F2051">
        <v>1842.065127816586</v>
      </c>
      <c r="G2051">
        <v>826.02609280590582</v>
      </c>
      <c r="H2051">
        <v>3.4027486122794146</v>
      </c>
      <c r="I2051">
        <v>7.6592184326021098</v>
      </c>
      <c r="J2051">
        <v>859.05541106227929</v>
      </c>
      <c r="K2051">
        <v>4522.0876463868372</v>
      </c>
      <c r="L2051">
        <v>906.01478054668314</v>
      </c>
      <c r="M2051">
        <v>2891.696935689497</v>
      </c>
      <c r="N2051">
        <v>973.21511750487718</v>
      </c>
      <c r="O2051">
        <v>2.9646496805295235</v>
      </c>
      <c r="P2051">
        <v>9.4684003767669296</v>
      </c>
    </row>
    <row r="2052" spans="1:16" x14ac:dyDescent="0.25">
      <c r="A2052">
        <v>23.574205458164215</v>
      </c>
      <c r="B2052">
        <v>5.1173859562461947</v>
      </c>
      <c r="C2052">
        <v>251.36851945784352</v>
      </c>
      <c r="D2052">
        <v>899.32294196980877</v>
      </c>
      <c r="E2052">
        <v>293.12499877252486</v>
      </c>
      <c r="F2052">
        <v>774.84851571382922</v>
      </c>
      <c r="G2052">
        <v>601.14741859190076</v>
      </c>
      <c r="H2052">
        <v>4.5186325727696781</v>
      </c>
      <c r="I2052">
        <v>4.9414653000309592</v>
      </c>
      <c r="J2052">
        <v>368.81440862924234</v>
      </c>
      <c r="K2052">
        <v>1491.6650136613002</v>
      </c>
      <c r="L2052">
        <v>430.05480439124239</v>
      </c>
      <c r="M2052">
        <v>1200.3670441783256</v>
      </c>
      <c r="N2052">
        <v>688.17650581018427</v>
      </c>
      <c r="O2052">
        <v>3.9307982385633298</v>
      </c>
      <c r="P2052">
        <v>5.8620556125407628</v>
      </c>
    </row>
    <row r="2053" spans="1:16" x14ac:dyDescent="0.25">
      <c r="A2053">
        <v>65.345601499080658</v>
      </c>
      <c r="B2053">
        <v>7.8640240991298684</v>
      </c>
      <c r="C2053">
        <v>205.4205746786827</v>
      </c>
      <c r="D2053">
        <v>692.24234648476761</v>
      </c>
      <c r="E2053">
        <v>379.23628991071007</v>
      </c>
      <c r="F2053">
        <v>977.2046473192479</v>
      </c>
      <c r="G2053">
        <v>562.78145137080526</v>
      </c>
      <c r="H2053">
        <v>7.4918045360129444</v>
      </c>
      <c r="I2053">
        <v>7.2914813949796766</v>
      </c>
      <c r="J2053">
        <v>299.8773035363098</v>
      </c>
      <c r="K2053">
        <v>1135.9799796639688</v>
      </c>
      <c r="L2053">
        <v>554.15634986894565</v>
      </c>
      <c r="M2053">
        <v>1509.3481742589447</v>
      </c>
      <c r="N2053">
        <v>638.28463490995273</v>
      </c>
      <c r="O2053">
        <v>6.5310811828998645</v>
      </c>
      <c r="P2053">
        <v>8.2266212024444751</v>
      </c>
    </row>
    <row r="2054" spans="1:16" x14ac:dyDescent="0.25">
      <c r="A2054">
        <v>25.686359226703644</v>
      </c>
      <c r="B2054">
        <v>2.4885969469020841</v>
      </c>
      <c r="C2054">
        <v>1358.225455581271</v>
      </c>
      <c r="D2054">
        <v>8112.8778963073992</v>
      </c>
      <c r="E2054">
        <v>569.42802697184538</v>
      </c>
      <c r="F2054">
        <v>2066.3317605502411</v>
      </c>
      <c r="G2054">
        <v>1196.3847146608732</v>
      </c>
      <c r="H2054">
        <v>1.1445945294644428</v>
      </c>
      <c r="I2054">
        <v>4.5543198555509745</v>
      </c>
      <c r="J2054">
        <v>1924.3534179118717</v>
      </c>
      <c r="K2054">
        <v>12665.053961370799</v>
      </c>
      <c r="L2054">
        <v>621.07936939210197</v>
      </c>
      <c r="M2054">
        <v>3293.1048805752125</v>
      </c>
      <c r="N2054">
        <v>1407.5384539506513</v>
      </c>
      <c r="O2054">
        <v>1.0173953427361981</v>
      </c>
      <c r="P2054">
        <v>2.8566714430769955</v>
      </c>
    </row>
    <row r="2055" spans="1:16" x14ac:dyDescent="0.25">
      <c r="A2055">
        <v>36.836919009685516</v>
      </c>
      <c r="B2055">
        <v>2.7038960406215695</v>
      </c>
      <c r="C2055">
        <v>1471.3360310877542</v>
      </c>
      <c r="D2055">
        <v>8989.844812254476</v>
      </c>
      <c r="E2055">
        <v>648.97092016733245</v>
      </c>
      <c r="F2055">
        <v>2449.7138088353463</v>
      </c>
      <c r="G2055">
        <v>1241.0319324855848</v>
      </c>
      <c r="H2055">
        <v>1.2056469359560278</v>
      </c>
      <c r="I2055">
        <v>4.6909341549480148</v>
      </c>
      <c r="J2055">
        <v>2070.9341027686451</v>
      </c>
      <c r="K2055">
        <v>13880.933092647871</v>
      </c>
      <c r="L2055">
        <v>678.34820400540718</v>
      </c>
      <c r="M2055">
        <v>3910.1552476308943</v>
      </c>
      <c r="N2055">
        <v>1456.778256991214</v>
      </c>
      <c r="O2055">
        <v>1.0746836724246462</v>
      </c>
      <c r="P2055">
        <v>2.8506036882780812</v>
      </c>
    </row>
    <row r="2056" spans="1:16" x14ac:dyDescent="0.25">
      <c r="A2056">
        <v>34.445619165897369</v>
      </c>
      <c r="B2056">
        <v>8.1081082509609654</v>
      </c>
      <c r="C2056">
        <v>120.31149667308932</v>
      </c>
      <c r="D2056">
        <v>349.43646908103801</v>
      </c>
      <c r="E2056">
        <v>246.42350997133403</v>
      </c>
      <c r="F2056">
        <v>592.33053279888736</v>
      </c>
      <c r="G2056">
        <v>483.32447169670178</v>
      </c>
      <c r="H2056">
        <v>9.4006148922389823</v>
      </c>
      <c r="I2056">
        <v>7.6570306685237055</v>
      </c>
      <c r="J2056">
        <v>172.73874387616223</v>
      </c>
      <c r="K2056">
        <v>552.58842817121274</v>
      </c>
      <c r="L2056">
        <v>356.32724207963935</v>
      </c>
      <c r="M2056">
        <v>907.9849731938599</v>
      </c>
      <c r="N2056">
        <v>533.95127347439291</v>
      </c>
      <c r="O2056">
        <v>8.273755174994335</v>
      </c>
      <c r="P2056">
        <v>7.473395107644671</v>
      </c>
    </row>
    <row r="2057" spans="1:16" x14ac:dyDescent="0.25">
      <c r="A2057">
        <v>28.706879556179047</v>
      </c>
      <c r="B2057">
        <v>6.8900519543626331</v>
      </c>
      <c r="C2057">
        <v>150.04779273950879</v>
      </c>
      <c r="D2057">
        <v>462.41629722561436</v>
      </c>
      <c r="E2057">
        <v>253.79978289670262</v>
      </c>
      <c r="F2057">
        <v>627.93533823010205</v>
      </c>
      <c r="G2057">
        <v>512.56290524862675</v>
      </c>
      <c r="H2057">
        <v>7.3734460728022864</v>
      </c>
      <c r="I2057">
        <v>6.4724972134431438</v>
      </c>
      <c r="J2057">
        <v>216.98965230809785</v>
      </c>
      <c r="K2057">
        <v>743.32515585724082</v>
      </c>
      <c r="L2057">
        <v>368.38393925263659</v>
      </c>
      <c r="M2057">
        <v>965.52607946451008</v>
      </c>
      <c r="N2057">
        <v>572.51151510189391</v>
      </c>
      <c r="O2057">
        <v>6.4599513542273259</v>
      </c>
      <c r="P2057">
        <v>6.5215374149329195</v>
      </c>
    </row>
    <row r="2058" spans="1:16" x14ac:dyDescent="0.25">
      <c r="A2058">
        <v>69.604853928089142</v>
      </c>
      <c r="B2058">
        <v>9.7121437350796658</v>
      </c>
      <c r="C2058">
        <v>135.14359812696952</v>
      </c>
      <c r="D2058">
        <v>404.78592240443322</v>
      </c>
      <c r="E2058">
        <v>326.7423974553742</v>
      </c>
      <c r="F2058">
        <v>797.42445651469882</v>
      </c>
      <c r="G2058">
        <v>498.13444689874467</v>
      </c>
      <c r="H2058">
        <v>10.797518474141198</v>
      </c>
      <c r="I2058">
        <v>9.1872268336841021</v>
      </c>
      <c r="J2058">
        <v>194.77660769669694</v>
      </c>
      <c r="K2058">
        <v>645.74164973091069</v>
      </c>
      <c r="L2058">
        <v>473.33750465763273</v>
      </c>
      <c r="M2058">
        <v>1224.3412457883348</v>
      </c>
      <c r="N2058">
        <v>553.51050102158558</v>
      </c>
      <c r="O2058">
        <v>9.4793690688276602</v>
      </c>
      <c r="P2058">
        <v>9.0194176145299938</v>
      </c>
    </row>
    <row r="2059" spans="1:16" x14ac:dyDescent="0.25">
      <c r="A2059">
        <v>33.106301009654999</v>
      </c>
      <c r="B2059">
        <v>1.8309773879122198</v>
      </c>
      <c r="C2059">
        <v>3032.7266076273377</v>
      </c>
      <c r="D2059">
        <v>22381.757002503618</v>
      </c>
      <c r="E2059">
        <v>482.1902382916881</v>
      </c>
      <c r="F2059">
        <v>3863.2745479009213</v>
      </c>
      <c r="G2059">
        <v>1738.1930849817106</v>
      </c>
      <c r="H2059">
        <v>0.61893838947028168</v>
      </c>
      <c r="I2059">
        <v>1.3834113631023843</v>
      </c>
      <c r="J2059">
        <v>3937.482539414767</v>
      </c>
      <c r="K2059">
        <v>30518.993296414144</v>
      </c>
      <c r="L2059">
        <v>540.74414670208103</v>
      </c>
      <c r="M2059">
        <v>6261.6240298099292</v>
      </c>
      <c r="N2059">
        <v>1967.5132197348289</v>
      </c>
      <c r="O2059">
        <v>0.56891311832648961</v>
      </c>
      <c r="P2059">
        <v>1.103726950320199</v>
      </c>
    </row>
    <row r="2060" spans="1:16" x14ac:dyDescent="0.25">
      <c r="A2060">
        <v>72.896424353122711</v>
      </c>
      <c r="B2060">
        <v>8.0462730080481144</v>
      </c>
      <c r="C2060">
        <v>211.73966807570832</v>
      </c>
      <c r="D2060">
        <v>719.90037738594344</v>
      </c>
      <c r="E2060">
        <v>398.18683473749797</v>
      </c>
      <c r="F2060">
        <v>1030.0103583582279</v>
      </c>
      <c r="G2060">
        <v>568.21748775836204</v>
      </c>
      <c r="H2060">
        <v>7.5789587093961783</v>
      </c>
      <c r="I2060">
        <v>7.4897619664500645</v>
      </c>
      <c r="J2060">
        <v>309.3559050341143</v>
      </c>
      <c r="K2060">
        <v>1183.4426980746161</v>
      </c>
      <c r="L2060">
        <v>582.22612769235479</v>
      </c>
      <c r="M2060">
        <v>1591.6138940804126</v>
      </c>
      <c r="N2060">
        <v>645.37265831939226</v>
      </c>
      <c r="O2060">
        <v>6.6045790118292578</v>
      </c>
      <c r="P2060">
        <v>8.5211479400391923</v>
      </c>
    </row>
    <row r="2061" spans="1:16" x14ac:dyDescent="0.25">
      <c r="A2061">
        <v>33.001430928707123</v>
      </c>
      <c r="B2061">
        <v>9.7325406349176173</v>
      </c>
      <c r="C2061">
        <v>79.72366623135207</v>
      </c>
      <c r="D2061">
        <v>209.47219353615418</v>
      </c>
      <c r="E2061">
        <v>204.29309402885968</v>
      </c>
      <c r="F2061">
        <v>465.73016206130774</v>
      </c>
      <c r="G2061">
        <v>440.14079835174937</v>
      </c>
      <c r="H2061">
        <v>13.03905710561602</v>
      </c>
      <c r="I2061">
        <v>8.6658992250972151</v>
      </c>
      <c r="J2061">
        <v>112.9404722882005</v>
      </c>
      <c r="K2061">
        <v>320.89553309399713</v>
      </c>
      <c r="L2061">
        <v>294.53279324408476</v>
      </c>
      <c r="M2061">
        <v>709.98446806931895</v>
      </c>
      <c r="N2061">
        <v>476.48054845713671</v>
      </c>
      <c r="O2061">
        <v>11.597182136441319</v>
      </c>
      <c r="P2061">
        <v>9.1654764970559501</v>
      </c>
    </row>
    <row r="2062" spans="1:16" x14ac:dyDescent="0.25">
      <c r="A2062">
        <v>2.3915584683418274</v>
      </c>
      <c r="B2062">
        <v>8.6705479611779417</v>
      </c>
      <c r="C2062">
        <v>20.565406828694233</v>
      </c>
      <c r="D2062">
        <v>44.348520380610417</v>
      </c>
      <c r="E2062">
        <v>42.634822817225086</v>
      </c>
      <c r="F2062">
        <v>84.141280802154157</v>
      </c>
      <c r="G2062">
        <v>368.82991514067049</v>
      </c>
      <c r="H2062">
        <v>17.402046437458708</v>
      </c>
      <c r="I2062">
        <v>4.8849697217079582</v>
      </c>
      <c r="J2062">
        <v>28.033285997237257</v>
      </c>
      <c r="K2062">
        <v>62.233565262842262</v>
      </c>
      <c r="L2062">
        <v>62.57091965430174</v>
      </c>
      <c r="M2062">
        <v>126.26255398130664</v>
      </c>
      <c r="N2062">
        <v>378.22731293029187</v>
      </c>
      <c r="O2062">
        <v>16.190979951935592</v>
      </c>
      <c r="P2062">
        <v>5.558755812626325</v>
      </c>
    </row>
    <row r="2063" spans="1:16" x14ac:dyDescent="0.25">
      <c r="A2063">
        <v>59.408321559429169</v>
      </c>
      <c r="B2063">
        <v>0.77253936533418122</v>
      </c>
      <c r="C2063">
        <v>15480.994765332462</v>
      </c>
      <c r="D2063">
        <v>159910.65706921954</v>
      </c>
      <c r="E2063">
        <v>893.18798103604183</v>
      </c>
      <c r="F2063">
        <v>24520.447457517068</v>
      </c>
      <c r="G2063">
        <v>3772.1996726153297</v>
      </c>
      <c r="H2063">
        <v>0.14800941598003217</v>
      </c>
      <c r="I2063">
        <v>0.74153983968519144</v>
      </c>
      <c r="J2063">
        <v>17527.579180032342</v>
      </c>
      <c r="K2063">
        <v>189030.1549912816</v>
      </c>
      <c r="L2063">
        <v>1464.3157811733229</v>
      </c>
      <c r="M2063">
        <v>41787.806574578972</v>
      </c>
      <c r="N2063">
        <v>4027.1406444774502</v>
      </c>
      <c r="O2063">
        <v>0.14241751574639455</v>
      </c>
      <c r="P2063">
        <v>0.95337258924662771</v>
      </c>
    </row>
    <row r="2064" spans="1:16" x14ac:dyDescent="0.25">
      <c r="A2064">
        <v>50.60972648859024</v>
      </c>
      <c r="B2064">
        <v>6.6127584712120271</v>
      </c>
      <c r="C2064">
        <v>250.40905045978619</v>
      </c>
      <c r="D2064">
        <v>894.86258593695072</v>
      </c>
      <c r="E2064">
        <v>377.54777630356438</v>
      </c>
      <c r="F2064">
        <v>997.53459771476685</v>
      </c>
      <c r="G2064">
        <v>600.37220274260233</v>
      </c>
      <c r="H2064">
        <v>5.8474923813352913</v>
      </c>
      <c r="I2064">
        <v>6.3788134997583095</v>
      </c>
      <c r="J2064">
        <v>367.37505062915938</v>
      </c>
      <c r="K2064">
        <v>1484.0010770534607</v>
      </c>
      <c r="L2064">
        <v>553.87758237669152</v>
      </c>
      <c r="M2064">
        <v>1545.2560071843568</v>
      </c>
      <c r="N2064">
        <v>687.17152345329976</v>
      </c>
      <c r="O2064">
        <v>5.0869481353189707</v>
      </c>
      <c r="P2064">
        <v>7.5604814804688036</v>
      </c>
    </row>
    <row r="2065" spans="1:16" x14ac:dyDescent="0.25">
      <c r="A2065">
        <v>75.377204835414886</v>
      </c>
      <c r="B2065">
        <v>2.9118709842181141</v>
      </c>
      <c r="C2065">
        <v>2078.1138639583519</v>
      </c>
      <c r="D2065">
        <v>13948.455051932615</v>
      </c>
      <c r="E2065">
        <v>727.59903946471775</v>
      </c>
      <c r="F2065">
        <v>3893.7123828916128</v>
      </c>
      <c r="G2065">
        <v>1456.2582258686643</v>
      </c>
      <c r="H2065">
        <v>1.1365259440759576</v>
      </c>
      <c r="I2065">
        <v>3.331430957989463</v>
      </c>
      <c r="J2065">
        <v>2826.9311869558242</v>
      </c>
      <c r="K2065">
        <v>20390.740461713569</v>
      </c>
      <c r="L2065">
        <v>767.31850174619308</v>
      </c>
      <c r="M2065">
        <v>6258.6440855216597</v>
      </c>
      <c r="N2065">
        <v>1685.5883058300526</v>
      </c>
      <c r="O2065">
        <v>1.0270113831385876</v>
      </c>
      <c r="P2065">
        <v>2.2206187253859371</v>
      </c>
    </row>
    <row r="2066" spans="1:16" x14ac:dyDescent="0.25">
      <c r="A2066">
        <v>95.3780158162117</v>
      </c>
      <c r="B2066">
        <v>2.0131717323099161</v>
      </c>
      <c r="C2066">
        <v>4871.3103898975432</v>
      </c>
      <c r="D2066">
        <v>39982.139779307458</v>
      </c>
      <c r="E2066">
        <v>626.58573382381746</v>
      </c>
      <c r="F2066">
        <v>8003.6580422754878</v>
      </c>
      <c r="G2066">
        <v>2171.4887179696771</v>
      </c>
      <c r="H2066">
        <v>0.57087528892657002</v>
      </c>
      <c r="I2066">
        <v>1.1800959883128255</v>
      </c>
      <c r="J2066">
        <v>5921.2244477867644</v>
      </c>
      <c r="K2066">
        <v>49941.18989044246</v>
      </c>
      <c r="L2066">
        <v>772.67384634957716</v>
      </c>
      <c r="M2066">
        <v>13125.210742644238</v>
      </c>
      <c r="N2066">
        <v>2378.5546823978484</v>
      </c>
      <c r="O2066">
        <v>0.53634568342437861</v>
      </c>
      <c r="P2066">
        <v>1.132287892840018</v>
      </c>
    </row>
    <row r="2067" spans="1:16" x14ac:dyDescent="0.25">
      <c r="A2067">
        <v>82.726867377758026</v>
      </c>
      <c r="B2067">
        <v>4.3011587036270491</v>
      </c>
      <c r="C2067">
        <v>962.19419351772115</v>
      </c>
      <c r="D2067">
        <v>5196.533010947036</v>
      </c>
      <c r="E2067">
        <v>768.05854968366521</v>
      </c>
      <c r="F2067">
        <v>2477.5205913903542</v>
      </c>
      <c r="G2067">
        <v>1024.3068441241005</v>
      </c>
      <c r="H2067">
        <v>2.2619956833221719</v>
      </c>
      <c r="I2067">
        <v>7.7803209542210547</v>
      </c>
      <c r="J2067">
        <v>1394.3608238815625</v>
      </c>
      <c r="K2067">
        <v>8433.6916863298102</v>
      </c>
      <c r="L2067">
        <v>1033.8738636535045</v>
      </c>
      <c r="M2067">
        <v>3923.1590365387351</v>
      </c>
      <c r="N2067">
        <v>1211.5477189704548</v>
      </c>
      <c r="O2067">
        <v>1.9898497837944269</v>
      </c>
      <c r="P2067">
        <v>7.2381507279050412</v>
      </c>
    </row>
    <row r="2068" spans="1:16" x14ac:dyDescent="0.25">
      <c r="A2068">
        <v>66.440506041049957</v>
      </c>
      <c r="B2068">
        <v>8.6173907505541685</v>
      </c>
      <c r="C2068">
        <v>169.70365704191735</v>
      </c>
      <c r="D2068">
        <v>541.29048845196189</v>
      </c>
      <c r="E2068">
        <v>352.91460487844586</v>
      </c>
      <c r="F2068">
        <v>887.26933395799108</v>
      </c>
      <c r="G2068">
        <v>530.96085656718594</v>
      </c>
      <c r="H2068">
        <v>8.8137701948243343</v>
      </c>
      <c r="I2068">
        <v>7.9775361866989618</v>
      </c>
      <c r="J2068">
        <v>246.36252940189755</v>
      </c>
      <c r="K2068">
        <v>877.59387136533542</v>
      </c>
      <c r="L2068">
        <v>513.55008913677091</v>
      </c>
      <c r="M2068">
        <v>1366.6665003999137</v>
      </c>
      <c r="N2068">
        <v>596.67043949057279</v>
      </c>
      <c r="O2068">
        <v>7.7050444128032138</v>
      </c>
      <c r="P2068">
        <v>8.4299117285536074</v>
      </c>
    </row>
    <row r="2069" spans="1:16" x14ac:dyDescent="0.25">
      <c r="A2069">
        <v>55.529025495052338</v>
      </c>
      <c r="B2069">
        <v>1.1089546432611384</v>
      </c>
      <c r="C2069">
        <v>9414.1198219583202</v>
      </c>
      <c r="D2069">
        <v>88001.024230158117</v>
      </c>
      <c r="E2069">
        <v>587.50770644404258</v>
      </c>
      <c r="F2069">
        <v>12697.686238837146</v>
      </c>
      <c r="G2069">
        <v>2963.7170149751455</v>
      </c>
      <c r="H2069">
        <v>0.24953760260338295</v>
      </c>
      <c r="I2069">
        <v>0.6990049644462214</v>
      </c>
      <c r="J2069">
        <v>10637.597616415207</v>
      </c>
      <c r="K2069">
        <v>102173.49037845906</v>
      </c>
      <c r="L2069">
        <v>849.17798879841143</v>
      </c>
      <c r="M2069">
        <v>21236.770594068799</v>
      </c>
      <c r="N2069">
        <v>3146.0822314454231</v>
      </c>
      <c r="O2069">
        <v>0.23958798264072459</v>
      </c>
      <c r="P2069">
        <v>0.85124197270023316</v>
      </c>
    </row>
    <row r="2070" spans="1:16" x14ac:dyDescent="0.25">
      <c r="A2070">
        <v>39.817643940448761</v>
      </c>
      <c r="B2070">
        <v>7.438126417784078</v>
      </c>
      <c r="C2070">
        <v>161.13833593901404</v>
      </c>
      <c r="D2070">
        <v>506.53274751435242</v>
      </c>
      <c r="E2070">
        <v>291.3591913263528</v>
      </c>
      <c r="F2070">
        <v>727.59643533027031</v>
      </c>
      <c r="G2070">
        <v>523.02748575554619</v>
      </c>
      <c r="H2070">
        <v>7.7543205490694946</v>
      </c>
      <c r="I2070">
        <v>6.9260348010499149</v>
      </c>
      <c r="J2070">
        <v>233.5536945124347</v>
      </c>
      <c r="K2070">
        <v>818.34011990376996</v>
      </c>
      <c r="L2070">
        <v>423.51247570688599</v>
      </c>
      <c r="M2070">
        <v>1119.8954578501694</v>
      </c>
      <c r="N2070">
        <v>586.26204498806646</v>
      </c>
      <c r="O2070">
        <v>6.7848455591798746</v>
      </c>
      <c r="P2070">
        <v>7.1678664134346857</v>
      </c>
    </row>
    <row r="2071" spans="1:16" x14ac:dyDescent="0.25">
      <c r="A2071">
        <v>96.342700183391571</v>
      </c>
      <c r="B2071">
        <v>9.5905387437089367</v>
      </c>
      <c r="C2071">
        <v>176.15428104762887</v>
      </c>
      <c r="D2071">
        <v>567.84842824044949</v>
      </c>
      <c r="E2071">
        <v>405.53953634627015</v>
      </c>
      <c r="F2071">
        <v>1024.517819704618</v>
      </c>
      <c r="G2071">
        <v>536.85421561350449</v>
      </c>
      <c r="H2071">
        <v>9.6746505023455924</v>
      </c>
      <c r="I2071">
        <v>8.8530863372620754</v>
      </c>
      <c r="J2071">
        <v>256.0167844783046</v>
      </c>
      <c r="K2071">
        <v>922.94410487267248</v>
      </c>
      <c r="L2071">
        <v>590.60379678661036</v>
      </c>
      <c r="M2071">
        <v>1578.9135594693651</v>
      </c>
      <c r="N2071">
        <v>604.39364292728715</v>
      </c>
      <c r="O2071">
        <v>8.4525306730775931</v>
      </c>
      <c r="P2071">
        <v>9.4923682321867613</v>
      </c>
    </row>
    <row r="2072" spans="1:16" x14ac:dyDescent="0.25">
      <c r="A2072">
        <v>59.915618479251862</v>
      </c>
      <c r="B2072">
        <v>7.6951821476150002</v>
      </c>
      <c r="C2072">
        <v>202.13551144975577</v>
      </c>
      <c r="D2072">
        <v>677.97283813993818</v>
      </c>
      <c r="E2072">
        <v>366.02249753470647</v>
      </c>
      <c r="F2072">
        <v>941.21315247523307</v>
      </c>
      <c r="G2072">
        <v>559.93371150246844</v>
      </c>
      <c r="H2072">
        <v>7.3752774764532383</v>
      </c>
      <c r="I2072">
        <v>7.1227827754922446</v>
      </c>
      <c r="J2072">
        <v>294.95055038768953</v>
      </c>
      <c r="K2072">
        <v>1111.5030009689215</v>
      </c>
      <c r="L2072">
        <v>534.66095815008214</v>
      </c>
      <c r="M2072">
        <v>1453.4158403409901</v>
      </c>
      <c r="N2072">
        <v>634.56902502979358</v>
      </c>
      <c r="O2072">
        <v>6.4308318281357035</v>
      </c>
      <c r="P2072">
        <v>7.9991161792375909</v>
      </c>
    </row>
    <row r="2073" spans="1:16" x14ac:dyDescent="0.25">
      <c r="A2073">
        <v>23.198592126369476</v>
      </c>
      <c r="B2073">
        <v>4.2539490257431849</v>
      </c>
      <c r="C2073">
        <v>377.91025130607738</v>
      </c>
      <c r="D2073">
        <v>1531.3676606649644</v>
      </c>
      <c r="E2073">
        <v>345.18827818170894</v>
      </c>
      <c r="F2073">
        <v>959.52132984528578</v>
      </c>
      <c r="G2073">
        <v>695.7033199477562</v>
      </c>
      <c r="H2073">
        <v>3.2149834474887538</v>
      </c>
      <c r="I2073">
        <v>4.784280928084792</v>
      </c>
      <c r="J2073">
        <v>557.96761717460072</v>
      </c>
      <c r="K2073">
        <v>2572.4596130349419</v>
      </c>
      <c r="L2073">
        <v>507.73471463076942</v>
      </c>
      <c r="M2073">
        <v>1495.757667529276</v>
      </c>
      <c r="N2073">
        <v>809.70116240514994</v>
      </c>
      <c r="O2073">
        <v>2.7926702566922703</v>
      </c>
      <c r="P2073">
        <v>6.1695437251565979</v>
      </c>
    </row>
    <row r="2074" spans="1:16" x14ac:dyDescent="0.25">
      <c r="A2074">
        <v>85.385735809803009</v>
      </c>
      <c r="B2074">
        <v>5.2451465075914268</v>
      </c>
      <c r="C2074">
        <v>630.8620805051338</v>
      </c>
      <c r="D2074">
        <v>2996.4347022367401</v>
      </c>
      <c r="E2074">
        <v>660.46736168420921</v>
      </c>
      <c r="F2074">
        <v>1964.3843038832551</v>
      </c>
      <c r="G2074">
        <v>853.66679488374655</v>
      </c>
      <c r="H2074">
        <v>3.2511013416212111</v>
      </c>
      <c r="I2074">
        <v>7.9078086274123205</v>
      </c>
      <c r="J2074">
        <v>928.37874972113696</v>
      </c>
      <c r="K2074">
        <v>5001.1368771458165</v>
      </c>
      <c r="L2074">
        <v>948.61806611413022</v>
      </c>
      <c r="M2074">
        <v>3087.8058774895212</v>
      </c>
      <c r="N2074">
        <v>1007.2256820765261</v>
      </c>
      <c r="O2074">
        <v>2.835583345333494</v>
      </c>
      <c r="P2074">
        <v>9.530237465474384</v>
      </c>
    </row>
    <row r="2075" spans="1:16" x14ac:dyDescent="0.25">
      <c r="A2075">
        <v>70.333456695079803</v>
      </c>
      <c r="B2075">
        <v>1.4475888783571134</v>
      </c>
      <c r="C2075">
        <v>7107.9898478037157</v>
      </c>
      <c r="D2075">
        <v>62950.709319549824</v>
      </c>
      <c r="E2075">
        <v>578.83371358111685</v>
      </c>
      <c r="F2075">
        <v>10225.35951280651</v>
      </c>
      <c r="G2075">
        <v>2593.9774401354516</v>
      </c>
      <c r="H2075">
        <v>0.35869793728263355</v>
      </c>
      <c r="I2075">
        <v>0.82987411558177715</v>
      </c>
      <c r="J2075">
        <v>8233.1819094598559</v>
      </c>
      <c r="K2075">
        <v>74544.77637444275</v>
      </c>
      <c r="L2075">
        <v>779.52344221561157</v>
      </c>
      <c r="M2075">
        <v>16948.876680446083</v>
      </c>
      <c r="N2075">
        <v>2778.7794144044851</v>
      </c>
      <c r="O2075">
        <v>0.34196784703115496</v>
      </c>
      <c r="P2075">
        <v>0.92517801168370062</v>
      </c>
    </row>
    <row r="2076" spans="1:16" x14ac:dyDescent="0.25">
      <c r="A2076">
        <v>58.733794271945953</v>
      </c>
      <c r="B2076">
        <v>0.61009283033206596</v>
      </c>
      <c r="C2076">
        <v>20031.650869692392</v>
      </c>
      <c r="D2076">
        <v>219105.55910493288</v>
      </c>
      <c r="E2076">
        <v>1272.1097686971036</v>
      </c>
      <c r="F2076">
        <v>36670.810268575442</v>
      </c>
      <c r="G2076">
        <v>4285.8845944634213</v>
      </c>
      <c r="H2076">
        <v>0.10808606022768723</v>
      </c>
      <c r="I2076">
        <v>0.79646111314015278</v>
      </c>
      <c r="J2076">
        <v>23349.460638828336</v>
      </c>
      <c r="K2076">
        <v>265742.02463009959</v>
      </c>
      <c r="L2076">
        <v>2205.2023040876707</v>
      </c>
      <c r="M2076">
        <v>63219.780318789686</v>
      </c>
      <c r="N2076">
        <v>4625.620470418351</v>
      </c>
      <c r="O2076">
        <v>0.1040388077016846</v>
      </c>
      <c r="P2076">
        <v>3.8871325712240363</v>
      </c>
    </row>
    <row r="2077" spans="1:16" x14ac:dyDescent="0.25">
      <c r="A2077">
        <v>29.674478948116302</v>
      </c>
      <c r="B2077">
        <v>2.2941778763795848</v>
      </c>
      <c r="C2077">
        <v>1788.7827210049957</v>
      </c>
      <c r="D2077">
        <v>11535.546090113708</v>
      </c>
      <c r="E2077">
        <v>569.59130791983421</v>
      </c>
      <c r="F2077">
        <v>2583.5319756445433</v>
      </c>
      <c r="G2077">
        <v>1358.1622281756909</v>
      </c>
      <c r="H2077">
        <v>0.94857076157593223</v>
      </c>
      <c r="I2077">
        <v>3.1948914046897383</v>
      </c>
      <c r="J2077">
        <v>2472.3743482085683</v>
      </c>
      <c r="K2077">
        <v>17292.132329931141</v>
      </c>
      <c r="L2077">
        <v>588.44612861397957</v>
      </c>
      <c r="M2077">
        <v>4139.8391078490258</v>
      </c>
      <c r="N2077">
        <v>1582.982974208122</v>
      </c>
      <c r="O2077">
        <v>0.8518567333268835</v>
      </c>
      <c r="P2077">
        <v>1.9930111917816882</v>
      </c>
    </row>
    <row r="2078" spans="1:16" x14ac:dyDescent="0.25">
      <c r="A2078">
        <v>99.679459393024445</v>
      </c>
      <c r="B2078">
        <v>9.8543979871958882</v>
      </c>
      <c r="C2078">
        <v>170.10962461319752</v>
      </c>
      <c r="D2078">
        <v>542.95234622551391</v>
      </c>
      <c r="E2078">
        <v>404.40320746930314</v>
      </c>
      <c r="F2078">
        <v>1017.0331639307823</v>
      </c>
      <c r="G2078">
        <v>531.33377923779835</v>
      </c>
      <c r="H2078">
        <v>10.070073282702053</v>
      </c>
      <c r="I2078">
        <v>9.1206664669170134</v>
      </c>
      <c r="J2078">
        <v>246.96993155113495</v>
      </c>
      <c r="K2078">
        <v>880.42986464613273</v>
      </c>
      <c r="L2078">
        <v>588.50481743388343</v>
      </c>
      <c r="M2078">
        <v>1566.5959779334</v>
      </c>
      <c r="N2078">
        <v>597.15937111770631</v>
      </c>
      <c r="O2078">
        <v>8.8029640526324417</v>
      </c>
      <c r="P2078">
        <v>9.6470300510186338</v>
      </c>
    </row>
    <row r="2079" spans="1:16" x14ac:dyDescent="0.25">
      <c r="A2079">
        <v>1.0736486315727234</v>
      </c>
      <c r="B2079">
        <v>4.7595506937209793</v>
      </c>
      <c r="C2079">
        <v>35.498529101558233</v>
      </c>
      <c r="D2079">
        <v>80.655868411499355</v>
      </c>
      <c r="E2079">
        <v>44.479212253449802</v>
      </c>
      <c r="F2079">
        <v>92.3952900167981</v>
      </c>
      <c r="G2079">
        <v>387.88883665649064</v>
      </c>
      <c r="H2079">
        <v>8.259015697470284</v>
      </c>
      <c r="I2079">
        <v>3.3232480889646214</v>
      </c>
      <c r="J2079">
        <v>49.147503323018391</v>
      </c>
      <c r="K2079">
        <v>116.84588501891655</v>
      </c>
      <c r="L2079">
        <v>64.738795172554845</v>
      </c>
      <c r="M2079">
        <v>139.44986600374787</v>
      </c>
      <c r="N2079">
        <v>405.06916296936902</v>
      </c>
      <c r="O2079">
        <v>7.5370449842512572</v>
      </c>
      <c r="P2079">
        <v>3.7620575712180959</v>
      </c>
    </row>
    <row r="2080" spans="1:16" x14ac:dyDescent="0.25">
      <c r="A2080">
        <v>30.265638887882233</v>
      </c>
      <c r="B2080">
        <v>1.558792507998072</v>
      </c>
      <c r="C2080">
        <v>3882.0360754414692</v>
      </c>
      <c r="D2080">
        <v>30333.162136397863</v>
      </c>
      <c r="E2080">
        <v>440.36393417876747</v>
      </c>
      <c r="F2080">
        <v>4529.0563619404338</v>
      </c>
      <c r="G2080">
        <v>1951.8682055750326</v>
      </c>
      <c r="H2080">
        <v>0.48047080576067019</v>
      </c>
      <c r="I2080">
        <v>0.99689173761436789</v>
      </c>
      <c r="J2080">
        <v>4871.6392544148139</v>
      </c>
      <c r="K2080">
        <v>39464.351525560269</v>
      </c>
      <c r="L2080">
        <v>517.66703681569913</v>
      </c>
      <c r="M2080">
        <v>7384.1562030090399</v>
      </c>
      <c r="N2080">
        <v>2172.1023091756965</v>
      </c>
      <c r="O2080">
        <v>0.44677921642865304</v>
      </c>
      <c r="P2080">
        <v>0.87698828015538266</v>
      </c>
    </row>
    <row r="2081" spans="1:16" x14ac:dyDescent="0.25">
      <c r="A2081">
        <v>78.292135179042816</v>
      </c>
      <c r="B2081">
        <v>8.5695751791400347</v>
      </c>
      <c r="C2081">
        <v>193.98254439320482</v>
      </c>
      <c r="D2081">
        <v>642.88653845788838</v>
      </c>
      <c r="E2081">
        <v>393.5292861375541</v>
      </c>
      <c r="F2081">
        <v>1006.6172581646115</v>
      </c>
      <c r="G2081">
        <v>552.79989153640861</v>
      </c>
      <c r="H2081">
        <v>8.3405080681061019</v>
      </c>
      <c r="I2081">
        <v>7.9077821218084434</v>
      </c>
      <c r="J2081">
        <v>282.72629564254891</v>
      </c>
      <c r="K2081">
        <v>1051.3543558720223</v>
      </c>
      <c r="L2081">
        <v>574.32427230991505</v>
      </c>
      <c r="M2081">
        <v>1553.4833596394981</v>
      </c>
      <c r="N2081">
        <v>625.25372427176251</v>
      </c>
      <c r="O2081">
        <v>7.2764921404255185</v>
      </c>
      <c r="P2081">
        <v>8.769990959467588</v>
      </c>
    </row>
    <row r="2082" spans="1:16" x14ac:dyDescent="0.25">
      <c r="A2082">
        <v>13.717857658863068</v>
      </c>
      <c r="B2082">
        <v>7.8235110793826248</v>
      </c>
      <c r="C2082">
        <v>68.654708786509076</v>
      </c>
      <c r="D2082">
        <v>174.62394372876196</v>
      </c>
      <c r="E2082">
        <v>142.78362341289869</v>
      </c>
      <c r="F2082">
        <v>319.52236846459607</v>
      </c>
      <c r="G2082">
        <v>427.59937534400962</v>
      </c>
      <c r="H2082">
        <v>11.026395436642838</v>
      </c>
      <c r="I2082">
        <v>6.7217739350465981</v>
      </c>
      <c r="J2082">
        <v>96.811097133843589</v>
      </c>
      <c r="K2082">
        <v>264.50598123133796</v>
      </c>
      <c r="L2082">
        <v>205.94027484707775</v>
      </c>
      <c r="M2082">
        <v>486.15263615335266</v>
      </c>
      <c r="N2082">
        <v>459.60566880084775</v>
      </c>
      <c r="O2082">
        <v>9.8497029784830179</v>
      </c>
      <c r="P2082">
        <v>7.24448592746388</v>
      </c>
    </row>
    <row r="2083" spans="1:16" x14ac:dyDescent="0.25">
      <c r="A2083">
        <v>59.734662711620331</v>
      </c>
      <c r="B2083">
        <v>3.4393484778929246</v>
      </c>
      <c r="C2083">
        <v>1239.349483748545</v>
      </c>
      <c r="D2083">
        <v>7210.6806264116913</v>
      </c>
      <c r="E2083">
        <v>741.02613133315322</v>
      </c>
      <c r="F2083">
        <v>2587.3763785892652</v>
      </c>
      <c r="G2083">
        <v>1147.5171877416908</v>
      </c>
      <c r="H2083">
        <v>1.6391416084906125</v>
      </c>
      <c r="I2083">
        <v>6.375053587538976</v>
      </c>
      <c r="J2083">
        <v>1768.1073051223484</v>
      </c>
      <c r="K2083">
        <v>11388.941645226227</v>
      </c>
      <c r="L2083">
        <v>855.37445535470795</v>
      </c>
      <c r="M2083">
        <v>4116.3013251539724</v>
      </c>
      <c r="N2083">
        <v>1352.8954466628941</v>
      </c>
      <c r="O2083">
        <v>1.4525581081279491</v>
      </c>
      <c r="P2083">
        <v>4.3643367416891632</v>
      </c>
    </row>
    <row r="2084" spans="1:16" x14ac:dyDescent="0.25">
      <c r="A2084">
        <v>30.053632795810699</v>
      </c>
      <c r="B2084">
        <v>8.7952165230253616</v>
      </c>
      <c r="C2084">
        <v>92.075430241584087</v>
      </c>
      <c r="D2084">
        <v>250.13849355369342</v>
      </c>
      <c r="E2084">
        <v>210.61864218587814</v>
      </c>
      <c r="F2084">
        <v>489.01449613466934</v>
      </c>
      <c r="G2084">
        <v>453.7302127795503</v>
      </c>
      <c r="H2084">
        <v>11.210615499781964</v>
      </c>
      <c r="I2084">
        <v>8.0555070943369724</v>
      </c>
      <c r="J2084">
        <v>131.04136478993169</v>
      </c>
      <c r="K2084">
        <v>387.47334984008103</v>
      </c>
      <c r="L2084">
        <v>303.76008128102666</v>
      </c>
      <c r="M2084">
        <v>746.90158886983886</v>
      </c>
      <c r="N2084">
        <v>494.65416354176972</v>
      </c>
      <c r="O2084">
        <v>9.9317745835968392</v>
      </c>
      <c r="P2084">
        <v>8.3511798185673047</v>
      </c>
    </row>
    <row r="2085" spans="1:16" x14ac:dyDescent="0.25">
      <c r="A2085">
        <v>74.933885037899017</v>
      </c>
      <c r="B2085">
        <v>7.3655590157356254</v>
      </c>
      <c r="C2085">
        <v>263.77527753250723</v>
      </c>
      <c r="D2085">
        <v>957.493576827075</v>
      </c>
      <c r="E2085">
        <v>439.58563213365659</v>
      </c>
      <c r="F2085">
        <v>1169.0134378960363</v>
      </c>
      <c r="G2085">
        <v>611.08038999529606</v>
      </c>
      <c r="H2085">
        <v>6.3861812591959248</v>
      </c>
      <c r="I2085">
        <v>7.2108375578011445</v>
      </c>
      <c r="J2085">
        <v>387.42320592855646</v>
      </c>
      <c r="K2085">
        <v>1591.6009058250402</v>
      </c>
      <c r="L2085">
        <v>645.448003658723</v>
      </c>
      <c r="M2085">
        <v>1812.2994200076826</v>
      </c>
      <c r="N2085">
        <v>701.04178491806647</v>
      </c>
      <c r="O2085">
        <v>5.553309197229729</v>
      </c>
      <c r="P2085">
        <v>8.6499478459820551</v>
      </c>
    </row>
    <row r="2086" spans="1:16" x14ac:dyDescent="0.25">
      <c r="A2086">
        <v>69.441848576068878</v>
      </c>
      <c r="B2086">
        <v>0.75886526913227892</v>
      </c>
      <c r="C2086">
        <v>16779.813191888778</v>
      </c>
      <c r="D2086">
        <v>176389.43262374273</v>
      </c>
      <c r="E2086">
        <v>1039.0322354927039</v>
      </c>
      <c r="F2086">
        <v>29135.63270388405</v>
      </c>
      <c r="G2086">
        <v>3925.3809684471817</v>
      </c>
      <c r="H2086">
        <v>0.14182453335856204</v>
      </c>
      <c r="I2086">
        <v>0.79701494966652875</v>
      </c>
      <c r="J2086">
        <v>19135.176458045662</v>
      </c>
      <c r="K2086">
        <v>210134.45190891947</v>
      </c>
      <c r="L2086">
        <v>1735.650689919388</v>
      </c>
      <c r="M2086">
        <v>49825.173952205929</v>
      </c>
      <c r="N2086">
        <v>4203.6202610619721</v>
      </c>
      <c r="O2086">
        <v>0.13642481988032523</v>
      </c>
      <c r="P2086">
        <v>1.0404149703680206</v>
      </c>
    </row>
    <row r="2087" spans="1:16" x14ac:dyDescent="0.25">
      <c r="A2087">
        <v>47.784760653972626</v>
      </c>
      <c r="B2087">
        <v>2.408556479060024</v>
      </c>
      <c r="C2087">
        <v>2244.9405720571244</v>
      </c>
      <c r="D2087">
        <v>15374.091263562987</v>
      </c>
      <c r="E2087">
        <v>605.57125242219763</v>
      </c>
      <c r="F2087">
        <v>3525.1559432942777</v>
      </c>
      <c r="G2087">
        <v>1509.7112871064687</v>
      </c>
      <c r="H2087">
        <v>0.9126872400288083</v>
      </c>
      <c r="I2087">
        <v>2.4979816843226375</v>
      </c>
      <c r="J2087">
        <v>3027.0601618752989</v>
      </c>
      <c r="K2087">
        <v>22171.026225768939</v>
      </c>
      <c r="L2087">
        <v>645.98992304077012</v>
      </c>
      <c r="M2087">
        <v>5675.5303672737564</v>
      </c>
      <c r="N2087">
        <v>1740.4157899136301</v>
      </c>
      <c r="O2087">
        <v>0.82750458172170094</v>
      </c>
      <c r="P2087">
        <v>1.7304955234240385</v>
      </c>
    </row>
    <row r="2088" spans="1:16" x14ac:dyDescent="0.25">
      <c r="A2088">
        <v>53.312131464481354</v>
      </c>
      <c r="B2088">
        <v>9.398486409265276</v>
      </c>
      <c r="C2088">
        <v>119.77435720060903</v>
      </c>
      <c r="D2088">
        <v>347.47128324865304</v>
      </c>
      <c r="E2088">
        <v>284.52018778770804</v>
      </c>
      <c r="F2088">
        <v>683.50430358898166</v>
      </c>
      <c r="G2088">
        <v>482.77915691528096</v>
      </c>
      <c r="H2088">
        <v>10.914210483187082</v>
      </c>
      <c r="I2088">
        <v>8.8736278375818518</v>
      </c>
      <c r="J2088">
        <v>171.9421443443884</v>
      </c>
      <c r="K2088">
        <v>549.29333838877153</v>
      </c>
      <c r="L2088">
        <v>411.38892732279743</v>
      </c>
      <c r="M2088">
        <v>1047.6810598240343</v>
      </c>
      <c r="N2088">
        <v>533.22990205601388</v>
      </c>
      <c r="O2088">
        <v>9.6068855734154752</v>
      </c>
      <c r="P2088">
        <v>8.6631059442636449</v>
      </c>
    </row>
    <row r="2089" spans="1:16" x14ac:dyDescent="0.25">
      <c r="A2089">
        <v>75.528927743434906</v>
      </c>
      <c r="B2089">
        <v>6.3601577071318118</v>
      </c>
      <c r="C2089">
        <v>370.45851418747475</v>
      </c>
      <c r="D2089">
        <v>1491.9590523671952</v>
      </c>
      <c r="E2089">
        <v>507.36480534137979</v>
      </c>
      <c r="F2089">
        <v>1406.8792825850676</v>
      </c>
      <c r="G2089">
        <v>690.49959820352683</v>
      </c>
      <c r="H2089">
        <v>4.8437184209132056</v>
      </c>
      <c r="I2089">
        <v>7.0860553126633494</v>
      </c>
      <c r="J2089">
        <v>546.88263075031728</v>
      </c>
      <c r="K2089">
        <v>2505.5267952793702</v>
      </c>
      <c r="L2089">
        <v>746.40765388293232</v>
      </c>
      <c r="M2089">
        <v>2192.4408211068121</v>
      </c>
      <c r="N2089">
        <v>803.07135455629793</v>
      </c>
      <c r="O2089">
        <v>4.2073644009163838</v>
      </c>
      <c r="P2089">
        <v>9.1147127277742364</v>
      </c>
    </row>
    <row r="2090" spans="1:16" x14ac:dyDescent="0.25">
      <c r="A2090">
        <v>77.214225113391876</v>
      </c>
      <c r="B2090">
        <v>0.54766874530161769</v>
      </c>
      <c r="C2090">
        <v>24474.641427667375</v>
      </c>
      <c r="D2090">
        <v>279950.82285118126</v>
      </c>
      <c r="E2090">
        <v>1998.9952295179228</v>
      </c>
      <c r="F2090">
        <v>57710.477734095635</v>
      </c>
      <c r="G2090">
        <v>4731.8065386124736</v>
      </c>
      <c r="H2090">
        <v>9.1503006470085357E-2</v>
      </c>
      <c r="I2090">
        <v>4.2582625901132261</v>
      </c>
      <c r="J2090">
        <v>29438.714604527064</v>
      </c>
      <c r="K2090">
        <v>345576.69612756366</v>
      </c>
      <c r="L2090">
        <v>3574.7698858735562</v>
      </c>
      <c r="M2090">
        <v>100486.39966863567</v>
      </c>
      <c r="N2090">
        <v>5158.8151674206165</v>
      </c>
      <c r="O2090">
        <v>8.8716695528491055E-2</v>
      </c>
      <c r="P2090">
        <v>4.2582625901132261</v>
      </c>
    </row>
    <row r="2091" spans="1:16" x14ac:dyDescent="0.25">
      <c r="A2091">
        <v>40.489079177379608</v>
      </c>
      <c r="B2091">
        <v>3.757796113907232</v>
      </c>
      <c r="C2091">
        <v>764.02418717156559</v>
      </c>
      <c r="D2091">
        <v>3848.6270232552165</v>
      </c>
      <c r="E2091">
        <v>556.21255704423561</v>
      </c>
      <c r="F2091">
        <v>1707.6235228236824</v>
      </c>
      <c r="G2091">
        <v>926.05139720668888</v>
      </c>
      <c r="H2091">
        <v>2.1619406749909991</v>
      </c>
      <c r="I2091">
        <v>6.2604597296003019</v>
      </c>
      <c r="J2091">
        <v>1118.293696935606</v>
      </c>
      <c r="K2091">
        <v>6359.3952318908614</v>
      </c>
      <c r="L2091">
        <v>780.90229975286707</v>
      </c>
      <c r="M2091">
        <v>2693.0124092955944</v>
      </c>
      <c r="N2091">
        <v>1095.1018743922345</v>
      </c>
      <c r="O2091">
        <v>1.8918577690415985</v>
      </c>
      <c r="P2091">
        <v>6.9968079662867009</v>
      </c>
    </row>
    <row r="2092" spans="1:16" x14ac:dyDescent="0.25">
      <c r="A2092">
        <v>84.427365362644196</v>
      </c>
      <c r="B2092">
        <v>3.112512683604959</v>
      </c>
      <c r="C2092">
        <v>1958.2125576246433</v>
      </c>
      <c r="D2092">
        <v>12938.847066700187</v>
      </c>
      <c r="E2092">
        <v>775.10443215079306</v>
      </c>
      <c r="F2092">
        <v>3885.9108657519018</v>
      </c>
      <c r="G2092">
        <v>1416.4909971690852</v>
      </c>
      <c r="H2092">
        <v>1.2428737906872418</v>
      </c>
      <c r="I2092">
        <v>3.8494087060253563</v>
      </c>
      <c r="J2092">
        <v>2681.2056462335463</v>
      </c>
      <c r="K2092">
        <v>19108.262476513701</v>
      </c>
      <c r="L2092">
        <v>810.55918610546792</v>
      </c>
      <c r="M2092">
        <v>6238.353590419194</v>
      </c>
      <c r="N2092">
        <v>1644.3140148680991</v>
      </c>
      <c r="O2092">
        <v>1.1202959211795569</v>
      </c>
      <c r="P2092">
        <v>2.4939874067552203</v>
      </c>
    </row>
    <row r="2093" spans="1:16" x14ac:dyDescent="0.25">
      <c r="A2093">
        <v>38.553337514400482</v>
      </c>
      <c r="B2093">
        <v>3.2485659053128879</v>
      </c>
      <c r="C2093">
        <v>1019.6561525698522</v>
      </c>
      <c r="D2093">
        <v>5602.7872170494484</v>
      </c>
      <c r="E2093">
        <v>606.91013291514003</v>
      </c>
      <c r="F2093">
        <v>1987.9133323324947</v>
      </c>
      <c r="G2093">
        <v>1051.0634070377462</v>
      </c>
      <c r="H2093">
        <v>1.6702840643417549</v>
      </c>
      <c r="I2093">
        <v>5.9552815616429191</v>
      </c>
      <c r="J2093">
        <v>1472.9933490336934</v>
      </c>
      <c r="K2093">
        <v>9042.7515399734657</v>
      </c>
      <c r="L2093">
        <v>805.92815383675679</v>
      </c>
      <c r="M2093">
        <v>3151.1778252971731</v>
      </c>
      <c r="N2093">
        <v>1242.6839153080971</v>
      </c>
      <c r="O2093">
        <v>1.471593074819926</v>
      </c>
      <c r="P2093">
        <v>5.1259260245482254</v>
      </c>
    </row>
    <row r="2094" spans="1:16" x14ac:dyDescent="0.25">
      <c r="A2094">
        <v>59.319655239582062</v>
      </c>
      <c r="B2094">
        <v>5.5183556090267247</v>
      </c>
      <c r="C2094">
        <v>426.22133354351291</v>
      </c>
      <c r="D2094">
        <v>1792.7154933809647</v>
      </c>
      <c r="E2094">
        <v>496.46938798179343</v>
      </c>
      <c r="F2094">
        <v>1400.7213822807607</v>
      </c>
      <c r="G2094">
        <v>728.53182768647036</v>
      </c>
      <c r="H2094">
        <v>3.9817237449071525</v>
      </c>
      <c r="I2094">
        <v>6.599322966040746</v>
      </c>
      <c r="J2094">
        <v>629.62052923712827</v>
      </c>
      <c r="K2094">
        <v>3014.3701159924772</v>
      </c>
      <c r="L2094">
        <v>728.80845051404958</v>
      </c>
      <c r="M2094">
        <v>2187.6848961129244</v>
      </c>
      <c r="N2094">
        <v>851.35686403493855</v>
      </c>
      <c r="O2094">
        <v>3.4598936163149703</v>
      </c>
      <c r="P2094">
        <v>8.5761276170269376</v>
      </c>
    </row>
    <row r="2095" spans="1:16" x14ac:dyDescent="0.25">
      <c r="A2095">
        <v>40.409630000591278</v>
      </c>
      <c r="B2095">
        <v>1.9788154092980204</v>
      </c>
      <c r="C2095">
        <v>2967.7346952424909</v>
      </c>
      <c r="D2095">
        <v>21788.62558159692</v>
      </c>
      <c r="E2095">
        <v>518.70179834432167</v>
      </c>
      <c r="F2095">
        <v>4063.3370236890746</v>
      </c>
      <c r="G2095">
        <v>1720.6101921829311</v>
      </c>
      <c r="H2095">
        <v>0.67439834907092255</v>
      </c>
      <c r="I2095">
        <v>1.5232485781280403</v>
      </c>
      <c r="J2095">
        <v>3864.2294508841646</v>
      </c>
      <c r="K2095">
        <v>29833.232025953726</v>
      </c>
      <c r="L2095">
        <v>579.43766108975046</v>
      </c>
      <c r="M2095">
        <v>6582.6027344483937</v>
      </c>
      <c r="N2095">
        <v>1950.3965594792471</v>
      </c>
      <c r="O2095">
        <v>0.61926382569747485</v>
      </c>
      <c r="P2095">
        <v>1.2041108230101918</v>
      </c>
    </row>
    <row r="2096" spans="1:16" x14ac:dyDescent="0.25">
      <c r="A2096">
        <v>47.457439959049225</v>
      </c>
      <c r="B2096">
        <v>7.1139154042867183</v>
      </c>
      <c r="C2096">
        <v>202.51532754821974</v>
      </c>
      <c r="D2096">
        <v>679.61881945453729</v>
      </c>
      <c r="E2096">
        <v>338.91717198206521</v>
      </c>
      <c r="F2096">
        <v>871.72223133551904</v>
      </c>
      <c r="G2096">
        <v>560.26373692641107</v>
      </c>
      <c r="H2096">
        <v>6.8133931071353171</v>
      </c>
      <c r="I2096">
        <v>6.5859671285897408</v>
      </c>
      <c r="J2096">
        <v>295.52014440352502</v>
      </c>
      <c r="K2096">
        <v>1114.3260136618053</v>
      </c>
      <c r="L2096">
        <v>495.08751972938461</v>
      </c>
      <c r="M2096">
        <v>1346.1451554239779</v>
      </c>
      <c r="N2096">
        <v>634.99971451767635</v>
      </c>
      <c r="O2096">
        <v>5.940754665646149</v>
      </c>
      <c r="P2096">
        <v>7.4003045304219981</v>
      </c>
    </row>
    <row r="2097" spans="1:16" x14ac:dyDescent="0.25">
      <c r="A2097">
        <v>72.530063569545746</v>
      </c>
      <c r="B2097">
        <v>9.5827473848787896</v>
      </c>
      <c r="C2097">
        <v>143.34835113871154</v>
      </c>
      <c r="D2097">
        <v>436.27046766961439</v>
      </c>
      <c r="E2097">
        <v>339.3125845442006</v>
      </c>
      <c r="F2097">
        <v>834.51050086807459</v>
      </c>
      <c r="G2097">
        <v>506.13098679783332</v>
      </c>
      <c r="H2097">
        <v>10.427644473718571</v>
      </c>
      <c r="I2097">
        <v>9.0421993284079463</v>
      </c>
      <c r="J2097">
        <v>206.99750747379647</v>
      </c>
      <c r="K2097">
        <v>698.98884317508259</v>
      </c>
      <c r="L2097">
        <v>492.07141935054403</v>
      </c>
      <c r="M2097">
        <v>1282.3371969312061</v>
      </c>
      <c r="N2097">
        <v>564.04745836147367</v>
      </c>
      <c r="O2097">
        <v>9.1437899635139228</v>
      </c>
      <c r="P2097">
        <v>8.9842618109271655</v>
      </c>
    </row>
    <row r="2098" spans="1:16" x14ac:dyDescent="0.25">
      <c r="A2098">
        <v>2.4646819233894348</v>
      </c>
      <c r="B2098">
        <v>5.2085064320423609</v>
      </c>
      <c r="C2098">
        <v>49.846678836767644</v>
      </c>
      <c r="D2098">
        <v>119.24176846089372</v>
      </c>
      <c r="E2098">
        <v>69.521286484528147</v>
      </c>
      <c r="F2098">
        <v>149.8028418638217</v>
      </c>
      <c r="G2098">
        <v>405.46787330174607</v>
      </c>
      <c r="H2098">
        <v>8.1495093250533817</v>
      </c>
      <c r="I2098">
        <v>4.0796411556036425</v>
      </c>
      <c r="J2098">
        <v>69.642287330865301</v>
      </c>
      <c r="K2098">
        <v>176.54155655683027</v>
      </c>
      <c r="L2098">
        <v>100.60308765412124</v>
      </c>
      <c r="M2098">
        <v>227.00870452197987</v>
      </c>
      <c r="N2098">
        <v>429.47562254855785</v>
      </c>
      <c r="O2098">
        <v>7.3529728227199227</v>
      </c>
      <c r="P2098">
        <v>4.5360541211028638</v>
      </c>
    </row>
    <row r="2099" spans="1:16" x14ac:dyDescent="0.25">
      <c r="A2099">
        <v>26.905299842357635</v>
      </c>
      <c r="B2099">
        <v>7.8040917938711862</v>
      </c>
      <c r="C2099">
        <v>109.51336983804688</v>
      </c>
      <c r="D2099">
        <v>310.4802669965905</v>
      </c>
      <c r="E2099">
        <v>218.29494888567041</v>
      </c>
      <c r="F2099">
        <v>518.32381226902567</v>
      </c>
      <c r="G2099">
        <v>472.23508101986283</v>
      </c>
      <c r="H2099">
        <v>9.3574503225006804</v>
      </c>
      <c r="I2099">
        <v>7.3187915500201806</v>
      </c>
      <c r="J2099">
        <v>156.74763762256418</v>
      </c>
      <c r="K2099">
        <v>487.45373588446819</v>
      </c>
      <c r="L2099">
        <v>315.27723818880662</v>
      </c>
      <c r="M2099">
        <v>793.51896772194948</v>
      </c>
      <c r="N2099">
        <v>519.26329572305735</v>
      </c>
      <c r="O2099">
        <v>8.2538128804473114</v>
      </c>
      <c r="P2099">
        <v>7.2345944998157927</v>
      </c>
    </row>
    <row r="2100" spans="1:16" x14ac:dyDescent="0.25">
      <c r="A2100">
        <v>53.632335722446442</v>
      </c>
      <c r="B2100">
        <v>3.564898029395053</v>
      </c>
      <c r="C2100">
        <v>1058.9407149824108</v>
      </c>
      <c r="D2100">
        <v>5884.1314138742373</v>
      </c>
      <c r="E2100">
        <v>685.5070375808773</v>
      </c>
      <c r="F2100">
        <v>2269.6912765257207</v>
      </c>
      <c r="G2100">
        <v>1068.9643008549767</v>
      </c>
      <c r="H2100">
        <v>1.8061574409922101</v>
      </c>
      <c r="I2100">
        <v>6.5802229898550175</v>
      </c>
      <c r="J2100">
        <v>1526.3979830995056</v>
      </c>
      <c r="K2100">
        <v>9460.5032846737467</v>
      </c>
      <c r="L2100">
        <v>886.38764929971319</v>
      </c>
      <c r="M2100">
        <v>3600.3316224051405</v>
      </c>
      <c r="N2100">
        <v>1263.3777155761434</v>
      </c>
      <c r="O2100">
        <v>1.5929750601030552</v>
      </c>
      <c r="P2100">
        <v>5.3923979826023096</v>
      </c>
    </row>
    <row r="2101" spans="1:16" x14ac:dyDescent="0.25">
      <c r="A2101">
        <v>89.528930127620697</v>
      </c>
      <c r="B2101">
        <v>7.8601500181708461</v>
      </c>
      <c r="C2101">
        <v>260.4125052312732</v>
      </c>
      <c r="D2101">
        <v>941.63695766895785</v>
      </c>
      <c r="E2101">
        <v>464.00097219203332</v>
      </c>
      <c r="F2101">
        <v>1231.9710551944136</v>
      </c>
      <c r="G2101">
        <v>608.40461650014879</v>
      </c>
      <c r="H2101">
        <v>6.848229352493342</v>
      </c>
      <c r="I2101">
        <v>7.6659806374458892</v>
      </c>
      <c r="J2101">
        <v>382.38009742504852</v>
      </c>
      <c r="K2101">
        <v>1564.3630127210922</v>
      </c>
      <c r="L2101">
        <v>681.15821631681717</v>
      </c>
      <c r="M2101">
        <v>1909.5338866322904</v>
      </c>
      <c r="N2101">
        <v>697.57825054334478</v>
      </c>
      <c r="O2101">
        <v>5.9556630737135228</v>
      </c>
      <c r="P2101">
        <v>9.1687348298436948</v>
      </c>
    </row>
    <row r="2102" spans="1:16" x14ac:dyDescent="0.25">
      <c r="A2102">
        <v>6.2777231335639954</v>
      </c>
      <c r="B2102">
        <v>4.2044510482787709</v>
      </c>
      <c r="C2102">
        <v>145.91940877027426</v>
      </c>
      <c r="D2102">
        <v>446.25869961543418</v>
      </c>
      <c r="E2102">
        <v>151.18308941022815</v>
      </c>
      <c r="F2102">
        <v>372.68691241626613</v>
      </c>
      <c r="G2102">
        <v>508.60952180175912</v>
      </c>
      <c r="H2102">
        <v>4.5455634495709152</v>
      </c>
      <c r="I2102">
        <v>3.9589948398950612</v>
      </c>
      <c r="J2102">
        <v>210.83087811096374</v>
      </c>
      <c r="K2102">
        <v>715.91441453046286</v>
      </c>
      <c r="L2102">
        <v>219.31967332205664</v>
      </c>
      <c r="M2102">
        <v>572.82617978072187</v>
      </c>
      <c r="N2102">
        <v>567.31023200695063</v>
      </c>
      <c r="O2102">
        <v>3.9845331486813844</v>
      </c>
      <c r="P2102">
        <v>3.9556871163267022</v>
      </c>
    </row>
    <row r="2103" spans="1:16" x14ac:dyDescent="0.25">
      <c r="A2103">
        <v>5.6318504214286804</v>
      </c>
      <c r="B2103">
        <v>5.295547073166599</v>
      </c>
      <c r="C2103">
        <v>82.915740255380754</v>
      </c>
      <c r="D2103">
        <v>219.80749582870143</v>
      </c>
      <c r="E2103">
        <v>115.25342562038156</v>
      </c>
      <c r="F2103">
        <v>264.0487902616515</v>
      </c>
      <c r="G2103">
        <v>443.69284364185449</v>
      </c>
      <c r="H2103">
        <v>6.999599052342611</v>
      </c>
      <c r="I2103">
        <v>4.7547453623401212</v>
      </c>
      <c r="J2103">
        <v>117.60862630784713</v>
      </c>
      <c r="K2103">
        <v>337.74413731728566</v>
      </c>
      <c r="L2103">
        <v>166.16640503682513</v>
      </c>
      <c r="M2103">
        <v>402.7380859181203</v>
      </c>
      <c r="N2103">
        <v>481.24073437635911</v>
      </c>
      <c r="O2103">
        <v>6.2187458256335368</v>
      </c>
      <c r="P2103">
        <v>5.0022490633238315</v>
      </c>
    </row>
    <row r="2104" spans="1:16" x14ac:dyDescent="0.25">
      <c r="A2104">
        <v>54.853908121585846</v>
      </c>
      <c r="B2104">
        <v>1.596214675008349</v>
      </c>
      <c r="C2104">
        <v>5288.7841816989958</v>
      </c>
      <c r="D2104">
        <v>44157.331467486256</v>
      </c>
      <c r="E2104">
        <v>519.22241084650136</v>
      </c>
      <c r="F2104">
        <v>7147.6056434219099</v>
      </c>
      <c r="G2104">
        <v>2257.0195884521227</v>
      </c>
      <c r="H2104">
        <v>0.43934798428425481</v>
      </c>
      <c r="I2104">
        <v>0.91916288079078634</v>
      </c>
      <c r="J2104">
        <v>6356.4793804136552</v>
      </c>
      <c r="K2104">
        <v>54414.855449482515</v>
      </c>
      <c r="L2104">
        <v>652.12012539148247</v>
      </c>
      <c r="M2104">
        <v>11747.309547838388</v>
      </c>
      <c r="N2104">
        <v>2458.7581188856689</v>
      </c>
      <c r="O2104">
        <v>0.41423376908147524</v>
      </c>
      <c r="P2104">
        <v>0.91103064969259651</v>
      </c>
    </row>
    <row r="2105" spans="1:16" x14ac:dyDescent="0.25">
      <c r="A2105">
        <v>52.666636407375336</v>
      </c>
      <c r="B2105">
        <v>3.970831916784753</v>
      </c>
      <c r="C2105">
        <v>821.90230758050029</v>
      </c>
      <c r="D2105">
        <v>4233.1681394591051</v>
      </c>
      <c r="E2105">
        <v>624.41414836925458</v>
      </c>
      <c r="F2105">
        <v>1944.0481498039765</v>
      </c>
      <c r="G2105">
        <v>955.80077747993926</v>
      </c>
      <c r="H2105">
        <v>2.2204583965279325</v>
      </c>
      <c r="I2105">
        <v>6.8233186659167027</v>
      </c>
      <c r="J2105">
        <v>1199.7228183717696</v>
      </c>
      <c r="K2105">
        <v>6960.0005248562011</v>
      </c>
      <c r="L2105">
        <v>866.70204141337217</v>
      </c>
      <c r="M2105">
        <v>3069.7792727162837</v>
      </c>
      <c r="N2105">
        <v>1130.7073839152583</v>
      </c>
      <c r="O2105">
        <v>1.9460093021213705</v>
      </c>
      <c r="P2105">
        <v>7.328868634100445</v>
      </c>
    </row>
    <row r="2106" spans="1:16" x14ac:dyDescent="0.25">
      <c r="A2106">
        <v>35.809071838855743</v>
      </c>
      <c r="B2106">
        <v>7.8375068789036009</v>
      </c>
      <c r="C2106">
        <v>133.08588846182528</v>
      </c>
      <c r="D2106">
        <v>396.98467392404928</v>
      </c>
      <c r="E2106">
        <v>260.17669268546859</v>
      </c>
      <c r="F2106">
        <v>633.69561765017761</v>
      </c>
      <c r="G2106">
        <v>496.10762550136928</v>
      </c>
      <c r="H2106">
        <v>8.7620030219186678</v>
      </c>
      <c r="I2106">
        <v>7.4158540728029703</v>
      </c>
      <c r="J2106">
        <v>191.71479242985083</v>
      </c>
      <c r="K2106">
        <v>632.57477012393349</v>
      </c>
      <c r="L2106">
        <v>376.80731269970175</v>
      </c>
      <c r="M2106">
        <v>972.74934398880737</v>
      </c>
      <c r="N2106">
        <v>550.83722048367929</v>
      </c>
      <c r="O2106">
        <v>7.6947992578700237</v>
      </c>
      <c r="P2106">
        <v>7.2647157291425746</v>
      </c>
    </row>
    <row r="2107" spans="1:16" x14ac:dyDescent="0.25">
      <c r="A2107">
        <v>58.041918456554413</v>
      </c>
      <c r="B2107">
        <v>4.2916735711381744</v>
      </c>
      <c r="C2107">
        <v>742.31599856523474</v>
      </c>
      <c r="D2107">
        <v>3706.507386325382</v>
      </c>
      <c r="E2107">
        <v>620.11085971029343</v>
      </c>
      <c r="F2107">
        <v>1893.9331254279411</v>
      </c>
      <c r="G2107">
        <v>914.6428403260901</v>
      </c>
      <c r="H2107">
        <v>2.4969565736115968</v>
      </c>
      <c r="I2107">
        <v>7.0546579080553755</v>
      </c>
      <c r="J2107">
        <v>1087.5787832353631</v>
      </c>
      <c r="K2107">
        <v>6135.5351479008286</v>
      </c>
      <c r="L2107">
        <v>874.15870909232854</v>
      </c>
      <c r="M2107">
        <v>2985.3414074612233</v>
      </c>
      <c r="N2107">
        <v>1081.3679499398415</v>
      </c>
      <c r="O2107">
        <v>2.1838007166511351</v>
      </c>
      <c r="P2107">
        <v>7.9887733916177979</v>
      </c>
    </row>
    <row r="2108" spans="1:16" x14ac:dyDescent="0.25">
      <c r="A2108">
        <v>91.195887625217438</v>
      </c>
      <c r="B2108">
        <v>3.9317262069633512</v>
      </c>
      <c r="C2108">
        <v>1259.0157309158153</v>
      </c>
      <c r="D2108">
        <v>7358.4799382314095</v>
      </c>
      <c r="E2108">
        <v>856.22848768427423</v>
      </c>
      <c r="F2108">
        <v>3008.1332579569385</v>
      </c>
      <c r="G2108">
        <v>1155.7490541723027</v>
      </c>
      <c r="H2108">
        <v>1.862376628404905</v>
      </c>
      <c r="I2108">
        <v>7.3051893566090369</v>
      </c>
      <c r="J2108">
        <v>1794.1164785851697</v>
      </c>
      <c r="K2108">
        <v>11599.855072499198</v>
      </c>
      <c r="L2108">
        <v>978.23659220647664</v>
      </c>
      <c r="M2108">
        <v>4787.1161054495951</v>
      </c>
      <c r="N2108">
        <v>1362.1557809736853</v>
      </c>
      <c r="O2108">
        <v>1.6512221267770799</v>
      </c>
      <c r="P2108">
        <v>4.903096501765801</v>
      </c>
    </row>
    <row r="2109" spans="1:16" x14ac:dyDescent="0.25">
      <c r="A2109">
        <v>25.606756627559662</v>
      </c>
      <c r="B2109">
        <v>3.3578586399737653</v>
      </c>
      <c r="C2109">
        <v>697.81574435964581</v>
      </c>
      <c r="D2109">
        <v>3418.9521995159585</v>
      </c>
      <c r="E2109">
        <v>460.59708915151185</v>
      </c>
      <c r="F2109">
        <v>1391.9277906864359</v>
      </c>
      <c r="G2109">
        <v>890.79825448908764</v>
      </c>
      <c r="H2109">
        <v>2.001228102660765</v>
      </c>
      <c r="I2109">
        <v>5.3518781505286146</v>
      </c>
      <c r="J2109">
        <v>1024.3173629027574</v>
      </c>
      <c r="K2109">
        <v>5679.3854692277491</v>
      </c>
      <c r="L2109">
        <v>654.45958969323112</v>
      </c>
      <c r="M2109">
        <v>2191.7160336531219</v>
      </c>
      <c r="N2109">
        <v>1052.5218483787378</v>
      </c>
      <c r="O2109">
        <v>1.7482775846739453</v>
      </c>
      <c r="P2109">
        <v>6.216911537182547</v>
      </c>
    </row>
    <row r="2110" spans="1:16" x14ac:dyDescent="0.25">
      <c r="A2110">
        <v>70.030896008014679</v>
      </c>
      <c r="B2110">
        <v>7.8802172573638112</v>
      </c>
      <c r="C2110">
        <v>215.32128121407163</v>
      </c>
      <c r="D2110">
        <v>735.69737831382213</v>
      </c>
      <c r="E2110">
        <v>395.58853144856016</v>
      </c>
      <c r="F2110">
        <v>1025.4766390316454</v>
      </c>
      <c r="G2110">
        <v>571.27467571769148</v>
      </c>
      <c r="H2110">
        <v>7.376011821547297</v>
      </c>
      <c r="I2110">
        <v>7.3539335834201314</v>
      </c>
      <c r="J2110">
        <v>314.72904482695731</v>
      </c>
      <c r="K2110">
        <v>1210.5613084033525</v>
      </c>
      <c r="L2110">
        <v>578.63252305921412</v>
      </c>
      <c r="M2110">
        <v>1584.9975778715723</v>
      </c>
      <c r="N2110">
        <v>649.35620338895649</v>
      </c>
      <c r="O2110">
        <v>6.4264412993690767</v>
      </c>
      <c r="P2110">
        <v>8.4038276420418789</v>
      </c>
    </row>
    <row r="2111" spans="1:16" x14ac:dyDescent="0.25">
      <c r="A2111">
        <v>93.885015666484833</v>
      </c>
      <c r="B2111">
        <v>7.0320902219183479</v>
      </c>
      <c r="C2111">
        <v>347.61716955263046</v>
      </c>
      <c r="D2111">
        <v>1372.7476065843803</v>
      </c>
      <c r="E2111">
        <v>531.21650455012525</v>
      </c>
      <c r="F2111">
        <v>1461.5704004931008</v>
      </c>
      <c r="G2111">
        <v>674.29596958263141</v>
      </c>
      <c r="H2111">
        <v>5.4878786486546627</v>
      </c>
      <c r="I2111">
        <v>7.6135058362343813</v>
      </c>
      <c r="J2111">
        <v>512.85432941142369</v>
      </c>
      <c r="K2111">
        <v>2302.6145003887805</v>
      </c>
      <c r="L2111">
        <v>781.72627280162692</v>
      </c>
      <c r="M2111">
        <v>2275.4113166996831</v>
      </c>
      <c r="N2111">
        <v>782.38156854122633</v>
      </c>
      <c r="O2111">
        <v>4.7668719931178209</v>
      </c>
      <c r="P2111">
        <v>9.6961196120786148</v>
      </c>
    </row>
    <row r="2112" spans="1:16" x14ac:dyDescent="0.25">
      <c r="A2112">
        <v>43.403879702091217</v>
      </c>
      <c r="B2112">
        <v>2.1204796825358012</v>
      </c>
      <c r="C2112">
        <v>2716.3271971345775</v>
      </c>
      <c r="D2112">
        <v>19517.897913145142</v>
      </c>
      <c r="E2112">
        <v>546.58750263573324</v>
      </c>
      <c r="F2112">
        <v>3902.2669057081657</v>
      </c>
      <c r="G2112">
        <v>1650.6263111470387</v>
      </c>
      <c r="H2112">
        <v>0.74727758066198824</v>
      </c>
      <c r="I2112">
        <v>1.773860919086395</v>
      </c>
      <c r="J2112">
        <v>3577.976240413584</v>
      </c>
      <c r="K2112">
        <v>27176.359243427629</v>
      </c>
      <c r="L2112">
        <v>601.25357328997302</v>
      </c>
      <c r="M2112">
        <v>6308.9818159895513</v>
      </c>
      <c r="N2112">
        <v>1881.7267501527724</v>
      </c>
      <c r="O2112">
        <v>0.68337482919208248</v>
      </c>
      <c r="P2112">
        <v>1.3480992694840266</v>
      </c>
    </row>
    <row r="2113" spans="1:16" x14ac:dyDescent="0.25">
      <c r="A2113">
        <v>24.059740006923676</v>
      </c>
      <c r="B2113">
        <v>6.2493826363293365</v>
      </c>
      <c r="C2113">
        <v>163.35639694017794</v>
      </c>
      <c r="D2113">
        <v>515.47717808613584</v>
      </c>
      <c r="E2113">
        <v>247.69029464767917</v>
      </c>
      <c r="F2113">
        <v>619.64578089961833</v>
      </c>
      <c r="G2113">
        <v>525.09400454143417</v>
      </c>
      <c r="H2113">
        <v>6.4823268827449709</v>
      </c>
      <c r="I2113">
        <v>5.8093122670874795</v>
      </c>
      <c r="J2113">
        <v>236.8694072222535</v>
      </c>
      <c r="K2113">
        <v>833.57659094306791</v>
      </c>
      <c r="L2113">
        <v>360.13944012645243</v>
      </c>
      <c r="M2113">
        <v>953.92614295755527</v>
      </c>
      <c r="N2113">
        <v>588.97458491006887</v>
      </c>
      <c r="O2113">
        <v>5.6705340579515626</v>
      </c>
      <c r="P2113">
        <v>6.0453363062749448</v>
      </c>
    </row>
    <row r="2114" spans="1:16" x14ac:dyDescent="0.25">
      <c r="A2114">
        <v>52.337238609790802</v>
      </c>
      <c r="B2114">
        <v>6.3859542209824873</v>
      </c>
      <c r="C2114">
        <v>277.93001670636346</v>
      </c>
      <c r="D2114">
        <v>1024.9532004151313</v>
      </c>
      <c r="E2114">
        <v>398.49119681800369</v>
      </c>
      <c r="F2114">
        <v>1066.6325832963089</v>
      </c>
      <c r="G2114">
        <v>622.21379538318206</v>
      </c>
      <c r="H2114">
        <v>5.4280549069103223</v>
      </c>
      <c r="I2114">
        <v>6.3543350248213226</v>
      </c>
      <c r="J2114">
        <v>408.64377672804426</v>
      </c>
      <c r="K2114">
        <v>1707.4374487577916</v>
      </c>
      <c r="L2114">
        <v>585.55313390210301</v>
      </c>
      <c r="M2114">
        <v>1654.8823726302712</v>
      </c>
      <c r="N2114">
        <v>715.43562401182021</v>
      </c>
      <c r="O2114">
        <v>4.7184989562136312</v>
      </c>
      <c r="P2114">
        <v>7.7149670940735913</v>
      </c>
    </row>
    <row r="2115" spans="1:16" x14ac:dyDescent="0.25">
      <c r="A2115">
        <v>98.70752876996994</v>
      </c>
      <c r="B2115">
        <v>3.3896220114987097</v>
      </c>
      <c r="C2115">
        <v>1827.6464703584022</v>
      </c>
      <c r="D2115">
        <v>11854.895628441836</v>
      </c>
      <c r="E2115">
        <v>841.9810830177704</v>
      </c>
      <c r="F2115">
        <v>3911.2357378782012</v>
      </c>
      <c r="G2115">
        <v>1371.7760518002867</v>
      </c>
      <c r="H2115">
        <v>1.3899439452719382</v>
      </c>
      <c r="I2115">
        <v>4.5905032774600638</v>
      </c>
      <c r="J2115">
        <v>2520.590106969677</v>
      </c>
      <c r="K2115">
        <v>17709.084827096911</v>
      </c>
      <c r="L2115">
        <v>872.30414405044462</v>
      </c>
      <c r="M2115">
        <v>6270.092676503632</v>
      </c>
      <c r="N2115">
        <v>1597.384239953981</v>
      </c>
      <c r="O2115">
        <v>1.2493104159770305</v>
      </c>
      <c r="P2115">
        <v>2.8870253317734429</v>
      </c>
    </row>
    <row r="2116" spans="1:16" x14ac:dyDescent="0.25">
      <c r="A2116">
        <v>78.395364820957184</v>
      </c>
      <c r="B2116">
        <v>9.9121522586759649</v>
      </c>
      <c r="C2116">
        <v>140.91231642377707</v>
      </c>
      <c r="D2116">
        <v>426.86011395453215</v>
      </c>
      <c r="E2116">
        <v>345.8007153157389</v>
      </c>
      <c r="F2116">
        <v>848.5636994079216</v>
      </c>
      <c r="G2116">
        <v>503.77074509939644</v>
      </c>
      <c r="H2116">
        <v>10.85368079439831</v>
      </c>
      <c r="I2116">
        <v>9.3621721492993757</v>
      </c>
      <c r="J2116">
        <v>203.36707078324341</v>
      </c>
      <c r="K2116">
        <v>683.05665762347257</v>
      </c>
      <c r="L2116">
        <v>501.32100681609802</v>
      </c>
      <c r="M2116">
        <v>1303.6189983452398</v>
      </c>
      <c r="N2116">
        <v>560.93903405241952</v>
      </c>
      <c r="O2116">
        <v>9.5205989889942533</v>
      </c>
      <c r="P2116">
        <v>9.2642404096612605</v>
      </c>
    </row>
    <row r="2117" spans="1:16" x14ac:dyDescent="0.25">
      <c r="A2117">
        <v>65.282910764217377</v>
      </c>
      <c r="B2117">
        <v>2.8907226854617591</v>
      </c>
      <c r="C2117">
        <v>1910.9185336030264</v>
      </c>
      <c r="D2117">
        <v>12544.292451674854</v>
      </c>
      <c r="E2117">
        <v>719.10717813934184</v>
      </c>
      <c r="F2117">
        <v>3509.2712310316369</v>
      </c>
      <c r="G2117">
        <v>1400.4708023526346</v>
      </c>
      <c r="H2117">
        <v>1.1652108935048049</v>
      </c>
      <c r="I2117">
        <v>3.6922940227393815</v>
      </c>
      <c r="J2117">
        <v>2623.2658273642783</v>
      </c>
      <c r="K2117">
        <v>18601.750136225328</v>
      </c>
      <c r="L2117">
        <v>749.47405155709828</v>
      </c>
      <c r="M2117">
        <v>5630.8549321667733</v>
      </c>
      <c r="N2117">
        <v>1627.564872070662</v>
      </c>
      <c r="O2117">
        <v>1.0492266513489652</v>
      </c>
      <c r="P2117">
        <v>2.3659061710890961</v>
      </c>
    </row>
    <row r="2118" spans="1:16" x14ac:dyDescent="0.25">
      <c r="A2118">
        <v>39.044017612934113</v>
      </c>
      <c r="B2118">
        <v>1.3851568360007516</v>
      </c>
      <c r="C2118">
        <v>5550.5304992365027</v>
      </c>
      <c r="D2118">
        <v>46803.13010783244</v>
      </c>
      <c r="E2118">
        <v>463.55510020499054</v>
      </c>
      <c r="F2118">
        <v>6661.285759018333</v>
      </c>
      <c r="G2118">
        <v>2308.8462659861648</v>
      </c>
      <c r="H2118">
        <v>0.37467995472071208</v>
      </c>
      <c r="I2118">
        <v>0.79191656171154956</v>
      </c>
      <c r="J2118">
        <v>6627.8957802295936</v>
      </c>
      <c r="K2118">
        <v>57242.332967312977</v>
      </c>
      <c r="L2118">
        <v>588.64296275706204</v>
      </c>
      <c r="M2118">
        <v>10962.566371880059</v>
      </c>
      <c r="N2118">
        <v>2507.4531497105254</v>
      </c>
      <c r="O2118">
        <v>0.35396990258636746</v>
      </c>
      <c r="P2118">
        <v>0.80024224155486812</v>
      </c>
    </row>
    <row r="2119" spans="1:16" x14ac:dyDescent="0.25">
      <c r="A2119">
        <v>84.352719485759735</v>
      </c>
      <c r="B2119">
        <v>4.2457438859655365</v>
      </c>
      <c r="C2119">
        <v>1004.614614286969</v>
      </c>
      <c r="D2119">
        <v>5495.8284138857271</v>
      </c>
      <c r="E2119">
        <v>784.15508996226845</v>
      </c>
      <c r="F2119">
        <v>2558.0683398786737</v>
      </c>
      <c r="G2119">
        <v>1044.1267324570335</v>
      </c>
      <c r="H2119">
        <v>2.1956595532482903</v>
      </c>
      <c r="I2119">
        <v>7.7591196336387398</v>
      </c>
      <c r="J2119">
        <v>1452.4698670477271</v>
      </c>
      <c r="K2119">
        <v>8883.0769110876863</v>
      </c>
      <c r="L2119">
        <v>1045.058266717155</v>
      </c>
      <c r="M2119">
        <v>4053.8728368150228</v>
      </c>
      <c r="N2119">
        <v>1234.6354280477694</v>
      </c>
      <c r="O2119">
        <v>1.9336927229787684</v>
      </c>
      <c r="P2119">
        <v>6.8112238117141191</v>
      </c>
    </row>
    <row r="2120" spans="1:16" x14ac:dyDescent="0.25">
      <c r="A2120">
        <v>5.7596984505653381</v>
      </c>
      <c r="B2120">
        <v>1.274083933856943</v>
      </c>
      <c r="C2120">
        <v>1950.934245850593</v>
      </c>
      <c r="D2120">
        <v>12877.988357896433</v>
      </c>
      <c r="E2120">
        <v>317.22799086766315</v>
      </c>
      <c r="F2120">
        <v>1583.8808637121697</v>
      </c>
      <c r="G2120">
        <v>1414.0382492588151</v>
      </c>
      <c r="H2120">
        <v>0.50948979861215593</v>
      </c>
      <c r="I2120">
        <v>1.5834841650545244</v>
      </c>
      <c r="J2120">
        <v>2672.3062954984039</v>
      </c>
      <c r="K2120">
        <v>19030.336038712452</v>
      </c>
      <c r="L2120">
        <v>331.56734327019763</v>
      </c>
      <c r="M2120">
        <v>2542.5301764036089</v>
      </c>
      <c r="N2120">
        <v>1641.7542686659326</v>
      </c>
      <c r="O2120">
        <v>0.45917027401178412</v>
      </c>
      <c r="P2120">
        <v>1.0241652576507614</v>
      </c>
    </row>
    <row r="2121" spans="1:16" x14ac:dyDescent="0.25">
      <c r="A2121">
        <v>19.580468118190765</v>
      </c>
      <c r="B2121">
        <v>6.9198078062356894</v>
      </c>
      <c r="C2121">
        <v>112.89660002037763</v>
      </c>
      <c r="D2121">
        <v>322.55988539815758</v>
      </c>
      <c r="E2121">
        <v>198.84465737981833</v>
      </c>
      <c r="F2121">
        <v>474.01446625732615</v>
      </c>
      <c r="G2121">
        <v>475.73870788262997</v>
      </c>
      <c r="H2121">
        <v>8.2076879004292476</v>
      </c>
      <c r="I2121">
        <v>6.5073838292295809</v>
      </c>
      <c r="J2121">
        <v>161.75252877875641</v>
      </c>
      <c r="K2121">
        <v>507.60750171523711</v>
      </c>
      <c r="L2121">
        <v>287.2876659217136</v>
      </c>
      <c r="M2121">
        <v>725.98521195742819</v>
      </c>
      <c r="N2121">
        <v>523.90817488293453</v>
      </c>
      <c r="O2121">
        <v>7.2344231405471158</v>
      </c>
      <c r="P2121">
        <v>6.3961859996149357</v>
      </c>
    </row>
    <row r="2122" spans="1:16" x14ac:dyDescent="0.25">
      <c r="A2122">
        <v>50.889025986194611</v>
      </c>
      <c r="B2122">
        <v>1.1890928725358501</v>
      </c>
      <c r="C2122">
        <v>8145.8604312244343</v>
      </c>
      <c r="D2122">
        <v>74063.578802580654</v>
      </c>
      <c r="E2122">
        <v>538.60681463380365</v>
      </c>
      <c r="F2122">
        <v>10544.27590276248</v>
      </c>
      <c r="G2122">
        <v>2766.6592113199222</v>
      </c>
      <c r="H2122">
        <v>0.28105754811128447</v>
      </c>
      <c r="I2122">
        <v>0.70432525124676082</v>
      </c>
      <c r="J2122">
        <v>9306.8660690331399</v>
      </c>
      <c r="K2122">
        <v>86644.798873359934</v>
      </c>
      <c r="L2122">
        <v>750.35456481664164</v>
      </c>
      <c r="M2122">
        <v>17551.626611679974</v>
      </c>
      <c r="N2122">
        <v>2947.6679074512585</v>
      </c>
      <c r="O2122">
        <v>0.26900689677880957</v>
      </c>
      <c r="P2122">
        <v>0.82388349663276905</v>
      </c>
    </row>
    <row r="2123" spans="1:16" x14ac:dyDescent="0.25">
      <c r="A2123">
        <v>39.460724532604218</v>
      </c>
      <c r="B2123">
        <v>8.1151368432642617</v>
      </c>
      <c r="C2123">
        <v>132.38490597901639</v>
      </c>
      <c r="D2123">
        <v>394.33592549636035</v>
      </c>
      <c r="E2123">
        <v>268.15654367624097</v>
      </c>
      <c r="F2123">
        <v>652.68053824694528</v>
      </c>
      <c r="G2123">
        <v>495.41516876035899</v>
      </c>
      <c r="H2123">
        <v>9.0897586027197299</v>
      </c>
      <c r="I2123">
        <v>7.6789670499204892</v>
      </c>
      <c r="J2123">
        <v>190.6720539598536</v>
      </c>
      <c r="K2123">
        <v>628.10681953922358</v>
      </c>
      <c r="L2123">
        <v>388.32963056867089</v>
      </c>
      <c r="M2123">
        <v>1001.8184826261364</v>
      </c>
      <c r="N2123">
        <v>549.92365868431966</v>
      </c>
      <c r="O2123">
        <v>7.9835176106121537</v>
      </c>
      <c r="P2123">
        <v>7.5176007071030257</v>
      </c>
    </row>
    <row r="2124" spans="1:16" x14ac:dyDescent="0.25">
      <c r="A2124">
        <v>20.25811105966568</v>
      </c>
      <c r="B2124">
        <v>0.98176815614252189</v>
      </c>
      <c r="C2124">
        <v>6815.8324225640454</v>
      </c>
      <c r="D2124">
        <v>59871.711316857603</v>
      </c>
      <c r="E2124">
        <v>379.31460046154388</v>
      </c>
      <c r="F2124">
        <v>6481.151397624526</v>
      </c>
      <c r="G2124">
        <v>2543.1304809189446</v>
      </c>
      <c r="H2124">
        <v>0.24687573994702383</v>
      </c>
      <c r="I2124">
        <v>0.55981730202169067</v>
      </c>
      <c r="J2124">
        <v>7932.2604760174609</v>
      </c>
      <c r="K2124">
        <v>71227.444451082978</v>
      </c>
      <c r="L2124">
        <v>505.62319608841682</v>
      </c>
      <c r="M2124">
        <v>10729.198757886372</v>
      </c>
      <c r="N2124">
        <v>2729.8091569720837</v>
      </c>
      <c r="O2124">
        <v>0.23503567293792427</v>
      </c>
      <c r="P2124">
        <v>0.61413684071632602</v>
      </c>
    </row>
    <row r="2125" spans="1:16" x14ac:dyDescent="0.25">
      <c r="A2125">
        <v>55.803486287593842</v>
      </c>
      <c r="B2125">
        <v>2.9200511152571771</v>
      </c>
      <c r="C2125">
        <v>1676.9694842243223</v>
      </c>
      <c r="D2125">
        <v>10625.693093188867</v>
      </c>
      <c r="E2125">
        <v>724.47931613354706</v>
      </c>
      <c r="F2125">
        <v>3058.0423614183323</v>
      </c>
      <c r="G2125">
        <v>1318.1596956806245</v>
      </c>
      <c r="H2125">
        <v>1.2377916810343912</v>
      </c>
      <c r="I2125">
        <v>4.410143897891575</v>
      </c>
      <c r="J2125">
        <v>2332.5613278022224</v>
      </c>
      <c r="K2125">
        <v>16091.502786199067</v>
      </c>
      <c r="L2125">
        <v>742.36980173881352</v>
      </c>
      <c r="M2125">
        <v>4893.8061361027058</v>
      </c>
      <c r="N2125">
        <v>1540.3514994431148</v>
      </c>
      <c r="O2125">
        <v>1.108760299784384</v>
      </c>
      <c r="P2125">
        <v>2.6971513531356472</v>
      </c>
    </row>
    <row r="2126" spans="1:16" x14ac:dyDescent="0.25">
      <c r="A2126">
        <v>23.531931698322296</v>
      </c>
      <c r="B2126">
        <v>0.55025601298434523</v>
      </c>
      <c r="C2126">
        <v>16042.503416086132</v>
      </c>
      <c r="D2126">
        <v>166990.61847065593</v>
      </c>
      <c r="E2126">
        <v>684.46099297451087</v>
      </c>
      <c r="F2126">
        <v>18979.913026289396</v>
      </c>
      <c r="G2126">
        <v>3839.1169288641327</v>
      </c>
      <c r="H2126">
        <v>0.10426713532720902</v>
      </c>
      <c r="I2126">
        <v>0.54931292683060162</v>
      </c>
      <c r="J2126">
        <v>18216.870938868517</v>
      </c>
      <c r="K2126">
        <v>198062.00925964731</v>
      </c>
      <c r="L2126">
        <v>1131.5926623555149</v>
      </c>
      <c r="M2126">
        <v>32394.648402770697</v>
      </c>
      <c r="N2126">
        <v>4103.9792384737957</v>
      </c>
      <c r="O2126">
        <v>0.10031290474964856</v>
      </c>
      <c r="P2126">
        <v>0.71017857437177578</v>
      </c>
    </row>
    <row r="2127" spans="1:16" x14ac:dyDescent="0.25">
      <c r="A2127">
        <v>77.968555629253387</v>
      </c>
      <c r="B2127">
        <v>5.9136084915188381</v>
      </c>
      <c r="C2127">
        <v>448.11166951139603</v>
      </c>
      <c r="D2127">
        <v>1914.312279997813</v>
      </c>
      <c r="E2127">
        <v>555.40996082862</v>
      </c>
      <c r="F2127">
        <v>1576.8878969205566</v>
      </c>
      <c r="G2127">
        <v>742.92666327205018</v>
      </c>
      <c r="H2127">
        <v>4.1851972688591061</v>
      </c>
      <c r="I2127">
        <v>7.2707330921886788</v>
      </c>
      <c r="J2127">
        <v>661.95753927824421</v>
      </c>
      <c r="K2127">
        <v>3218.749735813049</v>
      </c>
      <c r="L2127">
        <v>814.22552184754363</v>
      </c>
      <c r="M2127">
        <v>2464.800583991796</v>
      </c>
      <c r="N2127">
        <v>869.5272037820863</v>
      </c>
      <c r="O2127">
        <v>3.6376213841961387</v>
      </c>
      <c r="P2127">
        <v>9.4378080930644455</v>
      </c>
    </row>
    <row r="2128" spans="1:16" x14ac:dyDescent="0.25">
      <c r="A2128">
        <v>58.323708117008209</v>
      </c>
      <c r="B2128">
        <v>3.5642023317580454</v>
      </c>
      <c r="C2128">
        <v>1126.6022118632816</v>
      </c>
      <c r="D2128">
        <v>6375.2170004350883</v>
      </c>
      <c r="E2128">
        <v>717.71461383384474</v>
      </c>
      <c r="F2128">
        <v>2422.4064259197412</v>
      </c>
      <c r="G2128">
        <v>1099.099377536724</v>
      </c>
      <c r="H2128">
        <v>1.7628097866512633</v>
      </c>
      <c r="I2128">
        <v>6.6276462539222685</v>
      </c>
      <c r="J2128">
        <v>1617.7213802785789</v>
      </c>
      <c r="K2128">
        <v>10182.114455533736</v>
      </c>
      <c r="L2128">
        <v>885.56644393744261</v>
      </c>
      <c r="M2128">
        <v>3846.9724672618013</v>
      </c>
      <c r="N2128">
        <v>1297.9669096160483</v>
      </c>
      <c r="O2128">
        <v>1.5575415438952198</v>
      </c>
      <c r="P2128">
        <v>5.0300298461082225</v>
      </c>
    </row>
    <row r="2129" spans="1:16" x14ac:dyDescent="0.25">
      <c r="A2129">
        <v>96.849914491176605</v>
      </c>
      <c r="B2129">
        <v>8.4033170850253605</v>
      </c>
      <c r="C2129">
        <v>237.59718426240011</v>
      </c>
      <c r="D2129">
        <v>835.84214849401189</v>
      </c>
      <c r="E2129">
        <v>458.77780179198294</v>
      </c>
      <c r="F2129">
        <v>1204.1898011042733</v>
      </c>
      <c r="G2129">
        <v>589.9198562164396</v>
      </c>
      <c r="H2129">
        <v>7.5796973898881035</v>
      </c>
      <c r="I2129">
        <v>7.9985465821729687</v>
      </c>
      <c r="J2129">
        <v>348.15283294237747</v>
      </c>
      <c r="K2129">
        <v>1382.5857350024758</v>
      </c>
      <c r="L2129">
        <v>672.39601279856936</v>
      </c>
      <c r="M2129">
        <v>1863.9238519246944</v>
      </c>
      <c r="N2129">
        <v>673.60843599640225</v>
      </c>
      <c r="O2129">
        <v>6.5969775411584211</v>
      </c>
      <c r="P2129">
        <v>9.3647780257860038</v>
      </c>
    </row>
    <row r="2130" spans="1:16" x14ac:dyDescent="0.25">
      <c r="A2130">
        <v>55.054277718067169</v>
      </c>
      <c r="B2130">
        <v>4.5019686436189223</v>
      </c>
      <c r="C2130">
        <v>640.23030718188238</v>
      </c>
      <c r="D2130">
        <v>3054.7884564319083</v>
      </c>
      <c r="E2130">
        <v>574.04636781898751</v>
      </c>
      <c r="F2130">
        <v>1711.1748834831706</v>
      </c>
      <c r="G2130">
        <v>858.95890715504652</v>
      </c>
      <c r="H2130">
        <v>2.7745109158609491</v>
      </c>
      <c r="I2130">
        <v>6.8450303610734666</v>
      </c>
      <c r="J2130">
        <v>941.8573560270047</v>
      </c>
      <c r="K2130">
        <v>5095.3880733750348</v>
      </c>
      <c r="L2130">
        <v>823.32513627759067</v>
      </c>
      <c r="M2130">
        <v>2690.4563658633697</v>
      </c>
      <c r="N2130">
        <v>1013.7091552263693</v>
      </c>
      <c r="O2130">
        <v>2.4204359312850516</v>
      </c>
      <c r="P2130">
        <v>8.2075677036306089</v>
      </c>
    </row>
    <row r="2131" spans="1:16" x14ac:dyDescent="0.25">
      <c r="A2131">
        <v>92.610099494457245</v>
      </c>
      <c r="B2131">
        <v>4.7976958406285393</v>
      </c>
      <c r="C2131">
        <v>820.02198674432316</v>
      </c>
      <c r="D2131">
        <v>4220.5506173767371</v>
      </c>
      <c r="E2131">
        <v>753.01756896477889</v>
      </c>
      <c r="F2131">
        <v>2343.3645591925169</v>
      </c>
      <c r="G2131">
        <v>954.84893382587813</v>
      </c>
      <c r="H2131">
        <v>2.6852284188529589</v>
      </c>
      <c r="I2131">
        <v>8.2367269695549687</v>
      </c>
      <c r="J2131">
        <v>1197.0878973511376</v>
      </c>
      <c r="K2131">
        <v>6940.4096099258559</v>
      </c>
      <c r="L2131">
        <v>1045.6076453525357</v>
      </c>
      <c r="M2131">
        <v>3700.1771404834353</v>
      </c>
      <c r="N2131">
        <v>1129.5728372782053</v>
      </c>
      <c r="O2131">
        <v>2.3532168687666046</v>
      </c>
      <c r="P2131">
        <v>8.8597476400625599</v>
      </c>
    </row>
    <row r="2132" spans="1:16" x14ac:dyDescent="0.25">
      <c r="A2132">
        <v>45.561470091342926</v>
      </c>
      <c r="B2132">
        <v>6.6793317333259363</v>
      </c>
      <c r="C2132">
        <v>226.24474247212686</v>
      </c>
      <c r="D2132">
        <v>784.40355220009371</v>
      </c>
      <c r="E2132">
        <v>349.75374563034325</v>
      </c>
      <c r="F2132">
        <v>912.37031260616016</v>
      </c>
      <c r="G2132">
        <v>580.4953805859476</v>
      </c>
      <c r="H2132">
        <v>6.1368161268454138</v>
      </c>
      <c r="I2132">
        <v>6.2894597667577523</v>
      </c>
      <c r="J2132">
        <v>331.11854155515988</v>
      </c>
      <c r="K2132">
        <v>1294.2094538517511</v>
      </c>
      <c r="L2132">
        <v>512.11331528147036</v>
      </c>
      <c r="M2132">
        <v>1411.2045431428087</v>
      </c>
      <c r="N2132">
        <v>661.358994163533</v>
      </c>
      <c r="O2132">
        <v>5.3438167883233403</v>
      </c>
      <c r="P2132">
        <v>7.2777481478932708</v>
      </c>
    </row>
    <row r="2133" spans="1:16" x14ac:dyDescent="0.25">
      <c r="A2133">
        <v>67.164576947689056</v>
      </c>
      <c r="B2133">
        <v>2.2911131691420481</v>
      </c>
      <c r="C2133">
        <v>3101.3733324333339</v>
      </c>
      <c r="D2133">
        <v>23010.836549122847</v>
      </c>
      <c r="E2133">
        <v>606.42236275567586</v>
      </c>
      <c r="F2133">
        <v>4972.4347942057202</v>
      </c>
      <c r="G2133">
        <v>1756.5516770510085</v>
      </c>
      <c r="H2133">
        <v>0.76798195845600392</v>
      </c>
      <c r="I2133">
        <v>1.6992398196535334</v>
      </c>
      <c r="J2133">
        <v>4014.5434288754454</v>
      </c>
      <c r="K2133">
        <v>31242.930593125086</v>
      </c>
      <c r="L2133">
        <v>682.82314760749637</v>
      </c>
      <c r="M2133">
        <v>8063.5379766972301</v>
      </c>
      <c r="N2133">
        <v>1985.331086130933</v>
      </c>
      <c r="O2133">
        <v>0.70665008282989106</v>
      </c>
      <c r="P2133">
        <v>1.3685107718361236</v>
      </c>
    </row>
    <row r="2134" spans="1:16" x14ac:dyDescent="0.25">
      <c r="A2134">
        <v>59.45948201417923</v>
      </c>
      <c r="B2134">
        <v>4.5187790629915821</v>
      </c>
      <c r="C2134">
        <v>672.83143731123766</v>
      </c>
      <c r="D2134">
        <v>3259.8201567254591</v>
      </c>
      <c r="E2134">
        <v>601.01454444411604</v>
      </c>
      <c r="F2134">
        <v>1805.523624401884</v>
      </c>
      <c r="G2134">
        <v>877.12634128135664</v>
      </c>
      <c r="H2134">
        <v>2.731593783506244</v>
      </c>
      <c r="I2134">
        <v>7.0636198746876113</v>
      </c>
      <c r="J2134">
        <v>988.62359671232139</v>
      </c>
      <c r="K2134">
        <v>5425.0721730631494</v>
      </c>
      <c r="L2134">
        <v>857.5634130309611</v>
      </c>
      <c r="M2134">
        <v>2841.1913261763302</v>
      </c>
      <c r="N2134">
        <v>1035.8965885338685</v>
      </c>
      <c r="O2134">
        <v>2.3848586663104956</v>
      </c>
      <c r="P2134">
        <v>8.3198043507527064</v>
      </c>
    </row>
    <row r="2135" spans="1:16" x14ac:dyDescent="0.25">
      <c r="A2135">
        <v>2.4161178469657898</v>
      </c>
      <c r="B2135">
        <v>4.3250625106711595</v>
      </c>
      <c r="C2135">
        <v>70.578602044888655</v>
      </c>
      <c r="D2135">
        <v>180.56723112805761</v>
      </c>
      <c r="E2135">
        <v>81.024583108284659</v>
      </c>
      <c r="F2135">
        <v>181.93367171306562</v>
      </c>
      <c r="G2135">
        <v>429.8045687682507</v>
      </c>
      <c r="H2135">
        <v>6.0393542626276</v>
      </c>
      <c r="I2135">
        <v>3.7421921360958788</v>
      </c>
      <c r="J2135">
        <v>99.607706763574342</v>
      </c>
      <c r="K2135">
        <v>274.07350846800728</v>
      </c>
      <c r="L2135">
        <v>116.84774236550037</v>
      </c>
      <c r="M2135">
        <v>276.91032041478871</v>
      </c>
      <c r="N2135">
        <v>462.58132172442993</v>
      </c>
      <c r="O2135">
        <v>5.390438651049001</v>
      </c>
      <c r="P2135">
        <v>4.019898783594134</v>
      </c>
    </row>
    <row r="2136" spans="1:16" x14ac:dyDescent="0.25">
      <c r="A2136">
        <v>45.24825245141983</v>
      </c>
      <c r="B2136">
        <v>6.3461289415463371</v>
      </c>
      <c r="C2136">
        <v>252.58393344075694</v>
      </c>
      <c r="D2136">
        <v>904.98109126892268</v>
      </c>
      <c r="E2136">
        <v>365.00504442916787</v>
      </c>
      <c r="F2136">
        <v>965.43916785851115</v>
      </c>
      <c r="G2136">
        <v>602.12795090763404</v>
      </c>
      <c r="H2136">
        <v>5.5933925533236684</v>
      </c>
      <c r="I2136">
        <v>6.136060438781227</v>
      </c>
      <c r="J2136">
        <v>370.6376795123324</v>
      </c>
      <c r="K2136">
        <v>1501.3868740628288</v>
      </c>
      <c r="L2136">
        <v>535.55758930076684</v>
      </c>
      <c r="M2136">
        <v>1495.7308417623892</v>
      </c>
      <c r="N2136">
        <v>689.44746973313511</v>
      </c>
      <c r="O2136">
        <v>4.8655469635945323</v>
      </c>
      <c r="P2136">
        <v>7.2873332840462508</v>
      </c>
    </row>
    <row r="2137" spans="1:16" x14ac:dyDescent="0.25">
      <c r="A2137">
        <v>41.239172875881195</v>
      </c>
      <c r="B2137">
        <v>5.9692392937408592</v>
      </c>
      <c r="C2137">
        <v>270.50088282273492</v>
      </c>
      <c r="D2137">
        <v>989.40409422475443</v>
      </c>
      <c r="E2137">
        <v>363.98083132682939</v>
      </c>
      <c r="F2137">
        <v>970.98971773055985</v>
      </c>
      <c r="G2137">
        <v>616.39616322001837</v>
      </c>
      <c r="H2137">
        <v>5.1263292519308568</v>
      </c>
      <c r="I2137">
        <v>5.8888282272814143</v>
      </c>
      <c r="J2137">
        <v>397.50767732559569</v>
      </c>
      <c r="K2137">
        <v>1646.4049286210527</v>
      </c>
      <c r="L2137">
        <v>534.64033495959245</v>
      </c>
      <c r="M2137">
        <v>1505.8768805817856</v>
      </c>
      <c r="N2137">
        <v>707.91778852918958</v>
      </c>
      <c r="O2137">
        <v>4.4569830618871729</v>
      </c>
      <c r="P2137">
        <v>7.1052556530749404</v>
      </c>
    </row>
    <row r="2138" spans="1:16" x14ac:dyDescent="0.25">
      <c r="A2138">
        <v>14.172837555408478</v>
      </c>
      <c r="B2138">
        <v>2.3560642735304502</v>
      </c>
      <c r="C2138">
        <v>992.15119654188231</v>
      </c>
      <c r="D2138">
        <v>5407.5298583266858</v>
      </c>
      <c r="E2138">
        <v>430.94764018147026</v>
      </c>
      <c r="F2138">
        <v>1401.1545295100827</v>
      </c>
      <c r="G2138">
        <v>1038.343336601303</v>
      </c>
      <c r="H2138">
        <v>1.2243598388745207</v>
      </c>
      <c r="I2138">
        <v>4.2937547652751622</v>
      </c>
      <c r="J2138">
        <v>1435.4321252244911</v>
      </c>
      <c r="K2138">
        <v>8750.8967768624207</v>
      </c>
      <c r="L2138">
        <v>576.03601590875905</v>
      </c>
      <c r="M2138">
        <v>2219.9621046637176</v>
      </c>
      <c r="N2138">
        <v>1227.9124366690749</v>
      </c>
      <c r="O2138">
        <v>1.0779198775404379</v>
      </c>
      <c r="P2138">
        <v>3.8325351117007647</v>
      </c>
    </row>
    <row r="2139" spans="1:16" x14ac:dyDescent="0.25">
      <c r="A2139">
        <v>99.214247405529022</v>
      </c>
      <c r="B2139">
        <v>1.2224192902223716</v>
      </c>
      <c r="C2139">
        <v>10761.432679003161</v>
      </c>
      <c r="D2139">
        <v>103227.31778287324</v>
      </c>
      <c r="E2139">
        <v>767.6917908510311</v>
      </c>
      <c r="F2139">
        <v>17989.676696943548</v>
      </c>
      <c r="G2139">
        <v>3159.828656254359</v>
      </c>
      <c r="H2139">
        <v>0.26308900236784893</v>
      </c>
      <c r="I2139">
        <v>0.83787621578442562</v>
      </c>
      <c r="J2139">
        <v>12085.128600599533</v>
      </c>
      <c r="K2139">
        <v>119649.97334397557</v>
      </c>
      <c r="L2139">
        <v>1148.5078005820919</v>
      </c>
      <c r="M2139">
        <v>30227.8974288725</v>
      </c>
      <c r="N2139">
        <v>3350.1919739662417</v>
      </c>
      <c r="O2139">
        <v>0.25306141858996234</v>
      </c>
      <c r="P2139">
        <v>1.0455969137027876</v>
      </c>
    </row>
    <row r="2140" spans="1:16" x14ac:dyDescent="0.25">
      <c r="A2140">
        <v>10.832785665988922</v>
      </c>
      <c r="B2140">
        <v>1.7125144035164728</v>
      </c>
      <c r="C2140">
        <v>1632.2783412602007</v>
      </c>
      <c r="D2140">
        <v>10265.897287650605</v>
      </c>
      <c r="E2140">
        <v>424.90443492323857</v>
      </c>
      <c r="F2140">
        <v>1740.158880012817</v>
      </c>
      <c r="G2140">
        <v>1301.8062651172938</v>
      </c>
      <c r="H2140">
        <v>0.73353801061846491</v>
      </c>
      <c r="I2140">
        <v>2.6708756128316189</v>
      </c>
      <c r="J2140">
        <v>2276.2096812511145</v>
      </c>
      <c r="K2140">
        <v>15611.263935515872</v>
      </c>
      <c r="L2140">
        <v>433.96518783119791</v>
      </c>
      <c r="M2140">
        <v>2783.2835348631315</v>
      </c>
      <c r="N2140">
        <v>1522.7851337672769</v>
      </c>
      <c r="O2140">
        <v>0.65638745034663815</v>
      </c>
      <c r="P2140">
        <v>1.6242454175416847</v>
      </c>
    </row>
    <row r="2141" spans="1:16" x14ac:dyDescent="0.25">
      <c r="A2141">
        <v>95.112276494503021</v>
      </c>
      <c r="B2141">
        <v>2.2331383660580828</v>
      </c>
      <c r="C2141">
        <v>4042.7954658343965</v>
      </c>
      <c r="D2141">
        <v>31875.440044789797</v>
      </c>
      <c r="E2141">
        <v>640.30329202791643</v>
      </c>
      <c r="F2141">
        <v>6852.3059169232865</v>
      </c>
      <c r="G2141">
        <v>1989.424938371649</v>
      </c>
      <c r="H2141">
        <v>0.67806561943637611</v>
      </c>
      <c r="I2141">
        <v>1.4000480764620233</v>
      </c>
      <c r="J2141">
        <v>5044.4777592006403</v>
      </c>
      <c r="K2141">
        <v>41159.044465011211</v>
      </c>
      <c r="L2141">
        <v>758.9353222738813</v>
      </c>
      <c r="M2141">
        <v>11183.260810830927</v>
      </c>
      <c r="N2141">
        <v>2207.5724012026531</v>
      </c>
      <c r="O2141">
        <v>0.63170756155745411</v>
      </c>
      <c r="P2141">
        <v>1.2507313153891266</v>
      </c>
    </row>
    <row r="2142" spans="1:16" x14ac:dyDescent="0.25">
      <c r="A2142">
        <v>9.5415123105049133</v>
      </c>
      <c r="B2142">
        <v>5.2821094232204109</v>
      </c>
      <c r="C2142">
        <v>120.47369690124181</v>
      </c>
      <c r="D2142">
        <v>350.03044968615933</v>
      </c>
      <c r="E2142">
        <v>160.72519116805447</v>
      </c>
      <c r="F2142">
        <v>386.40466408469206</v>
      </c>
      <c r="G2142">
        <v>483.48901357470061</v>
      </c>
      <c r="H2142">
        <v>6.1211636575851545</v>
      </c>
      <c r="I2142">
        <v>4.9885768131763992</v>
      </c>
      <c r="J2142">
        <v>172.97931553845496</v>
      </c>
      <c r="K2142">
        <v>553.58455618533924</v>
      </c>
      <c r="L2142">
        <v>232.41231272752495</v>
      </c>
      <c r="M2142">
        <v>592.33165662487283</v>
      </c>
      <c r="N2142">
        <v>534.1689207736199</v>
      </c>
      <c r="O2142">
        <v>5.3872509637194828</v>
      </c>
      <c r="P2142">
        <v>4.8685844227235604</v>
      </c>
    </row>
    <row r="2143" spans="1:16" x14ac:dyDescent="0.25">
      <c r="A2143">
        <v>8.1289998888969421</v>
      </c>
      <c r="B2143">
        <v>3.6892858113138121</v>
      </c>
      <c r="C2143">
        <v>236.14884441332765</v>
      </c>
      <c r="D2143">
        <v>829.23410580957932</v>
      </c>
      <c r="E2143">
        <v>200.36916859572369</v>
      </c>
      <c r="F2143">
        <v>525.51973886938072</v>
      </c>
      <c r="G2143">
        <v>588.72618059297281</v>
      </c>
      <c r="H2143">
        <v>3.3353758830172646</v>
      </c>
      <c r="I2143">
        <v>3.5065307214775889</v>
      </c>
      <c r="J2143">
        <v>345.97963474172343</v>
      </c>
      <c r="K2143">
        <v>1371.2313664511894</v>
      </c>
      <c r="L2143">
        <v>293.63150031117789</v>
      </c>
      <c r="M2143">
        <v>813.36015275554098</v>
      </c>
      <c r="N2143">
        <v>672.05800761364981</v>
      </c>
      <c r="O2143">
        <v>2.9031105145759475</v>
      </c>
      <c r="P2143">
        <v>4.0995537326985234</v>
      </c>
    </row>
    <row r="2144" spans="1:16" x14ac:dyDescent="0.25">
      <c r="A2144">
        <v>33.435675203800201</v>
      </c>
      <c r="B2144">
        <v>9.3591181076887295</v>
      </c>
      <c r="C2144">
        <v>87.147958695658858</v>
      </c>
      <c r="D2144">
        <v>233.6996730501148</v>
      </c>
      <c r="E2144">
        <v>213.1939260450641</v>
      </c>
      <c r="F2144">
        <v>491.52822380079118</v>
      </c>
      <c r="G2144">
        <v>448.35886256935794</v>
      </c>
      <c r="H2144">
        <v>12.15979397505307</v>
      </c>
      <c r="I2144">
        <v>8.4869628104721837</v>
      </c>
      <c r="J2144">
        <v>123.80853833840892</v>
      </c>
      <c r="K2144">
        <v>360.47095972389491</v>
      </c>
      <c r="L2144">
        <v>307.40518538459679</v>
      </c>
      <c r="M2144">
        <v>750.19228997096229</v>
      </c>
      <c r="N2144">
        <v>487.48274058517484</v>
      </c>
      <c r="O2144">
        <v>10.788547729459392</v>
      </c>
      <c r="P2144">
        <v>8.8673811181909006</v>
      </c>
    </row>
    <row r="2145" spans="1:16" x14ac:dyDescent="0.25">
      <c r="A2145">
        <v>58.869337022304535</v>
      </c>
      <c r="B2145">
        <v>6.8067046492230974</v>
      </c>
      <c r="C2145">
        <v>262.8686974892276</v>
      </c>
      <c r="D2145">
        <v>953.21223321815</v>
      </c>
      <c r="E2145">
        <v>405.04207704410589</v>
      </c>
      <c r="F2145">
        <v>1076.6880990892566</v>
      </c>
      <c r="G2145">
        <v>610.36020821003399</v>
      </c>
      <c r="H2145">
        <v>5.9093438390969011</v>
      </c>
      <c r="I2145">
        <v>6.656905274312618</v>
      </c>
      <c r="J2145">
        <v>386.06367531655746</v>
      </c>
      <c r="K2145">
        <v>1584.2468881032173</v>
      </c>
      <c r="L2145">
        <v>594.69515720691095</v>
      </c>
      <c r="M2145">
        <v>1669.0829484987198</v>
      </c>
      <c r="N2145">
        <v>700.1097351994124</v>
      </c>
      <c r="O2145">
        <v>5.138788843826827</v>
      </c>
      <c r="P2145">
        <v>7.979121691433896</v>
      </c>
    </row>
    <row r="2146" spans="1:16" x14ac:dyDescent="0.25">
      <c r="A2146">
        <v>1.3345492482185364</v>
      </c>
      <c r="B2146">
        <v>2.2385050140063063</v>
      </c>
      <c r="C2146">
        <v>187.6652501980501</v>
      </c>
      <c r="D2146">
        <v>616.02828952141908</v>
      </c>
      <c r="E2146">
        <v>99.92722003436414</v>
      </c>
      <c r="F2146">
        <v>254.51951512260419</v>
      </c>
      <c r="G2146">
        <v>547.20537262778817</v>
      </c>
      <c r="H2146">
        <v>2.2056960905798126</v>
      </c>
      <c r="I2146">
        <v>2.063402804654038</v>
      </c>
      <c r="J2146">
        <v>273.25813296983569</v>
      </c>
      <c r="K2146">
        <v>1005.3523531443562</v>
      </c>
      <c r="L2146">
        <v>145.72976489940422</v>
      </c>
      <c r="M2146">
        <v>392.60458718178</v>
      </c>
      <c r="N2146">
        <v>617.94103655436663</v>
      </c>
      <c r="O2146">
        <v>1.9252171680134282</v>
      </c>
      <c r="P2146">
        <v>2.2635926230861578</v>
      </c>
    </row>
    <row r="2147" spans="1:16" x14ac:dyDescent="0.25">
      <c r="A2147">
        <v>24.08176201581955</v>
      </c>
      <c r="B2147">
        <v>7.5583877578362726</v>
      </c>
      <c r="C2147">
        <v>108.36738704042153</v>
      </c>
      <c r="D2147">
        <v>306.41522367196706</v>
      </c>
      <c r="E2147">
        <v>209.45801540777171</v>
      </c>
      <c r="F2147">
        <v>496.66140021072391</v>
      </c>
      <c r="G2147">
        <v>471.04214094098137</v>
      </c>
      <c r="H2147">
        <v>9.0968031196068146</v>
      </c>
      <c r="I2147">
        <v>7.0808784567961185</v>
      </c>
      <c r="J2147">
        <v>155.0535425854774</v>
      </c>
      <c r="K2147">
        <v>480.68099450830812</v>
      </c>
      <c r="L2147">
        <v>302.47934445620626</v>
      </c>
      <c r="M2147">
        <v>760.24655168557263</v>
      </c>
      <c r="N2147">
        <v>517.68081447883344</v>
      </c>
      <c r="O2147">
        <v>8.0259388905510516</v>
      </c>
      <c r="P2147">
        <v>7.0151941694902167</v>
      </c>
    </row>
    <row r="2148" spans="1:16" x14ac:dyDescent="0.25">
      <c r="A2148">
        <v>94.349401533603668</v>
      </c>
      <c r="B2148">
        <v>1.3163123257189653</v>
      </c>
      <c r="C2148">
        <v>9485.2811437483379</v>
      </c>
      <c r="D2148">
        <v>88794.468681525192</v>
      </c>
      <c r="E2148">
        <v>703.59808406441368</v>
      </c>
      <c r="F2148">
        <v>15280.439043103715</v>
      </c>
      <c r="G2148">
        <v>2974.3881038593545</v>
      </c>
      <c r="H2148">
        <v>0.29544854688635297</v>
      </c>
      <c r="I2148">
        <v>0.8330723701698336</v>
      </c>
      <c r="J2148">
        <v>10713.090792441344</v>
      </c>
      <c r="K2148">
        <v>103070.71495670153</v>
      </c>
      <c r="L2148">
        <v>1018.9414203252066</v>
      </c>
      <c r="M2148">
        <v>25562.920925375223</v>
      </c>
      <c r="N2148">
        <v>3157.0150233498407</v>
      </c>
      <c r="O2148">
        <v>0.28370546814348896</v>
      </c>
      <c r="P2148">
        <v>1.0162488084686403</v>
      </c>
    </row>
    <row r="2149" spans="1:16" x14ac:dyDescent="0.25">
      <c r="A2149">
        <v>61.142678678035736</v>
      </c>
      <c r="B2149">
        <v>6.3593165041066726</v>
      </c>
      <c r="C2149">
        <v>315.63207516027069</v>
      </c>
      <c r="D2149">
        <v>1210.0159060272858</v>
      </c>
      <c r="E2149">
        <v>442.33901759767963</v>
      </c>
      <c r="F2149">
        <v>1202.7175193197036</v>
      </c>
      <c r="G2149">
        <v>650.91853079548162</v>
      </c>
      <c r="H2149">
        <v>5.1496305878766178</v>
      </c>
      <c r="I2149">
        <v>6.6191497745317038</v>
      </c>
      <c r="J2149">
        <v>465.08838569255767</v>
      </c>
      <c r="K2149">
        <v>2024.6504532404294</v>
      </c>
      <c r="L2149">
        <v>650.79652832613033</v>
      </c>
      <c r="M2149">
        <v>1869.6351348076364</v>
      </c>
      <c r="N2149">
        <v>752.41392529624943</v>
      </c>
      <c r="O2149">
        <v>4.4738757493445691</v>
      </c>
      <c r="P2149">
        <v>8.2701506754340652</v>
      </c>
    </row>
    <row r="2150" spans="1:16" x14ac:dyDescent="0.25">
      <c r="A2150">
        <v>58.242866337299347</v>
      </c>
      <c r="B2150">
        <v>6.7514319266671823</v>
      </c>
      <c r="C2150">
        <v>265.61136742209311</v>
      </c>
      <c r="D2150">
        <v>966.17920261260053</v>
      </c>
      <c r="E2150">
        <v>405.32343091344052</v>
      </c>
      <c r="F2150">
        <v>1078.8294075818512</v>
      </c>
      <c r="G2150">
        <v>612.53630131682712</v>
      </c>
      <c r="H2150">
        <v>5.8383361316752715</v>
      </c>
      <c r="I2150">
        <v>6.6233775033424029</v>
      </c>
      <c r="J2150">
        <v>390.1765196910282</v>
      </c>
      <c r="K2150">
        <v>1606.5193503697346</v>
      </c>
      <c r="L2150">
        <v>595.20451804357754</v>
      </c>
      <c r="M2150">
        <v>1672.6630572736731</v>
      </c>
      <c r="N2150">
        <v>702.92565157480931</v>
      </c>
      <c r="O2150">
        <v>5.0766603381454622</v>
      </c>
      <c r="P2150">
        <v>7.9579732969101569</v>
      </c>
    </row>
    <row r="2151" spans="1:16" x14ac:dyDescent="0.25">
      <c r="A2151">
        <v>72.290795505046844</v>
      </c>
      <c r="B2151">
        <v>1.0635774238590654</v>
      </c>
      <c r="C2151">
        <v>11260.594060959611</v>
      </c>
      <c r="D2151">
        <v>108977.30329377399</v>
      </c>
      <c r="E2151">
        <v>711.87924531185911</v>
      </c>
      <c r="F2151">
        <v>17102.047299886417</v>
      </c>
      <c r="G2151">
        <v>3229.6057946934079</v>
      </c>
      <c r="H2151">
        <v>0.22552104458465586</v>
      </c>
      <c r="I2151">
        <v>0.75420502597099348</v>
      </c>
      <c r="J2151">
        <v>12632.112033830521</v>
      </c>
      <c r="K2151">
        <v>126391.29436395339</v>
      </c>
      <c r="L2151">
        <v>1077.5340525171887</v>
      </c>
      <c r="M2151">
        <v>28783.554764216791</v>
      </c>
      <c r="N2151">
        <v>3424.4338109563869</v>
      </c>
      <c r="O2151">
        <v>0.21700825520566669</v>
      </c>
      <c r="P2151">
        <v>0.94637542878966896</v>
      </c>
    </row>
    <row r="2152" spans="1:16" x14ac:dyDescent="0.25">
      <c r="A2152">
        <v>15.538320124149323</v>
      </c>
      <c r="B2152">
        <v>5.1905433371730902</v>
      </c>
      <c r="C2152">
        <v>178.40728586647745</v>
      </c>
      <c r="D2152">
        <v>577.1998762742769</v>
      </c>
      <c r="E2152">
        <v>221.88727411107556</v>
      </c>
      <c r="F2152">
        <v>561.47836001851351</v>
      </c>
      <c r="G2152">
        <v>538.89663647787359</v>
      </c>
      <c r="H2152">
        <v>5.2114642296196489</v>
      </c>
      <c r="I2152">
        <v>4.7883100402244336</v>
      </c>
      <c r="J2152">
        <v>259.39010439885868</v>
      </c>
      <c r="K2152">
        <v>938.92624814039493</v>
      </c>
      <c r="L2152">
        <v>323.23292869034162</v>
      </c>
      <c r="M2152">
        <v>865.46803345873013</v>
      </c>
      <c r="N2152">
        <v>607.06850401142083</v>
      </c>
      <c r="O2152">
        <v>4.5522349988685091</v>
      </c>
      <c r="P2152">
        <v>5.1587654248476946</v>
      </c>
    </row>
    <row r="2153" spans="1:16" x14ac:dyDescent="0.25">
      <c r="A2153">
        <v>83.611500680446625</v>
      </c>
      <c r="B2153">
        <v>1.4171214141952224</v>
      </c>
      <c r="C2153">
        <v>8025.1415121056389</v>
      </c>
      <c r="D2153">
        <v>72757.247498178622</v>
      </c>
      <c r="E2153">
        <v>632.53400043369368</v>
      </c>
      <c r="F2153">
        <v>12249.749775389566</v>
      </c>
      <c r="G2153">
        <v>2747.1547780944584</v>
      </c>
      <c r="H2153">
        <v>0.33667812671604003</v>
      </c>
      <c r="I2153">
        <v>0.83540029513495317</v>
      </c>
      <c r="J2153">
        <v>9181.4362175530478</v>
      </c>
      <c r="K2153">
        <v>85210.627154315996</v>
      </c>
      <c r="L2153">
        <v>877.90497674398819</v>
      </c>
      <c r="M2153">
        <v>20380.820990240718</v>
      </c>
      <c r="N2153">
        <v>2928.3734362128343</v>
      </c>
      <c r="O2153">
        <v>0.32211782545744261</v>
      </c>
      <c r="P2153">
        <v>0.97246765962757109</v>
      </c>
    </row>
    <row r="2154" spans="1:16" x14ac:dyDescent="0.25">
      <c r="A2154">
        <v>15.379256546497345</v>
      </c>
      <c r="B2154">
        <v>4.4845352793033202</v>
      </c>
      <c r="C2154">
        <v>245.55365073902652</v>
      </c>
      <c r="D2154">
        <v>872.3765307754062</v>
      </c>
      <c r="E2154">
        <v>251.80240582153547</v>
      </c>
      <c r="F2154">
        <v>663.66695750126883</v>
      </c>
      <c r="G2154">
        <v>596.43327180675283</v>
      </c>
      <c r="H2154">
        <v>3.9950174887240331</v>
      </c>
      <c r="I2154">
        <v>4.3035526215317947</v>
      </c>
      <c r="J2154">
        <v>360.09073164215465</v>
      </c>
      <c r="K2154">
        <v>1445.3634907126388</v>
      </c>
      <c r="L2154">
        <v>369.27479161452743</v>
      </c>
      <c r="M2154">
        <v>1027.7700188565002</v>
      </c>
      <c r="N2154">
        <v>682.06310321664682</v>
      </c>
      <c r="O2154">
        <v>3.4760005028449319</v>
      </c>
      <c r="P2154">
        <v>5.0776490418368541</v>
      </c>
    </row>
    <row r="2155" spans="1:16" x14ac:dyDescent="0.25">
      <c r="A2155">
        <v>54.771237075328827</v>
      </c>
      <c r="B2155">
        <v>7.7511187385042684</v>
      </c>
      <c r="C2155">
        <v>186.07086611387163</v>
      </c>
      <c r="D2155">
        <v>609.29583430283981</v>
      </c>
      <c r="E2155">
        <v>343.49510696527443</v>
      </c>
      <c r="F2155">
        <v>873.93721341347964</v>
      </c>
      <c r="G2155">
        <v>545.78391315844124</v>
      </c>
      <c r="H2155">
        <v>7.6617855092351936</v>
      </c>
      <c r="I2155">
        <v>7.1442833065213485</v>
      </c>
      <c r="J2155">
        <v>270.86913066722991</v>
      </c>
      <c r="K2155">
        <v>993.82768018082925</v>
      </c>
      <c r="L2155">
        <v>500.84536058681533</v>
      </c>
      <c r="M2155">
        <v>1347.910479338577</v>
      </c>
      <c r="N2155">
        <v>616.08198558011588</v>
      </c>
      <c r="O2155">
        <v>6.6883392500431365</v>
      </c>
      <c r="P2155">
        <v>7.8145009262308589</v>
      </c>
    </row>
    <row r="2156" spans="1:16" x14ac:dyDescent="0.25">
      <c r="A2156">
        <v>4.1386614441871643</v>
      </c>
      <c r="B2156">
        <v>4.037999704820483</v>
      </c>
      <c r="C2156">
        <v>117.96147702730545</v>
      </c>
      <c r="D2156">
        <v>340.85949802438444</v>
      </c>
      <c r="E2156">
        <v>120.61360073504041</v>
      </c>
      <c r="F2156">
        <v>289.17424445809326</v>
      </c>
      <c r="G2156">
        <v>480.93388825432203</v>
      </c>
      <c r="H2156">
        <v>4.7149434641221335</v>
      </c>
      <c r="I2156">
        <v>3.8092629255375652</v>
      </c>
      <c r="J2156">
        <v>169.25441371273754</v>
      </c>
      <c r="K2156">
        <v>538.21403434459262</v>
      </c>
      <c r="L2156">
        <v>174.35904359463456</v>
      </c>
      <c r="M2156">
        <v>443.15589878520041</v>
      </c>
      <c r="N2156">
        <v>530.7882162990021</v>
      </c>
      <c r="O2156">
        <v>4.1516181780454584</v>
      </c>
      <c r="P2156">
        <v>3.7232453514777859</v>
      </c>
    </row>
    <row r="2157" spans="1:16" x14ac:dyDescent="0.25">
      <c r="A2157">
        <v>10.501877248287201</v>
      </c>
      <c r="B2157">
        <v>1.5951154272714432</v>
      </c>
      <c r="C2157">
        <v>1854.1542501034153</v>
      </c>
      <c r="D2157">
        <v>12073.599588593752</v>
      </c>
      <c r="E2157">
        <v>396.38777966257288</v>
      </c>
      <c r="F2157">
        <v>1870.9485368437802</v>
      </c>
      <c r="G2157">
        <v>1380.9795465142979</v>
      </c>
      <c r="H2157">
        <v>0.65047395192131463</v>
      </c>
      <c r="I2157">
        <v>2.119911377905376</v>
      </c>
      <c r="J2157">
        <v>2553.3674536329027</v>
      </c>
      <c r="K2157">
        <v>17993.355386254007</v>
      </c>
      <c r="L2157">
        <v>411.4489091300502</v>
      </c>
      <c r="M2157">
        <v>3000.1973978529427</v>
      </c>
      <c r="N2157">
        <v>1607.0898129781556</v>
      </c>
      <c r="O2157">
        <v>0.58500171428923919</v>
      </c>
      <c r="P2157">
        <v>1.3409881694654875</v>
      </c>
    </row>
    <row r="2158" spans="1:16" x14ac:dyDescent="0.25">
      <c r="A2158">
        <v>18.778387844562531</v>
      </c>
      <c r="B2158">
        <v>5.6860505688492058</v>
      </c>
      <c r="C2158">
        <v>167.68074267497263</v>
      </c>
      <c r="D2158">
        <v>533.02888106045202</v>
      </c>
      <c r="E2158">
        <v>230.47993804523631</v>
      </c>
      <c r="F2158">
        <v>578.55241166809435</v>
      </c>
      <c r="G2158">
        <v>529.09848194762276</v>
      </c>
      <c r="H2158">
        <v>5.8414400527664894</v>
      </c>
      <c r="I2158">
        <v>5.2701060111535458</v>
      </c>
      <c r="J2158">
        <v>243.33627130314349</v>
      </c>
      <c r="K2158">
        <v>863.49904382084856</v>
      </c>
      <c r="L2158">
        <v>335.30110836399996</v>
      </c>
      <c r="M2158">
        <v>890.99546081887615</v>
      </c>
      <c r="N2158">
        <v>594.22827028825111</v>
      </c>
      <c r="O2158">
        <v>5.1076369274066913</v>
      </c>
      <c r="P2158">
        <v>5.5423055356447444</v>
      </c>
    </row>
    <row r="2159" spans="1:16" x14ac:dyDescent="0.25">
      <c r="A2159">
        <v>97.835098445415497</v>
      </c>
      <c r="B2159">
        <v>5.4250377745175919</v>
      </c>
      <c r="C2159">
        <v>647.73794106026389</v>
      </c>
      <c r="D2159">
        <v>3101.736539467659</v>
      </c>
      <c r="E2159">
        <v>698.64095599502207</v>
      </c>
      <c r="F2159">
        <v>2086.3118247166826</v>
      </c>
      <c r="G2159">
        <v>863.17654571773096</v>
      </c>
      <c r="H2159">
        <v>3.3282657665809574</v>
      </c>
      <c r="I2159">
        <v>8.3032950610358682</v>
      </c>
      <c r="J2159">
        <v>952.64616865154755</v>
      </c>
      <c r="K2159">
        <v>5171.0813984182423</v>
      </c>
      <c r="L2159">
        <v>1000.8651463978748</v>
      </c>
      <c r="M2159">
        <v>3280.9255765182647</v>
      </c>
      <c r="N2159">
        <v>1018.8697154621134</v>
      </c>
      <c r="O2159">
        <v>2.9040377336696395</v>
      </c>
      <c r="P2159">
        <v>9.9154576851882386</v>
      </c>
    </row>
    <row r="2160" spans="1:16" x14ac:dyDescent="0.25">
      <c r="A2160">
        <v>8.9585309624671936</v>
      </c>
      <c r="B2160">
        <v>7.8834206494244112</v>
      </c>
      <c r="C2160">
        <v>51.346076288237683</v>
      </c>
      <c r="D2160">
        <v>123.46622324881569</v>
      </c>
      <c r="E2160">
        <v>108.41075977429061</v>
      </c>
      <c r="F2160">
        <v>234.39064269474068</v>
      </c>
      <c r="G2160">
        <v>407.27042737760951</v>
      </c>
      <c r="H2160">
        <v>12.219206926867681</v>
      </c>
      <c r="I2160">
        <v>6.232506772756051</v>
      </c>
      <c r="J2160">
        <v>71.796046896476426</v>
      </c>
      <c r="K2160">
        <v>183.16555832619579</v>
      </c>
      <c r="L2160">
        <v>156.81347535182451</v>
      </c>
      <c r="M2160">
        <v>355.32120007863227</v>
      </c>
      <c r="N2160">
        <v>431.95128027639026</v>
      </c>
      <c r="O2160">
        <v>11.014317461817441</v>
      </c>
      <c r="P2160">
        <v>6.9138414430121626</v>
      </c>
    </row>
    <row r="2161" spans="1:16" x14ac:dyDescent="0.25">
      <c r="A2161">
        <v>74.086757600307465</v>
      </c>
      <c r="B2161">
        <v>1.7575403638175076</v>
      </c>
      <c r="C2161">
        <v>5324.1305487310956</v>
      </c>
      <c r="D2161">
        <v>44513.390177029221</v>
      </c>
      <c r="E2161">
        <v>573.87877241248907</v>
      </c>
      <c r="F2161">
        <v>7947.2896704771665</v>
      </c>
      <c r="G2161">
        <v>2264.0955584256226</v>
      </c>
      <c r="H2161">
        <v>0.48259029349871307</v>
      </c>
      <c r="I2161">
        <v>1.0109123693949724</v>
      </c>
      <c r="J2161">
        <v>6393.1890708603141</v>
      </c>
      <c r="K2161">
        <v>54795.587185401921</v>
      </c>
      <c r="L2161">
        <v>721.85274464650422</v>
      </c>
      <c r="M2161">
        <v>13063.988605571363</v>
      </c>
      <c r="N2161">
        <v>2465.4005744253168</v>
      </c>
      <c r="O2161">
        <v>0.45513138864023017</v>
      </c>
      <c r="P2161">
        <v>1.0046346370563675</v>
      </c>
    </row>
    <row r="2162" spans="1:16" x14ac:dyDescent="0.25">
      <c r="A2162">
        <v>79.896803200244904</v>
      </c>
      <c r="B2162">
        <v>2.2775186461992805</v>
      </c>
      <c r="C2162">
        <v>3501.1464148262899</v>
      </c>
      <c r="D2162">
        <v>26723.94616643534</v>
      </c>
      <c r="E2162">
        <v>622.28030254315365</v>
      </c>
      <c r="F2162">
        <v>5774.3989169009255</v>
      </c>
      <c r="G2162">
        <v>1859.4559709066416</v>
      </c>
      <c r="H2162">
        <v>0.72950411313514008</v>
      </c>
      <c r="I2162">
        <v>1.5463262003169689</v>
      </c>
      <c r="J2162">
        <v>4457.5171158118101</v>
      </c>
      <c r="K2162">
        <v>35453.683493177617</v>
      </c>
      <c r="L2162">
        <v>716.77905319979322</v>
      </c>
      <c r="M2162">
        <v>9390.8923289464819</v>
      </c>
      <c r="N2162">
        <v>2084.2952574906467</v>
      </c>
      <c r="O2162">
        <v>0.67507773595362319</v>
      </c>
      <c r="P2162">
        <v>1.30753481986933</v>
      </c>
    </row>
    <row r="2163" spans="1:16" x14ac:dyDescent="0.25">
      <c r="A2163">
        <v>7.5912663340568542</v>
      </c>
      <c r="B2163">
        <v>7.2017722396975108</v>
      </c>
      <c r="C2163">
        <v>54.907408072358521</v>
      </c>
      <c r="D2163">
        <v>133.6375859643187</v>
      </c>
      <c r="E2163">
        <v>105.87826261634848</v>
      </c>
      <c r="F2163">
        <v>230.69285021805513</v>
      </c>
      <c r="G2163">
        <v>411.5253932526486</v>
      </c>
      <c r="H2163">
        <v>10.925080329426276</v>
      </c>
      <c r="I2163">
        <v>5.8117923126674951</v>
      </c>
      <c r="J2163">
        <v>76.920420554129919</v>
      </c>
      <c r="K2163">
        <v>199.17786021121503</v>
      </c>
      <c r="L2163">
        <v>153.01642279333882</v>
      </c>
      <c r="M2163">
        <v>350.00653513862574</v>
      </c>
      <c r="N2163">
        <v>437.77795669228954</v>
      </c>
      <c r="O2163">
        <v>9.8266638952288616</v>
      </c>
      <c r="P2163">
        <v>6.4107644286423513</v>
      </c>
    </row>
    <row r="2164" spans="1:16" x14ac:dyDescent="0.25">
      <c r="A2164">
        <v>66.97790914773941</v>
      </c>
      <c r="B2164">
        <v>1.2729699082290549</v>
      </c>
      <c r="C2164">
        <v>8435.3502239491154</v>
      </c>
      <c r="D2164">
        <v>77210.721280720536</v>
      </c>
      <c r="E2164">
        <v>597.37592776519921</v>
      </c>
      <c r="F2164">
        <v>11989.471272250064</v>
      </c>
      <c r="G2164">
        <v>2812.8668444411578</v>
      </c>
      <c r="H2164">
        <v>0.2973057819507145</v>
      </c>
      <c r="I2164">
        <v>0.76336393417787873</v>
      </c>
      <c r="J2164">
        <v>9608.4161293284415</v>
      </c>
      <c r="K2164">
        <v>90114.229404019206</v>
      </c>
      <c r="L2164">
        <v>839.60074616444967</v>
      </c>
      <c r="M2164">
        <v>19979.637432360007</v>
      </c>
      <c r="N2164">
        <v>2993.6171959212561</v>
      </c>
      <c r="O2164">
        <v>0.28480359324727267</v>
      </c>
      <c r="P2164">
        <v>0.90273104496534728</v>
      </c>
    </row>
    <row r="2165" spans="1:16" x14ac:dyDescent="0.25">
      <c r="A2165">
        <v>13.185965955257416</v>
      </c>
      <c r="B2165">
        <v>5.85748660861187</v>
      </c>
      <c r="C2165">
        <v>121.6249731420656</v>
      </c>
      <c r="D2165">
        <v>354.25379164617419</v>
      </c>
      <c r="E2165">
        <v>179.72739271712288</v>
      </c>
      <c r="F2165">
        <v>432.62569359206043</v>
      </c>
      <c r="G2165">
        <v>484.6552231945509</v>
      </c>
      <c r="H2165">
        <v>6.7647814622638185</v>
      </c>
      <c r="I2165">
        <v>5.5343750844306969</v>
      </c>
      <c r="J2165">
        <v>174.687154795455</v>
      </c>
      <c r="K2165">
        <v>560.66966644730576</v>
      </c>
      <c r="L2165">
        <v>259.925375941114</v>
      </c>
      <c r="M2165">
        <v>663.27205674940592</v>
      </c>
      <c r="N2165">
        <v>535.71129102835937</v>
      </c>
      <c r="O2165">
        <v>5.9524293015241039</v>
      </c>
      <c r="P2165">
        <v>5.3989922572945783</v>
      </c>
    </row>
    <row r="2166" spans="1:16" x14ac:dyDescent="0.25">
      <c r="A2166">
        <v>26.112920582294464</v>
      </c>
      <c r="B2166">
        <v>1.2292296244434704</v>
      </c>
      <c r="C2166">
        <v>5414.6963546062198</v>
      </c>
      <c r="D2166">
        <v>45427.464347796667</v>
      </c>
      <c r="E2166">
        <v>405.32413007115889</v>
      </c>
      <c r="F2166">
        <v>5698.1750401380523</v>
      </c>
      <c r="G2166">
        <v>2282.1142808567711</v>
      </c>
      <c r="H2166">
        <v>0.33547914401586776</v>
      </c>
      <c r="I2166">
        <v>0.70515147264398592</v>
      </c>
      <c r="J2166">
        <v>6487.1624362818629</v>
      </c>
      <c r="K2166">
        <v>55772.637992857031</v>
      </c>
      <c r="L2166">
        <v>511.79257749254094</v>
      </c>
      <c r="M2166">
        <v>9371.1560507327085</v>
      </c>
      <c r="N2166">
        <v>2482.3231902981561</v>
      </c>
      <c r="O2166">
        <v>0.31661310562819239</v>
      </c>
      <c r="P2166">
        <v>0.70551509541245239</v>
      </c>
    </row>
    <row r="2167" spans="1:16" x14ac:dyDescent="0.25">
      <c r="A2167">
        <v>12.445502460002899</v>
      </c>
      <c r="B2167">
        <v>9.0630453353822986</v>
      </c>
      <c r="C2167">
        <v>48.541161342555604</v>
      </c>
      <c r="D2167">
        <v>115.59202716022331</v>
      </c>
      <c r="E2167">
        <v>117.7627927340662</v>
      </c>
      <c r="F2167">
        <v>252.99270092806043</v>
      </c>
      <c r="G2167">
        <v>403.89305678802884</v>
      </c>
      <c r="H2167">
        <v>14.299932221654466</v>
      </c>
      <c r="I2167">
        <v>7.0391164314003829</v>
      </c>
      <c r="J2167">
        <v>67.768840195797139</v>
      </c>
      <c r="K2167">
        <v>170.83168639278676</v>
      </c>
      <c r="L2167">
        <v>170.47944783763361</v>
      </c>
      <c r="M2167">
        <v>383.25626573512216</v>
      </c>
      <c r="N2167">
        <v>427.30899744563845</v>
      </c>
      <c r="O2167">
        <v>12.91341439464904</v>
      </c>
      <c r="P2167">
        <v>7.8419613305435725</v>
      </c>
    </row>
    <row r="2168" spans="1:16" x14ac:dyDescent="0.25">
      <c r="A2168">
        <v>55.848651468753815</v>
      </c>
      <c r="B2168">
        <v>5.2572029931112016</v>
      </c>
      <c r="C2168">
        <v>454.74242466325097</v>
      </c>
      <c r="D2168">
        <v>1951.5175974189815</v>
      </c>
      <c r="E2168">
        <v>500.02896434742928</v>
      </c>
      <c r="F2168">
        <v>1422.2913029796389</v>
      </c>
      <c r="G2168">
        <v>747.23203843259887</v>
      </c>
      <c r="H2168">
        <v>3.699585694714572</v>
      </c>
      <c r="I2168">
        <v>6.5178137025263583</v>
      </c>
      <c r="J2168">
        <v>671.73587354889673</v>
      </c>
      <c r="K2168">
        <v>3281.1231993478332</v>
      </c>
      <c r="L2168">
        <v>732.69702893189753</v>
      </c>
      <c r="M2168">
        <v>2223.6786201782706</v>
      </c>
      <c r="N2168">
        <v>874.95022538873172</v>
      </c>
      <c r="O2168">
        <v>3.2158235582634451</v>
      </c>
      <c r="P2168">
        <v>8.4532057269435796</v>
      </c>
    </row>
    <row r="2169" spans="1:16" x14ac:dyDescent="0.25">
      <c r="A2169">
        <v>13.666201531887054</v>
      </c>
      <c r="B2169">
        <v>3.0972903191324614</v>
      </c>
      <c r="C2169">
        <v>521.21721307423536</v>
      </c>
      <c r="D2169">
        <v>2333.5743292524676</v>
      </c>
      <c r="E2169">
        <v>331.2177337566709</v>
      </c>
      <c r="F2169">
        <v>958.9297247598023</v>
      </c>
      <c r="G2169">
        <v>789.09436950102054</v>
      </c>
      <c r="H2169">
        <v>2.0674972009033876</v>
      </c>
      <c r="I2169">
        <v>4.1633028461154966</v>
      </c>
      <c r="J2169">
        <v>769.31487826138095</v>
      </c>
      <c r="K2169">
        <v>3917.1588292088582</v>
      </c>
      <c r="L2169">
        <v>482.47142653157289</v>
      </c>
      <c r="M2169">
        <v>1502.5615703984427</v>
      </c>
      <c r="N2169">
        <v>927.39381682447686</v>
      </c>
      <c r="O2169">
        <v>1.7990747593970775</v>
      </c>
      <c r="P2169">
        <v>5.297077031018711</v>
      </c>
    </row>
    <row r="2170" spans="1:16" x14ac:dyDescent="0.25">
      <c r="A2170">
        <v>45.227032959461212</v>
      </c>
      <c r="B2170">
        <v>0.72062008727037841</v>
      </c>
      <c r="C2170">
        <v>15096.269924518119</v>
      </c>
      <c r="D2170">
        <v>155099.51378107839</v>
      </c>
      <c r="E2170">
        <v>792.44009166236435</v>
      </c>
      <c r="F2170">
        <v>21587.444545163296</v>
      </c>
      <c r="G2170">
        <v>3725.7164047148744</v>
      </c>
      <c r="H2170">
        <v>0.13914668222087542</v>
      </c>
      <c r="I2170">
        <v>0.67315713380068432</v>
      </c>
      <c r="J2170">
        <v>17060.418956057147</v>
      </c>
      <c r="K2170">
        <v>182927.72761257223</v>
      </c>
      <c r="L2170">
        <v>1291.3363963808081</v>
      </c>
      <c r="M2170">
        <v>36750.583164466268</v>
      </c>
      <c r="N2170">
        <v>3974.0251602943345</v>
      </c>
      <c r="O2170">
        <v>0.13390408345620802</v>
      </c>
      <c r="P2170">
        <v>0.86280398338648645</v>
      </c>
    </row>
    <row r="2171" spans="1:16" x14ac:dyDescent="0.25">
      <c r="A2171">
        <v>20.600443542003632</v>
      </c>
      <c r="B2171">
        <v>4.1596274314081079</v>
      </c>
      <c r="C2171">
        <v>363.39598013494594</v>
      </c>
      <c r="D2171">
        <v>1454.8410175733407</v>
      </c>
      <c r="E2171">
        <v>326.39705853656983</v>
      </c>
      <c r="F2171">
        <v>902.93654531903508</v>
      </c>
      <c r="G2171">
        <v>685.53082395085551</v>
      </c>
      <c r="H2171">
        <v>3.1913660602452181</v>
      </c>
      <c r="I2171">
        <v>4.5933492301137315</v>
      </c>
      <c r="J2171">
        <v>536.36902187553096</v>
      </c>
      <c r="K2171">
        <v>2442.4170518856058</v>
      </c>
      <c r="L2171">
        <v>480.2396693036444</v>
      </c>
      <c r="M2171">
        <v>1406.6873634227497</v>
      </c>
      <c r="N2171">
        <v>796.73419873395937</v>
      </c>
      <c r="O2171">
        <v>2.7720597417637216</v>
      </c>
      <c r="P2171">
        <v>5.8922821254158553</v>
      </c>
    </row>
    <row r="2172" spans="1:16" x14ac:dyDescent="0.25">
      <c r="A2172">
        <v>40.394488394260406</v>
      </c>
      <c r="B2172">
        <v>5.8722588157898334</v>
      </c>
      <c r="C2172">
        <v>276.37423540135813</v>
      </c>
      <c r="D2172">
        <v>1017.4828065610076</v>
      </c>
      <c r="E2172">
        <v>364.68603391739686</v>
      </c>
      <c r="F2172">
        <v>975.46806333017196</v>
      </c>
      <c r="G2172">
        <v>621.00011752059959</v>
      </c>
      <c r="H2172">
        <v>5.0020726677650797</v>
      </c>
      <c r="I2172">
        <v>5.8326130825768043</v>
      </c>
      <c r="J2172">
        <v>406.31200382185727</v>
      </c>
      <c r="K2172">
        <v>1694.613915230098</v>
      </c>
      <c r="L2172">
        <v>535.83845633953899</v>
      </c>
      <c r="M2172">
        <v>1513.3121778181655</v>
      </c>
      <c r="N2172">
        <v>713.86788534648713</v>
      </c>
      <c r="O2172">
        <v>4.3483503934562915</v>
      </c>
      <c r="P2172">
        <v>7.0723761622644572</v>
      </c>
    </row>
    <row r="2173" spans="1:16" x14ac:dyDescent="0.25">
      <c r="A2173">
        <v>64.941038548946381</v>
      </c>
      <c r="B2173">
        <v>1.303977333792218</v>
      </c>
      <c r="C2173">
        <v>8012.7411016681272</v>
      </c>
      <c r="D2173">
        <v>72623.261827493407</v>
      </c>
      <c r="E2173">
        <v>581.15592477572795</v>
      </c>
      <c r="F2173">
        <v>11242.07132046118</v>
      </c>
      <c r="G2173">
        <v>2745.1431653860345</v>
      </c>
      <c r="H2173">
        <v>0.30996234419809521</v>
      </c>
      <c r="I2173">
        <v>0.76833510111707304</v>
      </c>
      <c r="J2173">
        <v>9168.5617639067768</v>
      </c>
      <c r="K2173">
        <v>85063.721020192563</v>
      </c>
      <c r="L2173">
        <v>806.28320344149563</v>
      </c>
      <c r="M2173">
        <v>18703.354720415755</v>
      </c>
      <c r="N2173">
        <v>2926.386819653474</v>
      </c>
      <c r="O2173">
        <v>0.29654532262570815</v>
      </c>
      <c r="P2173">
        <v>0.89394256921583604</v>
      </c>
    </row>
    <row r="2174" spans="1:16" x14ac:dyDescent="0.25">
      <c r="A2174">
        <v>41.961308300495148</v>
      </c>
      <c r="B2174">
        <v>4.4440347639253694</v>
      </c>
      <c r="C2174">
        <v>536.76586868103993</v>
      </c>
      <c r="D2174">
        <v>2425.2031681967223</v>
      </c>
      <c r="E2174">
        <v>487.3762777024823</v>
      </c>
      <c r="F2174">
        <v>1416.6133198075056</v>
      </c>
      <c r="G2174">
        <v>798.56912430976024</v>
      </c>
      <c r="H2174">
        <v>2.9328560100160721</v>
      </c>
      <c r="I2174">
        <v>6.081430353388777</v>
      </c>
      <c r="J2174">
        <v>792.01689923641572</v>
      </c>
      <c r="K2174">
        <v>4068.4751971922592</v>
      </c>
      <c r="L2174">
        <v>708.74069677710133</v>
      </c>
      <c r="M2174">
        <v>2220.7849691776778</v>
      </c>
      <c r="N2174">
        <v>939.18976018634544</v>
      </c>
      <c r="O2174">
        <v>2.5528360818744136</v>
      </c>
      <c r="P2174">
        <v>7.6868138832505473</v>
      </c>
    </row>
    <row r="2175" spans="1:16" x14ac:dyDescent="0.25">
      <c r="A2175">
        <v>65.555601298809052</v>
      </c>
      <c r="B2175">
        <v>6.6509388577057758</v>
      </c>
      <c r="C2175">
        <v>300.5017003802767</v>
      </c>
      <c r="D2175">
        <v>1134.8364701709079</v>
      </c>
      <c r="E2175">
        <v>443.61795722507577</v>
      </c>
      <c r="F2175">
        <v>1198.9306274542598</v>
      </c>
      <c r="G2175">
        <v>639.55700884486771</v>
      </c>
      <c r="H2175">
        <v>5.4877178819488126</v>
      </c>
      <c r="I2175">
        <v>6.7972579144550558</v>
      </c>
      <c r="J2175">
        <v>442.45223482288731</v>
      </c>
      <c r="K2175">
        <v>1895.9070013117662</v>
      </c>
      <c r="L2175">
        <v>652.43792559631811</v>
      </c>
      <c r="M2175">
        <v>1862.3486506391025</v>
      </c>
      <c r="N2175">
        <v>737.80100653183729</v>
      </c>
      <c r="O2175">
        <v>4.7684494152934276</v>
      </c>
      <c r="P2175">
        <v>8.4012123860104726</v>
      </c>
    </row>
    <row r="2176" spans="1:16" x14ac:dyDescent="0.25">
      <c r="A2176">
        <v>25.111025393009186</v>
      </c>
      <c r="B2176">
        <v>6.5869858293390928</v>
      </c>
      <c r="C2176">
        <v>150.17016810797796</v>
      </c>
      <c r="D2176">
        <v>462.89747088871121</v>
      </c>
      <c r="E2176">
        <v>242.80705030843737</v>
      </c>
      <c r="F2176">
        <v>600.80176607784551</v>
      </c>
      <c r="G2176">
        <v>512.67960260714187</v>
      </c>
      <c r="H2176">
        <v>7.0470139688826015</v>
      </c>
      <c r="I2176">
        <v>6.1872706555115995</v>
      </c>
      <c r="J2176">
        <v>217.17227611612071</v>
      </c>
      <c r="K2176">
        <v>744.14200798631703</v>
      </c>
      <c r="L2176">
        <v>352.43392081033426</v>
      </c>
      <c r="M2176">
        <v>923.81555632180959</v>
      </c>
      <c r="N2176">
        <v>572.66499313522468</v>
      </c>
      <c r="O2176">
        <v>6.1738662006620384</v>
      </c>
      <c r="P2176">
        <v>6.2358350485891876</v>
      </c>
    </row>
    <row r="2177" spans="1:16" x14ac:dyDescent="0.25">
      <c r="A2177">
        <v>9.4709262251853943</v>
      </c>
      <c r="B2177">
        <v>3.089660380342274</v>
      </c>
      <c r="C2177">
        <v>396.60788202933378</v>
      </c>
      <c r="D2177">
        <v>1631.3334752338176</v>
      </c>
      <c r="E2177">
        <v>261.3100156197097</v>
      </c>
      <c r="F2177">
        <v>730.69606921800153</v>
      </c>
      <c r="G2177">
        <v>708.59056329646808</v>
      </c>
      <c r="H2177">
        <v>2.2920662215260093</v>
      </c>
      <c r="I2177">
        <v>3.5582566229003523</v>
      </c>
      <c r="J2177">
        <v>585.74406306515425</v>
      </c>
      <c r="K2177">
        <v>2741.9034959722867</v>
      </c>
      <c r="L2177">
        <v>384.1309847366241</v>
      </c>
      <c r="M2177">
        <v>1139.9178166433246</v>
      </c>
      <c r="N2177">
        <v>826.08889587074623</v>
      </c>
      <c r="O2177">
        <v>1.9911752082393093</v>
      </c>
      <c r="P2177">
        <v>4.6103940024300032</v>
      </c>
    </row>
    <row r="2178" spans="1:16" x14ac:dyDescent="0.25">
      <c r="A2178">
        <v>83.459789574146271</v>
      </c>
      <c r="B2178">
        <v>7.3009648542524852</v>
      </c>
      <c r="C2178">
        <v>291.91848253426895</v>
      </c>
      <c r="D2178">
        <v>1092.7251510547792</v>
      </c>
      <c r="E2178">
        <v>475.07835241616465</v>
      </c>
      <c r="F2178">
        <v>1279.3772386614189</v>
      </c>
      <c r="G2178">
        <v>633.01926780086626</v>
      </c>
      <c r="H2178">
        <v>6.0909520369807089</v>
      </c>
      <c r="I2178">
        <v>7.385481816374508</v>
      </c>
      <c r="J2178">
        <v>429.60115941167629</v>
      </c>
      <c r="K2178">
        <v>1823.7157664769716</v>
      </c>
      <c r="L2178">
        <v>698.50644934554771</v>
      </c>
      <c r="M2178">
        <v>1986.4333023881616</v>
      </c>
      <c r="N2178">
        <v>729.37835289512623</v>
      </c>
      <c r="O2178">
        <v>5.2933181542482108</v>
      </c>
      <c r="P2178">
        <v>9.0685128443998373</v>
      </c>
    </row>
    <row r="2179" spans="1:16" x14ac:dyDescent="0.25">
      <c r="A2179">
        <v>58.607362449169159</v>
      </c>
      <c r="B2179">
        <v>8.7937648794265737</v>
      </c>
      <c r="C2179">
        <v>148.07497222663991</v>
      </c>
      <c r="D2179">
        <v>454.67687910425701</v>
      </c>
      <c r="E2179">
        <v>320.24083929076158</v>
      </c>
      <c r="F2179">
        <v>790.95124340253267</v>
      </c>
      <c r="G2179">
        <v>510.67773868142694</v>
      </c>
      <c r="H2179">
        <v>9.4563998827718674</v>
      </c>
      <c r="I2179">
        <v>8.2713247835753734</v>
      </c>
      <c r="J2179">
        <v>214.04605496430753</v>
      </c>
      <c r="K2179">
        <v>730.19091554301872</v>
      </c>
      <c r="L2179">
        <v>464.70122488777156</v>
      </c>
      <c r="M2179">
        <v>1215.9561445342538</v>
      </c>
      <c r="N2179">
        <v>570.03174442242016</v>
      </c>
      <c r="O2179">
        <v>8.2869246509840124</v>
      </c>
      <c r="P2179">
        <v>8.2990482816077975</v>
      </c>
    </row>
    <row r="2180" spans="1:16" x14ac:dyDescent="0.25">
      <c r="A2180">
        <v>3.6657429337501526</v>
      </c>
      <c r="B2180">
        <v>4.4633392365914846</v>
      </c>
      <c r="C2180">
        <v>87.795248848348805</v>
      </c>
      <c r="D2180">
        <v>235.8430672408148</v>
      </c>
      <c r="E2180">
        <v>102.36004278533383</v>
      </c>
      <c r="F2180">
        <v>236.21823988816328</v>
      </c>
      <c r="G2180">
        <v>449.06818678471853</v>
      </c>
      <c r="H2180">
        <v>5.7841108693417675</v>
      </c>
      <c r="I2180">
        <v>4.0530908975855908</v>
      </c>
      <c r="J2180">
        <v>124.7578034651511</v>
      </c>
      <c r="K2180">
        <v>363.9851773177183</v>
      </c>
      <c r="L2180">
        <v>147.59687287033015</v>
      </c>
      <c r="M2180">
        <v>360.5621757377873</v>
      </c>
      <c r="N2180">
        <v>488.43061334182647</v>
      </c>
      <c r="O2180">
        <v>5.1308153329650414</v>
      </c>
      <c r="P2180">
        <v>4.2303662344025028</v>
      </c>
    </row>
    <row r="2181" spans="1:16" x14ac:dyDescent="0.25">
      <c r="A2181">
        <v>87.263188779354095</v>
      </c>
      <c r="B2181">
        <v>1.0836185175526007</v>
      </c>
      <c r="C2181">
        <v>11935.209419295288</v>
      </c>
      <c r="D2181">
        <v>116841.51849923393</v>
      </c>
      <c r="E2181">
        <v>790.88107385385945</v>
      </c>
      <c r="F2181">
        <v>19576.989380325122</v>
      </c>
      <c r="G2181">
        <v>3321.7402401780255</v>
      </c>
      <c r="H2181">
        <v>0.2254590732484904</v>
      </c>
      <c r="I2181">
        <v>0.80577605692388465</v>
      </c>
      <c r="J2181">
        <v>13381.466648301017</v>
      </c>
      <c r="K2181">
        <v>135733.24246837103</v>
      </c>
      <c r="L2181">
        <v>1215.1602435504735</v>
      </c>
      <c r="M2181">
        <v>33019.963387594471</v>
      </c>
      <c r="N2181">
        <v>3523.7250281770148</v>
      </c>
      <c r="O2181">
        <v>0.21701812398449194</v>
      </c>
      <c r="P2181">
        <v>1.0164939339051402</v>
      </c>
    </row>
    <row r="2182" spans="1:16" x14ac:dyDescent="0.25">
      <c r="A2182">
        <v>52.788394749164581</v>
      </c>
      <c r="B2182">
        <v>9.7058097036525304</v>
      </c>
      <c r="C2182">
        <v>111.0525721928243</v>
      </c>
      <c r="D2182">
        <v>315.96140890464164</v>
      </c>
      <c r="E2182">
        <v>274.86799536012035</v>
      </c>
      <c r="F2182">
        <v>653.83835566460152</v>
      </c>
      <c r="G2182">
        <v>473.83241693203337</v>
      </c>
      <c r="H2182">
        <v>11.58000896524716</v>
      </c>
      <c r="I2182">
        <v>9.1142692808420147</v>
      </c>
      <c r="J2182">
        <v>159.02397686811958</v>
      </c>
      <c r="K2182">
        <v>496.59342547273525</v>
      </c>
      <c r="L2182">
        <v>397.04722597488171</v>
      </c>
      <c r="M2182">
        <v>1001.1728230712731</v>
      </c>
      <c r="N2182">
        <v>521.38145350560285</v>
      </c>
      <c r="O2182">
        <v>10.210833345335038</v>
      </c>
      <c r="P2182">
        <v>8.9845529893779812</v>
      </c>
    </row>
    <row r="2183" spans="1:16" x14ac:dyDescent="0.25">
      <c r="A2183">
        <v>36.348988711833954</v>
      </c>
      <c r="B2183">
        <v>4.7818584885390134</v>
      </c>
      <c r="C2183">
        <v>407.19636331031444</v>
      </c>
      <c r="D2183">
        <v>1688.6145736356248</v>
      </c>
      <c r="E2183">
        <v>413.67413817743767</v>
      </c>
      <c r="F2183">
        <v>1160.5221537326454</v>
      </c>
      <c r="G2183">
        <v>715.78491511524703</v>
      </c>
      <c r="H2183">
        <v>3.5116018818524037</v>
      </c>
      <c r="I2183">
        <v>5.5818002334787309</v>
      </c>
      <c r="J2183">
        <v>601.44913639095478</v>
      </c>
      <c r="K2183">
        <v>2838.7685797914378</v>
      </c>
      <c r="L2183">
        <v>607.84521823983027</v>
      </c>
      <c r="M2183">
        <v>1811.2200759696191</v>
      </c>
      <c r="N2183">
        <v>835.21773091469788</v>
      </c>
      <c r="O2183">
        <v>3.0508506219243556</v>
      </c>
      <c r="P2183">
        <v>7.2445207498623168</v>
      </c>
    </row>
    <row r="2184" spans="1:16" x14ac:dyDescent="0.25">
      <c r="A2184">
        <v>8.3979964852333069</v>
      </c>
      <c r="B2184">
        <v>4.4601426650959528</v>
      </c>
      <c r="C2184">
        <v>158.56171919069146</v>
      </c>
      <c r="D2184">
        <v>496.19262155451037</v>
      </c>
      <c r="E2184">
        <v>172.30116876427493</v>
      </c>
      <c r="F2184">
        <v>429.37656702413096</v>
      </c>
      <c r="G2184">
        <v>520.61605937857371</v>
      </c>
      <c r="H2184">
        <v>4.677394681916935</v>
      </c>
      <c r="I2184">
        <v>4.1616668839870776</v>
      </c>
      <c r="J2184">
        <v>229.70316319572404</v>
      </c>
      <c r="K2184">
        <v>800.73703024257952</v>
      </c>
      <c r="L2184">
        <v>250.36907646173285</v>
      </c>
      <c r="M2184">
        <v>660.7329832897907</v>
      </c>
      <c r="N2184">
        <v>583.09558790724725</v>
      </c>
      <c r="O2184">
        <v>4.0937737595394506</v>
      </c>
      <c r="P2184">
        <v>4.279415095752606</v>
      </c>
    </row>
    <row r="2185" spans="1:16" x14ac:dyDescent="0.25">
      <c r="A2185">
        <v>94.372025430202484</v>
      </c>
      <c r="B2185">
        <v>1.7718999268088145</v>
      </c>
      <c r="C2185">
        <v>6012.0890357842554</v>
      </c>
      <c r="D2185">
        <v>51518.385511702036</v>
      </c>
      <c r="E2185">
        <v>624.19955407568943</v>
      </c>
      <c r="F2185">
        <v>9612.7869023716612</v>
      </c>
      <c r="G2185">
        <v>2397.2205968061371</v>
      </c>
      <c r="H2185">
        <v>0.46578772870876983</v>
      </c>
      <c r="I2185">
        <v>1.0064551767767382</v>
      </c>
      <c r="J2185">
        <v>7104.6328222265038</v>
      </c>
      <c r="K2185">
        <v>62278.277617053733</v>
      </c>
      <c r="L2185">
        <v>807.47533392281616</v>
      </c>
      <c r="M2185">
        <v>15855.415715702755</v>
      </c>
      <c r="N2185">
        <v>2590.8088652334213</v>
      </c>
      <c r="O2185">
        <v>0.4414376124898502</v>
      </c>
      <c r="P2185">
        <v>1.0503260592137065</v>
      </c>
    </row>
    <row r="2186" spans="1:16" x14ac:dyDescent="0.25">
      <c r="A2186">
        <v>94.434916794300079</v>
      </c>
      <c r="B2186">
        <v>3.2821151281249872</v>
      </c>
      <c r="C2186">
        <v>1895.4184907308011</v>
      </c>
      <c r="D2186">
        <v>12415.45070947342</v>
      </c>
      <c r="E2186">
        <v>816.21600500595696</v>
      </c>
      <c r="F2186">
        <v>3947.4929396093767</v>
      </c>
      <c r="G2186">
        <v>1395.1774456853941</v>
      </c>
      <c r="H2186">
        <v>1.3271272156006866</v>
      </c>
      <c r="I2186">
        <v>4.2374744910063171</v>
      </c>
      <c r="J2186">
        <v>2604.2184111963147</v>
      </c>
      <c r="K2186">
        <v>18435.670427748591</v>
      </c>
      <c r="L2186">
        <v>849.74164238912397</v>
      </c>
      <c r="M2186">
        <v>6332.9465725566597</v>
      </c>
      <c r="N2186">
        <v>1622.0149381365443</v>
      </c>
      <c r="O2186">
        <v>1.1946245980641974</v>
      </c>
      <c r="P2186">
        <v>2.7055689062493413</v>
      </c>
    </row>
    <row r="2187" spans="1:16" x14ac:dyDescent="0.25">
      <c r="A2187">
        <v>12.170616805553436</v>
      </c>
      <c r="B2187">
        <v>5.0497020787869324</v>
      </c>
      <c r="C2187">
        <v>158.39765090514703</v>
      </c>
      <c r="D2187">
        <v>495.5360442778607</v>
      </c>
      <c r="E2187">
        <v>194.9027910494527</v>
      </c>
      <c r="F2187">
        <v>485.63457024678814</v>
      </c>
      <c r="G2187">
        <v>520.46211110969239</v>
      </c>
      <c r="H2187">
        <v>5.2976870694795792</v>
      </c>
      <c r="I2187">
        <v>4.7124047786646059</v>
      </c>
      <c r="J2187">
        <v>229.45802153619198</v>
      </c>
      <c r="K2187">
        <v>799.61967728322804</v>
      </c>
      <c r="L2187">
        <v>283.20522672979945</v>
      </c>
      <c r="M2187">
        <v>747.29292841409972</v>
      </c>
      <c r="N2187">
        <v>582.89339392079125</v>
      </c>
      <c r="O2187">
        <v>4.6367548156631857</v>
      </c>
      <c r="P2187">
        <v>4.8437575367813617</v>
      </c>
    </row>
    <row r="2188" spans="1:16" x14ac:dyDescent="0.25">
      <c r="A2188">
        <v>60.819016516208649</v>
      </c>
      <c r="B2188">
        <v>5.1293264921598016</v>
      </c>
      <c r="C2188">
        <v>513.21785220223489</v>
      </c>
      <c r="D2188">
        <v>2286.757686656204</v>
      </c>
      <c r="E2188">
        <v>541.28448393211443</v>
      </c>
      <c r="F2188">
        <v>1563.8926654226045</v>
      </c>
      <c r="G2188">
        <v>784.17524492447728</v>
      </c>
      <c r="H2188">
        <v>3.4445032359907328</v>
      </c>
      <c r="I2188">
        <v>6.8303321660649257</v>
      </c>
      <c r="J2188">
        <v>757.61698206271001</v>
      </c>
      <c r="K2188">
        <v>3839.662023489786</v>
      </c>
      <c r="L2188">
        <v>789.11986350859797</v>
      </c>
      <c r="M2188">
        <v>2449.86672390072</v>
      </c>
      <c r="N2188">
        <v>921.25868807357517</v>
      </c>
      <c r="O2188">
        <v>2.9968674596643936</v>
      </c>
      <c r="P2188">
        <v>8.7177313410099018</v>
      </c>
    </row>
    <row r="2189" spans="1:16" x14ac:dyDescent="0.25">
      <c r="A2189">
        <v>26.39851039648056</v>
      </c>
      <c r="B2189">
        <v>1.6577191205153674</v>
      </c>
      <c r="C2189">
        <v>3175.5058058095251</v>
      </c>
      <c r="D2189">
        <v>23693.101599619262</v>
      </c>
      <c r="E2189">
        <v>441.23526262117906</v>
      </c>
      <c r="F2189">
        <v>3707.0831451612062</v>
      </c>
      <c r="G2189">
        <v>1776.139444401429</v>
      </c>
      <c r="H2189">
        <v>0.55075458217075657</v>
      </c>
      <c r="I2189">
        <v>1.2065570344746319</v>
      </c>
      <c r="J2189">
        <v>4097.4157435358238</v>
      </c>
      <c r="K2189">
        <v>32024.331421192164</v>
      </c>
      <c r="L2189">
        <v>498.97789171900354</v>
      </c>
      <c r="M2189">
        <v>6014.893202637275</v>
      </c>
      <c r="N2189">
        <v>2004.2838012270772</v>
      </c>
      <c r="O2189">
        <v>0.50733218432147531</v>
      </c>
      <c r="P2189">
        <v>0.98125836496895191</v>
      </c>
    </row>
    <row r="2190" spans="1:16" x14ac:dyDescent="0.25">
      <c r="A2190">
        <v>69.809023678302765</v>
      </c>
      <c r="B2190">
        <v>4.2380173225035422</v>
      </c>
      <c r="C2190">
        <v>876.6384434592054</v>
      </c>
      <c r="D2190">
        <v>4603.9818780210599</v>
      </c>
      <c r="E2190">
        <v>702.47490322859198</v>
      </c>
      <c r="F2190">
        <v>2216.8850209825528</v>
      </c>
      <c r="G2190">
        <v>983.1024062325597</v>
      </c>
      <c r="H2190">
        <v>2.3111000107998931</v>
      </c>
      <c r="I2190">
        <v>7.4562554823131562</v>
      </c>
      <c r="J2190">
        <v>1276.1189080629783</v>
      </c>
      <c r="K2190">
        <v>7532.3355674532359</v>
      </c>
      <c r="L2190">
        <v>963.89904315137267</v>
      </c>
      <c r="M2190">
        <v>3504.5955123950625</v>
      </c>
      <c r="N2190">
        <v>1163.1175599073651</v>
      </c>
      <c r="O2190">
        <v>2.0283938736158187</v>
      </c>
      <c r="P2190">
        <v>7.6294271942993781</v>
      </c>
    </row>
    <row r="2191" spans="1:16" x14ac:dyDescent="0.25">
      <c r="A2191">
        <v>25.759258449077606</v>
      </c>
      <c r="B2191">
        <v>2.8970635374539624</v>
      </c>
      <c r="C2191">
        <v>975.67994013638213</v>
      </c>
      <c r="D2191">
        <v>5291.2991795844428</v>
      </c>
      <c r="E2191">
        <v>523.01724612204453</v>
      </c>
      <c r="F2191">
        <v>1693.0876652504198</v>
      </c>
      <c r="G2191">
        <v>1030.6496478410916</v>
      </c>
      <c r="H2191">
        <v>1.5153421312188997</v>
      </c>
      <c r="I2191">
        <v>5.2588003239906635</v>
      </c>
      <c r="J2191">
        <v>1412.8708581699482</v>
      </c>
      <c r="K2191">
        <v>8576.3970022269168</v>
      </c>
      <c r="L2191">
        <v>701.81877937749221</v>
      </c>
      <c r="M2191">
        <v>2681.6820293352021</v>
      </c>
      <c r="N2191">
        <v>1218.9509859660823</v>
      </c>
      <c r="O2191">
        <v>1.3335100761783296</v>
      </c>
      <c r="P2191">
        <v>4.8008585495229168</v>
      </c>
    </row>
    <row r="2192" spans="1:16" x14ac:dyDescent="0.25">
      <c r="A2192">
        <v>23.111908495426178</v>
      </c>
      <c r="B2192">
        <v>3.3838484031680536</v>
      </c>
      <c r="C2192">
        <v>634.70618742378451</v>
      </c>
      <c r="D2192">
        <v>3020.3482776599835</v>
      </c>
      <c r="E2192">
        <v>428.30357028125815</v>
      </c>
      <c r="F2192">
        <v>1275.0465461247752</v>
      </c>
      <c r="G2192">
        <v>855.84229087707627</v>
      </c>
      <c r="H2192">
        <v>2.092464527030772</v>
      </c>
      <c r="I2192">
        <v>5.1195153522378209</v>
      </c>
      <c r="J2192">
        <v>933.91164039517525</v>
      </c>
      <c r="K2192">
        <v>5039.7840196581583</v>
      </c>
      <c r="L2192">
        <v>614.80971668424183</v>
      </c>
      <c r="M2192">
        <v>2004.4446215908442</v>
      </c>
      <c r="N2192">
        <v>1009.8920319261475</v>
      </c>
      <c r="O2192">
        <v>1.8251937037707915</v>
      </c>
      <c r="P2192">
        <v>6.157032994600498</v>
      </c>
    </row>
    <row r="2193" spans="1:16" x14ac:dyDescent="0.25">
      <c r="A2193">
        <v>28.990592896938324</v>
      </c>
      <c r="B2193">
        <v>1.5652186170536337</v>
      </c>
      <c r="C2193">
        <v>3752.1145688518245</v>
      </c>
      <c r="D2193">
        <v>29094.753964080959</v>
      </c>
      <c r="E2193">
        <v>437.04208817258234</v>
      </c>
      <c r="F2193">
        <v>4346.2105859612766</v>
      </c>
      <c r="G2193">
        <v>1920.9092269550035</v>
      </c>
      <c r="H2193">
        <v>0.48858567833459887</v>
      </c>
      <c r="I2193">
        <v>1.0194100253363059</v>
      </c>
      <c r="J2193">
        <v>4731.1516692543983</v>
      </c>
      <c r="K2193">
        <v>38095.848084354693</v>
      </c>
      <c r="L2193">
        <v>510.27554534068611</v>
      </c>
      <c r="M2193">
        <v>7080.1101132458816</v>
      </c>
      <c r="N2193">
        <v>2142.7783505164853</v>
      </c>
      <c r="O2193">
        <v>0.45360370730186222</v>
      </c>
      <c r="P2193">
        <v>0.88526623477424882</v>
      </c>
    </row>
    <row r="2194" spans="1:16" x14ac:dyDescent="0.25">
      <c r="A2194">
        <v>2.7422583699226379</v>
      </c>
      <c r="B2194">
        <v>0.91911671894311686</v>
      </c>
      <c r="C2194">
        <v>2294.2714182855207</v>
      </c>
      <c r="D2194">
        <v>15800.038743861243</v>
      </c>
      <c r="E2194">
        <v>231.58083483082311</v>
      </c>
      <c r="F2194">
        <v>1380.1955848761929</v>
      </c>
      <c r="G2194">
        <v>1525.1281310761694</v>
      </c>
      <c r="H2194">
        <v>0.34540451696871077</v>
      </c>
      <c r="I2194">
        <v>0.92813424813391321</v>
      </c>
      <c r="J2194">
        <v>3085.6849881921989</v>
      </c>
      <c r="K2194">
        <v>22696.531625805925</v>
      </c>
      <c r="L2194">
        <v>247.8614285342133</v>
      </c>
      <c r="M2194">
        <v>2223.1636388768061</v>
      </c>
      <c r="N2194">
        <v>1756.0964137109661</v>
      </c>
      <c r="O2194">
        <v>0.31346716757985743</v>
      </c>
      <c r="P2194">
        <v>0.65002638451152672</v>
      </c>
    </row>
    <row r="2195" spans="1:16" x14ac:dyDescent="0.25">
      <c r="A2195">
        <v>93.598800361156464</v>
      </c>
      <c r="B2195">
        <v>7.8644401535990589</v>
      </c>
      <c r="C2195">
        <v>268.96038641692491</v>
      </c>
      <c r="D2195">
        <v>982.07199240509124</v>
      </c>
      <c r="E2195">
        <v>477.21343563870585</v>
      </c>
      <c r="F2195">
        <v>1272.1565238214439</v>
      </c>
      <c r="G2195">
        <v>615.18275541436049</v>
      </c>
      <c r="H2195">
        <v>6.7685660029989769</v>
      </c>
      <c r="I2195">
        <v>7.7448021003067176</v>
      </c>
      <c r="J2195">
        <v>395.19806597081561</v>
      </c>
      <c r="K2195">
        <v>1633.8139701045056</v>
      </c>
      <c r="L2195">
        <v>700.90535095730411</v>
      </c>
      <c r="M2195">
        <v>1972.7772547501747</v>
      </c>
      <c r="N2195">
        <v>706.34879424505345</v>
      </c>
      <c r="O2195">
        <v>5.8850190234332089</v>
      </c>
      <c r="P2195">
        <v>9.3323044776936523</v>
      </c>
    </row>
    <row r="2196" spans="1:16" x14ac:dyDescent="0.25">
      <c r="A2196">
        <v>43.631652891635895</v>
      </c>
      <c r="B2196">
        <v>8.8014550665415339</v>
      </c>
      <c r="C2196">
        <v>119.47685027939907</v>
      </c>
      <c r="D2196">
        <v>346.3840321082925</v>
      </c>
      <c r="E2196">
        <v>265.86449180915781</v>
      </c>
      <c r="F2196">
        <v>638.48022284485944</v>
      </c>
      <c r="G2196">
        <v>482.47684322260773</v>
      </c>
      <c r="H2196">
        <v>10.230021118308109</v>
      </c>
      <c r="I2196">
        <v>8.3088602678708963</v>
      </c>
      <c r="J2196">
        <v>171.50097835858043</v>
      </c>
      <c r="K2196">
        <v>547.4707090308226</v>
      </c>
      <c r="L2196">
        <v>384.40121190764825</v>
      </c>
      <c r="M2196">
        <v>978.63434526847357</v>
      </c>
      <c r="N2196">
        <v>532.82994696009689</v>
      </c>
      <c r="O2196">
        <v>9.0051567333380156</v>
      </c>
      <c r="P2196">
        <v>8.1130558031742179</v>
      </c>
    </row>
    <row r="2197" spans="1:16" x14ac:dyDescent="0.25">
      <c r="A2197">
        <v>51.343097150325775</v>
      </c>
      <c r="B2197">
        <v>1.8715483824625474</v>
      </c>
      <c r="C2197">
        <v>3834.6090491900845</v>
      </c>
      <c r="D2197">
        <v>29880.241612717578</v>
      </c>
      <c r="E2197">
        <v>526.45020682151392</v>
      </c>
      <c r="F2197">
        <v>5349.2359785034632</v>
      </c>
      <c r="G2197">
        <v>1940.6313823556357</v>
      </c>
      <c r="H2197">
        <v>0.57950823452891032</v>
      </c>
      <c r="I2197">
        <v>1.2046110113865458</v>
      </c>
      <c r="J2197">
        <v>4820.4418042470134</v>
      </c>
      <c r="K2197">
        <v>38964.696048350386</v>
      </c>
      <c r="L2197">
        <v>617.33836843355834</v>
      </c>
      <c r="M2197">
        <v>8718.7270255719377</v>
      </c>
      <c r="N2197">
        <v>2161.4685125881588</v>
      </c>
      <c r="O2197">
        <v>0.53856321868973711</v>
      </c>
      <c r="P2197">
        <v>1.0547904314921446</v>
      </c>
    </row>
    <row r="2198" spans="1:16" x14ac:dyDescent="0.25">
      <c r="A2198">
        <v>29.988038837909698</v>
      </c>
      <c r="B2198">
        <v>6.2556041284328376</v>
      </c>
      <c r="C2198">
        <v>191.77333107019064</v>
      </c>
      <c r="D2198">
        <v>633.46099774645324</v>
      </c>
      <c r="E2198">
        <v>284.46952390018549</v>
      </c>
      <c r="F2198">
        <v>726.58031586650247</v>
      </c>
      <c r="G2198">
        <v>550.85020080960828</v>
      </c>
      <c r="H2198">
        <v>6.1144323090940036</v>
      </c>
      <c r="I2198">
        <v>5.7695264552894461</v>
      </c>
      <c r="J2198">
        <v>279.41478091696257</v>
      </c>
      <c r="K2198">
        <v>1035.206099415939</v>
      </c>
      <c r="L2198">
        <v>415.05602093904861</v>
      </c>
      <c r="M2198">
        <v>1121.1244710937699</v>
      </c>
      <c r="N2198">
        <v>622.70599027898061</v>
      </c>
      <c r="O2198">
        <v>5.3352571587185738</v>
      </c>
      <c r="P2198">
        <v>6.3750656352178643</v>
      </c>
    </row>
    <row r="2199" spans="1:16" x14ac:dyDescent="0.25">
      <c r="A2199">
        <v>60.470004260540009</v>
      </c>
      <c r="B2199">
        <v>2.821773593182253</v>
      </c>
      <c r="C2199">
        <v>1905.4247161974179</v>
      </c>
      <c r="D2199">
        <v>12498.599181382331</v>
      </c>
      <c r="E2199">
        <v>701.87585108949486</v>
      </c>
      <c r="F2199">
        <v>3414.3087795802894</v>
      </c>
      <c r="G2199">
        <v>1398.597086337154</v>
      </c>
      <c r="H2199">
        <v>1.1386787752377818</v>
      </c>
      <c r="I2199">
        <v>3.6179369871206077</v>
      </c>
      <c r="J2199">
        <v>2616.5180076700358</v>
      </c>
      <c r="K2199">
        <v>18542.889278335173</v>
      </c>
      <c r="L2199">
        <v>731.22806213366778</v>
      </c>
      <c r="M2199">
        <v>5478.1560259259277</v>
      </c>
      <c r="N2199">
        <v>1625.6012324494911</v>
      </c>
      <c r="O2199">
        <v>1.0252136379890857</v>
      </c>
      <c r="P2199">
        <v>2.3153217862846374</v>
      </c>
    </row>
    <row r="2200" spans="1:16" x14ac:dyDescent="0.25">
      <c r="A2200">
        <v>12.405105173587799</v>
      </c>
      <c r="B2200">
        <v>0.7133971088626232</v>
      </c>
      <c r="C2200">
        <v>8649.588946047561</v>
      </c>
      <c r="D2200">
        <v>79552.878635550471</v>
      </c>
      <c r="E2200">
        <v>343.71847569342896</v>
      </c>
      <c r="F2200">
        <v>7020.2021729032276</v>
      </c>
      <c r="G2200">
        <v>2846.5715197839727</v>
      </c>
      <c r="H2200">
        <v>0.16519676280853701</v>
      </c>
      <c r="I2200">
        <v>0.4320585223112321</v>
      </c>
      <c r="J2200">
        <v>9832.3420169452875</v>
      </c>
      <c r="K2200">
        <v>92709.820459702445</v>
      </c>
      <c r="L2200">
        <v>486.17366711771024</v>
      </c>
      <c r="M2200">
        <v>11708.227282587852</v>
      </c>
      <c r="N2200">
        <v>3027.3510206390788</v>
      </c>
      <c r="O2200">
        <v>0.15834150108886472</v>
      </c>
      <c r="P2200">
        <v>0.5147295046833873</v>
      </c>
    </row>
    <row r="2201" spans="1:16" x14ac:dyDescent="0.25">
      <c r="A2201">
        <v>93.697722375392914</v>
      </c>
      <c r="B2201">
        <v>7.2747863887579634</v>
      </c>
      <c r="C2201">
        <v>321.27947560804398</v>
      </c>
      <c r="D2201">
        <v>1238.3788512301162</v>
      </c>
      <c r="E2201">
        <v>513.74276484307234</v>
      </c>
      <c r="F2201">
        <v>1399.9081024156358</v>
      </c>
      <c r="G2201">
        <v>655.10777298797154</v>
      </c>
      <c r="H2201">
        <v>5.8511633557283389</v>
      </c>
      <c r="I2201">
        <v>7.6243509428135168</v>
      </c>
      <c r="J2201">
        <v>473.53103558498026</v>
      </c>
      <c r="K2201">
        <v>2073.1712740757871</v>
      </c>
      <c r="L2201">
        <v>755.920272197842</v>
      </c>
      <c r="M2201">
        <v>2176.7624164297235</v>
      </c>
      <c r="N2201">
        <v>757.79412769641351</v>
      </c>
      <c r="O2201">
        <v>5.0830950076190007</v>
      </c>
      <c r="P2201">
        <v>9.5620707149926218</v>
      </c>
    </row>
    <row r="2202" spans="1:16" x14ac:dyDescent="0.25">
      <c r="A2202">
        <v>54.721658051013947</v>
      </c>
      <c r="B2202">
        <v>5.3151345992830654</v>
      </c>
      <c r="C2202">
        <v>436.68609211587369</v>
      </c>
      <c r="D2202">
        <v>1850.6071008411554</v>
      </c>
      <c r="E2202">
        <v>488.24979817898475</v>
      </c>
      <c r="F2202">
        <v>1381.7157488947139</v>
      </c>
      <c r="G2202">
        <v>735.44863872177905</v>
      </c>
      <c r="H2202">
        <v>3.7993544916651683</v>
      </c>
      <c r="I2202">
        <v>6.4412519172225187</v>
      </c>
      <c r="J2202">
        <v>645.08987445767627</v>
      </c>
      <c r="K2202">
        <v>3111.7741687152511</v>
      </c>
      <c r="L2202">
        <v>716.30145041888341</v>
      </c>
      <c r="M2202">
        <v>2158.8374495150697</v>
      </c>
      <c r="N2202">
        <v>860.09522132874167</v>
      </c>
      <c r="O2202">
        <v>3.301803233518493</v>
      </c>
      <c r="P2202">
        <v>8.3689108688084719</v>
      </c>
    </row>
    <row r="2203" spans="1:16" x14ac:dyDescent="0.25">
      <c r="A2203">
        <v>44.950506865978241</v>
      </c>
      <c r="B2203">
        <v>5.9514171572163415</v>
      </c>
      <c r="C2203">
        <v>290.66839677803239</v>
      </c>
      <c r="D2203">
        <v>1086.6250114663897</v>
      </c>
      <c r="E2203">
        <v>385.84694315983501</v>
      </c>
      <c r="F2203">
        <v>1038.528417315571</v>
      </c>
      <c r="G2203">
        <v>632.06132459800529</v>
      </c>
      <c r="H2203">
        <v>4.9731902804624699</v>
      </c>
      <c r="I2203">
        <v>6.0113794500759985</v>
      </c>
      <c r="J2203">
        <v>427.72894021031209</v>
      </c>
      <c r="K2203">
        <v>1813.2542324455508</v>
      </c>
      <c r="L2203">
        <v>567.28324873232907</v>
      </c>
      <c r="M2203">
        <v>1612.3727146906165</v>
      </c>
      <c r="N2203">
        <v>728.14337739109283</v>
      </c>
      <c r="O2203">
        <v>4.3220235328236463</v>
      </c>
      <c r="P2203">
        <v>7.3740507085772711</v>
      </c>
    </row>
    <row r="2204" spans="1:16" x14ac:dyDescent="0.25">
      <c r="A2204">
        <v>6.6309958100318909</v>
      </c>
      <c r="B2204">
        <v>9.2590786063043904</v>
      </c>
      <c r="C2204">
        <v>32.075288277126546</v>
      </c>
      <c r="D2204">
        <v>71.971012488309739</v>
      </c>
      <c r="E2204">
        <v>77.332289163111938</v>
      </c>
      <c r="F2204">
        <v>159.00853422832537</v>
      </c>
      <c r="G2204">
        <v>383.60426082698325</v>
      </c>
      <c r="H2204">
        <v>16.542384349696839</v>
      </c>
      <c r="I2204">
        <v>6.229737117235211</v>
      </c>
      <c r="J2204">
        <v>44.288657931709224</v>
      </c>
      <c r="K2204">
        <v>103.63357685432473</v>
      </c>
      <c r="L2204">
        <v>112.76506507778284</v>
      </c>
      <c r="M2204">
        <v>239.71178539443997</v>
      </c>
      <c r="N2204">
        <v>399.04469515911262</v>
      </c>
      <c r="O2204">
        <v>15.149394851699316</v>
      </c>
      <c r="P2204">
        <v>7.0711914876334463</v>
      </c>
    </row>
    <row r="2205" spans="1:16" x14ac:dyDescent="0.25">
      <c r="A2205">
        <v>58.84304279088974</v>
      </c>
      <c r="B2205">
        <v>2.9543358223358513</v>
      </c>
      <c r="C2205">
        <v>1698.3415418771388</v>
      </c>
      <c r="D2205">
        <v>10798.549563781249</v>
      </c>
      <c r="E2205">
        <v>733.01810595621839</v>
      </c>
      <c r="F2205">
        <v>3138.1482107278075</v>
      </c>
      <c r="G2205">
        <v>1325.9048141525211</v>
      </c>
      <c r="H2205">
        <v>1.2462169778747589</v>
      </c>
      <c r="I2205">
        <v>4.3933112252885058</v>
      </c>
      <c r="J2205">
        <v>2359.4134931582207</v>
      </c>
      <c r="K2205">
        <v>16321.097534387431</v>
      </c>
      <c r="L2205">
        <v>752.29968186131816</v>
      </c>
      <c r="M2205">
        <v>5023.2780582632531</v>
      </c>
      <c r="N2205">
        <v>1548.6428323700934</v>
      </c>
      <c r="O2205">
        <v>1.1168583661255402</v>
      </c>
      <c r="P2205">
        <v>2.6955806233544504</v>
      </c>
    </row>
    <row r="2206" spans="1:16" x14ac:dyDescent="0.25">
      <c r="A2206">
        <v>93.040283977985382</v>
      </c>
      <c r="B2206">
        <v>7.7499535586383654</v>
      </c>
      <c r="C2206">
        <v>276.79144763413058</v>
      </c>
      <c r="D2206">
        <v>1019.4847985642584</v>
      </c>
      <c r="E2206">
        <v>481.91639090499194</v>
      </c>
      <c r="F2206">
        <v>1289.2787988723512</v>
      </c>
      <c r="G2206">
        <v>621.32582682269424</v>
      </c>
      <c r="H2206">
        <v>6.5977369271705681</v>
      </c>
      <c r="I2206">
        <v>7.7013655661355367</v>
      </c>
      <c r="J2206">
        <v>406.93732949160159</v>
      </c>
      <c r="K2206">
        <v>1698.0506070327663</v>
      </c>
      <c r="L2206">
        <v>708.10120222278226</v>
      </c>
      <c r="M2206">
        <v>2000.1943790720163</v>
      </c>
      <c r="N2206">
        <v>714.28864543139707</v>
      </c>
      <c r="O2206">
        <v>5.7354235401756446</v>
      </c>
      <c r="P2206">
        <v>9.3415923208824072</v>
      </c>
    </row>
    <row r="2207" spans="1:16" x14ac:dyDescent="0.25">
      <c r="A2207">
        <v>92.914819896221161</v>
      </c>
      <c r="B2207">
        <v>8.7651685236151966</v>
      </c>
      <c r="C2207">
        <v>209.52519649034829</v>
      </c>
      <c r="D2207">
        <v>710.17674286805982</v>
      </c>
      <c r="E2207">
        <v>429.88984610934739</v>
      </c>
      <c r="F2207">
        <v>1110.5287669227539</v>
      </c>
      <c r="G2207">
        <v>566.31866434552819</v>
      </c>
      <c r="H2207">
        <v>8.2886856940087217</v>
      </c>
      <c r="I2207">
        <v>8.1470069112648318</v>
      </c>
      <c r="J2207">
        <v>306.03400092305952</v>
      </c>
      <c r="K2207">
        <v>1166.7536515254169</v>
      </c>
      <c r="L2207">
        <v>628.44094272172765</v>
      </c>
      <c r="M2207">
        <v>1715.7703819466849</v>
      </c>
      <c r="N2207">
        <v>642.89749076700934</v>
      </c>
      <c r="O2207">
        <v>7.2239860885131391</v>
      </c>
      <c r="P2207">
        <v>9.2425666042455479</v>
      </c>
    </row>
    <row r="2208" spans="1:16" x14ac:dyDescent="0.25">
      <c r="A2208">
        <v>43.17993026971817</v>
      </c>
      <c r="B2208">
        <v>5.7238842432852941</v>
      </c>
      <c r="C2208">
        <v>308.0643211235062</v>
      </c>
      <c r="D2208">
        <v>1172.2644581835054</v>
      </c>
      <c r="E2208">
        <v>389.97192731917073</v>
      </c>
      <c r="F2208">
        <v>1057.1743426946246</v>
      </c>
      <c r="G2208">
        <v>645.26133874737968</v>
      </c>
      <c r="H2208">
        <v>4.6782288379412496</v>
      </c>
      <c r="I2208">
        <v>5.9033297722131524</v>
      </c>
      <c r="J2208">
        <v>453.76941716321807</v>
      </c>
      <c r="K2208">
        <v>1960.0249309349995</v>
      </c>
      <c r="L2208">
        <v>573.65776580756187</v>
      </c>
      <c r="M2208">
        <v>1642.7761738656015</v>
      </c>
      <c r="N2208">
        <v>745.14166572955537</v>
      </c>
      <c r="O2208">
        <v>4.0646625742680813</v>
      </c>
      <c r="P2208">
        <v>7.3368666374644453</v>
      </c>
    </row>
    <row r="2209" spans="1:16" x14ac:dyDescent="0.25">
      <c r="A2209">
        <v>98.614507615566254</v>
      </c>
      <c r="B2209">
        <v>7.0180512254852694</v>
      </c>
      <c r="C2209">
        <v>362.49264578493978</v>
      </c>
      <c r="D2209">
        <v>1450.1099099781018</v>
      </c>
      <c r="E2209">
        <v>549.51886943944021</v>
      </c>
      <c r="F2209">
        <v>1519.7111856812442</v>
      </c>
      <c r="G2209">
        <v>684.89266320872889</v>
      </c>
      <c r="H2209">
        <v>5.3895660140512129</v>
      </c>
      <c r="I2209">
        <v>7.7410276798154749</v>
      </c>
      <c r="J2209">
        <v>535.02375486442202</v>
      </c>
      <c r="K2209">
        <v>2434.3684006366539</v>
      </c>
      <c r="L2209">
        <v>808.53813902605111</v>
      </c>
      <c r="M2209">
        <v>2367.4703022959534</v>
      </c>
      <c r="N2209">
        <v>795.91982110662263</v>
      </c>
      <c r="O2209">
        <v>4.6814390023317154</v>
      </c>
      <c r="P2209">
        <v>9.9263867125928389</v>
      </c>
    </row>
    <row r="2210" spans="1:16" x14ac:dyDescent="0.25">
      <c r="A2210">
        <v>26.462959587574005</v>
      </c>
      <c r="B2210">
        <v>4.8856117876032599</v>
      </c>
      <c r="C2210">
        <v>304.68188801007534</v>
      </c>
      <c r="D2210">
        <v>1155.4874113937499</v>
      </c>
      <c r="E2210">
        <v>329.73666967874681</v>
      </c>
      <c r="F2210">
        <v>892.66960225059586</v>
      </c>
      <c r="G2210">
        <v>642.7164233674946</v>
      </c>
      <c r="H2210">
        <v>4.0099535397636705</v>
      </c>
      <c r="I2210">
        <v>5.0182527643862391</v>
      </c>
      <c r="J2210">
        <v>448.70843487336271</v>
      </c>
      <c r="K2210">
        <v>1931.2896191387219</v>
      </c>
      <c r="L2210">
        <v>485.00826646745054</v>
      </c>
      <c r="M2210">
        <v>1386.9130745590544</v>
      </c>
      <c r="N2210">
        <v>741.8676849894448</v>
      </c>
      <c r="O2210">
        <v>3.484178601917665</v>
      </c>
      <c r="P2210">
        <v>6.2216167642488083</v>
      </c>
    </row>
    <row r="2211" spans="1:16" x14ac:dyDescent="0.25">
      <c r="A2211">
        <v>29.034330070018768</v>
      </c>
      <c r="B2211">
        <v>9.4797136554292898</v>
      </c>
      <c r="C2211">
        <v>77.117795120934389</v>
      </c>
      <c r="D2211">
        <v>201.127874963463</v>
      </c>
      <c r="E2211">
        <v>192.94991276978544</v>
      </c>
      <c r="F2211">
        <v>438.04199741597802</v>
      </c>
      <c r="G2211">
        <v>437.21984053690852</v>
      </c>
      <c r="H2211">
        <v>12.845456165367727</v>
      </c>
      <c r="I2211">
        <v>8.3783315667514291</v>
      </c>
      <c r="J2211">
        <v>109.1349442720867</v>
      </c>
      <c r="K2211">
        <v>307.33200431300469</v>
      </c>
      <c r="L2211">
        <v>278.18615616408323</v>
      </c>
      <c r="M2211">
        <v>667.48486411728572</v>
      </c>
      <c r="N2211">
        <v>472.56020311821703</v>
      </c>
      <c r="O2211">
        <v>11.435768654364363</v>
      </c>
      <c r="P2211">
        <v>8.9002663000923619</v>
      </c>
    </row>
    <row r="2212" spans="1:16" x14ac:dyDescent="0.25">
      <c r="A2212">
        <v>29.094389021396637</v>
      </c>
      <c r="B2212">
        <v>2.6655110371757607</v>
      </c>
      <c r="C2212">
        <v>1280.7027123370294</v>
      </c>
      <c r="D2212">
        <v>7522.1489522335924</v>
      </c>
      <c r="E2212">
        <v>587.16413394853362</v>
      </c>
      <c r="F2212">
        <v>2077.1285996564734</v>
      </c>
      <c r="G2212">
        <v>1164.757176086043</v>
      </c>
      <c r="H2212">
        <v>1.2542500918669954</v>
      </c>
      <c r="I2212">
        <v>4.9538824562535506</v>
      </c>
      <c r="J2212">
        <v>1822.7233996988361</v>
      </c>
      <c r="K2212">
        <v>11832.546858560458</v>
      </c>
      <c r="L2212">
        <v>663.55008720391481</v>
      </c>
      <c r="M2212">
        <v>3306.5951276325277</v>
      </c>
      <c r="N2212">
        <v>1372.2634345907202</v>
      </c>
      <c r="O2212">
        <v>1.1126657247194591</v>
      </c>
      <c r="P2212">
        <v>3.2621343238375751</v>
      </c>
    </row>
    <row r="2213" spans="1:16" x14ac:dyDescent="0.25">
      <c r="A2213">
        <v>69.394441068172455</v>
      </c>
      <c r="B2213">
        <v>8.5192712382366693</v>
      </c>
      <c r="C2213">
        <v>179.73296372123974</v>
      </c>
      <c r="D2213">
        <v>582.72036781723352</v>
      </c>
      <c r="E2213">
        <v>366.50168634517905</v>
      </c>
      <c r="F2213">
        <v>928.3086541338547</v>
      </c>
      <c r="G2213">
        <v>540.09461729470468</v>
      </c>
      <c r="H2213">
        <v>8.5301588341107593</v>
      </c>
      <c r="I2213">
        <v>7.8567472459896095</v>
      </c>
      <c r="J2213">
        <v>261.37528974550617</v>
      </c>
      <c r="K2213">
        <v>948.3641639389358</v>
      </c>
      <c r="L2213">
        <v>533.98536786877571</v>
      </c>
      <c r="M2213">
        <v>1431.0558334347272</v>
      </c>
      <c r="N2213">
        <v>608.63703363640082</v>
      </c>
      <c r="O2213">
        <v>7.4502739363716488</v>
      </c>
      <c r="P2213">
        <v>8.4879062844633459</v>
      </c>
    </row>
    <row r="2214" spans="1:16" x14ac:dyDescent="0.25">
      <c r="A2214">
        <v>47.430602848529816</v>
      </c>
      <c r="B2214">
        <v>3.0964093294777544</v>
      </c>
      <c r="C2214">
        <v>1317.4818205377474</v>
      </c>
      <c r="D2214">
        <v>7801.3200323044975</v>
      </c>
      <c r="E2214">
        <v>694.8813879280201</v>
      </c>
      <c r="F2214">
        <v>2487.668456067001</v>
      </c>
      <c r="G2214">
        <v>1179.8716982732597</v>
      </c>
      <c r="H2214">
        <v>1.4410804024606911</v>
      </c>
      <c r="I2214">
        <v>5.7290629505583208</v>
      </c>
      <c r="J2214">
        <v>1871.061107941852</v>
      </c>
      <c r="K2214">
        <v>12227.389949166125</v>
      </c>
      <c r="L2214">
        <v>771.65418064075141</v>
      </c>
      <c r="M2214">
        <v>3962.2738090590574</v>
      </c>
      <c r="N2214">
        <v>1389.1622633639095</v>
      </c>
      <c r="O2214">
        <v>1.2796097070449273</v>
      </c>
      <c r="P2214">
        <v>3.6738355626253596</v>
      </c>
    </row>
    <row r="2215" spans="1:16" x14ac:dyDescent="0.25">
      <c r="A2215">
        <v>1.2772991061210632</v>
      </c>
      <c r="B2215">
        <v>8.2487062425263389</v>
      </c>
      <c r="C2215">
        <v>16.225892470726183</v>
      </c>
      <c r="D2215">
        <v>34.556940124486623</v>
      </c>
      <c r="E2215">
        <v>29.765414709097413</v>
      </c>
      <c r="F2215">
        <v>57.594436987444091</v>
      </c>
      <c r="G2215">
        <v>362.98753520415789</v>
      </c>
      <c r="H2215">
        <v>17.459368957072826</v>
      </c>
      <c r="I2215">
        <v>4.179978001965619</v>
      </c>
      <c r="J2215">
        <v>21.941522110075201</v>
      </c>
      <c r="K2215">
        <v>47.811093762177748</v>
      </c>
      <c r="L2215">
        <v>43.737116402728923</v>
      </c>
      <c r="M2215">
        <v>86.247696681469691</v>
      </c>
      <c r="N2215">
        <v>370.22440156148838</v>
      </c>
      <c r="O2215">
        <v>16.386648304408705</v>
      </c>
      <c r="P2215">
        <v>4.7533069834625659</v>
      </c>
    </row>
    <row r="2216" spans="1:16" x14ac:dyDescent="0.25">
      <c r="A2216">
        <v>9.0887275338172913</v>
      </c>
      <c r="B2216">
        <v>1.4668421967852137</v>
      </c>
      <c r="C2216">
        <v>1996.4811626451376</v>
      </c>
      <c r="D2216">
        <v>13259.652468943015</v>
      </c>
      <c r="E2216">
        <v>365.64240449275985</v>
      </c>
      <c r="F2216">
        <v>1872.5698828172308</v>
      </c>
      <c r="G2216">
        <v>1429.3129084866312</v>
      </c>
      <c r="H2216">
        <v>0.58139333895663314</v>
      </c>
      <c r="I2216">
        <v>1.7684657469313447</v>
      </c>
      <c r="J2216">
        <v>2727.895484188487</v>
      </c>
      <c r="K2216">
        <v>19517.84927621924</v>
      </c>
      <c r="L2216">
        <v>383.40362467139488</v>
      </c>
      <c r="M2216">
        <v>3007.3917499447602</v>
      </c>
      <c r="N2216">
        <v>1657.6684366238592</v>
      </c>
      <c r="O2216">
        <v>0.52447889613481569</v>
      </c>
      <c r="P2216">
        <v>1.1561868971132414</v>
      </c>
    </row>
    <row r="2217" spans="1:16" x14ac:dyDescent="0.25">
      <c r="A2217">
        <v>76.612042367458344</v>
      </c>
      <c r="B2217">
        <v>0.83226250659742351</v>
      </c>
      <c r="C2217">
        <v>15668.822077753844</v>
      </c>
      <c r="D2217">
        <v>162271.32373063589</v>
      </c>
      <c r="E2217">
        <v>986.06986793696922</v>
      </c>
      <c r="F2217">
        <v>27165.619126038269</v>
      </c>
      <c r="G2217">
        <v>3794.7043586391947</v>
      </c>
      <c r="H2217">
        <v>0.15885681414528166</v>
      </c>
      <c r="I2217">
        <v>0.80946740293940134</v>
      </c>
      <c r="J2217">
        <v>17757.169400702442</v>
      </c>
      <c r="K2217">
        <v>192035.11275321839</v>
      </c>
      <c r="L2217">
        <v>1621.2234895665169</v>
      </c>
      <c r="M2217">
        <v>46319.328922002882</v>
      </c>
      <c r="N2217">
        <v>4052.9344327473023</v>
      </c>
      <c r="O2217">
        <v>0.15284720182209821</v>
      </c>
      <c r="P2217">
        <v>1.0424853396415918</v>
      </c>
    </row>
    <row r="2218" spans="1:16" x14ac:dyDescent="0.25">
      <c r="A2218">
        <v>15.806006729602814</v>
      </c>
      <c r="B2218">
        <v>9.5016338147992538</v>
      </c>
      <c r="C2218">
        <v>51.595366286542649</v>
      </c>
      <c r="D2218">
        <v>124.17194045155064</v>
      </c>
      <c r="E2218">
        <v>131.30007785375651</v>
      </c>
      <c r="F2218">
        <v>284.0360781444316</v>
      </c>
      <c r="G2218">
        <v>407.56948275876971</v>
      </c>
      <c r="H2218">
        <v>14.704690789537031</v>
      </c>
      <c r="I2218">
        <v>7.5231723992923794</v>
      </c>
      <c r="J2218">
        <v>72.154346332272368</v>
      </c>
      <c r="K2218">
        <v>184.27367278205585</v>
      </c>
      <c r="L2218">
        <v>189.90962090530059</v>
      </c>
      <c r="M2218">
        <v>430.60623637168317</v>
      </c>
      <c r="N2218">
        <v>432.36157689515255</v>
      </c>
      <c r="O2218">
        <v>13.252645739746072</v>
      </c>
      <c r="P2218">
        <v>8.3423667880426535</v>
      </c>
    </row>
    <row r="2219" spans="1:16" x14ac:dyDescent="0.25">
      <c r="A2219">
        <v>35.408863723278046</v>
      </c>
      <c r="B2219">
        <v>2.3948471432719334</v>
      </c>
      <c r="C2219">
        <v>1849.3788114449401</v>
      </c>
      <c r="D2219">
        <v>12034.147187975866</v>
      </c>
      <c r="E2219">
        <v>595.07574337871426</v>
      </c>
      <c r="F2219">
        <v>2800.7440677896207</v>
      </c>
      <c r="G2219">
        <v>1379.3263578367234</v>
      </c>
      <c r="H2219">
        <v>0.97756761880530918</v>
      </c>
      <c r="I2219">
        <v>3.193536920324167</v>
      </c>
      <c r="J2219">
        <v>2547.4690085051475</v>
      </c>
      <c r="K2219">
        <v>17942.150804599412</v>
      </c>
      <c r="L2219">
        <v>617.47387720297263</v>
      </c>
      <c r="M2219">
        <v>4490.9524404769663</v>
      </c>
      <c r="N2219">
        <v>1605.3482245861362</v>
      </c>
      <c r="O2219">
        <v>0.87907999578397833</v>
      </c>
      <c r="P2219">
        <v>2.0179965911142737</v>
      </c>
    </row>
    <row r="2220" spans="1:16" x14ac:dyDescent="0.25">
      <c r="A2220">
        <v>17.049176275730133</v>
      </c>
      <c r="B2220">
        <v>6.6397087973201581</v>
      </c>
      <c r="C2220">
        <v>111.7449556779485</v>
      </c>
      <c r="D2220">
        <v>318.43490784300093</v>
      </c>
      <c r="E2220">
        <v>189.07353691605161</v>
      </c>
      <c r="F2220">
        <v>450.1201018162094</v>
      </c>
      <c r="G2220">
        <v>474.54911797510164</v>
      </c>
      <c r="H2220">
        <v>7.9043133069110079</v>
      </c>
      <c r="I2220">
        <v>6.2385104269122698</v>
      </c>
      <c r="J2220">
        <v>160.04829829093623</v>
      </c>
      <c r="K2220">
        <v>500.72073107375928</v>
      </c>
      <c r="L2220">
        <v>273.13690930793905</v>
      </c>
      <c r="M2220">
        <v>689.29297212027041</v>
      </c>
      <c r="N2220">
        <v>522.33155788410136</v>
      </c>
      <c r="O2220">
        <v>6.968709574740263</v>
      </c>
      <c r="P2220">
        <v>6.1427007902606787</v>
      </c>
    </row>
    <row r="2221" spans="1:16" x14ac:dyDescent="0.25">
      <c r="A2221">
        <v>29.24338573217392</v>
      </c>
      <c r="B2221">
        <v>5.4918224741486297</v>
      </c>
      <c r="C2221">
        <v>252.06036573732123</v>
      </c>
      <c r="D2221">
        <v>902.54262306701366</v>
      </c>
      <c r="E2221">
        <v>315.31052115822285</v>
      </c>
      <c r="F2221">
        <v>833.78057932952947</v>
      </c>
      <c r="G2221">
        <v>601.70576592992757</v>
      </c>
      <c r="H2221">
        <v>4.8442195473849274</v>
      </c>
      <c r="I2221">
        <v>5.3070106908703565</v>
      </c>
      <c r="J2221">
        <v>369.85226981139715</v>
      </c>
      <c r="K2221">
        <v>1497.1971099530892</v>
      </c>
      <c r="L2221">
        <v>462.62614394380591</v>
      </c>
      <c r="M2221">
        <v>1291.7154467365197</v>
      </c>
      <c r="N2221">
        <v>688.90026031726279</v>
      </c>
      <c r="O2221">
        <v>4.2139329867898887</v>
      </c>
      <c r="P2221">
        <v>6.2997083790739943</v>
      </c>
    </row>
    <row r="2222" spans="1:16" x14ac:dyDescent="0.25">
      <c r="A2222">
        <v>3.3738391995429993</v>
      </c>
      <c r="B2222">
        <v>8.1259576697457572</v>
      </c>
      <c r="C2222">
        <v>27.359156736871384</v>
      </c>
      <c r="D2222">
        <v>60.355439456911917</v>
      </c>
      <c r="E2222">
        <v>56.55738143522651</v>
      </c>
      <c r="F2222">
        <v>114.52079867917509</v>
      </c>
      <c r="G2222">
        <v>377.63348929827208</v>
      </c>
      <c r="H2222">
        <v>15.169421937328201</v>
      </c>
      <c r="I2222">
        <v>5.1458947874622352</v>
      </c>
      <c r="J2222">
        <v>37.613259135827711</v>
      </c>
      <c r="K2222">
        <v>86.105778750540409</v>
      </c>
      <c r="L2222">
        <v>82.698222011423084</v>
      </c>
      <c r="M2222">
        <v>172.34483990146757</v>
      </c>
      <c r="N2222">
        <v>390.61455593240061</v>
      </c>
      <c r="O2222">
        <v>13.969857821090864</v>
      </c>
      <c r="P2222">
        <v>5.8541262610024249</v>
      </c>
    </row>
    <row r="2223" spans="1:16" x14ac:dyDescent="0.25">
      <c r="A2223">
        <v>84.491035640239716</v>
      </c>
      <c r="B2223">
        <v>0.71364605948763082</v>
      </c>
      <c r="C2223">
        <v>19291.294607137836</v>
      </c>
      <c r="D2223">
        <v>209213.9818688847</v>
      </c>
      <c r="E2223">
        <v>1352.9082877030503</v>
      </c>
      <c r="F2223">
        <v>38856.006878881206</v>
      </c>
      <c r="G2223">
        <v>4206.5199919736842</v>
      </c>
      <c r="H2223">
        <v>0.12786051607347401</v>
      </c>
      <c r="I2223">
        <v>0.8869760550858421</v>
      </c>
      <c r="J2223">
        <v>22368.305395019317</v>
      </c>
      <c r="K2223">
        <v>252797.30250467215</v>
      </c>
      <c r="L2223">
        <v>2328.2547337228248</v>
      </c>
      <c r="M2223">
        <v>66868.382433466482</v>
      </c>
      <c r="N2223">
        <v>4532.0527961432972</v>
      </c>
      <c r="O2223">
        <v>0.1230221829743426</v>
      </c>
      <c r="P2223">
        <v>4.3880362953440679</v>
      </c>
    </row>
    <row r="2224" spans="1:16" x14ac:dyDescent="0.25">
      <c r="A2224">
        <v>26.533840715885162</v>
      </c>
      <c r="B2224">
        <v>1.9852869887873736</v>
      </c>
      <c r="C2224">
        <v>2232.0735197929412</v>
      </c>
      <c r="D2224">
        <v>15263.310917277331</v>
      </c>
      <c r="E2224">
        <v>498.88450864636485</v>
      </c>
      <c r="F2224">
        <v>2886.0545958278417</v>
      </c>
      <c r="G2224">
        <v>1505.6618039453856</v>
      </c>
      <c r="H2224">
        <v>0.75395086999320637</v>
      </c>
      <c r="I2224">
        <v>2.0737429408034527</v>
      </c>
      <c r="J2224">
        <v>3011.7284780379682</v>
      </c>
      <c r="K2224">
        <v>22033.88840340832</v>
      </c>
      <c r="L2224">
        <v>531.71810114797017</v>
      </c>
      <c r="M2224">
        <v>4646.0003344064826</v>
      </c>
      <c r="N2224">
        <v>1736.2873865293266</v>
      </c>
      <c r="O2224">
        <v>0.68341112013353955</v>
      </c>
      <c r="P2224">
        <v>1.4324577690989693</v>
      </c>
    </row>
    <row r="2225" spans="1:16" x14ac:dyDescent="0.25">
      <c r="A2225">
        <v>85.311420381069183</v>
      </c>
      <c r="B2225">
        <v>0.67447100725469733</v>
      </c>
      <c r="C2225">
        <v>20542.67639282126</v>
      </c>
      <c r="D2225">
        <v>225983.31116482074</v>
      </c>
      <c r="E2225">
        <v>1501.4689822799044</v>
      </c>
      <c r="F2225">
        <v>43361.95248155485</v>
      </c>
      <c r="G2225">
        <v>4339.7808164962044</v>
      </c>
      <c r="H2225">
        <v>0.11860124945575377</v>
      </c>
      <c r="I2225">
        <v>0.91092638406069748</v>
      </c>
      <c r="J2225">
        <v>24033.285495946682</v>
      </c>
      <c r="K2225">
        <v>274753.88037327229</v>
      </c>
      <c r="L2225">
        <v>2614.9365540446101</v>
      </c>
      <c r="M2225">
        <v>74845.144315701022</v>
      </c>
      <c r="N2225">
        <v>4689.3601249578305</v>
      </c>
      <c r="O2225">
        <v>0.11420575841350182</v>
      </c>
      <c r="P2225">
        <v>4.4021927841070481</v>
      </c>
    </row>
    <row r="2226" spans="1:16" x14ac:dyDescent="0.25">
      <c r="A2226">
        <v>46.340643227100372</v>
      </c>
      <c r="B2226">
        <v>2.8107231410101114</v>
      </c>
      <c r="C2226">
        <v>1594.6676579477407</v>
      </c>
      <c r="D2226">
        <v>9964.8902485595663</v>
      </c>
      <c r="E2226">
        <v>697.52649362412353</v>
      </c>
      <c r="F2226">
        <v>2783.0017757848555</v>
      </c>
      <c r="G2226">
        <v>1287.873768197355</v>
      </c>
      <c r="H2226">
        <v>1.2148413684993222</v>
      </c>
      <c r="I2226">
        <v>4.5015689282413822</v>
      </c>
      <c r="J2226">
        <v>2228.5714029794922</v>
      </c>
      <c r="K2226">
        <v>15206.993573313976</v>
      </c>
      <c r="L2226">
        <v>710.42087099654157</v>
      </c>
      <c r="M2226">
        <v>4449.1856826363128</v>
      </c>
      <c r="N2226">
        <v>1507.7547657862904</v>
      </c>
      <c r="O2226">
        <v>1.0861053665056319</v>
      </c>
      <c r="P2226">
        <v>2.7284763153960698</v>
      </c>
    </row>
    <row r="2227" spans="1:16" x14ac:dyDescent="0.25">
      <c r="A2227">
        <v>78.382701575756073</v>
      </c>
      <c r="B2227">
        <v>9.1696598614928657</v>
      </c>
      <c r="C2227">
        <v>167.09540091068669</v>
      </c>
      <c r="D2227">
        <v>530.64437053715824</v>
      </c>
      <c r="E2227">
        <v>370.57088440999274</v>
      </c>
      <c r="F2227">
        <v>929.7872333098137</v>
      </c>
      <c r="G2227">
        <v>528.55830551404836</v>
      </c>
      <c r="H2227">
        <v>9.4324163076017911</v>
      </c>
      <c r="I2227">
        <v>8.5020073952114394</v>
      </c>
      <c r="J2227">
        <v>242.46073141869081</v>
      </c>
      <c r="K2227">
        <v>859.43211006260765</v>
      </c>
      <c r="L2227">
        <v>539.06460303250276</v>
      </c>
      <c r="M2227">
        <v>1431.84074196035</v>
      </c>
      <c r="N2227">
        <v>593.51978661815144</v>
      </c>
      <c r="O2227">
        <v>8.2479981026756164</v>
      </c>
      <c r="P2227">
        <v>8.9285765182300736</v>
      </c>
    </row>
    <row r="2228" spans="1:16" x14ac:dyDescent="0.25">
      <c r="A2228">
        <v>99.272701323032379</v>
      </c>
      <c r="B2228">
        <v>3.0412241375068882</v>
      </c>
      <c r="C2228">
        <v>2293.1609562276053</v>
      </c>
      <c r="D2228">
        <v>15790.429245708798</v>
      </c>
      <c r="E2228">
        <v>766.22970532889906</v>
      </c>
      <c r="F2228">
        <v>4564.2515043715739</v>
      </c>
      <c r="G2228">
        <v>1524.7829588574432</v>
      </c>
      <c r="H2228">
        <v>1.1431049260785477</v>
      </c>
      <c r="I2228">
        <v>3.0728720775284288</v>
      </c>
      <c r="J2228">
        <v>3084.3679936505819</v>
      </c>
      <c r="K2228">
        <v>22684.706855436019</v>
      </c>
      <c r="L2228">
        <v>820.035967933851</v>
      </c>
      <c r="M2228">
        <v>7351.8364753360584</v>
      </c>
      <c r="N2228">
        <v>1755.7459659361225</v>
      </c>
      <c r="O2228">
        <v>1.0373871302297513</v>
      </c>
      <c r="P2228">
        <v>2.1515887052055418</v>
      </c>
    </row>
    <row r="2229" spans="1:16" x14ac:dyDescent="0.25">
      <c r="A2229">
        <v>8.3859705328941345</v>
      </c>
      <c r="B2229">
        <v>2.2530998864924836</v>
      </c>
      <c r="C2229">
        <v>741.48227051175911</v>
      </c>
      <c r="D2229">
        <v>3701.0728001175421</v>
      </c>
      <c r="E2229">
        <v>325.24767481773051</v>
      </c>
      <c r="F2229">
        <v>993.16878708348929</v>
      </c>
      <c r="G2229">
        <v>914.20183372210465</v>
      </c>
      <c r="H2229">
        <v>1.3114590988018977</v>
      </c>
      <c r="I2229">
        <v>3.7016638014647176</v>
      </c>
      <c r="J2229">
        <v>1086.3972443443938</v>
      </c>
      <c r="K2229">
        <v>6126.9542397538989</v>
      </c>
      <c r="L2229">
        <v>458.56599405642061</v>
      </c>
      <c r="M2229">
        <v>1565.4672711699227</v>
      </c>
      <c r="N2229">
        <v>1080.8361727873973</v>
      </c>
      <c r="O2229">
        <v>1.1469579533648295</v>
      </c>
      <c r="P2229">
        <v>4.1938716683858965</v>
      </c>
    </row>
    <row r="2230" spans="1:16" x14ac:dyDescent="0.25">
      <c r="A2230">
        <v>95.834836781024933</v>
      </c>
      <c r="B2230">
        <v>2.9101806208419205</v>
      </c>
      <c r="C2230">
        <v>2447.1876320551009</v>
      </c>
      <c r="D2230">
        <v>17132.333263865312</v>
      </c>
      <c r="E2230">
        <v>738.66593467539906</v>
      </c>
      <c r="F2230">
        <v>4719.2182428315409</v>
      </c>
      <c r="G2230">
        <v>1571.8706429441404</v>
      </c>
      <c r="H2230">
        <v>1.0670561363204283</v>
      </c>
      <c r="I2230">
        <v>2.7231500921335825</v>
      </c>
      <c r="J2230">
        <v>3265.9025932163267</v>
      </c>
      <c r="K2230">
        <v>24322.870773471004</v>
      </c>
      <c r="L2230">
        <v>798.65864593800006</v>
      </c>
      <c r="M2230">
        <v>7612.1748705960881</v>
      </c>
      <c r="N2230">
        <v>1803.2943818804142</v>
      </c>
      <c r="O2230">
        <v>0.97118244142453247</v>
      </c>
      <c r="P2230">
        <v>1.96929915196087</v>
      </c>
    </row>
    <row r="2231" spans="1:16" x14ac:dyDescent="0.25">
      <c r="A2231">
        <v>72.239623248577118</v>
      </c>
      <c r="B2231">
        <v>7.0568897965081474</v>
      </c>
      <c r="C2231">
        <v>282.71164217150454</v>
      </c>
      <c r="D2231">
        <v>1047.9978990626275</v>
      </c>
      <c r="E2231">
        <v>446.81177412600158</v>
      </c>
      <c r="F2231">
        <v>1198.5001479626799</v>
      </c>
      <c r="G2231">
        <v>625.92888077824875</v>
      </c>
      <c r="H2231">
        <v>5.9595749547750732</v>
      </c>
      <c r="I2231">
        <v>7.0613385968104305</v>
      </c>
      <c r="J2231">
        <v>415.80928404497485</v>
      </c>
      <c r="K2231">
        <v>1746.9880679541159</v>
      </c>
      <c r="L2231">
        <v>656.70123664492257</v>
      </c>
      <c r="M2231">
        <v>1859.9548053489607</v>
      </c>
      <c r="N2231">
        <v>720.23239407225208</v>
      </c>
      <c r="O2231">
        <v>5.1800216202678175</v>
      </c>
      <c r="P2231">
        <v>8.6070854691943417</v>
      </c>
    </row>
    <row r="2232" spans="1:16" x14ac:dyDescent="0.25">
      <c r="A2232">
        <v>38.667613565921783</v>
      </c>
      <c r="B2232">
        <v>4.6345126845990041</v>
      </c>
      <c r="C2232">
        <v>458.40997096893636</v>
      </c>
      <c r="D2232">
        <v>1972.1692953451488</v>
      </c>
      <c r="E2232">
        <v>443.85499308318128</v>
      </c>
      <c r="F2232">
        <v>1263.7953771509385</v>
      </c>
      <c r="G2232">
        <v>749.60273442970595</v>
      </c>
      <c r="H2232">
        <v>3.2512773059117279</v>
      </c>
      <c r="I2232">
        <v>5.772287896544162</v>
      </c>
      <c r="J2232">
        <v>677.14096854632589</v>
      </c>
      <c r="K2232">
        <v>3315.7121550912352</v>
      </c>
      <c r="L2232">
        <v>650.21095599394255</v>
      </c>
      <c r="M2232">
        <v>1976.1338973291884</v>
      </c>
      <c r="N2232">
        <v>877.93403876054037</v>
      </c>
      <c r="O2232">
        <v>2.8262768248952224</v>
      </c>
      <c r="P2232">
        <v>7.4820278269894915</v>
      </c>
    </row>
    <row r="2233" spans="1:16" x14ac:dyDescent="0.25">
      <c r="A2233">
        <v>9.0837354063987732</v>
      </c>
      <c r="B2233">
        <v>1.8140055484996001</v>
      </c>
      <c r="C2233">
        <v>1271.9404380420021</v>
      </c>
      <c r="D2233">
        <v>7455.9356352796685</v>
      </c>
      <c r="E2233">
        <v>397.76611156970677</v>
      </c>
      <c r="F2233">
        <v>1403.1882467387991</v>
      </c>
      <c r="G2233">
        <v>1161.1262775501887</v>
      </c>
      <c r="H2233">
        <v>0.85585485374386083</v>
      </c>
      <c r="I2233">
        <v>3.3719331095942806</v>
      </c>
      <c r="J2233">
        <v>1811.1746239485046</v>
      </c>
      <c r="K2233">
        <v>11738.518854264676</v>
      </c>
      <c r="L2233">
        <v>451.47500888520096</v>
      </c>
      <c r="M2233">
        <v>2233.4536387270787</v>
      </c>
      <c r="N2233">
        <v>1368.1926008935404</v>
      </c>
      <c r="O2233">
        <v>0.75907172087832664</v>
      </c>
      <c r="P2233">
        <v>2.2368585711425952</v>
      </c>
    </row>
    <row r="2234" spans="1:16" x14ac:dyDescent="0.25">
      <c r="A2234">
        <v>67.406712830066681</v>
      </c>
      <c r="B2234">
        <v>8.9877269720894688</v>
      </c>
      <c r="C2234">
        <v>156.33973539842839</v>
      </c>
      <c r="D2234">
        <v>487.31939061547155</v>
      </c>
      <c r="E2234">
        <v>343.01230323953041</v>
      </c>
      <c r="F2234">
        <v>853.22001060449497</v>
      </c>
      <c r="G2234">
        <v>518.52704039809828</v>
      </c>
      <c r="H2234">
        <v>9.4745164405760924</v>
      </c>
      <c r="I2234">
        <v>8.4016125191866973</v>
      </c>
      <c r="J2234">
        <v>226.3836634975614</v>
      </c>
      <c r="K2234">
        <v>785.64096021791499</v>
      </c>
      <c r="L2234">
        <v>498.28357202087113</v>
      </c>
      <c r="M2234">
        <v>1312.6891970420727</v>
      </c>
      <c r="N2234">
        <v>580.35144309627026</v>
      </c>
      <c r="O2234">
        <v>8.2944349488264848</v>
      </c>
      <c r="P2234">
        <v>8.5918918771731949</v>
      </c>
    </row>
    <row r="2235" spans="1:16" x14ac:dyDescent="0.25">
      <c r="A2235">
        <v>98.01443737745285</v>
      </c>
      <c r="B2235">
        <v>8.9817487468067529</v>
      </c>
      <c r="C2235">
        <v>206.45461293519162</v>
      </c>
      <c r="D2235">
        <v>696.74945622244957</v>
      </c>
      <c r="E2235">
        <v>434.99768861890681</v>
      </c>
      <c r="F2235">
        <v>1121.6082407381307</v>
      </c>
      <c r="G2235">
        <v>563.67472834067451</v>
      </c>
      <c r="H2235">
        <v>8.5405653557960903</v>
      </c>
      <c r="I2235">
        <v>8.3327111279274124</v>
      </c>
      <c r="J2235">
        <v>301.42822165402168</v>
      </c>
      <c r="K2235">
        <v>1143.7127240794184</v>
      </c>
      <c r="L2235">
        <v>635.70619450756044</v>
      </c>
      <c r="M2235">
        <v>1732.5146329577192</v>
      </c>
      <c r="N2235">
        <v>639.44979727101588</v>
      </c>
      <c r="O2235">
        <v>7.4448794078861162</v>
      </c>
      <c r="P2235">
        <v>9.4147017339662717</v>
      </c>
    </row>
    <row r="2236" spans="1:16" x14ac:dyDescent="0.25">
      <c r="A2236">
        <v>33.292307913303375</v>
      </c>
      <c r="B2236">
        <v>4.7210929375811039</v>
      </c>
      <c r="C2236">
        <v>392.15681083323813</v>
      </c>
      <c r="D2236">
        <v>1607.3976292520379</v>
      </c>
      <c r="E2236">
        <v>395.44317670076322</v>
      </c>
      <c r="F2236">
        <v>1104.2318849583469</v>
      </c>
      <c r="G2236">
        <v>705.54421431898288</v>
      </c>
      <c r="H2236">
        <v>3.51759711777623</v>
      </c>
      <c r="I2236">
        <v>5.4064487311536809</v>
      </c>
      <c r="J2236">
        <v>579.13672015132795</v>
      </c>
      <c r="K2236">
        <v>2701.3772201493343</v>
      </c>
      <c r="L2236">
        <v>581.40336183308943</v>
      </c>
      <c r="M2236">
        <v>1722.3432356363617</v>
      </c>
      <c r="N2236">
        <v>822.21914260556241</v>
      </c>
      <c r="O2236">
        <v>3.055740395197843</v>
      </c>
      <c r="P2236">
        <v>6.9985943195982783</v>
      </c>
    </row>
    <row r="2237" spans="1:16" x14ac:dyDescent="0.25">
      <c r="A2237">
        <v>2.5682892203330994</v>
      </c>
      <c r="B2237">
        <v>9.5681741108486627</v>
      </c>
      <c r="C2237">
        <v>18.367710489296172</v>
      </c>
      <c r="D2237">
        <v>39.350273178937492</v>
      </c>
      <c r="E2237">
        <v>40.691720346041365</v>
      </c>
      <c r="F2237">
        <v>79.540982957396864</v>
      </c>
      <c r="G2237">
        <v>365.90009707603514</v>
      </c>
      <c r="H2237">
        <v>19.713138195686167</v>
      </c>
      <c r="I2237">
        <v>5.1304955599532978</v>
      </c>
      <c r="J2237">
        <v>24.94450947190327</v>
      </c>
      <c r="K2237">
        <v>54.851570167286056</v>
      </c>
      <c r="L2237">
        <v>59.767665642294091</v>
      </c>
      <c r="M2237">
        <v>119.23661493485423</v>
      </c>
      <c r="N2237">
        <v>374.17631931602369</v>
      </c>
      <c r="O2237">
        <v>18.417226329904388</v>
      </c>
      <c r="P2237">
        <v>5.8358272404356777</v>
      </c>
    </row>
    <row r="2238" spans="1:16" x14ac:dyDescent="0.25">
      <c r="A2238">
        <v>88.528439342975616</v>
      </c>
      <c r="B2238">
        <v>8.0479849698803587</v>
      </c>
      <c r="C2238">
        <v>244.80578264356421</v>
      </c>
      <c r="D2238">
        <v>868.92583108095528</v>
      </c>
      <c r="E2238">
        <v>450.71360467470828</v>
      </c>
      <c r="F2238">
        <v>1187.4757998564851</v>
      </c>
      <c r="G2238">
        <v>595.82417616626742</v>
      </c>
      <c r="H2238">
        <v>7.1777583845047728</v>
      </c>
      <c r="I2238">
        <v>7.7171273767723223</v>
      </c>
      <c r="J2238">
        <v>358.96868403381319</v>
      </c>
      <c r="K2238">
        <v>1439.4340635654928</v>
      </c>
      <c r="L2238">
        <v>660.94648011209358</v>
      </c>
      <c r="M2238">
        <v>1838.8690419784027</v>
      </c>
      <c r="N2238">
        <v>681.27286232671167</v>
      </c>
      <c r="O2238">
        <v>6.2454216628532988</v>
      </c>
      <c r="P2238">
        <v>9.0987729909846262</v>
      </c>
    </row>
    <row r="2239" spans="1:16" x14ac:dyDescent="0.25">
      <c r="A2239">
        <v>15.95665568113327</v>
      </c>
      <c r="B2239">
        <v>2.8800939715630323</v>
      </c>
      <c r="C2239">
        <v>691.25581587060174</v>
      </c>
      <c r="D2239">
        <v>3377.005610363597</v>
      </c>
      <c r="E2239">
        <v>391.92258816979285</v>
      </c>
      <c r="F2239">
        <v>1182.5490014836284</v>
      </c>
      <c r="G2239">
        <v>887.22895083957928</v>
      </c>
      <c r="H2239">
        <v>1.7228084913874371</v>
      </c>
      <c r="I2239">
        <v>4.5677257966057008</v>
      </c>
      <c r="J2239">
        <v>1014.9578155809669</v>
      </c>
      <c r="K2239">
        <v>5612.4809863773071</v>
      </c>
      <c r="L2239">
        <v>557.5037830919357</v>
      </c>
      <c r="M2239">
        <v>1861.7294256120435</v>
      </c>
      <c r="N2239">
        <v>1048.1875088077886</v>
      </c>
      <c r="O2239">
        <v>1.5048045344340988</v>
      </c>
      <c r="P2239">
        <v>5.3254566962214964</v>
      </c>
    </row>
    <row r="2240" spans="1:16" x14ac:dyDescent="0.25">
      <c r="A2240">
        <v>13.392389833927155</v>
      </c>
      <c r="B2240">
        <v>9.1537736286870146</v>
      </c>
      <c r="C2240">
        <v>49.878087528853975</v>
      </c>
      <c r="D2240">
        <v>119.32990335503965</v>
      </c>
      <c r="E2240">
        <v>122.2590279069061</v>
      </c>
      <c r="F2240">
        <v>263.45971521814806</v>
      </c>
      <c r="G2240">
        <v>405.50569971594325</v>
      </c>
      <c r="H2240">
        <v>14.319628498656302</v>
      </c>
      <c r="I2240">
        <v>7.1712583589556669</v>
      </c>
      <c r="J2240">
        <v>69.68738045453793</v>
      </c>
      <c r="K2240">
        <v>176.67959007698747</v>
      </c>
      <c r="L2240">
        <v>176.91737284056421</v>
      </c>
      <c r="M2240">
        <v>399.24550439949638</v>
      </c>
      <c r="N2240">
        <v>429.52762044703161</v>
      </c>
      <c r="O2240">
        <v>12.919757475480704</v>
      </c>
      <c r="P2240">
        <v>7.9731683962021602</v>
      </c>
    </row>
    <row r="2241" spans="1:16" x14ac:dyDescent="0.25">
      <c r="A2241">
        <v>54.050081193447113</v>
      </c>
      <c r="B2241">
        <v>1.904155230534321</v>
      </c>
      <c r="C2241">
        <v>3833.5813397826419</v>
      </c>
      <c r="D2241">
        <v>29870.437852815823</v>
      </c>
      <c r="E2241">
        <v>535.57255427818734</v>
      </c>
      <c r="F2241">
        <v>5440.4880740455319</v>
      </c>
      <c r="G2241">
        <v>1940.3870756404397</v>
      </c>
      <c r="H2241">
        <v>0.58966329544143981</v>
      </c>
      <c r="I2241">
        <v>1.2257722133365041</v>
      </c>
      <c r="J2241">
        <v>4819.3313065964785</v>
      </c>
      <c r="K2241">
        <v>38953.870156911689</v>
      </c>
      <c r="L2241">
        <v>628.00188965923076</v>
      </c>
      <c r="M2241">
        <v>8867.4003549609097</v>
      </c>
      <c r="N2241">
        <v>2161.237198890557</v>
      </c>
      <c r="O2241">
        <v>0.54799392286466919</v>
      </c>
      <c r="P2241">
        <v>1.0732104699193927</v>
      </c>
    </row>
    <row r="2242" spans="1:16" x14ac:dyDescent="0.25">
      <c r="A2242">
        <v>53.09405928850174</v>
      </c>
      <c r="B2242">
        <v>6.9122472098570329</v>
      </c>
      <c r="C2242">
        <v>234.91860026184125</v>
      </c>
      <c r="D2242">
        <v>823.63149296089057</v>
      </c>
      <c r="E2242">
        <v>373.74433824443327</v>
      </c>
      <c r="F2242">
        <v>979.59580775765187</v>
      </c>
      <c r="G2242">
        <v>587.71028139849545</v>
      </c>
      <c r="H2242">
        <v>6.2614786281255226</v>
      </c>
      <c r="I2242">
        <v>6.56189860639829</v>
      </c>
      <c r="J2242">
        <v>344.13366825185187</v>
      </c>
      <c r="K2242">
        <v>1361.6047742760506</v>
      </c>
      <c r="L2242">
        <v>547.64924224427295</v>
      </c>
      <c r="M2242">
        <v>1516.0278307807334</v>
      </c>
      <c r="N2242">
        <v>670.7382469672508</v>
      </c>
      <c r="O2242">
        <v>5.4502682480403752</v>
      </c>
      <c r="P2242">
        <v>7.6621492171838259</v>
      </c>
    </row>
    <row r="2243" spans="1:16" x14ac:dyDescent="0.25">
      <c r="A2243">
        <v>59.112664878368378</v>
      </c>
      <c r="B2243">
        <v>2.4643532483653838</v>
      </c>
      <c r="C2243">
        <v>2472.9093695081779</v>
      </c>
      <c r="D2243">
        <v>17358.144145312574</v>
      </c>
      <c r="E2243">
        <v>626.34706452294711</v>
      </c>
      <c r="F2243">
        <v>4046.723745224243</v>
      </c>
      <c r="G2243">
        <v>1579.5844369708377</v>
      </c>
      <c r="H2243">
        <v>0.89999665127912842</v>
      </c>
      <c r="I2243">
        <v>2.2787480108286089</v>
      </c>
      <c r="J2243">
        <v>3296.0010680685568</v>
      </c>
      <c r="K2243">
        <v>24596.054988972352</v>
      </c>
      <c r="L2243">
        <v>678.35704648716671</v>
      </c>
      <c r="M2243">
        <v>6528.9246647576556</v>
      </c>
      <c r="N2243">
        <v>1811.0352349654072</v>
      </c>
      <c r="O2243">
        <v>0.81951893320794789</v>
      </c>
      <c r="P2243">
        <v>1.656373047515235</v>
      </c>
    </row>
    <row r="2244" spans="1:16" x14ac:dyDescent="0.25">
      <c r="A2244">
        <v>96.385339796543121</v>
      </c>
      <c r="B2244">
        <v>7.8426291232701955</v>
      </c>
      <c r="C2244">
        <v>276.72030379455759</v>
      </c>
      <c r="D2244">
        <v>1019.1433457037538</v>
      </c>
      <c r="E2244">
        <v>487.57235295372107</v>
      </c>
      <c r="F2244">
        <v>1304.3687176006758</v>
      </c>
      <c r="G2244">
        <v>621.27029862667325</v>
      </c>
      <c r="H2244">
        <v>6.6772862182563193</v>
      </c>
      <c r="I2244">
        <v>7.7928153092296828</v>
      </c>
      <c r="J2244">
        <v>406.83069859853697</v>
      </c>
      <c r="K2244">
        <v>1697.4644624133009</v>
      </c>
      <c r="L2244">
        <v>716.4092662862696</v>
      </c>
      <c r="M2244">
        <v>2023.5971103175841</v>
      </c>
      <c r="N2244">
        <v>714.21691432024704</v>
      </c>
      <c r="O2244">
        <v>5.8045850413524809</v>
      </c>
      <c r="P2244">
        <v>9.4519589215244562</v>
      </c>
    </row>
    <row r="2245" spans="1:16" x14ac:dyDescent="0.25">
      <c r="A2245">
        <v>32.286435544490814</v>
      </c>
      <c r="B2245">
        <v>2.4427115954023932</v>
      </c>
      <c r="C2245">
        <v>1663.2055543170484</v>
      </c>
      <c r="D2245">
        <v>10514.64170388803</v>
      </c>
      <c r="E2245">
        <v>606.04561181803433</v>
      </c>
      <c r="F2245">
        <v>2534.6779988025392</v>
      </c>
      <c r="G2245">
        <v>1313.1461215643455</v>
      </c>
      <c r="H2245">
        <v>1.0387511102224756</v>
      </c>
      <c r="I2245">
        <v>3.7260950931778463</v>
      </c>
      <c r="J2245">
        <v>2315.2353656170594</v>
      </c>
      <c r="K2245">
        <v>15943.617488557047</v>
      </c>
      <c r="L2245">
        <v>620.38269377483527</v>
      </c>
      <c r="M2245">
        <v>4055.5924284408679</v>
      </c>
      <c r="N2245">
        <v>1534.9747004822655</v>
      </c>
      <c r="O2245">
        <v>0.93017117361020507</v>
      </c>
      <c r="P2245">
        <v>2.2744438432624481</v>
      </c>
    </row>
    <row r="2246" spans="1:16" x14ac:dyDescent="0.25">
      <c r="A2246">
        <v>66.91949063539505</v>
      </c>
      <c r="B2246">
        <v>8.3788733165799787</v>
      </c>
      <c r="C2246">
        <v>181.54045459465263</v>
      </c>
      <c r="D2246">
        <v>590.26867862376525</v>
      </c>
      <c r="E2246">
        <v>363.56356854383324</v>
      </c>
      <c r="F2246">
        <v>922.05835992692937</v>
      </c>
      <c r="G2246">
        <v>541.7235214327826</v>
      </c>
      <c r="H2246">
        <v>8.3584904079700735</v>
      </c>
      <c r="I2246">
        <v>7.7249157795107495</v>
      </c>
      <c r="J2246">
        <v>264.08233682622563</v>
      </c>
      <c r="K2246">
        <v>961.27242950241475</v>
      </c>
      <c r="L2246">
        <v>529.82050645374352</v>
      </c>
      <c r="M2246">
        <v>1421.6250075667722</v>
      </c>
      <c r="N2246">
        <v>610.76929249717534</v>
      </c>
      <c r="O2246">
        <v>7.299219440845869</v>
      </c>
      <c r="P2246">
        <v>8.3760990133459678</v>
      </c>
    </row>
    <row r="2247" spans="1:16" x14ac:dyDescent="0.25">
      <c r="A2247">
        <v>90.825726687908173</v>
      </c>
      <c r="B2247">
        <v>4.3122398483420001</v>
      </c>
      <c r="C2247">
        <v>1025.0585841860275</v>
      </c>
      <c r="D2247">
        <v>5641.307743909304</v>
      </c>
      <c r="E2247">
        <v>808.91024103957659</v>
      </c>
      <c r="F2247">
        <v>2653.4476028582449</v>
      </c>
      <c r="G2247">
        <v>1053.5435036104711</v>
      </c>
      <c r="H2247">
        <v>2.2126271103682535</v>
      </c>
      <c r="I2247">
        <v>7.9135396775722873</v>
      </c>
      <c r="J2247">
        <v>1480.3544568995706</v>
      </c>
      <c r="K2247">
        <v>9100.1405191435006</v>
      </c>
      <c r="L2247">
        <v>1072.7684232120237</v>
      </c>
      <c r="M2247">
        <v>4206.5671927519616</v>
      </c>
      <c r="N2247">
        <v>1245.5575147103525</v>
      </c>
      <c r="O2247">
        <v>1.9497028120858817</v>
      </c>
      <c r="P2247">
        <v>6.7643074104246432</v>
      </c>
    </row>
    <row r="2248" spans="1:16" x14ac:dyDescent="0.25">
      <c r="A2248">
        <v>42.360513269901276</v>
      </c>
      <c r="B2248">
        <v>8.1304433280392736</v>
      </c>
      <c r="C2248">
        <v>138.77401056177752</v>
      </c>
      <c r="D2248">
        <v>418.64309709867388</v>
      </c>
      <c r="E2248">
        <v>279.90435257971041</v>
      </c>
      <c r="F2248">
        <v>685.48775522289839</v>
      </c>
      <c r="G2248">
        <v>501.689313503785</v>
      </c>
      <c r="H2248">
        <v>8.952417216624907</v>
      </c>
      <c r="I2248">
        <v>7.6846708018992471</v>
      </c>
      <c r="J2248">
        <v>200.18169482069445</v>
      </c>
      <c r="K2248">
        <v>669.15659254491118</v>
      </c>
      <c r="L2248">
        <v>405.67555886070386</v>
      </c>
      <c r="M2248">
        <v>1052.8660850353526</v>
      </c>
      <c r="N2248">
        <v>558.19667063321231</v>
      </c>
      <c r="O2248">
        <v>7.8552631535143682</v>
      </c>
      <c r="P2248">
        <v>7.5797015045536345</v>
      </c>
    </row>
    <row r="2249" spans="1:16" x14ac:dyDescent="0.25">
      <c r="A2249">
        <v>55.081551492214203</v>
      </c>
      <c r="B2249">
        <v>0.98216943272073054</v>
      </c>
      <c r="C2249">
        <v>11095.994577942298</v>
      </c>
      <c r="D2249">
        <v>107074.74916120182</v>
      </c>
      <c r="E2249">
        <v>643.70070845339546</v>
      </c>
      <c r="F2249">
        <v>15341.95089625501</v>
      </c>
      <c r="G2249">
        <v>3206.7537220119179</v>
      </c>
      <c r="H2249">
        <v>0.20926601961992353</v>
      </c>
      <c r="I2249">
        <v>0.68862665150502689</v>
      </c>
      <c r="J2249">
        <v>12451.058217171707</v>
      </c>
      <c r="K2249">
        <v>124152.26013249597</v>
      </c>
      <c r="L2249">
        <v>970.6449626453832</v>
      </c>
      <c r="M2249">
        <v>25807.397801739677</v>
      </c>
      <c r="N2249">
        <v>3400.027452804311</v>
      </c>
      <c r="O2249">
        <v>0.20134444088750128</v>
      </c>
      <c r="P2249">
        <v>0.86266656697463906</v>
      </c>
    </row>
    <row r="2250" spans="1:16" x14ac:dyDescent="0.25">
      <c r="A2250">
        <v>2.2425263524055481</v>
      </c>
      <c r="B2250">
        <v>6.4553693852083551</v>
      </c>
      <c r="C2250">
        <v>32.037340936606185</v>
      </c>
      <c r="D2250">
        <v>71.875921802623694</v>
      </c>
      <c r="E2250">
        <v>53.843959186812704</v>
      </c>
      <c r="F2250">
        <v>110.69950055818747</v>
      </c>
      <c r="G2250">
        <v>383.55655005731899</v>
      </c>
      <c r="H2250">
        <v>11.537110243621463</v>
      </c>
      <c r="I2250">
        <v>4.3414224511892936</v>
      </c>
      <c r="J2250">
        <v>44.234861263331226</v>
      </c>
      <c r="K2250">
        <v>103.48941266506382</v>
      </c>
      <c r="L2250">
        <v>78.516330330755693</v>
      </c>
      <c r="M2250">
        <v>166.88175659828431</v>
      </c>
      <c r="N2250">
        <v>398.97746458892442</v>
      </c>
      <c r="O2250">
        <v>10.566036919324516</v>
      </c>
      <c r="P2250">
        <v>4.9279440744341487</v>
      </c>
    </row>
    <row r="2251" spans="1:16" x14ac:dyDescent="0.25">
      <c r="A2251">
        <v>50.235977828502655</v>
      </c>
      <c r="B2251">
        <v>2.1705142111189528</v>
      </c>
      <c r="C2251">
        <v>2855.0128267162918</v>
      </c>
      <c r="D2251">
        <v>20765.748914390748</v>
      </c>
      <c r="E2251">
        <v>564.54350061159482</v>
      </c>
      <c r="F2251">
        <v>4247.2013347667407</v>
      </c>
      <c r="G2251">
        <v>1689.6302750450734</v>
      </c>
      <c r="H2251">
        <v>0.75062738936774465</v>
      </c>
      <c r="I2251">
        <v>1.7303342014601348</v>
      </c>
      <c r="J2251">
        <v>3736.4693267526577</v>
      </c>
      <c r="K2251">
        <v>28642.87322171652</v>
      </c>
      <c r="L2251">
        <v>626.35604924505458</v>
      </c>
      <c r="M2251">
        <v>6874.3796336356891</v>
      </c>
      <c r="N2251">
        <v>1920.1088098602982</v>
      </c>
      <c r="O2251">
        <v>0.68802012797116319</v>
      </c>
      <c r="P2251">
        <v>1.3448918630919042</v>
      </c>
    </row>
    <row r="2252" spans="1:16" x14ac:dyDescent="0.25">
      <c r="A2252">
        <v>95.579140722751617</v>
      </c>
      <c r="B2252">
        <v>1.4172657828225099</v>
      </c>
      <c r="C2252">
        <v>8575.6397792392127</v>
      </c>
      <c r="D2252">
        <v>78743.177842233883</v>
      </c>
      <c r="E2252">
        <v>676.65522267262565</v>
      </c>
      <c r="F2252">
        <v>13738.214175352397</v>
      </c>
      <c r="G2252">
        <v>2834.9834898064241</v>
      </c>
      <c r="H2252">
        <v>0.32914846972789785</v>
      </c>
      <c r="I2252">
        <v>0.85535898256638232</v>
      </c>
      <c r="J2252">
        <v>9754.9715276594561</v>
      </c>
      <c r="K2252">
        <v>91811.167430984366</v>
      </c>
      <c r="L2252">
        <v>955.01200673497988</v>
      </c>
      <c r="M2252">
        <v>22906.05142700157</v>
      </c>
      <c r="N2252">
        <v>3015.7319337545919</v>
      </c>
      <c r="O2252">
        <v>0.31542838009497848</v>
      </c>
      <c r="P2252">
        <v>1.0164938436267872</v>
      </c>
    </row>
    <row r="2253" spans="1:16" x14ac:dyDescent="0.25">
      <c r="A2253">
        <v>43.786503255367279</v>
      </c>
      <c r="B2253">
        <v>5.945544650692189</v>
      </c>
      <c r="C2253">
        <v>285.59573654326891</v>
      </c>
      <c r="D2253">
        <v>1061.9589454964787</v>
      </c>
      <c r="E2253">
        <v>379.7195991320886</v>
      </c>
      <c r="F2253">
        <v>1019.815729017444</v>
      </c>
      <c r="G2253">
        <v>628.15879636017837</v>
      </c>
      <c r="H2253">
        <v>5.0016896059233265</v>
      </c>
      <c r="I2253">
        <v>5.9695167052863294</v>
      </c>
      <c r="J2253">
        <v>420.13040660725761</v>
      </c>
      <c r="K2253">
        <v>1770.942956397789</v>
      </c>
      <c r="L2253">
        <v>558.16179582221696</v>
      </c>
      <c r="M2253">
        <v>1582.8974005964051</v>
      </c>
      <c r="N2253">
        <v>723.11004343203672</v>
      </c>
      <c r="O2253">
        <v>4.3471900449423586</v>
      </c>
      <c r="P2253">
        <v>7.2932432593728889</v>
      </c>
    </row>
    <row r="2254" spans="1:16" x14ac:dyDescent="0.25">
      <c r="A2254">
        <v>42.222834408283234</v>
      </c>
      <c r="B2254">
        <v>0.66214965645808754</v>
      </c>
      <c r="C2254">
        <v>16223.972544545875</v>
      </c>
      <c r="D2254">
        <v>169293.24281510009</v>
      </c>
      <c r="E2254">
        <v>843.33938904655054</v>
      </c>
      <c r="F2254">
        <v>23454.715386774802</v>
      </c>
      <c r="G2254">
        <v>3860.5147256253108</v>
      </c>
      <c r="H2254">
        <v>0.12503559932059052</v>
      </c>
      <c r="I2254">
        <v>0.66937767482651123</v>
      </c>
      <c r="J2254">
        <v>18441.510042445087</v>
      </c>
      <c r="K2254">
        <v>201011.5267829058</v>
      </c>
      <c r="L2254">
        <v>1397.9141310387006</v>
      </c>
      <c r="M2254">
        <v>40051.536084731059</v>
      </c>
      <c r="N2254">
        <v>4128.6363584162473</v>
      </c>
      <c r="O2254">
        <v>0.12028850546626343</v>
      </c>
      <c r="P2254">
        <v>0.86723520633340689</v>
      </c>
    </row>
    <row r="2255" spans="1:16" x14ac:dyDescent="0.25">
      <c r="A2255">
        <v>1.780430018901825</v>
      </c>
      <c r="B2255">
        <v>1.2587456197782774</v>
      </c>
      <c r="C2255">
        <v>859.19887276078134</v>
      </c>
      <c r="D2255">
        <v>4485.1085927073755</v>
      </c>
      <c r="E2255">
        <v>205.26444805154597</v>
      </c>
      <c r="F2255">
        <v>644.96741511530286</v>
      </c>
      <c r="G2255">
        <v>974.48744545899808</v>
      </c>
      <c r="H2255">
        <v>0.69181951383855045</v>
      </c>
      <c r="I2255">
        <v>2.1992204048537332</v>
      </c>
      <c r="J2255">
        <v>1251.8423035832141</v>
      </c>
      <c r="K2255">
        <v>7349.5725494513799</v>
      </c>
      <c r="L2255">
        <v>282.70698193384561</v>
      </c>
      <c r="M2255">
        <v>1019.2431139103305</v>
      </c>
      <c r="N2255">
        <v>1152.9181717387673</v>
      </c>
      <c r="O2255">
        <v>0.60691032856098293</v>
      </c>
      <c r="P2255">
        <v>2.2889262608382697</v>
      </c>
    </row>
    <row r="2256" spans="1:16" x14ac:dyDescent="0.25">
      <c r="A2256">
        <v>43.974327623844147</v>
      </c>
      <c r="B2256">
        <v>6.0716966854420527</v>
      </c>
      <c r="C2256">
        <v>273.20227962599228</v>
      </c>
      <c r="D2256">
        <v>1002.2943257735664</v>
      </c>
      <c r="E2256">
        <v>373.3784029868026</v>
      </c>
      <c r="F2256">
        <v>997.28942152968636</v>
      </c>
      <c r="G2256">
        <v>618.51807991454143</v>
      </c>
      <c r="H2256">
        <v>5.1946837926026284</v>
      </c>
      <c r="I2256">
        <v>6.0085780138803617</v>
      </c>
      <c r="J2256">
        <v>401.55742939529699</v>
      </c>
      <c r="K2256">
        <v>1668.5382718768694</v>
      </c>
      <c r="L2256">
        <v>548.52243591426702</v>
      </c>
      <c r="M2256">
        <v>1546.8958075862699</v>
      </c>
      <c r="N2256">
        <v>710.66072736051638</v>
      </c>
      <c r="O2256">
        <v>4.5161181547729603</v>
      </c>
      <c r="P2256">
        <v>7.2663783191038309</v>
      </c>
    </row>
    <row r="2257" spans="1:16" x14ac:dyDescent="0.25">
      <c r="A2257">
        <v>69.799240052700043</v>
      </c>
      <c r="B2257">
        <v>1.4692578135803789</v>
      </c>
      <c r="C2257">
        <v>6915.9091257588088</v>
      </c>
      <c r="D2257">
        <v>60923.907139468851</v>
      </c>
      <c r="E2257">
        <v>574.35498480646243</v>
      </c>
      <c r="F2257">
        <v>9928.7835090867939</v>
      </c>
      <c r="G2257">
        <v>2560.669497652159</v>
      </c>
      <c r="H2257">
        <v>0.36757507343923562</v>
      </c>
      <c r="I2257">
        <v>0.83915134234774091</v>
      </c>
      <c r="J2257">
        <v>8035.3065160147926</v>
      </c>
      <c r="K2257">
        <v>72359.66745926335</v>
      </c>
      <c r="L2257">
        <v>768.32966959173018</v>
      </c>
      <c r="M2257">
        <v>16443.726284152315</v>
      </c>
      <c r="N2257">
        <v>2746.6659074533309</v>
      </c>
      <c r="O2257">
        <v>0.35011747777737401</v>
      </c>
      <c r="P2257">
        <v>0.92578412948578492</v>
      </c>
    </row>
    <row r="2258" spans="1:16" x14ac:dyDescent="0.25">
      <c r="A2258">
        <v>37.441957771778107</v>
      </c>
      <c r="B2258">
        <v>0.80045707492122231</v>
      </c>
      <c r="C2258">
        <v>12262.384977752483</v>
      </c>
      <c r="D2258">
        <v>120693.95844109236</v>
      </c>
      <c r="E2258">
        <v>609.36472306908991</v>
      </c>
      <c r="F2258">
        <v>15282.884308661549</v>
      </c>
      <c r="G2258">
        <v>3365.5869836266256</v>
      </c>
      <c r="H2258">
        <v>0.16509433293280801</v>
      </c>
      <c r="I2258">
        <v>0.6093438083254068</v>
      </c>
      <c r="J2258">
        <v>13749.242806153623</v>
      </c>
      <c r="K2258">
        <v>140359.20980415729</v>
      </c>
      <c r="L2258">
        <v>942.7734925632775</v>
      </c>
      <c r="M2258">
        <v>25803.497902732463</v>
      </c>
      <c r="N2258">
        <v>3571.4651148231183</v>
      </c>
      <c r="O2258">
        <v>0.15892720195168808</v>
      </c>
      <c r="P2258">
        <v>0.7701918443029292</v>
      </c>
    </row>
    <row r="2259" spans="1:16" x14ac:dyDescent="0.25">
      <c r="A2259">
        <v>85.692969977855682</v>
      </c>
      <c r="B2259">
        <v>3.965550525899888</v>
      </c>
      <c r="C2259">
        <v>1181.0659405973051</v>
      </c>
      <c r="D2259">
        <v>6776.2152668906001</v>
      </c>
      <c r="E2259">
        <v>826.17788078567105</v>
      </c>
      <c r="F2259">
        <v>2833.6783467248438</v>
      </c>
      <c r="G2259">
        <v>1122.755825178014</v>
      </c>
      <c r="H2259">
        <v>1.9256340303973076</v>
      </c>
      <c r="I2259">
        <v>7.3835733140338515</v>
      </c>
      <c r="J2259">
        <v>1690.6411009587114</v>
      </c>
      <c r="K2259">
        <v>10764.520108641696</v>
      </c>
      <c r="L2259">
        <v>985.43702547276564</v>
      </c>
      <c r="M2259">
        <v>4504.066012272513</v>
      </c>
      <c r="N2259">
        <v>1324.9033700156974</v>
      </c>
      <c r="O2259">
        <v>1.7038481028181203</v>
      </c>
      <c r="P2259">
        <v>5.3087674317385645</v>
      </c>
    </row>
    <row r="2260" spans="1:16" x14ac:dyDescent="0.25">
      <c r="A2260">
        <v>60.651054441928864</v>
      </c>
      <c r="B2260">
        <v>5.4479196335622415</v>
      </c>
      <c r="C2260">
        <v>446.37614504444656</v>
      </c>
      <c r="D2260">
        <v>1904.6024818769718</v>
      </c>
      <c r="E2260">
        <v>509.9696443415707</v>
      </c>
      <c r="F2260">
        <v>1447.1681584639598</v>
      </c>
      <c r="G2260">
        <v>741.79563968989441</v>
      </c>
      <c r="H2260">
        <v>3.8614029388251749</v>
      </c>
      <c r="I2260">
        <v>6.6835343147556019</v>
      </c>
      <c r="J2260">
        <v>659.39686769567277</v>
      </c>
      <c r="K2260">
        <v>3202.4590776384853</v>
      </c>
      <c r="L2260">
        <v>747.69838451843566</v>
      </c>
      <c r="M2260">
        <v>2261.8975111648542</v>
      </c>
      <c r="N2260">
        <v>868.10168418154865</v>
      </c>
      <c r="O2260">
        <v>3.3561175566460921</v>
      </c>
      <c r="P2260">
        <v>8.6772169550033205</v>
      </c>
    </row>
    <row r="2261" spans="1:16" x14ac:dyDescent="0.25">
      <c r="A2261">
        <v>8.0645861029624939</v>
      </c>
      <c r="B2261">
        <v>9.3861013998613583</v>
      </c>
      <c r="C2261">
        <v>35.070285722919344</v>
      </c>
      <c r="D2261">
        <v>79.557943911352595</v>
      </c>
      <c r="E2261">
        <v>86.556982787029028</v>
      </c>
      <c r="F2261">
        <v>179.57941247178593</v>
      </c>
      <c r="G2261">
        <v>387.35487539770247</v>
      </c>
      <c r="H2261">
        <v>16.344952602697489</v>
      </c>
      <c r="I2261">
        <v>6.5250436225523138</v>
      </c>
      <c r="J2261">
        <v>48.539029662126595</v>
      </c>
      <c r="K2261">
        <v>115.17070580832919</v>
      </c>
      <c r="L2261">
        <v>126.01047161185785</v>
      </c>
      <c r="M2261">
        <v>270.99693759339505</v>
      </c>
      <c r="N2261">
        <v>404.31987846088003</v>
      </c>
      <c r="O2261">
        <v>14.922374298224604</v>
      </c>
      <c r="P2261">
        <v>7.3894158630540376</v>
      </c>
    </row>
    <row r="2262" spans="1:16" x14ac:dyDescent="0.25">
      <c r="A2262">
        <v>50.403314411640167</v>
      </c>
      <c r="B2262">
        <v>3.1127604974691221</v>
      </c>
      <c r="C2262">
        <v>1360.8902517544</v>
      </c>
      <c r="D2262">
        <v>8133.3372848585159</v>
      </c>
      <c r="E2262">
        <v>713.12096950984437</v>
      </c>
      <c r="F2262">
        <v>2590.0864239728985</v>
      </c>
      <c r="G2262">
        <v>1197.4565031079551</v>
      </c>
      <c r="H2262">
        <v>1.4305814316383658</v>
      </c>
      <c r="I2262">
        <v>5.6914378660037164</v>
      </c>
      <c r="J2262">
        <v>1927.829697673925</v>
      </c>
      <c r="K2262">
        <v>12693.686713727238</v>
      </c>
      <c r="L2262">
        <v>776.93206937228103</v>
      </c>
      <c r="M2262">
        <v>4127.9662161227116</v>
      </c>
      <c r="N2262">
        <v>1408.7280776923935</v>
      </c>
      <c r="O2262">
        <v>1.2716859190248686</v>
      </c>
      <c r="P2262">
        <v>3.5655981655076951</v>
      </c>
    </row>
    <row r="2263" spans="1:16" x14ac:dyDescent="0.25">
      <c r="A2263">
        <v>72.504359424114227</v>
      </c>
      <c r="B2263">
        <v>5.0806719912422178</v>
      </c>
      <c r="C2263">
        <v>599.25136928523989</v>
      </c>
      <c r="D2263">
        <v>2801.4561704245748</v>
      </c>
      <c r="E2263">
        <v>612.30202222574019</v>
      </c>
      <c r="F2263">
        <v>1807.3368819517814</v>
      </c>
      <c r="G2263">
        <v>835.56257070432719</v>
      </c>
      <c r="H2263">
        <v>3.2127007589481438</v>
      </c>
      <c r="I2263">
        <v>7.4321178857153418</v>
      </c>
      <c r="J2263">
        <v>882.76749615543383</v>
      </c>
      <c r="K2263">
        <v>4684.8467690531479</v>
      </c>
      <c r="L2263">
        <v>883.44978583241596</v>
      </c>
      <c r="M2263">
        <v>2838.4928012909604</v>
      </c>
      <c r="N2263">
        <v>984.97708294395522</v>
      </c>
      <c r="O2263">
        <v>2.8000748878183646</v>
      </c>
      <c r="P2263">
        <v>9.1097169607189645</v>
      </c>
    </row>
    <row r="2264" spans="1:16" x14ac:dyDescent="0.25">
      <c r="A2264">
        <v>60.386176645755768</v>
      </c>
      <c r="B2264">
        <v>9.8686688828413018</v>
      </c>
      <c r="C2264">
        <v>117.92293326747519</v>
      </c>
      <c r="D2264">
        <v>340.71927496863759</v>
      </c>
      <c r="E2264">
        <v>294.68882429239096</v>
      </c>
      <c r="F2264">
        <v>706.49398137475919</v>
      </c>
      <c r="G2264">
        <v>480.89457515023827</v>
      </c>
      <c r="H2264">
        <v>11.524435288110887</v>
      </c>
      <c r="I2264">
        <v>9.3094653769927014</v>
      </c>
      <c r="J2264">
        <v>169.19728401565021</v>
      </c>
      <c r="K2264">
        <v>537.97918061891983</v>
      </c>
      <c r="L2264">
        <v>426.0003330877849</v>
      </c>
      <c r="M2264">
        <v>1082.6883034556702</v>
      </c>
      <c r="N2264">
        <v>530.73618533896081</v>
      </c>
      <c r="O2264">
        <v>10.147611072865647</v>
      </c>
      <c r="P2264">
        <v>9.0995161165908769</v>
      </c>
    </row>
    <row r="2265" spans="1:16" x14ac:dyDescent="0.25">
      <c r="A2265">
        <v>81.574240624904633</v>
      </c>
      <c r="B2265">
        <v>8.1705903107944966</v>
      </c>
      <c r="C2265">
        <v>222.52818619010992</v>
      </c>
      <c r="D2265">
        <v>767.74380197255209</v>
      </c>
      <c r="E2265">
        <v>421.8427198538584</v>
      </c>
      <c r="F2265">
        <v>1098.116038612704</v>
      </c>
      <c r="G2265">
        <v>577.37533168169489</v>
      </c>
      <c r="H2265">
        <v>7.5538482317573896</v>
      </c>
      <c r="I2265">
        <v>7.6688324648384834</v>
      </c>
      <c r="J2265">
        <v>325.54198728539467</v>
      </c>
      <c r="K2265">
        <v>1265.5930261758242</v>
      </c>
      <c r="L2265">
        <v>617.45809830424253</v>
      </c>
      <c r="M2265">
        <v>1698.0915094241795</v>
      </c>
      <c r="N2265">
        <v>657.29956263185318</v>
      </c>
      <c r="O2265">
        <v>6.5789208377806858</v>
      </c>
      <c r="P2265">
        <v>8.837593754500503</v>
      </c>
    </row>
    <row r="2266" spans="1:16" x14ac:dyDescent="0.25">
      <c r="A2266">
        <v>9.0321972966194153</v>
      </c>
      <c r="B2266">
        <v>4.5865163682105496</v>
      </c>
      <c r="C2266">
        <v>157.28822900943777</v>
      </c>
      <c r="D2266">
        <v>491.1021085994463</v>
      </c>
      <c r="E2266">
        <v>175.95681437273066</v>
      </c>
      <c r="F2266">
        <v>438.0259511079002</v>
      </c>
      <c r="G2266">
        <v>519.41985856218844</v>
      </c>
      <c r="H2266">
        <v>4.8241995593066749</v>
      </c>
      <c r="I2266">
        <v>4.2840623136293683</v>
      </c>
      <c r="J2266">
        <v>227.80052791621023</v>
      </c>
      <c r="K2266">
        <v>792.07538384727332</v>
      </c>
      <c r="L2266">
        <v>255.63871577984548</v>
      </c>
      <c r="M2266">
        <v>673.96585151390843</v>
      </c>
      <c r="N2266">
        <v>581.52437214337954</v>
      </c>
      <c r="O2266">
        <v>4.2228699314854712</v>
      </c>
      <c r="P2266">
        <v>4.3913632817307215</v>
      </c>
    </row>
    <row r="2267" spans="1:16" x14ac:dyDescent="0.25">
      <c r="A2267">
        <v>6.5422350764274597</v>
      </c>
      <c r="B2267">
        <v>6.0987413627002995</v>
      </c>
      <c r="C2267">
        <v>68.962073524236885</v>
      </c>
      <c r="D2267">
        <v>175.57015942024535</v>
      </c>
      <c r="E2267">
        <v>111.77759095356912</v>
      </c>
      <c r="F2267">
        <v>250.27370359000477</v>
      </c>
      <c r="G2267">
        <v>427.95240556169529</v>
      </c>
      <c r="H2267">
        <v>8.5826471609266584</v>
      </c>
      <c r="I2267">
        <v>5.2459104655531181</v>
      </c>
      <c r="J2267">
        <v>97.257686668029947</v>
      </c>
      <c r="K2267">
        <v>266.02774107059315</v>
      </c>
      <c r="L2267">
        <v>161.21567810056285</v>
      </c>
      <c r="M2267">
        <v>380.81282104807701</v>
      </c>
      <c r="N2267">
        <v>460.0823095675438</v>
      </c>
      <c r="O2267">
        <v>7.6657220384464591</v>
      </c>
      <c r="P2267">
        <v>5.6508693136530672</v>
      </c>
    </row>
    <row r="2268" spans="1:16" x14ac:dyDescent="0.25">
      <c r="A2268">
        <v>46.12842470407486</v>
      </c>
      <c r="B2268">
        <v>4.1781032054183758</v>
      </c>
      <c r="C2268">
        <v>663.40003817491822</v>
      </c>
      <c r="D2268">
        <v>3200.1962791408068</v>
      </c>
      <c r="E2268">
        <v>549.09065175088915</v>
      </c>
      <c r="F2268">
        <v>1645.8435978535792</v>
      </c>
      <c r="G2268">
        <v>871.90949998421638</v>
      </c>
      <c r="H2268">
        <v>2.5395628635011032</v>
      </c>
      <c r="I2268">
        <v>6.4807343183389303</v>
      </c>
      <c r="J2268">
        <v>975.11647376237659</v>
      </c>
      <c r="K2268">
        <v>5329.4347347327321</v>
      </c>
      <c r="L2268">
        <v>784.67520595026065</v>
      </c>
      <c r="M2268">
        <v>2589.2955778313512</v>
      </c>
      <c r="N2268">
        <v>1029.5365082664459</v>
      </c>
      <c r="O2268">
        <v>2.2166960178840189</v>
      </c>
      <c r="P2268">
        <v>7.672960168502553</v>
      </c>
    </row>
    <row r="2269" spans="1:16" x14ac:dyDescent="0.25">
      <c r="A2269">
        <v>19.866777837276459</v>
      </c>
      <c r="B2269">
        <v>4.45777024521289</v>
      </c>
      <c r="C2269">
        <v>301.97974816486987</v>
      </c>
      <c r="D2269">
        <v>1142.1277755724025</v>
      </c>
      <c r="E2269">
        <v>298.58151935343614</v>
      </c>
      <c r="F2269">
        <v>807.43997850559811</v>
      </c>
      <c r="G2269">
        <v>640.67594472993198</v>
      </c>
      <c r="H2269">
        <v>3.6712493160840189</v>
      </c>
      <c r="I2269">
        <v>4.563932836951742</v>
      </c>
      <c r="J2269">
        <v>444.66452243663258</v>
      </c>
      <c r="K2269">
        <v>1908.4011774176029</v>
      </c>
      <c r="L2269">
        <v>439.14909881940929</v>
      </c>
      <c r="M2269">
        <v>1254.3238629816503</v>
      </c>
      <c r="N2269">
        <v>739.24153072522449</v>
      </c>
      <c r="O2269">
        <v>3.1899980224757085</v>
      </c>
      <c r="P2269">
        <v>5.6471032102660219</v>
      </c>
    </row>
    <row r="2270" spans="1:16" x14ac:dyDescent="0.25">
      <c r="A2270">
        <v>53.175774395465851</v>
      </c>
      <c r="B2270">
        <v>7.7220892768110287</v>
      </c>
      <c r="C2270">
        <v>183.56595847926729</v>
      </c>
      <c r="D2270">
        <v>598.75661601192166</v>
      </c>
      <c r="E2270">
        <v>338.26289933422822</v>
      </c>
      <c r="F2270">
        <v>859.12167927683777</v>
      </c>
      <c r="G2270">
        <v>543.54281478006465</v>
      </c>
      <c r="H2270">
        <v>7.671632844468407</v>
      </c>
      <c r="I2270">
        <v>7.117936565191755</v>
      </c>
      <c r="J2270">
        <v>267.11636135644841</v>
      </c>
      <c r="K2270">
        <v>975.79225208532034</v>
      </c>
      <c r="L2270">
        <v>493.06971888437988</v>
      </c>
      <c r="M2270">
        <v>1324.8010682353124</v>
      </c>
      <c r="N2270">
        <v>613.1501163546302</v>
      </c>
      <c r="O2270">
        <v>6.698284508089861</v>
      </c>
      <c r="P2270">
        <v>7.7487600881324292</v>
      </c>
    </row>
    <row r="2271" spans="1:16" x14ac:dyDescent="0.25">
      <c r="A2271">
        <v>57.43110865354538</v>
      </c>
      <c r="B2271">
        <v>0.91551659734768709</v>
      </c>
      <c r="C2271">
        <v>12394.102031735709</v>
      </c>
      <c r="D2271">
        <v>122251.97855289104</v>
      </c>
      <c r="E2271">
        <v>708.90166086393003</v>
      </c>
      <c r="F2271">
        <v>17869.043673984801</v>
      </c>
      <c r="G2271">
        <v>3383.0924663268393</v>
      </c>
      <c r="H2271">
        <v>0.18817625945891592</v>
      </c>
      <c r="I2271">
        <v>0.70358231264878646</v>
      </c>
      <c r="J2271">
        <v>13898.12746376147</v>
      </c>
      <c r="K2271">
        <v>142239.03260566547</v>
      </c>
      <c r="L2271">
        <v>1099.7687395413125</v>
      </c>
      <c r="M2271">
        <v>30182.200411644186</v>
      </c>
      <c r="N2271">
        <v>3590.6100475938838</v>
      </c>
      <c r="O2271">
        <v>0.18115126640722637</v>
      </c>
      <c r="P2271">
        <v>0.88992732970781407</v>
      </c>
    </row>
    <row r="2272" spans="1:16" x14ac:dyDescent="0.25">
      <c r="A2272">
        <v>59.498404085636139</v>
      </c>
      <c r="B2272">
        <v>9.7247731480652106</v>
      </c>
      <c r="C2272">
        <v>120.40872978409031</v>
      </c>
      <c r="D2272">
        <v>349.79250801078086</v>
      </c>
      <c r="E2272">
        <v>295.76737646117567</v>
      </c>
      <c r="F2272">
        <v>711.01387791456239</v>
      </c>
      <c r="G2272">
        <v>483.42311560744662</v>
      </c>
      <c r="H2272">
        <v>11.271720441849348</v>
      </c>
      <c r="I2272">
        <v>9.1841173213135328</v>
      </c>
      <c r="J2272">
        <v>172.88295656807514</v>
      </c>
      <c r="K2272">
        <v>553.18550887517108</v>
      </c>
      <c r="L2272">
        <v>427.68313688552922</v>
      </c>
      <c r="M2272">
        <v>1089.9270755342554</v>
      </c>
      <c r="N2272">
        <v>534.0817553945468</v>
      </c>
      <c r="O2272">
        <v>9.9203890409635278</v>
      </c>
      <c r="P2272">
        <v>8.963464682342865</v>
      </c>
    </row>
    <row r="2273" spans="1:16" x14ac:dyDescent="0.25">
      <c r="A2273">
        <v>98.527646958827972</v>
      </c>
      <c r="B2273">
        <v>9.2036149079265535</v>
      </c>
      <c r="C2273">
        <v>196.26670159554118</v>
      </c>
      <c r="D2273">
        <v>652.66874823094713</v>
      </c>
      <c r="E2273">
        <v>426.89378703539541</v>
      </c>
      <c r="F2273">
        <v>1093.6037420389448</v>
      </c>
      <c r="G2273">
        <v>554.80818863739921</v>
      </c>
      <c r="H2273">
        <v>8.9185814066664548</v>
      </c>
      <c r="I2273">
        <v>8.4986565329518449</v>
      </c>
      <c r="J2273">
        <v>286.15057687230791</v>
      </c>
      <c r="K2273">
        <v>1068.1184042425846</v>
      </c>
      <c r="L2273">
        <v>623.17688523050037</v>
      </c>
      <c r="M2273">
        <v>1688.0135660286971</v>
      </c>
      <c r="N2273">
        <v>627.87721578411765</v>
      </c>
      <c r="O2273">
        <v>7.779565541815594</v>
      </c>
      <c r="P2273">
        <v>9.4599970420215573</v>
      </c>
    </row>
    <row r="2274" spans="1:16" x14ac:dyDescent="0.25">
      <c r="A2274">
        <v>89.103088676929474</v>
      </c>
      <c r="B2274">
        <v>6.2289902835347633</v>
      </c>
      <c r="C2274">
        <v>440.5455147340719</v>
      </c>
      <c r="D2274">
        <v>1872.0682740059422</v>
      </c>
      <c r="E2274">
        <v>576.53697056381861</v>
      </c>
      <c r="F2274">
        <v>1633.3655008555322</v>
      </c>
      <c r="G2274">
        <v>737.98313477559066</v>
      </c>
      <c r="H2274">
        <v>4.4374922853603662</v>
      </c>
      <c r="I2274">
        <v>7.5856896269689571</v>
      </c>
      <c r="J2274">
        <v>650.79015812019975</v>
      </c>
      <c r="K2274">
        <v>3147.837090350572</v>
      </c>
      <c r="L2274">
        <v>845.62047419602698</v>
      </c>
      <c r="M2274">
        <v>2552.3826023004708</v>
      </c>
      <c r="N2274">
        <v>863.29376361611457</v>
      </c>
      <c r="O2274">
        <v>3.8565472049444862</v>
      </c>
      <c r="P2274">
        <v>9.8535171825859482</v>
      </c>
    </row>
    <row r="2275" spans="1:16" x14ac:dyDescent="0.25">
      <c r="A2275">
        <v>74.592366874217987</v>
      </c>
      <c r="B2275">
        <v>9.2033261706719784</v>
      </c>
      <c r="C2275">
        <v>159.83169373109499</v>
      </c>
      <c r="D2275">
        <v>501.28233565760416</v>
      </c>
      <c r="E2275">
        <v>357.98680197215299</v>
      </c>
      <c r="F2275">
        <v>893.03490171050635</v>
      </c>
      <c r="G2275">
        <v>521.80608117499128</v>
      </c>
      <c r="H2275">
        <v>9.6233452691683734</v>
      </c>
      <c r="I2275">
        <v>8.5785972560799575</v>
      </c>
      <c r="J2275">
        <v>231.60086884841795</v>
      </c>
      <c r="K2275">
        <v>809.4002934926317</v>
      </c>
      <c r="L2275">
        <v>520.27271315936048</v>
      </c>
      <c r="M2275">
        <v>1374.3748142807965</v>
      </c>
      <c r="N2275">
        <v>584.65837244799195</v>
      </c>
      <c r="O2275">
        <v>8.4214030742799277</v>
      </c>
      <c r="P2275">
        <v>8.8492703162579023</v>
      </c>
    </row>
    <row r="2276" spans="1:16" x14ac:dyDescent="0.25">
      <c r="A2276">
        <v>32.288595259189606</v>
      </c>
      <c r="B2276">
        <v>3.3069715407570262</v>
      </c>
      <c r="C2276">
        <v>859.26788391430853</v>
      </c>
      <c r="D2276">
        <v>4485.5776703173588</v>
      </c>
      <c r="E2276">
        <v>539.30524038784506</v>
      </c>
      <c r="F2276">
        <v>1694.5957807380407</v>
      </c>
      <c r="G2276">
        <v>974.52168754463105</v>
      </c>
      <c r="H2276">
        <v>1.8174886515283684</v>
      </c>
      <c r="I2276">
        <v>5.7779481521423453</v>
      </c>
      <c r="J2276">
        <v>1251.938487628305</v>
      </c>
      <c r="K2276">
        <v>7350.2950469841744</v>
      </c>
      <c r="L2276">
        <v>742.76438959924633</v>
      </c>
      <c r="M2276">
        <v>2677.9764299171434</v>
      </c>
      <c r="N2276">
        <v>1152.9587618422715</v>
      </c>
      <c r="O2276">
        <v>1.5944254799665094</v>
      </c>
      <c r="P2276">
        <v>6.0132440080393135</v>
      </c>
    </row>
    <row r="2277" spans="1:16" x14ac:dyDescent="0.25">
      <c r="A2277">
        <v>99.689172208309174</v>
      </c>
      <c r="B2277">
        <v>4.309582101486896</v>
      </c>
      <c r="C2277">
        <v>1099.1726763454139</v>
      </c>
      <c r="D2277">
        <v>6175.1647467312114</v>
      </c>
      <c r="E2277">
        <v>852.18990970285063</v>
      </c>
      <c r="F2277">
        <v>2853.6917999099915</v>
      </c>
      <c r="G2277">
        <v>1086.9856518470722</v>
      </c>
      <c r="H2277">
        <v>2.1520004397204926</v>
      </c>
      <c r="I2277">
        <v>7.9954355905350951</v>
      </c>
      <c r="J2277">
        <v>1580.7986250796368</v>
      </c>
      <c r="K2277">
        <v>9889.2906539147061</v>
      </c>
      <c r="L2277">
        <v>1070.9430454888916</v>
      </c>
      <c r="M2277">
        <v>4529.8199611882819</v>
      </c>
      <c r="N2277">
        <v>1284.0999665763431</v>
      </c>
      <c r="O2277">
        <v>1.9000315931508505</v>
      </c>
      <c r="P2277">
        <v>6.2522049103919635</v>
      </c>
    </row>
    <row r="2278" spans="1:16" x14ac:dyDescent="0.25">
      <c r="A2278">
        <v>37.005058109760284</v>
      </c>
      <c r="B2278">
        <v>8.8654797108414378</v>
      </c>
      <c r="C2278">
        <v>104.6971672050671</v>
      </c>
      <c r="D2278">
        <v>293.48817860364625</v>
      </c>
      <c r="E2278">
        <v>238.26508366677402</v>
      </c>
      <c r="F2278">
        <v>562.44611413431858</v>
      </c>
      <c r="G2278">
        <v>467.20014945433024</v>
      </c>
      <c r="H2278">
        <v>10.801152312936132</v>
      </c>
      <c r="I2278">
        <v>8.2736748048896764</v>
      </c>
      <c r="J2278">
        <v>149.63209627626588</v>
      </c>
      <c r="K2278">
        <v>459.17648823781866</v>
      </c>
      <c r="L2278">
        <v>343.95854523133778</v>
      </c>
      <c r="M2278">
        <v>860.54201797734709</v>
      </c>
      <c r="N2278">
        <v>512.58080779415593</v>
      </c>
      <c r="O2278">
        <v>9.5376691629820396</v>
      </c>
      <c r="P2278">
        <v>8.2644595659911566</v>
      </c>
    </row>
    <row r="2279" spans="1:16" x14ac:dyDescent="0.25">
      <c r="A2279">
        <v>32.744271457195282</v>
      </c>
      <c r="B2279">
        <v>4.8922607017843998</v>
      </c>
      <c r="C2279">
        <v>357.02501821714191</v>
      </c>
      <c r="D2279">
        <v>1421.5543810712743</v>
      </c>
      <c r="E2279">
        <v>378.11481126293569</v>
      </c>
      <c r="F2279">
        <v>1043.7415842918331</v>
      </c>
      <c r="G2279">
        <v>681.01714419676455</v>
      </c>
      <c r="H2279">
        <v>3.7790333166264301</v>
      </c>
      <c r="I2279">
        <v>5.3593619293302153</v>
      </c>
      <c r="J2279">
        <v>526.87874988049123</v>
      </c>
      <c r="K2279">
        <v>2385.7674136470869</v>
      </c>
      <c r="L2279">
        <v>556.38235110363871</v>
      </c>
      <c r="M2279">
        <v>1625.5994173789065</v>
      </c>
      <c r="N2279">
        <v>790.97186270306224</v>
      </c>
      <c r="O2279">
        <v>3.2825047018655864</v>
      </c>
      <c r="P2279">
        <v>6.8561485621150311</v>
      </c>
    </row>
    <row r="2280" spans="1:16" x14ac:dyDescent="0.25">
      <c r="A2280">
        <v>33.96335369348526</v>
      </c>
      <c r="B2280">
        <v>7.7632241047403694</v>
      </c>
      <c r="C2280">
        <v>130.77163158767328</v>
      </c>
      <c r="D2280">
        <v>388.25714612135607</v>
      </c>
      <c r="E2280">
        <v>253.80075885545415</v>
      </c>
      <c r="F2280">
        <v>616.74915892092554</v>
      </c>
      <c r="G2280">
        <v>493.81762673891535</v>
      </c>
      <c r="H2280">
        <v>8.7342690930612701</v>
      </c>
      <c r="I2280">
        <v>7.3463912218409853</v>
      </c>
      <c r="J2280">
        <v>188.2728477889813</v>
      </c>
      <c r="K2280">
        <v>617.85812835482966</v>
      </c>
      <c r="L2280">
        <v>367.46516483499568</v>
      </c>
      <c r="M2280">
        <v>946.50525638761781</v>
      </c>
      <c r="N2280">
        <v>547.8155318912992</v>
      </c>
      <c r="O2280">
        <v>7.6732761449312843</v>
      </c>
      <c r="P2280">
        <v>7.1825833401067003</v>
      </c>
    </row>
    <row r="2281" spans="1:16" x14ac:dyDescent="0.25">
      <c r="A2281">
        <v>54.530552804470062</v>
      </c>
      <c r="B2281">
        <v>4.6055809843384159</v>
      </c>
      <c r="C2281">
        <v>603.63964101386398</v>
      </c>
      <c r="D2281">
        <v>2828.343299514318</v>
      </c>
      <c r="E2281">
        <v>558.51662997277481</v>
      </c>
      <c r="F2281">
        <v>1650.3278182368524</v>
      </c>
      <c r="G2281">
        <v>838.09921601572114</v>
      </c>
      <c r="H2281">
        <v>2.9040390032260257</v>
      </c>
      <c r="I2281">
        <v>6.7664381593463636</v>
      </c>
      <c r="J2281">
        <v>889.1114196614144</v>
      </c>
      <c r="K2281">
        <v>4728.5882181245288</v>
      </c>
      <c r="L2281">
        <v>805.35536332884715</v>
      </c>
      <c r="M2281">
        <v>2592.2204653927579</v>
      </c>
      <c r="N2281">
        <v>988.10078663627132</v>
      </c>
      <c r="O2281">
        <v>2.5313040875923103</v>
      </c>
      <c r="P2281">
        <v>8.2745841669162985</v>
      </c>
    </row>
    <row r="2282" spans="1:16" x14ac:dyDescent="0.25">
      <c r="A2282">
        <v>78.494475662708282</v>
      </c>
      <c r="B2282">
        <v>6.0631232351506945</v>
      </c>
      <c r="C2282">
        <v>425.46069882404959</v>
      </c>
      <c r="D2282">
        <v>1788.5248678517144</v>
      </c>
      <c r="E2282">
        <v>544.64460039739379</v>
      </c>
      <c r="F2282">
        <v>1536.2989297372276</v>
      </c>
      <c r="G2282">
        <v>728.02650237503258</v>
      </c>
      <c r="H2282">
        <v>4.3778123871472063</v>
      </c>
      <c r="I2282">
        <v>7.2437979441249247</v>
      </c>
      <c r="J2282">
        <v>628.49539378658835</v>
      </c>
      <c r="K2282">
        <v>3007.3122967591385</v>
      </c>
      <c r="L2282">
        <v>799.56259110587951</v>
      </c>
      <c r="M2282">
        <v>2399.3652885598303</v>
      </c>
      <c r="N2282">
        <v>850.71792911541888</v>
      </c>
      <c r="O2282">
        <v>3.8040425067885315</v>
      </c>
      <c r="P2282">
        <v>9.4135662073027255</v>
      </c>
    </row>
    <row r="2283" spans="1:16" x14ac:dyDescent="0.25">
      <c r="A2283">
        <v>81.401959121227264</v>
      </c>
      <c r="B2283">
        <v>6.7606635614876707</v>
      </c>
      <c r="C2283">
        <v>341.18675973915521</v>
      </c>
      <c r="D2283">
        <v>1339.6291872504726</v>
      </c>
      <c r="E2283">
        <v>502.61827113802735</v>
      </c>
      <c r="F2283">
        <v>1379.7262579993601</v>
      </c>
      <c r="G2283">
        <v>669.66261415323015</v>
      </c>
      <c r="H2283">
        <v>5.3139526033911855</v>
      </c>
      <c r="I2283">
        <v>7.2613715671688492</v>
      </c>
      <c r="J2283">
        <v>503.26155400721314</v>
      </c>
      <c r="K2283">
        <v>2246.1311342012996</v>
      </c>
      <c r="L2283">
        <v>739.65411330233519</v>
      </c>
      <c r="M2283">
        <v>2147.3722997782684</v>
      </c>
      <c r="N2283">
        <v>776.45295799592589</v>
      </c>
      <c r="O2283">
        <v>4.6158770739407569</v>
      </c>
      <c r="P2283">
        <v>9.216423750794954</v>
      </c>
    </row>
    <row r="2284" spans="1:16" x14ac:dyDescent="0.25">
      <c r="A2284">
        <v>24.158909857273102</v>
      </c>
      <c r="B2284">
        <v>1.3817988444652607</v>
      </c>
      <c r="C2284">
        <v>4216.5488723592971</v>
      </c>
      <c r="D2284">
        <v>33554.206216680344</v>
      </c>
      <c r="E2284">
        <v>402.78471788847276</v>
      </c>
      <c r="F2284">
        <v>4489.8224447700468</v>
      </c>
      <c r="G2284">
        <v>2029.1374064305235</v>
      </c>
      <c r="H2284">
        <v>0.41310267334142659</v>
      </c>
      <c r="I2284">
        <v>0.85037655057957973</v>
      </c>
      <c r="J2284">
        <v>5230.156343743769</v>
      </c>
      <c r="K2284">
        <v>42993.145198109778</v>
      </c>
      <c r="L2284">
        <v>481.57896571042068</v>
      </c>
      <c r="M2284">
        <v>7335.3583726011584</v>
      </c>
      <c r="N2284">
        <v>2244.9767285252515</v>
      </c>
      <c r="O2284">
        <v>0.38560686052164467</v>
      </c>
      <c r="P2284">
        <v>0.77189128020280129</v>
      </c>
    </row>
    <row r="2285" spans="1:16" x14ac:dyDescent="0.25">
      <c r="A2285">
        <v>94.777862966060638</v>
      </c>
      <c r="B2285">
        <v>5.4028459293057258</v>
      </c>
      <c r="C2285">
        <v>638.29013800783559</v>
      </c>
      <c r="D2285">
        <v>3042.682341046996</v>
      </c>
      <c r="E2285">
        <v>687.14007702514289</v>
      </c>
      <c r="F2285">
        <v>2047.3472575196963</v>
      </c>
      <c r="G2285">
        <v>857.86558631130583</v>
      </c>
      <c r="H2285">
        <v>3.3336426351141433</v>
      </c>
      <c r="I2285">
        <v>8.2005403062250668</v>
      </c>
      <c r="J2285">
        <v>939.06738449711645</v>
      </c>
      <c r="K2285">
        <v>5075.8500476462559</v>
      </c>
      <c r="L2285">
        <v>985.82146134192965</v>
      </c>
      <c r="M2285">
        <v>3218.8505002682796</v>
      </c>
      <c r="N2285">
        <v>1012.3704550440908</v>
      </c>
      <c r="O2285">
        <v>2.9080802049100631</v>
      </c>
      <c r="P2285">
        <v>9.8432787008025269</v>
      </c>
    </row>
    <row r="2286" spans="1:16" x14ac:dyDescent="0.25">
      <c r="A2286">
        <v>13.106009304523468</v>
      </c>
      <c r="B2286">
        <v>3.3022357950776575</v>
      </c>
      <c r="C2286">
        <v>436.25013235724293</v>
      </c>
      <c r="D2286">
        <v>1848.1865750036857</v>
      </c>
      <c r="E2286">
        <v>303.08425745464984</v>
      </c>
      <c r="F2286">
        <v>857.60170241458866</v>
      </c>
      <c r="G2286">
        <v>735.16179083451289</v>
      </c>
      <c r="H2286">
        <v>2.3614084389213055</v>
      </c>
      <c r="I2286">
        <v>3.9996709524744607</v>
      </c>
      <c r="J2286">
        <v>644.44580639689036</v>
      </c>
      <c r="K2286">
        <v>3107.7051975199138</v>
      </c>
      <c r="L2286">
        <v>444.66076925314093</v>
      </c>
      <c r="M2286">
        <v>1339.9232770526089</v>
      </c>
      <c r="N2286">
        <v>859.73310259440564</v>
      </c>
      <c r="O2286">
        <v>2.0521556841569883</v>
      </c>
      <c r="P2286">
        <v>5.1967548150691796</v>
      </c>
    </row>
    <row r="2287" spans="1:16" x14ac:dyDescent="0.25">
      <c r="A2287">
        <v>99.377441585063934</v>
      </c>
      <c r="B2287">
        <v>6.9163224974855826</v>
      </c>
      <c r="C2287">
        <v>376.97005168314882</v>
      </c>
      <c r="D2287">
        <v>1526.3816597748848</v>
      </c>
      <c r="E2287">
        <v>560.03072127955329</v>
      </c>
      <c r="F2287">
        <v>1556.2434183847358</v>
      </c>
      <c r="G2287">
        <v>695.04892557884079</v>
      </c>
      <c r="H2287">
        <v>5.2321193560329053</v>
      </c>
      <c r="I2287">
        <v>7.7693231807112086</v>
      </c>
      <c r="J2287">
        <v>556.56946444099651</v>
      </c>
      <c r="K2287">
        <v>2563.9953583863166</v>
      </c>
      <c r="L2287">
        <v>823.76437787900431</v>
      </c>
      <c r="M2287">
        <v>2425.8679537153989</v>
      </c>
      <c r="N2287">
        <v>808.86782649352415</v>
      </c>
      <c r="O2287">
        <v>4.5448244733682639</v>
      </c>
      <c r="P2287">
        <v>10.015892807748269</v>
      </c>
    </row>
    <row r="2288" spans="1:16" x14ac:dyDescent="0.25">
      <c r="A2288">
        <v>1.1833692193031311</v>
      </c>
      <c r="B2288">
        <v>8.4911966556530487</v>
      </c>
      <c r="C2288">
        <v>15.008069184348713</v>
      </c>
      <c r="D2288">
        <v>31.862503146206407</v>
      </c>
      <c r="E2288">
        <v>27.557296026663646</v>
      </c>
      <c r="F2288">
        <v>52.990866584589959</v>
      </c>
      <c r="G2288">
        <v>361.30221815288331</v>
      </c>
      <c r="H2288">
        <v>18.262658295673511</v>
      </c>
      <c r="I2288">
        <v>4.1474654725141606</v>
      </c>
      <c r="J2288">
        <v>20.238739978548011</v>
      </c>
      <c r="K2288">
        <v>43.874227811200207</v>
      </c>
      <c r="L2288">
        <v>40.492969280426756</v>
      </c>
      <c r="M2288">
        <v>79.306201338972073</v>
      </c>
      <c r="N2288">
        <v>367.98246406458907</v>
      </c>
      <c r="O2288">
        <v>17.190648610568068</v>
      </c>
      <c r="P2288">
        <v>4.7165007653628583</v>
      </c>
    </row>
    <row r="2289" spans="1:16" x14ac:dyDescent="0.25">
      <c r="A2289">
        <v>7.2040519118309021</v>
      </c>
      <c r="B2289">
        <v>6.3335393151903583</v>
      </c>
      <c r="C2289">
        <v>68.190673400866146</v>
      </c>
      <c r="D2289">
        <v>173.19780873640195</v>
      </c>
      <c r="E2289">
        <v>114.84977099219067</v>
      </c>
      <c r="F2289">
        <v>256.79860492058822</v>
      </c>
      <c r="G2289">
        <v>427.06587480577372</v>
      </c>
      <c r="H2289">
        <v>8.9467556162029354</v>
      </c>
      <c r="I2289">
        <v>5.4321042373329886</v>
      </c>
      <c r="J2289">
        <v>96.137017938273772</v>
      </c>
      <c r="K2289">
        <v>262.21344917694864</v>
      </c>
      <c r="L2289">
        <v>165.65681657585966</v>
      </c>
      <c r="M2289">
        <v>390.68448682330813</v>
      </c>
      <c r="N2289">
        <v>458.88516990464888</v>
      </c>
      <c r="O2289">
        <v>7.9936109601143315</v>
      </c>
      <c r="P2289">
        <v>5.8591946456248598</v>
      </c>
    </row>
    <row r="2290" spans="1:16" x14ac:dyDescent="0.25">
      <c r="A2290">
        <v>99.796202003955841</v>
      </c>
      <c r="B2290">
        <v>6.8081199164748529</v>
      </c>
      <c r="C2290">
        <v>392.0305728088473</v>
      </c>
      <c r="D2290">
        <v>1606.7200280832424</v>
      </c>
      <c r="E2290">
        <v>570.09709100392513</v>
      </c>
      <c r="F2290">
        <v>1591.8706947382022</v>
      </c>
      <c r="G2290">
        <v>705.45762263389202</v>
      </c>
      <c r="H2290">
        <v>5.0732301817406409</v>
      </c>
      <c r="I2290">
        <v>7.7951968193957137</v>
      </c>
      <c r="J2290">
        <v>578.94928143249979</v>
      </c>
      <c r="K2290">
        <v>2700.2295385975763</v>
      </c>
      <c r="L2290">
        <v>838.19330494995006</v>
      </c>
      <c r="M2290">
        <v>2482.9330152260377</v>
      </c>
      <c r="N2290">
        <v>822.10910892345498</v>
      </c>
      <c r="O2290">
        <v>4.4071172555374885</v>
      </c>
      <c r="P2290">
        <v>10.090521269082531</v>
      </c>
    </row>
    <row r="2291" spans="1:16" x14ac:dyDescent="0.25">
      <c r="A2291">
        <v>41.279605567455292</v>
      </c>
      <c r="B2291">
        <v>4.1719135426185296</v>
      </c>
      <c r="C2291">
        <v>612.05246183733618</v>
      </c>
      <c r="D2291">
        <v>2880.0529370118838</v>
      </c>
      <c r="E2291">
        <v>511.94035955685501</v>
      </c>
      <c r="F2291">
        <v>1515.773677460734</v>
      </c>
      <c r="G2291">
        <v>842.94091448391521</v>
      </c>
      <c r="H2291">
        <v>2.6164814814551565</v>
      </c>
      <c r="I2291">
        <v>6.1796717542150628</v>
      </c>
      <c r="J2291">
        <v>901.26258760701785</v>
      </c>
      <c r="K2291">
        <v>4812.5989461005001</v>
      </c>
      <c r="L2291">
        <v>737.31744613018111</v>
      </c>
      <c r="M2291">
        <v>2381.424551558312</v>
      </c>
      <c r="N2291">
        <v>994.05725270699099</v>
      </c>
      <c r="O2291">
        <v>2.2810870322947139</v>
      </c>
      <c r="P2291">
        <v>7.523301045198826</v>
      </c>
    </row>
    <row r="2292" spans="1:16" x14ac:dyDescent="0.25">
      <c r="A2292">
        <v>51.516712248325348</v>
      </c>
      <c r="B2292">
        <v>8.8696607172285518</v>
      </c>
      <c r="C2292">
        <v>132.3738357052965</v>
      </c>
      <c r="D2292">
        <v>394.29413128117648</v>
      </c>
      <c r="E2292">
        <v>293.06767291427519</v>
      </c>
      <c r="F2292">
        <v>713.3052628538785</v>
      </c>
      <c r="G2292">
        <v>495.40422494486921</v>
      </c>
      <c r="H2292">
        <v>9.9352011885270706</v>
      </c>
      <c r="I2292">
        <v>8.3929430520825772</v>
      </c>
      <c r="J2292">
        <v>190.65558775991965</v>
      </c>
      <c r="K2292">
        <v>628.03633107904398</v>
      </c>
      <c r="L2292">
        <v>424.40396657248459</v>
      </c>
      <c r="M2292">
        <v>1094.8718770814562</v>
      </c>
      <c r="N2292">
        <v>549.90921944366323</v>
      </c>
      <c r="O2292">
        <v>8.7260835362416334</v>
      </c>
      <c r="P2292">
        <v>8.2164922313454198</v>
      </c>
    </row>
    <row r="2293" spans="1:16" x14ac:dyDescent="0.25">
      <c r="A2293">
        <v>75.128943860530853</v>
      </c>
      <c r="B2293">
        <v>6.5828309684514092</v>
      </c>
      <c r="C2293">
        <v>341.1284677781</v>
      </c>
      <c r="D2293">
        <v>1339.3298755247038</v>
      </c>
      <c r="E2293">
        <v>489.32586339044548</v>
      </c>
      <c r="F2293">
        <v>1343.2094439947477</v>
      </c>
      <c r="G2293">
        <v>669.62046389113925</v>
      </c>
      <c r="H2293">
        <v>5.1745130942564401</v>
      </c>
      <c r="I2293">
        <v>7.0698572203826489</v>
      </c>
      <c r="J2293">
        <v>503.17457022242399</v>
      </c>
      <c r="K2293">
        <v>2245.620447108895</v>
      </c>
      <c r="L2293">
        <v>720.09298953568384</v>
      </c>
      <c r="M2293">
        <v>2090.5328880363436</v>
      </c>
      <c r="N2293">
        <v>776.39899954723467</v>
      </c>
      <c r="O2293">
        <v>4.4947561436602435</v>
      </c>
      <c r="P2293">
        <v>8.9730608093833641</v>
      </c>
    </row>
    <row r="2294" spans="1:16" x14ac:dyDescent="0.25">
      <c r="A2294">
        <v>17.443471729755402</v>
      </c>
      <c r="B2294">
        <v>9.2473040374741213</v>
      </c>
      <c r="C2294">
        <v>57.870860854390585</v>
      </c>
      <c r="D2294">
        <v>142.24557851654194</v>
      </c>
      <c r="E2294">
        <v>143.16701489987889</v>
      </c>
      <c r="F2294">
        <v>313.86599220279567</v>
      </c>
      <c r="G2294">
        <v>415.03756191025036</v>
      </c>
      <c r="H2294">
        <v>13.790936501771053</v>
      </c>
      <c r="I2294">
        <v>7.5797609467739218</v>
      </c>
      <c r="J2294">
        <v>81.193756952842094</v>
      </c>
      <c r="K2294">
        <v>212.79556280093271</v>
      </c>
      <c r="L2294">
        <v>206.78161173984253</v>
      </c>
      <c r="M2294">
        <v>476.50996284920217</v>
      </c>
      <c r="N2294">
        <v>442.57057978642803</v>
      </c>
      <c r="O2294">
        <v>12.383813390770877</v>
      </c>
      <c r="P2294">
        <v>8.320350295329602</v>
      </c>
    </row>
    <row r="2295" spans="1:16" x14ac:dyDescent="0.25">
      <c r="A2295">
        <v>86.014212787151337</v>
      </c>
      <c r="B2295">
        <v>8.8129215731828676</v>
      </c>
      <c r="C2295">
        <v>195.43812939176607</v>
      </c>
      <c r="D2295">
        <v>649.11595590623074</v>
      </c>
      <c r="E2295">
        <v>407.29743225021787</v>
      </c>
      <c r="F2295">
        <v>1042.835895163797</v>
      </c>
      <c r="G2295">
        <v>554.08056367446159</v>
      </c>
      <c r="H2295">
        <v>8.553474564633774</v>
      </c>
      <c r="I2295">
        <v>8.1357360996418961</v>
      </c>
      <c r="J2295">
        <v>284.90837916881401</v>
      </c>
      <c r="K2295">
        <v>1062.0293455513015</v>
      </c>
      <c r="L2295">
        <v>594.51517054407361</v>
      </c>
      <c r="M2295">
        <v>1609.5529422238851</v>
      </c>
      <c r="N2295">
        <v>626.92679685405426</v>
      </c>
      <c r="O2295">
        <v>7.4615196525797538</v>
      </c>
      <c r="P2295">
        <v>9.0440960359478861</v>
      </c>
    </row>
    <row r="2296" spans="1:16" x14ac:dyDescent="0.25">
      <c r="A2296">
        <v>3.3107944130897522</v>
      </c>
      <c r="B2296">
        <v>9.2639848661104764</v>
      </c>
      <c r="C2296">
        <v>21.952657771215179</v>
      </c>
      <c r="D2296">
        <v>47.547781703895353</v>
      </c>
      <c r="E2296">
        <v>49.438288236348114</v>
      </c>
      <c r="F2296">
        <v>98.123532468344209</v>
      </c>
      <c r="G2296">
        <v>370.65439046627392</v>
      </c>
      <c r="H2296">
        <v>18.301753533503049</v>
      </c>
      <c r="I2296">
        <v>5.3660167558549148</v>
      </c>
      <c r="J2296">
        <v>29.98589976098198</v>
      </c>
      <c r="K2296">
        <v>66.977603073393311</v>
      </c>
      <c r="L2296">
        <v>72.508412232150974</v>
      </c>
      <c r="M2296">
        <v>147.33641123922615</v>
      </c>
      <c r="N2296">
        <v>380.77637764958456</v>
      </c>
      <c r="O2296">
        <v>16.987804161523798</v>
      </c>
      <c r="P2296">
        <v>6.1072866803734218</v>
      </c>
    </row>
    <row r="2297" spans="1:16" x14ac:dyDescent="0.25">
      <c r="A2297">
        <v>38.919238030910492</v>
      </c>
      <c r="B2297">
        <v>9.6568187215248908</v>
      </c>
      <c r="C2297">
        <v>90.694544630202742</v>
      </c>
      <c r="D2297">
        <v>245.50341045612359</v>
      </c>
      <c r="E2297">
        <v>228.10560052816055</v>
      </c>
      <c r="F2297">
        <v>528.59197558895175</v>
      </c>
      <c r="G2297">
        <v>452.2314841406905</v>
      </c>
      <c r="H2297">
        <v>12.373859717443544</v>
      </c>
      <c r="I2297">
        <v>8.8213989799418648</v>
      </c>
      <c r="J2297">
        <v>129.01291386778792</v>
      </c>
      <c r="K2297">
        <v>379.84833478071107</v>
      </c>
      <c r="L2297">
        <v>328.9563562293165</v>
      </c>
      <c r="M2297">
        <v>807.18815173749942</v>
      </c>
      <c r="N2297">
        <v>492.65461149044631</v>
      </c>
      <c r="O2297">
        <v>10.966715300880635</v>
      </c>
      <c r="P2297">
        <v>9.1649552536282162</v>
      </c>
    </row>
    <row r="2298" spans="1:16" x14ac:dyDescent="0.25">
      <c r="A2298">
        <v>3.3481114506721497</v>
      </c>
      <c r="B2298">
        <v>4.0313041834447079</v>
      </c>
      <c r="C2298">
        <v>101.91114221302774</v>
      </c>
      <c r="D2298">
        <v>283.7703294734805</v>
      </c>
      <c r="E2298">
        <v>105.76664558096806</v>
      </c>
      <c r="F2298">
        <v>248.80078132786181</v>
      </c>
      <c r="G2298">
        <v>464.26164393026119</v>
      </c>
      <c r="H2298">
        <v>4.9585532205614902</v>
      </c>
      <c r="I2298">
        <v>3.7495402910472144</v>
      </c>
      <c r="J2298">
        <v>145.52117790757245</v>
      </c>
      <c r="K2298">
        <v>443.0453761087233</v>
      </c>
      <c r="L2298">
        <v>152.6465452951729</v>
      </c>
      <c r="M2298">
        <v>380.52625778738337</v>
      </c>
      <c r="N2298">
        <v>508.67641209268987</v>
      </c>
      <c r="O2298">
        <v>4.3814527339550287</v>
      </c>
      <c r="P2298">
        <v>3.7716840287593598</v>
      </c>
    </row>
    <row r="2299" spans="1:16" x14ac:dyDescent="0.25">
      <c r="A2299">
        <v>92.283899962902069</v>
      </c>
      <c r="B2299">
        <v>9.2221964006953865</v>
      </c>
      <c r="C2299">
        <v>186.12274980487823</v>
      </c>
      <c r="D2299">
        <v>609.51462325009652</v>
      </c>
      <c r="E2299">
        <v>408.78421207895593</v>
      </c>
      <c r="F2299">
        <v>1040.0863660233449</v>
      </c>
      <c r="G2299">
        <v>545.83023067538659</v>
      </c>
      <c r="H2299">
        <v>9.1149638652383747</v>
      </c>
      <c r="I2299">
        <v>8.5001991355227613</v>
      </c>
      <c r="J2299">
        <v>270.94686827333089</v>
      </c>
      <c r="K2299">
        <v>994.20216129845278</v>
      </c>
      <c r="L2299">
        <v>596.04612979252897</v>
      </c>
      <c r="M2299">
        <v>1604.1758237077106</v>
      </c>
      <c r="N2299">
        <v>616.14256842815507</v>
      </c>
      <c r="O2299">
        <v>7.9568555215734085</v>
      </c>
      <c r="P2299">
        <v>9.2985145484780336</v>
      </c>
    </row>
    <row r="2300" spans="1:16" x14ac:dyDescent="0.25">
      <c r="A2300">
        <v>69.889346182346344</v>
      </c>
      <c r="B2300">
        <v>0.47822857233716487</v>
      </c>
      <c r="C2300">
        <v>26958.945250207202</v>
      </c>
      <c r="D2300">
        <v>314570.37754597055</v>
      </c>
      <c r="E2300">
        <v>2361.1014595875713</v>
      </c>
      <c r="F2300">
        <v>67602.118823297933</v>
      </c>
      <c r="G2300">
        <v>4960.5993083677422</v>
      </c>
      <c r="H2300">
        <v>7.7733306722353915E-2</v>
      </c>
      <c r="I2300">
        <v>4.1191125547651257</v>
      </c>
      <c r="J2300">
        <v>32943.26273814978</v>
      </c>
      <c r="K2300">
        <v>391283.02197452442</v>
      </c>
      <c r="L2300">
        <v>4260.6711878443566</v>
      </c>
      <c r="M2300">
        <v>118314.18593042502</v>
      </c>
      <c r="N2300">
        <v>5440.0568330728966</v>
      </c>
      <c r="O2300">
        <v>7.5991936893834378E-2</v>
      </c>
      <c r="P2300">
        <v>4.1191125547651257</v>
      </c>
    </row>
    <row r="2301" spans="1:16" x14ac:dyDescent="0.25">
      <c r="A2301">
        <v>36.488508641719818</v>
      </c>
      <c r="B2301">
        <v>9.0787667378656565</v>
      </c>
      <c r="C2301">
        <v>98.62014292983001</v>
      </c>
      <c r="D2301">
        <v>272.39859134327969</v>
      </c>
      <c r="E2301">
        <v>231.29177696752683</v>
      </c>
      <c r="F2301">
        <v>541.77725568838514</v>
      </c>
      <c r="G2301">
        <v>460.76548875795612</v>
      </c>
      <c r="H2301">
        <v>11.296928922772707</v>
      </c>
      <c r="I2301">
        <v>8.4060904351829624</v>
      </c>
      <c r="J2301">
        <v>140.67033164721968</v>
      </c>
      <c r="K2301">
        <v>424.20916921281474</v>
      </c>
      <c r="L2301">
        <v>333.72025329001457</v>
      </c>
      <c r="M2301">
        <v>828.25045545608486</v>
      </c>
      <c r="N2301">
        <v>504.02663632533228</v>
      </c>
      <c r="O2301">
        <v>9.9904192546033936</v>
      </c>
      <c r="P2301">
        <v>8.5285262857067412</v>
      </c>
    </row>
    <row r="2302" spans="1:16" x14ac:dyDescent="0.25">
      <c r="A2302">
        <v>11.732289135456085</v>
      </c>
      <c r="B2302">
        <v>9.1562267585900567</v>
      </c>
      <c r="C2302">
        <v>45.913833913860529</v>
      </c>
      <c r="D2302">
        <v>108.32863596309515</v>
      </c>
      <c r="E2302">
        <v>112.39744835374445</v>
      </c>
      <c r="F2302">
        <v>239.9701571843851</v>
      </c>
      <c r="G2302">
        <v>400.70876169928664</v>
      </c>
      <c r="H2302">
        <v>14.700953572690146</v>
      </c>
      <c r="I2302">
        <v>6.9845196230440223</v>
      </c>
      <c r="J2302">
        <v>64.003759862276809</v>
      </c>
      <c r="K2302">
        <v>159.50543660910375</v>
      </c>
      <c r="L2302">
        <v>162.85351784930538</v>
      </c>
      <c r="M2302">
        <v>363.28256206841849</v>
      </c>
      <c r="N2302">
        <v>422.91689260361289</v>
      </c>
      <c r="O2302">
        <v>13.299849413809273</v>
      </c>
      <c r="P2302">
        <v>7.8106816273910757</v>
      </c>
    </row>
    <row r="2303" spans="1:16" x14ac:dyDescent="0.25">
      <c r="A2303">
        <v>44.088178813457489</v>
      </c>
      <c r="B2303">
        <v>5.2553966801288405</v>
      </c>
      <c r="C2303">
        <v>380.18067612551243</v>
      </c>
      <c r="D2303">
        <v>1543.4242741632497</v>
      </c>
      <c r="E2303">
        <v>428.64606292459808</v>
      </c>
      <c r="F2303">
        <v>1192.386748878349</v>
      </c>
      <c r="G2303">
        <v>697.28101655410649</v>
      </c>
      <c r="H2303">
        <v>3.9627040346313289</v>
      </c>
      <c r="I2303">
        <v>5.9275845588647753</v>
      </c>
      <c r="J2303">
        <v>561.34336738729064</v>
      </c>
      <c r="K2303">
        <v>2592.921980010065</v>
      </c>
      <c r="L2303">
        <v>630.45435310683843</v>
      </c>
      <c r="M2303">
        <v>1858.9366310700161</v>
      </c>
      <c r="N2303">
        <v>811.70980345518024</v>
      </c>
      <c r="O2303">
        <v>3.4422016514499596</v>
      </c>
      <c r="P2303">
        <v>7.6492260780438306</v>
      </c>
    </row>
    <row r="2304" spans="1:16" x14ac:dyDescent="0.25">
      <c r="A2304">
        <v>8.2479730248451233</v>
      </c>
      <c r="B2304">
        <v>9.8208430805795661</v>
      </c>
      <c r="C2304">
        <v>32.846092474653311</v>
      </c>
      <c r="D2304">
        <v>73.908190433227702</v>
      </c>
      <c r="E2304">
        <v>84.233239383946739</v>
      </c>
      <c r="F2304">
        <v>173.60737091071437</v>
      </c>
      <c r="G2304">
        <v>384.5723290082754</v>
      </c>
      <c r="H2304">
        <v>17.427972853587974</v>
      </c>
      <c r="I2304">
        <v>6.6660264343629159</v>
      </c>
      <c r="J2304">
        <v>45.381704987505536</v>
      </c>
      <c r="K2304">
        <v>106.57284777044271</v>
      </c>
      <c r="L2304">
        <v>122.77498800267024</v>
      </c>
      <c r="M2304">
        <v>261.78989304579846</v>
      </c>
      <c r="N2304">
        <v>400.4081864686828</v>
      </c>
      <c r="O2304">
        <v>15.947235960382825</v>
      </c>
      <c r="P2304">
        <v>7.5624011924704915</v>
      </c>
    </row>
    <row r="2305" spans="1:16" x14ac:dyDescent="0.25">
      <c r="A2305">
        <v>58.797204911708832</v>
      </c>
      <c r="B2305">
        <v>2.6928671869054788</v>
      </c>
      <c r="C2305">
        <v>2058.5151567231592</v>
      </c>
      <c r="D2305">
        <v>13782.538991778069</v>
      </c>
      <c r="E2305">
        <v>672.46008454551702</v>
      </c>
      <c r="F2305">
        <v>3561.4905802264916</v>
      </c>
      <c r="G2305">
        <v>1449.8383510968638</v>
      </c>
      <c r="H2305">
        <v>1.0548741828852286</v>
      </c>
      <c r="I2305">
        <v>3.1190780287133171</v>
      </c>
      <c r="J2305">
        <v>2803.2227775289298</v>
      </c>
      <c r="K2305">
        <v>20181.276620600544</v>
      </c>
      <c r="L2305">
        <v>708.20109346662241</v>
      </c>
      <c r="M2305">
        <v>5723.50041553338</v>
      </c>
      <c r="N2305">
        <v>1678.9537872860442</v>
      </c>
      <c r="O2305">
        <v>0.95284236018219937</v>
      </c>
      <c r="P2305">
        <v>2.0694449429661521</v>
      </c>
    </row>
    <row r="2306" spans="1:16" x14ac:dyDescent="0.25">
      <c r="A2306">
        <v>60.240047752857208</v>
      </c>
      <c r="B2306">
        <v>5.2198012877961313</v>
      </c>
      <c r="C2306">
        <v>489.59234835772514</v>
      </c>
      <c r="D2306">
        <v>2149.805943321915</v>
      </c>
      <c r="E2306">
        <v>528.98353715581163</v>
      </c>
      <c r="F2306">
        <v>1518.9486013312121</v>
      </c>
      <c r="G2306">
        <v>769.46323562602436</v>
      </c>
      <c r="H2306">
        <v>3.5698300098734119</v>
      </c>
      <c r="I2306">
        <v>6.756675461399853</v>
      </c>
      <c r="J2306">
        <v>722.99634160801895</v>
      </c>
      <c r="K2306">
        <v>3612.2509074062805</v>
      </c>
      <c r="L2306">
        <v>772.93592647135824</v>
      </c>
      <c r="M2306">
        <v>2377.6337099357897</v>
      </c>
      <c r="N2306">
        <v>902.86597928749757</v>
      </c>
      <c r="O2306">
        <v>3.1046471342650448</v>
      </c>
      <c r="P2306">
        <v>8.6938145868812438</v>
      </c>
    </row>
    <row r="2307" spans="1:16" x14ac:dyDescent="0.25">
      <c r="A2307">
        <v>1.2234360575675964</v>
      </c>
      <c r="B2307">
        <v>3.4730693515925863</v>
      </c>
      <c r="C2307">
        <v>69.537616668616806</v>
      </c>
      <c r="D2307">
        <v>177.34533497209989</v>
      </c>
      <c r="E2307">
        <v>64.156931610255285</v>
      </c>
      <c r="F2307">
        <v>143.79596593758944</v>
      </c>
      <c r="G2307">
        <v>428.61271614443757</v>
      </c>
      <c r="H2307">
        <v>4.8739650957024683</v>
      </c>
      <c r="I2307">
        <v>2.9937545387581164</v>
      </c>
      <c r="J2307">
        <v>98.094136921705655</v>
      </c>
      <c r="K2307">
        <v>268.8841866816453</v>
      </c>
      <c r="L2307">
        <v>92.528947012052498</v>
      </c>
      <c r="M2307">
        <v>218.82126678796078</v>
      </c>
      <c r="N2307">
        <v>460.97354610644055</v>
      </c>
      <c r="O2307">
        <v>4.3521813609045967</v>
      </c>
      <c r="P2307">
        <v>3.2216718364110033</v>
      </c>
    </row>
    <row r="2308" spans="1:16" x14ac:dyDescent="0.25">
      <c r="A2308">
        <v>59.55415540933609</v>
      </c>
      <c r="B2308">
        <v>0.97833968543465444</v>
      </c>
      <c r="C2308">
        <v>11547.445653940378</v>
      </c>
      <c r="D2308">
        <v>112308.16282888432</v>
      </c>
      <c r="E2308">
        <v>679.34091980221547</v>
      </c>
      <c r="F2308">
        <v>16537.490151892063</v>
      </c>
      <c r="G2308">
        <v>3269.0753560219746</v>
      </c>
      <c r="H2308">
        <v>0.20575073151927448</v>
      </c>
      <c r="I2308">
        <v>0.70778194368204883</v>
      </c>
      <c r="J2308">
        <v>12949.290930208059</v>
      </c>
      <c r="K2308">
        <v>130331.12786523034</v>
      </c>
      <c r="L2308">
        <v>1034.9638564394659</v>
      </c>
      <c r="M2308">
        <v>27859.090563089241</v>
      </c>
      <c r="N2308">
        <v>3466.7962848039165</v>
      </c>
      <c r="O2308">
        <v>0.19801617441658789</v>
      </c>
      <c r="P2308">
        <v>0.89036622651405672</v>
      </c>
    </row>
    <row r="2309" spans="1:16" x14ac:dyDescent="0.25">
      <c r="A2309">
        <v>98.352651059627533</v>
      </c>
      <c r="B2309">
        <v>6.9680019190111357</v>
      </c>
      <c r="C2309">
        <v>367.71365154912451</v>
      </c>
      <c r="D2309">
        <v>1477.5060390155347</v>
      </c>
      <c r="E2309">
        <v>552.32382700593098</v>
      </c>
      <c r="F2309">
        <v>1530.1498067221426</v>
      </c>
      <c r="G2309">
        <v>688.5727836637185</v>
      </c>
      <c r="H2309">
        <v>5.3218202682804838</v>
      </c>
      <c r="I2309">
        <v>7.7364644253211718</v>
      </c>
      <c r="J2309">
        <v>542.79736997196812</v>
      </c>
      <c r="K2309">
        <v>2480.9608101204499</v>
      </c>
      <c r="L2309">
        <v>812.59295471077644</v>
      </c>
      <c r="M2309">
        <v>2384.2646746770224</v>
      </c>
      <c r="N2309">
        <v>800.61467407200746</v>
      </c>
      <c r="O2309">
        <v>4.6226278339726061</v>
      </c>
      <c r="P2309">
        <v>9.9411633619650051</v>
      </c>
    </row>
    <row r="2310" spans="1:16" x14ac:dyDescent="0.25">
      <c r="A2310">
        <v>81.437305271625519</v>
      </c>
      <c r="B2310">
        <v>6.9401887914218152</v>
      </c>
      <c r="C2310">
        <v>321.52718413940943</v>
      </c>
      <c r="D2310">
        <v>1239.6266182684437</v>
      </c>
      <c r="E2310">
        <v>490.43650805415575</v>
      </c>
      <c r="F2310">
        <v>1336.5267973020473</v>
      </c>
      <c r="G2310">
        <v>655.29089930907992</v>
      </c>
      <c r="H2310">
        <v>5.5803994605453289</v>
      </c>
      <c r="I2310">
        <v>7.2758781449613572</v>
      </c>
      <c r="J2310">
        <v>473.90126786647903</v>
      </c>
      <c r="K2310">
        <v>2075.305172229148</v>
      </c>
      <c r="L2310">
        <v>721.63002476111922</v>
      </c>
      <c r="M2310">
        <v>2078.2333997900905</v>
      </c>
      <c r="N2310">
        <v>758.02921680784311</v>
      </c>
      <c r="O2310">
        <v>4.8478638851515541</v>
      </c>
      <c r="P2310">
        <v>9.1265105610783195</v>
      </c>
    </row>
    <row r="2311" spans="1:16" x14ac:dyDescent="0.25">
      <c r="A2311">
        <v>49.782933413982391</v>
      </c>
      <c r="B2311">
        <v>2.8368879653744963</v>
      </c>
      <c r="C2311">
        <v>1644.8281253538241</v>
      </c>
      <c r="D2311">
        <v>10366.701940244502</v>
      </c>
      <c r="E2311">
        <v>703.85719312602123</v>
      </c>
      <c r="F2311">
        <v>2907.4025843337354</v>
      </c>
      <c r="G2311">
        <v>1306.4203393570647</v>
      </c>
      <c r="H2311">
        <v>1.2115613370700307</v>
      </c>
      <c r="I2311">
        <v>4.3849468422061912</v>
      </c>
      <c r="J2311">
        <v>2292.0615820718435</v>
      </c>
      <c r="K2311">
        <v>15746.137163203646</v>
      </c>
      <c r="L2311">
        <v>719.53274416484237</v>
      </c>
      <c r="M2311">
        <v>4650.9335963154163</v>
      </c>
      <c r="N2311">
        <v>1527.7496733625098</v>
      </c>
      <c r="O2311">
        <v>1.0844528946840455</v>
      </c>
      <c r="P2311">
        <v>2.670408540540461</v>
      </c>
    </row>
    <row r="2312" spans="1:16" x14ac:dyDescent="0.25">
      <c r="A2312">
        <v>8.6472488045692444</v>
      </c>
      <c r="B2312">
        <v>2.7491448060481822</v>
      </c>
      <c r="C2312">
        <v>483.09023886480963</v>
      </c>
      <c r="D2312">
        <v>2112.4674123049817</v>
      </c>
      <c r="E2312">
        <v>275.42175991414081</v>
      </c>
      <c r="F2312">
        <v>789.4922503079722</v>
      </c>
      <c r="G2312">
        <v>765.36456731922169</v>
      </c>
      <c r="H2312">
        <v>1.889899368118908</v>
      </c>
      <c r="I2312">
        <v>3.5304357566445645</v>
      </c>
      <c r="J2312">
        <v>713.44958875038594</v>
      </c>
      <c r="K2312">
        <v>3550.0661512414986</v>
      </c>
      <c r="L2312">
        <v>402.67012868385052</v>
      </c>
      <c r="M2312">
        <v>1235.5362427408818</v>
      </c>
      <c r="N2312">
        <v>897.73028552239634</v>
      </c>
      <c r="O2312">
        <v>1.6434556272870291</v>
      </c>
      <c r="P2312">
        <v>4.5511382830643639</v>
      </c>
    </row>
    <row r="2313" spans="1:16" x14ac:dyDescent="0.25">
      <c r="A2313">
        <v>99.709046304225922</v>
      </c>
      <c r="B2313">
        <v>4.5506163239714379</v>
      </c>
      <c r="C2313">
        <v>974.79073272066057</v>
      </c>
      <c r="D2313">
        <v>5285.0395273408149</v>
      </c>
      <c r="E2313">
        <v>820.95214334981972</v>
      </c>
      <c r="F2313">
        <v>2656.9252124087998</v>
      </c>
      <c r="G2313">
        <v>1030.232642655224</v>
      </c>
      <c r="H2313">
        <v>2.3810969566848348</v>
      </c>
      <c r="I2313">
        <v>8.2585133944291123</v>
      </c>
      <c r="J2313">
        <v>1411.6514245887422</v>
      </c>
      <c r="K2313">
        <v>8566.9827843528728</v>
      </c>
      <c r="L2313">
        <v>1101.8365497855334</v>
      </c>
      <c r="M2313">
        <v>4208.2351979714222</v>
      </c>
      <c r="N2313">
        <v>1218.4646857229154</v>
      </c>
      <c r="O2313">
        <v>2.0953294965325293</v>
      </c>
      <c r="P2313">
        <v>7.548652354699934</v>
      </c>
    </row>
    <row r="2314" spans="1:16" x14ac:dyDescent="0.25">
      <c r="A2314">
        <v>71.311854660511017</v>
      </c>
      <c r="B2314">
        <v>1.1730145271472303</v>
      </c>
      <c r="C2314">
        <v>9784.5097753225637</v>
      </c>
      <c r="D2314">
        <v>92144.02517775388</v>
      </c>
      <c r="E2314">
        <v>650.987263289775</v>
      </c>
      <c r="F2314">
        <v>14417.680887109724</v>
      </c>
      <c r="G2314">
        <v>3018.8554616061488</v>
      </c>
      <c r="H2314">
        <v>0.26055857534985172</v>
      </c>
      <c r="I2314">
        <v>0.75551951172498466</v>
      </c>
      <c r="J2314">
        <v>11031.638314923894</v>
      </c>
      <c r="K2314">
        <v>106874.62137510339</v>
      </c>
      <c r="L2314">
        <v>950.30781279189023</v>
      </c>
      <c r="M2314">
        <v>24145.186980973522</v>
      </c>
      <c r="N2314">
        <v>3202.7871416807566</v>
      </c>
      <c r="O2314">
        <v>0.25032855606053911</v>
      </c>
      <c r="P2314">
        <v>0.92778738296577379</v>
      </c>
    </row>
    <row r="2315" spans="1:16" x14ac:dyDescent="0.25">
      <c r="A2315">
        <v>54.656807601451874</v>
      </c>
      <c r="B2315">
        <v>9.0134143568990446</v>
      </c>
      <c r="C2315">
        <v>133.42153319071892</v>
      </c>
      <c r="D2315">
        <v>398.25454291064136</v>
      </c>
      <c r="E2315">
        <v>299.86958226500201</v>
      </c>
      <c r="F2315">
        <v>730.61375098341614</v>
      </c>
      <c r="G2315">
        <v>496.43882742495265</v>
      </c>
      <c r="H2315">
        <v>10.067422501072729</v>
      </c>
      <c r="I2315">
        <v>8.5282218457920234</v>
      </c>
      <c r="J2315">
        <v>192.21413215573182</v>
      </c>
      <c r="K2315">
        <v>634.71727470278609</v>
      </c>
      <c r="L2315">
        <v>434.31213695241189</v>
      </c>
      <c r="M2315">
        <v>1121.5620092644313</v>
      </c>
      <c r="N2315">
        <v>551.27413267336442</v>
      </c>
      <c r="O2315">
        <v>8.8407548643470442</v>
      </c>
      <c r="P2315">
        <v>8.3571357851865287</v>
      </c>
    </row>
    <row r="2316" spans="1:16" x14ac:dyDescent="0.25">
      <c r="A2316">
        <v>25.538483679294586</v>
      </c>
      <c r="B2316">
        <v>8.9172682614080898</v>
      </c>
      <c r="C2316">
        <v>80.053871537964397</v>
      </c>
      <c r="D2316">
        <v>210.53555605869306</v>
      </c>
      <c r="E2316">
        <v>187.89635225815115</v>
      </c>
      <c r="F2316">
        <v>428.5729482213531</v>
      </c>
      <c r="G2316">
        <v>440.50956273260135</v>
      </c>
      <c r="H2316">
        <v>11.929892119001616</v>
      </c>
      <c r="I2316">
        <v>7.9471376282812463</v>
      </c>
      <c r="J2316">
        <v>113.42304101855751</v>
      </c>
      <c r="K2316">
        <v>322.62658158486209</v>
      </c>
      <c r="L2316">
        <v>270.89323930471346</v>
      </c>
      <c r="M2316">
        <v>653.37539408535736</v>
      </c>
      <c r="N2316">
        <v>476.97509623960622</v>
      </c>
      <c r="O2316">
        <v>10.609434945868475</v>
      </c>
      <c r="P2316">
        <v>8.400638591346036</v>
      </c>
    </row>
    <row r="2317" spans="1:16" x14ac:dyDescent="0.25">
      <c r="A2317">
        <v>8.9674648642539978</v>
      </c>
      <c r="B2317">
        <v>6.2476865891489197</v>
      </c>
      <c r="C2317">
        <v>81.190558534988597</v>
      </c>
      <c r="D2317">
        <v>214.20626939849501</v>
      </c>
      <c r="E2317">
        <v>133.36965427625802</v>
      </c>
      <c r="F2317">
        <v>304.74352233224192</v>
      </c>
      <c r="G2317">
        <v>441.77664604742029</v>
      </c>
      <c r="H2317">
        <v>8.318070183896733</v>
      </c>
      <c r="I2317">
        <v>5.5849216441511578</v>
      </c>
      <c r="J2317">
        <v>115.08480569430748</v>
      </c>
      <c r="K2317">
        <v>328.60649375553567</v>
      </c>
      <c r="L2317">
        <v>192.28187311871145</v>
      </c>
      <c r="M2317">
        <v>464.67882340252726</v>
      </c>
      <c r="N2317">
        <v>478.6737347889819</v>
      </c>
      <c r="O2317">
        <v>7.3944610705529481</v>
      </c>
      <c r="P2317">
        <v>5.892447163285464</v>
      </c>
    </row>
    <row r="2318" spans="1:16" x14ac:dyDescent="0.25">
      <c r="A2318">
        <v>39.773363888263702</v>
      </c>
      <c r="B2318">
        <v>8.8943352481254259</v>
      </c>
      <c r="C2318">
        <v>109.40316832412574</v>
      </c>
      <c r="D2318">
        <v>310.08876988194442</v>
      </c>
      <c r="E2318">
        <v>248.56905507447698</v>
      </c>
      <c r="F2318">
        <v>590.12996115390581</v>
      </c>
      <c r="G2318">
        <v>472.12050071397806</v>
      </c>
      <c r="H2318">
        <v>10.668520747080182</v>
      </c>
      <c r="I2318">
        <v>8.3404132819435954</v>
      </c>
      <c r="J2318">
        <v>156.58470131227989</v>
      </c>
      <c r="K2318">
        <v>486.80125427420501</v>
      </c>
      <c r="L2318">
        <v>358.99724766045597</v>
      </c>
      <c r="M2318">
        <v>903.43699159204289</v>
      </c>
      <c r="N2318">
        <v>519.1113220385954</v>
      </c>
      <c r="O2318">
        <v>9.4104802690894775</v>
      </c>
      <c r="P2318">
        <v>8.2461902577438551</v>
      </c>
    </row>
    <row r="2319" spans="1:16" x14ac:dyDescent="0.25">
      <c r="A2319">
        <v>6.0320703387260437</v>
      </c>
      <c r="B2319">
        <v>0.99865473849178277</v>
      </c>
      <c r="C2319">
        <v>3265.9632366603678</v>
      </c>
      <c r="D2319">
        <v>24529.59243497215</v>
      </c>
      <c r="E2319">
        <v>267.68453412341381</v>
      </c>
      <c r="F2319">
        <v>2314.673139975816</v>
      </c>
      <c r="G2319">
        <v>1799.717900378075</v>
      </c>
      <c r="H2319">
        <v>0.32830928959844724</v>
      </c>
      <c r="I2319">
        <v>0.71150815411562074</v>
      </c>
      <c r="J2319">
        <v>4198.0694409972439</v>
      </c>
      <c r="K2319">
        <v>32977.355768224472</v>
      </c>
      <c r="L2319">
        <v>304.29545229206627</v>
      </c>
      <c r="M2319">
        <v>3758.1275192696917</v>
      </c>
      <c r="N2319">
        <v>2027.0222316629226</v>
      </c>
      <c r="O2319">
        <v>0.30282387485842199</v>
      </c>
      <c r="P2319">
        <v>0.58529715786730518</v>
      </c>
    </row>
    <row r="2320" spans="1:16" x14ac:dyDescent="0.25">
      <c r="A2320">
        <v>21.910965502262115</v>
      </c>
      <c r="B2320">
        <v>2.0919060619413199</v>
      </c>
      <c r="C2320">
        <v>1756.0886970543133</v>
      </c>
      <c r="D2320">
        <v>11268.113996505299</v>
      </c>
      <c r="E2320">
        <v>519.20696958541635</v>
      </c>
      <c r="F2320">
        <v>2307.187415593286</v>
      </c>
      <c r="G2320">
        <v>1346.5960667811501</v>
      </c>
      <c r="H2320">
        <v>0.87111073417717111</v>
      </c>
      <c r="I2320">
        <v>2.9829710096888227</v>
      </c>
      <c r="J2320">
        <v>2431.6631476876696</v>
      </c>
      <c r="K2320">
        <v>16941.219599783682</v>
      </c>
      <c r="L2320">
        <v>535.11973869598683</v>
      </c>
      <c r="M2320">
        <v>3695.6415567034237</v>
      </c>
      <c r="N2320">
        <v>1570.7053833750563</v>
      </c>
      <c r="O2320">
        <v>0.78171837199992711</v>
      </c>
      <c r="P2320">
        <v>1.848875036715395</v>
      </c>
    </row>
    <row r="2321" spans="1:16" x14ac:dyDescent="0.25">
      <c r="A2321">
        <v>21.275855958461761</v>
      </c>
      <c r="B2321">
        <v>8.115434674605595</v>
      </c>
      <c r="C2321">
        <v>85.707160649976331</v>
      </c>
      <c r="D2321">
        <v>228.94639198576786</v>
      </c>
      <c r="E2321">
        <v>182.06987733829712</v>
      </c>
      <c r="F2321">
        <v>418.88133261385207</v>
      </c>
      <c r="G2321">
        <v>446.77589429386018</v>
      </c>
      <c r="H2321">
        <v>10.604989251242564</v>
      </c>
      <c r="I2321">
        <v>7.3354679204543913</v>
      </c>
      <c r="J2321">
        <v>121.69654402605944</v>
      </c>
      <c r="K2321">
        <v>352.68494112928425</v>
      </c>
      <c r="L2321">
        <v>262.51514030131858</v>
      </c>
      <c r="M2321">
        <v>639.17430494862549</v>
      </c>
      <c r="N2321">
        <v>485.3664527062466</v>
      </c>
      <c r="O2321">
        <v>9.4133471204530732</v>
      </c>
      <c r="P2321">
        <v>7.6821411951810745</v>
      </c>
    </row>
    <row r="2322" spans="1:16" x14ac:dyDescent="0.25">
      <c r="A2322">
        <v>60.153375923633575</v>
      </c>
      <c r="B2322">
        <v>4.1459897115532387</v>
      </c>
      <c r="C2322">
        <v>824.00420305987222</v>
      </c>
      <c r="D2322">
        <v>4247.2821824358643</v>
      </c>
      <c r="E2322">
        <v>653.32924220355244</v>
      </c>
      <c r="F2322">
        <v>2035.1180132952447</v>
      </c>
      <c r="G2322">
        <v>956.86365757904105</v>
      </c>
      <c r="H2322">
        <v>2.3161003178503141</v>
      </c>
      <c r="I2322">
        <v>7.1314434148040338</v>
      </c>
      <c r="J2322">
        <v>1202.6674033917768</v>
      </c>
      <c r="K2322">
        <v>6981.9058566844342</v>
      </c>
      <c r="L2322">
        <v>906.44734931126504</v>
      </c>
      <c r="M2322">
        <v>3213.728793386671</v>
      </c>
      <c r="N2322">
        <v>1131.9739145206074</v>
      </c>
      <c r="O2322">
        <v>2.0299425327778069</v>
      </c>
      <c r="P2322">
        <v>7.6473890070296955</v>
      </c>
    </row>
    <row r="2323" spans="1:16" x14ac:dyDescent="0.25">
      <c r="A2323">
        <v>68.892608344554901</v>
      </c>
      <c r="B2323">
        <v>2.6368680741697474</v>
      </c>
      <c r="C2323">
        <v>2391.8402034822534</v>
      </c>
      <c r="D2323">
        <v>16648.080327973043</v>
      </c>
      <c r="E2323">
        <v>667.42727545034154</v>
      </c>
      <c r="F2323">
        <v>4160.5821038982904</v>
      </c>
      <c r="G2323">
        <v>1555.1298634832108</v>
      </c>
      <c r="H2323">
        <v>0.97530918154138535</v>
      </c>
      <c r="I2323">
        <v>2.5335548527873808</v>
      </c>
      <c r="J2323">
        <v>3200.9303775041276</v>
      </c>
      <c r="K2323">
        <v>23734.674653038444</v>
      </c>
      <c r="L2323">
        <v>719.01031673777015</v>
      </c>
      <c r="M2323">
        <v>6707.7394279037653</v>
      </c>
      <c r="N2323">
        <v>1786.4487037906579</v>
      </c>
      <c r="O2323">
        <v>0.88676856672026461</v>
      </c>
      <c r="P2323">
        <v>1.811639105452499</v>
      </c>
    </row>
    <row r="2324" spans="1:16" x14ac:dyDescent="0.25">
      <c r="A2324">
        <v>96.619674742221832</v>
      </c>
      <c r="B2324">
        <v>6.1545665510267789</v>
      </c>
      <c r="C2324">
        <v>481.56038650570667</v>
      </c>
      <c r="D2324">
        <v>2103.7047125889271</v>
      </c>
      <c r="E2324">
        <v>614.9146133255648</v>
      </c>
      <c r="F2324">
        <v>1761.9222299062783</v>
      </c>
      <c r="G2324">
        <v>764.39701052900045</v>
      </c>
      <c r="H2324">
        <v>4.2361530222955288</v>
      </c>
      <c r="I2324">
        <v>7.8888430966714731</v>
      </c>
      <c r="J2324">
        <v>711.2022208032547</v>
      </c>
      <c r="K2324">
        <v>3535.4611347366044</v>
      </c>
      <c r="L2324">
        <v>899.13190497392043</v>
      </c>
      <c r="M2324">
        <v>2757.2237959641752</v>
      </c>
      <c r="N2324">
        <v>896.51719031396567</v>
      </c>
      <c r="O2324">
        <v>3.6836678776697114</v>
      </c>
      <c r="P2324">
        <v>10.173866447895911</v>
      </c>
    </row>
    <row r="2325" spans="1:16" x14ac:dyDescent="0.25">
      <c r="A2325">
        <v>36.329043805599213</v>
      </c>
      <c r="B2325">
        <v>5.7630899880610373</v>
      </c>
      <c r="C2325">
        <v>266.18073526832592</v>
      </c>
      <c r="D2325">
        <v>968.87657113994442</v>
      </c>
      <c r="E2325">
        <v>346.62029134268653</v>
      </c>
      <c r="F2325">
        <v>922.82802279401085</v>
      </c>
      <c r="G2325">
        <v>612.9870543843117</v>
      </c>
      <c r="H2325">
        <v>4.9796165128149674</v>
      </c>
      <c r="I2325">
        <v>5.6574418166008531</v>
      </c>
      <c r="J2325">
        <v>391.03027948394691</v>
      </c>
      <c r="K2325">
        <v>1611.1521377759238</v>
      </c>
      <c r="L2325">
        <v>509.01753644221259</v>
      </c>
      <c r="M2325">
        <v>1430.8379021034029</v>
      </c>
      <c r="N2325">
        <v>703.50880413929156</v>
      </c>
      <c r="O2325">
        <v>4.3299047082806439</v>
      </c>
      <c r="P2325">
        <v>6.8007632475558566</v>
      </c>
    </row>
    <row r="2326" spans="1:16" x14ac:dyDescent="0.25">
      <c r="A2326">
        <v>21.705308735370636</v>
      </c>
      <c r="B2326">
        <v>4.6260892867391572</v>
      </c>
      <c r="C2326">
        <v>296.83725344040818</v>
      </c>
      <c r="D2326">
        <v>1116.8095575839525</v>
      </c>
      <c r="E2326">
        <v>305.34577512712116</v>
      </c>
      <c r="F2326">
        <v>823.98694856397674</v>
      </c>
      <c r="G2326">
        <v>636.7742299586364</v>
      </c>
      <c r="H2326">
        <v>3.8349011310500178</v>
      </c>
      <c r="I2326">
        <v>4.7071595052527222</v>
      </c>
      <c r="J2326">
        <v>436.9665301049144</v>
      </c>
      <c r="K2326">
        <v>1865.0097673210378</v>
      </c>
      <c r="L2326">
        <v>449.0262491353202</v>
      </c>
      <c r="M2326">
        <v>1279.6938320439406</v>
      </c>
      <c r="N2326">
        <v>734.21715197965534</v>
      </c>
      <c r="O2326">
        <v>3.3324437979869788</v>
      </c>
      <c r="P2326">
        <v>5.8018302998840223</v>
      </c>
    </row>
    <row r="2327" spans="1:16" x14ac:dyDescent="0.25">
      <c r="A2327">
        <v>38.519183337688446</v>
      </c>
      <c r="B2327">
        <v>1.5659165882123309</v>
      </c>
      <c r="C2327">
        <v>4452.7917259064106</v>
      </c>
      <c r="D2327">
        <v>35855.496819147913</v>
      </c>
      <c r="E2327">
        <v>467.106046429098</v>
      </c>
      <c r="F2327">
        <v>5485.3976178824214</v>
      </c>
      <c r="G2327">
        <v>2081.7653046903542</v>
      </c>
      <c r="H2327">
        <v>0.45886011770769008</v>
      </c>
      <c r="I2327">
        <v>0.94361348839760251</v>
      </c>
      <c r="J2327">
        <v>5480.9348275134425</v>
      </c>
      <c r="K2327">
        <v>45492.371712228523</v>
      </c>
      <c r="L2327">
        <v>564.92943146157916</v>
      </c>
      <c r="M2327">
        <v>8974.4041668595528</v>
      </c>
      <c r="N2327">
        <v>2294.4248688456823</v>
      </c>
      <c r="O2327">
        <v>0.42938415443794198</v>
      </c>
      <c r="P2327">
        <v>0.87449066204786707</v>
      </c>
    </row>
    <row r="2328" spans="1:16" x14ac:dyDescent="0.25">
      <c r="A2328">
        <v>90.191466867923737</v>
      </c>
      <c r="B2328">
        <v>5.2044209135662083</v>
      </c>
      <c r="C2328">
        <v>669.20745079958112</v>
      </c>
      <c r="D2328">
        <v>3236.8804945285938</v>
      </c>
      <c r="E2328">
        <v>689.04574402938624</v>
      </c>
      <c r="F2328">
        <v>2068.1984466277681</v>
      </c>
      <c r="G2328">
        <v>875.12546759755696</v>
      </c>
      <c r="H2328">
        <v>3.15267956496933</v>
      </c>
      <c r="I2328">
        <v>8.1114522626572683</v>
      </c>
      <c r="J2328">
        <v>983.43566409501193</v>
      </c>
      <c r="K2328">
        <v>5388.2994341971362</v>
      </c>
      <c r="L2328">
        <v>983.75322860606548</v>
      </c>
      <c r="M2328">
        <v>3254.2402074723304</v>
      </c>
      <c r="N2328">
        <v>1033.4582980328269</v>
      </c>
      <c r="O2328">
        <v>2.7522512573441169</v>
      </c>
      <c r="P2328">
        <v>9.5730667578695154</v>
      </c>
    </row>
    <row r="2329" spans="1:16" x14ac:dyDescent="0.25">
      <c r="A2329">
        <v>4.8687276244163513</v>
      </c>
      <c r="B2329">
        <v>8.6566510598504607</v>
      </c>
      <c r="C2329">
        <v>30.187233451174457</v>
      </c>
      <c r="D2329">
        <v>67.271675061553154</v>
      </c>
      <c r="E2329">
        <v>67.504213497823486</v>
      </c>
      <c r="F2329">
        <v>137.97721945957502</v>
      </c>
      <c r="G2329">
        <v>381.22426535255187</v>
      </c>
      <c r="H2329">
        <v>15.731584575619497</v>
      </c>
      <c r="I2329">
        <v>5.6933784362218489</v>
      </c>
      <c r="J2329">
        <v>41.613709930703926</v>
      </c>
      <c r="K2329">
        <v>96.522219136349662</v>
      </c>
      <c r="L2329">
        <v>98.540515255561786</v>
      </c>
      <c r="M2329">
        <v>207.86627378945829</v>
      </c>
      <c r="N2329">
        <v>395.68776872538615</v>
      </c>
      <c r="O2329">
        <v>14.437440457252601</v>
      </c>
      <c r="P2329">
        <v>6.4695695833102231</v>
      </c>
    </row>
    <row r="2330" spans="1:16" x14ac:dyDescent="0.25">
      <c r="A2330">
        <v>75.104455292224884</v>
      </c>
      <c r="B2330">
        <v>9.7060506969516247</v>
      </c>
      <c r="C2330">
        <v>142.98704431202819</v>
      </c>
      <c r="D2330">
        <v>434.87145504126613</v>
      </c>
      <c r="E2330">
        <v>342.92801282124998</v>
      </c>
      <c r="F2330">
        <v>843.12412459665461</v>
      </c>
      <c r="G2330">
        <v>505.78165518510252</v>
      </c>
      <c r="H2330">
        <v>10.571543930311059</v>
      </c>
      <c r="I2330">
        <v>9.1599875297154743</v>
      </c>
      <c r="J2330">
        <v>206.45894859963812</v>
      </c>
      <c r="K2330">
        <v>696.61936229521473</v>
      </c>
      <c r="L2330">
        <v>497.2910214866144</v>
      </c>
      <c r="M2330">
        <v>1295.5273781213325</v>
      </c>
      <c r="N2330">
        <v>563.58747573384244</v>
      </c>
      <c r="O2330">
        <v>9.2704321281490856</v>
      </c>
      <c r="P2330">
        <v>9.0955465745765061</v>
      </c>
    </row>
    <row r="2331" spans="1:16" x14ac:dyDescent="0.25">
      <c r="A2331">
        <v>82.989432036876678</v>
      </c>
      <c r="B2331">
        <v>1.6643919066742472</v>
      </c>
      <c r="C2331">
        <v>6210.001589828923</v>
      </c>
      <c r="D2331">
        <v>53558.915171722336</v>
      </c>
      <c r="E2331">
        <v>599.61753572388091</v>
      </c>
      <c r="F2331">
        <v>9490.8308267023422</v>
      </c>
      <c r="G2331">
        <v>2434.0346720488678</v>
      </c>
      <c r="H2331">
        <v>0.43251546120151135</v>
      </c>
      <c r="I2331">
        <v>0.94474038361369739</v>
      </c>
      <c r="J2331">
        <v>7308.5772134060444</v>
      </c>
      <c r="K2331">
        <v>64459.408245881452</v>
      </c>
      <c r="L2331">
        <v>781.62740004147599</v>
      </c>
      <c r="M2331">
        <v>15668.785695444996</v>
      </c>
      <c r="N2331">
        <v>2625.6940046772093</v>
      </c>
      <c r="O2331">
        <v>0.41040812816122235</v>
      </c>
      <c r="P2331">
        <v>0.99886331328438116</v>
      </c>
    </row>
    <row r="2332" spans="1:16" x14ac:dyDescent="0.25">
      <c r="A2332">
        <v>30.325072348117828</v>
      </c>
      <c r="B2332">
        <v>5.5412704341358729</v>
      </c>
      <c r="C2332">
        <v>253.85655798020079</v>
      </c>
      <c r="D2332">
        <v>910.91508158093563</v>
      </c>
      <c r="E2332">
        <v>320.08070169218473</v>
      </c>
      <c r="F2332">
        <v>847.14643702353646</v>
      </c>
      <c r="G2332">
        <v>603.15287643334091</v>
      </c>
      <c r="H2332">
        <v>4.8747223047118737</v>
      </c>
      <c r="I2332">
        <v>5.3652915139603135</v>
      </c>
      <c r="J2332">
        <v>372.54671562403956</v>
      </c>
      <c r="K2332">
        <v>1511.5824609117558</v>
      </c>
      <c r="L2332">
        <v>469.68243995771138</v>
      </c>
      <c r="M2332">
        <v>1312.5614055117653</v>
      </c>
      <c r="N2332">
        <v>690.77575030986998</v>
      </c>
      <c r="O2332">
        <v>4.2402201759794078</v>
      </c>
      <c r="P2332">
        <v>6.3793605860820639</v>
      </c>
    </row>
    <row r="2333" spans="1:16" x14ac:dyDescent="0.25">
      <c r="A2333">
        <v>77.183481633663177</v>
      </c>
      <c r="B2333">
        <v>6.7434416346891988</v>
      </c>
      <c r="C2333">
        <v>329.58658184627427</v>
      </c>
      <c r="D2333">
        <v>1280.391567642404</v>
      </c>
      <c r="E2333">
        <v>486.72451159664547</v>
      </c>
      <c r="F2333">
        <v>1330.4445504654814</v>
      </c>
      <c r="G2333">
        <v>661.22093033979445</v>
      </c>
      <c r="H2333">
        <v>5.371094422545557</v>
      </c>
      <c r="I2333">
        <v>7.1398324904367527</v>
      </c>
      <c r="J2333">
        <v>485.94315961286458</v>
      </c>
      <c r="K2333">
        <v>2144.9880628241112</v>
      </c>
      <c r="L2333">
        <v>716.23238728241529</v>
      </c>
      <c r="M2333">
        <v>2069.5646560441023</v>
      </c>
      <c r="N2333">
        <v>765.63743724378946</v>
      </c>
      <c r="O2333">
        <v>4.6657679980218623</v>
      </c>
      <c r="P2333">
        <v>9.0015776148383733</v>
      </c>
    </row>
    <row r="2334" spans="1:16" x14ac:dyDescent="0.25">
      <c r="A2334">
        <v>87.94798356294632</v>
      </c>
      <c r="B2334">
        <v>5.1985165777384026</v>
      </c>
      <c r="C2334">
        <v>658.29709152404303</v>
      </c>
      <c r="D2334">
        <v>3168.040218182422</v>
      </c>
      <c r="E2334">
        <v>678.73102322896773</v>
      </c>
      <c r="F2334">
        <v>2031.9592843500075</v>
      </c>
      <c r="G2334">
        <v>869.07381510324785</v>
      </c>
      <c r="H2334">
        <v>3.1693017370539209</v>
      </c>
      <c r="I2334">
        <v>8.0290703543256505</v>
      </c>
      <c r="J2334">
        <v>967.8007833048465</v>
      </c>
      <c r="K2334">
        <v>5277.7760198246515</v>
      </c>
      <c r="L2334">
        <v>970.72883435205904</v>
      </c>
      <c r="M2334">
        <v>3196.326574153592</v>
      </c>
      <c r="N2334">
        <v>1026.0756347424701</v>
      </c>
      <c r="O2334">
        <v>2.7660331897709138</v>
      </c>
      <c r="P2334">
        <v>9.5327801660338771</v>
      </c>
    </row>
    <row r="2335" spans="1:16" x14ac:dyDescent="0.25">
      <c r="A2335">
        <v>99.677866160869598</v>
      </c>
      <c r="B2335">
        <v>8.7478533824274525</v>
      </c>
      <c r="C2335">
        <v>221.80128082206164</v>
      </c>
      <c r="D2335">
        <v>764.49595154029328</v>
      </c>
      <c r="E2335">
        <v>450.38837334208768</v>
      </c>
      <c r="F2335">
        <v>1171.9381313957019</v>
      </c>
      <c r="G2335">
        <v>576.76304558144591</v>
      </c>
      <c r="H2335">
        <v>8.0974878602008484</v>
      </c>
      <c r="I2335">
        <v>8.2056191020454676</v>
      </c>
      <c r="J2335">
        <v>324.45131647231096</v>
      </c>
      <c r="K2335">
        <v>1260.0147266438198</v>
      </c>
      <c r="L2335">
        <v>659.1964407802534</v>
      </c>
      <c r="M2335">
        <v>1812.1603872194464</v>
      </c>
      <c r="N2335">
        <v>656.50268868109288</v>
      </c>
      <c r="O2335">
        <v>7.0526513348478597</v>
      </c>
      <c r="P2335">
        <v>9.4484530042683907</v>
      </c>
    </row>
    <row r="2336" spans="1:16" x14ac:dyDescent="0.25">
      <c r="A2336">
        <v>82.391096651554108</v>
      </c>
      <c r="B2336">
        <v>2.2901025887510356</v>
      </c>
      <c r="C2336">
        <v>3532.393821786502</v>
      </c>
      <c r="D2336">
        <v>27017.535262001431</v>
      </c>
      <c r="E2336">
        <v>627.36921134277668</v>
      </c>
      <c r="F2336">
        <v>5873.9307124898996</v>
      </c>
      <c r="G2336">
        <v>1867.23162477647</v>
      </c>
      <c r="H2336">
        <v>0.73110587338798472</v>
      </c>
      <c r="I2336">
        <v>1.5460515888415749</v>
      </c>
      <c r="J2336">
        <v>4491.759472478233</v>
      </c>
      <c r="K2336">
        <v>35782.622028224097</v>
      </c>
      <c r="L2336">
        <v>723.88140356876022</v>
      </c>
      <c r="M2336">
        <v>9554.8017974615886</v>
      </c>
      <c r="N2336">
        <v>2091.7176177118185</v>
      </c>
      <c r="O2336">
        <v>0.67684241054330541</v>
      </c>
      <c r="P2336">
        <v>1.3118263135951678</v>
      </c>
    </row>
    <row r="2337" spans="1:16" x14ac:dyDescent="0.25">
      <c r="A2337">
        <v>58.608755052089691</v>
      </c>
      <c r="B2337">
        <v>3.8275545799082242</v>
      </c>
      <c r="C2337">
        <v>965.98679971926265</v>
      </c>
      <c r="D2337">
        <v>5223.1477253534295</v>
      </c>
      <c r="E2337">
        <v>685.60661350055557</v>
      </c>
      <c r="F2337">
        <v>2213.7570750673431</v>
      </c>
      <c r="G2337">
        <v>1026.094652492711</v>
      </c>
      <c r="H2337">
        <v>2.0098444777570661</v>
      </c>
      <c r="I2337">
        <v>6.9305841362304514</v>
      </c>
      <c r="J2337">
        <v>1399.5698952175387</v>
      </c>
      <c r="K2337">
        <v>8473.8092768912302</v>
      </c>
      <c r="L2337">
        <v>922.07424129534866</v>
      </c>
      <c r="M2337">
        <v>3505.7378654427403</v>
      </c>
      <c r="N2337">
        <v>1213.6358334511131</v>
      </c>
      <c r="O2337">
        <v>1.768215331710171</v>
      </c>
      <c r="P2337">
        <v>6.4132368204383399</v>
      </c>
    </row>
    <row r="2338" spans="1:16" x14ac:dyDescent="0.25">
      <c r="A2338">
        <v>90.254936516284943</v>
      </c>
      <c r="B2338">
        <v>6.2686405018008164</v>
      </c>
      <c r="C2338">
        <v>438.4754122203592</v>
      </c>
      <c r="D2338">
        <v>1860.5496531965457</v>
      </c>
      <c r="E2338">
        <v>577.864754880291</v>
      </c>
      <c r="F2338">
        <v>1636.1593319249887</v>
      </c>
      <c r="G2338">
        <v>736.62478025587836</v>
      </c>
      <c r="H2338">
        <v>4.4738685623552819</v>
      </c>
      <c r="I2338">
        <v>7.6140078883873219</v>
      </c>
      <c r="J2338">
        <v>647.73298818670526</v>
      </c>
      <c r="K2338">
        <v>3128.484542767138</v>
      </c>
      <c r="L2338">
        <v>847.67923056912969</v>
      </c>
      <c r="M2338">
        <v>2556.5556056594323</v>
      </c>
      <c r="N2338">
        <v>861.57974448187974</v>
      </c>
      <c r="O2338">
        <v>3.8880659752495603</v>
      </c>
      <c r="P2338">
        <v>9.8916547468168918</v>
      </c>
    </row>
    <row r="2339" spans="1:16" x14ac:dyDescent="0.25">
      <c r="A2339">
        <v>61.755872428417206</v>
      </c>
      <c r="B2339">
        <v>6.7292253035643341</v>
      </c>
      <c r="C2339">
        <v>279.70055057807195</v>
      </c>
      <c r="D2339">
        <v>1033.471289286455</v>
      </c>
      <c r="E2339">
        <v>422.19199564985445</v>
      </c>
      <c r="F2339">
        <v>1130.9613923942557</v>
      </c>
      <c r="G2339">
        <v>623.59205699968948</v>
      </c>
      <c r="H2339">
        <v>5.7060458630574953</v>
      </c>
      <c r="I2339">
        <v>6.7097566858222315</v>
      </c>
      <c r="J2339">
        <v>411.29720723107675</v>
      </c>
      <c r="K2339">
        <v>1722.0580218650507</v>
      </c>
      <c r="L2339">
        <v>620.43160538533971</v>
      </c>
      <c r="M2339">
        <v>1754.857017539324</v>
      </c>
      <c r="N2339">
        <v>717.21555059511286</v>
      </c>
      <c r="O2339">
        <v>4.9599626989547154</v>
      </c>
      <c r="P2339">
        <v>8.158417278247871</v>
      </c>
    </row>
    <row r="2340" spans="1:16" x14ac:dyDescent="0.25">
      <c r="A2340">
        <v>4.9320202469825745</v>
      </c>
      <c r="B2340">
        <v>3.2406938364627611</v>
      </c>
      <c r="C2340">
        <v>217.3450815098966</v>
      </c>
      <c r="D2340">
        <v>744.66162447524175</v>
      </c>
      <c r="E2340">
        <v>163.98656173576597</v>
      </c>
      <c r="F2340">
        <v>425.60515118474467</v>
      </c>
      <c r="G2340">
        <v>572.99464469764075</v>
      </c>
      <c r="H2340">
        <v>3.022713079307858</v>
      </c>
      <c r="I2340">
        <v>3.0289100624664891</v>
      </c>
      <c r="J2340">
        <v>317.76533896912878</v>
      </c>
      <c r="K2340">
        <v>1225.9529516208404</v>
      </c>
      <c r="L2340">
        <v>239.91244166699599</v>
      </c>
      <c r="M2340">
        <v>657.91426988690034</v>
      </c>
      <c r="N2340">
        <v>651.59647978984128</v>
      </c>
      <c r="O2340">
        <v>2.6332898174094845</v>
      </c>
      <c r="P2340">
        <v>3.4697423178041382</v>
      </c>
    </row>
    <row r="2341" spans="1:16" x14ac:dyDescent="0.25">
      <c r="A2341">
        <v>53.026872098445892</v>
      </c>
      <c r="B2341">
        <v>3.2660902104960723</v>
      </c>
      <c r="C2341">
        <v>1272.0737022745836</v>
      </c>
      <c r="D2341">
        <v>7456.9417995089707</v>
      </c>
      <c r="E2341">
        <v>716.22224043413974</v>
      </c>
      <c r="F2341">
        <v>2526.7041845756157</v>
      </c>
      <c r="G2341">
        <v>1161.1815872061316</v>
      </c>
      <c r="H2341">
        <v>1.5408913338883514</v>
      </c>
      <c r="I2341">
        <v>6.0711167653012623</v>
      </c>
      <c r="J2341">
        <v>1811.3503628325466</v>
      </c>
      <c r="K2341">
        <v>11739.948788178197</v>
      </c>
      <c r="L2341">
        <v>812.87680348974664</v>
      </c>
      <c r="M2341">
        <v>4021.7610793390477</v>
      </c>
      <c r="N2341">
        <v>1368.2546450229902</v>
      </c>
      <c r="O2341">
        <v>1.366646510395036</v>
      </c>
      <c r="P2341">
        <v>4.0269665126240328</v>
      </c>
    </row>
    <row r="2342" spans="1:16" x14ac:dyDescent="0.25">
      <c r="A2342">
        <v>26.966232120990753</v>
      </c>
      <c r="B2342">
        <v>4.9869608374807894</v>
      </c>
      <c r="C2342">
        <v>294.9744439928154</v>
      </c>
      <c r="D2342">
        <v>1107.6731346608453</v>
      </c>
      <c r="E2342">
        <v>327.40137956628291</v>
      </c>
      <c r="F2342">
        <v>882.81935485602901</v>
      </c>
      <c r="G2342">
        <v>635.35483998694906</v>
      </c>
      <c r="H2342">
        <v>4.1439830910178195</v>
      </c>
      <c r="I2342">
        <v>5.0630809216375141</v>
      </c>
      <c r="J2342">
        <v>434.17741334348233</v>
      </c>
      <c r="K2342">
        <v>1849.3467895689121</v>
      </c>
      <c r="L2342">
        <v>481.42985900850067</v>
      </c>
      <c r="M2342">
        <v>1370.9322066377986</v>
      </c>
      <c r="N2342">
        <v>732.38845792544498</v>
      </c>
      <c r="O2342">
        <v>3.6011330697390926</v>
      </c>
      <c r="P2342">
        <v>6.2316231641267654</v>
      </c>
    </row>
    <row r="2343" spans="1:16" x14ac:dyDescent="0.25">
      <c r="A2343">
        <v>67.691712558269501</v>
      </c>
      <c r="B2343">
        <v>0.53008191827197015</v>
      </c>
      <c r="C2343">
        <v>24210.343215911587</v>
      </c>
      <c r="D2343">
        <v>276280.68644791149</v>
      </c>
      <c r="E2343">
        <v>1872.6529908419948</v>
      </c>
      <c r="F2343">
        <v>54096.749111687386</v>
      </c>
      <c r="G2343">
        <v>4706.6484714610142</v>
      </c>
      <c r="H2343">
        <v>8.8841804426281992E-2</v>
      </c>
      <c r="I2343">
        <v>4.0754775067826916</v>
      </c>
      <c r="J2343">
        <v>29068.994444894757</v>
      </c>
      <c r="K2343">
        <v>340753.7369435599</v>
      </c>
      <c r="L2343">
        <v>3344.5073491657417</v>
      </c>
      <c r="M2343">
        <v>94141.206173894388</v>
      </c>
      <c r="N2343">
        <v>5128.2962306746404</v>
      </c>
      <c r="O2343">
        <v>8.6076995249473098E-2</v>
      </c>
      <c r="P2343">
        <v>4.0754775067826916</v>
      </c>
    </row>
    <row r="2344" spans="1:16" x14ac:dyDescent="0.25">
      <c r="A2344">
        <v>90.162198603153229</v>
      </c>
      <c r="B2344">
        <v>5.0080068277611138</v>
      </c>
      <c r="C2344">
        <v>729.79471420022458</v>
      </c>
      <c r="D2344">
        <v>3625.0754325076628</v>
      </c>
      <c r="E2344">
        <v>713.36330078070375</v>
      </c>
      <c r="F2344">
        <v>2172.2468651188219</v>
      </c>
      <c r="G2344">
        <v>907.99700608816408</v>
      </c>
      <c r="H2344">
        <v>2.9330891860751733</v>
      </c>
      <c r="I2344">
        <v>8.1648111383695117</v>
      </c>
      <c r="J2344">
        <v>1069.819128447866</v>
      </c>
      <c r="K2344">
        <v>6006.7983538266744</v>
      </c>
      <c r="L2344">
        <v>1007.9165924176215</v>
      </c>
      <c r="M2344">
        <v>3423.0324847346365</v>
      </c>
      <c r="N2344">
        <v>1073.3472910646626</v>
      </c>
      <c r="O2344">
        <v>2.5644163618523326</v>
      </c>
      <c r="P2344">
        <v>9.3138954245111147</v>
      </c>
    </row>
    <row r="2345" spans="1:16" x14ac:dyDescent="0.25">
      <c r="A2345">
        <v>17.367031991481781</v>
      </c>
      <c r="B2345">
        <v>3.2012357307794765</v>
      </c>
      <c r="C2345">
        <v>579.8941950141126</v>
      </c>
      <c r="D2345">
        <v>2683.5644186781301</v>
      </c>
      <c r="E2345">
        <v>375.11740396818595</v>
      </c>
      <c r="F2345">
        <v>1102.03891935101</v>
      </c>
      <c r="G2345">
        <v>824.27999129487193</v>
      </c>
      <c r="H2345">
        <v>2.050244070464168</v>
      </c>
      <c r="I2345">
        <v>4.591497442655478</v>
      </c>
      <c r="J2345">
        <v>854.73748512935049</v>
      </c>
      <c r="K2345">
        <v>4492.5762549555102</v>
      </c>
      <c r="L2345">
        <v>542.64105081996649</v>
      </c>
      <c r="M2345">
        <v>1729.8469361497141</v>
      </c>
      <c r="N2345">
        <v>971.0583909660055</v>
      </c>
      <c r="O2345">
        <v>1.786163606058897</v>
      </c>
      <c r="P2345">
        <v>5.6847067427138862</v>
      </c>
    </row>
    <row r="2346" spans="1:16" x14ac:dyDescent="0.25">
      <c r="A2346">
        <v>5.4446633458137512</v>
      </c>
      <c r="B2346">
        <v>3.7048446569963653</v>
      </c>
      <c r="C2346">
        <v>173.59161244754947</v>
      </c>
      <c r="D2346">
        <v>557.25900484207273</v>
      </c>
      <c r="E2346">
        <v>154.70483909505157</v>
      </c>
      <c r="F2346">
        <v>390.0908243659602</v>
      </c>
      <c r="G2346">
        <v>534.52110908332986</v>
      </c>
      <c r="H2346">
        <v>3.7576694267857347</v>
      </c>
      <c r="I2346">
        <v>3.4232519380997553</v>
      </c>
      <c r="J2346">
        <v>252.18066447691703</v>
      </c>
      <c r="K2346">
        <v>904.85452376893556</v>
      </c>
      <c r="L2346">
        <v>225.23139712617066</v>
      </c>
      <c r="M2346">
        <v>601.05389863989205</v>
      </c>
      <c r="N2346">
        <v>601.33700639589733</v>
      </c>
      <c r="O2346">
        <v>3.2837610629725984</v>
      </c>
      <c r="P2346">
        <v>3.6497878642678092</v>
      </c>
    </row>
    <row r="2347" spans="1:16" x14ac:dyDescent="0.25">
      <c r="A2347">
        <v>93.750523269176483</v>
      </c>
      <c r="B2347">
        <v>1.7768857598740353</v>
      </c>
      <c r="C2347">
        <v>5962.5851651554931</v>
      </c>
      <c r="D2347">
        <v>51009.710563460016</v>
      </c>
      <c r="E2347">
        <v>622.47927770568992</v>
      </c>
      <c r="F2347">
        <v>9518.853766248998</v>
      </c>
      <c r="G2347">
        <v>2387.9147940224539</v>
      </c>
      <c r="H2347">
        <v>0.46847703188046574</v>
      </c>
      <c r="I2347">
        <v>1.0096484875288649</v>
      </c>
      <c r="J2347">
        <v>7053.5856660885875</v>
      </c>
      <c r="K2347">
        <v>61734.841612094555</v>
      </c>
      <c r="L2347">
        <v>803.68918421027104</v>
      </c>
      <c r="M2347">
        <v>15696.791302839931</v>
      </c>
      <c r="N2347">
        <v>2582.0074019864901</v>
      </c>
      <c r="O2347">
        <v>0.44384479257336196</v>
      </c>
      <c r="P2347">
        <v>1.0501499682322986</v>
      </c>
    </row>
    <row r="2348" spans="1:16" x14ac:dyDescent="0.25">
      <c r="A2348">
        <v>25.467862188816071</v>
      </c>
      <c r="B2348">
        <v>7.3359520795332358</v>
      </c>
      <c r="C2348">
        <v>120.16282785450791</v>
      </c>
      <c r="D2348">
        <v>348.89226579291017</v>
      </c>
      <c r="E2348">
        <v>222.71390924474323</v>
      </c>
      <c r="F2348">
        <v>535.25308780799298</v>
      </c>
      <c r="G2348">
        <v>483.17360485412439</v>
      </c>
      <c r="H2348">
        <v>8.5091470848253454</v>
      </c>
      <c r="I2348">
        <v>6.9274095087203467</v>
      </c>
      <c r="J2348">
        <v>172.51825070604252</v>
      </c>
      <c r="K2348">
        <v>551.67585250236459</v>
      </c>
      <c r="L2348">
        <v>322.03764143517782</v>
      </c>
      <c r="M2348">
        <v>820.47687083957635</v>
      </c>
      <c r="N2348">
        <v>533.75170768935288</v>
      </c>
      <c r="O2348">
        <v>7.4893572767892289</v>
      </c>
      <c r="P2348">
        <v>6.7617419472206519</v>
      </c>
    </row>
    <row r="2349" spans="1:16" x14ac:dyDescent="0.25">
      <c r="A2349">
        <v>9.1053089499473572</v>
      </c>
      <c r="B2349">
        <v>1.3281857927427303</v>
      </c>
      <c r="C2349">
        <v>2446.2647766101659</v>
      </c>
      <c r="D2349">
        <v>17124.240442690589</v>
      </c>
      <c r="E2349">
        <v>337.10581393647726</v>
      </c>
      <c r="F2349">
        <v>2152.8439443608763</v>
      </c>
      <c r="G2349">
        <v>1571.5931118276744</v>
      </c>
      <c r="H2349">
        <v>0.48706682967817072</v>
      </c>
      <c r="I2349">
        <v>1.2433621842991565</v>
      </c>
      <c r="J2349">
        <v>3264.8215832537203</v>
      </c>
      <c r="K2349">
        <v>24313.067373784113</v>
      </c>
      <c r="L2349">
        <v>364.46272076722931</v>
      </c>
      <c r="M2349">
        <v>3472.5432473539563</v>
      </c>
      <c r="N2349">
        <v>1803.0156291943981</v>
      </c>
      <c r="O2349">
        <v>0.44329694677973913</v>
      </c>
      <c r="P2349">
        <v>0.89899527508090038</v>
      </c>
    </row>
    <row r="2350" spans="1:16" x14ac:dyDescent="0.25">
      <c r="A2350">
        <v>47.974898159503937</v>
      </c>
      <c r="B2350">
        <v>0.75072606148362808</v>
      </c>
      <c r="C2350">
        <v>14718.449050640516</v>
      </c>
      <c r="D2350">
        <v>150406.687432348</v>
      </c>
      <c r="E2350">
        <v>785.91540349377181</v>
      </c>
      <c r="F2350">
        <v>21233.008987116595</v>
      </c>
      <c r="G2350">
        <v>3679.5483210338698</v>
      </c>
      <c r="H2350">
        <v>0.14611158462282947</v>
      </c>
      <c r="I2350">
        <v>0.68265803924746393</v>
      </c>
      <c r="J2350">
        <v>16605.734395074618</v>
      </c>
      <c r="K2350">
        <v>177005.6420375084</v>
      </c>
      <c r="L2350">
        <v>1272.858989512164</v>
      </c>
      <c r="M2350">
        <v>36109.246061916732</v>
      </c>
      <c r="N2350">
        <v>3921.4975657284099</v>
      </c>
      <c r="O2350">
        <v>0.14062126377823245</v>
      </c>
      <c r="P2350">
        <v>0.87278149957708362</v>
      </c>
    </row>
    <row r="2351" spans="1:16" x14ac:dyDescent="0.25">
      <c r="A2351">
        <v>43.494316279888153</v>
      </c>
      <c r="B2351">
        <v>4.9613848552340025</v>
      </c>
      <c r="C2351">
        <v>429.10872775057157</v>
      </c>
      <c r="D2351">
        <v>1808.6446198930003</v>
      </c>
      <c r="E2351">
        <v>448.95534831462214</v>
      </c>
      <c r="F2351">
        <v>1267.7349473910331</v>
      </c>
      <c r="G2351">
        <v>730.44686067601879</v>
      </c>
      <c r="H2351">
        <v>3.5705316426005185</v>
      </c>
      <c r="I2351">
        <v>5.9550495542598938</v>
      </c>
      <c r="J2351">
        <v>633.89067094791505</v>
      </c>
      <c r="K2351">
        <v>3041.1892467714297</v>
      </c>
      <c r="L2351">
        <v>658.9509903721638</v>
      </c>
      <c r="M2351">
        <v>1980.1962919838124</v>
      </c>
      <c r="N2351">
        <v>853.77758220739042</v>
      </c>
      <c r="O2351">
        <v>3.1026850806735431</v>
      </c>
      <c r="P2351">
        <v>7.7388952233310153</v>
      </c>
    </row>
    <row r="2352" spans="1:16" x14ac:dyDescent="0.25">
      <c r="A2352">
        <v>31.9071164727211</v>
      </c>
      <c r="B2352">
        <v>8.3294674167439915</v>
      </c>
      <c r="C2352">
        <v>107.60180978221612</v>
      </c>
      <c r="D2352">
        <v>303.70713586237906</v>
      </c>
      <c r="E2352">
        <v>229.37734666299195</v>
      </c>
      <c r="F2352">
        <v>543.39269963452318</v>
      </c>
      <c r="G2352">
        <v>470.24343376540833</v>
      </c>
      <c r="H2352">
        <v>10.05010709034136</v>
      </c>
      <c r="I2352">
        <v>7.7974554153725961</v>
      </c>
      <c r="J2352">
        <v>153.92214019603853</v>
      </c>
      <c r="K2352">
        <v>476.17178721777543</v>
      </c>
      <c r="L2352">
        <v>331.21984142508916</v>
      </c>
      <c r="M2352">
        <v>831.69872852207664</v>
      </c>
      <c r="N2352">
        <v>516.62101864484634</v>
      </c>
      <c r="O2352">
        <v>8.8685425664954156</v>
      </c>
      <c r="P2352">
        <v>7.7374305148922105</v>
      </c>
    </row>
    <row r="2353" spans="1:16" x14ac:dyDescent="0.25">
      <c r="A2353">
        <v>37.764652192592621</v>
      </c>
      <c r="B2353">
        <v>9.1989041709857702</v>
      </c>
      <c r="C2353">
        <v>98.272465651150711</v>
      </c>
      <c r="D2353">
        <v>271.2041087249122</v>
      </c>
      <c r="E2353">
        <v>233.61058061185938</v>
      </c>
      <c r="F2353">
        <v>546.95951192885252</v>
      </c>
      <c r="G2353">
        <v>460.39453411495066</v>
      </c>
      <c r="H2353">
        <v>11.460645290809136</v>
      </c>
      <c r="I2353">
        <v>8.5129529615553867</v>
      </c>
      <c r="J2353">
        <v>140.15820313112468</v>
      </c>
      <c r="K2353">
        <v>422.23324403721688</v>
      </c>
      <c r="L2353">
        <v>337.05703698714166</v>
      </c>
      <c r="M2353">
        <v>836.13322711952378</v>
      </c>
      <c r="N2353">
        <v>503.53298486675368</v>
      </c>
      <c r="O2353">
        <v>10.136114908301364</v>
      </c>
      <c r="P2353">
        <v>8.6446334262975189</v>
      </c>
    </row>
    <row r="2354" spans="1:16" x14ac:dyDescent="0.25">
      <c r="A2354">
        <v>42.26347953081131</v>
      </c>
      <c r="B2354">
        <v>4.7338678559547827</v>
      </c>
      <c r="C2354">
        <v>467.31080704561009</v>
      </c>
      <c r="D2354">
        <v>2022.5031180970309</v>
      </c>
      <c r="E2354">
        <v>460.92203161350972</v>
      </c>
      <c r="F2354">
        <v>1315.6067442155979</v>
      </c>
      <c r="G2354">
        <v>755.32518872290632</v>
      </c>
      <c r="H2354">
        <v>3.2963771870210974</v>
      </c>
      <c r="I2354">
        <v>5.9618925549889266</v>
      </c>
      <c r="J2354">
        <v>690.24849091121712</v>
      </c>
      <c r="K2354">
        <v>3399.91594204902</v>
      </c>
      <c r="L2354">
        <v>674.75451885395989</v>
      </c>
      <c r="M2354">
        <v>2057.7866547563317</v>
      </c>
      <c r="N2354">
        <v>885.129684998794</v>
      </c>
      <c r="O2354">
        <v>2.8658414180606719</v>
      </c>
      <c r="P2354">
        <v>7.7149881362052053</v>
      </c>
    </row>
    <row r="2355" spans="1:16" x14ac:dyDescent="0.25">
      <c r="A2355">
        <v>94.28197830915451</v>
      </c>
      <c r="B2355">
        <v>1.7443743997132235</v>
      </c>
      <c r="C2355">
        <v>6165.4035891627564</v>
      </c>
      <c r="D2355">
        <v>53098.143725133603</v>
      </c>
      <c r="E2355">
        <v>625.25351307549056</v>
      </c>
      <c r="F2355">
        <v>9836.7561306926182</v>
      </c>
      <c r="G2355">
        <v>2425.7923488815932</v>
      </c>
      <c r="H2355">
        <v>0.45446190546993798</v>
      </c>
      <c r="I2355">
        <v>0.99019309554991086</v>
      </c>
      <c r="J2355">
        <v>7262.6366027112754</v>
      </c>
      <c r="K2355">
        <v>63966.695509111829</v>
      </c>
      <c r="L2355">
        <v>813.65496056353845</v>
      </c>
      <c r="M2355">
        <v>16236.5210527176</v>
      </c>
      <c r="N2355">
        <v>2617.8739336296644</v>
      </c>
      <c r="O2355">
        <v>0.43111636640611006</v>
      </c>
      <c r="P2355">
        <v>1.043890910472224</v>
      </c>
    </row>
    <row r="2356" spans="1:16" x14ac:dyDescent="0.25">
      <c r="A2356">
        <v>22.709941923618317</v>
      </c>
      <c r="B2356">
        <v>9.2224385307553245</v>
      </c>
      <c r="C2356">
        <v>69.138657014513385</v>
      </c>
      <c r="D2356">
        <v>176.11433659945638</v>
      </c>
      <c r="E2356">
        <v>169.43838262787978</v>
      </c>
      <c r="F2356">
        <v>379.4970419625264</v>
      </c>
      <c r="G2356">
        <v>428.15509948041819</v>
      </c>
      <c r="H2356">
        <v>12.967433262880535</v>
      </c>
      <c r="I2356">
        <v>7.9379962608677914</v>
      </c>
      <c r="J2356">
        <v>97.514290861094338</v>
      </c>
      <c r="K2356">
        <v>266.90317197412355</v>
      </c>
      <c r="L2356">
        <v>244.37598602291754</v>
      </c>
      <c r="M2356">
        <v>577.45618048294534</v>
      </c>
      <c r="N2356">
        <v>460.35592838226449</v>
      </c>
      <c r="O2356">
        <v>11.581179718273555</v>
      </c>
      <c r="P2356">
        <v>8.5481781105566981</v>
      </c>
    </row>
    <row r="2357" spans="1:16" x14ac:dyDescent="0.25">
      <c r="A2357">
        <v>15.414885938167572</v>
      </c>
      <c r="B2357">
        <v>9.3108387378499238</v>
      </c>
      <c r="C2357">
        <v>52.776757267367032</v>
      </c>
      <c r="D2357">
        <v>127.52926244719258</v>
      </c>
      <c r="E2357">
        <v>131.60874443961404</v>
      </c>
      <c r="F2357">
        <v>285.44486478597497</v>
      </c>
      <c r="G2357">
        <v>408.98423612247632</v>
      </c>
      <c r="H2357">
        <v>14.30549281894473</v>
      </c>
      <c r="I2357">
        <v>7.4238779625733278</v>
      </c>
      <c r="J2357">
        <v>73.853163395378459</v>
      </c>
      <c r="K2357">
        <v>189.55125423712542</v>
      </c>
      <c r="L2357">
        <v>190.29804016286903</v>
      </c>
      <c r="M2357">
        <v>432.86317433821904</v>
      </c>
      <c r="N2357">
        <v>434.30096382300786</v>
      </c>
      <c r="O2357">
        <v>12.883481012801759</v>
      </c>
      <c r="P2357">
        <v>8.2169995176692403</v>
      </c>
    </row>
    <row r="2358" spans="1:16" x14ac:dyDescent="0.25">
      <c r="A2358">
        <v>87.93882542848587</v>
      </c>
      <c r="B2358">
        <v>1.1689176410626301</v>
      </c>
      <c r="C2358">
        <v>10827.937464173638</v>
      </c>
      <c r="D2358">
        <v>103990.0161553667</v>
      </c>
      <c r="E2358">
        <v>740.33632188024876</v>
      </c>
      <c r="F2358">
        <v>17408.758692760832</v>
      </c>
      <c r="G2358">
        <v>3169.2084738811632</v>
      </c>
      <c r="H2358">
        <v>0.25106447488679484</v>
      </c>
      <c r="I2358">
        <v>0.80478440919205729</v>
      </c>
      <c r="J2358">
        <v>12157.650346747167</v>
      </c>
      <c r="K2358">
        <v>120539.74855736595</v>
      </c>
      <c r="L2358">
        <v>1109.3443742546931</v>
      </c>
      <c r="M2358">
        <v>29258.245238317162</v>
      </c>
      <c r="N2358">
        <v>3360.1231137431355</v>
      </c>
      <c r="O2358">
        <v>0.24150942895445957</v>
      </c>
      <c r="P2358">
        <v>1.0051298066061702</v>
      </c>
    </row>
    <row r="2359" spans="1:16" x14ac:dyDescent="0.25">
      <c r="A2359">
        <v>53.769271075725555</v>
      </c>
      <c r="B2359">
        <v>4.7952995487677352</v>
      </c>
      <c r="C2359">
        <v>544.86507399683444</v>
      </c>
      <c r="D2359">
        <v>2473.2560191600128</v>
      </c>
      <c r="E2359">
        <v>532.69853757155829</v>
      </c>
      <c r="F2359">
        <v>1551.4999026119851</v>
      </c>
      <c r="G2359">
        <v>803.46019953650944</v>
      </c>
      <c r="H2359">
        <v>3.1463443647169198</v>
      </c>
      <c r="I2359">
        <v>6.6223202818680535</v>
      </c>
      <c r="J2359">
        <v>803.82348948464062</v>
      </c>
      <c r="K2359">
        <v>4147.6398374175496</v>
      </c>
      <c r="L2359">
        <v>773.93238886177858</v>
      </c>
      <c r="M2359">
        <v>2432.8431720236854</v>
      </c>
      <c r="N2359">
        <v>945.26820602100338</v>
      </c>
      <c r="O2359">
        <v>2.7390969608196647</v>
      </c>
      <c r="P2359">
        <v>8.3400343088299103</v>
      </c>
    </row>
    <row r="2360" spans="1:16" x14ac:dyDescent="0.25">
      <c r="A2360">
        <v>48.778194010257721</v>
      </c>
      <c r="B2360">
        <v>9.6097784210068991</v>
      </c>
      <c r="C2360">
        <v>107.26169559382289</v>
      </c>
      <c r="D2360">
        <v>302.50599978896588</v>
      </c>
      <c r="E2360">
        <v>263.89119145341726</v>
      </c>
      <c r="F2360">
        <v>624.89858798725879</v>
      </c>
      <c r="G2360">
        <v>469.88814702709533</v>
      </c>
      <c r="H2360">
        <v>11.607936128560597</v>
      </c>
      <c r="I2360">
        <v>8.992941963490539</v>
      </c>
      <c r="J2360">
        <v>153.41959421424767</v>
      </c>
      <c r="K2360">
        <v>474.17249460163401</v>
      </c>
      <c r="L2360">
        <v>381.04498677959793</v>
      </c>
      <c r="M2360">
        <v>956.40782601602439</v>
      </c>
      <c r="N2360">
        <v>516.14951957512733</v>
      </c>
      <c r="O2360">
        <v>10.244009006513418</v>
      </c>
      <c r="P2360">
        <v>8.9302201476465388</v>
      </c>
    </row>
    <row r="2361" spans="1:16" x14ac:dyDescent="0.25">
      <c r="A2361">
        <v>4.1727094054222107</v>
      </c>
      <c r="B2361">
        <v>7.5540476049308891</v>
      </c>
      <c r="C2361">
        <v>34.917964812691125</v>
      </c>
      <c r="D2361">
        <v>79.168209739028583</v>
      </c>
      <c r="E2361">
        <v>69.330034054615737</v>
      </c>
      <c r="F2361">
        <v>143.77497731457163</v>
      </c>
      <c r="G2361">
        <v>387.16481540630093</v>
      </c>
      <c r="H2361">
        <v>13.171272776280041</v>
      </c>
      <c r="I2361">
        <v>5.2431845388062719</v>
      </c>
      <c r="J2361">
        <v>48.322647415501258</v>
      </c>
      <c r="K2361">
        <v>114.57639842534583</v>
      </c>
      <c r="L2361">
        <v>100.93940170413647</v>
      </c>
      <c r="M2361">
        <v>216.95492572036</v>
      </c>
      <c r="N2361">
        <v>404.05306664748178</v>
      </c>
      <c r="O2361">
        <v>12.026718605168755</v>
      </c>
      <c r="P2361">
        <v>5.938529571018794</v>
      </c>
    </row>
    <row r="2362" spans="1:16" x14ac:dyDescent="0.25">
      <c r="A2362">
        <v>51.051228821277618</v>
      </c>
      <c r="B2362">
        <v>4.9230339546135369</v>
      </c>
      <c r="C2362">
        <v>493.36349299154506</v>
      </c>
      <c r="D2362">
        <v>2171.5323650072346</v>
      </c>
      <c r="E2362">
        <v>502.20764907947665</v>
      </c>
      <c r="F2362">
        <v>1443.5011968865217</v>
      </c>
      <c r="G2362">
        <v>771.83042503478578</v>
      </c>
      <c r="H2362">
        <v>3.3568831384854674</v>
      </c>
      <c r="I2362">
        <v>6.401775021376972</v>
      </c>
      <c r="J2362">
        <v>728.52968568605058</v>
      </c>
      <c r="K2362">
        <v>3648.3986823280266</v>
      </c>
      <c r="L2362">
        <v>733.55984163862695</v>
      </c>
      <c r="M2362">
        <v>2259.8165897758254</v>
      </c>
      <c r="N2362">
        <v>905.82981123730417</v>
      </c>
      <c r="O2362">
        <v>2.9196306065172308</v>
      </c>
      <c r="P2362">
        <v>8.2275984108403417</v>
      </c>
    </row>
    <row r="2363" spans="1:16" x14ac:dyDescent="0.25">
      <c r="A2363">
        <v>3.4088312983512878</v>
      </c>
      <c r="B2363">
        <v>4.8809703930740085</v>
      </c>
      <c r="C2363">
        <v>69.713011945176717</v>
      </c>
      <c r="D2363">
        <v>177.88718847989227</v>
      </c>
      <c r="E2363">
        <v>90.379638432473129</v>
      </c>
      <c r="F2363">
        <v>202.63199712101604</v>
      </c>
      <c r="G2363">
        <v>428.813752037543</v>
      </c>
      <c r="H2363">
        <v>6.8439597092678426</v>
      </c>
      <c r="I2363">
        <v>4.2100476016481387</v>
      </c>
      <c r="J2363">
        <v>98.349096499675056</v>
      </c>
      <c r="K2363">
        <v>269.75647452331452</v>
      </c>
      <c r="L2363">
        <v>130.34645683278475</v>
      </c>
      <c r="M2363">
        <v>308.36490819252782</v>
      </c>
      <c r="N2363">
        <v>461.24481812437358</v>
      </c>
      <c r="O2363">
        <v>6.1108211026256818</v>
      </c>
      <c r="P2363">
        <v>4.5291981164700488</v>
      </c>
    </row>
    <row r="2364" spans="1:16" x14ac:dyDescent="0.25">
      <c r="A2364">
        <v>51.185603201389313</v>
      </c>
      <c r="B2364">
        <v>2.6795068366967367</v>
      </c>
      <c r="C2364">
        <v>1890.3215773332909</v>
      </c>
      <c r="D2364">
        <v>12373.134634426373</v>
      </c>
      <c r="E2364">
        <v>666.2898342080756</v>
      </c>
      <c r="F2364">
        <v>3212.8245299279711</v>
      </c>
      <c r="G2364">
        <v>1393.4321137343641</v>
      </c>
      <c r="H2364">
        <v>1.0845848840491945</v>
      </c>
      <c r="I2364">
        <v>3.4717544840559253</v>
      </c>
      <c r="J2364">
        <v>2597.948641918842</v>
      </c>
      <c r="K2364">
        <v>18381.050009726889</v>
      </c>
      <c r="L2364">
        <v>693.40428677004377</v>
      </c>
      <c r="M2364">
        <v>5154.035227166084</v>
      </c>
      <c r="N2364">
        <v>1620.1832818117746</v>
      </c>
      <c r="O2364">
        <v>0.97618993813766841</v>
      </c>
      <c r="P2364">
        <v>2.214084121172804</v>
      </c>
    </row>
    <row r="2365" spans="1:16" x14ac:dyDescent="0.25">
      <c r="A2365">
        <v>67.701696813106537</v>
      </c>
      <c r="B2365">
        <v>9.3715963314819195</v>
      </c>
      <c r="C2365">
        <v>143.13547563065507</v>
      </c>
      <c r="D2365">
        <v>435.44605620394333</v>
      </c>
      <c r="E2365">
        <v>331.40905506634482</v>
      </c>
      <c r="F2365">
        <v>814.91410061049407</v>
      </c>
      <c r="G2365">
        <v>505.92519766459833</v>
      </c>
      <c r="H2365">
        <v>10.203405024255277</v>
      </c>
      <c r="I2365">
        <v>8.8437828021475973</v>
      </c>
      <c r="J2365">
        <v>206.68019402493286</v>
      </c>
      <c r="K2365">
        <v>697.59251641334902</v>
      </c>
      <c r="L2365">
        <v>480.59633448024169</v>
      </c>
      <c r="M2365">
        <v>1252.1986291978731</v>
      </c>
      <c r="N2365">
        <v>563.77648894426466</v>
      </c>
      <c r="O2365">
        <v>8.9474200651490925</v>
      </c>
      <c r="P2365">
        <v>8.7838368297936622</v>
      </c>
    </row>
    <row r="2366" spans="1:16" x14ac:dyDescent="0.25">
      <c r="A2366">
        <v>9.572857677936554</v>
      </c>
      <c r="B2366">
        <v>7.7687601300544662</v>
      </c>
      <c r="C2366">
        <v>55.068332470885061</v>
      </c>
      <c r="D2366">
        <v>134.10169788508901</v>
      </c>
      <c r="E2366">
        <v>114.54494490069202</v>
      </c>
      <c r="F2366">
        <v>249.661285417984</v>
      </c>
      <c r="G2366">
        <v>411.71677976288532</v>
      </c>
      <c r="H2366">
        <v>11.774066806959999</v>
      </c>
      <c r="I2366">
        <v>6.2748689049270974</v>
      </c>
      <c r="J2366">
        <v>77.152262332171702</v>
      </c>
      <c r="K2366">
        <v>199.91055887674864</v>
      </c>
      <c r="L2366">
        <v>165.53571664819378</v>
      </c>
      <c r="M2366">
        <v>378.79921294647414</v>
      </c>
      <c r="N2366">
        <v>438.03949781683809</v>
      </c>
      <c r="O2366">
        <v>10.589307887530527</v>
      </c>
      <c r="P2366">
        <v>6.9197599342005516</v>
      </c>
    </row>
    <row r="2367" spans="1:16" x14ac:dyDescent="0.25">
      <c r="A2367">
        <v>50.950170695781708</v>
      </c>
      <c r="B2367">
        <v>4.2410058667644783</v>
      </c>
      <c r="C2367">
        <v>691.27635169425048</v>
      </c>
      <c r="D2367">
        <v>3377.1367425472054</v>
      </c>
      <c r="E2367">
        <v>577.12968611412941</v>
      </c>
      <c r="F2367">
        <v>1741.3833326054937</v>
      </c>
      <c r="G2367">
        <v>887.24014696222878</v>
      </c>
      <c r="H2367">
        <v>2.5368465521972441</v>
      </c>
      <c r="I2367">
        <v>6.7261886488842073</v>
      </c>
      <c r="J2367">
        <v>1014.9871292363138</v>
      </c>
      <c r="K2367">
        <v>5612.6902873546005</v>
      </c>
      <c r="L2367">
        <v>820.95513952291174</v>
      </c>
      <c r="M2367">
        <v>2741.523804644572</v>
      </c>
      <c r="N2367">
        <v>1048.2011113094104</v>
      </c>
      <c r="O2367">
        <v>2.215835453966887</v>
      </c>
      <c r="P2367">
        <v>7.8418930465614443</v>
      </c>
    </row>
    <row r="2368" spans="1:16" x14ac:dyDescent="0.25">
      <c r="A2368">
        <v>9.677774965763092</v>
      </c>
      <c r="B2368">
        <v>8.5881941850167465</v>
      </c>
      <c r="C2368">
        <v>45.903192067049446</v>
      </c>
      <c r="D2368">
        <v>108.2994404196095</v>
      </c>
      <c r="E2368">
        <v>105.39942723517028</v>
      </c>
      <c r="F2368">
        <v>225.02350301524609</v>
      </c>
      <c r="G2368">
        <v>400.69582323237495</v>
      </c>
      <c r="H2368">
        <v>13.789933190396306</v>
      </c>
      <c r="I2368">
        <v>6.5507176234318045</v>
      </c>
      <c r="J2368">
        <v>63.98852382039091</v>
      </c>
      <c r="K2368">
        <v>159.46001214101642</v>
      </c>
      <c r="L2368">
        <v>152.71460156144201</v>
      </c>
      <c r="M2368">
        <v>340.65438090252246</v>
      </c>
      <c r="N2368">
        <v>422.89901511430048</v>
      </c>
      <c r="O2368">
        <v>12.475751218772285</v>
      </c>
      <c r="P2368">
        <v>7.325676623090474</v>
      </c>
    </row>
    <row r="2369" spans="1:16" x14ac:dyDescent="0.25">
      <c r="A2369">
        <v>23.712297379970551</v>
      </c>
      <c r="B2369">
        <v>5.455796249455747</v>
      </c>
      <c r="C2369">
        <v>218.57910262610568</v>
      </c>
      <c r="D2369">
        <v>750.14102076251993</v>
      </c>
      <c r="E2369">
        <v>277.41188749996485</v>
      </c>
      <c r="F2369">
        <v>720.50342099107979</v>
      </c>
      <c r="G2369">
        <v>574.04077341234756</v>
      </c>
      <c r="H2369">
        <v>5.0780158997332974</v>
      </c>
      <c r="I2369">
        <v>5.1041866458854921</v>
      </c>
      <c r="J2369">
        <v>319.61678891321787</v>
      </c>
      <c r="K2369">
        <v>1235.3619919134924</v>
      </c>
      <c r="L2369">
        <v>405.9017878170211</v>
      </c>
      <c r="M2369">
        <v>1113.8701805955102</v>
      </c>
      <c r="N2369">
        <v>652.95876934760201</v>
      </c>
      <c r="O2369">
        <v>4.4235161258480886</v>
      </c>
      <c r="P2369">
        <v>5.8555544358001841</v>
      </c>
    </row>
    <row r="2370" spans="1:16" x14ac:dyDescent="0.25">
      <c r="A2370">
        <v>5.897754967212677</v>
      </c>
      <c r="B2370">
        <v>2.2236270880697782</v>
      </c>
      <c r="C2370">
        <v>585.71804972489406</v>
      </c>
      <c r="D2370">
        <v>2718.9107845788103</v>
      </c>
      <c r="E2370">
        <v>262.79963877899655</v>
      </c>
      <c r="F2370">
        <v>773.16376274146012</v>
      </c>
      <c r="G2370">
        <v>827.69067286210634</v>
      </c>
      <c r="H2370">
        <v>1.418614889241862</v>
      </c>
      <c r="I2370">
        <v>3.2085857925437145</v>
      </c>
      <c r="J2370">
        <v>863.17858777344338</v>
      </c>
      <c r="K2370">
        <v>4550.3047338592014</v>
      </c>
      <c r="L2370">
        <v>379.87187615427695</v>
      </c>
      <c r="M2370">
        <v>1213.8206643534224</v>
      </c>
      <c r="N2370">
        <v>975.27024727248056</v>
      </c>
      <c r="O2370">
        <v>1.2360464092788674</v>
      </c>
      <c r="P2370">
        <v>3.960684785518934</v>
      </c>
    </row>
    <row r="2371" spans="1:16" x14ac:dyDescent="0.25">
      <c r="A2371">
        <v>82.939675986766815</v>
      </c>
      <c r="B2371">
        <v>2.2840720724694581</v>
      </c>
      <c r="C2371">
        <v>3564.607651741233</v>
      </c>
      <c r="D2371">
        <v>27320.688639832068</v>
      </c>
      <c r="E2371">
        <v>627.43196813131067</v>
      </c>
      <c r="F2371">
        <v>5928.3487143231478</v>
      </c>
      <c r="G2371">
        <v>1875.2097986764632</v>
      </c>
      <c r="H2371">
        <v>0.72671527615509612</v>
      </c>
      <c r="I2371">
        <v>1.5332105154865014</v>
      </c>
      <c r="J2371">
        <v>4527.0076451354007</v>
      </c>
      <c r="K2371">
        <v>36121.732377620974</v>
      </c>
      <c r="L2371">
        <v>725.22882415286483</v>
      </c>
      <c r="M2371">
        <v>9645.4311461016587</v>
      </c>
      <c r="N2371">
        <v>2099.3261432509839</v>
      </c>
      <c r="O2371">
        <v>0.67306452436202024</v>
      </c>
      <c r="P2371">
        <v>1.305514466135975</v>
      </c>
    </row>
    <row r="2372" spans="1:16" x14ac:dyDescent="0.25">
      <c r="A2372">
        <v>91.172189772129059</v>
      </c>
      <c r="B2372">
        <v>2.9421531563623051</v>
      </c>
      <c r="C2372">
        <v>2315.2618276691337</v>
      </c>
      <c r="D2372">
        <v>15981.862964110396</v>
      </c>
      <c r="E2372">
        <v>742.00482236965718</v>
      </c>
      <c r="F2372">
        <v>4466.0197509226819</v>
      </c>
      <c r="G2372">
        <v>1531.6367585535429</v>
      </c>
      <c r="H2372">
        <v>1.1018232626827813</v>
      </c>
      <c r="I2372">
        <v>2.9384014333309736</v>
      </c>
      <c r="J2372">
        <v>3110.5564189095794</v>
      </c>
      <c r="K2372">
        <v>22920.008488074942</v>
      </c>
      <c r="L2372">
        <v>795.28846229022372</v>
      </c>
      <c r="M2372">
        <v>7195.0972759131737</v>
      </c>
      <c r="N2372">
        <v>1762.6991680616418</v>
      </c>
      <c r="O2372">
        <v>1.0003476419443731</v>
      </c>
      <c r="P2372">
        <v>2.0673429968663974</v>
      </c>
    </row>
    <row r="2373" spans="1:16" x14ac:dyDescent="0.25">
      <c r="A2373">
        <v>87.461835324764252</v>
      </c>
      <c r="B2373">
        <v>5.1236483717401073</v>
      </c>
      <c r="C2373">
        <v>677.43016010549127</v>
      </c>
      <c r="D2373">
        <v>3288.9822960961296</v>
      </c>
      <c r="E2373">
        <v>685.40835524504428</v>
      </c>
      <c r="F2373">
        <v>2061.3042787061581</v>
      </c>
      <c r="G2373">
        <v>879.65882838300092</v>
      </c>
      <c r="H2373">
        <v>3.0890396934330737</v>
      </c>
      <c r="I2373">
        <v>8.0387628440188976</v>
      </c>
      <c r="J2373">
        <v>995.20307471807519</v>
      </c>
      <c r="K2373">
        <v>5471.7786762167807</v>
      </c>
      <c r="L2373">
        <v>977.24193003180756</v>
      </c>
      <c r="M2373">
        <v>3244.0667943579042</v>
      </c>
      <c r="N2373">
        <v>1038.9808114784494</v>
      </c>
      <c r="O2373">
        <v>2.6972349922531218</v>
      </c>
      <c r="P2373">
        <v>9.4443768048110961</v>
      </c>
    </row>
    <row r="2374" spans="1:16" x14ac:dyDescent="0.25">
      <c r="A2374">
        <v>96.341838657855988</v>
      </c>
      <c r="B2374">
        <v>5.3897561281780417</v>
      </c>
      <c r="C2374">
        <v>649.79249351092494</v>
      </c>
      <c r="D2374">
        <v>3114.6126886630932</v>
      </c>
      <c r="E2374">
        <v>695.96855866481599</v>
      </c>
      <c r="F2374">
        <v>2079.3492752356924</v>
      </c>
      <c r="G2374">
        <v>864.32716432961786</v>
      </c>
      <c r="H2374">
        <v>3.3025508293745021</v>
      </c>
      <c r="I2374">
        <v>8.2640456546823486</v>
      </c>
      <c r="J2374">
        <v>955.59666029884647</v>
      </c>
      <c r="K2374">
        <v>5191.8202301709589</v>
      </c>
      <c r="L2374">
        <v>996.71747559955099</v>
      </c>
      <c r="M2374">
        <v>3270.1515860570589</v>
      </c>
      <c r="N2374">
        <v>1020.2765618537088</v>
      </c>
      <c r="O2374">
        <v>2.8817412500421766</v>
      </c>
      <c r="P2374">
        <v>9.8575230946016372</v>
      </c>
    </row>
    <row r="2375" spans="1:16" x14ac:dyDescent="0.25">
      <c r="A2375">
        <v>12.22060889005661</v>
      </c>
      <c r="B2375">
        <v>9.8916439562752245</v>
      </c>
      <c r="C2375">
        <v>40.867497111389348</v>
      </c>
      <c r="D2375">
        <v>94.692098151912703</v>
      </c>
      <c r="E2375">
        <v>107.54958734062249</v>
      </c>
      <c r="F2375">
        <v>226.72688509644803</v>
      </c>
      <c r="G2375">
        <v>394.53671566056732</v>
      </c>
      <c r="H2375">
        <v>16.460053674690847</v>
      </c>
      <c r="I2375">
        <v>7.2567198938258839</v>
      </c>
      <c r="J2375">
        <v>56.791853675282667</v>
      </c>
      <c r="K2375">
        <v>138.38182677274258</v>
      </c>
      <c r="L2375">
        <v>156.1372126821926</v>
      </c>
      <c r="M2375">
        <v>342.75580737882342</v>
      </c>
      <c r="N2375">
        <v>414.35836849850608</v>
      </c>
      <c r="O2375">
        <v>14.949286395050834</v>
      </c>
      <c r="P2375">
        <v>8.1686224993739707</v>
      </c>
    </row>
    <row r="2376" spans="1:16" x14ac:dyDescent="0.25">
      <c r="A2376">
        <v>6.2582030892372131</v>
      </c>
      <c r="B2376">
        <v>7.3879293324001223</v>
      </c>
      <c r="C2376">
        <v>46.349919538332536</v>
      </c>
      <c r="D2376">
        <v>109.52658965130179</v>
      </c>
      <c r="E2376">
        <v>91.575535667021853</v>
      </c>
      <c r="F2376">
        <v>195.72023992529745</v>
      </c>
      <c r="G2376">
        <v>401.23867742581922</v>
      </c>
      <c r="H2376">
        <v>11.826936761018249</v>
      </c>
      <c r="I2376">
        <v>5.6530773479421974</v>
      </c>
      <c r="J2376">
        <v>64.628207113084173</v>
      </c>
      <c r="K2376">
        <v>161.37001007812756</v>
      </c>
      <c r="L2376">
        <v>132.66440925700121</v>
      </c>
      <c r="M2376">
        <v>296.32806940155984</v>
      </c>
      <c r="N2376">
        <v>423.64887175737346</v>
      </c>
      <c r="O2376">
        <v>10.696408512498436</v>
      </c>
      <c r="P2376">
        <v>6.3178706781713645</v>
      </c>
    </row>
    <row r="2377" spans="1:16" x14ac:dyDescent="0.25">
      <c r="A2377">
        <v>30.25450986623764</v>
      </c>
      <c r="B2377">
        <v>2.9413994839222135</v>
      </c>
      <c r="C2377">
        <v>1062.2490034151638</v>
      </c>
      <c r="D2377">
        <v>5907.9537657871242</v>
      </c>
      <c r="E2377">
        <v>566.94762234823099</v>
      </c>
      <c r="F2377">
        <v>1878.8726179102262</v>
      </c>
      <c r="G2377">
        <v>1070.4578813309297</v>
      </c>
      <c r="H2377">
        <v>1.4884536441415619</v>
      </c>
      <c r="I2377">
        <v>5.4320306605411508</v>
      </c>
      <c r="J2377">
        <v>1530.882446354748</v>
      </c>
      <c r="K2377">
        <v>9495.7279649051707</v>
      </c>
      <c r="L2377">
        <v>731.31402023865951</v>
      </c>
      <c r="M2377">
        <v>2980.5603424361411</v>
      </c>
      <c r="N2377">
        <v>1265.0993628443209</v>
      </c>
      <c r="O2377">
        <v>1.3128859784688132</v>
      </c>
      <c r="P2377">
        <v>4.4337642582753531</v>
      </c>
    </row>
    <row r="2378" spans="1:16" x14ac:dyDescent="0.25">
      <c r="A2378">
        <v>4.6429017186164856</v>
      </c>
      <c r="B2378">
        <v>6.5067327872190583</v>
      </c>
      <c r="C2378">
        <v>48.78664637457014</v>
      </c>
      <c r="D2378">
        <v>116.27627356244004</v>
      </c>
      <c r="E2378">
        <v>84.980726377425526</v>
      </c>
      <c r="F2378">
        <v>182.66996115090407</v>
      </c>
      <c r="G2378">
        <v>404.189558733914</v>
      </c>
      <c r="H2378">
        <v>10.25019615188115</v>
      </c>
      <c r="I2378">
        <v>5.061822788082889</v>
      </c>
      <c r="J2378">
        <v>68.12098669716886</v>
      </c>
      <c r="K2378">
        <v>171.90123081514102</v>
      </c>
      <c r="L2378">
        <v>123.01313678658734</v>
      </c>
      <c r="M2378">
        <v>276.74207698238183</v>
      </c>
      <c r="N2378">
        <v>427.71719621803982</v>
      </c>
      <c r="O2378">
        <v>9.2548147867376915</v>
      </c>
      <c r="P2378">
        <v>5.6370920405140783</v>
      </c>
    </row>
    <row r="2379" spans="1:16" x14ac:dyDescent="0.25">
      <c r="A2379">
        <v>25.433106124401093</v>
      </c>
      <c r="B2379">
        <v>6.5067202828497654</v>
      </c>
      <c r="C2379">
        <v>155.69864883686449</v>
      </c>
      <c r="D2379">
        <v>484.76687008908203</v>
      </c>
      <c r="E2379">
        <v>247.44801687960395</v>
      </c>
      <c r="F2379">
        <v>615.18061751535424</v>
      </c>
      <c r="G2379">
        <v>517.92266616044844</v>
      </c>
      <c r="H2379">
        <v>6.8694907010942456</v>
      </c>
      <c r="I2379">
        <v>6.0856149268722612</v>
      </c>
      <c r="J2379">
        <v>225.42611141749711</v>
      </c>
      <c r="K2379">
        <v>781.30007862251136</v>
      </c>
      <c r="L2379">
        <v>359.43017614433592</v>
      </c>
      <c r="M2379">
        <v>946.4077411064502</v>
      </c>
      <c r="N2379">
        <v>579.55735248117026</v>
      </c>
      <c r="O2379">
        <v>6.0143209331121268</v>
      </c>
      <c r="P2379">
        <v>6.2136504053485346</v>
      </c>
    </row>
    <row r="2380" spans="1:16" x14ac:dyDescent="0.25">
      <c r="A2380">
        <v>48.697045385837555</v>
      </c>
      <c r="B2380">
        <v>8.5576516946390999</v>
      </c>
      <c r="C2380">
        <v>137.3526587078357</v>
      </c>
      <c r="D2380">
        <v>413.20372253092421</v>
      </c>
      <c r="E2380">
        <v>291.98918980215376</v>
      </c>
      <c r="F2380">
        <v>714.12130720668586</v>
      </c>
      <c r="G2380">
        <v>500.30071199686796</v>
      </c>
      <c r="H2380">
        <v>9.458150933264422</v>
      </c>
      <c r="I2380">
        <v>8.0915081514719347</v>
      </c>
      <c r="J2380">
        <v>198.06507063846956</v>
      </c>
      <c r="K2380">
        <v>659.96149639022121</v>
      </c>
      <c r="L2380">
        <v>423.11259567511394</v>
      </c>
      <c r="M2380">
        <v>1096.6878613893734</v>
      </c>
      <c r="N2380">
        <v>556.36653865753658</v>
      </c>
      <c r="O2380">
        <v>8.3007499131267828</v>
      </c>
      <c r="P2380">
        <v>7.9653562250459107</v>
      </c>
    </row>
    <row r="2381" spans="1:16" x14ac:dyDescent="0.25">
      <c r="A2381">
        <v>20.941395223140717</v>
      </c>
      <c r="B2381">
        <v>2.5641449358855595</v>
      </c>
      <c r="C2381">
        <v>1097.0136794416201</v>
      </c>
      <c r="D2381">
        <v>6159.4739641742099</v>
      </c>
      <c r="E2381">
        <v>506.30222447063744</v>
      </c>
      <c r="F2381">
        <v>1694.3905168307008</v>
      </c>
      <c r="G2381">
        <v>1086.02630885281</v>
      </c>
      <c r="H2381">
        <v>1.2813918755757392</v>
      </c>
      <c r="I2381">
        <v>4.756124626211645</v>
      </c>
      <c r="J2381">
        <v>1577.88670213261</v>
      </c>
      <c r="K2381">
        <v>9866.2580653022742</v>
      </c>
      <c r="L2381">
        <v>637.21012492978912</v>
      </c>
      <c r="M2381">
        <v>2689.5004101149648</v>
      </c>
      <c r="N2381">
        <v>1282.9996404731157</v>
      </c>
      <c r="O2381">
        <v>1.1312941247525117</v>
      </c>
      <c r="P2381">
        <v>3.7281829967833349</v>
      </c>
    </row>
    <row r="2382" spans="1:16" x14ac:dyDescent="0.25">
      <c r="A2382">
        <v>62.460612118244171</v>
      </c>
      <c r="B2382">
        <v>9.8628918642281125</v>
      </c>
      <c r="C2382">
        <v>120.94969976237898</v>
      </c>
      <c r="D2382">
        <v>351.77505916033437</v>
      </c>
      <c r="E2382">
        <v>301.15131444996064</v>
      </c>
      <c r="F2382">
        <v>724.3807297852992</v>
      </c>
      <c r="G2382">
        <v>483.97154894252122</v>
      </c>
      <c r="H2382">
        <v>11.413417266197396</v>
      </c>
      <c r="I2382">
        <v>9.3165299866907905</v>
      </c>
      <c r="J2382">
        <v>173.68537109080387</v>
      </c>
      <c r="K2382">
        <v>556.51081687098463</v>
      </c>
      <c r="L2382">
        <v>435.49618711477626</v>
      </c>
      <c r="M2382">
        <v>1110.4858232906658</v>
      </c>
      <c r="N2382">
        <v>534.80714661493846</v>
      </c>
      <c r="O2382">
        <v>10.044085109165794</v>
      </c>
      <c r="P2382">
        <v>9.0906757318459288</v>
      </c>
    </row>
    <row r="2383" spans="1:16" x14ac:dyDescent="0.25">
      <c r="A2383">
        <v>38.514179408550262</v>
      </c>
      <c r="B2383">
        <v>2.1167908935944784</v>
      </c>
      <c r="C2383">
        <v>2518.8578232142895</v>
      </c>
      <c r="D2383">
        <v>17762.705863480682</v>
      </c>
      <c r="E2383">
        <v>539.34212166460679</v>
      </c>
      <c r="F2383">
        <v>3553.8922751251957</v>
      </c>
      <c r="G2383">
        <v>1593.2620781178248</v>
      </c>
      <c r="H2383">
        <v>0.767667029752097</v>
      </c>
      <c r="I2383">
        <v>1.9175027234464437</v>
      </c>
      <c r="J2383">
        <v>3349.6192762013247</v>
      </c>
      <c r="K2383">
        <v>25083.800620733367</v>
      </c>
      <c r="L2383">
        <v>585.87382622896894</v>
      </c>
      <c r="M2383">
        <v>5736.1170861422042</v>
      </c>
      <c r="N2383">
        <v>1824.72850649611</v>
      </c>
      <c r="O2383">
        <v>0.69960424281852995</v>
      </c>
      <c r="P2383">
        <v>1.4063069094939202</v>
      </c>
    </row>
    <row r="2384" spans="1:16" x14ac:dyDescent="0.25">
      <c r="A2384">
        <v>55.921822130680084</v>
      </c>
      <c r="B2384">
        <v>0.98031764930457799</v>
      </c>
      <c r="C2384">
        <v>11199.597018302375</v>
      </c>
      <c r="D2384">
        <v>108271.51381504358</v>
      </c>
      <c r="E2384">
        <v>651.05160679587971</v>
      </c>
      <c r="F2384">
        <v>15595.296638227896</v>
      </c>
      <c r="G2384">
        <v>3221.154939595694</v>
      </c>
      <c r="H2384">
        <v>0.2082364412325276</v>
      </c>
      <c r="I2384">
        <v>0.69224049962980794</v>
      </c>
      <c r="J2384">
        <v>12564.937607633005</v>
      </c>
      <c r="K2384">
        <v>125559.71090887977</v>
      </c>
      <c r="L2384">
        <v>984.08413154290622</v>
      </c>
      <c r="M2384">
        <v>26242.424514156461</v>
      </c>
      <c r="N2384">
        <v>3415.3977924808237</v>
      </c>
      <c r="O2384">
        <v>0.20036817450314173</v>
      </c>
      <c r="P2384">
        <v>0.86810833027755041</v>
      </c>
    </row>
    <row r="2385" spans="1:16" x14ac:dyDescent="0.25">
      <c r="A2385">
        <v>81.42044061422348</v>
      </c>
      <c r="B2385">
        <v>2.4320669668518393</v>
      </c>
      <c r="C2385">
        <v>3128.0341662897458</v>
      </c>
      <c r="D2385">
        <v>23255.860523047111</v>
      </c>
      <c r="E2385">
        <v>645.01686338053344</v>
      </c>
      <c r="F2385">
        <v>5335.8045934682241</v>
      </c>
      <c r="G2385">
        <v>1763.6242028377073</v>
      </c>
      <c r="H2385">
        <v>0.81260900158959315</v>
      </c>
      <c r="I2385">
        <v>1.7913608774742946</v>
      </c>
      <c r="J2385">
        <v>4044.3882103292312</v>
      </c>
      <c r="K2385">
        <v>31523.994965458151</v>
      </c>
      <c r="L2385">
        <v>727.41482355473977</v>
      </c>
      <c r="M2385">
        <v>8654.518384604864</v>
      </c>
      <c r="N2385">
        <v>1992.181092776761</v>
      </c>
      <c r="O2385">
        <v>0.74801308644140607</v>
      </c>
      <c r="P2385">
        <v>1.4478431084458616</v>
      </c>
    </row>
    <row r="2386" spans="1:16" x14ac:dyDescent="0.25">
      <c r="A2386">
        <v>70.876512825489044</v>
      </c>
      <c r="B2386">
        <v>1.4198735122004436</v>
      </c>
      <c r="C2386">
        <v>7354.8861514868295</v>
      </c>
      <c r="D2386">
        <v>65569.820549660493</v>
      </c>
      <c r="E2386">
        <v>584.63621610149789</v>
      </c>
      <c r="F2386">
        <v>10605.680562777496</v>
      </c>
      <c r="G2386">
        <v>2636.1336260818107</v>
      </c>
      <c r="H2386">
        <v>0.34766621301524586</v>
      </c>
      <c r="I2386">
        <v>0.8188442849720986</v>
      </c>
      <c r="J2386">
        <v>8487.795709320797</v>
      </c>
      <c r="K2386">
        <v>77377.375775190128</v>
      </c>
      <c r="L2386">
        <v>793.98243095658859</v>
      </c>
      <c r="M2386">
        <v>17597.559678561811</v>
      </c>
      <c r="N2386">
        <v>2819.624901602941</v>
      </c>
      <c r="O2386">
        <v>0.33180535913517661</v>
      </c>
      <c r="P2386">
        <v>0.92457764061795766</v>
      </c>
    </row>
    <row r="2387" spans="1:16" x14ac:dyDescent="0.25">
      <c r="A2387">
        <v>43.19771546125412</v>
      </c>
      <c r="B2387">
        <v>3.8783927984086377</v>
      </c>
      <c r="C2387">
        <v>747.00823870064073</v>
      </c>
      <c r="D2387">
        <v>3737.1262576789795</v>
      </c>
      <c r="E2387">
        <v>563.35998218628322</v>
      </c>
      <c r="F2387">
        <v>1722.5349775902469</v>
      </c>
      <c r="G2387">
        <v>917.12086866411869</v>
      </c>
      <c r="H2387">
        <v>2.2509753148265252</v>
      </c>
      <c r="I2387">
        <v>6.394378002392914</v>
      </c>
      <c r="J2387">
        <v>1094.2258907182772</v>
      </c>
      <c r="K2387">
        <v>6183.8521561166672</v>
      </c>
      <c r="L2387">
        <v>793.46918263356736</v>
      </c>
      <c r="M2387">
        <v>2715.4682940178272</v>
      </c>
      <c r="N2387">
        <v>1084.3548015389345</v>
      </c>
      <c r="O2387">
        <v>1.9689060108593421</v>
      </c>
      <c r="P2387">
        <v>7.2209005728441209</v>
      </c>
    </row>
    <row r="2388" spans="1:16" x14ac:dyDescent="0.25">
      <c r="A2388">
        <v>52.537513792514801</v>
      </c>
      <c r="B2388">
        <v>1.3855547022964259</v>
      </c>
      <c r="C2388">
        <v>6529.5701214504115</v>
      </c>
      <c r="D2388">
        <v>56876.547159270689</v>
      </c>
      <c r="E2388">
        <v>517.80005503727614</v>
      </c>
      <c r="F2388">
        <v>8544.5388069737401</v>
      </c>
      <c r="G2388">
        <v>2492.226783980977</v>
      </c>
      <c r="H2388">
        <v>0.35371593279263208</v>
      </c>
      <c r="I2388">
        <v>0.78743481764011114</v>
      </c>
      <c r="J2388">
        <v>7637.5944476190252</v>
      </c>
      <c r="K2388">
        <v>68011.569243317615</v>
      </c>
      <c r="L2388">
        <v>683.1069012631574</v>
      </c>
      <c r="M2388">
        <v>14127.100390804129</v>
      </c>
      <c r="N2388">
        <v>2681.0799476950046</v>
      </c>
      <c r="O2388">
        <v>0.33625084059554528</v>
      </c>
      <c r="P2388">
        <v>0.84940107356429673</v>
      </c>
    </row>
    <row r="2389" spans="1:16" x14ac:dyDescent="0.25">
      <c r="A2389">
        <v>37.136470258235931</v>
      </c>
      <c r="B2389">
        <v>0.5383552637003054</v>
      </c>
      <c r="C2389">
        <v>19453.40147915747</v>
      </c>
      <c r="D2389">
        <v>211372.14398022153</v>
      </c>
      <c r="E2389">
        <v>1042.1307498004251</v>
      </c>
      <c r="F2389">
        <v>29957.968193599721</v>
      </c>
      <c r="G2389">
        <v>4224.0290194564795</v>
      </c>
      <c r="H2389">
        <v>9.6213431456836779E-2</v>
      </c>
      <c r="I2389">
        <v>0.67634718474917488</v>
      </c>
      <c r="J2389">
        <v>22582.132032082245</v>
      </c>
      <c r="K2389">
        <v>255619.53660170216</v>
      </c>
      <c r="L2389">
        <v>1796.3904201064961</v>
      </c>
      <c r="M2389">
        <v>51575.675476799544</v>
      </c>
      <c r="N2389">
        <v>4552.6653795076109</v>
      </c>
      <c r="O2389">
        <v>9.2579519119784723E-2</v>
      </c>
      <c r="P2389">
        <v>3.3363136644630349</v>
      </c>
    </row>
    <row r="2390" spans="1:16" x14ac:dyDescent="0.25">
      <c r="A2390">
        <v>42.894021809101105</v>
      </c>
      <c r="B2390">
        <v>1.2597493796042214</v>
      </c>
      <c r="C2390">
        <v>6823.9128469832485</v>
      </c>
      <c r="D2390">
        <v>59956.570871346019</v>
      </c>
      <c r="E2390">
        <v>487.17518886920766</v>
      </c>
      <c r="F2390">
        <v>8332.0289694249004</v>
      </c>
      <c r="G2390">
        <v>2544.5514386399186</v>
      </c>
      <c r="H2390">
        <v>0.31664520140707725</v>
      </c>
      <c r="I2390">
        <v>0.71841391495806928</v>
      </c>
      <c r="J2390">
        <v>7940.5797041392789</v>
      </c>
      <c r="K2390">
        <v>71318.706683609562</v>
      </c>
      <c r="L2390">
        <v>649.58734195982152</v>
      </c>
      <c r="M2390">
        <v>13793.714293375227</v>
      </c>
      <c r="N2390">
        <v>2731.1735138966405</v>
      </c>
      <c r="O2390">
        <v>0.30147109848942877</v>
      </c>
      <c r="P2390">
        <v>0.78848519333745737</v>
      </c>
    </row>
    <row r="2391" spans="1:16" x14ac:dyDescent="0.25">
      <c r="A2391">
        <v>57.514476001262665</v>
      </c>
      <c r="B2391">
        <v>1.813348500731315</v>
      </c>
      <c r="C2391">
        <v>4350.0092581631725</v>
      </c>
      <c r="D2391">
        <v>34851.680653087249</v>
      </c>
      <c r="E2391">
        <v>535.46476416085238</v>
      </c>
      <c r="F2391">
        <v>6149.9108668848048</v>
      </c>
      <c r="G2391">
        <v>2059.0549148382615</v>
      </c>
      <c r="H2391">
        <v>0.53593956763220163</v>
      </c>
      <c r="I2391">
        <v>1.102163519258069</v>
      </c>
      <c r="J2391">
        <v>5372.0510649009775</v>
      </c>
      <c r="K2391">
        <v>44404.142183221025</v>
      </c>
      <c r="L2391">
        <v>644.40913439383212</v>
      </c>
      <c r="M2391">
        <v>10055.548607542736</v>
      </c>
      <c r="N2391">
        <v>2273.1005560103376</v>
      </c>
      <c r="O2391">
        <v>0.50098096667077807</v>
      </c>
      <c r="P2391">
        <v>1.012360821166939</v>
      </c>
    </row>
    <row r="2392" spans="1:16" x14ac:dyDescent="0.25">
      <c r="A2392">
        <v>2.8209758400917053</v>
      </c>
      <c r="B2392">
        <v>5.7923354343147855</v>
      </c>
      <c r="C2392">
        <v>44.480694751029482</v>
      </c>
      <c r="D2392">
        <v>104.41336536186053</v>
      </c>
      <c r="E2392">
        <v>68.814726766487553</v>
      </c>
      <c r="F2392">
        <v>146.40751418033199</v>
      </c>
      <c r="G2392">
        <v>398.96339216468664</v>
      </c>
      <c r="H2392">
        <v>9.3919334831185175</v>
      </c>
      <c r="I2392">
        <v>4.3725344892040354</v>
      </c>
      <c r="J2392">
        <v>61.952957945204382</v>
      </c>
      <c r="K2392">
        <v>153.4212527203947</v>
      </c>
      <c r="L2392">
        <v>99.757896915678174</v>
      </c>
      <c r="M2392">
        <v>221.55647829005571</v>
      </c>
      <c r="N2392">
        <v>420.50289418019173</v>
      </c>
      <c r="O2392">
        <v>8.5057489427857256</v>
      </c>
      <c r="P2392">
        <v>4.8993830470919804</v>
      </c>
    </row>
    <row r="2393" spans="1:16" x14ac:dyDescent="0.25">
      <c r="A2393">
        <v>61.58118337392807</v>
      </c>
      <c r="B2393">
        <v>8.7329686359258556</v>
      </c>
      <c r="C2393">
        <v>155.86893998364377</v>
      </c>
      <c r="D2393">
        <v>485.44456098175135</v>
      </c>
      <c r="E2393">
        <v>332.42442387457857</v>
      </c>
      <c r="F2393">
        <v>826.55830073418247</v>
      </c>
      <c r="G2393">
        <v>518.08327792526882</v>
      </c>
      <c r="H2393">
        <v>9.2161601952456262</v>
      </c>
      <c r="I2393">
        <v>8.1666381608304963</v>
      </c>
      <c r="J2393">
        <v>225.68045653572509</v>
      </c>
      <c r="K2393">
        <v>782.45250015549732</v>
      </c>
      <c r="L2393">
        <v>482.87323285414129</v>
      </c>
      <c r="M2393">
        <v>1271.6155936617322</v>
      </c>
      <c r="N2393">
        <v>579.76838915124017</v>
      </c>
      <c r="O2393">
        <v>8.068698101348172</v>
      </c>
      <c r="P2393">
        <v>8.3419377695929349</v>
      </c>
    </row>
    <row r="2394" spans="1:16" x14ac:dyDescent="0.25">
      <c r="A2394">
        <v>54.938432037830353</v>
      </c>
      <c r="B2394">
        <v>1.6020553522288474</v>
      </c>
      <c r="C2394">
        <v>5260.5134513434159</v>
      </c>
      <c r="D2394">
        <v>43872.829582343693</v>
      </c>
      <c r="E2394">
        <v>519.54237855222709</v>
      </c>
      <c r="F2394">
        <v>7117.6748138853927</v>
      </c>
      <c r="G2394">
        <v>2251.3422095669239</v>
      </c>
      <c r="H2394">
        <v>0.44180990465632775</v>
      </c>
      <c r="I2394">
        <v>0.92340004228823325</v>
      </c>
      <c r="J2394">
        <v>6327.1040570549812</v>
      </c>
      <c r="K2394">
        <v>54110.57351586748</v>
      </c>
      <c r="L2394">
        <v>651.7330105712706</v>
      </c>
      <c r="M2394">
        <v>11696.41035521549</v>
      </c>
      <c r="N2394">
        <v>2453.4296969829147</v>
      </c>
      <c r="O2394">
        <v>0.4164609996947059</v>
      </c>
      <c r="P2394">
        <v>0.91327780348722232</v>
      </c>
    </row>
    <row r="2395" spans="1:16" x14ac:dyDescent="0.25">
      <c r="A2395">
        <v>76.292097747325897</v>
      </c>
      <c r="B2395">
        <v>2.184209905776906</v>
      </c>
      <c r="C2395">
        <v>3678.4226475651781</v>
      </c>
      <c r="D2395">
        <v>28395.625167308972</v>
      </c>
      <c r="E2395">
        <v>605.92857498391379</v>
      </c>
      <c r="F2395">
        <v>5908.0235719956945</v>
      </c>
      <c r="G2395">
        <v>1903.0964040226013</v>
      </c>
      <c r="H2395">
        <v>0.68685274720981304</v>
      </c>
      <c r="I2395">
        <v>1.4387005752956601</v>
      </c>
      <c r="J2395">
        <v>4651.124279311146</v>
      </c>
      <c r="K2395">
        <v>37319.915976671196</v>
      </c>
      <c r="L2395">
        <v>704.69200860112278</v>
      </c>
      <c r="M2395">
        <v>9619.6897858670509</v>
      </c>
      <c r="N2395">
        <v>2125.8665973733018</v>
      </c>
      <c r="O2395">
        <v>0.63708334088179841</v>
      </c>
      <c r="P2395">
        <v>1.2399477077337722</v>
      </c>
    </row>
    <row r="2396" spans="1:16" x14ac:dyDescent="0.25">
      <c r="A2396">
        <v>58.220938742160797</v>
      </c>
      <c r="B2396">
        <v>3.8127391758181592</v>
      </c>
      <c r="C2396">
        <v>969.5644570242514</v>
      </c>
      <c r="D2396">
        <v>5248.2802228491209</v>
      </c>
      <c r="E2396">
        <v>684.94019658639013</v>
      </c>
      <c r="F2396">
        <v>2213.6860066773552</v>
      </c>
      <c r="G2396">
        <v>1027.7782462847263</v>
      </c>
      <c r="H2396">
        <v>1.9991851465021548</v>
      </c>
      <c r="I2396">
        <v>6.9101917777991781</v>
      </c>
      <c r="J2396">
        <v>1404.4812395717317</v>
      </c>
      <c r="K2396">
        <v>8511.664391154598</v>
      </c>
      <c r="L2396">
        <v>920.4112490493327</v>
      </c>
      <c r="M2396">
        <v>3505.8593910968398</v>
      </c>
      <c r="N2396">
        <v>1215.601223446123</v>
      </c>
      <c r="O2396">
        <v>1.7590062763933347</v>
      </c>
      <c r="P2396">
        <v>6.3623688069304141</v>
      </c>
    </row>
    <row r="2397" spans="1:16" x14ac:dyDescent="0.25">
      <c r="A2397">
        <v>32.793154180049896</v>
      </c>
      <c r="B2397">
        <v>9.8113499907647768</v>
      </c>
      <c r="C2397">
        <v>78.092239024945826</v>
      </c>
      <c r="D2397">
        <v>204.23827350065767</v>
      </c>
      <c r="E2397">
        <v>202.04178028706582</v>
      </c>
      <c r="F2397">
        <v>459.40416359058349</v>
      </c>
      <c r="G2397">
        <v>438.31435686234431</v>
      </c>
      <c r="H2397">
        <v>13.23796762710047</v>
      </c>
      <c r="I2397">
        <v>8.696122296225445</v>
      </c>
      <c r="J2397">
        <v>110.55741455198277</v>
      </c>
      <c r="K2397">
        <v>312.3836570445568</v>
      </c>
      <c r="L2397">
        <v>291.29024725781721</v>
      </c>
      <c r="M2397">
        <v>700.15121808105823</v>
      </c>
      <c r="N2397">
        <v>474.02984952260982</v>
      </c>
      <c r="O2397">
        <v>11.780989319210949</v>
      </c>
      <c r="P2397">
        <v>9.2226742356927556</v>
      </c>
    </row>
    <row r="2398" spans="1:16" x14ac:dyDescent="0.25">
      <c r="A2398">
        <v>98.356911480426788</v>
      </c>
      <c r="B2398">
        <v>9.7150765780592074</v>
      </c>
      <c r="C2398">
        <v>173.8290437326485</v>
      </c>
      <c r="D2398">
        <v>558.23798559184775</v>
      </c>
      <c r="E2398">
        <v>406.15252299788312</v>
      </c>
      <c r="F2398">
        <v>1024.3017747953338</v>
      </c>
      <c r="G2398">
        <v>534.73772098856853</v>
      </c>
      <c r="H2398">
        <v>9.8486143224649272</v>
      </c>
      <c r="I2398">
        <v>8.9757792825459823</v>
      </c>
      <c r="J2398">
        <v>252.53604185997179</v>
      </c>
      <c r="K2398">
        <v>906.52650175435201</v>
      </c>
      <c r="L2398">
        <v>591.32607557174094</v>
      </c>
      <c r="M2398">
        <v>1578.2801854907259</v>
      </c>
      <c r="N2398">
        <v>601.62084133862709</v>
      </c>
      <c r="O2398">
        <v>8.6063412890913966</v>
      </c>
      <c r="P2398">
        <v>9.5748409637005718</v>
      </c>
    </row>
    <row r="2399" spans="1:16" x14ac:dyDescent="0.25">
      <c r="A2399">
        <v>21.655092418193817</v>
      </c>
      <c r="B2399">
        <v>3.6546555289383234</v>
      </c>
      <c r="C2399">
        <v>507.11596272014822</v>
      </c>
      <c r="D2399">
        <v>2251.1963905699836</v>
      </c>
      <c r="E2399">
        <v>381.72576803266929</v>
      </c>
      <c r="F2399">
        <v>1101.1525175374843</v>
      </c>
      <c r="G2399">
        <v>780.40208810585284</v>
      </c>
      <c r="H2399">
        <v>2.4656154120559264</v>
      </c>
      <c r="I2399">
        <v>4.8315604957076417</v>
      </c>
      <c r="J2399">
        <v>748.6855517765897</v>
      </c>
      <c r="K2399">
        <v>3780.7135983940225</v>
      </c>
      <c r="L2399">
        <v>556.84486546408084</v>
      </c>
      <c r="M2399">
        <v>1724.6386129835826</v>
      </c>
      <c r="N2399">
        <v>916.54780251993418</v>
      </c>
      <c r="O2399">
        <v>2.1449598098494906</v>
      </c>
      <c r="P2399">
        <v>6.1806483816586253</v>
      </c>
    </row>
    <row r="2400" spans="1:16" x14ac:dyDescent="0.25">
      <c r="A2400">
        <v>12.858007967472076</v>
      </c>
      <c r="B2400">
        <v>2.4915547986202111</v>
      </c>
      <c r="C2400">
        <v>814.67848424920169</v>
      </c>
      <c r="D2400">
        <v>4184.7389328560403</v>
      </c>
      <c r="E2400">
        <v>388.9586667530271</v>
      </c>
      <c r="F2400">
        <v>1208.8486962030986</v>
      </c>
      <c r="G2400">
        <v>952.13875577995259</v>
      </c>
      <c r="H2400">
        <v>1.3980564335005303</v>
      </c>
      <c r="I2400">
        <v>4.2664075568232267</v>
      </c>
      <c r="J2400">
        <v>1189.5961303328404</v>
      </c>
      <c r="K2400">
        <v>6884.7633282221723</v>
      </c>
      <c r="L2400">
        <v>540.67773875718558</v>
      </c>
      <c r="M2400">
        <v>1908.5553707850415</v>
      </c>
      <c r="N2400">
        <v>1126.3407567940842</v>
      </c>
      <c r="O2400">
        <v>1.2250229620120689</v>
      </c>
      <c r="P2400">
        <v>4.6076293656132687</v>
      </c>
    </row>
    <row r="2401" spans="1:16" x14ac:dyDescent="0.25">
      <c r="A2401">
        <v>77.85783189535141</v>
      </c>
      <c r="B2401">
        <v>9.9615524747077284</v>
      </c>
      <c r="C2401">
        <v>138.7052626379373</v>
      </c>
      <c r="D2401">
        <v>418.37958965021505</v>
      </c>
      <c r="E2401">
        <v>342.79589273751594</v>
      </c>
      <c r="F2401">
        <v>839.45517680588262</v>
      </c>
      <c r="G2401">
        <v>501.62224295509105</v>
      </c>
      <c r="H2401">
        <v>10.970625419221355</v>
      </c>
      <c r="I2401">
        <v>9.4155713869860076</v>
      </c>
      <c r="J2401">
        <v>200.07930448288155</v>
      </c>
      <c r="K2401">
        <v>668.71102481174159</v>
      </c>
      <c r="L2401">
        <v>496.82212142920855</v>
      </c>
      <c r="M2401">
        <v>1289.3414423461181</v>
      </c>
      <c r="N2401">
        <v>558.1082848751422</v>
      </c>
      <c r="O2401">
        <v>9.6262282984288206</v>
      </c>
      <c r="P2401">
        <v>9.2860447963587305</v>
      </c>
    </row>
    <row r="2402" spans="1:16" x14ac:dyDescent="0.25">
      <c r="A2402">
        <v>29.918503105640411</v>
      </c>
      <c r="B2402">
        <v>5.0045624424014195</v>
      </c>
      <c r="C2402">
        <v>316.58603382782223</v>
      </c>
      <c r="D2402">
        <v>1214.7955848420174</v>
      </c>
      <c r="E2402">
        <v>349.00416695181667</v>
      </c>
      <c r="F2402">
        <v>949.29225127931454</v>
      </c>
      <c r="G2402">
        <v>651.6281017476465</v>
      </c>
      <c r="H2402">
        <v>4.0479111320375711</v>
      </c>
      <c r="I2402">
        <v>5.215093792636293</v>
      </c>
      <c r="J2402">
        <v>466.51476790870487</v>
      </c>
      <c r="K2402">
        <v>2032.8291268204528</v>
      </c>
      <c r="L2402">
        <v>513.48543569806543</v>
      </c>
      <c r="M2402">
        <v>1475.7516208887316</v>
      </c>
      <c r="N2402">
        <v>753.32552233522381</v>
      </c>
      <c r="O2402">
        <v>3.5166962961822708</v>
      </c>
      <c r="P2402">
        <v>6.5201072761818502</v>
      </c>
    </row>
    <row r="2403" spans="1:16" x14ac:dyDescent="0.25">
      <c r="A2403">
        <v>89.524846732616425</v>
      </c>
      <c r="B2403">
        <v>2.0574110541063608</v>
      </c>
      <c r="C2403">
        <v>4517.7234264058288</v>
      </c>
      <c r="D2403">
        <v>36491.655321261322</v>
      </c>
      <c r="E2403">
        <v>617.69600142318825</v>
      </c>
      <c r="F2403">
        <v>7353.9344189356725</v>
      </c>
      <c r="G2403">
        <v>2095.9694660562132</v>
      </c>
      <c r="H2403">
        <v>0.5996924358992648</v>
      </c>
      <c r="I2403">
        <v>1.2335576338270189</v>
      </c>
      <c r="J2403">
        <v>5549.5552593303491</v>
      </c>
      <c r="K2403">
        <v>46180.636638244745</v>
      </c>
      <c r="L2403">
        <v>749.36694632610647</v>
      </c>
      <c r="M2403">
        <v>12035.932363428985</v>
      </c>
      <c r="N2403">
        <v>2307.7535594478463</v>
      </c>
      <c r="O2403">
        <v>0.56153654031158251</v>
      </c>
      <c r="P2403">
        <v>1.1495538195858748</v>
      </c>
    </row>
    <row r="2404" spans="1:16" x14ac:dyDescent="0.25">
      <c r="A2404">
        <v>46.024663984775543</v>
      </c>
      <c r="B2404">
        <v>2.4666779242929664</v>
      </c>
      <c r="C2404">
        <v>2084.4385192696941</v>
      </c>
      <c r="D2404">
        <v>14002.069829728829</v>
      </c>
      <c r="E2404">
        <v>616.48326564334013</v>
      </c>
      <c r="F2404">
        <v>3310.0705084823931</v>
      </c>
      <c r="G2404">
        <v>1458.3234551845187</v>
      </c>
      <c r="H2404">
        <v>0.96164232383545933</v>
      </c>
      <c r="I2404">
        <v>2.8109881537014849</v>
      </c>
      <c r="J2404">
        <v>2834.5729767062421</v>
      </c>
      <c r="K2404">
        <v>20458.321982496822</v>
      </c>
      <c r="L2404">
        <v>650.42312326330784</v>
      </c>
      <c r="M2404">
        <v>5320.854719833128</v>
      </c>
      <c r="N2404">
        <v>1687.7202770413753</v>
      </c>
      <c r="O2404">
        <v>0.86909227437907632</v>
      </c>
      <c r="P2404">
        <v>1.8765120885818209</v>
      </c>
    </row>
    <row r="2405" spans="1:16" x14ac:dyDescent="0.25">
      <c r="A2405">
        <v>28.407540738582611</v>
      </c>
      <c r="B2405">
        <v>5.3887955652641999</v>
      </c>
      <c r="C2405">
        <v>257.39674457411718</v>
      </c>
      <c r="D2405">
        <v>927.47312822802428</v>
      </c>
      <c r="E2405">
        <v>314.96914862200782</v>
      </c>
      <c r="F2405">
        <v>835.06146339686427</v>
      </c>
      <c r="G2405">
        <v>605.99461819397322</v>
      </c>
      <c r="H2405">
        <v>4.7157999433654254</v>
      </c>
      <c r="I2405">
        <v>5.2380463870959337</v>
      </c>
      <c r="J2405">
        <v>377.85693562987433</v>
      </c>
      <c r="K2405">
        <v>1540.0304933088526</v>
      </c>
      <c r="L2405">
        <v>462.28971734207812</v>
      </c>
      <c r="M2405">
        <v>1294.1050641024581</v>
      </c>
      <c r="N2405">
        <v>694.45737354030575</v>
      </c>
      <c r="O2405">
        <v>4.1015311545623119</v>
      </c>
      <c r="P2405">
        <v>6.2480286057477512</v>
      </c>
    </row>
    <row r="2406" spans="1:16" x14ac:dyDescent="0.25">
      <c r="A2406">
        <v>17.314124882221222</v>
      </c>
      <c r="B2406">
        <v>0.99669382603453094</v>
      </c>
      <c r="C2406">
        <v>6112.9681468818299</v>
      </c>
      <c r="D2406">
        <v>52557.106153236462</v>
      </c>
      <c r="E2406">
        <v>355.13648248503841</v>
      </c>
      <c r="F2406">
        <v>5547.0033145918023</v>
      </c>
      <c r="G2406">
        <v>2416.0621614206343</v>
      </c>
      <c r="H2406">
        <v>0.2604582638852464</v>
      </c>
      <c r="I2406">
        <v>0.56585038990402647</v>
      </c>
      <c r="J2406">
        <v>7208.6112180205109</v>
      </c>
      <c r="K2406">
        <v>63388.306565144914</v>
      </c>
      <c r="L2406">
        <v>461.21439657600632</v>
      </c>
      <c r="M2406">
        <v>9153.624782180661</v>
      </c>
      <c r="N2406">
        <v>2608.6495208677452</v>
      </c>
      <c r="O2406">
        <v>0.24699899206087159</v>
      </c>
      <c r="P2406">
        <v>0.59448914397304098</v>
      </c>
    </row>
    <row r="2407" spans="1:16" x14ac:dyDescent="0.25">
      <c r="A2407">
        <v>7.1196224093437195</v>
      </c>
      <c r="B2407">
        <v>4.6980110086277724</v>
      </c>
      <c r="C2407">
        <v>125.64646858594114</v>
      </c>
      <c r="D2407">
        <v>369.10639766756083</v>
      </c>
      <c r="E2407">
        <v>148.31902678448955</v>
      </c>
      <c r="F2407">
        <v>358.54324171536678</v>
      </c>
      <c r="G2407">
        <v>488.7059204806684</v>
      </c>
      <c r="H2407">
        <v>5.3625375071981738</v>
      </c>
      <c r="I2407">
        <v>4.4436867724203495</v>
      </c>
      <c r="J2407">
        <v>180.65668187073214</v>
      </c>
      <c r="K2407">
        <v>585.61893230863961</v>
      </c>
      <c r="L2407">
        <v>214.60636151341944</v>
      </c>
      <c r="M2407">
        <v>549.94047804830166</v>
      </c>
      <c r="N2407">
        <v>541.0654700471448</v>
      </c>
      <c r="O2407">
        <v>4.7151809907655773</v>
      </c>
      <c r="P2407">
        <v>4.3341690755571474</v>
      </c>
    </row>
    <row r="2408" spans="1:16" x14ac:dyDescent="0.25">
      <c r="A2408">
        <v>78.685262262821198</v>
      </c>
      <c r="B2408">
        <v>2.7370314824861675</v>
      </c>
      <c r="C2408">
        <v>2425.7900994537272</v>
      </c>
      <c r="D2408">
        <v>16944.851392659206</v>
      </c>
      <c r="E2408">
        <v>693.95597166841662</v>
      </c>
      <c r="F2408">
        <v>4391.9860939233804</v>
      </c>
      <c r="G2408">
        <v>1565.4218591118574</v>
      </c>
      <c r="H2408">
        <v>1.0069323949049052</v>
      </c>
      <c r="I2408">
        <v>2.5870793528278746</v>
      </c>
      <c r="J2408">
        <v>3240.8178662287191</v>
      </c>
      <c r="K2408">
        <v>24095.531379895321</v>
      </c>
      <c r="L2408">
        <v>749.26458382430314</v>
      </c>
      <c r="M2408">
        <v>7082.9855144581843</v>
      </c>
      <c r="N2408">
        <v>1796.8127299821924</v>
      </c>
      <c r="O2408">
        <v>0.91609917417636755</v>
      </c>
      <c r="P2408">
        <v>1.8628379528565642</v>
      </c>
    </row>
    <row r="2409" spans="1:16" x14ac:dyDescent="0.25">
      <c r="A2409">
        <v>64.1214799284935</v>
      </c>
      <c r="B2409">
        <v>6.1550678625593287</v>
      </c>
      <c r="C2409">
        <v>352.49284109494158</v>
      </c>
      <c r="D2409">
        <v>1397.989969148814</v>
      </c>
      <c r="E2409">
        <v>470.5406620733774</v>
      </c>
      <c r="F2409">
        <v>1296.8403450533322</v>
      </c>
      <c r="G2409">
        <v>677.78768280391796</v>
      </c>
      <c r="H2409">
        <v>4.777854368801302</v>
      </c>
      <c r="I2409">
        <v>6.7046218672745024</v>
      </c>
      <c r="J2409">
        <v>520.12408299866536</v>
      </c>
      <c r="K2409">
        <v>2345.6334853241638</v>
      </c>
      <c r="L2409">
        <v>692.41475541311274</v>
      </c>
      <c r="M2409">
        <v>2019.3922819607535</v>
      </c>
      <c r="N2409">
        <v>786.84576073747826</v>
      </c>
      <c r="O2409">
        <v>4.1501010846934356</v>
      </c>
      <c r="P2409">
        <v>8.5591319675370698</v>
      </c>
    </row>
    <row r="2410" spans="1:16" x14ac:dyDescent="0.25">
      <c r="A2410">
        <v>93.65656977891922</v>
      </c>
      <c r="B2410">
        <v>2.4267980803362672</v>
      </c>
      <c r="C2410">
        <v>3432.5417019037618</v>
      </c>
      <c r="D2410">
        <v>26081.007436335429</v>
      </c>
      <c r="E2410">
        <v>659.290574936486</v>
      </c>
      <c r="F2410">
        <v>5996.7855630321428</v>
      </c>
      <c r="G2410">
        <v>1842.2546474337009</v>
      </c>
      <c r="H2410">
        <v>0.7830883030107848</v>
      </c>
      <c r="I2410">
        <v>1.6693151094331786</v>
      </c>
      <c r="J2410">
        <v>4382.154168391683</v>
      </c>
      <c r="K2410">
        <v>34731.457166142114</v>
      </c>
      <c r="L2410">
        <v>756.53250013515037</v>
      </c>
      <c r="M2410">
        <v>9747.9383899149925</v>
      </c>
      <c r="N2410">
        <v>2067.8501243106684</v>
      </c>
      <c r="O2410">
        <v>0.72399061765683359</v>
      </c>
      <c r="P2410">
        <v>1.4006485051193007</v>
      </c>
    </row>
    <row r="2411" spans="1:16" x14ac:dyDescent="0.25">
      <c r="A2411">
        <v>72.454556167125702</v>
      </c>
      <c r="B2411">
        <v>6.5151959717084722</v>
      </c>
      <c r="C2411">
        <v>339.76763922060212</v>
      </c>
      <c r="D2411">
        <v>1332.3470933799963</v>
      </c>
      <c r="E2411">
        <v>482.64517141145336</v>
      </c>
      <c r="F2411">
        <v>1324.2220989015123</v>
      </c>
      <c r="G2411">
        <v>668.63569814809841</v>
      </c>
      <c r="H2411">
        <v>5.12919732447779</v>
      </c>
      <c r="I2411">
        <v>6.9854247433495553</v>
      </c>
      <c r="J2411">
        <v>501.14380465528023</v>
      </c>
      <c r="K2411">
        <v>2233.7053287053945</v>
      </c>
      <c r="L2411">
        <v>710.26144387061208</v>
      </c>
      <c r="M2411">
        <v>2060.8539555776915</v>
      </c>
      <c r="N2411">
        <v>775.13822839753573</v>
      </c>
      <c r="O2411">
        <v>4.4554149799667764</v>
      </c>
      <c r="P2411">
        <v>8.8592720333485175</v>
      </c>
    </row>
    <row r="2412" spans="1:16" x14ac:dyDescent="0.25">
      <c r="A2412">
        <v>20.976033270359039</v>
      </c>
      <c r="B2412">
        <v>5.4304862692466394</v>
      </c>
      <c r="C2412">
        <v>201.55552102887273</v>
      </c>
      <c r="D2412">
        <v>675.46132481171617</v>
      </c>
      <c r="E2412">
        <v>257.66901839056226</v>
      </c>
      <c r="F2412">
        <v>662.34256266857199</v>
      </c>
      <c r="G2412">
        <v>559.42936078849812</v>
      </c>
      <c r="H2412">
        <v>5.2103214712833896</v>
      </c>
      <c r="I2412">
        <v>5.0251626846260757</v>
      </c>
      <c r="J2412">
        <v>294.0807809113856</v>
      </c>
      <c r="K2412">
        <v>1107.195726684457</v>
      </c>
      <c r="L2412">
        <v>376.36199591074097</v>
      </c>
      <c r="M2412">
        <v>1022.742735330254</v>
      </c>
      <c r="N2412">
        <v>633.91079399028342</v>
      </c>
      <c r="O2412">
        <v>4.5432812339582833</v>
      </c>
      <c r="P2412">
        <v>5.6386719829945093</v>
      </c>
    </row>
    <row r="2413" spans="1:16" x14ac:dyDescent="0.25">
      <c r="A2413">
        <v>69.225723683834076</v>
      </c>
      <c r="B2413">
        <v>2.8036831810983665</v>
      </c>
      <c r="C2413">
        <v>2118.9024276568216</v>
      </c>
      <c r="D2413">
        <v>14294.837731909172</v>
      </c>
      <c r="E2413">
        <v>701.52119316058099</v>
      </c>
      <c r="F2413">
        <v>3834.7909785237448</v>
      </c>
      <c r="G2413">
        <v>1469.5220565061172</v>
      </c>
      <c r="H2413">
        <v>1.086175311432747</v>
      </c>
      <c r="I2413">
        <v>3.1280787311380975</v>
      </c>
      <c r="J2413">
        <v>2876.1369133543849</v>
      </c>
      <c r="K2413">
        <v>20826.461450838997</v>
      </c>
      <c r="L2413">
        <v>741.91404313088253</v>
      </c>
      <c r="M2413">
        <v>6166.4617740644171</v>
      </c>
      <c r="N2413">
        <v>1699.2613762712306</v>
      </c>
      <c r="O2413">
        <v>0.98233084291549255</v>
      </c>
      <c r="P2413">
        <v>2.1051984362431178</v>
      </c>
    </row>
    <row r="2414" spans="1:16" x14ac:dyDescent="0.25">
      <c r="A2414">
        <v>8.9805057644844055</v>
      </c>
      <c r="B2414">
        <v>0.47142846896366919</v>
      </c>
      <c r="C2414">
        <v>13127.091108020619</v>
      </c>
      <c r="D2414">
        <v>130996.08147334136</v>
      </c>
      <c r="E2414">
        <v>401.33699377011857</v>
      </c>
      <c r="F2414">
        <v>10379.373101106816</v>
      </c>
      <c r="G2414">
        <v>3479.0436296935782</v>
      </c>
      <c r="H2414">
        <v>9.5129958543527196E-2</v>
      </c>
      <c r="I2414">
        <v>0.38208125868247472</v>
      </c>
      <c r="J2414">
        <v>14735.43925735757</v>
      </c>
      <c r="K2414">
        <v>152881.11342197194</v>
      </c>
      <c r="L2414">
        <v>631.77493295548743</v>
      </c>
      <c r="M2414">
        <v>17570.481545562663</v>
      </c>
      <c r="N2414">
        <v>3696.3762627431393</v>
      </c>
      <c r="O2414">
        <v>9.1581980952466557E-2</v>
      </c>
      <c r="P2414">
        <v>0.48487784675675633</v>
      </c>
    </row>
    <row r="2415" spans="1:16" x14ac:dyDescent="0.25">
      <c r="A2415">
        <v>15.841659724712372</v>
      </c>
      <c r="B2415">
        <v>4.3846742493716127</v>
      </c>
      <c r="C2415">
        <v>264.20052102107371</v>
      </c>
      <c r="D2415">
        <v>959.50344821126896</v>
      </c>
      <c r="E2415">
        <v>262.04232916057009</v>
      </c>
      <c r="F2415">
        <v>697.00289669817937</v>
      </c>
      <c r="G2415">
        <v>611.41790029324443</v>
      </c>
      <c r="H2415">
        <v>3.7993353010147564</v>
      </c>
      <c r="I2415">
        <v>4.2946346434729081</v>
      </c>
      <c r="J2415">
        <v>388.06089709626161</v>
      </c>
      <c r="K2415">
        <v>1595.0531564440344</v>
      </c>
      <c r="L2415">
        <v>384.76906967828984</v>
      </c>
      <c r="M2415">
        <v>1080.5765376701022</v>
      </c>
      <c r="N2415">
        <v>701.47854636123361</v>
      </c>
      <c r="O2415">
        <v>3.303795656081288</v>
      </c>
      <c r="P2415">
        <v>5.1536561965585523</v>
      </c>
    </row>
    <row r="2416" spans="1:16" x14ac:dyDescent="0.25">
      <c r="A2416">
        <v>19.705082476139069</v>
      </c>
      <c r="B2416">
        <v>1.5000992720602035</v>
      </c>
      <c r="C2416">
        <v>3190.3275859596415</v>
      </c>
      <c r="D2416">
        <v>23829.867109575611</v>
      </c>
      <c r="E2416">
        <v>399.73547319478791</v>
      </c>
      <c r="F2416">
        <v>3374.5245043301593</v>
      </c>
      <c r="G2416">
        <v>1780.0268357422196</v>
      </c>
      <c r="H2416">
        <v>0.49751641544640518</v>
      </c>
      <c r="I2416">
        <v>1.087893669633232</v>
      </c>
      <c r="J2416">
        <v>4113.942923489717</v>
      </c>
      <c r="K2416">
        <v>32180.519179151135</v>
      </c>
      <c r="L2416">
        <v>452.43537132377969</v>
      </c>
      <c r="M2416">
        <v>5475.8997136294511</v>
      </c>
      <c r="N2416">
        <v>2008.0382673295162</v>
      </c>
      <c r="O2416">
        <v>0.45839154163050094</v>
      </c>
      <c r="P2416">
        <v>0.8864422946631445</v>
      </c>
    </row>
    <row r="2417" spans="1:16" x14ac:dyDescent="0.25">
      <c r="A2417">
        <v>77.99322122335434</v>
      </c>
      <c r="B2417">
        <v>9.2705655746409299</v>
      </c>
      <c r="C2417">
        <v>162.51917066011254</v>
      </c>
      <c r="D2417">
        <v>512.09635275400342</v>
      </c>
      <c r="E2417">
        <v>365.8129918796381</v>
      </c>
      <c r="F2417">
        <v>914.54122551968601</v>
      </c>
      <c r="G2417">
        <v>524.31498680788104</v>
      </c>
      <c r="H2417">
        <v>9.6343420570293912</v>
      </c>
      <c r="I2417">
        <v>8.6231410981264247</v>
      </c>
      <c r="J2417">
        <v>235.61775573886459</v>
      </c>
      <c r="K2417">
        <v>827.81649388994094</v>
      </c>
      <c r="L2417">
        <v>531.83144389161578</v>
      </c>
      <c r="M2417">
        <v>1407.8060568062485</v>
      </c>
      <c r="N2417">
        <v>587.95214563918546</v>
      </c>
      <c r="O2417">
        <v>8.428566153018183</v>
      </c>
      <c r="P2417">
        <v>8.9549088186486063</v>
      </c>
    </row>
    <row r="2418" spans="1:16" x14ac:dyDescent="0.25">
      <c r="A2418">
        <v>71.742475807666779</v>
      </c>
      <c r="B2418">
        <v>6.1238080760886238</v>
      </c>
      <c r="C2418">
        <v>388.39439455803512</v>
      </c>
      <c r="D2418">
        <v>1587.2320571073305</v>
      </c>
      <c r="E2418">
        <v>508.71312134146547</v>
      </c>
      <c r="F2418">
        <v>1418.8396705540583</v>
      </c>
      <c r="G2418">
        <v>702.95880699366865</v>
      </c>
      <c r="H2418">
        <v>4.5796949717280224</v>
      </c>
      <c r="I2418">
        <v>6.9793683542570495</v>
      </c>
      <c r="J2418">
        <v>573.54918676827845</v>
      </c>
      <c r="K2418">
        <v>2667.2120867841436</v>
      </c>
      <c r="L2418">
        <v>748.03414587125803</v>
      </c>
      <c r="M2418">
        <v>2212.7215360586233</v>
      </c>
      <c r="N2418">
        <v>818.93294011600597</v>
      </c>
      <c r="O2418">
        <v>3.9783024988611815</v>
      </c>
      <c r="P2418">
        <v>9.0267529490967213</v>
      </c>
    </row>
    <row r="2419" spans="1:16" x14ac:dyDescent="0.25">
      <c r="A2419">
        <v>39.389819800853729</v>
      </c>
      <c r="B2419">
        <v>1.8870424327769484</v>
      </c>
      <c r="C2419">
        <v>3198.8614769917749</v>
      </c>
      <c r="D2419">
        <v>23908.665326071619</v>
      </c>
      <c r="E2419">
        <v>503.17557905510353</v>
      </c>
      <c r="F2419">
        <v>4259.4209037617356</v>
      </c>
      <c r="G2419">
        <v>1782.2607609918277</v>
      </c>
      <c r="H2419">
        <v>0.62522067894777356</v>
      </c>
      <c r="I2419">
        <v>1.3656932950854177</v>
      </c>
      <c r="J2419">
        <v>4123.4524842038845</v>
      </c>
      <c r="K2419">
        <v>32270.441002999236</v>
      </c>
      <c r="L2419">
        <v>569.79369100741019</v>
      </c>
      <c r="M2419">
        <v>6912.2688590420157</v>
      </c>
      <c r="N2419">
        <v>2010.1947954979119</v>
      </c>
      <c r="O2419">
        <v>0.57612531314295856</v>
      </c>
      <c r="P2419">
        <v>1.1140158476820914</v>
      </c>
    </row>
    <row r="2420" spans="1:16" x14ac:dyDescent="0.25">
      <c r="A2420">
        <v>12.852390348911285</v>
      </c>
      <c r="B2420">
        <v>4.0995575780872064</v>
      </c>
      <c r="C2420">
        <v>262.72930042617639</v>
      </c>
      <c r="D2420">
        <v>952.55435294761094</v>
      </c>
      <c r="E2420">
        <v>243.83938982761273</v>
      </c>
      <c r="F2420">
        <v>648.13419425253755</v>
      </c>
      <c r="G2420">
        <v>610.24939446614133</v>
      </c>
      <c r="H2420">
        <v>3.559808745034382</v>
      </c>
      <c r="I2420">
        <v>4.0087060270413319</v>
      </c>
      <c r="J2420">
        <v>385.85462814557542</v>
      </c>
      <c r="K2420">
        <v>1583.1168331878084</v>
      </c>
      <c r="L2420">
        <v>358.00944348543277</v>
      </c>
      <c r="M2420">
        <v>1004.7302677930148</v>
      </c>
      <c r="N2420">
        <v>699.96631123450925</v>
      </c>
      <c r="O2420">
        <v>3.0956358485014568</v>
      </c>
      <c r="P2420">
        <v>4.8043402325050097</v>
      </c>
    </row>
    <row r="2421" spans="1:16" x14ac:dyDescent="0.25">
      <c r="A2421">
        <v>27.243796765804291</v>
      </c>
      <c r="B2421">
        <v>0.90128207804930649</v>
      </c>
      <c r="C2421">
        <v>9016.4969203767705</v>
      </c>
      <c r="D2421">
        <v>83589.779430788607</v>
      </c>
      <c r="E2421">
        <v>454.40721327921807</v>
      </c>
      <c r="F2421">
        <v>9546.7075339694075</v>
      </c>
      <c r="G2421">
        <v>2903.3789032670566</v>
      </c>
      <c r="H2421">
        <v>0.20578144773547333</v>
      </c>
      <c r="I2421">
        <v>0.55594655901371026</v>
      </c>
      <c r="J2421">
        <v>10217.521110864043</v>
      </c>
      <c r="K2421">
        <v>97211.805782520227</v>
      </c>
      <c r="L2421">
        <v>649.57835290467244</v>
      </c>
      <c r="M2421">
        <v>15943.710494749466</v>
      </c>
      <c r="N2421">
        <v>3084.6352258815582</v>
      </c>
      <c r="O2421">
        <v>0.19741599597179621</v>
      </c>
      <c r="P2421">
        <v>0.66989693941360817</v>
      </c>
    </row>
    <row r="2422" spans="1:16" x14ac:dyDescent="0.25">
      <c r="A2422">
        <v>10.320897877216339</v>
      </c>
      <c r="B2422">
        <v>7.2825447815236117</v>
      </c>
      <c r="C2422">
        <v>65.570403532545839</v>
      </c>
      <c r="D2422">
        <v>165.19922463071163</v>
      </c>
      <c r="E2422">
        <v>127.22230168134399</v>
      </c>
      <c r="F2422">
        <v>283.10891193630016</v>
      </c>
      <c r="G2422">
        <v>424.04151892197933</v>
      </c>
      <c r="H2422">
        <v>10.422832798233602</v>
      </c>
      <c r="I2422">
        <v>6.1819156682321328</v>
      </c>
      <c r="J2422">
        <v>92.334057695173101</v>
      </c>
      <c r="K2422">
        <v>249.37980818222212</v>
      </c>
      <c r="L2422">
        <v>183.54796535008541</v>
      </c>
      <c r="M2422">
        <v>430.49578511954678</v>
      </c>
      <c r="N2422">
        <v>454.79610118772246</v>
      </c>
      <c r="O2422">
        <v>9.3234078772173792</v>
      </c>
      <c r="P2422">
        <v>6.6980142202353514</v>
      </c>
    </row>
    <row r="2423" spans="1:16" x14ac:dyDescent="0.25">
      <c r="A2423">
        <v>74.504798114299774</v>
      </c>
      <c r="B2423">
        <v>4.5398648399014743</v>
      </c>
      <c r="C2423">
        <v>788.83635030094092</v>
      </c>
      <c r="D2423">
        <v>4012.4951546161715</v>
      </c>
      <c r="E2423">
        <v>690.0763442573483</v>
      </c>
      <c r="F2423">
        <v>2131.2891678796145</v>
      </c>
      <c r="G2423">
        <v>938.92084726657708</v>
      </c>
      <c r="H2423">
        <v>2.5795794126799145</v>
      </c>
      <c r="I2423">
        <v>7.6706968997810696</v>
      </c>
      <c r="J2423">
        <v>1153.2842313671338</v>
      </c>
      <c r="K2423">
        <v>6616.238266887819</v>
      </c>
      <c r="L2423">
        <v>964.20797183955369</v>
      </c>
      <c r="M2423">
        <v>3363.0259978852059</v>
      </c>
      <c r="N2423">
        <v>1110.5415861154413</v>
      </c>
      <c r="O2423">
        <v>2.258779701703415</v>
      </c>
      <c r="P2423">
        <v>8.4367621277115799</v>
      </c>
    </row>
    <row r="2424" spans="1:16" x14ac:dyDescent="0.25">
      <c r="A2424">
        <v>76.06981235742569</v>
      </c>
      <c r="B2424">
        <v>5.6718933492882702</v>
      </c>
      <c r="C2424">
        <v>483.71901093119959</v>
      </c>
      <c r="D2424">
        <v>2116.0713929927033</v>
      </c>
      <c r="E2424">
        <v>568.87118240361895</v>
      </c>
      <c r="F2424">
        <v>1630.9343784515981</v>
      </c>
      <c r="G2424">
        <v>765.76187975503569</v>
      </c>
      <c r="H2424">
        <v>3.8971802399629674</v>
      </c>
      <c r="I2424">
        <v>7.2894251595462451</v>
      </c>
      <c r="J2424">
        <v>714.37313369905746</v>
      </c>
      <c r="K2424">
        <v>3556.0717479605269</v>
      </c>
      <c r="L2424">
        <v>831.65144171120062</v>
      </c>
      <c r="M2424">
        <v>2552.4266323051584</v>
      </c>
      <c r="N2424">
        <v>898.22834373385126</v>
      </c>
      <c r="O2424">
        <v>3.3890199363681326</v>
      </c>
      <c r="P2424">
        <v>9.3952732627105764</v>
      </c>
    </row>
    <row r="2425" spans="1:16" x14ac:dyDescent="0.25">
      <c r="A2425">
        <v>3.8441495299339294</v>
      </c>
      <c r="B2425">
        <v>5.0415333153563173</v>
      </c>
      <c r="C2425">
        <v>70.792365495686738</v>
      </c>
      <c r="D2425">
        <v>181.23060527502525</v>
      </c>
      <c r="E2425">
        <v>94.716459431233304</v>
      </c>
      <c r="F2425">
        <v>212.75679354558801</v>
      </c>
      <c r="G2425">
        <v>430.04892225658011</v>
      </c>
      <c r="H2425">
        <v>7.0326394305664612</v>
      </c>
      <c r="I2425">
        <v>4.3654143254627327</v>
      </c>
      <c r="J2425">
        <v>99.918621921295198</v>
      </c>
      <c r="K2425">
        <v>275.14274985532916</v>
      </c>
      <c r="L2425">
        <v>136.59134094442953</v>
      </c>
      <c r="M2425">
        <v>323.83698942413497</v>
      </c>
      <c r="N2425">
        <v>462.91080765572565</v>
      </c>
      <c r="O2425">
        <v>6.2764374888440653</v>
      </c>
      <c r="P2425">
        <v>4.687650516120093</v>
      </c>
    </row>
    <row r="2426" spans="1:16" x14ac:dyDescent="0.25">
      <c r="A2426">
        <v>12.516064941883087</v>
      </c>
      <c r="B2426">
        <v>2.1270751689572358</v>
      </c>
      <c r="C2426">
        <v>1134.5260276462818</v>
      </c>
      <c r="D2426">
        <v>6433.248384047205</v>
      </c>
      <c r="E2426">
        <v>430.52122124366321</v>
      </c>
      <c r="F2426">
        <v>1456.4324581633039</v>
      </c>
      <c r="G2426">
        <v>1102.5734373505354</v>
      </c>
      <c r="H2426">
        <v>1.0491608360686073</v>
      </c>
      <c r="I2426">
        <v>3.957147961278725</v>
      </c>
      <c r="J2426">
        <v>1628.3626931322108</v>
      </c>
      <c r="K2426">
        <v>10266.770694059336</v>
      </c>
      <c r="L2426">
        <v>528.48703113656427</v>
      </c>
      <c r="M2426">
        <v>2313.2306423721252</v>
      </c>
      <c r="N2426">
        <v>1301.9345517977149</v>
      </c>
      <c r="O2426">
        <v>0.92718677325728505</v>
      </c>
      <c r="P2426">
        <v>2.9784043540836413</v>
      </c>
    </row>
    <row r="2427" spans="1:16" x14ac:dyDescent="0.25">
      <c r="A2427">
        <v>29.389231383800507</v>
      </c>
      <c r="B2427">
        <v>5.4939118405813421</v>
      </c>
      <c r="C2427">
        <v>252.78896763894119</v>
      </c>
      <c r="D2427">
        <v>905.93646780781535</v>
      </c>
      <c r="E2427">
        <v>316.20736818320654</v>
      </c>
      <c r="F2427">
        <v>836.45409369060815</v>
      </c>
      <c r="G2427">
        <v>602.29319950398815</v>
      </c>
      <c r="H2427">
        <v>4.8407735797437867</v>
      </c>
      <c r="I2427">
        <v>5.3132396016458703</v>
      </c>
      <c r="J2427">
        <v>370.94525087370079</v>
      </c>
      <c r="K2427">
        <v>1503.0283868757315</v>
      </c>
      <c r="L2427">
        <v>463.96517155485725</v>
      </c>
      <c r="M2427">
        <v>1295.9131857490429</v>
      </c>
      <c r="N2427">
        <v>689.66164383405021</v>
      </c>
      <c r="O2427">
        <v>4.2108351675726485</v>
      </c>
      <c r="P2427">
        <v>6.3113160662149559</v>
      </c>
    </row>
    <row r="2428" spans="1:16" x14ac:dyDescent="0.25">
      <c r="A2428">
        <v>76.181078970432281</v>
      </c>
      <c r="B2428">
        <v>1.7890866140210981</v>
      </c>
      <c r="C2428">
        <v>5247.482395125201</v>
      </c>
      <c r="D2428">
        <v>43741.776264111686</v>
      </c>
      <c r="E2428">
        <v>579.38596994024465</v>
      </c>
      <c r="F2428">
        <v>7919.8439370673386</v>
      </c>
      <c r="G2428">
        <v>2248.7198979261493</v>
      </c>
      <c r="H2428">
        <v>0.49383108996352132</v>
      </c>
      <c r="I2428">
        <v>1.0316642996571632</v>
      </c>
      <c r="J2428">
        <v>6313.5595061103259</v>
      </c>
      <c r="K2428">
        <v>53970.387829793122</v>
      </c>
      <c r="L2428">
        <v>726.39673169357286</v>
      </c>
      <c r="M2428">
        <v>13013.72991304945</v>
      </c>
      <c r="N2428">
        <v>2450.9688846027993</v>
      </c>
      <c r="O2428">
        <v>0.46544876372302074</v>
      </c>
      <c r="P2428">
        <v>1.0193482360665092</v>
      </c>
    </row>
    <row r="2429" spans="1:16" x14ac:dyDescent="0.25">
      <c r="A2429">
        <v>96.207853734493256</v>
      </c>
      <c r="B2429">
        <v>0.91082177505873074</v>
      </c>
      <c r="C2429">
        <v>15408.969152638179</v>
      </c>
      <c r="D2429">
        <v>159007.46615606651</v>
      </c>
      <c r="E2429">
        <v>1043.2329121590174</v>
      </c>
      <c r="F2429">
        <v>28599.783182673633</v>
      </c>
      <c r="G2429">
        <v>3763.5372274575739</v>
      </c>
      <c r="H2429">
        <v>0.1747554328776392</v>
      </c>
      <c r="I2429">
        <v>0.86985179800208834</v>
      </c>
      <c r="J2429">
        <v>17439.80216695803</v>
      </c>
      <c r="K2429">
        <v>187882.27660769864</v>
      </c>
      <c r="L2429">
        <v>1708.402834697119</v>
      </c>
      <c r="M2429">
        <v>48730.247507093212</v>
      </c>
      <c r="N2429">
        <v>4017.2254997261466</v>
      </c>
      <c r="O2429">
        <v>0.16815642613315218</v>
      </c>
      <c r="P2429">
        <v>1.1176488408261147</v>
      </c>
    </row>
    <row r="2430" spans="1:16" x14ac:dyDescent="0.25">
      <c r="A2430">
        <v>82.050144970417023</v>
      </c>
      <c r="B2430">
        <v>3.8855850842735835</v>
      </c>
      <c r="C2430">
        <v>1196.3687812273533</v>
      </c>
      <c r="D2430">
        <v>6889.7637038071789</v>
      </c>
      <c r="E2430">
        <v>816.91403783390831</v>
      </c>
      <c r="F2430">
        <v>2814.8789006869215</v>
      </c>
      <c r="G2430">
        <v>1129.3111883213198</v>
      </c>
      <c r="H2430">
        <v>1.8773852535475839</v>
      </c>
      <c r="I2430">
        <v>7.2310881186035427</v>
      </c>
      <c r="J2430">
        <v>1711.0367304870585</v>
      </c>
      <c r="K2430">
        <v>10928.363009468627</v>
      </c>
      <c r="L2430">
        <v>965.71240584891882</v>
      </c>
      <c r="M2430">
        <v>4475.2643194074735</v>
      </c>
      <c r="N2430">
        <v>1332.3341297383829</v>
      </c>
      <c r="O2430">
        <v>1.6618219937158836</v>
      </c>
      <c r="P2430">
        <v>5.1276291111937979</v>
      </c>
    </row>
    <row r="2431" spans="1:16" x14ac:dyDescent="0.25">
      <c r="A2431">
        <v>36.542631328105927</v>
      </c>
      <c r="B2431">
        <v>9.372762648108667</v>
      </c>
      <c r="C2431">
        <v>92.375135469740016</v>
      </c>
      <c r="D2431">
        <v>251.14735691167218</v>
      </c>
      <c r="E2431">
        <v>225.11040142067628</v>
      </c>
      <c r="F2431">
        <v>522.87922783972101</v>
      </c>
      <c r="G2431">
        <v>454.05482702582293</v>
      </c>
      <c r="H2431">
        <v>11.933227200539317</v>
      </c>
      <c r="I2431">
        <v>8.5892458652004553</v>
      </c>
      <c r="J2431">
        <v>131.48176778315297</v>
      </c>
      <c r="K2431">
        <v>389.13414764934083</v>
      </c>
      <c r="L2431">
        <v>324.66592558027799</v>
      </c>
      <c r="M2431">
        <v>798.65987018632586</v>
      </c>
      <c r="N2431">
        <v>495.08711139614314</v>
      </c>
      <c r="O2431">
        <v>10.571048321103898</v>
      </c>
      <c r="P2431">
        <v>8.900361727101032</v>
      </c>
    </row>
    <row r="2432" spans="1:16" x14ac:dyDescent="0.25">
      <c r="A2432">
        <v>17.681795656681061</v>
      </c>
      <c r="B2432">
        <v>5.4558269419985566</v>
      </c>
      <c r="C2432">
        <v>175.75211909725826</v>
      </c>
      <c r="D2432">
        <v>566.18327683679797</v>
      </c>
      <c r="E2432">
        <v>230.25018768940541</v>
      </c>
      <c r="F2432">
        <v>581.51078653464469</v>
      </c>
      <c r="G2432">
        <v>536.48878407380153</v>
      </c>
      <c r="H2432">
        <v>5.508337244862366</v>
      </c>
      <c r="I2432">
        <v>5.0369889359806548</v>
      </c>
      <c r="J2432">
        <v>255.41471786127073</v>
      </c>
      <c r="K2432">
        <v>920.09898060766182</v>
      </c>
      <c r="L2432">
        <v>335.30610530076035</v>
      </c>
      <c r="M2432">
        <v>896.1534603971769</v>
      </c>
      <c r="N2432">
        <v>603.91496186413133</v>
      </c>
      <c r="O2432">
        <v>4.8126879624495968</v>
      </c>
      <c r="P2432">
        <v>5.3959990532676558</v>
      </c>
    </row>
    <row r="2433" spans="1:16" x14ac:dyDescent="0.25">
      <c r="A2433">
        <v>47.795358598232269</v>
      </c>
      <c r="B2433">
        <v>0.65710130154640345</v>
      </c>
      <c r="C2433">
        <v>17152.338428920084</v>
      </c>
      <c r="D2433">
        <v>181181.10270274722</v>
      </c>
      <c r="E2433">
        <v>944.35349117663918</v>
      </c>
      <c r="F2433">
        <v>26609.366628386208</v>
      </c>
      <c r="G2433">
        <v>3968.2973437239602</v>
      </c>
      <c r="H2433">
        <v>0.12198464244132501</v>
      </c>
      <c r="I2433">
        <v>0.70785322635117076</v>
      </c>
      <c r="J2433">
        <v>19604.712520906633</v>
      </c>
      <c r="K2433">
        <v>216320.04453352769</v>
      </c>
      <c r="L2433">
        <v>1585.3027286180206</v>
      </c>
      <c r="M2433">
        <v>45548.954588880872</v>
      </c>
      <c r="N2433">
        <v>4253.4137392235534</v>
      </c>
      <c r="O2433">
        <v>0.11733433915671808</v>
      </c>
      <c r="P2433">
        <v>0.92961122408426877</v>
      </c>
    </row>
    <row r="2434" spans="1:16" x14ac:dyDescent="0.25">
      <c r="A2434">
        <v>88.067180931568146</v>
      </c>
      <c r="B2434">
        <v>7.4595657273166971</v>
      </c>
      <c r="C2434">
        <v>289.55652151336164</v>
      </c>
      <c r="D2434">
        <v>1081.2064397453471</v>
      </c>
      <c r="E2434">
        <v>482.04551584610812</v>
      </c>
      <c r="F2434">
        <v>1296.838357415267</v>
      </c>
      <c r="G2434">
        <v>631.20804288316663</v>
      </c>
      <c r="H2434">
        <v>6.2425492577192498</v>
      </c>
      <c r="I2434">
        <v>7.5247935229953882</v>
      </c>
      <c r="J2434">
        <v>426.06360269615095</v>
      </c>
      <c r="K2434">
        <v>1803.9607409747105</v>
      </c>
      <c r="L2434">
        <v>708.68697837022455</v>
      </c>
      <c r="M2434">
        <v>2013.2960018919866</v>
      </c>
      <c r="N2434">
        <v>727.04315011786912</v>
      </c>
      <c r="O2434">
        <v>5.425283445269045</v>
      </c>
      <c r="P2434">
        <v>9.2224489913073473</v>
      </c>
    </row>
    <row r="2435" spans="1:16" x14ac:dyDescent="0.25">
      <c r="A2435">
        <v>7.2613846659660339</v>
      </c>
      <c r="B2435">
        <v>8.4332025276347213</v>
      </c>
      <c r="C2435">
        <v>39.849086205257883</v>
      </c>
      <c r="D2435">
        <v>91.991550464324817</v>
      </c>
      <c r="E2435">
        <v>89.272602650182606</v>
      </c>
      <c r="F2435">
        <v>187.69145540128468</v>
      </c>
      <c r="G2435">
        <v>393.2822099074952</v>
      </c>
      <c r="H2435">
        <v>14.140519805646882</v>
      </c>
      <c r="I2435">
        <v>6.1332841703804162</v>
      </c>
      <c r="J2435">
        <v>55.339572855124388</v>
      </c>
      <c r="K2435">
        <v>134.22148754004024</v>
      </c>
      <c r="L2435">
        <v>129.66141882485863</v>
      </c>
      <c r="M2435">
        <v>283.65919361091943</v>
      </c>
      <c r="N2435">
        <v>412.61111111721328</v>
      </c>
      <c r="O2435">
        <v>12.853599680797707</v>
      </c>
      <c r="P2435">
        <v>6.9122436870410189</v>
      </c>
    </row>
    <row r="2436" spans="1:16" x14ac:dyDescent="0.25">
      <c r="A2436">
        <v>92.239442884922028</v>
      </c>
      <c r="B2436">
        <v>4.1982284194144253</v>
      </c>
      <c r="C2436">
        <v>1099.8704907481074</v>
      </c>
      <c r="D2436">
        <v>6180.237945781485</v>
      </c>
      <c r="E2436">
        <v>830.56147915063104</v>
      </c>
      <c r="F2436">
        <v>2781.8188268578137</v>
      </c>
      <c r="G2436">
        <v>1087.2955384185261</v>
      </c>
      <c r="H2436">
        <v>2.0958781540782794</v>
      </c>
      <c r="I2436">
        <v>7.7893927756241261</v>
      </c>
      <c r="J2436">
        <v>1581.7396156166899</v>
      </c>
      <c r="K2436">
        <v>9896.7355807636759</v>
      </c>
      <c r="L2436">
        <v>1043.2646946928662</v>
      </c>
      <c r="M2436">
        <v>4415.783861956199</v>
      </c>
      <c r="N2436">
        <v>1284.4553263562823</v>
      </c>
      <c r="O2436">
        <v>1.8505147210971109</v>
      </c>
      <c r="P2436">
        <v>6.0863275942990631</v>
      </c>
    </row>
    <row r="2437" spans="1:16" x14ac:dyDescent="0.25">
      <c r="A2437">
        <v>98.61398833990097</v>
      </c>
      <c r="B2437">
        <v>6.4454920702280294</v>
      </c>
      <c r="C2437">
        <v>440.18335616830427</v>
      </c>
      <c r="D2437">
        <v>1870.0518978517973</v>
      </c>
      <c r="E2437">
        <v>596.1545388093972</v>
      </c>
      <c r="F2437">
        <v>1688.7688398847527</v>
      </c>
      <c r="G2437">
        <v>737.74567575683295</v>
      </c>
      <c r="H2437">
        <v>4.5931852889284057</v>
      </c>
      <c r="I2437">
        <v>7.8457518979091097</v>
      </c>
      <c r="J2437">
        <v>650.2553695685408</v>
      </c>
      <c r="K2437">
        <v>3144.4498780044842</v>
      </c>
      <c r="L2437">
        <v>874.41426130252273</v>
      </c>
      <c r="M2437">
        <v>2638.9240117623344</v>
      </c>
      <c r="N2437">
        <v>862.99416768657693</v>
      </c>
      <c r="O2437">
        <v>3.9918400473985294</v>
      </c>
      <c r="P2437">
        <v>10.191589338652113</v>
      </c>
    </row>
    <row r="2438" spans="1:16" x14ac:dyDescent="0.25">
      <c r="A2438">
        <v>12.633090794086456</v>
      </c>
      <c r="B2438">
        <v>3.7275753268486591</v>
      </c>
      <c r="C2438">
        <v>321.81980080118637</v>
      </c>
      <c r="D2438">
        <v>1241.1009970092923</v>
      </c>
      <c r="E2438">
        <v>263.61829491512907</v>
      </c>
      <c r="F2438">
        <v>718.48697601246909</v>
      </c>
      <c r="G2438">
        <v>655.50715832707556</v>
      </c>
      <c r="H2438">
        <v>2.9961901985991912</v>
      </c>
      <c r="I2438">
        <v>3.9092724054014067</v>
      </c>
      <c r="J2438">
        <v>474.33861204897579</v>
      </c>
      <c r="K2438">
        <v>2077.8265415871751</v>
      </c>
      <c r="L2438">
        <v>387.89048863139817</v>
      </c>
      <c r="M2438">
        <v>1117.2275183449665</v>
      </c>
      <c r="N2438">
        <v>758.30682951570884</v>
      </c>
      <c r="O2438">
        <v>2.6028760314101218</v>
      </c>
      <c r="P2438">
        <v>4.9045381273208957</v>
      </c>
    </row>
    <row r="2439" spans="1:16" x14ac:dyDescent="0.25">
      <c r="A2439">
        <v>77.138753116130829</v>
      </c>
      <c r="B2439">
        <v>6.4048255877667399</v>
      </c>
      <c r="C2439">
        <v>370.48512143822973</v>
      </c>
      <c r="D2439">
        <v>1492.0993196960924</v>
      </c>
      <c r="E2439">
        <v>510.95950655347519</v>
      </c>
      <c r="F2439">
        <v>1416.8595708880703</v>
      </c>
      <c r="G2439">
        <v>690.5182491385815</v>
      </c>
      <c r="H2439">
        <v>4.8776016198321681</v>
      </c>
      <c r="I2439">
        <v>7.1360606720923467</v>
      </c>
      <c r="J2439">
        <v>546.92222567425358</v>
      </c>
      <c r="K2439">
        <v>2505.7651612384311</v>
      </c>
      <c r="L2439">
        <v>751.69557041578582</v>
      </c>
      <c r="M2439">
        <v>2207.9963019370171</v>
      </c>
      <c r="N2439">
        <v>803.09512962942563</v>
      </c>
      <c r="O2439">
        <v>4.2367963862248397</v>
      </c>
      <c r="P2439">
        <v>9.1791227896693588</v>
      </c>
    </row>
    <row r="2440" spans="1:16" x14ac:dyDescent="0.25">
      <c r="A2440">
        <v>35.193376123905182</v>
      </c>
      <c r="B2440">
        <v>2.975114673817651</v>
      </c>
      <c r="C2440">
        <v>1157.3340981219856</v>
      </c>
      <c r="D2440">
        <v>6600.8785349174987</v>
      </c>
      <c r="E2440">
        <v>610.90571957123996</v>
      </c>
      <c r="F2440">
        <v>2080.5527568633279</v>
      </c>
      <c r="G2440">
        <v>1112.5112371742659</v>
      </c>
      <c r="H2440">
        <v>1.4561340022095626</v>
      </c>
      <c r="I2440">
        <v>5.5394166849890585</v>
      </c>
      <c r="J2440">
        <v>1658.9311101526196</v>
      </c>
      <c r="K2440">
        <v>10510.597890367022</v>
      </c>
      <c r="L2440">
        <v>739.20852986259888</v>
      </c>
      <c r="M2440">
        <v>3305.7364514796159</v>
      </c>
      <c r="N2440">
        <v>1313.2616420926531</v>
      </c>
      <c r="O2440">
        <v>1.2876200211019651</v>
      </c>
      <c r="P2440">
        <v>4.0741416108359809</v>
      </c>
    </row>
    <row r="2441" spans="1:16" x14ac:dyDescent="0.25">
      <c r="A2441">
        <v>44.717942178249359</v>
      </c>
      <c r="B2441">
        <v>5.6903600292117806</v>
      </c>
      <c r="C2441">
        <v>320.60359177207209</v>
      </c>
      <c r="D2441">
        <v>1234.975838621953</v>
      </c>
      <c r="E2441">
        <v>401.12862777764161</v>
      </c>
      <c r="F2441">
        <v>1092.7611217320482</v>
      </c>
      <c r="G2441">
        <v>654.60783949480867</v>
      </c>
      <c r="H2441">
        <v>4.5804841951949218</v>
      </c>
      <c r="I2441">
        <v>5.9588672061440873</v>
      </c>
      <c r="J2441">
        <v>472.5208044586056</v>
      </c>
      <c r="K2441">
        <v>2067.3512406009845</v>
      </c>
      <c r="L2441">
        <v>590.21420457142483</v>
      </c>
      <c r="M2441">
        <v>1699.1146293254658</v>
      </c>
      <c r="N2441">
        <v>757.15229417459307</v>
      </c>
      <c r="O2441">
        <v>3.9792370751177586</v>
      </c>
      <c r="P2441">
        <v>7.4699958627380374</v>
      </c>
    </row>
    <row r="2442" spans="1:16" x14ac:dyDescent="0.25">
      <c r="A2442">
        <v>99.235667526721954</v>
      </c>
      <c r="B2442">
        <v>3.3848419321463945</v>
      </c>
      <c r="C2442">
        <v>1839.854252076299</v>
      </c>
      <c r="D2442">
        <v>11955.528371070479</v>
      </c>
      <c r="E2442">
        <v>840.9457553496776</v>
      </c>
      <c r="F2442">
        <v>3935.3619432779697</v>
      </c>
      <c r="G2442">
        <v>1376.0227552810989</v>
      </c>
      <c r="H2442">
        <v>1.384429651658057</v>
      </c>
      <c r="I2442">
        <v>4.5443233239959415</v>
      </c>
      <c r="J2442">
        <v>2535.6961506403668</v>
      </c>
      <c r="K2442">
        <v>17840.014030172042</v>
      </c>
      <c r="L2442">
        <v>871.99947558796453</v>
      </c>
      <c r="M2442">
        <v>6309.6284513183555</v>
      </c>
      <c r="N2442">
        <v>1601.8656302327729</v>
      </c>
      <c r="O2442">
        <v>1.2446901787199702</v>
      </c>
      <c r="P2442">
        <v>2.8655597999676914</v>
      </c>
    </row>
    <row r="2443" spans="1:16" x14ac:dyDescent="0.25">
      <c r="A2443">
        <v>61.564873397350311</v>
      </c>
      <c r="B2443">
        <v>4.1862731056098363</v>
      </c>
      <c r="C2443">
        <v>820.43151480602683</v>
      </c>
      <c r="D2443">
        <v>4223.2979765597738</v>
      </c>
      <c r="E2443">
        <v>657.32248377880001</v>
      </c>
      <c r="F2443">
        <v>2045.7694153607779</v>
      </c>
      <c r="G2443">
        <v>955.05632372386447</v>
      </c>
      <c r="H2443">
        <v>2.3425649110836657</v>
      </c>
      <c r="I2443">
        <v>7.1884486609231359</v>
      </c>
      <c r="J2443">
        <v>1197.6618348736411</v>
      </c>
      <c r="K2443">
        <v>6944.6760280857243</v>
      </c>
      <c r="L2443">
        <v>912.65341481053861</v>
      </c>
      <c r="M2443">
        <v>3230.3021650325691</v>
      </c>
      <c r="N2443">
        <v>1129.8200612749927</v>
      </c>
      <c r="O2443">
        <v>2.052943727234037</v>
      </c>
      <c r="P2443">
        <v>7.7297616930616861</v>
      </c>
    </row>
    <row r="2444" spans="1:16" x14ac:dyDescent="0.25">
      <c r="A2444">
        <v>66.054825842380524</v>
      </c>
      <c r="B2444">
        <v>9.8742571991542594</v>
      </c>
      <c r="C2444">
        <v>125.57935880055859</v>
      </c>
      <c r="D2444">
        <v>368.85727378595743</v>
      </c>
      <c r="E2444">
        <v>311.59051996110401</v>
      </c>
      <c r="F2444">
        <v>753.17963874850614</v>
      </c>
      <c r="G2444">
        <v>488.63861327361275</v>
      </c>
      <c r="H2444">
        <v>11.273127139884393</v>
      </c>
      <c r="I2444">
        <v>9.3395998998966014</v>
      </c>
      <c r="J2444">
        <v>180.55701519010245</v>
      </c>
      <c r="K2444">
        <v>585.20005296409806</v>
      </c>
      <c r="L2444">
        <v>450.84409149152708</v>
      </c>
      <c r="M2444">
        <v>1155.2328043680618</v>
      </c>
      <c r="N2444">
        <v>540.97654211733561</v>
      </c>
      <c r="O2444">
        <v>9.912369930319235</v>
      </c>
      <c r="P2444">
        <v>9.109305171836759</v>
      </c>
    </row>
    <row r="2445" spans="1:16" x14ac:dyDescent="0.25">
      <c r="A2445">
        <v>79.708294332027435</v>
      </c>
      <c r="B2445">
        <v>4.4307608075408309</v>
      </c>
      <c r="C2445">
        <v>876.10531955832585</v>
      </c>
      <c r="D2445">
        <v>4600.3380613624977</v>
      </c>
      <c r="E2445">
        <v>734.06110785215435</v>
      </c>
      <c r="F2445">
        <v>2316.2563053926106</v>
      </c>
      <c r="G2445">
        <v>982.84017709465672</v>
      </c>
      <c r="H2445">
        <v>2.4167805267190654</v>
      </c>
      <c r="I2445">
        <v>7.7937579977756251</v>
      </c>
      <c r="J2445">
        <v>1275.3776606522288</v>
      </c>
      <c r="K2445">
        <v>7526.7431948957455</v>
      </c>
      <c r="L2445">
        <v>1007.3559102386572</v>
      </c>
      <c r="M2445">
        <v>3661.6485225418614</v>
      </c>
      <c r="N2445">
        <v>1162.8074782305021</v>
      </c>
      <c r="O2445">
        <v>2.1211168109385539</v>
      </c>
      <c r="P2445">
        <v>7.9791201937938609</v>
      </c>
    </row>
    <row r="2446" spans="1:16" x14ac:dyDescent="0.25">
      <c r="A2446">
        <v>11.28457909822464</v>
      </c>
      <c r="B2446">
        <v>3.5678195047661467</v>
      </c>
      <c r="C2446">
        <v>326.37554312142549</v>
      </c>
      <c r="D2446">
        <v>1264.1110517815898</v>
      </c>
      <c r="E2446">
        <v>255.36989524990105</v>
      </c>
      <c r="F2446">
        <v>697.20726483742578</v>
      </c>
      <c r="G2446">
        <v>658.8647797320175</v>
      </c>
      <c r="H2446">
        <v>2.8524035833806591</v>
      </c>
      <c r="I2446">
        <v>3.762668674370675</v>
      </c>
      <c r="J2446">
        <v>481.14633008402677</v>
      </c>
      <c r="K2446">
        <v>2117.166031694198</v>
      </c>
      <c r="L2446">
        <v>375.77460888008954</v>
      </c>
      <c r="M2446">
        <v>1084.372727302361</v>
      </c>
      <c r="N2446">
        <v>762.61554302718525</v>
      </c>
      <c r="O2446">
        <v>2.4778804807305712</v>
      </c>
      <c r="P2446">
        <v>4.7343818085170843</v>
      </c>
    </row>
    <row r="2447" spans="1:16" x14ac:dyDescent="0.25">
      <c r="A2447">
        <v>99.226757228374481</v>
      </c>
      <c r="B2447">
        <v>4.6131540850863644</v>
      </c>
      <c r="C2447">
        <v>942.28877551068433</v>
      </c>
      <c r="D2447">
        <v>5057.3191007033683</v>
      </c>
      <c r="E2447">
        <v>810.26963665333835</v>
      </c>
      <c r="F2447">
        <v>2600.1614179406961</v>
      </c>
      <c r="G2447">
        <v>1014.8712465469456</v>
      </c>
      <c r="H2447">
        <v>2.4459046491519887</v>
      </c>
      <c r="I2447">
        <v>8.2983190391350874</v>
      </c>
      <c r="J2447">
        <v>1366.9762595980899</v>
      </c>
      <c r="K2447">
        <v>8223.3426936154374</v>
      </c>
      <c r="L2447">
        <v>1095.7007799755586</v>
      </c>
      <c r="M2447">
        <v>4115.8111512263486</v>
      </c>
      <c r="N2447">
        <v>1200.5089791224884</v>
      </c>
      <c r="O2447">
        <v>2.1504838548881202</v>
      </c>
      <c r="P2447">
        <v>7.9438829479561077</v>
      </c>
    </row>
    <row r="2448" spans="1:16" x14ac:dyDescent="0.25">
      <c r="A2448">
        <v>47.006897509098053</v>
      </c>
      <c r="B2448">
        <v>2.7369314475318265</v>
      </c>
      <c r="C2448">
        <v>1703.9915073413861</v>
      </c>
      <c r="D2448">
        <v>10844.331023530116</v>
      </c>
      <c r="E2448">
        <v>679.08943938843936</v>
      </c>
      <c r="F2448">
        <v>2918.0670373272151</v>
      </c>
      <c r="G2448">
        <v>1327.9443366769503</v>
      </c>
      <c r="H2448">
        <v>1.15303101136468</v>
      </c>
      <c r="I2448">
        <v>4.0533460793708027</v>
      </c>
      <c r="J2448">
        <v>2366.5019207990108</v>
      </c>
      <c r="K2448">
        <v>16381.786126401608</v>
      </c>
      <c r="L2448">
        <v>697.24137495034449</v>
      </c>
      <c r="M2448">
        <v>4671.3032591068741</v>
      </c>
      <c r="N2448">
        <v>1550.8231916436318</v>
      </c>
      <c r="O2448">
        <v>1.0334794994179242</v>
      </c>
      <c r="P2448">
        <v>2.489248042024462</v>
      </c>
    </row>
    <row r="2449" spans="1:16" x14ac:dyDescent="0.25">
      <c r="A2449">
        <v>52.232994019985199</v>
      </c>
      <c r="B2449">
        <v>3.4908369235965546</v>
      </c>
      <c r="C2449">
        <v>1087.7490018713247</v>
      </c>
      <c r="D2449">
        <v>6092.2347231215563</v>
      </c>
      <c r="E2449">
        <v>684.94286014803936</v>
      </c>
      <c r="F2449">
        <v>2286.2115880193769</v>
      </c>
      <c r="G2449">
        <v>1081.8997167618222</v>
      </c>
      <c r="H2449">
        <v>1.7502577937631596</v>
      </c>
      <c r="I2449">
        <v>6.468408231411475</v>
      </c>
      <c r="J2449">
        <v>1565.381560308653</v>
      </c>
      <c r="K2449">
        <v>9767.4482786996177</v>
      </c>
      <c r="L2449">
        <v>867.5872971682802</v>
      </c>
      <c r="M2449">
        <v>3628.3281416126138</v>
      </c>
      <c r="N2449">
        <v>1278.2630310837183</v>
      </c>
      <c r="O2449">
        <v>1.5448583057321623</v>
      </c>
      <c r="P2449">
        <v>5.1240177983645046</v>
      </c>
    </row>
    <row r="2450" spans="1:16" x14ac:dyDescent="0.25">
      <c r="A2450">
        <v>69.611368477344513</v>
      </c>
      <c r="B2450">
        <v>2.1579495935015593</v>
      </c>
      <c r="C2450">
        <v>3553.9928251370757</v>
      </c>
      <c r="D2450">
        <v>27220.742137643596</v>
      </c>
      <c r="E2450">
        <v>592.25056437513661</v>
      </c>
      <c r="F2450">
        <v>5579.201740732834</v>
      </c>
      <c r="G2450">
        <v>1872.5851252222376</v>
      </c>
      <c r="H2450">
        <v>0.68735147697686994</v>
      </c>
      <c r="I2450">
        <v>1.4512486639353097</v>
      </c>
      <c r="J2450">
        <v>4515.3988806984407</v>
      </c>
      <c r="K2450">
        <v>36009.991468467982</v>
      </c>
      <c r="L2450">
        <v>684.16761260484202</v>
      </c>
      <c r="M2450">
        <v>9076.7154445640372</v>
      </c>
      <c r="N2450">
        <v>2096.8238650970925</v>
      </c>
      <c r="O2450">
        <v>0.63651768637534412</v>
      </c>
      <c r="P2450">
        <v>1.2342992925323528</v>
      </c>
    </row>
    <row r="2451" spans="1:16" x14ac:dyDescent="0.25">
      <c r="A2451">
        <v>8.6082913279533386</v>
      </c>
      <c r="B2451">
        <v>7.6901246986165583</v>
      </c>
      <c r="C2451">
        <v>52.4806869784626</v>
      </c>
      <c r="D2451">
        <v>126.68588276087374</v>
      </c>
      <c r="E2451">
        <v>108.09141944703453</v>
      </c>
      <c r="F2451">
        <v>234.28664484582509</v>
      </c>
      <c r="G2451">
        <v>408.6300669329716</v>
      </c>
      <c r="H2451">
        <v>11.836678890628132</v>
      </c>
      <c r="I2451">
        <v>6.1210141234602737</v>
      </c>
      <c r="J2451">
        <v>73.427292122380109</v>
      </c>
      <c r="K2451">
        <v>188.22457910729943</v>
      </c>
      <c r="L2451">
        <v>156.30511745050867</v>
      </c>
      <c r="M2451">
        <v>355.25948477749284</v>
      </c>
      <c r="N2451">
        <v>433.8157063169233</v>
      </c>
      <c r="O2451">
        <v>10.662000740610207</v>
      </c>
      <c r="P2451">
        <v>6.7781151495184515</v>
      </c>
    </row>
    <row r="2452" spans="1:16" x14ac:dyDescent="0.25">
      <c r="A2452">
        <v>27.40457159280777</v>
      </c>
      <c r="B2452">
        <v>0.67672520400990333</v>
      </c>
      <c r="C2452">
        <v>13299.030644802519</v>
      </c>
      <c r="D2452">
        <v>133065.29137114502</v>
      </c>
      <c r="E2452">
        <v>589.09532386174067</v>
      </c>
      <c r="F2452">
        <v>15318.806467913088</v>
      </c>
      <c r="G2452">
        <v>3501.2059699979882</v>
      </c>
      <c r="H2452">
        <v>0.13599197738484248</v>
      </c>
      <c r="I2452">
        <v>0.5553711439513993</v>
      </c>
      <c r="J2452">
        <v>14934.035033069013</v>
      </c>
      <c r="K2452">
        <v>155421.37246944345</v>
      </c>
      <c r="L2452">
        <v>930.38759866723444</v>
      </c>
      <c r="M2452">
        <v>25945.321773557094</v>
      </c>
      <c r="N2452">
        <v>3720.9974260700951</v>
      </c>
      <c r="O2452">
        <v>0.1309185044306295</v>
      </c>
      <c r="P2452">
        <v>0.70528553720598353</v>
      </c>
    </row>
    <row r="2453" spans="1:16" x14ac:dyDescent="0.25">
      <c r="A2453">
        <v>10.48686546087265</v>
      </c>
      <c r="B2453">
        <v>3.2477383434178853</v>
      </c>
      <c r="C2453">
        <v>382.44883230232534</v>
      </c>
      <c r="D2453">
        <v>1555.4917114019327</v>
      </c>
      <c r="E2453">
        <v>266.24943155035868</v>
      </c>
      <c r="F2453">
        <v>741.18157925054504</v>
      </c>
      <c r="G2453">
        <v>698.8535471447907</v>
      </c>
      <c r="H2453">
        <v>2.4432820473495025</v>
      </c>
      <c r="I2453">
        <v>3.6736764900620722</v>
      </c>
      <c r="J2453">
        <v>564.71495628267292</v>
      </c>
      <c r="K2453">
        <v>2613.3956140883588</v>
      </c>
      <c r="L2453">
        <v>391.57598153760301</v>
      </c>
      <c r="M2453">
        <v>1155.6136135766114</v>
      </c>
      <c r="N2453">
        <v>813.71120407795058</v>
      </c>
      <c r="O2453">
        <v>2.1223763074055828</v>
      </c>
      <c r="P2453">
        <v>4.7438303691857442</v>
      </c>
    </row>
    <row r="2454" spans="1:16" x14ac:dyDescent="0.25">
      <c r="A2454">
        <v>14.969453632831573</v>
      </c>
      <c r="B2454">
        <v>2.5495818927030367</v>
      </c>
      <c r="C2454">
        <v>866.73439241035919</v>
      </c>
      <c r="D2454">
        <v>4536.3907925793928</v>
      </c>
      <c r="E2454">
        <v>418.72723530898213</v>
      </c>
      <c r="F2454">
        <v>1318.1635228106445</v>
      </c>
      <c r="G2454">
        <v>978.21929730840475</v>
      </c>
      <c r="H2454">
        <v>1.3965188591635149</v>
      </c>
      <c r="I2454">
        <v>4.4682116272624732</v>
      </c>
      <c r="J2454">
        <v>1262.3393786740733</v>
      </c>
      <c r="K2454">
        <v>7428.4984608869345</v>
      </c>
      <c r="L2454">
        <v>575.77986870125983</v>
      </c>
      <c r="M2454">
        <v>2083.4182911523376</v>
      </c>
      <c r="N2454">
        <v>1157.3394938647637</v>
      </c>
      <c r="O2454">
        <v>1.2253655573967555</v>
      </c>
      <c r="P2454">
        <v>4.6173340464447561</v>
      </c>
    </row>
    <row r="2455" spans="1:16" x14ac:dyDescent="0.25">
      <c r="A2455">
        <v>30.490237414836884</v>
      </c>
      <c r="B2455">
        <v>5.8229677287991706</v>
      </c>
      <c r="C2455">
        <v>227.94087725629666</v>
      </c>
      <c r="D2455">
        <v>792.03643202799105</v>
      </c>
      <c r="E2455">
        <v>306.85886520280616</v>
      </c>
      <c r="F2455">
        <v>801.23103726774593</v>
      </c>
      <c r="G2455">
        <v>581.91351737872606</v>
      </c>
      <c r="H2455">
        <v>5.3349953529741123</v>
      </c>
      <c r="I2455">
        <v>5.4914738247421653</v>
      </c>
      <c r="J2455">
        <v>333.66357706157424</v>
      </c>
      <c r="K2455">
        <v>1307.3217785560173</v>
      </c>
      <c r="L2455">
        <v>449.37384126111237</v>
      </c>
      <c r="M2455">
        <v>1239.4369323212859</v>
      </c>
      <c r="N2455">
        <v>663.20342230561039</v>
      </c>
      <c r="O2455">
        <v>4.6452402813266858</v>
      </c>
      <c r="P2455">
        <v>6.3659702867635479</v>
      </c>
    </row>
    <row r="2456" spans="1:16" x14ac:dyDescent="0.25">
      <c r="A2456">
        <v>95.274703562259674</v>
      </c>
      <c r="B2456">
        <v>2.0965713284483121</v>
      </c>
      <c r="C2456">
        <v>4532.933145183325</v>
      </c>
      <c r="D2456">
        <v>36640.891945726646</v>
      </c>
      <c r="E2456">
        <v>630.41129837327378</v>
      </c>
      <c r="F2456">
        <v>7529.1723384008073</v>
      </c>
      <c r="G2456">
        <v>2099.2810190314967</v>
      </c>
      <c r="H2456">
        <v>0.61035513174833711</v>
      </c>
      <c r="I2456">
        <v>1.2556090705576786</v>
      </c>
      <c r="J2456">
        <v>5565.6112218289845</v>
      </c>
      <c r="K2456">
        <v>46341.95078567051</v>
      </c>
      <c r="L2456">
        <v>765.3429839561345</v>
      </c>
      <c r="M2456">
        <v>12323.811582786513</v>
      </c>
      <c r="N2456">
        <v>2310.8602045105936</v>
      </c>
      <c r="O2456">
        <v>0.57160726930431593</v>
      </c>
      <c r="P2456">
        <v>1.1716141186918929</v>
      </c>
    </row>
    <row r="2457" spans="1:16" x14ac:dyDescent="0.25">
      <c r="A2457">
        <v>53.711607873439789</v>
      </c>
      <c r="B2457">
        <v>8.3995430390206778</v>
      </c>
      <c r="C2457">
        <v>153.61399946945315</v>
      </c>
      <c r="D2457">
        <v>476.49036116441499</v>
      </c>
      <c r="E2457">
        <v>315.74012640483426</v>
      </c>
      <c r="F2457">
        <v>783.58282927616062</v>
      </c>
      <c r="G2457">
        <v>515.95223687840985</v>
      </c>
      <c r="H2457">
        <v>8.9118121912405623</v>
      </c>
      <c r="I2457">
        <v>7.8692835839177517</v>
      </c>
      <c r="J2457">
        <v>222.3130034591118</v>
      </c>
      <c r="K2457">
        <v>767.23034392410113</v>
      </c>
      <c r="L2457">
        <v>458.50286924527506</v>
      </c>
      <c r="M2457">
        <v>1205.2519352599209</v>
      </c>
      <c r="N2457">
        <v>576.96782368441507</v>
      </c>
      <c r="O2457">
        <v>7.8043189438082576</v>
      </c>
      <c r="P2457">
        <v>7.994385777986639</v>
      </c>
    </row>
    <row r="2458" spans="1:16" x14ac:dyDescent="0.25">
      <c r="A2458">
        <v>47.534127533435822</v>
      </c>
      <c r="B2458">
        <v>8.8820536839583841</v>
      </c>
      <c r="C2458">
        <v>124.56273572304094</v>
      </c>
      <c r="D2458">
        <v>365.08861685509811</v>
      </c>
      <c r="E2458">
        <v>278.29343516990934</v>
      </c>
      <c r="F2458">
        <v>671.97907515388681</v>
      </c>
      <c r="G2458">
        <v>487.61780319945967</v>
      </c>
      <c r="H2458">
        <v>10.170109905244479</v>
      </c>
      <c r="I2458">
        <v>8.3993051332686353</v>
      </c>
      <c r="J2458">
        <v>179.04739746166817</v>
      </c>
      <c r="K2458">
        <v>578.86504494027247</v>
      </c>
      <c r="L2458">
        <v>402.61607420712909</v>
      </c>
      <c r="M2458">
        <v>1030.5711124593131</v>
      </c>
      <c r="N2458">
        <v>539.62766635607261</v>
      </c>
      <c r="O2458">
        <v>8.9440898356411509</v>
      </c>
      <c r="P2458">
        <v>8.1911637479547625</v>
      </c>
    </row>
    <row r="2459" spans="1:16" x14ac:dyDescent="0.25">
      <c r="A2459">
        <v>85.450232207775116</v>
      </c>
      <c r="B2459">
        <v>7.6581953600082757</v>
      </c>
      <c r="C2459">
        <v>266.66493366235881</v>
      </c>
      <c r="D2459">
        <v>971.17192719649665</v>
      </c>
      <c r="E2459">
        <v>461.31532063299318</v>
      </c>
      <c r="F2459">
        <v>1228.4652318116118</v>
      </c>
      <c r="G2459">
        <v>613.37011320341776</v>
      </c>
      <c r="H2459">
        <v>6.6125285318412104</v>
      </c>
      <c r="I2459">
        <v>7.5219507267424</v>
      </c>
      <c r="J2459">
        <v>391.75631452419674</v>
      </c>
      <c r="K2459">
        <v>1615.0943762045886</v>
      </c>
      <c r="L2459">
        <v>677.46782048792352</v>
      </c>
      <c r="M2459">
        <v>1904.7781196918372</v>
      </c>
      <c r="N2459">
        <v>704.00434279545641</v>
      </c>
      <c r="O2459">
        <v>5.7496903579981531</v>
      </c>
      <c r="P2459">
        <v>9.0458664341283495</v>
      </c>
    </row>
    <row r="2460" spans="1:16" x14ac:dyDescent="0.25">
      <c r="A2460">
        <v>30.816023886203766</v>
      </c>
      <c r="B2460">
        <v>8.5283505471039565</v>
      </c>
      <c r="C2460">
        <v>99.914122451590444</v>
      </c>
      <c r="D2460">
        <v>276.85579969853899</v>
      </c>
      <c r="E2460">
        <v>219.82420153767845</v>
      </c>
      <c r="F2460">
        <v>515.78309955399595</v>
      </c>
      <c r="G2460">
        <v>462.14339835745255</v>
      </c>
      <c r="H2460">
        <v>10.563446370544316</v>
      </c>
      <c r="I2460">
        <v>7.9110882440901014</v>
      </c>
      <c r="J2460">
        <v>142.57693725059809</v>
      </c>
      <c r="K2460">
        <v>431.58678303884716</v>
      </c>
      <c r="L2460">
        <v>317.20638343340221</v>
      </c>
      <c r="M2460">
        <v>788.64975416371681</v>
      </c>
      <c r="N2460">
        <v>505.85980372352634</v>
      </c>
      <c r="O2460">
        <v>9.3386724459223238</v>
      </c>
      <c r="P2460">
        <v>7.999394485714304</v>
      </c>
    </row>
    <row r="2461" spans="1:16" x14ac:dyDescent="0.25">
      <c r="A2461">
        <v>84.695795476436615</v>
      </c>
      <c r="B2461">
        <v>4.1256541968009044</v>
      </c>
      <c r="C2461">
        <v>1073.5507443455588</v>
      </c>
      <c r="D2461">
        <v>5989.4845167141448</v>
      </c>
      <c r="E2461">
        <v>801.57582038875626</v>
      </c>
      <c r="F2461">
        <v>2664.8340284998721</v>
      </c>
      <c r="G2461">
        <v>1075.5442866621802</v>
      </c>
      <c r="H2461">
        <v>2.0791486589228865</v>
      </c>
      <c r="I2461">
        <v>7.6311664701729747</v>
      </c>
      <c r="J2461">
        <v>1546.1871926009421</v>
      </c>
      <c r="K2461">
        <v>9616.1105970569624</v>
      </c>
      <c r="L2461">
        <v>1025.5585912771792</v>
      </c>
      <c r="M2461">
        <v>4228.1970000463407</v>
      </c>
      <c r="N2461">
        <v>1270.9567260329954</v>
      </c>
      <c r="O2461">
        <v>1.8344592185180617</v>
      </c>
      <c r="P2461">
        <v>6.1456140255946234</v>
      </c>
    </row>
    <row r="2462" spans="1:16" x14ac:dyDescent="0.25">
      <c r="A2462">
        <v>84.402558147907257</v>
      </c>
      <c r="B2462">
        <v>2.2000870444959988</v>
      </c>
      <c r="C2462">
        <v>3862.6478878717776</v>
      </c>
      <c r="D2462">
        <v>30147.891552043617</v>
      </c>
      <c r="E2462">
        <v>620.43746129899432</v>
      </c>
      <c r="F2462">
        <v>6349.6938349744205</v>
      </c>
      <c r="G2462">
        <v>1947.2834278491939</v>
      </c>
      <c r="H2462">
        <v>0.67939879197013087</v>
      </c>
      <c r="I2462">
        <v>1.4106674527410388</v>
      </c>
      <c r="J2462">
        <v>4850.7215044636914</v>
      </c>
      <c r="K2462">
        <v>39260.077735409708</v>
      </c>
      <c r="L2462">
        <v>728.61674224677552</v>
      </c>
      <c r="M2462">
        <v>10351.235347214522</v>
      </c>
      <c r="N2462">
        <v>2167.7648413993261</v>
      </c>
      <c r="O2462">
        <v>0.63161059009660314</v>
      </c>
      <c r="P2462">
        <v>1.2386408593280613</v>
      </c>
    </row>
    <row r="2463" spans="1:16" x14ac:dyDescent="0.25">
      <c r="A2463">
        <v>21.362787425518036</v>
      </c>
      <c r="B2463">
        <v>4.7076052701577469</v>
      </c>
      <c r="C2463">
        <v>281.88726114811135</v>
      </c>
      <c r="D2463">
        <v>1044.0157712754876</v>
      </c>
      <c r="E2463">
        <v>297.32372829345036</v>
      </c>
      <c r="F2463">
        <v>797.23453317816734</v>
      </c>
      <c r="G2463">
        <v>625.28999136177595</v>
      </c>
      <c r="H2463">
        <v>3.9800113068777838</v>
      </c>
      <c r="I2463">
        <v>4.7060182212466017</v>
      </c>
      <c r="J2463">
        <v>414.57402881185828</v>
      </c>
      <c r="K2463">
        <v>1740.1545527058174</v>
      </c>
      <c r="L2463">
        <v>436.97528057140562</v>
      </c>
      <c r="M2463">
        <v>1237.1752101942841</v>
      </c>
      <c r="N2463">
        <v>719.40771170229414</v>
      </c>
      <c r="O2463">
        <v>3.4594559426252611</v>
      </c>
      <c r="P2463">
        <v>5.7323282701964633</v>
      </c>
    </row>
    <row r="2464" spans="1:16" x14ac:dyDescent="0.25">
      <c r="A2464">
        <v>48.899138033390045</v>
      </c>
      <c r="B2464">
        <v>0.79328866103401674</v>
      </c>
      <c r="C2464">
        <v>13872.737671362549</v>
      </c>
      <c r="D2464">
        <v>140018.95573729894</v>
      </c>
      <c r="E2464">
        <v>743.96015335792254</v>
      </c>
      <c r="F2464">
        <v>19675.302863889632</v>
      </c>
      <c r="G2464">
        <v>3574.2558550331355</v>
      </c>
      <c r="H2464">
        <v>0.15729516348629172</v>
      </c>
      <c r="I2464">
        <v>0.67873115968422659</v>
      </c>
      <c r="J2464">
        <v>15602.7693838949</v>
      </c>
      <c r="K2464">
        <v>164015.49659561462</v>
      </c>
      <c r="L2464">
        <v>1187.4651514570501</v>
      </c>
      <c r="M2464">
        <v>33379.810047333223</v>
      </c>
      <c r="N2464">
        <v>3802.6311243094592</v>
      </c>
      <c r="O2464">
        <v>0.15141475277625135</v>
      </c>
      <c r="P2464">
        <v>0.86400760695446399</v>
      </c>
    </row>
    <row r="2465" spans="1:16" x14ac:dyDescent="0.25">
      <c r="A2465">
        <v>57.274877488613129</v>
      </c>
      <c r="B2465">
        <v>8.5339263590476211</v>
      </c>
      <c r="C2465">
        <v>155.49030132921084</v>
      </c>
      <c r="D2465">
        <v>483.93805754332647</v>
      </c>
      <c r="E2465">
        <v>324.16749206697608</v>
      </c>
      <c r="F2465">
        <v>805.7722318749486</v>
      </c>
      <c r="G2465">
        <v>517.72608973565775</v>
      </c>
      <c r="H2465">
        <v>9.0141497974691642</v>
      </c>
      <c r="I2465">
        <v>7.9829915760294963</v>
      </c>
      <c r="J2465">
        <v>225.11493404802982</v>
      </c>
      <c r="K2465">
        <v>779.89074890599454</v>
      </c>
      <c r="L2465">
        <v>470.85611075834242</v>
      </c>
      <c r="M2465">
        <v>1239.5947119389084</v>
      </c>
      <c r="N2465">
        <v>579.29905197232654</v>
      </c>
      <c r="O2465">
        <v>7.8921873671849623</v>
      </c>
      <c r="P2465">
        <v>8.1467914252521059</v>
      </c>
    </row>
    <row r="2466" spans="1:16" x14ac:dyDescent="0.25">
      <c r="A2466">
        <v>7.0937884449958801</v>
      </c>
      <c r="B2466">
        <v>2.4367561053365718</v>
      </c>
      <c r="C2466">
        <v>547.11164793897524</v>
      </c>
      <c r="D2466">
        <v>2486.6237991379121</v>
      </c>
      <c r="E2466">
        <v>271.65033080885473</v>
      </c>
      <c r="F2466">
        <v>791.63403554494141</v>
      </c>
      <c r="G2466">
        <v>804.81162904473149</v>
      </c>
      <c r="H2466">
        <v>1.5962809411817249</v>
      </c>
      <c r="I2466">
        <v>3.3736201988508934</v>
      </c>
      <c r="J2466">
        <v>807.09613664704978</v>
      </c>
      <c r="K2466">
        <v>4169.6393332420857</v>
      </c>
      <c r="L2466">
        <v>394.564663462027</v>
      </c>
      <c r="M2466">
        <v>1241.4130469069066</v>
      </c>
      <c r="N2466">
        <v>946.9463989007146</v>
      </c>
      <c r="O2466">
        <v>1.3897282242884725</v>
      </c>
      <c r="P2466">
        <v>4.2442859911472377</v>
      </c>
    </row>
    <row r="2467" spans="1:16" x14ac:dyDescent="0.25">
      <c r="A2467">
        <v>58.899289786815643</v>
      </c>
      <c r="B2467">
        <v>4.7237245389367786</v>
      </c>
      <c r="C2467">
        <v>604.134020605464</v>
      </c>
      <c r="D2467">
        <v>2831.3760725218922</v>
      </c>
      <c r="E2467">
        <v>573.24455168294003</v>
      </c>
      <c r="F2467">
        <v>1694.0487131688765</v>
      </c>
      <c r="G2467">
        <v>838.3845117188921</v>
      </c>
      <c r="H2467">
        <v>2.9775868992406465</v>
      </c>
      <c r="I2467">
        <v>6.9433849453628458</v>
      </c>
      <c r="J2467">
        <v>889.82587828681574</v>
      </c>
      <c r="K2467">
        <v>4733.5195658987504</v>
      </c>
      <c r="L2467">
        <v>826.53521110188103</v>
      </c>
      <c r="M2467">
        <v>2660.9306920795416</v>
      </c>
      <c r="N2467">
        <v>988.45197915041115</v>
      </c>
      <c r="O2467">
        <v>2.5954408030960874</v>
      </c>
      <c r="P2467">
        <v>8.4887473778797382</v>
      </c>
    </row>
    <row r="2468" spans="1:16" x14ac:dyDescent="0.25">
      <c r="A2468">
        <v>56.566526472568512</v>
      </c>
      <c r="B2468">
        <v>0.98492380424764125</v>
      </c>
      <c r="C2468">
        <v>11186.614350025586</v>
      </c>
      <c r="D2468">
        <v>108121.40592517567</v>
      </c>
      <c r="E2468">
        <v>653.02564982435865</v>
      </c>
      <c r="F2468">
        <v>15632.827712007203</v>
      </c>
      <c r="G2468">
        <v>3219.3535835499306</v>
      </c>
      <c r="H2468">
        <v>0.20929433687473384</v>
      </c>
      <c r="I2468">
        <v>0.69487094936790939</v>
      </c>
      <c r="J2468">
        <v>12550.652296444983</v>
      </c>
      <c r="K2468">
        <v>125382.99637552633</v>
      </c>
      <c r="L2468">
        <v>986.77293612614699</v>
      </c>
      <c r="M2468">
        <v>26304.467732614645</v>
      </c>
      <c r="N2468">
        <v>3413.4732772338116</v>
      </c>
      <c r="O2468">
        <v>0.20138435300077592</v>
      </c>
      <c r="P2468">
        <v>0.87129491933433845</v>
      </c>
    </row>
    <row r="2469" spans="1:16" x14ac:dyDescent="0.25">
      <c r="A2469">
        <v>25.83117812871933</v>
      </c>
      <c r="B2469">
        <v>1.1418570491525557</v>
      </c>
      <c r="C2469">
        <v>6086.8006590004925</v>
      </c>
      <c r="D2469">
        <v>52287.393035720765</v>
      </c>
      <c r="E2469">
        <v>405.6569322132151</v>
      </c>
      <c r="F2469">
        <v>6313.1215516082102</v>
      </c>
      <c r="G2469">
        <v>2411.1902847754359</v>
      </c>
      <c r="H2469">
        <v>0.29884834063439297</v>
      </c>
      <c r="I2469">
        <v>0.64832775247944086</v>
      </c>
      <c r="J2469">
        <v>7181.64519920559</v>
      </c>
      <c r="K2469">
        <v>63100.030192087128</v>
      </c>
      <c r="L2469">
        <v>526.29227168777265</v>
      </c>
      <c r="M2469">
        <v>10416.588690515955</v>
      </c>
      <c r="N2469">
        <v>2604.0337764232067</v>
      </c>
      <c r="O2469">
        <v>0.28335910976449602</v>
      </c>
      <c r="P2469">
        <v>0.67996490890369166</v>
      </c>
    </row>
    <row r="2470" spans="1:16" x14ac:dyDescent="0.25">
      <c r="A2470">
        <v>8.0487363934516907</v>
      </c>
      <c r="B2470">
        <v>6.4305197931413849</v>
      </c>
      <c r="C2470">
        <v>71.214956629507952</v>
      </c>
      <c r="D2470">
        <v>182.54380039214928</v>
      </c>
      <c r="E2470">
        <v>121.49103975903843</v>
      </c>
      <c r="F2470">
        <v>273.09939534892817</v>
      </c>
      <c r="G2470">
        <v>430.53159661433386</v>
      </c>
      <c r="H2470">
        <v>8.952215403777819</v>
      </c>
      <c r="I2470">
        <v>5.5763992769384174</v>
      </c>
      <c r="J2470">
        <v>100.53338056917751</v>
      </c>
      <c r="K2470">
        <v>277.26016738341389</v>
      </c>
      <c r="L2470">
        <v>175.19872150544657</v>
      </c>
      <c r="M2470">
        <v>415.71639391510405</v>
      </c>
      <c r="N2470">
        <v>463.56150720608798</v>
      </c>
      <c r="O2470">
        <v>7.9882058213636746</v>
      </c>
      <c r="P2470">
        <v>5.9836866999372553</v>
      </c>
    </row>
    <row r="2471" spans="1:16" x14ac:dyDescent="0.25">
      <c r="A2471">
        <v>49.028001010417938</v>
      </c>
      <c r="B2471">
        <v>7.8602068562130851</v>
      </c>
      <c r="C2471">
        <v>166.24403802494115</v>
      </c>
      <c r="D2471">
        <v>527.18102260210424</v>
      </c>
      <c r="E2471">
        <v>316.26153020329025</v>
      </c>
      <c r="F2471">
        <v>792.99487770587359</v>
      </c>
      <c r="G2471">
        <v>527.77159593130023</v>
      </c>
      <c r="H2471">
        <v>8.1006942838457245</v>
      </c>
      <c r="I2471">
        <v>7.291927553017528</v>
      </c>
      <c r="J2471">
        <v>241.1873863914376</v>
      </c>
      <c r="K2471">
        <v>853.5261262230805</v>
      </c>
      <c r="L2471">
        <v>460.01156922206223</v>
      </c>
      <c r="M2471">
        <v>1221.0962982726721</v>
      </c>
      <c r="N2471">
        <v>592.4878428889067</v>
      </c>
      <c r="O2471">
        <v>7.084109434035013</v>
      </c>
      <c r="P2471">
        <v>7.642048323473154</v>
      </c>
    </row>
    <row r="2472" spans="1:16" x14ac:dyDescent="0.25">
      <c r="A2472">
        <v>98.532544672489166</v>
      </c>
      <c r="B2472">
        <v>0.95029806891553181</v>
      </c>
      <c r="C2472">
        <v>14792.058205639552</v>
      </c>
      <c r="D2472">
        <v>151318.46618499295</v>
      </c>
      <c r="E2472">
        <v>1004.4215945429447</v>
      </c>
      <c r="F2472">
        <v>27181.776373838777</v>
      </c>
      <c r="G2472">
        <v>3688.5841308349982</v>
      </c>
      <c r="H2472">
        <v>0.18466535706363935</v>
      </c>
      <c r="I2472">
        <v>0.86869212823263153</v>
      </c>
      <c r="J2472">
        <v>16693.999205719658</v>
      </c>
      <c r="K2472">
        <v>178153.79954048805</v>
      </c>
      <c r="L2472">
        <v>1628.7260491524044</v>
      </c>
      <c r="M2472">
        <v>46235.341242218587</v>
      </c>
      <c r="N2472">
        <v>3931.7594520236999</v>
      </c>
      <c r="O2472">
        <v>0.17772278160578822</v>
      </c>
      <c r="P2472">
        <v>1.1111337255674989</v>
      </c>
    </row>
    <row r="2473" spans="1:16" x14ac:dyDescent="0.25">
      <c r="A2473">
        <v>95.793896615505219</v>
      </c>
      <c r="B2473">
        <v>3.9312362630392497</v>
      </c>
      <c r="C2473">
        <v>1304.9842806757317</v>
      </c>
      <c r="D2473">
        <v>7706.2341839700321</v>
      </c>
      <c r="E2473">
        <v>876.7750048346179</v>
      </c>
      <c r="F2473">
        <v>3126.056633219865</v>
      </c>
      <c r="G2473">
        <v>1174.7583484304632</v>
      </c>
      <c r="H2473">
        <v>1.8363936230998628</v>
      </c>
      <c r="I2473">
        <v>7.2893699897505817</v>
      </c>
      <c r="J2473">
        <v>1854.6607485786906</v>
      </c>
      <c r="K2473">
        <v>12093.194206409949</v>
      </c>
      <c r="L2473">
        <v>979.31605656542388</v>
      </c>
      <c r="M2473">
        <v>4978.1708090489083</v>
      </c>
      <c r="N2473">
        <v>1383.4537420143577</v>
      </c>
      <c r="O2473">
        <v>1.6301087521826036</v>
      </c>
      <c r="P2473">
        <v>4.7131369272244301</v>
      </c>
    </row>
    <row r="2474" spans="1:16" x14ac:dyDescent="0.25">
      <c r="A2474">
        <v>46.130194962024689</v>
      </c>
      <c r="B2474">
        <v>2.2289835051703988</v>
      </c>
      <c r="C2474">
        <v>2561.8540872676417</v>
      </c>
      <c r="D2474">
        <v>18142.621204459698</v>
      </c>
      <c r="E2474">
        <v>569.28995745873613</v>
      </c>
      <c r="F2474">
        <v>3819.5787073862721</v>
      </c>
      <c r="G2474">
        <v>1605.9449753770448</v>
      </c>
      <c r="H2474">
        <v>0.80316814880424825</v>
      </c>
      <c r="I2474">
        <v>1.982073518945104</v>
      </c>
      <c r="J2474">
        <v>3399.6231520323631</v>
      </c>
      <c r="K2474">
        <v>25539.912010229949</v>
      </c>
      <c r="L2474">
        <v>620.12228412401248</v>
      </c>
      <c r="M2474">
        <v>6167.2478481840644</v>
      </c>
      <c r="N2474">
        <v>1837.389603490489</v>
      </c>
      <c r="O2474">
        <v>0.73252040502300109</v>
      </c>
      <c r="P2474">
        <v>1.4655376410670664</v>
      </c>
    </row>
    <row r="2475" spans="1:16" x14ac:dyDescent="0.25">
      <c r="A2475">
        <v>17.514057815074921</v>
      </c>
      <c r="B2475">
        <v>1.9039119637135373</v>
      </c>
      <c r="C2475">
        <v>1829.2570991732471</v>
      </c>
      <c r="D2475">
        <v>11868.163895795638</v>
      </c>
      <c r="E2475">
        <v>472.94211376320652</v>
      </c>
      <c r="F2475">
        <v>2199.0942338297104</v>
      </c>
      <c r="G2475">
        <v>1372.3371421052666</v>
      </c>
      <c r="H2475">
        <v>0.78045079658182481</v>
      </c>
      <c r="I2475">
        <v>2.5754702820627311</v>
      </c>
      <c r="J2475">
        <v>2522.5841871952598</v>
      </c>
      <c r="K2475">
        <v>17726.360119320689</v>
      </c>
      <c r="L2475">
        <v>490.03162482264963</v>
      </c>
      <c r="M2475">
        <v>3525.4261957491321</v>
      </c>
      <c r="N2475">
        <v>1597.976635109582</v>
      </c>
      <c r="O2475">
        <v>0.70151038193794213</v>
      </c>
      <c r="P2475">
        <v>1.6203080710711828</v>
      </c>
    </row>
    <row r="2476" spans="1:16" x14ac:dyDescent="0.25">
      <c r="A2476">
        <v>10.683423101902008</v>
      </c>
      <c r="B2476">
        <v>5.2012425302441931</v>
      </c>
      <c r="C2476">
        <v>135.07506090127691</v>
      </c>
      <c r="D2476">
        <v>404.52546166848202</v>
      </c>
      <c r="E2476">
        <v>174.90645914887361</v>
      </c>
      <c r="F2476">
        <v>426.83604460421111</v>
      </c>
      <c r="G2476">
        <v>498.06707849014225</v>
      </c>
      <c r="H2476">
        <v>5.783568828064892</v>
      </c>
      <c r="I2476">
        <v>4.9201833837382534</v>
      </c>
      <c r="J2476">
        <v>194.67460507310949</v>
      </c>
      <c r="K2476">
        <v>645.30186605468771</v>
      </c>
      <c r="L2476">
        <v>253.37715009947834</v>
      </c>
      <c r="M2476">
        <v>655.34644684205841</v>
      </c>
      <c r="N2476">
        <v>553.42166231378314</v>
      </c>
      <c r="O2476">
        <v>5.0775701669032882</v>
      </c>
      <c r="P2476">
        <v>4.8299378365022498</v>
      </c>
    </row>
    <row r="2477" spans="1:16" x14ac:dyDescent="0.25">
      <c r="A2477">
        <v>77.139107167720795</v>
      </c>
      <c r="B2477">
        <v>9.8293380943726341</v>
      </c>
      <c r="C2477">
        <v>141.83643251758849</v>
      </c>
      <c r="D2477">
        <v>430.42381072789806</v>
      </c>
      <c r="E2477">
        <v>344.86069913068263</v>
      </c>
      <c r="F2477">
        <v>846.98063802989259</v>
      </c>
      <c r="G2477">
        <v>504.66747971520721</v>
      </c>
      <c r="H2477">
        <v>10.737401158062074</v>
      </c>
      <c r="I2477">
        <v>9.2807225614379352</v>
      </c>
      <c r="J2477">
        <v>204.74409644532108</v>
      </c>
      <c r="K2477">
        <v>689.08851263805775</v>
      </c>
      <c r="L2477">
        <v>500.01850415854409</v>
      </c>
      <c r="M2477">
        <v>1301.3059967995794</v>
      </c>
      <c r="N2477">
        <v>562.12018750396589</v>
      </c>
      <c r="O2477">
        <v>9.4173780554373785</v>
      </c>
      <c r="P2477">
        <v>9.1974492888358679</v>
      </c>
    </row>
    <row r="2478" spans="1:16" x14ac:dyDescent="0.25">
      <c r="A2478">
        <v>94.122832119464874</v>
      </c>
      <c r="B2478">
        <v>2.464343017517781</v>
      </c>
      <c r="C2478">
        <v>3344.8331088600175</v>
      </c>
      <c r="D2478">
        <v>25262.397428017255</v>
      </c>
      <c r="E2478">
        <v>664.71809002311329</v>
      </c>
      <c r="F2478">
        <v>5889.4217394789712</v>
      </c>
      <c r="G2478">
        <v>1819.996904321287</v>
      </c>
      <c r="H2478">
        <v>0.8029432232764715</v>
      </c>
      <c r="I2478">
        <v>1.725688170632198</v>
      </c>
      <c r="J2478">
        <v>4285.427102452104</v>
      </c>
      <c r="K2478">
        <v>33807.983226693563</v>
      </c>
      <c r="L2478">
        <v>759.02191438434215</v>
      </c>
      <c r="M2478">
        <v>9567.5206861845854</v>
      </c>
      <c r="N2478">
        <v>2046.5163218051389</v>
      </c>
      <c r="O2478">
        <v>0.74144459439906263</v>
      </c>
      <c r="P2478">
        <v>1.4332088515222907</v>
      </c>
    </row>
    <row r="2479" spans="1:16" x14ac:dyDescent="0.25">
      <c r="A2479">
        <v>16.419471919536591</v>
      </c>
      <c r="B2479">
        <v>5.186190679898413</v>
      </c>
      <c r="C2479">
        <v>186.18336502242465</v>
      </c>
      <c r="D2479">
        <v>609.77025749009363</v>
      </c>
      <c r="E2479">
        <v>229.94777101716099</v>
      </c>
      <c r="F2479">
        <v>585.09006834479806</v>
      </c>
      <c r="G2479">
        <v>545.88433776922295</v>
      </c>
      <c r="H2479">
        <v>5.1252669230958334</v>
      </c>
      <c r="I2479">
        <v>4.7801749794973434</v>
      </c>
      <c r="J2479">
        <v>271.03768873199414</v>
      </c>
      <c r="K2479">
        <v>994.63971090758116</v>
      </c>
      <c r="L2479">
        <v>335.28804347206483</v>
      </c>
      <c r="M2479">
        <v>902.41712693529655</v>
      </c>
      <c r="N2479">
        <v>616.21333939806107</v>
      </c>
      <c r="O2479">
        <v>4.474050976702757</v>
      </c>
      <c r="P2479">
        <v>5.229704760536106</v>
      </c>
    </row>
    <row r="2480" spans="1:16" x14ac:dyDescent="0.25">
      <c r="A2480">
        <v>63.577267229557037</v>
      </c>
      <c r="B2480">
        <v>7.0747744548791278</v>
      </c>
      <c r="C2480">
        <v>255.26491017073303</v>
      </c>
      <c r="D2480">
        <v>917.49323853478029</v>
      </c>
      <c r="E2480">
        <v>410.59201924272946</v>
      </c>
      <c r="F2480">
        <v>1087.451280993464</v>
      </c>
      <c r="G2480">
        <v>604.28502356347519</v>
      </c>
      <c r="H2480">
        <v>6.210745829951354</v>
      </c>
      <c r="I2480">
        <v>6.8606882913022718</v>
      </c>
      <c r="J2480">
        <v>374.65928132313013</v>
      </c>
      <c r="K2480">
        <v>1522.8845299651261</v>
      </c>
      <c r="L2480">
        <v>602.55430917742353</v>
      </c>
      <c r="M2480">
        <v>1685.027012723948</v>
      </c>
      <c r="N2480">
        <v>692.24271893951959</v>
      </c>
      <c r="O2480">
        <v>5.4021038568739232</v>
      </c>
      <c r="P2480">
        <v>8.1678343537768612</v>
      </c>
    </row>
    <row r="2481" spans="1:16" x14ac:dyDescent="0.25">
      <c r="A2481">
        <v>28.889759004116058</v>
      </c>
      <c r="B2481">
        <v>6.5485235261558392</v>
      </c>
      <c r="C2481">
        <v>168.55980476092233</v>
      </c>
      <c r="D2481">
        <v>536.61501589644581</v>
      </c>
      <c r="E2481">
        <v>266.63413761936351</v>
      </c>
      <c r="F2481">
        <v>669.76162518203603</v>
      </c>
      <c r="G2481">
        <v>529.90862693907548</v>
      </c>
      <c r="H2481">
        <v>6.7145081397044732</v>
      </c>
      <c r="I2481">
        <v>6.0662593192067025</v>
      </c>
      <c r="J2481">
        <v>244.65125720043059</v>
      </c>
      <c r="K2481">
        <v>869.61643831102185</v>
      </c>
      <c r="L2481">
        <v>387.94134940454023</v>
      </c>
      <c r="M2481">
        <v>1031.5384623915138</v>
      </c>
      <c r="N2481">
        <v>595.29072116451948</v>
      </c>
      <c r="O2481">
        <v>5.8705171552598356</v>
      </c>
      <c r="P2481">
        <v>6.3929674291661982</v>
      </c>
    </row>
    <row r="2482" spans="1:16" x14ac:dyDescent="0.25">
      <c r="A2482">
        <v>89.233190834522247</v>
      </c>
      <c r="B2482">
        <v>1.4420994602376531</v>
      </c>
      <c r="C2482">
        <v>8076.2986577064348</v>
      </c>
      <c r="D2482">
        <v>73310.39637804791</v>
      </c>
      <c r="E2482">
        <v>647.69868683761206</v>
      </c>
      <c r="F2482">
        <v>12601.526795251377</v>
      </c>
      <c r="G2482">
        <v>2755.4375489668487</v>
      </c>
      <c r="H2482">
        <v>0.34186459455582369</v>
      </c>
      <c r="I2482">
        <v>0.8518198489276485</v>
      </c>
      <c r="J2482">
        <v>9234.5681950725902</v>
      </c>
      <c r="K2482">
        <v>85817.492794991253</v>
      </c>
      <c r="L2482">
        <v>900.38927507829453</v>
      </c>
      <c r="M2482">
        <v>20970.327535646335</v>
      </c>
      <c r="N2482">
        <v>2936.5598459881107</v>
      </c>
      <c r="O2482">
        <v>0.32713440289012841</v>
      </c>
      <c r="P2482">
        <v>0.9936497162767356</v>
      </c>
    </row>
    <row r="2483" spans="1:16" x14ac:dyDescent="0.25">
      <c r="A2483">
        <v>74.603130042552948</v>
      </c>
      <c r="B2483">
        <v>4.5999176418097036</v>
      </c>
      <c r="C2483">
        <v>766.62634144154504</v>
      </c>
      <c r="D2483">
        <v>3865.7417764623788</v>
      </c>
      <c r="E2483">
        <v>682.79287174102024</v>
      </c>
      <c r="F2483">
        <v>2097.5461147945543</v>
      </c>
      <c r="G2483">
        <v>927.40948596009696</v>
      </c>
      <c r="H2483">
        <v>2.6429300754882052</v>
      </c>
      <c r="I2483">
        <v>7.675225873588043</v>
      </c>
      <c r="J2483">
        <v>1121.9691080005648</v>
      </c>
      <c r="K2483">
        <v>6386.2839528799095</v>
      </c>
      <c r="L2483">
        <v>958.14160650524911</v>
      </c>
      <c r="M2483">
        <v>3308.1362629357454</v>
      </c>
      <c r="N2483">
        <v>1096.7338476314035</v>
      </c>
      <c r="O2483">
        <v>2.3129148350581117</v>
      </c>
      <c r="P2483">
        <v>8.5640615741801653</v>
      </c>
    </row>
    <row r="2484" spans="1:16" x14ac:dyDescent="0.25">
      <c r="A2484">
        <v>21.944057524204254</v>
      </c>
      <c r="B2484">
        <v>3.036858975862919</v>
      </c>
      <c r="C2484">
        <v>779.35125056221329</v>
      </c>
      <c r="D2484">
        <v>3949.6751206687231</v>
      </c>
      <c r="E2484">
        <v>456.99947626502319</v>
      </c>
      <c r="F2484">
        <v>1408.2091851897587</v>
      </c>
      <c r="G2484">
        <v>934.02218685049593</v>
      </c>
      <c r="H2484">
        <v>1.7337097232986933</v>
      </c>
      <c r="I2484">
        <v>5.1043808131246919</v>
      </c>
      <c r="J2484">
        <v>1139.9227818872089</v>
      </c>
      <c r="K2484">
        <v>6517.9355308065506</v>
      </c>
      <c r="L2484">
        <v>639.72490637147177</v>
      </c>
      <c r="M2484">
        <v>2221.5874678873329</v>
      </c>
      <c r="N2484">
        <v>1104.6711973022409</v>
      </c>
      <c r="O2484">
        <v>1.5177278214062833</v>
      </c>
      <c r="P2484">
        <v>5.6494514696800815</v>
      </c>
    </row>
    <row r="2485" spans="1:16" x14ac:dyDescent="0.25">
      <c r="A2485">
        <v>11.61567634344101</v>
      </c>
      <c r="B2485">
        <v>9.961684338965723</v>
      </c>
      <c r="C2485">
        <v>39.142463531468024</v>
      </c>
      <c r="D2485">
        <v>90.128146303115628</v>
      </c>
      <c r="E2485">
        <v>103.46200703936414</v>
      </c>
      <c r="F2485">
        <v>217.11242695873872</v>
      </c>
      <c r="G2485">
        <v>392.41000433061771</v>
      </c>
      <c r="H2485">
        <v>16.793440850083069</v>
      </c>
      <c r="I2485">
        <v>7.2001086899729385</v>
      </c>
      <c r="J2485">
        <v>54.332535589417795</v>
      </c>
      <c r="K2485">
        <v>131.35540690433723</v>
      </c>
      <c r="L2485">
        <v>150.31871745337457</v>
      </c>
      <c r="M2485">
        <v>328.05426060331945</v>
      </c>
      <c r="N2485">
        <v>411.3947516256066</v>
      </c>
      <c r="O2485">
        <v>15.274338248322941</v>
      </c>
      <c r="P2485">
        <v>8.1210229769149311</v>
      </c>
    </row>
    <row r="2486" spans="1:16" x14ac:dyDescent="0.25">
      <c r="A2486">
        <v>81.589689075946808</v>
      </c>
      <c r="B2486">
        <v>8.5165032255796209</v>
      </c>
      <c r="C2486">
        <v>202.81875346168113</v>
      </c>
      <c r="D2486">
        <v>680.93447895412851</v>
      </c>
      <c r="E2486">
        <v>406.25737288026272</v>
      </c>
      <c r="F2486">
        <v>1045.1268497775357</v>
      </c>
      <c r="G2486">
        <v>560.52724054918724</v>
      </c>
      <c r="H2486">
        <v>8.1521662142494407</v>
      </c>
      <c r="I2486">
        <v>7.8856445984202566</v>
      </c>
      <c r="J2486">
        <v>295.9751857009033</v>
      </c>
      <c r="K2486">
        <v>1116.5825696782711</v>
      </c>
      <c r="L2486">
        <v>593.47684474652635</v>
      </c>
      <c r="M2486">
        <v>1613.9580542500773</v>
      </c>
      <c r="N2486">
        <v>635.3435755346627</v>
      </c>
      <c r="O2486">
        <v>7.1079236123310086</v>
      </c>
      <c r="P2486">
        <v>8.8645398731902372</v>
      </c>
    </row>
    <row r="2487" spans="1:16" x14ac:dyDescent="0.25">
      <c r="A2487">
        <v>49.220793902873993</v>
      </c>
      <c r="B2487">
        <v>8.0466174465840847</v>
      </c>
      <c r="C2487">
        <v>158.34245162989731</v>
      </c>
      <c r="D2487">
        <v>495.31519454252475</v>
      </c>
      <c r="E2487">
        <v>310.48119510881969</v>
      </c>
      <c r="F2487">
        <v>773.58335213331941</v>
      </c>
      <c r="G2487">
        <v>520.41030583454437</v>
      </c>
      <c r="H2487">
        <v>8.44285909194965</v>
      </c>
      <c r="I2487">
        <v>7.509479053236749</v>
      </c>
      <c r="J2487">
        <v>229.37554707793501</v>
      </c>
      <c r="K2487">
        <v>799.24384981017567</v>
      </c>
      <c r="L2487">
        <v>451.14421413400004</v>
      </c>
      <c r="M2487">
        <v>1190.3817183048898</v>
      </c>
      <c r="N2487">
        <v>582.8253522511875</v>
      </c>
      <c r="O2487">
        <v>7.3895853611030091</v>
      </c>
      <c r="P2487">
        <v>7.7177372275872402</v>
      </c>
    </row>
    <row r="2488" spans="1:16" x14ac:dyDescent="0.25">
      <c r="A2488">
        <v>85.185649454593658</v>
      </c>
      <c r="B2488">
        <v>6.9861707675933129</v>
      </c>
      <c r="C2488">
        <v>327.73111302275305</v>
      </c>
      <c r="D2488">
        <v>1270.9777718752603</v>
      </c>
      <c r="E2488">
        <v>501.81628134237667</v>
      </c>
      <c r="F2488">
        <v>1370.7482180130521</v>
      </c>
      <c r="G2488">
        <v>659.86049348722338</v>
      </c>
      <c r="H2488">
        <v>5.5764602062728246</v>
      </c>
      <c r="I2488">
        <v>7.3799783378572998</v>
      </c>
      <c r="J2488">
        <v>483.17150723020296</v>
      </c>
      <c r="K2488">
        <v>2128.901928193975</v>
      </c>
      <c r="L2488">
        <v>738.42837113189387</v>
      </c>
      <c r="M2488">
        <v>2132.0731856857719</v>
      </c>
      <c r="N2488">
        <v>763.89276968034505</v>
      </c>
      <c r="O2488">
        <v>4.8442220624293153</v>
      </c>
      <c r="P2488">
        <v>9.2937235876672535</v>
      </c>
    </row>
    <row r="2489" spans="1:16" x14ac:dyDescent="0.25">
      <c r="A2489">
        <v>37.933558404445648</v>
      </c>
      <c r="B2489">
        <v>2.1192758528011755</v>
      </c>
      <c r="C2489">
        <v>2487.7058850222525</v>
      </c>
      <c r="D2489">
        <v>17488.258615861425</v>
      </c>
      <c r="E2489">
        <v>539.06510057552168</v>
      </c>
      <c r="F2489">
        <v>3505.1220691993281</v>
      </c>
      <c r="G2489">
        <v>1584.0031397408934</v>
      </c>
      <c r="H2489">
        <v>0.77221651955728354</v>
      </c>
      <c r="I2489">
        <v>1.9465461186783122</v>
      </c>
      <c r="J2489">
        <v>3313.28810136933</v>
      </c>
      <c r="K2489">
        <v>24753.157216289415</v>
      </c>
      <c r="L2489">
        <v>584.39044247054801</v>
      </c>
      <c r="M2489">
        <v>5655.8525251444735</v>
      </c>
      <c r="N2489">
        <v>1815.4634816115322</v>
      </c>
      <c r="O2489">
        <v>0.70335427313527443</v>
      </c>
      <c r="P2489">
        <v>1.4190210241547836</v>
      </c>
    </row>
    <row r="2490" spans="1:16" x14ac:dyDescent="0.25">
      <c r="A2490">
        <v>85.742619812488556</v>
      </c>
      <c r="B2490">
        <v>5.1792689431145256</v>
      </c>
      <c r="C2490">
        <v>651.24453958565493</v>
      </c>
      <c r="D2490">
        <v>3123.7201377724368</v>
      </c>
      <c r="E2490">
        <v>670.05879604248878</v>
      </c>
      <c r="F2490">
        <v>2002.6312070050849</v>
      </c>
      <c r="G2490">
        <v>865.13943576564566</v>
      </c>
      <c r="H2490">
        <v>3.1708220806712752</v>
      </c>
      <c r="I2490">
        <v>7.9512902174248774</v>
      </c>
      <c r="J2490">
        <v>957.68139058678776</v>
      </c>
      <c r="K2490">
        <v>5206.4835740714216</v>
      </c>
      <c r="L2490">
        <v>959.39334923816091</v>
      </c>
      <c r="M2490">
        <v>3149.6176386791758</v>
      </c>
      <c r="N2490">
        <v>1021.2694540489373</v>
      </c>
      <c r="O2490">
        <v>2.7668930317417559</v>
      </c>
      <c r="P2490">
        <v>9.4769401801811579</v>
      </c>
    </row>
    <row r="2491" spans="1:16" x14ac:dyDescent="0.25">
      <c r="A2491">
        <v>71.225100219249725</v>
      </c>
      <c r="B2491">
        <v>1.5251796265786648</v>
      </c>
      <c r="C2491">
        <v>6586.7586101266761</v>
      </c>
      <c r="D2491">
        <v>57473.16983610313</v>
      </c>
      <c r="E2491">
        <v>573.76332655386852</v>
      </c>
      <c r="F2491">
        <v>9535.8613629071588</v>
      </c>
      <c r="G2491">
        <v>2502.4855931712764</v>
      </c>
      <c r="H2491">
        <v>0.38816443138433759</v>
      </c>
      <c r="I2491">
        <v>0.86722324846510623</v>
      </c>
      <c r="J2491">
        <v>7696.45804785976</v>
      </c>
      <c r="K2491">
        <v>68651.389424449706</v>
      </c>
      <c r="L2491">
        <v>758.52550939396463</v>
      </c>
      <c r="M2491">
        <v>15770.140455076971</v>
      </c>
      <c r="N2491">
        <v>2690.8782574291677</v>
      </c>
      <c r="O2491">
        <v>0.36911222815224121</v>
      </c>
      <c r="P2491">
        <v>0.93870272034118307</v>
      </c>
    </row>
    <row r="2492" spans="1:16" x14ac:dyDescent="0.25">
      <c r="A2492">
        <v>45.87577348947525</v>
      </c>
      <c r="B2492">
        <v>7.3428090209489705</v>
      </c>
      <c r="C2492">
        <v>184.03184113737117</v>
      </c>
      <c r="D2492">
        <v>600.71325132631227</v>
      </c>
      <c r="E2492">
        <v>322.34718063685943</v>
      </c>
      <c r="F2492">
        <v>818.96673991504247</v>
      </c>
      <c r="G2492">
        <v>543.96036480356952</v>
      </c>
      <c r="H2492">
        <v>7.2879652628474583</v>
      </c>
      <c r="I2492">
        <v>6.7681479308331305</v>
      </c>
      <c r="J2492">
        <v>267.81427882009041</v>
      </c>
      <c r="K2492">
        <v>979.1400383676297</v>
      </c>
      <c r="L2492">
        <v>469.89624868100532</v>
      </c>
      <c r="M2492">
        <v>1262.9265981576914</v>
      </c>
      <c r="N2492">
        <v>613.6964467960662</v>
      </c>
      <c r="O2492">
        <v>6.3630537819594943</v>
      </c>
      <c r="P2492">
        <v>7.3745946072654656</v>
      </c>
    </row>
    <row r="2493" spans="1:16" x14ac:dyDescent="0.25">
      <c r="A2493">
        <v>23.006979405879974</v>
      </c>
      <c r="B2493">
        <v>2.7681253018735341</v>
      </c>
      <c r="C2493">
        <v>992.83822385477595</v>
      </c>
      <c r="D2493">
        <v>5412.3893874774567</v>
      </c>
      <c r="E2493">
        <v>506.59063821519891</v>
      </c>
      <c r="F2493">
        <v>1647.3969650064166</v>
      </c>
      <c r="G2493">
        <v>1038.6629892129663</v>
      </c>
      <c r="H2493">
        <v>1.4381051555368065</v>
      </c>
      <c r="I2493">
        <v>5.0455041103880038</v>
      </c>
      <c r="J2493">
        <v>1436.3720629490801</v>
      </c>
      <c r="K2493">
        <v>8758.1799300215098</v>
      </c>
      <c r="L2493">
        <v>677.03581870434368</v>
      </c>
      <c r="M2493">
        <v>2610.1366272668679</v>
      </c>
      <c r="N2493">
        <v>1228.2843213946519</v>
      </c>
      <c r="O2493">
        <v>1.2661234320855728</v>
      </c>
      <c r="P2493">
        <v>4.4993611605435095</v>
      </c>
    </row>
    <row r="2494" spans="1:16" x14ac:dyDescent="0.25">
      <c r="A2494">
        <v>31.164151012897491</v>
      </c>
      <c r="B2494">
        <v>7.0425427378861327</v>
      </c>
      <c r="C2494">
        <v>151.85959487639002</v>
      </c>
      <c r="D2494">
        <v>469.55318235964137</v>
      </c>
      <c r="E2494">
        <v>262.11938094390058</v>
      </c>
      <c r="F2494">
        <v>649.53611074908406</v>
      </c>
      <c r="G2494">
        <v>514.28778961520061</v>
      </c>
      <c r="H2494">
        <v>7.5035795173908566</v>
      </c>
      <c r="I2494">
        <v>6.6070134072781901</v>
      </c>
      <c r="J2494">
        <v>219.69380550615332</v>
      </c>
      <c r="K2494">
        <v>755.44409922873308</v>
      </c>
      <c r="L2494">
        <v>380.54996369052884</v>
      </c>
      <c r="M2494">
        <v>998.90880069228228</v>
      </c>
      <c r="N2494">
        <v>574.77972931578881</v>
      </c>
      <c r="O2494">
        <v>6.572486836272053</v>
      </c>
      <c r="P2494">
        <v>6.6844006508509439</v>
      </c>
    </row>
    <row r="2495" spans="1:16" x14ac:dyDescent="0.25">
      <c r="A2495">
        <v>99.865560710430145</v>
      </c>
      <c r="B2495">
        <v>1.5789847908839636</v>
      </c>
      <c r="C2495">
        <v>7447.4727060178802</v>
      </c>
      <c r="D2495">
        <v>66555.981365784639</v>
      </c>
      <c r="E2495">
        <v>657.37531289444246</v>
      </c>
      <c r="F2495">
        <v>12040.180573792657</v>
      </c>
      <c r="G2495">
        <v>2651.7595725418932</v>
      </c>
      <c r="H2495">
        <v>0.38494785600008063</v>
      </c>
      <c r="I2495">
        <v>0.91292518788003918</v>
      </c>
      <c r="J2495">
        <v>8583.3775419521407</v>
      </c>
      <c r="K2495">
        <v>78446.742308858229</v>
      </c>
      <c r="L2495">
        <v>895.5347626661387</v>
      </c>
      <c r="M2495">
        <v>19985.444663971277</v>
      </c>
      <c r="N2495">
        <v>2834.824929922172</v>
      </c>
      <c r="O2495">
        <v>0.3675253219018233</v>
      </c>
      <c r="P2495">
        <v>1.0355234285948336</v>
      </c>
    </row>
    <row r="2496" spans="1:16" x14ac:dyDescent="0.25">
      <c r="A2496">
        <v>32.26003509759903</v>
      </c>
      <c r="B2496">
        <v>9.9595824681637186</v>
      </c>
      <c r="C2496">
        <v>74.926512904286213</v>
      </c>
      <c r="D2496">
        <v>194.17699979043047</v>
      </c>
      <c r="E2496">
        <v>197.34609452133603</v>
      </c>
      <c r="F2496">
        <v>446.41430552811613</v>
      </c>
      <c r="G2496">
        <v>434.7486710945368</v>
      </c>
      <c r="H2496">
        <v>13.628786335002911</v>
      </c>
      <c r="I2496">
        <v>8.7437617512191022</v>
      </c>
      <c r="J2496">
        <v>105.9387272177957</v>
      </c>
      <c r="K2496">
        <v>296.06174657392859</v>
      </c>
      <c r="L2496">
        <v>284.53971470044934</v>
      </c>
      <c r="M2496">
        <v>679.98702273410925</v>
      </c>
      <c r="N2496">
        <v>469.23910113946567</v>
      </c>
      <c r="O2496">
        <v>12.143185008292193</v>
      </c>
      <c r="P2496">
        <v>9.3230569544699993</v>
      </c>
    </row>
    <row r="2497" spans="1:16" x14ac:dyDescent="0.25">
      <c r="A2497">
        <v>32.046388566493988</v>
      </c>
      <c r="B2497">
        <v>7.3684645764548922</v>
      </c>
      <c r="C2497">
        <v>140.41036922656849</v>
      </c>
      <c r="D2497">
        <v>424.92760180743539</v>
      </c>
      <c r="E2497">
        <v>256.26581458948823</v>
      </c>
      <c r="F2497">
        <v>628.55975169236569</v>
      </c>
      <c r="G2497">
        <v>503.28296414718778</v>
      </c>
      <c r="H2497">
        <v>8.078866213296358</v>
      </c>
      <c r="I2497">
        <v>6.9608553296195925</v>
      </c>
      <c r="J2497">
        <v>202.6192181022505</v>
      </c>
      <c r="K2497">
        <v>679.78657948910427</v>
      </c>
      <c r="L2497">
        <v>371.49441259114178</v>
      </c>
      <c r="M2497">
        <v>965.5863781029575</v>
      </c>
      <c r="N2497">
        <v>560.2964602530725</v>
      </c>
      <c r="O2497">
        <v>7.0871001694279601</v>
      </c>
      <c r="P2497">
        <v>6.8825998700287778</v>
      </c>
    </row>
    <row r="2498" spans="1:16" x14ac:dyDescent="0.25">
      <c r="A2498">
        <v>9.7483256459236145</v>
      </c>
      <c r="B2498">
        <v>1.8559349722594443</v>
      </c>
      <c r="C2498">
        <v>1273.8356556344261</v>
      </c>
      <c r="D2498">
        <v>7470.2473189115481</v>
      </c>
      <c r="E2498">
        <v>407.36575579110519</v>
      </c>
      <c r="F2498">
        <v>1437.9210648005705</v>
      </c>
      <c r="G2498">
        <v>1161.912608340456</v>
      </c>
      <c r="H2498">
        <v>0.8751311500627732</v>
      </c>
      <c r="I2498">
        <v>3.4498524887649826</v>
      </c>
      <c r="J2498">
        <v>1813.6736183430105</v>
      </c>
      <c r="K2498">
        <v>11758.855031134703</v>
      </c>
      <c r="L2498">
        <v>461.93259708070906</v>
      </c>
      <c r="M2498">
        <v>2288.8025330210426</v>
      </c>
      <c r="N2498">
        <v>1369.0745791683635</v>
      </c>
      <c r="O2498">
        <v>0.77620604780459612</v>
      </c>
      <c r="P2498">
        <v>2.2848156807503348</v>
      </c>
    </row>
    <row r="2499" spans="1:16" x14ac:dyDescent="0.25">
      <c r="A2499">
        <v>71.188562095165253</v>
      </c>
      <c r="B2499">
        <v>2.8487784838109329</v>
      </c>
      <c r="C2499">
        <v>2090.2902950290481</v>
      </c>
      <c r="D2499">
        <v>14051.707226277347</v>
      </c>
      <c r="E2499">
        <v>712.11593125762749</v>
      </c>
      <c r="F2499">
        <v>3835.2929690233582</v>
      </c>
      <c r="G2499">
        <v>1460.2314609797943</v>
      </c>
      <c r="H2499">
        <v>1.1094122481490096</v>
      </c>
      <c r="I2499">
        <v>3.2346536780905684</v>
      </c>
      <c r="J2499">
        <v>2841.6394749756546</v>
      </c>
      <c r="K2499">
        <v>20520.844450512413</v>
      </c>
      <c r="L2499">
        <v>751.62644027392173</v>
      </c>
      <c r="M2499">
        <v>6165.5004836802609</v>
      </c>
      <c r="N2499">
        <v>1689.6889495895705</v>
      </c>
      <c r="O2499">
        <v>1.0027608713661174</v>
      </c>
      <c r="P2499">
        <v>2.1623208023775713</v>
      </c>
    </row>
    <row r="2500" spans="1:16" x14ac:dyDescent="0.25">
      <c r="A2500">
        <v>62.755914747714996</v>
      </c>
      <c r="B2500">
        <v>4.7465654745910157</v>
      </c>
      <c r="C2500">
        <v>626.9252968543783</v>
      </c>
      <c r="D2500">
        <v>2971.9895683157856</v>
      </c>
      <c r="E2500">
        <v>594.50671942573592</v>
      </c>
      <c r="F2500">
        <v>1766.5362752931401</v>
      </c>
      <c r="G2500">
        <v>851.43308852239034</v>
      </c>
      <c r="H2500">
        <v>2.9492336976142601</v>
      </c>
      <c r="I2500">
        <v>7.1302556197773352</v>
      </c>
      <c r="J2500">
        <v>922.70936376189775</v>
      </c>
      <c r="K2500">
        <v>4961.5980689648213</v>
      </c>
      <c r="L2500">
        <v>854.38084428038974</v>
      </c>
      <c r="M2500">
        <v>2776.5167226820527</v>
      </c>
      <c r="N2500">
        <v>1004.4863842892557</v>
      </c>
      <c r="O2500">
        <v>2.5720618550743883</v>
      </c>
      <c r="P2500">
        <v>8.6114718363512566</v>
      </c>
    </row>
    <row r="2501" spans="1:16" x14ac:dyDescent="0.25">
      <c r="A2501">
        <v>32.809110105037689</v>
      </c>
      <c r="B2501">
        <v>1.3976918978361805</v>
      </c>
      <c r="C2501">
        <v>4949.659035460304</v>
      </c>
      <c r="D2501">
        <v>40761.37342643521</v>
      </c>
      <c r="E2501">
        <v>438.58548635479968</v>
      </c>
      <c r="F2501">
        <v>5685.127221275894</v>
      </c>
      <c r="G2501">
        <v>2187.8265707148125</v>
      </c>
      <c r="H2501">
        <v>0.39405104795605583</v>
      </c>
      <c r="I2501">
        <v>0.81603264709888113</v>
      </c>
      <c r="J2501">
        <v>6003.1723028983924</v>
      </c>
      <c r="K2501">
        <v>50777.7401998391</v>
      </c>
      <c r="L2501">
        <v>542.74643132153187</v>
      </c>
      <c r="M2501">
        <v>9327.0056216185149</v>
      </c>
      <c r="N2501">
        <v>2393.867418682556</v>
      </c>
      <c r="O2501">
        <v>0.37047452308394091</v>
      </c>
      <c r="P2501">
        <v>0.78788135583131758</v>
      </c>
    </row>
    <row r="2502" spans="1:16" x14ac:dyDescent="0.25">
      <c r="A2502">
        <v>28.311061680316925</v>
      </c>
      <c r="B2502">
        <v>1.953646387433666</v>
      </c>
      <c r="C2502">
        <v>2408.532980407635</v>
      </c>
      <c r="D2502">
        <v>16793.892422555586</v>
      </c>
      <c r="E2502">
        <v>494.90379087908218</v>
      </c>
      <c r="F2502">
        <v>3108.2707938088806</v>
      </c>
      <c r="G2502">
        <v>1560.1996160265141</v>
      </c>
      <c r="H2502">
        <v>0.72068963252490426</v>
      </c>
      <c r="I2502">
        <v>1.8619391734286457</v>
      </c>
      <c r="J2502">
        <v>3220.5560868043135</v>
      </c>
      <c r="K2502">
        <v>23912.127546312648</v>
      </c>
      <c r="L2502">
        <v>533.74107434686277</v>
      </c>
      <c r="M2502">
        <v>5011.9491901596275</v>
      </c>
      <c r="N2502">
        <v>1791.5569637295746</v>
      </c>
      <c r="O2502">
        <v>0.65546789753683976</v>
      </c>
      <c r="P2502">
        <v>1.335984000463541</v>
      </c>
    </row>
    <row r="2503" spans="1:16" x14ac:dyDescent="0.25">
      <c r="A2503">
        <v>46.537366092205048</v>
      </c>
      <c r="B2503">
        <v>1.9122739764877659</v>
      </c>
      <c r="C2503">
        <v>3466.0129113402354</v>
      </c>
      <c r="D2503">
        <v>26394.402994227588</v>
      </c>
      <c r="E2503">
        <v>520.95271822571885</v>
      </c>
      <c r="F2503">
        <v>4785.2030723789676</v>
      </c>
      <c r="G2503">
        <v>1850.66937623841</v>
      </c>
      <c r="H2503">
        <v>0.61482568556690853</v>
      </c>
      <c r="I2503">
        <v>1.3069177435221682</v>
      </c>
      <c r="J2503">
        <v>4418.9543644663281</v>
      </c>
      <c r="K2503">
        <v>35083.828053075435</v>
      </c>
      <c r="L2503">
        <v>598.9017142144977</v>
      </c>
      <c r="M2503">
        <v>7780.2833309290208</v>
      </c>
      <c r="N2503">
        <v>2075.8993763874005</v>
      </c>
      <c r="O2503">
        <v>0.56868562508011233</v>
      </c>
      <c r="P2503">
        <v>1.1007557139615143</v>
      </c>
    </row>
    <row r="2504" spans="1:16" x14ac:dyDescent="0.25">
      <c r="A2504">
        <v>95.452767908573151</v>
      </c>
      <c r="B2504">
        <v>8.5823830635782112</v>
      </c>
      <c r="C2504">
        <v>224.13443924007447</v>
      </c>
      <c r="D2504">
        <v>774.93290056805529</v>
      </c>
      <c r="E2504">
        <v>445.82854901287999</v>
      </c>
      <c r="F2504">
        <v>1161.6127323218957</v>
      </c>
      <c r="G2504">
        <v>578.72592356748328</v>
      </c>
      <c r="H2504">
        <v>7.9131348743352081</v>
      </c>
      <c r="I2504">
        <v>8.066437676915573</v>
      </c>
      <c r="J2504">
        <v>327.9520880204052</v>
      </c>
      <c r="K2504">
        <v>1277.9411985452145</v>
      </c>
      <c r="L2504">
        <v>652.66272499158163</v>
      </c>
      <c r="M2504">
        <v>1796.4709835586987</v>
      </c>
      <c r="N2504">
        <v>659.05704231822551</v>
      </c>
      <c r="O2504">
        <v>6.8912944677382972</v>
      </c>
      <c r="P2504">
        <v>9.3124304590016109</v>
      </c>
    </row>
    <row r="2505" spans="1:16" x14ac:dyDescent="0.25">
      <c r="A2505">
        <v>44.099343240261078</v>
      </c>
      <c r="B2505">
        <v>3.2616568432014161</v>
      </c>
      <c r="C2505">
        <v>1115.5659870460852</v>
      </c>
      <c r="D2505">
        <v>6294.5701298307058</v>
      </c>
      <c r="E2505">
        <v>652.06463298383824</v>
      </c>
      <c r="F2505">
        <v>2193.8188272867942</v>
      </c>
      <c r="G2505">
        <v>1094.2419279520677</v>
      </c>
      <c r="H2505">
        <v>1.6193635003567863</v>
      </c>
      <c r="I2505">
        <v>6.0602405364540495</v>
      </c>
      <c r="J2505">
        <v>1602.8816982772973</v>
      </c>
      <c r="K2505">
        <v>10064.253811486478</v>
      </c>
      <c r="L2505">
        <v>810.43334663079565</v>
      </c>
      <c r="M2505">
        <v>3483.3215294866932</v>
      </c>
      <c r="N2505">
        <v>1292.4124458782314</v>
      </c>
      <c r="O2505">
        <v>1.4303807294272504</v>
      </c>
      <c r="P2505">
        <v>4.6540834819370298</v>
      </c>
    </row>
    <row r="2506" spans="1:16" x14ac:dyDescent="0.25">
      <c r="A2506">
        <v>58.090152084827423</v>
      </c>
      <c r="B2506">
        <v>1.3431830785679606</v>
      </c>
      <c r="C2506">
        <v>7232.5066884621128</v>
      </c>
      <c r="D2506">
        <v>64269.659630986447</v>
      </c>
      <c r="E2506">
        <v>545.06643865353044</v>
      </c>
      <c r="F2506">
        <v>9760.350247167511</v>
      </c>
      <c r="G2506">
        <v>2615.3280789295382</v>
      </c>
      <c r="H2506">
        <v>0.33081579717165416</v>
      </c>
      <c r="I2506">
        <v>0.77221491730403458</v>
      </c>
      <c r="J2506">
        <v>8361.5462749361523</v>
      </c>
      <c r="K2506">
        <v>75969.915829023637</v>
      </c>
      <c r="L2506">
        <v>737.18703295982891</v>
      </c>
      <c r="M2506">
        <v>16186.638788268117</v>
      </c>
      <c r="N2506">
        <v>2799.4372984002307</v>
      </c>
      <c r="O2506">
        <v>0.31555982531006205</v>
      </c>
      <c r="P2506">
        <v>0.86653002436059423</v>
      </c>
    </row>
    <row r="2507" spans="1:16" x14ac:dyDescent="0.25">
      <c r="A2507">
        <v>64.05210942029953</v>
      </c>
      <c r="B2507">
        <v>2.0520728251792568</v>
      </c>
      <c r="C2507">
        <v>3706.6230375039577</v>
      </c>
      <c r="D2507">
        <v>28662.880297749667</v>
      </c>
      <c r="E2507">
        <v>570.68224486283839</v>
      </c>
      <c r="F2507">
        <v>5606.8406074844988</v>
      </c>
      <c r="G2507">
        <v>1909.9351292112835</v>
      </c>
      <c r="H2507">
        <v>0.6434696348095067</v>
      </c>
      <c r="I2507">
        <v>1.3457231116184731</v>
      </c>
      <c r="J2507">
        <v>4681.7793686237846</v>
      </c>
      <c r="K2507">
        <v>37616.830960242252</v>
      </c>
      <c r="L2507">
        <v>664.70121925871558</v>
      </c>
      <c r="M2507">
        <v>9130.9912083604959</v>
      </c>
      <c r="N2507">
        <v>2132.3630126789958</v>
      </c>
      <c r="O2507">
        <v>0.59705730086393449</v>
      </c>
      <c r="P2507">
        <v>1.1632096683551525</v>
      </c>
    </row>
    <row r="2508" spans="1:16" x14ac:dyDescent="0.25">
      <c r="A2508">
        <v>77.611825048923492</v>
      </c>
      <c r="B2508">
        <v>3.3312436583148464</v>
      </c>
      <c r="C2508">
        <v>1601.4364953613463</v>
      </c>
      <c r="D2508">
        <v>10018.940318747944</v>
      </c>
      <c r="E2508">
        <v>826.66384105582733</v>
      </c>
      <c r="F2508">
        <v>3313.9394319598018</v>
      </c>
      <c r="G2508">
        <v>1290.3929175522926</v>
      </c>
      <c r="H2508">
        <v>1.4374631532693101</v>
      </c>
      <c r="I2508">
        <v>5.3100427889615744</v>
      </c>
      <c r="J2508">
        <v>2237.1595665114096</v>
      </c>
      <c r="K2508">
        <v>15279.757177455167</v>
      </c>
      <c r="L2508">
        <v>842.36778623460191</v>
      </c>
      <c r="M2508">
        <v>5298.4416298910555</v>
      </c>
      <c r="N2508">
        <v>1510.476848773782</v>
      </c>
      <c r="O2508">
        <v>1.285342138844302</v>
      </c>
      <c r="P2508">
        <v>3.220072132615718</v>
      </c>
    </row>
    <row r="2509" spans="1:16" x14ac:dyDescent="0.25">
      <c r="A2509">
        <v>86.268162190914154</v>
      </c>
      <c r="B2509">
        <v>2.3116930874760109</v>
      </c>
      <c r="C2509">
        <v>3571.9169242155799</v>
      </c>
      <c r="D2509">
        <v>27389.5416054829</v>
      </c>
      <c r="E2509">
        <v>635.41572411258721</v>
      </c>
      <c r="F2509">
        <v>6016.1386582850146</v>
      </c>
      <c r="G2509">
        <v>1877.014723004934</v>
      </c>
      <c r="H2509">
        <v>0.73494172158369442</v>
      </c>
      <c r="I2509">
        <v>1.549778846255216</v>
      </c>
      <c r="J2509">
        <v>4534.9979796158514</v>
      </c>
      <c r="K2509">
        <v>36198.676381058001</v>
      </c>
      <c r="L2509">
        <v>734.74938594550918</v>
      </c>
      <c r="M2509">
        <v>9788.7496074411338</v>
      </c>
      <c r="N2509">
        <v>2101.0464561338467</v>
      </c>
      <c r="O2509">
        <v>0.68074909623793667</v>
      </c>
      <c r="P2509">
        <v>1.3206678656988227</v>
      </c>
    </row>
    <row r="2510" spans="1:16" x14ac:dyDescent="0.25">
      <c r="A2510">
        <v>84.245264828205109</v>
      </c>
      <c r="B2510">
        <v>9.0808004030169744</v>
      </c>
      <c r="C2510">
        <v>180.05616766167839</v>
      </c>
      <c r="D2510">
        <v>584.06829790969311</v>
      </c>
      <c r="E2510">
        <v>391.26040185333051</v>
      </c>
      <c r="F2510">
        <v>991.24997781036166</v>
      </c>
      <c r="G2510">
        <v>540.38626576050422</v>
      </c>
      <c r="H2510">
        <v>9.086348032164338</v>
      </c>
      <c r="I2510">
        <v>8.3740803907725816</v>
      </c>
      <c r="J2510">
        <v>261.85931707498719</v>
      </c>
      <c r="K2510">
        <v>950.66894355498334</v>
      </c>
      <c r="L2510">
        <v>570.08068173406991</v>
      </c>
      <c r="M2510">
        <v>1528.1239426796694</v>
      </c>
      <c r="N2510">
        <v>609.01884657554638</v>
      </c>
      <c r="O2510">
        <v>7.935832242117324</v>
      </c>
      <c r="P2510">
        <v>9.0527912159946187</v>
      </c>
    </row>
    <row r="2511" spans="1:16" x14ac:dyDescent="0.25">
      <c r="A2511">
        <v>89.1698037981987</v>
      </c>
      <c r="B2511">
        <v>8.4877443129674397</v>
      </c>
      <c r="C2511">
        <v>218.36908691817516</v>
      </c>
      <c r="D2511">
        <v>749.20777777165267</v>
      </c>
      <c r="E2511">
        <v>431.22430545600145</v>
      </c>
      <c r="F2511">
        <v>1119.8534392741224</v>
      </c>
      <c r="G2511">
        <v>573.86287475337326</v>
      </c>
      <c r="H2511">
        <v>7.9028718414959744</v>
      </c>
      <c r="I2511">
        <v>7.9394151924448346</v>
      </c>
      <c r="J2511">
        <v>319.30169139042812</v>
      </c>
      <c r="K2511">
        <v>1233.7594116506816</v>
      </c>
      <c r="L2511">
        <v>630.94342442790855</v>
      </c>
      <c r="M2511">
        <v>1731.2252892647821</v>
      </c>
      <c r="N2511">
        <v>652.72712239098269</v>
      </c>
      <c r="O2511">
        <v>6.8843550564385945</v>
      </c>
      <c r="P2511">
        <v>9.1059082029184975</v>
      </c>
    </row>
    <row r="2512" spans="1:16" x14ac:dyDescent="0.25">
      <c r="A2512">
        <v>94.166191637516022</v>
      </c>
      <c r="B2512">
        <v>7.3617474566230658</v>
      </c>
      <c r="C2512">
        <v>313.8950689935142</v>
      </c>
      <c r="D2512">
        <v>1201.3248334017351</v>
      </c>
      <c r="E2512">
        <v>509.65744267955404</v>
      </c>
      <c r="F2512">
        <v>1384.8170640618043</v>
      </c>
      <c r="G2512">
        <v>649.62448864013959</v>
      </c>
      <c r="H2512">
        <v>5.9739575726189926</v>
      </c>
      <c r="I2512">
        <v>7.6463746670817905</v>
      </c>
      <c r="J2512">
        <v>462.49091564487452</v>
      </c>
      <c r="K2512">
        <v>2009.7768022971823</v>
      </c>
      <c r="L2512">
        <v>749.81453209005338</v>
      </c>
      <c r="M2512">
        <v>2152.5283354282683</v>
      </c>
      <c r="N2512">
        <v>750.751132894443</v>
      </c>
      <c r="O2512">
        <v>5.190120507532213</v>
      </c>
      <c r="P2512">
        <v>9.5422232114195662</v>
      </c>
    </row>
    <row r="2513" spans="1:16" x14ac:dyDescent="0.25">
      <c r="A2513">
        <v>32.713516175746918</v>
      </c>
      <c r="B2513">
        <v>1.7559034282010191</v>
      </c>
      <c r="C2513">
        <v>3261.2186844999601</v>
      </c>
      <c r="D2513">
        <v>24485.611272055783</v>
      </c>
      <c r="E2513">
        <v>470.48572951390418</v>
      </c>
      <c r="F2513">
        <v>4062.2563389932002</v>
      </c>
      <c r="G2513">
        <v>1798.4897990643599</v>
      </c>
      <c r="H2513">
        <v>0.57757083840650358</v>
      </c>
      <c r="I2513">
        <v>1.2523719464960779</v>
      </c>
      <c r="J2513">
        <v>4192.8025208224244</v>
      </c>
      <c r="K2513">
        <v>32927.379544417985</v>
      </c>
      <c r="L2513">
        <v>534.68852529817377</v>
      </c>
      <c r="M2513">
        <v>6595.2960634427427</v>
      </c>
      <c r="N2513">
        <v>2025.8398485809596</v>
      </c>
      <c r="O2513">
        <v>0.53269981102406305</v>
      </c>
      <c r="P2513">
        <v>1.0296157160983859</v>
      </c>
    </row>
    <row r="2514" spans="1:16" x14ac:dyDescent="0.25">
      <c r="A2514">
        <v>56.357942879199982</v>
      </c>
      <c r="B2514">
        <v>6.3602179554565854</v>
      </c>
      <c r="C2514">
        <v>296.63820248366903</v>
      </c>
      <c r="D2514">
        <v>1115.8323956239353</v>
      </c>
      <c r="E2514">
        <v>419.56694129015563</v>
      </c>
      <c r="F2514">
        <v>1132.1234059762246</v>
      </c>
      <c r="G2514">
        <v>636.62271499237499</v>
      </c>
      <c r="H2514">
        <v>5.2737943179275124</v>
      </c>
      <c r="I2514">
        <v>6.4701386498298596</v>
      </c>
      <c r="J2514">
        <v>436.66851347800093</v>
      </c>
      <c r="K2514">
        <v>1863.3346887159205</v>
      </c>
      <c r="L2514">
        <v>616.9901283266172</v>
      </c>
      <c r="M2514">
        <v>1758.2275378689101</v>
      </c>
      <c r="N2514">
        <v>734.02196790163327</v>
      </c>
      <c r="O2514">
        <v>4.5828238660651026</v>
      </c>
      <c r="P2514">
        <v>7.9735870879746873</v>
      </c>
    </row>
    <row r="2515" spans="1:16" x14ac:dyDescent="0.25">
      <c r="A2515">
        <v>64.124335944652557</v>
      </c>
      <c r="B2515">
        <v>4.5362226581547871</v>
      </c>
      <c r="C2515">
        <v>706.05763780726193</v>
      </c>
      <c r="D2515">
        <v>3471.8176508258875</v>
      </c>
      <c r="E2515">
        <v>628.42840825308986</v>
      </c>
      <c r="F2515">
        <v>1902.83759188046</v>
      </c>
      <c r="G2515">
        <v>895.26252664193612</v>
      </c>
      <c r="H2515">
        <v>2.6911883804634082</v>
      </c>
      <c r="I2515">
        <v>7.2740336053092429</v>
      </c>
      <c r="J2515">
        <v>1036.0643106611114</v>
      </c>
      <c r="K2515">
        <v>5763.5722489475311</v>
      </c>
      <c r="L2515">
        <v>891.65944761516823</v>
      </c>
      <c r="M2515">
        <v>2996.7924586971494</v>
      </c>
      <c r="N2515">
        <v>1057.9370054661601</v>
      </c>
      <c r="O2515">
        <v>2.3515121852666603</v>
      </c>
      <c r="P2515">
        <v>8.4107933691199452</v>
      </c>
    </row>
    <row r="2516" spans="1:16" x14ac:dyDescent="0.25">
      <c r="A2516">
        <v>21.220848143100739</v>
      </c>
      <c r="B2516">
        <v>4.028078056167212</v>
      </c>
      <c r="C2516">
        <v>399.96259159350825</v>
      </c>
      <c r="D2516">
        <v>1649.4299285030809</v>
      </c>
      <c r="E2516">
        <v>343.14757154303203</v>
      </c>
      <c r="F2516">
        <v>960.53521350613846</v>
      </c>
      <c r="G2516">
        <v>710.87786008169473</v>
      </c>
      <c r="H2516">
        <v>2.9785543259631884</v>
      </c>
      <c r="I2516">
        <v>4.6588361202545157</v>
      </c>
      <c r="J2516">
        <v>590.72181993078084</v>
      </c>
      <c r="K2516">
        <v>2772.5236615082854</v>
      </c>
      <c r="L2516">
        <v>504.36824331936822</v>
      </c>
      <c r="M2516">
        <v>1498.6763784181098</v>
      </c>
      <c r="N2516">
        <v>828.99276447256284</v>
      </c>
      <c r="O2516">
        <v>2.5876031700911941</v>
      </c>
      <c r="P2516">
        <v>6.0401064302895522</v>
      </c>
    </row>
    <row r="2517" spans="1:16" x14ac:dyDescent="0.25">
      <c r="A2517">
        <v>55.380229413509369</v>
      </c>
      <c r="B2517">
        <v>4.355398110575055</v>
      </c>
      <c r="C2517">
        <v>693.11611985732986</v>
      </c>
      <c r="D2517">
        <v>3388.8892757862604</v>
      </c>
      <c r="E2517">
        <v>594.02927663593539</v>
      </c>
      <c r="F2517">
        <v>1793.1581092122415</v>
      </c>
      <c r="G2517">
        <v>888.24261440765667</v>
      </c>
      <c r="H2517">
        <v>2.6025796747068619</v>
      </c>
      <c r="I2517">
        <v>6.917285840208752</v>
      </c>
      <c r="J2517">
        <v>1017.6129402130553</v>
      </c>
      <c r="K2517">
        <v>5631.4448597494438</v>
      </c>
      <c r="L2517">
        <v>844.73047775185546</v>
      </c>
      <c r="M2517">
        <v>2823.1630135915261</v>
      </c>
      <c r="N2517">
        <v>1049.4188697361706</v>
      </c>
      <c r="O2517">
        <v>2.2733543581573135</v>
      </c>
      <c r="P2517">
        <v>8.0564336390285902</v>
      </c>
    </row>
    <row r="2518" spans="1:16" x14ac:dyDescent="0.25">
      <c r="A2518">
        <v>36.931604206562042</v>
      </c>
      <c r="B2518">
        <v>8.495586826035602</v>
      </c>
      <c r="C2518">
        <v>114.43349551298519</v>
      </c>
      <c r="D2518">
        <v>328.08564395040548</v>
      </c>
      <c r="E2518">
        <v>247.05885270613197</v>
      </c>
      <c r="F2518">
        <v>589.98833527059469</v>
      </c>
      <c r="G2518">
        <v>477.32140779021472</v>
      </c>
      <c r="H2518">
        <v>10.028202612500454</v>
      </c>
      <c r="I2518">
        <v>7.9978287432933719</v>
      </c>
      <c r="J2518">
        <v>164.02776634355951</v>
      </c>
      <c r="K2518">
        <v>516.84019242270301</v>
      </c>
      <c r="L2518">
        <v>357.00653862050541</v>
      </c>
      <c r="M2518">
        <v>903.77392193443961</v>
      </c>
      <c r="N2518">
        <v>526.00507701444155</v>
      </c>
      <c r="O2518">
        <v>8.8362617382820172</v>
      </c>
      <c r="P2518">
        <v>7.8449214014005397</v>
      </c>
    </row>
    <row r="2519" spans="1:16" x14ac:dyDescent="0.25">
      <c r="A2519">
        <v>56.446467578411102</v>
      </c>
      <c r="B2519">
        <v>4.058933155777174</v>
      </c>
      <c r="C2519">
        <v>824.04067806937394</v>
      </c>
      <c r="D2519">
        <v>4247.5271990514211</v>
      </c>
      <c r="E2519">
        <v>639.63407088135386</v>
      </c>
      <c r="F2519">
        <v>1992.4753874745779</v>
      </c>
      <c r="G2519">
        <v>956.88209166484921</v>
      </c>
      <c r="H2519">
        <v>2.2674282779335262</v>
      </c>
      <c r="I2519">
        <v>6.9818198519876766</v>
      </c>
      <c r="J2519">
        <v>1202.718494172386</v>
      </c>
      <c r="K2519">
        <v>6982.2860426768739</v>
      </c>
      <c r="L2519">
        <v>887.43965910525196</v>
      </c>
      <c r="M2519">
        <v>3146.3927217828036</v>
      </c>
      <c r="N2519">
        <v>1131.9958772207506</v>
      </c>
      <c r="O2519">
        <v>1.987285913542737</v>
      </c>
      <c r="P2519">
        <v>7.4867283626976802</v>
      </c>
    </row>
    <row r="2520" spans="1:16" x14ac:dyDescent="0.25">
      <c r="A2520">
        <v>70.552650034427643</v>
      </c>
      <c r="B2520">
        <v>3.6529697126055094</v>
      </c>
      <c r="C2520">
        <v>1226.522243884476</v>
      </c>
      <c r="D2520">
        <v>7114.6012906454407</v>
      </c>
      <c r="E2520">
        <v>781.44437273255778</v>
      </c>
      <c r="F2520">
        <v>2717.6500689356021</v>
      </c>
      <c r="G2520">
        <v>1142.1150266580321</v>
      </c>
      <c r="H2520">
        <v>1.748001868638271</v>
      </c>
      <c r="I2520">
        <v>6.7522108414968347</v>
      </c>
      <c r="J2520">
        <v>1751.1078848714578</v>
      </c>
      <c r="K2520">
        <v>11251.428919741009</v>
      </c>
      <c r="L2520">
        <v>908.28991821806574</v>
      </c>
      <c r="M2520">
        <v>4322.7072484576702</v>
      </c>
      <c r="N2520">
        <v>1346.8060236703889</v>
      </c>
      <c r="O2520">
        <v>1.548511157628242</v>
      </c>
      <c r="P2520">
        <v>4.6891453238425305</v>
      </c>
    </row>
    <row r="2521" spans="1:16" x14ac:dyDescent="0.25">
      <c r="A2521">
        <v>80.260001122951508</v>
      </c>
      <c r="B2521">
        <v>7.6563742691349326</v>
      </c>
      <c r="C2521">
        <v>254.49826173307741</v>
      </c>
      <c r="D2521">
        <v>913.91089389117235</v>
      </c>
      <c r="E2521">
        <v>443.20815631820267</v>
      </c>
      <c r="F2521">
        <v>1173.3938347227852</v>
      </c>
      <c r="G2521">
        <v>603.66900106257356</v>
      </c>
      <c r="H2521">
        <v>6.7289723882676737</v>
      </c>
      <c r="I2521">
        <v>7.4184379568706218</v>
      </c>
      <c r="J2521">
        <v>373.50929798053926</v>
      </c>
      <c r="K2521">
        <v>1516.729670495499</v>
      </c>
      <c r="L2521">
        <v>650.38614504151701</v>
      </c>
      <c r="M2521">
        <v>1818.1149185678323</v>
      </c>
      <c r="N2521">
        <v>691.44454880169667</v>
      </c>
      <c r="O2521">
        <v>5.8529983894647364</v>
      </c>
      <c r="P2521">
        <v>8.8257125922780713</v>
      </c>
    </row>
    <row r="2522" spans="1:16" x14ac:dyDescent="0.25">
      <c r="A2522">
        <v>52.89154177904129</v>
      </c>
      <c r="B2522">
        <v>2.9385223422240663</v>
      </c>
      <c r="C2522">
        <v>1593.3469320186484</v>
      </c>
      <c r="D2522">
        <v>9954.3504010913184</v>
      </c>
      <c r="E2522">
        <v>729.24892980141533</v>
      </c>
      <c r="F2522">
        <v>2906.8657764997929</v>
      </c>
      <c r="G2522">
        <v>1287.3816299593086</v>
      </c>
      <c r="H2522">
        <v>1.2704852444773347</v>
      </c>
      <c r="I2522">
        <v>4.7105807771690023</v>
      </c>
      <c r="J2522">
        <v>2226.8949381570828</v>
      </c>
      <c r="K2522">
        <v>15192.795738817213</v>
      </c>
      <c r="L2522">
        <v>742.65702379025333</v>
      </c>
      <c r="M2522">
        <v>4647.1306495161016</v>
      </c>
      <c r="N2522">
        <v>1507.2227536739017</v>
      </c>
      <c r="O2522">
        <v>1.1358171180956682</v>
      </c>
      <c r="P2522">
        <v>2.8549082330094113</v>
      </c>
    </row>
    <row r="2523" spans="1:16" x14ac:dyDescent="0.25">
      <c r="A2523">
        <v>11.463835418224335</v>
      </c>
      <c r="B2523">
        <v>8.5505071527296348</v>
      </c>
      <c r="C2523">
        <v>51.440224645205909</v>
      </c>
      <c r="D2523">
        <v>123.73263662513112</v>
      </c>
      <c r="E2523">
        <v>117.80060480949578</v>
      </c>
      <c r="F2523">
        <v>254.74541984951148</v>
      </c>
      <c r="G2523">
        <v>407.38339181247539</v>
      </c>
      <c r="H2523">
        <v>13.245445885701702</v>
      </c>
      <c r="I2523">
        <v>6.7637529067923126</v>
      </c>
      <c r="J2523">
        <v>71.93135723265469</v>
      </c>
      <c r="K2523">
        <v>183.58382830011411</v>
      </c>
      <c r="L2523">
        <v>170.39133761400822</v>
      </c>
      <c r="M2523">
        <v>386.18646664723832</v>
      </c>
      <c r="N2523">
        <v>432.1062789126633</v>
      </c>
      <c r="O2523">
        <v>11.938656876552921</v>
      </c>
      <c r="P2523">
        <v>7.5020657325167353</v>
      </c>
    </row>
    <row r="2524" spans="1:16" x14ac:dyDescent="0.25">
      <c r="A2524">
        <v>47.110327780246735</v>
      </c>
      <c r="B2524">
        <v>0.61642231471582132</v>
      </c>
      <c r="C2524">
        <v>18311.974088092004</v>
      </c>
      <c r="D2524">
        <v>196273.33683789789</v>
      </c>
      <c r="E2524">
        <v>1029.7292655285758</v>
      </c>
      <c r="F2524">
        <v>29366.693232892165</v>
      </c>
      <c r="G2524">
        <v>4099.1385904379476</v>
      </c>
      <c r="H2524">
        <v>0.11218414072284001</v>
      </c>
      <c r="I2524">
        <v>0.71784160519669271</v>
      </c>
      <c r="J2524">
        <v>21089.224659664418</v>
      </c>
      <c r="K2524">
        <v>235908.84758504145</v>
      </c>
      <c r="L2524">
        <v>1753.3201698852731</v>
      </c>
      <c r="M2524">
        <v>50416.683858685981</v>
      </c>
      <c r="N2524">
        <v>4406.0183756680053</v>
      </c>
      <c r="O2524">
        <v>0.10790898408606447</v>
      </c>
      <c r="P2524">
        <v>3.6116476591058637</v>
      </c>
    </row>
    <row r="2525" spans="1:16" x14ac:dyDescent="0.25">
      <c r="A2525">
        <v>34.891405522823334</v>
      </c>
      <c r="B2525">
        <v>8.7580364860750226</v>
      </c>
      <c r="C2525">
        <v>103.07516021035991</v>
      </c>
      <c r="D2525">
        <v>287.82044236264608</v>
      </c>
      <c r="E2525">
        <v>232.12206087453555</v>
      </c>
      <c r="F2525">
        <v>546.83719997766639</v>
      </c>
      <c r="G2525">
        <v>465.49171232161456</v>
      </c>
      <c r="H2525">
        <v>10.729356141156716</v>
      </c>
      <c r="I2525">
        <v>8.157790833324043</v>
      </c>
      <c r="J2525">
        <v>147.23826542752508</v>
      </c>
      <c r="K2525">
        <v>449.76459771448441</v>
      </c>
      <c r="L2525">
        <v>335.04147963636018</v>
      </c>
      <c r="M2525">
        <v>836.48378805225479</v>
      </c>
      <c r="N2525">
        <v>510.31120847618774</v>
      </c>
      <c r="O2525">
        <v>9.4779351296236367</v>
      </c>
      <c r="P2525">
        <v>8.1815204240267327</v>
      </c>
    </row>
    <row r="2526" spans="1:16" x14ac:dyDescent="0.25">
      <c r="A2526">
        <v>46.084923565387726</v>
      </c>
      <c r="B2526">
        <v>1.7252302103262225</v>
      </c>
      <c r="C2526">
        <v>4165.8559303773964</v>
      </c>
      <c r="D2526">
        <v>33063.184645036708</v>
      </c>
      <c r="E2526">
        <v>500.45778586368175</v>
      </c>
      <c r="F2526">
        <v>5513.8487425507819</v>
      </c>
      <c r="G2526">
        <v>2017.6423361071336</v>
      </c>
      <c r="H2526">
        <v>0.51807909516634398</v>
      </c>
      <c r="I2526">
        <v>1.0671838832692093</v>
      </c>
      <c r="J2526">
        <v>5176.0987658010554</v>
      </c>
      <c r="K2526">
        <v>42457.734502217958</v>
      </c>
      <c r="L2526">
        <v>596.85703533824744</v>
      </c>
      <c r="M2526">
        <v>9005.6293712530896</v>
      </c>
      <c r="N2526">
        <v>2234.1591573383766</v>
      </c>
      <c r="O2526">
        <v>0.48332742845062315</v>
      </c>
      <c r="P2526">
        <v>0.96425563718181573</v>
      </c>
    </row>
    <row r="2527" spans="1:16" x14ac:dyDescent="0.25">
      <c r="A2527">
        <v>98.800951182842255</v>
      </c>
      <c r="B2527">
        <v>2.370861489446999</v>
      </c>
      <c r="C2527">
        <v>3707.0846561508242</v>
      </c>
      <c r="D2527">
        <v>28667.25803326294</v>
      </c>
      <c r="E2527">
        <v>659.36427994963833</v>
      </c>
      <c r="F2527">
        <v>6478.9268492309038</v>
      </c>
      <c r="G2527">
        <v>1910.046844326321</v>
      </c>
      <c r="H2527">
        <v>0.74339794292342798</v>
      </c>
      <c r="I2527">
        <v>1.5546699220749542</v>
      </c>
      <c r="J2527">
        <v>4682.2808542488683</v>
      </c>
      <c r="K2527">
        <v>37621.69140233787</v>
      </c>
      <c r="L2527">
        <v>768.01237144535855</v>
      </c>
      <c r="M2527">
        <v>10551.25480830828</v>
      </c>
      <c r="N2527">
        <v>2132.4690978313756</v>
      </c>
      <c r="O2527">
        <v>0.68978197761541393</v>
      </c>
      <c r="P2527">
        <v>1.3438820911667029</v>
      </c>
    </row>
    <row r="2528" spans="1:16" x14ac:dyDescent="0.25">
      <c r="A2528">
        <v>91.514486849308014</v>
      </c>
      <c r="B2528">
        <v>6.7311452926311741</v>
      </c>
      <c r="C2528">
        <v>376.6803086787146</v>
      </c>
      <c r="D2528">
        <v>1524.8459115168371</v>
      </c>
      <c r="E2528">
        <v>544.67746021468599</v>
      </c>
      <c r="F2528">
        <v>1513.4359854285005</v>
      </c>
      <c r="G2528">
        <v>694.84713426173539</v>
      </c>
      <c r="H2528">
        <v>5.0935404308548433</v>
      </c>
      <c r="I2528">
        <v>7.5585380226484098</v>
      </c>
      <c r="J2528">
        <v>556.13856619051705</v>
      </c>
      <c r="K2528">
        <v>2561.3880238471643</v>
      </c>
      <c r="L2528">
        <v>801.18663259873836</v>
      </c>
      <c r="M2528">
        <v>2359.1113888025793</v>
      </c>
      <c r="N2528">
        <v>808.61083309695346</v>
      </c>
      <c r="O2528">
        <v>4.4244449646956756</v>
      </c>
      <c r="P2528">
        <v>9.7432478471297994</v>
      </c>
    </row>
    <row r="2529" spans="1:16" x14ac:dyDescent="0.25">
      <c r="A2529">
        <v>95.859891831874847</v>
      </c>
      <c r="B2529">
        <v>9.0805173495666232</v>
      </c>
      <c r="C2529">
        <v>198.16491222033687</v>
      </c>
      <c r="D2529">
        <v>660.826443425869</v>
      </c>
      <c r="E2529">
        <v>424.66112114397714</v>
      </c>
      <c r="F2529">
        <v>1089.2282914500577</v>
      </c>
      <c r="G2529">
        <v>556.47138660973917</v>
      </c>
      <c r="H2529">
        <v>8.7677483084848973</v>
      </c>
      <c r="I2529">
        <v>8.3906621876258836</v>
      </c>
      <c r="J2529">
        <v>288.99657763192238</v>
      </c>
      <c r="K2529">
        <v>1082.1019460412704</v>
      </c>
      <c r="L2529">
        <v>620.04815964064517</v>
      </c>
      <c r="M2529">
        <v>1681.4948351568512</v>
      </c>
      <c r="N2529">
        <v>630.04926115391174</v>
      </c>
      <c r="O2529">
        <v>7.6469983681853222</v>
      </c>
      <c r="P2529">
        <v>9.3674362065533305</v>
      </c>
    </row>
    <row r="2530" spans="1:16" x14ac:dyDescent="0.25">
      <c r="A2530">
        <v>21.780792534351349</v>
      </c>
      <c r="B2530">
        <v>8.1010626072449963</v>
      </c>
      <c r="C2530">
        <v>87.416124083499554</v>
      </c>
      <c r="D2530">
        <v>234.58706293553118</v>
      </c>
      <c r="E2530">
        <v>185.05423766751491</v>
      </c>
      <c r="F2530">
        <v>426.81784868593707</v>
      </c>
      <c r="G2530">
        <v>448.65286579141207</v>
      </c>
      <c r="H2530">
        <v>10.514064668319895</v>
      </c>
      <c r="I2530">
        <v>7.3504379884953801</v>
      </c>
      <c r="J2530">
        <v>124.20177629703993</v>
      </c>
      <c r="K2530">
        <v>361.92564215073401</v>
      </c>
      <c r="L2530">
        <v>266.83302662173509</v>
      </c>
      <c r="M2530">
        <v>651.45495433868189</v>
      </c>
      <c r="N2530">
        <v>487.87565018743811</v>
      </c>
      <c r="O2530">
        <v>9.3276288894286434</v>
      </c>
      <c r="P2530">
        <v>7.6766022333399162</v>
      </c>
    </row>
    <row r="2531" spans="1:16" x14ac:dyDescent="0.25">
      <c r="A2531">
        <v>68.879201591014862</v>
      </c>
      <c r="B2531">
        <v>5.1923246414168656</v>
      </c>
      <c r="C2531">
        <v>548.60526416678374</v>
      </c>
      <c r="D2531">
        <v>2495.520522899169</v>
      </c>
      <c r="E2531">
        <v>580.19670003046997</v>
      </c>
      <c r="F2531">
        <v>1691.4198985217597</v>
      </c>
      <c r="G2531">
        <v>805.70886123388664</v>
      </c>
      <c r="H2531">
        <v>3.3978151698704586</v>
      </c>
      <c r="I2531">
        <v>7.200586517299695</v>
      </c>
      <c r="J2531">
        <v>809.27137792000883</v>
      </c>
      <c r="K2531">
        <v>4184.2751589597383</v>
      </c>
      <c r="L2531">
        <v>842.57229314478423</v>
      </c>
      <c r="M2531">
        <v>2652.5454199195447</v>
      </c>
      <c r="N2531">
        <v>948.06025882480571</v>
      </c>
      <c r="O2531">
        <v>2.9582390068234954</v>
      </c>
      <c r="P2531">
        <v>9.0526428171029742</v>
      </c>
    </row>
    <row r="2532" spans="1:16" x14ac:dyDescent="0.25">
      <c r="A2532">
        <v>36.557607710361481</v>
      </c>
      <c r="B2532">
        <v>8.331272592965508</v>
      </c>
      <c r="C2532">
        <v>118.44290226942601</v>
      </c>
      <c r="D2532">
        <v>342.61216613685838</v>
      </c>
      <c r="E2532">
        <v>249.74556016868976</v>
      </c>
      <c r="F2532">
        <v>599.08992107485074</v>
      </c>
      <c r="G2532">
        <v>481.42463891689027</v>
      </c>
      <c r="H2532">
        <v>9.7137615321999284</v>
      </c>
      <c r="I2532">
        <v>7.8612186093265022</v>
      </c>
      <c r="J2532">
        <v>169.96803446985689</v>
      </c>
      <c r="K2532">
        <v>541.14991699899394</v>
      </c>
      <c r="L2532">
        <v>361.05224856231973</v>
      </c>
      <c r="M2532">
        <v>918.14907649940199</v>
      </c>
      <c r="N2532">
        <v>531.43768573149748</v>
      </c>
      <c r="O2532">
        <v>8.5523993972218655</v>
      </c>
      <c r="P2532">
        <v>7.6809913669352037</v>
      </c>
    </row>
    <row r="2533" spans="1:16" x14ac:dyDescent="0.25">
      <c r="A2533">
        <v>45.297784268856049</v>
      </c>
      <c r="B2533">
        <v>9.5969568954385842</v>
      </c>
      <c r="C2533">
        <v>102.11081277003036</v>
      </c>
      <c r="D2533">
        <v>284.46403687300381</v>
      </c>
      <c r="E2533">
        <v>252.22989738799208</v>
      </c>
      <c r="F2533">
        <v>593.48479172661109</v>
      </c>
      <c r="G2533">
        <v>464.47288466219527</v>
      </c>
      <c r="H2533">
        <v>11.796218206822466</v>
      </c>
      <c r="I2533">
        <v>8.928466950424891</v>
      </c>
      <c r="J2533">
        <v>145.8156701210988</v>
      </c>
      <c r="K2533">
        <v>444.19586465608751</v>
      </c>
      <c r="L2533">
        <v>364.03424569418439</v>
      </c>
      <c r="M2533">
        <v>907.72428496434634</v>
      </c>
      <c r="N2533">
        <v>508.95719901928459</v>
      </c>
      <c r="O2533">
        <v>10.422806632190781</v>
      </c>
      <c r="P2533">
        <v>8.9765609110313793</v>
      </c>
    </row>
    <row r="2534" spans="1:16" x14ac:dyDescent="0.25">
      <c r="A2534">
        <v>98.170066654682159</v>
      </c>
      <c r="B2534">
        <v>2.216756505523906</v>
      </c>
      <c r="C2534">
        <v>4176.3180299706701</v>
      </c>
      <c r="D2534">
        <v>33164.439992555504</v>
      </c>
      <c r="E2534">
        <v>643.68311180925389</v>
      </c>
      <c r="F2534">
        <v>7109.0571423568563</v>
      </c>
      <c r="G2534">
        <v>2020.0207569659851</v>
      </c>
      <c r="H2534">
        <v>0.66506701706248372</v>
      </c>
      <c r="I2534">
        <v>1.3697541868874583</v>
      </c>
      <c r="J2534">
        <v>5187.2627861491455</v>
      </c>
      <c r="K2534">
        <v>42568.211270891094</v>
      </c>
      <c r="L2534">
        <v>768.07023818957953</v>
      </c>
      <c r="M2534">
        <v>11611.778864445751</v>
      </c>
      <c r="N2534">
        <v>2236.3979838215541</v>
      </c>
      <c r="O2534">
        <v>0.62052729753097768</v>
      </c>
      <c r="P2534">
        <v>1.238820751191066</v>
      </c>
    </row>
    <row r="2535" spans="1:16" x14ac:dyDescent="0.25">
      <c r="A2535">
        <v>94.416848361492157</v>
      </c>
      <c r="B2535">
        <v>0.48082834438918504</v>
      </c>
      <c r="C2535">
        <v>29383.493345129613</v>
      </c>
      <c r="D2535">
        <v>348324.42156530824</v>
      </c>
      <c r="E2535">
        <v>3159.0854322258306</v>
      </c>
      <c r="F2535">
        <v>89526.160660565802</v>
      </c>
      <c r="G2535">
        <v>5171.6077550859063</v>
      </c>
      <c r="H2535">
        <v>7.6309274102962968E-2</v>
      </c>
      <c r="I2535">
        <v>4.5535471009714197</v>
      </c>
      <c r="J2535">
        <v>36398.781987141097</v>
      </c>
      <c r="K2535">
        <v>436747.70394682692</v>
      </c>
      <c r="L2535">
        <v>5722.216187973012</v>
      </c>
      <c r="M2535">
        <v>157429.72539879367</v>
      </c>
      <c r="N2535">
        <v>5707.1264247377603</v>
      </c>
      <c r="O2535">
        <v>7.5438375957366272E-2</v>
      </c>
      <c r="P2535">
        <v>4.5535471009714197</v>
      </c>
    </row>
    <row r="2536" spans="1:16" x14ac:dyDescent="0.25">
      <c r="A2536">
        <v>50.704045832157135</v>
      </c>
      <c r="B2536">
        <v>9.183647703687928</v>
      </c>
      <c r="C2536">
        <v>121.42881041791891</v>
      </c>
      <c r="D2536">
        <v>353.53327998636644</v>
      </c>
      <c r="E2536">
        <v>281.3862985121919</v>
      </c>
      <c r="F2536">
        <v>677.18820870628053</v>
      </c>
      <c r="G2536">
        <v>484.45672460002294</v>
      </c>
      <c r="H2536">
        <v>10.612303394279927</v>
      </c>
      <c r="I2536">
        <v>8.6764517686309581</v>
      </c>
      <c r="J2536">
        <v>174.39612480961139</v>
      </c>
      <c r="K2536">
        <v>559.46063429760943</v>
      </c>
      <c r="L2536">
        <v>406.9370373566062</v>
      </c>
      <c r="M2536">
        <v>1038.1954817207272</v>
      </c>
      <c r="N2536">
        <v>535.44879512301804</v>
      </c>
      <c r="O2536">
        <v>9.3382571278264077</v>
      </c>
      <c r="P2536">
        <v>8.4647109358511781</v>
      </c>
    </row>
    <row r="2537" spans="1:16" x14ac:dyDescent="0.25">
      <c r="A2537">
        <v>13.384282052516937</v>
      </c>
      <c r="B2537">
        <v>6.0655820488579613</v>
      </c>
      <c r="C2537">
        <v>114.08977271351858</v>
      </c>
      <c r="D2537">
        <v>326.84775777754771</v>
      </c>
      <c r="E2537">
        <v>175.92441554174951</v>
      </c>
      <c r="F2537">
        <v>419.95118417582069</v>
      </c>
      <c r="G2537">
        <v>476.96791854829286</v>
      </c>
      <c r="H2537">
        <v>7.1675213586192879</v>
      </c>
      <c r="I2537">
        <v>5.7088808770622279</v>
      </c>
      <c r="J2537">
        <v>163.51882662011167</v>
      </c>
      <c r="K2537">
        <v>514.77116166476674</v>
      </c>
      <c r="L2537">
        <v>254.2058103932917</v>
      </c>
      <c r="M2537">
        <v>643.27598314907755</v>
      </c>
      <c r="N2537">
        <v>525.536813540352</v>
      </c>
      <c r="O2537">
        <v>6.3160415123227356</v>
      </c>
      <c r="P2537">
        <v>5.6021697407037365</v>
      </c>
    </row>
    <row r="2538" spans="1:16" x14ac:dyDescent="0.25">
      <c r="A2538">
        <v>60.865538895130157</v>
      </c>
      <c r="B2538">
        <v>3.1114009314987605</v>
      </c>
      <c r="C2538">
        <v>1558.6551242064295</v>
      </c>
      <c r="D2538">
        <v>9678.2447881412736</v>
      </c>
      <c r="E2538">
        <v>772.39805338335304</v>
      </c>
      <c r="F2538">
        <v>3003.7127372076998</v>
      </c>
      <c r="G2538">
        <v>1274.382872464194</v>
      </c>
      <c r="H2538">
        <v>1.3567316831067227</v>
      </c>
      <c r="I2538">
        <v>5.1078338938614891</v>
      </c>
      <c r="J2538">
        <v>2182.769987555891</v>
      </c>
      <c r="K2538">
        <v>14819.827213367087</v>
      </c>
      <c r="L2538">
        <v>784.57678513715268</v>
      </c>
      <c r="M2538">
        <v>4799.8641180956856</v>
      </c>
      <c r="N2538">
        <v>1493.1436113252819</v>
      </c>
      <c r="O2538">
        <v>1.2119191164251226</v>
      </c>
      <c r="P2538">
        <v>3.0908252406125709</v>
      </c>
    </row>
    <row r="2539" spans="1:16" x14ac:dyDescent="0.25">
      <c r="A2539">
        <v>27.929028213024139</v>
      </c>
      <c r="B2539">
        <v>7.0147159691666747</v>
      </c>
      <c r="C2539">
        <v>141.43998944682153</v>
      </c>
      <c r="D2539">
        <v>428.89407267687528</v>
      </c>
      <c r="E2539">
        <v>245.51365246419951</v>
      </c>
      <c r="F2539">
        <v>602.76284872437566</v>
      </c>
      <c r="G2539">
        <v>504.2829892387274</v>
      </c>
      <c r="H2539">
        <v>7.6705745522442568</v>
      </c>
      <c r="I2539">
        <v>6.6242077551791096</v>
      </c>
      <c r="J2539">
        <v>204.15332775495375</v>
      </c>
      <c r="K2539">
        <v>686.49905257497903</v>
      </c>
      <c r="L2539">
        <v>355.95537051810612</v>
      </c>
      <c r="M2539">
        <v>926.05208801647518</v>
      </c>
      <c r="N2539">
        <v>561.61377154367938</v>
      </c>
      <c r="O2539">
        <v>6.7279512050769403</v>
      </c>
      <c r="P2539">
        <v>6.5604928380923901</v>
      </c>
    </row>
    <row r="2540" spans="1:16" x14ac:dyDescent="0.25">
      <c r="A2540">
        <v>93.590031683444977</v>
      </c>
      <c r="B2540">
        <v>6.6482208625258981</v>
      </c>
      <c r="C2540">
        <v>394.15163826800102</v>
      </c>
      <c r="D2540">
        <v>1618.1143252923482</v>
      </c>
      <c r="E2540">
        <v>559.28960853533874</v>
      </c>
      <c r="F2540">
        <v>1562.7324378400338</v>
      </c>
      <c r="G2540">
        <v>706.91112643899964</v>
      </c>
      <c r="H2540">
        <v>4.9437975543787021</v>
      </c>
      <c r="I2540">
        <v>7.6326589184973912</v>
      </c>
      <c r="J2540">
        <v>582.09831108959065</v>
      </c>
      <c r="K2540">
        <v>2719.5254616004877</v>
      </c>
      <c r="L2540">
        <v>822.24157276187418</v>
      </c>
      <c r="M2540">
        <v>2437.6918597420654</v>
      </c>
      <c r="N2540">
        <v>823.95583325086352</v>
      </c>
      <c r="O2540">
        <v>4.2947336953568529</v>
      </c>
      <c r="P2540">
        <v>9.8846579140231903</v>
      </c>
    </row>
    <row r="2541" spans="1:16" x14ac:dyDescent="0.25">
      <c r="A2541">
        <v>32.845459401607513</v>
      </c>
      <c r="B2541">
        <v>3.333468299288088</v>
      </c>
      <c r="C2541">
        <v>854.8954119785908</v>
      </c>
      <c r="D2541">
        <v>4455.8783504193525</v>
      </c>
      <c r="E2541">
        <v>541.37009622207461</v>
      </c>
      <c r="F2541">
        <v>1699.2397676677733</v>
      </c>
      <c r="G2541">
        <v>972.34974530694979</v>
      </c>
      <c r="H2541">
        <v>1.8356948279691572</v>
      </c>
      <c r="I2541">
        <v>5.8136274577083613</v>
      </c>
      <c r="J2541">
        <v>1245.8425196967517</v>
      </c>
      <c r="K2541">
        <v>7304.5300442422977</v>
      </c>
      <c r="L2541">
        <v>746.2993987205424</v>
      </c>
      <c r="M2541">
        <v>2685.0729793565715</v>
      </c>
      <c r="N2541">
        <v>1150.3833756837837</v>
      </c>
      <c r="O2541">
        <v>1.6102098825714029</v>
      </c>
      <c r="P2541">
        <v>6.0747297424771984</v>
      </c>
    </row>
    <row r="2542" spans="1:16" x14ac:dyDescent="0.25">
      <c r="A2542">
        <v>6.401877224445343</v>
      </c>
      <c r="B2542">
        <v>6.729469707145963</v>
      </c>
      <c r="C2542">
        <v>56.081732144375621</v>
      </c>
      <c r="D2542">
        <v>137.03320584225528</v>
      </c>
      <c r="E2542">
        <v>101.02274543255051</v>
      </c>
      <c r="F2542">
        <v>220.65753686094914</v>
      </c>
      <c r="G2542">
        <v>412.92025631070305</v>
      </c>
      <c r="H2542">
        <v>10.138948694791081</v>
      </c>
      <c r="I2542">
        <v>5.4651430167514468</v>
      </c>
      <c r="J2542">
        <v>78.612820505329807</v>
      </c>
      <c r="K2542">
        <v>204.54260965189195</v>
      </c>
      <c r="L2542">
        <v>145.96236319025118</v>
      </c>
      <c r="M2542">
        <v>334.86945381112173</v>
      </c>
      <c r="N2542">
        <v>439.68310114518181</v>
      </c>
      <c r="O2542">
        <v>9.1134547101513945</v>
      </c>
      <c r="P2542">
        <v>6.0168620232763557</v>
      </c>
    </row>
    <row r="2543" spans="1:16" x14ac:dyDescent="0.25">
      <c r="A2543">
        <v>45.227752864360809</v>
      </c>
      <c r="B2543">
        <v>7.3659341468144044</v>
      </c>
      <c r="C2543">
        <v>180.83887936192482</v>
      </c>
      <c r="D2543">
        <v>587.33588618056626</v>
      </c>
      <c r="E2543">
        <v>318.55377366542416</v>
      </c>
      <c r="F2543">
        <v>807.50185366606411</v>
      </c>
      <c r="G2543">
        <v>541.09187532783415</v>
      </c>
      <c r="H2543">
        <v>7.3585821035005399</v>
      </c>
      <c r="I2543">
        <v>6.7917439346392188</v>
      </c>
      <c r="J2543">
        <v>263.03155264070489</v>
      </c>
      <c r="K2543">
        <v>956.25662119764161</v>
      </c>
      <c r="L2543">
        <v>464.18848953051003</v>
      </c>
      <c r="M2543">
        <v>1244.9330387209516</v>
      </c>
      <c r="N2543">
        <v>609.94252475854375</v>
      </c>
      <c r="O2543">
        <v>6.4264090125793532</v>
      </c>
      <c r="P2543">
        <v>7.3538930898345534</v>
      </c>
    </row>
    <row r="2544" spans="1:16" x14ac:dyDescent="0.25">
      <c r="A2544">
        <v>64.523670732975006</v>
      </c>
      <c r="B2544">
        <v>5.9818107319233214</v>
      </c>
      <c r="C2544">
        <v>378.00043736068011</v>
      </c>
      <c r="D2544">
        <v>1531.8461365731187</v>
      </c>
      <c r="E2544">
        <v>485.49553487795765</v>
      </c>
      <c r="F2544">
        <v>1349.5735789570776</v>
      </c>
      <c r="G2544">
        <v>695.76605825974059</v>
      </c>
      <c r="H2544">
        <v>4.5204251385714143</v>
      </c>
      <c r="I2544">
        <v>6.7283195120289472</v>
      </c>
      <c r="J2544">
        <v>558.10172406290235</v>
      </c>
      <c r="K2544">
        <v>2573.2718122828205</v>
      </c>
      <c r="L2544">
        <v>714.1098988805237</v>
      </c>
      <c r="M2544">
        <v>2103.8016822690711</v>
      </c>
      <c r="N2544">
        <v>809.78105025493221</v>
      </c>
      <c r="O2544">
        <v>3.9266332681325169</v>
      </c>
      <c r="P2544">
        <v>8.6767145214501724</v>
      </c>
    </row>
    <row r="2545" spans="1:16" x14ac:dyDescent="0.25">
      <c r="A2545">
        <v>88.454265534877777</v>
      </c>
      <c r="B2545">
        <v>1.0327780255304977</v>
      </c>
      <c r="C2545">
        <v>12771.111719447943</v>
      </c>
      <c r="D2545">
        <v>126733.84419628774</v>
      </c>
      <c r="E2545">
        <v>839.62257876577416</v>
      </c>
      <c r="F2545">
        <v>21455.738719813744</v>
      </c>
      <c r="G2545">
        <v>3432.7483750277793</v>
      </c>
      <c r="H2545">
        <v>0.2102448763530331</v>
      </c>
      <c r="I2545">
        <v>0.81566495172493403</v>
      </c>
      <c r="J2545">
        <v>14326.921501003846</v>
      </c>
      <c r="K2545">
        <v>147674.60496784837</v>
      </c>
      <c r="L2545">
        <v>1312.5419842634767</v>
      </c>
      <c r="M2545">
        <v>36282.076823622563</v>
      </c>
      <c r="N2545">
        <v>3645.1735092174749</v>
      </c>
      <c r="O2545">
        <v>0.20240373842825826</v>
      </c>
      <c r="P2545">
        <v>1.0335483562595009</v>
      </c>
    </row>
    <row r="2546" spans="1:16" x14ac:dyDescent="0.25">
      <c r="A2546">
        <v>94.735624611377716</v>
      </c>
      <c r="B2546">
        <v>9.7604242416793152</v>
      </c>
      <c r="C2546">
        <v>167.36339656431173</v>
      </c>
      <c r="D2546">
        <v>531.73576910562417</v>
      </c>
      <c r="E2546">
        <v>394.98858103590339</v>
      </c>
      <c r="F2546">
        <v>991.25923510747327</v>
      </c>
      <c r="G2546">
        <v>528.80569450696805</v>
      </c>
      <c r="H2546">
        <v>10.034172632551643</v>
      </c>
      <c r="I2546">
        <v>9.0482231701670468</v>
      </c>
      <c r="J2546">
        <v>242.86158567156602</v>
      </c>
      <c r="K2546">
        <v>861.29349202965886</v>
      </c>
      <c r="L2546">
        <v>574.60430463313207</v>
      </c>
      <c r="M2546">
        <v>1526.5404002822788</v>
      </c>
      <c r="N2546">
        <v>593.84426444520761</v>
      </c>
      <c r="O2546">
        <v>8.773956215036236</v>
      </c>
      <c r="P2546">
        <v>9.5083224688537786</v>
      </c>
    </row>
    <row r="2547" spans="1:16" x14ac:dyDescent="0.25">
      <c r="A2547">
        <v>1.9219090342521667</v>
      </c>
      <c r="B2547">
        <v>9.883000026811489</v>
      </c>
      <c r="C2547">
        <v>15.220198115246406</v>
      </c>
      <c r="D2547">
        <v>32.330351387558601</v>
      </c>
      <c r="E2547">
        <v>32.696935821411714</v>
      </c>
      <c r="F2547">
        <v>62.943915010644027</v>
      </c>
      <c r="G2547">
        <v>361.59737546078804</v>
      </c>
      <c r="H2547">
        <v>21.196170664621079</v>
      </c>
      <c r="I2547">
        <v>4.8596675949519632</v>
      </c>
      <c r="J2547">
        <v>20.535028804561975</v>
      </c>
      <c r="K2547">
        <v>44.556544376188896</v>
      </c>
      <c r="L2547">
        <v>48.045742267803341</v>
      </c>
      <c r="M2547">
        <v>94.211814198519875</v>
      </c>
      <c r="N2547">
        <v>368.37245928028761</v>
      </c>
      <c r="O2547">
        <v>19.941467683715121</v>
      </c>
      <c r="P2547">
        <v>5.5262969142317644</v>
      </c>
    </row>
    <row r="2548" spans="1:16" x14ac:dyDescent="0.25">
      <c r="A2548">
        <v>49.984943449497223</v>
      </c>
      <c r="B2548">
        <v>6.0343427240824621</v>
      </c>
      <c r="C2548">
        <v>305.24994450733647</v>
      </c>
      <c r="D2548">
        <v>1158.3008196550763</v>
      </c>
      <c r="E2548">
        <v>407.91434342955097</v>
      </c>
      <c r="F2548">
        <v>1104.5668559189576</v>
      </c>
      <c r="G2548">
        <v>643.14454212939859</v>
      </c>
      <c r="H2548">
        <v>4.9492763527622667</v>
      </c>
      <c r="I2548">
        <v>6.202415527409606</v>
      </c>
      <c r="J2548">
        <v>449.55847301266152</v>
      </c>
      <c r="K2548">
        <v>1936.1089859982724</v>
      </c>
      <c r="L2548">
        <v>600.00857683392633</v>
      </c>
      <c r="M2548">
        <v>1716.180096981589</v>
      </c>
      <c r="N2548">
        <v>742.41855964202716</v>
      </c>
      <c r="O2548">
        <v>4.3003087917894716</v>
      </c>
      <c r="P2548">
        <v>7.692926325056118</v>
      </c>
    </row>
    <row r="2549" spans="1:16" x14ac:dyDescent="0.25">
      <c r="A2549">
        <v>67.530524671077728</v>
      </c>
      <c r="B2549">
        <v>7.8845221706830069</v>
      </c>
      <c r="C2549">
        <v>209.29847698420815</v>
      </c>
      <c r="D2549">
        <v>709.18311559440474</v>
      </c>
      <c r="E2549">
        <v>386.34130591542987</v>
      </c>
      <c r="F2549">
        <v>997.89258340805372</v>
      </c>
      <c r="G2549">
        <v>566.12388675595571</v>
      </c>
      <c r="H2549">
        <v>7.4589358868090905</v>
      </c>
      <c r="I2549">
        <v>7.3274086847807114</v>
      </c>
      <c r="J2549">
        <v>305.69391349482657</v>
      </c>
      <c r="K2549">
        <v>1165.0484110116429</v>
      </c>
      <c r="L2549">
        <v>564.76575610541204</v>
      </c>
      <c r="M2549">
        <v>1541.7227350492124</v>
      </c>
      <c r="N2549">
        <v>642.6435504063104</v>
      </c>
      <c r="O2549">
        <v>6.5009060469840385</v>
      </c>
      <c r="P2549">
        <v>8.3102942128834982</v>
      </c>
    </row>
    <row r="2550" spans="1:16" x14ac:dyDescent="0.25">
      <c r="A2550">
        <v>4.7451990246772766</v>
      </c>
      <c r="B2550">
        <v>4.8707929732306603</v>
      </c>
      <c r="C2550">
        <v>87.55561585010679</v>
      </c>
      <c r="D2550">
        <v>235.04899030727896</v>
      </c>
      <c r="E2550">
        <v>111.42641478586656</v>
      </c>
      <c r="F2550">
        <v>257.05135333571855</v>
      </c>
      <c r="G2550">
        <v>448.80572054390268</v>
      </c>
      <c r="H2550">
        <v>6.3181243432985221</v>
      </c>
      <c r="I2550">
        <v>4.4208125037197021</v>
      </c>
      <c r="J2550">
        <v>124.40634530522721</v>
      </c>
      <c r="K2550">
        <v>362.68300819208309</v>
      </c>
      <c r="L2550">
        <v>160.66857281755424</v>
      </c>
      <c r="M2550">
        <v>392.34750262073135</v>
      </c>
      <c r="N2550">
        <v>488.07990930605933</v>
      </c>
      <c r="O2550">
        <v>5.6049280332581004</v>
      </c>
      <c r="P2550">
        <v>4.6159451107924694</v>
      </c>
    </row>
    <row r="2551" spans="1:16" x14ac:dyDescent="0.25">
      <c r="A2551">
        <v>76.917258441448212</v>
      </c>
      <c r="B2551">
        <v>5.7797162521768426</v>
      </c>
      <c r="C2551">
        <v>467.30048486051913</v>
      </c>
      <c r="D2551">
        <v>2022.4445724732557</v>
      </c>
      <c r="E2551">
        <v>562.74236827982202</v>
      </c>
      <c r="F2551">
        <v>1606.2273373201642</v>
      </c>
      <c r="G2551">
        <v>755.31857764407778</v>
      </c>
      <c r="H2551">
        <v>4.0246766771819722</v>
      </c>
      <c r="I2551">
        <v>7.2789537008909848</v>
      </c>
      <c r="J2551">
        <v>690.23329870374937</v>
      </c>
      <c r="K2551">
        <v>3399.8180824289352</v>
      </c>
      <c r="L2551">
        <v>823.81235466879752</v>
      </c>
      <c r="M2551">
        <v>2512.355622337021</v>
      </c>
      <c r="N2551">
        <v>885.12137750360978</v>
      </c>
      <c r="O2551">
        <v>3.4990180835808138</v>
      </c>
      <c r="P2551">
        <v>9.4193515006814703</v>
      </c>
    </row>
    <row r="2552" spans="1:16" x14ac:dyDescent="0.25">
      <c r="A2552">
        <v>76.125705301761627</v>
      </c>
      <c r="B2552">
        <v>4.0167695592833041</v>
      </c>
      <c r="C2552">
        <v>1052.8886650681145</v>
      </c>
      <c r="D2552">
        <v>5840.6032357414861</v>
      </c>
      <c r="E2552">
        <v>769.05228202716501</v>
      </c>
      <c r="F2552">
        <v>2542.0377606837706</v>
      </c>
      <c r="G2552">
        <v>1066.2264867846288</v>
      </c>
      <c r="H2552">
        <v>2.0396429175458062</v>
      </c>
      <c r="I2552">
        <v>7.4073495536559912</v>
      </c>
      <c r="J2552">
        <v>1518.1891142148656</v>
      </c>
      <c r="K2552">
        <v>9396.081745272706</v>
      </c>
      <c r="L2552">
        <v>998.86192672281777</v>
      </c>
      <c r="M2552">
        <v>4031.921439483121</v>
      </c>
      <c r="N2552">
        <v>1260.2198595992913</v>
      </c>
      <c r="O2552">
        <v>1.7986115208027496</v>
      </c>
      <c r="P2552">
        <v>6.1150081136378533</v>
      </c>
    </row>
    <row r="2553" spans="1:16" x14ac:dyDescent="0.25">
      <c r="A2553">
        <v>7.4409360289573669</v>
      </c>
      <c r="B2553">
        <v>8.3231163339041849</v>
      </c>
      <c r="C2553">
        <v>41.409224152814936</v>
      </c>
      <c r="D2553">
        <v>96.13574915799272</v>
      </c>
      <c r="E2553">
        <v>91.761226824428064</v>
      </c>
      <c r="F2553">
        <v>193.71648961936782</v>
      </c>
      <c r="G2553">
        <v>395.20280703357628</v>
      </c>
      <c r="H2553">
        <v>13.794730719341791</v>
      </c>
      <c r="I2553">
        <v>6.133555193783403</v>
      </c>
      <c r="J2553">
        <v>57.564804659845095</v>
      </c>
      <c r="K2553">
        <v>140.60904024590872</v>
      </c>
      <c r="L2553">
        <v>133.18528328959073</v>
      </c>
      <c r="M2553">
        <v>292.89785964824051</v>
      </c>
      <c r="N2553">
        <v>415.28501668597869</v>
      </c>
      <c r="O2553">
        <v>12.523042527932642</v>
      </c>
      <c r="P2553">
        <v>6.8998022541090105</v>
      </c>
    </row>
    <row r="2554" spans="1:16" x14ac:dyDescent="0.25">
      <c r="A2554">
        <v>72.730893433094025</v>
      </c>
      <c r="B2554">
        <v>4.5437741604466853</v>
      </c>
      <c r="C2554">
        <v>773.22244803319177</v>
      </c>
      <c r="D2554">
        <v>3909.2001032093181</v>
      </c>
      <c r="E2554">
        <v>679.29012664679908</v>
      </c>
      <c r="F2554">
        <v>2090.0954798554199</v>
      </c>
      <c r="G2554">
        <v>930.8431450624613</v>
      </c>
      <c r="H2554">
        <v>2.6019779606324489</v>
      </c>
      <c r="I2554">
        <v>7.6106774267339432</v>
      </c>
      <c r="J2554">
        <v>1131.2796698106804</v>
      </c>
      <c r="K2554">
        <v>6454.4938875003154</v>
      </c>
      <c r="L2554">
        <v>952.02236806260839</v>
      </c>
      <c r="M2554">
        <v>3296.8765266165528</v>
      </c>
      <c r="N2554">
        <v>1100.8571835038426</v>
      </c>
      <c r="O2554">
        <v>2.2774659624463882</v>
      </c>
      <c r="P2554">
        <v>8.4567068231423868</v>
      </c>
    </row>
    <row r="2555" spans="1:16" x14ac:dyDescent="0.25">
      <c r="A2555">
        <v>29.916437804698944</v>
      </c>
      <c r="B2555">
        <v>2.5106148677046987</v>
      </c>
      <c r="C2555">
        <v>1486.5333270846795</v>
      </c>
      <c r="D2555">
        <v>9108.9644698070824</v>
      </c>
      <c r="E2555">
        <v>606.06616178411184</v>
      </c>
      <c r="F2555">
        <v>2300.4002151891445</v>
      </c>
      <c r="G2555">
        <v>1246.9036246260703</v>
      </c>
      <c r="H2555">
        <v>1.1150178689839512</v>
      </c>
      <c r="I2555">
        <v>4.3166679145441567</v>
      </c>
      <c r="J2555">
        <v>2090.4793915239525</v>
      </c>
      <c r="K2555">
        <v>14044.342685335476</v>
      </c>
      <c r="L2555">
        <v>630.37865016382239</v>
      </c>
      <c r="M2555">
        <v>3672.5634217475417</v>
      </c>
      <c r="N2555">
        <v>1463.2062031108053</v>
      </c>
      <c r="O2555">
        <v>0.99426892297899194</v>
      </c>
      <c r="P2555">
        <v>2.6186003525516384</v>
      </c>
    </row>
    <row r="2556" spans="1:16" x14ac:dyDescent="0.25">
      <c r="A2556">
        <v>59.269686758518219</v>
      </c>
      <c r="B2556">
        <v>9.8048329408416333</v>
      </c>
      <c r="C2556">
        <v>117.9906930107323</v>
      </c>
      <c r="D2556">
        <v>340.96579617553493</v>
      </c>
      <c r="E2556">
        <v>292.93067401758196</v>
      </c>
      <c r="F2556">
        <v>702.33161213389405</v>
      </c>
      <c r="G2556">
        <v>480.96368514922773</v>
      </c>
      <c r="H2556">
        <v>11.447531741532023</v>
      </c>
      <c r="I2556">
        <v>9.2495646529206592</v>
      </c>
      <c r="J2556">
        <v>169.29771814746573</v>
      </c>
      <c r="K2556">
        <v>538.39207193275058</v>
      </c>
      <c r="L2556">
        <v>423.46205825047321</v>
      </c>
      <c r="M2556">
        <v>1076.318032629365</v>
      </c>
      <c r="N2556">
        <v>530.82765222353123</v>
      </c>
      <c r="O2556">
        <v>10.079762824841648</v>
      </c>
      <c r="P2556">
        <v>9.0404971658380777</v>
      </c>
    </row>
    <row r="2557" spans="1:16" x14ac:dyDescent="0.25">
      <c r="A2557">
        <v>46.099073827266693</v>
      </c>
      <c r="B2557">
        <v>5.4076657952876079</v>
      </c>
      <c r="C2557">
        <v>368.48777050138477</v>
      </c>
      <c r="D2557">
        <v>1481.5786763330209</v>
      </c>
      <c r="E2557">
        <v>429.4155366657115</v>
      </c>
      <c r="F2557">
        <v>1189.9534814565952</v>
      </c>
      <c r="G2557">
        <v>689.11674413128333</v>
      </c>
      <c r="H2557">
        <v>4.1267760845980144</v>
      </c>
      <c r="I2557">
        <v>6.0099053057125893</v>
      </c>
      <c r="J2557">
        <v>543.94962650671664</v>
      </c>
      <c r="K2557">
        <v>2487.884123906957</v>
      </c>
      <c r="L2557">
        <v>631.75780424491973</v>
      </c>
      <c r="M2557">
        <v>1854.2350287819859</v>
      </c>
      <c r="N2557">
        <v>801.30832062981608</v>
      </c>
      <c r="O2557">
        <v>3.5845965440746332</v>
      </c>
      <c r="P2557">
        <v>7.724841844682607</v>
      </c>
    </row>
    <row r="2558" spans="1:16" x14ac:dyDescent="0.25">
      <c r="A2558">
        <v>54.91487580537796</v>
      </c>
      <c r="B2558">
        <v>7.7037919742533916</v>
      </c>
      <c r="C2558">
        <v>188.98839291364993</v>
      </c>
      <c r="D2558">
        <v>621.62960107615618</v>
      </c>
      <c r="E2558">
        <v>345.97097142390669</v>
      </c>
      <c r="F2558">
        <v>882.00281220154045</v>
      </c>
      <c r="G2558">
        <v>548.38207888883403</v>
      </c>
      <c r="H2558">
        <v>7.5710631027170852</v>
      </c>
      <c r="I2558">
        <v>7.1020564797460732</v>
      </c>
      <c r="J2558">
        <v>275.24090708503383</v>
      </c>
      <c r="K2558">
        <v>1014.9427890772431</v>
      </c>
      <c r="L2558">
        <v>504.62775132142804</v>
      </c>
      <c r="M2558">
        <v>1360.6559224398786</v>
      </c>
      <c r="N2558">
        <v>619.4796693864763</v>
      </c>
      <c r="O2558">
        <v>6.6076452845907276</v>
      </c>
      <c r="P2558">
        <v>7.8096082206630344</v>
      </c>
    </row>
    <row r="2559" spans="1:16" x14ac:dyDescent="0.25">
      <c r="A2559">
        <v>42.918958842754364</v>
      </c>
      <c r="B2559">
        <v>9.4671956450065338</v>
      </c>
      <c r="C2559">
        <v>101.17786637942491</v>
      </c>
      <c r="D2559">
        <v>281.22641572909254</v>
      </c>
      <c r="E2559">
        <v>246.78549809986393</v>
      </c>
      <c r="F2559">
        <v>579.98517174206108</v>
      </c>
      <c r="G2559">
        <v>463.48502096059377</v>
      </c>
      <c r="H2559">
        <v>11.674480805346182</v>
      </c>
      <c r="I2559">
        <v>8.7970786147257947</v>
      </c>
      <c r="J2559">
        <v>144.43985374749522</v>
      </c>
      <c r="K2559">
        <v>438.8277706124631</v>
      </c>
      <c r="L2559">
        <v>356.14838645556279</v>
      </c>
      <c r="M2559">
        <v>886.96705052943594</v>
      </c>
      <c r="N2559">
        <v>507.64395268954434</v>
      </c>
      <c r="O2559">
        <v>10.31761690401391</v>
      </c>
      <c r="P2559">
        <v>8.8659217926394742</v>
      </c>
    </row>
    <row r="2560" spans="1:16" x14ac:dyDescent="0.25">
      <c r="A2560">
        <v>53.412493288516998</v>
      </c>
      <c r="B2560">
        <v>3.0277785302347873</v>
      </c>
      <c r="C2560">
        <v>1505.4323893938565</v>
      </c>
      <c r="D2560">
        <v>9257.5111876163264</v>
      </c>
      <c r="E2560">
        <v>736.01889682070237</v>
      </c>
      <c r="F2560">
        <v>2813.0615295152638</v>
      </c>
      <c r="G2560">
        <v>1254.1654261537788</v>
      </c>
      <c r="H2560">
        <v>1.3381395566044485</v>
      </c>
      <c r="I2560">
        <v>5.1458724718448874</v>
      </c>
      <c r="J2560">
        <v>2114.7374849606531</v>
      </c>
      <c r="K2560">
        <v>14247.558705197433</v>
      </c>
      <c r="L2560">
        <v>761.04085081595235</v>
      </c>
      <c r="M2560">
        <v>4492.1335220649498</v>
      </c>
      <c r="N2560">
        <v>1471.1407847366002</v>
      </c>
      <c r="O2560">
        <v>1.1937775704754598</v>
      </c>
      <c r="P2560">
        <v>3.1168659290207157</v>
      </c>
    </row>
    <row r="2561" spans="1:16" x14ac:dyDescent="0.25">
      <c r="A2561">
        <v>75.465387284755707</v>
      </c>
      <c r="B2561">
        <v>6.5182038409037704</v>
      </c>
      <c r="C2561">
        <v>350.07088778082607</v>
      </c>
      <c r="D2561">
        <v>1385.436952432447</v>
      </c>
      <c r="E2561">
        <v>495.3696225290675</v>
      </c>
      <c r="F2561">
        <v>1364.1176576514488</v>
      </c>
      <c r="G2561">
        <v>676.05548395316703</v>
      </c>
      <c r="H2561">
        <v>5.0731364718595566</v>
      </c>
      <c r="I2561">
        <v>7.0787471118338186</v>
      </c>
      <c r="J2561">
        <v>516.51329098421513</v>
      </c>
      <c r="K2561">
        <v>2324.2436472737454</v>
      </c>
      <c r="L2561">
        <v>728.96451249837105</v>
      </c>
      <c r="M2561">
        <v>2123.9263676767491</v>
      </c>
      <c r="N2561">
        <v>784.63151787806908</v>
      </c>
      <c r="O2561">
        <v>4.4066001890147612</v>
      </c>
      <c r="P2561">
        <v>9.0261391373624154</v>
      </c>
    </row>
    <row r="2562" spans="1:16" x14ac:dyDescent="0.25">
      <c r="A2562">
        <v>67.941189110279083</v>
      </c>
      <c r="B2562">
        <v>4.484417056175463</v>
      </c>
      <c r="C2562">
        <v>756.76849057680067</v>
      </c>
      <c r="D2562">
        <v>3800.9939436847139</v>
      </c>
      <c r="E2562">
        <v>658.49780561451553</v>
      </c>
      <c r="F2562">
        <v>2018.1358420298218</v>
      </c>
      <c r="G2562">
        <v>922.2539803547287</v>
      </c>
      <c r="H2562">
        <v>2.5895842492509953</v>
      </c>
      <c r="I2562">
        <v>7.4384525905297112</v>
      </c>
      <c r="J2562">
        <v>1108.0381892011485</v>
      </c>
      <c r="K2562">
        <v>6284.4811204214602</v>
      </c>
      <c r="L2562">
        <v>925.77665962003437</v>
      </c>
      <c r="M2562">
        <v>3182.1798481712394</v>
      </c>
      <c r="N2562">
        <v>1090.5353243116499</v>
      </c>
      <c r="O2562">
        <v>2.2656527836088447</v>
      </c>
      <c r="P2562">
        <v>8.3505916181195801</v>
      </c>
    </row>
    <row r="2563" spans="1:16" x14ac:dyDescent="0.25">
      <c r="A2563">
        <v>76.721208274364471</v>
      </c>
      <c r="B2563">
        <v>4.6024821742755355</v>
      </c>
      <c r="C2563">
        <v>781.90510463438193</v>
      </c>
      <c r="D2563">
        <v>3966.5679366812519</v>
      </c>
      <c r="E2563">
        <v>694.48693609237921</v>
      </c>
      <c r="F2563">
        <v>2141.3262543945352</v>
      </c>
      <c r="G2563">
        <v>935.34368160751319</v>
      </c>
      <c r="H2563">
        <v>2.624161867866893</v>
      </c>
      <c r="I2563">
        <v>7.7469464426665695</v>
      </c>
      <c r="J2563">
        <v>1143.5221148772459</v>
      </c>
      <c r="K2563">
        <v>6544.3893917430469</v>
      </c>
      <c r="L2563">
        <v>971.68639606766408</v>
      </c>
      <c r="M2563">
        <v>3378.3437820568079</v>
      </c>
      <c r="N2563">
        <v>1106.2556344655059</v>
      </c>
      <c r="O2563">
        <v>2.2974021734689791</v>
      </c>
      <c r="P2563">
        <v>8.5599125166572634</v>
      </c>
    </row>
    <row r="2564" spans="1:16" x14ac:dyDescent="0.25">
      <c r="A2564">
        <v>2.7216053605079651</v>
      </c>
      <c r="B2564">
        <v>4.5871643218920761</v>
      </c>
      <c r="C2564">
        <v>67.936891322891711</v>
      </c>
      <c r="D2564">
        <v>172.41907041249726</v>
      </c>
      <c r="E2564">
        <v>82.887866741518934</v>
      </c>
      <c r="F2564">
        <v>185.24887813267873</v>
      </c>
      <c r="G2564">
        <v>426.77383570950877</v>
      </c>
      <c r="H2564">
        <v>6.487923675259812</v>
      </c>
      <c r="I2564">
        <v>3.9304821850622287</v>
      </c>
      <c r="J2564">
        <v>95.768437500155812</v>
      </c>
      <c r="K2564">
        <v>260.96215906911578</v>
      </c>
      <c r="L2564">
        <v>119.55820377443236</v>
      </c>
      <c r="M2564">
        <v>281.81771311740943</v>
      </c>
      <c r="N2564">
        <v>458.49066589323741</v>
      </c>
      <c r="O2564">
        <v>5.7973771625736923</v>
      </c>
      <c r="P2564">
        <v>4.2413583930106045</v>
      </c>
    </row>
    <row r="2565" spans="1:16" x14ac:dyDescent="0.25">
      <c r="A2565">
        <v>88.047200620174408</v>
      </c>
      <c r="B2565">
        <v>9.0519300878420044</v>
      </c>
      <c r="C2565">
        <v>187.35537583735038</v>
      </c>
      <c r="D2565">
        <v>614.71834515212129</v>
      </c>
      <c r="E2565">
        <v>403.50886807522159</v>
      </c>
      <c r="F2565">
        <v>1027.5379868372854</v>
      </c>
      <c r="G2565">
        <v>546.92940980692003</v>
      </c>
      <c r="H2565">
        <v>8.9247436997302163</v>
      </c>
      <c r="I2565">
        <v>8.3436895513126146</v>
      </c>
      <c r="J2565">
        <v>272.79380113809827</v>
      </c>
      <c r="K2565">
        <v>1003.1097642640552</v>
      </c>
      <c r="L2565">
        <v>588.43945166411072</v>
      </c>
      <c r="M2565">
        <v>1584.9727834312987</v>
      </c>
      <c r="N2565">
        <v>617.58015245252523</v>
      </c>
      <c r="O2565">
        <v>7.7900503315208809</v>
      </c>
      <c r="P2565">
        <v>9.1480341448138756</v>
      </c>
    </row>
    <row r="2566" spans="1:16" x14ac:dyDescent="0.25">
      <c r="A2566">
        <v>44.375751316547394</v>
      </c>
      <c r="B2566">
        <v>9.6038104265717852</v>
      </c>
      <c r="C2566">
        <v>100.50032767084053</v>
      </c>
      <c r="D2566">
        <v>278.88102129725564</v>
      </c>
      <c r="E2566">
        <v>248.84555395598355</v>
      </c>
      <c r="F2566">
        <v>584.31875263728296</v>
      </c>
      <c r="G2566">
        <v>462.76622945552265</v>
      </c>
      <c r="H2566">
        <v>11.871042191291405</v>
      </c>
      <c r="I2566">
        <v>8.915907506945107</v>
      </c>
      <c r="J2566">
        <v>143.44097214964069</v>
      </c>
      <c r="K2566">
        <v>434.9412391879921</v>
      </c>
      <c r="L2566">
        <v>359.10124591321318</v>
      </c>
      <c r="M2566">
        <v>893.51346109807321</v>
      </c>
      <c r="N2566">
        <v>506.68816205829035</v>
      </c>
      <c r="O2566">
        <v>10.493108328898316</v>
      </c>
      <c r="P2566">
        <v>9.001612542065045</v>
      </c>
    </row>
    <row r="2567" spans="1:16" x14ac:dyDescent="0.25">
      <c r="A2567">
        <v>19.416447818279266</v>
      </c>
      <c r="B2567">
        <v>5.9498302390770235</v>
      </c>
      <c r="C2567">
        <v>155.52656977259079</v>
      </c>
      <c r="D2567">
        <v>484.0823085624848</v>
      </c>
      <c r="E2567">
        <v>226.05413474750702</v>
      </c>
      <c r="F2567">
        <v>561.91224835247988</v>
      </c>
      <c r="G2567">
        <v>517.7603147626802</v>
      </c>
      <c r="H2567">
        <v>6.2841027022685463</v>
      </c>
      <c r="I2567">
        <v>5.5655540174792675</v>
      </c>
      <c r="J2567">
        <v>225.16910211151591</v>
      </c>
      <c r="K2567">
        <v>780.13603024887459</v>
      </c>
      <c r="L2567">
        <v>328.3471574026774</v>
      </c>
      <c r="M2567">
        <v>864.44496446276889</v>
      </c>
      <c r="N2567">
        <v>579.34402412314637</v>
      </c>
      <c r="O2567">
        <v>5.5019172048927327</v>
      </c>
      <c r="P2567">
        <v>5.6802551222572903</v>
      </c>
    </row>
    <row r="2568" spans="1:16" x14ac:dyDescent="0.25">
      <c r="A2568">
        <v>88.036378443241119</v>
      </c>
      <c r="B2568">
        <v>5.138052268404361</v>
      </c>
      <c r="C2568">
        <v>676.47340784265475</v>
      </c>
      <c r="D2568">
        <v>3282.9103720279741</v>
      </c>
      <c r="E2568">
        <v>686.51293558292559</v>
      </c>
      <c r="F2568">
        <v>2064.1569832969785</v>
      </c>
      <c r="G2568">
        <v>879.13255259516552</v>
      </c>
      <c r="H2568">
        <v>3.0994274793459855</v>
      </c>
      <c r="I2568">
        <v>8.0552063297945491</v>
      </c>
      <c r="J2568">
        <v>993.83458556652261</v>
      </c>
      <c r="K2568">
        <v>5462.057572249344</v>
      </c>
      <c r="L2568">
        <v>978.97143650124087</v>
      </c>
      <c r="M2568">
        <v>3248.4781424142357</v>
      </c>
      <c r="N2568">
        <v>1038.3400542785116</v>
      </c>
      <c r="O2568">
        <v>2.7062418966336841</v>
      </c>
      <c r="P2568">
        <v>9.4686954879088603</v>
      </c>
    </row>
    <row r="2569" spans="1:16" x14ac:dyDescent="0.25">
      <c r="A2569">
        <v>28.398713052272797</v>
      </c>
      <c r="B2569">
        <v>5.1911310425298431</v>
      </c>
      <c r="C2569">
        <v>280.05590634303724</v>
      </c>
      <c r="D2569">
        <v>1035.1830280755592</v>
      </c>
      <c r="E2569">
        <v>326.04474205960616</v>
      </c>
      <c r="F2569">
        <v>873.54096598291756</v>
      </c>
      <c r="G2569">
        <v>623.86830549526314</v>
      </c>
      <c r="H2569">
        <v>4.3996948588425955</v>
      </c>
      <c r="I2569">
        <v>5.1782631841318487</v>
      </c>
      <c r="J2569">
        <v>411.8297377621775</v>
      </c>
      <c r="K2569">
        <v>1724.9958886891591</v>
      </c>
      <c r="L2569">
        <v>479.14645728611475</v>
      </c>
      <c r="M2569">
        <v>1355.4564540764038</v>
      </c>
      <c r="N2569">
        <v>717.57225337406112</v>
      </c>
      <c r="O2569">
        <v>3.8243925480856622</v>
      </c>
      <c r="P2569">
        <v>6.2981095181289835</v>
      </c>
    </row>
    <row r="2570" spans="1:16" x14ac:dyDescent="0.25">
      <c r="A2570">
        <v>79.206355392932892</v>
      </c>
      <c r="B2570">
        <v>9.9175973431224786</v>
      </c>
      <c r="C2570">
        <v>141.79826128855683</v>
      </c>
      <c r="D2570">
        <v>430.27646078613367</v>
      </c>
      <c r="E2570">
        <v>347.87608039148091</v>
      </c>
      <c r="F2570">
        <v>854.35636974149509</v>
      </c>
      <c r="G2570">
        <v>504.63047277753856</v>
      </c>
      <c r="H2570">
        <v>10.834876666885005</v>
      </c>
      <c r="I2570">
        <v>9.3641955259403797</v>
      </c>
      <c r="J2570">
        <v>204.68721284708042</v>
      </c>
      <c r="K2570">
        <v>688.83907011112785</v>
      </c>
      <c r="L2570">
        <v>504.38803564461</v>
      </c>
      <c r="M2570">
        <v>1312.6331694346563</v>
      </c>
      <c r="N2570">
        <v>562.07144688875712</v>
      </c>
      <c r="O2570">
        <v>9.5029209025918657</v>
      </c>
      <c r="P2570">
        <v>9.2795864143300655</v>
      </c>
    </row>
    <row r="2571" spans="1:16" x14ac:dyDescent="0.25">
      <c r="A2571">
        <v>32.894814193248749</v>
      </c>
      <c r="B2571">
        <v>9.6399605581967496</v>
      </c>
      <c r="C2571">
        <v>81.113003389867401</v>
      </c>
      <c r="D2571">
        <v>213.9553173956871</v>
      </c>
      <c r="E2571">
        <v>205.60343848680182</v>
      </c>
      <c r="F2571">
        <v>469.73780598315739</v>
      </c>
      <c r="G2571">
        <v>441.69030902206191</v>
      </c>
      <c r="H2571">
        <v>12.838703272821949</v>
      </c>
      <c r="I2571">
        <v>8.615579948532254</v>
      </c>
      <c r="J2571">
        <v>114.97139621774564</v>
      </c>
      <c r="K2571">
        <v>328.1974578329822</v>
      </c>
      <c r="L2571">
        <v>296.42272237731561</v>
      </c>
      <c r="M2571">
        <v>716.25630913830832</v>
      </c>
      <c r="N2571">
        <v>478.55802338620401</v>
      </c>
      <c r="O2571">
        <v>11.413444219300297</v>
      </c>
      <c r="P2571">
        <v>9.0911566841987295</v>
      </c>
    </row>
    <row r="2572" spans="1:16" x14ac:dyDescent="0.25">
      <c r="A2572">
        <v>83.368043005466461</v>
      </c>
      <c r="B2572">
        <v>8.0002933053983067</v>
      </c>
      <c r="C2572">
        <v>237.16003780571509</v>
      </c>
      <c r="D2572">
        <v>833.84628224123344</v>
      </c>
      <c r="E2572">
        <v>436.08983905460656</v>
      </c>
      <c r="F2572">
        <v>1144.3735731419927</v>
      </c>
      <c r="G2572">
        <v>589.55983752714087</v>
      </c>
      <c r="H2572">
        <v>7.2211880194647788</v>
      </c>
      <c r="I2572">
        <v>7.611615582901881</v>
      </c>
      <c r="J2572">
        <v>347.49690784480623</v>
      </c>
      <c r="K2572">
        <v>1379.1562861736052</v>
      </c>
      <c r="L2572">
        <v>639.1214435204115</v>
      </c>
      <c r="M2572">
        <v>1771.2880116315728</v>
      </c>
      <c r="N2572">
        <v>673.1408510449379</v>
      </c>
      <c r="O2572">
        <v>6.2850607212321412</v>
      </c>
      <c r="P2572">
        <v>8.907882965435352</v>
      </c>
    </row>
    <row r="2573" spans="1:16" x14ac:dyDescent="0.25">
      <c r="A2573">
        <v>40.620998799800873</v>
      </c>
      <c r="B2573">
        <v>5.7427828923298225</v>
      </c>
      <c r="C2573">
        <v>291.94233501625308</v>
      </c>
      <c r="D2573">
        <v>1092.8416281968543</v>
      </c>
      <c r="E2573">
        <v>373.71253115164603</v>
      </c>
      <c r="F2573">
        <v>1006.4111003926936</v>
      </c>
      <c r="G2573">
        <v>633.03753159265125</v>
      </c>
      <c r="H2573">
        <v>4.7908635900046548</v>
      </c>
      <c r="I2573">
        <v>5.8094268346605604</v>
      </c>
      <c r="J2573">
        <v>429.63688130734988</v>
      </c>
      <c r="K2573">
        <v>1823.9155111845844</v>
      </c>
      <c r="L2573">
        <v>549.46903260233114</v>
      </c>
      <c r="M2573">
        <v>1562.6126112504996</v>
      </c>
      <c r="N2573">
        <v>729.4018963937142</v>
      </c>
      <c r="O2573">
        <v>4.1634796832384895</v>
      </c>
      <c r="P2573">
        <v>7.133433483567849</v>
      </c>
    </row>
    <row r="2574" spans="1:16" x14ac:dyDescent="0.25">
      <c r="A2574">
        <v>83.342669308185577</v>
      </c>
      <c r="B2574">
        <v>7.3301523257031498</v>
      </c>
      <c r="C2574">
        <v>288.97953648320174</v>
      </c>
      <c r="D2574">
        <v>1078.3972348914619</v>
      </c>
      <c r="E2574">
        <v>472.87723956403931</v>
      </c>
      <c r="F2574">
        <v>1271.8597530308255</v>
      </c>
      <c r="G2574">
        <v>630.76478432156341</v>
      </c>
      <c r="H2574">
        <v>6.1389093795600296</v>
      </c>
      <c r="I2574">
        <v>7.3891955590703828</v>
      </c>
      <c r="J2574">
        <v>425.19936852055781</v>
      </c>
      <c r="K2574">
        <v>1799.1423220923009</v>
      </c>
      <c r="L2574">
        <v>695.19246299307872</v>
      </c>
      <c r="M2574">
        <v>1974.4578196081177</v>
      </c>
      <c r="N2574">
        <v>726.47154236837105</v>
      </c>
      <c r="O2574">
        <v>5.3352664133905501</v>
      </c>
      <c r="P2574">
        <v>9.0521288739022783</v>
      </c>
    </row>
    <row r="2575" spans="1:16" x14ac:dyDescent="0.25">
      <c r="A2575">
        <v>8.3433191180229187</v>
      </c>
      <c r="B2575">
        <v>4.2047204605989847</v>
      </c>
      <c r="C2575">
        <v>179.73606038136117</v>
      </c>
      <c r="D2575">
        <v>582.73327876625183</v>
      </c>
      <c r="E2575">
        <v>180.89104521651035</v>
      </c>
      <c r="F2575">
        <v>458.17823774206755</v>
      </c>
      <c r="G2575">
        <v>540.09741240174947</v>
      </c>
      <c r="H2575">
        <v>4.2100671721071583</v>
      </c>
      <c r="I2575">
        <v>3.8777266817032494</v>
      </c>
      <c r="J2575">
        <v>261.37992721413133</v>
      </c>
      <c r="K2575">
        <v>948.38623930694712</v>
      </c>
      <c r="L2575">
        <v>263.55460637097809</v>
      </c>
      <c r="M2575">
        <v>706.31551181244561</v>
      </c>
      <c r="N2575">
        <v>608.64069294850174</v>
      </c>
      <c r="O2575">
        <v>3.6770880828238059</v>
      </c>
      <c r="P2575">
        <v>4.1892642041974018</v>
      </c>
    </row>
    <row r="2576" spans="1:16" x14ac:dyDescent="0.25">
      <c r="A2576">
        <v>98.39970451593399</v>
      </c>
      <c r="B2576">
        <v>5.3189245599395738</v>
      </c>
      <c r="C2576">
        <v>680.30776956047225</v>
      </c>
      <c r="D2576">
        <v>3307.2599354811332</v>
      </c>
      <c r="E2576">
        <v>714.08954000081314</v>
      </c>
      <c r="F2576">
        <v>2149.0288790531326</v>
      </c>
      <c r="G2576">
        <v>881.23980416646566</v>
      </c>
      <c r="H2576">
        <v>3.2014874825398523</v>
      </c>
      <c r="I2576">
        <v>8.3642217313570448</v>
      </c>
      <c r="J2576">
        <v>999.31793791939288</v>
      </c>
      <c r="K2576">
        <v>5501.029064018966</v>
      </c>
      <c r="L2576">
        <v>1017.6496657331388</v>
      </c>
      <c r="M2576">
        <v>3382.3715383184795</v>
      </c>
      <c r="N2576">
        <v>1040.9051470498994</v>
      </c>
      <c r="O2576">
        <v>2.7956173134819156</v>
      </c>
      <c r="P2576">
        <v>9.8111310020595166</v>
      </c>
    </row>
    <row r="2577" spans="1:16" x14ac:dyDescent="0.25">
      <c r="A2577">
        <v>22.862007081508636</v>
      </c>
      <c r="B2577">
        <v>6.7631075973039554</v>
      </c>
      <c r="C2577">
        <v>132.47235856416086</v>
      </c>
      <c r="D2577">
        <v>394.66612964375929</v>
      </c>
      <c r="E2577">
        <v>223.60871354676334</v>
      </c>
      <c r="F2577">
        <v>544.3002161976417</v>
      </c>
      <c r="G2577">
        <v>495.50161339762798</v>
      </c>
      <c r="H2577">
        <v>7.5735396277189491</v>
      </c>
      <c r="I2577">
        <v>6.3995688724816722</v>
      </c>
      <c r="J2577">
        <v>190.80213448677901</v>
      </c>
      <c r="K2577">
        <v>628.6637404258687</v>
      </c>
      <c r="L2577">
        <v>323.82150617634261</v>
      </c>
      <c r="M2577">
        <v>835.470014206511</v>
      </c>
      <c r="N2577">
        <v>550.03771240164281</v>
      </c>
      <c r="O2577">
        <v>6.65173319991671</v>
      </c>
      <c r="P2577">
        <v>6.2655779721957385</v>
      </c>
    </row>
    <row r="2578" spans="1:16" x14ac:dyDescent="0.25">
      <c r="A2578">
        <v>31.11623603105545</v>
      </c>
      <c r="B2578">
        <v>4.4908374814268006</v>
      </c>
      <c r="C2578">
        <v>417.52740496539144</v>
      </c>
      <c r="D2578">
        <v>1744.958314120131</v>
      </c>
      <c r="E2578">
        <v>396.94196042076902</v>
      </c>
      <c r="F2578">
        <v>1117.0480257455552</v>
      </c>
      <c r="G2578">
        <v>722.73487024136637</v>
      </c>
      <c r="H2578">
        <v>3.266188466066422</v>
      </c>
      <c r="I2578">
        <v>5.3114818381507947</v>
      </c>
      <c r="J2578">
        <v>616.75451076666309</v>
      </c>
      <c r="K2578">
        <v>2933.8824296829298</v>
      </c>
      <c r="L2578">
        <v>582.97334822297307</v>
      </c>
      <c r="M2578">
        <v>1744.0637425933965</v>
      </c>
      <c r="N2578">
        <v>844.02285188859514</v>
      </c>
      <c r="O2578">
        <v>2.8378911050186262</v>
      </c>
      <c r="P2578">
        <v>6.9003703388326887</v>
      </c>
    </row>
    <row r="2579" spans="1:16" x14ac:dyDescent="0.25">
      <c r="A2579">
        <v>11.745849311351776</v>
      </c>
      <c r="B2579">
        <v>3.9525277936620471</v>
      </c>
      <c r="C2579">
        <v>266.6305164210504</v>
      </c>
      <c r="D2579">
        <v>971.00872654845659</v>
      </c>
      <c r="E2579">
        <v>238.06666196988886</v>
      </c>
      <c r="F2579">
        <v>633.95232696484618</v>
      </c>
      <c r="G2579">
        <v>613.34289316890329</v>
      </c>
      <c r="H2579">
        <v>3.4130080571920751</v>
      </c>
      <c r="I2579">
        <v>3.8820574062940887</v>
      </c>
      <c r="J2579">
        <v>391.70470776053344</v>
      </c>
      <c r="K2579">
        <v>1614.8140842078401</v>
      </c>
      <c r="L2579">
        <v>349.61376485346045</v>
      </c>
      <c r="M2579">
        <v>982.96325153442547</v>
      </c>
      <c r="N2579">
        <v>703.96913106852139</v>
      </c>
      <c r="O2579">
        <v>2.9676631503613677</v>
      </c>
      <c r="P2579">
        <v>4.6684069323605994</v>
      </c>
    </row>
    <row r="2580" spans="1:16" x14ac:dyDescent="0.25">
      <c r="A2580">
        <v>33.986343443393707</v>
      </c>
      <c r="B2580">
        <v>1.903772142129629</v>
      </c>
      <c r="C2580">
        <v>2859.8594887125319</v>
      </c>
      <c r="D2580">
        <v>20809.57293490518</v>
      </c>
      <c r="E2580">
        <v>495.3263263688001</v>
      </c>
      <c r="F2580">
        <v>3733.0897886621683</v>
      </c>
      <c r="G2580">
        <v>1690.9753070537381</v>
      </c>
      <c r="H2580">
        <v>0.657958172875311</v>
      </c>
      <c r="I2580">
        <v>1.5152939021616656</v>
      </c>
      <c r="J2580">
        <v>3741.9816757227441</v>
      </c>
      <c r="K2580">
        <v>28694.082422254152</v>
      </c>
      <c r="L2580">
        <v>549.72301376944483</v>
      </c>
      <c r="M2580">
        <v>6042.4886632795178</v>
      </c>
      <c r="N2580">
        <v>1921.4273344390479</v>
      </c>
      <c r="O2580">
        <v>0.60312761318299757</v>
      </c>
      <c r="P2580">
        <v>1.17863726593633</v>
      </c>
    </row>
    <row r="2581" spans="1:16" x14ac:dyDescent="0.25">
      <c r="A2581">
        <v>72.816562116146088</v>
      </c>
      <c r="B2581">
        <v>3.8613345651718145</v>
      </c>
      <c r="C2581">
        <v>1111.6233967815051</v>
      </c>
      <c r="D2581">
        <v>6265.8105700941833</v>
      </c>
      <c r="E2581">
        <v>769.94054903939207</v>
      </c>
      <c r="F2581">
        <v>2587.4672685891824</v>
      </c>
      <c r="G2581">
        <v>1092.5012932510285</v>
      </c>
      <c r="H2581">
        <v>1.9197365137270881</v>
      </c>
      <c r="I2581">
        <v>7.1721301807192246</v>
      </c>
      <c r="J2581">
        <v>1597.5751046643672</v>
      </c>
      <c r="K2581">
        <v>10022.163129169554</v>
      </c>
      <c r="L2581">
        <v>959.45934684036274</v>
      </c>
      <c r="M2581">
        <v>4108.0828896107223</v>
      </c>
      <c r="N2581">
        <v>1290.4200854207718</v>
      </c>
      <c r="O2581">
        <v>1.6955224837455392</v>
      </c>
      <c r="P2581">
        <v>5.5316609807535935</v>
      </c>
    </row>
    <row r="2582" spans="1:16" x14ac:dyDescent="0.25">
      <c r="A2582">
        <v>9.780473530292511</v>
      </c>
      <c r="B2582">
        <v>9.5619230629631975</v>
      </c>
      <c r="C2582">
        <v>38.015826422246853</v>
      </c>
      <c r="D2582">
        <v>87.174855139927786</v>
      </c>
      <c r="E2582">
        <v>96.250650912142021</v>
      </c>
      <c r="F2582">
        <v>201.36069813266116</v>
      </c>
      <c r="G2582">
        <v>391.01634690077935</v>
      </c>
      <c r="H2582">
        <v>16.260696082938818</v>
      </c>
      <c r="I2582">
        <v>6.8409654005666196</v>
      </c>
      <c r="J2582">
        <v>52.727975729777214</v>
      </c>
      <c r="K2582">
        <v>126.8207873855837</v>
      </c>
      <c r="L2582">
        <v>139.91546989320798</v>
      </c>
      <c r="M2582">
        <v>304.14964817339899</v>
      </c>
      <c r="N2582">
        <v>409.44851986523184</v>
      </c>
      <c r="O2582">
        <v>14.804480642180252</v>
      </c>
      <c r="P2582">
        <v>7.7253197631693142</v>
      </c>
    </row>
    <row r="2583" spans="1:16" x14ac:dyDescent="0.25">
      <c r="A2583">
        <v>36.383166491985321</v>
      </c>
      <c r="B2583">
        <v>6.0570858983040488</v>
      </c>
      <c r="C2583">
        <v>238.15753681130136</v>
      </c>
      <c r="D2583">
        <v>838.40228460963317</v>
      </c>
      <c r="E2583">
        <v>331.35019282841944</v>
      </c>
      <c r="F2583">
        <v>869.97856664081735</v>
      </c>
      <c r="G2583">
        <v>590.38101098103425</v>
      </c>
      <c r="H2583">
        <v>5.4585711830758603</v>
      </c>
      <c r="I2583">
        <v>5.7685645891242459</v>
      </c>
      <c r="J2583">
        <v>348.99362174232886</v>
      </c>
      <c r="K2583">
        <v>1386.9847795043804</v>
      </c>
      <c r="L2583">
        <v>485.65681941953159</v>
      </c>
      <c r="M2583">
        <v>1346.6568560689809</v>
      </c>
      <c r="N2583">
        <v>674.20733376031603</v>
      </c>
      <c r="O2583">
        <v>4.7507516870471163</v>
      </c>
      <c r="P2583">
        <v>6.7576444351599996</v>
      </c>
    </row>
    <row r="2584" spans="1:16" x14ac:dyDescent="0.25">
      <c r="A2584">
        <v>27.654815256595612</v>
      </c>
      <c r="B2584">
        <v>0.92568947014765579</v>
      </c>
      <c r="C2584">
        <v>8735.4566836001632</v>
      </c>
      <c r="D2584">
        <v>80494.735961243772</v>
      </c>
      <c r="E2584">
        <v>450.75173079497904</v>
      </c>
      <c r="F2584">
        <v>9269.0679965015697</v>
      </c>
      <c r="G2584">
        <v>2859.9677569214732</v>
      </c>
      <c r="H2584">
        <v>0.21363670787267147</v>
      </c>
      <c r="I2584">
        <v>0.56295535031321886</v>
      </c>
      <c r="J2584">
        <v>9922.2889784389863</v>
      </c>
      <c r="K2584">
        <v>93756.950693021077</v>
      </c>
      <c r="L2584">
        <v>639.17095783167633</v>
      </c>
      <c r="M2584">
        <v>15463.862843508492</v>
      </c>
      <c r="N2584">
        <v>3040.810899386981</v>
      </c>
      <c r="O2584">
        <v>0.20481601815666553</v>
      </c>
      <c r="P2584">
        <v>0.67255602192073394</v>
      </c>
    </row>
    <row r="2585" spans="1:16" x14ac:dyDescent="0.25">
      <c r="A2585">
        <v>42.226363122463226</v>
      </c>
      <c r="B2585">
        <v>6.5034623262686155</v>
      </c>
      <c r="C2585">
        <v>226.92924223408801</v>
      </c>
      <c r="D2585">
        <v>787.48167187965305</v>
      </c>
      <c r="E2585">
        <v>341.42264387619338</v>
      </c>
      <c r="F2585">
        <v>890.97822459623353</v>
      </c>
      <c r="G2585">
        <v>581.06812232814411</v>
      </c>
      <c r="H2585">
        <v>5.9684445636744998</v>
      </c>
      <c r="I2585">
        <v>6.1276131816908146</v>
      </c>
      <c r="J2585">
        <v>332.14562484481917</v>
      </c>
      <c r="K2585">
        <v>1299.4971833363898</v>
      </c>
      <c r="L2585">
        <v>499.94535047792505</v>
      </c>
      <c r="M2585">
        <v>1378.1778272102003</v>
      </c>
      <c r="N2585">
        <v>662.1039531275311</v>
      </c>
      <c r="O2585">
        <v>5.1970353711044011</v>
      </c>
      <c r="P2585">
        <v>7.0957134031847247</v>
      </c>
    </row>
    <row r="2586" spans="1:16" x14ac:dyDescent="0.25">
      <c r="A2586">
        <v>71.010674774646759</v>
      </c>
      <c r="B2586">
        <v>2.8431435603033406</v>
      </c>
      <c r="C2586">
        <v>2095.2072595888189</v>
      </c>
      <c r="D2586">
        <v>14093.438296959423</v>
      </c>
      <c r="E2586">
        <v>710.82290041547014</v>
      </c>
      <c r="F2586">
        <v>3838.1785522978375</v>
      </c>
      <c r="G2586">
        <v>1461.8325849102346</v>
      </c>
      <c r="H2586">
        <v>1.1062208591271876</v>
      </c>
      <c r="I2586">
        <v>3.2184546189326446</v>
      </c>
      <c r="J2586">
        <v>2847.5741980461348</v>
      </c>
      <c r="K2586">
        <v>20573.374490107086</v>
      </c>
      <c r="L2586">
        <v>750.51793738255151</v>
      </c>
      <c r="M2586">
        <v>6170.4446899730492</v>
      </c>
      <c r="N2586">
        <v>1691.3402475143835</v>
      </c>
      <c r="O2586">
        <v>0.99997691504185027</v>
      </c>
      <c r="P2586">
        <v>2.1539883354956806</v>
      </c>
    </row>
    <row r="2587" spans="1:16" x14ac:dyDescent="0.25">
      <c r="A2587">
        <v>52.332907378673553</v>
      </c>
      <c r="B2587">
        <v>4.8611452839409823</v>
      </c>
      <c r="C2587">
        <v>517.45459504981204</v>
      </c>
      <c r="D2587">
        <v>2311.5257344878501</v>
      </c>
      <c r="E2587">
        <v>516.61761655956593</v>
      </c>
      <c r="F2587">
        <v>1494.2519633350753</v>
      </c>
      <c r="G2587">
        <v>786.78441982804918</v>
      </c>
      <c r="H2587">
        <v>3.2540271357082395</v>
      </c>
      <c r="I2587">
        <v>6.5055541672094597</v>
      </c>
      <c r="J2587">
        <v>763.8141427705732</v>
      </c>
      <c r="K2587">
        <v>3880.6766751013124</v>
      </c>
      <c r="L2587">
        <v>752.83167356082436</v>
      </c>
      <c r="M2587">
        <v>2341.0882340764811</v>
      </c>
      <c r="N2587">
        <v>924.51377158871401</v>
      </c>
      <c r="O2587">
        <v>2.8313622645403949</v>
      </c>
      <c r="P2587">
        <v>8.2896013847133805</v>
      </c>
    </row>
    <row r="2588" spans="1:16" x14ac:dyDescent="0.25">
      <c r="A2588">
        <v>8.1038504242897034</v>
      </c>
      <c r="B2588">
        <v>8.6844778285699196</v>
      </c>
      <c r="C2588">
        <v>40.370899598365362</v>
      </c>
      <c r="D2588">
        <v>93.373061509121428</v>
      </c>
      <c r="E2588">
        <v>93.210723724422976</v>
      </c>
      <c r="F2588">
        <v>196.24254511432389</v>
      </c>
      <c r="G2588">
        <v>393.92536887059072</v>
      </c>
      <c r="H2588">
        <v>14.504832196355814</v>
      </c>
      <c r="I2588">
        <v>6.3444320325767087</v>
      </c>
      <c r="J2588">
        <v>56.083559510852943</v>
      </c>
      <c r="K2588">
        <v>136.34880205839235</v>
      </c>
      <c r="L2588">
        <v>135.34981381860212</v>
      </c>
      <c r="M2588">
        <v>296.62802216459431</v>
      </c>
      <c r="N2588">
        <v>413.50722453888682</v>
      </c>
      <c r="O2588">
        <v>13.178958280452655</v>
      </c>
      <c r="P2588">
        <v>7.1458898422498667</v>
      </c>
    </row>
    <row r="2589" spans="1:16" x14ac:dyDescent="0.25">
      <c r="A2589">
        <v>81.379984319210052</v>
      </c>
      <c r="B2589">
        <v>4.6368146253096905</v>
      </c>
      <c r="C2589">
        <v>803.66333451636876</v>
      </c>
      <c r="D2589">
        <v>4111.1271153714824</v>
      </c>
      <c r="E2589">
        <v>715.76690559444262</v>
      </c>
      <c r="F2589">
        <v>2218.5863826350605</v>
      </c>
      <c r="G2589">
        <v>946.52734195388257</v>
      </c>
      <c r="H2589">
        <v>2.6156304318121144</v>
      </c>
      <c r="I2589">
        <v>7.8960212571261845</v>
      </c>
      <c r="J2589">
        <v>1174.1345775389109</v>
      </c>
      <c r="K2589">
        <v>6770.1833400017476</v>
      </c>
      <c r="L2589">
        <v>997.17016315270507</v>
      </c>
      <c r="M2589">
        <v>3501.9145911955643</v>
      </c>
      <c r="N2589">
        <v>1119.6407841634802</v>
      </c>
      <c r="O2589">
        <v>2.2912372552091527</v>
      </c>
      <c r="P2589">
        <v>8.596120705393913</v>
      </c>
    </row>
    <row r="2590" spans="1:16" x14ac:dyDescent="0.25">
      <c r="A2590">
        <v>82.404007732868195</v>
      </c>
      <c r="B2590">
        <v>8.2905060755498781</v>
      </c>
      <c r="C2590">
        <v>217.00651534290233</v>
      </c>
      <c r="D2590">
        <v>743.16006927221952</v>
      </c>
      <c r="E2590">
        <v>418.96134203085899</v>
      </c>
      <c r="F2590">
        <v>1087.1426278224615</v>
      </c>
      <c r="G2590">
        <v>572.70728135413935</v>
      </c>
      <c r="H2590">
        <v>7.7373824629713264</v>
      </c>
      <c r="I2590">
        <v>7.7466854415481334</v>
      </c>
      <c r="J2590">
        <v>317.25738209264313</v>
      </c>
      <c r="K2590">
        <v>1223.3746458709704</v>
      </c>
      <c r="L2590">
        <v>612.92068184426785</v>
      </c>
      <c r="M2590">
        <v>1680.501945297907</v>
      </c>
      <c r="N2590">
        <v>651.22222935879654</v>
      </c>
      <c r="O2590">
        <v>6.7406784387891019</v>
      </c>
      <c r="P2590">
        <v>8.8705843058256999</v>
      </c>
    </row>
    <row r="2591" spans="1:16" x14ac:dyDescent="0.25">
      <c r="A2591">
        <v>55.969583690166473</v>
      </c>
      <c r="B2591">
        <v>6.180265303444803</v>
      </c>
      <c r="C2591">
        <v>314.98114850511797</v>
      </c>
      <c r="D2591">
        <v>1206.757197764829</v>
      </c>
      <c r="E2591">
        <v>429.12715996092362</v>
      </c>
      <c r="F2591">
        <v>1166.4987677156212</v>
      </c>
      <c r="G2591">
        <v>650.43390788309694</v>
      </c>
      <c r="H2591">
        <v>5.0085878060140887</v>
      </c>
      <c r="I2591">
        <v>6.4276918920893085</v>
      </c>
      <c r="J2591">
        <v>464.1150469019118</v>
      </c>
      <c r="K2591">
        <v>2019.0739034107635</v>
      </c>
      <c r="L2591">
        <v>631.35069799964981</v>
      </c>
      <c r="M2591">
        <v>1813.2753430803875</v>
      </c>
      <c r="N2591">
        <v>751.79125200093256</v>
      </c>
      <c r="O2591">
        <v>4.351368766088652</v>
      </c>
      <c r="P2591">
        <v>8.0273679209476967</v>
      </c>
    </row>
    <row r="2592" spans="1:16" x14ac:dyDescent="0.25">
      <c r="A2592">
        <v>41.704054415225983</v>
      </c>
      <c r="B2592">
        <v>1.2334424601342386</v>
      </c>
      <c r="C2592">
        <v>6951.7681975263959</v>
      </c>
      <c r="D2592">
        <v>61301.560796755468</v>
      </c>
      <c r="E2592">
        <v>484.20632759982971</v>
      </c>
      <c r="F2592">
        <v>8404.9100452958046</v>
      </c>
      <c r="G2592">
        <v>2566.9227497008023</v>
      </c>
      <c r="H2592">
        <v>0.30802056917503645</v>
      </c>
      <c r="I2592">
        <v>0.70491662198788652</v>
      </c>
      <c r="J2592">
        <v>8072.2367095678273</v>
      </c>
      <c r="K2592">
        <v>72766.392724182428</v>
      </c>
      <c r="L2592">
        <v>648.55268019735433</v>
      </c>
      <c r="M2592">
        <v>13922.095110470011</v>
      </c>
      <c r="N2592">
        <v>2752.6846493917315</v>
      </c>
      <c r="O2592">
        <v>0.29344173790496464</v>
      </c>
      <c r="P2592">
        <v>0.77924035125164903</v>
      </c>
    </row>
    <row r="2593" spans="1:16" x14ac:dyDescent="0.25">
      <c r="A2593">
        <v>94.612874925136566</v>
      </c>
      <c r="B2593">
        <v>2.0654843296260141</v>
      </c>
      <c r="C2593">
        <v>4635.2061457782565</v>
      </c>
      <c r="D2593">
        <v>37646.543101260751</v>
      </c>
      <c r="E2593">
        <v>627.49238398449552</v>
      </c>
      <c r="F2593">
        <v>7653.2524129846324</v>
      </c>
      <c r="G2593">
        <v>2121.3973954918747</v>
      </c>
      <c r="H2593">
        <v>0.59641740622904871</v>
      </c>
      <c r="I2593">
        <v>1.2280748041159131</v>
      </c>
      <c r="J2593">
        <v>5673.4059931522506</v>
      </c>
      <c r="K2593">
        <v>47427.63500760356</v>
      </c>
      <c r="L2593">
        <v>765.46271835896312</v>
      </c>
      <c r="M2593">
        <v>12534.180977520566</v>
      </c>
      <c r="N2593">
        <v>2331.6017040728229</v>
      </c>
      <c r="O2593">
        <v>0.55911311120634277</v>
      </c>
      <c r="P2593">
        <v>1.1558063198237147</v>
      </c>
    </row>
    <row r="2594" spans="1:16" x14ac:dyDescent="0.25">
      <c r="A2594">
        <v>73.979515373706818</v>
      </c>
      <c r="B2594">
        <v>2.9257997148492478</v>
      </c>
      <c r="C2594">
        <v>2031.6084381877267</v>
      </c>
      <c r="D2594">
        <v>13555.313572745725</v>
      </c>
      <c r="E2594">
        <v>730.03730413644098</v>
      </c>
      <c r="F2594">
        <v>3811.0561345998244</v>
      </c>
      <c r="G2594">
        <v>1440.9743143168921</v>
      </c>
      <c r="H2594">
        <v>1.1519217578977221</v>
      </c>
      <c r="I2594">
        <v>3.447618130662871</v>
      </c>
      <c r="J2594">
        <v>2770.6038593527815</v>
      </c>
      <c r="K2594">
        <v>19893.600504674196</v>
      </c>
      <c r="L2594">
        <v>767.39223834813163</v>
      </c>
      <c r="M2594">
        <v>6122.8766860979204</v>
      </c>
      <c r="N2594">
        <v>1669.7754266763086</v>
      </c>
      <c r="O2594">
        <v>1.0399218878973817</v>
      </c>
      <c r="P2594">
        <v>2.2728627960193784</v>
      </c>
    </row>
    <row r="2595" spans="1:16" x14ac:dyDescent="0.25">
      <c r="A2595">
        <v>20.464582145214081</v>
      </c>
      <c r="B2595">
        <v>3.4632113615466227</v>
      </c>
      <c r="C2595">
        <v>549.14538405304575</v>
      </c>
      <c r="D2595">
        <v>2498.7395643497284</v>
      </c>
      <c r="E2595">
        <v>387.31012032266392</v>
      </c>
      <c r="F2595">
        <v>1129.2589671224575</v>
      </c>
      <c r="G2595">
        <v>806.03307146416205</v>
      </c>
      <c r="H2595">
        <v>2.2654323732336419</v>
      </c>
      <c r="I2595">
        <v>4.8055774604486379</v>
      </c>
      <c r="J2595">
        <v>810.05787783190237</v>
      </c>
      <c r="K2595">
        <v>4189.569637282696</v>
      </c>
      <c r="L2595">
        <v>562.42312309672548</v>
      </c>
      <c r="M2595">
        <v>1770.9732386210515</v>
      </c>
      <c r="N2595">
        <v>948.4626845186001</v>
      </c>
      <c r="O2595">
        <v>1.9723741821412479</v>
      </c>
      <c r="P2595">
        <v>6.0400958186023734</v>
      </c>
    </row>
    <row r="2596" spans="1:16" x14ac:dyDescent="0.25">
      <c r="A2596">
        <v>84.997907698154449</v>
      </c>
      <c r="B2596">
        <v>5.4340420571691226</v>
      </c>
      <c r="C2596">
        <v>580.16400163721062</v>
      </c>
      <c r="D2596">
        <v>2685.1995814811689</v>
      </c>
      <c r="E2596">
        <v>637.00880877576901</v>
      </c>
      <c r="F2596">
        <v>1871.5601292926206</v>
      </c>
      <c r="G2596">
        <v>824.43831245787419</v>
      </c>
      <c r="H2596">
        <v>3.4796251237320441</v>
      </c>
      <c r="I2596">
        <v>7.7961754979333353</v>
      </c>
      <c r="J2596">
        <v>855.12869335675964</v>
      </c>
      <c r="K2596">
        <v>4495.2483886821119</v>
      </c>
      <c r="L2596">
        <v>921.45805017964585</v>
      </c>
      <c r="M2596">
        <v>2937.7706784075999</v>
      </c>
      <c r="N2596">
        <v>971.25398399971004</v>
      </c>
      <c r="O2596">
        <v>3.0314516456533935</v>
      </c>
      <c r="P2596">
        <v>9.6510721420755381</v>
      </c>
    </row>
    <row r="2597" spans="1:16" x14ac:dyDescent="0.25">
      <c r="A2597">
        <v>86.807359158992767</v>
      </c>
      <c r="B2597">
        <v>2.14657175420612</v>
      </c>
      <c r="C2597">
        <v>4110.0686268176769</v>
      </c>
      <c r="D2597">
        <v>32523.989905098035</v>
      </c>
      <c r="E2597">
        <v>619.3903819773019</v>
      </c>
      <c r="F2597">
        <v>6735.6974651687869</v>
      </c>
      <c r="G2597">
        <v>2004.9060216002804</v>
      </c>
      <c r="H2597">
        <v>0.64782006506673184</v>
      </c>
      <c r="I2597">
        <v>1.335687554769059</v>
      </c>
      <c r="J2597">
        <v>5116.5011015169794</v>
      </c>
      <c r="K2597">
        <v>41868.821569891799</v>
      </c>
      <c r="L2597">
        <v>736.64227239599813</v>
      </c>
      <c r="M2597">
        <v>10997.50512549948</v>
      </c>
      <c r="N2597">
        <v>2222.1648681221795</v>
      </c>
      <c r="O2597">
        <v>0.6039903208399986</v>
      </c>
      <c r="P2597">
        <v>1.2007140289293621</v>
      </c>
    </row>
    <row r="2598" spans="1:16" x14ac:dyDescent="0.25">
      <c r="A2598">
        <v>89.678115665912628</v>
      </c>
      <c r="B2598">
        <v>7.4270861964595394</v>
      </c>
      <c r="C2598">
        <v>296.47894859481039</v>
      </c>
      <c r="D2598">
        <v>1115.0507543197034</v>
      </c>
      <c r="E2598">
        <v>489.7209456112468</v>
      </c>
      <c r="F2598">
        <v>1321.3334760333796</v>
      </c>
      <c r="G2598">
        <v>636.50146649586679</v>
      </c>
      <c r="H2598">
        <v>6.1596854502404241</v>
      </c>
      <c r="I2598">
        <v>7.5540074697153035</v>
      </c>
      <c r="J2598">
        <v>436.43007790767223</v>
      </c>
      <c r="K2598">
        <v>1861.9947573864558</v>
      </c>
      <c r="L2598">
        <v>720.15061316905951</v>
      </c>
      <c r="M2598">
        <v>2052.0606669850567</v>
      </c>
      <c r="N2598">
        <v>733.86576968080954</v>
      </c>
      <c r="O2598">
        <v>5.3526589185960569</v>
      </c>
      <c r="P2598">
        <v>9.3081795202427973</v>
      </c>
    </row>
    <row r="2599" spans="1:16" x14ac:dyDescent="0.25">
      <c r="A2599">
        <v>44.286164462566376</v>
      </c>
      <c r="B2599">
        <v>1.6315577064335169</v>
      </c>
      <c r="C2599">
        <v>4496.1026629053458</v>
      </c>
      <c r="D2599">
        <v>36279.658371249316</v>
      </c>
      <c r="E2599">
        <v>488.7863993963893</v>
      </c>
      <c r="F2599">
        <v>5792.8787982108461</v>
      </c>
      <c r="G2599">
        <v>2091.2518849822409</v>
      </c>
      <c r="H2599">
        <v>0.47640155547055074</v>
      </c>
      <c r="I2599">
        <v>0.97983862437935032</v>
      </c>
      <c r="J2599">
        <v>5526.7200284913206</v>
      </c>
      <c r="K2599">
        <v>45951.389087939839</v>
      </c>
      <c r="L2599">
        <v>592.37084183618549</v>
      </c>
      <c r="M2599">
        <v>9479.8290789798393</v>
      </c>
      <c r="N2599">
        <v>2303.327385853217</v>
      </c>
      <c r="O2599">
        <v>0.44599371278677286</v>
      </c>
      <c r="P2599">
        <v>0.91143437442123443</v>
      </c>
    </row>
    <row r="2600" spans="1:16" x14ac:dyDescent="0.25">
      <c r="A2600">
        <v>34.199765741825104</v>
      </c>
      <c r="B2600">
        <v>8.3653981535259128</v>
      </c>
      <c r="C2600">
        <v>111.98337624983849</v>
      </c>
      <c r="D2600">
        <v>319.28778123828579</v>
      </c>
      <c r="E2600">
        <v>238.66421355112746</v>
      </c>
      <c r="F2600">
        <v>568.33644274465621</v>
      </c>
      <c r="G2600">
        <v>474.79565030451568</v>
      </c>
      <c r="H2600">
        <v>9.9511140447314368</v>
      </c>
      <c r="I2600">
        <v>7.8613924351059374</v>
      </c>
      <c r="J2600">
        <v>160.40107048092096</v>
      </c>
      <c r="K2600">
        <v>502.14424167598764</v>
      </c>
      <c r="L2600">
        <v>344.78465296779291</v>
      </c>
      <c r="M2600">
        <v>870.349263799141</v>
      </c>
      <c r="N2600">
        <v>522.65833693280672</v>
      </c>
      <c r="O2600">
        <v>8.7727955693915796</v>
      </c>
      <c r="P2600">
        <v>7.7377282714850297</v>
      </c>
    </row>
    <row r="2601" spans="1:16" x14ac:dyDescent="0.25">
      <c r="A2601">
        <v>14.892636239528656</v>
      </c>
      <c r="B2601">
        <v>3.0222641033767421</v>
      </c>
      <c r="C2601">
        <v>588.25040664056291</v>
      </c>
      <c r="D2601">
        <v>2734.313431737407</v>
      </c>
      <c r="E2601">
        <v>358.50715472647408</v>
      </c>
      <c r="F2601">
        <v>1055.3882262365773</v>
      </c>
      <c r="G2601">
        <v>829.16934638718396</v>
      </c>
      <c r="H2601">
        <v>1.924896059670941</v>
      </c>
      <c r="I2601">
        <v>4.3723025394602884</v>
      </c>
      <c r="J2601">
        <v>866.84686694578181</v>
      </c>
      <c r="K2601">
        <v>4575.4387338666775</v>
      </c>
      <c r="L2601">
        <v>518.04032957488857</v>
      </c>
      <c r="M2601">
        <v>1657.0153196292044</v>
      </c>
      <c r="N2601">
        <v>977.09511117343538</v>
      </c>
      <c r="O2601">
        <v>1.6772641751798187</v>
      </c>
      <c r="P2601">
        <v>5.3901201143190347</v>
      </c>
    </row>
    <row r="2602" spans="1:16" x14ac:dyDescent="0.25">
      <c r="A2602">
        <v>38.862601578235626</v>
      </c>
      <c r="B2602">
        <v>5.0740503593213528</v>
      </c>
      <c r="C2602">
        <v>374.21172957389399</v>
      </c>
      <c r="D2602">
        <v>1511.776760942246</v>
      </c>
      <c r="E2602">
        <v>408.2800916699241</v>
      </c>
      <c r="F2602">
        <v>1133.5276896716946</v>
      </c>
      <c r="G2602">
        <v>693.1254881256524</v>
      </c>
      <c r="H2602">
        <v>3.8493135911920753</v>
      </c>
      <c r="I2602">
        <v>5.6800049732811457</v>
      </c>
      <c r="J2602">
        <v>552.46684565429416</v>
      </c>
      <c r="K2602">
        <v>2539.1951205924834</v>
      </c>
      <c r="L2602">
        <v>600.59017071088124</v>
      </c>
      <c r="M2602">
        <v>1766.736370780028</v>
      </c>
      <c r="N2602">
        <v>806.41777206037489</v>
      </c>
      <c r="O2602">
        <v>3.3436352428507603</v>
      </c>
      <c r="P2602">
        <v>7.3157645301852003</v>
      </c>
    </row>
    <row r="2603" spans="1:16" x14ac:dyDescent="0.25">
      <c r="A2603">
        <v>4.6994673609733582</v>
      </c>
      <c r="B2603">
        <v>2.7759257547904395</v>
      </c>
      <c r="C2603">
        <v>297.30395010218081</v>
      </c>
      <c r="D2603">
        <v>1119.1014511288561</v>
      </c>
      <c r="E2603">
        <v>183.47127281649952</v>
      </c>
      <c r="F2603">
        <v>495.19994186224073</v>
      </c>
      <c r="G2603">
        <v>637.1293289824323</v>
      </c>
      <c r="H2603">
        <v>2.2997888739089056</v>
      </c>
      <c r="I2603">
        <v>2.8261491089241022</v>
      </c>
      <c r="J2603">
        <v>437.66524825361762</v>
      </c>
      <c r="K2603">
        <v>1868.9384878810865</v>
      </c>
      <c r="L2603">
        <v>269.80782598839045</v>
      </c>
      <c r="M2603">
        <v>769.08920904674403</v>
      </c>
      <c r="N2603">
        <v>734.67457512885937</v>
      </c>
      <c r="O2603">
        <v>1.9984512851586913</v>
      </c>
      <c r="P2603">
        <v>3.4846210011307015</v>
      </c>
    </row>
    <row r="2604" spans="1:16" x14ac:dyDescent="0.25">
      <c r="A2604">
        <v>71.695859014987946</v>
      </c>
      <c r="B2604">
        <v>9.7714212660917532</v>
      </c>
      <c r="C2604">
        <v>136.25555647289571</v>
      </c>
      <c r="D2604">
        <v>409.01762176416514</v>
      </c>
      <c r="E2604">
        <v>331.08760811853085</v>
      </c>
      <c r="F2604">
        <v>808.89572593271737</v>
      </c>
      <c r="G2604">
        <v>499.22610273668676</v>
      </c>
      <c r="H2604">
        <v>10.831151847072904</v>
      </c>
      <c r="I2604">
        <v>9.2414138963808554</v>
      </c>
      <c r="J2604">
        <v>196.43171348973232</v>
      </c>
      <c r="K2604">
        <v>652.88851537760627</v>
      </c>
      <c r="L2604">
        <v>479.7009153743835</v>
      </c>
      <c r="M2604">
        <v>1242.0956328589191</v>
      </c>
      <c r="N2604">
        <v>554.94990587104337</v>
      </c>
      <c r="O2604">
        <v>9.5072936018981462</v>
      </c>
      <c r="P2604">
        <v>9.0845881096586005</v>
      </c>
    </row>
    <row r="2605" spans="1:16" x14ac:dyDescent="0.25">
      <c r="A2605">
        <v>35.344780385494232</v>
      </c>
      <c r="B2605">
        <v>2.3877560291221731</v>
      </c>
      <c r="C2605">
        <v>1858.5030730525941</v>
      </c>
      <c r="D2605">
        <v>12109.547390998576</v>
      </c>
      <c r="E2605">
        <v>593.40261004168849</v>
      </c>
      <c r="F2605">
        <v>2808.1324870757558</v>
      </c>
      <c r="G2605">
        <v>1382.483209427965</v>
      </c>
      <c r="H2605">
        <v>0.97282797103459617</v>
      </c>
      <c r="I2605">
        <v>3.163592191265141</v>
      </c>
      <c r="J2605">
        <v>2558.7364976631147</v>
      </c>
      <c r="K2605">
        <v>18039.982704221333</v>
      </c>
      <c r="L2605">
        <v>616.142268457623</v>
      </c>
      <c r="M2605">
        <v>4503.2540503375694</v>
      </c>
      <c r="N2605">
        <v>1608.67320302701</v>
      </c>
      <c r="O2605">
        <v>0.87499341174591716</v>
      </c>
      <c r="P2605">
        <v>2.0031218570231042</v>
      </c>
    </row>
    <row r="2606" spans="1:16" x14ac:dyDescent="0.25">
      <c r="A2606">
        <v>42.817641079425812</v>
      </c>
      <c r="B2606">
        <v>3.7309674212094932</v>
      </c>
      <c r="C2606">
        <v>809.63824624805579</v>
      </c>
      <c r="D2606">
        <v>4151.0207726451545</v>
      </c>
      <c r="E2606">
        <v>579.46988128532621</v>
      </c>
      <c r="F2606">
        <v>1798.7312423833012</v>
      </c>
      <c r="G2606">
        <v>949.57526077260309</v>
      </c>
      <c r="H2606">
        <v>2.098579126833704</v>
      </c>
      <c r="I2606">
        <v>6.3727387611230535</v>
      </c>
      <c r="J2606">
        <v>1182.524339541447</v>
      </c>
      <c r="K2606">
        <v>6832.3126432552399</v>
      </c>
      <c r="L2606">
        <v>806.32088695815219</v>
      </c>
      <c r="M2606">
        <v>2839.5651183141435</v>
      </c>
      <c r="N2606">
        <v>1123.2813006893164</v>
      </c>
      <c r="O2606">
        <v>1.8385999382708591</v>
      </c>
      <c r="P2606">
        <v>6.908016208521552</v>
      </c>
    </row>
    <row r="2607" spans="1:16" x14ac:dyDescent="0.25">
      <c r="A2607">
        <v>3.2665025591850281</v>
      </c>
      <c r="B2607">
        <v>1.3880635334808633</v>
      </c>
      <c r="C2607">
        <v>1083.5274487838074</v>
      </c>
      <c r="D2607">
        <v>6061.6466690179341</v>
      </c>
      <c r="E2607">
        <v>271.56422415294111</v>
      </c>
      <c r="F2607">
        <v>905.35036474535548</v>
      </c>
      <c r="G2607">
        <v>1080.0140502031768</v>
      </c>
      <c r="H2607">
        <v>0.69700979882506531</v>
      </c>
      <c r="I2607">
        <v>2.5707494711213146</v>
      </c>
      <c r="J2607">
        <v>1559.6783255679431</v>
      </c>
      <c r="K2607">
        <v>9722.4396434572282</v>
      </c>
      <c r="L2607">
        <v>344.997336724131</v>
      </c>
      <c r="M2607">
        <v>1436.7317491920985</v>
      </c>
      <c r="N2607">
        <v>1276.0966784355483</v>
      </c>
      <c r="O2607">
        <v>0.6151439386427292</v>
      </c>
      <c r="P2607">
        <v>2.0463607801566597</v>
      </c>
    </row>
    <row r="2608" spans="1:16" x14ac:dyDescent="0.25">
      <c r="A2608">
        <v>22.544292986392975</v>
      </c>
      <c r="B2608">
        <v>7.7570492198315053</v>
      </c>
      <c r="C2608">
        <v>97.968325858935472</v>
      </c>
      <c r="D2608">
        <v>270.16029071180679</v>
      </c>
      <c r="E2608">
        <v>196.44635150297327</v>
      </c>
      <c r="F2608">
        <v>459.76191466435273</v>
      </c>
      <c r="G2608">
        <v>460.0697786215822</v>
      </c>
      <c r="H2608">
        <v>9.6748179433457633</v>
      </c>
      <c r="I2608">
        <v>7.1753499578165698</v>
      </c>
      <c r="J2608">
        <v>139.71025941692193</v>
      </c>
      <c r="K2608">
        <v>420.50696793457081</v>
      </c>
      <c r="L2608">
        <v>283.42942664715559</v>
      </c>
      <c r="M2608">
        <v>702.80559801287109</v>
      </c>
      <c r="N2608">
        <v>503.10076601351574</v>
      </c>
      <c r="O2608">
        <v>8.557357305284178</v>
      </c>
      <c r="P2608">
        <v>7.2919641869659548</v>
      </c>
    </row>
    <row r="2609" spans="1:16" x14ac:dyDescent="0.25">
      <c r="A2609">
        <v>58.686740815639496</v>
      </c>
      <c r="B2609">
        <v>2.259170189403628</v>
      </c>
      <c r="C2609">
        <v>2921.3483307908382</v>
      </c>
      <c r="D2609">
        <v>21366.787988864173</v>
      </c>
      <c r="E2609">
        <v>590.27012048114909</v>
      </c>
      <c r="F2609">
        <v>4548.6875906368668</v>
      </c>
      <c r="G2609">
        <v>1707.9373257437428</v>
      </c>
      <c r="H2609">
        <v>0.7745369562573351</v>
      </c>
      <c r="I2609">
        <v>1.76354403177074</v>
      </c>
      <c r="J2609">
        <v>3811.7658482156025</v>
      </c>
      <c r="K2609">
        <v>29343.544140899812</v>
      </c>
      <c r="L2609">
        <v>657.54631713722574</v>
      </c>
      <c r="M2609">
        <v>7366.211109137299</v>
      </c>
      <c r="N2609">
        <v>1938.0272169171712</v>
      </c>
      <c r="O2609">
        <v>0.71069384061108964</v>
      </c>
      <c r="P2609">
        <v>1.3845929367914809</v>
      </c>
    </row>
    <row r="2610" spans="1:16" x14ac:dyDescent="0.25">
      <c r="A2610">
        <v>88.249777138233185</v>
      </c>
      <c r="B2610">
        <v>2.4712590704974442</v>
      </c>
      <c r="C2610">
        <v>3193.7962690570102</v>
      </c>
      <c r="D2610">
        <v>23861.890736532077</v>
      </c>
      <c r="E2610">
        <v>658.69867723994741</v>
      </c>
      <c r="F2610">
        <v>5566.8725953195199</v>
      </c>
      <c r="G2610">
        <v>1780.9352149390713</v>
      </c>
      <c r="H2610">
        <v>0.81927259602613045</v>
      </c>
      <c r="I2610">
        <v>1.7906889590559136</v>
      </c>
      <c r="J2610">
        <v>4117.8087255943983</v>
      </c>
      <c r="K2610">
        <v>32217.069293287492</v>
      </c>
      <c r="L2610">
        <v>745.68903993222557</v>
      </c>
      <c r="M2610">
        <v>9033.690959692467</v>
      </c>
      <c r="N2610">
        <v>2008.915263211755</v>
      </c>
      <c r="O2610">
        <v>0.75488318980201286</v>
      </c>
      <c r="P2610">
        <v>1.4597455401315489</v>
      </c>
    </row>
    <row r="2611" spans="1:16" x14ac:dyDescent="0.25">
      <c r="A2611">
        <v>19.346156775951385</v>
      </c>
      <c r="B2611">
        <v>8.2004484711435843</v>
      </c>
      <c r="C2611">
        <v>78.639845596628362</v>
      </c>
      <c r="D2611">
        <v>205.99141707610323</v>
      </c>
      <c r="E2611">
        <v>169.96648154164964</v>
      </c>
      <c r="F2611">
        <v>386.80981368905015</v>
      </c>
      <c r="G2611">
        <v>438.92825976511875</v>
      </c>
      <c r="H2611">
        <v>11.038058029415597</v>
      </c>
      <c r="I2611">
        <v>7.2796947064938324</v>
      </c>
      <c r="J2611">
        <v>111.35710087398772</v>
      </c>
      <c r="K2611">
        <v>315.23320430692922</v>
      </c>
      <c r="L2611">
        <v>245.0449036629287</v>
      </c>
      <c r="M2611">
        <v>589.56827352783387</v>
      </c>
      <c r="N2611">
        <v>474.85381593373552</v>
      </c>
      <c r="O2611">
        <v>9.8212549524550194</v>
      </c>
      <c r="P2611">
        <v>7.7133698740284107</v>
      </c>
    </row>
    <row r="2612" spans="1:16" x14ac:dyDescent="0.25">
      <c r="A2612">
        <v>96.975048124790192</v>
      </c>
      <c r="B2612">
        <v>3.5561677061071144</v>
      </c>
      <c r="C2612">
        <v>1631.9491468597109</v>
      </c>
      <c r="D2612">
        <v>10263.25551577921</v>
      </c>
      <c r="E2612">
        <v>882.3476671407027</v>
      </c>
      <c r="F2612">
        <v>3612.7616248639997</v>
      </c>
      <c r="G2612">
        <v>1301.6850005445945</v>
      </c>
      <c r="H2612">
        <v>1.5233667480777475</v>
      </c>
      <c r="I2612">
        <v>5.547580370948535</v>
      </c>
      <c r="J2612">
        <v>2275.7935752625185</v>
      </c>
      <c r="K2612">
        <v>15607.725903752844</v>
      </c>
      <c r="L2612">
        <v>901.14112286463933</v>
      </c>
      <c r="M2612">
        <v>5778.3801223794753</v>
      </c>
      <c r="N2612">
        <v>1522.6545707290845</v>
      </c>
      <c r="O2612">
        <v>1.3631346683616787</v>
      </c>
      <c r="P2612">
        <v>3.3735433226435116</v>
      </c>
    </row>
    <row r="2613" spans="1:16" x14ac:dyDescent="0.25">
      <c r="A2613">
        <v>95.988341748714447</v>
      </c>
      <c r="B2613">
        <v>4.2056366898398805</v>
      </c>
      <c r="C2613">
        <v>1128.0553945033384</v>
      </c>
      <c r="D2613">
        <v>6385.8516222472854</v>
      </c>
      <c r="E2613">
        <v>847.67742822315836</v>
      </c>
      <c r="F2613">
        <v>2862.259170260148</v>
      </c>
      <c r="G2613">
        <v>1099.737341413487</v>
      </c>
      <c r="H2613">
        <v>2.079012555314447</v>
      </c>
      <c r="I2613">
        <v>7.8211162385972042</v>
      </c>
      <c r="J2613">
        <v>1619.6737684197415</v>
      </c>
      <c r="K2613">
        <v>10197.637814516171</v>
      </c>
      <c r="L2613">
        <v>1044.9337741019322</v>
      </c>
      <c r="M2613">
        <v>4545.6020605317999</v>
      </c>
      <c r="N2613">
        <v>1298.6958208400856</v>
      </c>
      <c r="O2613">
        <v>1.8369950672628785</v>
      </c>
      <c r="P2613">
        <v>5.9267033348562865</v>
      </c>
    </row>
    <row r="2614" spans="1:16" x14ac:dyDescent="0.25">
      <c r="A2614">
        <v>76.787427723407745</v>
      </c>
      <c r="B2614">
        <v>5.8812551411154512</v>
      </c>
      <c r="C2614">
        <v>448.51863137563925</v>
      </c>
      <c r="D2614">
        <v>1916.5908272816057</v>
      </c>
      <c r="E2614">
        <v>552.80215032733622</v>
      </c>
      <c r="F2614">
        <v>1569.6637013098805</v>
      </c>
      <c r="G2614">
        <v>743.19162612515504</v>
      </c>
      <c r="H2614">
        <v>4.16084054560792</v>
      </c>
      <c r="I2614">
        <v>7.234663310337913</v>
      </c>
      <c r="J2614">
        <v>662.55791122177186</v>
      </c>
      <c r="K2614">
        <v>3222.5718302885321</v>
      </c>
      <c r="L2614">
        <v>810.37995520007632</v>
      </c>
      <c r="M2614">
        <v>2453.5443465785056</v>
      </c>
      <c r="N2614">
        <v>869.86110425881509</v>
      </c>
      <c r="O2614">
        <v>3.6164701509347426</v>
      </c>
      <c r="P2614">
        <v>9.3905535714574491</v>
      </c>
    </row>
    <row r="2615" spans="1:16" x14ac:dyDescent="0.25">
      <c r="A2615">
        <v>58.59419173002243</v>
      </c>
      <c r="B2615">
        <v>7.2750023733184719</v>
      </c>
      <c r="C2615">
        <v>225.44867087985349</v>
      </c>
      <c r="D2615">
        <v>780.82752789388724</v>
      </c>
      <c r="E2615">
        <v>379.80229813848257</v>
      </c>
      <c r="F2615">
        <v>990.31328479493538</v>
      </c>
      <c r="G2615">
        <v>579.82854497137726</v>
      </c>
      <c r="H2615">
        <v>6.6929722818751394</v>
      </c>
      <c r="I2615">
        <v>6.8455221952166525</v>
      </c>
      <c r="J2615">
        <v>329.9240516117103</v>
      </c>
      <c r="K2615">
        <v>1288.0665666958796</v>
      </c>
      <c r="L2615">
        <v>556.07099178377416</v>
      </c>
      <c r="M2615">
        <v>1531.6828817448427</v>
      </c>
      <c r="N2615">
        <v>660.49156085607706</v>
      </c>
      <c r="O2615">
        <v>5.8283261940015381</v>
      </c>
      <c r="P2615">
        <v>7.9143344814001964</v>
      </c>
    </row>
    <row r="2616" spans="1:16" x14ac:dyDescent="0.25">
      <c r="A2616">
        <v>48.889979898929596</v>
      </c>
      <c r="B2616">
        <v>6.299530840996967</v>
      </c>
      <c r="C2616">
        <v>272.26633578614269</v>
      </c>
      <c r="D2616">
        <v>997.82358311081134</v>
      </c>
      <c r="E2616">
        <v>386.2571854065086</v>
      </c>
      <c r="F2616">
        <v>1031.2490878227379</v>
      </c>
      <c r="G2616">
        <v>617.78375370502545</v>
      </c>
      <c r="H2616">
        <v>5.3966365352913108</v>
      </c>
      <c r="I2616">
        <v>6.2273125787364183</v>
      </c>
      <c r="J2616">
        <v>400.15437794217843</v>
      </c>
      <c r="K2616">
        <v>1660.862058425733</v>
      </c>
      <c r="L2616">
        <v>567.41470030219648</v>
      </c>
      <c r="M2616">
        <v>1599.4879262587872</v>
      </c>
      <c r="N2616">
        <v>709.71160114724012</v>
      </c>
      <c r="O2616">
        <v>4.6917948352130123</v>
      </c>
      <c r="P2616">
        <v>7.5249430779551671</v>
      </c>
    </row>
    <row r="2617" spans="1:16" x14ac:dyDescent="0.25">
      <c r="A2617">
        <v>11.366282403469086</v>
      </c>
      <c r="B2617">
        <v>4.5813725253879038</v>
      </c>
      <c r="C2617">
        <v>186.76162281917524</v>
      </c>
      <c r="D2617">
        <v>612.21032512153033</v>
      </c>
      <c r="E2617">
        <v>203.6706210751444</v>
      </c>
      <c r="F2617">
        <v>518.43644750772046</v>
      </c>
      <c r="G2617">
        <v>546.40022704748435</v>
      </c>
      <c r="H2617">
        <v>4.52233622959832</v>
      </c>
      <c r="I2617">
        <v>4.2227865515921197</v>
      </c>
      <c r="J2617">
        <v>271.90411826995341</v>
      </c>
      <c r="K2617">
        <v>998.81639105776185</v>
      </c>
      <c r="L2617">
        <v>296.99341294311887</v>
      </c>
      <c r="M2617">
        <v>799.6492908218238</v>
      </c>
      <c r="N2617">
        <v>616.88808134190981</v>
      </c>
      <c r="O2617">
        <v>3.9475488549625233</v>
      </c>
      <c r="P2617">
        <v>4.6248393267668915</v>
      </c>
    </row>
    <row r="2618" spans="1:16" x14ac:dyDescent="0.25">
      <c r="A2618">
        <v>72.480885803699493</v>
      </c>
      <c r="B2618">
        <v>9.7564319375924349</v>
      </c>
      <c r="C2618">
        <v>137.79063427143777</v>
      </c>
      <c r="D2618">
        <v>414.8778833909663</v>
      </c>
      <c r="E2618">
        <v>333.81384828035675</v>
      </c>
      <c r="F2618">
        <v>816.75241343355322</v>
      </c>
      <c r="G2618">
        <v>500.72902882482583</v>
      </c>
      <c r="H2618">
        <v>10.770605576735969</v>
      </c>
      <c r="I2618">
        <v>9.2239853846306161</v>
      </c>
      <c r="J2618">
        <v>198.71722469269736</v>
      </c>
      <c r="K2618">
        <v>662.79107269530414</v>
      </c>
      <c r="L2618">
        <v>483.74685631780397</v>
      </c>
      <c r="M2618">
        <v>1254.3558439156461</v>
      </c>
      <c r="N2618">
        <v>556.9310978638523</v>
      </c>
      <c r="O2618">
        <v>9.451986442672796</v>
      </c>
      <c r="P2618">
        <v>9.0855082620859093</v>
      </c>
    </row>
    <row r="2619" spans="1:16" x14ac:dyDescent="0.25">
      <c r="A2619">
        <v>4.4632441401481628</v>
      </c>
      <c r="B2619">
        <v>8.450217563959443</v>
      </c>
      <c r="C2619">
        <v>29.941455529780207</v>
      </c>
      <c r="D2619">
        <v>66.664743285820919</v>
      </c>
      <c r="E2619">
        <v>65.282249990268525</v>
      </c>
      <c r="F2619">
        <v>133.32986309806913</v>
      </c>
      <c r="G2619">
        <v>380.91348848117053</v>
      </c>
      <c r="H2619">
        <v>15.391306909069145</v>
      </c>
      <c r="I2619">
        <v>5.5404084097576218</v>
      </c>
      <c r="J2619">
        <v>41.265748506940241</v>
      </c>
      <c r="K2619">
        <v>95.605743463281229</v>
      </c>
      <c r="L2619">
        <v>95.310611491635683</v>
      </c>
      <c r="M2619">
        <v>200.84687358829231</v>
      </c>
      <c r="N2619">
        <v>395.2489996154552</v>
      </c>
      <c r="O2619">
        <v>14.129205709250039</v>
      </c>
      <c r="P2619">
        <v>6.2965283578363493</v>
      </c>
    </row>
    <row r="2620" spans="1:16" x14ac:dyDescent="0.25">
      <c r="A2620">
        <v>17.362818777561188</v>
      </c>
      <c r="B2620">
        <v>9.1751583736990838</v>
      </c>
      <c r="C2620">
        <v>58.579384526099588</v>
      </c>
      <c r="D2620">
        <v>144.32265023326093</v>
      </c>
      <c r="E2620">
        <v>143.74978193759443</v>
      </c>
      <c r="F2620">
        <v>315.59669248748673</v>
      </c>
      <c r="G2620">
        <v>415.87343531470265</v>
      </c>
      <c r="H2620">
        <v>13.629110263824437</v>
      </c>
      <c r="I2620">
        <v>7.547294189899012</v>
      </c>
      <c r="J2620">
        <v>82.216673277729214</v>
      </c>
      <c r="K2620">
        <v>216.09017310099279</v>
      </c>
      <c r="L2620">
        <v>207.59657143935823</v>
      </c>
      <c r="M2620">
        <v>479.21082867915106</v>
      </c>
      <c r="N2620">
        <v>443.70909316172026</v>
      </c>
      <c r="O2620">
        <v>12.233836614861531</v>
      </c>
      <c r="P2620">
        <v>8.2749402203536171</v>
      </c>
    </row>
    <row r="2621" spans="1:16" x14ac:dyDescent="0.25">
      <c r="A2621">
        <v>66.484136998653412</v>
      </c>
      <c r="B2621">
        <v>8.8294432553009514</v>
      </c>
      <c r="C2621">
        <v>160.92990688796573</v>
      </c>
      <c r="D2621">
        <v>505.69429651502986</v>
      </c>
      <c r="E2621">
        <v>345.47357139238056</v>
      </c>
      <c r="F2621">
        <v>862.5881511373658</v>
      </c>
      <c r="G2621">
        <v>522.83285483879376</v>
      </c>
      <c r="H2621">
        <v>9.2091680241881591</v>
      </c>
      <c r="I2621">
        <v>8.2229089801086985</v>
      </c>
      <c r="J2621">
        <v>233.24216754787639</v>
      </c>
      <c r="K2621">
        <v>816.91229370680571</v>
      </c>
      <c r="L2621">
        <v>502.15826056658642</v>
      </c>
      <c r="M2621">
        <v>1327.6464269206435</v>
      </c>
      <c r="N2621">
        <v>586.00652163661323</v>
      </c>
      <c r="O2621">
        <v>8.0579851130042943</v>
      </c>
      <c r="P2621">
        <v>8.5056066853463346</v>
      </c>
    </row>
    <row r="2622" spans="1:16" x14ac:dyDescent="0.25">
      <c r="A2622">
        <v>54.302319347858429</v>
      </c>
      <c r="B2622">
        <v>5.8693327933753601</v>
      </c>
      <c r="C2622">
        <v>346.22707830711971</v>
      </c>
      <c r="D2622">
        <v>1365.571483385321</v>
      </c>
      <c r="E2622">
        <v>441.86208830680988</v>
      </c>
      <c r="F2622">
        <v>1215.1271174557735</v>
      </c>
      <c r="G2622">
        <v>673.29709420419488</v>
      </c>
      <c r="H2622">
        <v>4.5874992444857741</v>
      </c>
      <c r="I2622">
        <v>6.3436240030992197</v>
      </c>
      <c r="J2622">
        <v>510.78107916162696</v>
      </c>
      <c r="K2622">
        <v>2290.3796202184844</v>
      </c>
      <c r="L2622">
        <v>650.23829345722254</v>
      </c>
      <c r="M2622">
        <v>1891.6242597967437</v>
      </c>
      <c r="N2622">
        <v>781.10392050514099</v>
      </c>
      <c r="O2622">
        <v>3.9847979669563705</v>
      </c>
      <c r="P2622">
        <v>8.0731330541961128</v>
      </c>
    </row>
    <row r="2623" spans="1:16" x14ac:dyDescent="0.25">
      <c r="A2623">
        <v>63.702825725078583</v>
      </c>
      <c r="B2623">
        <v>4.4298718605602101</v>
      </c>
      <c r="C2623">
        <v>741.19146162693175</v>
      </c>
      <c r="D2623">
        <v>3699.1776027623864</v>
      </c>
      <c r="E2623">
        <v>639.26682689582913</v>
      </c>
      <c r="F2623">
        <v>1951.9149130114163</v>
      </c>
      <c r="G2623">
        <v>914.04795802311162</v>
      </c>
      <c r="H2623">
        <v>2.5788838997365233</v>
      </c>
      <c r="I2623">
        <v>7.2765638530607548</v>
      </c>
      <c r="J2623">
        <v>1085.985084093988</v>
      </c>
      <c r="K2623">
        <v>6123.9614701004066</v>
      </c>
      <c r="L2623">
        <v>901.34915744196007</v>
      </c>
      <c r="M2623">
        <v>3076.6554880230947</v>
      </c>
      <c r="N2623">
        <v>1080.6506100762094</v>
      </c>
      <c r="O2623">
        <v>2.2553882094491962</v>
      </c>
      <c r="P2623">
        <v>8.2455396018195284</v>
      </c>
    </row>
    <row r="2624" spans="1:16" x14ac:dyDescent="0.25">
      <c r="A2624">
        <v>81.139170229434967</v>
      </c>
      <c r="B2624">
        <v>3.7320973614892083</v>
      </c>
      <c r="C2624">
        <v>1295.5115918042166</v>
      </c>
      <c r="D2624">
        <v>7634.3151956078054</v>
      </c>
      <c r="E2624">
        <v>828.39302458536508</v>
      </c>
      <c r="F2624">
        <v>2944.4930486826456</v>
      </c>
      <c r="G2624">
        <v>1170.8672143983067</v>
      </c>
      <c r="H2624">
        <v>1.7483079547196818</v>
      </c>
      <c r="I2624">
        <v>6.9284926155768796</v>
      </c>
      <c r="J2624">
        <v>1842.2128992060711</v>
      </c>
      <c r="K2624">
        <v>11991.497255815919</v>
      </c>
      <c r="L2624">
        <v>929.44679075857812</v>
      </c>
      <c r="M2624">
        <v>4688.3839862743189</v>
      </c>
      <c r="N2624">
        <v>1379.103897892428</v>
      </c>
      <c r="O2624">
        <v>1.5515418268299868</v>
      </c>
      <c r="P2624">
        <v>4.5102075641190762</v>
      </c>
    </row>
    <row r="2625" spans="1:16" x14ac:dyDescent="0.25">
      <c r="A2625">
        <v>79.052354753017426</v>
      </c>
      <c r="B2625">
        <v>7.642160211531758</v>
      </c>
      <c r="C2625">
        <v>252.66769941189142</v>
      </c>
      <c r="D2625">
        <v>905.37137636270472</v>
      </c>
      <c r="E2625">
        <v>439.67203003097438</v>
      </c>
      <c r="F2625">
        <v>1162.9817478966004</v>
      </c>
      <c r="G2625">
        <v>602.19546826531723</v>
      </c>
      <c r="H2625">
        <v>6.7348521232828471</v>
      </c>
      <c r="I2625">
        <v>7.3898646643477779</v>
      </c>
      <c r="J2625">
        <v>370.76333685174404</v>
      </c>
      <c r="K2625">
        <v>1502.0574564463186</v>
      </c>
      <c r="L2625">
        <v>645.11722406416106</v>
      </c>
      <c r="M2625">
        <v>1801.7875604563565</v>
      </c>
      <c r="N2625">
        <v>689.53497782373825</v>
      </c>
      <c r="O2625">
        <v>5.8584570271814309</v>
      </c>
      <c r="P2625">
        <v>8.77705468983876</v>
      </c>
    </row>
    <row r="2626" spans="1:16" x14ac:dyDescent="0.25">
      <c r="A2626">
        <v>64.645771324634552</v>
      </c>
      <c r="B2626">
        <v>5.809170862426031</v>
      </c>
      <c r="C2626">
        <v>404.70436321903247</v>
      </c>
      <c r="D2626">
        <v>1675.0906031791194</v>
      </c>
      <c r="E2626">
        <v>499.90600425973338</v>
      </c>
      <c r="F2626">
        <v>1401.372080490486</v>
      </c>
      <c r="G2626">
        <v>714.09829171620163</v>
      </c>
      <c r="H2626">
        <v>4.276121075337409</v>
      </c>
      <c r="I2626">
        <v>6.7594938713468276</v>
      </c>
      <c r="J2626">
        <v>597.7545956820727</v>
      </c>
      <c r="K2626">
        <v>2815.9141298918544</v>
      </c>
      <c r="L2626">
        <v>734.6324539210799</v>
      </c>
      <c r="M2626">
        <v>2186.9004674828147</v>
      </c>
      <c r="N2626">
        <v>833.07887179682666</v>
      </c>
      <c r="O2626">
        <v>3.7149862482925253</v>
      </c>
      <c r="P2626">
        <v>8.7700999036316105</v>
      </c>
    </row>
    <row r="2627" spans="1:16" x14ac:dyDescent="0.25">
      <c r="A2627">
        <v>23.85932320356369</v>
      </c>
      <c r="B2627">
        <v>4.1584724823898078</v>
      </c>
      <c r="C2627">
        <v>406.59370076996049</v>
      </c>
      <c r="D2627">
        <v>1685.3415484971802</v>
      </c>
      <c r="E2627">
        <v>359.28869878513899</v>
      </c>
      <c r="F2627">
        <v>1007.7643366600528</v>
      </c>
      <c r="G2627">
        <v>715.37739100239912</v>
      </c>
      <c r="H2627">
        <v>3.0555561082106504</v>
      </c>
      <c r="I2627">
        <v>4.8504076929497097</v>
      </c>
      <c r="J2627">
        <v>600.55574664931794</v>
      </c>
      <c r="K2627">
        <v>2833.2382931075222</v>
      </c>
      <c r="L2627">
        <v>527.94628657778117</v>
      </c>
      <c r="M2627">
        <v>1572.774940073467</v>
      </c>
      <c r="N2627">
        <v>834.70100907754181</v>
      </c>
      <c r="O2627">
        <v>2.6546291320547404</v>
      </c>
      <c r="P2627">
        <v>6.2947734979965917</v>
      </c>
    </row>
    <row r="2628" spans="1:16" x14ac:dyDescent="0.25">
      <c r="A2628">
        <v>11.136514723300934</v>
      </c>
      <c r="B2628">
        <v>3.720024961317606</v>
      </c>
      <c r="C2628">
        <v>293.84525437914499</v>
      </c>
      <c r="D2628">
        <v>1102.1439305651709</v>
      </c>
      <c r="E2628">
        <v>243.42708147566142</v>
      </c>
      <c r="F2628">
        <v>656.07696684459165</v>
      </c>
      <c r="G2628">
        <v>634.4928607314589</v>
      </c>
      <c r="H2628">
        <v>3.0957258321982537</v>
      </c>
      <c r="I2628">
        <v>3.7717263681862097</v>
      </c>
      <c r="J2628">
        <v>432.48656619718611</v>
      </c>
      <c r="K2628">
        <v>1839.8666855591698</v>
      </c>
      <c r="L2628">
        <v>357.93509997222736</v>
      </c>
      <c r="M2628">
        <v>1018.763996276836</v>
      </c>
      <c r="N2628">
        <v>731.27768116311177</v>
      </c>
      <c r="O2628">
        <v>2.6902430679369811</v>
      </c>
      <c r="P2628">
        <v>4.6381843377752148</v>
      </c>
    </row>
    <row r="2629" spans="1:16" x14ac:dyDescent="0.25">
      <c r="A2629">
        <v>66.328259885311127</v>
      </c>
      <c r="B2629">
        <v>0.80068329032933427</v>
      </c>
      <c r="C2629">
        <v>15498.154303632968</v>
      </c>
      <c r="D2629">
        <v>160126.00299581233</v>
      </c>
      <c r="E2629">
        <v>927.79859371670614</v>
      </c>
      <c r="F2629">
        <v>25478.954145413722</v>
      </c>
      <c r="G2629">
        <v>3774.2607525335293</v>
      </c>
      <c r="H2629">
        <v>0.15334875233460973</v>
      </c>
      <c r="I2629">
        <v>0.76948243242448966</v>
      </c>
      <c r="J2629">
        <v>17548.512929785717</v>
      </c>
      <c r="K2629">
        <v>189303.99182538301</v>
      </c>
      <c r="L2629">
        <v>1521.4585386834237</v>
      </c>
      <c r="M2629">
        <v>43423.324935914279</v>
      </c>
      <c r="N2629">
        <v>4029.5008854607258</v>
      </c>
      <c r="O2629">
        <v>0.1475544251061624</v>
      </c>
      <c r="P2629">
        <v>0.98944595667596147</v>
      </c>
    </row>
    <row r="2630" spans="1:16" x14ac:dyDescent="0.25">
      <c r="A2630">
        <v>60.827159702777863</v>
      </c>
      <c r="B2630">
        <v>7.6063852109855725</v>
      </c>
      <c r="C2630">
        <v>209.79838978246596</v>
      </c>
      <c r="D2630">
        <v>711.37451401666988</v>
      </c>
      <c r="E2630">
        <v>373.47198406575444</v>
      </c>
      <c r="F2630">
        <v>964.94559460440928</v>
      </c>
      <c r="G2630">
        <v>566.55327546661317</v>
      </c>
      <c r="H2630">
        <v>7.1893853760706552</v>
      </c>
      <c r="I2630">
        <v>7.0711874392737792</v>
      </c>
      <c r="J2630">
        <v>306.44380376055818</v>
      </c>
      <c r="K2630">
        <v>1168.8092795172174</v>
      </c>
      <c r="L2630">
        <v>545.98087150087792</v>
      </c>
      <c r="M2630">
        <v>1490.872325351816</v>
      </c>
      <c r="N2630">
        <v>643.20335340677661</v>
      </c>
      <c r="O2630">
        <v>6.2657930098936756</v>
      </c>
      <c r="P2630">
        <v>8.0249291911946408</v>
      </c>
    </row>
    <row r="2631" spans="1:16" x14ac:dyDescent="0.25">
      <c r="A2631">
        <v>94.775998294353485</v>
      </c>
      <c r="B2631">
        <v>8.9816532588957898</v>
      </c>
      <c r="C2631">
        <v>201.35603189106021</v>
      </c>
      <c r="D2631">
        <v>674.59802867195333</v>
      </c>
      <c r="E2631">
        <v>425.80680756337182</v>
      </c>
      <c r="F2631">
        <v>1094.4048274202883</v>
      </c>
      <c r="G2631">
        <v>559.25577836780201</v>
      </c>
      <c r="H2631">
        <v>8.6207048163974864</v>
      </c>
      <c r="I2631">
        <v>8.3105054384328856</v>
      </c>
      <c r="J2631">
        <v>293.78162649809803</v>
      </c>
      <c r="K2631">
        <v>1105.7152223762691</v>
      </c>
      <c r="L2631">
        <v>621.93758745367825</v>
      </c>
      <c r="M2631">
        <v>1689.878504020742</v>
      </c>
      <c r="N2631">
        <v>633.68423834376006</v>
      </c>
      <c r="O2631">
        <v>7.5171551645068027</v>
      </c>
      <c r="P2631">
        <v>9.3223985406496475</v>
      </c>
    </row>
    <row r="2632" spans="1:16" x14ac:dyDescent="0.25">
      <c r="A2632">
        <v>12.944207727909088</v>
      </c>
      <c r="B2632">
        <v>2.17796340493482</v>
      </c>
      <c r="C2632">
        <v>1103.9718104329932</v>
      </c>
      <c r="D2632">
        <v>6210.0722497485822</v>
      </c>
      <c r="E2632">
        <v>432.06999999962284</v>
      </c>
      <c r="F2632">
        <v>1448.837312610696</v>
      </c>
      <c r="G2632">
        <v>1089.1150385894912</v>
      </c>
      <c r="H2632">
        <v>1.0857296469383431</v>
      </c>
      <c r="I2632">
        <v>4.0426134353894545</v>
      </c>
      <c r="J2632">
        <v>1587.268409635496</v>
      </c>
      <c r="K2632">
        <v>9940.4972285442254</v>
      </c>
      <c r="L2632">
        <v>541.20741639648088</v>
      </c>
      <c r="M2632">
        <v>2300.0033170604643</v>
      </c>
      <c r="N2632">
        <v>1286.5411618514245</v>
      </c>
      <c r="O2632">
        <v>0.95872817222981299</v>
      </c>
      <c r="P2632">
        <v>3.1443361896823996</v>
      </c>
    </row>
    <row r="2633" spans="1:16" x14ac:dyDescent="0.25">
      <c r="A2633">
        <v>96.616051614284515</v>
      </c>
      <c r="B2633">
        <v>1.9429415105583385</v>
      </c>
      <c r="C2633">
        <v>5218.0518022162096</v>
      </c>
      <c r="D2633">
        <v>43445.98963700961</v>
      </c>
      <c r="E2633">
        <v>627.2317576793406</v>
      </c>
      <c r="F2633">
        <v>8530.5535687518332</v>
      </c>
      <c r="G2633">
        <v>2242.7848072510687</v>
      </c>
      <c r="H2633">
        <v>0.53738996789838422</v>
      </c>
      <c r="I2633">
        <v>1.1215495558744015</v>
      </c>
      <c r="J2633">
        <v>6282.9588753333273</v>
      </c>
      <c r="K2633">
        <v>53653.938373388046</v>
      </c>
      <c r="L2633">
        <v>785.38754799759545</v>
      </c>
      <c r="M2633">
        <v>14015.095196929318</v>
      </c>
      <c r="N2633">
        <v>2445.4000226217722</v>
      </c>
      <c r="O2633">
        <v>0.50638372798250975</v>
      </c>
      <c r="P2633">
        <v>1.1056840403223107</v>
      </c>
    </row>
    <row r="2634" spans="1:16" x14ac:dyDescent="0.25">
      <c r="A2634">
        <v>63.584277451038361</v>
      </c>
      <c r="B2634">
        <v>0.50056137589378402</v>
      </c>
      <c r="C2634">
        <v>25073.534312215921</v>
      </c>
      <c r="D2634">
        <v>288280.47075842362</v>
      </c>
      <c r="E2634">
        <v>1966.6555967507099</v>
      </c>
      <c r="F2634">
        <v>56684.226584908436</v>
      </c>
      <c r="G2634">
        <v>4788.2156437766707</v>
      </c>
      <c r="H2634">
        <v>8.3054617068368114E-2</v>
      </c>
      <c r="I2634">
        <v>3.9913202928573162</v>
      </c>
      <c r="J2634">
        <v>30279.01820740238</v>
      </c>
      <c r="K2634">
        <v>356532.70502658136</v>
      </c>
      <c r="L2634">
        <v>3526.4029478926036</v>
      </c>
      <c r="M2634">
        <v>98823.974499303818</v>
      </c>
      <c r="N2634">
        <v>5227.5048273235616</v>
      </c>
      <c r="O2634">
        <v>8.0662483696343823E-2</v>
      </c>
      <c r="P2634">
        <v>3.9913202928573162</v>
      </c>
    </row>
    <row r="2635" spans="1:16" x14ac:dyDescent="0.25">
      <c r="A2635">
        <v>67.092987716197968</v>
      </c>
      <c r="B2635">
        <v>7.8782540713848697</v>
      </c>
      <c r="C2635">
        <v>208.65705782813316</v>
      </c>
      <c r="D2635">
        <v>706.37391859316335</v>
      </c>
      <c r="E2635">
        <v>385.02456597935355</v>
      </c>
      <c r="F2635">
        <v>994.10218611196058</v>
      </c>
      <c r="G2635">
        <v>565.57245685468251</v>
      </c>
      <c r="H2635">
        <v>7.4615773631807327</v>
      </c>
      <c r="I2635">
        <v>7.3186296998157712</v>
      </c>
      <c r="J2635">
        <v>304.73177435362851</v>
      </c>
      <c r="K2635">
        <v>1160.227497808399</v>
      </c>
      <c r="L2635">
        <v>562.80386294931373</v>
      </c>
      <c r="M2635">
        <v>1535.7977738038728</v>
      </c>
      <c r="N2635">
        <v>641.92458340679457</v>
      </c>
      <c r="O2635">
        <v>6.5034547481982656</v>
      </c>
      <c r="P2635">
        <v>8.2933512999971075</v>
      </c>
    </row>
    <row r="2636" spans="1:16" x14ac:dyDescent="0.25">
      <c r="A2636">
        <v>83.32347971200943</v>
      </c>
      <c r="B2636">
        <v>4.8097239071271947</v>
      </c>
      <c r="C2636">
        <v>753.36497164211471</v>
      </c>
      <c r="D2636">
        <v>3778.6953420470336</v>
      </c>
      <c r="E2636">
        <v>703.61095277869163</v>
      </c>
      <c r="F2636">
        <v>2154.6404652525184</v>
      </c>
      <c r="G2636">
        <v>920.46726272802596</v>
      </c>
      <c r="H2636">
        <v>2.7823154501463714</v>
      </c>
      <c r="I2636">
        <v>7.9614100321314183</v>
      </c>
      <c r="J2636">
        <v>1103.2238550844938</v>
      </c>
      <c r="K2636">
        <v>6249.3715483219275</v>
      </c>
      <c r="L2636">
        <v>989.83311527510261</v>
      </c>
      <c r="M2636">
        <v>3397.1538102529353</v>
      </c>
      <c r="N2636">
        <v>1088.3850364993593</v>
      </c>
      <c r="O2636">
        <v>2.4340617281831474</v>
      </c>
      <c r="P2636">
        <v>8.9561882452736086</v>
      </c>
    </row>
    <row r="2637" spans="1:16" x14ac:dyDescent="0.25">
      <c r="A2637">
        <v>41.766804158687592</v>
      </c>
      <c r="B2637">
        <v>5.1881891054635432</v>
      </c>
      <c r="C2637">
        <v>375.7323935040011</v>
      </c>
      <c r="D2637">
        <v>1519.8242264319076</v>
      </c>
      <c r="E2637">
        <v>418.91747090456255</v>
      </c>
      <c r="F2637">
        <v>1163.640173026409</v>
      </c>
      <c r="G2637">
        <v>694.18654551658381</v>
      </c>
      <c r="H2637">
        <v>3.9297713558782963</v>
      </c>
      <c r="I2637">
        <v>5.8189443870490338</v>
      </c>
      <c r="J2637">
        <v>554.7287627161287</v>
      </c>
      <c r="K2637">
        <v>2552.86160451244</v>
      </c>
      <c r="L2637">
        <v>616.21582946580384</v>
      </c>
      <c r="M2637">
        <v>1813.7855365570647</v>
      </c>
      <c r="N2637">
        <v>807.76945762793389</v>
      </c>
      <c r="O2637">
        <v>3.4135396295046658</v>
      </c>
      <c r="P2637">
        <v>7.498525840092567</v>
      </c>
    </row>
    <row r="2638" spans="1:16" x14ac:dyDescent="0.25">
      <c r="A2638">
        <v>8.5767925381660461</v>
      </c>
      <c r="B2638">
        <v>7.8517163894633963</v>
      </c>
      <c r="C2638">
        <v>50.339594970785292</v>
      </c>
      <c r="D2638">
        <v>120.62669098258083</v>
      </c>
      <c r="E2638">
        <v>105.84714264309633</v>
      </c>
      <c r="F2638">
        <v>228.33195744201851</v>
      </c>
      <c r="G2638">
        <v>406.0611747806351</v>
      </c>
      <c r="H2638">
        <v>12.246940902360047</v>
      </c>
      <c r="I2638">
        <v>6.1690857392141529</v>
      </c>
      <c r="J2638">
        <v>70.350074746266117</v>
      </c>
      <c r="K2638">
        <v>178.71137858572459</v>
      </c>
      <c r="L2638">
        <v>153.14792258442563</v>
      </c>
      <c r="M2638">
        <v>346.05223854807036</v>
      </c>
      <c r="N2638">
        <v>430.29097013025586</v>
      </c>
      <c r="O2638">
        <v>11.046390537092305</v>
      </c>
      <c r="P2638">
        <v>6.8541095742803062</v>
      </c>
    </row>
    <row r="2639" spans="1:16" x14ac:dyDescent="0.25">
      <c r="A2639">
        <v>54.747303187847137</v>
      </c>
      <c r="B2639">
        <v>1.2999236446197195</v>
      </c>
      <c r="C2639">
        <v>7379.9218141228539</v>
      </c>
      <c r="D2639">
        <v>65836.267628423288</v>
      </c>
      <c r="E2639">
        <v>536.846691479122</v>
      </c>
      <c r="F2639">
        <v>9764.2303677321397</v>
      </c>
      <c r="G2639">
        <v>2640.3685479674</v>
      </c>
      <c r="H2639">
        <v>0.31791958599334469</v>
      </c>
      <c r="I2639">
        <v>0.75017282091445825</v>
      </c>
      <c r="J2639">
        <v>8513.6352419690502</v>
      </c>
      <c r="K2639">
        <v>77666.146092356881</v>
      </c>
      <c r="L2639">
        <v>729.69296894962883</v>
      </c>
      <c r="M2639">
        <v>16203.065307365459</v>
      </c>
      <c r="N2639">
        <v>2823.7411161162463</v>
      </c>
      <c r="O2639">
        <v>0.30344722800517587</v>
      </c>
      <c r="P2639">
        <v>0.84809479155367506</v>
      </c>
    </row>
    <row r="2640" spans="1:16" x14ac:dyDescent="0.25">
      <c r="A2640">
        <v>59.707436144351959</v>
      </c>
      <c r="B2640">
        <v>6.1443038741200722</v>
      </c>
      <c r="C2640">
        <v>335.24015268052818</v>
      </c>
      <c r="D2640">
        <v>1309.1799958578697</v>
      </c>
      <c r="E2640">
        <v>449.97690994732659</v>
      </c>
      <c r="F2640">
        <v>1232.5631599691601</v>
      </c>
      <c r="G2640">
        <v>665.34873014372772</v>
      </c>
      <c r="H2640">
        <v>4.8621254387052133</v>
      </c>
      <c r="I2640">
        <v>6.5509694526838267</v>
      </c>
      <c r="J2640">
        <v>494.38572544651078</v>
      </c>
      <c r="K2640">
        <v>2194.1595588189612</v>
      </c>
      <c r="L2640">
        <v>662.17970095243504</v>
      </c>
      <c r="M2640">
        <v>1917.8094154259647</v>
      </c>
      <c r="N2640">
        <v>770.92823045083696</v>
      </c>
      <c r="O2640">
        <v>4.2235071147716239</v>
      </c>
      <c r="P2640">
        <v>8.2869945272641257</v>
      </c>
    </row>
    <row r="2641" spans="1:16" x14ac:dyDescent="0.25">
      <c r="A2641">
        <v>22.678466737270355</v>
      </c>
      <c r="B2641">
        <v>8.9766083142666417</v>
      </c>
      <c r="C2641">
        <v>72.909853265114251</v>
      </c>
      <c r="D2641">
        <v>187.83407331212797</v>
      </c>
      <c r="E2641">
        <v>173.38469675588101</v>
      </c>
      <c r="F2641">
        <v>390.88540109595539</v>
      </c>
      <c r="G2641">
        <v>432.46227063988209</v>
      </c>
      <c r="H2641">
        <v>12.397838693302704</v>
      </c>
      <c r="I2641">
        <v>7.829462102398975</v>
      </c>
      <c r="J2641">
        <v>103.00042631448621</v>
      </c>
      <c r="K2641">
        <v>285.80063345077019</v>
      </c>
      <c r="L2641">
        <v>250.01097863040044</v>
      </c>
      <c r="M2641">
        <v>595.19338016422103</v>
      </c>
      <c r="N2641">
        <v>466.16247984005338</v>
      </c>
      <c r="O2641">
        <v>11.055169325847697</v>
      </c>
      <c r="P2641">
        <v>8.3769580878190659</v>
      </c>
    </row>
    <row r="2642" spans="1:16" x14ac:dyDescent="0.25">
      <c r="A2642">
        <v>92.886247932910919</v>
      </c>
      <c r="B2642">
        <v>6.0856492880509263</v>
      </c>
      <c r="C2642">
        <v>479.50574242657063</v>
      </c>
      <c r="D2642">
        <v>2091.949679473541</v>
      </c>
      <c r="E2642">
        <v>605.79978801187315</v>
      </c>
      <c r="F2642">
        <v>1734.8494991147959</v>
      </c>
      <c r="G2642">
        <v>763.09561472232917</v>
      </c>
      <c r="H2642">
        <v>4.1956541034821448</v>
      </c>
      <c r="I2642">
        <v>7.7808382368349642</v>
      </c>
      <c r="J2642">
        <v>708.18323898338758</v>
      </c>
      <c r="K2642">
        <v>3515.861957112731</v>
      </c>
      <c r="L2642">
        <v>885.95981852491173</v>
      </c>
      <c r="M2642">
        <v>2714.6696954928025</v>
      </c>
      <c r="N2642">
        <v>894.88509761217483</v>
      </c>
      <c r="O2642">
        <v>3.6483337651586241</v>
      </c>
      <c r="P2642">
        <v>10.040044157213538</v>
      </c>
    </row>
    <row r="2643" spans="1:16" x14ac:dyDescent="0.25">
      <c r="A2643">
        <v>49.472831428050995</v>
      </c>
      <c r="B2643">
        <v>5.9390401051383375</v>
      </c>
      <c r="C2643">
        <v>314.04071955001541</v>
      </c>
      <c r="D2643">
        <v>1202.0529986481361</v>
      </c>
      <c r="E2643">
        <v>411.3256709709608</v>
      </c>
      <c r="F2643">
        <v>1117.6983195716252</v>
      </c>
      <c r="G2643">
        <v>649.73309682507625</v>
      </c>
      <c r="H2643">
        <v>4.818596014991221</v>
      </c>
      <c r="I2643">
        <v>6.1697528372012744</v>
      </c>
      <c r="J2643">
        <v>462.70872999631155</v>
      </c>
      <c r="K2643">
        <v>2011.0230643774892</v>
      </c>
      <c r="L2643">
        <v>605.14932186214003</v>
      </c>
      <c r="M2643">
        <v>1737.3373538247654</v>
      </c>
      <c r="N2643">
        <v>750.89070573498702</v>
      </c>
      <c r="O2643">
        <v>4.1863466304577912</v>
      </c>
      <c r="P2643">
        <v>7.7002596560788676</v>
      </c>
    </row>
    <row r="2644" spans="1:16" x14ac:dyDescent="0.25">
      <c r="A2644">
        <v>65.701057493686676</v>
      </c>
      <c r="B2644">
        <v>3.8396485785358774</v>
      </c>
      <c r="C2644">
        <v>1043.6486392137904</v>
      </c>
      <c r="D2644">
        <v>5774.2753104239546</v>
      </c>
      <c r="E2644">
        <v>730.23063781853421</v>
      </c>
      <c r="F2644">
        <v>2407.5697508422882</v>
      </c>
      <c r="G2644">
        <v>1062.0326339210842</v>
      </c>
      <c r="H2644">
        <v>1.9564042478416801</v>
      </c>
      <c r="I2644">
        <v>7.0699838920203772</v>
      </c>
      <c r="J2644">
        <v>1505.6432097371337</v>
      </c>
      <c r="K2644">
        <v>9297.7691704357894</v>
      </c>
      <c r="L2644">
        <v>955.00848759296309</v>
      </c>
      <c r="M2644">
        <v>3818.0254945076017</v>
      </c>
      <c r="N2644">
        <v>1255.3775974022415</v>
      </c>
      <c r="O2644">
        <v>1.724783771417403</v>
      </c>
      <c r="P2644">
        <v>5.9032732320859216</v>
      </c>
    </row>
    <row r="2645" spans="1:16" x14ac:dyDescent="0.25">
      <c r="A2645">
        <v>62.795863568782806</v>
      </c>
      <c r="B2645">
        <v>1.7655477072081633</v>
      </c>
      <c r="C2645">
        <v>4803.1792713948835</v>
      </c>
      <c r="D2645">
        <v>39306.20561484377</v>
      </c>
      <c r="E2645">
        <v>545.65677111065531</v>
      </c>
      <c r="F2645">
        <v>6879.7038997813643</v>
      </c>
      <c r="G2645">
        <v>2157.1684130490253</v>
      </c>
      <c r="H2645">
        <v>0.50323044465857958</v>
      </c>
      <c r="I2645">
        <v>1.0388404289579556</v>
      </c>
      <c r="J2645">
        <v>5849.8516999254489</v>
      </c>
      <c r="K2645">
        <v>49214.767822205162</v>
      </c>
      <c r="L2645">
        <v>670.80197806056776</v>
      </c>
      <c r="M2645">
        <v>11277.831709030341</v>
      </c>
      <c r="N2645">
        <v>2365.133234251507</v>
      </c>
      <c r="O2645">
        <v>0.4725000427020975</v>
      </c>
      <c r="P2645">
        <v>0.99129310859821096</v>
      </c>
    </row>
    <row r="2646" spans="1:16" x14ac:dyDescent="0.25">
      <c r="A2646">
        <v>32.51606160402298</v>
      </c>
      <c r="B2646">
        <v>5.7485906034858223</v>
      </c>
      <c r="C2646">
        <v>246.24808162452814</v>
      </c>
      <c r="D2646">
        <v>875.58373641929495</v>
      </c>
      <c r="E2646">
        <v>323.55565446374806</v>
      </c>
      <c r="F2646">
        <v>853.08667293225255</v>
      </c>
      <c r="G2646">
        <v>596.99827129740299</v>
      </c>
      <c r="H2646">
        <v>5.1156312712305327</v>
      </c>
      <c r="I2646">
        <v>5.520635819088751</v>
      </c>
      <c r="J2646">
        <v>361.13259323858222</v>
      </c>
      <c r="K2646">
        <v>1450.8744972478191</v>
      </c>
      <c r="L2646">
        <v>474.52712050501555</v>
      </c>
      <c r="M2646">
        <v>1321.1653217954765</v>
      </c>
      <c r="N2646">
        <v>682.79606168779014</v>
      </c>
      <c r="O2646">
        <v>4.4509175477589107</v>
      </c>
      <c r="P2646">
        <v>6.5179337675679383</v>
      </c>
    </row>
    <row r="2647" spans="1:16" x14ac:dyDescent="0.25">
      <c r="A2647">
        <v>69.30033415555954</v>
      </c>
      <c r="B2647">
        <v>2.2815848397410718</v>
      </c>
      <c r="C2647">
        <v>3189.4250280434462</v>
      </c>
      <c r="D2647">
        <v>23821.535552213067</v>
      </c>
      <c r="E2647">
        <v>607.93786779446839</v>
      </c>
      <c r="F2647">
        <v>5130.655995796591</v>
      </c>
      <c r="G2647">
        <v>1779.7903886313125</v>
      </c>
      <c r="H2647">
        <v>0.75678095555787606</v>
      </c>
      <c r="I2647">
        <v>1.6550004521160271</v>
      </c>
      <c r="J2647">
        <v>4112.9369110688349</v>
      </c>
      <c r="K2647">
        <v>32171.008653880635</v>
      </c>
      <c r="L2647">
        <v>688.05060791756046</v>
      </c>
      <c r="M2647">
        <v>8325.5497500968067</v>
      </c>
      <c r="N2647">
        <v>2007.8099691972463</v>
      </c>
      <c r="O2647">
        <v>0.69725816558310627</v>
      </c>
      <c r="P2647">
        <v>1.3483786457203575</v>
      </c>
    </row>
    <row r="2648" spans="1:16" x14ac:dyDescent="0.25">
      <c r="A2648">
        <v>65.58119922876358</v>
      </c>
      <c r="B2648">
        <v>3.4505717177134736</v>
      </c>
      <c r="C2648">
        <v>1316.6558955987068</v>
      </c>
      <c r="D2648">
        <v>7795.0290608659016</v>
      </c>
      <c r="E2648">
        <v>774.04631642460481</v>
      </c>
      <c r="F2648">
        <v>2770.3277368656441</v>
      </c>
      <c r="G2648">
        <v>1179.5344804705726</v>
      </c>
      <c r="H2648">
        <v>1.6062998243624598</v>
      </c>
      <c r="I2648">
        <v>6.3853736122964673</v>
      </c>
      <c r="J2648">
        <v>1869.9780404065129</v>
      </c>
      <c r="K2648">
        <v>12218.520532133731</v>
      </c>
      <c r="L2648">
        <v>859.89178800442653</v>
      </c>
      <c r="M2648">
        <v>4412.4310334810825</v>
      </c>
      <c r="N2648">
        <v>1388.7860611023966</v>
      </c>
      <c r="O2648">
        <v>1.4262865414241706</v>
      </c>
      <c r="P2648">
        <v>4.0968436148606555</v>
      </c>
    </row>
    <row r="2649" spans="1:16" x14ac:dyDescent="0.25">
      <c r="A2649">
        <v>38.610693871974945</v>
      </c>
      <c r="B2649">
        <v>4.9408072104217293</v>
      </c>
      <c r="C2649">
        <v>395.67374100741557</v>
      </c>
      <c r="D2649">
        <v>1626.3029989369882</v>
      </c>
      <c r="E2649">
        <v>417.02764256193399</v>
      </c>
      <c r="F2649">
        <v>1165.7869575471505</v>
      </c>
      <c r="G2649">
        <v>707.95232502533599</v>
      </c>
      <c r="H2649">
        <v>3.6686701419058374</v>
      </c>
      <c r="I2649">
        <v>5.6834051328969011</v>
      </c>
      <c r="J2649">
        <v>584.35765082586386</v>
      </c>
      <c r="K2649">
        <v>2733.3886997715504</v>
      </c>
      <c r="L2649">
        <v>613.06045815922971</v>
      </c>
      <c r="M2649">
        <v>1818.6109103928693</v>
      </c>
      <c r="N2649">
        <v>825.27835639209775</v>
      </c>
      <c r="O2649">
        <v>3.1870462574832783</v>
      </c>
      <c r="P2649">
        <v>7.3625731008405504</v>
      </c>
    </row>
    <row r="2650" spans="1:16" x14ac:dyDescent="0.25">
      <c r="A2650">
        <v>2.8915265202522278</v>
      </c>
      <c r="B2650">
        <v>8.5959173381962053</v>
      </c>
      <c r="C2650">
        <v>22.999936596813487</v>
      </c>
      <c r="D2650">
        <v>49.986304682250548</v>
      </c>
      <c r="E2650">
        <v>48.590715055376343</v>
      </c>
      <c r="F2650">
        <v>96.839485998284005</v>
      </c>
      <c r="G2650">
        <v>372.02110800447838</v>
      </c>
      <c r="H2650">
        <v>16.786683417922291</v>
      </c>
      <c r="I2650">
        <v>5.0766945716485337</v>
      </c>
      <c r="J2650">
        <v>31.46126668461072</v>
      </c>
      <c r="K2650">
        <v>70.602962826818597</v>
      </c>
      <c r="L2650">
        <v>71.226725461567526</v>
      </c>
      <c r="M2650">
        <v>145.47509702426561</v>
      </c>
      <c r="N2650">
        <v>382.69497164268944</v>
      </c>
      <c r="O2650">
        <v>15.555329764899003</v>
      </c>
      <c r="P2650">
        <v>5.778425107926692</v>
      </c>
    </row>
    <row r="2651" spans="1:16" x14ac:dyDescent="0.25">
      <c r="A2651">
        <v>10.057448089122772</v>
      </c>
      <c r="B2651">
        <v>6.1259508702810406</v>
      </c>
      <c r="C2651">
        <v>91.463161095726619</v>
      </c>
      <c r="D2651">
        <v>248.08066123007936</v>
      </c>
      <c r="E2651">
        <v>145.81389325263021</v>
      </c>
      <c r="F2651">
        <v>338.26155015932284</v>
      </c>
      <c r="G2651">
        <v>453.06631799579918</v>
      </c>
      <c r="H2651">
        <v>7.8264936208402247</v>
      </c>
      <c r="I2651">
        <v>5.6042778269908622</v>
      </c>
      <c r="J2651">
        <v>130.14183057033117</v>
      </c>
      <c r="K2651">
        <v>384.0870022864143</v>
      </c>
      <c r="L2651">
        <v>210.28990279180226</v>
      </c>
      <c r="M2651">
        <v>516.60149657821819</v>
      </c>
      <c r="N2651">
        <v>493.7685511504414</v>
      </c>
      <c r="O2651">
        <v>6.9349173892325604</v>
      </c>
      <c r="P2651">
        <v>5.8155303402219394</v>
      </c>
    </row>
    <row r="2652" spans="1:16" x14ac:dyDescent="0.25">
      <c r="A2652">
        <v>12.796591818332672</v>
      </c>
      <c r="B2652">
        <v>4.124993738750085</v>
      </c>
      <c r="C2652">
        <v>258.23141408284454</v>
      </c>
      <c r="D2652">
        <v>931.38786406714519</v>
      </c>
      <c r="E2652">
        <v>241.76752814658201</v>
      </c>
      <c r="F2652">
        <v>641.2448660856229</v>
      </c>
      <c r="G2652">
        <v>606.66261796211484</v>
      </c>
      <c r="H2652">
        <v>3.6054085370139317</v>
      </c>
      <c r="I2652">
        <v>4.0133160289839704</v>
      </c>
      <c r="J2652">
        <v>379.10884863050575</v>
      </c>
      <c r="K2652">
        <v>1546.7559575318949</v>
      </c>
      <c r="L2652">
        <v>354.86849857501119</v>
      </c>
      <c r="M2652">
        <v>993.79325469138814</v>
      </c>
      <c r="N2652">
        <v>695.32254266110454</v>
      </c>
      <c r="O2652">
        <v>3.1356978032196121</v>
      </c>
      <c r="P2652">
        <v>4.7907303778907391</v>
      </c>
    </row>
    <row r="2653" spans="1:16" x14ac:dyDescent="0.25">
      <c r="A2653">
        <v>26.161531865596771</v>
      </c>
      <c r="B2653">
        <v>1.2978297311436282</v>
      </c>
      <c r="C2653">
        <v>4938.1303428994515</v>
      </c>
      <c r="D2653">
        <v>40646.583813409481</v>
      </c>
      <c r="E2653">
        <v>406.75935138734536</v>
      </c>
      <c r="F2653">
        <v>5261.3047182345053</v>
      </c>
      <c r="G2653">
        <v>2185.4311231310908</v>
      </c>
      <c r="H2653">
        <v>0.36620707637741751</v>
      </c>
      <c r="I2653">
        <v>0.75816012575985847</v>
      </c>
      <c r="J2653">
        <v>5991.1223360751701</v>
      </c>
      <c r="K2653">
        <v>50654.563052224141</v>
      </c>
      <c r="L2653">
        <v>503.10260912580878</v>
      </c>
      <c r="M2653">
        <v>8631.1469965064116</v>
      </c>
      <c r="N2653">
        <v>2391.6221918637998</v>
      </c>
      <c r="O2653">
        <v>0.34426156900968635</v>
      </c>
      <c r="P2653">
        <v>0.73133594412705105</v>
      </c>
    </row>
    <row r="2654" spans="1:16" x14ac:dyDescent="0.25">
      <c r="A2654">
        <v>94.359810650348663</v>
      </c>
      <c r="B2654">
        <v>2.8242324068895202</v>
      </c>
      <c r="C2654">
        <v>2571.3320027193008</v>
      </c>
      <c r="D2654">
        <v>18226.540629716223</v>
      </c>
      <c r="E2654">
        <v>721.70688430264397</v>
      </c>
      <c r="F2654">
        <v>4861.2860633302171</v>
      </c>
      <c r="G2654">
        <v>1608.7259339112366</v>
      </c>
      <c r="H2654">
        <v>1.0162264199456776</v>
      </c>
      <c r="I2654">
        <v>2.5013822737636864</v>
      </c>
      <c r="J2654">
        <v>3410.6241365317637</v>
      </c>
      <c r="K2654">
        <v>25640.417565534095</v>
      </c>
      <c r="L2654">
        <v>786.62709676469376</v>
      </c>
      <c r="M2654">
        <v>7849.8723259249491</v>
      </c>
      <c r="N2654">
        <v>1840.1611876939289</v>
      </c>
      <c r="O2654">
        <v>0.92699354392282662</v>
      </c>
      <c r="P2654">
        <v>1.8527775241931788</v>
      </c>
    </row>
    <row r="2655" spans="1:16" x14ac:dyDescent="0.25">
      <c r="A2655">
        <v>90.868684947490692</v>
      </c>
      <c r="B2655">
        <v>6.5999755955124355</v>
      </c>
      <c r="C2655">
        <v>391.86227573644527</v>
      </c>
      <c r="D2655">
        <v>1605.8167763345093</v>
      </c>
      <c r="E2655">
        <v>552.46407260501564</v>
      </c>
      <c r="F2655">
        <v>1542.5527322149296</v>
      </c>
      <c r="G2655">
        <v>705.34216430655715</v>
      </c>
      <c r="H2655">
        <v>4.9189395244119156</v>
      </c>
      <c r="I2655">
        <v>7.555259135480842</v>
      </c>
      <c r="J2655">
        <v>578.69938933609512</v>
      </c>
      <c r="K2655">
        <v>2698.699627270068</v>
      </c>
      <c r="L2655">
        <v>812.27286072678601</v>
      </c>
      <c r="M2655">
        <v>2405.9926397870026</v>
      </c>
      <c r="N2655">
        <v>821.96239068579041</v>
      </c>
      <c r="O2655">
        <v>4.273080704867211</v>
      </c>
      <c r="P2655">
        <v>9.7795648018980579</v>
      </c>
    </row>
    <row r="2656" spans="1:16" x14ac:dyDescent="0.25">
      <c r="A2656">
        <v>97.467840731143951</v>
      </c>
      <c r="B2656">
        <v>3.3718623968206547</v>
      </c>
      <c r="C2656">
        <v>1831.619723559829</v>
      </c>
      <c r="D2656">
        <v>11887.631837686435</v>
      </c>
      <c r="E2656">
        <v>837.61779066500208</v>
      </c>
      <c r="F2656">
        <v>3900.3470713532661</v>
      </c>
      <c r="G2656">
        <v>1373.1597603894304</v>
      </c>
      <c r="H2656">
        <v>1.3815054544163488</v>
      </c>
      <c r="I2656">
        <v>4.5535226450352946</v>
      </c>
      <c r="J2656">
        <v>2525.5087052694025</v>
      </c>
      <c r="K2656">
        <v>17751.70051305736</v>
      </c>
      <c r="L2656">
        <v>868.03272871396757</v>
      </c>
      <c r="M2656">
        <v>6252.9146816891534</v>
      </c>
      <c r="N2656">
        <v>1598.8449859334999</v>
      </c>
      <c r="O2656">
        <v>1.2418350158352582</v>
      </c>
      <c r="P2656">
        <v>2.8662247450080067</v>
      </c>
    </row>
    <row r="2657" spans="1:16" x14ac:dyDescent="0.25">
      <c r="A2657">
        <v>53.533826768398285</v>
      </c>
      <c r="B2657">
        <v>6.5605095325032377</v>
      </c>
      <c r="C2657">
        <v>265.9624893041929</v>
      </c>
      <c r="D2657">
        <v>967.84241347894203</v>
      </c>
      <c r="E2657">
        <v>394.30517331281624</v>
      </c>
      <c r="F2657">
        <v>1049.6752069286704</v>
      </c>
      <c r="G2657">
        <v>612.81431526225072</v>
      </c>
      <c r="H2657">
        <v>5.6703932568422495</v>
      </c>
      <c r="I2657">
        <v>6.4386449493299978</v>
      </c>
      <c r="J2657">
        <v>390.70302458452488</v>
      </c>
      <c r="K2657">
        <v>1609.3759626614849</v>
      </c>
      <c r="L2657">
        <v>579.03629513751241</v>
      </c>
      <c r="M2657">
        <v>1627.4934461787016</v>
      </c>
      <c r="N2657">
        <v>703.28533182163221</v>
      </c>
      <c r="O2657">
        <v>4.9305813841508597</v>
      </c>
      <c r="P2657">
        <v>7.7383761542676641</v>
      </c>
    </row>
    <row r="2658" spans="1:16" x14ac:dyDescent="0.25">
      <c r="A2658">
        <v>64.689956963062286</v>
      </c>
      <c r="B2658">
        <v>5.9826496614267715</v>
      </c>
      <c r="C2658">
        <v>378.61983860864729</v>
      </c>
      <c r="D2658">
        <v>1535.1333077497977</v>
      </c>
      <c r="E2658">
        <v>486.24546341097533</v>
      </c>
      <c r="F2658">
        <v>1351.9301940491785</v>
      </c>
      <c r="G2658">
        <v>696.19679315031442</v>
      </c>
      <c r="H2658">
        <v>4.5182137287852395</v>
      </c>
      <c r="I2658">
        <v>6.7345386934968552</v>
      </c>
      <c r="J2658">
        <v>559.02274183479187</v>
      </c>
      <c r="K2658">
        <v>2578.8513915830586</v>
      </c>
      <c r="L2658">
        <v>715.20148954137596</v>
      </c>
      <c r="M2658">
        <v>2107.5294833899316</v>
      </c>
      <c r="N2658">
        <v>810.3294982786216</v>
      </c>
      <c r="O2658">
        <v>3.9247213031895525</v>
      </c>
      <c r="P2658">
        <v>8.6864155988515588</v>
      </c>
    </row>
    <row r="2659" spans="1:16" x14ac:dyDescent="0.25">
      <c r="A2659">
        <v>12.6554314494133</v>
      </c>
      <c r="B2659">
        <v>9.0722258159647708</v>
      </c>
      <c r="C2659">
        <v>48.957777029893187</v>
      </c>
      <c r="D2659">
        <v>116.75383016396762</v>
      </c>
      <c r="E2659">
        <v>118.90861034462999</v>
      </c>
      <c r="F2659">
        <v>255.70046732455179</v>
      </c>
      <c r="G2659">
        <v>404.39615018899724</v>
      </c>
      <c r="H2659">
        <v>14.275891521868482</v>
      </c>
      <c r="I2659">
        <v>7.0654977510407146</v>
      </c>
      <c r="J2659">
        <v>68.366508087498872</v>
      </c>
      <c r="K2659">
        <v>172.64795472688562</v>
      </c>
      <c r="L2659">
        <v>172.11616738534238</v>
      </c>
      <c r="M2659">
        <v>387.39872677257523</v>
      </c>
      <c r="N2659">
        <v>428.00153847779126</v>
      </c>
      <c r="O2659">
        <v>12.888108109938486</v>
      </c>
      <c r="P2659">
        <v>7.8664743373445436</v>
      </c>
    </row>
    <row r="2660" spans="1:16" x14ac:dyDescent="0.25">
      <c r="A2660">
        <v>3.8874264359474182</v>
      </c>
      <c r="B2660">
        <v>1.829073313497207</v>
      </c>
      <c r="C2660">
        <v>665.63721558624968</v>
      </c>
      <c r="D2660">
        <v>3214.3168817506921</v>
      </c>
      <c r="E2660">
        <v>241.06629058554137</v>
      </c>
      <c r="F2660">
        <v>722.95628216799275</v>
      </c>
      <c r="G2660">
        <v>873.14978403928626</v>
      </c>
      <c r="H2660">
        <v>1.1103047749995492</v>
      </c>
      <c r="I2660">
        <v>2.8423807796596661</v>
      </c>
      <c r="J2660">
        <v>978.32206956672314</v>
      </c>
      <c r="K2660">
        <v>5352.1017486097171</v>
      </c>
      <c r="L2660">
        <v>344.37042516332548</v>
      </c>
      <c r="M2660">
        <v>1137.4437842260352</v>
      </c>
      <c r="N2660">
        <v>1031.0494070291186</v>
      </c>
      <c r="O2660">
        <v>0.96919879907312023</v>
      </c>
      <c r="P2660">
        <v>3.3611456029860416</v>
      </c>
    </row>
    <row r="2661" spans="1:16" x14ac:dyDescent="0.25">
      <c r="A2661">
        <v>51.359902799129486</v>
      </c>
      <c r="B2661">
        <v>7.3982249753713276</v>
      </c>
      <c r="C2661">
        <v>196.79103853758605</v>
      </c>
      <c r="D2661">
        <v>654.91955898391996</v>
      </c>
      <c r="E2661">
        <v>343.93685907933093</v>
      </c>
      <c r="F2661">
        <v>881.38888023019922</v>
      </c>
      <c r="G2661">
        <v>555.26812922966371</v>
      </c>
      <c r="H2661">
        <v>7.1619715403407964</v>
      </c>
      <c r="I2661">
        <v>6.8327623569647491</v>
      </c>
      <c r="J2661">
        <v>286.93669183715588</v>
      </c>
      <c r="K2661">
        <v>1071.9763325736944</v>
      </c>
      <c r="L2661">
        <v>502.10619572729604</v>
      </c>
      <c r="M2661">
        <v>1360.5055734984712</v>
      </c>
      <c r="N2661">
        <v>628.47793044109517</v>
      </c>
      <c r="O2661">
        <v>6.2470699887319796</v>
      </c>
      <c r="P2661">
        <v>7.6119416743856823</v>
      </c>
    </row>
    <row r="2662" spans="1:16" x14ac:dyDescent="0.25">
      <c r="A2662">
        <v>81.572883427143097</v>
      </c>
      <c r="B2662">
        <v>2.9898266326708409</v>
      </c>
      <c r="C2662">
        <v>2077.7346865634781</v>
      </c>
      <c r="D2662">
        <v>13945.241842798276</v>
      </c>
      <c r="E2662">
        <v>747.06897620416646</v>
      </c>
      <c r="F2662">
        <v>3997.1064517753084</v>
      </c>
      <c r="G2662">
        <v>1456.1343101328089</v>
      </c>
      <c r="H2662">
        <v>1.1670343097764757</v>
      </c>
      <c r="I2662">
        <v>3.4214293508342775</v>
      </c>
      <c r="J2662">
        <v>2826.4729037693542</v>
      </c>
      <c r="K2662">
        <v>20386.688577780082</v>
      </c>
      <c r="L2662">
        <v>787.83050025780813</v>
      </c>
      <c r="M2662">
        <v>6424.812152214703</v>
      </c>
      <c r="N2662">
        <v>1685.4603498845813</v>
      </c>
      <c r="O2662">
        <v>1.0545717702289283</v>
      </c>
      <c r="P2662">
        <v>2.2804041158384813</v>
      </c>
    </row>
    <row r="2663" spans="1:16" x14ac:dyDescent="0.25">
      <c r="A2663">
        <v>96.635949313640594</v>
      </c>
      <c r="B2663">
        <v>1.7765538257073585</v>
      </c>
      <c r="C2663">
        <v>6064.5441602770079</v>
      </c>
      <c r="D2663">
        <v>52058.142331327617</v>
      </c>
      <c r="E2663">
        <v>629.55377372347675</v>
      </c>
      <c r="F2663">
        <v>9767.1600131697996</v>
      </c>
      <c r="G2663">
        <v>2407.0380422695944</v>
      </c>
      <c r="H2663">
        <v>0.46556857651414296</v>
      </c>
      <c r="I2663">
        <v>1.0087995344032412</v>
      </c>
      <c r="J2663">
        <v>7158.7066467405266</v>
      </c>
      <c r="K2663">
        <v>62855.028480151632</v>
      </c>
      <c r="L2663">
        <v>816.0674566750796</v>
      </c>
      <c r="M2663">
        <v>16114.031306933401</v>
      </c>
      <c r="N2663">
        <v>2600.1013220751511</v>
      </c>
      <c r="O2663">
        <v>0.44137669722247669</v>
      </c>
      <c r="P2663">
        <v>1.0564663871457152</v>
      </c>
    </row>
    <row r="2664" spans="1:16" x14ac:dyDescent="0.25">
      <c r="A2664">
        <v>49.019704401493073</v>
      </c>
      <c r="B2664">
        <v>8.0313905350682067</v>
      </c>
      <c r="C2664">
        <v>158.52671046091251</v>
      </c>
      <c r="D2664">
        <v>496.05250319515613</v>
      </c>
      <c r="E2664">
        <v>310.204174914227</v>
      </c>
      <c r="F2664">
        <v>773.01026340406429</v>
      </c>
      <c r="G2664">
        <v>520.58321407340179</v>
      </c>
      <c r="H2664">
        <v>8.4232805346928536</v>
      </c>
      <c r="I2664">
        <v>7.4941388172074213</v>
      </c>
      <c r="J2664">
        <v>229.65085465678837</v>
      </c>
      <c r="K2664">
        <v>800.4985748441195</v>
      </c>
      <c r="L2664">
        <v>450.7524824624719</v>
      </c>
      <c r="M2664">
        <v>1189.5194540048519</v>
      </c>
      <c r="N2664">
        <v>583.05244968112174</v>
      </c>
      <c r="O2664">
        <v>7.3722964948572542</v>
      </c>
      <c r="P2664">
        <v>7.7055030457499303</v>
      </c>
    </row>
    <row r="2665" spans="1:16" x14ac:dyDescent="0.25">
      <c r="A2665">
        <v>1.3189591765403748</v>
      </c>
      <c r="B2665">
        <v>4.3371235432343136</v>
      </c>
      <c r="C2665">
        <v>47.538382929832693</v>
      </c>
      <c r="D2665">
        <v>112.80683131127742</v>
      </c>
      <c r="E2665">
        <v>55.170654083125378</v>
      </c>
      <c r="F2665">
        <v>118.24708963929392</v>
      </c>
      <c r="G2665">
        <v>402.68006113125716</v>
      </c>
      <c r="H2665">
        <v>6.8882941735951952</v>
      </c>
      <c r="I2665">
        <v>3.3460513793940998</v>
      </c>
      <c r="J2665">
        <v>66.330990449268612</v>
      </c>
      <c r="K2665">
        <v>166.48264942803098</v>
      </c>
      <c r="L2665">
        <v>79.89331730271735</v>
      </c>
      <c r="M2665">
        <v>179.08579000634435</v>
      </c>
      <c r="N2665">
        <v>425.63770454613251</v>
      </c>
      <c r="O2665">
        <v>6.224660529400265</v>
      </c>
      <c r="P2665">
        <v>3.7331740251020293</v>
      </c>
    </row>
    <row r="2666" spans="1:16" x14ac:dyDescent="0.25">
      <c r="A2666">
        <v>79.121383011341095</v>
      </c>
      <c r="B2666">
        <v>8.1169317886381762</v>
      </c>
      <c r="C2666">
        <v>220.74285528140638</v>
      </c>
      <c r="D2666">
        <v>759.77306425563961</v>
      </c>
      <c r="E2666">
        <v>416.20417449797299</v>
      </c>
      <c r="F2666">
        <v>1082.3318751470802</v>
      </c>
      <c r="G2666">
        <v>575.87030458471429</v>
      </c>
      <c r="H2666">
        <v>7.5269875066274059</v>
      </c>
      <c r="I2666">
        <v>7.6071141708050396</v>
      </c>
      <c r="J2666">
        <v>322.86324008309538</v>
      </c>
      <c r="K2666">
        <v>1251.903338831884</v>
      </c>
      <c r="L2666">
        <v>609.10365885186093</v>
      </c>
      <c r="M2666">
        <v>1673.4850766816094</v>
      </c>
      <c r="N2666">
        <v>655.34066873323229</v>
      </c>
      <c r="O2666">
        <v>6.5561131369616445</v>
      </c>
      <c r="P2666">
        <v>8.7487715113809195</v>
      </c>
    </row>
    <row r="2667" spans="1:16" x14ac:dyDescent="0.25">
      <c r="A2667">
        <v>46.825375258922577</v>
      </c>
      <c r="B2667">
        <v>8.2592235538622774</v>
      </c>
      <c r="C2667">
        <v>144.21759297955583</v>
      </c>
      <c r="D2667">
        <v>439.64092471342326</v>
      </c>
      <c r="E2667">
        <v>293.98360641729028</v>
      </c>
      <c r="F2667">
        <v>723.5993491642655</v>
      </c>
      <c r="G2667">
        <v>506.97037814975607</v>
      </c>
      <c r="H2667">
        <v>8.9676282036505679</v>
      </c>
      <c r="I2667">
        <v>7.790251373098096</v>
      </c>
      <c r="J2667">
        <v>208.29332876704822</v>
      </c>
      <c r="K2667">
        <v>704.69856391967505</v>
      </c>
      <c r="L2667">
        <v>426.38378624885473</v>
      </c>
      <c r="M2667">
        <v>1112.0015756268908</v>
      </c>
      <c r="N2667">
        <v>565.15260759319347</v>
      </c>
      <c r="O2667">
        <v>7.862600913984287</v>
      </c>
      <c r="P2667">
        <v>7.7523840620467146</v>
      </c>
    </row>
    <row r="2668" spans="1:16" x14ac:dyDescent="0.25">
      <c r="A2668">
        <v>44.000905096530914</v>
      </c>
      <c r="B2668">
        <v>5.0350026243030355</v>
      </c>
      <c r="C2668">
        <v>418.59476506455707</v>
      </c>
      <c r="D2668">
        <v>1750.804788834934</v>
      </c>
      <c r="E2668">
        <v>446.01668448715799</v>
      </c>
      <c r="F2668">
        <v>1255.5493451827701</v>
      </c>
      <c r="G2668">
        <v>723.44908227547921</v>
      </c>
      <c r="H2668">
        <v>3.6583562591944716</v>
      </c>
      <c r="I2668">
        <v>5.9631792609957603</v>
      </c>
      <c r="J2668">
        <v>618.33477532926213</v>
      </c>
      <c r="K2668">
        <v>2943.7423053050074</v>
      </c>
      <c r="L2668">
        <v>655.01191257423011</v>
      </c>
      <c r="M2668">
        <v>1960.3875104059075</v>
      </c>
      <c r="N2668">
        <v>844.92694625736294</v>
      </c>
      <c r="O2668">
        <v>3.1786654885081083</v>
      </c>
      <c r="P2668">
        <v>7.7475040162463413</v>
      </c>
    </row>
    <row r="2669" spans="1:16" x14ac:dyDescent="0.25">
      <c r="A2669">
        <v>84.637070119380951</v>
      </c>
      <c r="B2669">
        <v>6.9922012838748904</v>
      </c>
      <c r="C2669">
        <v>325.48838524174136</v>
      </c>
      <c r="D2669">
        <v>1259.6220611549134</v>
      </c>
      <c r="E2669">
        <v>499.3100589694925</v>
      </c>
      <c r="F2669">
        <v>1362.7542521758101</v>
      </c>
      <c r="G2669">
        <v>658.21230215838648</v>
      </c>
      <c r="H2669">
        <v>5.595955161616553</v>
      </c>
      <c r="I2669">
        <v>7.3660454971273355</v>
      </c>
      <c r="J2669">
        <v>479.82082690732625</v>
      </c>
      <c r="K2669">
        <v>2109.4929310467764</v>
      </c>
      <c r="L2669">
        <v>734.72339929227451</v>
      </c>
      <c r="M2669">
        <v>2119.415088632551</v>
      </c>
      <c r="N2669">
        <v>761.77846052347684</v>
      </c>
      <c r="O2669">
        <v>4.861231421284975</v>
      </c>
      <c r="P2669">
        <v>9.2631564517276921</v>
      </c>
    </row>
    <row r="2670" spans="1:16" x14ac:dyDescent="0.25">
      <c r="A2670">
        <v>5.3701236844062805</v>
      </c>
      <c r="B2670">
        <v>3.0046772763470941</v>
      </c>
      <c r="C2670">
        <v>274.7849663223252</v>
      </c>
      <c r="D2670">
        <v>1009.8656929097061</v>
      </c>
      <c r="E2670">
        <v>185.68466595177208</v>
      </c>
      <c r="F2670">
        <v>496.31722317141697</v>
      </c>
      <c r="G2670">
        <v>619.75779827436327</v>
      </c>
      <c r="H2670">
        <v>2.565039832094449</v>
      </c>
      <c r="I2670">
        <v>2.9788922980416945</v>
      </c>
      <c r="J2670">
        <v>403.92986765026097</v>
      </c>
      <c r="K2670">
        <v>1681.5373780505836</v>
      </c>
      <c r="L2670">
        <v>272.8075474727076</v>
      </c>
      <c r="M2670">
        <v>769.90479560039091</v>
      </c>
      <c r="N2670">
        <v>712.26280141567167</v>
      </c>
      <c r="O2670">
        <v>2.2298943719307802</v>
      </c>
      <c r="P2670">
        <v>3.6072779073217203</v>
      </c>
    </row>
    <row r="2671" spans="1:16" x14ac:dyDescent="0.25">
      <c r="A2671">
        <v>88.535721004009247</v>
      </c>
      <c r="B2671">
        <v>6.3242610731752347</v>
      </c>
      <c r="C2671">
        <v>423.48224940790493</v>
      </c>
      <c r="D2671">
        <v>1777.6358741432759</v>
      </c>
      <c r="E2671">
        <v>565.8336949876707</v>
      </c>
      <c r="F2671">
        <v>1595.1407168629735</v>
      </c>
      <c r="G2671">
        <v>726.71047144078966</v>
      </c>
      <c r="H2671">
        <v>4.574582906231873</v>
      </c>
      <c r="I2671">
        <v>7.5368100944735019</v>
      </c>
      <c r="J2671">
        <v>625.56839350873531</v>
      </c>
      <c r="K2671">
        <v>2988.9687519546774</v>
      </c>
      <c r="L2671">
        <v>830.7590498395291</v>
      </c>
      <c r="M2671">
        <v>2491.0783578826831</v>
      </c>
      <c r="N2671">
        <v>849.05359709373101</v>
      </c>
      <c r="O2671">
        <v>3.9749438644535018</v>
      </c>
      <c r="P2671">
        <v>9.793953875868624</v>
      </c>
    </row>
    <row r="2672" spans="1:16" x14ac:dyDescent="0.25">
      <c r="A2672">
        <v>36.639133989810944</v>
      </c>
      <c r="B2672">
        <v>2.864648801964957</v>
      </c>
      <c r="C2672">
        <v>1294.1309379776687</v>
      </c>
      <c r="D2672">
        <v>7623.8439938974325</v>
      </c>
      <c r="E2672">
        <v>635.40388467937362</v>
      </c>
      <c r="F2672">
        <v>2257.5122906958723</v>
      </c>
      <c r="G2672">
        <v>1170.2989603584651</v>
      </c>
      <c r="H2672">
        <v>1.3425057295115634</v>
      </c>
      <c r="I2672">
        <v>5.3188755636371008</v>
      </c>
      <c r="J2672">
        <v>1840.3973868662365</v>
      </c>
      <c r="K2672">
        <v>11976.676235508578</v>
      </c>
      <c r="L2672">
        <v>713.38778805423965</v>
      </c>
      <c r="M2672">
        <v>3594.4623894686479</v>
      </c>
      <c r="N2672">
        <v>1378.4682346450631</v>
      </c>
      <c r="O2672">
        <v>1.1913691313996737</v>
      </c>
      <c r="P2672">
        <v>3.4659501755339295</v>
      </c>
    </row>
    <row r="2673" spans="1:16" x14ac:dyDescent="0.25">
      <c r="A2673">
        <v>38.587184846401215</v>
      </c>
      <c r="B2673">
        <v>0.69185890113650783</v>
      </c>
      <c r="C2673">
        <v>14878.949564390374</v>
      </c>
      <c r="D2673">
        <v>152396.33100751467</v>
      </c>
      <c r="E2673">
        <v>739.58328463376654</v>
      </c>
      <c r="F2673">
        <v>20053.504420979771</v>
      </c>
      <c r="G2673">
        <v>3699.2246398182656</v>
      </c>
      <c r="H2673">
        <v>0.13419870616686533</v>
      </c>
      <c r="I2673">
        <v>0.63637884199917905</v>
      </c>
      <c r="J2673">
        <v>16798.389818255087</v>
      </c>
      <c r="K2673">
        <v>179512.65195890382</v>
      </c>
      <c r="L2673">
        <v>1200.9834102254915</v>
      </c>
      <c r="M2673">
        <v>34118.637580574832</v>
      </c>
      <c r="N2673">
        <v>3943.8555154960595</v>
      </c>
      <c r="O2673">
        <v>0.12915036397014723</v>
      </c>
      <c r="P2673">
        <v>0.81443972773199813</v>
      </c>
    </row>
    <row r="2674" spans="1:16" x14ac:dyDescent="0.25">
      <c r="A2674">
        <v>69.775648415088654</v>
      </c>
      <c r="B2674">
        <v>8.1821272966082059</v>
      </c>
      <c r="C2674">
        <v>197.41985247778098</v>
      </c>
      <c r="D2674">
        <v>657.62143968608996</v>
      </c>
      <c r="E2674">
        <v>381.41773244466884</v>
      </c>
      <c r="F2674">
        <v>977.83927709989621</v>
      </c>
      <c r="G2674">
        <v>555.81919092212331</v>
      </c>
      <c r="H2674">
        <v>7.911417272102895</v>
      </c>
      <c r="I2674">
        <v>7.5584293009249057</v>
      </c>
      <c r="J2674">
        <v>287.87947207545653</v>
      </c>
      <c r="K2674">
        <v>1076.6077135777809</v>
      </c>
      <c r="L2674">
        <v>556.86259121106866</v>
      </c>
      <c r="M2674">
        <v>1509.4556136439357</v>
      </c>
      <c r="N2674">
        <v>629.19759779955325</v>
      </c>
      <c r="O2674">
        <v>6.9004797039894727</v>
      </c>
      <c r="P2674">
        <v>8.4286238930273356</v>
      </c>
    </row>
    <row r="2675" spans="1:16" x14ac:dyDescent="0.25">
      <c r="A2675">
        <v>27.875873267650604</v>
      </c>
      <c r="B2675">
        <v>9.0881040914447091</v>
      </c>
      <c r="C2675">
        <v>81.738953794660958</v>
      </c>
      <c r="D2675">
        <v>215.98285215931867</v>
      </c>
      <c r="E2675">
        <v>195.2113301412065</v>
      </c>
      <c r="F2675">
        <v>446.42776691248338</v>
      </c>
      <c r="G2675">
        <v>442.38665915506374</v>
      </c>
      <c r="H2675">
        <v>12.071797760200798</v>
      </c>
      <c r="I2675">
        <v>8.1356408690065862</v>
      </c>
      <c r="J2675">
        <v>115.88684745391687</v>
      </c>
      <c r="K2675">
        <v>331.50309695790889</v>
      </c>
      <c r="L2675">
        <v>281.44151581666472</v>
      </c>
      <c r="M2675">
        <v>680.78193393314189</v>
      </c>
      <c r="N2675">
        <v>479.49116430406394</v>
      </c>
      <c r="O2675">
        <v>10.72937023808276</v>
      </c>
      <c r="P2675">
        <v>8.5758049748347531</v>
      </c>
    </row>
    <row r="2676" spans="1:16" x14ac:dyDescent="0.25">
      <c r="A2676">
        <v>63.91437155008316</v>
      </c>
      <c r="B2676">
        <v>5.1381750385755973</v>
      </c>
      <c r="C2676">
        <v>530.84593871551226</v>
      </c>
      <c r="D2676">
        <v>2390.2196812738107</v>
      </c>
      <c r="E2676">
        <v>558.166007500462</v>
      </c>
      <c r="F2676">
        <v>1619.9467894303132</v>
      </c>
      <c r="G2676">
        <v>794.97506352748553</v>
      </c>
      <c r="H2676">
        <v>3.4055708944430947</v>
      </c>
      <c r="I2676">
        <v>6.9839625044444684</v>
      </c>
      <c r="J2676">
        <v>783.37899420973326</v>
      </c>
      <c r="K2676">
        <v>4010.7594041406828</v>
      </c>
      <c r="L2676">
        <v>812.21652247847339</v>
      </c>
      <c r="M2676">
        <v>2539.0819737919642</v>
      </c>
      <c r="N2676">
        <v>934.71846445925871</v>
      </c>
      <c r="O2676">
        <v>2.963962449881445</v>
      </c>
      <c r="P2676">
        <v>8.8503505262604953</v>
      </c>
    </row>
    <row r="2677" spans="1:16" x14ac:dyDescent="0.25">
      <c r="A2677">
        <v>96.989127576351166</v>
      </c>
      <c r="B2677">
        <v>8.4608690130750652</v>
      </c>
      <c r="C2677">
        <v>234.2254523952773</v>
      </c>
      <c r="D2677">
        <v>820.47906103297089</v>
      </c>
      <c r="E2677">
        <v>456.32748169555424</v>
      </c>
      <c r="F2677">
        <v>1195.6033964230924</v>
      </c>
      <c r="G2677">
        <v>587.13709886960589</v>
      </c>
      <c r="H2677">
        <v>7.6728427555656245</v>
      </c>
      <c r="I2677">
        <v>8.0266034265683111</v>
      </c>
      <c r="J2677">
        <v>343.09360331840674</v>
      </c>
      <c r="K2677">
        <v>1356.1882485970618</v>
      </c>
      <c r="L2677">
        <v>668.62027161514618</v>
      </c>
      <c r="M2677">
        <v>1850.241403153382</v>
      </c>
      <c r="N2677">
        <v>669.99352468902464</v>
      </c>
      <c r="O2677">
        <v>6.6789769095204186</v>
      </c>
      <c r="P2677">
        <v>9.365863359024905</v>
      </c>
    </row>
    <row r="2678" spans="1:16" x14ac:dyDescent="0.25">
      <c r="A2678">
        <v>99.716375172138214</v>
      </c>
      <c r="B2678">
        <v>2.0120486125952697</v>
      </c>
      <c r="C2678">
        <v>5003.2197297765824</v>
      </c>
      <c r="D2678">
        <v>41295.246530525241</v>
      </c>
      <c r="E2678">
        <v>634.91878298109611</v>
      </c>
      <c r="F2678">
        <v>8311.6499619607239</v>
      </c>
      <c r="G2678">
        <v>2198.9171005069261</v>
      </c>
      <c r="H2678">
        <v>0.5650438404663779</v>
      </c>
      <c r="I2678">
        <v>1.1717255069094998</v>
      </c>
      <c r="J2678">
        <v>6059.1183237795467</v>
      </c>
      <c r="K2678">
        <v>51350.385814858048</v>
      </c>
      <c r="L2678">
        <v>787.58185162219695</v>
      </c>
      <c r="M2678">
        <v>13639.99302941811</v>
      </c>
      <c r="N2678">
        <v>2404.2630572302719</v>
      </c>
      <c r="O2678">
        <v>0.53148462451976486</v>
      </c>
      <c r="P2678">
        <v>1.1360986676621594</v>
      </c>
    </row>
    <row r="2679" spans="1:16" x14ac:dyDescent="0.25">
      <c r="A2679">
        <v>93.251593768596649</v>
      </c>
      <c r="B2679">
        <v>2.9966346933702503</v>
      </c>
      <c r="C2679">
        <v>2265.0743283889979</v>
      </c>
      <c r="D2679">
        <v>15547.702368179618</v>
      </c>
      <c r="E2679">
        <v>754.0713867318849</v>
      </c>
      <c r="F2679">
        <v>4432.298123951502</v>
      </c>
      <c r="G2679">
        <v>1516.0241077954988</v>
      </c>
      <c r="H2679">
        <v>1.1316616375701316</v>
      </c>
      <c r="I2679">
        <v>3.0738284254751216</v>
      </c>
      <c r="J2679">
        <v>3051.0166956128919</v>
      </c>
      <c r="K2679">
        <v>22385.555372272585</v>
      </c>
      <c r="L2679">
        <v>805.49803488603879</v>
      </c>
      <c r="M2679">
        <v>7137.4028416029778</v>
      </c>
      <c r="N2679">
        <v>1746.8436130482892</v>
      </c>
      <c r="O2679">
        <v>1.0264443384036717</v>
      </c>
      <c r="P2679">
        <v>2.1389896100384362</v>
      </c>
    </row>
    <row r="2680" spans="1:16" x14ac:dyDescent="0.25">
      <c r="A2680">
        <v>3.4784732460975647</v>
      </c>
      <c r="B2680">
        <v>4.2986134960955784</v>
      </c>
      <c r="C2680">
        <v>91.526685231032943</v>
      </c>
      <c r="D2680">
        <v>248.29396659212458</v>
      </c>
      <c r="E2680">
        <v>102.3828125227305</v>
      </c>
      <c r="F2680">
        <v>237.53050891081074</v>
      </c>
      <c r="G2680">
        <v>453.13524459219087</v>
      </c>
      <c r="H2680">
        <v>5.4905642075087835</v>
      </c>
      <c r="I2680">
        <v>3.9330269917207206</v>
      </c>
      <c r="J2680">
        <v>130.23514855632558</v>
      </c>
      <c r="K2680">
        <v>384.43793577045204</v>
      </c>
      <c r="L2680">
        <v>147.65495771957814</v>
      </c>
      <c r="M2680">
        <v>362.76588813652825</v>
      </c>
      <c r="N2680">
        <v>493.86050660945818</v>
      </c>
      <c r="O2680">
        <v>4.8650022096673693</v>
      </c>
      <c r="P2680">
        <v>4.0808767851611245</v>
      </c>
    </row>
    <row r="2681" spans="1:16" x14ac:dyDescent="0.25">
      <c r="A2681">
        <v>49.709597527980804</v>
      </c>
      <c r="B2681">
        <v>9.9657266605297732</v>
      </c>
      <c r="C2681">
        <v>100.67828626089849</v>
      </c>
      <c r="D2681">
        <v>279.49656924972459</v>
      </c>
      <c r="E2681">
        <v>258.63257930904575</v>
      </c>
      <c r="F2681">
        <v>607.4387573073177</v>
      </c>
      <c r="G2681">
        <v>462.95513520498264</v>
      </c>
      <c r="H2681">
        <v>12.310717378218278</v>
      </c>
      <c r="I2681">
        <v>9.2541343191878784</v>
      </c>
      <c r="J2681">
        <v>143.70330951166156</v>
      </c>
      <c r="K2681">
        <v>435.96107603584795</v>
      </c>
      <c r="L2681">
        <v>373.23004210190027</v>
      </c>
      <c r="M2681">
        <v>928.88965088247244</v>
      </c>
      <c r="N2681">
        <v>506.93937363952102</v>
      </c>
      <c r="O2681">
        <v>10.881262652159313</v>
      </c>
      <c r="P2681">
        <v>9.3387403304555257</v>
      </c>
    </row>
    <row r="2682" spans="1:16" x14ac:dyDescent="0.25">
      <c r="A2682">
        <v>84.992596924304962</v>
      </c>
      <c r="B2682">
        <v>1.7455600412743328</v>
      </c>
      <c r="C2682">
        <v>5817.1183765863198</v>
      </c>
      <c r="D2682">
        <v>49519.023189922511</v>
      </c>
      <c r="E2682">
        <v>601.63255564993108</v>
      </c>
      <c r="F2682">
        <v>9006.7302466524434</v>
      </c>
      <c r="G2682">
        <v>2360.33569682487</v>
      </c>
      <c r="H2682">
        <v>0.46429488080608267</v>
      </c>
      <c r="I2682">
        <v>0.99334376482295317</v>
      </c>
      <c r="J2682">
        <v>6903.4819451163521</v>
      </c>
      <c r="K2682">
        <v>60142.699739838528</v>
      </c>
      <c r="L2682">
        <v>772.30613082517414</v>
      </c>
      <c r="M2682">
        <v>14841.922710538853</v>
      </c>
      <c r="N2682">
        <v>2555.9589987994868</v>
      </c>
      <c r="O2682">
        <v>0.43945816425836298</v>
      </c>
      <c r="P2682">
        <v>1.0229431328586724</v>
      </c>
    </row>
    <row r="2683" spans="1:16" x14ac:dyDescent="0.25">
      <c r="A2683">
        <v>93.865519225597382</v>
      </c>
      <c r="B2683">
        <v>9.8081465987041767</v>
      </c>
      <c r="C2683">
        <v>164.45503046802554</v>
      </c>
      <c r="D2683">
        <v>519.92215787992745</v>
      </c>
      <c r="E2683">
        <v>390.98616365694261</v>
      </c>
      <c r="F2683">
        <v>978.98159046482124</v>
      </c>
      <c r="G2683">
        <v>526.11441293491896</v>
      </c>
      <c r="H2683">
        <v>10.148643150533946</v>
      </c>
      <c r="I2683">
        <v>9.1102210791137228</v>
      </c>
      <c r="J2683">
        <v>238.51205454728469</v>
      </c>
      <c r="K2683">
        <v>841.15155265866679</v>
      </c>
      <c r="L2683">
        <v>568.57055367250928</v>
      </c>
      <c r="M2683">
        <v>1507.2565299158193</v>
      </c>
      <c r="N2683">
        <v>590.31364264144668</v>
      </c>
      <c r="O2683">
        <v>8.8766886160357945</v>
      </c>
      <c r="P2683">
        <v>9.5060486810273233</v>
      </c>
    </row>
    <row r="2684" spans="1:16" x14ac:dyDescent="0.25">
      <c r="A2684">
        <v>19.155169546604156</v>
      </c>
      <c r="B2684">
        <v>5.4537853195213248</v>
      </c>
      <c r="C2684">
        <v>186.62156949995904</v>
      </c>
      <c r="D2684">
        <v>611.61911715424822</v>
      </c>
      <c r="E2684">
        <v>242.29928355636522</v>
      </c>
      <c r="F2684">
        <v>616.70471964575631</v>
      </c>
      <c r="G2684">
        <v>546.27532615167286</v>
      </c>
      <c r="H2684">
        <v>5.3850089800717855</v>
      </c>
      <c r="I2684">
        <v>5.026887095906762</v>
      </c>
      <c r="J2684">
        <v>271.69426690367283</v>
      </c>
      <c r="K2684">
        <v>997.80438286695187</v>
      </c>
      <c r="L2684">
        <v>353.31608237368835</v>
      </c>
      <c r="M2684">
        <v>951.21042656565953</v>
      </c>
      <c r="N2684">
        <v>616.72472604393772</v>
      </c>
      <c r="O2684">
        <v>4.7006278908834984</v>
      </c>
      <c r="P2684">
        <v>5.5040786421649237</v>
      </c>
    </row>
    <row r="2685" spans="1:16" x14ac:dyDescent="0.25">
      <c r="A2685">
        <v>84.162168920040131</v>
      </c>
      <c r="B2685">
        <v>3.4976165652748441</v>
      </c>
      <c r="C2685">
        <v>1529.1162245097405</v>
      </c>
      <c r="D2685">
        <v>9444.3019224993277</v>
      </c>
      <c r="E2685">
        <v>857.41147186375622</v>
      </c>
      <c r="F2685">
        <v>3305.9477010924334</v>
      </c>
      <c r="G2685">
        <v>1263.2040082522724</v>
      </c>
      <c r="H2685">
        <v>1.5364745880189647</v>
      </c>
      <c r="I2685">
        <v>5.8553238397676743</v>
      </c>
      <c r="J2685">
        <v>2145.06264115778</v>
      </c>
      <c r="K2685">
        <v>14502.221987054454</v>
      </c>
      <c r="L2685">
        <v>880.36036465616166</v>
      </c>
      <c r="M2685">
        <v>5280.8354739621518</v>
      </c>
      <c r="N2685">
        <v>1480.9934445655742</v>
      </c>
      <c r="O2685">
        <v>1.371502319136463</v>
      </c>
      <c r="P2685">
        <v>3.5430600307396829</v>
      </c>
    </row>
    <row r="2686" spans="1:16" x14ac:dyDescent="0.25">
      <c r="A2686">
        <v>29.326481640338898</v>
      </c>
      <c r="B2686">
        <v>1.5391651952520378</v>
      </c>
      <c r="C2686">
        <v>3897.4928483555918</v>
      </c>
      <c r="D2686">
        <v>30480.979438232698</v>
      </c>
      <c r="E2686">
        <v>435.43236567654407</v>
      </c>
      <c r="F2686">
        <v>4495.8747744538641</v>
      </c>
      <c r="G2686">
        <v>1955.5146241114444</v>
      </c>
      <c r="H2686">
        <v>0.47372279922343297</v>
      </c>
      <c r="I2686">
        <v>0.982339142926834</v>
      </c>
      <c r="J2686">
        <v>4888.3038953984269</v>
      </c>
      <c r="K2686">
        <v>39627.219186012029</v>
      </c>
      <c r="L2686">
        <v>512.28006565371447</v>
      </c>
      <c r="M2686">
        <v>7330.7780848297352</v>
      </c>
      <c r="N2686">
        <v>2175.5508163431341</v>
      </c>
      <c r="O2686">
        <v>0.44058591895405763</v>
      </c>
      <c r="P2686">
        <v>0.86548934627227547</v>
      </c>
    </row>
    <row r="2687" spans="1:16" x14ac:dyDescent="0.25">
      <c r="A2687">
        <v>63.217161357402802</v>
      </c>
      <c r="B2687">
        <v>5.5386956708224382</v>
      </c>
      <c r="C2687">
        <v>443.62176860850246</v>
      </c>
      <c r="D2687">
        <v>1889.2167149094878</v>
      </c>
      <c r="E2687">
        <v>515.71814851020349</v>
      </c>
      <c r="F2687">
        <v>1462.3407584129302</v>
      </c>
      <c r="G2687">
        <v>739.99707848999549</v>
      </c>
      <c r="H2687">
        <v>3.9351409912138915</v>
      </c>
      <c r="I2687">
        <v>6.7713198945108948</v>
      </c>
      <c r="J2687">
        <v>655.33183130444138</v>
      </c>
      <c r="K2687">
        <v>3176.634970964536</v>
      </c>
      <c r="L2687">
        <v>756.26514124708478</v>
      </c>
      <c r="M2687">
        <v>2285.38515320443</v>
      </c>
      <c r="N2687">
        <v>865.83405359396841</v>
      </c>
      <c r="O2687">
        <v>3.4200897598255877</v>
      </c>
      <c r="P2687">
        <v>8.7935125724416547</v>
      </c>
    </row>
    <row r="2688" spans="1:16" x14ac:dyDescent="0.25">
      <c r="A2688">
        <v>16.440065920352936</v>
      </c>
      <c r="B2688">
        <v>2.5366978452882587</v>
      </c>
      <c r="C2688">
        <v>939.81872153026654</v>
      </c>
      <c r="D2688">
        <v>5040.1000084087509</v>
      </c>
      <c r="E2688">
        <v>444.62670168968498</v>
      </c>
      <c r="F2688">
        <v>1425.8983445063459</v>
      </c>
      <c r="G2688">
        <v>1013.6941848829138</v>
      </c>
      <c r="H2688">
        <v>1.3463383223383754</v>
      </c>
      <c r="I2688">
        <v>4.5597936524499767</v>
      </c>
      <c r="J2688">
        <v>1363.5728490210986</v>
      </c>
      <c r="K2688">
        <v>8197.2656496752552</v>
      </c>
      <c r="L2688">
        <v>601.5928871320292</v>
      </c>
      <c r="M2688">
        <v>2256.9565874519571</v>
      </c>
      <c r="N2688">
        <v>1199.1297831610839</v>
      </c>
      <c r="O2688">
        <v>1.1836467391384942</v>
      </c>
      <c r="P2688">
        <v>4.380809498673842</v>
      </c>
    </row>
    <row r="2689" spans="1:16" x14ac:dyDescent="0.25">
      <c r="A2689">
        <v>42.807290971279144</v>
      </c>
      <c r="B2689">
        <v>1.2044925717001338</v>
      </c>
      <c r="C2689">
        <v>7314.263713113105</v>
      </c>
      <c r="D2689">
        <v>65137.82569431392</v>
      </c>
      <c r="E2689">
        <v>493.55882107881655</v>
      </c>
      <c r="F2689">
        <v>8915.3248698127009</v>
      </c>
      <c r="G2689">
        <v>2629.2467809821655</v>
      </c>
      <c r="H2689">
        <v>0.29549774734721534</v>
      </c>
      <c r="I2689">
        <v>0.69389490100970952</v>
      </c>
      <c r="J2689">
        <v>8445.8780158251047</v>
      </c>
      <c r="K2689">
        <v>76909.431994418148</v>
      </c>
      <c r="L2689">
        <v>669.37617008910615</v>
      </c>
      <c r="M2689">
        <v>14790.315373760546</v>
      </c>
      <c r="N2689">
        <v>2812.9362435637727</v>
      </c>
      <c r="O2689">
        <v>0.2819689458520368</v>
      </c>
      <c r="P2689">
        <v>0.78189822938091524</v>
      </c>
    </row>
    <row r="2690" spans="1:16" x14ac:dyDescent="0.25">
      <c r="A2690">
        <v>98.862072288990021</v>
      </c>
      <c r="B2690">
        <v>5.8301963910111496</v>
      </c>
      <c r="C2690">
        <v>554.36347830531543</v>
      </c>
      <c r="D2690">
        <v>2529.8882407790366</v>
      </c>
      <c r="E2690">
        <v>657.33106409756249</v>
      </c>
      <c r="F2690">
        <v>1919.0354097621394</v>
      </c>
      <c r="G2690">
        <v>809.15857410772151</v>
      </c>
      <c r="H2690">
        <v>3.799807766735388</v>
      </c>
      <c r="I2690">
        <v>8.1367868461076416</v>
      </c>
      <c r="J2690">
        <v>817.6532764618679</v>
      </c>
      <c r="K2690">
        <v>4240.7707516179225</v>
      </c>
      <c r="L2690">
        <v>953.93561875838304</v>
      </c>
      <c r="M2690">
        <v>3010.0195289271924</v>
      </c>
      <c r="N2690">
        <v>952.34052567403648</v>
      </c>
      <c r="O2690">
        <v>3.3086098143632787</v>
      </c>
      <c r="P2690">
        <v>10.201968289570528</v>
      </c>
    </row>
    <row r="2691" spans="1:16" x14ac:dyDescent="0.25">
      <c r="A2691">
        <v>11.602906882762909</v>
      </c>
      <c r="B2691">
        <v>1.5167494081537494</v>
      </c>
      <c r="C2691">
        <v>2202.6453814568417</v>
      </c>
      <c r="D2691">
        <v>15010.45209469307</v>
      </c>
      <c r="E2691">
        <v>380.69340627503851</v>
      </c>
      <c r="F2691">
        <v>2170.7946164038808</v>
      </c>
      <c r="G2691">
        <v>1496.3554393977795</v>
      </c>
      <c r="H2691">
        <v>0.57894666129218686</v>
      </c>
      <c r="I2691">
        <v>1.6108382739209977</v>
      </c>
      <c r="J2691">
        <v>2976.5995820357225</v>
      </c>
      <c r="K2691">
        <v>21720.13323654229</v>
      </c>
      <c r="L2691">
        <v>404.93638177481063</v>
      </c>
      <c r="M2691">
        <v>3493.5772751550944</v>
      </c>
      <c r="N2691">
        <v>1726.7842624387272</v>
      </c>
      <c r="O2691">
        <v>0.52447603786949337</v>
      </c>
      <c r="P2691">
        <v>1.1053084558672568</v>
      </c>
    </row>
    <row r="2692" spans="1:16" x14ac:dyDescent="0.25">
      <c r="A2692">
        <v>88.000642836093903</v>
      </c>
      <c r="B2692">
        <v>2.1451473928676061</v>
      </c>
      <c r="C2692">
        <v>4149.0928293181232</v>
      </c>
      <c r="D2692">
        <v>32901.036342721891</v>
      </c>
      <c r="E2692">
        <v>621.27515529600555</v>
      </c>
      <c r="F2692">
        <v>6818.3298575231574</v>
      </c>
      <c r="G2692">
        <v>2013.8248533937983</v>
      </c>
      <c r="H2692">
        <v>0.64513691097636905</v>
      </c>
      <c r="I2692">
        <v>1.3292526975926653</v>
      </c>
      <c r="J2692">
        <v>5158.2027305357578</v>
      </c>
      <c r="K2692">
        <v>42280.744277900871</v>
      </c>
      <c r="L2692">
        <v>740.32786607108767</v>
      </c>
      <c r="M2692">
        <v>11135.071690295144</v>
      </c>
      <c r="N2692">
        <v>2230.5650687404</v>
      </c>
      <c r="O2692">
        <v>0.60175077410312949</v>
      </c>
      <c r="P2692">
        <v>1.1992145400908409</v>
      </c>
    </row>
    <row r="2693" spans="1:16" x14ac:dyDescent="0.25">
      <c r="A2693">
        <v>66.652287900447845</v>
      </c>
      <c r="B2693">
        <v>5.2514748552143375</v>
      </c>
      <c r="C2693">
        <v>521.46254721905359</v>
      </c>
      <c r="D2693">
        <v>2335.0136653667996</v>
      </c>
      <c r="E2693">
        <v>561.80860279656645</v>
      </c>
      <c r="F2693">
        <v>1626.6301672607137</v>
      </c>
      <c r="G2693">
        <v>789.24475032412988</v>
      </c>
      <c r="H2693">
        <v>3.5048149047933506</v>
      </c>
      <c r="I2693">
        <v>7.0609242861559185</v>
      </c>
      <c r="J2693">
        <v>769.6734475529006</v>
      </c>
      <c r="K2693">
        <v>3919.5394333984909</v>
      </c>
      <c r="L2693">
        <v>818.34263068734913</v>
      </c>
      <c r="M2693">
        <v>2548.8112098686229</v>
      </c>
      <c r="N2693">
        <v>927.58125490092641</v>
      </c>
      <c r="O2693">
        <v>3.0497998403429585</v>
      </c>
      <c r="P2693">
        <v>8.9829049598382813</v>
      </c>
    </row>
    <row r="2694" spans="1:16" x14ac:dyDescent="0.25">
      <c r="A2694">
        <v>77.665286839008331</v>
      </c>
      <c r="B2694">
        <v>5.497211857313749</v>
      </c>
      <c r="C2694">
        <v>527.72560211573045</v>
      </c>
      <c r="D2694">
        <v>2371.8281226915028</v>
      </c>
      <c r="E2694">
        <v>594.1550918151413</v>
      </c>
      <c r="F2694">
        <v>1723.0322092730751</v>
      </c>
      <c r="G2694">
        <v>793.07411225963222</v>
      </c>
      <c r="H2694">
        <v>3.6518776427334085</v>
      </c>
      <c r="I2694">
        <v>7.4451997346455769</v>
      </c>
      <c r="J2694">
        <v>778.82328071331824</v>
      </c>
      <c r="K2694">
        <v>3980.3891861306765</v>
      </c>
      <c r="L2694">
        <v>864.88021452267969</v>
      </c>
      <c r="M2694">
        <v>2700.395089956527</v>
      </c>
      <c r="N2694">
        <v>932.35191629541578</v>
      </c>
      <c r="O2694">
        <v>3.1781419644177715</v>
      </c>
      <c r="P2694">
        <v>9.4473455361841641</v>
      </c>
    </row>
    <row r="2695" spans="1:16" x14ac:dyDescent="0.25">
      <c r="A2695">
        <v>74.616017520427704</v>
      </c>
      <c r="B2695">
        <v>1.4719019193053455</v>
      </c>
      <c r="C2695">
        <v>7141.9959674400379</v>
      </c>
      <c r="D2695">
        <v>63310.526732654384</v>
      </c>
      <c r="E2695">
        <v>590.92741611028873</v>
      </c>
      <c r="F2695">
        <v>10478.128891844401</v>
      </c>
      <c r="G2695">
        <v>2599.8268989290859</v>
      </c>
      <c r="H2695">
        <v>0.36411487243455321</v>
      </c>
      <c r="I2695">
        <v>0.84444130596743117</v>
      </c>
      <c r="J2695">
        <v>8268.2306982262799</v>
      </c>
      <c r="K2695">
        <v>74933.305420840275</v>
      </c>
      <c r="L2695">
        <v>796.74257137535074</v>
      </c>
      <c r="M2695">
        <v>17370.360869454489</v>
      </c>
      <c r="N2695">
        <v>2784.4332870448711</v>
      </c>
      <c r="O2695">
        <v>0.34718511076469177</v>
      </c>
      <c r="P2695">
        <v>0.94311561230363017</v>
      </c>
    </row>
    <row r="2696" spans="1:16" x14ac:dyDescent="0.25">
      <c r="A2696">
        <v>68.176255762577057</v>
      </c>
      <c r="B2696">
        <v>9.2379575898083104</v>
      </c>
      <c r="C2696">
        <v>148.44224510125386</v>
      </c>
      <c r="D2696">
        <v>456.11518018211513</v>
      </c>
      <c r="E2696">
        <v>337.13806968675232</v>
      </c>
      <c r="F2696">
        <v>832.95458454592233</v>
      </c>
      <c r="G2696">
        <v>511.02924895771474</v>
      </c>
      <c r="H2696">
        <v>9.9250681050578535</v>
      </c>
      <c r="I2696">
        <v>8.6872206546868522</v>
      </c>
      <c r="J2696">
        <v>214.59398294953132</v>
      </c>
      <c r="K2696">
        <v>732.63116406885467</v>
      </c>
      <c r="L2696">
        <v>489.2443435714423</v>
      </c>
      <c r="M2696">
        <v>1280.5739177159519</v>
      </c>
      <c r="N2696">
        <v>570.4941879186149</v>
      </c>
      <c r="O2696">
        <v>8.6972225774671905</v>
      </c>
      <c r="P2696">
        <v>8.7229493280415209</v>
      </c>
    </row>
    <row r="2697" spans="1:16" x14ac:dyDescent="0.25">
      <c r="A2697">
        <v>50.751358926296234</v>
      </c>
      <c r="B2697">
        <v>3.052929363925625</v>
      </c>
      <c r="C2697">
        <v>1425.9937095261744</v>
      </c>
      <c r="D2697">
        <v>8636.2305439003085</v>
      </c>
      <c r="E2697">
        <v>719.59450794253155</v>
      </c>
      <c r="F2697">
        <v>2672.8066596612193</v>
      </c>
      <c r="G2697">
        <v>1223.3382239985483</v>
      </c>
      <c r="H2697">
        <v>1.3778889548885718</v>
      </c>
      <c r="I2697">
        <v>5.4285759291258122</v>
      </c>
      <c r="J2697">
        <v>2012.411818979476</v>
      </c>
      <c r="K2697">
        <v>13393.427753852689</v>
      </c>
      <c r="L2697">
        <v>764.15596134825716</v>
      </c>
      <c r="M2697">
        <v>4263.6496668899144</v>
      </c>
      <c r="N2697">
        <v>1437.3416030785804</v>
      </c>
      <c r="O2697">
        <v>1.2268428078926794</v>
      </c>
      <c r="P2697">
        <v>3.326478442433805</v>
      </c>
    </row>
    <row r="2698" spans="1:16" x14ac:dyDescent="0.25">
      <c r="A2698">
        <v>11.223918259143829</v>
      </c>
      <c r="B2698">
        <v>1.6995985267980411</v>
      </c>
      <c r="C2698">
        <v>1700.5121165962678</v>
      </c>
      <c r="D2698">
        <v>10816.13347990357</v>
      </c>
      <c r="E2698">
        <v>421.70057305693877</v>
      </c>
      <c r="F2698">
        <v>1807.9314910459134</v>
      </c>
      <c r="G2698">
        <v>1326.6887404421859</v>
      </c>
      <c r="H2698">
        <v>0.71658224084815847</v>
      </c>
      <c r="I2698">
        <v>2.523444957773858</v>
      </c>
      <c r="J2698">
        <v>2362.137194980291</v>
      </c>
      <c r="K2698">
        <v>16344.412952757973</v>
      </c>
      <c r="L2698">
        <v>432.86206914158362</v>
      </c>
      <c r="M2698">
        <v>2894.0557891239378</v>
      </c>
      <c r="N2698">
        <v>1549.4810392522531</v>
      </c>
      <c r="O2698">
        <v>0.64223234260374162</v>
      </c>
      <c r="P2698">
        <v>1.5488329217781731</v>
      </c>
    </row>
    <row r="2699" spans="1:16" x14ac:dyDescent="0.25">
      <c r="A2699">
        <v>67.646629989147186</v>
      </c>
      <c r="B2699">
        <v>6.3027944813823407</v>
      </c>
      <c r="C2699">
        <v>347.80191217218066</v>
      </c>
      <c r="D2699">
        <v>1373.7020034348043</v>
      </c>
      <c r="E2699">
        <v>476.34074876884239</v>
      </c>
      <c r="F2699">
        <v>1310.6724945719752</v>
      </c>
      <c r="G2699">
        <v>674.42860689216832</v>
      </c>
      <c r="H2699">
        <v>4.9177306011082633</v>
      </c>
      <c r="I2699">
        <v>6.8254820348891156</v>
      </c>
      <c r="J2699">
        <v>513.12984412565822</v>
      </c>
      <c r="K2699">
        <v>2304.2415249427399</v>
      </c>
      <c r="L2699">
        <v>700.97170214939194</v>
      </c>
      <c r="M2699">
        <v>2040.5063137086192</v>
      </c>
      <c r="N2699">
        <v>782.55120393042466</v>
      </c>
      <c r="O2699">
        <v>4.2716293641976977</v>
      </c>
      <c r="P2699">
        <v>8.6933514986928611</v>
      </c>
    </row>
    <row r="2700" spans="1:16" x14ac:dyDescent="0.25">
      <c r="A2700">
        <v>77.478135168552399</v>
      </c>
      <c r="B2700">
        <v>3.2953765801402333</v>
      </c>
      <c r="C2700">
        <v>1636.5967461908908</v>
      </c>
      <c r="D2700">
        <v>10300.563900902378</v>
      </c>
      <c r="E2700">
        <v>817.62895770172884</v>
      </c>
      <c r="F2700">
        <v>3358.4466893952394</v>
      </c>
      <c r="G2700">
        <v>1303.3959231379231</v>
      </c>
      <c r="H2700">
        <v>1.4101005160791047</v>
      </c>
      <c r="I2700">
        <v>5.1237248708127936</v>
      </c>
      <c r="J2700">
        <v>2281.666809749865</v>
      </c>
      <c r="K2700">
        <v>15657.675437754269</v>
      </c>
      <c r="L2700">
        <v>835.33062942575418</v>
      </c>
      <c r="M2700">
        <v>5371.9245885572973</v>
      </c>
      <c r="N2700">
        <v>1524.4962695889187</v>
      </c>
      <c r="O2700">
        <v>1.261919613064314</v>
      </c>
      <c r="P2700">
        <v>3.1173712975307257</v>
      </c>
    </row>
    <row r="2701" spans="1:16" x14ac:dyDescent="0.25">
      <c r="A2701">
        <v>89.70557826757431</v>
      </c>
      <c r="B2701">
        <v>0.64791172687717258</v>
      </c>
      <c r="C2701">
        <v>21778.142591439391</v>
      </c>
      <c r="D2701">
        <v>242762.27965782268</v>
      </c>
      <c r="E2701">
        <v>1687.9226676858668</v>
      </c>
      <c r="F2701">
        <v>48860.859540807607</v>
      </c>
      <c r="G2701">
        <v>4467.1885189234536</v>
      </c>
      <c r="H2701">
        <v>0.11198573774622943</v>
      </c>
      <c r="I2701">
        <v>4.4765126564252071</v>
      </c>
      <c r="J2701">
        <v>25706.627937512589</v>
      </c>
      <c r="K2701">
        <v>296758.93819530774</v>
      </c>
      <c r="L2701">
        <v>2969.3443616266136</v>
      </c>
      <c r="M2701">
        <v>84576.524322231271</v>
      </c>
      <c r="N2701">
        <v>4840.706306575179</v>
      </c>
      <c r="O2701">
        <v>0.1079857655960226</v>
      </c>
      <c r="P2701">
        <v>4.4765126564252071</v>
      </c>
    </row>
    <row r="2702" spans="1:16" x14ac:dyDescent="0.25">
      <c r="A2702">
        <v>57.947634518146515</v>
      </c>
      <c r="B2702">
        <v>1.1096514776589907</v>
      </c>
      <c r="C2702">
        <v>9597.7642489208774</v>
      </c>
      <c r="D2702">
        <v>90051.105764768989</v>
      </c>
      <c r="E2702">
        <v>601.55047066770408</v>
      </c>
      <c r="F2702">
        <v>13162.628685533084</v>
      </c>
      <c r="G2702">
        <v>2991.1795360366386</v>
      </c>
      <c r="H2702">
        <v>0.24807959668547527</v>
      </c>
      <c r="I2702">
        <v>0.70685749378224805</v>
      </c>
      <c r="J2702">
        <v>10832.62416832594</v>
      </c>
      <c r="K2702">
        <v>104494.72389785339</v>
      </c>
      <c r="L2702">
        <v>873.79941043340841</v>
      </c>
      <c r="M2702">
        <v>22028.826655413628</v>
      </c>
      <c r="N2702">
        <v>3174.2584785503523</v>
      </c>
      <c r="O2702">
        <v>0.23826648930557232</v>
      </c>
      <c r="P2702">
        <v>0.86452917795518625</v>
      </c>
    </row>
    <row r="2703" spans="1:16" x14ac:dyDescent="0.25">
      <c r="A2703">
        <v>30.381756007671356</v>
      </c>
      <c r="B2703">
        <v>9.3091949816683677</v>
      </c>
      <c r="C2703">
        <v>82.520638111901391</v>
      </c>
      <c r="D2703">
        <v>218.52151526965028</v>
      </c>
      <c r="E2703">
        <v>201.71957563736098</v>
      </c>
      <c r="F2703">
        <v>461.86619047134792</v>
      </c>
      <c r="G2703">
        <v>443.25472558289601</v>
      </c>
      <c r="H2703">
        <v>12.32505222799298</v>
      </c>
      <c r="I2703">
        <v>8.3502191834468213</v>
      </c>
      <c r="J2703">
        <v>117.03043904871062</v>
      </c>
      <c r="K2703">
        <v>335.64489189869226</v>
      </c>
      <c r="L2703">
        <v>290.82717367509798</v>
      </c>
      <c r="M2703">
        <v>704.41302357704274</v>
      </c>
      <c r="N2703">
        <v>480.65400839216721</v>
      </c>
      <c r="O2703">
        <v>10.951559866431824</v>
      </c>
      <c r="P2703">
        <v>8.7906117292921504</v>
      </c>
    </row>
    <row r="2704" spans="1:16" x14ac:dyDescent="0.25">
      <c r="A2704">
        <v>77.089386522769928</v>
      </c>
      <c r="B2704">
        <v>9.837885399164561</v>
      </c>
      <c r="C2704">
        <v>141.50229061392812</v>
      </c>
      <c r="D2704">
        <v>429.13437980703219</v>
      </c>
      <c r="E2704">
        <v>344.45551395481243</v>
      </c>
      <c r="F2704">
        <v>845.72463153715842</v>
      </c>
      <c r="G2704">
        <v>504.34343252924594</v>
      </c>
      <c r="H2704">
        <v>10.755977537975607</v>
      </c>
      <c r="I2704">
        <v>9.2899919349858813</v>
      </c>
      <c r="J2704">
        <v>204.24616440948503</v>
      </c>
      <c r="K2704">
        <v>686.90580699464772</v>
      </c>
      <c r="L2704">
        <v>499.40924074327455</v>
      </c>
      <c r="M2704">
        <v>1299.3333750971674</v>
      </c>
      <c r="N2704">
        <v>561.69338434479607</v>
      </c>
      <c r="O2704">
        <v>9.4341119785437986</v>
      </c>
      <c r="P2704">
        <v>9.2015720009276869</v>
      </c>
    </row>
    <row r="2705" spans="1:16" x14ac:dyDescent="0.25">
      <c r="A2705">
        <v>32.162895143032074</v>
      </c>
      <c r="B2705">
        <v>8.396405579089075</v>
      </c>
      <c r="C2705">
        <v>106.39334557652252</v>
      </c>
      <c r="D2705">
        <v>299.44483804624787</v>
      </c>
      <c r="E2705">
        <v>228.91064464162551</v>
      </c>
      <c r="F2705">
        <v>541.49216366610835</v>
      </c>
      <c r="G2705">
        <v>468.97978705770282</v>
      </c>
      <c r="H2705">
        <v>10.171563987352728</v>
      </c>
      <c r="I2705">
        <v>7.8504478764740613</v>
      </c>
      <c r="J2705">
        <v>152.1367886240057</v>
      </c>
      <c r="K2705">
        <v>469.07917208333231</v>
      </c>
      <c r="L2705">
        <v>330.5071731465523</v>
      </c>
      <c r="M2705">
        <v>828.66285661249049</v>
      </c>
      <c r="N2705">
        <v>514.94383361391158</v>
      </c>
      <c r="O2705">
        <v>8.9781873818383904</v>
      </c>
      <c r="P2705">
        <v>7.8106637978612845</v>
      </c>
    </row>
    <row r="2706" spans="1:16" x14ac:dyDescent="0.25">
      <c r="A2706">
        <v>43.667978584766388</v>
      </c>
      <c r="B2706">
        <v>1.6088122586902411</v>
      </c>
      <c r="C2706">
        <v>4571.299022537416</v>
      </c>
      <c r="D2706">
        <v>37017.705642900954</v>
      </c>
      <c r="E2706">
        <v>485.61411812164329</v>
      </c>
      <c r="F2706">
        <v>5846.0794830834029</v>
      </c>
      <c r="G2706">
        <v>2107.6082305706618</v>
      </c>
      <c r="H2706">
        <v>0.4669157922156088</v>
      </c>
      <c r="I2706">
        <v>0.96080638370699423</v>
      </c>
      <c r="J2706">
        <v>5606.082465224893</v>
      </c>
      <c r="K2706">
        <v>46749.022999658409</v>
      </c>
      <c r="L2706">
        <v>590.62040786465082</v>
      </c>
      <c r="M2706">
        <v>9571.0052804089682</v>
      </c>
      <c r="N2706">
        <v>2318.6709724428938</v>
      </c>
      <c r="O2706">
        <v>0.43743962446704832</v>
      </c>
      <c r="P2706">
        <v>0.89944134628058914</v>
      </c>
    </row>
    <row r="2707" spans="1:16" x14ac:dyDescent="0.25">
      <c r="A2707">
        <v>78.305282294750214</v>
      </c>
      <c r="B2707">
        <v>0.95991847594493573</v>
      </c>
      <c r="C2707">
        <v>13305.434898244966</v>
      </c>
      <c r="D2707">
        <v>133142.49570021225</v>
      </c>
      <c r="E2707">
        <v>836.31186425632848</v>
      </c>
      <c r="F2707">
        <v>21751.765401659988</v>
      </c>
      <c r="G2707">
        <v>3502.0290054068014</v>
      </c>
      <c r="H2707">
        <v>0.1928718062580711</v>
      </c>
      <c r="I2707">
        <v>0.78814766102164924</v>
      </c>
      <c r="J2707">
        <v>14941.448338340257</v>
      </c>
      <c r="K2707">
        <v>155516.30810916208</v>
      </c>
      <c r="L2707">
        <v>1320.98911073463</v>
      </c>
      <c r="M2707">
        <v>36841.462802791866</v>
      </c>
      <c r="N2707">
        <v>3721.91310975844</v>
      </c>
      <c r="O2707">
        <v>0.18567620639030119</v>
      </c>
      <c r="P2707">
        <v>1.0009227677184818</v>
      </c>
    </row>
    <row r="2708" spans="1:16" x14ac:dyDescent="0.25">
      <c r="A2708">
        <v>17.364990293979645</v>
      </c>
      <c r="B2708">
        <v>9.8357073653859555</v>
      </c>
      <c r="C2708">
        <v>51.283880919268356</v>
      </c>
      <c r="D2708">
        <v>123.29030248502298</v>
      </c>
      <c r="E2708">
        <v>135.09372355149208</v>
      </c>
      <c r="F2708">
        <v>292.04036539907457</v>
      </c>
      <c r="G2708">
        <v>407.19578768165326</v>
      </c>
      <c r="H2708">
        <v>15.25111725614793</v>
      </c>
      <c r="I2708">
        <v>7.7730164538910813</v>
      </c>
      <c r="J2708">
        <v>71.706664285612874</v>
      </c>
      <c r="K2708">
        <v>182.88939625563739</v>
      </c>
      <c r="L2708">
        <v>195.41300357277834</v>
      </c>
      <c r="M2708">
        <v>442.70786841264993</v>
      </c>
      <c r="N2708">
        <v>431.84885756624175</v>
      </c>
      <c r="O2708">
        <v>13.747800720639479</v>
      </c>
      <c r="P2708">
        <v>8.6235912151592338</v>
      </c>
    </row>
    <row r="2709" spans="1:16" x14ac:dyDescent="0.25">
      <c r="A2709">
        <v>25.318133771419525</v>
      </c>
      <c r="B2709">
        <v>7.6038786533228242</v>
      </c>
      <c r="C2709">
        <v>110.85065791460367</v>
      </c>
      <c r="D2709">
        <v>315.24100344154795</v>
      </c>
      <c r="E2709">
        <v>214.99467491016674</v>
      </c>
      <c r="F2709">
        <v>511.29440872132051</v>
      </c>
      <c r="G2709">
        <v>473.62319750211299</v>
      </c>
      <c r="H2709">
        <v>9.0780769362222742</v>
      </c>
      <c r="I2709">
        <v>7.1392549596296755</v>
      </c>
      <c r="J2709">
        <v>158.72530276271479</v>
      </c>
      <c r="K2709">
        <v>495.39167406041105</v>
      </c>
      <c r="L2709">
        <v>310.55357360612436</v>
      </c>
      <c r="M2709">
        <v>782.88673871831327</v>
      </c>
      <c r="N2709">
        <v>521.10406626349334</v>
      </c>
      <c r="O2709">
        <v>8.0050667843079619</v>
      </c>
      <c r="P2709">
        <v>7.0400763320464694</v>
      </c>
    </row>
    <row r="2710" spans="1:16" x14ac:dyDescent="0.25">
      <c r="A2710">
        <v>6.1383684277534485</v>
      </c>
      <c r="B2710">
        <v>6.5914305642421969</v>
      </c>
      <c r="C2710">
        <v>56.811293715177868</v>
      </c>
      <c r="D2710">
        <v>139.15302229486673</v>
      </c>
      <c r="E2710">
        <v>100.21645480468158</v>
      </c>
      <c r="F2710">
        <v>219.22816466491483</v>
      </c>
      <c r="G2710">
        <v>413.78478137073955</v>
      </c>
      <c r="H2710">
        <v>9.8894041782155853</v>
      </c>
      <c r="I2710">
        <v>5.3735806071781935</v>
      </c>
      <c r="J2710">
        <v>79.664899208657687</v>
      </c>
      <c r="K2710">
        <v>207.89641301824886</v>
      </c>
      <c r="L2710">
        <v>144.77595607739505</v>
      </c>
      <c r="M2710">
        <v>332.75407336644918</v>
      </c>
      <c r="N2710">
        <v>440.8627276334106</v>
      </c>
      <c r="O2710">
        <v>8.885524281096373</v>
      </c>
      <c r="P2710">
        <v>5.9089665040442645</v>
      </c>
    </row>
    <row r="2711" spans="1:16" x14ac:dyDescent="0.25">
      <c r="A2711">
        <v>56.197970569133759</v>
      </c>
      <c r="B2711">
        <v>2.2682710967269659</v>
      </c>
      <c r="C2711">
        <v>2818.0450830263985</v>
      </c>
      <c r="D2711">
        <v>20431.954207708186</v>
      </c>
      <c r="E2711">
        <v>588.51850503221181</v>
      </c>
      <c r="F2711">
        <v>4367.4662987768625</v>
      </c>
      <c r="G2711">
        <v>1679.3316884828598</v>
      </c>
      <c r="H2711">
        <v>0.78831024864062416</v>
      </c>
      <c r="I2711">
        <v>1.8305806577947612</v>
      </c>
      <c r="J2711">
        <v>3694.3661631627906</v>
      </c>
      <c r="K2711">
        <v>28252.189003438412</v>
      </c>
      <c r="L2711">
        <v>651.47733624162674</v>
      </c>
      <c r="M2711">
        <v>7066.9465078456733</v>
      </c>
      <c r="N2711">
        <v>1910.0022142037087</v>
      </c>
      <c r="O2711">
        <v>0.72212351113562878</v>
      </c>
      <c r="P2711">
        <v>1.4145816713826886</v>
      </c>
    </row>
    <row r="2712" spans="1:16" x14ac:dyDescent="0.25">
      <c r="A2712">
        <v>85.331801950931549</v>
      </c>
      <c r="B2712">
        <v>1.6917753386642402</v>
      </c>
      <c r="C2712">
        <v>6138.9177722189861</v>
      </c>
      <c r="D2712">
        <v>52824.762844955862</v>
      </c>
      <c r="E2712">
        <v>604.57974085947467</v>
      </c>
      <c r="F2712">
        <v>9477.0215060242099</v>
      </c>
      <c r="G2712">
        <v>2420.8828619363453</v>
      </c>
      <c r="H2712">
        <v>0.44143315160926294</v>
      </c>
      <c r="I2712">
        <v>0.96039218540084181</v>
      </c>
      <c r="J2712">
        <v>7235.3493157621397</v>
      </c>
      <c r="K2712">
        <v>63674.421580285896</v>
      </c>
      <c r="L2712">
        <v>785.95129799184224</v>
      </c>
      <c r="M2712">
        <v>15640.811198226314</v>
      </c>
      <c r="N2712">
        <v>2613.2186684224052</v>
      </c>
      <c r="O2712">
        <v>0.41868899427742301</v>
      </c>
      <c r="P2712">
        <v>1.0107216224163384</v>
      </c>
    </row>
    <row r="2713" spans="1:16" x14ac:dyDescent="0.25">
      <c r="A2713">
        <v>69.412993371486664</v>
      </c>
      <c r="B2713">
        <v>2.9684089215942726</v>
      </c>
      <c r="C2713">
        <v>1886.9654095804292</v>
      </c>
      <c r="D2713">
        <v>12345.284655253694</v>
      </c>
      <c r="E2713">
        <v>738.08131674947856</v>
      </c>
      <c r="F2713">
        <v>3552.0159821227367</v>
      </c>
      <c r="G2713">
        <v>1392.2815849158669</v>
      </c>
      <c r="H2713">
        <v>1.2023457105998476</v>
      </c>
      <c r="I2713">
        <v>3.8550889611299404</v>
      </c>
      <c r="J2713">
        <v>2593.8184559113784</v>
      </c>
      <c r="K2713">
        <v>18345.081909893313</v>
      </c>
      <c r="L2713">
        <v>767.93266874647543</v>
      </c>
      <c r="M2713">
        <v>5697.9600348258282</v>
      </c>
      <c r="N2713">
        <v>1618.9753784161223</v>
      </c>
      <c r="O2713">
        <v>1.082102533229395</v>
      </c>
      <c r="P2713">
        <v>2.4566711015922453</v>
      </c>
    </row>
    <row r="2714" spans="1:16" x14ac:dyDescent="0.25">
      <c r="A2714">
        <v>46.534097015857697</v>
      </c>
      <c r="B2714">
        <v>1.1251614426252186</v>
      </c>
      <c r="C2714">
        <v>8460.8152255444747</v>
      </c>
      <c r="D2714">
        <v>77488.534858553205</v>
      </c>
      <c r="E2714">
        <v>529.66545836649686</v>
      </c>
      <c r="F2714">
        <v>10653.055456715718</v>
      </c>
      <c r="G2714">
        <v>2816.8944976900552</v>
      </c>
      <c r="H2714">
        <v>0.26251424863803863</v>
      </c>
      <c r="I2714">
        <v>0.67549913790878013</v>
      </c>
      <c r="J2714">
        <v>9634.9971488782576</v>
      </c>
      <c r="K2714">
        <v>90421.48849184913</v>
      </c>
      <c r="L2714">
        <v>745.00355745750232</v>
      </c>
      <c r="M2714">
        <v>17754.32276354163</v>
      </c>
      <c r="N2714">
        <v>2997.6385607154721</v>
      </c>
      <c r="O2714">
        <v>0.25149302840984483</v>
      </c>
      <c r="P2714">
        <v>0.79955065933489999</v>
      </c>
    </row>
    <row r="2715" spans="1:16" x14ac:dyDescent="0.25">
      <c r="A2715">
        <v>82.637457549571991</v>
      </c>
      <c r="B2715">
        <v>2.8090827951110886</v>
      </c>
      <c r="C2715">
        <v>2379.2343453358108</v>
      </c>
      <c r="D2715">
        <v>16538.105678259373</v>
      </c>
      <c r="E2715">
        <v>710.57927395673244</v>
      </c>
      <c r="F2715">
        <v>4404.4620389941247</v>
      </c>
      <c r="G2715">
        <v>1551.2893200776884</v>
      </c>
      <c r="H2715">
        <v>1.041102942977999</v>
      </c>
      <c r="I2715">
        <v>2.7158102912200413</v>
      </c>
      <c r="J2715">
        <v>3186.092234433519</v>
      </c>
      <c r="K2715">
        <v>23600.63716139612</v>
      </c>
      <c r="L2715">
        <v>764.85891811742545</v>
      </c>
      <c r="M2715">
        <v>7100.1102687732</v>
      </c>
      <c r="N2715">
        <v>1782.5750507689622</v>
      </c>
      <c r="O2715">
        <v>0.94636597589528448</v>
      </c>
      <c r="P2715">
        <v>1.9368797149741726</v>
      </c>
    </row>
    <row r="2716" spans="1:16" x14ac:dyDescent="0.25">
      <c r="A2716">
        <v>61.188551962375641</v>
      </c>
      <c r="B2716">
        <v>6.0096522785337623</v>
      </c>
      <c r="C2716">
        <v>359.22820708490326</v>
      </c>
      <c r="D2716">
        <v>1433.044199463724</v>
      </c>
      <c r="E2716">
        <v>466.92923988343284</v>
      </c>
      <c r="F2716">
        <v>1289.8756879719203</v>
      </c>
      <c r="G2716">
        <v>682.58146858640737</v>
      </c>
      <c r="H2716">
        <v>4.6312152442317833</v>
      </c>
      <c r="I2716">
        <v>6.6016424541805465</v>
      </c>
      <c r="J2716">
        <v>530.16130193573929</v>
      </c>
      <c r="K2716">
        <v>2405.3273413649417</v>
      </c>
      <c r="L2716">
        <v>687.05105094471503</v>
      </c>
      <c r="M2716">
        <v>2009.1392872784788</v>
      </c>
      <c r="N2716">
        <v>792.9695401820843</v>
      </c>
      <c r="O2716">
        <v>4.0227188667448877</v>
      </c>
      <c r="P2716">
        <v>8.4536097298672743</v>
      </c>
    </row>
    <row r="2717" spans="1:16" x14ac:dyDescent="0.25">
      <c r="A2717">
        <v>67.23604816198349</v>
      </c>
      <c r="B2717">
        <v>8.2769229202155579</v>
      </c>
      <c r="C2717">
        <v>187.19670580529808</v>
      </c>
      <c r="D2717">
        <v>614.04786659875822</v>
      </c>
      <c r="E2717">
        <v>368.69401157348756</v>
      </c>
      <c r="F2717">
        <v>938.77922084918362</v>
      </c>
      <c r="G2717">
        <v>546.78804757157798</v>
      </c>
      <c r="H2717">
        <v>8.1631979595360509</v>
      </c>
      <c r="I2717">
        <v>7.6292487734988841</v>
      </c>
      <c r="J2717">
        <v>272.5560455160566</v>
      </c>
      <c r="K2717">
        <v>1001.961963188425</v>
      </c>
      <c r="L2717">
        <v>537.65873042712769</v>
      </c>
      <c r="M2717">
        <v>1448.04507450049</v>
      </c>
      <c r="N2717">
        <v>617.39528305854344</v>
      </c>
      <c r="O2717">
        <v>7.1254157628525148</v>
      </c>
      <c r="P2717">
        <v>8.3622989854823917</v>
      </c>
    </row>
    <row r="2718" spans="1:16" x14ac:dyDescent="0.25">
      <c r="A2718">
        <v>81.952332317829132</v>
      </c>
      <c r="B2718">
        <v>4.3980914376225941</v>
      </c>
      <c r="C2718">
        <v>909.28029036478279</v>
      </c>
      <c r="D2718">
        <v>4828.2503855942077</v>
      </c>
      <c r="E2718">
        <v>750.82451299354386</v>
      </c>
      <c r="F2718">
        <v>2389.0685702070718</v>
      </c>
      <c r="G2718">
        <v>999.02572119739762</v>
      </c>
      <c r="H2718">
        <v>2.3644856954222084</v>
      </c>
      <c r="I2718">
        <v>7.8296808456769922</v>
      </c>
      <c r="J2718">
        <v>1321.3981029511308</v>
      </c>
      <c r="K2718">
        <v>7875.3495415969664</v>
      </c>
      <c r="L2718">
        <v>1022.8971021946771</v>
      </c>
      <c r="M2718">
        <v>3779.2548615494948</v>
      </c>
      <c r="N2718">
        <v>1181.9023884181188</v>
      </c>
      <c r="O2718">
        <v>2.0770607216752373</v>
      </c>
      <c r="P2718">
        <v>7.7215340748964421</v>
      </c>
    </row>
    <row r="2719" spans="1:16" x14ac:dyDescent="0.25">
      <c r="A2719">
        <v>5.4982549548149109</v>
      </c>
      <c r="B2719">
        <v>3.629992365649898</v>
      </c>
      <c r="C2719">
        <v>182.94096681264654</v>
      </c>
      <c r="D2719">
        <v>596.13429210689628</v>
      </c>
      <c r="E2719">
        <v>158.54682050990886</v>
      </c>
      <c r="F2719">
        <v>402.50069675822567</v>
      </c>
      <c r="G2719">
        <v>542.98213358421867</v>
      </c>
      <c r="H2719">
        <v>3.6108447548941682</v>
      </c>
      <c r="I2719">
        <v>3.3461530012678993</v>
      </c>
      <c r="J2719">
        <v>266.18012868002018</v>
      </c>
      <c r="K2719">
        <v>971.30587543839226</v>
      </c>
      <c r="L2719">
        <v>231.08887445883909</v>
      </c>
      <c r="M2719">
        <v>620.64220186284717</v>
      </c>
      <c r="N2719">
        <v>612.41645301209974</v>
      </c>
      <c r="O2719">
        <v>3.1528757696587904</v>
      </c>
      <c r="P2719">
        <v>3.6382782068273163</v>
      </c>
    </row>
    <row r="2720" spans="1:16" x14ac:dyDescent="0.25">
      <c r="A2720">
        <v>60.80584579706192</v>
      </c>
      <c r="B2720">
        <v>3.6105639860517007</v>
      </c>
      <c r="C2720">
        <v>1129.0001565030454</v>
      </c>
      <c r="D2720">
        <v>6392.7674722723486</v>
      </c>
      <c r="E2720">
        <v>728.18150138988153</v>
      </c>
      <c r="F2720">
        <v>2459.4450284429236</v>
      </c>
      <c r="G2720">
        <v>1100.1518997056248</v>
      </c>
      <c r="H2720">
        <v>1.7842635140565051</v>
      </c>
      <c r="I2720">
        <v>6.7148661409300621</v>
      </c>
      <c r="J2720">
        <v>1620.9428797649148</v>
      </c>
      <c r="K2720">
        <v>10207.730575588776</v>
      </c>
      <c r="L2720">
        <v>897.07965141698844</v>
      </c>
      <c r="M2720">
        <v>3905.9468246461784</v>
      </c>
      <c r="N2720">
        <v>1299.1694038455962</v>
      </c>
      <c r="O2720">
        <v>1.5765970975481012</v>
      </c>
      <c r="P2720">
        <v>5.0833433827641432</v>
      </c>
    </row>
    <row r="2721" spans="1:16" x14ac:dyDescent="0.25">
      <c r="A2721">
        <v>71.622747361660004</v>
      </c>
      <c r="B2721">
        <v>3.4939107249208492</v>
      </c>
      <c r="C2721">
        <v>1365.6173062089808</v>
      </c>
      <c r="D2721">
        <v>8169.6545229294661</v>
      </c>
      <c r="E2721">
        <v>802.17616809081289</v>
      </c>
      <c r="F2721">
        <v>2918.1925239280126</v>
      </c>
      <c r="G2721">
        <v>1199.3552907655339</v>
      </c>
      <c r="H2721">
        <v>1.6035943421234893</v>
      </c>
      <c r="I2721">
        <v>6.3777743992877474</v>
      </c>
      <c r="J2721">
        <v>1933.9934621587299</v>
      </c>
      <c r="K2721">
        <v>12744.480113172083</v>
      </c>
      <c r="L2721">
        <v>872.22737321466434</v>
      </c>
      <c r="M2721">
        <v>4651.1975934564716</v>
      </c>
      <c r="N2721">
        <v>1410.8346998717375</v>
      </c>
      <c r="O2721">
        <v>1.4256520536766981</v>
      </c>
      <c r="P2721">
        <v>3.9872562089131303</v>
      </c>
    </row>
    <row r="2722" spans="1:16" x14ac:dyDescent="0.25">
      <c r="A2722">
        <v>92.912117302417755</v>
      </c>
      <c r="B2722">
        <v>7.7357713303388449</v>
      </c>
      <c r="C2722">
        <v>277.6536175442946</v>
      </c>
      <c r="D2722">
        <v>1023.625021233963</v>
      </c>
      <c r="E2722">
        <v>482.31197567156801</v>
      </c>
      <c r="F2722">
        <v>1290.834629681623</v>
      </c>
      <c r="G2722">
        <v>621.99835151661489</v>
      </c>
      <c r="H2722">
        <v>6.5778849296144859</v>
      </c>
      <c r="I2722">
        <v>7.6949903262536292</v>
      </c>
      <c r="J2722">
        <v>408.22952777916947</v>
      </c>
      <c r="K2722">
        <v>1705.1576054103818</v>
      </c>
      <c r="L2722">
        <v>708.71210743850781</v>
      </c>
      <c r="M2722">
        <v>2002.7021535677118</v>
      </c>
      <c r="N2722">
        <v>715.1573542730323</v>
      </c>
      <c r="O2722">
        <v>5.7180575477997477</v>
      </c>
      <c r="P2722">
        <v>9.3405508685642467</v>
      </c>
    </row>
    <row r="2723" spans="1:16" x14ac:dyDescent="0.25">
      <c r="A2723">
        <v>45.451749503612518</v>
      </c>
      <c r="B2723">
        <v>2.9476857713938669</v>
      </c>
      <c r="C2723">
        <v>1420.8522355311222</v>
      </c>
      <c r="D2723">
        <v>8596.3052482451476</v>
      </c>
      <c r="E2723">
        <v>693.30264633659476</v>
      </c>
      <c r="F2723">
        <v>2570.5133714123226</v>
      </c>
      <c r="G2723">
        <v>1221.3150044936767</v>
      </c>
      <c r="H2723">
        <v>1.3322529070519558</v>
      </c>
      <c r="I2723">
        <v>5.2548576841740831</v>
      </c>
      <c r="J2723">
        <v>2005.7560144739689</v>
      </c>
      <c r="K2723">
        <v>13338.154390905462</v>
      </c>
      <c r="L2723">
        <v>737.63321307488411</v>
      </c>
      <c r="M2723">
        <v>4100.1844926456888</v>
      </c>
      <c r="N2723">
        <v>1435.11266531411</v>
      </c>
      <c r="O2723">
        <v>1.1860580125129248</v>
      </c>
      <c r="P2723">
        <v>3.2241408958400868</v>
      </c>
    </row>
    <row r="2724" spans="1:16" x14ac:dyDescent="0.25">
      <c r="A2724">
        <v>90.226163923740387</v>
      </c>
      <c r="B2724">
        <v>7.0522074785884836</v>
      </c>
      <c r="C2724">
        <v>335.09185003413666</v>
      </c>
      <c r="D2724">
        <v>1308.4228225415272</v>
      </c>
      <c r="E2724">
        <v>516.27166123605252</v>
      </c>
      <c r="F2724">
        <v>1414.079057768796</v>
      </c>
      <c r="G2724">
        <v>665.24078319001489</v>
      </c>
      <c r="H2724">
        <v>5.5815155744349161</v>
      </c>
      <c r="I2724">
        <v>7.5175862959865292</v>
      </c>
      <c r="J2724">
        <v>494.16431345384848</v>
      </c>
      <c r="K2724">
        <v>2192.8667091009543</v>
      </c>
      <c r="L2724">
        <v>759.73766888550131</v>
      </c>
      <c r="M2724">
        <v>2200.2244374240913</v>
      </c>
      <c r="N2724">
        <v>770.78992420212376</v>
      </c>
      <c r="O2724">
        <v>4.8484120146205294</v>
      </c>
      <c r="P2724">
        <v>9.5089499791647452</v>
      </c>
    </row>
    <row r="2725" spans="1:16" x14ac:dyDescent="0.25">
      <c r="A2725">
        <v>37.955415189266205</v>
      </c>
      <c r="B2725">
        <v>6.2802343256567648</v>
      </c>
      <c r="C2725">
        <v>226.61485244771134</v>
      </c>
      <c r="D2725">
        <v>786.06751897379968</v>
      </c>
      <c r="E2725">
        <v>329.31409157004515</v>
      </c>
      <c r="F2725">
        <v>859.22896749059191</v>
      </c>
      <c r="G2725">
        <v>580.80513560221334</v>
      </c>
      <c r="H2725">
        <v>5.7665876984346802</v>
      </c>
      <c r="I2725">
        <v>5.9156153558989848</v>
      </c>
      <c r="J2725">
        <v>331.67388642550253</v>
      </c>
      <c r="K2725">
        <v>1297.0678733405823</v>
      </c>
      <c r="L2725">
        <v>482.20128928680987</v>
      </c>
      <c r="M2725">
        <v>1329.0404481411044</v>
      </c>
      <c r="N2725">
        <v>661.76189777289414</v>
      </c>
      <c r="O2725">
        <v>5.0213419382998552</v>
      </c>
      <c r="P2725">
        <v>6.8479004512732873</v>
      </c>
    </row>
    <row r="2726" spans="1:16" x14ac:dyDescent="0.25">
      <c r="A2726">
        <v>73.854369938373566</v>
      </c>
      <c r="B2726">
        <v>7.9766600474352547</v>
      </c>
      <c r="C2726">
        <v>218.0204450706365</v>
      </c>
      <c r="D2726">
        <v>747.65917137624797</v>
      </c>
      <c r="E2726">
        <v>404.70661765657451</v>
      </c>
      <c r="F2726">
        <v>1050.7759300873572</v>
      </c>
      <c r="G2726">
        <v>573.56742296353036</v>
      </c>
      <c r="H2726">
        <v>7.4314617115088861</v>
      </c>
      <c r="I2726">
        <v>7.4593006541270839</v>
      </c>
      <c r="J2726">
        <v>318.77860830646341</v>
      </c>
      <c r="K2726">
        <v>1231.100160328331</v>
      </c>
      <c r="L2726">
        <v>592.12446050473739</v>
      </c>
      <c r="M2726">
        <v>1624.3975502202793</v>
      </c>
      <c r="N2726">
        <v>652.3423914484481</v>
      </c>
      <c r="O2726">
        <v>6.4738182443048924</v>
      </c>
      <c r="P2726">
        <v>8.5517531607576132</v>
      </c>
    </row>
    <row r="2727" spans="1:16" x14ac:dyDescent="0.25">
      <c r="A2727">
        <v>53.466202914714813</v>
      </c>
      <c r="B2727">
        <v>0.91581670221070999</v>
      </c>
      <c r="C2727">
        <v>12012.496118642341</v>
      </c>
      <c r="D2727">
        <v>117749.29507091751</v>
      </c>
      <c r="E2727">
        <v>675.09282374952727</v>
      </c>
      <c r="F2727">
        <v>16763.987786990383</v>
      </c>
      <c r="G2727">
        <v>3332.1455402662245</v>
      </c>
      <c r="H2727">
        <v>0.19014811757986708</v>
      </c>
      <c r="I2727">
        <v>0.68476911903217408</v>
      </c>
      <c r="J2727">
        <v>13468.083336403943</v>
      </c>
      <c r="K2727">
        <v>136820.41187704809</v>
      </c>
      <c r="L2727">
        <v>1038.9738207673502</v>
      </c>
      <c r="M2727">
        <v>28282.198415811279</v>
      </c>
      <c r="N2727">
        <v>3535.0263836594827</v>
      </c>
      <c r="O2727">
        <v>0.183033605474725</v>
      </c>
      <c r="P2727">
        <v>0.86426692005989003</v>
      </c>
    </row>
    <row r="2728" spans="1:16" x14ac:dyDescent="0.25">
      <c r="A2728">
        <v>95.163861811161041</v>
      </c>
      <c r="B2728">
        <v>8.1816248483148115</v>
      </c>
      <c r="C2728">
        <v>249.05343199588393</v>
      </c>
      <c r="D2728">
        <v>888.57010469425995</v>
      </c>
      <c r="E2728">
        <v>464.96443033795333</v>
      </c>
      <c r="F2728">
        <v>1227.6668916583837</v>
      </c>
      <c r="G2728">
        <v>599.27514918220891</v>
      </c>
      <c r="H2728">
        <v>7.2496656299622826</v>
      </c>
      <c r="I2728">
        <v>7.8806833387464863</v>
      </c>
      <c r="J2728">
        <v>365.34135311586522</v>
      </c>
      <c r="K2728">
        <v>1473.188950860512</v>
      </c>
      <c r="L2728">
        <v>682.05590357822109</v>
      </c>
      <c r="M2728">
        <v>1901.5942506945287</v>
      </c>
      <c r="N2728">
        <v>685.74908904112772</v>
      </c>
      <c r="O2728">
        <v>6.3070405865172363</v>
      </c>
      <c r="P2728">
        <v>9.3288265755417061</v>
      </c>
    </row>
    <row r="2729" spans="1:16" x14ac:dyDescent="0.25">
      <c r="A2729">
        <v>71.663250863552094</v>
      </c>
      <c r="B2729">
        <v>0.47431925179195394</v>
      </c>
      <c r="C2729">
        <v>27373.876736113019</v>
      </c>
      <c r="D2729">
        <v>320358.56170585041</v>
      </c>
      <c r="E2729">
        <v>2460.7744809082587</v>
      </c>
      <c r="F2729">
        <v>70337.812379616385</v>
      </c>
      <c r="G2729">
        <v>4997.525997162028</v>
      </c>
      <c r="H2729">
        <v>7.6768047058095978E-2</v>
      </c>
      <c r="I2729">
        <v>4.1536717079427863</v>
      </c>
      <c r="J2729">
        <v>33532.671509355132</v>
      </c>
      <c r="K2729">
        <v>398991.01764430356</v>
      </c>
      <c r="L2729">
        <v>4444.9150520030098</v>
      </c>
      <c r="M2729">
        <v>123204.12034805868</v>
      </c>
      <c r="N2729">
        <v>5486.1921631437053</v>
      </c>
      <c r="O2729">
        <v>7.5175706590119379E-2</v>
      </c>
      <c r="P2729">
        <v>4.1536717079427863</v>
      </c>
    </row>
    <row r="2730" spans="1:16" x14ac:dyDescent="0.25">
      <c r="A2730">
        <v>82.641883194446564</v>
      </c>
      <c r="B2730">
        <v>2.7042041028105062</v>
      </c>
      <c r="C2730">
        <v>2567.3981299654715</v>
      </c>
      <c r="D2730">
        <v>18191.701798475977</v>
      </c>
      <c r="E2730">
        <v>690.88008317389381</v>
      </c>
      <c r="F2730">
        <v>4646.059875067177</v>
      </c>
      <c r="G2730">
        <v>1607.5723217788093</v>
      </c>
      <c r="H2730">
        <v>0.973603750043327</v>
      </c>
      <c r="I2730">
        <v>2.399036013080218</v>
      </c>
      <c r="J2730">
        <v>3406.0590456782334</v>
      </c>
      <c r="K2730">
        <v>25598.703691620172</v>
      </c>
      <c r="L2730">
        <v>752.83725869354873</v>
      </c>
      <c r="M2730">
        <v>7502.0767812774511</v>
      </c>
      <c r="N2730">
        <v>1839.0116632307574</v>
      </c>
      <c r="O2730">
        <v>0.8880516001249642</v>
      </c>
      <c r="P2730">
        <v>1.7756714173708723</v>
      </c>
    </row>
    <row r="2731" spans="1:16" x14ac:dyDescent="0.25">
      <c r="A2731">
        <v>55.306751906871796</v>
      </c>
      <c r="B2731">
        <v>4.3929271331047417</v>
      </c>
      <c r="C2731">
        <v>679.12056026666187</v>
      </c>
      <c r="D2731">
        <v>3299.7164059402057</v>
      </c>
      <c r="E2731">
        <v>588.89873759918203</v>
      </c>
      <c r="F2731">
        <v>1771.7715704741258</v>
      </c>
      <c r="G2731">
        <v>880.58788859662945</v>
      </c>
      <c r="H2731">
        <v>2.6459223290658409</v>
      </c>
      <c r="I2731">
        <v>6.901565377524121</v>
      </c>
      <c r="J2731">
        <v>997.62048135604471</v>
      </c>
      <c r="K2731">
        <v>5488.959049679469</v>
      </c>
      <c r="L2731">
        <v>839.40551116609583</v>
      </c>
      <c r="M2731">
        <v>2788.5205986643296</v>
      </c>
      <c r="N2731">
        <v>1040.1117473714921</v>
      </c>
      <c r="O2731">
        <v>2.3104169587899088</v>
      </c>
      <c r="P2731">
        <v>8.1007673067891393</v>
      </c>
    </row>
    <row r="2732" spans="1:16" x14ac:dyDescent="0.25">
      <c r="A2732">
        <v>10.505169928073883</v>
      </c>
      <c r="B2732">
        <v>1.9748060537984686</v>
      </c>
      <c r="C2732">
        <v>1174.7290771062069</v>
      </c>
      <c r="D2732">
        <v>6729.3064734109994</v>
      </c>
      <c r="E2732">
        <v>409.85789091724826</v>
      </c>
      <c r="F2732">
        <v>1403.0891354954977</v>
      </c>
      <c r="G2732">
        <v>1120.0297301724588</v>
      </c>
      <c r="H2732">
        <v>0.96095493819216804</v>
      </c>
      <c r="I2732">
        <v>3.6772729379062778</v>
      </c>
      <c r="J2732">
        <v>1682.1834897213967</v>
      </c>
      <c r="K2732">
        <v>10696.697336152085</v>
      </c>
      <c r="L2732">
        <v>490.71394126601388</v>
      </c>
      <c r="M2732">
        <v>2229.9531786449857</v>
      </c>
      <c r="N2732">
        <v>1321.8089621190284</v>
      </c>
      <c r="O2732">
        <v>0.85013512636481248</v>
      </c>
      <c r="P2732">
        <v>2.6596294987298319</v>
      </c>
    </row>
    <row r="2733" spans="1:16" x14ac:dyDescent="0.25">
      <c r="A2733">
        <v>81.72232860326767</v>
      </c>
      <c r="B2733">
        <v>7.6109629469075157</v>
      </c>
      <c r="C2733">
        <v>261.47743755546156</v>
      </c>
      <c r="D2733">
        <v>946.65131476910221</v>
      </c>
      <c r="E2733">
        <v>450.85654826886031</v>
      </c>
      <c r="F2733">
        <v>1197.6804545705363</v>
      </c>
      <c r="G2733">
        <v>609.25329634218326</v>
      </c>
      <c r="H2733">
        <v>6.6208760790855665</v>
      </c>
      <c r="I2733">
        <v>7.4318186043709389</v>
      </c>
      <c r="J2733">
        <v>383.97722459094729</v>
      </c>
      <c r="K2733">
        <v>1572.9768164795714</v>
      </c>
      <c r="L2733">
        <v>661.9055134815809</v>
      </c>
      <c r="M2733">
        <v>1856.497630503789</v>
      </c>
      <c r="N2733">
        <v>698.67695876932942</v>
      </c>
      <c r="O2733">
        <v>5.7577658458720258</v>
      </c>
      <c r="P2733">
        <v>8.8970473842365507</v>
      </c>
    </row>
    <row r="2734" spans="1:16" x14ac:dyDescent="0.25">
      <c r="A2734">
        <v>92.059325039386749</v>
      </c>
      <c r="B2734">
        <v>4.5505992725587658</v>
      </c>
      <c r="C2734">
        <v>918.80583511456609</v>
      </c>
      <c r="D2734">
        <v>4894.1227089551267</v>
      </c>
      <c r="E2734">
        <v>783.37299685472033</v>
      </c>
      <c r="F2734">
        <v>2498.7004710752972</v>
      </c>
      <c r="G2734">
        <v>1003.6243713181836</v>
      </c>
      <c r="H2734">
        <v>2.4365672762508863</v>
      </c>
      <c r="I2734">
        <v>8.126748147761889</v>
      </c>
      <c r="J2734">
        <v>1334.572519319921</v>
      </c>
      <c r="K2734">
        <v>7975.6622945089694</v>
      </c>
      <c r="L2734">
        <v>1064.9729728811637</v>
      </c>
      <c r="M2734">
        <v>3953.4177677846801</v>
      </c>
      <c r="N2734">
        <v>1187.3112362239076</v>
      </c>
      <c r="O2734">
        <v>2.1409262233001178</v>
      </c>
      <c r="P2734">
        <v>8.0554316578334841</v>
      </c>
    </row>
    <row r="2735" spans="1:16" x14ac:dyDescent="0.25">
      <c r="A2735">
        <v>4.0354081988334656</v>
      </c>
      <c r="B2735">
        <v>3.1028445326200744</v>
      </c>
      <c r="C2735">
        <v>206.24211843727454</v>
      </c>
      <c r="D2735">
        <v>695.82264355501604</v>
      </c>
      <c r="E2735">
        <v>150.14276348747117</v>
      </c>
      <c r="F2735">
        <v>387.08070084606624</v>
      </c>
      <c r="G2735">
        <v>563.4912807848732</v>
      </c>
      <c r="H2735">
        <v>2.9515699761623906</v>
      </c>
      <c r="I2735">
        <v>2.8782753168657678</v>
      </c>
      <c r="J2735">
        <v>301.10950390254436</v>
      </c>
      <c r="K2735">
        <v>1142.122555109187</v>
      </c>
      <c r="L2735">
        <v>219.4139590028839</v>
      </c>
      <c r="M2735">
        <v>597.90297345817396</v>
      </c>
      <c r="N2735">
        <v>639.2105275998357</v>
      </c>
      <c r="O2735">
        <v>2.5729406728092759</v>
      </c>
      <c r="P2735">
        <v>3.251075191324404</v>
      </c>
    </row>
    <row r="2736" spans="1:16" x14ac:dyDescent="0.25">
      <c r="A2736">
        <v>7.8081937432289124</v>
      </c>
      <c r="B2736">
        <v>0.84045059496240004</v>
      </c>
      <c r="C2736">
        <v>5213.5542012352134</v>
      </c>
      <c r="D2736">
        <v>43400.811441193771</v>
      </c>
      <c r="E2736">
        <v>271.18875521806541</v>
      </c>
      <c r="F2736">
        <v>3685.3882189776937</v>
      </c>
      <c r="G2736">
        <v>2241.8762559744432</v>
      </c>
      <c r="H2736">
        <v>0.23252914906583855</v>
      </c>
      <c r="I2736">
        <v>0.48522307377080975</v>
      </c>
      <c r="J2736">
        <v>6278.2811912256984</v>
      </c>
      <c r="K2736">
        <v>53605.597690991373</v>
      </c>
      <c r="L2736">
        <v>339.50285053634974</v>
      </c>
      <c r="M2736">
        <v>6054.6901429747495</v>
      </c>
      <c r="N2736">
        <v>2444.5476172766676</v>
      </c>
      <c r="O2736">
        <v>0.21910471771688678</v>
      </c>
      <c r="P2736">
        <v>0.47819514456529877</v>
      </c>
    </row>
    <row r="2737" spans="1:16" x14ac:dyDescent="0.25">
      <c r="A2737">
        <v>28.155597627162933</v>
      </c>
      <c r="B2737">
        <v>5.8666852773678588</v>
      </c>
      <c r="C2737">
        <v>211.1815233843181</v>
      </c>
      <c r="D2737">
        <v>717.44644662026474</v>
      </c>
      <c r="E2737">
        <v>289.67236712648554</v>
      </c>
      <c r="F2737">
        <v>749.05841913344682</v>
      </c>
      <c r="G2737">
        <v>567.73952382359107</v>
      </c>
      <c r="H2737">
        <v>5.5314262632569822</v>
      </c>
      <c r="I2737">
        <v>5.4588624115668818</v>
      </c>
      <c r="J2737">
        <v>308.51861907689886</v>
      </c>
      <c r="K2737">
        <v>1179.2306607981752</v>
      </c>
      <c r="L2737">
        <v>423.53317489105655</v>
      </c>
      <c r="M2737">
        <v>1157.4308325697232</v>
      </c>
      <c r="N2737">
        <v>644.74969027015243</v>
      </c>
      <c r="O2737">
        <v>4.8204390701200284</v>
      </c>
      <c r="P2737">
        <v>6.2061764937845485</v>
      </c>
    </row>
    <row r="2738" spans="1:16" x14ac:dyDescent="0.25">
      <c r="A2738">
        <v>39.313238441944122</v>
      </c>
      <c r="B2738">
        <v>7.8213466867341568</v>
      </c>
      <c r="C2738">
        <v>143.02436979248108</v>
      </c>
      <c r="D2738">
        <v>435.01592973339399</v>
      </c>
      <c r="E2738">
        <v>276.40134664741259</v>
      </c>
      <c r="F2738">
        <v>679.58459768525779</v>
      </c>
      <c r="G2738">
        <v>505.81775533122021</v>
      </c>
      <c r="H2738">
        <v>8.5179692279041355</v>
      </c>
      <c r="I2738">
        <v>7.3811986553008202</v>
      </c>
      <c r="J2738">
        <v>206.51458382331563</v>
      </c>
      <c r="K2738">
        <v>696.86404219936685</v>
      </c>
      <c r="L2738">
        <v>400.82050350935521</v>
      </c>
      <c r="M2738">
        <v>1044.2396859310584</v>
      </c>
      <c r="N2738">
        <v>563.63501198678796</v>
      </c>
      <c r="O2738">
        <v>7.4695664858644628</v>
      </c>
      <c r="P2738">
        <v>7.329747025447908</v>
      </c>
    </row>
    <row r="2739" spans="1:16" x14ac:dyDescent="0.25">
      <c r="A2739">
        <v>27.511058509349823</v>
      </c>
      <c r="B2739">
        <v>3.0101257710761424</v>
      </c>
      <c r="C2739">
        <v>940.87187847571579</v>
      </c>
      <c r="D2739">
        <v>5047.4401929069445</v>
      </c>
      <c r="E2739">
        <v>528.07743547146845</v>
      </c>
      <c r="F2739">
        <v>1693.982814856271</v>
      </c>
      <c r="G2739">
        <v>1014.1962177713079</v>
      </c>
      <c r="H2739">
        <v>1.5969109488289746</v>
      </c>
      <c r="I2739">
        <v>5.4124777895347309</v>
      </c>
      <c r="J2739">
        <v>1365.0241039679381</v>
      </c>
      <c r="K2739">
        <v>8208.3834253467667</v>
      </c>
      <c r="L2739">
        <v>714.33259561864293</v>
      </c>
      <c r="M2739">
        <v>2681.3430575598313</v>
      </c>
      <c r="N2739">
        <v>1199.7180873415423</v>
      </c>
      <c r="O2739">
        <v>1.4039798063242823</v>
      </c>
      <c r="P2739">
        <v>5.192024085065313</v>
      </c>
    </row>
    <row r="2740" spans="1:16" x14ac:dyDescent="0.25">
      <c r="A2740">
        <v>49.802913725376129</v>
      </c>
      <c r="B2740">
        <v>1.2445236048491894</v>
      </c>
      <c r="C2740">
        <v>7518.0276504566946</v>
      </c>
      <c r="D2740">
        <v>67308.928374856274</v>
      </c>
      <c r="E2740">
        <v>522.52277424704494</v>
      </c>
      <c r="F2740">
        <v>9639.2886903616363</v>
      </c>
      <c r="G2740">
        <v>2663.6024185617971</v>
      </c>
      <c r="H2740">
        <v>0.30241643374826532</v>
      </c>
      <c r="I2740">
        <v>0.72102573569762041</v>
      </c>
      <c r="J2740">
        <v>8656.2583421597392</v>
      </c>
      <c r="K2740">
        <v>79264.313857161309</v>
      </c>
      <c r="L2740">
        <v>713.49265258495575</v>
      </c>
      <c r="M2740">
        <v>16004.869460752088</v>
      </c>
      <c r="N2740">
        <v>2846.3673051775118</v>
      </c>
      <c r="O2740">
        <v>0.28881025976163865</v>
      </c>
      <c r="P2740">
        <v>0.82064086713761231</v>
      </c>
    </row>
    <row r="2741" spans="1:16" x14ac:dyDescent="0.25">
      <c r="A2741">
        <v>70.532882153987885</v>
      </c>
      <c r="B2741">
        <v>1.5785369071111188</v>
      </c>
      <c r="C2741">
        <v>6197.3388040308391</v>
      </c>
      <c r="D2741">
        <v>53428.031479191428</v>
      </c>
      <c r="E2741">
        <v>567.8683526629585</v>
      </c>
      <c r="F2741">
        <v>8972.892360069829</v>
      </c>
      <c r="G2741">
        <v>2431.6975228672795</v>
      </c>
      <c r="H2741">
        <v>0.4105022442615765</v>
      </c>
      <c r="I2741">
        <v>0.89601587716727815</v>
      </c>
      <c r="J2741">
        <v>7295.5340592499069</v>
      </c>
      <c r="K2741">
        <v>64319.438535157024</v>
      </c>
      <c r="L2741">
        <v>739.88296303286666</v>
      </c>
      <c r="M2741">
        <v>14812.830238257127</v>
      </c>
      <c r="N2741">
        <v>2623.4760007736531</v>
      </c>
      <c r="O2741">
        <v>0.38949036062069992</v>
      </c>
      <c r="P2741">
        <v>0.94657072674923803</v>
      </c>
    </row>
    <row r="2742" spans="1:16" x14ac:dyDescent="0.25">
      <c r="A2742">
        <v>73.532041370868683</v>
      </c>
      <c r="B2742">
        <v>2.7990145043088397</v>
      </c>
      <c r="C2742">
        <v>2215.1852420796622</v>
      </c>
      <c r="D2742">
        <v>15118.113246995146</v>
      </c>
      <c r="E2742">
        <v>702.88403926588194</v>
      </c>
      <c r="F2742">
        <v>4032.7978165581867</v>
      </c>
      <c r="G2742">
        <v>1500.328722866557</v>
      </c>
      <c r="H2742">
        <v>1.0660720736882159</v>
      </c>
      <c r="I2742">
        <v>2.951564535845828</v>
      </c>
      <c r="J2742">
        <v>2991.5795685081598</v>
      </c>
      <c r="K2742">
        <v>21853.848416710603</v>
      </c>
      <c r="L2742">
        <v>748.28382022226481</v>
      </c>
      <c r="M2742">
        <v>6490.9858934375534</v>
      </c>
      <c r="N2742">
        <v>1730.8441852286023</v>
      </c>
      <c r="O2742">
        <v>0.96600923272892603</v>
      </c>
      <c r="P2742">
        <v>2.0310565271841954</v>
      </c>
    </row>
    <row r="2743" spans="1:16" x14ac:dyDescent="0.25">
      <c r="A2743">
        <v>81.889464557170868</v>
      </c>
      <c r="B2743">
        <v>2.4804543289708993</v>
      </c>
      <c r="C2743">
        <v>3022.7319460471558</v>
      </c>
      <c r="D2743">
        <v>22290.386403050416</v>
      </c>
      <c r="E2743">
        <v>652.75787714364924</v>
      </c>
      <c r="F2743">
        <v>5211.9788555234391</v>
      </c>
      <c r="G2743">
        <v>1735.502059388946</v>
      </c>
      <c r="H2743">
        <v>0.839529286034703</v>
      </c>
      <c r="I2743">
        <v>1.8793799739769388</v>
      </c>
      <c r="J2743">
        <v>3926.2363725141017</v>
      </c>
      <c r="K2743">
        <v>30413.559138104247</v>
      </c>
      <c r="L2743">
        <v>731.58985505738258</v>
      </c>
      <c r="M2743">
        <v>8446.9703881100504</v>
      </c>
      <c r="N2743">
        <v>1964.8968785411339</v>
      </c>
      <c r="O2743">
        <v>0.77155585630037382</v>
      </c>
      <c r="P2743">
        <v>1.4973289247434323</v>
      </c>
    </row>
    <row r="2744" spans="1:16" x14ac:dyDescent="0.25">
      <c r="A2744">
        <v>38.891185343265533</v>
      </c>
      <c r="B2744">
        <v>7.5498586412178614</v>
      </c>
      <c r="C2744">
        <v>153.2872457852408</v>
      </c>
      <c r="D2744">
        <v>475.19636937264471</v>
      </c>
      <c r="E2744">
        <v>283.27952912299889</v>
      </c>
      <c r="F2744">
        <v>702.82899478884133</v>
      </c>
      <c r="G2744">
        <v>515.64266675253771</v>
      </c>
      <c r="H2744">
        <v>8.0165646588498642</v>
      </c>
      <c r="I2744">
        <v>7.0750840465209652</v>
      </c>
      <c r="J2744">
        <v>221.82513206636395</v>
      </c>
      <c r="K2744">
        <v>765.03138622209406</v>
      </c>
      <c r="L2744">
        <v>411.34754351767958</v>
      </c>
      <c r="M2744">
        <v>1081.0095766391842</v>
      </c>
      <c r="N2744">
        <v>576.5609082857269</v>
      </c>
      <c r="O2744">
        <v>7.0206012460278169</v>
      </c>
      <c r="P2744">
        <v>7.1819665667595887</v>
      </c>
    </row>
    <row r="2745" spans="1:16" x14ac:dyDescent="0.25">
      <c r="A2745">
        <v>23.470881402492523</v>
      </c>
      <c r="B2745">
        <v>5.4044965060523511</v>
      </c>
      <c r="C2745">
        <v>221.56039765256017</v>
      </c>
      <c r="D2745">
        <v>763.42043895459983</v>
      </c>
      <c r="E2745">
        <v>277.99602089520658</v>
      </c>
      <c r="F2745">
        <v>723.26299895964712</v>
      </c>
      <c r="G2745">
        <v>576.55999615920814</v>
      </c>
      <c r="H2745">
        <v>5.0047382608315774</v>
      </c>
      <c r="I2745">
        <v>5.0684787412394394</v>
      </c>
      <c r="J2745">
        <v>324.08989014697426</v>
      </c>
      <c r="K2745">
        <v>1258.1675366605029</v>
      </c>
      <c r="L2745">
        <v>406.87080740753328</v>
      </c>
      <c r="M2745">
        <v>1118.3590421384631</v>
      </c>
      <c r="N2745">
        <v>656.23840786381447</v>
      </c>
      <c r="O2745">
        <v>4.3590185273434745</v>
      </c>
      <c r="P2745">
        <v>5.834566953223745</v>
      </c>
    </row>
    <row r="2746" spans="1:16" x14ac:dyDescent="0.25">
      <c r="A2746">
        <v>11.266026794910431</v>
      </c>
      <c r="B2746">
        <v>9.1186818214085434</v>
      </c>
      <c r="C2746">
        <v>45.122597802802808</v>
      </c>
      <c r="D2746">
        <v>106.1628952567674</v>
      </c>
      <c r="E2746">
        <v>109.94967855402136</v>
      </c>
      <c r="F2746">
        <v>234.29359856989274</v>
      </c>
      <c r="G2746">
        <v>399.74587638432445</v>
      </c>
      <c r="H2746">
        <v>14.719965105173923</v>
      </c>
      <c r="I2746">
        <v>6.9162436181254376</v>
      </c>
      <c r="J2746">
        <v>62.871253243890557</v>
      </c>
      <c r="K2746">
        <v>156.13808806054197</v>
      </c>
      <c r="L2746">
        <v>159.35189732066192</v>
      </c>
      <c r="M2746">
        <v>354.61450646552123</v>
      </c>
      <c r="N2746">
        <v>421.58573086510938</v>
      </c>
      <c r="O2746">
        <v>13.32471163770688</v>
      </c>
      <c r="P2746">
        <v>7.742819070274634</v>
      </c>
    </row>
    <row r="2747" spans="1:16" x14ac:dyDescent="0.25">
      <c r="A2747">
        <v>1.1232630610466003</v>
      </c>
      <c r="B2747">
        <v>6.5844019719388998</v>
      </c>
      <c r="C2747">
        <v>21.317941341433794</v>
      </c>
      <c r="D2747">
        <v>46.079673687433214</v>
      </c>
      <c r="E2747">
        <v>33.875272626725483</v>
      </c>
      <c r="F2747">
        <v>67.062346474286471</v>
      </c>
      <c r="G2747">
        <v>369.82175501874372</v>
      </c>
      <c r="H2747">
        <v>13.10145820526469</v>
      </c>
      <c r="I2747">
        <v>3.766972696046722</v>
      </c>
      <c r="J2747">
        <v>29.09226093063144</v>
      </c>
      <c r="K2747">
        <v>64.79885012472333</v>
      </c>
      <c r="L2747">
        <v>49.698345637370537</v>
      </c>
      <c r="M2747">
        <v>100.66824762739785</v>
      </c>
      <c r="N2747">
        <v>379.6110792157412</v>
      </c>
      <c r="O2747">
        <v>12.173782667717996</v>
      </c>
      <c r="P2747">
        <v>4.2870297692476376</v>
      </c>
    </row>
    <row r="2748" spans="1:16" x14ac:dyDescent="0.25">
      <c r="A2748">
        <v>64.646739065647125</v>
      </c>
      <c r="B2748">
        <v>8.1765548949470777</v>
      </c>
      <c r="C2748">
        <v>186.82661169862439</v>
      </c>
      <c r="D2748">
        <v>612.48471225986725</v>
      </c>
      <c r="E2748">
        <v>363.60712477027994</v>
      </c>
      <c r="F2748">
        <v>925.59073486428156</v>
      </c>
      <c r="G2748">
        <v>546.45817459472244</v>
      </c>
      <c r="H2748">
        <v>8.0701463198464758</v>
      </c>
      <c r="I2748">
        <v>7.5365936999847403</v>
      </c>
      <c r="J2748">
        <v>272.00149619889669</v>
      </c>
      <c r="K2748">
        <v>999.28608418185581</v>
      </c>
      <c r="L2748">
        <v>530.21759008367769</v>
      </c>
      <c r="M2748">
        <v>1427.6613723097839</v>
      </c>
      <c r="N2748">
        <v>616.96386863582723</v>
      </c>
      <c r="O2748">
        <v>7.0443976048336543</v>
      </c>
      <c r="P2748">
        <v>8.2551414231825504</v>
      </c>
    </row>
    <row r="2749" spans="1:16" x14ac:dyDescent="0.25">
      <c r="A2749">
        <v>99.133169591426849</v>
      </c>
      <c r="B2749">
        <v>8.4838679584867283</v>
      </c>
      <c r="C2749">
        <v>236.65029412379994</v>
      </c>
      <c r="D2749">
        <v>831.52047580438864</v>
      </c>
      <c r="E2749">
        <v>461.60190060248806</v>
      </c>
      <c r="F2749">
        <v>1210.9933619761275</v>
      </c>
      <c r="G2749">
        <v>589.13974276054398</v>
      </c>
      <c r="H2749">
        <v>7.6638858822975759</v>
      </c>
      <c r="I2749">
        <v>8.0676085007904295</v>
      </c>
      <c r="J2749">
        <v>346.73205013440992</v>
      </c>
      <c r="K2749">
        <v>1375.1599320883126</v>
      </c>
      <c r="L2749">
        <v>676.48328630692356</v>
      </c>
      <c r="M2749">
        <v>1874.3438857922715</v>
      </c>
      <c r="N2749">
        <v>672.59520533856835</v>
      </c>
      <c r="O2749">
        <v>6.6705074927055614</v>
      </c>
      <c r="P2749">
        <v>9.4367333198999876</v>
      </c>
    </row>
    <row r="2750" spans="1:16" x14ac:dyDescent="0.25">
      <c r="A2750">
        <v>78.987362682819366</v>
      </c>
      <c r="B2750">
        <v>4.2491302965221474</v>
      </c>
      <c r="C2750">
        <v>955.27532076827254</v>
      </c>
      <c r="D2750">
        <v>5148.0536087494629</v>
      </c>
      <c r="E2750">
        <v>754.46144823036423</v>
      </c>
      <c r="F2750">
        <v>2429.2615644457392</v>
      </c>
      <c r="G2750">
        <v>1021.037163092642</v>
      </c>
      <c r="H2750">
        <v>2.2409221616095669</v>
      </c>
      <c r="I2750">
        <v>7.6717739865611749</v>
      </c>
      <c r="J2750">
        <v>1384.850849847566</v>
      </c>
      <c r="K2750">
        <v>8360.5370182481311</v>
      </c>
      <c r="L2750">
        <v>1017.1969632626857</v>
      </c>
      <c r="M2750">
        <v>3846.240225366756</v>
      </c>
      <c r="N2750">
        <v>1207.7259727278797</v>
      </c>
      <c r="O2750">
        <v>1.9709458677495166</v>
      </c>
      <c r="P2750">
        <v>7.2077208267721158</v>
      </c>
    </row>
    <row r="2751" spans="1:16" x14ac:dyDescent="0.25">
      <c r="A2751">
        <v>41.46196573972702</v>
      </c>
      <c r="B2751">
        <v>3.2578259591544954</v>
      </c>
      <c r="C2751">
        <v>1068.9896347742888</v>
      </c>
      <c r="D2751">
        <v>5956.5530040837511</v>
      </c>
      <c r="E2751">
        <v>630.94101717409239</v>
      </c>
      <c r="F2751">
        <v>2094.8830170298593</v>
      </c>
      <c r="G2751">
        <v>1073.4944939367715</v>
      </c>
      <c r="H2751">
        <v>1.6445236835780466</v>
      </c>
      <c r="I2751">
        <v>6.0222073451005365</v>
      </c>
      <c r="J2751">
        <v>1540.0133615420214</v>
      </c>
      <c r="K2751">
        <v>9567.5181745416503</v>
      </c>
      <c r="L2751">
        <v>809.89191334382656</v>
      </c>
      <c r="M2751">
        <v>3323.6158680984572</v>
      </c>
      <c r="N2751">
        <v>1268.5973063032288</v>
      </c>
      <c r="O2751">
        <v>1.4508077736250682</v>
      </c>
      <c r="P2751">
        <v>4.8760812139816849</v>
      </c>
    </row>
    <row r="2752" spans="1:16" x14ac:dyDescent="0.25">
      <c r="A2752">
        <v>57.315180361270905</v>
      </c>
      <c r="B2752">
        <v>8.9774210982706606</v>
      </c>
      <c r="C2752">
        <v>139.28303402570208</v>
      </c>
      <c r="D2752">
        <v>420.59547077133061</v>
      </c>
      <c r="E2752">
        <v>310.04687745314118</v>
      </c>
      <c r="F2752">
        <v>759.67071336630011</v>
      </c>
      <c r="G2752">
        <v>502.18562337792548</v>
      </c>
      <c r="H2752">
        <v>9.8718656723330831</v>
      </c>
      <c r="I2752">
        <v>8.4839227582910652</v>
      </c>
      <c r="J2752">
        <v>200.93985569223918</v>
      </c>
      <c r="K2752">
        <v>672.45824826583748</v>
      </c>
      <c r="L2752">
        <v>449.39193029678171</v>
      </c>
      <c r="M2752">
        <v>1166.866103134048</v>
      </c>
      <c r="N2752">
        <v>558.850674465417</v>
      </c>
      <c r="O2752">
        <v>8.6613903037881688</v>
      </c>
      <c r="P2752">
        <v>8.3742300157478802</v>
      </c>
    </row>
    <row r="2753" spans="1:16" x14ac:dyDescent="0.25">
      <c r="A2753">
        <v>65.730195939540863</v>
      </c>
      <c r="B2753">
        <v>6.2768831546863426</v>
      </c>
      <c r="C2753">
        <v>343.50119156700015</v>
      </c>
      <c r="D2753">
        <v>1351.5263266057893</v>
      </c>
      <c r="E2753">
        <v>469.35868220622206</v>
      </c>
      <c r="F2753">
        <v>1289.4937661377596</v>
      </c>
      <c r="G2753">
        <v>671.33398510119275</v>
      </c>
      <c r="H2753">
        <v>4.920930176359855</v>
      </c>
      <c r="I2753">
        <v>6.7611558551381243</v>
      </c>
      <c r="J2753">
        <v>506.71481188419204</v>
      </c>
      <c r="K2753">
        <v>2266.4270387351812</v>
      </c>
      <c r="L2753">
        <v>690.70742729263713</v>
      </c>
      <c r="M2753">
        <v>2007.1469200354736</v>
      </c>
      <c r="N2753">
        <v>778.59219155106143</v>
      </c>
      <c r="O2753">
        <v>4.2744534531869531</v>
      </c>
      <c r="P2753">
        <v>8.5922300235253068</v>
      </c>
    </row>
    <row r="2754" spans="1:16" x14ac:dyDescent="0.25">
      <c r="A2754">
        <v>71.59009200334549</v>
      </c>
      <c r="B2754">
        <v>4.5474936419308172</v>
      </c>
      <c r="C2754">
        <v>762.70343069297587</v>
      </c>
      <c r="D2754">
        <v>3839.946623486012</v>
      </c>
      <c r="E2754">
        <v>672.12930101318909</v>
      </c>
      <c r="F2754">
        <v>2062.8449459240555</v>
      </c>
      <c r="G2754">
        <v>925.36131662265154</v>
      </c>
      <c r="H2754">
        <v>2.6180336575386138</v>
      </c>
      <c r="I2754">
        <v>7.5701345053678653</v>
      </c>
      <c r="J2754">
        <v>1116.4276736756501</v>
      </c>
      <c r="K2754">
        <v>6345.751898574129</v>
      </c>
      <c r="L2754">
        <v>943.88193166947485</v>
      </c>
      <c r="M2754">
        <v>3253.1176214141851</v>
      </c>
      <c r="N2754">
        <v>1094.2723867244658</v>
      </c>
      <c r="O2754">
        <v>2.2908945462889143</v>
      </c>
      <c r="P2754">
        <v>8.4674634521482233</v>
      </c>
    </row>
    <row r="2755" spans="1:16" x14ac:dyDescent="0.25">
      <c r="A2755">
        <v>39.951959311962128</v>
      </c>
      <c r="B2755">
        <v>6.2131540682060828</v>
      </c>
      <c r="C2755">
        <v>241.26415103132086</v>
      </c>
      <c r="D2755">
        <v>852.6313253187999</v>
      </c>
      <c r="E2755">
        <v>343.66255360110284</v>
      </c>
      <c r="F2755">
        <v>903.77735913636229</v>
      </c>
      <c r="G2755">
        <v>592.93094038005063</v>
      </c>
      <c r="H2755">
        <v>5.5719033687332766</v>
      </c>
      <c r="I2755">
        <v>5.9358830378838299</v>
      </c>
      <c r="J2755">
        <v>353.65490296432978</v>
      </c>
      <c r="K2755">
        <v>1411.4347046427606</v>
      </c>
      <c r="L2755">
        <v>503.82622609119176</v>
      </c>
      <c r="M2755">
        <v>1399.2438196004468</v>
      </c>
      <c r="N2755">
        <v>677.51807924949946</v>
      </c>
      <c r="O2755">
        <v>4.8487974697812168</v>
      </c>
      <c r="P2755">
        <v>6.9748473336481132</v>
      </c>
    </row>
    <row r="2756" spans="1:16" x14ac:dyDescent="0.25">
      <c r="A2756">
        <v>35.313989698886871</v>
      </c>
      <c r="B2756">
        <v>9.398372733180798</v>
      </c>
      <c r="C2756">
        <v>89.709579933205205</v>
      </c>
      <c r="D2756">
        <v>242.21063767915322</v>
      </c>
      <c r="E2756">
        <v>219.81049596104236</v>
      </c>
      <c r="F2756">
        <v>508.65899536896438</v>
      </c>
      <c r="G2756">
        <v>451.15936105886794</v>
      </c>
      <c r="H2756">
        <v>12.088563493678032</v>
      </c>
      <c r="I2756">
        <v>8.5685611091211538</v>
      </c>
      <c r="J2756">
        <v>127.56675924892197</v>
      </c>
      <c r="K2756">
        <v>374.43687589882063</v>
      </c>
      <c r="L2756">
        <v>316.97878658582266</v>
      </c>
      <c r="M2756">
        <v>776.6365984041887</v>
      </c>
      <c r="N2756">
        <v>491.22355159312468</v>
      </c>
      <c r="O2756">
        <v>10.716984460424117</v>
      </c>
      <c r="P2756">
        <v>8.9161099783075812</v>
      </c>
    </row>
    <row r="2757" spans="1:16" x14ac:dyDescent="0.25">
      <c r="A2757">
        <v>89.019284665584564</v>
      </c>
      <c r="B2757">
        <v>3.3326225492195687</v>
      </c>
      <c r="C2757">
        <v>1762.0104172584611</v>
      </c>
      <c r="D2757">
        <v>11316.468955450066</v>
      </c>
      <c r="E2757">
        <v>827.19229084785206</v>
      </c>
      <c r="F2757">
        <v>3689.5690464790614</v>
      </c>
      <c r="G2757">
        <v>1348.6988177314981</v>
      </c>
      <c r="H2757">
        <v>1.3859690628497174</v>
      </c>
      <c r="I2757">
        <v>4.7318113112298388</v>
      </c>
      <c r="J2757">
        <v>2439.0472482477103</v>
      </c>
      <c r="K2757">
        <v>17004.788698609653</v>
      </c>
      <c r="L2757">
        <v>852.91220528105293</v>
      </c>
      <c r="M2757">
        <v>5910.3370188405397</v>
      </c>
      <c r="N2757">
        <v>1572.9403930504361</v>
      </c>
      <c r="O2757">
        <v>1.2439091284594401</v>
      </c>
      <c r="P2757">
        <v>2.9361487477074273</v>
      </c>
    </row>
    <row r="2758" spans="1:16" x14ac:dyDescent="0.25">
      <c r="A2758">
        <v>94.8901327252388</v>
      </c>
      <c r="B2758">
        <v>3.2762903655563158</v>
      </c>
      <c r="C2758">
        <v>1908.7691408610651</v>
      </c>
      <c r="D2758">
        <v>12526.411997441748</v>
      </c>
      <c r="E2758">
        <v>814.98622573564296</v>
      </c>
      <c r="F2758">
        <v>3972.2252882495918</v>
      </c>
      <c r="G2758">
        <v>1399.7380525960968</v>
      </c>
      <c r="H2758">
        <v>1.3211997659946473</v>
      </c>
      <c r="I2758">
        <v>4.1909922644257884</v>
      </c>
      <c r="J2758">
        <v>2620.6262544471165</v>
      </c>
      <c r="K2758">
        <v>18578.722061431803</v>
      </c>
      <c r="L2758">
        <v>849.27156632506569</v>
      </c>
      <c r="M2758">
        <v>6373.5469231273846</v>
      </c>
      <c r="N2758">
        <v>1626.7970731308114</v>
      </c>
      <c r="O2758">
        <v>1.1896332021764044</v>
      </c>
      <c r="P2758">
        <v>2.6841227647227175</v>
      </c>
    </row>
    <row r="2759" spans="1:16" x14ac:dyDescent="0.25">
      <c r="A2759">
        <v>57.936505496501923</v>
      </c>
      <c r="B2759">
        <v>2.4922584535831325</v>
      </c>
      <c r="C2759">
        <v>2385.4481078899298</v>
      </c>
      <c r="D2759">
        <v>16592.300205134499</v>
      </c>
      <c r="E2759">
        <v>630.62698520139588</v>
      </c>
      <c r="F2759">
        <v>3919.8745675182577</v>
      </c>
      <c r="G2759">
        <v>1553.1837251807356</v>
      </c>
      <c r="H2759">
        <v>0.92276303249444391</v>
      </c>
      <c r="I2759">
        <v>2.4021325237152582</v>
      </c>
      <c r="J2759">
        <v>3193.4082310347308</v>
      </c>
      <c r="K2759">
        <v>23666.711113071346</v>
      </c>
      <c r="L2759">
        <v>679.07863750165654</v>
      </c>
      <c r="M2759">
        <v>6319.3003440954126</v>
      </c>
      <c r="N2759">
        <v>1784.4862135087124</v>
      </c>
      <c r="O2759">
        <v>0.83889232690662174</v>
      </c>
      <c r="P2759">
        <v>1.7153875129288698</v>
      </c>
    </row>
    <row r="2760" spans="1:16" x14ac:dyDescent="0.25">
      <c r="A2760">
        <v>55.732522547245026</v>
      </c>
      <c r="B2760">
        <v>7.2463525897473904</v>
      </c>
      <c r="C2760">
        <v>219.0882685505006</v>
      </c>
      <c r="D2760">
        <v>752.40480729871331</v>
      </c>
      <c r="E2760">
        <v>369.1883605441173</v>
      </c>
      <c r="F2760">
        <v>959.1516932399079</v>
      </c>
      <c r="G2760">
        <v>574.47183646097596</v>
      </c>
      <c r="H2760">
        <v>6.7386975907967273</v>
      </c>
      <c r="I2760">
        <v>6.7820973115076235</v>
      </c>
      <c r="J2760">
        <v>320.38072161432245</v>
      </c>
      <c r="K2760">
        <v>1239.2494796670683</v>
      </c>
      <c r="L2760">
        <v>540.21290231332819</v>
      </c>
      <c r="M2760">
        <v>1482.8617769354</v>
      </c>
      <c r="N2760">
        <v>653.52004137641075</v>
      </c>
      <c r="O2760">
        <v>5.869999069640123</v>
      </c>
      <c r="P2760">
        <v>7.7850825737283227</v>
      </c>
    </row>
    <row r="2761" spans="1:16" x14ac:dyDescent="0.25">
      <c r="A2761">
        <v>88.804634988307953</v>
      </c>
      <c r="B2761">
        <v>8.5210946026317025</v>
      </c>
      <c r="C2761">
        <v>215.79395642815408</v>
      </c>
      <c r="D2761">
        <v>737.78859940738721</v>
      </c>
      <c r="E2761">
        <v>428.56139975638848</v>
      </c>
      <c r="F2761">
        <v>1111.2614522266833</v>
      </c>
      <c r="G2761">
        <v>571.67687040310238</v>
      </c>
      <c r="H2761">
        <v>7.9693249780539981</v>
      </c>
      <c r="I2761">
        <v>7.9548159000403338</v>
      </c>
      <c r="J2761">
        <v>315.43818531993912</v>
      </c>
      <c r="K2761">
        <v>1214.1517728507661</v>
      </c>
      <c r="L2761">
        <v>626.89132125768174</v>
      </c>
      <c r="M2761">
        <v>1717.6435596295537</v>
      </c>
      <c r="N2761">
        <v>649.88012140488706</v>
      </c>
      <c r="O2761">
        <v>6.9431946464974228</v>
      </c>
      <c r="P2761">
        <v>9.0956931290630756</v>
      </c>
    </row>
    <row r="2762" spans="1:16" x14ac:dyDescent="0.25">
      <c r="A2762">
        <v>21.125277817249298</v>
      </c>
      <c r="B2762">
        <v>3.9788676791965285</v>
      </c>
      <c r="C2762">
        <v>409.9315069137387</v>
      </c>
      <c r="D2762">
        <v>1703.4881824814561</v>
      </c>
      <c r="E2762">
        <v>346.19113714390068</v>
      </c>
      <c r="F2762">
        <v>972.01097032049643</v>
      </c>
      <c r="G2762">
        <v>717.63150831509699</v>
      </c>
      <c r="H2762">
        <v>2.9143891098702563</v>
      </c>
      <c r="I2762">
        <v>4.6606784421971312</v>
      </c>
      <c r="J2762">
        <v>605.50296995498763</v>
      </c>
      <c r="K2762">
        <v>2863.8928478509224</v>
      </c>
      <c r="L2762">
        <v>508.62411601017186</v>
      </c>
      <c r="M2762">
        <v>1517.17280334814</v>
      </c>
      <c r="N2762">
        <v>837.55854968016035</v>
      </c>
      <c r="O2762">
        <v>2.5320536239990918</v>
      </c>
      <c r="P2762">
        <v>6.050957755227941</v>
      </c>
    </row>
    <row r="2763" spans="1:16" x14ac:dyDescent="0.25">
      <c r="A2763">
        <v>34.555741012096405</v>
      </c>
      <c r="B2763">
        <v>4.9135817881891617</v>
      </c>
      <c r="C2763">
        <v>368.27043869773979</v>
      </c>
      <c r="D2763">
        <v>1480.4350188517292</v>
      </c>
      <c r="E2763">
        <v>389.98383703831706</v>
      </c>
      <c r="F2763">
        <v>1080.6060661937258</v>
      </c>
      <c r="G2763">
        <v>688.96407252663766</v>
      </c>
      <c r="H2763">
        <v>3.7505735588466393</v>
      </c>
      <c r="I2763">
        <v>5.4593012391101832</v>
      </c>
      <c r="J2763">
        <v>543.62614247798228</v>
      </c>
      <c r="K2763">
        <v>2485.9400325742567</v>
      </c>
      <c r="L2763">
        <v>573.74813626061268</v>
      </c>
      <c r="M2763">
        <v>1683.8297976523088</v>
      </c>
      <c r="N2763">
        <v>801.11364499318881</v>
      </c>
      <c r="O2763">
        <v>3.2578184394120955</v>
      </c>
      <c r="P2763">
        <v>7.0165473342236728</v>
      </c>
    </row>
    <row r="2764" spans="1:16" x14ac:dyDescent="0.25">
      <c r="A2764">
        <v>65.832009375095367</v>
      </c>
      <c r="B2764">
        <v>3.4572513244374221</v>
      </c>
      <c r="C2764">
        <v>1314.7711871858735</v>
      </c>
      <c r="D2764">
        <v>7780.6771798401669</v>
      </c>
      <c r="E2764">
        <v>774.82464855192097</v>
      </c>
      <c r="F2764">
        <v>2771.4016113498051</v>
      </c>
      <c r="G2764">
        <v>1178.7645967297622</v>
      </c>
      <c r="H2764">
        <v>1.6103043952605489</v>
      </c>
      <c r="I2764">
        <v>6.4000260740958455</v>
      </c>
      <c r="J2764">
        <v>1867.5061345415538</v>
      </c>
      <c r="K2764">
        <v>12198.281510379898</v>
      </c>
      <c r="L2764">
        <v>861.50418201650859</v>
      </c>
      <c r="M2764">
        <v>4414.0206395975883</v>
      </c>
      <c r="N2764">
        <v>1387.9270332558765</v>
      </c>
      <c r="O2764">
        <v>1.4297736330074342</v>
      </c>
      <c r="P2764">
        <v>4.1111930711843536</v>
      </c>
    </row>
    <row r="2765" spans="1:16" x14ac:dyDescent="0.25">
      <c r="A2765">
        <v>85.437321126461029</v>
      </c>
      <c r="B2765">
        <v>1.6577918732094334</v>
      </c>
      <c r="C2765">
        <v>6349.6159294396057</v>
      </c>
      <c r="D2765">
        <v>55004.910947494136</v>
      </c>
      <c r="E2765">
        <v>606.84033758191833</v>
      </c>
      <c r="F2765">
        <v>9785.3249938776116</v>
      </c>
      <c r="G2765">
        <v>2459.642336908672</v>
      </c>
      <c r="H2765">
        <v>0.42741750358316299</v>
      </c>
      <c r="I2765">
        <v>0.94117903366619526</v>
      </c>
      <c r="J2765">
        <v>7452.3483171059115</v>
      </c>
      <c r="K2765">
        <v>66006.551556934573</v>
      </c>
      <c r="L2765">
        <v>795.23558216316007</v>
      </c>
      <c r="M2765">
        <v>16165.366277012734</v>
      </c>
      <c r="N2765">
        <v>2650.027745379612</v>
      </c>
      <c r="O2765">
        <v>0.40590414069389402</v>
      </c>
      <c r="P2765">
        <v>1.0040067594958715</v>
      </c>
    </row>
    <row r="2766" spans="1:16" x14ac:dyDescent="0.25">
      <c r="A2766">
        <v>33.455195248126984</v>
      </c>
      <c r="B2766">
        <v>6.1756398235673782</v>
      </c>
      <c r="C2766">
        <v>214.11802190667686</v>
      </c>
      <c r="D2766">
        <v>730.38065755061439</v>
      </c>
      <c r="E2766">
        <v>308.54023836528904</v>
      </c>
      <c r="F2766">
        <v>799.25293179763742</v>
      </c>
      <c r="G2766">
        <v>570.24950220191465</v>
      </c>
      <c r="H2766">
        <v>5.7926618888289978</v>
      </c>
      <c r="I2766">
        <v>5.7581178911829944</v>
      </c>
      <c r="J2766">
        <v>312.92386344659553</v>
      </c>
      <c r="K2766">
        <v>1201.433398475783</v>
      </c>
      <c r="L2766">
        <v>451.2524455049911</v>
      </c>
      <c r="M2766">
        <v>1235.240149019206</v>
      </c>
      <c r="N2766">
        <v>648.02061026351078</v>
      </c>
      <c r="O2766">
        <v>5.0472612494230225</v>
      </c>
      <c r="P2766">
        <v>6.5705208859716189</v>
      </c>
    </row>
    <row r="2767" spans="1:16" x14ac:dyDescent="0.25">
      <c r="A2767">
        <v>34.246677577495575</v>
      </c>
      <c r="B2767">
        <v>9.1608522384674824</v>
      </c>
      <c r="C2767">
        <v>92.613062058729426</v>
      </c>
      <c r="D2767">
        <v>251.9489885114653</v>
      </c>
      <c r="E2767">
        <v>220.53360824819038</v>
      </c>
      <c r="F2767">
        <v>512.41737975416709</v>
      </c>
      <c r="G2767">
        <v>454.31235918458958</v>
      </c>
      <c r="H2767">
        <v>11.652955416951613</v>
      </c>
      <c r="I2767">
        <v>8.3987162719498887</v>
      </c>
      <c r="J2767">
        <v>131.83142797028353</v>
      </c>
      <c r="K2767">
        <v>390.45408914830546</v>
      </c>
      <c r="L2767">
        <v>318.06932964789138</v>
      </c>
      <c r="M2767">
        <v>782.7070234565623</v>
      </c>
      <c r="N2767">
        <v>495.43055452589027</v>
      </c>
      <c r="O2767">
        <v>10.322069813246085</v>
      </c>
      <c r="P2767">
        <v>8.6997191137167711</v>
      </c>
    </row>
    <row r="2768" spans="1:16" x14ac:dyDescent="0.25">
      <c r="A2768">
        <v>51.545555651187897</v>
      </c>
      <c r="B2768">
        <v>6.8638280184343197</v>
      </c>
      <c r="C2768">
        <v>233.42308066699562</v>
      </c>
      <c r="D2768">
        <v>816.83367833450461</v>
      </c>
      <c r="E2768">
        <v>369.11180158011956</v>
      </c>
      <c r="F2768">
        <v>966.67505515043911</v>
      </c>
      <c r="G2768">
        <v>586.47287176590191</v>
      </c>
      <c r="H2768">
        <v>6.2326009053268079</v>
      </c>
      <c r="I2768">
        <v>6.5064759816270916</v>
      </c>
      <c r="J2768">
        <v>341.88964506802807</v>
      </c>
      <c r="K2768">
        <v>1349.924818362535</v>
      </c>
      <c r="L2768">
        <v>540.79386161032744</v>
      </c>
      <c r="M2768">
        <v>1495.8901730896569</v>
      </c>
      <c r="N2768">
        <v>669.13042253778667</v>
      </c>
      <c r="O2768">
        <v>5.4254751515061779</v>
      </c>
      <c r="P2768">
        <v>7.585894349233171</v>
      </c>
    </row>
    <row r="2769" spans="1:16" x14ac:dyDescent="0.25">
      <c r="A2769">
        <v>51.315292298793793</v>
      </c>
      <c r="B2769">
        <v>5.0224993917712597</v>
      </c>
      <c r="C2769">
        <v>473.21471414135209</v>
      </c>
      <c r="D2769">
        <v>2056.0547364498584</v>
      </c>
      <c r="E2769">
        <v>494.32782044407452</v>
      </c>
      <c r="F2769">
        <v>1413.2241143427061</v>
      </c>
      <c r="G2769">
        <v>759.09702316121661</v>
      </c>
      <c r="H2769">
        <v>3.4804206657209376</v>
      </c>
      <c r="I2769">
        <v>6.3718962985219534</v>
      </c>
      <c r="J2769">
        <v>698.93464681829084</v>
      </c>
      <c r="K2769">
        <v>3455.9664052271883</v>
      </c>
      <c r="L2769">
        <v>723.31547303521756</v>
      </c>
      <c r="M2769">
        <v>2210.9218513038427</v>
      </c>
      <c r="N2769">
        <v>889.86727990816291</v>
      </c>
      <c r="O2769">
        <v>3.0261110828516524</v>
      </c>
      <c r="P2769">
        <v>8.2348180532972144</v>
      </c>
    </row>
    <row r="2770" spans="1:16" x14ac:dyDescent="0.25">
      <c r="A2770">
        <v>81.461427986621857</v>
      </c>
      <c r="B2770">
        <v>0.59616750998346657</v>
      </c>
      <c r="C2770">
        <v>22922.668059685828</v>
      </c>
      <c r="D2770">
        <v>258468.34117808507</v>
      </c>
      <c r="E2770">
        <v>1794.05723234528</v>
      </c>
      <c r="F2770">
        <v>51931.044700731836</v>
      </c>
      <c r="G2770">
        <v>4581.6931667990748</v>
      </c>
      <c r="H2770">
        <v>0.10151143399455886</v>
      </c>
      <c r="I2770">
        <v>4.3349491381494021</v>
      </c>
      <c r="J2770">
        <v>27279.005860316258</v>
      </c>
      <c r="K2770">
        <v>317367.38207510667</v>
      </c>
      <c r="L2770">
        <v>3180.9470075424156</v>
      </c>
      <c r="M2770">
        <v>90120.71836245434</v>
      </c>
      <c r="N2770">
        <v>4977.6369840767011</v>
      </c>
      <c r="O2770">
        <v>9.8070467259789337E-2</v>
      </c>
      <c r="P2770">
        <v>4.3349491381494021</v>
      </c>
    </row>
    <row r="2771" spans="1:16" x14ac:dyDescent="0.25">
      <c r="A2771">
        <v>98.243201911449432</v>
      </c>
      <c r="B2771">
        <v>8.0868451393592871</v>
      </c>
      <c r="C2771">
        <v>261.90595324361749</v>
      </c>
      <c r="D2771">
        <v>948.67090676922669</v>
      </c>
      <c r="E2771">
        <v>479.71585257706124</v>
      </c>
      <c r="F2771">
        <v>1274.604025604136</v>
      </c>
      <c r="G2771">
        <v>609.59445164542649</v>
      </c>
      <c r="H2771">
        <v>7.0304879049715279</v>
      </c>
      <c r="I2771">
        <v>7.9003033237819276</v>
      </c>
      <c r="J2771">
        <v>384.61987322637361</v>
      </c>
      <c r="K2771">
        <v>1576.4460439785173</v>
      </c>
      <c r="L2771">
        <v>704.29247144038072</v>
      </c>
      <c r="M2771">
        <v>1975.7836536409648</v>
      </c>
      <c r="N2771">
        <v>699.11857615465465</v>
      </c>
      <c r="O2771">
        <v>6.1139054943508766</v>
      </c>
      <c r="P2771">
        <v>9.4614719617303873</v>
      </c>
    </row>
    <row r="2772" spans="1:16" x14ac:dyDescent="0.25">
      <c r="A2772">
        <v>86.978141844272614</v>
      </c>
      <c r="B2772">
        <v>0.82026626940242187</v>
      </c>
      <c r="C2772">
        <v>16727.580180315585</v>
      </c>
      <c r="D2772">
        <v>175719.85155718095</v>
      </c>
      <c r="E2772">
        <v>1115.496087150944</v>
      </c>
      <c r="F2772">
        <v>31257.231453694723</v>
      </c>
      <c r="G2772">
        <v>3919.3281388996556</v>
      </c>
      <c r="H2772">
        <v>0.1534461929839826</v>
      </c>
      <c r="I2772">
        <v>0.85843304316499314</v>
      </c>
      <c r="J2772">
        <v>19069.636341821461</v>
      </c>
      <c r="K2772">
        <v>209271.63142233461</v>
      </c>
      <c r="L2772">
        <v>1862.0617031471959</v>
      </c>
      <c r="M2772">
        <v>53446.055632552132</v>
      </c>
      <c r="N2772">
        <v>4196.6088689037269</v>
      </c>
      <c r="O2772">
        <v>0.14760530639122982</v>
      </c>
      <c r="P2772">
        <v>1.1197151809165968</v>
      </c>
    </row>
    <row r="2773" spans="1:16" x14ac:dyDescent="0.25">
      <c r="A2773">
        <v>59.383372724056244</v>
      </c>
      <c r="B2773">
        <v>2.3046451702383526</v>
      </c>
      <c r="C2773">
        <v>2831.681788312605</v>
      </c>
      <c r="D2773">
        <v>20554.987378677713</v>
      </c>
      <c r="E2773">
        <v>598.49638007246506</v>
      </c>
      <c r="F2773">
        <v>4464.071659243943</v>
      </c>
      <c r="G2773">
        <v>1683.138791809236</v>
      </c>
      <c r="H2773">
        <v>0.79949046722863282</v>
      </c>
      <c r="I2773">
        <v>1.8514530995242888</v>
      </c>
      <c r="J2773">
        <v>3709.9092064978176</v>
      </c>
      <c r="K2773">
        <v>28396.323361811985</v>
      </c>
      <c r="L2773">
        <v>663.07805852493436</v>
      </c>
      <c r="M2773">
        <v>7224.0528739764577</v>
      </c>
      <c r="N2773">
        <v>1913.7406167392805</v>
      </c>
      <c r="O2773">
        <v>0.73252886802651784</v>
      </c>
      <c r="P2773">
        <v>1.4337964446608087</v>
      </c>
    </row>
    <row r="2774" spans="1:16" x14ac:dyDescent="0.25">
      <c r="A2774">
        <v>29.647394001483917</v>
      </c>
      <c r="B2774">
        <v>2.5546018285936012</v>
      </c>
      <c r="C2774">
        <v>1422.9858508460736</v>
      </c>
      <c r="D2774">
        <v>8612.8691969155061</v>
      </c>
      <c r="E2774">
        <v>601.38352183324139</v>
      </c>
      <c r="F2774">
        <v>2231.3774310518011</v>
      </c>
      <c r="G2774">
        <v>1222.1550264489467</v>
      </c>
      <c r="H2774">
        <v>1.1539211081986005</v>
      </c>
      <c r="I2774">
        <v>4.5493036017040946</v>
      </c>
      <c r="J2774">
        <v>2008.5185425885022</v>
      </c>
      <c r="K2774">
        <v>13361.091608287639</v>
      </c>
      <c r="L2774">
        <v>639.33177860492367</v>
      </c>
      <c r="M2774">
        <v>3559.337816585235</v>
      </c>
      <c r="N2774">
        <v>1436.0382600853882</v>
      </c>
      <c r="O2774">
        <v>1.0273499199335354</v>
      </c>
      <c r="P2774">
        <v>2.7897425594633174</v>
      </c>
    </row>
    <row r="2775" spans="1:16" x14ac:dyDescent="0.25">
      <c r="A2775">
        <v>96.076075732707977</v>
      </c>
      <c r="B2775">
        <v>6.0171446692617305</v>
      </c>
      <c r="C2775">
        <v>504.83503388434866</v>
      </c>
      <c r="D2775">
        <v>2237.9370260531296</v>
      </c>
      <c r="E2775">
        <v>626.05756925520905</v>
      </c>
      <c r="F2775">
        <v>1804.8989421474034</v>
      </c>
      <c r="G2775">
        <v>778.98695871447387</v>
      </c>
      <c r="H2775">
        <v>4.0665655580392439</v>
      </c>
      <c r="I2775">
        <v>7.9332398496927423</v>
      </c>
      <c r="J2775">
        <v>745.3450826493048</v>
      </c>
      <c r="K2775">
        <v>3758.7158215678746</v>
      </c>
      <c r="L2775">
        <v>913.46985518712427</v>
      </c>
      <c r="M2775">
        <v>2826.6469157187735</v>
      </c>
      <c r="N2775">
        <v>914.77985979048776</v>
      </c>
      <c r="O2775">
        <v>3.5375636729617694</v>
      </c>
      <c r="P2775">
        <v>10.156694088126796</v>
      </c>
    </row>
    <row r="2776" spans="1:16" x14ac:dyDescent="0.25">
      <c r="A2776">
        <v>86.906623423099518</v>
      </c>
      <c r="B2776">
        <v>5.1851414496386781</v>
      </c>
      <c r="C2776">
        <v>656.22191006933917</v>
      </c>
      <c r="D2776">
        <v>3154.9845666061351</v>
      </c>
      <c r="E2776">
        <v>675.17196766948052</v>
      </c>
      <c r="F2776">
        <v>2020.3062534717499</v>
      </c>
      <c r="G2776">
        <v>867.91799455575915</v>
      </c>
      <c r="H2776">
        <v>3.165031674894907</v>
      </c>
      <c r="I2776">
        <v>7.9943318965274734</v>
      </c>
      <c r="J2776">
        <v>964.82424686920638</v>
      </c>
      <c r="K2776">
        <v>5256.7860663623042</v>
      </c>
      <c r="L2776">
        <v>965.95671427533921</v>
      </c>
      <c r="M2776">
        <v>3177.8258730421835</v>
      </c>
      <c r="N2776">
        <v>1024.6642289729291</v>
      </c>
      <c r="O2776">
        <v>2.7621689126108495</v>
      </c>
      <c r="P2776">
        <v>9.502331282337245</v>
      </c>
    </row>
    <row r="2777" spans="1:16" x14ac:dyDescent="0.25">
      <c r="A2777">
        <v>35.633261620998383</v>
      </c>
      <c r="B2777">
        <v>0.58626745978624595</v>
      </c>
      <c r="C2777">
        <v>17465.529444426717</v>
      </c>
      <c r="D2777">
        <v>185231.27659315633</v>
      </c>
      <c r="E2777">
        <v>877.54596694645636</v>
      </c>
      <c r="F2777">
        <v>24818.329053170797</v>
      </c>
      <c r="G2777">
        <v>4004.0404173231677</v>
      </c>
      <c r="H2777">
        <v>0.10823688873769141</v>
      </c>
      <c r="I2777">
        <v>0.64506502656420106</v>
      </c>
      <c r="J2777">
        <v>20002.279890657297</v>
      </c>
      <c r="K2777">
        <v>221562.39511405909</v>
      </c>
      <c r="L2777">
        <v>1479.0643326620998</v>
      </c>
      <c r="M2777">
        <v>42517.265547226234</v>
      </c>
      <c r="N2777">
        <v>4294.987623808719</v>
      </c>
      <c r="O2777">
        <v>0.10410815998808008</v>
      </c>
      <c r="P2777">
        <v>0.85201492242319421</v>
      </c>
    </row>
    <row r="2778" spans="1:16" x14ac:dyDescent="0.25">
      <c r="A2778">
        <v>3.9383862614631653</v>
      </c>
      <c r="B2778">
        <v>9.0383992235065449</v>
      </c>
      <c r="C2778">
        <v>25.020207810269124</v>
      </c>
      <c r="D2778">
        <v>54.747798969063453</v>
      </c>
      <c r="E2778">
        <v>56.586570105955246</v>
      </c>
      <c r="F2778">
        <v>113.63464068221576</v>
      </c>
      <c r="G2778">
        <v>374.63582713123702</v>
      </c>
      <c r="H2778">
        <v>17.275674307682586</v>
      </c>
      <c r="I2778">
        <v>5.524482801322903</v>
      </c>
      <c r="J2778">
        <v>34.31024671476807</v>
      </c>
      <c r="K2778">
        <v>77.704576360228955</v>
      </c>
      <c r="L2778">
        <v>82.854235658740421</v>
      </c>
      <c r="M2778">
        <v>170.85101110579896</v>
      </c>
      <c r="N2778">
        <v>386.37947622062518</v>
      </c>
      <c r="O2778">
        <v>15.960196146252642</v>
      </c>
      <c r="P2778">
        <v>6.2877134298325084</v>
      </c>
    </row>
    <row r="2779" spans="1:16" x14ac:dyDescent="0.25">
      <c r="A2779">
        <v>72.07293576002121</v>
      </c>
      <c r="B2779">
        <v>4.4463821750698473</v>
      </c>
      <c r="C2779">
        <v>806.28915837978332</v>
      </c>
      <c r="D2779">
        <v>4128.6490182558973</v>
      </c>
      <c r="E2779">
        <v>688.22348251561652</v>
      </c>
      <c r="F2779">
        <v>2134.5740189894032</v>
      </c>
      <c r="G2779">
        <v>947.8680395068485</v>
      </c>
      <c r="H2779">
        <v>2.5050231359745503</v>
      </c>
      <c r="I2779">
        <v>7.5818889072539033</v>
      </c>
      <c r="J2779">
        <v>1177.8225448878745</v>
      </c>
      <c r="K2779">
        <v>6797.4811423945375</v>
      </c>
      <c r="L2779">
        <v>958.29406795657405</v>
      </c>
      <c r="M2779">
        <v>3369.4982282257834</v>
      </c>
      <c r="N2779">
        <v>1121.2425394548736</v>
      </c>
      <c r="O2779">
        <v>2.1944989837209268</v>
      </c>
      <c r="P2779">
        <v>8.238664532066629</v>
      </c>
    </row>
    <row r="2780" spans="1:16" x14ac:dyDescent="0.25">
      <c r="A2780">
        <v>54.27973085641861</v>
      </c>
      <c r="B2780">
        <v>4.8026123312822282</v>
      </c>
      <c r="C2780">
        <v>546.88520577053487</v>
      </c>
      <c r="D2780">
        <v>2485.2756418673234</v>
      </c>
      <c r="E2780">
        <v>535.20669975045098</v>
      </c>
      <c r="F2780">
        <v>1559.5926865283591</v>
      </c>
      <c r="G2780">
        <v>804.67551532770506</v>
      </c>
      <c r="H2780">
        <v>3.1466217894519692</v>
      </c>
      <c r="I2780">
        <v>6.647403352494397</v>
      </c>
      <c r="J2780">
        <v>806.76631712988046</v>
      </c>
      <c r="K2780">
        <v>4167.4211153030601</v>
      </c>
      <c r="L2780">
        <v>777.39363624903183</v>
      </c>
      <c r="M2780">
        <v>2445.6824663733296</v>
      </c>
      <c r="N2780">
        <v>946.77739992987858</v>
      </c>
      <c r="O2780">
        <v>2.7394484646672601</v>
      </c>
      <c r="P2780">
        <v>8.3638445047652361</v>
      </c>
    </row>
    <row r="2781" spans="1:16" x14ac:dyDescent="0.25">
      <c r="A2781">
        <v>6.6035332083702087</v>
      </c>
      <c r="B2781">
        <v>6.5024119592480361</v>
      </c>
      <c r="C2781">
        <v>61.150002226768521</v>
      </c>
      <c r="D2781">
        <v>151.91908392553626</v>
      </c>
      <c r="E2781">
        <v>106.2187541127756</v>
      </c>
      <c r="F2781">
        <v>234.39211663227155</v>
      </c>
      <c r="G2781">
        <v>418.89363846174672</v>
      </c>
      <c r="H2781">
        <v>9.5238394068185475</v>
      </c>
      <c r="I2781">
        <v>5.4148143811684166</v>
      </c>
      <c r="J2781">
        <v>85.931807003701167</v>
      </c>
      <c r="K2781">
        <v>228.16720102970876</v>
      </c>
      <c r="L2781">
        <v>153.3316072249539</v>
      </c>
      <c r="M2781">
        <v>356.10055969886724</v>
      </c>
      <c r="N2781">
        <v>447.81646314541746</v>
      </c>
      <c r="O2781">
        <v>8.5374393856555386</v>
      </c>
      <c r="P2781">
        <v>5.9112555623795204</v>
      </c>
    </row>
    <row r="2782" spans="1:16" x14ac:dyDescent="0.25">
      <c r="A2782">
        <v>45.181572735309601</v>
      </c>
      <c r="B2782">
        <v>3.4762420511103773</v>
      </c>
      <c r="C2782">
        <v>986.65677145722032</v>
      </c>
      <c r="D2782">
        <v>5368.6992335849654</v>
      </c>
      <c r="E2782">
        <v>633.09297568515444</v>
      </c>
      <c r="F2782">
        <v>2055.3879688015522</v>
      </c>
      <c r="G2782">
        <v>1035.7833476243818</v>
      </c>
      <c r="H2782">
        <v>1.8103849655268014</v>
      </c>
      <c r="I2782">
        <v>6.3270563672777831</v>
      </c>
      <c r="J2782">
        <v>1427.9118891096396</v>
      </c>
      <c r="K2782">
        <v>8692.6637783182177</v>
      </c>
      <c r="L2782">
        <v>847.33750167954167</v>
      </c>
      <c r="M2782">
        <v>3256.1890330041028</v>
      </c>
      <c r="N2782">
        <v>1224.9328720826179</v>
      </c>
      <c r="O2782">
        <v>1.593618523870538</v>
      </c>
      <c r="P2782">
        <v>5.6896580966634609</v>
      </c>
    </row>
    <row r="2783" spans="1:16" x14ac:dyDescent="0.25">
      <c r="A2783">
        <v>96.85829371213913</v>
      </c>
      <c r="B2783">
        <v>6.8061567304959114</v>
      </c>
      <c r="C2783">
        <v>383.47378110733047</v>
      </c>
      <c r="D2783">
        <v>1560.9522923143531</v>
      </c>
      <c r="E2783">
        <v>559.249997554277</v>
      </c>
      <c r="F2783">
        <v>1557.3451683717883</v>
      </c>
      <c r="G2783">
        <v>699.56298206757344</v>
      </c>
      <c r="H2783">
        <v>5.1150208783088393</v>
      </c>
      <c r="I2783">
        <v>7.708784686649425</v>
      </c>
      <c r="J2783">
        <v>566.23827125695232</v>
      </c>
      <c r="K2783">
        <v>2622.6576974212958</v>
      </c>
      <c r="L2783">
        <v>822.47075008876823</v>
      </c>
      <c r="M2783">
        <v>2428.2376264854602</v>
      </c>
      <c r="N2783">
        <v>814.61390308282023</v>
      </c>
      <c r="O2783">
        <v>4.4432236308875952</v>
      </c>
      <c r="P2783">
        <v>9.957257847585014</v>
      </c>
    </row>
    <row r="2784" spans="1:16" x14ac:dyDescent="0.25">
      <c r="A2784">
        <v>30.718069612979889</v>
      </c>
      <c r="B2784">
        <v>1.9495472278273762</v>
      </c>
      <c r="C2784">
        <v>2553.7654587317884</v>
      </c>
      <c r="D2784">
        <v>18071.051827349795</v>
      </c>
      <c r="E2784">
        <v>497.69376226781304</v>
      </c>
      <c r="F2784">
        <v>3327.9778589473485</v>
      </c>
      <c r="G2784">
        <v>1603.5674511394966</v>
      </c>
      <c r="H2784">
        <v>0.70332406290074834</v>
      </c>
      <c r="I2784">
        <v>1.7395513254325377</v>
      </c>
      <c r="J2784">
        <v>3390.2285568932562</v>
      </c>
      <c r="K2784">
        <v>25454.128021427681</v>
      </c>
      <c r="L2784">
        <v>541.85136330346722</v>
      </c>
      <c r="M2784">
        <v>5373.1134690730278</v>
      </c>
      <c r="N2784">
        <v>1835.0187909364604</v>
      </c>
      <c r="O2784">
        <v>0.64136651033970826</v>
      </c>
      <c r="P2784">
        <v>1.2842722762003309</v>
      </c>
    </row>
    <row r="2785" spans="1:16" x14ac:dyDescent="0.25">
      <c r="A2785">
        <v>49.879636704921722</v>
      </c>
      <c r="B2785">
        <v>2.4015290235175719</v>
      </c>
      <c r="C2785">
        <v>2324.5862360730744</v>
      </c>
      <c r="D2785">
        <v>16062.743375713131</v>
      </c>
      <c r="E2785">
        <v>605.91861170802554</v>
      </c>
      <c r="F2785">
        <v>3662.8036995083189</v>
      </c>
      <c r="G2785">
        <v>1534.5183731297543</v>
      </c>
      <c r="H2785">
        <v>0.89798274935266198</v>
      </c>
      <c r="I2785">
        <v>2.3868778646612467</v>
      </c>
      <c r="J2785">
        <v>3121.590959701226</v>
      </c>
      <c r="K2785">
        <v>23019.25771910814</v>
      </c>
      <c r="L2785">
        <v>649.83523509767758</v>
      </c>
      <c r="M2785">
        <v>5901.5670902011298</v>
      </c>
      <c r="N2785">
        <v>1765.6192257638543</v>
      </c>
      <c r="O2785">
        <v>0.81542566628296476</v>
      </c>
      <c r="P2785">
        <v>1.6826924033979755</v>
      </c>
    </row>
    <row r="2786" spans="1:16" x14ac:dyDescent="0.25">
      <c r="A2786">
        <v>59.645996391773224</v>
      </c>
      <c r="B2786">
        <v>8.1851647215854673</v>
      </c>
      <c r="C2786">
        <v>175.61912365300603</v>
      </c>
      <c r="D2786">
        <v>565.63288243623958</v>
      </c>
      <c r="E2786">
        <v>345.21132034102237</v>
      </c>
      <c r="F2786">
        <v>871.76661871593683</v>
      </c>
      <c r="G2786">
        <v>536.36787788257789</v>
      </c>
      <c r="H2786">
        <v>8.2662610401987777</v>
      </c>
      <c r="I2786">
        <v>7.5571458929373048</v>
      </c>
      <c r="J2786">
        <v>255.21561859964535</v>
      </c>
      <c r="K2786">
        <v>919.15860967344236</v>
      </c>
      <c r="L2786">
        <v>502.71212217359977</v>
      </c>
      <c r="M2786">
        <v>1343.4457545250104</v>
      </c>
      <c r="N2786">
        <v>603.75657987381396</v>
      </c>
      <c r="O2786">
        <v>7.2223995793390516</v>
      </c>
      <c r="P2786">
        <v>8.093434719401845</v>
      </c>
    </row>
    <row r="2787" spans="1:16" x14ac:dyDescent="0.25">
      <c r="A2787">
        <v>19.853536307811737</v>
      </c>
      <c r="B2787">
        <v>4.1612734611113549</v>
      </c>
      <c r="C2787">
        <v>353.01996875241423</v>
      </c>
      <c r="D2787">
        <v>1400.7257430973768</v>
      </c>
      <c r="E2787">
        <v>318.52687359687798</v>
      </c>
      <c r="F2787">
        <v>878.04132361499899</v>
      </c>
      <c r="G2787">
        <v>678.16409462710772</v>
      </c>
      <c r="H2787">
        <v>3.228325772973176</v>
      </c>
      <c r="I2787">
        <v>4.5357981535730207</v>
      </c>
      <c r="J2787">
        <v>520.90984976858522</v>
      </c>
      <c r="K2787">
        <v>2350.2942118511646</v>
      </c>
      <c r="L2787">
        <v>468.71978531773351</v>
      </c>
      <c r="M2787">
        <v>1367.2855682342727</v>
      </c>
      <c r="N2787">
        <v>787.3268198617393</v>
      </c>
      <c r="O2787">
        <v>2.8041606945562725</v>
      </c>
      <c r="P2787">
        <v>5.7918597236316414</v>
      </c>
    </row>
    <row r="2788" spans="1:16" x14ac:dyDescent="0.25">
      <c r="A2788">
        <v>47.014120161533356</v>
      </c>
      <c r="B2788">
        <v>2.0317623191655074</v>
      </c>
      <c r="C2788">
        <v>3108.7427223611062</v>
      </c>
      <c r="D2788">
        <v>23078.525263535528</v>
      </c>
      <c r="E2788">
        <v>538.07195249883409</v>
      </c>
      <c r="F2788">
        <v>4422.8088856962104</v>
      </c>
      <c r="G2788">
        <v>1758.5097929837548</v>
      </c>
      <c r="H2788">
        <v>0.6804395978353639</v>
      </c>
      <c r="I2788">
        <v>1.5039885954434682</v>
      </c>
      <c r="J2788">
        <v>4022.7975353643947</v>
      </c>
      <c r="K2788">
        <v>31320.625428427433</v>
      </c>
      <c r="L2788">
        <v>606.12346943941759</v>
      </c>
      <c r="M2788">
        <v>7172.63386351192</v>
      </c>
      <c r="N2788">
        <v>1987.2283730526458</v>
      </c>
      <c r="O2788">
        <v>0.6261685585800002</v>
      </c>
      <c r="P2788">
        <v>1.212459761750893</v>
      </c>
    </row>
    <row r="2789" spans="1:16" x14ac:dyDescent="0.25">
      <c r="A2789">
        <v>46.593896329402924</v>
      </c>
      <c r="B2789">
        <v>8.3284409217011515</v>
      </c>
      <c r="C2789">
        <v>141.11271230979216</v>
      </c>
      <c r="D2789">
        <v>427.63226666751638</v>
      </c>
      <c r="E2789">
        <v>290.90881131081085</v>
      </c>
      <c r="F2789">
        <v>713.99660387650317</v>
      </c>
      <c r="G2789">
        <v>503.96534619827224</v>
      </c>
      <c r="H2789">
        <v>9.1148179835117169</v>
      </c>
      <c r="I2789">
        <v>7.8657589304293847</v>
      </c>
      <c r="J2789">
        <v>203.66566077841472</v>
      </c>
      <c r="K2789">
        <v>684.36341687898437</v>
      </c>
      <c r="L2789">
        <v>421.75305667492427</v>
      </c>
      <c r="M2789">
        <v>1096.9100364874673</v>
      </c>
      <c r="N2789">
        <v>561.19537378201062</v>
      </c>
      <c r="O2789">
        <v>7.9950823047830655</v>
      </c>
      <c r="P2789">
        <v>7.7859762314330405</v>
      </c>
    </row>
    <row r="2790" spans="1:16" x14ac:dyDescent="0.25">
      <c r="A2790">
        <v>66.522575199604034</v>
      </c>
      <c r="B2790">
        <v>3.3159042074753358</v>
      </c>
      <c r="C2790">
        <v>1449.3591923863053</v>
      </c>
      <c r="D2790">
        <v>8818.1149070407846</v>
      </c>
      <c r="E2790">
        <v>789.0408743832437</v>
      </c>
      <c r="F2790">
        <v>2955.068173898313</v>
      </c>
      <c r="G2790">
        <v>1232.4891379884655</v>
      </c>
      <c r="H2790">
        <v>1.4871820154821556</v>
      </c>
      <c r="I2790">
        <v>5.8243570390047354</v>
      </c>
      <c r="J2790">
        <v>2042.6081394435123</v>
      </c>
      <c r="K2790">
        <v>13644.635594739124</v>
      </c>
      <c r="L2790">
        <v>830.93552779531831</v>
      </c>
      <c r="M2790">
        <v>4715.4016837737017</v>
      </c>
      <c r="N2790">
        <v>1447.4064905830473</v>
      </c>
      <c r="O2790">
        <v>1.3249206966959577</v>
      </c>
      <c r="P2790">
        <v>3.5514831512834157</v>
      </c>
    </row>
    <row r="2791" spans="1:16" x14ac:dyDescent="0.25">
      <c r="A2791">
        <v>13.776925265789032</v>
      </c>
      <c r="B2791">
        <v>8.5851874525822929</v>
      </c>
      <c r="C2791">
        <v>57.385127500049435</v>
      </c>
      <c r="D2791">
        <v>140.82583706102875</v>
      </c>
      <c r="E2791">
        <v>131.8232919025337</v>
      </c>
      <c r="F2791">
        <v>288.7103375837595</v>
      </c>
      <c r="G2791">
        <v>414.46366609740488</v>
      </c>
      <c r="H2791">
        <v>12.838693275635805</v>
      </c>
      <c r="I2791">
        <v>7.019700770628134</v>
      </c>
      <c r="J2791">
        <v>80.49275847926593</v>
      </c>
      <c r="K2791">
        <v>210.54551558661336</v>
      </c>
      <c r="L2791">
        <v>190.41490201482947</v>
      </c>
      <c r="M2791">
        <v>438.27237322269474</v>
      </c>
      <c r="N2791">
        <v>441.78844027853609</v>
      </c>
      <c r="O2791">
        <v>11.531781123072703</v>
      </c>
      <c r="P2791">
        <v>7.7117796594626187</v>
      </c>
    </row>
    <row r="2792" spans="1:16" x14ac:dyDescent="0.25">
      <c r="A2792">
        <v>73.63223797082901</v>
      </c>
      <c r="B2792">
        <v>8.8161010932657273</v>
      </c>
      <c r="C2792">
        <v>174.05705393483103</v>
      </c>
      <c r="D2792">
        <v>559.17853158515027</v>
      </c>
      <c r="E2792">
        <v>368.98409184725688</v>
      </c>
      <c r="F2792">
        <v>930.72244525933229</v>
      </c>
      <c r="G2792">
        <v>534.94565116005219</v>
      </c>
      <c r="H2792">
        <v>8.9329473964601789</v>
      </c>
      <c r="I2792">
        <v>8.1444562534268989</v>
      </c>
      <c r="J2792">
        <v>252.87732581100639</v>
      </c>
      <c r="K2792">
        <v>908.13291283036097</v>
      </c>
      <c r="L2792">
        <v>537.22701072358961</v>
      </c>
      <c r="M2792">
        <v>1434.1167729942213</v>
      </c>
      <c r="N2792">
        <v>601.8932909076841</v>
      </c>
      <c r="O2792">
        <v>7.8060094383991547</v>
      </c>
      <c r="P2792">
        <v>8.6924523600078736</v>
      </c>
    </row>
    <row r="2793" spans="1:16" x14ac:dyDescent="0.25">
      <c r="A2793">
        <v>27.925511300563812</v>
      </c>
      <c r="B2793">
        <v>0.96969234568838536</v>
      </c>
      <c r="C2793">
        <v>8194.0106711945282</v>
      </c>
      <c r="D2793">
        <v>74585.620415307043</v>
      </c>
      <c r="E2793">
        <v>441.81432520374074</v>
      </c>
      <c r="F2793">
        <v>8686.1508378548951</v>
      </c>
      <c r="G2793">
        <v>2774.3994551258879</v>
      </c>
      <c r="H2793">
        <v>0.22873629116907926</v>
      </c>
      <c r="I2793">
        <v>0.57549902405675546</v>
      </c>
      <c r="J2793">
        <v>9356.945529048462</v>
      </c>
      <c r="K2793">
        <v>87218.888183211078</v>
      </c>
      <c r="L2793">
        <v>616.42384912266266</v>
      </c>
      <c r="M2793">
        <v>14461.378310238359</v>
      </c>
      <c r="N2793">
        <v>2955.3412536798683</v>
      </c>
      <c r="O2793">
        <v>0.21896177081711299</v>
      </c>
      <c r="P2793">
        <v>0.67446083623314812</v>
      </c>
    </row>
    <row r="2794" spans="1:16" x14ac:dyDescent="0.25">
      <c r="A2794">
        <v>49.424102127552032</v>
      </c>
      <c r="B2794">
        <v>7.9075495351157885</v>
      </c>
      <c r="C2794">
        <v>165.03103561422355</v>
      </c>
      <c r="D2794">
        <v>522.2564959234918</v>
      </c>
      <c r="E2794">
        <v>316.17057775217449</v>
      </c>
      <c r="F2794">
        <v>792.01250071935499</v>
      </c>
      <c r="G2794">
        <v>526.64857370111429</v>
      </c>
      <c r="H2794">
        <v>8.1715258217925477</v>
      </c>
      <c r="I2794">
        <v>7.3418916317249323</v>
      </c>
      <c r="J2794">
        <v>239.3733677938599</v>
      </c>
      <c r="K2794">
        <v>845.13044831585307</v>
      </c>
      <c r="L2794">
        <v>459.80796232841578</v>
      </c>
      <c r="M2794">
        <v>1219.4564359526896</v>
      </c>
      <c r="N2794">
        <v>591.01451888799295</v>
      </c>
      <c r="O2794">
        <v>7.1469411957928601</v>
      </c>
      <c r="P2794">
        <v>7.6717111519448373</v>
      </c>
    </row>
    <row r="2795" spans="1:16" x14ac:dyDescent="0.25">
      <c r="A2795">
        <v>30.143597304821014</v>
      </c>
      <c r="B2795">
        <v>0.71287760915655707</v>
      </c>
      <c r="C2795">
        <v>12964.38131412537</v>
      </c>
      <c r="D2795">
        <v>129044.25959008811</v>
      </c>
      <c r="E2795">
        <v>594.23066746153415</v>
      </c>
      <c r="F2795">
        <v>15285.752789827748</v>
      </c>
      <c r="G2795">
        <v>3457.9527831962341</v>
      </c>
      <c r="H2795">
        <v>0.14442617955506415</v>
      </c>
      <c r="I2795">
        <v>0.57097475352157701</v>
      </c>
      <c r="J2795">
        <v>14548.273416846388</v>
      </c>
      <c r="K2795">
        <v>150492.46765574615</v>
      </c>
      <c r="L2795">
        <v>932.47765263420001</v>
      </c>
      <c r="M2795">
        <v>25863.554547520402</v>
      </c>
      <c r="N2795">
        <v>3673.0108069203661</v>
      </c>
      <c r="O2795">
        <v>0.13904026382206974</v>
      </c>
      <c r="P2795">
        <v>0.72410096954592529</v>
      </c>
    </row>
    <row r="2796" spans="1:16" x14ac:dyDescent="0.25">
      <c r="A2796">
        <v>70.208653509616852</v>
      </c>
      <c r="B2796">
        <v>0.59083155457805214</v>
      </c>
      <c r="C2796">
        <v>22011.393212750405</v>
      </c>
      <c r="D2796">
        <v>245951.64756624037</v>
      </c>
      <c r="E2796">
        <v>1585.3171222395742</v>
      </c>
      <c r="F2796">
        <v>45897.479158546237</v>
      </c>
      <c r="G2796">
        <v>4490.7942886743549</v>
      </c>
      <c r="H2796">
        <v>0.10180144536366204</v>
      </c>
      <c r="I2796">
        <v>4.1253760981278935</v>
      </c>
      <c r="J2796">
        <v>26025.467055330762</v>
      </c>
      <c r="K2796">
        <v>300943.28689367411</v>
      </c>
      <c r="L2796">
        <v>2793.621532974711</v>
      </c>
      <c r="M2796">
        <v>79488.835812904697</v>
      </c>
      <c r="N2796">
        <v>4868.8589099513229</v>
      </c>
      <c r="O2796">
        <v>9.8198241934710592E-2</v>
      </c>
      <c r="P2796">
        <v>4.1253760981278935</v>
      </c>
    </row>
    <row r="2797" spans="1:16" x14ac:dyDescent="0.25">
      <c r="A2797">
        <v>26.600555837154388</v>
      </c>
      <c r="B2797">
        <v>4.2440410182200505</v>
      </c>
      <c r="C2797">
        <v>421.60425827880493</v>
      </c>
      <c r="D2797">
        <v>1767.3145735575818</v>
      </c>
      <c r="E2797">
        <v>378.26973389669757</v>
      </c>
      <c r="F2797">
        <v>1065.7893554439656</v>
      </c>
      <c r="G2797">
        <v>725.45904323646698</v>
      </c>
      <c r="H2797">
        <v>3.0751470322052112</v>
      </c>
      <c r="I2797">
        <v>5.0456867465362345</v>
      </c>
      <c r="J2797">
        <v>622.78939454215197</v>
      </c>
      <c r="K2797">
        <v>2971.5757058862646</v>
      </c>
      <c r="L2797">
        <v>555.43285276313065</v>
      </c>
      <c r="M2797">
        <v>1664.2900904561868</v>
      </c>
      <c r="N2797">
        <v>847.47051278226047</v>
      </c>
      <c r="O2797">
        <v>2.6720051665574895</v>
      </c>
      <c r="P2797">
        <v>6.556391818824344</v>
      </c>
    </row>
    <row r="2798" spans="1:16" x14ac:dyDescent="0.25">
      <c r="A2798">
        <v>5.885245144367218</v>
      </c>
      <c r="B2798">
        <v>8.3687334098445074</v>
      </c>
      <c r="C2798">
        <v>35.67190169462269</v>
      </c>
      <c r="D2798">
        <v>81.101281573773036</v>
      </c>
      <c r="E2798">
        <v>78.625567955751919</v>
      </c>
      <c r="F2798">
        <v>163.40796533553606</v>
      </c>
      <c r="G2798">
        <v>388.10484858649653</v>
      </c>
      <c r="H2798">
        <v>14.501200853849065</v>
      </c>
      <c r="I2798">
        <v>5.8535126815996303</v>
      </c>
      <c r="J2798">
        <v>49.393893841016322</v>
      </c>
      <c r="K2798">
        <v>117.52588074103789</v>
      </c>
      <c r="L2798">
        <v>114.4280212108555</v>
      </c>
      <c r="M2798">
        <v>246.64129864271695</v>
      </c>
      <c r="N2798">
        <v>405.37215364808554</v>
      </c>
      <c r="O2798">
        <v>13.23134601187874</v>
      </c>
      <c r="P2798">
        <v>6.6253890001073792</v>
      </c>
    </row>
    <row r="2799" spans="1:16" x14ac:dyDescent="0.25">
      <c r="A2799">
        <v>46.765564143657684</v>
      </c>
      <c r="B2799">
        <v>1.2596550284541044</v>
      </c>
      <c r="C2799">
        <v>7141.7887477374215</v>
      </c>
      <c r="D2799">
        <v>63308.333250995973</v>
      </c>
      <c r="E2799">
        <v>505.70382993463858</v>
      </c>
      <c r="F2799">
        <v>8966.768863439027</v>
      </c>
      <c r="G2799">
        <v>2599.7912970694874</v>
      </c>
      <c r="H2799">
        <v>0.3116130032090717</v>
      </c>
      <c r="I2799">
        <v>0.72267031859445685</v>
      </c>
      <c r="J2799">
        <v>8268.0171073586353</v>
      </c>
      <c r="K2799">
        <v>74930.936333625519</v>
      </c>
      <c r="L2799">
        <v>681.83145559157163</v>
      </c>
      <c r="M2799">
        <v>14864.855702821695</v>
      </c>
      <c r="N2799">
        <v>2784.3988624848994</v>
      </c>
      <c r="O2799">
        <v>0.29712407588631362</v>
      </c>
      <c r="P2799">
        <v>0.80710666911223128</v>
      </c>
    </row>
    <row r="2800" spans="1:16" x14ac:dyDescent="0.25">
      <c r="A2800">
        <v>35.051472246646881</v>
      </c>
      <c r="B2800">
        <v>1.6844545988238335</v>
      </c>
      <c r="C2800">
        <v>3682.2642556205092</v>
      </c>
      <c r="D2800">
        <v>28432.010997186568</v>
      </c>
      <c r="E2800">
        <v>467.44699652883867</v>
      </c>
      <c r="F2800">
        <v>4562.521760198405</v>
      </c>
      <c r="G2800">
        <v>1904.0296407132093</v>
      </c>
      <c r="H2800">
        <v>0.52949258584155368</v>
      </c>
      <c r="I2800">
        <v>1.1088478940218793</v>
      </c>
      <c r="J2800">
        <v>4655.3025147079643</v>
      </c>
      <c r="K2800">
        <v>37360.362168493666</v>
      </c>
      <c r="L2800">
        <v>543.75037853534377</v>
      </c>
      <c r="M2800">
        <v>7429.0766392820187</v>
      </c>
      <c r="N2800">
        <v>2126.75339383858</v>
      </c>
      <c r="O2800">
        <v>0.49114952722989291</v>
      </c>
      <c r="P2800">
        <v>0.95604549927662474</v>
      </c>
    </row>
    <row r="2801" spans="1:16" x14ac:dyDescent="0.25">
      <c r="A2801">
        <v>27.391979157924652</v>
      </c>
      <c r="B2801">
        <v>8.2478082014589589</v>
      </c>
      <c r="C2801">
        <v>98.704522665942619</v>
      </c>
      <c r="D2801">
        <v>272.68868657981886</v>
      </c>
      <c r="E2801">
        <v>210.28352003817932</v>
      </c>
      <c r="F2801">
        <v>492.62193952525223</v>
      </c>
      <c r="G2801">
        <v>460.85547130637468</v>
      </c>
      <c r="H2801">
        <v>10.259859813613712</v>
      </c>
      <c r="I2801">
        <v>7.637644441942065</v>
      </c>
      <c r="J2801">
        <v>140.79463288342859</v>
      </c>
      <c r="K2801">
        <v>424.68912440606272</v>
      </c>
      <c r="L2801">
        <v>303.41036960561246</v>
      </c>
      <c r="M2801">
        <v>753.1121545330974</v>
      </c>
      <c r="N2801">
        <v>504.14637281317442</v>
      </c>
      <c r="O2801">
        <v>9.0730912435551723</v>
      </c>
      <c r="P2801">
        <v>7.7472063188040341</v>
      </c>
    </row>
    <row r="2802" spans="1:16" x14ac:dyDescent="0.25">
      <c r="A2802">
        <v>95.862547218799591</v>
      </c>
      <c r="B2802">
        <v>1.3889172408752957</v>
      </c>
      <c r="C2802">
        <v>8846.392253413067</v>
      </c>
      <c r="D2802">
        <v>81714.182701268073</v>
      </c>
      <c r="E2802">
        <v>685.65225877426315</v>
      </c>
      <c r="F2802">
        <v>14221.350049398905</v>
      </c>
      <c r="G2802">
        <v>2877.1819178883247</v>
      </c>
      <c r="H2802">
        <v>0.31917233912629428</v>
      </c>
      <c r="I2802">
        <v>0.84931290849379892</v>
      </c>
      <c r="J2802">
        <v>10038.669404106369</v>
      </c>
      <c r="K2802">
        <v>95115.606297513863</v>
      </c>
      <c r="L2802">
        <v>975.39249788290317</v>
      </c>
      <c r="M2802">
        <v>23735.747874802033</v>
      </c>
      <c r="N2802">
        <v>3058.1508602249501</v>
      </c>
      <c r="O2802">
        <v>0.30607722020182804</v>
      </c>
      <c r="P2802">
        <v>1.0182138463248218</v>
      </c>
    </row>
    <row r="2803" spans="1:16" x14ac:dyDescent="0.25">
      <c r="A2803">
        <v>18.251712501049042</v>
      </c>
      <c r="B2803">
        <v>9.0381957433153293</v>
      </c>
      <c r="C2803">
        <v>62.308299987784146</v>
      </c>
      <c r="D2803">
        <v>155.37262073913612</v>
      </c>
      <c r="E2803">
        <v>150.34334694983727</v>
      </c>
      <c r="F2803">
        <v>332.50746836749539</v>
      </c>
      <c r="G2803">
        <v>420.24813424518806</v>
      </c>
      <c r="H2803">
        <v>13.156269335686103</v>
      </c>
      <c r="I2803">
        <v>7.5661065129289815</v>
      </c>
      <c r="J2803">
        <v>87.607759324212381</v>
      </c>
      <c r="K2803">
        <v>233.67171556100902</v>
      </c>
      <c r="L2803">
        <v>216.99140530648953</v>
      </c>
      <c r="M2803">
        <v>505.28266061034714</v>
      </c>
      <c r="N2803">
        <v>449.65543652504664</v>
      </c>
      <c r="O2803">
        <v>11.786837246332077</v>
      </c>
      <c r="P2803">
        <v>8.2435680203451316</v>
      </c>
    </row>
    <row r="2804" spans="1:16" x14ac:dyDescent="0.25">
      <c r="A2804">
        <v>54.640674650669098</v>
      </c>
      <c r="B2804">
        <v>1.4110545215666122</v>
      </c>
      <c r="C2804">
        <v>6475.5992082998928</v>
      </c>
      <c r="D2804">
        <v>56314.297008369234</v>
      </c>
      <c r="E2804">
        <v>524.05527106305806</v>
      </c>
      <c r="F2804">
        <v>8588.9511355557952</v>
      </c>
      <c r="G2804">
        <v>2482.5030016482815</v>
      </c>
      <c r="H2804">
        <v>0.36128322701641091</v>
      </c>
      <c r="I2804">
        <v>0.80160675704364492</v>
      </c>
      <c r="J2804">
        <v>7582.0410224954658</v>
      </c>
      <c r="K2804">
        <v>67408.92458438738</v>
      </c>
      <c r="L2804">
        <v>689.98339315216856</v>
      </c>
      <c r="M2804">
        <v>14197.078898549949</v>
      </c>
      <c r="N2804">
        <v>2671.8025276376575</v>
      </c>
      <c r="O2804">
        <v>0.34334277264171958</v>
      </c>
      <c r="P2804">
        <v>0.86184348092017393</v>
      </c>
    </row>
    <row r="2805" spans="1:16" x14ac:dyDescent="0.25">
      <c r="A2805">
        <v>16.619605481624603</v>
      </c>
      <c r="B2805">
        <v>2.6303226052254836</v>
      </c>
      <c r="C2805">
        <v>873.89222494176147</v>
      </c>
      <c r="D2805">
        <v>4585.218544282553</v>
      </c>
      <c r="E2805">
        <v>434.88264932449295</v>
      </c>
      <c r="F2805">
        <v>1371.4691806165163</v>
      </c>
      <c r="G2805">
        <v>981.75086069515805</v>
      </c>
      <c r="H2805">
        <v>1.4361365429109869</v>
      </c>
      <c r="I2805">
        <v>4.6227912099953157</v>
      </c>
      <c r="J2805">
        <v>1272.3000127780249</v>
      </c>
      <c r="K2805">
        <v>7503.5317811232517</v>
      </c>
      <c r="L2805">
        <v>597.07659295352482</v>
      </c>
      <c r="M2805">
        <v>2167.986589719716</v>
      </c>
      <c r="N2805">
        <v>1161.519126853457</v>
      </c>
      <c r="O2805">
        <v>1.2603682864726529</v>
      </c>
      <c r="P2805">
        <v>4.7433835873664947</v>
      </c>
    </row>
    <row r="2806" spans="1:16" x14ac:dyDescent="0.25">
      <c r="A2806">
        <v>97.234426319599152</v>
      </c>
      <c r="B2806">
        <v>8.2421528162561604</v>
      </c>
      <c r="C2806">
        <v>248.94328955363571</v>
      </c>
      <c r="D2806">
        <v>888.05933684378056</v>
      </c>
      <c r="E2806">
        <v>468.22771455325795</v>
      </c>
      <c r="F2806">
        <v>1236.2145860465978</v>
      </c>
      <c r="G2806">
        <v>599.1859238072858</v>
      </c>
      <c r="H2806">
        <v>7.304520384157378</v>
      </c>
      <c r="I2806">
        <v>7.9380481625349129</v>
      </c>
      <c r="J2806">
        <v>365.17611498182004</v>
      </c>
      <c r="K2806">
        <v>1472.3113105491516</v>
      </c>
      <c r="L2806">
        <v>686.83741822056083</v>
      </c>
      <c r="M2806">
        <v>1914.8215707140462</v>
      </c>
      <c r="N2806">
        <v>685.63338827851339</v>
      </c>
      <c r="O2806">
        <v>6.3547869844841331</v>
      </c>
      <c r="P2806">
        <v>9.3957687953233666</v>
      </c>
    </row>
    <row r="2807" spans="1:16" x14ac:dyDescent="0.25">
      <c r="A2807">
        <v>24.507804095745087</v>
      </c>
      <c r="B2807">
        <v>5.7264612801204189</v>
      </c>
      <c r="C2807">
        <v>201.01668270666966</v>
      </c>
      <c r="D2807">
        <v>673.13012510998226</v>
      </c>
      <c r="E2807">
        <v>271.09231425848924</v>
      </c>
      <c r="F2807">
        <v>696.60855370984086</v>
      </c>
      <c r="G2807">
        <v>558.96036956973524</v>
      </c>
      <c r="H2807">
        <v>5.49979510592099</v>
      </c>
      <c r="I2807">
        <v>5.2977318304566934</v>
      </c>
      <c r="J2807">
        <v>293.27274350876547</v>
      </c>
      <c r="K2807">
        <v>1103.1979198884039</v>
      </c>
      <c r="L2807">
        <v>395.94555025900996</v>
      </c>
      <c r="M2807">
        <v>1075.6119702971514</v>
      </c>
      <c r="N2807">
        <v>633.29866341769559</v>
      </c>
      <c r="O2807">
        <v>4.7958641859617082</v>
      </c>
      <c r="P2807">
        <v>5.9398322847193183</v>
      </c>
    </row>
    <row r="2808" spans="1:16" x14ac:dyDescent="0.25">
      <c r="A2808">
        <v>56.128116190433502</v>
      </c>
      <c r="B2808">
        <v>6.517425159725093</v>
      </c>
      <c r="C2808">
        <v>279.78294207097139</v>
      </c>
      <c r="D2808">
        <v>1033.8681040277329</v>
      </c>
      <c r="E2808">
        <v>409.00636768313166</v>
      </c>
      <c r="F2808">
        <v>1095.6799034160722</v>
      </c>
      <c r="G2808">
        <v>623.65611813817634</v>
      </c>
      <c r="H2808">
        <v>5.525831226263624</v>
      </c>
      <c r="I2808">
        <v>6.4991951670477404</v>
      </c>
      <c r="J2808">
        <v>411.42067864323025</v>
      </c>
      <c r="K2808">
        <v>1722.7390828597931</v>
      </c>
      <c r="L2808">
        <v>601.05698961615963</v>
      </c>
      <c r="M2808">
        <v>1700.1200404597057</v>
      </c>
      <c r="N2808">
        <v>717.29827038495421</v>
      </c>
      <c r="O2808">
        <v>4.8033033397405216</v>
      </c>
      <c r="P2808">
        <v>7.902930646142944</v>
      </c>
    </row>
    <row r="2809" spans="1:16" x14ac:dyDescent="0.25">
      <c r="A2809">
        <v>31.650134027004242</v>
      </c>
      <c r="B2809">
        <v>9.9693642952330812</v>
      </c>
      <c r="C2809">
        <v>73.826298439683967</v>
      </c>
      <c r="D2809">
        <v>190.71006455795617</v>
      </c>
      <c r="E2809">
        <v>194.8269083478375</v>
      </c>
      <c r="F2809">
        <v>439.90626133852425</v>
      </c>
      <c r="G2809">
        <v>433.50274632063116</v>
      </c>
      <c r="H2809">
        <v>13.710830487540591</v>
      </c>
      <c r="I2809">
        <v>8.721607862368046</v>
      </c>
      <c r="J2809">
        <v>104.33531257041136</v>
      </c>
      <c r="K2809">
        <v>290.45037076255852</v>
      </c>
      <c r="L2809">
        <v>280.91846957834355</v>
      </c>
      <c r="M2809">
        <v>669.94502876232445</v>
      </c>
      <c r="N2809">
        <v>467.56303290275014</v>
      </c>
      <c r="O2809">
        <v>12.221521086780481</v>
      </c>
      <c r="P2809">
        <v>9.316890701429779</v>
      </c>
    </row>
    <row r="2810" spans="1:16" x14ac:dyDescent="0.25">
      <c r="A2810">
        <v>49.3011754155159</v>
      </c>
      <c r="B2810">
        <v>3.2682739280789019</v>
      </c>
      <c r="C2810">
        <v>1204.8026162960114</v>
      </c>
      <c r="D2810">
        <v>6952.5046003324433</v>
      </c>
      <c r="E2810">
        <v>690.52327122977886</v>
      </c>
      <c r="F2810">
        <v>2385.4810610221107</v>
      </c>
      <c r="G2810">
        <v>1132.9073784179161</v>
      </c>
      <c r="H2810">
        <v>1.5748154508548073</v>
      </c>
      <c r="I2810">
        <v>6.0795174280696571</v>
      </c>
      <c r="J2810">
        <v>1722.2601452803926</v>
      </c>
      <c r="K2810">
        <v>11018.695094097526</v>
      </c>
      <c r="L2810">
        <v>812.37143911902774</v>
      </c>
      <c r="M2810">
        <v>3793.0819864006862</v>
      </c>
      <c r="N2810">
        <v>1336.4043950301866</v>
      </c>
      <c r="O2810">
        <v>1.3943006837018972</v>
      </c>
      <c r="P2810">
        <v>4.2794083803621259</v>
      </c>
    </row>
    <row r="2811" spans="1:16" x14ac:dyDescent="0.25">
      <c r="A2811">
        <v>23.236475646495819</v>
      </c>
      <c r="B2811">
        <v>8.3148248003023344</v>
      </c>
      <c r="C2811">
        <v>86.61311514047388</v>
      </c>
      <c r="D2811">
        <v>231.93233619634734</v>
      </c>
      <c r="E2811">
        <v>188.34436687824729</v>
      </c>
      <c r="F2811">
        <v>433.89639024984461</v>
      </c>
      <c r="G2811">
        <v>447.77190341260172</v>
      </c>
      <c r="H2811">
        <v>10.826069824482056</v>
      </c>
      <c r="I2811">
        <v>7.5310872184502937</v>
      </c>
      <c r="J2811">
        <v>123.02438104887842</v>
      </c>
      <c r="K2811">
        <v>357.57483126057639</v>
      </c>
      <c r="L2811">
        <v>271.569542100185</v>
      </c>
      <c r="M2811">
        <v>662.17802197910498</v>
      </c>
      <c r="N2811">
        <v>486.69818457333713</v>
      </c>
      <c r="O2811">
        <v>9.6068319195336098</v>
      </c>
      <c r="P2811">
        <v>7.8754460269696098</v>
      </c>
    </row>
    <row r="2812" spans="1:16" x14ac:dyDescent="0.25">
      <c r="A2812">
        <v>54.837527334690094</v>
      </c>
      <c r="B2812">
        <v>7.8076259833376183</v>
      </c>
      <c r="C2812">
        <v>183.25702135500728</v>
      </c>
      <c r="D2812">
        <v>597.46002082548307</v>
      </c>
      <c r="E2812">
        <v>341.51710787473479</v>
      </c>
      <c r="F2812">
        <v>867.19815661430778</v>
      </c>
      <c r="G2812">
        <v>543.26574254296986</v>
      </c>
      <c r="H2812">
        <v>7.7614648988208614</v>
      </c>
      <c r="I2812">
        <v>7.1969392567555142</v>
      </c>
      <c r="J2812">
        <v>266.65357035605518</v>
      </c>
      <c r="K2812">
        <v>973.57392795873682</v>
      </c>
      <c r="L2812">
        <v>497.79484328265301</v>
      </c>
      <c r="M2812">
        <v>1337.2228974360733</v>
      </c>
      <c r="N2812">
        <v>612.78756962020111</v>
      </c>
      <c r="O2812">
        <v>6.7768903718958038</v>
      </c>
      <c r="P2812">
        <v>7.8300691575687269</v>
      </c>
    </row>
    <row r="2813" spans="1:16" x14ac:dyDescent="0.25">
      <c r="A2813">
        <v>12.397139012813568</v>
      </c>
      <c r="B2813">
        <v>4.7165152016591607</v>
      </c>
      <c r="C2813">
        <v>186.70623430866661</v>
      </c>
      <c r="D2813">
        <v>611.97649594423774</v>
      </c>
      <c r="E2813">
        <v>209.62536340624129</v>
      </c>
      <c r="F2813">
        <v>533.57363515444388</v>
      </c>
      <c r="G2813">
        <v>546.35083461780562</v>
      </c>
      <c r="H2813">
        <v>4.6562509975173398</v>
      </c>
      <c r="I2813">
        <v>4.347341594993952</v>
      </c>
      <c r="J2813">
        <v>271.82112567218093</v>
      </c>
      <c r="K2813">
        <v>998.41612826498954</v>
      </c>
      <c r="L2813">
        <v>305.67465421074712</v>
      </c>
      <c r="M2813">
        <v>822.99374414181568</v>
      </c>
      <c r="N2813">
        <v>616.82348239360897</v>
      </c>
      <c r="O2813">
        <v>4.064460770004537</v>
      </c>
      <c r="P2813">
        <v>4.7607679573031296</v>
      </c>
    </row>
    <row r="2814" spans="1:16" x14ac:dyDescent="0.25">
      <c r="A2814">
        <v>5.2849624752998352</v>
      </c>
      <c r="B2814">
        <v>4.4633869805469661</v>
      </c>
      <c r="C2814">
        <v>113.3597285775254</v>
      </c>
      <c r="D2814">
        <v>324.22251302308626</v>
      </c>
      <c r="E2814">
        <v>128.72286038042952</v>
      </c>
      <c r="F2814">
        <v>307.01883286106181</v>
      </c>
      <c r="G2814">
        <v>476.21621912777931</v>
      </c>
      <c r="H2814">
        <v>5.2863597750857076</v>
      </c>
      <c r="I2814">
        <v>4.1987731663487979</v>
      </c>
      <c r="J2814">
        <v>162.43804174614854</v>
      </c>
      <c r="K2814">
        <v>510.38462855956118</v>
      </c>
      <c r="L2814">
        <v>185.98609491397599</v>
      </c>
      <c r="M2814">
        <v>470.24638385802189</v>
      </c>
      <c r="N2814">
        <v>524.54091049017836</v>
      </c>
      <c r="O2814">
        <v>4.6590567566372343</v>
      </c>
      <c r="P2814">
        <v>4.124314558742328</v>
      </c>
    </row>
    <row r="2815" spans="1:16" x14ac:dyDescent="0.25">
      <c r="A2815">
        <v>97.437238872051239</v>
      </c>
      <c r="B2815">
        <v>7.1231038421951043</v>
      </c>
      <c r="C2815">
        <v>347.23684052567017</v>
      </c>
      <c r="D2815">
        <v>1370.7833042189111</v>
      </c>
      <c r="E2815">
        <v>537.58799257241049</v>
      </c>
      <c r="F2815">
        <v>1478.9023201917007</v>
      </c>
      <c r="G2815">
        <v>674.02282631014248</v>
      </c>
      <c r="H2815">
        <v>5.5612399279697851</v>
      </c>
      <c r="I2815">
        <v>7.7083927767817046</v>
      </c>
      <c r="J2815">
        <v>512.28711375033959</v>
      </c>
      <c r="K2815">
        <v>2299.2656979215876</v>
      </c>
      <c r="L2815">
        <v>791.10384137229062</v>
      </c>
      <c r="M2815">
        <v>2302.3549753271523</v>
      </c>
      <c r="N2815">
        <v>782.03222002282564</v>
      </c>
      <c r="O2815">
        <v>4.8305987399914612</v>
      </c>
      <c r="P2815">
        <v>9.81506507515933</v>
      </c>
    </row>
    <row r="2816" spans="1:16" x14ac:dyDescent="0.25">
      <c r="A2816">
        <v>5.7645135521888733</v>
      </c>
      <c r="B2816">
        <v>3.9825848871589709</v>
      </c>
      <c r="C2816">
        <v>154.38229640852518</v>
      </c>
      <c r="D2816">
        <v>479.53644838119504</v>
      </c>
      <c r="E2816">
        <v>150.35153433593999</v>
      </c>
      <c r="F2816">
        <v>373.37535119827783</v>
      </c>
      <c r="G2816">
        <v>516.67935973623639</v>
      </c>
      <c r="H2816">
        <v>4.2177483368372579</v>
      </c>
      <c r="I2816">
        <v>3.7288537144412097</v>
      </c>
      <c r="J2816">
        <v>223.46022925954696</v>
      </c>
      <c r="K2816">
        <v>772.40757863128556</v>
      </c>
      <c r="L2816">
        <v>218.35531491898629</v>
      </c>
      <c r="M2816">
        <v>574.34014105905794</v>
      </c>
      <c r="N2816">
        <v>577.92350713641554</v>
      </c>
      <c r="O2816">
        <v>3.6932601813580956</v>
      </c>
      <c r="P2816">
        <v>3.7951309819209382</v>
      </c>
    </row>
    <row r="2817" spans="1:16" x14ac:dyDescent="0.25">
      <c r="A2817">
        <v>48.821069657802582</v>
      </c>
      <c r="B2817">
        <v>3.7876497272129397</v>
      </c>
      <c r="C2817">
        <v>863.31860459232087</v>
      </c>
      <c r="D2817">
        <v>4513.1294398907894</v>
      </c>
      <c r="E2817">
        <v>620.06489849944955</v>
      </c>
      <c r="F2817">
        <v>1950.3200178608486</v>
      </c>
      <c r="G2817">
        <v>976.52946155245968</v>
      </c>
      <c r="H2817">
        <v>2.0778565476556881</v>
      </c>
      <c r="I2817">
        <v>6.6287989613747937</v>
      </c>
      <c r="J2817">
        <v>1257.5825246862482</v>
      </c>
      <c r="K2817">
        <v>7392.7134436492388</v>
      </c>
      <c r="L2817">
        <v>853.2557756361191</v>
      </c>
      <c r="M2817">
        <v>3082.3551304329599</v>
      </c>
      <c r="N2817">
        <v>1155.3380474527487</v>
      </c>
      <c r="O2817">
        <v>1.8230345971368738</v>
      </c>
      <c r="P2817">
        <v>6.8725224756815972</v>
      </c>
    </row>
    <row r="2818" spans="1:16" x14ac:dyDescent="0.25">
      <c r="A2818">
        <v>81.829830467700958</v>
      </c>
      <c r="B2818">
        <v>1.9610626151850343</v>
      </c>
      <c r="C2818">
        <v>4663.8428974111475</v>
      </c>
      <c r="D2818">
        <v>37928.794111112082</v>
      </c>
      <c r="E2818">
        <v>597.50204987125937</v>
      </c>
      <c r="F2818">
        <v>7329.6311683655395</v>
      </c>
      <c r="G2818">
        <v>2127.5436726722414</v>
      </c>
      <c r="H2818">
        <v>0.56499238691603348</v>
      </c>
      <c r="I2818">
        <v>1.1637723258112065</v>
      </c>
      <c r="J2818">
        <v>5703.5380015528135</v>
      </c>
      <c r="K2818">
        <v>47731.948214158976</v>
      </c>
      <c r="L2818">
        <v>729.84917864295426</v>
      </c>
      <c r="M2818">
        <v>12006.099920062452</v>
      </c>
      <c r="N2818">
        <v>2337.3642581829595</v>
      </c>
      <c r="O2818">
        <v>0.52979912731764045</v>
      </c>
      <c r="P2818">
        <v>1.0978965056276917</v>
      </c>
    </row>
    <row r="2819" spans="1:16" x14ac:dyDescent="0.25">
      <c r="A2819">
        <v>9.9064804911613464</v>
      </c>
      <c r="B2819">
        <v>8.7118453459080847</v>
      </c>
      <c r="C2819">
        <v>45.354171907804215</v>
      </c>
      <c r="D2819">
        <v>106.79570236697974</v>
      </c>
      <c r="E2819">
        <v>105.60043652504177</v>
      </c>
      <c r="F2819">
        <v>225.15283571997477</v>
      </c>
      <c r="G2819">
        <v>400.02787489793042</v>
      </c>
      <c r="H2819">
        <v>14.040903310666675</v>
      </c>
      <c r="I2819">
        <v>6.6188269702688984</v>
      </c>
      <c r="J2819">
        <v>63.202642299218127</v>
      </c>
      <c r="K2819">
        <v>157.12151673741411</v>
      </c>
      <c r="L2819">
        <v>153.03566902646367</v>
      </c>
      <c r="M2819">
        <v>340.80058742385177</v>
      </c>
      <c r="N2819">
        <v>421.97573600156983</v>
      </c>
      <c r="O2819">
        <v>12.707860445218001</v>
      </c>
      <c r="P2819">
        <v>7.4074957215697195</v>
      </c>
    </row>
    <row r="2820" spans="1:16" x14ac:dyDescent="0.25">
      <c r="A2820">
        <v>51.07655531167984</v>
      </c>
      <c r="B2820">
        <v>6.4080187489797371</v>
      </c>
      <c r="C2820">
        <v>270.73480533508211</v>
      </c>
      <c r="D2820">
        <v>990.51865357793451</v>
      </c>
      <c r="E2820">
        <v>391.02395397743948</v>
      </c>
      <c r="F2820">
        <v>1043.2445335096947</v>
      </c>
      <c r="G2820">
        <v>616.58020324223889</v>
      </c>
      <c r="H2820">
        <v>5.5013437900499413</v>
      </c>
      <c r="I2820">
        <v>6.3233966188429633</v>
      </c>
      <c r="J2820">
        <v>397.85837634074204</v>
      </c>
      <c r="K2820">
        <v>1648.3188125019112</v>
      </c>
      <c r="L2820">
        <v>574.3703855369771</v>
      </c>
      <c r="M2820">
        <v>1617.9556200742152</v>
      </c>
      <c r="N2820">
        <v>708.15573201042321</v>
      </c>
      <c r="O2820">
        <v>4.7830043000972742</v>
      </c>
      <c r="P2820">
        <v>7.6311123852187492</v>
      </c>
    </row>
    <row r="2821" spans="1:16" x14ac:dyDescent="0.25">
      <c r="A2821">
        <v>34.429250180721283</v>
      </c>
      <c r="B2821">
        <v>4.5799674889837512</v>
      </c>
      <c r="C2821">
        <v>431.15563206971365</v>
      </c>
      <c r="D2821">
        <v>1819.9573705258895</v>
      </c>
      <c r="E2821">
        <v>416.13776832177945</v>
      </c>
      <c r="F2821">
        <v>1175.7655597711146</v>
      </c>
      <c r="G2821">
        <v>731.80139731888482</v>
      </c>
      <c r="H2821">
        <v>3.2899911776690534</v>
      </c>
      <c r="I2821">
        <v>5.5115436684833981</v>
      </c>
      <c r="J2821">
        <v>636.91694462143437</v>
      </c>
      <c r="K2821">
        <v>3060.2277274472535</v>
      </c>
      <c r="L2821">
        <v>610.71068339210785</v>
      </c>
      <c r="M2821">
        <v>1836.6800393694921</v>
      </c>
      <c r="N2821">
        <v>855.48917124744651</v>
      </c>
      <c r="O2821">
        <v>2.8589670262674112</v>
      </c>
      <c r="P2821">
        <v>7.1623458605852264</v>
      </c>
    </row>
    <row r="2822" spans="1:16" x14ac:dyDescent="0.25">
      <c r="A2822">
        <v>13.501697361469269</v>
      </c>
      <c r="B2822">
        <v>0.94362073571327276</v>
      </c>
      <c r="C2822">
        <v>5835.100033316281</v>
      </c>
      <c r="D2822">
        <v>49702.962500950423</v>
      </c>
      <c r="E2822">
        <v>325.88516758308589</v>
      </c>
      <c r="F2822">
        <v>4891.682788261217</v>
      </c>
      <c r="G2822">
        <v>2363.7640771233441</v>
      </c>
      <c r="H2822">
        <v>0.25071331212511788</v>
      </c>
      <c r="I2822">
        <v>0.53686495321781569</v>
      </c>
      <c r="J2822">
        <v>6922.0458583243171</v>
      </c>
      <c r="K2822">
        <v>60339.133887825345</v>
      </c>
      <c r="L2822">
        <v>418.63428560460841</v>
      </c>
      <c r="M2822">
        <v>8061.5591420199135</v>
      </c>
      <c r="N2822">
        <v>2559.1943050542686</v>
      </c>
      <c r="O2822">
        <v>0.23733066831230298</v>
      </c>
      <c r="P2822">
        <v>0.55355138933034909</v>
      </c>
    </row>
    <row r="2823" spans="1:16" x14ac:dyDescent="0.25">
      <c r="A2823">
        <v>44.737462222576141</v>
      </c>
      <c r="B2823">
        <v>2.5068817450904288</v>
      </c>
      <c r="C2823">
        <v>1977.3246018387204</v>
      </c>
      <c r="D2823">
        <v>13098.8925105775</v>
      </c>
      <c r="E2823">
        <v>624.58165864919124</v>
      </c>
      <c r="F2823">
        <v>3164.9408000219273</v>
      </c>
      <c r="G2823">
        <v>1422.9100237490795</v>
      </c>
      <c r="H2823">
        <v>0.99730712695885071</v>
      </c>
      <c r="I2823">
        <v>3.0609595489159984</v>
      </c>
      <c r="J2823">
        <v>2704.5447429729161</v>
      </c>
      <c r="K2823">
        <v>19312.847718042773</v>
      </c>
      <c r="L2823">
        <v>654.03572733964677</v>
      </c>
      <c r="M2823">
        <v>5081.9498883741799</v>
      </c>
      <c r="N2823">
        <v>1651.0052442951978</v>
      </c>
      <c r="O2823">
        <v>0.89931341188668146</v>
      </c>
      <c r="P2823">
        <v>1.9921301844422072</v>
      </c>
    </row>
    <row r="2824" spans="1:16" x14ac:dyDescent="0.25">
      <c r="A2824">
        <v>74.613008081912994</v>
      </c>
      <c r="B2824">
        <v>5.7389895213907796</v>
      </c>
      <c r="C2824">
        <v>464.04207056299026</v>
      </c>
      <c r="D2824">
        <v>2003.9835625692135</v>
      </c>
      <c r="E2824">
        <v>555.42835687118259</v>
      </c>
      <c r="F2824">
        <v>1583.9372418636895</v>
      </c>
      <c r="G2824">
        <v>753.22874407375468</v>
      </c>
      <c r="H2824">
        <v>4.0071448723872996</v>
      </c>
      <c r="I2824">
        <v>7.1983944611882658</v>
      </c>
      <c r="J2824">
        <v>685.43658026351795</v>
      </c>
      <c r="K2824">
        <v>3368.9508052137162</v>
      </c>
      <c r="L2824">
        <v>813.31127997231556</v>
      </c>
      <c r="M2824">
        <v>2477.2112060147929</v>
      </c>
      <c r="N2824">
        <v>882.49464453695361</v>
      </c>
      <c r="O2824">
        <v>3.4836129659208335</v>
      </c>
      <c r="P2824">
        <v>9.3211658331529321</v>
      </c>
    </row>
    <row r="2825" spans="1:16" x14ac:dyDescent="0.25">
      <c r="A2825">
        <v>12.775879800319672</v>
      </c>
      <c r="B2825">
        <v>8.8115961100378488</v>
      </c>
      <c r="C2825">
        <v>52.032384213798991</v>
      </c>
      <c r="D2825">
        <v>125.41139450095766</v>
      </c>
      <c r="E2825">
        <v>122.79729517068229</v>
      </c>
      <c r="F2825">
        <v>265.89926549709122</v>
      </c>
      <c r="G2825">
        <v>408.0933026054114</v>
      </c>
      <c r="H2825">
        <v>13.600116982314809</v>
      </c>
      <c r="I2825">
        <v>6.9950956212552091</v>
      </c>
      <c r="J2825">
        <v>72.78261049089032</v>
      </c>
      <c r="K2825">
        <v>186.22091141279026</v>
      </c>
      <c r="L2825">
        <v>177.59095142000797</v>
      </c>
      <c r="M2825">
        <v>403.15235134998028</v>
      </c>
      <c r="N2825">
        <v>433.07995492742276</v>
      </c>
      <c r="O2825">
        <v>12.253814635849221</v>
      </c>
      <c r="P2825">
        <v>7.7514920694100473</v>
      </c>
    </row>
    <row r="2826" spans="1:16" x14ac:dyDescent="0.25">
      <c r="A2826">
        <v>93.288356125354767</v>
      </c>
      <c r="B2826">
        <v>7.3383688330892456</v>
      </c>
      <c r="C2826">
        <v>313.93703121003182</v>
      </c>
      <c r="D2826">
        <v>1201.5346080968541</v>
      </c>
      <c r="E2826">
        <v>508.09694360538515</v>
      </c>
      <c r="F2826">
        <v>1380.5996189179996</v>
      </c>
      <c r="G2826">
        <v>649.65578077186569</v>
      </c>
      <c r="H2826">
        <v>5.9546820751913945</v>
      </c>
      <c r="I2826">
        <v>7.622480723314867</v>
      </c>
      <c r="J2826">
        <v>462.55366863072447</v>
      </c>
      <c r="K2826">
        <v>2010.1358356660573</v>
      </c>
      <c r="L2826">
        <v>747.51932885614781</v>
      </c>
      <c r="M2826">
        <v>2145.9772316470708</v>
      </c>
      <c r="N2826">
        <v>750.79134684021358</v>
      </c>
      <c r="O2826">
        <v>5.1733719303998535</v>
      </c>
      <c r="P2826">
        <v>9.5126802565657798</v>
      </c>
    </row>
    <row r="2827" spans="1:16" x14ac:dyDescent="0.25">
      <c r="A2827">
        <v>66.820320785045624</v>
      </c>
      <c r="B2827">
        <v>3.7106159918053319</v>
      </c>
      <c r="C2827">
        <v>1139.217592291918</v>
      </c>
      <c r="D2827">
        <v>6467.6580465740399</v>
      </c>
      <c r="E2827">
        <v>753.28927990488535</v>
      </c>
      <c r="F2827">
        <v>2551.8339049413853</v>
      </c>
      <c r="G2827">
        <v>1104.6251009662521</v>
      </c>
      <c r="H2827">
        <v>1.8272931465522997</v>
      </c>
      <c r="I2827">
        <v>6.9047344868401073</v>
      </c>
      <c r="J2827">
        <v>1634.6580159713542</v>
      </c>
      <c r="K2827">
        <v>10316.907384742901</v>
      </c>
      <c r="L2827">
        <v>921.92583351847679</v>
      </c>
      <c r="M2827">
        <v>4053.3518413538777</v>
      </c>
      <c r="N2827">
        <v>1304.2757817826739</v>
      </c>
      <c r="O2827">
        <v>1.6150545385941286</v>
      </c>
      <c r="P2827">
        <v>5.1717935746607822</v>
      </c>
    </row>
    <row r="2828" spans="1:16" x14ac:dyDescent="0.25">
      <c r="A2828">
        <v>48.385102331638336</v>
      </c>
      <c r="B2828">
        <v>5.2953481400187616</v>
      </c>
      <c r="C2828">
        <v>401.05627043799058</v>
      </c>
      <c r="D2828">
        <v>1655.3400144690668</v>
      </c>
      <c r="E2828">
        <v>452.16288663541036</v>
      </c>
      <c r="F2828">
        <v>1266.1168686735195</v>
      </c>
      <c r="G2828">
        <v>711.62194766110406</v>
      </c>
      <c r="H2828">
        <v>3.9115183064173284</v>
      </c>
      <c r="I2828">
        <v>6.1330763118782876</v>
      </c>
      <c r="J2828">
        <v>592.34423915418256</v>
      </c>
      <c r="K2828">
        <v>2782.5202171141063</v>
      </c>
      <c r="L2828">
        <v>664.57292091335501</v>
      </c>
      <c r="M2828">
        <v>1975.5458750718649</v>
      </c>
      <c r="N2828">
        <v>829.93712169127025</v>
      </c>
      <c r="O2828">
        <v>3.3981369008897415</v>
      </c>
      <c r="P2828">
        <v>7.9529013811915021</v>
      </c>
    </row>
    <row r="2829" spans="1:16" x14ac:dyDescent="0.25">
      <c r="A2829">
        <v>28.962032735347748</v>
      </c>
      <c r="B2829">
        <v>8.2178295444603258</v>
      </c>
      <c r="C2829">
        <v>103.41872613398024</v>
      </c>
      <c r="D2829">
        <v>289.01862130457118</v>
      </c>
      <c r="E2829">
        <v>218.45238113617498</v>
      </c>
      <c r="F2829">
        <v>514.85583484139136</v>
      </c>
      <c r="G2829">
        <v>465.8541289475325</v>
      </c>
      <c r="H2829">
        <v>10.055717976568614</v>
      </c>
      <c r="I2829">
        <v>7.6577972968708048</v>
      </c>
      <c r="J2829">
        <v>147.74520489022831</v>
      </c>
      <c r="K2829">
        <v>451.75343694093391</v>
      </c>
      <c r="L2829">
        <v>315.32047915139287</v>
      </c>
      <c r="M2829">
        <v>787.59806854656972</v>
      </c>
      <c r="N2829">
        <v>510.79275911848174</v>
      </c>
      <c r="O2829">
        <v>8.882132419863753</v>
      </c>
      <c r="P2829">
        <v>7.6734192895389972</v>
      </c>
    </row>
    <row r="2830" spans="1:16" x14ac:dyDescent="0.25">
      <c r="A2830">
        <v>34.099474728107452</v>
      </c>
      <c r="B2830">
        <v>3.9779991939111139</v>
      </c>
      <c r="C2830">
        <v>590.07861695233578</v>
      </c>
      <c r="D2830">
        <v>2745.445656053259</v>
      </c>
      <c r="E2830">
        <v>473.13231778122548</v>
      </c>
      <c r="F2830">
        <v>1393.445770118705</v>
      </c>
      <c r="G2830">
        <v>830.23522363131826</v>
      </c>
      <c r="H2830">
        <v>2.5305570426212936</v>
      </c>
      <c r="I2830">
        <v>5.7656899874372805</v>
      </c>
      <c r="J2830">
        <v>869.49434483078426</v>
      </c>
      <c r="K2830">
        <v>4593.5959828035393</v>
      </c>
      <c r="L2830">
        <v>683.50519341476718</v>
      </c>
      <c r="M2830">
        <v>2187.896807462017</v>
      </c>
      <c r="N2830">
        <v>978.41010090638099</v>
      </c>
      <c r="O2830">
        <v>2.2050967998106494</v>
      </c>
      <c r="P2830">
        <v>7.1011330900891245</v>
      </c>
    </row>
    <row r="2831" spans="1:16" x14ac:dyDescent="0.25">
      <c r="A2831">
        <v>66.342067897319794</v>
      </c>
      <c r="B2831">
        <v>0.85489541501706567</v>
      </c>
      <c r="C2831">
        <v>14335.377626995087</v>
      </c>
      <c r="D2831">
        <v>145681.37481208859</v>
      </c>
      <c r="E2831">
        <v>851.44403838596918</v>
      </c>
      <c r="F2831">
        <v>22793.50274734019</v>
      </c>
      <c r="G2831">
        <v>3632.1968312761555</v>
      </c>
      <c r="H2831">
        <v>0.1677673393927113</v>
      </c>
      <c r="I2831">
        <v>0.7563027962700708</v>
      </c>
      <c r="J2831">
        <v>16148.89523015719</v>
      </c>
      <c r="K2831">
        <v>171075.26178659673</v>
      </c>
      <c r="L2831">
        <v>1370.1077846428491</v>
      </c>
      <c r="M2831">
        <v>38721.216371344111</v>
      </c>
      <c r="N2831">
        <v>3867.8751590357792</v>
      </c>
      <c r="O2831">
        <v>0.16147919631371455</v>
      </c>
      <c r="P2831">
        <v>0.9648649041863252</v>
      </c>
    </row>
    <row r="2832" spans="1:16" x14ac:dyDescent="0.25">
      <c r="A2832">
        <v>82.075943529605865</v>
      </c>
      <c r="B2832">
        <v>6.7579728485680679</v>
      </c>
      <c r="C2832">
        <v>343.64165015302723</v>
      </c>
      <c r="D2832">
        <v>1352.2491709453543</v>
      </c>
      <c r="E2832">
        <v>505.50931097097049</v>
      </c>
      <c r="F2832">
        <v>1388.8818529133405</v>
      </c>
      <c r="G2832">
        <v>671.43528172726087</v>
      </c>
      <c r="H2832">
        <v>5.2972631869414402</v>
      </c>
      <c r="I2832">
        <v>7.280632663620807</v>
      </c>
      <c r="J2832">
        <v>506.92436113971667</v>
      </c>
      <c r="K2832">
        <v>2267.6599811301412</v>
      </c>
      <c r="L2832">
        <v>743.90642044941239</v>
      </c>
      <c r="M2832">
        <v>2161.8620233234064</v>
      </c>
      <c r="N2832">
        <v>778.72182105366517</v>
      </c>
      <c r="O2832">
        <v>4.6013446508708427</v>
      </c>
      <c r="P2832">
        <v>9.2530832472947715</v>
      </c>
    </row>
    <row r="2833" spans="1:16" x14ac:dyDescent="0.25">
      <c r="A2833">
        <v>80.135658204555511</v>
      </c>
      <c r="B2833">
        <v>8.3907308689519162</v>
      </c>
      <c r="C2833">
        <v>206.88713289648615</v>
      </c>
      <c r="D2833">
        <v>698.63689092000777</v>
      </c>
      <c r="E2833">
        <v>407.10032391021861</v>
      </c>
      <c r="F2833">
        <v>1049.9576274685908</v>
      </c>
      <c r="G2833">
        <v>564.04793279697549</v>
      </c>
      <c r="H2833">
        <v>7.9723320542870919</v>
      </c>
      <c r="I2833">
        <v>7.7863619413621565</v>
      </c>
      <c r="J2833">
        <v>302.0769599814966</v>
      </c>
      <c r="K2833">
        <v>1146.951161083585</v>
      </c>
      <c r="L2833">
        <v>594.96378443079709</v>
      </c>
      <c r="M2833">
        <v>1621.8876107341259</v>
      </c>
      <c r="N2833">
        <v>639.93654424207261</v>
      </c>
      <c r="O2833">
        <v>6.9493628957413272</v>
      </c>
      <c r="P2833">
        <v>8.8025653032862774</v>
      </c>
    </row>
    <row r="2834" spans="1:16" x14ac:dyDescent="0.25">
      <c r="A2834">
        <v>8.2665961384773254</v>
      </c>
      <c r="B2834">
        <v>3.0477150419306027</v>
      </c>
      <c r="C2834">
        <v>368.96604367305434</v>
      </c>
      <c r="D2834">
        <v>1484.0962333188795</v>
      </c>
      <c r="E2834">
        <v>242.28406252285345</v>
      </c>
      <c r="F2834">
        <v>671.50027950975573</v>
      </c>
      <c r="G2834">
        <v>689.45260192697901</v>
      </c>
      <c r="H2834">
        <v>2.3246575891208212</v>
      </c>
      <c r="I2834">
        <v>3.3891741145017464</v>
      </c>
      <c r="J2834">
        <v>544.66148006856508</v>
      </c>
      <c r="K2834">
        <v>2492.1634755846922</v>
      </c>
      <c r="L2834">
        <v>356.44592973824444</v>
      </c>
      <c r="M2834">
        <v>1046.3809089156125</v>
      </c>
      <c r="N2834">
        <v>801.73656022988087</v>
      </c>
      <c r="O2834">
        <v>2.0192439662712913</v>
      </c>
      <c r="P2834">
        <v>4.3570611344547912</v>
      </c>
    </row>
    <row r="2835" spans="1:16" x14ac:dyDescent="0.25">
      <c r="A2835">
        <v>10.286590278148651</v>
      </c>
      <c r="B2835">
        <v>8.2481378621039472</v>
      </c>
      <c r="C2835">
        <v>51.42897457451695</v>
      </c>
      <c r="D2835">
        <v>123.70079493272233</v>
      </c>
      <c r="E2835">
        <v>113.60993196324044</v>
      </c>
      <c r="F2835">
        <v>245.67688594912784</v>
      </c>
      <c r="G2835">
        <v>407.36989471722211</v>
      </c>
      <c r="H2835">
        <v>12.777941763860055</v>
      </c>
      <c r="I2835">
        <v>6.5241238275926001</v>
      </c>
      <c r="J2835">
        <v>71.915188134530609</v>
      </c>
      <c r="K2835">
        <v>183.53383344984172</v>
      </c>
      <c r="L2835">
        <v>164.33028307774009</v>
      </c>
      <c r="M2835">
        <v>372.43783427347813</v>
      </c>
      <c r="N2835">
        <v>432.08776044118002</v>
      </c>
      <c r="O2835">
        <v>11.517357780883895</v>
      </c>
      <c r="P2835">
        <v>7.2364059513717498</v>
      </c>
    </row>
    <row r="2836" spans="1:16" x14ac:dyDescent="0.25">
      <c r="A2836">
        <v>76.540512144565582</v>
      </c>
      <c r="B2836">
        <v>5.4008486405014411</v>
      </c>
      <c r="C2836">
        <v>543.36146296239167</v>
      </c>
      <c r="D2836">
        <v>2464.3184655583595</v>
      </c>
      <c r="E2836">
        <v>598.54735315544053</v>
      </c>
      <c r="F2836">
        <v>1742.63016389874</v>
      </c>
      <c r="G2836">
        <v>802.55442894570638</v>
      </c>
      <c r="H2836">
        <v>3.5474646274583264</v>
      </c>
      <c r="I2836">
        <v>7.4460263144670877</v>
      </c>
      <c r="J2836">
        <v>801.63258124446963</v>
      </c>
      <c r="K2836">
        <v>4132.9255686443385</v>
      </c>
      <c r="L2836">
        <v>869.75214685096148</v>
      </c>
      <c r="M2836">
        <v>2732.4221392288378</v>
      </c>
      <c r="N2836">
        <v>944.14310962208629</v>
      </c>
      <c r="O2836">
        <v>3.0882063191330875</v>
      </c>
      <c r="P2836">
        <v>9.3838378996774257</v>
      </c>
    </row>
    <row r="2837" spans="1:16" x14ac:dyDescent="0.25">
      <c r="A2837">
        <v>65.991580426692963</v>
      </c>
      <c r="B2837">
        <v>4.9395294912321921</v>
      </c>
      <c r="C2837">
        <v>594.91186952201076</v>
      </c>
      <c r="D2837">
        <v>2774.9259902250333</v>
      </c>
      <c r="E2837">
        <v>591.60588353384117</v>
      </c>
      <c r="F2837">
        <v>1744.4135118037559</v>
      </c>
      <c r="G2837">
        <v>833.04652345154796</v>
      </c>
      <c r="H2837">
        <v>3.1322822595996933</v>
      </c>
      <c r="I2837">
        <v>7.1943819153900934</v>
      </c>
      <c r="J2837">
        <v>876.49026538319708</v>
      </c>
      <c r="K2837">
        <v>4641.6464214402813</v>
      </c>
      <c r="L2837">
        <v>854.09723159940427</v>
      </c>
      <c r="M2837">
        <v>2739.3363600077205</v>
      </c>
      <c r="N2837">
        <v>981.87670305616473</v>
      </c>
      <c r="O2837">
        <v>2.7297227023241457</v>
      </c>
      <c r="P2837">
        <v>8.8384314214470461</v>
      </c>
    </row>
    <row r="2838" spans="1:16" x14ac:dyDescent="0.25">
      <c r="A2838">
        <v>4.043138325214386</v>
      </c>
      <c r="B2838">
        <v>3.1739455131787562</v>
      </c>
      <c r="C2838">
        <v>196.34646215786321</v>
      </c>
      <c r="D2838">
        <v>653.01100831140047</v>
      </c>
      <c r="E2838">
        <v>147.26908917583157</v>
      </c>
      <c r="F2838">
        <v>377.28922370926853</v>
      </c>
      <c r="G2838">
        <v>554.87817911999116</v>
      </c>
      <c r="H2838">
        <v>3.0751831140150885</v>
      </c>
      <c r="I2838">
        <v>2.9309121417681183</v>
      </c>
      <c r="J2838">
        <v>286.27015695682536</v>
      </c>
      <c r="K2838">
        <v>1068.7050285652783</v>
      </c>
      <c r="L2838">
        <v>214.98440896701908</v>
      </c>
      <c r="M2838">
        <v>582.36183526184288</v>
      </c>
      <c r="N2838">
        <v>627.96863109468939</v>
      </c>
      <c r="O2838">
        <v>2.6824283900262174</v>
      </c>
      <c r="P2838">
        <v>3.2628584462641901</v>
      </c>
    </row>
    <row r="2839" spans="1:16" x14ac:dyDescent="0.25">
      <c r="A2839">
        <v>89.934649646282196</v>
      </c>
      <c r="B2839">
        <v>3.9923644407066443</v>
      </c>
      <c r="C2839">
        <v>1205.4781246530345</v>
      </c>
      <c r="D2839">
        <v>6957.5347522616057</v>
      </c>
      <c r="E2839">
        <v>843.84041433599771</v>
      </c>
      <c r="F2839">
        <v>2915.7312278600311</v>
      </c>
      <c r="G2839">
        <v>1133.1949078903783</v>
      </c>
      <c r="H2839">
        <v>1.9232989152907785</v>
      </c>
      <c r="I2839">
        <v>7.4261313807565603</v>
      </c>
      <c r="J2839">
        <v>1723.1585583591166</v>
      </c>
      <c r="K2839">
        <v>11025.931237164748</v>
      </c>
      <c r="L2839">
        <v>992.36221544787668</v>
      </c>
      <c r="M2839">
        <v>4636.2657226693882</v>
      </c>
      <c r="N2839">
        <v>1336.7296405782686</v>
      </c>
      <c r="O2839">
        <v>1.7028689091208355</v>
      </c>
      <c r="P2839">
        <v>5.2242593603075118</v>
      </c>
    </row>
    <row r="2840" spans="1:16" x14ac:dyDescent="0.25">
      <c r="A2840">
        <v>70.305663645267487</v>
      </c>
      <c r="B2840">
        <v>4.3948289339980651</v>
      </c>
      <c r="C2840">
        <v>812.44003814790767</v>
      </c>
      <c r="D2840">
        <v>4169.7568472239009</v>
      </c>
      <c r="E2840">
        <v>684.52528640163621</v>
      </c>
      <c r="F2840">
        <v>2126.2832436236877</v>
      </c>
      <c r="G2840">
        <v>951.00112658602154</v>
      </c>
      <c r="H2840">
        <v>2.4686617613875392</v>
      </c>
      <c r="I2840">
        <v>7.5171563890543265</v>
      </c>
      <c r="J2840">
        <v>1186.4560656482399</v>
      </c>
      <c r="K2840">
        <v>6861.4646578379516</v>
      </c>
      <c r="L2840">
        <v>951.96537123684391</v>
      </c>
      <c r="M2840">
        <v>3356.8580315791978</v>
      </c>
      <c r="N2840">
        <v>1124.9833062712544</v>
      </c>
      <c r="O2840">
        <v>2.162994973801617</v>
      </c>
      <c r="P2840">
        <v>8.1318441970620441</v>
      </c>
    </row>
    <row r="2841" spans="1:16" x14ac:dyDescent="0.25">
      <c r="A2841">
        <v>36.271498620510101</v>
      </c>
      <c r="B2841">
        <v>7.3302239416363708</v>
      </c>
      <c r="C2841">
        <v>155.41083260881132</v>
      </c>
      <c r="D2841">
        <v>483.62202363498568</v>
      </c>
      <c r="E2841">
        <v>278.32129072445952</v>
      </c>
      <c r="F2841">
        <v>691.76775432564386</v>
      </c>
      <c r="G2841">
        <v>517.65109005942236</v>
      </c>
      <c r="H2841">
        <v>7.7441653570063744</v>
      </c>
      <c r="I2841">
        <v>6.8574459190910311</v>
      </c>
      <c r="J2841">
        <v>224.99624598540038</v>
      </c>
      <c r="K2841">
        <v>779.35338051090582</v>
      </c>
      <c r="L2841">
        <v>404.25991004993466</v>
      </c>
      <c r="M2841">
        <v>1064.2032808410186</v>
      </c>
      <c r="N2841">
        <v>579.2005004572494</v>
      </c>
      <c r="O2841">
        <v>6.7803368176063818</v>
      </c>
      <c r="P2841">
        <v>6.9967922274933887</v>
      </c>
    </row>
    <row r="2842" spans="1:16" x14ac:dyDescent="0.25">
      <c r="A2842">
        <v>73.104394257068634</v>
      </c>
      <c r="B2842">
        <v>3.7281073309240176</v>
      </c>
      <c r="C2842">
        <v>1203.9477610359313</v>
      </c>
      <c r="D2842">
        <v>6946.1399904714299</v>
      </c>
      <c r="E2842">
        <v>787.28605355296486</v>
      </c>
      <c r="F2842">
        <v>2719.0487182078323</v>
      </c>
      <c r="G2842">
        <v>1132.5434025080717</v>
      </c>
      <c r="H2842">
        <v>1.7968814703760951</v>
      </c>
      <c r="I2842">
        <v>6.9352413471629664</v>
      </c>
      <c r="J2842">
        <v>1721.1230924184615</v>
      </c>
      <c r="K2842">
        <v>11009.53796920798</v>
      </c>
      <c r="L2842">
        <v>926.65866878413317</v>
      </c>
      <c r="M2842">
        <v>4323.4202748609077</v>
      </c>
      <c r="N2842">
        <v>1335.9926354164854</v>
      </c>
      <c r="O2842">
        <v>1.5908766697897556</v>
      </c>
      <c r="P2842">
        <v>4.8853597853171591</v>
      </c>
    </row>
    <row r="2843" spans="1:16" x14ac:dyDescent="0.25">
      <c r="A2843">
        <v>77.363882720470428</v>
      </c>
      <c r="B2843">
        <v>1.5020078935185952</v>
      </c>
      <c r="C2843">
        <v>7050.8018327782274</v>
      </c>
      <c r="D2843">
        <v>62346.275263631309</v>
      </c>
      <c r="E2843">
        <v>596.55172430127038</v>
      </c>
      <c r="F2843">
        <v>10471.598161998205</v>
      </c>
      <c r="G2843">
        <v>2584.1086118135627</v>
      </c>
      <c r="H2843">
        <v>0.37323501913542995</v>
      </c>
      <c r="I2843">
        <v>0.86004076186288614</v>
      </c>
      <c r="J2843">
        <v>8174.252837390567</v>
      </c>
      <c r="K2843">
        <v>73892.533561959455</v>
      </c>
      <c r="L2843">
        <v>801.7962521624919</v>
      </c>
      <c r="M2843">
        <v>17352.790159600587</v>
      </c>
      <c r="N2843">
        <v>2769.2503013032388</v>
      </c>
      <c r="O2843">
        <v>0.35573420175801329</v>
      </c>
      <c r="P2843">
        <v>0.95587568942121359</v>
      </c>
    </row>
    <row r="2844" spans="1:16" x14ac:dyDescent="0.25">
      <c r="A2844">
        <v>91.070128500461578</v>
      </c>
      <c r="B2844">
        <v>0.50387389699548357</v>
      </c>
      <c r="C2844">
        <v>27865.427209985221</v>
      </c>
      <c r="D2844">
        <v>327211.83199849434</v>
      </c>
      <c r="E2844">
        <v>2771.2049272820159</v>
      </c>
      <c r="F2844">
        <v>79048.928006746733</v>
      </c>
      <c r="G2844">
        <v>5040.8226358624106</v>
      </c>
      <c r="H2844">
        <v>8.1146956110586393E-2</v>
      </c>
      <c r="I2844">
        <v>4.4990965840828743</v>
      </c>
      <c r="J2844">
        <v>34232.071035657988</v>
      </c>
      <c r="K2844">
        <v>408156.33327595214</v>
      </c>
      <c r="L2844">
        <v>5010.5705629218937</v>
      </c>
      <c r="M2844">
        <v>138597.26700531074</v>
      </c>
      <c r="N2844">
        <v>5540.5942665934999</v>
      </c>
      <c r="O2844">
        <v>7.9632923216249013E-2</v>
      </c>
      <c r="P2844">
        <v>4.4990965840828743</v>
      </c>
    </row>
    <row r="2845" spans="1:16" x14ac:dyDescent="0.25">
      <c r="A2845">
        <v>42.263987004756927</v>
      </c>
      <c r="B2845">
        <v>5.5101379648797835</v>
      </c>
      <c r="C2845">
        <v>330.51147519916515</v>
      </c>
      <c r="D2845">
        <v>1285.0904225978613</v>
      </c>
      <c r="E2845">
        <v>398.66176517297424</v>
      </c>
      <c r="F2845">
        <v>1090.102527105664</v>
      </c>
      <c r="G2845">
        <v>661.89800466842371</v>
      </c>
      <c r="H2845">
        <v>4.3840740228866846</v>
      </c>
      <c r="I2845">
        <v>5.8406765018202487</v>
      </c>
      <c r="J2845">
        <v>487.32458625112923</v>
      </c>
      <c r="K2845">
        <v>2153.0160924207144</v>
      </c>
      <c r="L2845">
        <v>586.64916384822027</v>
      </c>
      <c r="M2845">
        <v>1695.7754350565492</v>
      </c>
      <c r="N2845">
        <v>766.50556709231557</v>
      </c>
      <c r="O2845">
        <v>3.8083410390304313</v>
      </c>
      <c r="P2845">
        <v>7.3678023052416615</v>
      </c>
    </row>
    <row r="2846" spans="1:16" x14ac:dyDescent="0.25">
      <c r="A2846">
        <v>83.04753190279007</v>
      </c>
      <c r="B2846">
        <v>9.5945253639915933</v>
      </c>
      <c r="C2846">
        <v>157.79568976069106</v>
      </c>
      <c r="D2846">
        <v>493.12897829840659</v>
      </c>
      <c r="E2846">
        <v>369.10646872680258</v>
      </c>
      <c r="F2846">
        <v>919.23747496069905</v>
      </c>
      <c r="G2846">
        <v>519.89686857559172</v>
      </c>
      <c r="H2846">
        <v>10.079797276772396</v>
      </c>
      <c r="I2846">
        <v>8.9580778266168508</v>
      </c>
      <c r="J2846">
        <v>228.55865121886228</v>
      </c>
      <c r="K2846">
        <v>795.52379620935312</v>
      </c>
      <c r="L2846">
        <v>536.29144947334214</v>
      </c>
      <c r="M2846">
        <v>1414.4434147240038</v>
      </c>
      <c r="N2846">
        <v>582.15096535098212</v>
      </c>
      <c r="O2846">
        <v>8.8228554114284901</v>
      </c>
      <c r="P2846">
        <v>9.194009107115761</v>
      </c>
    </row>
    <row r="2847" spans="1:16" x14ac:dyDescent="0.25">
      <c r="A2847">
        <v>67.948801219463348</v>
      </c>
      <c r="B2847">
        <v>6.5926275734117539</v>
      </c>
      <c r="C2847">
        <v>315.02264350141985</v>
      </c>
      <c r="D2847">
        <v>1206.9648677975167</v>
      </c>
      <c r="E2847">
        <v>457.81107921790897</v>
      </c>
      <c r="F2847">
        <v>1244.4905599447488</v>
      </c>
      <c r="G2847">
        <v>650.46481239133175</v>
      </c>
      <c r="H2847">
        <v>5.3425040426027266</v>
      </c>
      <c r="I2847">
        <v>6.8569090314281</v>
      </c>
      <c r="J2847">
        <v>464.17709627435676</v>
      </c>
      <c r="K2847">
        <v>2019.4292953043368</v>
      </c>
      <c r="L2847">
        <v>673.55227002012919</v>
      </c>
      <c r="M2847">
        <v>1934.5143505478525</v>
      </c>
      <c r="N2847">
        <v>751.83096172030105</v>
      </c>
      <c r="O2847">
        <v>4.6414671442940376</v>
      </c>
      <c r="P2847">
        <v>8.5636486555493985</v>
      </c>
    </row>
    <row r="2848" spans="1:16" x14ac:dyDescent="0.25">
      <c r="A2848">
        <v>7.2045121788978577</v>
      </c>
      <c r="B2848">
        <v>7.9246532387864033</v>
      </c>
      <c r="C2848">
        <v>44.40703105994448</v>
      </c>
      <c r="D2848">
        <v>104.21302183966483</v>
      </c>
      <c r="E2848">
        <v>93.985806556512898</v>
      </c>
      <c r="F2848">
        <v>199.92414894119023</v>
      </c>
      <c r="G2848">
        <v>398.87351958531252</v>
      </c>
      <c r="H2848">
        <v>12.855945900261855</v>
      </c>
      <c r="I2848">
        <v>5.9788946615799343</v>
      </c>
      <c r="J2848">
        <v>61.847602872384684</v>
      </c>
      <c r="K2848">
        <v>153.11033478415038</v>
      </c>
      <c r="L2848">
        <v>136.25113459985494</v>
      </c>
      <c r="M2848">
        <v>302.53643175670163</v>
      </c>
      <c r="N2848">
        <v>420.37846219472698</v>
      </c>
      <c r="O2848">
        <v>11.643552668094751</v>
      </c>
      <c r="P2848">
        <v>6.6999591855272671</v>
      </c>
    </row>
    <row r="2849" spans="1:16" x14ac:dyDescent="0.25">
      <c r="A2849">
        <v>87.304494798183441</v>
      </c>
      <c r="B2849">
        <v>3.2833644282934045</v>
      </c>
      <c r="C2849">
        <v>1793.3218820012614</v>
      </c>
      <c r="D2849">
        <v>11572.764481632197</v>
      </c>
      <c r="E2849">
        <v>815.2252688967385</v>
      </c>
      <c r="F2849">
        <v>3708.0951771645387</v>
      </c>
      <c r="G2849">
        <v>1359.7597714321246</v>
      </c>
      <c r="H2849">
        <v>1.3562430635353038</v>
      </c>
      <c r="I2849">
        <v>4.5574953518661845</v>
      </c>
      <c r="J2849">
        <v>2478.0157091272918</v>
      </c>
      <c r="K2849">
        <v>17340.841456657698</v>
      </c>
      <c r="L2849">
        <v>842.48865342095769</v>
      </c>
      <c r="M2849">
        <v>5942.1401731696033</v>
      </c>
      <c r="N2849">
        <v>1584.6757067019309</v>
      </c>
      <c r="O2849">
        <v>1.2180876058899175</v>
      </c>
      <c r="P2849">
        <v>2.8456533657242908</v>
      </c>
    </row>
    <row r="2850" spans="1:16" x14ac:dyDescent="0.25">
      <c r="A2850">
        <v>63.891594231128693</v>
      </c>
      <c r="B2850">
        <v>7.3308298351666412</v>
      </c>
      <c r="C2850">
        <v>236.46505198360489</v>
      </c>
      <c r="D2850">
        <v>830.67567634738577</v>
      </c>
      <c r="E2850">
        <v>398.59972717158712</v>
      </c>
      <c r="F2850">
        <v>1045.6066516102126</v>
      </c>
      <c r="G2850">
        <v>588.98700244338681</v>
      </c>
      <c r="H2850">
        <v>6.6242467787564641</v>
      </c>
      <c r="I2850">
        <v>6.9698642170503593</v>
      </c>
      <c r="J2850">
        <v>346.4540982454692</v>
      </c>
      <c r="K2850">
        <v>1373.7083484484365</v>
      </c>
      <c r="L2850">
        <v>584.14402467526077</v>
      </c>
      <c r="M2850">
        <v>1618.3438743180852</v>
      </c>
      <c r="N2850">
        <v>672.39680715061081</v>
      </c>
      <c r="O2850">
        <v>5.765668179531251</v>
      </c>
      <c r="P2850">
        <v>8.1511852502123148</v>
      </c>
    </row>
    <row r="2851" spans="1:16" x14ac:dyDescent="0.25">
      <c r="A2851">
        <v>34.860791862010956</v>
      </c>
      <c r="B2851">
        <v>3.1771477684785117</v>
      </c>
      <c r="C2851">
        <v>994.3974484182221</v>
      </c>
      <c r="D2851">
        <v>5423.4215891318117</v>
      </c>
      <c r="E2851">
        <v>582.15569925679938</v>
      </c>
      <c r="F2851">
        <v>1893.9171224559168</v>
      </c>
      <c r="G2851">
        <v>1039.3880780406835</v>
      </c>
      <c r="H2851">
        <v>1.64959366966993</v>
      </c>
      <c r="I2851">
        <v>5.7931033620399139</v>
      </c>
      <c r="J2851">
        <v>1438.5049451970542</v>
      </c>
      <c r="K2851">
        <v>8774.7105664319752</v>
      </c>
      <c r="L2851">
        <v>777.73776593731702</v>
      </c>
      <c r="M2851">
        <v>3000.8087350556484</v>
      </c>
      <c r="N2851">
        <v>1229.1277616032621</v>
      </c>
      <c r="O2851">
        <v>1.4523809212564496</v>
      </c>
      <c r="P2851">
        <v>5.1551990657421713</v>
      </c>
    </row>
    <row r="2852" spans="1:16" x14ac:dyDescent="0.25">
      <c r="A2852">
        <v>72.251295149326324</v>
      </c>
      <c r="B2852">
        <v>5.8394200685057234</v>
      </c>
      <c r="C2852">
        <v>435.25040707966639</v>
      </c>
      <c r="D2852">
        <v>1842.6387872336809</v>
      </c>
      <c r="E2852">
        <v>534.89606571945683</v>
      </c>
      <c r="F2852">
        <v>1513.0970906376776</v>
      </c>
      <c r="G2852">
        <v>734.50357800876236</v>
      </c>
      <c r="H2852">
        <v>4.1794335524236104</v>
      </c>
      <c r="I2852">
        <v>7.0637574443219115</v>
      </c>
      <c r="J2852">
        <v>642.96872955880212</v>
      </c>
      <c r="K2852">
        <v>3098.3780149996296</v>
      </c>
      <c r="L2852">
        <v>784.80441887900258</v>
      </c>
      <c r="M2852">
        <v>2363.9874160283434</v>
      </c>
      <c r="N2852">
        <v>858.90208140061782</v>
      </c>
      <c r="O2852">
        <v>3.6320486578488458</v>
      </c>
      <c r="P2852">
        <v>9.1783227629317015</v>
      </c>
    </row>
    <row r="2853" spans="1:16" x14ac:dyDescent="0.25">
      <c r="A2853">
        <v>77.275346219539642</v>
      </c>
      <c r="B2853">
        <v>4.0070036468657682</v>
      </c>
      <c r="C2853">
        <v>1070.2843102095119</v>
      </c>
      <c r="D2853">
        <v>5965.8968495344325</v>
      </c>
      <c r="E2853">
        <v>776.74119094992739</v>
      </c>
      <c r="F2853">
        <v>2579.9102396070034</v>
      </c>
      <c r="G2853">
        <v>1074.0767351119769</v>
      </c>
      <c r="H2853">
        <v>2.0217499264196337</v>
      </c>
      <c r="I2853">
        <v>7.408416782394208</v>
      </c>
      <c r="J2853">
        <v>1541.766193534866</v>
      </c>
      <c r="K2853">
        <v>9581.3099700984167</v>
      </c>
      <c r="L2853">
        <v>996.11560617288239</v>
      </c>
      <c r="M2853">
        <v>4093.2220705482778</v>
      </c>
      <c r="N2853">
        <v>1269.2676427828937</v>
      </c>
      <c r="O2853">
        <v>1.7836603621517493</v>
      </c>
      <c r="P2853">
        <v>5.9892740834014218</v>
      </c>
    </row>
    <row r="2854" spans="1:16" x14ac:dyDescent="0.25">
      <c r="A2854">
        <v>59.577499210834503</v>
      </c>
      <c r="B2854">
        <v>8.0792413460685299</v>
      </c>
      <c r="C2854">
        <v>180.60784454881073</v>
      </c>
      <c r="D2854">
        <v>586.37090371321324</v>
      </c>
      <c r="E2854">
        <v>349.01982589919584</v>
      </c>
      <c r="F2854">
        <v>884.58408386635256</v>
      </c>
      <c r="G2854">
        <v>540.88369939564598</v>
      </c>
      <c r="H2854">
        <v>8.0750068688387557</v>
      </c>
      <c r="I2854">
        <v>7.4497318463487376</v>
      </c>
      <c r="J2854">
        <v>262.68553334869551</v>
      </c>
      <c r="K2854">
        <v>954.6063921224553</v>
      </c>
      <c r="L2854">
        <v>508.56863061501986</v>
      </c>
      <c r="M2854">
        <v>1363.7463608618634</v>
      </c>
      <c r="N2854">
        <v>609.67002292418863</v>
      </c>
      <c r="O2854">
        <v>7.0522162441332936</v>
      </c>
      <c r="P2854">
        <v>8.0625728378163775</v>
      </c>
    </row>
    <row r="2855" spans="1:16" x14ac:dyDescent="0.25">
      <c r="A2855">
        <v>76.568116366863251</v>
      </c>
      <c r="B2855">
        <v>5.7129838435446647</v>
      </c>
      <c r="C2855">
        <v>478.18822298963903</v>
      </c>
      <c r="D2855">
        <v>2084.4200954576181</v>
      </c>
      <c r="E2855">
        <v>567.35999801879211</v>
      </c>
      <c r="F2855">
        <v>1624.1930351641245</v>
      </c>
      <c r="G2855">
        <v>762.25993652375394</v>
      </c>
      <c r="H2855">
        <v>3.9429214598251119</v>
      </c>
      <c r="I2855">
        <v>7.2925301525195909</v>
      </c>
      <c r="J2855">
        <v>706.2469325327055</v>
      </c>
      <c r="K2855">
        <v>3503.3038065821083</v>
      </c>
      <c r="L2855">
        <v>829.83559961960759</v>
      </c>
      <c r="M2855">
        <v>2541.4026483527546</v>
      </c>
      <c r="N2855">
        <v>893.83680020808947</v>
      </c>
      <c r="O2855">
        <v>3.4284999671719594</v>
      </c>
      <c r="P2855">
        <v>9.4131531072406922</v>
      </c>
    </row>
    <row r="2856" spans="1:16" x14ac:dyDescent="0.25">
      <c r="A2856">
        <v>83.424832880496979</v>
      </c>
      <c r="B2856">
        <v>9.9348192699209505</v>
      </c>
      <c r="C2856">
        <v>146.68899216655936</v>
      </c>
      <c r="D2856">
        <v>449.25958055117309</v>
      </c>
      <c r="E2856">
        <v>358.86426523687987</v>
      </c>
      <c r="F2856">
        <v>885.25756889945478</v>
      </c>
      <c r="G2856">
        <v>509.34893726264585</v>
      </c>
      <c r="H2856">
        <v>10.720223478597006</v>
      </c>
      <c r="I2856">
        <v>9.3515575778297944</v>
      </c>
      <c r="J2856">
        <v>211.978633778568</v>
      </c>
      <c r="K2856">
        <v>721.00247083133411</v>
      </c>
      <c r="L2856">
        <v>520.65302558193503</v>
      </c>
      <c r="M2856">
        <v>1360.7565901275896</v>
      </c>
      <c r="N2856">
        <v>568.28332497791121</v>
      </c>
      <c r="O2856">
        <v>9.396141503700445</v>
      </c>
      <c r="P2856">
        <v>9.3571755496090674</v>
      </c>
    </row>
    <row r="2857" spans="1:16" x14ac:dyDescent="0.25">
      <c r="A2857">
        <v>68.105740487575531</v>
      </c>
      <c r="B2857">
        <v>5.8232428249236081</v>
      </c>
      <c r="C2857">
        <v>418.76089399533731</v>
      </c>
      <c r="D2857">
        <v>1751.715184180691</v>
      </c>
      <c r="E2857">
        <v>516.01725056505154</v>
      </c>
      <c r="F2857">
        <v>1452.6745566361838</v>
      </c>
      <c r="G2857">
        <v>723.56018181845377</v>
      </c>
      <c r="H2857">
        <v>4.2304321631292039</v>
      </c>
      <c r="I2857">
        <v>6.8981853105695699</v>
      </c>
      <c r="J2857">
        <v>618.58071774022176</v>
      </c>
      <c r="K2857">
        <v>2945.2774926093302</v>
      </c>
      <c r="L2857">
        <v>757.80700340280043</v>
      </c>
      <c r="M2857">
        <v>2268.188854331378</v>
      </c>
      <c r="N2857">
        <v>845.0675701753454</v>
      </c>
      <c r="O2857">
        <v>3.6757354601371985</v>
      </c>
      <c r="P2857">
        <v>8.9623679928182334</v>
      </c>
    </row>
    <row r="2858" spans="1:16" x14ac:dyDescent="0.25">
      <c r="A2858">
        <v>78.468039810657501</v>
      </c>
      <c r="B2858">
        <v>4.6552858522765801</v>
      </c>
      <c r="C2858">
        <v>775.0732880009781</v>
      </c>
      <c r="D2858">
        <v>3921.4135078711847</v>
      </c>
      <c r="E2858">
        <v>697.34730819108722</v>
      </c>
      <c r="F2858">
        <v>2146.6107729102314</v>
      </c>
      <c r="G2858">
        <v>931.80433322621502</v>
      </c>
      <c r="H2858">
        <v>2.6633542153280874</v>
      </c>
      <c r="I2858">
        <v>7.8057221751253794</v>
      </c>
      <c r="J2858">
        <v>1133.890602705188</v>
      </c>
      <c r="K2858">
        <v>6473.6462146118147</v>
      </c>
      <c r="L2858">
        <v>976.98096428834458</v>
      </c>
      <c r="M2858">
        <v>3386.1635290623913</v>
      </c>
      <c r="N2858">
        <v>1102.0107179104693</v>
      </c>
      <c r="O2858">
        <v>2.3312996559200303</v>
      </c>
      <c r="P2858">
        <v>8.6631660170859988</v>
      </c>
    </row>
    <row r="2859" spans="1:16" x14ac:dyDescent="0.25">
      <c r="A2859">
        <v>70.335911452770233</v>
      </c>
      <c r="B2859">
        <v>6.7549160986564445</v>
      </c>
      <c r="C2859">
        <v>305.97930929737254</v>
      </c>
      <c r="D2859">
        <v>1161.9156174810025</v>
      </c>
      <c r="E2859">
        <v>457.55568888079557</v>
      </c>
      <c r="F2859">
        <v>1239.3515029077121</v>
      </c>
      <c r="G2859">
        <v>643.69380585861961</v>
      </c>
      <c r="H2859">
        <v>5.5352366905998807</v>
      </c>
      <c r="I2859">
        <v>6.9491680137867649</v>
      </c>
      <c r="J2859">
        <v>450.64984491565173</v>
      </c>
      <c r="K2859">
        <v>1942.3007625208834</v>
      </c>
      <c r="L2859">
        <v>673.03979266674537</v>
      </c>
      <c r="M2859">
        <v>1925.6670011117815</v>
      </c>
      <c r="N2859">
        <v>743.12525119769691</v>
      </c>
      <c r="O2859">
        <v>4.8093919883875653</v>
      </c>
      <c r="P2859">
        <v>8.6237022571540365</v>
      </c>
    </row>
    <row r="2860" spans="1:16" x14ac:dyDescent="0.25">
      <c r="A2860">
        <v>25.111355841159821</v>
      </c>
      <c r="B2860">
        <v>0.88307912664178623</v>
      </c>
      <c r="C2860">
        <v>8928.3770217941692</v>
      </c>
      <c r="D2860">
        <v>82617.291246478941</v>
      </c>
      <c r="E2860">
        <v>440.389328448019</v>
      </c>
      <c r="F2860">
        <v>9191.4258604768766</v>
      </c>
      <c r="G2860">
        <v>2889.8376250903129</v>
      </c>
      <c r="H2860">
        <v>0.20229713289375792</v>
      </c>
      <c r="I2860">
        <v>0.54224360965838214</v>
      </c>
      <c r="J2860">
        <v>10124.808593384967</v>
      </c>
      <c r="K2860">
        <v>96123.948218606922</v>
      </c>
      <c r="L2860">
        <v>627.96300637377567</v>
      </c>
      <c r="M2860">
        <v>15345.366870481255</v>
      </c>
      <c r="N2860">
        <v>3070.930874382917</v>
      </c>
      <c r="O2860">
        <v>0.19403456722674256</v>
      </c>
      <c r="P2860">
        <v>0.65169750955428274</v>
      </c>
    </row>
    <row r="2861" spans="1:16" x14ac:dyDescent="0.25">
      <c r="A2861">
        <v>18.271751821041107</v>
      </c>
      <c r="B2861">
        <v>6.427276614451217</v>
      </c>
      <c r="C2861">
        <v>125.85083339979914</v>
      </c>
      <c r="D2861">
        <v>369.86530056522525</v>
      </c>
      <c r="E2861">
        <v>203.20172771783632</v>
      </c>
      <c r="F2861">
        <v>491.31990609149267</v>
      </c>
      <c r="G2861">
        <v>488.91082640463344</v>
      </c>
      <c r="H2861">
        <v>7.3321070741402172</v>
      </c>
      <c r="I2861">
        <v>6.0795704304207199</v>
      </c>
      <c r="J2861">
        <v>180.96019988838998</v>
      </c>
      <c r="K2861">
        <v>586.89504174631475</v>
      </c>
      <c r="L2861">
        <v>294.0248424098657</v>
      </c>
      <c r="M2861">
        <v>753.61277947705969</v>
      </c>
      <c r="N2861">
        <v>541.3361889484321</v>
      </c>
      <c r="O2861">
        <v>6.4467585977281763</v>
      </c>
      <c r="P2861">
        <v>5.9299797888355386</v>
      </c>
    </row>
    <row r="2862" spans="1:16" x14ac:dyDescent="0.25">
      <c r="A2862">
        <v>43.847883999347687</v>
      </c>
      <c r="B2862">
        <v>4.923238571565598</v>
      </c>
      <c r="C2862">
        <v>439.43277775684481</v>
      </c>
      <c r="D2862">
        <v>1865.8745862290093</v>
      </c>
      <c r="E2862">
        <v>454.69183319423871</v>
      </c>
      <c r="F2862">
        <v>1287.7614897714957</v>
      </c>
      <c r="G2862">
        <v>737.25329427954478</v>
      </c>
      <c r="H2862">
        <v>3.5107101967994505</v>
      </c>
      <c r="I2862">
        <v>5.9871067841516794</v>
      </c>
      <c r="J2862">
        <v>649.14693938448602</v>
      </c>
      <c r="K2862">
        <v>3137.4319114068057</v>
      </c>
      <c r="L2862">
        <v>666.95457535113997</v>
      </c>
      <c r="M2862">
        <v>2012.2421623135731</v>
      </c>
      <c r="N2862">
        <v>862.3728911356701</v>
      </c>
      <c r="O2862">
        <v>3.0510567082324567</v>
      </c>
      <c r="P2862">
        <v>7.7776148052566185</v>
      </c>
    </row>
    <row r="2863" spans="1:16" x14ac:dyDescent="0.25">
      <c r="A2863">
        <v>18.726188838481903</v>
      </c>
      <c r="B2863">
        <v>0.79469256067732452</v>
      </c>
      <c r="C2863">
        <v>9028.2015538869673</v>
      </c>
      <c r="D2863">
        <v>83719.091343608641</v>
      </c>
      <c r="E2863">
        <v>401.2497612804766</v>
      </c>
      <c r="F2863">
        <v>8437.2236563154183</v>
      </c>
      <c r="G2863">
        <v>2905.1728034429398</v>
      </c>
      <c r="H2863">
        <v>0.18136520150632546</v>
      </c>
      <c r="I2863">
        <v>0.49049784392948931</v>
      </c>
      <c r="J2863">
        <v>10229.845867460965</v>
      </c>
      <c r="K2863">
        <v>97356.619500614266</v>
      </c>
      <c r="L2863">
        <v>573.77954145910917</v>
      </c>
      <c r="M2863">
        <v>14091.39739966776</v>
      </c>
      <c r="N2863">
        <v>3086.4530708919542</v>
      </c>
      <c r="O2863">
        <v>0.17399684154650691</v>
      </c>
      <c r="P2863">
        <v>0.5912325520512447</v>
      </c>
    </row>
    <row r="2864" spans="1:16" x14ac:dyDescent="0.25">
      <c r="A2864">
        <v>19.36896950006485</v>
      </c>
      <c r="B2864">
        <v>5.396660813549258</v>
      </c>
      <c r="C2864">
        <v>192.6244381508385</v>
      </c>
      <c r="D2864">
        <v>637.08804421660261</v>
      </c>
      <c r="E2864">
        <v>246.34023423675103</v>
      </c>
      <c r="F2864">
        <v>629.55042289102835</v>
      </c>
      <c r="G2864">
        <v>551.60217969857672</v>
      </c>
      <c r="H2864">
        <v>5.2661777933664364</v>
      </c>
      <c r="I2864">
        <v>4.9782314735850113</v>
      </c>
      <c r="J2864">
        <v>280.69050322412824</v>
      </c>
      <c r="K2864">
        <v>1041.4195696333213</v>
      </c>
      <c r="L2864">
        <v>359.45831240553588</v>
      </c>
      <c r="M2864">
        <v>971.46813636988929</v>
      </c>
      <c r="N2864">
        <v>623.68872287288048</v>
      </c>
      <c r="O2864">
        <v>4.5948111428307357</v>
      </c>
      <c r="P2864">
        <v>5.5086180666765951</v>
      </c>
    </row>
    <row r="2865" spans="1:16" x14ac:dyDescent="0.25">
      <c r="A2865">
        <v>36.296329438686371</v>
      </c>
      <c r="B2865">
        <v>7.8352276734098094</v>
      </c>
      <c r="C2865">
        <v>134.47439738002879</v>
      </c>
      <c r="D2865">
        <v>402.24459671083065</v>
      </c>
      <c r="E2865">
        <v>262.46189951874112</v>
      </c>
      <c r="F2865">
        <v>640.13015938943477</v>
      </c>
      <c r="G2865">
        <v>497.47624689946633</v>
      </c>
      <c r="H2865">
        <v>8.7265521218348248</v>
      </c>
      <c r="I2865">
        <v>7.4125083216394323</v>
      </c>
      <c r="J2865">
        <v>193.78071099234015</v>
      </c>
      <c r="K2865">
        <v>641.45119052115172</v>
      </c>
      <c r="L2865">
        <v>380.18446625207298</v>
      </c>
      <c r="M2865">
        <v>982.76846854683572</v>
      </c>
      <c r="N2865">
        <v>552.64248291712647</v>
      </c>
      <c r="O2865">
        <v>7.662010767036449</v>
      </c>
      <c r="P2865">
        <v>7.2717134104081653</v>
      </c>
    </row>
    <row r="2866" spans="1:16" x14ac:dyDescent="0.25">
      <c r="A2866">
        <v>41.42357474565506</v>
      </c>
      <c r="B2866">
        <v>7.9565211923090677</v>
      </c>
      <c r="C2866">
        <v>143.11611608947726</v>
      </c>
      <c r="D2866">
        <v>435.37110141112606</v>
      </c>
      <c r="E2866">
        <v>281.33458724881393</v>
      </c>
      <c r="F2866">
        <v>691.77188887281454</v>
      </c>
      <c r="G2866">
        <v>505.90647819929978</v>
      </c>
      <c r="H2866">
        <v>8.663157263626859</v>
      </c>
      <c r="I2866">
        <v>7.5084685485780565</v>
      </c>
      <c r="J2866">
        <v>206.65133718088262</v>
      </c>
      <c r="K2866">
        <v>697.46556880691855</v>
      </c>
      <c r="L2866">
        <v>407.97928440139566</v>
      </c>
      <c r="M2866">
        <v>1062.9760472216196</v>
      </c>
      <c r="N2866">
        <v>563.75183989381026</v>
      </c>
      <c r="O2866">
        <v>7.5967888163966739</v>
      </c>
      <c r="P2866">
        <v>7.4573216905698629</v>
      </c>
    </row>
    <row r="2867" spans="1:16" x14ac:dyDescent="0.25">
      <c r="A2867">
        <v>99.09783524274826</v>
      </c>
      <c r="B2867">
        <v>8.1006317748848229</v>
      </c>
      <c r="C2867">
        <v>262.60823957617606</v>
      </c>
      <c r="D2867">
        <v>951.98310196375758</v>
      </c>
      <c r="E2867">
        <v>481.63179205078893</v>
      </c>
      <c r="F2867">
        <v>1280.1217605710556</v>
      </c>
      <c r="G2867">
        <v>610.15314030379409</v>
      </c>
      <c r="H2867">
        <v>7.0353294150394889</v>
      </c>
      <c r="I2867">
        <v>7.920030558910657</v>
      </c>
      <c r="J2867">
        <v>385.67307811753005</v>
      </c>
      <c r="K2867">
        <v>1582.1355787630935</v>
      </c>
      <c r="L2867">
        <v>707.13543193156363</v>
      </c>
      <c r="M2867">
        <v>1984.4164939851662</v>
      </c>
      <c r="N2867">
        <v>699.84172921352888</v>
      </c>
      <c r="O2867">
        <v>6.1179948791230769</v>
      </c>
      <c r="P2867">
        <v>9.4909614378609923</v>
      </c>
    </row>
    <row r="2868" spans="1:16" x14ac:dyDescent="0.25">
      <c r="A2868">
        <v>78.427654325962067</v>
      </c>
      <c r="B2868">
        <v>5.6377677887278654</v>
      </c>
      <c r="C2868">
        <v>501.93202545013696</v>
      </c>
      <c r="D2868">
        <v>2221.0881074259314</v>
      </c>
      <c r="E2868">
        <v>583.6871564733583</v>
      </c>
      <c r="F2868">
        <v>1681.474245850334</v>
      </c>
      <c r="G2868">
        <v>777.1821493266466</v>
      </c>
      <c r="H2868">
        <v>3.8186923085555056</v>
      </c>
      <c r="I2868">
        <v>7.4072868576208499</v>
      </c>
      <c r="J2868">
        <v>741.09212248012352</v>
      </c>
      <c r="K2868">
        <v>3730.7485101604784</v>
      </c>
      <c r="L2868">
        <v>851.88747328101863</v>
      </c>
      <c r="M2868">
        <v>2633.104165717361</v>
      </c>
      <c r="N2868">
        <v>912.52420266749607</v>
      </c>
      <c r="O2868">
        <v>3.3217681252609284</v>
      </c>
      <c r="P2868">
        <v>9.4929745072810618</v>
      </c>
    </row>
    <row r="2869" spans="1:16" x14ac:dyDescent="0.25">
      <c r="A2869">
        <v>34.249297559261322</v>
      </c>
      <c r="B2869">
        <v>2.0803849907794376</v>
      </c>
      <c r="C2869">
        <v>2411.5120437453925</v>
      </c>
      <c r="D2869">
        <v>16819.936452208043</v>
      </c>
      <c r="E2869">
        <v>527.08813719615728</v>
      </c>
      <c r="F2869">
        <v>3314.8070997256827</v>
      </c>
      <c r="G2869">
        <v>1561.1024891424674</v>
      </c>
      <c r="H2869">
        <v>0.76708128336288051</v>
      </c>
      <c r="I2869">
        <v>1.9798843736801488</v>
      </c>
      <c r="J2869">
        <v>3224.0558235049443</v>
      </c>
      <c r="K2869">
        <v>23943.79169467463</v>
      </c>
      <c r="L2869">
        <v>568.56270890672067</v>
      </c>
      <c r="M2869">
        <v>5345.1237633594865</v>
      </c>
      <c r="N2869">
        <v>1792.466077009758</v>
      </c>
      <c r="O2869">
        <v>0.69769978614052763</v>
      </c>
      <c r="P2869">
        <v>1.4214800123942939</v>
      </c>
    </row>
    <row r="2870" spans="1:16" x14ac:dyDescent="0.25">
      <c r="A2870">
        <v>71.82353001832962</v>
      </c>
      <c r="B2870">
        <v>8.8056224317985112</v>
      </c>
      <c r="C2870">
        <v>171.34593137779282</v>
      </c>
      <c r="D2870">
        <v>548.02121235441723</v>
      </c>
      <c r="E2870">
        <v>363.61625903217822</v>
      </c>
      <c r="F2870">
        <v>915.31773366937045</v>
      </c>
      <c r="G2870">
        <v>532.46776179872586</v>
      </c>
      <c r="H2870">
        <v>8.9742924097105234</v>
      </c>
      <c r="I2870">
        <v>8.1447435294926436</v>
      </c>
      <c r="J2870">
        <v>248.81983224688602</v>
      </c>
      <c r="K2870">
        <v>889.08151275796445</v>
      </c>
      <c r="L2870">
        <v>529.23225906419179</v>
      </c>
      <c r="M2870">
        <v>1410.0635686754454</v>
      </c>
      <c r="N2870">
        <v>598.64593088404536</v>
      </c>
      <c r="O2870">
        <v>7.8441321092337821</v>
      </c>
      <c r="P2870">
        <v>8.6395301155289399</v>
      </c>
    </row>
    <row r="2871" spans="1:16" x14ac:dyDescent="0.25">
      <c r="A2871">
        <v>20.106612384319305</v>
      </c>
      <c r="B2871">
        <v>3.1988144301800876</v>
      </c>
      <c r="C2871">
        <v>648.96163571906152</v>
      </c>
      <c r="D2871">
        <v>3109.4041376962077</v>
      </c>
      <c r="E2871">
        <v>412.60757593216465</v>
      </c>
      <c r="F2871">
        <v>1232.5059887104712</v>
      </c>
      <c r="G2871">
        <v>863.86204060035868</v>
      </c>
      <c r="H2871">
        <v>1.9610358227236069</v>
      </c>
      <c r="I2871">
        <v>4.9011662215998708</v>
      </c>
      <c r="J2871">
        <v>954.40358931760932</v>
      </c>
      <c r="K2871">
        <v>5183.4322251824951</v>
      </c>
      <c r="L2871">
        <v>590.98432993052847</v>
      </c>
      <c r="M2871">
        <v>1938.2958713165137</v>
      </c>
      <c r="N2871">
        <v>1019.7079134084141</v>
      </c>
      <c r="O2871">
        <v>1.711127670700755</v>
      </c>
      <c r="P2871">
        <v>5.8488649972864177</v>
      </c>
    </row>
    <row r="2872" spans="1:16" x14ac:dyDescent="0.25">
      <c r="A2872">
        <v>55.189265787601471</v>
      </c>
      <c r="B2872">
        <v>1.2013130516172741</v>
      </c>
      <c r="C2872">
        <v>8353.1300028396527</v>
      </c>
      <c r="D2872">
        <v>76314.803687193198</v>
      </c>
      <c r="E2872">
        <v>558.09599901890726</v>
      </c>
      <c r="F2872">
        <v>11123.897965116485</v>
      </c>
      <c r="G2872">
        <v>2799.8222786964679</v>
      </c>
      <c r="H2872">
        <v>0.28151128287170518</v>
      </c>
      <c r="I2872">
        <v>0.71778452928880787</v>
      </c>
      <c r="J2872">
        <v>9522.6552674098111</v>
      </c>
      <c r="K2872">
        <v>89124.465809179223</v>
      </c>
      <c r="L2872">
        <v>782.45167038403508</v>
      </c>
      <c r="M2872">
        <v>18531.360262253016</v>
      </c>
      <c r="N2872">
        <v>2980.6110097534829</v>
      </c>
      <c r="O2872">
        <v>0.26960990993906375</v>
      </c>
      <c r="P2872">
        <v>0.84629770743670174</v>
      </c>
    </row>
    <row r="2873" spans="1:16" x14ac:dyDescent="0.25">
      <c r="A2873">
        <v>74.247355401515961</v>
      </c>
      <c r="B2873">
        <v>4.588647794794519</v>
      </c>
      <c r="C2873">
        <v>768.11045327413228</v>
      </c>
      <c r="D2873">
        <v>3875.5104868929948</v>
      </c>
      <c r="E2873">
        <v>682.21892127597471</v>
      </c>
      <c r="F2873">
        <v>2096.529882659032</v>
      </c>
      <c r="G2873">
        <v>928.1831646831165</v>
      </c>
      <c r="H2873">
        <v>2.6344702478619118</v>
      </c>
      <c r="I2873">
        <v>7.6630923279687542</v>
      </c>
      <c r="J2873">
        <v>1124.0647303962594</v>
      </c>
      <c r="K2873">
        <v>6401.6247524348055</v>
      </c>
      <c r="L2873">
        <v>957.06494405447256</v>
      </c>
      <c r="M2873">
        <v>3306.6446341277297</v>
      </c>
      <c r="N2873">
        <v>1097.6632742251945</v>
      </c>
      <c r="O2873">
        <v>2.3056000291740912</v>
      </c>
      <c r="P2873">
        <v>8.5425642517449454</v>
      </c>
    </row>
    <row r="2874" spans="1:16" x14ac:dyDescent="0.25">
      <c r="A2874">
        <v>1.0980427861213684</v>
      </c>
      <c r="B2874">
        <v>3.2660185945628508</v>
      </c>
      <c r="C2874">
        <v>73.167327936150798</v>
      </c>
      <c r="D2874">
        <v>188.6409877603171</v>
      </c>
      <c r="E2874">
        <v>63.292565837597216</v>
      </c>
      <c r="F2874">
        <v>142.75161484825571</v>
      </c>
      <c r="G2874">
        <v>432.75483612811587</v>
      </c>
      <c r="H2874">
        <v>4.5054082966506579</v>
      </c>
      <c r="I2874">
        <v>2.8510812485706074</v>
      </c>
      <c r="J2874">
        <v>103.37539611189155</v>
      </c>
      <c r="K2874">
        <v>287.10472765772482</v>
      </c>
      <c r="L2874">
        <v>91.263262728413679</v>
      </c>
      <c r="M2874">
        <v>217.37496417673862</v>
      </c>
      <c r="N2874">
        <v>466.55637407610294</v>
      </c>
      <c r="O2874">
        <v>4.0170656748889071</v>
      </c>
      <c r="P2874">
        <v>3.049108235263589</v>
      </c>
    </row>
    <row r="2875" spans="1:16" x14ac:dyDescent="0.25">
      <c r="A2875">
        <v>61.205156981945038</v>
      </c>
      <c r="B2875">
        <v>5.4635739671557566</v>
      </c>
      <c r="C2875">
        <v>446.54134471393019</v>
      </c>
      <c r="D2875">
        <v>1905.5262225906215</v>
      </c>
      <c r="E2875">
        <v>511.59757923757115</v>
      </c>
      <c r="F2875">
        <v>1451.8555387583724</v>
      </c>
      <c r="G2875">
        <v>741.90337315482384</v>
      </c>
      <c r="H2875">
        <v>3.871944986520214</v>
      </c>
      <c r="I2875">
        <v>6.7041356878761027</v>
      </c>
      <c r="J2875">
        <v>659.64063398945541</v>
      </c>
      <c r="K2875">
        <v>3204.009110140189</v>
      </c>
      <c r="L2875">
        <v>750.07685998907721</v>
      </c>
      <c r="M2875">
        <v>2269.237272392425</v>
      </c>
      <c r="N2875">
        <v>868.2374852089705</v>
      </c>
      <c r="O2875">
        <v>3.3652870978098277</v>
      </c>
      <c r="P2875">
        <v>8.7038144859947852</v>
      </c>
    </row>
    <row r="2876" spans="1:16" x14ac:dyDescent="0.25">
      <c r="A2876">
        <v>88.727534353733063</v>
      </c>
      <c r="B2876">
        <v>4.3469985846929493</v>
      </c>
      <c r="C2876">
        <v>989.78186019384793</v>
      </c>
      <c r="D2876">
        <v>5390.7779169852574</v>
      </c>
      <c r="E2876">
        <v>793.62985921616109</v>
      </c>
      <c r="F2876">
        <v>2578.7269144028619</v>
      </c>
      <c r="G2876">
        <v>1037.2401904323604</v>
      </c>
      <c r="H2876">
        <v>2.2610788711532086</v>
      </c>
      <c r="I2876">
        <v>7.9177308350684328</v>
      </c>
      <c r="J2876">
        <v>1432.1899027302532</v>
      </c>
      <c r="K2876">
        <v>8725.7823297103278</v>
      </c>
      <c r="L2876">
        <v>1061.4181572320849</v>
      </c>
      <c r="M2876">
        <v>4085.5078326321513</v>
      </c>
      <c r="N2876">
        <v>1226.6287637687244</v>
      </c>
      <c r="O2876">
        <v>1.9905153578827939</v>
      </c>
      <c r="P2876">
        <v>7.0899222717321271</v>
      </c>
    </row>
    <row r="2877" spans="1:16" x14ac:dyDescent="0.25">
      <c r="A2877">
        <v>21.954077184200287</v>
      </c>
      <c r="B2877">
        <v>1.7313994114308633</v>
      </c>
      <c r="C2877">
        <v>2587.9920240360684</v>
      </c>
      <c r="D2877">
        <v>18374.201336852311</v>
      </c>
      <c r="E2877">
        <v>442.86602507421969</v>
      </c>
      <c r="F2877">
        <v>3003.64234533338</v>
      </c>
      <c r="G2877">
        <v>1613.6014275793989</v>
      </c>
      <c r="H2877">
        <v>0.62147191954653469</v>
      </c>
      <c r="I2877">
        <v>1.5228768588780217</v>
      </c>
      <c r="J2877">
        <v>3429.9426247389069</v>
      </c>
      <c r="K2877">
        <v>25817.05101358964</v>
      </c>
      <c r="L2877">
        <v>483.21884490451384</v>
      </c>
      <c r="M2877">
        <v>4850.8936842606254</v>
      </c>
      <c r="N2877">
        <v>1845.0163038744647</v>
      </c>
      <c r="O2877">
        <v>0.56706848544402721</v>
      </c>
      <c r="P2877">
        <v>1.131470660783001</v>
      </c>
    </row>
    <row r="2878" spans="1:16" x14ac:dyDescent="0.25">
      <c r="A2878">
        <v>6.219281017780304</v>
      </c>
      <c r="B2878">
        <v>2.1819352473264937</v>
      </c>
      <c r="C2878">
        <v>636.48848901825659</v>
      </c>
      <c r="D2878">
        <v>3031.4503484036118</v>
      </c>
      <c r="E2878">
        <v>276.83408106718878</v>
      </c>
      <c r="F2878">
        <v>824.47763478800857</v>
      </c>
      <c r="G2878">
        <v>856.84907466709058</v>
      </c>
      <c r="H2878">
        <v>1.3477694097785606</v>
      </c>
      <c r="I2878">
        <v>3.3064256482536116</v>
      </c>
      <c r="J2878">
        <v>936.47592182789538</v>
      </c>
      <c r="K2878">
        <v>5057.7155619829191</v>
      </c>
      <c r="L2878">
        <v>397.27518980042441</v>
      </c>
      <c r="M2878">
        <v>1296.1863738341478</v>
      </c>
      <c r="N2878">
        <v>1011.1254524657886</v>
      </c>
      <c r="O2878">
        <v>1.1756676670790758</v>
      </c>
      <c r="P2878">
        <v>3.9726582162741306</v>
      </c>
    </row>
    <row r="2879" spans="1:16" x14ac:dyDescent="0.25">
      <c r="A2879">
        <v>33.142980754375458</v>
      </c>
      <c r="B2879">
        <v>7.5986882033055423</v>
      </c>
      <c r="C2879">
        <v>134.57899421472061</v>
      </c>
      <c r="D2879">
        <v>402.64154041133907</v>
      </c>
      <c r="E2879">
        <v>254.71065556124611</v>
      </c>
      <c r="F2879">
        <v>621.28849404174764</v>
      </c>
      <c r="G2879">
        <v>497.57918484234068</v>
      </c>
      <c r="H2879">
        <v>8.4607175353343766</v>
      </c>
      <c r="I2879">
        <v>7.1886235022382312</v>
      </c>
      <c r="J2879">
        <v>193.93636167219901</v>
      </c>
      <c r="K2879">
        <v>642.12126334570394</v>
      </c>
      <c r="L2879">
        <v>368.96149276288946</v>
      </c>
      <c r="M2879">
        <v>953.85186681579762</v>
      </c>
      <c r="N2879">
        <v>552.77824230831754</v>
      </c>
      <c r="O2879">
        <v>7.4284853363393788</v>
      </c>
      <c r="P2879">
        <v>7.0528814773418738</v>
      </c>
    </row>
    <row r="2880" spans="1:16" x14ac:dyDescent="0.25">
      <c r="A2880">
        <v>59.788065493106842</v>
      </c>
      <c r="B2880">
        <v>6.6238714452306322</v>
      </c>
      <c r="C2880">
        <v>282.88066552951148</v>
      </c>
      <c r="D2880">
        <v>1048.81482274318</v>
      </c>
      <c r="E2880">
        <v>419.60878687579151</v>
      </c>
      <c r="F2880">
        <v>1125.6157867226607</v>
      </c>
      <c r="G2880">
        <v>626.05979016570063</v>
      </c>
      <c r="H2880">
        <v>5.5926175733875425</v>
      </c>
      <c r="I2880">
        <v>6.6293630208791106</v>
      </c>
      <c r="J2880">
        <v>416.0625427896004</v>
      </c>
      <c r="K2880">
        <v>1748.3899019492071</v>
      </c>
      <c r="L2880">
        <v>616.72426409790705</v>
      </c>
      <c r="M2880">
        <v>1746.8612211743127</v>
      </c>
      <c r="N2880">
        <v>720.4013610822883</v>
      </c>
      <c r="O2880">
        <v>4.8610483813730889</v>
      </c>
      <c r="P2880">
        <v>8.0816595542003622</v>
      </c>
    </row>
    <row r="2881" spans="1:16" x14ac:dyDescent="0.25">
      <c r="A2881">
        <v>91.079912126064301</v>
      </c>
      <c r="B2881">
        <v>3.272633405918647</v>
      </c>
      <c r="C2881">
        <v>1859.6180624683914</v>
      </c>
      <c r="D2881">
        <v>12118.76705283093</v>
      </c>
      <c r="E2881">
        <v>813.326654091308</v>
      </c>
      <c r="F2881">
        <v>3851.4256506978131</v>
      </c>
      <c r="G2881">
        <v>1382.8684503213951</v>
      </c>
      <c r="H2881">
        <v>1.3330400075260971</v>
      </c>
      <c r="I2881">
        <v>4.3325738512620644</v>
      </c>
      <c r="J2881">
        <v>2560.112683105518</v>
      </c>
      <c r="K2881">
        <v>18051.936980855811</v>
      </c>
      <c r="L2881">
        <v>844.56170330196949</v>
      </c>
      <c r="M2881">
        <v>6176.4043000909569</v>
      </c>
      <c r="N2881">
        <v>1609.0787664648426</v>
      </c>
      <c r="O2881">
        <v>1.1990092968625916</v>
      </c>
      <c r="P2881">
        <v>2.7439785769806471</v>
      </c>
    </row>
    <row r="2882" spans="1:16" x14ac:dyDescent="0.25">
      <c r="A2882">
        <v>30.581287682056427</v>
      </c>
      <c r="B2882">
        <v>7.606744427412524</v>
      </c>
      <c r="C2882">
        <v>126.71857799687606</v>
      </c>
      <c r="D2882">
        <v>373.09204865392996</v>
      </c>
      <c r="E2882">
        <v>241.94095185168956</v>
      </c>
      <c r="F2882">
        <v>585.51305702491948</v>
      </c>
      <c r="G2882">
        <v>489.77986338662453</v>
      </c>
      <c r="H2882">
        <v>8.6561376166362596</v>
      </c>
      <c r="I2882">
        <v>7.1962600639887793</v>
      </c>
      <c r="J2882">
        <v>182.24912010421636</v>
      </c>
      <c r="K2882">
        <v>592.32225870856848</v>
      </c>
      <c r="L2882">
        <v>350.11642176483281</v>
      </c>
      <c r="M2882">
        <v>898.17655350541031</v>
      </c>
      <c r="N2882">
        <v>542.48421836252214</v>
      </c>
      <c r="O2882">
        <v>7.6097745756615671</v>
      </c>
      <c r="P2882">
        <v>7.0207899327202679</v>
      </c>
    </row>
    <row r="2883" spans="1:16" x14ac:dyDescent="0.25">
      <c r="A2883">
        <v>20.466470420360565</v>
      </c>
      <c r="B2883">
        <v>9.012823241259758</v>
      </c>
      <c r="C2883">
        <v>67.551671977448606</v>
      </c>
      <c r="D2883">
        <v>171.23866356676803</v>
      </c>
      <c r="E2883">
        <v>161.98004561074615</v>
      </c>
      <c r="F2883">
        <v>361.76338665403352</v>
      </c>
      <c r="G2883">
        <v>426.33018528519648</v>
      </c>
      <c r="H2883">
        <v>12.771702072317686</v>
      </c>
      <c r="I2883">
        <v>7.7111490197452728</v>
      </c>
      <c r="J2883">
        <v>95.209066079106577</v>
      </c>
      <c r="K2883">
        <v>259.06619726210585</v>
      </c>
      <c r="L2883">
        <v>233.64926516273749</v>
      </c>
      <c r="M2883">
        <v>550.30771087074197</v>
      </c>
      <c r="N2883">
        <v>457.89121708651396</v>
      </c>
      <c r="O2883">
        <v>11.414279840820807</v>
      </c>
      <c r="P2883">
        <v>8.3265590125752098</v>
      </c>
    </row>
    <row r="2884" spans="1:16" x14ac:dyDescent="0.25">
      <c r="A2884">
        <v>36.288339674472809</v>
      </c>
      <c r="B2884">
        <v>2.709926556903147</v>
      </c>
      <c r="C2884">
        <v>1448.7185592028313</v>
      </c>
      <c r="D2884">
        <v>8813.1183888419237</v>
      </c>
      <c r="E2884">
        <v>644.67973322536079</v>
      </c>
      <c r="F2884">
        <v>2413.8648492887346</v>
      </c>
      <c r="G2884">
        <v>1232.2391842850634</v>
      </c>
      <c r="H2884">
        <v>1.2156094430823592</v>
      </c>
      <c r="I2884">
        <v>4.761624675298104</v>
      </c>
      <c r="J2884">
        <v>2041.7813295867863</v>
      </c>
      <c r="K2884">
        <v>13637.747669922494</v>
      </c>
      <c r="L2884">
        <v>679.06095986810851</v>
      </c>
      <c r="M2884">
        <v>3851.7704904923235</v>
      </c>
      <c r="N2884">
        <v>1447.1319298208348</v>
      </c>
      <c r="O2884">
        <v>1.0829613601039858</v>
      </c>
      <c r="P2884">
        <v>2.9038056970035622</v>
      </c>
    </row>
    <row r="2885" spans="1:16" x14ac:dyDescent="0.25">
      <c r="A2885">
        <v>1.8821844458580017</v>
      </c>
      <c r="B2885">
        <v>8.9935096745068837</v>
      </c>
      <c r="C2885">
        <v>17.269707919871173</v>
      </c>
      <c r="D2885">
        <v>36.883837329425418</v>
      </c>
      <c r="E2885">
        <v>35.271121318065582</v>
      </c>
      <c r="F2885">
        <v>68.594609695251904</v>
      </c>
      <c r="G2885">
        <v>364.41478200638528</v>
      </c>
      <c r="H2885">
        <v>18.783734588547354</v>
      </c>
      <c r="I2885">
        <v>4.6901550916988217</v>
      </c>
      <c r="J2885">
        <v>23.403934971488226</v>
      </c>
      <c r="K2885">
        <v>51.223567535634245</v>
      </c>
      <c r="L2885">
        <v>51.819721973715886</v>
      </c>
      <c r="M2885">
        <v>102.77292327089617</v>
      </c>
      <c r="N2885">
        <v>372.14984568089471</v>
      </c>
      <c r="O2885">
        <v>17.588881754493961</v>
      </c>
      <c r="P2885">
        <v>5.3340009239612538</v>
      </c>
    </row>
    <row r="2886" spans="1:16" x14ac:dyDescent="0.25">
      <c r="A2886">
        <v>31.499980747699738</v>
      </c>
      <c r="B2886">
        <v>8.0350440844233422</v>
      </c>
      <c r="C2886">
        <v>115.09552320602708</v>
      </c>
      <c r="D2886">
        <v>330.47321454445841</v>
      </c>
      <c r="E2886">
        <v>234.85840597039427</v>
      </c>
      <c r="F2886">
        <v>561.27509366002903</v>
      </c>
      <c r="G2886">
        <v>478.00147421731191</v>
      </c>
      <c r="H2886">
        <v>9.4650400149815432</v>
      </c>
      <c r="I2886">
        <v>7.5675179038935809</v>
      </c>
      <c r="J2886">
        <v>165.00815247328021</v>
      </c>
      <c r="K2886">
        <v>520.83198000734649</v>
      </c>
      <c r="L2886">
        <v>339.40141399666925</v>
      </c>
      <c r="M2886">
        <v>859.85734311265117</v>
      </c>
      <c r="N2886">
        <v>526.9058407553199</v>
      </c>
      <c r="O2886">
        <v>8.338915846045948</v>
      </c>
      <c r="P2886">
        <v>7.416961003156799</v>
      </c>
    </row>
    <row r="2887" spans="1:16" x14ac:dyDescent="0.25">
      <c r="A2887">
        <v>35.01888769865036</v>
      </c>
      <c r="B2887">
        <v>1.5157717938272355</v>
      </c>
      <c r="C2887">
        <v>4459.0623607942025</v>
      </c>
      <c r="D2887">
        <v>35916.865135250751</v>
      </c>
      <c r="E2887">
        <v>452.42937188178973</v>
      </c>
      <c r="F2887">
        <v>5320.1408643281393</v>
      </c>
      <c r="G2887">
        <v>2083.1418049776644</v>
      </c>
      <c r="H2887">
        <v>0.44393706121086018</v>
      </c>
      <c r="I2887">
        <v>0.91294026287279306</v>
      </c>
      <c r="J2887">
        <v>5487.5671571580542</v>
      </c>
      <c r="K2887">
        <v>45558.811757616706</v>
      </c>
      <c r="L2887">
        <v>547.34296777340739</v>
      </c>
      <c r="M2887">
        <v>8704.3511673230987</v>
      </c>
      <c r="N2887">
        <v>2295.7167903073473</v>
      </c>
      <c r="O2887">
        <v>0.41544615313411187</v>
      </c>
      <c r="P2887">
        <v>0.84652003522112018</v>
      </c>
    </row>
    <row r="2888" spans="1:16" x14ac:dyDescent="0.25">
      <c r="A2888">
        <v>25.817712366580963</v>
      </c>
      <c r="B2888">
        <v>4.7158683847384788</v>
      </c>
      <c r="C2888">
        <v>324.07772142845653</v>
      </c>
      <c r="D2888">
        <v>1252.4922510521999</v>
      </c>
      <c r="E2888">
        <v>335.51026050702802</v>
      </c>
      <c r="F2888">
        <v>915.21192330653298</v>
      </c>
      <c r="G2888">
        <v>657.17344565441488</v>
      </c>
      <c r="H2888">
        <v>3.780449822885676</v>
      </c>
      <c r="I2888">
        <v>4.9594246204786732</v>
      </c>
      <c r="J2888">
        <v>477.71296203423088</v>
      </c>
      <c r="K2888">
        <v>2097.3042638221596</v>
      </c>
      <c r="L2888">
        <v>493.68757553671998</v>
      </c>
      <c r="M2888">
        <v>1423.2824880246742</v>
      </c>
      <c r="N2888">
        <v>760.44546370412741</v>
      </c>
      <c r="O2888">
        <v>3.2841274348812308</v>
      </c>
      <c r="P2888">
        <v>6.2311227973592738</v>
      </c>
    </row>
    <row r="2889" spans="1:16" x14ac:dyDescent="0.25">
      <c r="A2889">
        <v>20.66509336233139</v>
      </c>
      <c r="B2889">
        <v>3.9244338861440644</v>
      </c>
      <c r="C2889">
        <v>415.99521113470792</v>
      </c>
      <c r="D2889">
        <v>1736.5739369331295</v>
      </c>
      <c r="E2889">
        <v>345.78509520481953</v>
      </c>
      <c r="F2889">
        <v>972.64131391599358</v>
      </c>
      <c r="G2889">
        <v>721.70837720023292</v>
      </c>
      <c r="H2889">
        <v>2.858292115385658</v>
      </c>
      <c r="I2889">
        <v>4.6325339004321631</v>
      </c>
      <c r="J2889">
        <v>614.48570628677658</v>
      </c>
      <c r="K2889">
        <v>2919.7393191105139</v>
      </c>
      <c r="L2889">
        <v>507.88023765321378</v>
      </c>
      <c r="M2889">
        <v>1518.5106448505392</v>
      </c>
      <c r="N2889">
        <v>842.72320251233486</v>
      </c>
      <c r="O2889">
        <v>2.4834474078563824</v>
      </c>
      <c r="P2889">
        <v>6.0177052763911405</v>
      </c>
    </row>
    <row r="2890" spans="1:16" x14ac:dyDescent="0.25">
      <c r="A2890">
        <v>29.713153183460236</v>
      </c>
      <c r="B2890">
        <v>2.2422608718374715</v>
      </c>
      <c r="C2890">
        <v>1878.0122007691093</v>
      </c>
      <c r="D2890">
        <v>12271.043833758999</v>
      </c>
      <c r="E2890">
        <v>557.43494557831593</v>
      </c>
      <c r="F2890">
        <v>2668.5839076845114</v>
      </c>
      <c r="G2890">
        <v>1389.2073435096388</v>
      </c>
      <c r="H2890">
        <v>0.90988523910503039</v>
      </c>
      <c r="I2890">
        <v>2.9303263660380736</v>
      </c>
      <c r="J2890">
        <v>2582.7936787839221</v>
      </c>
      <c r="K2890">
        <v>18249.12190656758</v>
      </c>
      <c r="L2890">
        <v>579.60799112341283</v>
      </c>
      <c r="M2890">
        <v>4280.3852434575801</v>
      </c>
      <c r="N2890">
        <v>1615.7459977773517</v>
      </c>
      <c r="O2890">
        <v>0.81873034838733849</v>
      </c>
      <c r="P2890">
        <v>1.8635690403949245</v>
      </c>
    </row>
    <row r="2891" spans="1:16" x14ac:dyDescent="0.25">
      <c r="A2891">
        <v>65.440369307994843</v>
      </c>
      <c r="B2891">
        <v>2.6938970922308529</v>
      </c>
      <c r="C2891">
        <v>2212.5644285380772</v>
      </c>
      <c r="D2891">
        <v>15095.601554117151</v>
      </c>
      <c r="E2891">
        <v>676.4159927855701</v>
      </c>
      <c r="F2891">
        <v>3875.9490036650818</v>
      </c>
      <c r="G2891">
        <v>1499.4992579054042</v>
      </c>
      <c r="H2891">
        <v>1.0265003655400611</v>
      </c>
      <c r="I2891">
        <v>2.8449305446676423</v>
      </c>
      <c r="J2891">
        <v>2988.4501181641353</v>
      </c>
      <c r="K2891">
        <v>21825.904394062894</v>
      </c>
      <c r="L2891">
        <v>719.9776531860839</v>
      </c>
      <c r="M2891">
        <v>6238.3723987364847</v>
      </c>
      <c r="N2891">
        <v>1729.9969584552287</v>
      </c>
      <c r="O2891">
        <v>0.93010367754194168</v>
      </c>
      <c r="P2891">
        <v>1.9565148580574117</v>
      </c>
    </row>
    <row r="2892" spans="1:16" x14ac:dyDescent="0.25">
      <c r="A2892">
        <v>25.137414038181305</v>
      </c>
      <c r="B2892">
        <v>8.8096670268842505</v>
      </c>
      <c r="C2892">
        <v>81.181676646627139</v>
      </c>
      <c r="D2892">
        <v>214.17752576943957</v>
      </c>
      <c r="E2892">
        <v>188.04140188262767</v>
      </c>
      <c r="F2892">
        <v>429.66002421695805</v>
      </c>
      <c r="G2892">
        <v>441.7667592793091</v>
      </c>
      <c r="H2892">
        <v>11.729490814422066</v>
      </c>
      <c r="I2892">
        <v>7.8749391709118486</v>
      </c>
      <c r="J2892">
        <v>115.07181742926308</v>
      </c>
      <c r="K2892">
        <v>328.55964187909558</v>
      </c>
      <c r="L2892">
        <v>271.10328208182312</v>
      </c>
      <c r="M2892">
        <v>655.15298249597583</v>
      </c>
      <c r="N2892">
        <v>478.66048448216122</v>
      </c>
      <c r="O2892">
        <v>10.427121522964953</v>
      </c>
      <c r="P2892">
        <v>8.3086838512445773</v>
      </c>
    </row>
    <row r="2893" spans="1:16" x14ac:dyDescent="0.25">
      <c r="A2893">
        <v>19.279713094234467</v>
      </c>
      <c r="B2893">
        <v>1.2563425073524048</v>
      </c>
      <c r="C2893">
        <v>4370.6319044785923</v>
      </c>
      <c r="D2893">
        <v>35052.773870043937</v>
      </c>
      <c r="E2893">
        <v>371.73661172974118</v>
      </c>
      <c r="F2893">
        <v>4288.7801428066368</v>
      </c>
      <c r="G2893">
        <v>2063.6342251075425</v>
      </c>
      <c r="H2893">
        <v>0.37067051707808008</v>
      </c>
      <c r="I2893">
        <v>0.76224453449669105</v>
      </c>
      <c r="J2893">
        <v>5393.9245112915933</v>
      </c>
      <c r="K2893">
        <v>44622.372169246788</v>
      </c>
      <c r="L2893">
        <v>447.81599119268469</v>
      </c>
      <c r="M2893">
        <v>7013.3150823768465</v>
      </c>
      <c r="N2893">
        <v>2277.4019001928436</v>
      </c>
      <c r="O2893">
        <v>0.34656676683915055</v>
      </c>
      <c r="P2893">
        <v>0.70140113308928631</v>
      </c>
    </row>
    <row r="2894" spans="1:16" x14ac:dyDescent="0.25">
      <c r="A2894">
        <v>59.880472958087921</v>
      </c>
      <c r="B2894">
        <v>4.0525707053289199</v>
      </c>
      <c r="C2894">
        <v>864.20140760559946</v>
      </c>
      <c r="D2894">
        <v>4519.1388180885006</v>
      </c>
      <c r="E2894">
        <v>663.98628521146816</v>
      </c>
      <c r="F2894">
        <v>2088.9268961748926</v>
      </c>
      <c r="G2894">
        <v>976.96647833785698</v>
      </c>
      <c r="H2894">
        <v>2.2223040551828031</v>
      </c>
      <c r="I2894">
        <v>7.094984011248358</v>
      </c>
      <c r="J2894">
        <v>1258.8121428691632</v>
      </c>
      <c r="K2894">
        <v>7401.9606511992124</v>
      </c>
      <c r="L2894">
        <v>913.52285560247674</v>
      </c>
      <c r="M2894">
        <v>3301.4741461336403</v>
      </c>
      <c r="N2894">
        <v>1155.8557452455855</v>
      </c>
      <c r="O2894">
        <v>1.9498133457861326</v>
      </c>
      <c r="P2894">
        <v>7.3496619552094353</v>
      </c>
    </row>
    <row r="2895" spans="1:16" x14ac:dyDescent="0.25">
      <c r="A2895">
        <v>27.667926967144012</v>
      </c>
      <c r="B2895">
        <v>3.4630067445945616</v>
      </c>
      <c r="C2895">
        <v>689.93156218214517</v>
      </c>
      <c r="D2895">
        <v>3368.5519582263764</v>
      </c>
      <c r="E2895">
        <v>470.48203863626964</v>
      </c>
      <c r="F2895">
        <v>1419.1402236560448</v>
      </c>
      <c r="G2895">
        <v>886.50666933483217</v>
      </c>
      <c r="H2895">
        <v>2.0730401914354575</v>
      </c>
      <c r="I2895">
        <v>5.4866470048795701</v>
      </c>
      <c r="J2895">
        <v>1013.0673420583382</v>
      </c>
      <c r="K2895">
        <v>5598.9861166117189</v>
      </c>
      <c r="L2895">
        <v>669.40347865166609</v>
      </c>
      <c r="M2895">
        <v>2234.130283034423</v>
      </c>
      <c r="N2895">
        <v>1047.3098994857971</v>
      </c>
      <c r="O2895">
        <v>1.8106586348048701</v>
      </c>
      <c r="P2895">
        <v>6.4015281853761588</v>
      </c>
    </row>
    <row r="2896" spans="1:16" x14ac:dyDescent="0.25">
      <c r="A2896">
        <v>69.680550158023834</v>
      </c>
      <c r="B2896">
        <v>9.5203198895658065</v>
      </c>
      <c r="C2896">
        <v>141.2350325074836</v>
      </c>
      <c r="D2896">
        <v>428.10375743927341</v>
      </c>
      <c r="E2896">
        <v>332.79057432173784</v>
      </c>
      <c r="F2896">
        <v>816.88231535745524</v>
      </c>
      <c r="G2896">
        <v>504.08409035159065</v>
      </c>
      <c r="H2896">
        <v>10.41594712149854</v>
      </c>
      <c r="I2896">
        <v>8.99101680065891</v>
      </c>
      <c r="J2896">
        <v>203.84792340472723</v>
      </c>
      <c r="K2896">
        <v>685.16139579170056</v>
      </c>
      <c r="L2896">
        <v>482.47999206808714</v>
      </c>
      <c r="M2896">
        <v>1254.9881411107451</v>
      </c>
      <c r="N2896">
        <v>561.35178584560276</v>
      </c>
      <c r="O2896">
        <v>9.1362130699578614</v>
      </c>
      <c r="P2896">
        <v>8.9015750416957751</v>
      </c>
    </row>
    <row r="2897" spans="1:16" x14ac:dyDescent="0.25">
      <c r="A2897">
        <v>19.62399286031723</v>
      </c>
      <c r="B2897">
        <v>8.9652588939923206</v>
      </c>
      <c r="C2897">
        <v>66.394405796408392</v>
      </c>
      <c r="D2897">
        <v>167.70454169526229</v>
      </c>
      <c r="E2897">
        <v>158.49650802673384</v>
      </c>
      <c r="F2897">
        <v>353.23898659987384</v>
      </c>
      <c r="G2897">
        <v>424.99476633133389</v>
      </c>
      <c r="H2897">
        <v>12.777851209629532</v>
      </c>
      <c r="I2897">
        <v>7.635668018495827</v>
      </c>
      <c r="J2897">
        <v>93.52936142572166</v>
      </c>
      <c r="K2897">
        <v>253.3950797838028</v>
      </c>
      <c r="L2897">
        <v>228.64909235005101</v>
      </c>
      <c r="M2897">
        <v>537.2215128911248</v>
      </c>
      <c r="N2897">
        <v>456.08580480866453</v>
      </c>
      <c r="O2897">
        <v>11.425705331296232</v>
      </c>
      <c r="P2897">
        <v>8.2614504546070666</v>
      </c>
    </row>
    <row r="2898" spans="1:16" x14ac:dyDescent="0.25">
      <c r="A2898">
        <v>22.083483040332794</v>
      </c>
      <c r="B2898">
        <v>8.9634548545316495</v>
      </c>
      <c r="C2898">
        <v>71.836212163033281</v>
      </c>
      <c r="D2898">
        <v>184.47858283118609</v>
      </c>
      <c r="E2898">
        <v>170.7352854644954</v>
      </c>
      <c r="F2898">
        <v>384.20697181279752</v>
      </c>
      <c r="G2898">
        <v>431.2402404989391</v>
      </c>
      <c r="H2898">
        <v>12.441907849504281</v>
      </c>
      <c r="I2898">
        <v>7.7896461483218928</v>
      </c>
      <c r="J2898">
        <v>101.43740094719529</v>
      </c>
      <c r="K2898">
        <v>280.38171593713156</v>
      </c>
      <c r="L2898">
        <v>246.20384294013891</v>
      </c>
      <c r="M2898">
        <v>584.91187344852392</v>
      </c>
      <c r="N2898">
        <v>464.51651106001435</v>
      </c>
      <c r="O2898">
        <v>11.099281898790553</v>
      </c>
      <c r="P2898">
        <v>8.3496884487516247</v>
      </c>
    </row>
    <row r="2899" spans="1:16" x14ac:dyDescent="0.25">
      <c r="A2899">
        <v>12.43544739484787</v>
      </c>
      <c r="B2899">
        <v>1.443796644178915</v>
      </c>
      <c r="C2899">
        <v>2548.1206199668204</v>
      </c>
      <c r="D2899">
        <v>18021.132299474622</v>
      </c>
      <c r="E2899">
        <v>368.46548577660036</v>
      </c>
      <c r="F2899">
        <v>2458.0482834382069</v>
      </c>
      <c r="G2899">
        <v>1601.905937383018</v>
      </c>
      <c r="H2899">
        <v>0.52130648344373465</v>
      </c>
      <c r="I2899">
        <v>1.2913857667175068</v>
      </c>
      <c r="J2899">
        <v>3383.6689493879267</v>
      </c>
      <c r="K2899">
        <v>25394.255793231783</v>
      </c>
      <c r="L2899">
        <v>401.01165332740089</v>
      </c>
      <c r="M2899">
        <v>3968.39383906482</v>
      </c>
      <c r="N2899">
        <v>1833.3612520355041</v>
      </c>
      <c r="O2899">
        <v>0.47533550893235871</v>
      </c>
      <c r="P2899">
        <v>0.95239061159234017</v>
      </c>
    </row>
    <row r="2900" spans="1:16" x14ac:dyDescent="0.25">
      <c r="A2900">
        <v>85.052101194858551</v>
      </c>
      <c r="B2900">
        <v>4.5057722454055682</v>
      </c>
      <c r="C2900">
        <v>885.63098657314708</v>
      </c>
      <c r="D2900">
        <v>4665.5375391011939</v>
      </c>
      <c r="E2900">
        <v>753.05261707622435</v>
      </c>
      <c r="F2900">
        <v>2381.8670686319506</v>
      </c>
      <c r="G2900">
        <v>987.51500729411657</v>
      </c>
      <c r="H2900">
        <v>2.4473665385315329</v>
      </c>
      <c r="I2900">
        <v>7.9543969953838536</v>
      </c>
      <c r="J2900">
        <v>1288.6136343173191</v>
      </c>
      <c r="K2900">
        <v>7626.7150149374547</v>
      </c>
      <c r="L2900">
        <v>1031.2860203102157</v>
      </c>
      <c r="M2900">
        <v>3766.0929287801127</v>
      </c>
      <c r="N2900">
        <v>1168.3318498758426</v>
      </c>
      <c r="O2900">
        <v>2.1485072960022751</v>
      </c>
      <c r="P2900">
        <v>8.0625037172603644</v>
      </c>
    </row>
    <row r="2901" spans="1:16" x14ac:dyDescent="0.25">
      <c r="A2901">
        <v>45.142756879329681</v>
      </c>
      <c r="B2901">
        <v>5.9726904996656218</v>
      </c>
      <c r="C2901">
        <v>289.25634851646566</v>
      </c>
      <c r="D2901">
        <v>1079.7447413342595</v>
      </c>
      <c r="E2901">
        <v>385.6205652538539</v>
      </c>
      <c r="F2901">
        <v>1037.2951723375425</v>
      </c>
      <c r="G2901">
        <v>630.97748003520064</v>
      </c>
      <c r="H2901">
        <v>5.00022947839821</v>
      </c>
      <c r="I2901">
        <v>6.0227741157475432</v>
      </c>
      <c r="J2901">
        <v>425.61399354644584</v>
      </c>
      <c r="K2901">
        <v>1801.4536244582487</v>
      </c>
      <c r="L2901">
        <v>566.91967347486832</v>
      </c>
      <c r="M2901">
        <v>1610.3389703939004</v>
      </c>
      <c r="N2901">
        <v>726.74583161143585</v>
      </c>
      <c r="O2901">
        <v>4.3456294477603645</v>
      </c>
      <c r="P2901">
        <v>7.3798111774879818</v>
      </c>
    </row>
    <row r="2902" spans="1:16" x14ac:dyDescent="0.25">
      <c r="A2902">
        <v>28.325601398944855</v>
      </c>
      <c r="B2902">
        <v>8.4494616179976614</v>
      </c>
      <c r="C2902">
        <v>96.061859287102635</v>
      </c>
      <c r="D2902">
        <v>263.64045524086453</v>
      </c>
      <c r="E2902">
        <v>210.23281768597616</v>
      </c>
      <c r="F2902">
        <v>490.7833412054228</v>
      </c>
      <c r="G2902">
        <v>458.02867530961311</v>
      </c>
      <c r="H2902">
        <v>10.611383116780539</v>
      </c>
      <c r="I2902">
        <v>7.7926238262977856</v>
      </c>
      <c r="J2902">
        <v>136.90353847793759</v>
      </c>
      <c r="K2902">
        <v>409.73336930197377</v>
      </c>
      <c r="L2902">
        <v>303.27880345541348</v>
      </c>
      <c r="M2902">
        <v>750.02809538288807</v>
      </c>
      <c r="N2902">
        <v>500.38322181715432</v>
      </c>
      <c r="O2902">
        <v>9.3904920033856296</v>
      </c>
      <c r="P2902">
        <v>7.9559423320166545</v>
      </c>
    </row>
    <row r="2903" spans="1:16" x14ac:dyDescent="0.25">
      <c r="A2903">
        <v>37.773692309856415</v>
      </c>
      <c r="B2903">
        <v>5.7297715277004286</v>
      </c>
      <c r="C2903">
        <v>277.757991886311</v>
      </c>
      <c r="D2903">
        <v>1024.1265202263178</v>
      </c>
      <c r="E2903">
        <v>357.3558751621074</v>
      </c>
      <c r="F2903">
        <v>956.45318624332413</v>
      </c>
      <c r="G2903">
        <v>622.07971680277274</v>
      </c>
      <c r="H2903">
        <v>4.8714463396793386</v>
      </c>
      <c r="I2903">
        <v>5.7002586665689936</v>
      </c>
      <c r="J2903">
        <v>408.38595783743108</v>
      </c>
      <c r="K2903">
        <v>1706.0184416916572</v>
      </c>
      <c r="L2903">
        <v>525.10350331737129</v>
      </c>
      <c r="M2903">
        <v>1483.9249624200443</v>
      </c>
      <c r="N2903">
        <v>715.26244784730852</v>
      </c>
      <c r="O2903">
        <v>4.2346662016091789</v>
      </c>
      <c r="P2903">
        <v>6.9198484481184801</v>
      </c>
    </row>
    <row r="2904" spans="1:16" x14ac:dyDescent="0.25">
      <c r="A2904">
        <v>35.528922617435455</v>
      </c>
      <c r="B2904">
        <v>8.8566789083811237</v>
      </c>
      <c r="C2904">
        <v>101.96148892015715</v>
      </c>
      <c r="D2904">
        <v>283.94520666788287</v>
      </c>
      <c r="E2904">
        <v>232.46941118532982</v>
      </c>
      <c r="F2904">
        <v>546.88572235041056</v>
      </c>
      <c r="G2904">
        <v>464.31491744203873</v>
      </c>
      <c r="H2904">
        <v>10.891923345587976</v>
      </c>
      <c r="I2904">
        <v>8.2381824521799398</v>
      </c>
      <c r="J2904">
        <v>145.59543184688891</v>
      </c>
      <c r="K2904">
        <v>443.33538842588672</v>
      </c>
      <c r="L2904">
        <v>335.51035891193771</v>
      </c>
      <c r="M2904">
        <v>836.43533187426624</v>
      </c>
      <c r="N2904">
        <v>508.74722634257444</v>
      </c>
      <c r="O2904">
        <v>9.6241494683651023</v>
      </c>
      <c r="P2904">
        <v>8.2857550894743515</v>
      </c>
    </row>
    <row r="2905" spans="1:16" x14ac:dyDescent="0.25">
      <c r="A2905">
        <v>71.32770437002182</v>
      </c>
      <c r="B2905">
        <v>4.1285961338672044</v>
      </c>
      <c r="C2905">
        <v>944.24672189765818</v>
      </c>
      <c r="D2905">
        <v>5070.9770408520153</v>
      </c>
      <c r="E2905">
        <v>726.35507245870883</v>
      </c>
      <c r="F2905">
        <v>2332.0622129021344</v>
      </c>
      <c r="G2905">
        <v>1015.8032912385211</v>
      </c>
      <c r="H2905">
        <v>2.1872222708685958</v>
      </c>
      <c r="I2905">
        <v>7.4309164229258071</v>
      </c>
      <c r="J2905">
        <v>1369.673224078206</v>
      </c>
      <c r="K2905">
        <v>8244.0172912638609</v>
      </c>
      <c r="L2905">
        <v>981.78647212879275</v>
      </c>
      <c r="M2905">
        <v>3691.5730874239234</v>
      </c>
      <c r="N2905">
        <v>1201.6007439664465</v>
      </c>
      <c r="O2905">
        <v>1.9231465766146649</v>
      </c>
      <c r="P2905">
        <v>7.0932867237865072</v>
      </c>
    </row>
    <row r="2906" spans="1:16" x14ac:dyDescent="0.25">
      <c r="A2906">
        <v>56.032121002674103</v>
      </c>
      <c r="B2906">
        <v>4.265967998155082</v>
      </c>
      <c r="C2906">
        <v>732.77476301451065</v>
      </c>
      <c r="D2906">
        <v>3644.4196685527299</v>
      </c>
      <c r="E2906">
        <v>609.74630871331055</v>
      </c>
      <c r="F2906">
        <v>1858.044065226426</v>
      </c>
      <c r="G2906">
        <v>909.58312025794078</v>
      </c>
      <c r="H2906">
        <v>2.4945317222968511</v>
      </c>
      <c r="I2906">
        <v>6.9688671097666273</v>
      </c>
      <c r="J2906">
        <v>1074.0487787739619</v>
      </c>
      <c r="K2906">
        <v>6037.4110669488227</v>
      </c>
      <c r="L2906">
        <v>861.05009397314711</v>
      </c>
      <c r="M2906">
        <v>2928.1166047271986</v>
      </c>
      <c r="N2906">
        <v>1075.2628747174633</v>
      </c>
      <c r="O2906">
        <v>2.1811484928556424</v>
      </c>
      <c r="P2906">
        <v>7.9359037743411243</v>
      </c>
    </row>
    <row r="2907" spans="1:16" x14ac:dyDescent="0.25">
      <c r="A2907">
        <v>98.510298430919647</v>
      </c>
      <c r="B2907">
        <v>3.5118010670960542</v>
      </c>
      <c r="C2907">
        <v>1694.4357865553127</v>
      </c>
      <c r="D2907">
        <v>10766.922008623731</v>
      </c>
      <c r="E2907">
        <v>871.32429698595615</v>
      </c>
      <c r="F2907">
        <v>3720.6817556996939</v>
      </c>
      <c r="G2907">
        <v>1324.4929707132651</v>
      </c>
      <c r="H2907">
        <v>1.4826877087965664</v>
      </c>
      <c r="I2907">
        <v>5.2371320168108184</v>
      </c>
      <c r="J2907">
        <v>2354.5108421027294</v>
      </c>
      <c r="K2907">
        <v>16279.142320272518</v>
      </c>
      <c r="L2907">
        <v>893.98762109233849</v>
      </c>
      <c r="M2907">
        <v>5955.4719035477056</v>
      </c>
      <c r="N2907">
        <v>1547.1327650668636</v>
      </c>
      <c r="O2907">
        <v>1.3286636549915209</v>
      </c>
      <c r="P2907">
        <v>3.211342320570342</v>
      </c>
    </row>
    <row r="2908" spans="1:16" x14ac:dyDescent="0.25">
      <c r="A2908">
        <v>72.559744894504547</v>
      </c>
      <c r="B2908">
        <v>2.6492780923122505</v>
      </c>
      <c r="C2908">
        <v>2453.0220730228561</v>
      </c>
      <c r="D2908">
        <v>17183.511728239748</v>
      </c>
      <c r="E2908">
        <v>672.64670065165808</v>
      </c>
      <c r="F2908">
        <v>4308.419346208866</v>
      </c>
      <c r="G2908">
        <v>1573.6239964016813</v>
      </c>
      <c r="H2908">
        <v>0.970512054180934</v>
      </c>
      <c r="I2908">
        <v>2.4722885111087503</v>
      </c>
      <c r="J2908">
        <v>3272.735104188117</v>
      </c>
      <c r="K2908">
        <v>24384.846261119706</v>
      </c>
      <c r="L2908">
        <v>727.55536036662113</v>
      </c>
      <c r="M2908">
        <v>6949.9115728393026</v>
      </c>
      <c r="N2908">
        <v>1805.0550533739547</v>
      </c>
      <c r="O2908">
        <v>0.8834073830109368</v>
      </c>
      <c r="P2908">
        <v>1.7899721631310541</v>
      </c>
    </row>
    <row r="2909" spans="1:16" x14ac:dyDescent="0.25">
      <c r="A2909">
        <v>75.217409551143646</v>
      </c>
      <c r="B2909">
        <v>5.3001009371108019</v>
      </c>
      <c r="C2909">
        <v>559.6999710243673</v>
      </c>
      <c r="D2909">
        <v>2561.8360257083427</v>
      </c>
      <c r="E2909">
        <v>602.49160847737255</v>
      </c>
      <c r="F2909">
        <v>1761.2642201631661</v>
      </c>
      <c r="G2909">
        <v>812.34255662100213</v>
      </c>
      <c r="H2909">
        <v>3.4415013603809848</v>
      </c>
      <c r="I2909">
        <v>7.4402447946548662</v>
      </c>
      <c r="J2909">
        <v>825.41543448620428</v>
      </c>
      <c r="K2909">
        <v>4293.2284186256074</v>
      </c>
      <c r="L2909">
        <v>873.78620258262367</v>
      </c>
      <c r="M2909">
        <v>2762.9923904904331</v>
      </c>
      <c r="N2909">
        <v>956.2877740264264</v>
      </c>
      <c r="O2909">
        <v>2.9969481814252958</v>
      </c>
      <c r="P2909">
        <v>9.3047848660282373</v>
      </c>
    </row>
    <row r="2910" spans="1:16" x14ac:dyDescent="0.25">
      <c r="A2910">
        <v>96.550209820270538</v>
      </c>
      <c r="B2910">
        <v>3.6812591429887949</v>
      </c>
      <c r="C2910">
        <v>1511.5975673183596</v>
      </c>
      <c r="D2910">
        <v>9306.0673197596643</v>
      </c>
      <c r="E2910">
        <v>896.86423663914343</v>
      </c>
      <c r="F2910">
        <v>3435.6210681601729</v>
      </c>
      <c r="G2910">
        <v>1256.5248360165517</v>
      </c>
      <c r="H2910">
        <v>1.6243759992978297</v>
      </c>
      <c r="I2910">
        <v>6.2323174004995678</v>
      </c>
      <c r="J2910">
        <v>2122.6394195417797</v>
      </c>
      <c r="K2910">
        <v>14313.851036425656</v>
      </c>
      <c r="L2910">
        <v>925.62476124918146</v>
      </c>
      <c r="M2910">
        <v>5486.7291799192008</v>
      </c>
      <c r="N2910">
        <v>1473.7151879670766</v>
      </c>
      <c r="O2910">
        <v>1.4493510277973323</v>
      </c>
      <c r="P2910">
        <v>3.7735974524200859</v>
      </c>
    </row>
    <row r="2911" spans="1:16" x14ac:dyDescent="0.25">
      <c r="A2911">
        <v>17.769777476787567</v>
      </c>
      <c r="B2911">
        <v>2.9894048943974263</v>
      </c>
      <c r="C2911">
        <v>689.10748977455296</v>
      </c>
      <c r="D2911">
        <v>3363.293720367421</v>
      </c>
      <c r="E2911">
        <v>405.7286264746993</v>
      </c>
      <c r="F2911">
        <v>1223.5815336472017</v>
      </c>
      <c r="G2911">
        <v>886.05690179978535</v>
      </c>
      <c r="H2911">
        <v>1.7903629603660811</v>
      </c>
      <c r="I2911">
        <v>4.7332981658506235</v>
      </c>
      <c r="J2911">
        <v>1011.8907357782257</v>
      </c>
      <c r="K2911">
        <v>5590.5902760299323</v>
      </c>
      <c r="L2911">
        <v>577.35250678067007</v>
      </c>
      <c r="M2911">
        <v>1926.2259601643209</v>
      </c>
      <c r="N2911">
        <v>1046.7633210733634</v>
      </c>
      <c r="O2911">
        <v>1.5637275766258358</v>
      </c>
      <c r="P2911">
        <v>5.5250904094255811</v>
      </c>
    </row>
    <row r="2912" spans="1:16" x14ac:dyDescent="0.25">
      <c r="A2912">
        <v>89.265173494815826</v>
      </c>
      <c r="B2912">
        <v>2.464199785651338</v>
      </c>
      <c r="C2912">
        <v>3234.7550483894001</v>
      </c>
      <c r="D2912">
        <v>24240.51310212399</v>
      </c>
      <c r="E2912">
        <v>658.90386904819491</v>
      </c>
      <c r="F2912">
        <v>5641.8517629111684</v>
      </c>
      <c r="G2912">
        <v>1791.6225142734434</v>
      </c>
      <c r="H2912">
        <v>0.81303312398356586</v>
      </c>
      <c r="I2912">
        <v>1.7683011590239037</v>
      </c>
      <c r="J2912">
        <v>4163.4002930212864</v>
      </c>
      <c r="K2912">
        <v>32648.607677098651</v>
      </c>
      <c r="L2912">
        <v>747.68368266907817</v>
      </c>
      <c r="M2912">
        <v>9158.1007008210727</v>
      </c>
      <c r="N2912">
        <v>2019.2242861651923</v>
      </c>
      <c r="O2912">
        <v>0.74958234281695313</v>
      </c>
      <c r="P2912">
        <v>1.4489937201124812</v>
      </c>
    </row>
    <row r="2913" spans="1:16" x14ac:dyDescent="0.25">
      <c r="A2913">
        <v>84.89732164144516</v>
      </c>
      <c r="B2913">
        <v>6.1394169392483473</v>
      </c>
      <c r="C2913">
        <v>438.90706633075013</v>
      </c>
      <c r="D2913">
        <v>1862.9500926116632</v>
      </c>
      <c r="E2913">
        <v>566.43091078900613</v>
      </c>
      <c r="F2913">
        <v>1603.9837459162529</v>
      </c>
      <c r="G2913">
        <v>736.90822942114926</v>
      </c>
      <c r="H2913">
        <v>4.3799784812994185</v>
      </c>
      <c r="I2913">
        <v>7.4611255355281711</v>
      </c>
      <c r="J2913">
        <v>648.37052630060612</v>
      </c>
      <c r="K2913">
        <v>3132.5181393879307</v>
      </c>
      <c r="L2913">
        <v>830.88416245276335</v>
      </c>
      <c r="M2913">
        <v>2506.3196092900084</v>
      </c>
      <c r="N2913">
        <v>861.93745417781361</v>
      </c>
      <c r="O2913">
        <v>3.8064890352308773</v>
      </c>
      <c r="P2913">
        <v>9.6927817532193146</v>
      </c>
    </row>
    <row r="2914" spans="1:16" x14ac:dyDescent="0.25">
      <c r="A2914">
        <v>6.6489108204841614</v>
      </c>
      <c r="B2914">
        <v>5.1727666710823632</v>
      </c>
      <c r="C2914">
        <v>97.597099561773817</v>
      </c>
      <c r="D2914">
        <v>268.88760686408949</v>
      </c>
      <c r="E2914">
        <v>130.55361636331298</v>
      </c>
      <c r="F2914">
        <v>305.39738974011243</v>
      </c>
      <c r="G2914">
        <v>459.67306839015407</v>
      </c>
      <c r="H2914">
        <v>6.4602389880643827</v>
      </c>
      <c r="I2914">
        <v>4.7821710230784369</v>
      </c>
      <c r="J2914">
        <v>139.16357799687697</v>
      </c>
      <c r="K2914">
        <v>418.40272235873738</v>
      </c>
      <c r="L2914">
        <v>188.3553372962069</v>
      </c>
      <c r="M2914">
        <v>466.81564244571371</v>
      </c>
      <c r="N2914">
        <v>502.57272183033865</v>
      </c>
      <c r="O2914">
        <v>5.7146241567949314</v>
      </c>
      <c r="P2914">
        <v>4.8644206866287192</v>
      </c>
    </row>
    <row r="2915" spans="1:16" x14ac:dyDescent="0.25">
      <c r="A2915">
        <v>90.473516166210175</v>
      </c>
      <c r="B2915">
        <v>9.5311498101340604</v>
      </c>
      <c r="C2915">
        <v>170.50518685671341</v>
      </c>
      <c r="D2915">
        <v>544.5728525090168</v>
      </c>
      <c r="E2915">
        <v>391.91824452089605</v>
      </c>
      <c r="F2915">
        <v>985.93187453403812</v>
      </c>
      <c r="G2915">
        <v>531.69687900892143</v>
      </c>
      <c r="H2915">
        <v>9.7313942847653685</v>
      </c>
      <c r="I2915">
        <v>8.8196230520806633</v>
      </c>
      <c r="J2915">
        <v>247.56179030645706</v>
      </c>
      <c r="K2915">
        <v>883.19553038663321</v>
      </c>
      <c r="L2915">
        <v>570.36460424835127</v>
      </c>
      <c r="M2915">
        <v>1518.7392065747163</v>
      </c>
      <c r="N2915">
        <v>597.63539555425041</v>
      </c>
      <c r="O2915">
        <v>8.5065755599754098</v>
      </c>
      <c r="P2915">
        <v>9.3372188914471952</v>
      </c>
    </row>
    <row r="2916" spans="1:16" x14ac:dyDescent="0.25">
      <c r="A2916">
        <v>66.937688887119293</v>
      </c>
      <c r="B2916">
        <v>8.9393396099704088</v>
      </c>
      <c r="C2916">
        <v>157.39687167378477</v>
      </c>
      <c r="D2916">
        <v>491.53586414283228</v>
      </c>
      <c r="E2916">
        <v>343.15229429516666</v>
      </c>
      <c r="F2916">
        <v>854.31836228391091</v>
      </c>
      <c r="G2916">
        <v>519.52202082991755</v>
      </c>
      <c r="H2916">
        <v>9.4002105019502284</v>
      </c>
      <c r="I2916">
        <v>8.3490944492139221</v>
      </c>
      <c r="J2916">
        <v>227.9628306972343</v>
      </c>
      <c r="K2916">
        <v>792.81331276763331</v>
      </c>
      <c r="L2916">
        <v>498.55558465244042</v>
      </c>
      <c r="M2916">
        <v>1314.5043783386668</v>
      </c>
      <c r="N2916">
        <v>581.65857523500699</v>
      </c>
      <c r="O2916">
        <v>8.228385627934415</v>
      </c>
      <c r="P2916">
        <v>8.5605142626865014</v>
      </c>
    </row>
    <row r="2917" spans="1:16" x14ac:dyDescent="0.25">
      <c r="A2917">
        <v>30.999764859676361</v>
      </c>
      <c r="B2917">
        <v>2.8517636177893348</v>
      </c>
      <c r="C2917">
        <v>1157.4664537192459</v>
      </c>
      <c r="D2917">
        <v>6601.853834234038</v>
      </c>
      <c r="E2917">
        <v>585.62517081754527</v>
      </c>
      <c r="F2917">
        <v>1994.5332533711057</v>
      </c>
      <c r="G2917">
        <v>1112.5686409317557</v>
      </c>
      <c r="H2917">
        <v>1.3956992527079359</v>
      </c>
      <c r="I2917">
        <v>5.3097606846107199</v>
      </c>
      <c r="J2917">
        <v>1659.1082329095923</v>
      </c>
      <c r="K2917">
        <v>10512.013448419424</v>
      </c>
      <c r="L2917">
        <v>708.56058662512942</v>
      </c>
      <c r="M2917">
        <v>3169.0690459589855</v>
      </c>
      <c r="N2917">
        <v>1313.3269734846001</v>
      </c>
      <c r="O2917">
        <v>1.234183502010729</v>
      </c>
      <c r="P2917">
        <v>3.9047247906644822</v>
      </c>
    </row>
    <row r="2918" spans="1:16" x14ac:dyDescent="0.25">
      <c r="A2918">
        <v>53.019141972064972</v>
      </c>
      <c r="B2918">
        <v>3.1949892299373905</v>
      </c>
      <c r="C2918">
        <v>1334.0850415032705</v>
      </c>
      <c r="D2918">
        <v>7927.9942814197557</v>
      </c>
      <c r="E2918">
        <v>722.8057109343664</v>
      </c>
      <c r="F2918">
        <v>2601.8422797091921</v>
      </c>
      <c r="G2918">
        <v>1186.6295924877709</v>
      </c>
      <c r="H2918">
        <v>1.4797501658546564</v>
      </c>
      <c r="I2918">
        <v>5.8891709080981114</v>
      </c>
      <c r="J2918">
        <v>1892.8101616300769</v>
      </c>
      <c r="K2918">
        <v>12405.711183673418</v>
      </c>
      <c r="L2918">
        <v>796.66669606778976</v>
      </c>
      <c r="M2918">
        <v>4145.1191323142248</v>
      </c>
      <c r="N2918">
        <v>1396.6935014104774</v>
      </c>
      <c r="O2918">
        <v>1.31450156282705</v>
      </c>
      <c r="P2918">
        <v>3.7394812347695336</v>
      </c>
    </row>
    <row r="2919" spans="1:16" x14ac:dyDescent="0.25">
      <c r="A2919">
        <v>43.839776217937469</v>
      </c>
      <c r="B2919">
        <v>1.8350469917365451</v>
      </c>
      <c r="C2919">
        <v>3607.2533323594698</v>
      </c>
      <c r="D2919">
        <v>27722.760069303746</v>
      </c>
      <c r="E2919">
        <v>505.93102180898939</v>
      </c>
      <c r="F2919">
        <v>4837.6679706191371</v>
      </c>
      <c r="G2919">
        <v>1885.7131404957133</v>
      </c>
      <c r="H2919">
        <v>0.58126772605667221</v>
      </c>
      <c r="I2919">
        <v>1.222827101548803</v>
      </c>
      <c r="J2919">
        <v>4573.5887466861741</v>
      </c>
      <c r="K2919">
        <v>36570.664294600174</v>
      </c>
      <c r="L2919">
        <v>586.14558166305687</v>
      </c>
      <c r="M2919">
        <v>7873.1556378284331</v>
      </c>
      <c r="N2919">
        <v>2109.3321216534619</v>
      </c>
      <c r="O2919">
        <v>0.53865538852670058</v>
      </c>
      <c r="P2919">
        <v>1.0460168844915783</v>
      </c>
    </row>
    <row r="2920" spans="1:16" x14ac:dyDescent="0.25">
      <c r="A2920">
        <v>25.541646540164948</v>
      </c>
      <c r="B2920">
        <v>2.0019382616417642</v>
      </c>
      <c r="C2920">
        <v>2138.3369646117912</v>
      </c>
      <c r="D2920">
        <v>14460.384720154876</v>
      </c>
      <c r="E2920">
        <v>501.25642241807344</v>
      </c>
      <c r="F2920">
        <v>2767.5082310430466</v>
      </c>
      <c r="G2920">
        <v>1475.7965251900612</v>
      </c>
      <c r="H2920">
        <v>0.77286274100163288</v>
      </c>
      <c r="I2920">
        <v>2.2075552819691069</v>
      </c>
      <c r="J2920">
        <v>2899.5182699996526</v>
      </c>
      <c r="K2920">
        <v>21033.968058481212</v>
      </c>
      <c r="L2920">
        <v>530.8302141856675</v>
      </c>
      <c r="M2920">
        <v>4451.0977767528011</v>
      </c>
      <c r="N2920">
        <v>1705.7135319633605</v>
      </c>
      <c r="O2920">
        <v>0.69924781137466441</v>
      </c>
      <c r="P2920">
        <v>1.4924523886259449</v>
      </c>
    </row>
    <row r="2921" spans="1:16" x14ac:dyDescent="0.25">
      <c r="A2921">
        <v>93.20393842458725</v>
      </c>
      <c r="B2921">
        <v>5.4991295728588989</v>
      </c>
      <c r="C2921">
        <v>605.50009629345902</v>
      </c>
      <c r="D2921">
        <v>2839.7601392540978</v>
      </c>
      <c r="E2921">
        <v>668.63193254727241</v>
      </c>
      <c r="F2921">
        <v>1976.5885835567381</v>
      </c>
      <c r="G2921">
        <v>839.17234004356067</v>
      </c>
      <c r="H2921">
        <v>3.4633206378120835</v>
      </c>
      <c r="I2921">
        <v>8.0939825578557318</v>
      </c>
      <c r="J2921">
        <v>891.7998227247632</v>
      </c>
      <c r="K2921">
        <v>4747.1495513444024</v>
      </c>
      <c r="L2921">
        <v>963.88533216567919</v>
      </c>
      <c r="M2921">
        <v>3104.8482617481277</v>
      </c>
      <c r="N2921">
        <v>989.42164179599422</v>
      </c>
      <c r="O2921">
        <v>3.0189275269410243</v>
      </c>
      <c r="P2921">
        <v>9.8882658282221705</v>
      </c>
    </row>
    <row r="2922" spans="1:16" x14ac:dyDescent="0.25">
      <c r="A2922">
        <v>70.77369624376297</v>
      </c>
      <c r="B2922">
        <v>2.4832541709316014</v>
      </c>
      <c r="C2922">
        <v>2743.4519199467968</v>
      </c>
      <c r="D2922">
        <v>19761.006186495437</v>
      </c>
      <c r="E2922">
        <v>641.19290142658303</v>
      </c>
      <c r="F2922">
        <v>4625.9376369379515</v>
      </c>
      <c r="G2922">
        <v>1658.3349361460689</v>
      </c>
      <c r="H2922">
        <v>0.87183409636166975</v>
      </c>
      <c r="I2922">
        <v>2.0568868704563559</v>
      </c>
      <c r="J2922">
        <v>3609.0927002542867</v>
      </c>
      <c r="K2922">
        <v>27463.373901754829</v>
      </c>
      <c r="L2922">
        <v>706.51644401005819</v>
      </c>
      <c r="M2922">
        <v>7480.644720584075</v>
      </c>
      <c r="N2922">
        <v>1889.335449210125</v>
      </c>
      <c r="O2922">
        <v>0.79764508673169487</v>
      </c>
      <c r="P2922">
        <v>1.5703199819317426</v>
      </c>
    </row>
    <row r="2923" spans="1:16" x14ac:dyDescent="0.25">
      <c r="A2923">
        <v>76.883694350719452</v>
      </c>
      <c r="B2923">
        <v>3.4473603683269598</v>
      </c>
      <c r="C2923">
        <v>1478.7538295230909</v>
      </c>
      <c r="D2923">
        <v>9047.9499858042436</v>
      </c>
      <c r="E2923">
        <v>829.76015830797041</v>
      </c>
      <c r="F2923">
        <v>3140.5672056449102</v>
      </c>
      <c r="G2923">
        <v>1243.9015263618969</v>
      </c>
      <c r="H2923">
        <v>1.5341609729106667</v>
      </c>
      <c r="I2923">
        <v>5.9548313632772336</v>
      </c>
      <c r="J2923">
        <v>2080.4784778361991</v>
      </c>
      <c r="K2923">
        <v>13960.692841492646</v>
      </c>
      <c r="L2923">
        <v>865.21287389818747</v>
      </c>
      <c r="M2923">
        <v>5013.3661018670982</v>
      </c>
      <c r="N2923">
        <v>1459.9210743665265</v>
      </c>
      <c r="O2923">
        <v>1.367761455476151</v>
      </c>
      <c r="P2923">
        <v>3.6153581560026513</v>
      </c>
    </row>
    <row r="2924" spans="1:16" x14ac:dyDescent="0.25">
      <c r="A2924">
        <v>73.213276922702789</v>
      </c>
      <c r="B2924">
        <v>2.8515487699896704</v>
      </c>
      <c r="C2924">
        <v>2126.4586054741153</v>
      </c>
      <c r="D2924">
        <v>14359.164195796367</v>
      </c>
      <c r="E2924">
        <v>713.68592833672642</v>
      </c>
      <c r="F2924">
        <v>3916.4810859810032</v>
      </c>
      <c r="G2924">
        <v>1471.9650209991407</v>
      </c>
      <c r="H2924">
        <v>1.1032130135178582</v>
      </c>
      <c r="I2924">
        <v>3.1669621604710567</v>
      </c>
      <c r="J2924">
        <v>2885.2324664370349</v>
      </c>
      <c r="K2924">
        <v>20907.148141979204</v>
      </c>
      <c r="L2924">
        <v>755.17355581003039</v>
      </c>
      <c r="M2924">
        <v>6298.2958606651728</v>
      </c>
      <c r="N2924">
        <v>1701.7747297696726</v>
      </c>
      <c r="O2924">
        <v>0.99789257623756134</v>
      </c>
      <c r="P2924">
        <v>2.1351422235458277</v>
      </c>
    </row>
    <row r="2925" spans="1:16" x14ac:dyDescent="0.25">
      <c r="A2925">
        <v>56.735916554927826</v>
      </c>
      <c r="B2925">
        <v>4.624828618962292</v>
      </c>
      <c r="C2925">
        <v>616.16189973647181</v>
      </c>
      <c r="D2925">
        <v>2905.3894165369666</v>
      </c>
      <c r="E2925">
        <v>570.7681062007232</v>
      </c>
      <c r="F2925">
        <v>1691.6244596995837</v>
      </c>
      <c r="G2925">
        <v>845.29587384858519</v>
      </c>
      <c r="H2925">
        <v>2.8930011080271814</v>
      </c>
      <c r="I2925">
        <v>6.8775556432803828</v>
      </c>
      <c r="J2925">
        <v>907.19291140723078</v>
      </c>
      <c r="K2925">
        <v>4853.7078686757104</v>
      </c>
      <c r="L2925">
        <v>821.5585020216829</v>
      </c>
      <c r="M2925">
        <v>2658.0014176542254</v>
      </c>
      <c r="N2925">
        <v>996.95168950946731</v>
      </c>
      <c r="O2925">
        <v>2.5223966464925582</v>
      </c>
      <c r="P2925">
        <v>8.3545341371607567</v>
      </c>
    </row>
    <row r="2926" spans="1:16" x14ac:dyDescent="0.25">
      <c r="A2926">
        <v>7.9472416043281555</v>
      </c>
      <c r="B2926">
        <v>3.7499558743607593</v>
      </c>
      <c r="C2926">
        <v>223.81511972686721</v>
      </c>
      <c r="D2926">
        <v>773.50238033445112</v>
      </c>
      <c r="E2926">
        <v>194.5621264346901</v>
      </c>
      <c r="F2926">
        <v>506.84288681498566</v>
      </c>
      <c r="G2926">
        <v>578.45768965527645</v>
      </c>
      <c r="H2926">
        <v>3.4593907047608283</v>
      </c>
      <c r="I2926">
        <v>3.5235467368312983</v>
      </c>
      <c r="J2926">
        <v>327.47296236928497</v>
      </c>
      <c r="K2926">
        <v>1275.4840344362037</v>
      </c>
      <c r="L2926">
        <v>284.81744389335387</v>
      </c>
      <c r="M2926">
        <v>783.83216350033342</v>
      </c>
      <c r="N2926">
        <v>658.70802919828975</v>
      </c>
      <c r="O2926">
        <v>3.0127187346120992</v>
      </c>
      <c r="P2926">
        <v>4.0663793382575824</v>
      </c>
    </row>
    <row r="2927" spans="1:16" x14ac:dyDescent="0.25">
      <c r="A2927">
        <v>18.917282283306122</v>
      </c>
      <c r="B2927">
        <v>1.7079571292897351</v>
      </c>
      <c r="C2927">
        <v>2408.5684916624173</v>
      </c>
      <c r="D2927">
        <v>16794.202835797983</v>
      </c>
      <c r="E2927">
        <v>432.66578978388134</v>
      </c>
      <c r="F2927">
        <v>2717.4246273632189</v>
      </c>
      <c r="G2927">
        <v>1560.2103818938783</v>
      </c>
      <c r="H2927">
        <v>0.63005264695378604</v>
      </c>
      <c r="I2927">
        <v>1.6277550652939863</v>
      </c>
      <c r="J2927">
        <v>3220.5978095202422</v>
      </c>
      <c r="K2927">
        <v>23912.505000290887</v>
      </c>
      <c r="L2927">
        <v>466.62007533223999</v>
      </c>
      <c r="M2927">
        <v>4381.7284391037629</v>
      </c>
      <c r="N2927">
        <v>1791.5678051019177</v>
      </c>
      <c r="O2927">
        <v>0.57303385251269612</v>
      </c>
      <c r="P2927">
        <v>1.1679600471757809</v>
      </c>
    </row>
    <row r="2928" spans="1:16" x14ac:dyDescent="0.25">
      <c r="A2928">
        <v>59.760685503482819</v>
      </c>
      <c r="B2928">
        <v>2.4412281224999504</v>
      </c>
      <c r="C2928">
        <v>2538.2030264560449</v>
      </c>
      <c r="D2928">
        <v>17933.48074735183</v>
      </c>
      <c r="E2928">
        <v>622.67106540344821</v>
      </c>
      <c r="F2928">
        <v>4136.6212397996342</v>
      </c>
      <c r="G2928">
        <v>1598.9821672040798</v>
      </c>
      <c r="H2928">
        <v>0.88275354980118304</v>
      </c>
      <c r="I2928">
        <v>2.1928525333928075</v>
      </c>
      <c r="J2928">
        <v>3372.1374349540415</v>
      </c>
      <c r="K2928">
        <v>25289.052666346885</v>
      </c>
      <c r="L2928">
        <v>677.23792013707805</v>
      </c>
      <c r="M2928">
        <v>6677.7896602129222</v>
      </c>
      <c r="N2928">
        <v>1830.4430414234107</v>
      </c>
      <c r="O2928">
        <v>0.80476614505971966</v>
      </c>
      <c r="P2928">
        <v>1.6141914450405481</v>
      </c>
    </row>
    <row r="2929" spans="1:16" x14ac:dyDescent="0.25">
      <c r="A2929">
        <v>54.86864846944809</v>
      </c>
      <c r="B2929">
        <v>4.6289436932204087</v>
      </c>
      <c r="C2929">
        <v>599.54175835141791</v>
      </c>
      <c r="D2929">
        <v>2803.2335746012877</v>
      </c>
      <c r="E2929">
        <v>558.0925436217376</v>
      </c>
      <c r="F2929">
        <v>1647.4420648418829</v>
      </c>
      <c r="G2929">
        <v>835.73066827848777</v>
      </c>
      <c r="H2929">
        <v>2.9265050332070639</v>
      </c>
      <c r="I2929">
        <v>6.7732741687861315</v>
      </c>
      <c r="J2929">
        <v>883.18741823361688</v>
      </c>
      <c r="K2929">
        <v>4687.7395936627909</v>
      </c>
      <c r="L2929">
        <v>805.20224318262922</v>
      </c>
      <c r="M2929">
        <v>2587.3927449299867</v>
      </c>
      <c r="N2929">
        <v>985.18414748641101</v>
      </c>
      <c r="O2929">
        <v>2.5506534100837661</v>
      </c>
      <c r="P2929">
        <v>8.3008876053498586</v>
      </c>
    </row>
    <row r="2930" spans="1:16" x14ac:dyDescent="0.25">
      <c r="A2930">
        <v>73.996321022510529</v>
      </c>
      <c r="B2930">
        <v>8.4524763077580278</v>
      </c>
      <c r="C2930">
        <v>191.81199103761139</v>
      </c>
      <c r="D2930">
        <v>633.62563588356659</v>
      </c>
      <c r="E2930">
        <v>384.43708574894725</v>
      </c>
      <c r="F2930">
        <v>981.93879095435943</v>
      </c>
      <c r="G2930">
        <v>550.88438134927253</v>
      </c>
      <c r="H2930">
        <v>8.2611067899486414</v>
      </c>
      <c r="I2930">
        <v>7.7957563900021993</v>
      </c>
      <c r="J2930">
        <v>279.47272685152865</v>
      </c>
      <c r="K2930">
        <v>1035.4881248276893</v>
      </c>
      <c r="L2930">
        <v>560.91644173242037</v>
      </c>
      <c r="M2930">
        <v>1515.1508990311083</v>
      </c>
      <c r="N2930">
        <v>622.75066207531302</v>
      </c>
      <c r="O2930">
        <v>7.2083558195557149</v>
      </c>
      <c r="P2930">
        <v>8.6145230571284959</v>
      </c>
    </row>
    <row r="2931" spans="1:16" x14ac:dyDescent="0.25">
      <c r="A2931">
        <v>72.049426734447479</v>
      </c>
      <c r="B2931">
        <v>9.7332749824233478</v>
      </c>
      <c r="C2931">
        <v>137.90615628212811</v>
      </c>
      <c r="D2931">
        <v>415.31975280600153</v>
      </c>
      <c r="E2931">
        <v>333.2640471892604</v>
      </c>
      <c r="F2931">
        <v>815.49658822339575</v>
      </c>
      <c r="G2931">
        <v>500.84193882324001</v>
      </c>
      <c r="H2931">
        <v>10.741768546222483</v>
      </c>
      <c r="I2931">
        <v>9.201817849837818</v>
      </c>
      <c r="J2931">
        <v>198.88924856604439</v>
      </c>
      <c r="K2931">
        <v>663.53797726661878</v>
      </c>
      <c r="L2931">
        <v>482.957339156974</v>
      </c>
      <c r="M2931">
        <v>1252.4418103298335</v>
      </c>
      <c r="N2931">
        <v>557.07991549930864</v>
      </c>
      <c r="O2931">
        <v>9.4265194567635362</v>
      </c>
      <c r="P2931">
        <v>9.0650997903838366</v>
      </c>
    </row>
    <row r="2932" spans="1:16" x14ac:dyDescent="0.25">
      <c r="A2932">
        <v>22.163852751255035</v>
      </c>
      <c r="B2932">
        <v>4.3888222896942279</v>
      </c>
      <c r="C2932">
        <v>339.95662705073198</v>
      </c>
      <c r="D2932">
        <v>1333.3163060812824</v>
      </c>
      <c r="E2932">
        <v>325.27827437036581</v>
      </c>
      <c r="F2932">
        <v>892.51908875207835</v>
      </c>
      <c r="G2932">
        <v>668.77254744627987</v>
      </c>
      <c r="H2932">
        <v>3.4544379321142018</v>
      </c>
      <c r="I2932">
        <v>4.7066839001704572</v>
      </c>
      <c r="J2932">
        <v>501.42584565603943</v>
      </c>
      <c r="K2932">
        <v>2235.3592729603074</v>
      </c>
      <c r="L2932">
        <v>478.68011343242006</v>
      </c>
      <c r="M2932">
        <v>1389.0172439576347</v>
      </c>
      <c r="N2932">
        <v>775.31344785704175</v>
      </c>
      <c r="O2932">
        <v>3.0006534702630177</v>
      </c>
      <c r="P2932">
        <v>5.9698804020761242</v>
      </c>
    </row>
    <row r="2933" spans="1:16" x14ac:dyDescent="0.25">
      <c r="A2933">
        <v>24.421958386898041</v>
      </c>
      <c r="B2933">
        <v>9.4645651804117037</v>
      </c>
      <c r="C2933">
        <v>68.906563692014885</v>
      </c>
      <c r="D2933">
        <v>175.39918050829536</v>
      </c>
      <c r="E2933">
        <v>173.33409540170138</v>
      </c>
      <c r="F2933">
        <v>388.0624530487176</v>
      </c>
      <c r="G2933">
        <v>427.8886689923948</v>
      </c>
      <c r="H2933">
        <v>13.322909092190397</v>
      </c>
      <c r="I2933">
        <v>8.1393854527889324</v>
      </c>
      <c r="J2933">
        <v>97.177027223144862</v>
      </c>
      <c r="K2933">
        <v>265.75272128238981</v>
      </c>
      <c r="L2933">
        <v>249.99905854671184</v>
      </c>
      <c r="M2933">
        <v>590.46405500894002</v>
      </c>
      <c r="N2933">
        <v>459.9962638320759</v>
      </c>
      <c r="O2933">
        <v>11.899844317064655</v>
      </c>
      <c r="P2933">
        <v>8.7685425201839138</v>
      </c>
    </row>
    <row r="2934" spans="1:16" x14ac:dyDescent="0.25">
      <c r="A2934">
        <v>96.299352467060089</v>
      </c>
      <c r="B2934">
        <v>4.4894233509358896</v>
      </c>
      <c r="C2934">
        <v>978.99562654991507</v>
      </c>
      <c r="D2934">
        <v>5314.6539438729169</v>
      </c>
      <c r="E2934">
        <v>812.64793205396995</v>
      </c>
      <c r="F2934">
        <v>2632.9734520143697</v>
      </c>
      <c r="G2934">
        <v>1032.2030750281569</v>
      </c>
      <c r="H2934">
        <v>2.345144281954131</v>
      </c>
      <c r="I2934">
        <v>8.1560002883180829</v>
      </c>
      <c r="J2934">
        <v>1417.4165796716131</v>
      </c>
      <c r="K2934">
        <v>8611.5065515355072</v>
      </c>
      <c r="L2934">
        <v>1089.6172865654423</v>
      </c>
      <c r="M2934">
        <v>4170.623368345834</v>
      </c>
      <c r="N2934">
        <v>1220.7620250003067</v>
      </c>
      <c r="O2934">
        <v>2.0639244097488865</v>
      </c>
      <c r="P2934">
        <v>7.4117343255198227</v>
      </c>
    </row>
    <row r="2935" spans="1:16" x14ac:dyDescent="0.25">
      <c r="A2935">
        <v>68.685889422893524</v>
      </c>
      <c r="B2935">
        <v>4.4333548957886268</v>
      </c>
      <c r="C2935">
        <v>782.89176859581664</v>
      </c>
      <c r="D2935">
        <v>3973.0985966274725</v>
      </c>
      <c r="E2935">
        <v>669.66789706875659</v>
      </c>
      <c r="F2935">
        <v>2065.2924690514701</v>
      </c>
      <c r="G2935">
        <v>935.85373012115031</v>
      </c>
      <c r="H2935">
        <v>2.5264909072989004</v>
      </c>
      <c r="I2935">
        <v>7.4663596672320418</v>
      </c>
      <c r="J2935">
        <v>1144.9123419047928</v>
      </c>
      <c r="K2935">
        <v>6554.6124512944834</v>
      </c>
      <c r="L2935">
        <v>936.78099110660514</v>
      </c>
      <c r="M2935">
        <v>3258.4578466730759</v>
      </c>
      <c r="N2935">
        <v>1106.8670105523163</v>
      </c>
      <c r="O2935">
        <v>2.21195006466517</v>
      </c>
      <c r="P2935">
        <v>8.2445349148992122</v>
      </c>
    </row>
    <row r="2936" spans="1:16" x14ac:dyDescent="0.25">
      <c r="A2936">
        <v>36.07463413476944</v>
      </c>
      <c r="B2936">
        <v>1.1373634335331262</v>
      </c>
      <c r="C2936">
        <v>7317.7429536661421</v>
      </c>
      <c r="D2936">
        <v>65174.808918277842</v>
      </c>
      <c r="E2936">
        <v>466.24470759873094</v>
      </c>
      <c r="F2936">
        <v>8425.0337411124547</v>
      </c>
      <c r="G2936">
        <v>2629.8373737043948</v>
      </c>
      <c r="H2936">
        <v>0.27898278078493044</v>
      </c>
      <c r="I2936">
        <v>0.65528141882362956</v>
      </c>
      <c r="J2936">
        <v>8449.4677629576836</v>
      </c>
      <c r="K2936">
        <v>76949.481095867188</v>
      </c>
      <c r="L2936">
        <v>632.40632937280566</v>
      </c>
      <c r="M2936">
        <v>13977.137174721593</v>
      </c>
      <c r="N2936">
        <v>2813.5095919541109</v>
      </c>
      <c r="O2936">
        <v>0.26621398465295398</v>
      </c>
      <c r="P2936">
        <v>0.73851718239229569</v>
      </c>
    </row>
    <row r="2937" spans="1:16" x14ac:dyDescent="0.25">
      <c r="A2937">
        <v>52.262545526027679</v>
      </c>
      <c r="B2937">
        <v>8.334029238014109</v>
      </c>
      <c r="C2937">
        <v>153.18182535734917</v>
      </c>
      <c r="D2937">
        <v>474.77908020091087</v>
      </c>
      <c r="E2937">
        <v>312.51698872471013</v>
      </c>
      <c r="F2937">
        <v>775.29882406910099</v>
      </c>
      <c r="G2937">
        <v>515.5427484376886</v>
      </c>
      <c r="H2937">
        <v>8.8514424438087005</v>
      </c>
      <c r="I2937">
        <v>7.8105956217472272</v>
      </c>
      <c r="J2937">
        <v>221.66773532442554</v>
      </c>
      <c r="K2937">
        <v>764.3223072947635</v>
      </c>
      <c r="L2937">
        <v>453.79672480178942</v>
      </c>
      <c r="M2937">
        <v>1192.4626350037263</v>
      </c>
      <c r="N2937">
        <v>576.429565706213</v>
      </c>
      <c r="O2937">
        <v>7.7518536378074661</v>
      </c>
      <c r="P2937">
        <v>7.9266050457814252</v>
      </c>
    </row>
    <row r="2938" spans="1:16" x14ac:dyDescent="0.25">
      <c r="A2938">
        <v>64.656628906726837</v>
      </c>
      <c r="B2938">
        <v>9.111915820860391</v>
      </c>
      <c r="C2938">
        <v>147.17352607646103</v>
      </c>
      <c r="D2938">
        <v>451.1515719556524</v>
      </c>
      <c r="E2938">
        <v>330.07953718204016</v>
      </c>
      <c r="F2938">
        <v>814.60140457321461</v>
      </c>
      <c r="G2938">
        <v>509.81389702598148</v>
      </c>
      <c r="H2938">
        <v>9.8204228622611094</v>
      </c>
      <c r="I2938">
        <v>8.5748676157506871</v>
      </c>
      <c r="J2938">
        <v>212.70134316170544</v>
      </c>
      <c r="K2938">
        <v>724.21105593921902</v>
      </c>
      <c r="L2938">
        <v>478.92154089559529</v>
      </c>
      <c r="M2938">
        <v>1252.2068467229335</v>
      </c>
      <c r="N2938">
        <v>568.89516003497727</v>
      </c>
      <c r="O2938">
        <v>8.6069328817737869</v>
      </c>
      <c r="P2938">
        <v>8.5880698009394134</v>
      </c>
    </row>
    <row r="2939" spans="1:16" x14ac:dyDescent="0.25">
      <c r="A2939">
        <v>16.029307067394257</v>
      </c>
      <c r="B2939">
        <v>7.5664905891378904</v>
      </c>
      <c r="C2939">
        <v>81.537141424272704</v>
      </c>
      <c r="D2939">
        <v>215.32863439619598</v>
      </c>
      <c r="E2939">
        <v>162.1575851840789</v>
      </c>
      <c r="F2939">
        <v>370.72169402549656</v>
      </c>
      <c r="G2939">
        <v>442.16226865829901</v>
      </c>
      <c r="H2939">
        <v>10.05917127339295</v>
      </c>
      <c r="I2939">
        <v>6.7699545813730255</v>
      </c>
      <c r="J2939">
        <v>115.59166757913476</v>
      </c>
      <c r="K2939">
        <v>330.43625722681799</v>
      </c>
      <c r="L2939">
        <v>233.78662249856552</v>
      </c>
      <c r="M2939">
        <v>565.31526142860287</v>
      </c>
      <c r="N2939">
        <v>479.19050260122566</v>
      </c>
      <c r="O2939">
        <v>8.9411719306631205</v>
      </c>
      <c r="P2939">
        <v>7.1386206209175</v>
      </c>
    </row>
    <row r="2940" spans="1:16" x14ac:dyDescent="0.25">
      <c r="A2940">
        <v>67.316760122776031</v>
      </c>
      <c r="B2940">
        <v>7.3305138156517913</v>
      </c>
      <c r="C2940">
        <v>245.95237720898251</v>
      </c>
      <c r="D2940">
        <v>874.21767479043524</v>
      </c>
      <c r="E2940">
        <v>412.17090114061136</v>
      </c>
      <c r="F2940">
        <v>1086.5658216893653</v>
      </c>
      <c r="G2940">
        <v>596.75774923291999</v>
      </c>
      <c r="H2940">
        <v>6.5263361379252913</v>
      </c>
      <c r="I2940">
        <v>7.0376320590534238</v>
      </c>
      <c r="J2940">
        <v>360.68894647595391</v>
      </c>
      <c r="K2940">
        <v>1448.5271683461381</v>
      </c>
      <c r="L2940">
        <v>604.47718674721727</v>
      </c>
      <c r="M2940">
        <v>1682.7216356592653</v>
      </c>
      <c r="N2940">
        <v>682.48404743834806</v>
      </c>
      <c r="O2940">
        <v>5.6783786942408057</v>
      </c>
      <c r="P2940">
        <v>8.3066526035647907</v>
      </c>
    </row>
    <row r="2941" spans="1:16" x14ac:dyDescent="0.25">
      <c r="A2941">
        <v>28.803984105587006</v>
      </c>
      <c r="B2941">
        <v>9.0643617044405573</v>
      </c>
      <c r="C2941">
        <v>84.034117647157402</v>
      </c>
      <c r="D2941">
        <v>223.45778883996476</v>
      </c>
      <c r="E2941">
        <v>199.72036721666132</v>
      </c>
      <c r="F2941">
        <v>458.34147052052009</v>
      </c>
      <c r="G2941">
        <v>444.93063903885587</v>
      </c>
      <c r="H2941">
        <v>11.925965798728772</v>
      </c>
      <c r="I2941">
        <v>8.1610343408858004</v>
      </c>
      <c r="J2941">
        <v>119.24581838580657</v>
      </c>
      <c r="K2941">
        <v>343.70718617996027</v>
      </c>
      <c r="L2941">
        <v>287.95227935789615</v>
      </c>
      <c r="M2941">
        <v>699.20475762311708</v>
      </c>
      <c r="N2941">
        <v>482.89778684456616</v>
      </c>
      <c r="O2941">
        <v>10.591619069613964</v>
      </c>
      <c r="P2941">
        <v>8.5700798125116258</v>
      </c>
    </row>
    <row r="2942" spans="1:16" x14ac:dyDescent="0.25">
      <c r="A2942">
        <v>81.790318310260773</v>
      </c>
      <c r="B2942">
        <v>6.940616213499454</v>
      </c>
      <c r="C2942">
        <v>322.53872729630251</v>
      </c>
      <c r="D2942">
        <v>1244.7252132703522</v>
      </c>
      <c r="E2942">
        <v>491.78507266077588</v>
      </c>
      <c r="F2942">
        <v>1340.7184849518776</v>
      </c>
      <c r="G2942">
        <v>656.0381746702285</v>
      </c>
      <c r="H2942">
        <v>5.5740443641220025</v>
      </c>
      <c r="I2942">
        <v>7.2853332637881021</v>
      </c>
      <c r="J2942">
        <v>475.41307602821183</v>
      </c>
      <c r="K2942">
        <v>2084.0240556710332</v>
      </c>
      <c r="L2942">
        <v>723.62436818436106</v>
      </c>
      <c r="M2942">
        <v>2084.8519763642316</v>
      </c>
      <c r="N2942">
        <v>758.98844880005879</v>
      </c>
      <c r="O2942">
        <v>4.8423039943497841</v>
      </c>
      <c r="P2942">
        <v>9.1443812933857345</v>
      </c>
    </row>
    <row r="2943" spans="1:16" x14ac:dyDescent="0.25">
      <c r="A2943">
        <v>46.579191386699677</v>
      </c>
      <c r="B2943">
        <v>4.6845790424858089</v>
      </c>
      <c r="C2943">
        <v>515.30627089749635</v>
      </c>
      <c r="D2943">
        <v>2298.958787983177</v>
      </c>
      <c r="E2943">
        <v>496.07805603669061</v>
      </c>
      <c r="F2943">
        <v>1434.052087693567</v>
      </c>
      <c r="G2943">
        <v>785.46247013590516</v>
      </c>
      <c r="H2943">
        <v>3.1408946553476031</v>
      </c>
      <c r="I2943">
        <v>6.2534627655683606</v>
      </c>
      <c r="J2943">
        <v>760.67218376933636</v>
      </c>
      <c r="K2943">
        <v>3859.8707779195297</v>
      </c>
      <c r="L2943">
        <v>723.06084049046899</v>
      </c>
      <c r="M2943">
        <v>2246.6183204238018</v>
      </c>
      <c r="N2943">
        <v>922.86482957907424</v>
      </c>
      <c r="O2943">
        <v>2.7328177960030251</v>
      </c>
      <c r="P2943">
        <v>7.9750593993785612</v>
      </c>
    </row>
    <row r="2944" spans="1:16" x14ac:dyDescent="0.25">
      <c r="A2944">
        <v>21.385836184024811</v>
      </c>
      <c r="B2944">
        <v>7.3654396558469237</v>
      </c>
      <c r="C2944">
        <v>105.27094294415201</v>
      </c>
      <c r="D2944">
        <v>295.49978100337825</v>
      </c>
      <c r="E2944">
        <v>198.91681147842684</v>
      </c>
      <c r="F2944">
        <v>469.89398836852808</v>
      </c>
      <c r="G2944">
        <v>467.80294615025946</v>
      </c>
      <c r="H2944">
        <v>8.9562418201375333</v>
      </c>
      <c r="I2944">
        <v>6.8781924935154413</v>
      </c>
      <c r="J2944">
        <v>150.47921456654512</v>
      </c>
      <c r="K2944">
        <v>462.51944422847419</v>
      </c>
      <c r="L2944">
        <v>287.17080922740524</v>
      </c>
      <c r="M2944">
        <v>718.99054533566095</v>
      </c>
      <c r="N2944">
        <v>513.38134007973349</v>
      </c>
      <c r="O2944">
        <v>7.9075065390277874</v>
      </c>
      <c r="P2944">
        <v>6.8611129185198232</v>
      </c>
    </row>
    <row r="2945" spans="1:16" x14ac:dyDescent="0.25">
      <c r="A2945">
        <v>93.506723344326019</v>
      </c>
      <c r="B2945">
        <v>4.7318341908034647</v>
      </c>
      <c r="C2945">
        <v>851.91730022232866</v>
      </c>
      <c r="D2945">
        <v>4435.6744136223824</v>
      </c>
      <c r="E2945">
        <v>766.28553743566249</v>
      </c>
      <c r="F2945">
        <v>2403.4257109296191</v>
      </c>
      <c r="G2945">
        <v>970.86762182753307</v>
      </c>
      <c r="H2945">
        <v>2.6092994984775486</v>
      </c>
      <c r="I2945">
        <v>8.2420045165048723</v>
      </c>
      <c r="J2945">
        <v>1241.6883715017882</v>
      </c>
      <c r="K2945">
        <v>7273.3729544904782</v>
      </c>
      <c r="L2945">
        <v>1057.0183385563012</v>
      </c>
      <c r="M2945">
        <v>3797.5660772130664</v>
      </c>
      <c r="N2945">
        <v>1148.6250164045623</v>
      </c>
      <c r="O2945">
        <v>2.288608733906432</v>
      </c>
      <c r="P2945">
        <v>8.6353010284733962</v>
      </c>
    </row>
    <row r="2946" spans="1:16" x14ac:dyDescent="0.25">
      <c r="A2946">
        <v>16.844463646411896</v>
      </c>
      <c r="B2946">
        <v>2.4128568453358405</v>
      </c>
      <c r="C2946">
        <v>1068.9828876008605</v>
      </c>
      <c r="D2946">
        <v>5956.5043167270896</v>
      </c>
      <c r="E2946">
        <v>467.29418198520125</v>
      </c>
      <c r="F2946">
        <v>1551.5313995329498</v>
      </c>
      <c r="G2946">
        <v>1073.4914587557871</v>
      </c>
      <c r="H2946">
        <v>1.2179932331994399</v>
      </c>
      <c r="I2946">
        <v>4.460247645928435</v>
      </c>
      <c r="J2946">
        <v>1540.0042258976634</v>
      </c>
      <c r="K2946">
        <v>9567.4463014235916</v>
      </c>
      <c r="L2946">
        <v>599.83359728409573</v>
      </c>
      <c r="M2946">
        <v>2461.5664641741141</v>
      </c>
      <c r="N2946">
        <v>1268.5938115839917</v>
      </c>
      <c r="O2946">
        <v>1.0745200880037415</v>
      </c>
      <c r="P2946">
        <v>3.6114173168202219</v>
      </c>
    </row>
    <row r="2947" spans="1:16" x14ac:dyDescent="0.25">
      <c r="A2947">
        <v>71.631929099559784</v>
      </c>
      <c r="B2947">
        <v>7.1160877542610992</v>
      </c>
      <c r="C2947">
        <v>275.64269622336985</v>
      </c>
      <c r="D2947">
        <v>1013.9748849247975</v>
      </c>
      <c r="E2947">
        <v>440.93408922627947</v>
      </c>
      <c r="F2947">
        <v>1179.0300256543026</v>
      </c>
      <c r="G2947">
        <v>620.42859603217698</v>
      </c>
      <c r="H2947">
        <v>6.0676904224839889</v>
      </c>
      <c r="I2947">
        <v>7.0620417703890643</v>
      </c>
      <c r="J2947">
        <v>405.2155299668637</v>
      </c>
      <c r="K2947">
        <v>1688.5918976892672</v>
      </c>
      <c r="L2947">
        <v>647.84736268328379</v>
      </c>
      <c r="M2947">
        <v>1829.0389940412642</v>
      </c>
      <c r="N2947">
        <v>713.12951987715428</v>
      </c>
      <c r="O2947">
        <v>5.2747890740561729</v>
      </c>
      <c r="P2947">
        <v>8.5578985916079873</v>
      </c>
    </row>
    <row r="2948" spans="1:16" x14ac:dyDescent="0.25">
      <c r="A2948">
        <v>89.949342787265778</v>
      </c>
      <c r="B2948">
        <v>7.8399372735897481</v>
      </c>
      <c r="C2948">
        <v>262.86039291751109</v>
      </c>
      <c r="D2948">
        <v>953.17303686186949</v>
      </c>
      <c r="E2948">
        <v>466.51340506996218</v>
      </c>
      <c r="F2948">
        <v>1240.0870992164123</v>
      </c>
      <c r="G2948">
        <v>610.35360706760378</v>
      </c>
      <c r="H2948">
        <v>6.8064419174806661</v>
      </c>
      <c r="I2948">
        <v>7.6673271074444012</v>
      </c>
      <c r="J2948">
        <v>386.05122137174237</v>
      </c>
      <c r="K2948">
        <v>1584.1795598445756</v>
      </c>
      <c r="L2948">
        <v>684.94889803080196</v>
      </c>
      <c r="M2948">
        <v>1922.3833276495427</v>
      </c>
      <c r="N2948">
        <v>700.10119155242739</v>
      </c>
      <c r="O2948">
        <v>5.9189102617823943</v>
      </c>
      <c r="P2948">
        <v>9.1901698249198294</v>
      </c>
    </row>
    <row r="2949" spans="1:16" x14ac:dyDescent="0.25">
      <c r="A2949">
        <v>90.37808746099472</v>
      </c>
      <c r="B2949">
        <v>7.0374079891502452</v>
      </c>
      <c r="C2949">
        <v>337.1294456931451</v>
      </c>
      <c r="D2949">
        <v>1318.8353601952144</v>
      </c>
      <c r="E2949">
        <v>517.86625151866838</v>
      </c>
      <c r="F2949">
        <v>1419.5008486729434</v>
      </c>
      <c r="G2949">
        <v>666.7223615970014</v>
      </c>
      <c r="H2949">
        <v>5.5568859088174838</v>
      </c>
      <c r="I2949">
        <v>7.5207253810414239</v>
      </c>
      <c r="J2949">
        <v>497.20614824424905</v>
      </c>
      <c r="K2949">
        <v>2210.6437474220966</v>
      </c>
      <c r="L2949">
        <v>762.08947603819411</v>
      </c>
      <c r="M2949">
        <v>2208.8674515979742</v>
      </c>
      <c r="N2949">
        <v>772.68792969107812</v>
      </c>
      <c r="O2949">
        <v>4.8269726127677774</v>
      </c>
      <c r="P2949">
        <v>9.524060391748689</v>
      </c>
    </row>
    <row r="2950" spans="1:16" x14ac:dyDescent="0.25">
      <c r="A2950">
        <v>49.884982883930206</v>
      </c>
      <c r="B2950">
        <v>5.4788781784090785</v>
      </c>
      <c r="C2950">
        <v>379.7743113093415</v>
      </c>
      <c r="D2950">
        <v>1541.2646732989274</v>
      </c>
      <c r="E2950">
        <v>446.46445656270492</v>
      </c>
      <c r="F2950">
        <v>1241.7898351763679</v>
      </c>
      <c r="G2950">
        <v>696.99890237667387</v>
      </c>
      <c r="H2950">
        <v>4.1329142339217633</v>
      </c>
      <c r="I2950">
        <v>6.176472028853178</v>
      </c>
      <c r="J2950">
        <v>560.73922722583188</v>
      </c>
      <c r="K2950">
        <v>2589.2572466403526</v>
      </c>
      <c r="L2950">
        <v>656.66892077423608</v>
      </c>
      <c r="M2950">
        <v>1935.9237641418983</v>
      </c>
      <c r="N2950">
        <v>811.3506792804875</v>
      </c>
      <c r="O2950">
        <v>3.5900489132814482</v>
      </c>
      <c r="P2950">
        <v>7.9694250782065588</v>
      </c>
    </row>
    <row r="2951" spans="1:16" x14ac:dyDescent="0.25">
      <c r="A2951">
        <v>28.780781924724579</v>
      </c>
      <c r="B2951">
        <v>9.0547697164322738</v>
      </c>
      <c r="C2951">
        <v>84.170375623299947</v>
      </c>
      <c r="D2951">
        <v>223.90354950303313</v>
      </c>
      <c r="E2951">
        <v>199.80567367866254</v>
      </c>
      <c r="F2951">
        <v>458.63137821939677</v>
      </c>
      <c r="G2951">
        <v>445.08121033645853</v>
      </c>
      <c r="H2951">
        <v>11.906686830827276</v>
      </c>
      <c r="I2951">
        <v>8.1550721629078495</v>
      </c>
      <c r="J2951">
        <v>119.44534383555593</v>
      </c>
      <c r="K2951">
        <v>344.4358014833976</v>
      </c>
      <c r="L2951">
        <v>288.07610452326344</v>
      </c>
      <c r="M2951">
        <v>699.66197064513517</v>
      </c>
      <c r="N2951">
        <v>483.09929903903776</v>
      </c>
      <c r="O2951">
        <v>10.574025108377754</v>
      </c>
      <c r="P2951">
        <v>8.5619073849768661</v>
      </c>
    </row>
    <row r="2952" spans="1:16" x14ac:dyDescent="0.25">
      <c r="A2952">
        <v>8.3466354012489319</v>
      </c>
      <c r="B2952">
        <v>4.1769891797904881</v>
      </c>
      <c r="C2952">
        <v>182.44725695721996</v>
      </c>
      <c r="D2952">
        <v>594.06486241062066</v>
      </c>
      <c r="E2952">
        <v>182.01642379978662</v>
      </c>
      <c r="F2952">
        <v>461.92145088598681</v>
      </c>
      <c r="G2952">
        <v>542.53879595375736</v>
      </c>
      <c r="H2952">
        <v>4.1591277215919087</v>
      </c>
      <c r="I2952">
        <v>3.8505611173721976</v>
      </c>
      <c r="J2952">
        <v>265.44058693408084</v>
      </c>
      <c r="K2952">
        <v>967.76573760002123</v>
      </c>
      <c r="L2952">
        <v>265.28113341110299</v>
      </c>
      <c r="M2952">
        <v>712.23925461457395</v>
      </c>
      <c r="N2952">
        <v>611.83628967831999</v>
      </c>
      <c r="O2952">
        <v>3.6317672669857415</v>
      </c>
      <c r="P2952">
        <v>4.1826677792049969</v>
      </c>
    </row>
    <row r="2953" spans="1:16" x14ac:dyDescent="0.25">
      <c r="A2953">
        <v>13.472275674343109</v>
      </c>
      <c r="B2953">
        <v>3.3954490475890706</v>
      </c>
      <c r="C2953">
        <v>418.07212040746731</v>
      </c>
      <c r="D2953">
        <v>1747.9414105603248</v>
      </c>
      <c r="E2953">
        <v>300.45739342142423</v>
      </c>
      <c r="F2953">
        <v>845.66452956870194</v>
      </c>
      <c r="G2953">
        <v>723.09944911723039</v>
      </c>
      <c r="H2953">
        <v>2.4682705554710136</v>
      </c>
      <c r="I2953">
        <v>4.0187092593755294</v>
      </c>
      <c r="J2953">
        <v>617.56100546666801</v>
      </c>
      <c r="K2953">
        <v>2938.9135435661033</v>
      </c>
      <c r="L2953">
        <v>441.25798780995939</v>
      </c>
      <c r="M2953">
        <v>1320.3760156256897</v>
      </c>
      <c r="N2953">
        <v>844.48437654371423</v>
      </c>
      <c r="O2953">
        <v>2.1446155873185551</v>
      </c>
      <c r="P2953">
        <v>5.2210465773894263</v>
      </c>
    </row>
    <row r="2954" spans="1:16" x14ac:dyDescent="0.25">
      <c r="A2954">
        <v>28.399668991565704</v>
      </c>
      <c r="B2954">
        <v>7.7622260287186498</v>
      </c>
      <c r="C2954">
        <v>115.09720397587886</v>
      </c>
      <c r="D2954">
        <v>330.47928174258641</v>
      </c>
      <c r="E2954">
        <v>226.88705860871525</v>
      </c>
      <c r="F2954">
        <v>542.22584477205817</v>
      </c>
      <c r="G2954">
        <v>478.00319949362563</v>
      </c>
      <c r="H2954">
        <v>9.1436208157210803</v>
      </c>
      <c r="I2954">
        <v>7.3105817946266143</v>
      </c>
      <c r="J2954">
        <v>165.01064173522437</v>
      </c>
      <c r="K2954">
        <v>520.84212569197746</v>
      </c>
      <c r="L2954">
        <v>327.88182549148388</v>
      </c>
      <c r="M2954">
        <v>830.67460615612993</v>
      </c>
      <c r="N2954">
        <v>526.90812573539722</v>
      </c>
      <c r="O2954">
        <v>8.0557354762782687</v>
      </c>
      <c r="P2954">
        <v>7.1651228122856692</v>
      </c>
    </row>
    <row r="2955" spans="1:16" x14ac:dyDescent="0.25">
      <c r="A2955">
        <v>30.415886580944061</v>
      </c>
      <c r="B2955">
        <v>1.8634250894657236</v>
      </c>
      <c r="C2955">
        <v>2774.0318174124177</v>
      </c>
      <c r="D2955">
        <v>20035.643187947029</v>
      </c>
      <c r="E2955">
        <v>482.09141646447813</v>
      </c>
      <c r="F2955">
        <v>3518.9422909462573</v>
      </c>
      <c r="G2955">
        <v>1666.9781550895996</v>
      </c>
      <c r="H2955">
        <v>0.65148051982210564</v>
      </c>
      <c r="I2955">
        <v>1.5267923340277116</v>
      </c>
      <c r="J2955">
        <v>3644.1032134757247</v>
      </c>
      <c r="K2955">
        <v>27786.83603550211</v>
      </c>
      <c r="L2955">
        <v>532.216377367424</v>
      </c>
      <c r="M2955">
        <v>5691.9339018053615</v>
      </c>
      <c r="N2955">
        <v>1897.8529640194245</v>
      </c>
      <c r="O2955">
        <v>0.59634761606212527</v>
      </c>
      <c r="P2955">
        <v>1.1715060010101161</v>
      </c>
    </row>
    <row r="2956" spans="1:16" x14ac:dyDescent="0.25">
      <c r="A2956">
        <v>95.088944494724274</v>
      </c>
      <c r="B2956">
        <v>4.4643668683951692</v>
      </c>
      <c r="C2956">
        <v>981.9980169915774</v>
      </c>
      <c r="D2956">
        <v>5335.820540284124</v>
      </c>
      <c r="E2956">
        <v>810.05025676687239</v>
      </c>
      <c r="F2956">
        <v>2626.6444845241535</v>
      </c>
      <c r="G2956">
        <v>1033.6076773721511</v>
      </c>
      <c r="H2956">
        <v>2.3292767834779586</v>
      </c>
      <c r="I2956">
        <v>8.1164424785692049</v>
      </c>
      <c r="J2956">
        <v>1421.5309917019717</v>
      </c>
      <c r="K2956">
        <v>8643.3063352262307</v>
      </c>
      <c r="L2956">
        <v>1085.3687160598886</v>
      </c>
      <c r="M2956">
        <v>4160.8289303624451</v>
      </c>
      <c r="N2956">
        <v>1222.3988449302856</v>
      </c>
      <c r="O2956">
        <v>2.0501247253234447</v>
      </c>
      <c r="P2956">
        <v>7.3454010586354839</v>
      </c>
    </row>
    <row r="2957" spans="1:16" x14ac:dyDescent="0.25">
      <c r="A2957">
        <v>56.390362203121185</v>
      </c>
      <c r="B2957">
        <v>9.3808541118018365</v>
      </c>
      <c r="C2957">
        <v>125.18336202104851</v>
      </c>
      <c r="D2957">
        <v>367.38813134744044</v>
      </c>
      <c r="E2957">
        <v>295.20364405123678</v>
      </c>
      <c r="F2957">
        <v>713.27450987386726</v>
      </c>
      <c r="G2957">
        <v>488.24125268246627</v>
      </c>
      <c r="H2957">
        <v>10.722025057793584</v>
      </c>
      <c r="I2957">
        <v>8.8722090910278162</v>
      </c>
      <c r="J2957">
        <v>179.96894187665563</v>
      </c>
      <c r="K2957">
        <v>582.73009625275392</v>
      </c>
      <c r="L2957">
        <v>427.11299175371437</v>
      </c>
      <c r="M2957">
        <v>1093.9783003017585</v>
      </c>
      <c r="N2957">
        <v>540.4515136201569</v>
      </c>
      <c r="O2957">
        <v>9.4284420734078438</v>
      </c>
      <c r="P2957">
        <v>8.6528915960468815</v>
      </c>
    </row>
    <row r="2958" spans="1:16" x14ac:dyDescent="0.25">
      <c r="A2958">
        <v>11.79818993806839</v>
      </c>
      <c r="B2958">
        <v>6.3993543578207968</v>
      </c>
      <c r="C2958">
        <v>93.2944535583798</v>
      </c>
      <c r="D2958">
        <v>254.24830885459249</v>
      </c>
      <c r="E2958">
        <v>155.07940820260001</v>
      </c>
      <c r="F2958">
        <v>360.67133180510945</v>
      </c>
      <c r="G2958">
        <v>455.04907317375461</v>
      </c>
      <c r="H2958">
        <v>8.1194027423518786</v>
      </c>
      <c r="I2958">
        <v>5.8741857909388546</v>
      </c>
      <c r="J2958">
        <v>132.83299554171435</v>
      </c>
      <c r="K2958">
        <v>394.24149217197373</v>
      </c>
      <c r="L2958">
        <v>223.67550205190224</v>
      </c>
      <c r="M2958">
        <v>550.97196823838976</v>
      </c>
      <c r="N2958">
        <v>496.41286017974761</v>
      </c>
      <c r="O2958">
        <v>7.1906988112225303</v>
      </c>
      <c r="P2958">
        <v>6.0783050340020868</v>
      </c>
    </row>
    <row r="2959" spans="1:16" x14ac:dyDescent="0.25">
      <c r="A2959">
        <v>17.224254786968231</v>
      </c>
      <c r="B2959">
        <v>7.4493451105612483</v>
      </c>
      <c r="C2959">
        <v>88.437744818840713</v>
      </c>
      <c r="D2959">
        <v>237.97542888538271</v>
      </c>
      <c r="E2959">
        <v>171.9781758415389</v>
      </c>
      <c r="F2959">
        <v>397.24644177275343</v>
      </c>
      <c r="G2959">
        <v>449.7711362511352</v>
      </c>
      <c r="H2959">
        <v>9.6293191115547128</v>
      </c>
      <c r="I2959">
        <v>6.7738684072031488</v>
      </c>
      <c r="J2959">
        <v>125.7003008961895</v>
      </c>
      <c r="K2959">
        <v>367.48329081499543</v>
      </c>
      <c r="L2959">
        <v>247.98822958752075</v>
      </c>
      <c r="M2959">
        <v>606.41336478914661</v>
      </c>
      <c r="N2959">
        <v>489.36970980796121</v>
      </c>
      <c r="O2959">
        <v>8.5400404406730335</v>
      </c>
      <c r="P2959">
        <v>7.0628846554425175</v>
      </c>
    </row>
    <row r="2960" spans="1:16" x14ac:dyDescent="0.25">
      <c r="A2960">
        <v>14.359375536441803</v>
      </c>
      <c r="B2960">
        <v>5.6150280247888142</v>
      </c>
      <c r="C2960">
        <v>141.68917908455703</v>
      </c>
      <c r="D2960">
        <v>429.85544849523808</v>
      </c>
      <c r="E2960">
        <v>196.82500871949429</v>
      </c>
      <c r="F2960">
        <v>483.33814500142614</v>
      </c>
      <c r="G2960">
        <v>504.52470199407406</v>
      </c>
      <c r="H2960">
        <v>6.1360827791110006</v>
      </c>
      <c r="I2960">
        <v>5.3019343627250715</v>
      </c>
      <c r="J2960">
        <v>204.52465836024822</v>
      </c>
      <c r="K2960">
        <v>688.12637520704675</v>
      </c>
      <c r="L2960">
        <v>285.37393517557194</v>
      </c>
      <c r="M2960">
        <v>742.5927526669094</v>
      </c>
      <c r="N2960">
        <v>561.93213784745842</v>
      </c>
      <c r="O2960">
        <v>5.3818424163376815</v>
      </c>
      <c r="P2960">
        <v>5.2530828556245153</v>
      </c>
    </row>
    <row r="2961" spans="1:16" x14ac:dyDescent="0.25">
      <c r="A2961">
        <v>67.780296266078949</v>
      </c>
      <c r="B2961">
        <v>6.7460834668924754</v>
      </c>
      <c r="C2961">
        <v>298.40651863536232</v>
      </c>
      <c r="D2961">
        <v>1124.520658198471</v>
      </c>
      <c r="E2961">
        <v>447.28476048333914</v>
      </c>
      <c r="F2961">
        <v>1207.7991599688401</v>
      </c>
      <c r="G2961">
        <v>637.96744673529793</v>
      </c>
      <c r="H2961">
        <v>5.5810902171680885</v>
      </c>
      <c r="I2961">
        <v>6.8772038559981974</v>
      </c>
      <c r="J2961">
        <v>439.31588616660912</v>
      </c>
      <c r="K2961">
        <v>1878.2273829523467</v>
      </c>
      <c r="L2961">
        <v>657.78807811736021</v>
      </c>
      <c r="M2961">
        <v>1875.9244470205515</v>
      </c>
      <c r="N2961">
        <v>735.75408368918863</v>
      </c>
      <c r="O2961">
        <v>4.8497295473384572</v>
      </c>
      <c r="P2961">
        <v>8.4866367387942745</v>
      </c>
    </row>
    <row r="2962" spans="1:16" x14ac:dyDescent="0.25">
      <c r="A2962">
        <v>23.912088692188263</v>
      </c>
      <c r="B2962">
        <v>8.8075458311478858</v>
      </c>
      <c r="C2962">
        <v>78.513805920898974</v>
      </c>
      <c r="D2962">
        <v>205.58757507313425</v>
      </c>
      <c r="E2962">
        <v>182.27835127732297</v>
      </c>
      <c r="F2962">
        <v>414.74572734953398</v>
      </c>
      <c r="G2962">
        <v>438.78703613388154</v>
      </c>
      <c r="H2962">
        <v>11.861735008409585</v>
      </c>
      <c r="I2962">
        <v>7.8158319945803791</v>
      </c>
      <c r="J2962">
        <v>111.17302214645733</v>
      </c>
      <c r="K2962">
        <v>314.57666071320489</v>
      </c>
      <c r="L2962">
        <v>262.79552038789046</v>
      </c>
      <c r="M2962">
        <v>632.13440138212786</v>
      </c>
      <c r="N2962">
        <v>474.66429039503106</v>
      </c>
      <c r="O2962">
        <v>10.554612190355272</v>
      </c>
      <c r="P2962">
        <v>8.2832019933687668</v>
      </c>
    </row>
    <row r="2963" spans="1:16" x14ac:dyDescent="0.25">
      <c r="A2963">
        <v>5.6897732615470886</v>
      </c>
      <c r="B2963">
        <v>6.7455037188616362</v>
      </c>
      <c r="C2963">
        <v>51.792582780033278</v>
      </c>
      <c r="D2963">
        <v>124.73091696137224</v>
      </c>
      <c r="E2963">
        <v>93.570898606516735</v>
      </c>
      <c r="F2963">
        <v>202.50656053042363</v>
      </c>
      <c r="G2963">
        <v>407.80594032393424</v>
      </c>
      <c r="H2963">
        <v>10.426612252891312</v>
      </c>
      <c r="I2963">
        <v>5.3472648356588799</v>
      </c>
      <c r="J2963">
        <v>72.437844823416256</v>
      </c>
      <c r="K2963">
        <v>185.15168468278586</v>
      </c>
      <c r="L2963">
        <v>135.33187539124015</v>
      </c>
      <c r="M2963">
        <v>307.01978702368768</v>
      </c>
      <c r="N2963">
        <v>432.68590550544258</v>
      </c>
      <c r="O2963">
        <v>9.3958592000010057</v>
      </c>
      <c r="P2963">
        <v>5.9277014958924639</v>
      </c>
    </row>
    <row r="2964" spans="1:16" x14ac:dyDescent="0.25">
      <c r="A2964">
        <v>13.51290899515152</v>
      </c>
      <c r="B2964">
        <v>7.6708782007535268</v>
      </c>
      <c r="C2964">
        <v>70.69481853836173</v>
      </c>
      <c r="D2964">
        <v>180.92781241579465</v>
      </c>
      <c r="E2964">
        <v>143.92734892421001</v>
      </c>
      <c r="F2964">
        <v>323.24183721065606</v>
      </c>
      <c r="G2964">
        <v>429.9374325786597</v>
      </c>
      <c r="H2964">
        <v>10.705391149021285</v>
      </c>
      <c r="I2964">
        <v>6.6398453199057714</v>
      </c>
      <c r="J2964">
        <v>99.776737063317881</v>
      </c>
      <c r="K2964">
        <v>274.65466858403772</v>
      </c>
      <c r="L2964">
        <v>207.56000385643668</v>
      </c>
      <c r="M2964">
        <v>491.99744789769346</v>
      </c>
      <c r="N2964">
        <v>462.76048096624658</v>
      </c>
      <c r="O2964">
        <v>9.5546560446693007</v>
      </c>
      <c r="P2964">
        <v>7.1311635819419781</v>
      </c>
    </row>
    <row r="2965" spans="1:16" x14ac:dyDescent="0.25">
      <c r="A2965">
        <v>95.8369020819664</v>
      </c>
      <c r="B2965">
        <v>5.4041281955386413</v>
      </c>
      <c r="C2965">
        <v>643.32512635685146</v>
      </c>
      <c r="D2965">
        <v>3074.1218373795964</v>
      </c>
      <c r="E2965">
        <v>691.91388810876754</v>
      </c>
      <c r="F2965">
        <v>2064.0500433823308</v>
      </c>
      <c r="G2965">
        <v>860.70001919984099</v>
      </c>
      <c r="H2965">
        <v>3.3242624405023133</v>
      </c>
      <c r="I2965">
        <v>8.2393156591534318</v>
      </c>
      <c r="J2965">
        <v>946.30613835256565</v>
      </c>
      <c r="K2965">
        <v>5126.5734764756071</v>
      </c>
      <c r="L2965">
        <v>991.90520088707149</v>
      </c>
      <c r="M2965">
        <v>3245.5415171968789</v>
      </c>
      <c r="N2965">
        <v>1015.8402268608779</v>
      </c>
      <c r="O2965">
        <v>2.9002414744517693</v>
      </c>
      <c r="P2965">
        <v>9.8627604857521884</v>
      </c>
    </row>
    <row r="2966" spans="1:16" x14ac:dyDescent="0.25">
      <c r="A2966">
        <v>3.4947832226753235</v>
      </c>
      <c r="B2966">
        <v>8.8453090264115968</v>
      </c>
      <c r="C2966">
        <v>24.298154171321489</v>
      </c>
      <c r="D2966">
        <v>53.037296773221513</v>
      </c>
      <c r="E2966">
        <v>53.458958319798519</v>
      </c>
      <c r="F2966">
        <v>107.06830389359466</v>
      </c>
      <c r="G2966">
        <v>373.7043251715105</v>
      </c>
      <c r="H2966">
        <v>17.034840029088013</v>
      </c>
      <c r="I2966">
        <v>5.342856501219365</v>
      </c>
      <c r="J2966">
        <v>33.291579695896353</v>
      </c>
      <c r="K2966">
        <v>75.150005911487057</v>
      </c>
      <c r="L2966">
        <v>78.306957332570505</v>
      </c>
      <c r="M2966">
        <v>160.93011922687103</v>
      </c>
      <c r="N2966">
        <v>385.06528734376383</v>
      </c>
      <c r="O2966">
        <v>15.754191496249065</v>
      </c>
      <c r="P2966">
        <v>6.0813365429353246</v>
      </c>
    </row>
    <row r="2967" spans="1:16" x14ac:dyDescent="0.25">
      <c r="A2967">
        <v>38.593203723430634</v>
      </c>
      <c r="B2967">
        <v>1.6935248136043621</v>
      </c>
      <c r="C2967">
        <v>3868.6498845135047</v>
      </c>
      <c r="D2967">
        <v>30205.22856260847</v>
      </c>
      <c r="E2967">
        <v>477.84421398186714</v>
      </c>
      <c r="F2967">
        <v>4897.8489163545091</v>
      </c>
      <c r="G2967">
        <v>1948.7040371242617</v>
      </c>
      <c r="H2967">
        <v>0.5226686223209368</v>
      </c>
      <c r="I2967">
        <v>1.0849907190489507</v>
      </c>
      <c r="J2967">
        <v>4857.198738284168</v>
      </c>
      <c r="K2967">
        <v>39323.312516819497</v>
      </c>
      <c r="L2967">
        <v>561.33623926280791</v>
      </c>
      <c r="M2967">
        <v>7984.7521927066618</v>
      </c>
      <c r="N2967">
        <v>2169.1090052054096</v>
      </c>
      <c r="O2967">
        <v>0.4859398217015356</v>
      </c>
      <c r="P2967">
        <v>0.95324092025618024</v>
      </c>
    </row>
    <row r="2968" spans="1:16" x14ac:dyDescent="0.25">
      <c r="A2968">
        <v>81.576400339603424</v>
      </c>
      <c r="B2968">
        <v>9.0348502561491308</v>
      </c>
      <c r="C2968">
        <v>177.81243654895101</v>
      </c>
      <c r="D2968">
        <v>574.72709797582888</v>
      </c>
      <c r="E2968">
        <v>385.12161967721664</v>
      </c>
      <c r="F2968">
        <v>974.11644526372811</v>
      </c>
      <c r="G2968">
        <v>538.35817696424169</v>
      </c>
      <c r="H2968">
        <v>9.0825034441555896</v>
      </c>
      <c r="I2968">
        <v>8.3359907640749249</v>
      </c>
      <c r="J2968">
        <v>258.49939873040876</v>
      </c>
      <c r="K2968">
        <v>934.69948325092082</v>
      </c>
      <c r="L2968">
        <v>560.98271907174956</v>
      </c>
      <c r="M2968">
        <v>1501.4402971843992</v>
      </c>
      <c r="N2968">
        <v>606.36339463096044</v>
      </c>
      <c r="O2968">
        <v>7.934016466037157</v>
      </c>
      <c r="P2968">
        <v>8.9696849122735465</v>
      </c>
    </row>
    <row r="2969" spans="1:16" x14ac:dyDescent="0.25">
      <c r="A2969">
        <v>41.801878869533539</v>
      </c>
      <c r="B2969">
        <v>0.51722515311746731</v>
      </c>
      <c r="C2969">
        <v>21137.966195000987</v>
      </c>
      <c r="D2969">
        <v>234042.77580342104</v>
      </c>
      <c r="E2969">
        <v>1242.2680754159369</v>
      </c>
      <c r="F2969">
        <v>35929.186482977566</v>
      </c>
      <c r="G2969">
        <v>4401.6741846574178</v>
      </c>
      <c r="H2969">
        <v>9.0185874676702069E-2</v>
      </c>
      <c r="I2969">
        <v>0.72680970763162733</v>
      </c>
      <c r="J2969">
        <v>24836.176399685053</v>
      </c>
      <c r="K2969">
        <v>285321.24102632073</v>
      </c>
      <c r="L2969">
        <v>2174.468489121517</v>
      </c>
      <c r="M2969">
        <v>62101.445326296416</v>
      </c>
      <c r="N2969">
        <v>4762.7606723711624</v>
      </c>
      <c r="O2969">
        <v>8.689493526655119E-2</v>
      </c>
      <c r="P2969">
        <v>3.4705523588566414</v>
      </c>
    </row>
    <row r="2970" spans="1:16" x14ac:dyDescent="0.25">
      <c r="A2970">
        <v>51.721566498279572</v>
      </c>
      <c r="B2970">
        <v>1.1161401085610156</v>
      </c>
      <c r="C2970">
        <v>9014.7930070594921</v>
      </c>
      <c r="D2970">
        <v>83570.957460079168</v>
      </c>
      <c r="E2970">
        <v>562.6150253359159</v>
      </c>
      <c r="F2970">
        <v>11818.568116388191</v>
      </c>
      <c r="G2970">
        <v>2903.1176624123818</v>
      </c>
      <c r="H2970">
        <v>0.25485430738382908</v>
      </c>
      <c r="I2970">
        <v>0.68841830945279658</v>
      </c>
      <c r="J2970">
        <v>10215.727121725164</v>
      </c>
      <c r="K2970">
        <v>97190.730610214203</v>
      </c>
      <c r="L2970">
        <v>804.22336137809759</v>
      </c>
      <c r="M2970">
        <v>19737.762465320367</v>
      </c>
      <c r="N2970">
        <v>3084.3705437878402</v>
      </c>
      <c r="O2970">
        <v>0.24449301274965793</v>
      </c>
      <c r="P2970">
        <v>0.82948016768260957</v>
      </c>
    </row>
    <row r="2971" spans="1:16" x14ac:dyDescent="0.25">
      <c r="A2971">
        <v>36.512182891368866</v>
      </c>
      <c r="B2971">
        <v>0.93992057916350213</v>
      </c>
      <c r="C2971">
        <v>9762.4630740462708</v>
      </c>
      <c r="D2971">
        <v>91896.509458851331</v>
      </c>
      <c r="E2971">
        <v>520.18343553081479</v>
      </c>
      <c r="F2971">
        <v>11504.545860049697</v>
      </c>
      <c r="G2971">
        <v>3015.6009822935407</v>
      </c>
      <c r="H2971">
        <v>0.20893960662532635</v>
      </c>
      <c r="I2971">
        <v>0.60458876040922149</v>
      </c>
      <c r="J2971">
        <v>11008.105894519542</v>
      </c>
      <c r="K2971">
        <v>106592.62945895</v>
      </c>
      <c r="L2971">
        <v>758.92045228567508</v>
      </c>
      <c r="M2971">
        <v>19265.087890666688</v>
      </c>
      <c r="N2971">
        <v>3199.4254168571406</v>
      </c>
      <c r="O2971">
        <v>0.20072926896872523</v>
      </c>
      <c r="P2971">
        <v>0.74210163385237093</v>
      </c>
    </row>
    <row r="2972" spans="1:16" x14ac:dyDescent="0.25">
      <c r="A2972">
        <v>97.748580038547516</v>
      </c>
      <c r="B2972">
        <v>1.7029838005938067</v>
      </c>
      <c r="C2972">
        <v>6536.6710317654952</v>
      </c>
      <c r="D2972">
        <v>56950.580238947281</v>
      </c>
      <c r="E2972">
        <v>636.94997085696116</v>
      </c>
      <c r="F2972">
        <v>10520.080147364724</v>
      </c>
      <c r="G2972">
        <v>2493.5030736222743</v>
      </c>
      <c r="H2972">
        <v>0.43458510966234837</v>
      </c>
      <c r="I2972">
        <v>0.96789151783954297</v>
      </c>
      <c r="J2972">
        <v>7644.9034121924533</v>
      </c>
      <c r="K2972">
        <v>68090.943520637986</v>
      </c>
      <c r="L2972">
        <v>840.5147111716152</v>
      </c>
      <c r="M2972">
        <v>17393.91317166483</v>
      </c>
      <c r="N2972">
        <v>2682.2983586831256</v>
      </c>
      <c r="O2972">
        <v>0.41314296408687207</v>
      </c>
      <c r="P2972">
        <v>1.0445085032529042</v>
      </c>
    </row>
    <row r="2973" spans="1:16" x14ac:dyDescent="0.25">
      <c r="A2973">
        <v>6.463800847530365</v>
      </c>
      <c r="B2973">
        <v>5.8723008759410904</v>
      </c>
      <c r="C2973">
        <v>73.790955384379544</v>
      </c>
      <c r="D2973">
        <v>190.59895048217476</v>
      </c>
      <c r="E2973">
        <v>114.70837104189154</v>
      </c>
      <c r="F2973">
        <v>258.98851686383932</v>
      </c>
      <c r="G2973">
        <v>433.46266483097781</v>
      </c>
      <c r="H2973">
        <v>8.0774651415160079</v>
      </c>
      <c r="I2973">
        <v>5.1367391477200544</v>
      </c>
      <c r="J2973">
        <v>104.28382016473283</v>
      </c>
      <c r="K2973">
        <v>290.27064018168528</v>
      </c>
      <c r="L2973">
        <v>165.39678888446369</v>
      </c>
      <c r="M2973">
        <v>394.41809735597457</v>
      </c>
      <c r="N2973">
        <v>467.50909510672096</v>
      </c>
      <c r="O2973">
        <v>7.2001680478031318</v>
      </c>
      <c r="P2973">
        <v>5.4876721184707726</v>
      </c>
    </row>
    <row r="2974" spans="1:16" x14ac:dyDescent="0.25">
      <c r="A2974">
        <v>85.689606487751007</v>
      </c>
      <c r="B2974">
        <v>4.8081256213794283</v>
      </c>
      <c r="C2974">
        <v>769.93486815777192</v>
      </c>
      <c r="D2974">
        <v>3887.5265727898168</v>
      </c>
      <c r="E2974">
        <v>716.26435136333635</v>
      </c>
      <c r="F2974">
        <v>2202.1198879501435</v>
      </c>
      <c r="G2974">
        <v>929.13335984290848</v>
      </c>
      <c r="H2974">
        <v>2.7579297997998502</v>
      </c>
      <c r="I2974">
        <v>8.0381720964404622</v>
      </c>
      <c r="J2974">
        <v>1126.6402663608048</v>
      </c>
      <c r="K2974">
        <v>6420.488196597873</v>
      </c>
      <c r="L2974">
        <v>1004.4755170120939</v>
      </c>
      <c r="M2974">
        <v>3473.324297080464</v>
      </c>
      <c r="N2974">
        <v>1098.8044740806897</v>
      </c>
      <c r="O2974">
        <v>2.4137618813961468</v>
      </c>
      <c r="P2974">
        <v>8.950391183148815</v>
      </c>
    </row>
    <row r="2975" spans="1:16" x14ac:dyDescent="0.25">
      <c r="A2975">
        <v>45.321222484111786</v>
      </c>
      <c r="B2975">
        <v>5.5323298100916496</v>
      </c>
      <c r="C2975">
        <v>345.33517046418325</v>
      </c>
      <c r="D2975">
        <v>1360.9720067280869</v>
      </c>
      <c r="E2975">
        <v>415.57319546789375</v>
      </c>
      <c r="F2975">
        <v>1142.4711761610224</v>
      </c>
      <c r="G2975">
        <v>672.65540582619826</v>
      </c>
      <c r="H2975">
        <v>4.328374077682148</v>
      </c>
      <c r="I2975">
        <v>5.9727578035949955</v>
      </c>
      <c r="J2975">
        <v>509.45070829588076</v>
      </c>
      <c r="K2975">
        <v>2282.536610314412</v>
      </c>
      <c r="L2975">
        <v>611.55386779614889</v>
      </c>
      <c r="M2975">
        <v>1778.4474315324067</v>
      </c>
      <c r="N2975">
        <v>780.28301099037344</v>
      </c>
      <c r="O2975">
        <v>3.7597245078715766</v>
      </c>
      <c r="P2975">
        <v>7.5976437049300865</v>
      </c>
    </row>
    <row r="2976" spans="1:16" x14ac:dyDescent="0.25">
      <c r="A2976">
        <v>78.900053560733795</v>
      </c>
      <c r="B2976">
        <v>4.6398691016996247</v>
      </c>
      <c r="C2976">
        <v>784.09484456818859</v>
      </c>
      <c r="D2976">
        <v>3981.0648616563753</v>
      </c>
      <c r="E2976">
        <v>701.75677905705413</v>
      </c>
      <c r="F2976">
        <v>2164.8844547439462</v>
      </c>
      <c r="G2976">
        <v>936.47527366554812</v>
      </c>
      <c r="H2976">
        <v>2.6425991482327555</v>
      </c>
      <c r="I2976">
        <v>7.8193585868071702</v>
      </c>
      <c r="J2976">
        <v>1146.6072330405834</v>
      </c>
      <c r="K2976">
        <v>6567.0799018600674</v>
      </c>
      <c r="L2976">
        <v>981.43899044859597</v>
      </c>
      <c r="M2976">
        <v>3415.677773680547</v>
      </c>
      <c r="N2976">
        <v>1107.6119121605282</v>
      </c>
      <c r="O2976">
        <v>2.3136757631905653</v>
      </c>
      <c r="P2976">
        <v>8.6274779736250942</v>
      </c>
    </row>
    <row r="2977" spans="1:16" x14ac:dyDescent="0.25">
      <c r="A2977">
        <v>42.658117234706879</v>
      </c>
      <c r="B2977">
        <v>1.4338454397436791</v>
      </c>
      <c r="C2977">
        <v>5503.581436820059</v>
      </c>
      <c r="D2977">
        <v>46327.01935758831</v>
      </c>
      <c r="E2977">
        <v>477.39123504886373</v>
      </c>
      <c r="F2977">
        <v>6808.8901381726801</v>
      </c>
      <c r="G2977">
        <v>2299.6458327610421</v>
      </c>
      <c r="H2977">
        <v>0.38903609316963034</v>
      </c>
      <c r="I2977">
        <v>0.82064455954356197</v>
      </c>
      <c r="J2977">
        <v>6579.2803341521803</v>
      </c>
      <c r="K2977">
        <v>56733.759553283286</v>
      </c>
      <c r="L2977">
        <v>605.03404730484942</v>
      </c>
      <c r="M2977">
        <v>11202.848606840582</v>
      </c>
      <c r="N2977">
        <v>2498.800524564153</v>
      </c>
      <c r="O2977">
        <v>0.36740482030615784</v>
      </c>
      <c r="P2977">
        <v>0.82644673094336718</v>
      </c>
    </row>
    <row r="2978" spans="1:16" x14ac:dyDescent="0.25">
      <c r="A2978">
        <v>85.91794615983963</v>
      </c>
      <c r="B2978">
        <v>1.7109752293326357</v>
      </c>
      <c r="C2978">
        <v>6048.8686636057046</v>
      </c>
      <c r="D2978">
        <v>51896.76211850813</v>
      </c>
      <c r="E2978">
        <v>605.24241565709758</v>
      </c>
      <c r="F2978">
        <v>9369.3588598168244</v>
      </c>
      <c r="G2978">
        <v>2404.108846485055</v>
      </c>
      <c r="H2978">
        <v>0.44879619144806199</v>
      </c>
      <c r="I2978">
        <v>0.97163883844390964</v>
      </c>
      <c r="J2978">
        <v>7142.5491145910137</v>
      </c>
      <c r="K2978">
        <v>62682.574665103508</v>
      </c>
      <c r="L2978">
        <v>784.07565569228689</v>
      </c>
      <c r="M2978">
        <v>15456.59002583614</v>
      </c>
      <c r="N2978">
        <v>2597.327988376509</v>
      </c>
      <c r="O2978">
        <v>0.42543378919611913</v>
      </c>
      <c r="P2978">
        <v>1.0164888308569786</v>
      </c>
    </row>
    <row r="2979" spans="1:16" x14ac:dyDescent="0.25">
      <c r="A2979">
        <v>87.691709220409393</v>
      </c>
      <c r="B2979">
        <v>4.1515973528005565</v>
      </c>
      <c r="C2979">
        <v>1086.2001064712588</v>
      </c>
      <c r="D2979">
        <v>6081.0082452575589</v>
      </c>
      <c r="E2979">
        <v>813.72565190811054</v>
      </c>
      <c r="F2979">
        <v>2714.8752995977065</v>
      </c>
      <c r="G2979">
        <v>1081.2082522040585</v>
      </c>
      <c r="H2979">
        <v>2.0827084067130377</v>
      </c>
      <c r="I2979">
        <v>7.6913829562828822</v>
      </c>
      <c r="J2979">
        <v>1563.2894067143402</v>
      </c>
      <c r="K2979">
        <v>9750.9334126740596</v>
      </c>
      <c r="L2979">
        <v>1031.8272434779876</v>
      </c>
      <c r="M2979">
        <v>4308.5249535860503</v>
      </c>
      <c r="N2979">
        <v>1277.4687813648752</v>
      </c>
      <c r="O2979">
        <v>1.8382188377199995</v>
      </c>
      <c r="P2979">
        <v>6.1036490744938083</v>
      </c>
    </row>
    <row r="2980" spans="1:16" x14ac:dyDescent="0.25">
      <c r="A2980">
        <v>31.073301374912262</v>
      </c>
      <c r="B2980">
        <v>1.7956798269208432</v>
      </c>
      <c r="C2980">
        <v>3023.0293243447827</v>
      </c>
      <c r="D2980">
        <v>22293.104200074566</v>
      </c>
      <c r="E2980">
        <v>472.56236474278955</v>
      </c>
      <c r="F2980">
        <v>3773.5835623999214</v>
      </c>
      <c r="G2980">
        <v>1735.5821946129522</v>
      </c>
      <c r="H2980">
        <v>0.60773943781825635</v>
      </c>
      <c r="I2980">
        <v>1.3604292372976119</v>
      </c>
      <c r="J2980">
        <v>3926.5710860749364</v>
      </c>
      <c r="K2980">
        <v>30416.696319525825</v>
      </c>
      <c r="L2980">
        <v>529.64193393680341</v>
      </c>
      <c r="M2980">
        <v>6115.8001279238506</v>
      </c>
      <c r="N2980">
        <v>1964.9748069409011</v>
      </c>
      <c r="O2980">
        <v>0.55853570070528891</v>
      </c>
      <c r="P2980">
        <v>1.0839186953727957</v>
      </c>
    </row>
    <row r="2981" spans="1:16" x14ac:dyDescent="0.25">
      <c r="A2981">
        <v>6.7671522498130798</v>
      </c>
      <c r="B2981">
        <v>4.862720834471852</v>
      </c>
      <c r="C2981">
        <v>112.57036735664377</v>
      </c>
      <c r="D2981">
        <v>321.39001487253921</v>
      </c>
      <c r="E2981">
        <v>139.37605188780404</v>
      </c>
      <c r="F2981">
        <v>332.12540492992758</v>
      </c>
      <c r="G2981">
        <v>475.4020424352795</v>
      </c>
      <c r="H2981">
        <v>5.7737049258011153</v>
      </c>
      <c r="I2981">
        <v>4.5717941098510373</v>
      </c>
      <c r="J2981">
        <v>161.26970254759013</v>
      </c>
      <c r="K2981">
        <v>505.65389162878887</v>
      </c>
      <c r="L2981">
        <v>201.36129104533128</v>
      </c>
      <c r="M2981">
        <v>508.65243319034005</v>
      </c>
      <c r="N2981">
        <v>523.4620246468296</v>
      </c>
      <c r="O2981">
        <v>5.0894079513172468</v>
      </c>
      <c r="P2981">
        <v>4.4958295543347644</v>
      </c>
    </row>
    <row r="2982" spans="1:16" x14ac:dyDescent="0.25">
      <c r="A2982">
        <v>46.847503483295441</v>
      </c>
      <c r="B2982">
        <v>7.7348300923593643</v>
      </c>
      <c r="C2982">
        <v>166.57966429825598</v>
      </c>
      <c r="D2982">
        <v>528.54566378157301</v>
      </c>
      <c r="E2982">
        <v>311.75659216730065</v>
      </c>
      <c r="F2982">
        <v>781.90409666242283</v>
      </c>
      <c r="G2982">
        <v>528.08188167671324</v>
      </c>
      <c r="H2982">
        <v>7.9655523804968444</v>
      </c>
      <c r="I2982">
        <v>7.1740331934740915</v>
      </c>
      <c r="J2982">
        <v>241.68935280036527</v>
      </c>
      <c r="K2982">
        <v>855.85308482294272</v>
      </c>
      <c r="L2982">
        <v>453.47842261653892</v>
      </c>
      <c r="M2982">
        <v>1204.0527045127403</v>
      </c>
      <c r="N2982">
        <v>592.89486726888288</v>
      </c>
      <c r="O2982">
        <v>6.9656895343294893</v>
      </c>
      <c r="P2982">
        <v>7.524605554114113</v>
      </c>
    </row>
    <row r="2983" spans="1:16" x14ac:dyDescent="0.25">
      <c r="A2983">
        <v>14.591904819011688</v>
      </c>
      <c r="B2983">
        <v>6.4872180137966575</v>
      </c>
      <c r="C2983">
        <v>105.16978036792003</v>
      </c>
      <c r="D2983">
        <v>295.14486252210401</v>
      </c>
      <c r="E2983">
        <v>175.04890789677421</v>
      </c>
      <c r="F2983">
        <v>413.46012893196547</v>
      </c>
      <c r="G2983">
        <v>467.69672557800902</v>
      </c>
      <c r="H2983">
        <v>7.8910275147586235</v>
      </c>
      <c r="I2983">
        <v>6.0573882658093972</v>
      </c>
      <c r="J2983">
        <v>150.32984708027064</v>
      </c>
      <c r="K2983">
        <v>461.92953455046256</v>
      </c>
      <c r="L2983">
        <v>252.71098007509406</v>
      </c>
      <c r="M2983">
        <v>632.63217031459442</v>
      </c>
      <c r="N2983">
        <v>513.24028574893077</v>
      </c>
      <c r="O2983">
        <v>6.9671886290598461</v>
      </c>
      <c r="P2983">
        <v>6.0437956479529067</v>
      </c>
    </row>
    <row r="2984" spans="1:16" x14ac:dyDescent="0.25">
      <c r="A2984">
        <v>97.982678949832916</v>
      </c>
      <c r="B2984">
        <v>4.0891403017056094</v>
      </c>
      <c r="C2984">
        <v>1217.684757096747</v>
      </c>
      <c r="D2984">
        <v>7048.5559650075911</v>
      </c>
      <c r="E2984">
        <v>870.38320980747687</v>
      </c>
      <c r="F2984">
        <v>3018.7139713566266</v>
      </c>
      <c r="G2984">
        <v>1138.377779334812</v>
      </c>
      <c r="H2984">
        <v>1.9622222075990903</v>
      </c>
      <c r="I2984">
        <v>7.5394174787876196</v>
      </c>
      <c r="J2984">
        <v>1739.379726831412</v>
      </c>
      <c r="K2984">
        <v>11156.714898109256</v>
      </c>
      <c r="L2984">
        <v>1016.5949827309911</v>
      </c>
      <c r="M2984">
        <v>4800.9268674954037</v>
      </c>
      <c r="N2984">
        <v>1342.5875937545818</v>
      </c>
      <c r="O2984">
        <v>1.7378840484359537</v>
      </c>
      <c r="P2984">
        <v>5.2913246358489729</v>
      </c>
    </row>
    <row r="2985" spans="1:16" x14ac:dyDescent="0.25">
      <c r="A2985">
        <v>4.2201051115989685</v>
      </c>
      <c r="B2985">
        <v>9.5331937061329803</v>
      </c>
      <c r="C2985">
        <v>23.836137364020473</v>
      </c>
      <c r="D2985">
        <v>51.947903378584002</v>
      </c>
      <c r="E2985">
        <v>56.291108670762171</v>
      </c>
      <c r="F2985">
        <v>112.54532872063541</v>
      </c>
      <c r="G2985">
        <v>373.10658775981693</v>
      </c>
      <c r="H2985">
        <v>18.449885302368489</v>
      </c>
      <c r="I2985">
        <v>5.7135049177768273</v>
      </c>
      <c r="J2985">
        <v>32.640019636777026</v>
      </c>
      <c r="K2985">
        <v>73.525024985140163</v>
      </c>
      <c r="L2985">
        <v>82.476799873573796</v>
      </c>
      <c r="M2985">
        <v>169.12945358274212</v>
      </c>
      <c r="N2985">
        <v>384.2227972128448</v>
      </c>
      <c r="O2985">
        <v>17.074602408340645</v>
      </c>
      <c r="P2985">
        <v>6.50331839928704</v>
      </c>
    </row>
    <row r="2986" spans="1:16" x14ac:dyDescent="0.25">
      <c r="A2986">
        <v>26.341071426868439</v>
      </c>
      <c r="B2986">
        <v>1.3914544910808528</v>
      </c>
      <c r="C2986">
        <v>4385.3520816730852</v>
      </c>
      <c r="D2986">
        <v>35196.409167417638</v>
      </c>
      <c r="E2986">
        <v>412.31030244931713</v>
      </c>
      <c r="F2986">
        <v>4772.1576357493122</v>
      </c>
      <c r="G2986">
        <v>2066.8958780534335</v>
      </c>
      <c r="H2986">
        <v>0.41002728666791394</v>
      </c>
      <c r="I2986">
        <v>0.84315692361987127</v>
      </c>
      <c r="J2986">
        <v>5409.5292025909957</v>
      </c>
      <c r="K2986">
        <v>44778.176732180254</v>
      </c>
      <c r="L2986">
        <v>497.04657002542643</v>
      </c>
      <c r="M2986">
        <v>7804.4410014612668</v>
      </c>
      <c r="N2986">
        <v>2280.4650769013097</v>
      </c>
      <c r="O2986">
        <v>0.38342285960919775</v>
      </c>
      <c r="P2986">
        <v>0.77685052012881528</v>
      </c>
    </row>
    <row r="2987" spans="1:16" x14ac:dyDescent="0.25">
      <c r="A2987">
        <v>49.786945998668671</v>
      </c>
      <c r="B2987">
        <v>9.8618926514455474</v>
      </c>
      <c r="C2987">
        <v>103.0312874467466</v>
      </c>
      <c r="D2987">
        <v>287.66752764306085</v>
      </c>
      <c r="E2987">
        <v>261.27921579387765</v>
      </c>
      <c r="F2987">
        <v>615.49219143201913</v>
      </c>
      <c r="G2987">
        <v>465.44541125501007</v>
      </c>
      <c r="H2987">
        <v>12.083494235261576</v>
      </c>
      <c r="I2987">
        <v>9.1854996867655512</v>
      </c>
      <c r="J2987">
        <v>147.17353446536382</v>
      </c>
      <c r="K2987">
        <v>449.51081065290168</v>
      </c>
      <c r="L2987">
        <v>377.12501714140637</v>
      </c>
      <c r="M2987">
        <v>941.49827219172391</v>
      </c>
      <c r="N2987">
        <v>510.24968363624134</v>
      </c>
      <c r="O2987">
        <v>10.674246050087362</v>
      </c>
      <c r="P2987">
        <v>9.2132430675145631</v>
      </c>
    </row>
    <row r="2988" spans="1:16" x14ac:dyDescent="0.25">
      <c r="A2988">
        <v>16.514416754245758</v>
      </c>
      <c r="B2988">
        <v>6.4962404846217057</v>
      </c>
      <c r="C2988">
        <v>114.44452151938101</v>
      </c>
      <c r="D2988">
        <v>328.12537273655846</v>
      </c>
      <c r="E2988">
        <v>188.9322371660711</v>
      </c>
      <c r="F2988">
        <v>451.18486962897038</v>
      </c>
      <c r="G2988">
        <v>477.33274254570085</v>
      </c>
      <c r="H2988">
        <v>7.667907368779411</v>
      </c>
      <c r="I2988">
        <v>6.1156692195687032</v>
      </c>
      <c r="J2988">
        <v>164.04409304848755</v>
      </c>
      <c r="K2988">
        <v>516.90660276969936</v>
      </c>
      <c r="L2988">
        <v>273.01238209884065</v>
      </c>
      <c r="M2988">
        <v>691.14867490351742</v>
      </c>
      <c r="N2988">
        <v>526.02009137827577</v>
      </c>
      <c r="O2988">
        <v>6.7564933441059809</v>
      </c>
      <c r="P2988">
        <v>5.9986640923955443</v>
      </c>
    </row>
    <row r="2989" spans="1:16" x14ac:dyDescent="0.25">
      <c r="A2989">
        <v>42.993050038814545</v>
      </c>
      <c r="B2989">
        <v>8.3725381483919978</v>
      </c>
      <c r="C2989">
        <v>131.62924791791531</v>
      </c>
      <c r="D2989">
        <v>391.48563581569476</v>
      </c>
      <c r="E2989">
        <v>275.28537032492915</v>
      </c>
      <c r="F2989">
        <v>669.53018331206874</v>
      </c>
      <c r="G2989">
        <v>494.66755681657526</v>
      </c>
      <c r="H2989">
        <v>9.3975361124764394</v>
      </c>
      <c r="I2989">
        <v>7.9228412956558767</v>
      </c>
      <c r="J2989">
        <v>189.54816000250864</v>
      </c>
      <c r="K2989">
        <v>623.30040164567322</v>
      </c>
      <c r="L2989">
        <v>398.61492622643306</v>
      </c>
      <c r="M2989">
        <v>1027.5998137239235</v>
      </c>
      <c r="N2989">
        <v>548.93718908738299</v>
      </c>
      <c r="O2989">
        <v>8.2548321237886029</v>
      </c>
      <c r="P2989">
        <v>7.7513430284131122</v>
      </c>
    </row>
    <row r="2990" spans="1:16" x14ac:dyDescent="0.25">
      <c r="A2990">
        <v>96.183317959308624</v>
      </c>
      <c r="B2990">
        <v>4.8488853182299909</v>
      </c>
      <c r="C2990">
        <v>823.71880112356405</v>
      </c>
      <c r="D2990">
        <v>4245.36513436108</v>
      </c>
      <c r="E2990">
        <v>763.87453660068752</v>
      </c>
      <c r="F2990">
        <v>2379.3000536123932</v>
      </c>
      <c r="G2990">
        <v>956.71940610647596</v>
      </c>
      <c r="H2990">
        <v>2.7091287878382104</v>
      </c>
      <c r="I2990">
        <v>8.3393512008801078</v>
      </c>
      <c r="J2990">
        <v>1202.2676299381294</v>
      </c>
      <c r="K2990">
        <v>6978.9311215456246</v>
      </c>
      <c r="L2990">
        <v>1059.882891779873</v>
      </c>
      <c r="M2990">
        <v>3757.21627999974</v>
      </c>
      <c r="N2990">
        <v>1131.8020467247411</v>
      </c>
      <c r="O2990">
        <v>2.3743938266407838</v>
      </c>
      <c r="P2990">
        <v>8.9446677008486066</v>
      </c>
    </row>
    <row r="2991" spans="1:16" x14ac:dyDescent="0.25">
      <c r="A2991">
        <v>47.338844478130341</v>
      </c>
      <c r="B2991">
        <v>3.9994487342913358</v>
      </c>
      <c r="C2991">
        <v>746.63613344691521</v>
      </c>
      <c r="D2991">
        <v>3734.6960765649137</v>
      </c>
      <c r="E2991">
        <v>580.70185606940288</v>
      </c>
      <c r="F2991">
        <v>1775.4017862674552</v>
      </c>
      <c r="G2991">
        <v>916.92460062177395</v>
      </c>
      <c r="H2991">
        <v>2.321685118447995</v>
      </c>
      <c r="I2991">
        <v>6.592415298305446</v>
      </c>
      <c r="J2991">
        <v>1093.6989224432584</v>
      </c>
      <c r="K2991">
        <v>6180.0190614834273</v>
      </c>
      <c r="L2991">
        <v>817.95095948371124</v>
      </c>
      <c r="M2991">
        <v>2798.7853746246901</v>
      </c>
      <c r="N2991">
        <v>1084.1183085072576</v>
      </c>
      <c r="O2991">
        <v>2.0307357897252429</v>
      </c>
      <c r="P2991">
        <v>7.4461894171148115</v>
      </c>
    </row>
    <row r="2992" spans="1:16" x14ac:dyDescent="0.25">
      <c r="A2992">
        <v>57.226620256900787</v>
      </c>
      <c r="B2992">
        <v>2.3539976423146336</v>
      </c>
      <c r="C2992">
        <v>2651.1326007830071</v>
      </c>
      <c r="D2992">
        <v>18935.533275118967</v>
      </c>
      <c r="E2992">
        <v>604.36005298908356</v>
      </c>
      <c r="F2992">
        <v>4205.226249893698</v>
      </c>
      <c r="G2992">
        <v>1631.933565663204</v>
      </c>
      <c r="H2992">
        <v>0.83725016136599706</v>
      </c>
      <c r="I2992">
        <v>2.018594219813012</v>
      </c>
      <c r="J2992">
        <v>3502.9450430914912</v>
      </c>
      <c r="K2992">
        <v>26486.115056743853</v>
      </c>
      <c r="L2992">
        <v>662.08209866902951</v>
      </c>
      <c r="M2992">
        <v>6795.0969671589746</v>
      </c>
      <c r="N2992">
        <v>1863.2275484176816</v>
      </c>
      <c r="O2992">
        <v>0.76479969329997899</v>
      </c>
      <c r="P2992">
        <v>1.5169156890015132</v>
      </c>
    </row>
    <row r="2993" spans="1:16" x14ac:dyDescent="0.25">
      <c r="A2993">
        <v>83.108936250209808</v>
      </c>
      <c r="B2993">
        <v>8.1647973775294798</v>
      </c>
      <c r="C2993">
        <v>226.01569416140418</v>
      </c>
      <c r="D2993">
        <v>783.37422535175949</v>
      </c>
      <c r="E2993">
        <v>427.16906417331802</v>
      </c>
      <c r="F2993">
        <v>1114.1736779800556</v>
      </c>
      <c r="G2993">
        <v>580.30359794533069</v>
      </c>
      <c r="H2993">
        <v>7.5044864986661759</v>
      </c>
      <c r="I2993">
        <v>7.6866502073468252</v>
      </c>
      <c r="J2993">
        <v>330.77485837701113</v>
      </c>
      <c r="K2993">
        <v>1292.4412598009608</v>
      </c>
      <c r="L2993">
        <v>625.45285260784431</v>
      </c>
      <c r="M2993">
        <v>1723.3172247662494</v>
      </c>
      <c r="N2993">
        <v>661.10952904750263</v>
      </c>
      <c r="O2993">
        <v>6.5348274262850552</v>
      </c>
      <c r="P2993">
        <v>8.8922759267694325</v>
      </c>
    </row>
    <row r="2994" spans="1:16" x14ac:dyDescent="0.25">
      <c r="A2994">
        <v>94.580786049365997</v>
      </c>
      <c r="B2994">
        <v>2.8767825872221775</v>
      </c>
      <c r="C2994">
        <v>2482.4501118434796</v>
      </c>
      <c r="D2994">
        <v>17442.023542829273</v>
      </c>
      <c r="E2994">
        <v>731.54145578242185</v>
      </c>
      <c r="F2994">
        <v>4745.8925839980639</v>
      </c>
      <c r="G2994">
        <v>1582.4351535224266</v>
      </c>
      <c r="H2994">
        <v>1.0490792191376317</v>
      </c>
      <c r="I2994">
        <v>2.6485966212395389</v>
      </c>
      <c r="J2994">
        <v>3307.149950350547</v>
      </c>
      <c r="K2994">
        <v>24697.357944788982</v>
      </c>
      <c r="L2994">
        <v>792.77923179720483</v>
      </c>
      <c r="M2994">
        <v>7657.6000025564235</v>
      </c>
      <c r="N2994">
        <v>1813.8926025968863</v>
      </c>
      <c r="O2994">
        <v>0.95543654227594499</v>
      </c>
      <c r="P2994">
        <v>1.9288253507640989</v>
      </c>
    </row>
    <row r="2995" spans="1:16" x14ac:dyDescent="0.25">
      <c r="A2995">
        <v>36.106486976146698</v>
      </c>
      <c r="B2995">
        <v>4.4002842492921816</v>
      </c>
      <c r="C2995">
        <v>489.78059354865928</v>
      </c>
      <c r="D2995">
        <v>2150.8892434345494</v>
      </c>
      <c r="E2995">
        <v>446.07955771869598</v>
      </c>
      <c r="F2995">
        <v>1280.9580326075857</v>
      </c>
      <c r="G2995">
        <v>769.58157214901917</v>
      </c>
      <c r="H2995">
        <v>3.0089132417526834</v>
      </c>
      <c r="I2995">
        <v>5.6971714176073736</v>
      </c>
      <c r="J2995">
        <v>723.27261476667775</v>
      </c>
      <c r="K2995">
        <v>3614.0538993195723</v>
      </c>
      <c r="L2995">
        <v>651.78789261061831</v>
      </c>
      <c r="M2995">
        <v>2005.1159205344513</v>
      </c>
      <c r="N2995">
        <v>903.01418208300231</v>
      </c>
      <c r="O2995">
        <v>2.6168312146004129</v>
      </c>
      <c r="P2995">
        <v>7.3301348042189662</v>
      </c>
    </row>
    <row r="2996" spans="1:16" x14ac:dyDescent="0.25">
      <c r="A2996">
        <v>83.849269926548004</v>
      </c>
      <c r="B2996">
        <v>7.2000591411044219</v>
      </c>
      <c r="C2996">
        <v>302.35745907747906</v>
      </c>
      <c r="D2996">
        <v>1143.9929009807406</v>
      </c>
      <c r="E2996">
        <v>482.77498599255284</v>
      </c>
      <c r="F2996">
        <v>1305.7466423463852</v>
      </c>
      <c r="G2996">
        <v>640.96156575879081</v>
      </c>
      <c r="H2996">
        <v>5.9268673794339657</v>
      </c>
      <c r="I2996">
        <v>7.3748769377111332</v>
      </c>
      <c r="J2996">
        <v>445.22983231285878</v>
      </c>
      <c r="K2996">
        <v>1911.5969428954365</v>
      </c>
      <c r="L2996">
        <v>710.06575400339261</v>
      </c>
      <c r="M2996">
        <v>2028.4608825973723</v>
      </c>
      <c r="N2996">
        <v>739.60919300359478</v>
      </c>
      <c r="O2996">
        <v>5.1499086448085158</v>
      </c>
      <c r="P2996">
        <v>9.12773148635255</v>
      </c>
    </row>
    <row r="2997" spans="1:16" x14ac:dyDescent="0.25">
      <c r="A2997">
        <v>86.13758796453476</v>
      </c>
      <c r="B2997">
        <v>5.7111809408448373</v>
      </c>
      <c r="C2997">
        <v>523.32941281679928</v>
      </c>
      <c r="D2997">
        <v>2345.9730653707738</v>
      </c>
      <c r="E2997">
        <v>612.86552546291</v>
      </c>
      <c r="F2997">
        <v>1775.303778489126</v>
      </c>
      <c r="G2997">
        <v>790.38813263388818</v>
      </c>
      <c r="H2997">
        <v>3.8063445702862477</v>
      </c>
      <c r="I2997">
        <v>7.6957247143659426</v>
      </c>
      <c r="J2997">
        <v>772.40159076084512</v>
      </c>
      <c r="K2997">
        <v>3937.6619934518226</v>
      </c>
      <c r="L2997">
        <v>892.53686638053318</v>
      </c>
      <c r="M2997">
        <v>2781.9349547912589</v>
      </c>
      <c r="N2997">
        <v>929.00616546838444</v>
      </c>
      <c r="O2997">
        <v>3.3122979302335591</v>
      </c>
      <c r="P2997">
        <v>9.7830667497524697</v>
      </c>
    </row>
    <row r="2998" spans="1:16" x14ac:dyDescent="0.25">
      <c r="A2998">
        <v>71.661893665790558</v>
      </c>
      <c r="B2998">
        <v>4.8293966903070196</v>
      </c>
      <c r="C2998">
        <v>666.37864301903812</v>
      </c>
      <c r="D2998">
        <v>3218.9997141535937</v>
      </c>
      <c r="E2998">
        <v>637.10111090865314</v>
      </c>
      <c r="F2998">
        <v>1910.9990464150931</v>
      </c>
      <c r="G2998">
        <v>873.56044028502231</v>
      </c>
      <c r="H2998">
        <v>2.9303258384975526</v>
      </c>
      <c r="I2998">
        <v>7.5094816877544295</v>
      </c>
      <c r="J2998">
        <v>979.38421809664555</v>
      </c>
      <c r="K2998">
        <v>5359.6164513155318</v>
      </c>
      <c r="L2998">
        <v>910.00901702982526</v>
      </c>
      <c r="M2998">
        <v>3006.6757334011809</v>
      </c>
      <c r="N2998">
        <v>1031.5502137926928</v>
      </c>
      <c r="O2998">
        <v>2.5579636543473057</v>
      </c>
      <c r="P2998">
        <v>8.8764246375265774</v>
      </c>
    </row>
    <row r="2999" spans="1:16" x14ac:dyDescent="0.25">
      <c r="A2999">
        <v>71.245635211467743</v>
      </c>
      <c r="B2999">
        <v>9.4300826769460375</v>
      </c>
      <c r="C2999">
        <v>146.54075206856405</v>
      </c>
      <c r="D2999">
        <v>448.68114183581957</v>
      </c>
      <c r="E2999">
        <v>340.33445196952147</v>
      </c>
      <c r="F2999">
        <v>839.4367419934249</v>
      </c>
      <c r="G2999">
        <v>509.20659629025613</v>
      </c>
      <c r="H2999">
        <v>10.179344445984569</v>
      </c>
      <c r="I2999">
        <v>8.8770850139558029</v>
      </c>
      <c r="J2999">
        <v>211.7575371048747</v>
      </c>
      <c r="K2999">
        <v>720.02161344535534</v>
      </c>
      <c r="L2999">
        <v>493.75971912342965</v>
      </c>
      <c r="M2999">
        <v>1290.305664804024</v>
      </c>
      <c r="N2999">
        <v>568.09601000444627</v>
      </c>
      <c r="O2999">
        <v>8.9222412624760477</v>
      </c>
      <c r="P2999">
        <v>8.8799143264893559</v>
      </c>
    </row>
    <row r="3000" spans="1:16" x14ac:dyDescent="0.25">
      <c r="A3000">
        <v>97.784221231937408</v>
      </c>
      <c r="B3000">
        <v>6.3255763054726497</v>
      </c>
      <c r="C3000">
        <v>456.51392039033772</v>
      </c>
      <c r="D3000">
        <v>1961.4863056252887</v>
      </c>
      <c r="E3000">
        <v>603.65796144607589</v>
      </c>
      <c r="F3000">
        <v>1717.9015262811326</v>
      </c>
      <c r="G3000">
        <v>748.37807099596375</v>
      </c>
      <c r="H3000">
        <v>4.4447344275490037</v>
      </c>
      <c r="I3000">
        <v>7.8598155227919531</v>
      </c>
      <c r="J3000">
        <v>674.34694365842336</v>
      </c>
      <c r="K3000">
        <v>3297.8224530451084</v>
      </c>
      <c r="L3000">
        <v>884.43215077757247</v>
      </c>
      <c r="M3000">
        <v>2686.0178634751501</v>
      </c>
      <c r="N3000">
        <v>876.39285319045894</v>
      </c>
      <c r="O3000">
        <v>3.8636278229068872</v>
      </c>
      <c r="P3000">
        <v>10.190972127304603</v>
      </c>
    </row>
    <row r="3001" spans="1:16" x14ac:dyDescent="0.25">
      <c r="A3001">
        <v>64.695704400539398</v>
      </c>
      <c r="B3001">
        <v>2.1338263916144058</v>
      </c>
      <c r="C3001">
        <v>3467.2479242670415</v>
      </c>
      <c r="D3001">
        <v>26405.977003018641</v>
      </c>
      <c r="E3001">
        <v>581.36908699366893</v>
      </c>
      <c r="F3001">
        <v>5342.0782470321737</v>
      </c>
      <c r="G3001">
        <v>1850.9790383002251</v>
      </c>
      <c r="H3001">
        <v>0.68596689827308543</v>
      </c>
      <c r="I3001">
        <v>1.4579922944473624</v>
      </c>
      <c r="J3001">
        <v>4420.3110453888885</v>
      </c>
      <c r="K3001">
        <v>35096.829437926579</v>
      </c>
      <c r="L3001">
        <v>668.40372334238896</v>
      </c>
      <c r="M3001">
        <v>8685.7833014471107</v>
      </c>
      <c r="N3001">
        <v>2076.19542502066</v>
      </c>
      <c r="O3001">
        <v>0.63449861300617327</v>
      </c>
      <c r="P3001">
        <v>1.2281698506261103</v>
      </c>
    </row>
    <row r="3002" spans="1:16" x14ac:dyDescent="0.25">
      <c r="A3002">
        <v>41.976933777332306</v>
      </c>
      <c r="B3002">
        <v>1.7342833736940793</v>
      </c>
      <c r="C3002">
        <v>3898.845284268295</v>
      </c>
      <c r="D3002">
        <v>30493.917974432446</v>
      </c>
      <c r="E3002">
        <v>490.69221373009168</v>
      </c>
      <c r="F3002">
        <v>5068.1655913864424</v>
      </c>
      <c r="G3002">
        <v>1955.8333133101444</v>
      </c>
      <c r="H3002">
        <v>0.53370746281470893</v>
      </c>
      <c r="I3002">
        <v>1.1066735682466502</v>
      </c>
      <c r="J3002">
        <v>4889.7615336083027</v>
      </c>
      <c r="K3002">
        <v>39641.47043721025</v>
      </c>
      <c r="L3002">
        <v>577.33292449600469</v>
      </c>
      <c r="M3002">
        <v>8264.0016411899524</v>
      </c>
      <c r="N3002">
        <v>2175.8521579290136</v>
      </c>
      <c r="O3002">
        <v>0.49638267666913544</v>
      </c>
      <c r="P3002">
        <v>0.97516239331508547</v>
      </c>
    </row>
    <row r="3003" spans="1:16" x14ac:dyDescent="0.25">
      <c r="A3003">
        <v>85.708925902843475</v>
      </c>
      <c r="B3003">
        <v>5.0877335496100136</v>
      </c>
      <c r="C3003">
        <v>677.86822229144468</v>
      </c>
      <c r="D3003">
        <v>3291.7632529213138</v>
      </c>
      <c r="E3003">
        <v>680.9766128074391</v>
      </c>
      <c r="F3003">
        <v>2048.1893453221619</v>
      </c>
      <c r="G3003">
        <v>879.89968583895325</v>
      </c>
      <c r="H3003">
        <v>3.0666153770116553</v>
      </c>
      <c r="I3003">
        <v>7.9852004360216684</v>
      </c>
      <c r="J3003">
        <v>995.82959421797216</v>
      </c>
      <c r="K3003">
        <v>5476.2303041756868</v>
      </c>
      <c r="L3003">
        <v>970.85292915059676</v>
      </c>
      <c r="M3003">
        <v>3223.4621068822594</v>
      </c>
      <c r="N3003">
        <v>1039.2740323542707</v>
      </c>
      <c r="O3003">
        <v>2.6776836159068189</v>
      </c>
      <c r="P3003">
        <v>9.3791795051040676</v>
      </c>
    </row>
    <row r="3004" spans="1:16" x14ac:dyDescent="0.25">
      <c r="A3004">
        <v>89.605204641819</v>
      </c>
      <c r="B3004">
        <v>7.2223305595754228</v>
      </c>
      <c r="C3004">
        <v>315.735702392831</v>
      </c>
      <c r="D3004">
        <v>1210.5348909287222</v>
      </c>
      <c r="E3004">
        <v>502.50913604210206</v>
      </c>
      <c r="F3004">
        <v>1366.3748415659654</v>
      </c>
      <c r="G3004">
        <v>650.99564864895035</v>
      </c>
      <c r="H3004">
        <v>5.8477463686836488</v>
      </c>
      <c r="I3004">
        <v>7.5183733002638871</v>
      </c>
      <c r="J3004">
        <v>465.24333650521083</v>
      </c>
      <c r="K3004">
        <v>2025.5385452821201</v>
      </c>
      <c r="L3004">
        <v>739.32394786552197</v>
      </c>
      <c r="M3004">
        <v>2124.0526014400148</v>
      </c>
      <c r="N3004">
        <v>752.51300577320944</v>
      </c>
      <c r="O3004">
        <v>5.0803769460440442</v>
      </c>
      <c r="P3004">
        <v>9.3943288654231285</v>
      </c>
    </row>
    <row r="3005" spans="1:16" x14ac:dyDescent="0.25">
      <c r="A3005">
        <v>32.946859776973724</v>
      </c>
      <c r="B3005">
        <v>7.643719847410801</v>
      </c>
      <c r="C3005">
        <v>132.30194746591053</v>
      </c>
      <c r="D3005">
        <v>394.02275504584037</v>
      </c>
      <c r="E3005">
        <v>252.44112938332327</v>
      </c>
      <c r="F3005">
        <v>614.37956686466089</v>
      </c>
      <c r="G3005">
        <v>495.33315169897134</v>
      </c>
      <c r="H3005">
        <v>8.563669123831648</v>
      </c>
      <c r="I3005">
        <v>7.2329258289677174</v>
      </c>
      <c r="J3005">
        <v>190.54866036485694</v>
      </c>
      <c r="K3005">
        <v>627.57864683128889</v>
      </c>
      <c r="L3005">
        <v>365.56756823313259</v>
      </c>
      <c r="M3005">
        <v>943.02098898769657</v>
      </c>
      <c r="N3005">
        <v>549.81544482975085</v>
      </c>
      <c r="O3005">
        <v>7.5215532199793502</v>
      </c>
      <c r="P3005">
        <v>7.0804119326828996</v>
      </c>
    </row>
    <row r="3006" spans="1:16" x14ac:dyDescent="0.25">
      <c r="A3006">
        <v>33.998074352741241</v>
      </c>
      <c r="B3006">
        <v>9.2035887624271222</v>
      </c>
      <c r="C3006">
        <v>91.261856578977159</v>
      </c>
      <c r="D3006">
        <v>247.40501274649554</v>
      </c>
      <c r="E3006">
        <v>218.63275438616554</v>
      </c>
      <c r="F3006">
        <v>507.04491375215463</v>
      </c>
      <c r="G3006">
        <v>452.84782261630136</v>
      </c>
      <c r="H3006">
        <v>11.767509808495729</v>
      </c>
      <c r="I3006">
        <v>8.4165985584212439</v>
      </c>
      <c r="J3006">
        <v>129.8461270406851</v>
      </c>
      <c r="K3006">
        <v>382.97553645341475</v>
      </c>
      <c r="L3006">
        <v>315.30448372212629</v>
      </c>
      <c r="M3006">
        <v>774.348937259531</v>
      </c>
      <c r="N3006">
        <v>493.47703983951448</v>
      </c>
      <c r="O3006">
        <v>10.427591209451995</v>
      </c>
      <c r="P3006">
        <v>8.7366117710547417</v>
      </c>
    </row>
    <row r="3007" spans="1:16" x14ac:dyDescent="0.25">
      <c r="A3007">
        <v>38.745870769023895</v>
      </c>
      <c r="B3007">
        <v>7.9166174763746282</v>
      </c>
      <c r="C3007">
        <v>137.8494040517607</v>
      </c>
      <c r="D3007">
        <v>415.10266169795125</v>
      </c>
      <c r="E3007">
        <v>270.96541175209916</v>
      </c>
      <c r="F3007">
        <v>663.01622888191139</v>
      </c>
      <c r="G3007">
        <v>500.78647314544168</v>
      </c>
      <c r="H3007">
        <v>8.7381891792026565</v>
      </c>
      <c r="I3007">
        <v>7.4844636842372596</v>
      </c>
      <c r="J3007">
        <v>198.80473830906041</v>
      </c>
      <c r="K3007">
        <v>663.17101772698652</v>
      </c>
      <c r="L3007">
        <v>392.67293647682271</v>
      </c>
      <c r="M3007">
        <v>1018.2562247256743</v>
      </c>
      <c r="N3007">
        <v>557.00681102591091</v>
      </c>
      <c r="O3007">
        <v>7.6683274512280875</v>
      </c>
      <c r="P3007">
        <v>7.3726906918633093</v>
      </c>
    </row>
    <row r="3008" spans="1:16" x14ac:dyDescent="0.25">
      <c r="A3008">
        <v>88.55782562494278</v>
      </c>
      <c r="B3008">
        <v>6.2072895190078441</v>
      </c>
      <c r="C3008">
        <v>441.999520452274</v>
      </c>
      <c r="D3008">
        <v>1880.1689084376844</v>
      </c>
      <c r="E3008">
        <v>576.15651106028929</v>
      </c>
      <c r="F3008">
        <v>1632.9636949045214</v>
      </c>
      <c r="G3008">
        <v>738.93572146506813</v>
      </c>
      <c r="H3008">
        <v>4.4164092182395578</v>
      </c>
      <c r="I3008">
        <v>7.5731707210909303</v>
      </c>
      <c r="J3008">
        <v>652.93701036390917</v>
      </c>
      <c r="K3008">
        <v>3161.4427214620086</v>
      </c>
      <c r="L3008">
        <v>844.98330935278966</v>
      </c>
      <c r="M3008">
        <v>2551.8894043640335</v>
      </c>
      <c r="N3008">
        <v>864.49545505348999</v>
      </c>
      <c r="O3008">
        <v>3.8382913385434856</v>
      </c>
      <c r="P3008">
        <v>9.8361717002731144</v>
      </c>
    </row>
    <row r="3009" spans="1:16" x14ac:dyDescent="0.25">
      <c r="A3009">
        <v>56.101503312587738</v>
      </c>
      <c r="B3009">
        <v>8.1652520818673935</v>
      </c>
      <c r="C3009">
        <v>168.77464431468127</v>
      </c>
      <c r="D3009">
        <v>537.49238207844485</v>
      </c>
      <c r="E3009">
        <v>332.82573803931035</v>
      </c>
      <c r="F3009">
        <v>836.16742294454252</v>
      </c>
      <c r="G3009">
        <v>530.10642537727063</v>
      </c>
      <c r="H3009">
        <v>8.3682785252902487</v>
      </c>
      <c r="I3009">
        <v>7.5629690435523313</v>
      </c>
      <c r="J3009">
        <v>244.97265411705118</v>
      </c>
      <c r="K3009">
        <v>871.11327337919226</v>
      </c>
      <c r="L3009">
        <v>484.26050109397596</v>
      </c>
      <c r="M3009">
        <v>1287.8530181850274</v>
      </c>
      <c r="N3009">
        <v>595.55009914781613</v>
      </c>
      <c r="O3009">
        <v>7.3162590805848913</v>
      </c>
      <c r="P3009">
        <v>7.9743475040020799</v>
      </c>
    </row>
    <row r="3010" spans="1:16" x14ac:dyDescent="0.25">
      <c r="A3010">
        <v>40.619358360767365</v>
      </c>
      <c r="B3010">
        <v>5.4510821022324292</v>
      </c>
      <c r="C3010">
        <v>328.66939367774</v>
      </c>
      <c r="D3010">
        <v>1275.7360413880428</v>
      </c>
      <c r="E3010">
        <v>392.50904831889221</v>
      </c>
      <c r="F3010">
        <v>1072.5433419720291</v>
      </c>
      <c r="G3010">
        <v>660.54880030344657</v>
      </c>
      <c r="H3010">
        <v>4.3463735634376759</v>
      </c>
      <c r="I3010">
        <v>5.765000326202272</v>
      </c>
      <c r="J3010">
        <v>484.57313901716435</v>
      </c>
      <c r="K3010">
        <v>2137.0332090201177</v>
      </c>
      <c r="L3010">
        <v>577.58649891225127</v>
      </c>
      <c r="M3010">
        <v>1668.3163596802831</v>
      </c>
      <c r="N3010">
        <v>764.7755338436458</v>
      </c>
      <c r="O3010">
        <v>3.7756338440317427</v>
      </c>
      <c r="P3010">
        <v>7.2641665522980716</v>
      </c>
    </row>
    <row r="3011" spans="1:16" x14ac:dyDescent="0.25">
      <c r="A3011">
        <v>64.402856528759003</v>
      </c>
      <c r="B3011">
        <v>3.021638884912111</v>
      </c>
      <c r="C3011">
        <v>1725.6161408201899</v>
      </c>
      <c r="D3011">
        <v>11019.878520586481</v>
      </c>
      <c r="E3011">
        <v>749.80591913681462</v>
      </c>
      <c r="F3011">
        <v>3267.5670508497687</v>
      </c>
      <c r="G3011">
        <v>1335.7198993502313</v>
      </c>
      <c r="H3011">
        <v>1.2667945102633873</v>
      </c>
      <c r="I3011">
        <v>4.4051955424298468</v>
      </c>
      <c r="J3011">
        <v>2393.592755656643</v>
      </c>
      <c r="K3011">
        <v>16614.034082202186</v>
      </c>
      <c r="L3011">
        <v>771.06841379328591</v>
      </c>
      <c r="M3011">
        <v>5232.1202737642561</v>
      </c>
      <c r="N3011">
        <v>1559.124277900065</v>
      </c>
      <c r="O3011">
        <v>1.1360101613616012</v>
      </c>
      <c r="P3011">
        <v>2.7152209554074265</v>
      </c>
    </row>
    <row r="3012" spans="1:16" x14ac:dyDescent="0.25">
      <c r="A3012">
        <v>14.059564650058746</v>
      </c>
      <c r="B3012">
        <v>2.7263686657620974</v>
      </c>
      <c r="C3012">
        <v>711.31228963608748</v>
      </c>
      <c r="D3012">
        <v>3505.6166224772501</v>
      </c>
      <c r="E3012">
        <v>380.06691466339851</v>
      </c>
      <c r="F3012">
        <v>1152.2544151908769</v>
      </c>
      <c r="G3012">
        <v>898.0971378523983</v>
      </c>
      <c r="H3012">
        <v>1.6128021336949416</v>
      </c>
      <c r="I3012">
        <v>4.3884341662022432</v>
      </c>
      <c r="J3012">
        <v>1043.5464263596596</v>
      </c>
      <c r="K3012">
        <v>5817.3186646974154</v>
      </c>
      <c r="L3012">
        <v>538.77124942207752</v>
      </c>
      <c r="M3012">
        <v>1814.9245591542999</v>
      </c>
      <c r="N3012">
        <v>1061.3719315725168</v>
      </c>
      <c r="O3012">
        <v>1.409423338424425</v>
      </c>
      <c r="P3012">
        <v>5.05922618497919</v>
      </c>
    </row>
    <row r="3013" spans="1:16" x14ac:dyDescent="0.25">
      <c r="A3013">
        <v>2.9169592261314392</v>
      </c>
      <c r="B3013">
        <v>8.2475035495525582</v>
      </c>
      <c r="C3013">
        <v>24.680209035549801</v>
      </c>
      <c r="D3013">
        <v>53.941150800420161</v>
      </c>
      <c r="E3013">
        <v>50.793034378492251</v>
      </c>
      <c r="F3013">
        <v>101.87313055227536</v>
      </c>
      <c r="G3013">
        <v>374.19759576890823</v>
      </c>
      <c r="H3013">
        <v>15.819911868758018</v>
      </c>
      <c r="I3013">
        <v>5.013342311427043</v>
      </c>
      <c r="J3013">
        <v>33.830520405385599</v>
      </c>
      <c r="K3013">
        <v>76.499404407164164</v>
      </c>
      <c r="L3013">
        <v>74.385793750075223</v>
      </c>
      <c r="M3013">
        <v>153.14588905998684</v>
      </c>
      <c r="N3013">
        <v>385.76103731817074</v>
      </c>
      <c r="O3013">
        <v>14.62243290132613</v>
      </c>
      <c r="P3013">
        <v>5.7061355276229415</v>
      </c>
    </row>
    <row r="3014" spans="1:16" x14ac:dyDescent="0.25">
      <c r="A3014">
        <v>68.656703770160675</v>
      </c>
      <c r="B3014">
        <v>2.8109641343092053</v>
      </c>
      <c r="C3014">
        <v>2095.8328905197945</v>
      </c>
      <c r="D3014">
        <v>14098.749641298627</v>
      </c>
      <c r="E3014">
        <v>702.79223686774469</v>
      </c>
      <c r="F3014">
        <v>3796.0550241516917</v>
      </c>
      <c r="G3014">
        <v>1462.0361747791671</v>
      </c>
      <c r="H3014">
        <v>1.0935751879655309</v>
      </c>
      <c r="I3014">
        <v>3.1807988778910028</v>
      </c>
      <c r="J3014">
        <v>2848.3291373387219</v>
      </c>
      <c r="K3014">
        <v>20580.058073852786</v>
      </c>
      <c r="L3014">
        <v>742.07104241866034</v>
      </c>
      <c r="M3014">
        <v>6102.7632316313229</v>
      </c>
      <c r="N3014">
        <v>1691.5501692199764</v>
      </c>
      <c r="O3014">
        <v>0.9885584109805351</v>
      </c>
      <c r="P3014">
        <v>2.1291007426722306</v>
      </c>
    </row>
    <row r="3015" spans="1:16" x14ac:dyDescent="0.25">
      <c r="A3015">
        <v>26.023144900798798</v>
      </c>
      <c r="B3015">
        <v>6.0521932796280993</v>
      </c>
      <c r="C3015">
        <v>185.80512691367269</v>
      </c>
      <c r="D3015">
        <v>608.17554779225145</v>
      </c>
      <c r="E3015">
        <v>267.87856093486585</v>
      </c>
      <c r="F3015">
        <v>681.42427552210393</v>
      </c>
      <c r="G3015">
        <v>545.54661832379031</v>
      </c>
      <c r="H3015">
        <v>5.985619902766893</v>
      </c>
      <c r="I3015">
        <v>5.5783447439774489</v>
      </c>
      <c r="J3015">
        <v>270.47097671007356</v>
      </c>
      <c r="K3015">
        <v>991.91023442239145</v>
      </c>
      <c r="L3015">
        <v>390.57769064358644</v>
      </c>
      <c r="M3015">
        <v>1050.9679390495296</v>
      </c>
      <c r="N3015">
        <v>615.77159929513141</v>
      </c>
      <c r="O3015">
        <v>5.2252441515939365</v>
      </c>
      <c r="P3015">
        <v>6.0986372113146103</v>
      </c>
    </row>
    <row r="3016" spans="1:16" x14ac:dyDescent="0.25">
      <c r="A3016">
        <v>22.199777185916901</v>
      </c>
      <c r="B3016">
        <v>4.1223519065468075</v>
      </c>
      <c r="C3016">
        <v>392.63594008511029</v>
      </c>
      <c r="D3016">
        <v>1609.9700549877934</v>
      </c>
      <c r="E3016">
        <v>345.65381792876531</v>
      </c>
      <c r="F3016">
        <v>965.34582304024718</v>
      </c>
      <c r="G3016">
        <v>705.87277069131619</v>
      </c>
      <c r="H3016">
        <v>3.0700431310878411</v>
      </c>
      <c r="I3016">
        <v>4.7236637460351698</v>
      </c>
      <c r="J3016">
        <v>579.84811011242994</v>
      </c>
      <c r="K3016">
        <v>2705.7340352316269</v>
      </c>
      <c r="L3016">
        <v>508.19164442253248</v>
      </c>
      <c r="M3016">
        <v>1505.7424871767346</v>
      </c>
      <c r="N3016">
        <v>822.63662682041922</v>
      </c>
      <c r="O3016">
        <v>2.6669572964736061</v>
      </c>
      <c r="P3016">
        <v>6.1153829053761504</v>
      </c>
    </row>
    <row r="3017" spans="1:16" x14ac:dyDescent="0.25">
      <c r="A3017">
        <v>90.197426736354828</v>
      </c>
      <c r="B3017">
        <v>7.2246415943728675</v>
      </c>
      <c r="C3017">
        <v>317.08599383260486</v>
      </c>
      <c r="D3017">
        <v>1217.302420751166</v>
      </c>
      <c r="E3017">
        <v>504.50596036023074</v>
      </c>
      <c r="F3017">
        <v>1372.5234304532378</v>
      </c>
      <c r="G3017">
        <v>651.99966664753185</v>
      </c>
      <c r="H3017">
        <v>5.8400866428550176</v>
      </c>
      <c r="I3017">
        <v>7.5331522882839748</v>
      </c>
      <c r="J3017">
        <v>467.26228010361785</v>
      </c>
      <c r="K3017">
        <v>2037.1183366056955</v>
      </c>
      <c r="L3017">
        <v>742.27981550572008</v>
      </c>
      <c r="M3017">
        <v>2133.7504117047451</v>
      </c>
      <c r="N3017">
        <v>753.8028286100074</v>
      </c>
      <c r="O3017">
        <v>5.0736576367800836</v>
      </c>
      <c r="P3017">
        <v>9.4214139787418585</v>
      </c>
    </row>
    <row r="3018" spans="1:16" x14ac:dyDescent="0.25">
      <c r="A3018">
        <v>89.347903549671173</v>
      </c>
      <c r="B3018">
        <v>4.8265820704553359</v>
      </c>
      <c r="C3018">
        <v>787.62621481715814</v>
      </c>
      <c r="D3018">
        <v>4004.4683099172835</v>
      </c>
      <c r="E3018">
        <v>732.72447335258471</v>
      </c>
      <c r="F3018">
        <v>2262.3457935099336</v>
      </c>
      <c r="G3018">
        <v>938.29729221914147</v>
      </c>
      <c r="H3018">
        <v>2.7441339851027031</v>
      </c>
      <c r="I3018">
        <v>8.1497815865832308</v>
      </c>
      <c r="J3018">
        <v>1151.5805443386162</v>
      </c>
      <c r="K3018">
        <v>6603.6886272235824</v>
      </c>
      <c r="L3018">
        <v>1024.0410995991458</v>
      </c>
      <c r="M3018">
        <v>3569.7285938599189</v>
      </c>
      <c r="N3018">
        <v>1109.7947915852967</v>
      </c>
      <c r="O3018">
        <v>2.402794089842625</v>
      </c>
      <c r="P3018">
        <v>8.9709659415425662</v>
      </c>
    </row>
    <row r="3019" spans="1:16" x14ac:dyDescent="0.25">
      <c r="A3019">
        <v>60.74687260389328</v>
      </c>
      <c r="B3019">
        <v>1.2191999835099445</v>
      </c>
      <c r="C3019">
        <v>8568.7488178247913</v>
      </c>
      <c r="D3019">
        <v>78667.793051923087</v>
      </c>
      <c r="E3019">
        <v>581.59788153035061</v>
      </c>
      <c r="F3019">
        <v>11801.654272476855</v>
      </c>
      <c r="G3019">
        <v>2833.9012169170437</v>
      </c>
      <c r="H3019">
        <v>0.28322690084249463</v>
      </c>
      <c r="I3019">
        <v>0.73558454570201026</v>
      </c>
      <c r="J3019">
        <v>9747.7659862991677</v>
      </c>
      <c r="K3019">
        <v>91727.573397088461</v>
      </c>
      <c r="L3019">
        <v>820.68328910966648</v>
      </c>
      <c r="M3019">
        <v>19676.664277517153</v>
      </c>
      <c r="N3019">
        <v>3014.647890820459</v>
      </c>
      <c r="O3019">
        <v>0.27141599867910698</v>
      </c>
      <c r="P3019">
        <v>0.87395041391367134</v>
      </c>
    </row>
    <row r="3020" spans="1:16" x14ac:dyDescent="0.25">
      <c r="A3020">
        <v>60.239693701267242</v>
      </c>
      <c r="B3020">
        <v>1.7952887811902376</v>
      </c>
      <c r="C3020">
        <v>4551.6642781463133</v>
      </c>
      <c r="D3020">
        <v>36824.795206520532</v>
      </c>
      <c r="E3020">
        <v>540.83382983927959</v>
      </c>
      <c r="F3020">
        <v>6484.4966467524091</v>
      </c>
      <c r="G3020">
        <v>2103.3512030801248</v>
      </c>
      <c r="H3020">
        <v>0.52185715207935002</v>
      </c>
      <c r="I3020">
        <v>1.0736947250509887</v>
      </c>
      <c r="J3020">
        <v>5585.3754378646045</v>
      </c>
      <c r="K3020">
        <v>46540.663455279151</v>
      </c>
      <c r="L3020">
        <v>657.17306844771906</v>
      </c>
      <c r="M3020">
        <v>10615.013372716496</v>
      </c>
      <c r="N3020">
        <v>2314.6781643253785</v>
      </c>
      <c r="O3020">
        <v>0.4888181058484759</v>
      </c>
      <c r="P3020">
        <v>1.003457456288164</v>
      </c>
    </row>
    <row r="3021" spans="1:16" x14ac:dyDescent="0.25">
      <c r="A3021">
        <v>41.293980062007904</v>
      </c>
      <c r="B3021">
        <v>3.9838410078924569</v>
      </c>
      <c r="C3021">
        <v>679.66851451897401</v>
      </c>
      <c r="D3021">
        <v>3303.1976263822321</v>
      </c>
      <c r="E3021">
        <v>534.4230592244445</v>
      </c>
      <c r="F3021">
        <v>1608.0843406334202</v>
      </c>
      <c r="G3021">
        <v>880.8888390319903</v>
      </c>
      <c r="H3021">
        <v>2.3987711480614364</v>
      </c>
      <c r="I3021">
        <v>6.2615831485287829</v>
      </c>
      <c r="J3021">
        <v>998.40397488225608</v>
      </c>
      <c r="K3021">
        <v>5494.5295518725325</v>
      </c>
      <c r="L3021">
        <v>761.68764448221168</v>
      </c>
      <c r="M3021">
        <v>2530.9345929762494</v>
      </c>
      <c r="N3021">
        <v>1040.478030062626</v>
      </c>
      <c r="O3021">
        <v>2.0946329052156476</v>
      </c>
      <c r="P3021">
        <v>7.3473575661559529</v>
      </c>
    </row>
    <row r="3022" spans="1:16" x14ac:dyDescent="0.25">
      <c r="A3022">
        <v>87.852625668048859</v>
      </c>
      <c r="B3022">
        <v>1.4825090347480216</v>
      </c>
      <c r="C3022">
        <v>7683.8418938720361</v>
      </c>
      <c r="D3022">
        <v>69083.371859806095</v>
      </c>
      <c r="E3022">
        <v>634.96115390571049</v>
      </c>
      <c r="F3022">
        <v>11907.963636260383</v>
      </c>
      <c r="G3022">
        <v>2691.2196387258978</v>
      </c>
      <c r="H3022">
        <v>0.35753358770122262</v>
      </c>
      <c r="I3022">
        <v>0.86336667841593473</v>
      </c>
      <c r="J3022">
        <v>8827.7026276386496</v>
      </c>
      <c r="K3022">
        <v>81194.951980014564</v>
      </c>
      <c r="L3022">
        <v>871.74146158338226</v>
      </c>
      <c r="M3022">
        <v>19785.120679004023</v>
      </c>
      <c r="N3022">
        <v>2873.3605043752295</v>
      </c>
      <c r="O3022">
        <v>0.341663853647317</v>
      </c>
      <c r="P3022">
        <v>0.99027820932318666</v>
      </c>
    </row>
    <row r="3023" spans="1:16" x14ac:dyDescent="0.25">
      <c r="A3023">
        <v>35.01105135679245</v>
      </c>
      <c r="B3023">
        <v>3.2780693962784024</v>
      </c>
      <c r="C3023">
        <v>930.64055154467405</v>
      </c>
      <c r="D3023">
        <v>4976.2269873088271</v>
      </c>
      <c r="E3023">
        <v>570.10519659491467</v>
      </c>
      <c r="F3023">
        <v>1823.9771430812755</v>
      </c>
      <c r="G3023">
        <v>1009.3083147468022</v>
      </c>
      <c r="H3023">
        <v>1.7464790599404165</v>
      </c>
      <c r="I3023">
        <v>5.8761232530182941</v>
      </c>
      <c r="J3023">
        <v>1350.9162947966311</v>
      </c>
      <c r="K3023">
        <v>8100.4194827254369</v>
      </c>
      <c r="L3023">
        <v>772.97855056289814</v>
      </c>
      <c r="M3023">
        <v>2886.5395137818987</v>
      </c>
      <c r="N3023">
        <v>1193.986543159685</v>
      </c>
      <c r="O3023">
        <v>1.5350566734803348</v>
      </c>
      <c r="P3023">
        <v>5.7223161466181578</v>
      </c>
    </row>
    <row r="3024" spans="1:16" x14ac:dyDescent="0.25">
      <c r="A3024">
        <v>15.112419664859772</v>
      </c>
      <c r="B3024">
        <v>4.5779383708758123</v>
      </c>
      <c r="C3024">
        <v>231.34874915053834</v>
      </c>
      <c r="D3024">
        <v>807.42840954143287</v>
      </c>
      <c r="E3024">
        <v>244.31913671224285</v>
      </c>
      <c r="F3024">
        <v>639.13246317809865</v>
      </c>
      <c r="G3024">
        <v>584.75205641181708</v>
      </c>
      <c r="H3024">
        <v>4.1709333840157345</v>
      </c>
      <c r="I3024">
        <v>4.3310064482160007</v>
      </c>
      <c r="J3024">
        <v>338.77710129857201</v>
      </c>
      <c r="K3024">
        <v>1333.7653437816628</v>
      </c>
      <c r="L3024">
        <v>357.89453379974941</v>
      </c>
      <c r="M3024">
        <v>988.9008215924157</v>
      </c>
      <c r="N3024">
        <v>666.89394297658771</v>
      </c>
      <c r="O3024">
        <v>3.6311214793201438</v>
      </c>
      <c r="P3024">
        <v>5.0387409093346598</v>
      </c>
    </row>
    <row r="3025" spans="1:16" x14ac:dyDescent="0.25">
      <c r="A3025">
        <v>26.604568421840668</v>
      </c>
      <c r="B3025">
        <v>1.7332045876523796</v>
      </c>
      <c r="C3025">
        <v>2928.8235937318004</v>
      </c>
      <c r="D3025">
        <v>21434.682683060553</v>
      </c>
      <c r="E3025">
        <v>453.08229069110814</v>
      </c>
      <c r="F3025">
        <v>3500.8243482519752</v>
      </c>
      <c r="G3025">
        <v>1709.9866574803702</v>
      </c>
      <c r="H3025">
        <v>0.59364118100568153</v>
      </c>
      <c r="I3025">
        <v>1.3498692189382095</v>
      </c>
      <c r="J3025">
        <v>3820.2308473512635</v>
      </c>
      <c r="K3025">
        <v>29422.47285468753</v>
      </c>
      <c r="L3025">
        <v>504.9505121467019</v>
      </c>
      <c r="M3025">
        <v>5669.6174452248815</v>
      </c>
      <c r="N3025">
        <v>1940.0293505126617</v>
      </c>
      <c r="O3025">
        <v>0.54477366237922675</v>
      </c>
      <c r="P3025">
        <v>1.0609868717393354</v>
      </c>
    </row>
    <row r="3026" spans="1:16" x14ac:dyDescent="0.25">
      <c r="A3026">
        <v>13.752413094043732</v>
      </c>
      <c r="B3026">
        <v>2.5799879717793091</v>
      </c>
      <c r="C3026">
        <v>792.20388358515856</v>
      </c>
      <c r="D3026">
        <v>4034.8505654981909</v>
      </c>
      <c r="E3026">
        <v>393.55561177455246</v>
      </c>
      <c r="F3026">
        <v>1216.479719072111</v>
      </c>
      <c r="G3026">
        <v>940.65387413931126</v>
      </c>
      <c r="H3026">
        <v>1.463535393201379</v>
      </c>
      <c r="I3026">
        <v>4.3671455658187943</v>
      </c>
      <c r="J3026">
        <v>1158.023662873632</v>
      </c>
      <c r="K3026">
        <v>6651.1730689209417</v>
      </c>
      <c r="L3026">
        <v>549.53066086814522</v>
      </c>
      <c r="M3026">
        <v>1919.6631131526403</v>
      </c>
      <c r="N3026">
        <v>1112.6164345319226</v>
      </c>
      <c r="O3026">
        <v>1.2816411601777133</v>
      </c>
      <c r="P3026">
        <v>4.7923699614284345</v>
      </c>
    </row>
    <row r="3027" spans="1:16" x14ac:dyDescent="0.25">
      <c r="A3027">
        <v>89.049567878246307</v>
      </c>
      <c r="B3027">
        <v>5.0815768528746652</v>
      </c>
      <c r="C3027">
        <v>699.59557372987933</v>
      </c>
      <c r="D3027">
        <v>3430.3530612416344</v>
      </c>
      <c r="E3027">
        <v>698.53987997218087</v>
      </c>
      <c r="F3027">
        <v>2111.8853429563251</v>
      </c>
      <c r="G3027">
        <v>891.76420491338433</v>
      </c>
      <c r="H3027">
        <v>3.0255349950030621</v>
      </c>
      <c r="I3027">
        <v>8.1099442225308991</v>
      </c>
      <c r="J3027">
        <v>1026.8552731200616</v>
      </c>
      <c r="K3027">
        <v>5697.5535698699705</v>
      </c>
      <c r="L3027">
        <v>992.24757956239898</v>
      </c>
      <c r="M3027">
        <v>3325.4992556777629</v>
      </c>
      <c r="N3027">
        <v>1053.6941087065366</v>
      </c>
      <c r="O3027">
        <v>2.6432316343474778</v>
      </c>
      <c r="P3027">
        <v>9.4113971321607703</v>
      </c>
    </row>
    <row r="3028" spans="1:16" x14ac:dyDescent="0.25">
      <c r="A3028">
        <v>59.922935545444489</v>
      </c>
      <c r="B3028">
        <v>5.3603253899065937</v>
      </c>
      <c r="C3028">
        <v>458.95979590481278</v>
      </c>
      <c r="D3028">
        <v>1975.2697752499796</v>
      </c>
      <c r="E3028">
        <v>513.89615780876466</v>
      </c>
      <c r="F3028">
        <v>1463.4473608811877</v>
      </c>
      <c r="G3028">
        <v>749.95749243104001</v>
      </c>
      <c r="H3028">
        <v>3.7587189290338658</v>
      </c>
      <c r="I3028">
        <v>6.6808846831644138</v>
      </c>
      <c r="J3028">
        <v>677.95106967276752</v>
      </c>
      <c r="K3028">
        <v>3320.9030278355572</v>
      </c>
      <c r="L3028">
        <v>752.78484302038623</v>
      </c>
      <c r="M3028">
        <v>2288.3639316179033</v>
      </c>
      <c r="N3028">
        <v>878.38040452336691</v>
      </c>
      <c r="O3028">
        <v>3.2674113687613073</v>
      </c>
      <c r="P3028">
        <v>8.6589576317772643</v>
      </c>
    </row>
    <row r="3029" spans="1:16" x14ac:dyDescent="0.25">
      <c r="A3029">
        <v>20.074016034603119</v>
      </c>
      <c r="B3029">
        <v>3.2338425788512506</v>
      </c>
      <c r="C3029">
        <v>632.36280951939489</v>
      </c>
      <c r="D3029">
        <v>3005.7653479375917</v>
      </c>
      <c r="E3029">
        <v>408.0295309597401</v>
      </c>
      <c r="F3029">
        <v>1214.0109497004023</v>
      </c>
      <c r="G3029">
        <v>854.51676180996151</v>
      </c>
      <c r="H3029">
        <v>2.002583362600816</v>
      </c>
      <c r="I3029">
        <v>4.8821657189358971</v>
      </c>
      <c r="J3029">
        <v>930.53913183098302</v>
      </c>
      <c r="K3029">
        <v>5016.2200446737561</v>
      </c>
      <c r="L3029">
        <v>585.91403927712474</v>
      </c>
      <c r="M3029">
        <v>1908.3741874747036</v>
      </c>
      <c r="N3029">
        <v>1008.2676093337466</v>
      </c>
      <c r="O3029">
        <v>1.7466974893740526</v>
      </c>
      <c r="P3029">
        <v>5.8790482739726029</v>
      </c>
    </row>
    <row r="3030" spans="1:16" x14ac:dyDescent="0.25">
      <c r="A3030">
        <v>28.550683796405792</v>
      </c>
      <c r="B3030">
        <v>4.3614877384205615</v>
      </c>
      <c r="C3030">
        <v>418.04519900257407</v>
      </c>
      <c r="D3030">
        <v>1747.7939485780544</v>
      </c>
      <c r="E3030">
        <v>385.9191487989828</v>
      </c>
      <c r="F3030">
        <v>1086.1956798554118</v>
      </c>
      <c r="G3030">
        <v>723.08143492283307</v>
      </c>
      <c r="H3030">
        <v>3.1705965731107448</v>
      </c>
      <c r="I3030">
        <v>5.1618948004673388</v>
      </c>
      <c r="J3030">
        <v>617.52114735835664</v>
      </c>
      <c r="K3030">
        <v>2938.6648539666949</v>
      </c>
      <c r="L3030">
        <v>566.76967899194403</v>
      </c>
      <c r="M3030">
        <v>1695.926936884968</v>
      </c>
      <c r="N3030">
        <v>844.46157303916482</v>
      </c>
      <c r="O3030">
        <v>2.7548475595256017</v>
      </c>
      <c r="P3030">
        <v>6.7062454101162245</v>
      </c>
    </row>
    <row r="3031" spans="1:16" x14ac:dyDescent="0.25">
      <c r="A3031">
        <v>92.393183887004852</v>
      </c>
      <c r="B3031">
        <v>1.4194654150571662</v>
      </c>
      <c r="C3031">
        <v>8414.1327072750828</v>
      </c>
      <c r="D3031">
        <v>76979.366252916399</v>
      </c>
      <c r="E3031">
        <v>664.39160557749608</v>
      </c>
      <c r="F3031">
        <v>13310.85762201676</v>
      </c>
      <c r="G3031">
        <v>2809.5065060069496</v>
      </c>
      <c r="H3031">
        <v>0.33180566731864231</v>
      </c>
      <c r="I3031">
        <v>0.85040871826403241</v>
      </c>
      <c r="J3031">
        <v>9586.2758175432755</v>
      </c>
      <c r="K3031">
        <v>89858.478018946451</v>
      </c>
      <c r="L3031">
        <v>933.19476866696152</v>
      </c>
      <c r="M3031">
        <v>22179.832572658601</v>
      </c>
      <c r="N3031">
        <v>2990.2641167316501</v>
      </c>
      <c r="O3031">
        <v>0.31783365214621784</v>
      </c>
      <c r="P3031">
        <v>1.004900589936627</v>
      </c>
    </row>
    <row r="3032" spans="1:16" x14ac:dyDescent="0.25">
      <c r="A3032">
        <v>10.448096811771393</v>
      </c>
      <c r="B3032">
        <v>4.9293429773020865</v>
      </c>
      <c r="C3032">
        <v>149.3824917035453</v>
      </c>
      <c r="D3032">
        <v>459.80259633365313</v>
      </c>
      <c r="E3032">
        <v>180.88000799091938</v>
      </c>
      <c r="F3032">
        <v>447.26224071995813</v>
      </c>
      <c r="G3032">
        <v>511.92798220281719</v>
      </c>
      <c r="H3032">
        <v>5.2837636143323339</v>
      </c>
      <c r="I3032">
        <v>4.6327005112843231</v>
      </c>
      <c r="J3032">
        <v>215.99686886460009</v>
      </c>
      <c r="K3032">
        <v>738.8886262554355</v>
      </c>
      <c r="L3032">
        <v>262.51983893020406</v>
      </c>
      <c r="M3032">
        <v>687.67644472276959</v>
      </c>
      <c r="N3032">
        <v>571.67642183957526</v>
      </c>
      <c r="O3032">
        <v>4.6295470761239788</v>
      </c>
      <c r="P3032">
        <v>4.6610329918892637</v>
      </c>
    </row>
    <row r="3033" spans="1:16" x14ac:dyDescent="0.25">
      <c r="A3033">
        <v>46.694022119045258</v>
      </c>
      <c r="B3033">
        <v>6.0319521160258827</v>
      </c>
      <c r="C3033">
        <v>290.16962980210411</v>
      </c>
      <c r="D3033">
        <v>1084.1935073550617</v>
      </c>
      <c r="E3033">
        <v>390.49561287860274</v>
      </c>
      <c r="F3033">
        <v>1050.8177306188497</v>
      </c>
      <c r="G3033">
        <v>631.67870379620126</v>
      </c>
      <c r="H3033">
        <v>5.0437850465784937</v>
      </c>
      <c r="I3033">
        <v>6.0891213846184229</v>
      </c>
      <c r="J3033">
        <v>426.98191314716701</v>
      </c>
      <c r="K3033">
        <v>1809.0840102154596</v>
      </c>
      <c r="L3033">
        <v>574.10696109827461</v>
      </c>
      <c r="M3033">
        <v>1631.4100060365809</v>
      </c>
      <c r="N3033">
        <v>727.6500445648669</v>
      </c>
      <c r="O3033">
        <v>4.3834127667932563</v>
      </c>
      <c r="P3033">
        <v>7.4664859159924966</v>
      </c>
    </row>
    <row r="3034" spans="1:16" x14ac:dyDescent="0.25">
      <c r="A3034">
        <v>60.17273074388504</v>
      </c>
      <c r="B3034">
        <v>3.8144647787805406</v>
      </c>
      <c r="C3034">
        <v>992.49466370360051</v>
      </c>
      <c r="D3034">
        <v>5409.9591798639131</v>
      </c>
      <c r="E3034">
        <v>697.89167141128723</v>
      </c>
      <c r="F3034">
        <v>2269.2864556685786</v>
      </c>
      <c r="G3034">
        <v>1038.5031537592999</v>
      </c>
      <c r="H3034">
        <v>1.9819697733251709</v>
      </c>
      <c r="I3034">
        <v>6.9521333874048459</v>
      </c>
      <c r="J3034">
        <v>1435.9020415438113</v>
      </c>
      <c r="K3034">
        <v>8754.5378149671451</v>
      </c>
      <c r="L3034">
        <v>932.77700851076179</v>
      </c>
      <c r="M3034">
        <v>3595.4360925615792</v>
      </c>
      <c r="N3034">
        <v>1228.0983727771832</v>
      </c>
      <c r="O3034">
        <v>1.7449316917813367</v>
      </c>
      <c r="P3034">
        <v>6.2024842087783814</v>
      </c>
    </row>
    <row r="3035" spans="1:16" x14ac:dyDescent="0.25">
      <c r="A3035">
        <v>89.369536101818085</v>
      </c>
      <c r="B3035">
        <v>3.3222075463596612</v>
      </c>
      <c r="C3035">
        <v>1778.4826706745255</v>
      </c>
      <c r="D3035">
        <v>11451.171756715657</v>
      </c>
      <c r="E3035">
        <v>824.73662215884076</v>
      </c>
      <c r="F3035">
        <v>3716.8802642888108</v>
      </c>
      <c r="G3035">
        <v>1354.5297169281198</v>
      </c>
      <c r="H3035">
        <v>1.3766898785077188</v>
      </c>
      <c r="I3035">
        <v>4.6610883399662963</v>
      </c>
      <c r="J3035">
        <v>2459.5634300040865</v>
      </c>
      <c r="K3035">
        <v>17181.593978995566</v>
      </c>
      <c r="L3035">
        <v>851.40006908727537</v>
      </c>
      <c r="M3035">
        <v>5955.211676879142</v>
      </c>
      <c r="N3035">
        <v>1579.1312494515516</v>
      </c>
      <c r="O3035">
        <v>1.2360399378440097</v>
      </c>
      <c r="P3035">
        <v>2.9016200638397454</v>
      </c>
    </row>
    <row r="3036" spans="1:16" x14ac:dyDescent="0.25">
      <c r="A3036">
        <v>67.636633932590485</v>
      </c>
      <c r="B3036">
        <v>7.2008321384788747</v>
      </c>
      <c r="C3036">
        <v>256.98419413328611</v>
      </c>
      <c r="D3036">
        <v>925.53972351274467</v>
      </c>
      <c r="E3036">
        <v>420.30567263857114</v>
      </c>
      <c r="F3036">
        <v>1114.1116073395165</v>
      </c>
      <c r="G3036">
        <v>605.66416706750306</v>
      </c>
      <c r="H3036">
        <v>6.305363735638668</v>
      </c>
      <c r="I3036">
        <v>6.9961938235702217</v>
      </c>
      <c r="J3036">
        <v>377.23814381198554</v>
      </c>
      <c r="K3036">
        <v>1536.7088750500816</v>
      </c>
      <c r="L3036">
        <v>616.87885016640541</v>
      </c>
      <c r="M3036">
        <v>1726.5110698691672</v>
      </c>
      <c r="N3036">
        <v>694.02934868067348</v>
      </c>
      <c r="O3036">
        <v>5.4841110005737139</v>
      </c>
      <c r="P3036">
        <v>8.3420848145104234</v>
      </c>
    </row>
    <row r="3037" spans="1:16" x14ac:dyDescent="0.25">
      <c r="A3037">
        <v>34.003160893917084</v>
      </c>
      <c r="B3037">
        <v>7.226737781370649</v>
      </c>
      <c r="C3037">
        <v>152.94173987612649</v>
      </c>
      <c r="D3037">
        <v>473.82908987521034</v>
      </c>
      <c r="E3037">
        <v>270.62828275229509</v>
      </c>
      <c r="F3037">
        <v>671.24303184166581</v>
      </c>
      <c r="G3037">
        <v>515.31511729375688</v>
      </c>
      <c r="H3037">
        <v>7.6798206478901276</v>
      </c>
      <c r="I3037">
        <v>6.7741350531963951</v>
      </c>
      <c r="J3037">
        <v>221.30928770202362</v>
      </c>
      <c r="K3037">
        <v>762.70811874715002</v>
      </c>
      <c r="L3037">
        <v>392.95902159146016</v>
      </c>
      <c r="M3037">
        <v>1032.3948526930226</v>
      </c>
      <c r="N3037">
        <v>576.13033619699206</v>
      </c>
      <c r="O3037">
        <v>6.7259736761051778</v>
      </c>
      <c r="P3037">
        <v>6.8708436214842017</v>
      </c>
    </row>
    <row r="3038" spans="1:16" x14ac:dyDescent="0.25">
      <c r="A3038">
        <v>50.465721905231476</v>
      </c>
      <c r="B3038">
        <v>3.4392836825247719</v>
      </c>
      <c r="C3038">
        <v>1095.929896641652</v>
      </c>
      <c r="D3038">
        <v>6151.6005154877839</v>
      </c>
      <c r="E3038">
        <v>678.60381484894378</v>
      </c>
      <c r="F3038">
        <v>2270.3148020042945</v>
      </c>
      <c r="G3038">
        <v>1085.5444071351887</v>
      </c>
      <c r="H3038">
        <v>1.7193900275577494</v>
      </c>
      <c r="I3038">
        <v>6.3786580668075894</v>
      </c>
      <c r="J3038">
        <v>1576.4246467255409</v>
      </c>
      <c r="K3038">
        <v>9854.6969694400213</v>
      </c>
      <c r="L3038">
        <v>854.69809279636945</v>
      </c>
      <c r="M3038">
        <v>3603.5973338547601</v>
      </c>
      <c r="N3038">
        <v>1282.4468009556599</v>
      </c>
      <c r="O3038">
        <v>1.5179430096222357</v>
      </c>
      <c r="P3038">
        <v>5.0061466078806376</v>
      </c>
    </row>
    <row r="3039" spans="1:16" x14ac:dyDescent="0.25">
      <c r="A3039">
        <v>51.603136241436005</v>
      </c>
      <c r="B3039">
        <v>4.685561203855702</v>
      </c>
      <c r="C3039">
        <v>556.70279605894473</v>
      </c>
      <c r="D3039">
        <v>2543.8814970534158</v>
      </c>
      <c r="E3039">
        <v>530.18822321678419</v>
      </c>
      <c r="F3039">
        <v>1548.7492130894664</v>
      </c>
      <c r="G3039">
        <v>810.55585191883767</v>
      </c>
      <c r="H3039">
        <v>3.048810188637646</v>
      </c>
      <c r="I3039">
        <v>6.556094957981383</v>
      </c>
      <c r="J3039">
        <v>821.05661014769976</v>
      </c>
      <c r="K3039">
        <v>4263.7545182970998</v>
      </c>
      <c r="L3039">
        <v>769.2058313915303</v>
      </c>
      <c r="M3039">
        <v>2429.3924360793753</v>
      </c>
      <c r="N3039">
        <v>954.07315155991125</v>
      </c>
      <c r="O3039">
        <v>2.6548195191266299</v>
      </c>
      <c r="P3039">
        <v>8.2109099190551689</v>
      </c>
    </row>
    <row r="3040" spans="1:16" x14ac:dyDescent="0.25">
      <c r="A3040">
        <v>75.109152376651764</v>
      </c>
      <c r="B3040">
        <v>4.9158200702925399</v>
      </c>
      <c r="C3040">
        <v>663.25457752743694</v>
      </c>
      <c r="D3040">
        <v>3199.2786479550746</v>
      </c>
      <c r="E3040">
        <v>645.92196195087138</v>
      </c>
      <c r="F3040">
        <v>1936.0186642384053</v>
      </c>
      <c r="G3040">
        <v>871.82879593122846</v>
      </c>
      <c r="H3040">
        <v>2.9882217718630795</v>
      </c>
      <c r="I3040">
        <v>7.6240973098993274</v>
      </c>
      <c r="J3040">
        <v>974.9080116110282</v>
      </c>
      <c r="K3040">
        <v>5327.9613384989052</v>
      </c>
      <c r="L3040">
        <v>923.07307563169661</v>
      </c>
      <c r="M3040">
        <v>3045.7972450350649</v>
      </c>
      <c r="N3040">
        <v>1029.4380478684643</v>
      </c>
      <c r="O3040">
        <v>2.608305599965667</v>
      </c>
      <c r="P3040">
        <v>9.027382398276826</v>
      </c>
    </row>
    <row r="3041" spans="1:16" x14ac:dyDescent="0.25">
      <c r="A3041">
        <v>59.586881577968597</v>
      </c>
      <c r="B3041">
        <v>8.2383321630568425</v>
      </c>
      <c r="C3041">
        <v>172.9950554328787</v>
      </c>
      <c r="D3041">
        <v>554.80119731884429</v>
      </c>
      <c r="E3041">
        <v>342.99755815283498</v>
      </c>
      <c r="F3041">
        <v>864.48820022640564</v>
      </c>
      <c r="G3041">
        <v>533.97645424956329</v>
      </c>
      <c r="H3041">
        <v>8.3664462216918274</v>
      </c>
      <c r="I3041">
        <v>7.6141218719239498</v>
      </c>
      <c r="J3041">
        <v>251.28779866481176</v>
      </c>
      <c r="K3041">
        <v>900.65724586061469</v>
      </c>
      <c r="L3041">
        <v>499.32549714642948</v>
      </c>
      <c r="M3041">
        <v>1331.9421482867333</v>
      </c>
      <c r="N3041">
        <v>600.62328013018782</v>
      </c>
      <c r="O3041">
        <v>7.3116956962902897</v>
      </c>
      <c r="P3041">
        <v>8.1071078372758567</v>
      </c>
    </row>
    <row r="3042" spans="1:16" x14ac:dyDescent="0.25">
      <c r="A3042">
        <v>4.6987002491950989</v>
      </c>
      <c r="B3042">
        <v>6.4812966265561798</v>
      </c>
      <c r="C3042">
        <v>49.514884664741572</v>
      </c>
      <c r="D3042">
        <v>118.31167003131245</v>
      </c>
      <c r="E3042">
        <v>85.928263902227314</v>
      </c>
      <c r="F3042">
        <v>185.01615660649799</v>
      </c>
      <c r="G3042">
        <v>405.06810805726354</v>
      </c>
      <c r="H3042">
        <v>10.162449814597954</v>
      </c>
      <c r="I3042">
        <v>5.0658534042996903</v>
      </c>
      <c r="J3042">
        <v>69.165993949829158</v>
      </c>
      <c r="K3042">
        <v>175.08530062356942</v>
      </c>
      <c r="L3042">
        <v>124.35745644548892</v>
      </c>
      <c r="M3042">
        <v>280.34739547844146</v>
      </c>
      <c r="N3042">
        <v>428.92596345108552</v>
      </c>
      <c r="O3042">
        <v>9.1711592837222753</v>
      </c>
      <c r="P3042">
        <v>5.6354271214241782</v>
      </c>
    </row>
    <row r="3043" spans="1:16" x14ac:dyDescent="0.25">
      <c r="A3043">
        <v>26.515371024608612</v>
      </c>
      <c r="B3043">
        <v>6.1101726297554437</v>
      </c>
      <c r="C3043">
        <v>184.45283242876135</v>
      </c>
      <c r="D3043">
        <v>602.48274086354695</v>
      </c>
      <c r="E3043">
        <v>268.75981063127369</v>
      </c>
      <c r="F3043">
        <v>683.02211890827652</v>
      </c>
      <c r="G3043">
        <v>544.33739186958246</v>
      </c>
      <c r="H3043">
        <v>6.0593891577258381</v>
      </c>
      <c r="I3043">
        <v>5.6318789794035489</v>
      </c>
      <c r="J3043">
        <v>268.44496749576598</v>
      </c>
      <c r="K3043">
        <v>982.16783520374213</v>
      </c>
      <c r="L3043">
        <v>391.79978468257326</v>
      </c>
      <c r="M3043">
        <v>1053.3214039093366</v>
      </c>
      <c r="N3043">
        <v>614.1897249235202</v>
      </c>
      <c r="O3043">
        <v>5.2902151709653635</v>
      </c>
      <c r="P3043">
        <v>6.1414619567752657</v>
      </c>
    </row>
    <row r="3044" spans="1:16" x14ac:dyDescent="0.25">
      <c r="A3044">
        <v>63.658132612705231</v>
      </c>
      <c r="B3044">
        <v>3.4801229526344688</v>
      </c>
      <c r="C3044">
        <v>1265.0053074198768</v>
      </c>
      <c r="D3044">
        <v>7403.6114298694611</v>
      </c>
      <c r="E3044">
        <v>760.30940807569584</v>
      </c>
      <c r="F3044">
        <v>2676.2159964224379</v>
      </c>
      <c r="G3044">
        <v>1158.2441744088926</v>
      </c>
      <c r="H3044">
        <v>1.6454256388978714</v>
      </c>
      <c r="I3044">
        <v>6.4681197195049362</v>
      </c>
      <c r="J3044">
        <v>1802.0250279147494</v>
      </c>
      <c r="K3044">
        <v>11664.1099529356</v>
      </c>
      <c r="L3044">
        <v>865.99623518548003</v>
      </c>
      <c r="M3044">
        <v>4259.289096494168</v>
      </c>
      <c r="N3044">
        <v>1364.9581639220794</v>
      </c>
      <c r="O3044">
        <v>1.459094287540164</v>
      </c>
      <c r="P3044">
        <v>4.3172706830837404</v>
      </c>
    </row>
    <row r="3045" spans="1:16" x14ac:dyDescent="0.25">
      <c r="A3045">
        <v>4.5775083899497986</v>
      </c>
      <c r="B3045">
        <v>0.50403418027459801</v>
      </c>
      <c r="C3045">
        <v>8842.7208714770859</v>
      </c>
      <c r="D3045">
        <v>81673.778110404048</v>
      </c>
      <c r="E3045">
        <v>248.70826988752049</v>
      </c>
      <c r="F3045">
        <v>5157.0906580728652</v>
      </c>
      <c r="G3045">
        <v>2876.6138746082343</v>
      </c>
      <c r="H3045">
        <v>0.11584306771904648</v>
      </c>
      <c r="I3045">
        <v>0.30815656098776883</v>
      </c>
      <c r="J3045">
        <v>10034.814606183914</v>
      </c>
      <c r="K3045">
        <v>95070.536271077406</v>
      </c>
      <c r="L3045">
        <v>353.7690014591733</v>
      </c>
      <c r="M3045">
        <v>8607.1806582977624</v>
      </c>
      <c r="N3045">
        <v>3057.577871552</v>
      </c>
      <c r="O3045">
        <v>0.11108924130629605</v>
      </c>
      <c r="P3045">
        <v>0.3693971249682021</v>
      </c>
    </row>
    <row r="3046" spans="1:16" x14ac:dyDescent="0.25">
      <c r="A3046">
        <v>41.062583744525909</v>
      </c>
      <c r="B3046">
        <v>2.6270817000570053</v>
      </c>
      <c r="C3046">
        <v>1689.327303309758</v>
      </c>
      <c r="D3046">
        <v>10725.580689079776</v>
      </c>
      <c r="E3046">
        <v>651.80546172437482</v>
      </c>
      <c r="F3046">
        <v>2773.9380878698053</v>
      </c>
      <c r="G3046">
        <v>1322.6439584982022</v>
      </c>
      <c r="H3046">
        <v>1.11045145274363</v>
      </c>
      <c r="I3046">
        <v>3.9323033697365801</v>
      </c>
      <c r="J3046">
        <v>2348.0953851023446</v>
      </c>
      <c r="K3046">
        <v>16224.265229764764</v>
      </c>
      <c r="L3046">
        <v>668.50823938758117</v>
      </c>
      <c r="M3046">
        <v>4439.8066570700021</v>
      </c>
      <c r="N3046">
        <v>1545.154209045661</v>
      </c>
      <c r="O3046">
        <v>0.99497868319814797</v>
      </c>
      <c r="P3046">
        <v>2.4093345206335286</v>
      </c>
    </row>
    <row r="3047" spans="1:16" x14ac:dyDescent="0.25">
      <c r="A3047">
        <v>87.824502170085907</v>
      </c>
      <c r="B3047">
        <v>0.59781467644755804</v>
      </c>
      <c r="C3047">
        <v>23432.978844252499</v>
      </c>
      <c r="D3047">
        <v>265512.10665407882</v>
      </c>
      <c r="E3047">
        <v>1917.540313361792</v>
      </c>
      <c r="F3047">
        <v>55473.212209013327</v>
      </c>
      <c r="G3047">
        <v>4631.6933257799001</v>
      </c>
      <c r="H3047">
        <v>0.10114314631497416</v>
      </c>
      <c r="I3047">
        <v>4.4450013672935587</v>
      </c>
      <c r="J3047">
        <v>27985.987220993127</v>
      </c>
      <c r="K3047">
        <v>326612.46215541149</v>
      </c>
      <c r="L3047">
        <v>3410.3531960755859</v>
      </c>
      <c r="M3047">
        <v>96375.202393084663</v>
      </c>
      <c r="N3047">
        <v>5037.7506718294835</v>
      </c>
      <c r="O3047">
        <v>9.7816330850235098E-2</v>
      </c>
      <c r="P3047">
        <v>4.4450013672935587</v>
      </c>
    </row>
    <row r="3048" spans="1:16" x14ac:dyDescent="0.25">
      <c r="A3048">
        <v>3.747930109500885</v>
      </c>
      <c r="B3048">
        <v>6.6605842734737646</v>
      </c>
      <c r="C3048">
        <v>40.979168540731273</v>
      </c>
      <c r="D3048">
        <v>94.989287615202713</v>
      </c>
      <c r="E3048">
        <v>72.62803787883405</v>
      </c>
      <c r="F3048">
        <v>153.15297170829658</v>
      </c>
      <c r="G3048">
        <v>394.67409288657029</v>
      </c>
      <c r="H3048">
        <v>11.074290891250259</v>
      </c>
      <c r="I3048">
        <v>4.8909134269410117</v>
      </c>
      <c r="J3048">
        <v>56.951164867435054</v>
      </c>
      <c r="K3048">
        <v>138.84013952245309</v>
      </c>
      <c r="L3048">
        <v>105.4340929188693</v>
      </c>
      <c r="M3048">
        <v>231.53746003908839</v>
      </c>
      <c r="N3048">
        <v>414.54954476731569</v>
      </c>
      <c r="O3048">
        <v>10.056924759203895</v>
      </c>
      <c r="P3048">
        <v>5.504785084575575</v>
      </c>
    </row>
    <row r="3049" spans="1:16" x14ac:dyDescent="0.25">
      <c r="A3049">
        <v>98.154240548610687</v>
      </c>
      <c r="B3049">
        <v>8.3895941081071328</v>
      </c>
      <c r="C3049">
        <v>240.88229444006654</v>
      </c>
      <c r="D3049">
        <v>850.87909307246366</v>
      </c>
      <c r="E3049">
        <v>463.42002899098514</v>
      </c>
      <c r="F3049">
        <v>1218.4776687620661</v>
      </c>
      <c r="G3049">
        <v>592.61812152728646</v>
      </c>
      <c r="H3049">
        <v>7.5282156552197463</v>
      </c>
      <c r="I3049">
        <v>8.0120615124439034</v>
      </c>
      <c r="J3049">
        <v>353.08195934330632</v>
      </c>
      <c r="K3049">
        <v>1408.4237988392695</v>
      </c>
      <c r="L3049">
        <v>679.3764270067021</v>
      </c>
      <c r="M3049">
        <v>1886.423926538009</v>
      </c>
      <c r="N3049">
        <v>677.11200082573373</v>
      </c>
      <c r="O3049">
        <v>6.5513212666218985</v>
      </c>
      <c r="P3049">
        <v>9.4109294250456941</v>
      </c>
    </row>
    <row r="3050" spans="1:16" x14ac:dyDescent="0.25">
      <c r="A3050">
        <v>44.170165359973907</v>
      </c>
      <c r="B3050">
        <v>1.3798868127243347</v>
      </c>
      <c r="C3050">
        <v>5982.2851057332055</v>
      </c>
      <c r="D3050">
        <v>51212.053176460409</v>
      </c>
      <c r="E3050">
        <v>484.47419519578028</v>
      </c>
      <c r="F3050">
        <v>7429.4199443964653</v>
      </c>
      <c r="G3050">
        <v>2391.6227863464569</v>
      </c>
      <c r="H3050">
        <v>0.36338040494421692</v>
      </c>
      <c r="I3050">
        <v>0.78394989336236132</v>
      </c>
      <c r="J3050">
        <v>7073.9016698551977</v>
      </c>
      <c r="K3050">
        <v>61951.000757867543</v>
      </c>
      <c r="L3050">
        <v>625.99343160576495</v>
      </c>
      <c r="M3050">
        <v>12252.418668911245</v>
      </c>
      <c r="N3050">
        <v>2585.5136679912393</v>
      </c>
      <c r="O3050">
        <v>0.34431796534453724</v>
      </c>
      <c r="P3050">
        <v>0.81648347755729156</v>
      </c>
    </row>
    <row r="3051" spans="1:16" x14ac:dyDescent="0.25">
      <c r="A3051">
        <v>88.045666396617889</v>
      </c>
      <c r="B3051">
        <v>6.9268307147347628</v>
      </c>
      <c r="C3051">
        <v>342.64410928264112</v>
      </c>
      <c r="D3051">
        <v>1347.1175631565261</v>
      </c>
      <c r="E3051">
        <v>516.85310898198566</v>
      </c>
      <c r="F3051">
        <v>1419.5431297066004</v>
      </c>
      <c r="G3051">
        <v>670.71553408046771</v>
      </c>
      <c r="H3051">
        <v>5.4356759775280992</v>
      </c>
      <c r="I3051">
        <v>7.4533111670886782</v>
      </c>
      <c r="J3051">
        <v>505.43608024711745</v>
      </c>
      <c r="K3051">
        <v>2258.9066123586181</v>
      </c>
      <c r="L3051">
        <v>760.60122008993403</v>
      </c>
      <c r="M3051">
        <v>2209.4882202987833</v>
      </c>
      <c r="N3051">
        <v>777.80070186252453</v>
      </c>
      <c r="O3051">
        <v>4.7215877355558877</v>
      </c>
      <c r="P3051">
        <v>9.4675016072079341</v>
      </c>
    </row>
    <row r="3052" spans="1:16" x14ac:dyDescent="0.25">
      <c r="A3052">
        <v>53.014775335788727</v>
      </c>
      <c r="B3052">
        <v>2.2813131538991684</v>
      </c>
      <c r="C3052">
        <v>2682.099513377816</v>
      </c>
      <c r="D3052">
        <v>19211.805521372491</v>
      </c>
      <c r="E3052">
        <v>586.80075150428752</v>
      </c>
      <c r="F3052">
        <v>4133.5766610137189</v>
      </c>
      <c r="G3052">
        <v>1640.8418375981428</v>
      </c>
      <c r="H3052">
        <v>0.80783145579553506</v>
      </c>
      <c r="I3052">
        <v>1.9330401628862623</v>
      </c>
      <c r="J3052">
        <v>3538.6274011388728</v>
      </c>
      <c r="K3052">
        <v>26814.047570803457</v>
      </c>
      <c r="L3052">
        <v>644.10339140465408</v>
      </c>
      <c r="M3052">
        <v>6681.0531520577906</v>
      </c>
      <c r="N3052">
        <v>1872.0522907472562</v>
      </c>
      <c r="O3052">
        <v>0.73831990044898499</v>
      </c>
      <c r="P3052">
        <v>1.4604991993182752</v>
      </c>
    </row>
    <row r="3053" spans="1:16" x14ac:dyDescent="0.25">
      <c r="A3053">
        <v>76.043152272701263</v>
      </c>
      <c r="B3053">
        <v>8.134564086101614</v>
      </c>
      <c r="C3053">
        <v>213.25053049845087</v>
      </c>
      <c r="D3053">
        <v>726.55360581346486</v>
      </c>
      <c r="E3053">
        <v>405.00496700125666</v>
      </c>
      <c r="F3053">
        <v>1048.5963498647025</v>
      </c>
      <c r="G3053">
        <v>569.50921053892773</v>
      </c>
      <c r="H3053">
        <v>7.641728424983576</v>
      </c>
      <c r="I3053">
        <v>7.5798979612861572</v>
      </c>
      <c r="J3053">
        <v>311.62244621304649</v>
      </c>
      <c r="K3053">
        <v>1194.8634468742675</v>
      </c>
      <c r="L3053">
        <v>592.28504153740948</v>
      </c>
      <c r="M3053">
        <v>1620.5023892116506</v>
      </c>
      <c r="N3053">
        <v>647.05602373811678</v>
      </c>
      <c r="O3053">
        <v>6.6587107513485195</v>
      </c>
      <c r="P3053">
        <v>8.6400599724756919</v>
      </c>
    </row>
    <row r="3054" spans="1:16" x14ac:dyDescent="0.25">
      <c r="A3054">
        <v>11.556113064289093</v>
      </c>
      <c r="B3054">
        <v>8.2200269031732933</v>
      </c>
      <c r="C3054">
        <v>55.737673683235087</v>
      </c>
      <c r="D3054">
        <v>136.03622816135882</v>
      </c>
      <c r="E3054">
        <v>122.65289434477171</v>
      </c>
      <c r="F3054">
        <v>267.71024701734098</v>
      </c>
      <c r="G3054">
        <v>412.51200457883499</v>
      </c>
      <c r="H3054">
        <v>12.409409634989352</v>
      </c>
      <c r="I3054">
        <v>6.6634263797388078</v>
      </c>
      <c r="J3054">
        <v>78.116838419971344</v>
      </c>
      <c r="K3054">
        <v>202.96651388993033</v>
      </c>
      <c r="L3054">
        <v>177.22738661549016</v>
      </c>
      <c r="M3054">
        <v>406.24530599088399</v>
      </c>
      <c r="N3054">
        <v>439.125742146932</v>
      </c>
      <c r="O3054">
        <v>11.156444263707648</v>
      </c>
      <c r="P3054">
        <v>7.3402455451085471</v>
      </c>
    </row>
    <row r="3055" spans="1:16" x14ac:dyDescent="0.25">
      <c r="A3055">
        <v>4.9908754229545593</v>
      </c>
      <c r="B3055">
        <v>7.669167375682127</v>
      </c>
      <c r="C3055">
        <v>37.76807954448816</v>
      </c>
      <c r="D3055">
        <v>86.528366525012515</v>
      </c>
      <c r="E3055">
        <v>76.656840967602648</v>
      </c>
      <c r="F3055">
        <v>160.26004745033885</v>
      </c>
      <c r="G3055">
        <v>390.7093823471406</v>
      </c>
      <c r="H3055">
        <v>13.067302296204899</v>
      </c>
      <c r="I3055">
        <v>5.4742117468969012</v>
      </c>
      <c r="J3055">
        <v>52.375307845742441</v>
      </c>
      <c r="K3055">
        <v>125.82942981375163</v>
      </c>
      <c r="L3055">
        <v>111.44606319684632</v>
      </c>
      <c r="M3055">
        <v>242.04983182570598</v>
      </c>
      <c r="N3055">
        <v>409.01940640324182</v>
      </c>
      <c r="O3055">
        <v>11.899721384145124</v>
      </c>
      <c r="P3055">
        <v>6.1834741057937084</v>
      </c>
    </row>
    <row r="3056" spans="1:16" x14ac:dyDescent="0.25">
      <c r="A3056">
        <v>11.766773760318756</v>
      </c>
      <c r="B3056">
        <v>5.1349693729933081</v>
      </c>
      <c r="C3056">
        <v>148.97555375497984</v>
      </c>
      <c r="D3056">
        <v>458.20575910213455</v>
      </c>
      <c r="E3056">
        <v>187.98176942306077</v>
      </c>
      <c r="F3056">
        <v>464.65721305720911</v>
      </c>
      <c r="G3056">
        <v>511.53921559619977</v>
      </c>
      <c r="H3056">
        <v>5.5096709712884611</v>
      </c>
      <c r="I3056">
        <v>4.8272307416407454</v>
      </c>
      <c r="J3056">
        <v>215.3896749466156</v>
      </c>
      <c r="K3056">
        <v>736.17859713052803</v>
      </c>
      <c r="L3056">
        <v>272.81240929346762</v>
      </c>
      <c r="M3056">
        <v>714.39420661801807</v>
      </c>
      <c r="N3056">
        <v>571.16504388790452</v>
      </c>
      <c r="O3056">
        <v>4.8277325282420556</v>
      </c>
      <c r="P3056">
        <v>4.8525234179934795</v>
      </c>
    </row>
    <row r="3057" spans="1:16" x14ac:dyDescent="0.25">
      <c r="A3057">
        <v>22.017192780971527</v>
      </c>
      <c r="B3057">
        <v>8.9069476096982996</v>
      </c>
      <c r="C3057">
        <v>72.606971789596543</v>
      </c>
      <c r="D3057">
        <v>186.88595286666038</v>
      </c>
      <c r="E3057">
        <v>171.36852475349235</v>
      </c>
      <c r="F3057">
        <v>386.14103647502111</v>
      </c>
      <c r="G3057">
        <v>432.11786499069228</v>
      </c>
      <c r="H3057">
        <v>12.318964412570198</v>
      </c>
      <c r="I3057">
        <v>7.7608330791266749</v>
      </c>
      <c r="J3057">
        <v>102.55939491265349</v>
      </c>
      <c r="K3057">
        <v>284.2688101068855</v>
      </c>
      <c r="L3057">
        <v>247.10728867266036</v>
      </c>
      <c r="M3057">
        <v>587.93750934642924</v>
      </c>
      <c r="N3057">
        <v>465.69870914104678</v>
      </c>
      <c r="O3057">
        <v>10.986172304839613</v>
      </c>
      <c r="P3057">
        <v>8.3078331001558752</v>
      </c>
    </row>
    <row r="3058" spans="1:16" x14ac:dyDescent="0.25">
      <c r="A3058">
        <v>4.1769698262214661</v>
      </c>
      <c r="B3058">
        <v>0.76528114734023767</v>
      </c>
      <c r="C3058">
        <v>4261.417621554946</v>
      </c>
      <c r="D3058">
        <v>33989.648565866926</v>
      </c>
      <c r="E3058">
        <v>224.04104211856313</v>
      </c>
      <c r="F3058">
        <v>2522.9345811134526</v>
      </c>
      <c r="G3058">
        <v>2039.2508151800475</v>
      </c>
      <c r="H3058">
        <v>0.22789858228788601</v>
      </c>
      <c r="I3058">
        <v>0.4689204497199414</v>
      </c>
      <c r="J3058">
        <v>5277.9278657745126</v>
      </c>
      <c r="K3058">
        <v>43467.277831062449</v>
      </c>
      <c r="L3058">
        <v>268.46130975145365</v>
      </c>
      <c r="M3058">
        <v>4123.0149295500914</v>
      </c>
      <c r="N3058">
        <v>2254.4884358127879</v>
      </c>
      <c r="O3058">
        <v>0.21283304263442382</v>
      </c>
      <c r="P3058">
        <v>0.42735540765834157</v>
      </c>
    </row>
    <row r="3059" spans="1:16" x14ac:dyDescent="0.25">
      <c r="A3059">
        <v>90.269015967845917</v>
      </c>
      <c r="B3059">
        <v>1.6375006921300457</v>
      </c>
      <c r="C3059">
        <v>6670.8808888415924</v>
      </c>
      <c r="D3059">
        <v>58352.367021735459</v>
      </c>
      <c r="E3059">
        <v>622.06058568907804</v>
      </c>
      <c r="F3059">
        <v>10445.956024646073</v>
      </c>
      <c r="G3059">
        <v>2517.4937879375989</v>
      </c>
      <c r="H3059">
        <v>0.41489107320125695</v>
      </c>
      <c r="I3059">
        <v>0.93191874568631816</v>
      </c>
      <c r="J3059">
        <v>7783.0449641152891</v>
      </c>
      <c r="K3059">
        <v>69594.910046679666</v>
      </c>
      <c r="L3059">
        <v>824.89600945672646</v>
      </c>
      <c r="M3059">
        <v>17281.694694086455</v>
      </c>
      <c r="N3059">
        <v>2705.2326075341007</v>
      </c>
      <c r="O3059">
        <v>0.39470209846034188</v>
      </c>
      <c r="P3059">
        <v>1.0137881107093638</v>
      </c>
    </row>
    <row r="3060" spans="1:16" x14ac:dyDescent="0.25">
      <c r="A3060">
        <v>65.483905851840973</v>
      </c>
      <c r="B3060">
        <v>4.5356372263197233</v>
      </c>
      <c r="C3060">
        <v>717.50265464563984</v>
      </c>
      <c r="D3060">
        <v>3545.5278095484923</v>
      </c>
      <c r="E3060">
        <v>636.9164463999125</v>
      </c>
      <c r="F3060">
        <v>1933.7934485402736</v>
      </c>
      <c r="G3060">
        <v>901.42506058906156</v>
      </c>
      <c r="H3060">
        <v>2.674053935249423</v>
      </c>
      <c r="I3060">
        <v>7.332689790416576</v>
      </c>
      <c r="J3060">
        <v>1052.3537207558793</v>
      </c>
      <c r="K3060">
        <v>5880.7070674165434</v>
      </c>
      <c r="L3060">
        <v>901.88762426091864</v>
      </c>
      <c r="M3060">
        <v>3046.3860079179062</v>
      </c>
      <c r="N3060">
        <v>1065.4012130060041</v>
      </c>
      <c r="O3060">
        <v>2.3372126195559444</v>
      </c>
      <c r="P3060">
        <v>8.4238849043797508</v>
      </c>
    </row>
    <row r="3061" spans="1:16" x14ac:dyDescent="0.25">
      <c r="A3061">
        <v>21.396186292171478</v>
      </c>
      <c r="B3061">
        <v>9.8919145053562829</v>
      </c>
      <c r="C3061">
        <v>57.948877027106654</v>
      </c>
      <c r="D3061">
        <v>142.47393033165264</v>
      </c>
      <c r="E3061">
        <v>153.34891295597734</v>
      </c>
      <c r="F3061">
        <v>336.24124197952682</v>
      </c>
      <c r="G3061">
        <v>415.12967334926242</v>
      </c>
      <c r="H3061">
        <v>14.745796015483339</v>
      </c>
      <c r="I3061">
        <v>8.1113191425353275</v>
      </c>
      <c r="J3061">
        <v>81.306368417162659</v>
      </c>
      <c r="K3061">
        <v>213.15760739561574</v>
      </c>
      <c r="L3061">
        <v>221.48451186713166</v>
      </c>
      <c r="M3061">
        <v>510.48860948179635</v>
      </c>
      <c r="N3061">
        <v>442.69607994054741</v>
      </c>
      <c r="O3061">
        <v>13.240686921676376</v>
      </c>
      <c r="P3061">
        <v>8.9026905436414605</v>
      </c>
    </row>
    <row r="3062" spans="1:16" x14ac:dyDescent="0.25">
      <c r="A3062">
        <v>96.911153614521027</v>
      </c>
      <c r="B3062">
        <v>9.8255424499119002</v>
      </c>
      <c r="C3062">
        <v>167.70289002728893</v>
      </c>
      <c r="D3062">
        <v>533.11915617058628</v>
      </c>
      <c r="E3062">
        <v>398.31641602736397</v>
      </c>
      <c r="F3062">
        <v>999.87390908233931</v>
      </c>
      <c r="G3062">
        <v>529.11890900588457</v>
      </c>
      <c r="H3062">
        <v>10.093564669202026</v>
      </c>
      <c r="I3062">
        <v>9.1066620464628691</v>
      </c>
      <c r="J3062">
        <v>243.36939988900198</v>
      </c>
      <c r="K3062">
        <v>863.65302438902211</v>
      </c>
      <c r="L3062">
        <v>579.47044264785143</v>
      </c>
      <c r="M3062">
        <v>1539.8514875912706</v>
      </c>
      <c r="N3062">
        <v>594.25506074101031</v>
      </c>
      <c r="O3062">
        <v>8.8255890819065446</v>
      </c>
      <c r="P3062">
        <v>9.5775265127220841</v>
      </c>
    </row>
    <row r="3063" spans="1:16" x14ac:dyDescent="0.25">
      <c r="A3063">
        <v>27.785849750041962</v>
      </c>
      <c r="B3063">
        <v>8.6531566570135965</v>
      </c>
      <c r="C3063">
        <v>90.211223642201404</v>
      </c>
      <c r="D3063">
        <v>243.88625527416562</v>
      </c>
      <c r="E3063">
        <v>203.4089753930115</v>
      </c>
      <c r="F3063">
        <v>471.04016588632618</v>
      </c>
      <c r="G3063">
        <v>451.70571853911326</v>
      </c>
      <c r="H3063">
        <v>11.108458627489041</v>
      </c>
      <c r="I3063">
        <v>7.8970561326427422</v>
      </c>
      <c r="J3063">
        <v>128.30321316276635</v>
      </c>
      <c r="K3063">
        <v>377.19008123464744</v>
      </c>
      <c r="L3063">
        <v>293.33382770680913</v>
      </c>
      <c r="M3063">
        <v>719.25232103333656</v>
      </c>
      <c r="N3063">
        <v>491.95289523819935</v>
      </c>
      <c r="O3063">
        <v>9.846616245891628</v>
      </c>
      <c r="P3063">
        <v>8.2108586356558586</v>
      </c>
    </row>
    <row r="3064" spans="1:16" x14ac:dyDescent="0.25">
      <c r="A3064">
        <v>42.318027079105377</v>
      </c>
      <c r="B3064">
        <v>7.2301105507971215</v>
      </c>
      <c r="C3064">
        <v>179.41923793530094</v>
      </c>
      <c r="D3064">
        <v>581.41272267445947</v>
      </c>
      <c r="E3064">
        <v>310.57653509473937</v>
      </c>
      <c r="F3064">
        <v>786.47869379651729</v>
      </c>
      <c r="G3064">
        <v>539.81136344051174</v>
      </c>
      <c r="H3064">
        <v>7.2440430345591063</v>
      </c>
      <c r="I3064">
        <v>6.6682728383357679</v>
      </c>
      <c r="J3064">
        <v>260.90546931962012</v>
      </c>
      <c r="K3064">
        <v>946.1283919366125</v>
      </c>
      <c r="L3064">
        <v>452.48631471052624</v>
      </c>
      <c r="M3064">
        <v>1212.3841276753037</v>
      </c>
      <c r="N3064">
        <v>608.26619344100925</v>
      </c>
      <c r="O3064">
        <v>6.327145948242042</v>
      </c>
      <c r="P3064">
        <v>7.199306438054399</v>
      </c>
    </row>
    <row r="3065" spans="1:16" x14ac:dyDescent="0.25">
      <c r="A3065">
        <v>12.546832025051117</v>
      </c>
      <c r="B3065">
        <v>5.0597214888728557</v>
      </c>
      <c r="C3065">
        <v>161.2660554638839</v>
      </c>
      <c r="D3065">
        <v>507.04670134101275</v>
      </c>
      <c r="E3065">
        <v>198.32973305498064</v>
      </c>
      <c r="F3065">
        <v>495.32980497834029</v>
      </c>
      <c r="G3065">
        <v>523.14671248565116</v>
      </c>
      <c r="H3065">
        <v>5.2732718041754865</v>
      </c>
      <c r="I3065">
        <v>4.7109050483815933</v>
      </c>
      <c r="J3065">
        <v>233.74459364830568</v>
      </c>
      <c r="K3065">
        <v>819.21538692096578</v>
      </c>
      <c r="L3065">
        <v>288.29192723950973</v>
      </c>
      <c r="M3065">
        <v>762.40593011187048</v>
      </c>
      <c r="N3065">
        <v>586.41856900789173</v>
      </c>
      <c r="O3065">
        <v>4.6139231049734528</v>
      </c>
      <c r="P3065">
        <v>4.8769429088553737</v>
      </c>
    </row>
    <row r="3066" spans="1:16" x14ac:dyDescent="0.25">
      <c r="A3066">
        <v>32.058957397937775</v>
      </c>
      <c r="B3066">
        <v>9.7406446029800797</v>
      </c>
      <c r="C3066">
        <v>78.042326269361254</v>
      </c>
      <c r="D3066">
        <v>204.07866514151465</v>
      </c>
      <c r="E3066">
        <v>200.46684742272873</v>
      </c>
      <c r="F3066">
        <v>455.78655697478996</v>
      </c>
      <c r="G3066">
        <v>438.25835919811789</v>
      </c>
      <c r="H3066">
        <v>13.145439764708703</v>
      </c>
      <c r="I3066">
        <v>8.6322134675679152</v>
      </c>
      <c r="J3066">
        <v>110.48453625793813</v>
      </c>
      <c r="K3066">
        <v>312.12431033045209</v>
      </c>
      <c r="L3066">
        <v>289.01978450004208</v>
      </c>
      <c r="M3066">
        <v>694.63202688409706</v>
      </c>
      <c r="N3066">
        <v>473.95467856401177</v>
      </c>
      <c r="O3066">
        <v>11.698857743822581</v>
      </c>
      <c r="P3066">
        <v>9.1556656334280326</v>
      </c>
    </row>
    <row r="3067" spans="1:16" x14ac:dyDescent="0.25">
      <c r="A3067">
        <v>72.244013488292694</v>
      </c>
      <c r="B3067">
        <v>7.5631439652108474</v>
      </c>
      <c r="C3067">
        <v>241.72089369905166</v>
      </c>
      <c r="D3067">
        <v>854.72837625091267</v>
      </c>
      <c r="E3067">
        <v>419.00812659530425</v>
      </c>
      <c r="F3067">
        <v>1102.186076557027</v>
      </c>
      <c r="G3067">
        <v>593.3048823545206</v>
      </c>
      <c r="H3067">
        <v>6.7777221868559554</v>
      </c>
      <c r="I3067">
        <v>7.2290186310472961</v>
      </c>
      <c r="J3067">
        <v>354.3402033411287</v>
      </c>
      <c r="K3067">
        <v>1415.0381268306705</v>
      </c>
      <c r="L3067">
        <v>614.30824972287826</v>
      </c>
      <c r="M3067">
        <v>1706.4715936932214</v>
      </c>
      <c r="N3067">
        <v>678.00347549240189</v>
      </c>
      <c r="O3067">
        <v>5.8980255397686179</v>
      </c>
      <c r="P3067">
        <v>8.498083022412585</v>
      </c>
    </row>
    <row r="3068" spans="1:16" x14ac:dyDescent="0.25">
      <c r="A3068">
        <v>56.592867910861969</v>
      </c>
      <c r="B3068">
        <v>4.022448816463843</v>
      </c>
      <c r="C3068">
        <v>842.50865600776217</v>
      </c>
      <c r="D3068">
        <v>4371.9755967343208</v>
      </c>
      <c r="E3068">
        <v>645.5186718774662</v>
      </c>
      <c r="F3068">
        <v>2019.945409177777</v>
      </c>
      <c r="G3068">
        <v>966.17015220987253</v>
      </c>
      <c r="H3068">
        <v>2.2277341434554945</v>
      </c>
      <c r="I3068">
        <v>6.9778448651319644</v>
      </c>
      <c r="J3068">
        <v>1228.552824800696</v>
      </c>
      <c r="K3068">
        <v>7175.0136388142728</v>
      </c>
      <c r="L3068">
        <v>892.19122627756155</v>
      </c>
      <c r="M3068">
        <v>3191.0168852414531</v>
      </c>
      <c r="N3068">
        <v>1143.0470708744317</v>
      </c>
      <c r="O3068">
        <v>1.953450829603486</v>
      </c>
      <c r="P3068">
        <v>7.3710232944932494</v>
      </c>
    </row>
    <row r="3069" spans="1:16" x14ac:dyDescent="0.25">
      <c r="A3069">
        <v>34.382704198360443</v>
      </c>
      <c r="B3069">
        <v>7.0053149569803139</v>
      </c>
      <c r="C3069">
        <v>165.09915014734909</v>
      </c>
      <c r="D3069">
        <v>522.53271478292027</v>
      </c>
      <c r="E3069">
        <v>280.19553711097353</v>
      </c>
      <c r="F3069">
        <v>701.93209069866919</v>
      </c>
      <c r="G3069">
        <v>526.71170229854761</v>
      </c>
      <c r="H3069">
        <v>7.2380707518613683</v>
      </c>
      <c r="I3069">
        <v>6.5038896416457428</v>
      </c>
      <c r="J3069">
        <v>239.47522481991712</v>
      </c>
      <c r="K3069">
        <v>845.60130165789371</v>
      </c>
      <c r="L3069">
        <v>407.49289072768158</v>
      </c>
      <c r="M3069">
        <v>1080.7665681804656</v>
      </c>
      <c r="N3069">
        <v>591.09734629135289</v>
      </c>
      <c r="O3069">
        <v>6.3304825947183927</v>
      </c>
      <c r="P3069">
        <v>6.7971959420276091</v>
      </c>
    </row>
    <row r="3070" spans="1:16" x14ac:dyDescent="0.25">
      <c r="A3070">
        <v>60.84254914522171</v>
      </c>
      <c r="B3070">
        <v>8.9708528941095018</v>
      </c>
      <c r="C3070">
        <v>145.68312085773718</v>
      </c>
      <c r="D3070">
        <v>445.33835561989474</v>
      </c>
      <c r="E3070">
        <v>322.12069386216376</v>
      </c>
      <c r="F3070">
        <v>793.90324319146805</v>
      </c>
      <c r="G3070">
        <v>508.38226883635417</v>
      </c>
      <c r="H3070">
        <v>9.7044115817497545</v>
      </c>
      <c r="I3070">
        <v>8.4553698749236226</v>
      </c>
      <c r="J3070">
        <v>210.47850867946818</v>
      </c>
      <c r="K3070">
        <v>714.3542174228287</v>
      </c>
      <c r="L3070">
        <v>467.2825391578009</v>
      </c>
      <c r="M3070">
        <v>1220.2151479273832</v>
      </c>
      <c r="N3070">
        <v>567.01113431682995</v>
      </c>
      <c r="O3070">
        <v>8.5069235440823832</v>
      </c>
      <c r="P3070">
        <v>8.4372887349911281</v>
      </c>
    </row>
    <row r="3071" spans="1:16" x14ac:dyDescent="0.25">
      <c r="A3071">
        <v>9.643018901348114</v>
      </c>
      <c r="B3071">
        <v>7.7589623883332761</v>
      </c>
      <c r="C3071">
        <v>55.459989859109122</v>
      </c>
      <c r="D3071">
        <v>135.23286015464583</v>
      </c>
      <c r="E3071">
        <v>115.20417761502453</v>
      </c>
      <c r="F3071">
        <v>251.30563694206359</v>
      </c>
      <c r="G3071">
        <v>412.18225683194737</v>
      </c>
      <c r="H3071">
        <v>11.732308737033387</v>
      </c>
      <c r="I3071">
        <v>6.2802897195637106</v>
      </c>
      <c r="J3071">
        <v>77.716621364620011</v>
      </c>
      <c r="K3071">
        <v>201.69707387037977</v>
      </c>
      <c r="L3071">
        <v>166.47422365976317</v>
      </c>
      <c r="M3071">
        <v>381.3278293651357</v>
      </c>
      <c r="N3071">
        <v>438.67541333908002</v>
      </c>
      <c r="O3071">
        <v>10.549378895885912</v>
      </c>
      <c r="P3071">
        <v>6.9213277207410417</v>
      </c>
    </row>
    <row r="3072" spans="1:16" x14ac:dyDescent="0.25">
      <c r="A3072">
        <v>63.304033815860748</v>
      </c>
      <c r="B3072">
        <v>3.1494210347133942</v>
      </c>
      <c r="C3072">
        <v>1561.8033894959822</v>
      </c>
      <c r="D3072">
        <v>9703.2414182083558</v>
      </c>
      <c r="E3072">
        <v>781.80964396136517</v>
      </c>
      <c r="F3072">
        <v>3047.2121355449844</v>
      </c>
      <c r="G3072">
        <v>1275.5682521473727</v>
      </c>
      <c r="H3072">
        <v>1.3722388804909813</v>
      </c>
      <c r="I3072">
        <v>5.1592653394329568</v>
      </c>
      <c r="J3072">
        <v>2186.7814089439948</v>
      </c>
      <c r="K3072">
        <v>14853.676082444013</v>
      </c>
      <c r="L3072">
        <v>794.32256513820676</v>
      </c>
      <c r="M3072">
        <v>4869.569372787133</v>
      </c>
      <c r="N3072">
        <v>1494.4296920035147</v>
      </c>
      <c r="O3072">
        <v>1.2258635219181686</v>
      </c>
      <c r="P3072">
        <v>3.1221888739165804</v>
      </c>
    </row>
    <row r="3073" spans="1:16" x14ac:dyDescent="0.25">
      <c r="A3073">
        <v>77.864252030849457</v>
      </c>
      <c r="B3073">
        <v>4.0370459624717094</v>
      </c>
      <c r="C3073">
        <v>1058.6927297019711</v>
      </c>
      <c r="D3073">
        <v>5882.346519230432</v>
      </c>
      <c r="E3073">
        <v>776.16050698347908</v>
      </c>
      <c r="F3073">
        <v>2569.6649273008038</v>
      </c>
      <c r="G3073">
        <v>1068.8522581785546</v>
      </c>
      <c r="H3073">
        <v>2.0455578739690377</v>
      </c>
      <c r="I3073">
        <v>7.4514513191280356</v>
      </c>
      <c r="J3073">
        <v>1526.0617527330235</v>
      </c>
      <c r="K3073">
        <v>9457.8631492596978</v>
      </c>
      <c r="L3073">
        <v>1003.7887587657973</v>
      </c>
      <c r="M3073">
        <v>4076.1517801073628</v>
      </c>
      <c r="N3073">
        <v>1263.248533413175</v>
      </c>
      <c r="O3073">
        <v>1.804106909496958</v>
      </c>
      <c r="P3073">
        <v>6.1081874300429009</v>
      </c>
    </row>
    <row r="3074" spans="1:16" x14ac:dyDescent="0.25">
      <c r="A3074">
        <v>2.9059718251228333</v>
      </c>
      <c r="B3074">
        <v>7.1855790814635681</v>
      </c>
      <c r="C3074">
        <v>30.922949974454092</v>
      </c>
      <c r="D3074">
        <v>69.095109242258602</v>
      </c>
      <c r="E3074">
        <v>57.588045190652529</v>
      </c>
      <c r="F3074">
        <v>117.98532274244063</v>
      </c>
      <c r="G3074">
        <v>382.15320059916297</v>
      </c>
      <c r="H3074">
        <v>12.970821422839197</v>
      </c>
      <c r="I3074">
        <v>4.7689963285680284</v>
      </c>
      <c r="J3074">
        <v>42.655647675128044</v>
      </c>
      <c r="K3074">
        <v>99.278359320841233</v>
      </c>
      <c r="L3074">
        <v>84.029413566535325</v>
      </c>
      <c r="M3074">
        <v>177.79520547946706</v>
      </c>
      <c r="N3074">
        <v>396.99874233608716</v>
      </c>
      <c r="O3074">
        <v>11.893758069005532</v>
      </c>
      <c r="P3074">
        <v>5.4169939771627895</v>
      </c>
    </row>
    <row r="3075" spans="1:16" x14ac:dyDescent="0.25">
      <c r="A3075">
        <v>97.779252707958221</v>
      </c>
      <c r="B3075">
        <v>6.2653177498515138</v>
      </c>
      <c r="C3075">
        <v>466.57538789752397</v>
      </c>
      <c r="D3075">
        <v>2018.33295673822</v>
      </c>
      <c r="E3075">
        <v>609.20977273510573</v>
      </c>
      <c r="F3075">
        <v>1738.5140202655971</v>
      </c>
      <c r="G3075">
        <v>754.85402749499042</v>
      </c>
      <c r="H3075">
        <v>4.3654436814749387</v>
      </c>
      <c r="I3075">
        <v>7.8834040887135277</v>
      </c>
      <c r="J3075">
        <v>689.16605081937462</v>
      </c>
      <c r="K3075">
        <v>3392.9449968562039</v>
      </c>
      <c r="L3075">
        <v>891.88785857849302</v>
      </c>
      <c r="M3075">
        <v>2719.2016284722281</v>
      </c>
      <c r="N3075">
        <v>884.53759064706151</v>
      </c>
      <c r="O3075">
        <v>3.7952380296181882</v>
      </c>
      <c r="P3075">
        <v>10.203062956230976</v>
      </c>
    </row>
    <row r="3076" spans="1:16" x14ac:dyDescent="0.25">
      <c r="A3076">
        <v>6.6190052628517151</v>
      </c>
      <c r="B3076">
        <v>6.4409029666976378</v>
      </c>
      <c r="C3076">
        <v>62.392089591172315</v>
      </c>
      <c r="D3076">
        <v>155.62317566234842</v>
      </c>
      <c r="E3076">
        <v>107.27837302903502</v>
      </c>
      <c r="F3076">
        <v>237.30089743146186</v>
      </c>
      <c r="G3076">
        <v>420.34596286420094</v>
      </c>
      <c r="H3076">
        <v>9.3714122421664783</v>
      </c>
      <c r="I3076">
        <v>5.3938605449444772</v>
      </c>
      <c r="J3076">
        <v>87.729041548882037</v>
      </c>
      <c r="K3076">
        <v>234.07140112135292</v>
      </c>
      <c r="L3076">
        <v>154.83370612814127</v>
      </c>
      <c r="M3076">
        <v>360.6116743166836</v>
      </c>
      <c r="N3076">
        <v>449.78818508416572</v>
      </c>
      <c r="O3076">
        <v>8.3955982417476474</v>
      </c>
      <c r="P3076">
        <v>5.8759840908704311</v>
      </c>
    </row>
    <row r="3077" spans="1:16" x14ac:dyDescent="0.25">
      <c r="A3077">
        <v>36.498799741268158</v>
      </c>
      <c r="B3077">
        <v>3.0879552390750984</v>
      </c>
      <c r="C3077">
        <v>1095.3251325521119</v>
      </c>
      <c r="D3077">
        <v>6147.2079304630697</v>
      </c>
      <c r="E3077">
        <v>609.03337646289106</v>
      </c>
      <c r="F3077">
        <v>2037.2118984511878</v>
      </c>
      <c r="G3077">
        <v>1085.275405060193</v>
      </c>
      <c r="H3077">
        <v>1.5440830856987029</v>
      </c>
      <c r="I3077">
        <v>5.7267009544874847</v>
      </c>
      <c r="J3077">
        <v>1575.6087101693033</v>
      </c>
      <c r="K3077">
        <v>9848.2460004645673</v>
      </c>
      <c r="L3077">
        <v>767.39395157935576</v>
      </c>
      <c r="M3077">
        <v>3233.5676731507779</v>
      </c>
      <c r="N3077">
        <v>1282.1381662660892</v>
      </c>
      <c r="O3077">
        <v>1.3631534632086348</v>
      </c>
      <c r="P3077">
        <v>4.4975409189838924</v>
      </c>
    </row>
    <row r="3078" spans="1:16" x14ac:dyDescent="0.25">
      <c r="A3078">
        <v>87.815143406391144</v>
      </c>
      <c r="B3078">
        <v>9.5671430687624444</v>
      </c>
      <c r="C3078">
        <v>165.42493619908018</v>
      </c>
      <c r="D3078">
        <v>523.85435915528615</v>
      </c>
      <c r="E3078">
        <v>383.31123110128664</v>
      </c>
      <c r="F3078">
        <v>960.49859344650815</v>
      </c>
      <c r="G3078">
        <v>527.01353097914</v>
      </c>
      <c r="H3078">
        <v>9.8778341503719602</v>
      </c>
      <c r="I3078">
        <v>8.8803529221315536</v>
      </c>
      <c r="J3078">
        <v>239.96240956614744</v>
      </c>
      <c r="K3078">
        <v>847.85433345601029</v>
      </c>
      <c r="L3078">
        <v>557.47895177863575</v>
      </c>
      <c r="M3078">
        <v>1478.9235441405144</v>
      </c>
      <c r="N3078">
        <v>591.49334641152473</v>
      </c>
      <c r="O3078">
        <v>8.6389536439986543</v>
      </c>
      <c r="P3078">
        <v>9.2882187714975455</v>
      </c>
    </row>
    <row r="3079" spans="1:16" x14ac:dyDescent="0.25">
      <c r="A3079">
        <v>26.745976626873016</v>
      </c>
      <c r="B3079">
        <v>2.0438836000534355</v>
      </c>
      <c r="C3079">
        <v>2114.942417870378</v>
      </c>
      <c r="D3079">
        <v>14261.145414152721</v>
      </c>
      <c r="E3079">
        <v>511.33865196927775</v>
      </c>
      <c r="F3079">
        <v>2789.4732662680458</v>
      </c>
      <c r="G3079">
        <v>1468.2400005240811</v>
      </c>
      <c r="H3079">
        <v>0.79238910970424514</v>
      </c>
      <c r="I3079">
        <v>2.2858639510502421</v>
      </c>
      <c r="J3079">
        <v>2871.3676824324793</v>
      </c>
      <c r="K3079">
        <v>20784.171549762596</v>
      </c>
      <c r="L3079">
        <v>540.63284277004232</v>
      </c>
      <c r="M3079">
        <v>4485.3815151674171</v>
      </c>
      <c r="N3079">
        <v>1697.9417629636519</v>
      </c>
      <c r="O3079">
        <v>0.71657459409919555</v>
      </c>
      <c r="P3079">
        <v>1.5369592367041212</v>
      </c>
    </row>
    <row r="3080" spans="1:16" x14ac:dyDescent="0.25">
      <c r="A3080">
        <v>67.377137720584869</v>
      </c>
      <c r="B3080">
        <v>4.5519565650074378</v>
      </c>
      <c r="C3080">
        <v>727.132079440962</v>
      </c>
      <c r="D3080">
        <v>3607.8109954729225</v>
      </c>
      <c r="E3080">
        <v>646.41384018546569</v>
      </c>
      <c r="F3080">
        <v>1967.1325055293833</v>
      </c>
      <c r="G3080">
        <v>906.57748065342423</v>
      </c>
      <c r="H3080">
        <v>2.6697855257463772</v>
      </c>
      <c r="I3080">
        <v>7.4079898496642134</v>
      </c>
      <c r="J3080">
        <v>1066.0384700953459</v>
      </c>
      <c r="K3080">
        <v>5979.4605141040784</v>
      </c>
      <c r="L3080">
        <v>913.76215905592073</v>
      </c>
      <c r="M3080">
        <v>3099.6174801415777</v>
      </c>
      <c r="N3080">
        <v>1071.6321833601819</v>
      </c>
      <c r="O3080">
        <v>2.3340506134458519</v>
      </c>
      <c r="P3080">
        <v>8.4635723132385472</v>
      </c>
    </row>
    <row r="3081" spans="1:16" x14ac:dyDescent="0.25">
      <c r="A3081">
        <v>52.840546548366547</v>
      </c>
      <c r="B3081">
        <v>5.8761704098567336</v>
      </c>
      <c r="C3081">
        <v>338.22708283671165</v>
      </c>
      <c r="D3081">
        <v>1324.4528974762902</v>
      </c>
      <c r="E3081">
        <v>433.61738806388672</v>
      </c>
      <c r="F3081">
        <v>1189.0434414208539</v>
      </c>
      <c r="G3081">
        <v>667.5190933880973</v>
      </c>
      <c r="H3081">
        <v>4.6341746283383811</v>
      </c>
      <c r="I3081">
        <v>6.2882699277939125</v>
      </c>
      <c r="J3081">
        <v>498.84454325363583</v>
      </c>
      <c r="K3081">
        <v>2220.2325728982637</v>
      </c>
      <c r="L3081">
        <v>638.11081872652153</v>
      </c>
      <c r="M3081">
        <v>1850.3486168234458</v>
      </c>
      <c r="N3081">
        <v>773.7083700678603</v>
      </c>
      <c r="O3081">
        <v>4.0254436615012956</v>
      </c>
      <c r="P3081">
        <v>7.9682534330576615</v>
      </c>
    </row>
    <row r="3082" spans="1:16" x14ac:dyDescent="0.25">
      <c r="A3082">
        <v>14.557856857776642</v>
      </c>
      <c r="B3082">
        <v>2.9711701136862523</v>
      </c>
      <c r="C3082">
        <v>601.04469333210125</v>
      </c>
      <c r="D3082">
        <v>2812.436823354948</v>
      </c>
      <c r="E3082">
        <v>358.98878260896885</v>
      </c>
      <c r="F3082">
        <v>1060.0898348988051</v>
      </c>
      <c r="G3082">
        <v>836.60013284459444</v>
      </c>
      <c r="H3082">
        <v>1.8766032383617488</v>
      </c>
      <c r="I3082">
        <v>4.3540305156153227</v>
      </c>
      <c r="J3082">
        <v>885.36049156727336</v>
      </c>
      <c r="K3082">
        <v>4702.7155718802169</v>
      </c>
      <c r="L3082">
        <v>517.83243834595942</v>
      </c>
      <c r="M3082">
        <v>1664.9955103941625</v>
      </c>
      <c r="N3082">
        <v>986.25501912757568</v>
      </c>
      <c r="O3082">
        <v>1.6356454341234146</v>
      </c>
      <c r="P3082">
        <v>5.3317921551859717</v>
      </c>
    </row>
    <row r="3083" spans="1:16" x14ac:dyDescent="0.25">
      <c r="A3083">
        <v>57.433327376842499</v>
      </c>
      <c r="B3083">
        <v>0.76122177436351535</v>
      </c>
      <c r="C3083">
        <v>15544.40966951912</v>
      </c>
      <c r="D3083">
        <v>160706.8119239716</v>
      </c>
      <c r="E3083">
        <v>887.40271904942404</v>
      </c>
      <c r="F3083">
        <v>24390.992081155626</v>
      </c>
      <c r="G3083">
        <v>3779.8114940712194</v>
      </c>
      <c r="H3083">
        <v>0.14565632144113425</v>
      </c>
      <c r="I3083">
        <v>0.73394042573147855</v>
      </c>
      <c r="J3083">
        <v>17604.983366209057</v>
      </c>
      <c r="K3083">
        <v>190042.84244291481</v>
      </c>
      <c r="L3083">
        <v>1456.2467358180913</v>
      </c>
      <c r="M3083">
        <v>41574.361014253765</v>
      </c>
      <c r="N3083">
        <v>4035.8593954197522</v>
      </c>
      <c r="O3083">
        <v>0.14015086087534143</v>
      </c>
      <c r="P3083">
        <v>0.9441315652551</v>
      </c>
    </row>
    <row r="3084" spans="1:16" x14ac:dyDescent="0.25">
      <c r="A3084">
        <v>19.589661657810211</v>
      </c>
      <c r="B3084">
        <v>0.80243276526945628</v>
      </c>
      <c r="C3084">
        <v>9098.1302959954537</v>
      </c>
      <c r="D3084">
        <v>84492.34208348878</v>
      </c>
      <c r="E3084">
        <v>408.69370749469351</v>
      </c>
      <c r="F3084">
        <v>8637.9949621181331</v>
      </c>
      <c r="G3084">
        <v>2915.8674786821325</v>
      </c>
      <c r="H3084">
        <v>0.18265442564615636</v>
      </c>
      <c r="I3084">
        <v>0.49710481105916166</v>
      </c>
      <c r="J3084">
        <v>10303.529665676675</v>
      </c>
      <c r="K3084">
        <v>98223.359828047673</v>
      </c>
      <c r="L3084">
        <v>585.57803164215852</v>
      </c>
      <c r="M3084">
        <v>14430.420565258803</v>
      </c>
      <c r="N3084">
        <v>3097.3019068897302</v>
      </c>
      <c r="O3084">
        <v>0.1752604176834979</v>
      </c>
      <c r="P3084">
        <v>0.60038394627109504</v>
      </c>
    </row>
    <row r="3085" spans="1:16" x14ac:dyDescent="0.25">
      <c r="A3085">
        <v>72.990566670894623</v>
      </c>
      <c r="B3085">
        <v>4.1369854289017072</v>
      </c>
      <c r="C3085">
        <v>956.18362335962604</v>
      </c>
      <c r="D3085">
        <v>5154.4124684917351</v>
      </c>
      <c r="E3085">
        <v>735.10077001746788</v>
      </c>
      <c r="F3085">
        <v>2367.4841228577188</v>
      </c>
      <c r="G3085">
        <v>1021.4670081475628</v>
      </c>
      <c r="H3085">
        <v>2.1809715170681754</v>
      </c>
      <c r="I3085">
        <v>7.4711662266115457</v>
      </c>
      <c r="J3085">
        <v>1386.0998285339683</v>
      </c>
      <c r="K3085">
        <v>8370.1382980840717</v>
      </c>
      <c r="L3085">
        <v>990.88641146767486</v>
      </c>
      <c r="M3085">
        <v>3748.4924486491518</v>
      </c>
      <c r="N3085">
        <v>1208.2286042588858</v>
      </c>
      <c r="O3085">
        <v>1.9182645417589734</v>
      </c>
      <c r="P3085">
        <v>7.0101475331325469</v>
      </c>
    </row>
    <row r="3086" spans="1:16" x14ac:dyDescent="0.25">
      <c r="A3086">
        <v>90.043780148029327</v>
      </c>
      <c r="B3086">
        <v>8.37371696938804</v>
      </c>
      <c r="C3086">
        <v>226.75277728199666</v>
      </c>
      <c r="D3086">
        <v>786.68783822612954</v>
      </c>
      <c r="E3086">
        <v>439.31697847602612</v>
      </c>
      <c r="F3086">
        <v>1146.3309429772219</v>
      </c>
      <c r="G3086">
        <v>580.9205247879305</v>
      </c>
      <c r="H3086">
        <v>7.6870891798814416</v>
      </c>
      <c r="I3086">
        <v>7.8885303019801425</v>
      </c>
      <c r="J3086">
        <v>331.88084102376661</v>
      </c>
      <c r="K3086">
        <v>1298.1334887397322</v>
      </c>
      <c r="L3086">
        <v>643.28197028406612</v>
      </c>
      <c r="M3086">
        <v>1773.1407098371901</v>
      </c>
      <c r="N3086">
        <v>661.91198125315498</v>
      </c>
      <c r="O3086">
        <v>6.6936039064861639</v>
      </c>
      <c r="P3086">
        <v>9.1331006270825856</v>
      </c>
    </row>
    <row r="3087" spans="1:16" x14ac:dyDescent="0.25">
      <c r="A3087">
        <v>81.028316676616669</v>
      </c>
      <c r="B3087">
        <v>0.48502071838474703</v>
      </c>
      <c r="C3087">
        <v>27844.863442922124</v>
      </c>
      <c r="D3087">
        <v>326925.24220594281</v>
      </c>
      <c r="E3087">
        <v>2661.031671401121</v>
      </c>
      <c r="F3087">
        <v>75912.811116173529</v>
      </c>
      <c r="G3087">
        <v>5039.0209325235974</v>
      </c>
      <c r="H3087">
        <v>7.8126794792921977E-2</v>
      </c>
      <c r="I3087">
        <v>4.3272528461885713</v>
      </c>
      <c r="J3087">
        <v>34202.788501287636</v>
      </c>
      <c r="K3087">
        <v>407772.1137019599</v>
      </c>
      <c r="L3087">
        <v>4811.1893989633973</v>
      </c>
      <c r="M3087">
        <v>133093.29417278475</v>
      </c>
      <c r="N3087">
        <v>5538.3235611416785</v>
      </c>
      <c r="O3087">
        <v>7.6662098538601314E-2</v>
      </c>
      <c r="P3087">
        <v>4.3272528461885713</v>
      </c>
    </row>
    <row r="3088" spans="1:16" x14ac:dyDescent="0.25">
      <c r="A3088">
        <v>71.93968254327774</v>
      </c>
      <c r="B3088">
        <v>6.4090509278268009</v>
      </c>
      <c r="C3088">
        <v>350.8208919063706</v>
      </c>
      <c r="D3088">
        <v>1389.3212735601851</v>
      </c>
      <c r="E3088">
        <v>487.96722892580169</v>
      </c>
      <c r="F3088">
        <v>1344.0858208642157</v>
      </c>
      <c r="G3088">
        <v>676.5923725532266</v>
      </c>
      <c r="H3088">
        <v>4.9840896253928975</v>
      </c>
      <c r="I3088">
        <v>6.9667233665178072</v>
      </c>
      <c r="J3088">
        <v>517.63152733272761</v>
      </c>
      <c r="K3088">
        <v>2330.8631154525578</v>
      </c>
      <c r="L3088">
        <v>718.06776201010973</v>
      </c>
      <c r="M3088">
        <v>2092.8064809965995</v>
      </c>
      <c r="N3088">
        <v>785.31789682076726</v>
      </c>
      <c r="O3088">
        <v>4.329248124115975</v>
      </c>
      <c r="P3088">
        <v>8.8865611392656216</v>
      </c>
    </row>
    <row r="3089" spans="1:16" x14ac:dyDescent="0.25">
      <c r="A3089">
        <v>94.096809327602386</v>
      </c>
      <c r="B3089">
        <v>3.4624633729107552</v>
      </c>
      <c r="C3089">
        <v>1690.4040414496624</v>
      </c>
      <c r="D3089">
        <v>10734.291974190817</v>
      </c>
      <c r="E3089">
        <v>859.07419748024495</v>
      </c>
      <c r="F3089">
        <v>3658.6292416695228</v>
      </c>
      <c r="G3089">
        <v>1323.0339107957629</v>
      </c>
      <c r="H3089">
        <v>1.4632022395163302</v>
      </c>
      <c r="I3089">
        <v>5.1786839736208288</v>
      </c>
      <c r="J3089">
        <v>2349.4478923284942</v>
      </c>
      <c r="K3089">
        <v>16235.832137151298</v>
      </c>
      <c r="L3089">
        <v>881.15800139868827</v>
      </c>
      <c r="M3089">
        <v>5855.8677090085712</v>
      </c>
      <c r="N3089">
        <v>1545.5715673432812</v>
      </c>
      <c r="O3089">
        <v>1.3110804700465433</v>
      </c>
      <c r="P3089">
        <v>3.1735194225621179</v>
      </c>
    </row>
    <row r="3090" spans="1:16" x14ac:dyDescent="0.25">
      <c r="A3090">
        <v>90.6044562458992</v>
      </c>
      <c r="B3090">
        <v>9.3524635097033659</v>
      </c>
      <c r="C3090">
        <v>177.98481124189976</v>
      </c>
      <c r="D3090">
        <v>575.44337935220994</v>
      </c>
      <c r="E3090">
        <v>398.99136260407136</v>
      </c>
      <c r="F3090">
        <v>1009.3247359338982</v>
      </c>
      <c r="G3090">
        <v>538.51426925336114</v>
      </c>
      <c r="H3090">
        <v>9.3984158298014915</v>
      </c>
      <c r="I3090">
        <v>8.6286401212091111</v>
      </c>
      <c r="J3090">
        <v>258.75750155806224</v>
      </c>
      <c r="K3090">
        <v>935.92378864914804</v>
      </c>
      <c r="L3090">
        <v>581.19818368486051</v>
      </c>
      <c r="M3090">
        <v>1555.7297179062484</v>
      </c>
      <c r="N3090">
        <v>606.56780279474208</v>
      </c>
      <c r="O3090">
        <v>8.2098573659503629</v>
      </c>
      <c r="P3090">
        <v>9.2879595841237865</v>
      </c>
    </row>
    <row r="3091" spans="1:16" x14ac:dyDescent="0.25">
      <c r="A3091">
        <v>64.514831244945526</v>
      </c>
      <c r="B3091">
        <v>5.9878571628567254</v>
      </c>
      <c r="C3091">
        <v>377.09096636173388</v>
      </c>
      <c r="D3091">
        <v>1527.0226646695173</v>
      </c>
      <c r="E3091">
        <v>484.98399935846527</v>
      </c>
      <c r="F3091">
        <v>1347.7526611673636</v>
      </c>
      <c r="G3091">
        <v>695.13311903211411</v>
      </c>
      <c r="H3091">
        <v>4.5291873921547285</v>
      </c>
      <c r="I3091">
        <v>6.7273773708371589</v>
      </c>
      <c r="J3091">
        <v>556.74928184148257</v>
      </c>
      <c r="K3091">
        <v>2565.0835982066992</v>
      </c>
      <c r="L3091">
        <v>713.37395856064529</v>
      </c>
      <c r="M3091">
        <v>2100.8837060173696</v>
      </c>
      <c r="N3091">
        <v>808.9750487169149</v>
      </c>
      <c r="O3091">
        <v>3.9342317994843068</v>
      </c>
      <c r="P3091">
        <v>8.6729953924252747</v>
      </c>
    </row>
    <row r="3092" spans="1:16" x14ac:dyDescent="0.25">
      <c r="A3092">
        <v>26.282180845737457</v>
      </c>
      <c r="B3092">
        <v>7.1099549295034921</v>
      </c>
      <c r="C3092">
        <v>131.4621451944119</v>
      </c>
      <c r="D3092">
        <v>390.85604617511837</v>
      </c>
      <c r="E3092">
        <v>233.5134663225966</v>
      </c>
      <c r="F3092">
        <v>567.84105224943949</v>
      </c>
      <c r="G3092">
        <v>494.50207250172167</v>
      </c>
      <c r="H3092">
        <v>7.9840538041131266</v>
      </c>
      <c r="I3092">
        <v>6.7281113797691994</v>
      </c>
      <c r="J3092">
        <v>189.29965225383185</v>
      </c>
      <c r="K3092">
        <v>622.23894147460646</v>
      </c>
      <c r="L3092">
        <v>338.12178360651626</v>
      </c>
      <c r="M3092">
        <v>871.51122634843023</v>
      </c>
      <c r="N3092">
        <v>548.71881357605525</v>
      </c>
      <c r="O3092">
        <v>7.0134117472227935</v>
      </c>
      <c r="P3092">
        <v>6.5815828783569357</v>
      </c>
    </row>
    <row r="3093" spans="1:16" x14ac:dyDescent="0.25">
      <c r="A3093">
        <v>15.854098737239838</v>
      </c>
      <c r="B3093">
        <v>8.9976747662421719</v>
      </c>
      <c r="C3093">
        <v>57.372182478334373</v>
      </c>
      <c r="D3093">
        <v>140.78804728729105</v>
      </c>
      <c r="E3093">
        <v>138.12637344872857</v>
      </c>
      <c r="F3093">
        <v>302.50688552357985</v>
      </c>
      <c r="G3093">
        <v>414.44836197031509</v>
      </c>
      <c r="H3093">
        <v>13.45653433306938</v>
      </c>
      <c r="I3093">
        <v>7.3564849785379769</v>
      </c>
      <c r="J3093">
        <v>80.474079546419489</v>
      </c>
      <c r="K3093">
        <v>210.48564671852466</v>
      </c>
      <c r="L3093">
        <v>199.5200148614955</v>
      </c>
      <c r="M3093">
        <v>459.2147147184466</v>
      </c>
      <c r="N3093">
        <v>441.76757775353911</v>
      </c>
      <c r="O3093">
        <v>12.086814885850821</v>
      </c>
      <c r="P3093">
        <v>8.0819409595068485</v>
      </c>
    </row>
    <row r="3094" spans="1:16" x14ac:dyDescent="0.25">
      <c r="A3094">
        <v>4.493303120136261</v>
      </c>
      <c r="B3094">
        <v>4.533838870663276</v>
      </c>
      <c r="C3094">
        <v>97.845801465735221</v>
      </c>
      <c r="D3094">
        <v>269.74006991292515</v>
      </c>
      <c r="E3094">
        <v>114.68992243255744</v>
      </c>
      <c r="F3094">
        <v>268.37631929313</v>
      </c>
      <c r="G3094">
        <v>459.93888220689769</v>
      </c>
      <c r="H3094">
        <v>5.6572238890338848</v>
      </c>
      <c r="I3094">
        <v>4.1930724268011614</v>
      </c>
      <c r="J3094">
        <v>139.52981714037696</v>
      </c>
      <c r="K3094">
        <v>419.81211344263278</v>
      </c>
      <c r="L3094">
        <v>165.47114323467719</v>
      </c>
      <c r="M3094">
        <v>410.24104770401874</v>
      </c>
      <c r="N3094">
        <v>502.9265427007166</v>
      </c>
      <c r="O3094">
        <v>5.0039635792400965</v>
      </c>
      <c r="P3094">
        <v>4.262534549601245</v>
      </c>
    </row>
    <row r="3095" spans="1:16" x14ac:dyDescent="0.25">
      <c r="A3095">
        <v>1.173632800579071</v>
      </c>
      <c r="B3095">
        <v>4.9075933320588412</v>
      </c>
      <c r="C3095">
        <v>35.439502784666587</v>
      </c>
      <c r="D3095">
        <v>80.50434459478025</v>
      </c>
      <c r="E3095">
        <v>45.77928540791504</v>
      </c>
      <c r="F3095">
        <v>95.079703880589719</v>
      </c>
      <c r="G3095">
        <v>387.81527237840555</v>
      </c>
      <c r="H3095">
        <v>8.5200439519574243</v>
      </c>
      <c r="I3095">
        <v>3.4245656126411217</v>
      </c>
      <c r="J3095">
        <v>49.063624273836844</v>
      </c>
      <c r="K3095">
        <v>116.61461153155064</v>
      </c>
      <c r="L3095">
        <v>66.633071786357377</v>
      </c>
      <c r="M3095">
        <v>143.49864239714498</v>
      </c>
      <c r="N3095">
        <v>404.96596041706925</v>
      </c>
      <c r="O3095">
        <v>7.7757003029313587</v>
      </c>
      <c r="P3095">
        <v>3.8769578269713842</v>
      </c>
    </row>
    <row r="3096" spans="1:16" x14ac:dyDescent="0.25">
      <c r="A3096">
        <v>20.144012033939362</v>
      </c>
      <c r="B3096">
        <v>6.0759981884787138</v>
      </c>
      <c r="C3096">
        <v>152.5824561011504</v>
      </c>
      <c r="D3096">
        <v>472.40835003148328</v>
      </c>
      <c r="E3096">
        <v>227.07387639073337</v>
      </c>
      <c r="F3096">
        <v>563.04161570781503</v>
      </c>
      <c r="G3096">
        <v>514.97427306035081</v>
      </c>
      <c r="H3096">
        <v>6.4625042379158826</v>
      </c>
      <c r="I3096">
        <v>5.6970693238171393</v>
      </c>
      <c r="J3096">
        <v>220.77290104068877</v>
      </c>
      <c r="K3096">
        <v>760.29426672803606</v>
      </c>
      <c r="L3096">
        <v>329.70143139784</v>
      </c>
      <c r="M3096">
        <v>865.94861816234891</v>
      </c>
      <c r="N3096">
        <v>575.6822618719408</v>
      </c>
      <c r="O3096">
        <v>5.6600961909736203</v>
      </c>
      <c r="P3096">
        <v>5.7735147278618291</v>
      </c>
    </row>
    <row r="3097" spans="1:16" x14ac:dyDescent="0.25">
      <c r="A3097">
        <v>86.004134118556976</v>
      </c>
      <c r="B3097">
        <v>1.6010947893150052</v>
      </c>
      <c r="C3097">
        <v>6738.8389166623228</v>
      </c>
      <c r="D3097">
        <v>59063.995665199422</v>
      </c>
      <c r="E3097">
        <v>613.06124236137464</v>
      </c>
      <c r="F3097">
        <v>10379.670187554007</v>
      </c>
      <c r="G3097">
        <v>2529.5479579881894</v>
      </c>
      <c r="H3097">
        <v>0.40422258029357844</v>
      </c>
      <c r="I3097">
        <v>0.91197041381446875</v>
      </c>
      <c r="J3097">
        <v>7852.9981083272132</v>
      </c>
      <c r="K3097">
        <v>70359.220892762067</v>
      </c>
      <c r="L3097">
        <v>814.9574596811708</v>
      </c>
      <c r="M3097">
        <v>17177.186062348086</v>
      </c>
      <c r="N3097">
        <v>2716.779209448398</v>
      </c>
      <c r="O3097">
        <v>0.38468726489578375</v>
      </c>
      <c r="P3097">
        <v>0.99603749133822428</v>
      </c>
    </row>
    <row r="3098" spans="1:16" x14ac:dyDescent="0.25">
      <c r="A3098">
        <v>81.385613739490509</v>
      </c>
      <c r="B3098">
        <v>2.8251008921749348</v>
      </c>
      <c r="C3098">
        <v>2328.1399150194206</v>
      </c>
      <c r="D3098">
        <v>16093.585888475936</v>
      </c>
      <c r="E3098">
        <v>712.90460168181471</v>
      </c>
      <c r="F3098">
        <v>4316.6525587382994</v>
      </c>
      <c r="G3098">
        <v>1535.6150479900784</v>
      </c>
      <c r="H3098">
        <v>1.0557493763069261</v>
      </c>
      <c r="I3098">
        <v>2.8027145844587618</v>
      </c>
      <c r="J3098">
        <v>3125.7941588452823</v>
      </c>
      <c r="K3098">
        <v>23057.079262922347</v>
      </c>
      <c r="L3098">
        <v>764.75716704126262</v>
      </c>
      <c r="M3098">
        <v>6955.288144185738</v>
      </c>
      <c r="N3098">
        <v>1766.7300128985696</v>
      </c>
      <c r="O3098">
        <v>0.95875280049896461</v>
      </c>
      <c r="P3098">
        <v>1.977356748448484</v>
      </c>
    </row>
    <row r="3099" spans="1:16" x14ac:dyDescent="0.25">
      <c r="A3099">
        <v>59.082358062267303</v>
      </c>
      <c r="B3099">
        <v>1.1228208520458092</v>
      </c>
      <c r="C3099">
        <v>9525.3781164493466</v>
      </c>
      <c r="D3099">
        <v>89242.078325721595</v>
      </c>
      <c r="E3099">
        <v>603.1932044046531</v>
      </c>
      <c r="F3099">
        <v>13135.236690332255</v>
      </c>
      <c r="G3099">
        <v>2980.3843867182427</v>
      </c>
      <c r="H3099">
        <v>0.25166227876144426</v>
      </c>
      <c r="I3099">
        <v>0.71225248238798144</v>
      </c>
      <c r="J3099">
        <v>10755.672227381034</v>
      </c>
      <c r="K3099">
        <v>103577.5184473929</v>
      </c>
      <c r="L3099">
        <v>874.48315120179791</v>
      </c>
      <c r="M3099">
        <v>21977.320551873665</v>
      </c>
      <c r="N3099">
        <v>3163.1670727314749</v>
      </c>
      <c r="O3099">
        <v>0.24167691836862143</v>
      </c>
      <c r="P3099">
        <v>0.86968250794832924</v>
      </c>
    </row>
    <row r="3100" spans="1:16" x14ac:dyDescent="0.25">
      <c r="A3100">
        <v>81.223906576633453</v>
      </c>
      <c r="B3100">
        <v>9.606981989328732</v>
      </c>
      <c r="C3100">
        <v>154.81285745625522</v>
      </c>
      <c r="D3100">
        <v>481.24566050650867</v>
      </c>
      <c r="E3100">
        <v>363.55720069415429</v>
      </c>
      <c r="F3100">
        <v>903.16747660319083</v>
      </c>
      <c r="G3100">
        <v>517.08637520014986</v>
      </c>
      <c r="H3100">
        <v>10.163863177129755</v>
      </c>
      <c r="I3100">
        <v>8.9917649698791138</v>
      </c>
      <c r="J3100">
        <v>224.10320179436712</v>
      </c>
      <c r="K3100">
        <v>775.31312342480294</v>
      </c>
      <c r="L3100">
        <v>528.02329790042154</v>
      </c>
      <c r="M3100">
        <v>1389.3411711030574</v>
      </c>
      <c r="N3100">
        <v>578.45840986880876</v>
      </c>
      <c r="O3100">
        <v>8.8995070351764838</v>
      </c>
      <c r="P3100">
        <v>9.1611311287956614</v>
      </c>
    </row>
    <row r="3101" spans="1:16" x14ac:dyDescent="0.25">
      <c r="A3101">
        <v>58.835489690303802</v>
      </c>
      <c r="B3101">
        <v>9.3634116533994778</v>
      </c>
      <c r="C3101">
        <v>129.57535579289927</v>
      </c>
      <c r="D3101">
        <v>383.76515438783804</v>
      </c>
      <c r="E3101">
        <v>303.67066037784451</v>
      </c>
      <c r="F3101">
        <v>737.0490479325357</v>
      </c>
      <c r="G3101">
        <v>492.62949073377541</v>
      </c>
      <c r="H3101">
        <v>10.569689181507835</v>
      </c>
      <c r="I3101">
        <v>8.8604861400699928</v>
      </c>
      <c r="J3101">
        <v>186.49433987777502</v>
      </c>
      <c r="K3101">
        <v>610.28938297892307</v>
      </c>
      <c r="L3101">
        <v>439.60296935459854</v>
      </c>
      <c r="M3101">
        <v>1130.9815503405082</v>
      </c>
      <c r="N3101">
        <v>546.24721972538202</v>
      </c>
      <c r="O3101">
        <v>9.2875545377861286</v>
      </c>
      <c r="P3101">
        <v>8.6559220419182292</v>
      </c>
    </row>
    <row r="3102" spans="1:16" x14ac:dyDescent="0.25">
      <c r="A3102">
        <v>89.878556072711945</v>
      </c>
      <c r="B3102">
        <v>9.1105744430635465</v>
      </c>
      <c r="C3102">
        <v>187.52388248239234</v>
      </c>
      <c r="D3102">
        <v>615.43059242692368</v>
      </c>
      <c r="E3102">
        <v>406.43545322266914</v>
      </c>
      <c r="F3102">
        <v>1035.1104582660362</v>
      </c>
      <c r="G3102">
        <v>547.07949377644115</v>
      </c>
      <c r="H3102">
        <v>8.979560929498712</v>
      </c>
      <c r="I3102">
        <v>8.3978368208493865</v>
      </c>
      <c r="J3102">
        <v>273.04629903294807</v>
      </c>
      <c r="K3102">
        <v>1004.329099351473</v>
      </c>
      <c r="L3102">
        <v>592.71900956622176</v>
      </c>
      <c r="M3102">
        <v>1596.6740048238878</v>
      </c>
      <c r="N3102">
        <v>617.77642331792254</v>
      </c>
      <c r="O3102">
        <v>7.8377953600797241</v>
      </c>
      <c r="P3102">
        <v>9.2102250277035065</v>
      </c>
    </row>
    <row r="3103" spans="1:16" x14ac:dyDescent="0.25">
      <c r="A3103">
        <v>36.615518748760223</v>
      </c>
      <c r="B3103">
        <v>9.9849401923283061</v>
      </c>
      <c r="C3103">
        <v>81.205411792411624</v>
      </c>
      <c r="D3103">
        <v>214.25433976450861</v>
      </c>
      <c r="E3103">
        <v>213.18492889528503</v>
      </c>
      <c r="F3103">
        <v>487.12898459789773</v>
      </c>
      <c r="G3103">
        <v>441.7931792813531</v>
      </c>
      <c r="H3103">
        <v>13.292954665433527</v>
      </c>
      <c r="I3103">
        <v>8.9260694214239553</v>
      </c>
      <c r="J3103">
        <v>115.10652620306722</v>
      </c>
      <c r="K3103">
        <v>328.68484896291756</v>
      </c>
      <c r="L3103">
        <v>307.3532840123695</v>
      </c>
      <c r="M3103">
        <v>742.78549282032952</v>
      </c>
      <c r="N3103">
        <v>478.69589259779013</v>
      </c>
      <c r="O3103">
        <v>11.816891497005461</v>
      </c>
      <c r="P3103">
        <v>9.4173377701955179</v>
      </c>
    </row>
    <row r="3104" spans="1:16" x14ac:dyDescent="0.25">
      <c r="A3104">
        <v>77.892469942569733</v>
      </c>
      <c r="B3104">
        <v>3.2920526914300856</v>
      </c>
      <c r="C3104">
        <v>1646.2736463646108</v>
      </c>
      <c r="D3104">
        <v>10378.324536893242</v>
      </c>
      <c r="E3104">
        <v>816.78526622554921</v>
      </c>
      <c r="F3104">
        <v>3377.1890272095143</v>
      </c>
      <c r="G3104">
        <v>1306.950697286868</v>
      </c>
      <c r="H3104">
        <v>1.4054733513664366</v>
      </c>
      <c r="I3104">
        <v>5.0832179563675339</v>
      </c>
      <c r="J3104">
        <v>2293.8860534664204</v>
      </c>
      <c r="K3104">
        <v>15761.671466874548</v>
      </c>
      <c r="L3104">
        <v>835.06488325659257</v>
      </c>
      <c r="M3104">
        <v>5402.5396240838409</v>
      </c>
      <c r="N3104">
        <v>1528.3198987641217</v>
      </c>
      <c r="O3104">
        <v>1.2580635357706593</v>
      </c>
      <c r="P3104">
        <v>3.0961850512340217</v>
      </c>
    </row>
    <row r="3105" spans="1:16" x14ac:dyDescent="0.25">
      <c r="A3105">
        <v>36.683614671230316</v>
      </c>
      <c r="B3105">
        <v>7.4811948759103952</v>
      </c>
      <c r="C3105">
        <v>149.85672907059757</v>
      </c>
      <c r="D3105">
        <v>461.66529920632274</v>
      </c>
      <c r="E3105">
        <v>275.2718000462728</v>
      </c>
      <c r="F3105">
        <v>680.94674086427676</v>
      </c>
      <c r="G3105">
        <v>512.38065056866219</v>
      </c>
      <c r="H3105">
        <v>8.0097973888137055</v>
      </c>
      <c r="I3105">
        <v>7.0287405194657255</v>
      </c>
      <c r="J3105">
        <v>216.70453028732609</v>
      </c>
      <c r="K3105">
        <v>742.05030635908395</v>
      </c>
      <c r="L3105">
        <v>399.54001917184314</v>
      </c>
      <c r="M3105">
        <v>1047.0186988595383</v>
      </c>
      <c r="N3105">
        <v>572.27181109708374</v>
      </c>
      <c r="O3105">
        <v>7.0176335598073498</v>
      </c>
      <c r="P3105">
        <v>7.0790217754939677</v>
      </c>
    </row>
    <row r="3106" spans="1:16" x14ac:dyDescent="0.25">
      <c r="A3106">
        <v>59.991173088550568</v>
      </c>
      <c r="B3106">
        <v>9.9478897461142743</v>
      </c>
      <c r="C3106">
        <v>115.3875704696848</v>
      </c>
      <c r="D3106">
        <v>331.52786271285862</v>
      </c>
      <c r="E3106">
        <v>291.42019419682555</v>
      </c>
      <c r="F3106">
        <v>696.6791874028537</v>
      </c>
      <c r="G3106">
        <v>478.30115691373106</v>
      </c>
      <c r="H3106">
        <v>11.707699723258143</v>
      </c>
      <c r="I3106">
        <v>9.3707789472870999</v>
      </c>
      <c r="J3106">
        <v>165.44069965921051</v>
      </c>
      <c r="K3106">
        <v>522.59572779726568</v>
      </c>
      <c r="L3106">
        <v>421.15435129734249</v>
      </c>
      <c r="M3106">
        <v>1067.3295286867785</v>
      </c>
      <c r="N3106">
        <v>527.30273047188746</v>
      </c>
      <c r="O3106">
        <v>10.314143152582044</v>
      </c>
      <c r="P3106">
        <v>9.1813114517022463</v>
      </c>
    </row>
    <row r="3107" spans="1:16" x14ac:dyDescent="0.25">
      <c r="A3107">
        <v>5.9445015788078308</v>
      </c>
      <c r="B3107">
        <v>5.8710345243600015</v>
      </c>
      <c r="C3107">
        <v>69.807475756080493</v>
      </c>
      <c r="D3107">
        <v>178.1791868411286</v>
      </c>
      <c r="E3107">
        <v>108.85160658795995</v>
      </c>
      <c r="F3107">
        <v>244.08691075123016</v>
      </c>
      <c r="G3107">
        <v>428.92198814640807</v>
      </c>
      <c r="H3107">
        <v>8.2284531687303346</v>
      </c>
      <c r="I3107">
        <v>5.0657608991395078</v>
      </c>
      <c r="J3107">
        <v>98.486422115724977</v>
      </c>
      <c r="K3107">
        <v>270.22661484626889</v>
      </c>
      <c r="L3107">
        <v>156.98588590696727</v>
      </c>
      <c r="M3107">
        <v>371.457384546328</v>
      </c>
      <c r="N3107">
        <v>461.39085521636974</v>
      </c>
      <c r="O3107">
        <v>7.3467100303941901</v>
      </c>
      <c r="P3107">
        <v>5.4488965045603592</v>
      </c>
    </row>
    <row r="3108" spans="1:16" x14ac:dyDescent="0.25">
      <c r="A3108">
        <v>65.692182600498199</v>
      </c>
      <c r="B3108">
        <v>4.4568278704725639</v>
      </c>
      <c r="C3108">
        <v>748.21130197523053</v>
      </c>
      <c r="D3108">
        <v>3744.9857337497951</v>
      </c>
      <c r="E3108">
        <v>648.25361608219248</v>
      </c>
      <c r="F3108">
        <v>1982.6765832352926</v>
      </c>
      <c r="G3108">
        <v>917.7551399311601</v>
      </c>
      <c r="H3108">
        <v>2.5850724536857963</v>
      </c>
      <c r="I3108">
        <v>7.3536257783959176</v>
      </c>
      <c r="J3108">
        <v>1095.9294543364363</v>
      </c>
      <c r="K3108">
        <v>6196.2467294741964</v>
      </c>
      <c r="L3108">
        <v>912.83434373175305</v>
      </c>
      <c r="M3108">
        <v>3125.652242073505</v>
      </c>
      <c r="N3108">
        <v>1085.1189773879321</v>
      </c>
      <c r="O3108">
        <v>2.2612073384167477</v>
      </c>
      <c r="P3108">
        <v>8.2981674998608845</v>
      </c>
    </row>
    <row r="3109" spans="1:16" x14ac:dyDescent="0.25">
      <c r="A3109">
        <v>24.430833280086517</v>
      </c>
      <c r="B3109">
        <v>8.8473858884750172</v>
      </c>
      <c r="C3109">
        <v>78.936097866523667</v>
      </c>
      <c r="D3109">
        <v>206.94141117526894</v>
      </c>
      <c r="E3109">
        <v>184.01497916854842</v>
      </c>
      <c r="F3109">
        <v>418.97901953594203</v>
      </c>
      <c r="G3109">
        <v>439.26002478675758</v>
      </c>
      <c r="H3109">
        <v>11.893546258577771</v>
      </c>
      <c r="I3109">
        <v>7.8605554297452915</v>
      </c>
      <c r="J3109">
        <v>111.7898171432886</v>
      </c>
      <c r="K3109">
        <v>316.77798374699239</v>
      </c>
      <c r="L3109">
        <v>265.29838719078117</v>
      </c>
      <c r="M3109">
        <v>638.63140724008031</v>
      </c>
      <c r="N3109">
        <v>475.29900225501302</v>
      </c>
      <c r="O3109">
        <v>10.581309785197316</v>
      </c>
      <c r="P3109">
        <v>8.3246897166438529</v>
      </c>
    </row>
    <row r="3110" spans="1:16" x14ac:dyDescent="0.25">
      <c r="A3110">
        <v>35.664382755756378</v>
      </c>
      <c r="B3110">
        <v>6.9434262863077585</v>
      </c>
      <c r="C3110">
        <v>172.95996523187969</v>
      </c>
      <c r="D3110">
        <v>554.65671204812008</v>
      </c>
      <c r="E3110">
        <v>289.0347082991936</v>
      </c>
      <c r="F3110">
        <v>728.46152312234597</v>
      </c>
      <c r="G3110">
        <v>533.94439881557821</v>
      </c>
      <c r="H3110">
        <v>7.051932510144864</v>
      </c>
      <c r="I3110">
        <v>6.4174292974006759</v>
      </c>
      <c r="J3110">
        <v>251.23528084724876</v>
      </c>
      <c r="K3110">
        <v>900.41051948565837</v>
      </c>
      <c r="L3110">
        <v>420.76616447709398</v>
      </c>
      <c r="M3110">
        <v>1122.3586280814598</v>
      </c>
      <c r="N3110">
        <v>600.5812721039872</v>
      </c>
      <c r="O3110">
        <v>6.1629217765630884</v>
      </c>
      <c r="P3110">
        <v>6.8323925263021383</v>
      </c>
    </row>
    <row r="3111" spans="1:16" x14ac:dyDescent="0.25">
      <c r="A3111">
        <v>65.537568271160126</v>
      </c>
      <c r="B3111">
        <v>3.2385192129666902</v>
      </c>
      <c r="C3111">
        <v>1508.3479957164668</v>
      </c>
      <c r="D3111">
        <v>9280.4681548256249</v>
      </c>
      <c r="E3111">
        <v>788.07802219933296</v>
      </c>
      <c r="F3111">
        <v>3015.2713700595723</v>
      </c>
      <c r="G3111">
        <v>1255.2818060551299</v>
      </c>
      <c r="H3111">
        <v>1.430205584576232</v>
      </c>
      <c r="I3111">
        <v>5.4939964415073668</v>
      </c>
      <c r="J3111">
        <v>2118.4751291191869</v>
      </c>
      <c r="K3111">
        <v>14278.909379504967</v>
      </c>
      <c r="L3111">
        <v>814.14783657787405</v>
      </c>
      <c r="M3111">
        <v>4815.2220672485246</v>
      </c>
      <c r="N3111">
        <v>1472.3591105561502</v>
      </c>
      <c r="O3111">
        <v>1.2760016455008774</v>
      </c>
      <c r="P3111">
        <v>3.3271422688177545</v>
      </c>
    </row>
    <row r="3112" spans="1:16" x14ac:dyDescent="0.25">
      <c r="A3112">
        <v>39.837400019168854</v>
      </c>
      <c r="B3112">
        <v>9.7162701769462299</v>
      </c>
      <c r="C3112">
        <v>91.002280184454861</v>
      </c>
      <c r="D3112">
        <v>246.53446762275493</v>
      </c>
      <c r="E3112">
        <v>230.21622963830222</v>
      </c>
      <c r="F3112">
        <v>533.71424696783856</v>
      </c>
      <c r="G3112">
        <v>452.56592016142241</v>
      </c>
      <c r="H3112">
        <v>12.435353045953386</v>
      </c>
      <c r="I3112">
        <v>8.8810089752024801</v>
      </c>
      <c r="J3112">
        <v>129.46486198957732</v>
      </c>
      <c r="K3112">
        <v>381.54373333523324</v>
      </c>
      <c r="L3112">
        <v>332.00531179753978</v>
      </c>
      <c r="M3112">
        <v>815.04689203649241</v>
      </c>
      <c r="N3112">
        <v>493.10089832294619</v>
      </c>
      <c r="O3112">
        <v>11.020223120056261</v>
      </c>
      <c r="P3112">
        <v>9.2224299707029065</v>
      </c>
    </row>
    <row r="3113" spans="1:16" x14ac:dyDescent="0.25">
      <c r="A3113">
        <v>78.006344735622406</v>
      </c>
      <c r="B3113">
        <v>2.0683307787813523</v>
      </c>
      <c r="C3113">
        <v>4121.2377447083973</v>
      </c>
      <c r="D3113">
        <v>32631.84240889594</v>
      </c>
      <c r="E3113">
        <v>597.44542012711599</v>
      </c>
      <c r="F3113">
        <v>6514.1709905839407</v>
      </c>
      <c r="G3113">
        <v>2007.4632501329206</v>
      </c>
      <c r="H3113">
        <v>0.62358263510359035</v>
      </c>
      <c r="I3113">
        <v>1.2854504381322094</v>
      </c>
      <c r="J3113">
        <v>5128.4422902439965</v>
      </c>
      <c r="K3113">
        <v>41986.702995805441</v>
      </c>
      <c r="L3113">
        <v>710.94105710900544</v>
      </c>
      <c r="M3113">
        <v>10636.541069786583</v>
      </c>
      <c r="N3113">
        <v>2224.5738748192903</v>
      </c>
      <c r="O3113">
        <v>0.58146551483842313</v>
      </c>
      <c r="P3113">
        <v>1.1567417607059232</v>
      </c>
    </row>
    <row r="3114" spans="1:16" x14ac:dyDescent="0.25">
      <c r="A3114">
        <v>25.260978043079376</v>
      </c>
      <c r="B3114">
        <v>2.4485511358620466</v>
      </c>
      <c r="C3114">
        <v>1389.7948236771138</v>
      </c>
      <c r="D3114">
        <v>8355.8935410178401</v>
      </c>
      <c r="E3114">
        <v>568.28952294953183</v>
      </c>
      <c r="F3114">
        <v>2084.449324721315</v>
      </c>
      <c r="G3114">
        <v>1209.0185980634312</v>
      </c>
      <c r="H3114">
        <v>1.1161842311989048</v>
      </c>
      <c r="I3114">
        <v>4.427602902516802</v>
      </c>
      <c r="J3114">
        <v>1965.4641724221513</v>
      </c>
      <c r="K3114">
        <v>13004.311098650309</v>
      </c>
      <c r="L3114">
        <v>611.87205316434734</v>
      </c>
      <c r="M3114">
        <v>3323.4497586994803</v>
      </c>
      <c r="N3114">
        <v>1421.5374702947147</v>
      </c>
      <c r="O3114">
        <v>0.99293006785653071</v>
      </c>
      <c r="P3114">
        <v>2.7420838410579069</v>
      </c>
    </row>
    <row r="3115" spans="1:16" x14ac:dyDescent="0.25">
      <c r="A3115">
        <v>92.659855544567108</v>
      </c>
      <c r="B3115">
        <v>4.1780156748333281</v>
      </c>
      <c r="C3115">
        <v>1115.3103963863769</v>
      </c>
      <c r="D3115">
        <v>6292.7048887299106</v>
      </c>
      <c r="E3115">
        <v>835.12062364267217</v>
      </c>
      <c r="F3115">
        <v>2809.489161277992</v>
      </c>
      <c r="G3115">
        <v>1094.1291717322601</v>
      </c>
      <c r="H3115">
        <v>2.0745067575027978</v>
      </c>
      <c r="I3115">
        <v>7.7627000220758937</v>
      </c>
      <c r="J3115">
        <v>1602.5377658291127</v>
      </c>
      <c r="K3115">
        <v>10061.524926055981</v>
      </c>
      <c r="L3115">
        <v>1038.1251422840567</v>
      </c>
      <c r="M3115">
        <v>4460.8572160871799</v>
      </c>
      <c r="N3115">
        <v>1292.2834144308181</v>
      </c>
      <c r="O3115">
        <v>1.8323955026832806</v>
      </c>
      <c r="P3115">
        <v>5.9631732278638507</v>
      </c>
    </row>
    <row r="3116" spans="1:16" x14ac:dyDescent="0.25">
      <c r="A3116">
        <v>83.714352667331696</v>
      </c>
      <c r="B3116">
        <v>9.2784490110995037</v>
      </c>
      <c r="C3116">
        <v>170.8779724804719</v>
      </c>
      <c r="D3116">
        <v>546.1011711340351</v>
      </c>
      <c r="E3116">
        <v>382.2429664243092</v>
      </c>
      <c r="F3116">
        <v>961.86472715992409</v>
      </c>
      <c r="G3116">
        <v>532.03883289045825</v>
      </c>
      <c r="H3116">
        <v>9.465740570907867</v>
      </c>
      <c r="I3116">
        <v>8.5841192848349408</v>
      </c>
      <c r="J3116">
        <v>248.11959190749991</v>
      </c>
      <c r="K3116">
        <v>885.80407735550057</v>
      </c>
      <c r="L3116">
        <v>556.3101309549819</v>
      </c>
      <c r="M3116">
        <v>1481.7121575352026</v>
      </c>
      <c r="N3116">
        <v>598.08367193452625</v>
      </c>
      <c r="O3116">
        <v>8.2740610709321079</v>
      </c>
      <c r="P3116">
        <v>9.0957607722412668</v>
      </c>
    </row>
    <row r="3117" spans="1:16" x14ac:dyDescent="0.25">
      <c r="A3117">
        <v>56.886223256587982</v>
      </c>
      <c r="B3117">
        <v>3.9109064320911391</v>
      </c>
      <c r="C3117">
        <v>900.61752359315403</v>
      </c>
      <c r="D3117">
        <v>4768.5102668300751</v>
      </c>
      <c r="E3117">
        <v>662.53855688326939</v>
      </c>
      <c r="F3117">
        <v>2103.5171197529658</v>
      </c>
      <c r="G3117">
        <v>994.8249441551294</v>
      </c>
      <c r="H3117">
        <v>2.1104203822062284</v>
      </c>
      <c r="I3117">
        <v>6.9416766391244531</v>
      </c>
      <c r="J3117">
        <v>1309.4017205821892</v>
      </c>
      <c r="K3117">
        <v>7784.2044182635409</v>
      </c>
      <c r="L3117">
        <v>904.35317447826014</v>
      </c>
      <c r="M3117">
        <v>3326.9738623364924</v>
      </c>
      <c r="N3117">
        <v>1176.9551616601282</v>
      </c>
      <c r="O3117">
        <v>1.8534496207681626</v>
      </c>
      <c r="P3117">
        <v>6.91798897809631</v>
      </c>
    </row>
    <row r="3118" spans="1:16" x14ac:dyDescent="0.25">
      <c r="A3118">
        <v>51.065626919269562</v>
      </c>
      <c r="B3118">
        <v>4.3275395125519429</v>
      </c>
      <c r="C3118">
        <v>661.52880939637157</v>
      </c>
      <c r="D3118">
        <v>3188.3962670621927</v>
      </c>
      <c r="E3118">
        <v>567.36802411956114</v>
      </c>
      <c r="F3118">
        <v>1699.8714498249769</v>
      </c>
      <c r="G3118">
        <v>870.87073920138914</v>
      </c>
      <c r="H3118">
        <v>2.6332857505834539</v>
      </c>
      <c r="I3118">
        <v>6.7020497443392912</v>
      </c>
      <c r="J3118">
        <v>972.4344555954217</v>
      </c>
      <c r="K3118">
        <v>5310.4845384862465</v>
      </c>
      <c r="L3118">
        <v>811.03781974910748</v>
      </c>
      <c r="M3118">
        <v>2674.1657161274861</v>
      </c>
      <c r="N3118">
        <v>1028.269037407091</v>
      </c>
      <c r="O3118">
        <v>2.2983997089885881</v>
      </c>
      <c r="P3118">
        <v>7.9431431972497721</v>
      </c>
    </row>
    <row r="3119" spans="1:16" x14ac:dyDescent="0.25">
      <c r="A3119">
        <v>89.873375117778778</v>
      </c>
      <c r="B3119">
        <v>3.1812719368233866</v>
      </c>
      <c r="C3119">
        <v>1954.1076858239701</v>
      </c>
      <c r="D3119">
        <v>12904.517404588079</v>
      </c>
      <c r="E3119">
        <v>792.14927800539999</v>
      </c>
      <c r="F3119">
        <v>3962.1940681992819</v>
      </c>
      <c r="G3119">
        <v>1415.1082410905437</v>
      </c>
      <c r="H3119">
        <v>1.2713553297282085</v>
      </c>
      <c r="I3119">
        <v>3.9453496944425579</v>
      </c>
      <c r="J3119">
        <v>2676.1872977770631</v>
      </c>
      <c r="K3119">
        <v>19064.314046487023</v>
      </c>
      <c r="L3119">
        <v>828.14253393792103</v>
      </c>
      <c r="M3119">
        <v>6360.5399850464182</v>
      </c>
      <c r="N3119">
        <v>1642.8711413860253</v>
      </c>
      <c r="O3119">
        <v>1.1458681510639777</v>
      </c>
      <c r="P3119">
        <v>2.5536771126494782</v>
      </c>
    </row>
    <row r="3120" spans="1:16" x14ac:dyDescent="0.25">
      <c r="A3120">
        <v>22.381146013736725</v>
      </c>
      <c r="B3120">
        <v>1.2483021978972502</v>
      </c>
      <c r="C3120">
        <v>4826.6251460060312</v>
      </c>
      <c r="D3120">
        <v>39538.636320631253</v>
      </c>
      <c r="E3120">
        <v>386.73227719322426</v>
      </c>
      <c r="F3120">
        <v>4898.0087870828893</v>
      </c>
      <c r="G3120">
        <v>2162.1084724686152</v>
      </c>
      <c r="H3120">
        <v>0.35517053948811522</v>
      </c>
      <c r="I3120">
        <v>0.73352401692903901</v>
      </c>
      <c r="J3120">
        <v>5874.4252173450159</v>
      </c>
      <c r="K3120">
        <v>49464.645033293287</v>
      </c>
      <c r="L3120">
        <v>475.93543505093947</v>
      </c>
      <c r="M3120">
        <v>8030.2915148546363</v>
      </c>
      <c r="N3120">
        <v>2369.7632521874616</v>
      </c>
      <c r="O3120">
        <v>0.33355305223558307</v>
      </c>
      <c r="P3120">
        <v>0.70128021829356191</v>
      </c>
    </row>
    <row r="3121" spans="1:16" x14ac:dyDescent="0.25">
      <c r="A3121">
        <v>69.593418061733246</v>
      </c>
      <c r="B3121">
        <v>6.8553943897268699</v>
      </c>
      <c r="C3121">
        <v>293.51723623744004</v>
      </c>
      <c r="D3121">
        <v>1100.5390398689253</v>
      </c>
      <c r="E3121">
        <v>448.16871721379965</v>
      </c>
      <c r="F3121">
        <v>1207.7237305142978</v>
      </c>
      <c r="G3121">
        <v>634.24224004480106</v>
      </c>
      <c r="H3121">
        <v>5.7073416448850454</v>
      </c>
      <c r="I3121">
        <v>6.9479565324257804</v>
      </c>
      <c r="J3121">
        <v>431.99537091241723</v>
      </c>
      <c r="K3121">
        <v>1837.1148592957234</v>
      </c>
      <c r="L3121">
        <v>658.97946323424674</v>
      </c>
      <c r="M3121">
        <v>1875.3357001345917</v>
      </c>
      <c r="N3121">
        <v>730.95468972656499</v>
      </c>
      <c r="O3121">
        <v>4.9598119443002542</v>
      </c>
      <c r="P3121">
        <v>8.5419019931103577</v>
      </c>
    </row>
    <row r="3122" spans="1:16" x14ac:dyDescent="0.25">
      <c r="A3122">
        <v>99.784872353076935</v>
      </c>
      <c r="B3122">
        <v>2.1179719881122083</v>
      </c>
      <c r="C3122">
        <v>4575.3806078665621</v>
      </c>
      <c r="D3122">
        <v>37057.824379891557</v>
      </c>
      <c r="E3122">
        <v>639.56459898517664</v>
      </c>
      <c r="F3122">
        <v>7705.8874345930117</v>
      </c>
      <c r="G3122">
        <v>2108.491947210166</v>
      </c>
      <c r="H3122">
        <v>0.61448543803687972</v>
      </c>
      <c r="I3122">
        <v>1.2645153258032222</v>
      </c>
      <c r="J3122">
        <v>5610.3855982740151</v>
      </c>
      <c r="K3122">
        <v>46792.343782473232</v>
      </c>
      <c r="L3122">
        <v>778.00937847903083</v>
      </c>
      <c r="M3122">
        <v>12616.113231295431</v>
      </c>
      <c r="N3122">
        <v>2319.4997889436513</v>
      </c>
      <c r="O3122">
        <v>0.57571631327472128</v>
      </c>
      <c r="P3122">
        <v>1.1841594649273992</v>
      </c>
    </row>
    <row r="3123" spans="1:16" x14ac:dyDescent="0.25">
      <c r="A3123">
        <v>36.537013709545135</v>
      </c>
      <c r="B3123">
        <v>1.4449243109369405</v>
      </c>
      <c r="C3123">
        <v>4972.3629969359254</v>
      </c>
      <c r="D3123">
        <v>40987.562455765365</v>
      </c>
      <c r="E3123">
        <v>454.48488980595181</v>
      </c>
      <c r="F3123">
        <v>5916.0044759433767</v>
      </c>
      <c r="G3123">
        <v>2192.5354453768491</v>
      </c>
      <c r="H3123">
        <v>0.4066906607857349</v>
      </c>
      <c r="I3123">
        <v>0.84268128391640751</v>
      </c>
      <c r="J3123">
        <v>6026.894642453065</v>
      </c>
      <c r="K3123">
        <v>51020.402959725936</v>
      </c>
      <c r="L3123">
        <v>562.99133287616894</v>
      </c>
      <c r="M3123">
        <v>9706.9675894977427</v>
      </c>
      <c r="N3123">
        <v>2398.2811184372131</v>
      </c>
      <c r="O3123">
        <v>0.38243389166451508</v>
      </c>
      <c r="P3123">
        <v>0.81507406212637912</v>
      </c>
    </row>
    <row r="3124" spans="1:16" x14ac:dyDescent="0.25">
      <c r="A3124">
        <v>66.067760527133942</v>
      </c>
      <c r="B3124">
        <v>5.9313976619788571</v>
      </c>
      <c r="C3124">
        <v>392.36442938680091</v>
      </c>
      <c r="D3124">
        <v>1608.5122027234188</v>
      </c>
      <c r="E3124">
        <v>497.04499326966891</v>
      </c>
      <c r="F3124">
        <v>1388.0344153389269</v>
      </c>
      <c r="G3124">
        <v>705.68660485319253</v>
      </c>
      <c r="H3124">
        <v>4.4184719582455809</v>
      </c>
      <c r="I3124">
        <v>6.7942439556431813</v>
      </c>
      <c r="J3124">
        <v>579.44498749522381</v>
      </c>
      <c r="K3124">
        <v>2703.2649697789511</v>
      </c>
      <c r="L3124">
        <v>730.77890879654558</v>
      </c>
      <c r="M3124">
        <v>2165.0268143834423</v>
      </c>
      <c r="N3124">
        <v>822.40007650194207</v>
      </c>
      <c r="O3124">
        <v>3.8383360171301413</v>
      </c>
      <c r="P3124">
        <v>8.7954863274398356</v>
      </c>
    </row>
    <row r="3125" spans="1:16" x14ac:dyDescent="0.25">
      <c r="A3125">
        <v>28.197753369808197</v>
      </c>
      <c r="B3125">
        <v>2.9350836406685956</v>
      </c>
      <c r="C3125">
        <v>1013.3836451590771</v>
      </c>
      <c r="D3125">
        <v>5558.1318856074604</v>
      </c>
      <c r="E3125">
        <v>545.74200039495543</v>
      </c>
      <c r="F3125">
        <v>1784.527869221035</v>
      </c>
      <c r="G3125">
        <v>1048.1763991361199</v>
      </c>
      <c r="H3125">
        <v>1.5127332082818385</v>
      </c>
      <c r="I3125">
        <v>5.3737991836283054</v>
      </c>
      <c r="J3125">
        <v>1464.4399208796915</v>
      </c>
      <c r="K3125">
        <v>8976.1455176053296</v>
      </c>
      <c r="L3125">
        <v>725.79575878140633</v>
      </c>
      <c r="M3125">
        <v>2828.4596102329483</v>
      </c>
      <c r="N3125">
        <v>1239.3361835141866</v>
      </c>
      <c r="O3125">
        <v>1.3325601046130238</v>
      </c>
      <c r="P3125">
        <v>4.6632487362924451</v>
      </c>
    </row>
    <row r="3126" spans="1:16" x14ac:dyDescent="0.25">
      <c r="A3126">
        <v>73.047132313251495</v>
      </c>
      <c r="B3126">
        <v>9.942019513111811</v>
      </c>
      <c r="C3126">
        <v>133.02405502012394</v>
      </c>
      <c r="D3126">
        <v>396.75084748564944</v>
      </c>
      <c r="E3126">
        <v>329.90529594081505</v>
      </c>
      <c r="F3126">
        <v>803.48023596621897</v>
      </c>
      <c r="G3126">
        <v>496.04658509378959</v>
      </c>
      <c r="H3126">
        <v>11.116631754985908</v>
      </c>
      <c r="I3126">
        <v>9.4071973327147571</v>
      </c>
      <c r="J3126">
        <v>191.62280651169948</v>
      </c>
      <c r="K3126">
        <v>632.18029458685794</v>
      </c>
      <c r="L3126">
        <v>477.78971188095227</v>
      </c>
      <c r="M3126">
        <v>1233.367886473714</v>
      </c>
      <c r="N3126">
        <v>550.75669458999209</v>
      </c>
      <c r="O3126">
        <v>9.7627312658989478</v>
      </c>
      <c r="P3126">
        <v>9.214931725707622</v>
      </c>
    </row>
    <row r="3127" spans="1:16" x14ac:dyDescent="0.25">
      <c r="A3127">
        <v>37.30653303861618</v>
      </c>
      <c r="B3127">
        <v>2.1025768359913037</v>
      </c>
      <c r="C3127">
        <v>2499.4302877849682</v>
      </c>
      <c r="D3127">
        <v>17591.469298747244</v>
      </c>
      <c r="E3127">
        <v>535.15456210877505</v>
      </c>
      <c r="F3127">
        <v>3497.2398984837596</v>
      </c>
      <c r="G3127">
        <v>1587.4948191078365</v>
      </c>
      <c r="H3127">
        <v>0.76476195581118245</v>
      </c>
      <c r="I3127">
        <v>1.921076505823949</v>
      </c>
      <c r="J3127">
        <v>3326.971940237735</v>
      </c>
      <c r="K3127">
        <v>24877.616645194339</v>
      </c>
      <c r="L3127">
        <v>580.59335440313441</v>
      </c>
      <c r="M3127">
        <v>5643.7166811574643</v>
      </c>
      <c r="N3127">
        <v>1818.9596590577112</v>
      </c>
      <c r="O3127">
        <v>0.69671251220921027</v>
      </c>
      <c r="P3127">
        <v>1.4036564443578696</v>
      </c>
    </row>
    <row r="3128" spans="1:16" x14ac:dyDescent="0.25">
      <c r="A3128">
        <v>67.676051676273346</v>
      </c>
      <c r="B3128">
        <v>3.8509661695065431</v>
      </c>
      <c r="C3128">
        <v>1059.7307432423672</v>
      </c>
      <c r="D3128">
        <v>5889.8184522584916</v>
      </c>
      <c r="E3128">
        <v>740.93396779511568</v>
      </c>
      <c r="F3128">
        <v>2453.7465895843643</v>
      </c>
      <c r="G3128">
        <v>1069.3211651755091</v>
      </c>
      <c r="H3128">
        <v>1.9505278287749461</v>
      </c>
      <c r="I3128">
        <v>7.1091060951446075</v>
      </c>
      <c r="J3128">
        <v>1527.4690665635242</v>
      </c>
      <c r="K3128">
        <v>9468.9144396300035</v>
      </c>
      <c r="L3128">
        <v>957.50225045576724</v>
      </c>
      <c r="M3128">
        <v>3892.3453755447349</v>
      </c>
      <c r="N3128">
        <v>1263.7891418031279</v>
      </c>
      <c r="O3128">
        <v>1.7203415392750232</v>
      </c>
      <c r="P3128">
        <v>5.8202553884875039</v>
      </c>
    </row>
    <row r="3129" spans="1:16" x14ac:dyDescent="0.25">
      <c r="A3129">
        <v>93.815928399562836</v>
      </c>
      <c r="B3129">
        <v>7.5758734131507346</v>
      </c>
      <c r="C3129">
        <v>293.26548777128005</v>
      </c>
      <c r="D3129">
        <v>1099.3077065262378</v>
      </c>
      <c r="E3129">
        <v>494.90723037423555</v>
      </c>
      <c r="F3129">
        <v>1333.5333649282973</v>
      </c>
      <c r="G3129">
        <v>634.04982415189568</v>
      </c>
      <c r="H3129">
        <v>6.3092261023889167</v>
      </c>
      <c r="I3129">
        <v>7.6758623384527862</v>
      </c>
      <c r="J3129">
        <v>431.61838023739267</v>
      </c>
      <c r="K3129">
        <v>1835.0035051879072</v>
      </c>
      <c r="L3129">
        <v>727.69641540844327</v>
      </c>
      <c r="M3129">
        <v>2070.6640418622214</v>
      </c>
      <c r="N3129">
        <v>730.70670063143746</v>
      </c>
      <c r="O3129">
        <v>5.4828859761683146</v>
      </c>
      <c r="P3129">
        <v>9.4349557994115791</v>
      </c>
    </row>
    <row r="3130" spans="1:16" x14ac:dyDescent="0.25">
      <c r="A3130">
        <v>34.902699768543243</v>
      </c>
      <c r="B3130">
        <v>4.5234761588022288</v>
      </c>
      <c r="C3130">
        <v>448.17471602347155</v>
      </c>
      <c r="D3130">
        <v>1914.6652301063027</v>
      </c>
      <c r="E3130">
        <v>424.89916555901374</v>
      </c>
      <c r="F3130">
        <v>1206.370590284941</v>
      </c>
      <c r="G3130">
        <v>742.96771751222127</v>
      </c>
      <c r="H3130">
        <v>3.2011945224742626</v>
      </c>
      <c r="I3130">
        <v>5.5620186183718818</v>
      </c>
      <c r="J3130">
        <v>662.05055081348905</v>
      </c>
      <c r="K3130">
        <v>3219.341802141817</v>
      </c>
      <c r="L3130">
        <v>622.89530333699634</v>
      </c>
      <c r="M3130">
        <v>1885.6569677052282</v>
      </c>
      <c r="N3130">
        <v>869.57894077924891</v>
      </c>
      <c r="O3130">
        <v>2.782364185028801</v>
      </c>
      <c r="P3130">
        <v>7.2197522365392288</v>
      </c>
    </row>
    <row r="3131" spans="1:16" x14ac:dyDescent="0.25">
      <c r="A3131">
        <v>74.634569823741913</v>
      </c>
      <c r="B3131">
        <v>5.4568807193016706</v>
      </c>
      <c r="C3131">
        <v>520.67480811602275</v>
      </c>
      <c r="D3131">
        <v>2330.3928640053164</v>
      </c>
      <c r="E3131">
        <v>583.02607318719902</v>
      </c>
      <c r="F3131">
        <v>1687.7220872675359</v>
      </c>
      <c r="G3131">
        <v>788.76179335182132</v>
      </c>
      <c r="H3131">
        <v>3.6440367524367829</v>
      </c>
      <c r="I3131">
        <v>7.3303690687502527</v>
      </c>
      <c r="J3131">
        <v>768.52208221526757</v>
      </c>
      <c r="K3131">
        <v>3911.8963970536315</v>
      </c>
      <c r="L3131">
        <v>849.31886472276085</v>
      </c>
      <c r="M3131">
        <v>2644.4722785952558</v>
      </c>
      <c r="N3131">
        <v>926.97926170438063</v>
      </c>
      <c r="O3131">
        <v>3.1709009715913603</v>
      </c>
      <c r="P3131">
        <v>9.3286547694820037</v>
      </c>
    </row>
    <row r="3132" spans="1:16" x14ac:dyDescent="0.25">
      <c r="A3132">
        <v>67.279749929904938</v>
      </c>
      <c r="B3132">
        <v>7.266709702955775</v>
      </c>
      <c r="C3132">
        <v>250.74992274785916</v>
      </c>
      <c r="D3132">
        <v>896.44658844657215</v>
      </c>
      <c r="E3132">
        <v>415.36562078127008</v>
      </c>
      <c r="F3132">
        <v>1097.6416014258218</v>
      </c>
      <c r="G3132">
        <v>600.64773327167336</v>
      </c>
      <c r="H3132">
        <v>6.4224597336055549</v>
      </c>
      <c r="I3132">
        <v>7.0122085800143008</v>
      </c>
      <c r="J3132">
        <v>367.88641750642608</v>
      </c>
      <c r="K3132">
        <v>1486.7227767142913</v>
      </c>
      <c r="L3132">
        <v>609.37240732160956</v>
      </c>
      <c r="M3132">
        <v>1700.3637861099262</v>
      </c>
      <c r="N3132">
        <v>687.52873365431344</v>
      </c>
      <c r="O3132">
        <v>5.5870694134845094</v>
      </c>
      <c r="P3132">
        <v>8.3138315544956161</v>
      </c>
    </row>
    <row r="3133" spans="1:16" x14ac:dyDescent="0.25">
      <c r="A3133">
        <v>33.111517369747162</v>
      </c>
      <c r="B3133">
        <v>7.1491470331490969</v>
      </c>
      <c r="C3133">
        <v>153.59210262333161</v>
      </c>
      <c r="D3133">
        <v>476.40361852835866</v>
      </c>
      <c r="E3133">
        <v>268.70450284901648</v>
      </c>
      <c r="F3133">
        <v>666.84054737300528</v>
      </c>
      <c r="G3133">
        <v>515.93149768086664</v>
      </c>
      <c r="H3133">
        <v>7.5855539101037142</v>
      </c>
      <c r="I3133">
        <v>6.6979419686476973</v>
      </c>
      <c r="J3133">
        <v>222.28030884593304</v>
      </c>
      <c r="K3133">
        <v>767.0829303108693</v>
      </c>
      <c r="L3133">
        <v>390.1988451622758</v>
      </c>
      <c r="M3133">
        <v>1025.6851127765024</v>
      </c>
      <c r="N3133">
        <v>576.94056366236703</v>
      </c>
      <c r="O3133">
        <v>6.6428955192870829</v>
      </c>
      <c r="P3133">
        <v>6.8040668614792734</v>
      </c>
    </row>
    <row r="3134" spans="1:16" x14ac:dyDescent="0.25">
      <c r="A3134">
        <v>63.323742687702179</v>
      </c>
      <c r="B3134">
        <v>6.2424086085465893</v>
      </c>
      <c r="C3134">
        <v>338.12410872861938</v>
      </c>
      <c r="D3134">
        <v>1323.9256429573225</v>
      </c>
      <c r="E3134">
        <v>460.52306845379746</v>
      </c>
      <c r="F3134">
        <v>1262.7757057284789</v>
      </c>
      <c r="G3134">
        <v>667.44438954076622</v>
      </c>
      <c r="H3134">
        <v>4.9235784599005434</v>
      </c>
      <c r="I3134">
        <v>6.6793413157338311</v>
      </c>
      <c r="J3134">
        <v>498.69084482860598</v>
      </c>
      <c r="K3134">
        <v>2219.3326337797166</v>
      </c>
      <c r="L3134">
        <v>677.70505447156881</v>
      </c>
      <c r="M3134">
        <v>1965.0789789759469</v>
      </c>
      <c r="N3134">
        <v>773.61269747197412</v>
      </c>
      <c r="O3134">
        <v>4.2768340886556198</v>
      </c>
      <c r="P3134">
        <v>8.4633136991921027</v>
      </c>
    </row>
    <row r="3135" spans="1:16" x14ac:dyDescent="0.25">
      <c r="A3135">
        <v>58.270635783672333</v>
      </c>
      <c r="B3135">
        <v>4.2116137783617527</v>
      </c>
      <c r="C3135">
        <v>776.7478339869441</v>
      </c>
      <c r="D3135">
        <v>3932.4707894382623</v>
      </c>
      <c r="E3135">
        <v>632.02045082052177</v>
      </c>
      <c r="F3135">
        <v>1946.302447523834</v>
      </c>
      <c r="G3135">
        <v>932.67311042904475</v>
      </c>
      <c r="H3135">
        <v>2.4074992005757125</v>
      </c>
      <c r="I3135">
        <v>7.0685269739162999</v>
      </c>
      <c r="J3135">
        <v>1136.2522490164968</v>
      </c>
      <c r="K3135">
        <v>6490.979086100021</v>
      </c>
      <c r="L3135">
        <v>885.1719738052617</v>
      </c>
      <c r="M3135">
        <v>3070.3032111018097</v>
      </c>
      <c r="N3135">
        <v>1103.0530791770759</v>
      </c>
      <c r="O3135">
        <v>2.1074352202190192</v>
      </c>
      <c r="P3135">
        <v>7.8365432051109574</v>
      </c>
    </row>
    <row r="3136" spans="1:16" x14ac:dyDescent="0.25">
      <c r="A3136">
        <v>44.624460756778717</v>
      </c>
      <c r="B3136">
        <v>7.7276753196022963</v>
      </c>
      <c r="C3136">
        <v>161.06803705418841</v>
      </c>
      <c r="D3136">
        <v>506.24991557455468</v>
      </c>
      <c r="E3136">
        <v>302.58749775363225</v>
      </c>
      <c r="F3136">
        <v>755.59338690790469</v>
      </c>
      <c r="G3136">
        <v>522.9618492270971</v>
      </c>
      <c r="H3136">
        <v>8.0574721109452092</v>
      </c>
      <c r="I3136">
        <v>7.1960456233882777</v>
      </c>
      <c r="J3136">
        <v>233.4486218723093</v>
      </c>
      <c r="K3136">
        <v>817.85846737391989</v>
      </c>
      <c r="L3136">
        <v>439.8296656572756</v>
      </c>
      <c r="M3136">
        <v>1162.9803559429668</v>
      </c>
      <c r="N3136">
        <v>586.17587427627848</v>
      </c>
      <c r="O3136">
        <v>7.0501498151915891</v>
      </c>
      <c r="P3136">
        <v>7.4460015333332761</v>
      </c>
    </row>
    <row r="3137" spans="1:16" x14ac:dyDescent="0.25">
      <c r="A3137">
        <v>59.794969499111176</v>
      </c>
      <c r="B3137">
        <v>1.883056949255137</v>
      </c>
      <c r="C3137">
        <v>4160.4030066768873</v>
      </c>
      <c r="D3137">
        <v>33010.426712687455</v>
      </c>
      <c r="E3137">
        <v>545.95651676230045</v>
      </c>
      <c r="F3137">
        <v>6007.5245847504457</v>
      </c>
      <c r="G3137">
        <v>2016.4014299991661</v>
      </c>
      <c r="H3137">
        <v>0.56574694172898188</v>
      </c>
      <c r="I3137">
        <v>1.1654699210883683</v>
      </c>
      <c r="J3137">
        <v>5170.2784271925375</v>
      </c>
      <c r="K3137">
        <v>42400.15765172815</v>
      </c>
      <c r="L3137">
        <v>650.94308222692132</v>
      </c>
      <c r="M3137">
        <v>9811.6129997881217</v>
      </c>
      <c r="N3137">
        <v>2232.990957626228</v>
      </c>
      <c r="O3137">
        <v>0.5277660028410236</v>
      </c>
      <c r="P3137">
        <v>1.0525395126569979</v>
      </c>
    </row>
    <row r="3138" spans="1:16" x14ac:dyDescent="0.25">
      <c r="A3138">
        <v>2.704304039478302</v>
      </c>
      <c r="B3138">
        <v>7.6163477830292559</v>
      </c>
      <c r="C3138">
        <v>26.958566006419662</v>
      </c>
      <c r="D3138">
        <v>59.387777868294783</v>
      </c>
      <c r="E3138">
        <v>52.101057027064172</v>
      </c>
      <c r="F3138">
        <v>105.3514973625155</v>
      </c>
      <c r="G3138">
        <v>377.12204315850266</v>
      </c>
      <c r="H3138">
        <v>14.274361039191302</v>
      </c>
      <c r="I3138">
        <v>4.7953913875934724</v>
      </c>
      <c r="J3138">
        <v>37.047201222780274</v>
      </c>
      <c r="K3138">
        <v>84.653191821558565</v>
      </c>
      <c r="L3138">
        <v>76.200214307030677</v>
      </c>
      <c r="M3138">
        <v>158.52089862100698</v>
      </c>
      <c r="N3138">
        <v>389.89167820200487</v>
      </c>
      <c r="O3138">
        <v>13.152448915307565</v>
      </c>
      <c r="P3138">
        <v>5.4559819185074305</v>
      </c>
    </row>
    <row r="3139" spans="1:16" x14ac:dyDescent="0.25">
      <c r="A3139">
        <v>72.76111763715744</v>
      </c>
      <c r="B3139">
        <v>7.3112832324405863</v>
      </c>
      <c r="C3139">
        <v>262.33983860737726</v>
      </c>
      <c r="D3139">
        <v>950.71690116005766</v>
      </c>
      <c r="E3139">
        <v>434.32148545415595</v>
      </c>
      <c r="F3139">
        <v>1154.2293485875405</v>
      </c>
      <c r="G3139">
        <v>609.93968189109592</v>
      </c>
      <c r="H3139">
        <v>6.3522485776495641</v>
      </c>
      <c r="I3139">
        <v>7.1461195895184595</v>
      </c>
      <c r="J3139">
        <v>385.27056544930514</v>
      </c>
      <c r="K3139">
        <v>1579.9605741155633</v>
      </c>
      <c r="L3139">
        <v>637.66374467112746</v>
      </c>
      <c r="M3139">
        <v>1789.2334069393578</v>
      </c>
      <c r="N3139">
        <v>699.56544203817191</v>
      </c>
      <c r="O3139">
        <v>5.5240223386656</v>
      </c>
      <c r="P3139">
        <v>8.5615251386756981</v>
      </c>
    </row>
    <row r="3140" spans="1:16" x14ac:dyDescent="0.25">
      <c r="A3140">
        <v>67.627664625644684</v>
      </c>
      <c r="B3140">
        <v>9.4476990597576496</v>
      </c>
      <c r="C3140">
        <v>140.52712409995704</v>
      </c>
      <c r="D3140">
        <v>425.37691261610416</v>
      </c>
      <c r="E3140">
        <v>328.81593969669677</v>
      </c>
      <c r="F3140">
        <v>806.59581083222895</v>
      </c>
      <c r="G3140">
        <v>503.39646839506435</v>
      </c>
      <c r="H3140">
        <v>10.355427579662427</v>
      </c>
      <c r="I3140">
        <v>8.9247094198113306</v>
      </c>
      <c r="J3140">
        <v>202.79316528251678</v>
      </c>
      <c r="K3140">
        <v>680.54682115679668</v>
      </c>
      <c r="L3140">
        <v>476.67357574664305</v>
      </c>
      <c r="M3140">
        <v>1239.0977563428562</v>
      </c>
      <c r="N3140">
        <v>560.44598924965828</v>
      </c>
      <c r="O3140">
        <v>9.0840387586959146</v>
      </c>
      <c r="P3140">
        <v>8.8259840982063213</v>
      </c>
    </row>
    <row r="3141" spans="1:16" x14ac:dyDescent="0.25">
      <c r="A3141">
        <v>92.123609006404877</v>
      </c>
      <c r="B3141">
        <v>1.0946041743565897</v>
      </c>
      <c r="C3141">
        <v>12059.913716255722</v>
      </c>
      <c r="D3141">
        <v>118306.93480025437</v>
      </c>
      <c r="E3141">
        <v>811.82751617578435</v>
      </c>
      <c r="F3141">
        <v>20198.221776208593</v>
      </c>
      <c r="G3141">
        <v>3338.514771188642</v>
      </c>
      <c r="H3141">
        <v>0.22697966532120645</v>
      </c>
      <c r="I3141">
        <v>0.82123333203129623</v>
      </c>
      <c r="J3141">
        <v>13521.304691566831</v>
      </c>
      <c r="K3141">
        <v>137489.13660489622</v>
      </c>
      <c r="L3141">
        <v>1250.6716524806166</v>
      </c>
      <c r="M3141">
        <v>34081.075432892241</v>
      </c>
      <c r="N3141">
        <v>3541.9527122027134</v>
      </c>
      <c r="O3141">
        <v>0.21849007222118019</v>
      </c>
      <c r="P3141">
        <v>1.0368043360785013</v>
      </c>
    </row>
    <row r="3142" spans="1:16" x14ac:dyDescent="0.25">
      <c r="A3142">
        <v>8.3603017926216125</v>
      </c>
      <c r="B3142">
        <v>6.6757327484913507</v>
      </c>
      <c r="C3142">
        <v>67.785144657781132</v>
      </c>
      <c r="D3142">
        <v>171.95384344628388</v>
      </c>
      <c r="E3142">
        <v>120.37140752696948</v>
      </c>
      <c r="F3142">
        <v>268.94863634191307</v>
      </c>
      <c r="G3142">
        <v>426.59912357422508</v>
      </c>
      <c r="H3142">
        <v>9.4489918944600912</v>
      </c>
      <c r="I3142">
        <v>5.7167326517061881</v>
      </c>
      <c r="J3142">
        <v>95.548073671864131</v>
      </c>
      <c r="K3142">
        <v>260.21480834329645</v>
      </c>
      <c r="L3142">
        <v>173.62705440436406</v>
      </c>
      <c r="M3142">
        <v>409.13776921946391</v>
      </c>
      <c r="N3142">
        <v>458.25461953837515</v>
      </c>
      <c r="O3142">
        <v>8.443846878681823</v>
      </c>
      <c r="P3142">
        <v>6.1704979446792114</v>
      </c>
    </row>
    <row r="3143" spans="1:16" x14ac:dyDescent="0.25">
      <c r="A3143">
        <v>30.949277102947235</v>
      </c>
      <c r="B3143">
        <v>6.5656817943470029</v>
      </c>
      <c r="C3143">
        <v>176.31036954179109</v>
      </c>
      <c r="D3143">
        <v>568.4950467630116</v>
      </c>
      <c r="E3143">
        <v>277.84315097640814</v>
      </c>
      <c r="F3143">
        <v>701.99790237978141</v>
      </c>
      <c r="G3143">
        <v>536.99597781846239</v>
      </c>
      <c r="H3143">
        <v>6.6210920665096085</v>
      </c>
      <c r="I3143">
        <v>6.060513416613782</v>
      </c>
      <c r="J3143">
        <v>256.25046663043196</v>
      </c>
      <c r="K3143">
        <v>924.04899430659498</v>
      </c>
      <c r="L3143">
        <v>404.64212321469307</v>
      </c>
      <c r="M3143">
        <v>1081.8826749649206</v>
      </c>
      <c r="N3143">
        <v>604.57933053361512</v>
      </c>
      <c r="O3143">
        <v>5.7846224726907671</v>
      </c>
      <c r="P3143">
        <v>6.5003362654641004</v>
      </c>
    </row>
    <row r="3144" spans="1:16" x14ac:dyDescent="0.25">
      <c r="A3144">
        <v>44.878717005252838</v>
      </c>
      <c r="B3144">
        <v>5.4658031551723774</v>
      </c>
      <c r="C3144">
        <v>352.3531681878394</v>
      </c>
      <c r="D3144">
        <v>1397.2652908529501</v>
      </c>
      <c r="E3144">
        <v>417.70624752338136</v>
      </c>
      <c r="F3144">
        <v>1151.1693924196525</v>
      </c>
      <c r="G3144">
        <v>677.68790955767599</v>
      </c>
      <c r="H3144">
        <v>4.2434596627510883</v>
      </c>
      <c r="I3144">
        <v>5.9527776252496825</v>
      </c>
      <c r="J3144">
        <v>519.91587213674586</v>
      </c>
      <c r="K3144">
        <v>2344.3988514369198</v>
      </c>
      <c r="L3144">
        <v>614.66803359777487</v>
      </c>
      <c r="M3144">
        <v>1792.5477607322111</v>
      </c>
      <c r="N3144">
        <v>786.71824312499973</v>
      </c>
      <c r="O3144">
        <v>3.6859200273621493</v>
      </c>
      <c r="P3144">
        <v>7.5988193052315109</v>
      </c>
    </row>
    <row r="3145" spans="1:16" x14ac:dyDescent="0.25">
      <c r="A3145">
        <v>99.401635110378265</v>
      </c>
      <c r="B3145">
        <v>8.8858766106793912</v>
      </c>
      <c r="C3145">
        <v>213.7041068191333</v>
      </c>
      <c r="D3145">
        <v>728.553984156041</v>
      </c>
      <c r="E3145">
        <v>443.21391230943561</v>
      </c>
      <c r="F3145">
        <v>1147.8333784657473</v>
      </c>
      <c r="G3145">
        <v>569.89640408292883</v>
      </c>
      <c r="H3145">
        <v>8.3408751052258463</v>
      </c>
      <c r="I3145">
        <v>8.2826551086286475</v>
      </c>
      <c r="J3145">
        <v>312.30290155218444</v>
      </c>
      <c r="K3145">
        <v>1198.2974755945752</v>
      </c>
      <c r="L3145">
        <v>648.19153466612818</v>
      </c>
      <c r="M3145">
        <v>1773.9186482186155</v>
      </c>
      <c r="N3145">
        <v>647.5605441489414</v>
      </c>
      <c r="O3145">
        <v>7.2677367407250397</v>
      </c>
      <c r="P3145">
        <v>9.446418048414003</v>
      </c>
    </row>
    <row r="3146" spans="1:16" x14ac:dyDescent="0.25">
      <c r="A3146">
        <v>2.0295289158821106</v>
      </c>
      <c r="B3146">
        <v>2.1959901584113988</v>
      </c>
      <c r="C3146">
        <v>268.13776859859746</v>
      </c>
      <c r="D3146">
        <v>978.16226388158805</v>
      </c>
      <c r="E3146">
        <v>132.90492938517679</v>
      </c>
      <c r="F3146">
        <v>354.16332685627435</v>
      </c>
      <c r="G3146">
        <v>614.53379328344749</v>
      </c>
      <c r="H3146">
        <v>1.8921868931862518</v>
      </c>
      <c r="I3146">
        <v>2.1605494309288047</v>
      </c>
      <c r="J3146">
        <v>393.96468615684176</v>
      </c>
      <c r="K3146">
        <v>1627.0996798897545</v>
      </c>
      <c r="L3146">
        <v>195.19467881808265</v>
      </c>
      <c r="M3146">
        <v>549.18805021073808</v>
      </c>
      <c r="N3146">
        <v>705.5095188141961</v>
      </c>
      <c r="O3146">
        <v>1.6452213315900686</v>
      </c>
      <c r="P3146">
        <v>2.6015719372567441</v>
      </c>
    </row>
    <row r="3147" spans="1:16" x14ac:dyDescent="0.25">
      <c r="A3147">
        <v>20.475250899791718</v>
      </c>
      <c r="B3147">
        <v>0.48949046202643631</v>
      </c>
      <c r="C3147">
        <v>17382.43270983647</v>
      </c>
      <c r="D3147">
        <v>184154.76510454927</v>
      </c>
      <c r="E3147">
        <v>724.82155125296447</v>
      </c>
      <c r="F3147">
        <v>20479.666865069947</v>
      </c>
      <c r="G3147">
        <v>3994.5867039363366</v>
      </c>
      <c r="H3147">
        <v>9.0501098458103849E-2</v>
      </c>
      <c r="I3147">
        <v>0.53557050783658555</v>
      </c>
      <c r="J3147">
        <v>19896.548390414417</v>
      </c>
      <c r="K3147">
        <v>220167.8464277825</v>
      </c>
      <c r="L3147">
        <v>1220.3721829872984</v>
      </c>
      <c r="M3147">
        <v>35077.079870209323</v>
      </c>
      <c r="N3147">
        <v>4283.982914359477</v>
      </c>
      <c r="O3147">
        <v>8.70493087796642E-2</v>
      </c>
      <c r="P3147">
        <v>0.70627633667768619</v>
      </c>
    </row>
    <row r="3148" spans="1:16" x14ac:dyDescent="0.25">
      <c r="A3148">
        <v>72.13884836435318</v>
      </c>
      <c r="B3148">
        <v>1.4857988206328254</v>
      </c>
      <c r="C3148">
        <v>6913.6643825032734</v>
      </c>
      <c r="D3148">
        <v>60900.27750465498</v>
      </c>
      <c r="E3148">
        <v>580.66810526254278</v>
      </c>
      <c r="F3148">
        <v>10035.321340736973</v>
      </c>
      <c r="G3148">
        <v>2560.2775060622357</v>
      </c>
      <c r="H3148">
        <v>0.37175557000138848</v>
      </c>
      <c r="I3148">
        <v>0.84856555207781814</v>
      </c>
      <c r="J3148">
        <v>8032.9948598842466</v>
      </c>
      <c r="K3148">
        <v>72334.225066867642</v>
      </c>
      <c r="L3148">
        <v>776.71345886986228</v>
      </c>
      <c r="M3148">
        <v>16620.009181025995</v>
      </c>
      <c r="N3148">
        <v>2746.2887711341864</v>
      </c>
      <c r="O3148">
        <v>0.35409560354872049</v>
      </c>
      <c r="P3148">
        <v>0.93605311088541499</v>
      </c>
    </row>
    <row r="3149" spans="1:16" x14ac:dyDescent="0.25">
      <c r="A3149">
        <v>52.480122029781342</v>
      </c>
      <c r="B3149">
        <v>9.8402873748295896</v>
      </c>
      <c r="C3149">
        <v>107.41604188824647</v>
      </c>
      <c r="D3149">
        <v>303.0509347748208</v>
      </c>
      <c r="E3149">
        <v>270.56666125598076</v>
      </c>
      <c r="F3149">
        <v>640.82590421782709</v>
      </c>
      <c r="G3149">
        <v>470.04941343922462</v>
      </c>
      <c r="H3149">
        <v>11.880308175196662</v>
      </c>
      <c r="I3149">
        <v>9.2100785178773208</v>
      </c>
      <c r="J3149">
        <v>153.64764641106581</v>
      </c>
      <c r="K3149">
        <v>475.07948555104963</v>
      </c>
      <c r="L3149">
        <v>390.68990637935826</v>
      </c>
      <c r="M3149">
        <v>980.80373604550039</v>
      </c>
      <c r="N3149">
        <v>516.36354093778709</v>
      </c>
      <c r="O3149">
        <v>10.484011309216541</v>
      </c>
      <c r="P3149">
        <v>9.1428031591129102</v>
      </c>
    </row>
    <row r="3150" spans="1:16" x14ac:dyDescent="0.25">
      <c r="A3150">
        <v>18.371653378009796</v>
      </c>
      <c r="B3150">
        <v>8.0012959284634046</v>
      </c>
      <c r="C3150">
        <v>79.824994900713421</v>
      </c>
      <c r="D3150">
        <v>209.79836022301996</v>
      </c>
      <c r="E3150">
        <v>168.15033759120635</v>
      </c>
      <c r="F3150">
        <v>383.39617373812052</v>
      </c>
      <c r="G3150">
        <v>440.25399206184579</v>
      </c>
      <c r="H3150">
        <v>10.714977249326763</v>
      </c>
      <c r="I3150">
        <v>7.1263685860946175</v>
      </c>
      <c r="J3150">
        <v>113.0885478413573</v>
      </c>
      <c r="K3150">
        <v>321.4264392468578</v>
      </c>
      <c r="L3150">
        <v>242.42513062049761</v>
      </c>
      <c r="M3150">
        <v>584.47977708355836</v>
      </c>
      <c r="N3150">
        <v>476.63236091362756</v>
      </c>
      <c r="O3150">
        <v>9.5297607929767274</v>
      </c>
      <c r="P3150">
        <v>7.5359161511540682</v>
      </c>
    </row>
    <row r="3151" spans="1:16" x14ac:dyDescent="0.25">
      <c r="A3151">
        <v>56.276050746440887</v>
      </c>
      <c r="B3151">
        <v>8.6060401935190036</v>
      </c>
      <c r="C3151">
        <v>150.70279393805038</v>
      </c>
      <c r="D3151">
        <v>464.99320920462264</v>
      </c>
      <c r="E3151">
        <v>318.204186840837</v>
      </c>
      <c r="F3151">
        <v>787.72849061726606</v>
      </c>
      <c r="G3151">
        <v>513.18718956737393</v>
      </c>
      <c r="H3151">
        <v>9.1951495611799992</v>
      </c>
      <c r="I3151">
        <v>8.0807475888173403</v>
      </c>
      <c r="J3151">
        <v>217.96716773939798</v>
      </c>
      <c r="K3151">
        <v>747.70015021022039</v>
      </c>
      <c r="L3151">
        <v>461.9049511437903</v>
      </c>
      <c r="M3151">
        <v>1211.3015796310883</v>
      </c>
      <c r="N3151">
        <v>573.33252481800662</v>
      </c>
      <c r="O3151">
        <v>8.055305609048995</v>
      </c>
      <c r="P3151">
        <v>8.153854254955391</v>
      </c>
    </row>
    <row r="3152" spans="1:16" x14ac:dyDescent="0.25">
      <c r="A3152">
        <v>85.841164171695709</v>
      </c>
      <c r="B3152">
        <v>1.5725245790030582</v>
      </c>
      <c r="C3152">
        <v>6927.2173420146883</v>
      </c>
      <c r="D3152">
        <v>61042.964750957595</v>
      </c>
      <c r="E3152">
        <v>615.54016632466482</v>
      </c>
      <c r="F3152">
        <v>10654.598738592294</v>
      </c>
      <c r="G3152">
        <v>2562.6432347367277</v>
      </c>
      <c r="H3152">
        <v>0.39318481971950264</v>
      </c>
      <c r="I3152">
        <v>0.89830867580563667</v>
      </c>
      <c r="J3152">
        <v>8046.9520576684927</v>
      </c>
      <c r="K3152">
        <v>72487.869752270097</v>
      </c>
      <c r="L3152">
        <v>823.75207968211851</v>
      </c>
      <c r="M3152">
        <v>17646.661380606609</v>
      </c>
      <c r="N3152">
        <v>2748.5651226477653</v>
      </c>
      <c r="O3152">
        <v>0.37453123769825664</v>
      </c>
      <c r="P3152">
        <v>0.9916727128176992</v>
      </c>
    </row>
    <row r="3153" spans="1:16" x14ac:dyDescent="0.25">
      <c r="A3153">
        <v>72.257018983364105</v>
      </c>
      <c r="B3153">
        <v>2.3980187060288798</v>
      </c>
      <c r="C3153">
        <v>2976.8101747261517</v>
      </c>
      <c r="D3153">
        <v>21871.304739624517</v>
      </c>
      <c r="E3153">
        <v>628.99081555584587</v>
      </c>
      <c r="F3153">
        <v>4942.9819576919381</v>
      </c>
      <c r="G3153">
        <v>1723.0774927182224</v>
      </c>
      <c r="H3153">
        <v>0.81632595462654534</v>
      </c>
      <c r="I3153">
        <v>1.8410225410132233</v>
      </c>
      <c r="J3153">
        <v>3874.4761329470894</v>
      </c>
      <c r="K3153">
        <v>29929.014939304601</v>
      </c>
      <c r="L3153">
        <v>703.02307401402243</v>
      </c>
      <c r="M3153">
        <v>8008.1884071892464</v>
      </c>
      <c r="N3153">
        <v>1952.8015632960351</v>
      </c>
      <c r="O3153">
        <v>0.7496951079458597</v>
      </c>
      <c r="P3153">
        <v>1.4572178702125429</v>
      </c>
    </row>
    <row r="3154" spans="1:16" x14ac:dyDescent="0.25">
      <c r="A3154">
        <v>56.468218147754669</v>
      </c>
      <c r="B3154">
        <v>0.51744909500388969</v>
      </c>
      <c r="C3154">
        <v>23367.405105132526</v>
      </c>
      <c r="D3154">
        <v>264605.77187137021</v>
      </c>
      <c r="E3154">
        <v>1646.2383579303364</v>
      </c>
      <c r="F3154">
        <v>47628.992468784731</v>
      </c>
      <c r="G3154">
        <v>4625.304093865665</v>
      </c>
      <c r="H3154">
        <v>8.7617391848637552E-2</v>
      </c>
      <c r="I3154">
        <v>3.8364955129830767</v>
      </c>
      <c r="J3154">
        <v>27894.956133699718</v>
      </c>
      <c r="K3154">
        <v>325422.72949774697</v>
      </c>
      <c r="L3154">
        <v>2926.7279526584362</v>
      </c>
      <c r="M3154">
        <v>82735.419446533313</v>
      </c>
      <c r="N3154">
        <v>5030.0570359953781</v>
      </c>
      <c r="O3154">
        <v>8.4723546133920941E-2</v>
      </c>
      <c r="P3154">
        <v>3.8364955129830767</v>
      </c>
    </row>
    <row r="3155" spans="1:16" x14ac:dyDescent="0.25">
      <c r="A3155">
        <v>31.085563361644745</v>
      </c>
      <c r="B3155">
        <v>9.4643446488078151</v>
      </c>
      <c r="C3155">
        <v>81.034993157755579</v>
      </c>
      <c r="D3155">
        <v>213.70296690337693</v>
      </c>
      <c r="E3155">
        <v>201.67883256279575</v>
      </c>
      <c r="F3155">
        <v>460.71546888412212</v>
      </c>
      <c r="G3155">
        <v>441.60344842097578</v>
      </c>
      <c r="H3155">
        <v>12.608980319715208</v>
      </c>
      <c r="I3155">
        <v>8.4568863077627938</v>
      </c>
      <c r="J3155">
        <v>114.85732549224078</v>
      </c>
      <c r="K3155">
        <v>327.78617382111463</v>
      </c>
      <c r="L3155">
        <v>290.76441144119315</v>
      </c>
      <c r="M3155">
        <v>702.4901685086503</v>
      </c>
      <c r="N3155">
        <v>478.44160571791139</v>
      </c>
      <c r="O3155">
        <v>11.209525327236635</v>
      </c>
      <c r="P3155">
        <v>8.9248614046078103</v>
      </c>
    </row>
    <row r="3156" spans="1:16" x14ac:dyDescent="0.25">
      <c r="A3156">
        <v>11.590644896030426</v>
      </c>
      <c r="B3156">
        <v>3.3839257029054988</v>
      </c>
      <c r="C3156">
        <v>375.77271480244895</v>
      </c>
      <c r="D3156">
        <v>1520.0377509642319</v>
      </c>
      <c r="E3156">
        <v>273.25834361238424</v>
      </c>
      <c r="F3156">
        <v>759.04825990998199</v>
      </c>
      <c r="G3156">
        <v>694.21465778804441</v>
      </c>
      <c r="H3156">
        <v>2.5630341256741089</v>
      </c>
      <c r="I3156">
        <v>3.7955206769269156</v>
      </c>
      <c r="J3156">
        <v>554.78873403807108</v>
      </c>
      <c r="K3156">
        <v>2553.2241768293497</v>
      </c>
      <c r="L3156">
        <v>401.9549535568982</v>
      </c>
      <c r="M3156">
        <v>1183.1432981251235</v>
      </c>
      <c r="N3156">
        <v>807.80526589762053</v>
      </c>
      <c r="O3156">
        <v>2.2263431933359259</v>
      </c>
      <c r="P3156">
        <v>4.8911255435327989</v>
      </c>
    </row>
    <row r="3157" spans="1:16" x14ac:dyDescent="0.25">
      <c r="A3157">
        <v>83.177150189876556</v>
      </c>
      <c r="B3157">
        <v>3.6239425244339594</v>
      </c>
      <c r="C3157">
        <v>1405.3515259301073</v>
      </c>
      <c r="D3157">
        <v>8476.1523238383907</v>
      </c>
      <c r="E3157">
        <v>846.78591849437464</v>
      </c>
      <c r="F3157">
        <v>3122.6688496397419</v>
      </c>
      <c r="G3157">
        <v>1215.1940801365809</v>
      </c>
      <c r="H3157">
        <v>1.6448775311189445</v>
      </c>
      <c r="I3157">
        <v>6.5082434668229023</v>
      </c>
      <c r="J3157">
        <v>1985.6651415678205</v>
      </c>
      <c r="K3157">
        <v>13171.524560908174</v>
      </c>
      <c r="L3157">
        <v>906.21282397724622</v>
      </c>
      <c r="M3157">
        <v>4979.8603488055087</v>
      </c>
      <c r="N3157">
        <v>1428.3613126140112</v>
      </c>
      <c r="O3157">
        <v>1.4638117152231935</v>
      </c>
      <c r="P3157">
        <v>4.0103749906816999</v>
      </c>
    </row>
    <row r="3158" spans="1:16" x14ac:dyDescent="0.25">
      <c r="A3158">
        <v>30.32264119386673</v>
      </c>
      <c r="B3158">
        <v>9.3623624231397429</v>
      </c>
      <c r="C3158">
        <v>81.457897656695195</v>
      </c>
      <c r="D3158">
        <v>215.0718843769113</v>
      </c>
      <c r="E3158">
        <v>200.4652619777296</v>
      </c>
      <c r="F3158">
        <v>458.24379853836984</v>
      </c>
      <c r="G3158">
        <v>442.07412829430564</v>
      </c>
      <c r="H3158">
        <v>12.450829409268977</v>
      </c>
      <c r="I3158">
        <v>8.3750443272070587</v>
      </c>
      <c r="J3158">
        <v>115.4757697811973</v>
      </c>
      <c r="K3158">
        <v>330.01762953528106</v>
      </c>
      <c r="L3158">
        <v>289.0155733566952</v>
      </c>
      <c r="M3158">
        <v>698.76920111366064</v>
      </c>
      <c r="N3158">
        <v>479.0723947370218</v>
      </c>
      <c r="O3158">
        <v>11.067316249006037</v>
      </c>
      <c r="P3158">
        <v>8.8322794362769184</v>
      </c>
    </row>
    <row r="3159" spans="1:16" x14ac:dyDescent="0.25">
      <c r="A3159">
        <v>61.93455046415329</v>
      </c>
      <c r="B3159">
        <v>2.6220674479706649</v>
      </c>
      <c r="C3159">
        <v>2251.8820779922899</v>
      </c>
      <c r="D3159">
        <v>15433.910377518832</v>
      </c>
      <c r="E3159">
        <v>659.4454379188245</v>
      </c>
      <c r="F3159">
        <v>3851.6421601382008</v>
      </c>
      <c r="G3159">
        <v>1511.8909974440053</v>
      </c>
      <c r="H3159">
        <v>0.99242198132250536</v>
      </c>
      <c r="I3159">
        <v>2.7090520255601169</v>
      </c>
      <c r="J3159">
        <v>3035.3242826053552</v>
      </c>
      <c r="K3159">
        <v>22244.997278165167</v>
      </c>
      <c r="L3159">
        <v>703.79070295605482</v>
      </c>
      <c r="M3159">
        <v>6201.586043852918</v>
      </c>
      <c r="N3159">
        <v>1742.636311148919</v>
      </c>
      <c r="O3159">
        <v>0.89991950143503607</v>
      </c>
      <c r="P3159">
        <v>1.8796292920773778</v>
      </c>
    </row>
    <row r="3160" spans="1:16" x14ac:dyDescent="0.25">
      <c r="A3160">
        <v>11.66414600610733</v>
      </c>
      <c r="B3160">
        <v>2.93897477304029</v>
      </c>
      <c r="C3160">
        <v>520.81934142683099</v>
      </c>
      <c r="D3160">
        <v>2331.2405218767503</v>
      </c>
      <c r="E3160">
        <v>314.08185270323412</v>
      </c>
      <c r="F3160">
        <v>909.22602258268478</v>
      </c>
      <c r="G3160">
        <v>788.85042780891536</v>
      </c>
      <c r="H3160">
        <v>1.9623994977590744</v>
      </c>
      <c r="I3160">
        <v>3.9486665623261987</v>
      </c>
      <c r="J3160">
        <v>768.73334220430559</v>
      </c>
      <c r="K3160">
        <v>3913.2985560920042</v>
      </c>
      <c r="L3160">
        <v>457.52943679062219</v>
      </c>
      <c r="M3160">
        <v>1424.6622516729979</v>
      </c>
      <c r="N3160">
        <v>927.08974759273701</v>
      </c>
      <c r="O3160">
        <v>1.7076093060521405</v>
      </c>
      <c r="P3160">
        <v>5.0247954787959497</v>
      </c>
    </row>
    <row r="3161" spans="1:16" x14ac:dyDescent="0.25">
      <c r="A3161">
        <v>60.732214868068695</v>
      </c>
      <c r="B3161">
        <v>6.2963354062622798</v>
      </c>
      <c r="C3161">
        <v>321.21621485499344</v>
      </c>
      <c r="D3161">
        <v>1238.0602413400338</v>
      </c>
      <c r="E3161">
        <v>444.57009421714042</v>
      </c>
      <c r="F3161">
        <v>1211.3888144583821</v>
      </c>
      <c r="G3161">
        <v>655.06099713841343</v>
      </c>
      <c r="H3161">
        <v>5.0645694408388442</v>
      </c>
      <c r="I3161">
        <v>6.5983737100165758</v>
      </c>
      <c r="J3161">
        <v>473.43648311947027</v>
      </c>
      <c r="K3161">
        <v>2072.6263866736813</v>
      </c>
      <c r="L3161">
        <v>654.13912359290987</v>
      </c>
      <c r="M3161">
        <v>1883.6219715459788</v>
      </c>
      <c r="N3161">
        <v>757.73407769857556</v>
      </c>
      <c r="O3161">
        <v>4.3997576857845004</v>
      </c>
      <c r="P3161">
        <v>8.2750002230505331</v>
      </c>
    </row>
    <row r="3162" spans="1:16" x14ac:dyDescent="0.25">
      <c r="A3162">
        <v>16.360215485095978</v>
      </c>
      <c r="B3162">
        <v>7.6838895653829198</v>
      </c>
      <c r="C3162">
        <v>80.122224098830799</v>
      </c>
      <c r="D3162">
        <v>210.7558398784264</v>
      </c>
      <c r="E3162">
        <v>162.03546120666164</v>
      </c>
      <c r="F3162">
        <v>369.62650202610797</v>
      </c>
      <c r="G3162">
        <v>440.5858587693296</v>
      </c>
      <c r="H3162">
        <v>10.27681907847964</v>
      </c>
      <c r="I3162">
        <v>6.8492115976556853</v>
      </c>
      <c r="J3162">
        <v>113.52294247822456</v>
      </c>
      <c r="K3162">
        <v>322.98525310540026</v>
      </c>
      <c r="L3162">
        <v>233.60917141020886</v>
      </c>
      <c r="M3162">
        <v>563.51565330677045</v>
      </c>
      <c r="N3162">
        <v>477.0774058458598</v>
      </c>
      <c r="O3162">
        <v>9.1391124496928295</v>
      </c>
      <c r="P3162">
        <v>7.2392328321840642</v>
      </c>
    </row>
    <row r="3163" spans="1:16" x14ac:dyDescent="0.25">
      <c r="A3163">
        <v>44.650648772716522</v>
      </c>
      <c r="B3163">
        <v>3.8776016128606683</v>
      </c>
      <c r="C3163">
        <v>766.1383867310409</v>
      </c>
      <c r="D3163">
        <v>3862.5311515021999</v>
      </c>
      <c r="E3163">
        <v>575.26980394307452</v>
      </c>
      <c r="F3163">
        <v>1767.0272562433888</v>
      </c>
      <c r="G3163">
        <v>927.15496991880912</v>
      </c>
      <c r="H3163">
        <v>2.2284683440261488</v>
      </c>
      <c r="I3163">
        <v>6.4681412510409757</v>
      </c>
      <c r="J3163">
        <v>1121.2800005389252</v>
      </c>
      <c r="K3163">
        <v>6381.240924325888</v>
      </c>
      <c r="L3163">
        <v>807.33300955969469</v>
      </c>
      <c r="M3163">
        <v>2786.8289744963304</v>
      </c>
      <c r="N3163">
        <v>1096.4280511194345</v>
      </c>
      <c r="O3163">
        <v>1.9501811250622219</v>
      </c>
      <c r="P3163">
        <v>7.2193935205842736</v>
      </c>
    </row>
    <row r="3164" spans="1:16" x14ac:dyDescent="0.25">
      <c r="A3164">
        <v>39.510397970676422</v>
      </c>
      <c r="B3164">
        <v>8.921433353143378</v>
      </c>
      <c r="C3164">
        <v>108.19264351074524</v>
      </c>
      <c r="D3164">
        <v>305.79656499258567</v>
      </c>
      <c r="E3164">
        <v>246.87674692481417</v>
      </c>
      <c r="F3164">
        <v>585.2649414231571</v>
      </c>
      <c r="G3164">
        <v>470.85995997766116</v>
      </c>
      <c r="H3164">
        <v>10.743438912623267</v>
      </c>
      <c r="I3164">
        <v>8.3564179114801185</v>
      </c>
      <c r="J3164">
        <v>154.79527486779656</v>
      </c>
      <c r="K3164">
        <v>479.65067951401505</v>
      </c>
      <c r="L3164">
        <v>356.50971351914933</v>
      </c>
      <c r="M3164">
        <v>895.85359247408712</v>
      </c>
      <c r="N3164">
        <v>517.43910044029099</v>
      </c>
      <c r="O3164">
        <v>9.4791043619216975</v>
      </c>
      <c r="P3164">
        <v>8.2818597223150352</v>
      </c>
    </row>
    <row r="3165" spans="1:16" x14ac:dyDescent="0.25">
      <c r="A3165">
        <v>80.960787236690521</v>
      </c>
      <c r="B3165">
        <v>2.746481375388854</v>
      </c>
      <c r="C3165">
        <v>2455.4037604715022</v>
      </c>
      <c r="D3165">
        <v>17204.410488493904</v>
      </c>
      <c r="E3165">
        <v>697.41282729596969</v>
      </c>
      <c r="F3165">
        <v>4471.7005170236671</v>
      </c>
      <c r="G3165">
        <v>1574.3391200265826</v>
      </c>
      <c r="H3165">
        <v>1.0057487825558884</v>
      </c>
      <c r="I3165">
        <v>2.5601667159455315</v>
      </c>
      <c r="J3165">
        <v>3275.5233193806739</v>
      </c>
      <c r="K3165">
        <v>24410.143805441192</v>
      </c>
      <c r="L3165">
        <v>754.4607231404417</v>
      </c>
      <c r="M3165">
        <v>7213.4535943843484</v>
      </c>
      <c r="N3165">
        <v>1805.7729639937552</v>
      </c>
      <c r="O3165">
        <v>0.91552156650041716</v>
      </c>
      <c r="P3165">
        <v>1.8544785998937023</v>
      </c>
    </row>
    <row r="3166" spans="1:16" x14ac:dyDescent="0.25">
      <c r="A3166">
        <v>5.9281089901924133</v>
      </c>
      <c r="B3166">
        <v>2.7503156697183093</v>
      </c>
      <c r="C3166">
        <v>362.16120906415188</v>
      </c>
      <c r="D3166">
        <v>1448.3749917446639</v>
      </c>
      <c r="E3166">
        <v>215.18321825609507</v>
      </c>
      <c r="F3166">
        <v>595.02900700541682</v>
      </c>
      <c r="G3166">
        <v>684.65836880995482</v>
      </c>
      <c r="H3166">
        <v>2.1128679135413688</v>
      </c>
      <c r="I3166">
        <v>3.032381400298406</v>
      </c>
      <c r="J3166">
        <v>534.53014202306724</v>
      </c>
      <c r="K3166">
        <v>2431.4166657403557</v>
      </c>
      <c r="L3166">
        <v>316.61280728219032</v>
      </c>
      <c r="M3166">
        <v>926.94809580299841</v>
      </c>
      <c r="N3166">
        <v>795.62080368334716</v>
      </c>
      <c r="O3166">
        <v>1.83526082545527</v>
      </c>
      <c r="P3166">
        <v>3.8879133263630248</v>
      </c>
    </row>
    <row r="3167" spans="1:16" x14ac:dyDescent="0.25">
      <c r="A3167">
        <v>99.358370006084442</v>
      </c>
      <c r="B3167">
        <v>2.3587845422320175</v>
      </c>
      <c r="C3167">
        <v>3755.3536154950884</v>
      </c>
      <c r="D3167">
        <v>29125.538896798062</v>
      </c>
      <c r="E3167">
        <v>658.81201553606604</v>
      </c>
      <c r="F3167">
        <v>6557.2355942394634</v>
      </c>
      <c r="G3167">
        <v>1921.6879008599367</v>
      </c>
      <c r="H3167">
        <v>0.73606258534018099</v>
      </c>
      <c r="I3167">
        <v>1.5355141197696365</v>
      </c>
      <c r="J3167">
        <v>4734.6633629053722</v>
      </c>
      <c r="K3167">
        <v>38129.957222003082</v>
      </c>
      <c r="L3167">
        <v>769.33845867295133</v>
      </c>
      <c r="M3167">
        <v>10682.163345396122</v>
      </c>
      <c r="N3167">
        <v>2143.5169455960604</v>
      </c>
      <c r="O3167">
        <v>0.68338923149991249</v>
      </c>
      <c r="P3167">
        <v>1.3338951582089527</v>
      </c>
    </row>
    <row r="3168" spans="1:16" x14ac:dyDescent="0.25">
      <c r="A3168">
        <v>87.250006258487701</v>
      </c>
      <c r="B3168">
        <v>9.3044080817509833</v>
      </c>
      <c r="C3168">
        <v>175.08302040449945</v>
      </c>
      <c r="D3168">
        <v>563.41562700129009</v>
      </c>
      <c r="E3168">
        <v>391.38859386901811</v>
      </c>
      <c r="F3168">
        <v>987.98738275018411</v>
      </c>
      <c r="G3168">
        <v>535.88021573420042</v>
      </c>
      <c r="H3168">
        <v>9.4072375768071872</v>
      </c>
      <c r="I3168">
        <v>8.5921614954213084</v>
      </c>
      <c r="J3168">
        <v>254.41307644873226</v>
      </c>
      <c r="K3168">
        <v>915.37058494989355</v>
      </c>
      <c r="L3168">
        <v>569.91971026768624</v>
      </c>
      <c r="M3168">
        <v>1522.4823818942168</v>
      </c>
      <c r="N3168">
        <v>603.11773173340998</v>
      </c>
      <c r="O3168">
        <v>8.2196933223556847</v>
      </c>
      <c r="P3168">
        <v>9.1911113052205327</v>
      </c>
    </row>
    <row r="3169" spans="1:16" x14ac:dyDescent="0.25">
      <c r="A3169">
        <v>72.948316514492035</v>
      </c>
      <c r="B3169">
        <v>8.6982746949430592</v>
      </c>
      <c r="C3169">
        <v>178.08908752565577</v>
      </c>
      <c r="D3169">
        <v>575.87679621095572</v>
      </c>
      <c r="E3169">
        <v>371.26885150857623</v>
      </c>
      <c r="F3169">
        <v>939.26652986265708</v>
      </c>
      <c r="G3169">
        <v>538.60867261194187</v>
      </c>
      <c r="H3169">
        <v>8.7391151839781731</v>
      </c>
      <c r="I3169">
        <v>8.0248628660509169</v>
      </c>
      <c r="J3169">
        <v>258.91364007462283</v>
      </c>
      <c r="K3169">
        <v>936.66462610613632</v>
      </c>
      <c r="L3169">
        <v>540.82257701896208</v>
      </c>
      <c r="M3169">
        <v>1447.7571824975146</v>
      </c>
      <c r="N3169">
        <v>606.6914247151401</v>
      </c>
      <c r="O3169">
        <v>7.6338645750440737</v>
      </c>
      <c r="P3169">
        <v>8.639944781791467</v>
      </c>
    </row>
    <row r="3170" spans="1:16" x14ac:dyDescent="0.25">
      <c r="A3170">
        <v>53.795364677906036</v>
      </c>
      <c r="B3170">
        <v>2.5749134713681952</v>
      </c>
      <c r="C3170">
        <v>2123.4873839708671</v>
      </c>
      <c r="D3170">
        <v>14333.864050167947</v>
      </c>
      <c r="E3170">
        <v>644.38256359298248</v>
      </c>
      <c r="F3170">
        <v>3530.7724409545194</v>
      </c>
      <c r="G3170">
        <v>1471.0049285760106</v>
      </c>
      <c r="H3170">
        <v>0.99672166889276381</v>
      </c>
      <c r="I3170">
        <v>2.8648679738820202</v>
      </c>
      <c r="J3170">
        <v>2881.6566729333604</v>
      </c>
      <c r="K3170">
        <v>20875.421904964096</v>
      </c>
      <c r="L3170">
        <v>681.70150664693222</v>
      </c>
      <c r="M3170">
        <v>5677.8499812685122</v>
      </c>
      <c r="N3170">
        <v>1700.7871581358063</v>
      </c>
      <c r="O3170">
        <v>0.9015133455293215</v>
      </c>
      <c r="P3170">
        <v>1.9301297985852244</v>
      </c>
    </row>
    <row r="3171" spans="1:16" x14ac:dyDescent="0.25">
      <c r="A3171">
        <v>25.97910088300705</v>
      </c>
      <c r="B3171">
        <v>3.4341830366142281</v>
      </c>
      <c r="C3171">
        <v>670.49377288739697</v>
      </c>
      <c r="D3171">
        <v>3245.0186691849731</v>
      </c>
      <c r="E3171">
        <v>455.41375167652041</v>
      </c>
      <c r="F3171">
        <v>1367.3606247932535</v>
      </c>
      <c r="G3171">
        <v>875.83619483736641</v>
      </c>
      <c r="H3171">
        <v>2.0787700009885572</v>
      </c>
      <c r="I3171">
        <v>5.3580358867196241</v>
      </c>
      <c r="J3171">
        <v>985.27740924613761</v>
      </c>
      <c r="K3171">
        <v>5401.3483455647365</v>
      </c>
      <c r="L3171">
        <v>650.05978046338612</v>
      </c>
      <c r="M3171">
        <v>2151.5659068797036</v>
      </c>
      <c r="N3171">
        <v>1034.3245509400747</v>
      </c>
      <c r="O3171">
        <v>1.8147978734440731</v>
      </c>
      <c r="P3171">
        <v>6.3190328252750367</v>
      </c>
    </row>
    <row r="3172" spans="1:16" x14ac:dyDescent="0.25">
      <c r="A3172">
        <v>37.175451338291168</v>
      </c>
      <c r="B3172">
        <v>4.7257945804351298</v>
      </c>
      <c r="C3172">
        <v>425.52168676836521</v>
      </c>
      <c r="D3172">
        <v>1788.8607868150025</v>
      </c>
      <c r="E3172">
        <v>424.56587970868446</v>
      </c>
      <c r="F3172">
        <v>1197.609901331437</v>
      </c>
      <c r="G3172">
        <v>728.06703252644979</v>
      </c>
      <c r="H3172">
        <v>3.4120200323977441</v>
      </c>
      <c r="I3172">
        <v>5.6464882899814253</v>
      </c>
      <c r="J3172">
        <v>628.58561119482579</v>
      </c>
      <c r="K3172">
        <v>3007.8780835048256</v>
      </c>
      <c r="L3172">
        <v>623.27956516859911</v>
      </c>
      <c r="M3172">
        <v>1870.4108530671319</v>
      </c>
      <c r="N3172">
        <v>850.76917822797327</v>
      </c>
      <c r="O3172">
        <v>2.9648317964584554</v>
      </c>
      <c r="P3172">
        <v>7.3378133546502653</v>
      </c>
    </row>
    <row r="3173" spans="1:16" x14ac:dyDescent="0.25">
      <c r="A3173">
        <v>66.327126920223236</v>
      </c>
      <c r="B3173">
        <v>1.2852526091569421</v>
      </c>
      <c r="C3173">
        <v>8275.5258693607193</v>
      </c>
      <c r="D3173">
        <v>75470.692736853365</v>
      </c>
      <c r="E3173">
        <v>591.44944191278171</v>
      </c>
      <c r="F3173">
        <v>11710.708069361966</v>
      </c>
      <c r="G3173">
        <v>2787.4529402580183</v>
      </c>
      <c r="H3173">
        <v>0.30214531776522024</v>
      </c>
      <c r="I3173">
        <v>0.76538210322299538</v>
      </c>
      <c r="J3173">
        <v>9441.7948337321086</v>
      </c>
      <c r="K3173">
        <v>88193.474481796962</v>
      </c>
      <c r="L3173">
        <v>827.25982600738962</v>
      </c>
      <c r="M3173">
        <v>19503.07755628887</v>
      </c>
      <c r="N3173">
        <v>2968.3033075644084</v>
      </c>
      <c r="O3173">
        <v>0.28930543736212833</v>
      </c>
      <c r="P3173">
        <v>0.89980532814397418</v>
      </c>
    </row>
    <row r="3174" spans="1:16" x14ac:dyDescent="0.25">
      <c r="A3174">
        <v>30.652900516986847</v>
      </c>
      <c r="B3174">
        <v>1.6121816178341799</v>
      </c>
      <c r="C3174">
        <v>3676.4987774907981</v>
      </c>
      <c r="D3174">
        <v>28377.405720388208</v>
      </c>
      <c r="E3174">
        <v>447.16515453313679</v>
      </c>
      <c r="F3174">
        <v>4357.7495420435116</v>
      </c>
      <c r="G3174">
        <v>1902.6288469721303</v>
      </c>
      <c r="H3174">
        <v>0.50706984557419976</v>
      </c>
      <c r="I3174">
        <v>1.0622389946120925</v>
      </c>
      <c r="J3174">
        <v>4649.0315604809357</v>
      </c>
      <c r="K3174">
        <v>37299.660727776034</v>
      </c>
      <c r="L3174">
        <v>519.99735215117585</v>
      </c>
      <c r="M3174">
        <v>7095.3787146046388</v>
      </c>
      <c r="N3174">
        <v>2125.4222744432982</v>
      </c>
      <c r="O3174">
        <v>0.47031599512587458</v>
      </c>
      <c r="P3174">
        <v>0.91530988417350323</v>
      </c>
    </row>
    <row r="3175" spans="1:16" x14ac:dyDescent="0.25">
      <c r="A3175">
        <v>46.731103122234344</v>
      </c>
      <c r="B3175">
        <v>4.8734905067153322</v>
      </c>
      <c r="C3175">
        <v>472.05497889983008</v>
      </c>
      <c r="D3175">
        <v>2049.4536940386006</v>
      </c>
      <c r="E3175">
        <v>478.65196356255393</v>
      </c>
      <c r="F3175">
        <v>1367.9786266643084</v>
      </c>
      <c r="G3175">
        <v>758.35758621393325</v>
      </c>
      <c r="H3175">
        <v>3.3803696991698597</v>
      </c>
      <c r="I3175">
        <v>6.1739826141779552</v>
      </c>
      <c r="J3175">
        <v>697.22888887269153</v>
      </c>
      <c r="K3175">
        <v>3444.9438359420301</v>
      </c>
      <c r="L3175">
        <v>700.44423806677219</v>
      </c>
      <c r="M3175">
        <v>2140.0525329534212</v>
      </c>
      <c r="N3175">
        <v>888.9388444615214</v>
      </c>
      <c r="O3175">
        <v>2.9390690254827918</v>
      </c>
      <c r="P3175">
        <v>7.9811818988678267</v>
      </c>
    </row>
    <row r="3176" spans="1:16" x14ac:dyDescent="0.25">
      <c r="A3176">
        <v>8.2510886788368225</v>
      </c>
      <c r="B3176">
        <v>3.7203568954842829</v>
      </c>
      <c r="C3176">
        <v>234.3385215894929</v>
      </c>
      <c r="D3176">
        <v>820.99309154005152</v>
      </c>
      <c r="E3176">
        <v>200.73582556813477</v>
      </c>
      <c r="F3176">
        <v>525.97103757340824</v>
      </c>
      <c r="G3176">
        <v>587.23063835564085</v>
      </c>
      <c r="H3176">
        <v>3.3732376350924227</v>
      </c>
      <c r="I3176">
        <v>3.529792533753576</v>
      </c>
      <c r="J3176">
        <v>343.2632632900976</v>
      </c>
      <c r="K3176">
        <v>1357.0714540646979</v>
      </c>
      <c r="L3176">
        <v>294.12496304876964</v>
      </c>
      <c r="M3176">
        <v>813.96585745415439</v>
      </c>
      <c r="N3176">
        <v>670.11506309131437</v>
      </c>
      <c r="O3176">
        <v>2.9362870264828596</v>
      </c>
      <c r="P3176">
        <v>4.1192206873862887</v>
      </c>
    </row>
    <row r="3177" spans="1:16" x14ac:dyDescent="0.25">
      <c r="A3177">
        <v>42.776417672634125</v>
      </c>
      <c r="B3177">
        <v>9.6410859514330856</v>
      </c>
      <c r="C3177">
        <v>97.166627880166075</v>
      </c>
      <c r="D3177">
        <v>267.41371064060604</v>
      </c>
      <c r="E3177">
        <v>242.36292741780684</v>
      </c>
      <c r="F3177">
        <v>566.62423090082689</v>
      </c>
      <c r="G3177">
        <v>459.21260309244457</v>
      </c>
      <c r="H3177">
        <v>12.059408802892468</v>
      </c>
      <c r="I3177">
        <v>8.9071855853048785</v>
      </c>
      <c r="J3177">
        <v>138.52974481946904</v>
      </c>
      <c r="K3177">
        <v>415.96652793785961</v>
      </c>
      <c r="L3177">
        <v>349.65648336387949</v>
      </c>
      <c r="M3177">
        <v>866.06294078490873</v>
      </c>
      <c r="N3177">
        <v>501.95973213361668</v>
      </c>
      <c r="O3177">
        <v>10.668770611581461</v>
      </c>
      <c r="P3177">
        <v>9.0700248197573572</v>
      </c>
    </row>
    <row r="3178" spans="1:16" x14ac:dyDescent="0.25">
      <c r="A3178">
        <v>68.613509476184845</v>
      </c>
      <c r="B3178">
        <v>4.5974474604939886</v>
      </c>
      <c r="C3178">
        <v>720.79052971596252</v>
      </c>
      <c r="D3178">
        <v>3566.7666342811949</v>
      </c>
      <c r="E3178">
        <v>648.08419399430647</v>
      </c>
      <c r="F3178">
        <v>1969.2405546189648</v>
      </c>
      <c r="G3178">
        <v>903.18761700894504</v>
      </c>
      <c r="H3178">
        <v>2.7056760722557853</v>
      </c>
      <c r="I3178">
        <v>7.4496324444711339</v>
      </c>
      <c r="J3178">
        <v>1057.0283603506441</v>
      </c>
      <c r="K3178">
        <v>5914.4052243969354</v>
      </c>
      <c r="L3178">
        <v>917.16501434895622</v>
      </c>
      <c r="M3178">
        <v>3102.4712478156262</v>
      </c>
      <c r="N3178">
        <v>1067.5337252072645</v>
      </c>
      <c r="O3178">
        <v>2.3650478138122666</v>
      </c>
      <c r="P3178">
        <v>8.5421916711687</v>
      </c>
    </row>
    <row r="3179" spans="1:16" x14ac:dyDescent="0.25">
      <c r="A3179">
        <v>63.629513442516327</v>
      </c>
      <c r="B3179">
        <v>1.6154475317412433</v>
      </c>
      <c r="C3179">
        <v>5635.1141703220355</v>
      </c>
      <c r="D3179">
        <v>47662.561268397083</v>
      </c>
      <c r="E3179">
        <v>545.67132038860234</v>
      </c>
      <c r="F3179">
        <v>7946.1397265761316</v>
      </c>
      <c r="G3179">
        <v>2325.3198496046521</v>
      </c>
      <c r="H3179">
        <v>0.43460653811031646</v>
      </c>
      <c r="I3179">
        <v>0.92196328444327735</v>
      </c>
      <c r="J3179">
        <v>6715.4153831799849</v>
      </c>
      <c r="K3179">
        <v>58160.215691880709</v>
      </c>
      <c r="L3179">
        <v>695.33179800073265</v>
      </c>
      <c r="M3179">
        <v>13082.560750338936</v>
      </c>
      <c r="N3179">
        <v>2522.9562082765801</v>
      </c>
      <c r="O3179">
        <v>0.41083622990568719</v>
      </c>
      <c r="P3179">
        <v>0.93734346932735635</v>
      </c>
    </row>
    <row r="3180" spans="1:16" x14ac:dyDescent="0.25">
      <c r="A3180">
        <v>9.6131487488746643</v>
      </c>
      <c r="B3180">
        <v>8.4159658229452674</v>
      </c>
      <c r="C3180">
        <v>47.465542474213429</v>
      </c>
      <c r="D3180">
        <v>112.60513888351855</v>
      </c>
      <c r="E3180">
        <v>106.88844692416018</v>
      </c>
      <c r="F3180">
        <v>229.05437061004642</v>
      </c>
      <c r="G3180">
        <v>402.59183704985122</v>
      </c>
      <c r="H3180">
        <v>13.372811371756782</v>
      </c>
      <c r="I3180">
        <v>6.4896269180275814</v>
      </c>
      <c r="J3180">
        <v>66.226586452270055</v>
      </c>
      <c r="K3180">
        <v>166.16799281332018</v>
      </c>
      <c r="L3180">
        <v>154.79017744044995</v>
      </c>
      <c r="M3180">
        <v>346.89747627711967</v>
      </c>
      <c r="N3180">
        <v>425.51606229366553</v>
      </c>
      <c r="O3180">
        <v>12.085053059827045</v>
      </c>
      <c r="P3180">
        <v>7.2412122595806405</v>
      </c>
    </row>
    <row r="3181" spans="1:16" x14ac:dyDescent="0.25">
      <c r="A3181">
        <v>84.522262990474701</v>
      </c>
      <c r="B3181">
        <v>5.237406302999295</v>
      </c>
      <c r="C3181">
        <v>628.13358403794609</v>
      </c>
      <c r="D3181">
        <v>2979.4874736008032</v>
      </c>
      <c r="E3181">
        <v>657.06173271987927</v>
      </c>
      <c r="F3181">
        <v>1952.9792941051696</v>
      </c>
      <c r="G3181">
        <v>852.119285918591</v>
      </c>
      <c r="H3181">
        <v>3.251778221502013</v>
      </c>
      <c r="I3181">
        <v>7.8763763808166569</v>
      </c>
      <c r="J3181">
        <v>924.44975942730321</v>
      </c>
      <c r="K3181">
        <v>4973.7290722227326</v>
      </c>
      <c r="L3181">
        <v>944.11085123046655</v>
      </c>
      <c r="M3181">
        <v>3069.6542077789504</v>
      </c>
      <c r="N3181">
        <v>1005.3280727554009</v>
      </c>
      <c r="O3181">
        <v>2.8359939421175562</v>
      </c>
      <c r="P3181">
        <v>9.5063798509862725</v>
      </c>
    </row>
    <row r="3182" spans="1:16" x14ac:dyDescent="0.25">
      <c r="A3182">
        <v>16.711859524250031</v>
      </c>
      <c r="B3182">
        <v>2.7072642630046637</v>
      </c>
      <c r="C3182">
        <v>822.66890241080262</v>
      </c>
      <c r="D3182">
        <v>4238.3145726018811</v>
      </c>
      <c r="E3182">
        <v>426.04459985632303</v>
      </c>
      <c r="F3182">
        <v>1326.6939160197815</v>
      </c>
      <c r="G3182">
        <v>956.18856453032993</v>
      </c>
      <c r="H3182">
        <v>1.5133316167524569</v>
      </c>
      <c r="I3182">
        <v>4.6537589545721989</v>
      </c>
      <c r="J3182">
        <v>1200.7968572269506</v>
      </c>
      <c r="K3182">
        <v>6967.9890359188366</v>
      </c>
      <c r="L3182">
        <v>591.2676862086762</v>
      </c>
      <c r="M3182">
        <v>2094.9708480924819</v>
      </c>
      <c r="N3182">
        <v>1131.1695166329121</v>
      </c>
      <c r="O3182">
        <v>1.3263103759048065</v>
      </c>
      <c r="P3182">
        <v>4.9956113255481247</v>
      </c>
    </row>
    <row r="3183" spans="1:16" x14ac:dyDescent="0.25">
      <c r="A3183">
        <v>4.9863435626029968</v>
      </c>
      <c r="B3183">
        <v>9.6074446509925586</v>
      </c>
      <c r="C3183">
        <v>25.742077258801778</v>
      </c>
      <c r="D3183">
        <v>56.467590036362083</v>
      </c>
      <c r="E3183">
        <v>62.228399941408661</v>
      </c>
      <c r="F3183">
        <v>125.29103128774105</v>
      </c>
      <c r="G3183">
        <v>375.56406075442931</v>
      </c>
      <c r="H3183">
        <v>18.227506995216004</v>
      </c>
      <c r="I3183">
        <v>5.9395471260979269</v>
      </c>
      <c r="J3183">
        <v>35.329126120501343</v>
      </c>
      <c r="K3183">
        <v>80.276835056232272</v>
      </c>
      <c r="L3183">
        <v>91.076948523350623</v>
      </c>
      <c r="M3183">
        <v>188.43210692551412</v>
      </c>
      <c r="N3183">
        <v>387.69020125900829</v>
      </c>
      <c r="O3183">
        <v>16.82247555676382</v>
      </c>
      <c r="P3183">
        <v>6.7594720099202199</v>
      </c>
    </row>
    <row r="3184" spans="1:16" x14ac:dyDescent="0.25">
      <c r="A3184">
        <v>89.069737017154694</v>
      </c>
      <c r="B3184">
        <v>9.7656783503039062</v>
      </c>
      <c r="C3184">
        <v>159.76780062197327</v>
      </c>
      <c r="D3184">
        <v>501.02595422392051</v>
      </c>
      <c r="E3184">
        <v>379.73021141426523</v>
      </c>
      <c r="F3184">
        <v>947.22674641943809</v>
      </c>
      <c r="G3184">
        <v>521.74627883685855</v>
      </c>
      <c r="H3184">
        <v>10.212863844723262</v>
      </c>
      <c r="I3184">
        <v>9.1032439377838816</v>
      </c>
      <c r="J3184">
        <v>231.50538666939269</v>
      </c>
      <c r="K3184">
        <v>808.963833603902</v>
      </c>
      <c r="L3184">
        <v>551.86847714122496</v>
      </c>
      <c r="M3184">
        <v>1457.7674400861476</v>
      </c>
      <c r="N3184">
        <v>584.57984508381719</v>
      </c>
      <c r="O3184">
        <v>8.937354727581333</v>
      </c>
      <c r="P3184">
        <v>9.388975218727925</v>
      </c>
    </row>
    <row r="3185" spans="1:16" x14ac:dyDescent="0.25">
      <c r="A3185">
        <v>27.837612092494965</v>
      </c>
      <c r="B3185">
        <v>2.0101377176151884</v>
      </c>
      <c r="C3185">
        <v>2248.2143027200109</v>
      </c>
      <c r="D3185">
        <v>15402.298134303282</v>
      </c>
      <c r="E3185">
        <v>505.46814687641483</v>
      </c>
      <c r="F3185">
        <v>2947.0888292545274</v>
      </c>
      <c r="G3185">
        <v>1510.7397016494519</v>
      </c>
      <c r="H3185">
        <v>0.76128800579683775</v>
      </c>
      <c r="I3185">
        <v>2.0810126135750542</v>
      </c>
      <c r="J3185">
        <v>3030.9582696877483</v>
      </c>
      <c r="K3185">
        <v>22205.913256835629</v>
      </c>
      <c r="L3185">
        <v>539.32506246377591</v>
      </c>
      <c r="M3185">
        <v>4744.9856062337622</v>
      </c>
      <c r="N3185">
        <v>1741.4636047896556</v>
      </c>
      <c r="O3185">
        <v>0.69027984115168306</v>
      </c>
      <c r="P3185">
        <v>1.4426929421699006</v>
      </c>
    </row>
    <row r="3186" spans="1:16" x14ac:dyDescent="0.25">
      <c r="A3186">
        <v>84.404493629932404</v>
      </c>
      <c r="B3186">
        <v>6.9348551095380904</v>
      </c>
      <c r="C3186">
        <v>330.95675291767321</v>
      </c>
      <c r="D3186">
        <v>1287.3541323416473</v>
      </c>
      <c r="E3186">
        <v>502.31878353303802</v>
      </c>
      <c r="F3186">
        <v>1373.7694589245066</v>
      </c>
      <c r="G3186">
        <v>662.2237224002813</v>
      </c>
      <c r="H3186">
        <v>5.5147902792593664</v>
      </c>
      <c r="I3186">
        <v>7.3548894036730195</v>
      </c>
      <c r="J3186">
        <v>487.98961872233588</v>
      </c>
      <c r="K3186">
        <v>2156.8833480633698</v>
      </c>
      <c r="L3186">
        <v>739.18764608425454</v>
      </c>
      <c r="M3186">
        <v>2137.0952168047365</v>
      </c>
      <c r="N3186">
        <v>766.92315446779241</v>
      </c>
      <c r="O3186">
        <v>4.7905550254577465</v>
      </c>
      <c r="P3186">
        <v>9.2804237614359515</v>
      </c>
    </row>
    <row r="3187" spans="1:16" x14ac:dyDescent="0.25">
      <c r="A3187">
        <v>72.910480201244354</v>
      </c>
      <c r="B3187">
        <v>3.8225551057128655</v>
      </c>
      <c r="C3187">
        <v>1137.6043597785751</v>
      </c>
      <c r="D3187">
        <v>6455.8218062665819</v>
      </c>
      <c r="E3187">
        <v>775.21488301508271</v>
      </c>
      <c r="F3187">
        <v>2624.8710795186616</v>
      </c>
      <c r="G3187">
        <v>1103.9200602746869</v>
      </c>
      <c r="H3187">
        <v>1.8834552945261591</v>
      </c>
      <c r="I3187">
        <v>7.1124852200382227</v>
      </c>
      <c r="J3187">
        <v>1632.4937561820243</v>
      </c>
      <c r="K3187">
        <v>10299.666396916045</v>
      </c>
      <c r="L3187">
        <v>949.738444566049</v>
      </c>
      <c r="M3187">
        <v>4169.2547833917079</v>
      </c>
      <c r="N3187">
        <v>1303.4713948157141</v>
      </c>
      <c r="O3187">
        <v>1.6646225934150147</v>
      </c>
      <c r="P3187">
        <v>5.3362675330860849</v>
      </c>
    </row>
    <row r="3188" spans="1:16" x14ac:dyDescent="0.25">
      <c r="A3188">
        <v>85.60083395242691</v>
      </c>
      <c r="B3188">
        <v>1.8514993314430985</v>
      </c>
      <c r="C3188">
        <v>5288.6016175193299</v>
      </c>
      <c r="D3188">
        <v>44155.493434126598</v>
      </c>
      <c r="E3188">
        <v>602.25049399933232</v>
      </c>
      <c r="F3188">
        <v>8290.3119185997548</v>
      </c>
      <c r="G3188">
        <v>2256.9829767396341</v>
      </c>
      <c r="H3188">
        <v>0.50961982103856196</v>
      </c>
      <c r="I3188">
        <v>1.0661721767604746</v>
      </c>
      <c r="J3188">
        <v>6356.2897239727281</v>
      </c>
      <c r="K3188">
        <v>54412.889818955417</v>
      </c>
      <c r="L3188">
        <v>756.39378528927512</v>
      </c>
      <c r="M3188">
        <v>13625.369613550993</v>
      </c>
      <c r="N3188">
        <v>2458.7237543565029</v>
      </c>
      <c r="O3188">
        <v>0.48048799713444518</v>
      </c>
      <c r="P3188">
        <v>1.0567247477085571</v>
      </c>
    </row>
    <row r="3189" spans="1:16" x14ac:dyDescent="0.25">
      <c r="A3189">
        <v>7.5422891974449158</v>
      </c>
      <c r="B3189">
        <v>3.9123705800592203</v>
      </c>
      <c r="C3189">
        <v>195.76368752302375</v>
      </c>
      <c r="D3189">
        <v>650.51131446935813</v>
      </c>
      <c r="E3189">
        <v>181.07116354614971</v>
      </c>
      <c r="F3189">
        <v>463.70992563615772</v>
      </c>
      <c r="G3189">
        <v>554.36657724019551</v>
      </c>
      <c r="H3189">
        <v>3.7948363375369469</v>
      </c>
      <c r="I3189">
        <v>3.6121110070252183</v>
      </c>
      <c r="J3189">
        <v>285.39645036120788</v>
      </c>
      <c r="K3189">
        <v>1064.4207502723341</v>
      </c>
      <c r="L3189">
        <v>264.3117031294957</v>
      </c>
      <c r="M3189">
        <v>715.72497159955356</v>
      </c>
      <c r="N3189">
        <v>627.30039900302359</v>
      </c>
      <c r="O3189">
        <v>3.310303809196661</v>
      </c>
      <c r="P3189">
        <v>4.017493641546757</v>
      </c>
    </row>
    <row r="3190" spans="1:16" x14ac:dyDescent="0.25">
      <c r="A3190">
        <v>99.069829761981964</v>
      </c>
      <c r="B3190">
        <v>5.1788278799067502</v>
      </c>
      <c r="C3190">
        <v>726.28758779770067</v>
      </c>
      <c r="D3190">
        <v>3602.3391708553208</v>
      </c>
      <c r="E3190">
        <v>734.71681748523474</v>
      </c>
      <c r="F3190">
        <v>2235.4018655842533</v>
      </c>
      <c r="G3190">
        <v>906.12679281658677</v>
      </c>
      <c r="H3190">
        <v>3.038828494934974</v>
      </c>
      <c r="I3190">
        <v>8.4233566832216962</v>
      </c>
      <c r="J3190">
        <v>1064.8390818202317</v>
      </c>
      <c r="K3190">
        <v>5970.7927611554405</v>
      </c>
      <c r="L3190">
        <v>1038.7439599628287</v>
      </c>
      <c r="M3190">
        <v>3522.2599282687243</v>
      </c>
      <c r="N3190">
        <v>1071.0875090113238</v>
      </c>
      <c r="O3190">
        <v>2.6566281999599561</v>
      </c>
      <c r="P3190">
        <v>9.6283058847386425</v>
      </c>
    </row>
    <row r="3191" spans="1:16" x14ac:dyDescent="0.25">
      <c r="A3191">
        <v>99.807685077190399</v>
      </c>
      <c r="B3191">
        <v>8.8500254471566038</v>
      </c>
      <c r="C3191">
        <v>216.30740099407552</v>
      </c>
      <c r="D3191">
        <v>740.06188865316494</v>
      </c>
      <c r="E3191">
        <v>446.00770441595392</v>
      </c>
      <c r="F3191">
        <v>1156.8493143825378</v>
      </c>
      <c r="G3191">
        <v>572.11342206877521</v>
      </c>
      <c r="H3191">
        <v>8.2695795068390119</v>
      </c>
      <c r="I3191">
        <v>8.2650878425346956</v>
      </c>
      <c r="J3191">
        <v>316.20849863220019</v>
      </c>
      <c r="K3191">
        <v>1218.0549531670688</v>
      </c>
      <c r="L3191">
        <v>652.44404425983339</v>
      </c>
      <c r="M3191">
        <v>1788.1696811911413</v>
      </c>
      <c r="N3191">
        <v>650.44875612790702</v>
      </c>
      <c r="O3191">
        <v>7.2045889886029073</v>
      </c>
      <c r="P3191">
        <v>9.4563001125779245</v>
      </c>
    </row>
    <row r="3192" spans="1:16" x14ac:dyDescent="0.25">
      <c r="A3192">
        <v>74.858295023441315</v>
      </c>
      <c r="B3192">
        <v>5.7239842782396355</v>
      </c>
      <c r="C3192">
        <v>467.98864140966464</v>
      </c>
      <c r="D3192">
        <v>2026.3485559723754</v>
      </c>
      <c r="E3192">
        <v>558.02097052323859</v>
      </c>
      <c r="F3192">
        <v>1593.0503892016068</v>
      </c>
      <c r="G3192">
        <v>755.75919628570659</v>
      </c>
      <c r="H3192">
        <v>3.9836002849084382</v>
      </c>
      <c r="I3192">
        <v>7.2149354578348621</v>
      </c>
      <c r="J3192">
        <v>691.24608557676663</v>
      </c>
      <c r="K3192">
        <v>3406.3432137221621</v>
      </c>
      <c r="L3192">
        <v>816.85627614382747</v>
      </c>
      <c r="M3192">
        <v>2491.8043030022359</v>
      </c>
      <c r="N3192">
        <v>885.6750316556803</v>
      </c>
      <c r="O3192">
        <v>3.463341297549873</v>
      </c>
      <c r="P3192">
        <v>9.3351669767726619</v>
      </c>
    </row>
    <row r="3193" spans="1:16" x14ac:dyDescent="0.25">
      <c r="A3193">
        <v>11.502993524074554</v>
      </c>
      <c r="B3193">
        <v>9.6822821644480435</v>
      </c>
      <c r="C3193">
        <v>40.957747265427834</v>
      </c>
      <c r="D3193">
        <v>94.932263207375442</v>
      </c>
      <c r="E3193">
        <v>105.51882295902071</v>
      </c>
      <c r="F3193">
        <v>222.49832282352557</v>
      </c>
      <c r="G3193">
        <v>394.64774341301563</v>
      </c>
      <c r="H3193">
        <v>16.100900822402181</v>
      </c>
      <c r="I3193">
        <v>7.1084950321317661</v>
      </c>
      <c r="J3193">
        <v>56.920604143081832</v>
      </c>
      <c r="K3193">
        <v>138.75219166692105</v>
      </c>
      <c r="L3193">
        <v>153.18304511986136</v>
      </c>
      <c r="M3193">
        <v>336.37203932617285</v>
      </c>
      <c r="N3193">
        <v>414.5128788857067</v>
      </c>
      <c r="O3193">
        <v>14.62201081094042</v>
      </c>
      <c r="P3193">
        <v>8.0009068962145893</v>
      </c>
    </row>
    <row r="3194" spans="1:16" x14ac:dyDescent="0.25">
      <c r="A3194">
        <v>50.508160889148712</v>
      </c>
      <c r="B3194">
        <v>5.1544602744379677</v>
      </c>
      <c r="C3194">
        <v>440.67839027402977</v>
      </c>
      <c r="D3194">
        <v>1872.808210192713</v>
      </c>
      <c r="E3194">
        <v>477.20521604858823</v>
      </c>
      <c r="F3194">
        <v>1352.0036132367359</v>
      </c>
      <c r="G3194">
        <v>738.07023896630187</v>
      </c>
      <c r="H3194">
        <v>3.6715764547799199</v>
      </c>
      <c r="I3194">
        <v>6.2781774959580687</v>
      </c>
      <c r="J3194">
        <v>650.98636557319469</v>
      </c>
      <c r="K3194">
        <v>3149.0800177066826</v>
      </c>
      <c r="L3194">
        <v>699.92227416757885</v>
      </c>
      <c r="M3194">
        <v>2112.7219627299664</v>
      </c>
      <c r="N3194">
        <v>863.40365667593312</v>
      </c>
      <c r="O3194">
        <v>3.1909081709179161</v>
      </c>
      <c r="P3194">
        <v>8.1550313398296357</v>
      </c>
    </row>
    <row r="3195" spans="1:16" x14ac:dyDescent="0.25">
      <c r="A3195">
        <v>92.880594909191132</v>
      </c>
      <c r="B3195">
        <v>8.3047849285212045</v>
      </c>
      <c r="C3195">
        <v>236.44686644216196</v>
      </c>
      <c r="D3195">
        <v>830.59275255368732</v>
      </c>
      <c r="E3195">
        <v>451.52706031532404</v>
      </c>
      <c r="F3195">
        <v>1184.4341377486037</v>
      </c>
      <c r="G3195">
        <v>588.97200545232931</v>
      </c>
      <c r="H3195">
        <v>7.5045446983909123</v>
      </c>
      <c r="I3195">
        <v>7.8957201539265904</v>
      </c>
      <c r="J3195">
        <v>346.4268112091778</v>
      </c>
      <c r="K3195">
        <v>1373.5658641503037</v>
      </c>
      <c r="L3195">
        <v>661.70753738468454</v>
      </c>
      <c r="M3195">
        <v>1833.2128469413888</v>
      </c>
      <c r="N3195">
        <v>672.37732691708777</v>
      </c>
      <c r="O3195">
        <v>6.5318742314634468</v>
      </c>
      <c r="P3195">
        <v>9.2337963645689669</v>
      </c>
    </row>
    <row r="3196" spans="1:16" x14ac:dyDescent="0.25">
      <c r="A3196">
        <v>22.665850698947906</v>
      </c>
      <c r="B3196">
        <v>7.4192721024124966</v>
      </c>
      <c r="C3196">
        <v>107.99608906502961</v>
      </c>
      <c r="D3196">
        <v>305.10106582688121</v>
      </c>
      <c r="E3196">
        <v>204.97721191406396</v>
      </c>
      <c r="F3196">
        <v>485.81986484921862</v>
      </c>
      <c r="G3196">
        <v>470.65495185177963</v>
      </c>
      <c r="H3196">
        <v>8.9402683731927794</v>
      </c>
      <c r="I3196">
        <v>6.9480755472466971</v>
      </c>
      <c r="J3196">
        <v>154.50478819815206</v>
      </c>
      <c r="K3196">
        <v>478.4925305595666</v>
      </c>
      <c r="L3196">
        <v>295.99767011160708</v>
      </c>
      <c r="M3196">
        <v>743.61659553901416</v>
      </c>
      <c r="N3196">
        <v>517.16708575191319</v>
      </c>
      <c r="O3196">
        <v>7.8884856659377514</v>
      </c>
      <c r="P3196">
        <v>6.8888805171606435</v>
      </c>
    </row>
    <row r="3197" spans="1:16" x14ac:dyDescent="0.25">
      <c r="A3197">
        <v>29.133299291133881</v>
      </c>
      <c r="B3197">
        <v>8.075216075917151</v>
      </c>
      <c r="C3197">
        <v>107.75765752748568</v>
      </c>
      <c r="D3197">
        <v>304.25792487831995</v>
      </c>
      <c r="E3197">
        <v>222.66187082468929</v>
      </c>
      <c r="F3197">
        <v>527.58301101833456</v>
      </c>
      <c r="G3197">
        <v>470.40614041405996</v>
      </c>
      <c r="H3197">
        <v>9.7383274708262224</v>
      </c>
      <c r="I3197">
        <v>7.560603344720624</v>
      </c>
      <c r="J3197">
        <v>154.15243610915158</v>
      </c>
      <c r="K3197">
        <v>477.08872188117465</v>
      </c>
      <c r="L3197">
        <v>321.5276559645759</v>
      </c>
      <c r="M3197">
        <v>807.51681281589117</v>
      </c>
      <c r="N3197">
        <v>516.83693069114918</v>
      </c>
      <c r="O3197">
        <v>8.5931165559176712</v>
      </c>
      <c r="P3197">
        <v>7.4999296365562049</v>
      </c>
    </row>
    <row r="3198" spans="1:16" x14ac:dyDescent="0.25">
      <c r="A3198">
        <v>41.441654980182648</v>
      </c>
      <c r="B3198">
        <v>1.0182559057383869</v>
      </c>
      <c r="C3198">
        <v>9250.935646395852</v>
      </c>
      <c r="D3198">
        <v>86186.085719377457</v>
      </c>
      <c r="E3198">
        <v>528.5776629265597</v>
      </c>
      <c r="F3198">
        <v>11295.081318139115</v>
      </c>
      <c r="G3198">
        <v>2939.1025746184487</v>
      </c>
      <c r="H3198">
        <v>0.23048171008842416</v>
      </c>
      <c r="I3198">
        <v>0.63603101485938573</v>
      </c>
      <c r="J3198">
        <v>10464.845932407006</v>
      </c>
      <c r="K3198">
        <v>100126.66023484996</v>
      </c>
      <c r="L3198">
        <v>760.58373886246886</v>
      </c>
      <c r="M3198">
        <v>18879.800229366214</v>
      </c>
      <c r="N3198">
        <v>3120.939580072732</v>
      </c>
      <c r="O3198">
        <v>0.22122188337703277</v>
      </c>
      <c r="P3198">
        <v>0.77135700861600887</v>
      </c>
    </row>
    <row r="3199" spans="1:16" x14ac:dyDescent="0.25">
      <c r="A3199">
        <v>85.628721415996552</v>
      </c>
      <c r="B3199">
        <v>6.810412763098781</v>
      </c>
      <c r="C3199">
        <v>348.68667619574632</v>
      </c>
      <c r="D3199">
        <v>1378.275022231099</v>
      </c>
      <c r="E3199">
        <v>515.82487678655173</v>
      </c>
      <c r="F3199">
        <v>1419.7566854096756</v>
      </c>
      <c r="G3199">
        <v>675.06346359493728</v>
      </c>
      <c r="H3199">
        <v>5.3086233878554347</v>
      </c>
      <c r="I3199">
        <v>7.383331426516607</v>
      </c>
      <c r="J3199">
        <v>514.44926760561714</v>
      </c>
      <c r="K3199">
        <v>2312.036909939965</v>
      </c>
      <c r="L3199">
        <v>759.0720240939313</v>
      </c>
      <c r="M3199">
        <v>2210.4200714778526</v>
      </c>
      <c r="N3199">
        <v>783.36308622724835</v>
      </c>
      <c r="O3199">
        <v>4.6111581474266687</v>
      </c>
      <c r="P3199">
        <v>9.4080502664622454</v>
      </c>
    </row>
    <row r="3200" spans="1:16" x14ac:dyDescent="0.25">
      <c r="A3200">
        <v>32.519106447696686</v>
      </c>
      <c r="B3200">
        <v>0.87037014039710525</v>
      </c>
      <c r="C3200">
        <v>10297.785945505715</v>
      </c>
      <c r="D3200">
        <v>97939.066747387697</v>
      </c>
      <c r="E3200">
        <v>515.35089467125044</v>
      </c>
      <c r="F3200">
        <v>11773.255479769687</v>
      </c>
      <c r="G3200">
        <v>3093.6888541668436</v>
      </c>
      <c r="H3200">
        <v>0.19006848409675411</v>
      </c>
      <c r="I3200">
        <v>0.57873524733289161</v>
      </c>
      <c r="J3200">
        <v>11582.451301646905</v>
      </c>
      <c r="K3200">
        <v>113518.1970495084</v>
      </c>
      <c r="L3200">
        <v>762.28241833715265</v>
      </c>
      <c r="M3200">
        <v>19751.636680351112</v>
      </c>
      <c r="N3200">
        <v>3280.6002534926943</v>
      </c>
      <c r="O3200">
        <v>0.18273525716764408</v>
      </c>
      <c r="P3200">
        <v>0.71742789059553647</v>
      </c>
    </row>
    <row r="3201" spans="1:16" x14ac:dyDescent="0.25">
      <c r="A3201">
        <v>1.8936557173728943</v>
      </c>
      <c r="B3201">
        <v>1.7032850422176744</v>
      </c>
      <c r="C3201">
        <v>453.70076149948176</v>
      </c>
      <c r="D3201">
        <v>1945.66151608362</v>
      </c>
      <c r="E3201">
        <v>161.68593921702472</v>
      </c>
      <c r="F3201">
        <v>459.76887154967574</v>
      </c>
      <c r="G3201">
        <v>746.55733193751587</v>
      </c>
      <c r="H3201">
        <v>1.1996942859404034</v>
      </c>
      <c r="I3201">
        <v>2.1089512977037463</v>
      </c>
      <c r="J3201">
        <v>670.20026412217862</v>
      </c>
      <c r="K3201">
        <v>3271.3107275709385</v>
      </c>
      <c r="L3201">
        <v>236.93756222286058</v>
      </c>
      <c r="M3201">
        <v>718.7982551437924</v>
      </c>
      <c r="N3201">
        <v>874.10072498656473</v>
      </c>
      <c r="O3201">
        <v>1.042806399887634</v>
      </c>
      <c r="P3201">
        <v>2.7355911619924211</v>
      </c>
    </row>
    <row r="3202" spans="1:16" x14ac:dyDescent="0.25">
      <c r="A3202">
        <v>40.014355003833771</v>
      </c>
      <c r="B3202">
        <v>6.7433882069294935</v>
      </c>
      <c r="C3202">
        <v>200.9946068961226</v>
      </c>
      <c r="D3202">
        <v>673.03466104613233</v>
      </c>
      <c r="E3202">
        <v>319.20399223415922</v>
      </c>
      <c r="F3202">
        <v>820.22651441639061</v>
      </c>
      <c r="G3202">
        <v>558.94114658253829</v>
      </c>
      <c r="H3202">
        <v>6.4767355279960501</v>
      </c>
      <c r="I3202">
        <v>6.2384608591557162</v>
      </c>
      <c r="J3202">
        <v>293.23963921102973</v>
      </c>
      <c r="K3202">
        <v>1103.0342119622176</v>
      </c>
      <c r="L3202">
        <v>466.21424337859634</v>
      </c>
      <c r="M3202">
        <v>1266.4846605850739</v>
      </c>
      <c r="N3202">
        <v>633.27357246753047</v>
      </c>
      <c r="O3202">
        <v>5.6477720079406009</v>
      </c>
      <c r="P3202">
        <v>6.9943534660741289</v>
      </c>
    </row>
    <row r="3203" spans="1:16" x14ac:dyDescent="0.25">
      <c r="A3203">
        <v>88.348451316356659</v>
      </c>
      <c r="B3203">
        <v>6.1595353326793285</v>
      </c>
      <c r="C3203">
        <v>449.0492319616867</v>
      </c>
      <c r="D3203">
        <v>1919.5625885592622</v>
      </c>
      <c r="E3203">
        <v>579.54701836990716</v>
      </c>
      <c r="F3203">
        <v>1645.8504215155688</v>
      </c>
      <c r="G3203">
        <v>743.53694478814236</v>
      </c>
      <c r="H3203">
        <v>4.3557266754007768</v>
      </c>
      <c r="I3203">
        <v>7.5820474996292724</v>
      </c>
      <c r="J3203">
        <v>663.34063702835817</v>
      </c>
      <c r="K3203">
        <v>3227.5563119763738</v>
      </c>
      <c r="L3203">
        <v>849.55564836929705</v>
      </c>
      <c r="M3203">
        <v>2572.680788344293</v>
      </c>
      <c r="N3203">
        <v>870.29623692900168</v>
      </c>
      <c r="O3203">
        <v>3.7858846505246646</v>
      </c>
      <c r="P3203">
        <v>9.8408505604525338</v>
      </c>
    </row>
    <row r="3204" spans="1:16" x14ac:dyDescent="0.25">
      <c r="A3204">
        <v>98.085542738437653</v>
      </c>
      <c r="B3204">
        <v>2.2109158283034076</v>
      </c>
      <c r="C3204">
        <v>4194.095993994214</v>
      </c>
      <c r="D3204">
        <v>33336.599140623446</v>
      </c>
      <c r="E3204">
        <v>643.07982085660944</v>
      </c>
      <c r="F3204">
        <v>7131.5773630325521</v>
      </c>
      <c r="G3204">
        <v>2024.0551098407836</v>
      </c>
      <c r="H3204">
        <v>0.66227702700455404</v>
      </c>
      <c r="I3204">
        <v>1.3636791087799072</v>
      </c>
      <c r="J3204">
        <v>5206.2244927039765</v>
      </c>
      <c r="K3204">
        <v>42755.96770530325</v>
      </c>
      <c r="L3204">
        <v>768.02769114917828</v>
      </c>
      <c r="M3204">
        <v>11649.814772822767</v>
      </c>
      <c r="N3204">
        <v>2240.1948452969059</v>
      </c>
      <c r="O3204">
        <v>0.61804481669430167</v>
      </c>
      <c r="P3204">
        <v>1.2353143586632536</v>
      </c>
    </row>
    <row r="3205" spans="1:16" x14ac:dyDescent="0.25">
      <c r="A3205">
        <v>70.791387021541595</v>
      </c>
      <c r="B3205">
        <v>2.267450355397032</v>
      </c>
      <c r="C3205">
        <v>3271.4386351831708</v>
      </c>
      <c r="D3205">
        <v>24580.36292396978</v>
      </c>
      <c r="E3205">
        <v>608.04125329364331</v>
      </c>
      <c r="F3205">
        <v>5266.753604952255</v>
      </c>
      <c r="G3205">
        <v>1801.134010341174</v>
      </c>
      <c r="H3205">
        <v>0.74495962974035534</v>
      </c>
      <c r="I3205">
        <v>1.6134830893960517</v>
      </c>
      <c r="J3205">
        <v>4204.145990664184</v>
      </c>
      <c r="K3205">
        <v>33035.028982165895</v>
      </c>
      <c r="L3205">
        <v>691.41855489671389</v>
      </c>
      <c r="M3205">
        <v>8551.4937373598787</v>
      </c>
      <c r="N3205">
        <v>2028.3853624020937</v>
      </c>
      <c r="O3205">
        <v>0.68718528546199698</v>
      </c>
      <c r="P3205">
        <v>1.3281715043978153</v>
      </c>
    </row>
    <row r="3206" spans="1:16" x14ac:dyDescent="0.25">
      <c r="A3206">
        <v>28.292178928852081</v>
      </c>
      <c r="B3206">
        <v>3.6725742901346479</v>
      </c>
      <c r="C3206">
        <v>614.21536137913324</v>
      </c>
      <c r="D3206">
        <v>2893.3818314853615</v>
      </c>
      <c r="E3206">
        <v>452.02465892022616</v>
      </c>
      <c r="F3206">
        <v>1339.0695417625548</v>
      </c>
      <c r="G3206">
        <v>844.18120711806273</v>
      </c>
      <c r="H3206">
        <v>2.3001575749957985</v>
      </c>
      <c r="I3206">
        <v>5.4513258140927201</v>
      </c>
      <c r="J3206">
        <v>904.3842902348606</v>
      </c>
      <c r="K3206">
        <v>4834.2297791583287</v>
      </c>
      <c r="L3206">
        <v>650.82268765954313</v>
      </c>
      <c r="M3206">
        <v>2103.9301131374427</v>
      </c>
      <c r="N3206">
        <v>995.58189685662103</v>
      </c>
      <c r="O3206">
        <v>2.0054097046448605</v>
      </c>
      <c r="P3206">
        <v>6.628923589178032</v>
      </c>
    </row>
    <row r="3207" spans="1:16" x14ac:dyDescent="0.25">
      <c r="A3207">
        <v>38.633046329021454</v>
      </c>
      <c r="B3207">
        <v>0.54590562923135832</v>
      </c>
      <c r="C3207">
        <v>19437.722307064956</v>
      </c>
      <c r="D3207">
        <v>211163.21171716484</v>
      </c>
      <c r="E3207">
        <v>1054.6154638409221</v>
      </c>
      <c r="F3207">
        <v>30314.247439910137</v>
      </c>
      <c r="G3207">
        <v>4222.338771921216</v>
      </c>
      <c r="H3207">
        <v>9.7586327381868107E-2</v>
      </c>
      <c r="I3207">
        <v>0.68511971445126296</v>
      </c>
      <c r="J3207">
        <v>22561.42533269418</v>
      </c>
      <c r="K3207">
        <v>255346.25833075395</v>
      </c>
      <c r="L3207">
        <v>1817.6236369101739</v>
      </c>
      <c r="M3207">
        <v>52187.07540640291</v>
      </c>
      <c r="N3207">
        <v>4550.6747871207908</v>
      </c>
      <c r="O3207">
        <v>9.3899852252044905E-2</v>
      </c>
      <c r="P3207">
        <v>3.3805418622016572</v>
      </c>
    </row>
    <row r="3208" spans="1:16" x14ac:dyDescent="0.25">
      <c r="A3208">
        <v>53.704515039920807</v>
      </c>
      <c r="B3208">
        <v>6.8638916770416269</v>
      </c>
      <c r="C3208">
        <v>240.72119820610089</v>
      </c>
      <c r="D3208">
        <v>850.14013933106764</v>
      </c>
      <c r="E3208">
        <v>378.92797707990223</v>
      </c>
      <c r="F3208">
        <v>996.23758019851516</v>
      </c>
      <c r="G3208">
        <v>592.48609946340878</v>
      </c>
      <c r="H3208">
        <v>6.1607158619961107</v>
      </c>
      <c r="I3208">
        <v>6.5539361242240588</v>
      </c>
      <c r="J3208">
        <v>352.84024725433574</v>
      </c>
      <c r="K3208">
        <v>1407.1540370886116</v>
      </c>
      <c r="L3208">
        <v>555.50362107207673</v>
      </c>
      <c r="M3208">
        <v>1542.3407287805846</v>
      </c>
      <c r="N3208">
        <v>676.94061315749912</v>
      </c>
      <c r="O3208">
        <v>5.3613076030143514</v>
      </c>
      <c r="P3208">
        <v>7.6970154739174923</v>
      </c>
    </row>
    <row r="3209" spans="1:16" x14ac:dyDescent="0.25">
      <c r="A3209">
        <v>31.880692422389984</v>
      </c>
      <c r="B3209">
        <v>6.7179190802021163</v>
      </c>
      <c r="C3209">
        <v>171.29853729754035</v>
      </c>
      <c r="D3209">
        <v>547.82667599215506</v>
      </c>
      <c r="E3209">
        <v>277.34153850617423</v>
      </c>
      <c r="F3209">
        <v>698.11652373345078</v>
      </c>
      <c r="G3209">
        <v>532.42433714210313</v>
      </c>
      <c r="H3209">
        <v>6.8472997578124426</v>
      </c>
      <c r="I3209">
        <v>6.2138734751893638</v>
      </c>
      <c r="J3209">
        <v>248.74891156982352</v>
      </c>
      <c r="K3209">
        <v>888.74943201185295</v>
      </c>
      <c r="L3209">
        <v>403.6596589486461</v>
      </c>
      <c r="M3209">
        <v>1075.4569142577193</v>
      </c>
      <c r="N3209">
        <v>598.58900971267553</v>
      </c>
      <c r="O3209">
        <v>5.9850252591247557</v>
      </c>
      <c r="P3209">
        <v>6.5906415175466675</v>
      </c>
    </row>
    <row r="3210" spans="1:16" x14ac:dyDescent="0.25">
      <c r="A3210">
        <v>51.762919723987579</v>
      </c>
      <c r="B3210">
        <v>2.5010422046307754</v>
      </c>
      <c r="C3210">
        <v>2195.1914667357614</v>
      </c>
      <c r="D3210">
        <v>14946.517707218163</v>
      </c>
      <c r="E3210">
        <v>627.56012683683105</v>
      </c>
      <c r="F3210">
        <v>3565.3152518910779</v>
      </c>
      <c r="G3210">
        <v>1493.9882075948376</v>
      </c>
      <c r="H3210">
        <v>0.95589261273562698</v>
      </c>
      <c r="I3210">
        <v>2.6675382805309003</v>
      </c>
      <c r="J3210">
        <v>2967.6874734778671</v>
      </c>
      <c r="K3210">
        <v>21640.637579705686</v>
      </c>
      <c r="L3210">
        <v>667.18420793183441</v>
      </c>
      <c r="M3210">
        <v>5737.4403217623867</v>
      </c>
      <c r="N3210">
        <v>1724.3635365053515</v>
      </c>
      <c r="O3210">
        <v>0.86582882715683129</v>
      </c>
      <c r="P3210">
        <v>1.8272721009623025</v>
      </c>
    </row>
    <row r="3211" spans="1:16" x14ac:dyDescent="0.25">
      <c r="A3211">
        <v>48.872643172740936</v>
      </c>
      <c r="B3211">
        <v>9.9398471631374292</v>
      </c>
      <c r="C3211">
        <v>100.03404017476107</v>
      </c>
      <c r="D3211">
        <v>277.26978812986647</v>
      </c>
      <c r="E3211">
        <v>256.48203121749839</v>
      </c>
      <c r="F3211">
        <v>601.88823866235043</v>
      </c>
      <c r="G3211">
        <v>462.2708791514641</v>
      </c>
      <c r="H3211">
        <v>12.306562572318128</v>
      </c>
      <c r="I3211">
        <v>9.221962007962702</v>
      </c>
      <c r="J3211">
        <v>142.75367466543483</v>
      </c>
      <c r="K3211">
        <v>432.27237341953071</v>
      </c>
      <c r="L3211">
        <v>370.10720709316308</v>
      </c>
      <c r="M3211">
        <v>920.3222766170187</v>
      </c>
      <c r="N3211">
        <v>506.02936453040195</v>
      </c>
      <c r="O3211">
        <v>10.879353638920243</v>
      </c>
      <c r="P3211">
        <v>9.3219772022110483</v>
      </c>
    </row>
    <row r="3212" spans="1:16" x14ac:dyDescent="0.25">
      <c r="A3212">
        <v>19.887253820896149</v>
      </c>
      <c r="B3212">
        <v>3.8453869472803448</v>
      </c>
      <c r="C3212">
        <v>423.23418778418574</v>
      </c>
      <c r="D3212">
        <v>1776.2717189083651</v>
      </c>
      <c r="E3212">
        <v>343.87500538542292</v>
      </c>
      <c r="F3212">
        <v>969.34661871465141</v>
      </c>
      <c r="G3212">
        <v>726.5452959927801</v>
      </c>
      <c r="H3212">
        <v>2.7821460820136079</v>
      </c>
      <c r="I3212">
        <v>4.5812170128368033</v>
      </c>
      <c r="J3212">
        <v>625.20135343524453</v>
      </c>
      <c r="K3212">
        <v>2986.6702569992444</v>
      </c>
      <c r="L3212">
        <v>504.8852799051802</v>
      </c>
      <c r="M3212">
        <v>1513.7823390258582</v>
      </c>
      <c r="N3212">
        <v>848.84467176989085</v>
      </c>
      <c r="O3212">
        <v>2.4174547169043374</v>
      </c>
      <c r="P3212">
        <v>5.9531723388586313</v>
      </c>
    </row>
    <row r="3213" spans="1:16" x14ac:dyDescent="0.25">
      <c r="A3213">
        <v>78.76264613866806</v>
      </c>
      <c r="B3213">
        <v>2.0220646123986583</v>
      </c>
      <c r="C3213">
        <v>4317.8269697818196</v>
      </c>
      <c r="D3213">
        <v>34538.188785524253</v>
      </c>
      <c r="E3213">
        <v>595.22308792971808</v>
      </c>
      <c r="F3213">
        <v>6787.8823752220269</v>
      </c>
      <c r="G3213">
        <v>2051.8857105197048</v>
      </c>
      <c r="H3213">
        <v>0.59925938806190648</v>
      </c>
      <c r="I3213">
        <v>1.232548233720753</v>
      </c>
      <c r="J3213">
        <v>5337.8893887116892</v>
      </c>
      <c r="K3213">
        <v>44063.698287308624</v>
      </c>
      <c r="L3213">
        <v>715.20669438204868</v>
      </c>
      <c r="M3213">
        <v>11096.571005504125</v>
      </c>
      <c r="N3213">
        <v>2266.364824094328</v>
      </c>
      <c r="O3213">
        <v>0.55998096716434798</v>
      </c>
      <c r="P3213">
        <v>1.1289255465142212</v>
      </c>
    </row>
    <row r="3214" spans="1:16" x14ac:dyDescent="0.25">
      <c r="A3214">
        <v>70.836245357990265</v>
      </c>
      <c r="B3214">
        <v>9.9010870286128423</v>
      </c>
      <c r="C3214">
        <v>131.27612771692844</v>
      </c>
      <c r="D3214">
        <v>390.15549485791558</v>
      </c>
      <c r="E3214">
        <v>324.78191198775897</v>
      </c>
      <c r="F3214">
        <v>789.63472972506315</v>
      </c>
      <c r="G3214">
        <v>494.31778793979913</v>
      </c>
      <c r="H3214">
        <v>11.124028823931557</v>
      </c>
      <c r="I3214">
        <v>9.3693931817688796</v>
      </c>
      <c r="J3214">
        <v>189.02302601944123</v>
      </c>
      <c r="K3214">
        <v>621.05793351172144</v>
      </c>
      <c r="L3214">
        <v>470.26517264659435</v>
      </c>
      <c r="M3214">
        <v>1211.8919644703644</v>
      </c>
      <c r="N3214">
        <v>548.47562045670372</v>
      </c>
      <c r="O3214">
        <v>9.7719441202384818</v>
      </c>
      <c r="P3214">
        <v>9.1639887901674157</v>
      </c>
    </row>
    <row r="3215" spans="1:16" x14ac:dyDescent="0.25">
      <c r="A3215">
        <v>59.754253566265106</v>
      </c>
      <c r="B3215">
        <v>8.5694455884037293</v>
      </c>
      <c r="C3215">
        <v>158.93139614586926</v>
      </c>
      <c r="D3215">
        <v>497.67282405140224</v>
      </c>
      <c r="E3215">
        <v>331.71340751038224</v>
      </c>
      <c r="F3215">
        <v>826.88459366781717</v>
      </c>
      <c r="G3215">
        <v>520.96275836225323</v>
      </c>
      <c r="H3215">
        <v>8.9791694848615773</v>
      </c>
      <c r="I3215">
        <v>7.9935625581077412</v>
      </c>
      <c r="J3215">
        <v>230.25553352804627</v>
      </c>
      <c r="K3215">
        <v>803.25619715071048</v>
      </c>
      <c r="L3215">
        <v>482.03252141620084</v>
      </c>
      <c r="M3215">
        <v>1272.4680272166306</v>
      </c>
      <c r="N3215">
        <v>583.55091934020493</v>
      </c>
      <c r="O3215">
        <v>7.8584700645292855</v>
      </c>
      <c r="P3215">
        <v>8.2272974549829172</v>
      </c>
    </row>
    <row r="3216" spans="1:16" x14ac:dyDescent="0.25">
      <c r="A3216">
        <v>56.816864550113678</v>
      </c>
      <c r="B3216">
        <v>9.1400415576820286</v>
      </c>
      <c r="C3216">
        <v>133.12422806032856</v>
      </c>
      <c r="D3216">
        <v>397.12967473578232</v>
      </c>
      <c r="E3216">
        <v>303.49222537742816</v>
      </c>
      <c r="F3216">
        <v>739.22432713963701</v>
      </c>
      <c r="G3216">
        <v>496.14546940541072</v>
      </c>
      <c r="H3216">
        <v>10.217115346062128</v>
      </c>
      <c r="I3216">
        <v>8.6482829603077285</v>
      </c>
      <c r="J3216">
        <v>191.7718285693702</v>
      </c>
      <c r="K3216">
        <v>632.81939807491551</v>
      </c>
      <c r="L3216">
        <v>439.54225242720383</v>
      </c>
      <c r="M3216">
        <v>1134.7448805007907</v>
      </c>
      <c r="N3216">
        <v>550.88714453463081</v>
      </c>
      <c r="O3216">
        <v>8.9726262479360592</v>
      </c>
      <c r="P3216">
        <v>8.4723381084985707</v>
      </c>
    </row>
    <row r="3217" spans="1:16" x14ac:dyDescent="0.25">
      <c r="A3217">
        <v>60.085197389125824</v>
      </c>
      <c r="B3217">
        <v>8.0757117036454762</v>
      </c>
      <c r="C3217">
        <v>181.92089449034611</v>
      </c>
      <c r="D3217">
        <v>591.86057813147977</v>
      </c>
      <c r="E3217">
        <v>351.03781012989577</v>
      </c>
      <c r="F3217">
        <v>890.53172060012776</v>
      </c>
      <c r="G3217">
        <v>542.06571833884368</v>
      </c>
      <c r="H3217">
        <v>8.0498085598711224</v>
      </c>
      <c r="I3217">
        <v>7.4450479504547582</v>
      </c>
      <c r="J3217">
        <v>264.65216528787727</v>
      </c>
      <c r="K3217">
        <v>963.99522617515652</v>
      </c>
      <c r="L3217">
        <v>511.59018637937544</v>
      </c>
      <c r="M3217">
        <v>1373.0587356797234</v>
      </c>
      <c r="N3217">
        <v>611.21716244188428</v>
      </c>
      <c r="O3217">
        <v>7.029433215937388</v>
      </c>
      <c r="P3217">
        <v>8.0787594258039697</v>
      </c>
    </row>
    <row r="3218" spans="1:16" x14ac:dyDescent="0.25">
      <c r="A3218">
        <v>10.343698799610138</v>
      </c>
      <c r="B3218">
        <v>4.6824680775970462</v>
      </c>
      <c r="C3218">
        <v>165.99364470026495</v>
      </c>
      <c r="D3218">
        <v>526.16351874967518</v>
      </c>
      <c r="E3218">
        <v>188.15891507140626</v>
      </c>
      <c r="F3218">
        <v>471.69767330249493</v>
      </c>
      <c r="G3218">
        <v>527.53998277496964</v>
      </c>
      <c r="H3218">
        <v>4.8284147737272249</v>
      </c>
      <c r="I3218">
        <v>4.3446576567230615</v>
      </c>
      <c r="J3218">
        <v>240.81290785390229</v>
      </c>
      <c r="K3218">
        <v>851.79121777090302</v>
      </c>
      <c r="L3218">
        <v>273.67385013305238</v>
      </c>
      <c r="M3218">
        <v>726.32993600759744</v>
      </c>
      <c r="N3218">
        <v>592.18400550648539</v>
      </c>
      <c r="O3218">
        <v>4.2225876613161226</v>
      </c>
      <c r="P3218">
        <v>4.5504995823606604</v>
      </c>
    </row>
    <row r="3219" spans="1:16" x14ac:dyDescent="0.25">
      <c r="A3219">
        <v>87.761764228343964</v>
      </c>
      <c r="B3219">
        <v>5.9751981940892147</v>
      </c>
      <c r="C3219">
        <v>478.84953733849579</v>
      </c>
      <c r="D3219">
        <v>2088.1986839265674</v>
      </c>
      <c r="E3219">
        <v>594.1055585207132</v>
      </c>
      <c r="F3219">
        <v>1701.0604924067484</v>
      </c>
      <c r="G3219">
        <v>762.67951066527849</v>
      </c>
      <c r="H3219">
        <v>4.121688880131039</v>
      </c>
      <c r="I3219">
        <v>7.6334549480005132</v>
      </c>
      <c r="J3219">
        <v>707.21888072341483</v>
      </c>
      <c r="K3219">
        <v>3509.6062890721096</v>
      </c>
      <c r="L3219">
        <v>868.90580607763354</v>
      </c>
      <c r="M3219">
        <v>2661.738052786568</v>
      </c>
      <c r="N3219">
        <v>894.36315133198536</v>
      </c>
      <c r="O3219">
        <v>3.5839807680958415</v>
      </c>
      <c r="P3219">
        <v>9.8515443884482021</v>
      </c>
    </row>
    <row r="3220" spans="1:16" x14ac:dyDescent="0.25">
      <c r="A3220">
        <v>15.848327696323395</v>
      </c>
      <c r="B3220">
        <v>3.7180788267513365</v>
      </c>
      <c r="C3220">
        <v>384.54749375249128</v>
      </c>
      <c r="D3220">
        <v>1566.67764344537</v>
      </c>
      <c r="E3220">
        <v>306.24120662087034</v>
      </c>
      <c r="F3220">
        <v>853.08420807874825</v>
      </c>
      <c r="G3220">
        <v>700.30539196336065</v>
      </c>
      <c r="H3220">
        <v>2.791238329976419</v>
      </c>
      <c r="I3220">
        <v>4.2169037867790555</v>
      </c>
      <c r="J3220">
        <v>567.83388637096209</v>
      </c>
      <c r="K3220">
        <v>2632.3672997083613</v>
      </c>
      <c r="L3220">
        <v>450.3646361808498</v>
      </c>
      <c r="M3220">
        <v>1330.2011021311118</v>
      </c>
      <c r="N3220">
        <v>815.5584151535902</v>
      </c>
      <c r="O3220">
        <v>2.424654316929284</v>
      </c>
      <c r="P3220">
        <v>5.448486937884641</v>
      </c>
    </row>
    <row r="3221" spans="1:16" x14ac:dyDescent="0.25">
      <c r="A3221">
        <v>24.043170392513275</v>
      </c>
      <c r="B3221">
        <v>6.1843280867040598</v>
      </c>
      <c r="C3221">
        <v>167.08228343493602</v>
      </c>
      <c r="D3221">
        <v>530.59096491458956</v>
      </c>
      <c r="E3221">
        <v>249.90865906476748</v>
      </c>
      <c r="F3221">
        <v>627.03121160858768</v>
      </c>
      <c r="G3221">
        <v>528.54619353685882</v>
      </c>
      <c r="H3221">
        <v>6.3617242094552218</v>
      </c>
      <c r="I3221">
        <v>5.7340886415201782</v>
      </c>
      <c r="J3221">
        <v>242.44111127495623</v>
      </c>
      <c r="K3221">
        <v>859.34102962346014</v>
      </c>
      <c r="L3221">
        <v>363.53823993412954</v>
      </c>
      <c r="M3221">
        <v>965.60567696092789</v>
      </c>
      <c r="N3221">
        <v>593.50390009151181</v>
      </c>
      <c r="O3221">
        <v>5.5628968017411937</v>
      </c>
      <c r="P3221">
        <v>6.0215934966495928</v>
      </c>
    </row>
    <row r="3222" spans="1:16" x14ac:dyDescent="0.25">
      <c r="A3222">
        <v>7.0386980175971985</v>
      </c>
      <c r="B3222">
        <v>9.3112172792112364</v>
      </c>
      <c r="C3222">
        <v>32.870925424658488</v>
      </c>
      <c r="D3222">
        <v>73.970779124784826</v>
      </c>
      <c r="E3222">
        <v>79.929546006463639</v>
      </c>
      <c r="F3222">
        <v>164.74974759482569</v>
      </c>
      <c r="G3222">
        <v>384.60348413243014</v>
      </c>
      <c r="H3222">
        <v>16.52003236775704</v>
      </c>
      <c r="I3222">
        <v>6.3218720372839776</v>
      </c>
      <c r="J3222">
        <v>45.416929278013257</v>
      </c>
      <c r="K3222">
        <v>106.66788847560426</v>
      </c>
      <c r="L3222">
        <v>116.50049227520482</v>
      </c>
      <c r="M3222">
        <v>248.43522282886869</v>
      </c>
      <c r="N3222">
        <v>400.45204653364266</v>
      </c>
      <c r="O3222">
        <v>15.116040328678592</v>
      </c>
      <c r="P3222">
        <v>7.1718410535339014</v>
      </c>
    </row>
    <row r="3223" spans="1:16" x14ac:dyDescent="0.25">
      <c r="A3223">
        <v>76.675936877727509</v>
      </c>
      <c r="B3223">
        <v>4.0987288794313592</v>
      </c>
      <c r="C3223">
        <v>1012.2799843366892</v>
      </c>
      <c r="D3223">
        <v>5550.2823914701712</v>
      </c>
      <c r="E3223">
        <v>761.46635157259186</v>
      </c>
      <c r="F3223">
        <v>2489.1855419191975</v>
      </c>
      <c r="G3223">
        <v>1047.6675874299433</v>
      </c>
      <c r="H3223">
        <v>2.1133687269118058</v>
      </c>
      <c r="I3223">
        <v>7.5025921850552217</v>
      </c>
      <c r="J3223">
        <v>1462.9341706399241</v>
      </c>
      <c r="K3223">
        <v>8964.4289403628882</v>
      </c>
      <c r="L3223">
        <v>1012.9610933105023</v>
      </c>
      <c r="M3223">
        <v>3945.2570177937982</v>
      </c>
      <c r="N3223">
        <v>1238.7458764235719</v>
      </c>
      <c r="O3223">
        <v>1.8616023011025966</v>
      </c>
      <c r="P3223">
        <v>6.5199549143371351</v>
      </c>
    </row>
    <row r="3224" spans="1:16" x14ac:dyDescent="0.25">
      <c r="A3224">
        <v>84.008498728275299</v>
      </c>
      <c r="B3224">
        <v>5.0541138476255378</v>
      </c>
      <c r="C3224">
        <v>677.79194841023298</v>
      </c>
      <c r="D3224">
        <v>3291.2790042396291</v>
      </c>
      <c r="E3224">
        <v>676.41226321961233</v>
      </c>
      <c r="F3224">
        <v>2034.424180984659</v>
      </c>
      <c r="G3224">
        <v>879.85775331223078</v>
      </c>
      <c r="H3224">
        <v>3.0464845714670465</v>
      </c>
      <c r="I3224">
        <v>7.9319525730235174</v>
      </c>
      <c r="J3224">
        <v>995.72050960131094</v>
      </c>
      <c r="K3224">
        <v>5475.4551710539472</v>
      </c>
      <c r="L3224">
        <v>964.35780301955833</v>
      </c>
      <c r="M3224">
        <v>3201.7922059667862</v>
      </c>
      <c r="N3224">
        <v>1039.2229849020071</v>
      </c>
      <c r="O3224">
        <v>2.6601009878720792</v>
      </c>
      <c r="P3224">
        <v>9.3170286201537333</v>
      </c>
    </row>
    <row r="3225" spans="1:16" x14ac:dyDescent="0.25">
      <c r="A3225">
        <v>69.878264367580414</v>
      </c>
      <c r="B3225">
        <v>1.0459917335902627</v>
      </c>
      <c r="C3225">
        <v>11341.334734086329</v>
      </c>
      <c r="D3225">
        <v>109912.89018543268</v>
      </c>
      <c r="E3225">
        <v>707.38180533574825</v>
      </c>
      <c r="F3225">
        <v>17058.652510991677</v>
      </c>
      <c r="G3225">
        <v>3240.760486414119</v>
      </c>
      <c r="H3225">
        <v>0.22127473961857233</v>
      </c>
      <c r="I3225">
        <v>0.7459007390852963</v>
      </c>
      <c r="J3225">
        <v>12721.175147657117</v>
      </c>
      <c r="K3225">
        <v>127495.3882006623</v>
      </c>
      <c r="L3225">
        <v>1072.698994093993</v>
      </c>
      <c r="M3225">
        <v>28718.020021878845</v>
      </c>
      <c r="N3225">
        <v>3436.3794534996127</v>
      </c>
      <c r="O3225">
        <v>0.21293276799556665</v>
      </c>
      <c r="P3225">
        <v>0.9366597299261491</v>
      </c>
    </row>
    <row r="3226" spans="1:16" x14ac:dyDescent="0.25">
      <c r="A3226">
        <v>63.096535980701447</v>
      </c>
      <c r="B3226">
        <v>8.8549896817657743</v>
      </c>
      <c r="C3226">
        <v>153.90881445546259</v>
      </c>
      <c r="D3226">
        <v>477.65863835975154</v>
      </c>
      <c r="E3226">
        <v>333.41137466449726</v>
      </c>
      <c r="F3226">
        <v>827.64515427817082</v>
      </c>
      <c r="G3226">
        <v>516.23137998342054</v>
      </c>
      <c r="H3226">
        <v>9.3884312202781999</v>
      </c>
      <c r="I3226">
        <v>8.294013438991616</v>
      </c>
      <c r="J3226">
        <v>222.75320778870673</v>
      </c>
      <c r="K3226">
        <v>769.21584984905905</v>
      </c>
      <c r="L3226">
        <v>484.18288625180656</v>
      </c>
      <c r="M3226">
        <v>1273.0599669364628</v>
      </c>
      <c r="N3226">
        <v>577.33472555788535</v>
      </c>
      <c r="O3226">
        <v>8.2214177409341538</v>
      </c>
      <c r="P3226">
        <v>8.4318170791940368</v>
      </c>
    </row>
    <row r="3227" spans="1:16" x14ac:dyDescent="0.25">
      <c r="A3227">
        <v>46.074408233165741</v>
      </c>
      <c r="B3227">
        <v>2.0507087121655165</v>
      </c>
      <c r="C3227">
        <v>3014.2879965175202</v>
      </c>
      <c r="D3227">
        <v>22213.236513992906</v>
      </c>
      <c r="E3227">
        <v>539.33683878637794</v>
      </c>
      <c r="F3227">
        <v>4293.8820012575861</v>
      </c>
      <c r="G3227">
        <v>1733.2249230081745</v>
      </c>
      <c r="H3227">
        <v>0.69481059385737531</v>
      </c>
      <c r="I3227">
        <v>1.5574792162240572</v>
      </c>
      <c r="J3227">
        <v>3916.7297767128857</v>
      </c>
      <c r="K3227">
        <v>30324.47680124106</v>
      </c>
      <c r="L3227">
        <v>604.16763090243694</v>
      </c>
      <c r="M3227">
        <v>6958.5766446951911</v>
      </c>
      <c r="N3227">
        <v>1962.6820092162166</v>
      </c>
      <c r="O3227">
        <v>0.63847101657245708</v>
      </c>
      <c r="P3227">
        <v>1.2393922519538183</v>
      </c>
    </row>
    <row r="3228" spans="1:16" x14ac:dyDescent="0.25">
      <c r="A3228">
        <v>41.496108114719391</v>
      </c>
      <c r="B3228">
        <v>5.1441862299228136</v>
      </c>
      <c r="C3228">
        <v>381.21504396480282</v>
      </c>
      <c r="D3228">
        <v>1548.9246680318636</v>
      </c>
      <c r="E3228">
        <v>420.55368427627531</v>
      </c>
      <c r="F3228">
        <v>1170.2666006563336</v>
      </c>
      <c r="G3228">
        <v>697.99859542587524</v>
      </c>
      <c r="H3228">
        <v>3.8747974308896493</v>
      </c>
      <c r="I3228">
        <v>5.8097545077887522</v>
      </c>
      <c r="J3228">
        <v>562.88104173077659</v>
      </c>
      <c r="K3228">
        <v>2602.2548414224702</v>
      </c>
      <c r="L3228">
        <v>618.53447791312431</v>
      </c>
      <c r="M3228">
        <v>1824.5290836497893</v>
      </c>
      <c r="N3228">
        <v>812.62316703169279</v>
      </c>
      <c r="O3228">
        <v>3.3658557984477975</v>
      </c>
      <c r="P3228">
        <v>7.4994755667738104</v>
      </c>
    </row>
    <row r="3229" spans="1:16" x14ac:dyDescent="0.25">
      <c r="A3229">
        <v>1.37905353307724</v>
      </c>
      <c r="B3229">
        <v>6.4476291806162234</v>
      </c>
      <c r="C3229">
        <v>24.541311892531077</v>
      </c>
      <c r="D3229">
        <v>53.612237264823996</v>
      </c>
      <c r="E3229">
        <v>39.439253768452211</v>
      </c>
      <c r="F3229">
        <v>79.060824250429746</v>
      </c>
      <c r="G3229">
        <v>374.01836947375892</v>
      </c>
      <c r="H3229">
        <v>12.38550116188525</v>
      </c>
      <c r="I3229">
        <v>3.9103330642154011</v>
      </c>
      <c r="J3229">
        <v>33.634571603154221</v>
      </c>
      <c r="K3229">
        <v>76.008233717501966</v>
      </c>
      <c r="L3229">
        <v>57.762879354558677</v>
      </c>
      <c r="M3229">
        <v>118.84527381154605</v>
      </c>
      <c r="N3229">
        <v>385.50819412250559</v>
      </c>
      <c r="O3229">
        <v>11.450299303403201</v>
      </c>
      <c r="P3229">
        <v>4.4507473885708881</v>
      </c>
    </row>
    <row r="3230" spans="1:16" x14ac:dyDescent="0.25">
      <c r="A3230">
        <v>95.614380657672882</v>
      </c>
      <c r="B3230">
        <v>3.4301895957665032</v>
      </c>
      <c r="C3230">
        <v>1743.4974018176044</v>
      </c>
      <c r="D3230">
        <v>11165.421724252279</v>
      </c>
      <c r="E3230">
        <v>851.28325069579398</v>
      </c>
      <c r="F3230">
        <v>3752.6450268037893</v>
      </c>
      <c r="G3230">
        <v>1342.1133695050009</v>
      </c>
      <c r="H3230">
        <v>1.4323679656124961</v>
      </c>
      <c r="I3230">
        <v>4.9362346002739468</v>
      </c>
      <c r="J3230">
        <v>2415.9471983882713</v>
      </c>
      <c r="K3230">
        <v>16806.039259042176</v>
      </c>
      <c r="L3230">
        <v>876.56807032065171</v>
      </c>
      <c r="M3230">
        <v>6010.0927823706106</v>
      </c>
      <c r="N3230">
        <v>1565.9363816927155</v>
      </c>
      <c r="O3230">
        <v>1.2850130596676985</v>
      </c>
      <c r="P3230">
        <v>3.0523262038034447</v>
      </c>
    </row>
    <row r="3231" spans="1:16" x14ac:dyDescent="0.25">
      <c r="A3231">
        <v>41.831690013408661</v>
      </c>
      <c r="B3231">
        <v>0.87877648684428011</v>
      </c>
      <c r="C3231">
        <v>11389.062991984269</v>
      </c>
      <c r="D3231">
        <v>110466.66502854927</v>
      </c>
      <c r="E3231">
        <v>597.94170324728975</v>
      </c>
      <c r="F3231">
        <v>14451.471378667038</v>
      </c>
      <c r="G3231">
        <v>3247.337612589658</v>
      </c>
      <c r="H3231">
        <v>0.18564630973868754</v>
      </c>
      <c r="I3231">
        <v>0.62874455191634082</v>
      </c>
      <c r="J3231">
        <v>12773.901483697289</v>
      </c>
      <c r="K3231">
        <v>128149.84201315862</v>
      </c>
      <c r="L3231">
        <v>907.72127290938272</v>
      </c>
      <c r="M3231">
        <v>24332.609545490395</v>
      </c>
      <c r="N3231">
        <v>3443.4328115433123</v>
      </c>
      <c r="O3231">
        <v>0.17865246951618949</v>
      </c>
      <c r="P3231">
        <v>0.78988013219874798</v>
      </c>
    </row>
    <row r="3232" spans="1:16" x14ac:dyDescent="0.25">
      <c r="A3232">
        <v>4.1817613244056702</v>
      </c>
      <c r="B3232">
        <v>3.8812040079777876</v>
      </c>
      <c r="C3232">
        <v>129.38728694936424</v>
      </c>
      <c r="D3232">
        <v>383.06016959191078</v>
      </c>
      <c r="E3232">
        <v>125.714277335153</v>
      </c>
      <c r="F3232">
        <v>305.06729036753217</v>
      </c>
      <c r="G3232">
        <v>492.44242675948504</v>
      </c>
      <c r="H3232">
        <v>4.3835163780411088</v>
      </c>
      <c r="I3232">
        <v>3.6727084341386731</v>
      </c>
      <c r="J3232">
        <v>186.21478068513878</v>
      </c>
      <c r="K3232">
        <v>609.10189050418148</v>
      </c>
      <c r="L3232">
        <v>181.98354821279742</v>
      </c>
      <c r="M3232">
        <v>468.10796953392003</v>
      </c>
      <c r="N3232">
        <v>546.0002650431104</v>
      </c>
      <c r="O3232">
        <v>3.8519023480096268</v>
      </c>
      <c r="P3232">
        <v>3.5875073893039491</v>
      </c>
    </row>
    <row r="3233" spans="1:16" x14ac:dyDescent="0.25">
      <c r="A3233">
        <v>69.380987107753754</v>
      </c>
      <c r="B3233">
        <v>2.3537305035161098</v>
      </c>
      <c r="C3233">
        <v>3006.3492052628476</v>
      </c>
      <c r="D3233">
        <v>22140.739151350987</v>
      </c>
      <c r="E3233">
        <v>618.67806626654237</v>
      </c>
      <c r="F3233">
        <v>4912.0846563711093</v>
      </c>
      <c r="G3233">
        <v>1731.0809673313749</v>
      </c>
      <c r="H3233">
        <v>0.79827196755026419</v>
      </c>
      <c r="I3233">
        <v>1.7916580721075306</v>
      </c>
      <c r="J3233">
        <v>3907.7874499165182</v>
      </c>
      <c r="K3233">
        <v>30240.718105833588</v>
      </c>
      <c r="L3233">
        <v>692.71832616133895</v>
      </c>
      <c r="M3233">
        <v>7959.9393545529801</v>
      </c>
      <c r="N3233">
        <v>1960.5958948669017</v>
      </c>
      <c r="O3233">
        <v>0.73345273782312659</v>
      </c>
      <c r="P3233">
        <v>1.4241447866640338</v>
      </c>
    </row>
    <row r="3234" spans="1:16" x14ac:dyDescent="0.25">
      <c r="A3234">
        <v>85.111275017261505</v>
      </c>
      <c r="B3234">
        <v>3.434050035595388</v>
      </c>
      <c r="C3234">
        <v>1602.632513908844</v>
      </c>
      <c r="D3234">
        <v>10028.49631434492</v>
      </c>
      <c r="E3234">
        <v>852.16918611736196</v>
      </c>
      <c r="F3234">
        <v>3419.0462189115556</v>
      </c>
      <c r="G3234">
        <v>1290.8374998241982</v>
      </c>
      <c r="H3234">
        <v>1.4813974695227186</v>
      </c>
      <c r="I3234">
        <v>5.4693314455838822</v>
      </c>
      <c r="J3234">
        <v>2238.6763788278381</v>
      </c>
      <c r="K3234">
        <v>15292.613851631453</v>
      </c>
      <c r="L3234">
        <v>868.43457803822446</v>
      </c>
      <c r="M3234">
        <v>5466.5711247351937</v>
      </c>
      <c r="N3234">
        <v>1510.9570415841069</v>
      </c>
      <c r="O3234">
        <v>1.3246645492310898</v>
      </c>
      <c r="P3234">
        <v>3.316969467028958</v>
      </c>
    </row>
    <row r="3235" spans="1:16" x14ac:dyDescent="0.25">
      <c r="A3235">
        <v>86.619168937206268</v>
      </c>
      <c r="B3235">
        <v>8.3354592831568457</v>
      </c>
      <c r="C3235">
        <v>222.54071841899795</v>
      </c>
      <c r="D3235">
        <v>767.79982702204165</v>
      </c>
      <c r="E3235">
        <v>430.37546919016972</v>
      </c>
      <c r="F3235">
        <v>1120.3359853599995</v>
      </c>
      <c r="G3235">
        <v>577.38588190134101</v>
      </c>
      <c r="H3235">
        <v>7.7061092700037044</v>
      </c>
      <c r="I3235">
        <v>7.8236598670901669</v>
      </c>
      <c r="J3235">
        <v>325.56079110017504</v>
      </c>
      <c r="K3235">
        <v>1265.6892528268045</v>
      </c>
      <c r="L3235">
        <v>629.94835246188484</v>
      </c>
      <c r="M3235">
        <v>1732.4531600107434</v>
      </c>
      <c r="N3235">
        <v>657.31329276769611</v>
      </c>
      <c r="O3235">
        <v>6.7115263440261517</v>
      </c>
      <c r="P3235">
        <v>9.0161442314678908</v>
      </c>
    </row>
    <row r="3236" spans="1:16" x14ac:dyDescent="0.25">
      <c r="A3236">
        <v>77.107938826084137</v>
      </c>
      <c r="B3236">
        <v>4.2870230825221647</v>
      </c>
      <c r="C3236">
        <v>920.01556901694539</v>
      </c>
      <c r="D3236">
        <v>4902.5019973185354</v>
      </c>
      <c r="E3236">
        <v>738.77602042937372</v>
      </c>
      <c r="F3236">
        <v>2357.1803520039425</v>
      </c>
      <c r="G3236">
        <v>1004.2068715944479</v>
      </c>
      <c r="H3236">
        <v>2.294262447141227</v>
      </c>
      <c r="I3236">
        <v>7.6590322170448797</v>
      </c>
      <c r="J3236">
        <v>1336.2444025552379</v>
      </c>
      <c r="K3236">
        <v>7988.4084968810184</v>
      </c>
      <c r="L3236">
        <v>1004.0722594369815</v>
      </c>
      <c r="M3236">
        <v>3729.5939667280568</v>
      </c>
      <c r="N3236">
        <v>1187.9958437960611</v>
      </c>
      <c r="O3236">
        <v>2.0159532955283637</v>
      </c>
      <c r="P3236">
        <v>7.5779809857387521</v>
      </c>
    </row>
    <row r="3237" spans="1:16" x14ac:dyDescent="0.25">
      <c r="A3237">
        <v>31.266389310359955</v>
      </c>
      <c r="B3237">
        <v>6.4251576922365405</v>
      </c>
      <c r="C3237">
        <v>186.37802105901744</v>
      </c>
      <c r="D3237">
        <v>610.59136947442971</v>
      </c>
      <c r="E3237">
        <v>285.13644913127223</v>
      </c>
      <c r="F3237">
        <v>725.61252007808935</v>
      </c>
      <c r="G3237">
        <v>546.05805602372845</v>
      </c>
      <c r="H3237">
        <v>6.3472129073856767</v>
      </c>
      <c r="I3237">
        <v>5.9221762693857896</v>
      </c>
      <c r="J3237">
        <v>271.32934666975046</v>
      </c>
      <c r="K3237">
        <v>996.04517292723335</v>
      </c>
      <c r="L3237">
        <v>415.76848023424435</v>
      </c>
      <c r="M3237">
        <v>1119.1696294877954</v>
      </c>
      <c r="N3237">
        <v>616.44055518791026</v>
      </c>
      <c r="O3237">
        <v>5.5406514847978912</v>
      </c>
      <c r="P3237">
        <v>6.4814388715794902</v>
      </c>
    </row>
    <row r="3238" spans="1:16" x14ac:dyDescent="0.25">
      <c r="A3238">
        <v>26.028137028217316</v>
      </c>
      <c r="B3238">
        <v>5.7050299279137135</v>
      </c>
      <c r="C3238">
        <v>212.01188510001768</v>
      </c>
      <c r="D3238">
        <v>721.09796974001983</v>
      </c>
      <c r="E3238">
        <v>282.6350568184713</v>
      </c>
      <c r="F3238">
        <v>731.2263171981034</v>
      </c>
      <c r="G3238">
        <v>568.45044738815648</v>
      </c>
      <c r="H3238">
        <v>5.3711043127470255</v>
      </c>
      <c r="I3238">
        <v>5.3114366219277116</v>
      </c>
      <c r="J3238">
        <v>309.76426869878128</v>
      </c>
      <c r="K3238">
        <v>1185.4983617076111</v>
      </c>
      <c r="L3238">
        <v>413.27839330992185</v>
      </c>
      <c r="M3238">
        <v>1129.9418880543735</v>
      </c>
      <c r="N3238">
        <v>645.67627567258933</v>
      </c>
      <c r="O3238">
        <v>4.68050223612107</v>
      </c>
      <c r="P3238">
        <v>6.0449342295368824</v>
      </c>
    </row>
    <row r="3239" spans="1:16" x14ac:dyDescent="0.25">
      <c r="A3239">
        <v>31.405106723308563</v>
      </c>
      <c r="B3239">
        <v>5.5027285576934837</v>
      </c>
      <c r="C3239">
        <v>264.78727293626304</v>
      </c>
      <c r="D3239">
        <v>962.27840013155651</v>
      </c>
      <c r="E3239">
        <v>329.48335347320307</v>
      </c>
      <c r="F3239">
        <v>876.6304705516676</v>
      </c>
      <c r="G3239">
        <v>611.88328343871979</v>
      </c>
      <c r="H3239">
        <v>4.7641241424814247</v>
      </c>
      <c r="I3239">
        <v>5.3933126405820397</v>
      </c>
      <c r="J3239">
        <v>388.94076897307008</v>
      </c>
      <c r="K3239">
        <v>1599.8194553838177</v>
      </c>
      <c r="L3239">
        <v>483.81257949523143</v>
      </c>
      <c r="M3239">
        <v>1359.1017749398429</v>
      </c>
      <c r="N3239">
        <v>702.08074220983247</v>
      </c>
      <c r="O3239">
        <v>4.1426829783090371</v>
      </c>
      <c r="P3239">
        <v>6.4754081055485662</v>
      </c>
    </row>
    <row r="3240" spans="1:16" x14ac:dyDescent="0.25">
      <c r="A3240">
        <v>7.9889960885047913</v>
      </c>
      <c r="B3240">
        <v>7.7445266623653684</v>
      </c>
      <c r="C3240">
        <v>49.409044650534554</v>
      </c>
      <c r="D3240">
        <v>118.01533628213109</v>
      </c>
      <c r="E3240">
        <v>102.45406332269546</v>
      </c>
      <c r="F3240">
        <v>220.54521399825154</v>
      </c>
      <c r="G3240">
        <v>404.94051822568633</v>
      </c>
      <c r="H3240">
        <v>12.151372702889955</v>
      </c>
      <c r="I3240">
        <v>6.0491013214579006</v>
      </c>
      <c r="J3240">
        <v>69.014082774538267</v>
      </c>
      <c r="K3240">
        <v>174.62149567618292</v>
      </c>
      <c r="L3240">
        <v>148.27864717807174</v>
      </c>
      <c r="M3240">
        <v>334.17435191591363</v>
      </c>
      <c r="N3240">
        <v>428.75048543412731</v>
      </c>
      <c r="O3240">
        <v>10.966837627493595</v>
      </c>
      <c r="P3240">
        <v>6.7302987875024494</v>
      </c>
    </row>
    <row r="3241" spans="1:16" x14ac:dyDescent="0.25">
      <c r="A3241">
        <v>91.464459359645844</v>
      </c>
      <c r="B3241">
        <v>2.5003362761461649</v>
      </c>
      <c r="C3241">
        <v>3195.194463229675</v>
      </c>
      <c r="D3241">
        <v>23874.80097687689</v>
      </c>
      <c r="E3241">
        <v>666.52073179566059</v>
      </c>
      <c r="F3241">
        <v>5635.5111247213499</v>
      </c>
      <c r="G3241">
        <v>1781.3012275280917</v>
      </c>
      <c r="H3241">
        <v>0.82877602405487227</v>
      </c>
      <c r="I3241">
        <v>1.8111468384879101</v>
      </c>
      <c r="J3241">
        <v>4119.3667821765248</v>
      </c>
      <c r="K3241">
        <v>32231.802107767595</v>
      </c>
      <c r="L3241">
        <v>754.60508872096204</v>
      </c>
      <c r="M3241">
        <v>9145.1684517056783</v>
      </c>
      <c r="N3241">
        <v>2009.268596194529</v>
      </c>
      <c r="O3241">
        <v>0.76365539620847478</v>
      </c>
      <c r="P3241">
        <v>1.4766866734065054</v>
      </c>
    </row>
    <row r="3242" spans="1:16" x14ac:dyDescent="0.25">
      <c r="A3242">
        <v>75.227759659290314</v>
      </c>
      <c r="B3242">
        <v>7.8265757866201611</v>
      </c>
      <c r="C3242">
        <v>230.68597486784924</v>
      </c>
      <c r="D3242">
        <v>804.42909446099702</v>
      </c>
      <c r="E3242">
        <v>416.67495205850713</v>
      </c>
      <c r="F3242">
        <v>1089.6159728587854</v>
      </c>
      <c r="G3242">
        <v>584.20112769526008</v>
      </c>
      <c r="H3242">
        <v>7.1384567267224339</v>
      </c>
      <c r="I3242">
        <v>7.399790675805785</v>
      </c>
      <c r="J3242">
        <v>337.78260423030872</v>
      </c>
      <c r="K3242">
        <v>1328.6122966252665</v>
      </c>
      <c r="L3242">
        <v>610.33784751519499</v>
      </c>
      <c r="M3242">
        <v>1685.8421423672048</v>
      </c>
      <c r="N3242">
        <v>666.17778811242431</v>
      </c>
      <c r="O3242">
        <v>6.2147630051063576</v>
      </c>
      <c r="P3242">
        <v>8.6030624017652162</v>
      </c>
    </row>
    <row r="3243" spans="1:16" x14ac:dyDescent="0.25">
      <c r="A3243">
        <v>99.954640090465546</v>
      </c>
      <c r="B3243">
        <v>8.7749674020972304</v>
      </c>
      <c r="C3243">
        <v>220.72317266105003</v>
      </c>
      <c r="D3243">
        <v>759.68530671492147</v>
      </c>
      <c r="E3243">
        <v>449.9114333378343</v>
      </c>
      <c r="F3243">
        <v>1169.973792171063</v>
      </c>
      <c r="G3243">
        <v>575.8536894381092</v>
      </c>
      <c r="H3243">
        <v>8.1374692063686265</v>
      </c>
      <c r="I3243">
        <v>8.2236858503679144</v>
      </c>
      <c r="J3243">
        <v>322.83370821363854</v>
      </c>
      <c r="K3243">
        <v>1251.7526223751249</v>
      </c>
      <c r="L3243">
        <v>658.43211403561486</v>
      </c>
      <c r="M3243">
        <v>1808.9933035321728</v>
      </c>
      <c r="N3243">
        <v>655.31904034251147</v>
      </c>
      <c r="O3243">
        <v>7.087858449050465</v>
      </c>
      <c r="P3243">
        <v>9.4576641284679237</v>
      </c>
    </row>
    <row r="3244" spans="1:16" x14ac:dyDescent="0.25">
      <c r="A3244">
        <v>28.711163580417633</v>
      </c>
      <c r="B3244">
        <v>9.2297047060751822</v>
      </c>
      <c r="C3244">
        <v>80.807036014358445</v>
      </c>
      <c r="D3244">
        <v>212.96598848819531</v>
      </c>
      <c r="E3244">
        <v>196.16841827323478</v>
      </c>
      <c r="F3244">
        <v>447.96844292088571</v>
      </c>
      <c r="G3244">
        <v>441.34953170847598</v>
      </c>
      <c r="H3244">
        <v>12.308277699283938</v>
      </c>
      <c r="I3244">
        <v>8.242246068992694</v>
      </c>
      <c r="J3244">
        <v>114.5240187324117</v>
      </c>
      <c r="K3244">
        <v>326.58521758120435</v>
      </c>
      <c r="L3244">
        <v>282.81963393753779</v>
      </c>
      <c r="M3244">
        <v>683.02847691084207</v>
      </c>
      <c r="N3244">
        <v>478.10125953757205</v>
      </c>
      <c r="O3244">
        <v>10.943060819657699</v>
      </c>
      <c r="P3244">
        <v>8.701645391683849</v>
      </c>
    </row>
    <row r="3245" spans="1:16" x14ac:dyDescent="0.25">
      <c r="A3245">
        <v>59.95127147436142</v>
      </c>
      <c r="B3245">
        <v>2.5782225821873599</v>
      </c>
      <c r="C3245">
        <v>2279.4970077155417</v>
      </c>
      <c r="D3245">
        <v>15672.266337079674</v>
      </c>
      <c r="E3245">
        <v>649.18724887624057</v>
      </c>
      <c r="F3245">
        <v>3842.1279529682856</v>
      </c>
      <c r="G3245">
        <v>1520.5287085104196</v>
      </c>
      <c r="H3245">
        <v>0.97129182811862569</v>
      </c>
      <c r="I3245">
        <v>2.6241241576810626</v>
      </c>
      <c r="J3245">
        <v>3068.1526728159529</v>
      </c>
      <c r="K3245">
        <v>22539.188741732472</v>
      </c>
      <c r="L3245">
        <v>694.13594032521064</v>
      </c>
      <c r="M3245">
        <v>6187.8855274018879</v>
      </c>
      <c r="N3245">
        <v>1751.4243354632438</v>
      </c>
      <c r="O3245">
        <v>0.8812313881820022</v>
      </c>
      <c r="P3245">
        <v>1.8318809140864143</v>
      </c>
    </row>
    <row r="3246" spans="1:16" x14ac:dyDescent="0.25">
      <c r="A3246">
        <v>7.4948108792304993</v>
      </c>
      <c r="B3246">
        <v>3.3592011545314548</v>
      </c>
      <c r="C3246">
        <v>274.52792148951374</v>
      </c>
      <c r="D3246">
        <v>1008.6350586305226</v>
      </c>
      <c r="E3246">
        <v>207.42812477103291</v>
      </c>
      <c r="F3246">
        <v>554.37102601659626</v>
      </c>
      <c r="G3246">
        <v>619.55662821961403</v>
      </c>
      <c r="H3246">
        <v>2.8687101793168091</v>
      </c>
      <c r="I3246">
        <v>3.3293821478225376</v>
      </c>
      <c r="J3246">
        <v>403.54457021938526</v>
      </c>
      <c r="K3246">
        <v>1679.4246040296887</v>
      </c>
      <c r="L3246">
        <v>304.74903165808519</v>
      </c>
      <c r="M3246">
        <v>859.94776433049446</v>
      </c>
      <c r="N3246">
        <v>712.00285539537651</v>
      </c>
      <c r="O3246">
        <v>2.4939022216320441</v>
      </c>
      <c r="P3246">
        <v>4.0308323033442912</v>
      </c>
    </row>
    <row r="3247" spans="1:16" x14ac:dyDescent="0.25">
      <c r="A3247">
        <v>47.329780757427216</v>
      </c>
      <c r="B3247">
        <v>7.8760032849121986</v>
      </c>
      <c r="C3247">
        <v>161.28309244042163</v>
      </c>
      <c r="D3247">
        <v>507.11526954184183</v>
      </c>
      <c r="E3247">
        <v>308.74972280667441</v>
      </c>
      <c r="F3247">
        <v>771.11505564763968</v>
      </c>
      <c r="G3247">
        <v>523.16261441396807</v>
      </c>
      <c r="H3247">
        <v>8.2080982564452718</v>
      </c>
      <c r="I3247">
        <v>7.332935264934358</v>
      </c>
      <c r="J3247">
        <v>233.77005861887417</v>
      </c>
      <c r="K3247">
        <v>819.3321612259582</v>
      </c>
      <c r="L3247">
        <v>448.79931625655945</v>
      </c>
      <c r="M3247">
        <v>1186.8931909398132</v>
      </c>
      <c r="N3247">
        <v>586.43944524600704</v>
      </c>
      <c r="O3247">
        <v>7.1817773907193514</v>
      </c>
      <c r="P3247">
        <v>7.5917096368571295</v>
      </c>
    </row>
    <row r="3248" spans="1:16" x14ac:dyDescent="0.25">
      <c r="A3248">
        <v>13.832546770572662</v>
      </c>
      <c r="B3248">
        <v>2.079574480297107</v>
      </c>
      <c r="C3248">
        <v>1281.793362865842</v>
      </c>
      <c r="D3248">
        <v>7530.3986639302775</v>
      </c>
      <c r="E3248">
        <v>458.35226586795153</v>
      </c>
      <c r="F3248">
        <v>1622.0156809232533</v>
      </c>
      <c r="G3248">
        <v>1165.2083003693174</v>
      </c>
      <c r="H3248">
        <v>0.97821558953453647</v>
      </c>
      <c r="I3248">
        <v>3.8647304712886732</v>
      </c>
      <c r="J3248">
        <v>1824.1600016968471</v>
      </c>
      <c r="K3248">
        <v>11844.251781311679</v>
      </c>
      <c r="L3248">
        <v>517.70255250378034</v>
      </c>
      <c r="M3248">
        <v>2582.1395609558267</v>
      </c>
      <c r="N3248">
        <v>1372.768912661181</v>
      </c>
      <c r="O3248">
        <v>0.86781532985672905</v>
      </c>
      <c r="P3248">
        <v>2.5426682551610265</v>
      </c>
    </row>
    <row r="3249" spans="1:16" x14ac:dyDescent="0.25">
      <c r="A3249">
        <v>94.749774873256683</v>
      </c>
      <c r="B3249">
        <v>3.9070187100019789</v>
      </c>
      <c r="C3249">
        <v>1312.1457483665358</v>
      </c>
      <c r="D3249">
        <v>7760.6933334908636</v>
      </c>
      <c r="E3249">
        <v>874.48845087404038</v>
      </c>
      <c r="F3249">
        <v>3125.1947963572261</v>
      </c>
      <c r="G3249">
        <v>1177.6912637746063</v>
      </c>
      <c r="H3249">
        <v>1.8212077169097809</v>
      </c>
      <c r="I3249">
        <v>7.2360734752527014</v>
      </c>
      <c r="J3249">
        <v>1864.0617560479711</v>
      </c>
      <c r="K3249">
        <v>12170.089123835294</v>
      </c>
      <c r="L3249">
        <v>973.49939832603502</v>
      </c>
      <c r="M3249">
        <v>4977.3182095492084</v>
      </c>
      <c r="N3249">
        <v>1386.7290931854659</v>
      </c>
      <c r="O3249">
        <v>1.6169243612372779</v>
      </c>
      <c r="P3249">
        <v>4.6561803737589029</v>
      </c>
    </row>
    <row r="3250" spans="1:16" x14ac:dyDescent="0.25">
      <c r="A3250">
        <v>57.035833656787872</v>
      </c>
      <c r="B3250">
        <v>5.6800893949791602</v>
      </c>
      <c r="C3250">
        <v>387.28770107379916</v>
      </c>
      <c r="D3250">
        <v>1581.3122231768609</v>
      </c>
      <c r="E3250">
        <v>470.69978233775527</v>
      </c>
      <c r="F3250">
        <v>1312.3564062382491</v>
      </c>
      <c r="G3250">
        <v>702.19649700381603</v>
      </c>
      <c r="H3250">
        <v>4.2525265026476777</v>
      </c>
      <c r="I3250">
        <v>6.464571607593582</v>
      </c>
      <c r="J3250">
        <v>571.90522089091201</v>
      </c>
      <c r="K3250">
        <v>2657.1786632780954</v>
      </c>
      <c r="L3250">
        <v>692.1622592692637</v>
      </c>
      <c r="M3250">
        <v>2046.5658455397356</v>
      </c>
      <c r="N3250">
        <v>817.96365428297827</v>
      </c>
      <c r="O3250">
        <v>3.694075583024385</v>
      </c>
      <c r="P3250">
        <v>8.3586250201844141</v>
      </c>
    </row>
    <row r="3251" spans="1:16" x14ac:dyDescent="0.25">
      <c r="A3251">
        <v>1.389415442943573</v>
      </c>
      <c r="B3251">
        <v>8.7703930764578217</v>
      </c>
      <c r="C3251">
        <v>15.467493083382173</v>
      </c>
      <c r="D3251">
        <v>32.876530702139988</v>
      </c>
      <c r="E3251">
        <v>29.661395787127347</v>
      </c>
      <c r="F3251">
        <v>57.173444227172638</v>
      </c>
      <c r="G3251">
        <v>361.9406097743277</v>
      </c>
      <c r="H3251">
        <v>18.748483158696256</v>
      </c>
      <c r="I3251">
        <v>4.3456539013678048</v>
      </c>
      <c r="J3251">
        <v>20.880613538313956</v>
      </c>
      <c r="K3251">
        <v>45.353801598156899</v>
      </c>
      <c r="L3251">
        <v>43.585494543741241</v>
      </c>
      <c r="M3251">
        <v>85.585264610712343</v>
      </c>
      <c r="N3251">
        <v>368.82742062151419</v>
      </c>
      <c r="O3251">
        <v>17.628029004608614</v>
      </c>
      <c r="P3251">
        <v>4.9416925300527899</v>
      </c>
    </row>
    <row r="3252" spans="1:16" x14ac:dyDescent="0.25">
      <c r="A3252">
        <v>25.083126127719879</v>
      </c>
      <c r="B3252">
        <v>1.8317833513511712</v>
      </c>
      <c r="C3252">
        <v>2527.2421236307559</v>
      </c>
      <c r="D3252">
        <v>17836.688280174661</v>
      </c>
      <c r="E3252">
        <v>466.9396224628623</v>
      </c>
      <c r="F3252">
        <v>3087.747741320894</v>
      </c>
      <c r="G3252">
        <v>1595.7439614810121</v>
      </c>
      <c r="H3252">
        <v>0.66346810189310279</v>
      </c>
      <c r="I3252">
        <v>1.6532542550398717</v>
      </c>
      <c r="J3252">
        <v>3359.3827986900324</v>
      </c>
      <c r="K3252">
        <v>25172.764885058259</v>
      </c>
      <c r="L3252">
        <v>507.49990627410796</v>
      </c>
      <c r="M3252">
        <v>4984.1069250161818</v>
      </c>
      <c r="N3252">
        <v>1827.2088480753791</v>
      </c>
      <c r="O3252">
        <v>0.60473486413558264</v>
      </c>
      <c r="P3252">
        <v>1.2144517236120262</v>
      </c>
    </row>
    <row r="3253" spans="1:16" x14ac:dyDescent="0.25">
      <c r="A3253">
        <v>58.429793775081635</v>
      </c>
      <c r="B3253">
        <v>3.2879342068894348</v>
      </c>
      <c r="C3253">
        <v>1344.8419640423635</v>
      </c>
      <c r="D3253">
        <v>8010.2757059588184</v>
      </c>
      <c r="E3253">
        <v>747.64554025472091</v>
      </c>
      <c r="F3253">
        <v>2700.9027385869599</v>
      </c>
      <c r="G3253">
        <v>1190.9866950128473</v>
      </c>
      <c r="H3253">
        <v>1.5180593518682013</v>
      </c>
      <c r="I3253">
        <v>6.0425577858544823</v>
      </c>
      <c r="J3253">
        <v>1906.8772874709605</v>
      </c>
      <c r="K3253">
        <v>12521.264169689703</v>
      </c>
      <c r="L3253">
        <v>820.15783419474462</v>
      </c>
      <c r="M3253">
        <v>4303.5996332487193</v>
      </c>
      <c r="N3253">
        <v>1401.5412366441615</v>
      </c>
      <c r="O3253">
        <v>1.3489004459257672</v>
      </c>
      <c r="P3253">
        <v>3.8148825893254767</v>
      </c>
    </row>
    <row r="3254" spans="1:16" x14ac:dyDescent="0.25">
      <c r="A3254">
        <v>75.979245960712433</v>
      </c>
      <c r="B3254">
        <v>5.0718086669354392</v>
      </c>
      <c r="C3254">
        <v>623.32304191353887</v>
      </c>
      <c r="D3254">
        <v>2949.6617407316189</v>
      </c>
      <c r="E3254">
        <v>632.13075128256673</v>
      </c>
      <c r="F3254">
        <v>1876.7126529545089</v>
      </c>
      <c r="G3254">
        <v>849.38404471690899</v>
      </c>
      <c r="H3254">
        <v>3.15838710177177</v>
      </c>
      <c r="I3254">
        <v>7.5933659133150941</v>
      </c>
      <c r="J3254">
        <v>917.51898409129149</v>
      </c>
      <c r="K3254">
        <v>4925.4550456689349</v>
      </c>
      <c r="L3254">
        <v>908.93455091253168</v>
      </c>
      <c r="M3254">
        <v>2949.3980734148472</v>
      </c>
      <c r="N3254">
        <v>1001.9721201083589</v>
      </c>
      <c r="O3254">
        <v>2.7542378573751409</v>
      </c>
      <c r="P3254">
        <v>9.1886298740719656</v>
      </c>
    </row>
    <row r="3255" spans="1:16" x14ac:dyDescent="0.25">
      <c r="A3255">
        <v>17.289305865764618</v>
      </c>
      <c r="B3255">
        <v>9.8238202572320539</v>
      </c>
      <c r="C3255">
        <v>51.259962704039815</v>
      </c>
      <c r="D3255">
        <v>123.22266518481874</v>
      </c>
      <c r="E3255">
        <v>134.86730494832824</v>
      </c>
      <c r="F3255">
        <v>291.53535923119068</v>
      </c>
      <c r="G3255">
        <v>407.16708078873853</v>
      </c>
      <c r="H3255">
        <v>15.234949540126303</v>
      </c>
      <c r="I3255">
        <v>7.7624929913650957</v>
      </c>
      <c r="J3255">
        <v>71.672291799092534</v>
      </c>
      <c r="K3255">
        <v>182.78322582763417</v>
      </c>
      <c r="L3255">
        <v>195.08675236814571</v>
      </c>
      <c r="M3255">
        <v>441.9397802651755</v>
      </c>
      <c r="N3255">
        <v>431.80946313793726</v>
      </c>
      <c r="O3255">
        <v>13.733433589768175</v>
      </c>
      <c r="P3255">
        <v>8.6122356714080261</v>
      </c>
    </row>
    <row r="3256" spans="1:16" x14ac:dyDescent="0.25">
      <c r="A3256">
        <v>63.864757120609283</v>
      </c>
      <c r="B3256">
        <v>3.3133237603576768</v>
      </c>
      <c r="C3256">
        <v>1410.021628644155</v>
      </c>
      <c r="D3256">
        <v>8512.3181958263849</v>
      </c>
      <c r="E3256">
        <v>775.75070087798281</v>
      </c>
      <c r="F3256">
        <v>2865.3556456655319</v>
      </c>
      <c r="G3256">
        <v>1217.0415868387072</v>
      </c>
      <c r="H3256">
        <v>1.5019572199757547</v>
      </c>
      <c r="I3256">
        <v>5.9375221370117703</v>
      </c>
      <c r="J3256">
        <v>1991.7220983462175</v>
      </c>
      <c r="K3256">
        <v>13221.725561857907</v>
      </c>
      <c r="L3256">
        <v>828.71430500469853</v>
      </c>
      <c r="M3256">
        <v>4569.80491499656</v>
      </c>
      <c r="N3256">
        <v>1430.400382623787</v>
      </c>
      <c r="O3256">
        <v>1.3367795072137969</v>
      </c>
      <c r="P3256">
        <v>3.6536892392333158</v>
      </c>
    </row>
    <row r="3257" spans="1:16" x14ac:dyDescent="0.25">
      <c r="A3257">
        <v>62.608027398586273</v>
      </c>
      <c r="B3257">
        <v>1.8431066261260609</v>
      </c>
      <c r="C3257">
        <v>4444.3219819308679</v>
      </c>
      <c r="D3257">
        <v>35772.629622426612</v>
      </c>
      <c r="E3257">
        <v>549.32937369169611</v>
      </c>
      <c r="F3257">
        <v>6439.331015150663</v>
      </c>
      <c r="G3257">
        <v>2079.9044352597862</v>
      </c>
      <c r="H3257">
        <v>0.54046228294800591</v>
      </c>
      <c r="I3257">
        <v>1.1114016420601938</v>
      </c>
      <c r="J3257">
        <v>5471.9746580155015</v>
      </c>
      <c r="K3257">
        <v>45402.640314191456</v>
      </c>
      <c r="L3257">
        <v>664.10340808647163</v>
      </c>
      <c r="M3257">
        <v>10534.573264894834</v>
      </c>
      <c r="N3257">
        <v>2292.6782449845236</v>
      </c>
      <c r="O3257">
        <v>0.50570084829642603</v>
      </c>
      <c r="P3257">
        <v>1.0292379614262306</v>
      </c>
    </row>
    <row r="3258" spans="1:16" x14ac:dyDescent="0.25">
      <c r="A3258">
        <v>78.875340759754181</v>
      </c>
      <c r="B3258">
        <v>2.0977558332485766</v>
      </c>
      <c r="C3258">
        <v>4043.8507519998607</v>
      </c>
      <c r="D3258">
        <v>31885.599432942345</v>
      </c>
      <c r="E3258">
        <v>601.54474114864979</v>
      </c>
      <c r="F3258">
        <v>6439.1620941973088</v>
      </c>
      <c r="G3258">
        <v>1989.6688337934186</v>
      </c>
      <c r="H3258">
        <v>0.6368969066880803</v>
      </c>
      <c r="I3258">
        <v>1.3150113220018878</v>
      </c>
      <c r="J3258">
        <v>5045.6089028328352</v>
      </c>
      <c r="K3258">
        <v>41170.1754202089</v>
      </c>
      <c r="L3258">
        <v>713.0339148839837</v>
      </c>
      <c r="M3258">
        <v>10509.060825718778</v>
      </c>
      <c r="N3258">
        <v>2207.8024169529722</v>
      </c>
      <c r="O3258">
        <v>0.59336064323733162</v>
      </c>
      <c r="P3258">
        <v>1.1748799044309279</v>
      </c>
    </row>
    <row r="3259" spans="1:16" x14ac:dyDescent="0.25">
      <c r="A3259">
        <v>27.98208874464035</v>
      </c>
      <c r="B3259">
        <v>6.5710154762307278</v>
      </c>
      <c r="C3259">
        <v>163.41246474294994</v>
      </c>
      <c r="D3259">
        <v>515.70378878222402</v>
      </c>
      <c r="E3259">
        <v>260.51486311997934</v>
      </c>
      <c r="F3259">
        <v>651.75804595353827</v>
      </c>
      <c r="G3259">
        <v>525.1461307376494</v>
      </c>
      <c r="H3259">
        <v>6.8150867914332158</v>
      </c>
      <c r="I3259">
        <v>6.1080438959708339</v>
      </c>
      <c r="J3259">
        <v>236.9532330340422</v>
      </c>
      <c r="K3259">
        <v>833.96272274460512</v>
      </c>
      <c r="L3259">
        <v>378.7889774730379</v>
      </c>
      <c r="M3259">
        <v>1003.3669088985649</v>
      </c>
      <c r="N3259">
        <v>589.04299437647171</v>
      </c>
      <c r="O3259">
        <v>5.96158659285582</v>
      </c>
      <c r="P3259">
        <v>6.3570854082433135</v>
      </c>
    </row>
    <row r="3260" spans="1:16" x14ac:dyDescent="0.25">
      <c r="A3260">
        <v>21.751170217990875</v>
      </c>
      <c r="B3260">
        <v>4.4801360148340077</v>
      </c>
      <c r="C3260">
        <v>319.79071852467564</v>
      </c>
      <c r="D3260">
        <v>1230.8861558032795</v>
      </c>
      <c r="E3260">
        <v>315.13235526620485</v>
      </c>
      <c r="F3260">
        <v>858.22125789606366</v>
      </c>
      <c r="G3260">
        <v>654.00606351132501</v>
      </c>
      <c r="H3260">
        <v>3.6098098070683751</v>
      </c>
      <c r="I3260">
        <v>4.6868823484479885</v>
      </c>
      <c r="J3260">
        <v>471.30574877927916</v>
      </c>
      <c r="K3260">
        <v>2060.3562614304988</v>
      </c>
      <c r="L3260">
        <v>463.67497519417964</v>
      </c>
      <c r="M3260">
        <v>1334.3807502596057</v>
      </c>
      <c r="N3260">
        <v>756.37962994983195</v>
      </c>
      <c r="O3260">
        <v>3.1359976346713205</v>
      </c>
      <c r="P3260">
        <v>5.8722964692718644</v>
      </c>
    </row>
    <row r="3261" spans="1:16" x14ac:dyDescent="0.25">
      <c r="A3261">
        <v>22.448049962520599</v>
      </c>
      <c r="B3261">
        <v>9.7835220852844742</v>
      </c>
      <c r="C3261">
        <v>61.071277057342897</v>
      </c>
      <c r="D3261">
        <v>151.68504637837361</v>
      </c>
      <c r="E3261">
        <v>159.61739807908185</v>
      </c>
      <c r="F3261">
        <v>352.17231700147391</v>
      </c>
      <c r="G3261">
        <v>418.80143461303464</v>
      </c>
      <c r="H3261">
        <v>14.335635121401191</v>
      </c>
      <c r="I3261">
        <v>8.1441656117330101</v>
      </c>
      <c r="J3261">
        <v>85.817942260878169</v>
      </c>
      <c r="K3261">
        <v>227.79448498198539</v>
      </c>
      <c r="L3261">
        <v>230.41770043143299</v>
      </c>
      <c r="M3261">
        <v>535.02957069475212</v>
      </c>
      <c r="N3261">
        <v>447.69121173392705</v>
      </c>
      <c r="O3261">
        <v>12.851380803947213</v>
      </c>
      <c r="P3261">
        <v>8.8920237450404311</v>
      </c>
    </row>
    <row r="3262" spans="1:16" x14ac:dyDescent="0.25">
      <c r="A3262">
        <v>94.196286022663116</v>
      </c>
      <c r="B3262">
        <v>2.8342359023236159</v>
      </c>
      <c r="C3262">
        <v>2550.3879738875253</v>
      </c>
      <c r="D3262">
        <v>18041.180745637907</v>
      </c>
      <c r="E3262">
        <v>723.40582723753164</v>
      </c>
      <c r="F3262">
        <v>4830.4487006549271</v>
      </c>
      <c r="G3262">
        <v>1602.5735430814011</v>
      </c>
      <c r="H3262">
        <v>1.0230014019699176</v>
      </c>
      <c r="I3262">
        <v>2.5325906881672466</v>
      </c>
      <c r="J3262">
        <v>3386.3040705818471</v>
      </c>
      <c r="K3262">
        <v>25418.305162139375</v>
      </c>
      <c r="L3262">
        <v>787.41844020198812</v>
      </c>
      <c r="M3262">
        <v>7798.6667352614058</v>
      </c>
      <c r="N3262">
        <v>1834.0273314971012</v>
      </c>
      <c r="O3262">
        <v>0.9328265774616975</v>
      </c>
      <c r="P3262">
        <v>1.86857004482746</v>
      </c>
    </row>
    <row r="3263" spans="1:16" x14ac:dyDescent="0.25">
      <c r="A3263">
        <v>91.71727579832077</v>
      </c>
      <c r="B3263">
        <v>6.0195182259056388</v>
      </c>
      <c r="C3263">
        <v>486.89413708806717</v>
      </c>
      <c r="D3263">
        <v>2134.2926439446578</v>
      </c>
      <c r="E3263">
        <v>607.13928492424122</v>
      </c>
      <c r="F3263">
        <v>1742.1207471461184</v>
      </c>
      <c r="G3263">
        <v>767.76505224430275</v>
      </c>
      <c r="H3263">
        <v>4.1255740646033425</v>
      </c>
      <c r="I3263">
        <v>7.7662757873855108</v>
      </c>
      <c r="J3263">
        <v>719.03564682211459</v>
      </c>
      <c r="K3263">
        <v>3586.4240874080429</v>
      </c>
      <c r="L3263">
        <v>887.34900647893039</v>
      </c>
      <c r="M3263">
        <v>2726.7237631440125</v>
      </c>
      <c r="N3263">
        <v>900.73873914865055</v>
      </c>
      <c r="O3263">
        <v>3.5878153534179846</v>
      </c>
      <c r="P3263">
        <v>10.00084759569453</v>
      </c>
    </row>
    <row r="3264" spans="1:16" x14ac:dyDescent="0.25">
      <c r="A3264">
        <v>26.987970888614655</v>
      </c>
      <c r="B3264">
        <v>1.6491877303752662</v>
      </c>
      <c r="C3264">
        <v>3252.3382626901639</v>
      </c>
      <c r="D3264">
        <v>24403.322769351678</v>
      </c>
      <c r="E3264">
        <v>441.58385488089056</v>
      </c>
      <c r="F3264">
        <v>3802.0935600681073</v>
      </c>
      <c r="G3264">
        <v>1796.1886201545774</v>
      </c>
      <c r="H3264">
        <v>0.54302394602720072</v>
      </c>
      <c r="I3264">
        <v>1.1786487172953195</v>
      </c>
      <c r="J3264">
        <v>4182.9407289116607</v>
      </c>
      <c r="K3264">
        <v>32833.835711501502</v>
      </c>
      <c r="L3264">
        <v>501.58774263247636</v>
      </c>
      <c r="M3264">
        <v>6172.5113424077244</v>
      </c>
      <c r="N3264">
        <v>2023.623764181325</v>
      </c>
      <c r="O3264">
        <v>0.50077270292198839</v>
      </c>
      <c r="P3264">
        <v>0.96793881486259081</v>
      </c>
    </row>
    <row r="3265" spans="1:16" x14ac:dyDescent="0.25">
      <c r="A3265">
        <v>3.160310685634613</v>
      </c>
      <c r="B3265">
        <v>3.4977302413593225</v>
      </c>
      <c r="C3265">
        <v>132.40541052229202</v>
      </c>
      <c r="D3265">
        <v>394.41334040416837</v>
      </c>
      <c r="E3265">
        <v>115.59457866404715</v>
      </c>
      <c r="F3265">
        <v>281.35752138459077</v>
      </c>
      <c r="G3265">
        <v>495.43543840246099</v>
      </c>
      <c r="H3265">
        <v>3.9175851822841281</v>
      </c>
      <c r="I3265">
        <v>3.3097309003350133</v>
      </c>
      <c r="J3265">
        <v>190.70255303031871</v>
      </c>
      <c r="K3265">
        <v>628.23738532236371</v>
      </c>
      <c r="L3265">
        <v>167.39817933132792</v>
      </c>
      <c r="M3265">
        <v>431.86483277201626</v>
      </c>
      <c r="N3265">
        <v>549.95040231247856</v>
      </c>
      <c r="O3265">
        <v>3.4407963940293991</v>
      </c>
      <c r="P3265">
        <v>3.2402392041077537</v>
      </c>
    </row>
    <row r="3266" spans="1:16" x14ac:dyDescent="0.25">
      <c r="A3266">
        <v>15.83612471818924</v>
      </c>
      <c r="B3266">
        <v>4.5667003531642809</v>
      </c>
      <c r="C3266">
        <v>240.94696277285954</v>
      </c>
      <c r="D3266">
        <v>851.17577417428834</v>
      </c>
      <c r="E3266">
        <v>252.31072563877328</v>
      </c>
      <c r="F3266">
        <v>663.42699855707338</v>
      </c>
      <c r="G3266">
        <v>592.67111015891714</v>
      </c>
      <c r="H3266">
        <v>4.0974118396613131</v>
      </c>
      <c r="I3266">
        <v>4.3614869906521649</v>
      </c>
      <c r="J3266">
        <v>353.17898890682579</v>
      </c>
      <c r="K3266">
        <v>1408.9335932795304</v>
      </c>
      <c r="L3266">
        <v>369.89083589958886</v>
      </c>
      <c r="M3266">
        <v>1027.1091421223175</v>
      </c>
      <c r="N3266">
        <v>677.18078825512055</v>
      </c>
      <c r="O3266">
        <v>3.5657047632639851</v>
      </c>
      <c r="P3266">
        <v>5.1233041192045299</v>
      </c>
    </row>
    <row r="3267" spans="1:16" x14ac:dyDescent="0.25">
      <c r="A3267">
        <v>45.541253745555878</v>
      </c>
      <c r="B3267">
        <v>2.81007405056774</v>
      </c>
      <c r="C3267">
        <v>1575.9170639076772</v>
      </c>
      <c r="D3267">
        <v>9815.448677123115</v>
      </c>
      <c r="E3267">
        <v>697.47245983212952</v>
      </c>
      <c r="F3267">
        <v>2746.0976706988145</v>
      </c>
      <c r="G3267">
        <v>1280.8681372461135</v>
      </c>
      <c r="H3267">
        <v>1.220128589913507</v>
      </c>
      <c r="I3267">
        <v>4.5592904549603839</v>
      </c>
      <c r="J3267">
        <v>2204.7471365916895</v>
      </c>
      <c r="K3267">
        <v>15005.415690730011</v>
      </c>
      <c r="L3267">
        <v>709.3786394033724</v>
      </c>
      <c r="M3267">
        <v>4389.1574477931072</v>
      </c>
      <c r="N3267">
        <v>1500.1744594477107</v>
      </c>
      <c r="O3267">
        <v>1.0903461510865873</v>
      </c>
      <c r="P3267">
        <v>2.7605162085128847</v>
      </c>
    </row>
    <row r="3268" spans="1:16" x14ac:dyDescent="0.25">
      <c r="A3268">
        <v>97.992639601230621</v>
      </c>
      <c r="B3268">
        <v>3.8022355056123582</v>
      </c>
      <c r="C3268">
        <v>1425.474218820033</v>
      </c>
      <c r="D3268">
        <v>8632.1949137531465</v>
      </c>
      <c r="E3268">
        <v>896.01760555129283</v>
      </c>
      <c r="F3268">
        <v>3327.4922454780117</v>
      </c>
      <c r="G3268">
        <v>1223.133957840128</v>
      </c>
      <c r="H3268">
        <v>1.7163182045084535</v>
      </c>
      <c r="I3268">
        <v>6.7627204536793029</v>
      </c>
      <c r="J3268">
        <v>2011.7395062052692</v>
      </c>
      <c r="K3268">
        <v>13387.842903424944</v>
      </c>
      <c r="L3268">
        <v>951.68557702755982</v>
      </c>
      <c r="M3268">
        <v>5307.9637550072239</v>
      </c>
      <c r="N3268">
        <v>1437.1166273991346</v>
      </c>
      <c r="O3268">
        <v>1.5281532603736643</v>
      </c>
      <c r="P3268">
        <v>4.1445253761068113</v>
      </c>
    </row>
    <row r="3269" spans="1:16" x14ac:dyDescent="0.25">
      <c r="A3269">
        <v>71.502133786678314</v>
      </c>
      <c r="B3269">
        <v>6.6064937821964254</v>
      </c>
      <c r="C3269">
        <v>325.87933440169166</v>
      </c>
      <c r="D3269">
        <v>1261.5997671277821</v>
      </c>
      <c r="E3269">
        <v>472.25115542041243</v>
      </c>
      <c r="F3269">
        <v>1289.092841950911</v>
      </c>
      <c r="G3269">
        <v>658.49991434329218</v>
      </c>
      <c r="H3269">
        <v>5.2848408385537109</v>
      </c>
      <c r="I3269">
        <v>6.9630536539550505</v>
      </c>
      <c r="J3269">
        <v>480.40495579214087</v>
      </c>
      <c r="K3269">
        <v>2112.8735489783562</v>
      </c>
      <c r="L3269">
        <v>694.90983326194953</v>
      </c>
      <c r="M3269">
        <v>2004.8907004123989</v>
      </c>
      <c r="N3269">
        <v>762.14745958506865</v>
      </c>
      <c r="O3269">
        <v>4.5909523711152591</v>
      </c>
      <c r="P3269">
        <v>8.7585359396651814</v>
      </c>
    </row>
    <row r="3270" spans="1:16" x14ac:dyDescent="0.25">
      <c r="A3270">
        <v>48.61077481508255</v>
      </c>
      <c r="B3270">
        <v>0.55766769369233449</v>
      </c>
      <c r="C3270">
        <v>20599.878142379588</v>
      </c>
      <c r="D3270">
        <v>226755.58414746451</v>
      </c>
      <c r="E3270">
        <v>1250.5587042912653</v>
      </c>
      <c r="F3270">
        <v>36121.936383424894</v>
      </c>
      <c r="G3270">
        <v>4345.7694850905045</v>
      </c>
      <c r="H3270">
        <v>9.798142820183478E-2</v>
      </c>
      <c r="I3270">
        <v>0.75604645327256859</v>
      </c>
      <c r="J3270">
        <v>24110.147903527901</v>
      </c>
      <c r="K3270">
        <v>275766.1878453939</v>
      </c>
      <c r="L3270">
        <v>2179.049339096221</v>
      </c>
      <c r="M3270">
        <v>62356.803559643173</v>
      </c>
      <c r="N3270">
        <v>4696.4525754470578</v>
      </c>
      <c r="O3270">
        <v>9.4354921900789132E-2</v>
      </c>
      <c r="P3270">
        <v>3.6495908671353932</v>
      </c>
    </row>
    <row r="3271" spans="1:16" x14ac:dyDescent="0.25">
      <c r="A3271">
        <v>49.797284305095673</v>
      </c>
      <c r="B3271">
        <v>3.0562373379839456</v>
      </c>
      <c r="C3271">
        <v>1403.4597931191629</v>
      </c>
      <c r="D3271">
        <v>8461.5109284438204</v>
      </c>
      <c r="E3271">
        <v>713.55387055259519</v>
      </c>
      <c r="F3271">
        <v>2629.6288542642542</v>
      </c>
      <c r="G3271">
        <v>1214.4448720585924</v>
      </c>
      <c r="H3271">
        <v>1.3879254779495596</v>
      </c>
      <c r="I3271">
        <v>5.4934444041994963</v>
      </c>
      <c r="J3271">
        <v>1983.2106679399014</v>
      </c>
      <c r="K3271">
        <v>13151.189951718721</v>
      </c>
      <c r="L3271">
        <v>764.18595122071054</v>
      </c>
      <c r="M3271">
        <v>4193.4780044742438</v>
      </c>
      <c r="N3271">
        <v>1427.5341056572788</v>
      </c>
      <c r="O3271">
        <v>1.2350862835269245</v>
      </c>
      <c r="P3271">
        <v>3.3869980903622214</v>
      </c>
    </row>
    <row r="3272" spans="1:16" x14ac:dyDescent="0.25">
      <c r="A3272">
        <v>93.854531824588776</v>
      </c>
      <c r="B3272">
        <v>8.7462221306151875</v>
      </c>
      <c r="C3272">
        <v>212.13017019383466</v>
      </c>
      <c r="D3272">
        <v>721.61851009112888</v>
      </c>
      <c r="E3272">
        <v>433.50611913544492</v>
      </c>
      <c r="F3272">
        <v>1121.6358335576012</v>
      </c>
      <c r="G3272">
        <v>568.55164318704169</v>
      </c>
      <c r="H3272">
        <v>8.2325689204456403</v>
      </c>
      <c r="I3272">
        <v>8.1434771221728166</v>
      </c>
      <c r="J3272">
        <v>309.94171381323684</v>
      </c>
      <c r="K3272">
        <v>1186.3918801992493</v>
      </c>
      <c r="L3272">
        <v>633.89460770797098</v>
      </c>
      <c r="M3272">
        <v>1733.2440420484029</v>
      </c>
      <c r="N3272">
        <v>645.8081610912044</v>
      </c>
      <c r="O3272">
        <v>7.1739992808625379</v>
      </c>
      <c r="P3272">
        <v>9.2694561283721271</v>
      </c>
    </row>
    <row r="3273" spans="1:16" x14ac:dyDescent="0.25">
      <c r="A3273">
        <v>48.277718484401703</v>
      </c>
      <c r="B3273">
        <v>8.9081389350636329</v>
      </c>
      <c r="C3273">
        <v>125.16436866619358</v>
      </c>
      <c r="D3273">
        <v>367.31770371468161</v>
      </c>
      <c r="E3273">
        <v>280.29066362426795</v>
      </c>
      <c r="F3273">
        <v>677.22815581316786</v>
      </c>
      <c r="G3273">
        <v>488.22218535831769</v>
      </c>
      <c r="H3273">
        <v>10.182283147354541</v>
      </c>
      <c r="I3273">
        <v>8.42509192522399</v>
      </c>
      <c r="J3273">
        <v>179.94073729626805</v>
      </c>
      <c r="K3273">
        <v>582.61170346223071</v>
      </c>
      <c r="L3273">
        <v>405.53532457454747</v>
      </c>
      <c r="M3273">
        <v>1038.6903565303087</v>
      </c>
      <c r="N3273">
        <v>540.42631904104712</v>
      </c>
      <c r="O3273">
        <v>8.9538483216028784</v>
      </c>
      <c r="P3273">
        <v>8.2168057703936039</v>
      </c>
    </row>
    <row r="3274" spans="1:16" x14ac:dyDescent="0.25">
      <c r="A3274">
        <v>64.758029282093048</v>
      </c>
      <c r="B3274">
        <v>3.8863262523443827</v>
      </c>
      <c r="C3274">
        <v>1005.3629385969926</v>
      </c>
      <c r="D3274">
        <v>5501.1394949119231</v>
      </c>
      <c r="E3274">
        <v>718.18761495678973</v>
      </c>
      <c r="F3274">
        <v>2343.340579791437</v>
      </c>
      <c r="G3274">
        <v>1044.4729421863294</v>
      </c>
      <c r="H3274">
        <v>2.0092064907512861</v>
      </c>
      <c r="I3274">
        <v>7.1034269859118675</v>
      </c>
      <c r="J3274">
        <v>1453.4919171217014</v>
      </c>
      <c r="K3274">
        <v>8891.0169316211013</v>
      </c>
      <c r="L3274">
        <v>956.97119762827026</v>
      </c>
      <c r="M3274">
        <v>3713.6354706783336</v>
      </c>
      <c r="N3274">
        <v>1235.0375200798683</v>
      </c>
      <c r="O3274">
        <v>1.7695210785808253</v>
      </c>
      <c r="P3274">
        <v>6.2294643318609406</v>
      </c>
    </row>
    <row r="3275" spans="1:16" x14ac:dyDescent="0.25">
      <c r="A3275">
        <v>43.625504195690155</v>
      </c>
      <c r="B3275">
        <v>0.50476852778032832</v>
      </c>
      <c r="C3275">
        <v>21985.224776137929</v>
      </c>
      <c r="D3275">
        <v>245593.51951764553</v>
      </c>
      <c r="E3275">
        <v>1349.9205476908987</v>
      </c>
      <c r="F3275">
        <v>39081.887902419585</v>
      </c>
      <c r="G3275">
        <v>4488.1529182135619</v>
      </c>
      <c r="H3275">
        <v>8.700293298848262E-2</v>
      </c>
      <c r="I3275">
        <v>3.5203038702162486</v>
      </c>
      <c r="J3275">
        <v>25989.653421385301</v>
      </c>
      <c r="K3275">
        <v>300473.41979357769</v>
      </c>
      <c r="L3275">
        <v>2378.3593170317617</v>
      </c>
      <c r="M3275">
        <v>67681.077101852468</v>
      </c>
      <c r="N3275">
        <v>4865.706908032219</v>
      </c>
      <c r="O3275">
        <v>8.3920248543425807E-2</v>
      </c>
      <c r="P3275">
        <v>3.5203038702162486</v>
      </c>
    </row>
    <row r="3276" spans="1:16" x14ac:dyDescent="0.25">
      <c r="A3276">
        <v>60.834878027439117</v>
      </c>
      <c r="B3276">
        <v>7.8811971452120151</v>
      </c>
      <c r="C3276">
        <v>193.8286158186971</v>
      </c>
      <c r="D3276">
        <v>642.2286656171558</v>
      </c>
      <c r="E3276">
        <v>361.67239177187975</v>
      </c>
      <c r="F3276">
        <v>925.03545107501827</v>
      </c>
      <c r="G3276">
        <v>552.66427858596387</v>
      </c>
      <c r="H3276">
        <v>7.6728007140708332</v>
      </c>
      <c r="I3276">
        <v>7.2722689829576188</v>
      </c>
      <c r="J3276">
        <v>282.49554983369029</v>
      </c>
      <c r="K3276">
        <v>1050.227110294853</v>
      </c>
      <c r="L3276">
        <v>527.82251465038644</v>
      </c>
      <c r="M3276">
        <v>1427.5640922814657</v>
      </c>
      <c r="N3276">
        <v>625.07653930112474</v>
      </c>
      <c r="O3276">
        <v>6.6940394363909004</v>
      </c>
      <c r="P3276">
        <v>8.0631497153361167</v>
      </c>
    </row>
    <row r="3277" spans="1:16" x14ac:dyDescent="0.25">
      <c r="A3277">
        <v>52.838138997554779</v>
      </c>
      <c r="B3277">
        <v>9.2898404915250801</v>
      </c>
      <c r="C3277">
        <v>122.01484736008372</v>
      </c>
      <c r="D3277">
        <v>355.6869163503639</v>
      </c>
      <c r="E3277">
        <v>285.84513655387872</v>
      </c>
      <c r="F3277">
        <v>688.35180973619299</v>
      </c>
      <c r="G3277">
        <v>485.04948639385697</v>
      </c>
      <c r="H3277">
        <v>10.716451742451843</v>
      </c>
      <c r="I3277">
        <v>8.7785704733142378</v>
      </c>
      <c r="J3277">
        <v>175.26562169304015</v>
      </c>
      <c r="K3277">
        <v>563.07483573347838</v>
      </c>
      <c r="L3277">
        <v>413.41421667259112</v>
      </c>
      <c r="M3277">
        <v>1055.3802938245892</v>
      </c>
      <c r="N3277">
        <v>536.2326330955035</v>
      </c>
      <c r="O3277">
        <v>9.4288867649094783</v>
      </c>
      <c r="P3277">
        <v>8.5629364520185725</v>
      </c>
    </row>
    <row r="3278" spans="1:16" x14ac:dyDescent="0.25">
      <c r="A3278">
        <v>49.437556087970734</v>
      </c>
      <c r="B3278">
        <v>4.5372491531976271</v>
      </c>
      <c r="C3278">
        <v>579.79957471353862</v>
      </c>
      <c r="D3278">
        <v>2682.9910268473818</v>
      </c>
      <c r="E3278">
        <v>531.59579512037851</v>
      </c>
      <c r="F3278">
        <v>1561.7129591601795</v>
      </c>
      <c r="G3278">
        <v>824.22446137922361</v>
      </c>
      <c r="H3278">
        <v>2.9060832851536609</v>
      </c>
      <c r="I3278">
        <v>6.5070859704019703</v>
      </c>
      <c r="J3278">
        <v>854.60028623021833</v>
      </c>
      <c r="K3278">
        <v>4491.6391997145183</v>
      </c>
      <c r="L3278">
        <v>769.01060812584353</v>
      </c>
      <c r="M3278">
        <v>2451.3807927152443</v>
      </c>
      <c r="N3278">
        <v>970.98978634339517</v>
      </c>
      <c r="O3278">
        <v>2.5317618198644065</v>
      </c>
      <c r="P3278">
        <v>8.0567746139027996</v>
      </c>
    </row>
    <row r="3279" spans="1:16" x14ac:dyDescent="0.25">
      <c r="A3279">
        <v>91.462925136089325</v>
      </c>
      <c r="B3279">
        <v>9.911078019677646</v>
      </c>
      <c r="C3279">
        <v>157.69631292734138</v>
      </c>
      <c r="D3279">
        <v>492.73188617700998</v>
      </c>
      <c r="E3279">
        <v>381.07757860601953</v>
      </c>
      <c r="F3279">
        <v>948.9728929670149</v>
      </c>
      <c r="G3279">
        <v>519.80349127622185</v>
      </c>
      <c r="H3279">
        <v>10.414771289343056</v>
      </c>
      <c r="I3279">
        <v>9.2543886507181323</v>
      </c>
      <c r="J3279">
        <v>228.41018261433038</v>
      </c>
      <c r="K3279">
        <v>794.84816608970266</v>
      </c>
      <c r="L3279">
        <v>553.67765738187302</v>
      </c>
      <c r="M3279">
        <v>1460.1846878427104</v>
      </c>
      <c r="N3279">
        <v>582.02831031941946</v>
      </c>
      <c r="O3279">
        <v>9.1161612659110514</v>
      </c>
      <c r="P3279">
        <v>9.4957814657940443</v>
      </c>
    </row>
    <row r="3280" spans="1:16" x14ac:dyDescent="0.25">
      <c r="A3280">
        <v>83.866783678531647</v>
      </c>
      <c r="B3280">
        <v>0.50407851394754466</v>
      </c>
      <c r="C3280">
        <v>27162.136724800916</v>
      </c>
      <c r="D3280">
        <v>317405.08955636143</v>
      </c>
      <c r="E3280">
        <v>2549.9460456953898</v>
      </c>
      <c r="F3280">
        <v>72949.580729470661</v>
      </c>
      <c r="G3280">
        <v>4978.7261675581631</v>
      </c>
      <c r="H3280">
        <v>8.176237944954412E-2</v>
      </c>
      <c r="I3280">
        <v>4.3772027425847861</v>
      </c>
      <c r="J3280">
        <v>33231.778256942067</v>
      </c>
      <c r="K3280">
        <v>395054.51422936306</v>
      </c>
      <c r="L3280">
        <v>4603.7521338393462</v>
      </c>
      <c r="M3280">
        <v>127725.0052437914</v>
      </c>
      <c r="N3280">
        <v>5462.674714814766</v>
      </c>
      <c r="O3280">
        <v>7.9996267673856244E-2</v>
      </c>
      <c r="P3280">
        <v>4.3772027425847861</v>
      </c>
    </row>
    <row r="3281" spans="1:16" x14ac:dyDescent="0.25">
      <c r="A3281">
        <v>57.581344544887543</v>
      </c>
      <c r="B3281">
        <v>1.4238601324830997</v>
      </c>
      <c r="C3281">
        <v>6564.1516086030297</v>
      </c>
      <c r="D3281">
        <v>57237.216181196571</v>
      </c>
      <c r="E3281">
        <v>534.24738560115134</v>
      </c>
      <c r="F3281">
        <v>8854.186750250532</v>
      </c>
      <c r="G3281">
        <v>2498.4356679684879</v>
      </c>
      <c r="H3281">
        <v>0.36281791984163558</v>
      </c>
      <c r="I3281">
        <v>0.80944321611458925</v>
      </c>
      <c r="J3281">
        <v>7673.1889615279852</v>
      </c>
      <c r="K3281">
        <v>68398.309648511422</v>
      </c>
      <c r="L3281">
        <v>705.70056075020875</v>
      </c>
      <c r="M3281">
        <v>14641.326153896332</v>
      </c>
      <c r="N3281">
        <v>2687.0088303772923</v>
      </c>
      <c r="O3281">
        <v>0.34496796561235038</v>
      </c>
      <c r="P3281">
        <v>0.87496998996970343</v>
      </c>
    </row>
    <row r="3282" spans="1:16" x14ac:dyDescent="0.25">
      <c r="A3282">
        <v>51.230898201465607</v>
      </c>
      <c r="B3282">
        <v>2.7758382242053914</v>
      </c>
      <c r="C3282">
        <v>1756.9784573367454</v>
      </c>
      <c r="D3282">
        <v>11275.377124732271</v>
      </c>
      <c r="E3282">
        <v>688.96269977896213</v>
      </c>
      <c r="F3282">
        <v>3063.253118003558</v>
      </c>
      <c r="G3282">
        <v>1346.9122356322862</v>
      </c>
      <c r="H3282">
        <v>1.1556877345086758</v>
      </c>
      <c r="I3282">
        <v>3.9556750595918118</v>
      </c>
      <c r="J3282">
        <v>2432.7729274690168</v>
      </c>
      <c r="K3282">
        <v>16950.771362946023</v>
      </c>
      <c r="L3282">
        <v>710.12423178514666</v>
      </c>
      <c r="M3282">
        <v>4906.7542799064004</v>
      </c>
      <c r="N3282">
        <v>1571.041521752046</v>
      </c>
      <c r="O3282">
        <v>1.0371132997553356</v>
      </c>
      <c r="P3282">
        <v>2.4521817033474176</v>
      </c>
    </row>
    <row r="3283" spans="1:16" x14ac:dyDescent="0.25">
      <c r="A3283">
        <v>36.543433845043182</v>
      </c>
      <c r="B3283">
        <v>5.0562589153396447</v>
      </c>
      <c r="C3283">
        <v>359.9829420093227</v>
      </c>
      <c r="D3283">
        <v>1436.9853918907841</v>
      </c>
      <c r="E3283">
        <v>393.56052014017041</v>
      </c>
      <c r="F3283">
        <v>1087.4769199160462</v>
      </c>
      <c r="G3283">
        <v>683.11651748928477</v>
      </c>
      <c r="H3283">
        <v>3.8933641111604178</v>
      </c>
      <c r="I3283">
        <v>5.5595940963646973</v>
      </c>
      <c r="J3283">
        <v>531.28563097550011</v>
      </c>
      <c r="K3283">
        <v>2412.0353299768117</v>
      </c>
      <c r="L3283">
        <v>579.08873107090881</v>
      </c>
      <c r="M3283">
        <v>1693.9338664580191</v>
      </c>
      <c r="N3283">
        <v>793.65266354646189</v>
      </c>
      <c r="O3283">
        <v>3.3818150919374244</v>
      </c>
      <c r="P3283">
        <v>7.1215602521253469</v>
      </c>
    </row>
    <row r="3284" spans="1:16" x14ac:dyDescent="0.25">
      <c r="A3284">
        <v>39.055229246616364</v>
      </c>
      <c r="B3284">
        <v>8.1124143010410048</v>
      </c>
      <c r="C3284">
        <v>131.49876797662046</v>
      </c>
      <c r="D3284">
        <v>390.9940070704784</v>
      </c>
      <c r="E3284">
        <v>266.50211503005181</v>
      </c>
      <c r="F3284">
        <v>648.08406244839193</v>
      </c>
      <c r="G3284">
        <v>494.53834558256034</v>
      </c>
      <c r="H3284">
        <v>9.108837071576346</v>
      </c>
      <c r="I3284">
        <v>7.676724165656001</v>
      </c>
      <c r="J3284">
        <v>189.35411525179106</v>
      </c>
      <c r="K3284">
        <v>622.47153084270496</v>
      </c>
      <c r="L3284">
        <v>385.8903313863396</v>
      </c>
      <c r="M3284">
        <v>994.67045815328095</v>
      </c>
      <c r="N3284">
        <v>548.766680681352</v>
      </c>
      <c r="O3284">
        <v>8.0014051665427335</v>
      </c>
      <c r="P3284">
        <v>7.5097574255954704</v>
      </c>
    </row>
    <row r="3285" spans="1:16" x14ac:dyDescent="0.25">
      <c r="A3285">
        <v>36.452159345149994</v>
      </c>
      <c r="B3285">
        <v>7.1429903364137486</v>
      </c>
      <c r="C3285">
        <v>165.10642062795893</v>
      </c>
      <c r="D3285">
        <v>522.56220031339512</v>
      </c>
      <c r="E3285">
        <v>285.71302941637811</v>
      </c>
      <c r="F3285">
        <v>715.75833924822439</v>
      </c>
      <c r="G3285">
        <v>526.71844011475741</v>
      </c>
      <c r="H3285">
        <v>7.3802006454991824</v>
      </c>
      <c r="I3285">
        <v>6.631677067161263</v>
      </c>
      <c r="J3285">
        <v>239.48609699015344</v>
      </c>
      <c r="K3285">
        <v>845.65156428487762</v>
      </c>
      <c r="L3285">
        <v>415.51745561541611</v>
      </c>
      <c r="M3285">
        <v>1102.0555677706313</v>
      </c>
      <c r="N3285">
        <v>591.10618654159839</v>
      </c>
      <c r="O3285">
        <v>6.4547858477050948</v>
      </c>
      <c r="P3285">
        <v>6.9308694208162471</v>
      </c>
    </row>
    <row r="3286" spans="1:16" x14ac:dyDescent="0.25">
      <c r="A3286">
        <v>33.641473591327667</v>
      </c>
      <c r="B3286">
        <v>4.3804034388777611</v>
      </c>
      <c r="C3286">
        <v>468.96318739026628</v>
      </c>
      <c r="D3286">
        <v>2031.8803112538596</v>
      </c>
      <c r="E3286">
        <v>427.80148327918153</v>
      </c>
      <c r="F3286">
        <v>1221.6215596689558</v>
      </c>
      <c r="G3286">
        <v>756.38274651026416</v>
      </c>
      <c r="H3286">
        <v>3.0460850485502329</v>
      </c>
      <c r="I3286">
        <v>5.5280757380515686</v>
      </c>
      <c r="J3286">
        <v>692.68021360085345</v>
      </c>
      <c r="K3286">
        <v>3415.5875551883664</v>
      </c>
      <c r="L3286">
        <v>626.18674469021948</v>
      </c>
      <c r="M3286">
        <v>1910.8900404181559</v>
      </c>
      <c r="N3286">
        <v>886.45844865552715</v>
      </c>
      <c r="O3286">
        <v>2.6483034614812522</v>
      </c>
      <c r="P3286">
        <v>7.1511129071763646</v>
      </c>
    </row>
    <row r="3287" spans="1:16" x14ac:dyDescent="0.25">
      <c r="A3287">
        <v>45.397792041301727</v>
      </c>
      <c r="B3287">
        <v>9.3375776264409254</v>
      </c>
      <c r="C3287">
        <v>108.35529048265742</v>
      </c>
      <c r="D3287">
        <v>306.37238705176014</v>
      </c>
      <c r="E3287">
        <v>258.73727576928854</v>
      </c>
      <c r="F3287">
        <v>613.50219863392465</v>
      </c>
      <c r="G3287">
        <v>471.02953189835745</v>
      </c>
      <c r="H3287">
        <v>11.238570694050381</v>
      </c>
      <c r="I3287">
        <v>8.7475654832936129</v>
      </c>
      <c r="J3287">
        <v>155.03566363363194</v>
      </c>
      <c r="K3287">
        <v>480.60965067359467</v>
      </c>
      <c r="L3287">
        <v>373.64331452755533</v>
      </c>
      <c r="M3287">
        <v>939.09497182854443</v>
      </c>
      <c r="N3287">
        <v>517.66408543184139</v>
      </c>
      <c r="O3287">
        <v>9.9156070080916034</v>
      </c>
      <c r="P3287">
        <v>8.6666338514112233</v>
      </c>
    </row>
    <row r="3288" spans="1:16" x14ac:dyDescent="0.25">
      <c r="A3288">
        <v>39.177070200443268</v>
      </c>
      <c r="B3288">
        <v>2.8855742955957342</v>
      </c>
      <c r="C3288">
        <v>1336.9900187822175</v>
      </c>
      <c r="D3288">
        <v>7950.1986101803559</v>
      </c>
      <c r="E3288">
        <v>653.71388344801562</v>
      </c>
      <c r="F3288">
        <v>2355.405435115013</v>
      </c>
      <c r="G3288">
        <v>1187.807890028675</v>
      </c>
      <c r="H3288">
        <v>1.3353179384629685</v>
      </c>
      <c r="I3288">
        <v>5.314790711576296</v>
      </c>
      <c r="J3288">
        <v>1896.6109110075247</v>
      </c>
      <c r="K3288">
        <v>12436.915405764867</v>
      </c>
      <c r="L3288">
        <v>719.58797536522513</v>
      </c>
      <c r="M3288">
        <v>3752.6652309762517</v>
      </c>
      <c r="N3288">
        <v>1398.0050974638045</v>
      </c>
      <c r="O3288">
        <v>1.1862860058476989</v>
      </c>
      <c r="P3288">
        <v>3.3693677133389492</v>
      </c>
    </row>
    <row r="3289" spans="1:16" x14ac:dyDescent="0.25">
      <c r="A3289">
        <v>14.442282617092133</v>
      </c>
      <c r="B3289">
        <v>4.9217460045763977</v>
      </c>
      <c r="C3289">
        <v>190.1869053866337</v>
      </c>
      <c r="D3289">
        <v>626.71437556183275</v>
      </c>
      <c r="E3289">
        <v>222.22951756137329</v>
      </c>
      <c r="F3289">
        <v>567.00317657902781</v>
      </c>
      <c r="G3289">
        <v>549.44567051783906</v>
      </c>
      <c r="H3289">
        <v>4.825580529372111</v>
      </c>
      <c r="I3289">
        <v>4.5380395254004204</v>
      </c>
      <c r="J3289">
        <v>277.03706606351363</v>
      </c>
      <c r="K3289">
        <v>1023.6503891993807</v>
      </c>
      <c r="L3289">
        <v>324.18544116355685</v>
      </c>
      <c r="M3289">
        <v>874.78940858858198</v>
      </c>
      <c r="N3289">
        <v>620.87014824596713</v>
      </c>
      <c r="O3289">
        <v>4.2111433257530955</v>
      </c>
      <c r="P3289">
        <v>5.0006724606965545</v>
      </c>
    </row>
    <row r="3290" spans="1:16" x14ac:dyDescent="0.25">
      <c r="A3290">
        <v>23.594575226306915</v>
      </c>
      <c r="B3290">
        <v>6.3384012413234982</v>
      </c>
      <c r="C3290">
        <v>156.10810072938287</v>
      </c>
      <c r="D3290">
        <v>486.39673161058363</v>
      </c>
      <c r="E3290">
        <v>241.59315447937271</v>
      </c>
      <c r="F3290">
        <v>600.83055066363374</v>
      </c>
      <c r="G3290">
        <v>518.308756166384</v>
      </c>
      <c r="H3290">
        <v>6.6853379350825657</v>
      </c>
      <c r="I3290">
        <v>5.9261891233527999</v>
      </c>
      <c r="J3290">
        <v>226.03767489618662</v>
      </c>
      <c r="K3290">
        <v>784.07177187137131</v>
      </c>
      <c r="L3290">
        <v>350.94445020804511</v>
      </c>
      <c r="M3290">
        <v>924.36560564341414</v>
      </c>
      <c r="N3290">
        <v>580.06464770019591</v>
      </c>
      <c r="O3290">
        <v>5.8528144923581022</v>
      </c>
      <c r="P3290">
        <v>6.0569527070368903</v>
      </c>
    </row>
    <row r="3291" spans="1:16" x14ac:dyDescent="0.25">
      <c r="A3291">
        <v>63.35363644361496</v>
      </c>
      <c r="B3291">
        <v>5.1779832665990755</v>
      </c>
      <c r="C3291">
        <v>518.11613204504727</v>
      </c>
      <c r="D3291">
        <v>2315.3987258451684</v>
      </c>
      <c r="E3291">
        <v>550.89342647606122</v>
      </c>
      <c r="F3291">
        <v>1593.6609195266458</v>
      </c>
      <c r="G3291">
        <v>787.19104261336338</v>
      </c>
      <c r="H3291">
        <v>3.4644010620305354</v>
      </c>
      <c r="I3291">
        <v>6.9349450275600741</v>
      </c>
      <c r="J3291">
        <v>764.78147144924253</v>
      </c>
      <c r="K3291">
        <v>3887.0870159906895</v>
      </c>
      <c r="L3291">
        <v>802.72439996847243</v>
      </c>
      <c r="M3291">
        <v>2496.8873923306282</v>
      </c>
      <c r="N3291">
        <v>925.02086745537588</v>
      </c>
      <c r="O3291">
        <v>3.0144471994292523</v>
      </c>
      <c r="P3291">
        <v>8.8344422905659776</v>
      </c>
    </row>
    <row r="3292" spans="1:16" x14ac:dyDescent="0.25">
      <c r="A3292">
        <v>87.18103700876236</v>
      </c>
      <c r="B3292">
        <v>7.8110817363057601</v>
      </c>
      <c r="C3292">
        <v>258.88828449145177</v>
      </c>
      <c r="D3292">
        <v>934.47159001234502</v>
      </c>
      <c r="E3292">
        <v>458.80299769174189</v>
      </c>
      <c r="F3292">
        <v>1217.2782392609204</v>
      </c>
      <c r="G3292">
        <v>607.18779007164778</v>
      </c>
      <c r="H3292">
        <v>6.8206297148109396</v>
      </c>
      <c r="I3292">
        <v>7.605166847009996</v>
      </c>
      <c r="J3292">
        <v>380.09406051995603</v>
      </c>
      <c r="K3292">
        <v>1552.0536493609598</v>
      </c>
      <c r="L3292">
        <v>673.46318523059472</v>
      </c>
      <c r="M3292">
        <v>1886.5943310018449</v>
      </c>
      <c r="N3292">
        <v>696.00265713501051</v>
      </c>
      <c r="O3292">
        <v>5.9319255628524123</v>
      </c>
      <c r="P3292">
        <v>9.0836810186296084</v>
      </c>
    </row>
    <row r="3293" spans="1:16" x14ac:dyDescent="0.25">
      <c r="A3293">
        <v>18.090288579463959</v>
      </c>
      <c r="B3293">
        <v>1.39517283580414</v>
      </c>
      <c r="C3293">
        <v>3468.0652734632845</v>
      </c>
      <c r="D3293">
        <v>26413.637253253783</v>
      </c>
      <c r="E3293">
        <v>380.14600354133421</v>
      </c>
      <c r="F3293">
        <v>3493.913162280398</v>
      </c>
      <c r="G3293">
        <v>1851.1839450434825</v>
      </c>
      <c r="H3293">
        <v>0.44847045851500339</v>
      </c>
      <c r="I3293">
        <v>0.95314004983586198</v>
      </c>
      <c r="J3293">
        <v>4421.208870932358</v>
      </c>
      <c r="K3293">
        <v>35105.43392950714</v>
      </c>
      <c r="L3293">
        <v>437.07603221563988</v>
      </c>
      <c r="M3293">
        <v>5680.8497582871669</v>
      </c>
      <c r="N3293">
        <v>2076.3913172754687</v>
      </c>
      <c r="O3293">
        <v>0.41482619092951656</v>
      </c>
      <c r="P3293">
        <v>0.80297116618324604</v>
      </c>
    </row>
    <row r="3294" spans="1:16" x14ac:dyDescent="0.25">
      <c r="A3294">
        <v>61.937371075153351</v>
      </c>
      <c r="B3294">
        <v>1.6143551045694062</v>
      </c>
      <c r="C3294">
        <v>5556.9764242143392</v>
      </c>
      <c r="D3294">
        <v>46868.550056967455</v>
      </c>
      <c r="E3294">
        <v>540.64009719104718</v>
      </c>
      <c r="F3294">
        <v>7776.9417144763847</v>
      </c>
      <c r="G3294">
        <v>2310.1062715033518</v>
      </c>
      <c r="H3294">
        <v>0.43649521242821293</v>
      </c>
      <c r="I3294">
        <v>0.92282119406762808</v>
      </c>
      <c r="J3294">
        <v>6634.5683832974828</v>
      </c>
      <c r="K3294">
        <v>57312.208172059902</v>
      </c>
      <c r="L3294">
        <v>686.71179231876272</v>
      </c>
      <c r="M3294">
        <v>12799.027704222906</v>
      </c>
      <c r="N3294">
        <v>2508.6384439413164</v>
      </c>
      <c r="O3294">
        <v>0.41238790367437522</v>
      </c>
      <c r="P3294">
        <v>0.93295838374728113</v>
      </c>
    </row>
    <row r="3295" spans="1:16" x14ac:dyDescent="0.25">
      <c r="A3295">
        <v>62.03547877073288</v>
      </c>
      <c r="B3295">
        <v>5.5449160261650938</v>
      </c>
      <c r="C3295">
        <v>436.18058934595268</v>
      </c>
      <c r="D3295">
        <v>1847.8005299919168</v>
      </c>
      <c r="E3295">
        <v>508.85121592922866</v>
      </c>
      <c r="F3295">
        <v>1439.8073738183787</v>
      </c>
      <c r="G3295">
        <v>735.11602331090978</v>
      </c>
      <c r="H3295">
        <v>3.9653792967653878</v>
      </c>
      <c r="I3295">
        <v>6.7154156038471937</v>
      </c>
      <c r="J3295">
        <v>644.34306347639085</v>
      </c>
      <c r="K3295">
        <v>3107.0562157769341</v>
      </c>
      <c r="L3295">
        <v>746.54864374829037</v>
      </c>
      <c r="M3295">
        <v>2249.5600116965174</v>
      </c>
      <c r="N3295">
        <v>859.67532318529993</v>
      </c>
      <c r="O3295">
        <v>3.4460659303683574</v>
      </c>
      <c r="P3295">
        <v>8.7253388143894277</v>
      </c>
    </row>
    <row r="3296" spans="1:16" x14ac:dyDescent="0.25">
      <c r="A3296">
        <v>26.687735140323639</v>
      </c>
      <c r="B3296">
        <v>6.0941227033879439</v>
      </c>
      <c r="C3296">
        <v>186.42628140385105</v>
      </c>
      <c r="D3296">
        <v>610.79498802356068</v>
      </c>
      <c r="E3296">
        <v>270.50564103604268</v>
      </c>
      <c r="F3296">
        <v>688.40315567220057</v>
      </c>
      <c r="G3296">
        <v>546.10111638478941</v>
      </c>
      <c r="H3296">
        <v>6.019614253801044</v>
      </c>
      <c r="I3296">
        <v>5.617063963205025</v>
      </c>
      <c r="J3296">
        <v>271.40165695042469</v>
      </c>
      <c r="K3296">
        <v>996.39370446257988</v>
      </c>
      <c r="L3296">
        <v>394.43697523788819</v>
      </c>
      <c r="M3296">
        <v>1061.7826465920784</v>
      </c>
      <c r="N3296">
        <v>616.49687526145942</v>
      </c>
      <c r="O3296">
        <v>5.2546618940999217</v>
      </c>
      <c r="P3296">
        <v>6.1480621502837334</v>
      </c>
    </row>
    <row r="3297" spans="1:16" x14ac:dyDescent="0.25">
      <c r="A3297">
        <v>25.981626451015472</v>
      </c>
      <c r="B3297">
        <v>7.519244534906993</v>
      </c>
      <c r="C3297">
        <v>115.62370508052736</v>
      </c>
      <c r="D3297">
        <v>332.38122043168215</v>
      </c>
      <c r="E3297">
        <v>220.67131536779934</v>
      </c>
      <c r="F3297">
        <v>527.68515332483435</v>
      </c>
      <c r="G3297">
        <v>478.54332128128516</v>
      </c>
      <c r="H3297">
        <v>8.8429516213537109</v>
      </c>
      <c r="I3297">
        <v>7.0840567971135018</v>
      </c>
      <c r="J3297">
        <v>165.79046167774254</v>
      </c>
      <c r="K3297">
        <v>524.02305893987375</v>
      </c>
      <c r="L3297">
        <v>318.917961851222</v>
      </c>
      <c r="M3297">
        <v>808.44915444800449</v>
      </c>
      <c r="N3297">
        <v>527.62342396982251</v>
      </c>
      <c r="O3297">
        <v>7.7900140859240761</v>
      </c>
      <c r="P3297">
        <v>6.9390289895495361</v>
      </c>
    </row>
    <row r="3298" spans="1:16" x14ac:dyDescent="0.25">
      <c r="A3298">
        <v>54.938904106616974</v>
      </c>
      <c r="B3298">
        <v>2.9894583221571311</v>
      </c>
      <c r="C3298">
        <v>1578.1054228834212</v>
      </c>
      <c r="D3298">
        <v>9832.8681617181537</v>
      </c>
      <c r="E3298">
        <v>741.98167966464689</v>
      </c>
      <c r="F3298">
        <v>2925.8939147894603</v>
      </c>
      <c r="G3298">
        <v>1281.6878332762408</v>
      </c>
      <c r="H3298">
        <v>1.2973204830545499</v>
      </c>
      <c r="I3298">
        <v>4.8430522431143403</v>
      </c>
      <c r="J3298">
        <v>2207.5302149292625</v>
      </c>
      <c r="K3298">
        <v>15028.942500084084</v>
      </c>
      <c r="L3298">
        <v>754.77022241911811</v>
      </c>
      <c r="M3298">
        <v>4676.6588913616924</v>
      </c>
      <c r="N3298">
        <v>1501.062181978265</v>
      </c>
      <c r="O3298">
        <v>1.1593877651998716</v>
      </c>
      <c r="P3298">
        <v>2.932625617447556</v>
      </c>
    </row>
    <row r="3299" spans="1:16" x14ac:dyDescent="0.25">
      <c r="A3299">
        <v>88.864705741405487</v>
      </c>
      <c r="B3299">
        <v>1.5031810307104119</v>
      </c>
      <c r="C3299">
        <v>7566.5760832786755</v>
      </c>
      <c r="D3299">
        <v>67827.752441056262</v>
      </c>
      <c r="E3299">
        <v>634.80587180074804</v>
      </c>
      <c r="F3299">
        <v>11767.941284795981</v>
      </c>
      <c r="G3299">
        <v>2671.7193829279413</v>
      </c>
      <c r="H3299">
        <v>0.36445505977286963</v>
      </c>
      <c r="I3299">
        <v>0.87215792859164742</v>
      </c>
      <c r="J3299">
        <v>8706.430518871417</v>
      </c>
      <c r="K3299">
        <v>79828.233935614</v>
      </c>
      <c r="L3299">
        <v>868.19920019744416</v>
      </c>
      <c r="M3299">
        <v>19543.131182766458</v>
      </c>
      <c r="N3299">
        <v>2854.2896323277018</v>
      </c>
      <c r="O3299">
        <v>0.34812351922927592</v>
      </c>
      <c r="P3299">
        <v>0.99494154095425424</v>
      </c>
    </row>
    <row r="3300" spans="1:16" x14ac:dyDescent="0.25">
      <c r="A3300">
        <v>86.489645063877106</v>
      </c>
      <c r="B3300">
        <v>3.1405133767336695</v>
      </c>
      <c r="C3300">
        <v>1954.5221403389867</v>
      </c>
      <c r="D3300">
        <v>12907.982828223705</v>
      </c>
      <c r="E3300">
        <v>782.00798427051973</v>
      </c>
      <c r="F3300">
        <v>3912.3830241331875</v>
      </c>
      <c r="G3300">
        <v>1415.2479189830553</v>
      </c>
      <c r="H3300">
        <v>1.2549643901038356</v>
      </c>
      <c r="I3300">
        <v>3.8937125698999324</v>
      </c>
      <c r="J3300">
        <v>2676.6940729390012</v>
      </c>
      <c r="K3300">
        <v>19068.751489101927</v>
      </c>
      <c r="L3300">
        <v>817.56448647528828</v>
      </c>
      <c r="M3300">
        <v>6280.6055702744443</v>
      </c>
      <c r="N3300">
        <v>1643.0169158838262</v>
      </c>
      <c r="O3300">
        <v>1.1311050585402294</v>
      </c>
      <c r="P3300">
        <v>2.520500159837384</v>
      </c>
    </row>
    <row r="3301" spans="1:16" x14ac:dyDescent="0.25">
      <c r="A3301">
        <v>18.248620450496674</v>
      </c>
      <c r="B3301">
        <v>5.1954189044363668</v>
      </c>
      <c r="C3301">
        <v>200.57720479129685</v>
      </c>
      <c r="D3301">
        <v>671.2303029617608</v>
      </c>
      <c r="E3301">
        <v>245.49342315163713</v>
      </c>
      <c r="F3301">
        <v>630.65192055497937</v>
      </c>
      <c r="G3301">
        <v>558.57755471080236</v>
      </c>
      <c r="H3301">
        <v>4.9938540457723022</v>
      </c>
      <c r="I3301">
        <v>4.8055001993206297</v>
      </c>
      <c r="J3301">
        <v>292.61372015152864</v>
      </c>
      <c r="K3301">
        <v>1099.9400531128408</v>
      </c>
      <c r="L3301">
        <v>358.53984375200531</v>
      </c>
      <c r="M3301">
        <v>973.73934941214065</v>
      </c>
      <c r="N3301">
        <v>632.79897695776367</v>
      </c>
      <c r="O3301">
        <v>4.3548052562025257</v>
      </c>
      <c r="P3301">
        <v>5.3844509334534028</v>
      </c>
    </row>
    <row r="3302" spans="1:16" x14ac:dyDescent="0.25">
      <c r="A3302">
        <v>21.790092289447784</v>
      </c>
      <c r="B3302">
        <v>9.6861300999076363</v>
      </c>
      <c r="C3302">
        <v>61.081819839773402</v>
      </c>
      <c r="D3302">
        <v>151.71638332889117</v>
      </c>
      <c r="E3302">
        <v>158.05487325059534</v>
      </c>
      <c r="F3302">
        <v>348.73202318180188</v>
      </c>
      <c r="G3302">
        <v>418.81378350632309</v>
      </c>
      <c r="H3302">
        <v>14.192122054241592</v>
      </c>
      <c r="I3302">
        <v>8.0634854584795619</v>
      </c>
      <c r="J3302">
        <v>85.83319057146052</v>
      </c>
      <c r="K3302">
        <v>227.84438827426567</v>
      </c>
      <c r="L3302">
        <v>228.16173656762828</v>
      </c>
      <c r="M3302">
        <v>529.80414253390313</v>
      </c>
      <c r="N3302">
        <v>447.70798720716107</v>
      </c>
      <c r="O3302">
        <v>12.722658647907325</v>
      </c>
      <c r="P3302">
        <v>8.8037778979516332</v>
      </c>
    </row>
    <row r="3303" spans="1:16" x14ac:dyDescent="0.25">
      <c r="A3303">
        <v>19.559579074382782</v>
      </c>
      <c r="B3303">
        <v>5.1262333659011459</v>
      </c>
      <c r="C3303">
        <v>217.66468368052762</v>
      </c>
      <c r="D3303">
        <v>746.07977453182798</v>
      </c>
      <c r="E3303">
        <v>259.7244314172072</v>
      </c>
      <c r="F3303">
        <v>674.20583526004521</v>
      </c>
      <c r="G3303">
        <v>573.26577461627085</v>
      </c>
      <c r="H3303">
        <v>4.7787880550605086</v>
      </c>
      <c r="I3303">
        <v>4.7924167970716205</v>
      </c>
      <c r="J3303">
        <v>318.24484670807271</v>
      </c>
      <c r="K3303">
        <v>1228.3880895892767</v>
      </c>
      <c r="L3303">
        <v>379.98869116973447</v>
      </c>
      <c r="M3303">
        <v>1042.2317628574526</v>
      </c>
      <c r="N3303">
        <v>651.9495725872232</v>
      </c>
      <c r="O3303">
        <v>4.1630551363426171</v>
      </c>
      <c r="P3303">
        <v>5.4919880370408078</v>
      </c>
    </row>
    <row r="3304" spans="1:16" x14ac:dyDescent="0.25">
      <c r="A3304">
        <v>39.05112224817276</v>
      </c>
      <c r="B3304">
        <v>2.717097244312042</v>
      </c>
      <c r="C3304">
        <v>1517.935437896243</v>
      </c>
      <c r="D3304">
        <v>9356.0333372605983</v>
      </c>
      <c r="E3304">
        <v>663.4636798033074</v>
      </c>
      <c r="F3304">
        <v>2547.5074636404715</v>
      </c>
      <c r="G3304">
        <v>1258.9455051889013</v>
      </c>
      <c r="H3304">
        <v>1.1969939553448126</v>
      </c>
      <c r="I3304">
        <v>4.5815317840548104</v>
      </c>
      <c r="J3304">
        <v>2130.7568561535209</v>
      </c>
      <c r="K3304">
        <v>14381.999999470127</v>
      </c>
      <c r="L3304">
        <v>683.44683617910187</v>
      </c>
      <c r="M3304">
        <v>4068.7352569016762</v>
      </c>
      <c r="N3304">
        <v>1476.3546036557225</v>
      </c>
      <c r="O3304">
        <v>1.0681830867953641</v>
      </c>
      <c r="P3304">
        <v>2.7732549974414176</v>
      </c>
    </row>
    <row r="3305" spans="1:16" x14ac:dyDescent="0.25">
      <c r="A3305">
        <v>26.070469796657562</v>
      </c>
      <c r="B3305">
        <v>9.2536051028367581</v>
      </c>
      <c r="C3305">
        <v>75.307360088864911</v>
      </c>
      <c r="D3305">
        <v>195.3807036534464</v>
      </c>
      <c r="E3305">
        <v>184.22708221807613</v>
      </c>
      <c r="F3305">
        <v>417.00104700894258</v>
      </c>
      <c r="G3305">
        <v>435.1791479306674</v>
      </c>
      <c r="H3305">
        <v>12.64092042576325</v>
      </c>
      <c r="I3305">
        <v>8.133662384555695</v>
      </c>
      <c r="J3305">
        <v>106.49397502286763</v>
      </c>
      <c r="K3305">
        <v>298.01155979937107</v>
      </c>
      <c r="L3305">
        <v>265.62122625658674</v>
      </c>
      <c r="M3305">
        <v>635.22607892428107</v>
      </c>
      <c r="N3305">
        <v>469.81793946285956</v>
      </c>
      <c r="O3305">
        <v>11.261353470344011</v>
      </c>
      <c r="P3305">
        <v>8.6669200211482309</v>
      </c>
    </row>
    <row r="3306" spans="1:16" x14ac:dyDescent="0.25">
      <c r="A3306">
        <v>45.103728592395782</v>
      </c>
      <c r="B3306">
        <v>2.6000949976018419</v>
      </c>
      <c r="C3306">
        <v>1843.3691195098588</v>
      </c>
      <c r="D3306">
        <v>11984.530576396028</v>
      </c>
      <c r="E3306">
        <v>646.01466448782253</v>
      </c>
      <c r="F3306">
        <v>3029.5460743058352</v>
      </c>
      <c r="G3306">
        <v>1377.2428756825423</v>
      </c>
      <c r="H3306">
        <v>1.062680041936293</v>
      </c>
      <c r="I3306">
        <v>3.4820511614278029</v>
      </c>
      <c r="J3306">
        <v>2540.042028923001</v>
      </c>
      <c r="K3306">
        <v>17877.707283546628</v>
      </c>
      <c r="L3306">
        <v>670.03990876803982</v>
      </c>
      <c r="M3306">
        <v>4857.5092505350267</v>
      </c>
      <c r="N3306">
        <v>1603.152221541661</v>
      </c>
      <c r="O3306">
        <v>0.95549097114218873</v>
      </c>
      <c r="P3306">
        <v>2.1974018717505217</v>
      </c>
    </row>
    <row r="3307" spans="1:16" x14ac:dyDescent="0.25">
      <c r="A3307">
        <v>3.6352354884147644</v>
      </c>
      <c r="B3307">
        <v>6.5848930526238467</v>
      </c>
      <c r="C3307">
        <v>41.072090684091961</v>
      </c>
      <c r="D3307">
        <v>95.236740088115695</v>
      </c>
      <c r="E3307">
        <v>71.974564400529232</v>
      </c>
      <c r="F3307">
        <v>151.81179895582775</v>
      </c>
      <c r="G3307">
        <v>394.78837743143578</v>
      </c>
      <c r="H3307">
        <v>10.940924459166645</v>
      </c>
      <c r="I3307">
        <v>4.8390807028765339</v>
      </c>
      <c r="J3307">
        <v>57.08373796824494</v>
      </c>
      <c r="K3307">
        <v>139.2218216062648</v>
      </c>
      <c r="L3307">
        <v>104.48127432862557</v>
      </c>
      <c r="M3307">
        <v>229.51602817688695</v>
      </c>
      <c r="N3307">
        <v>414.70856080038379</v>
      </c>
      <c r="O3307">
        <v>9.9350522239761858</v>
      </c>
      <c r="P3307">
        <v>5.4458382592518602</v>
      </c>
    </row>
    <row r="3308" spans="1:16" x14ac:dyDescent="0.25">
      <c r="A3308">
        <v>42.008397161960602</v>
      </c>
      <c r="B3308">
        <v>2.1838245438505242</v>
      </c>
      <c r="C3308">
        <v>2507.6876227544594</v>
      </c>
      <c r="D3308">
        <v>17664.217793585976</v>
      </c>
      <c r="E3308">
        <v>556.08265440376624</v>
      </c>
      <c r="F3308">
        <v>3646.8414120133984</v>
      </c>
      <c r="G3308">
        <v>1589.9489028603439</v>
      </c>
      <c r="H3308">
        <v>0.7933175437801262</v>
      </c>
      <c r="I3308">
        <v>1.9879958022337962</v>
      </c>
      <c r="J3308">
        <v>3336.6018990330131</v>
      </c>
      <c r="K3308">
        <v>24965.258743582159</v>
      </c>
      <c r="L3308">
        <v>603.62172134040088</v>
      </c>
      <c r="M3308">
        <v>5885.5648464065926</v>
      </c>
      <c r="N3308">
        <v>1821.4153052742608</v>
      </c>
      <c r="O3308">
        <v>0.72283504055084324</v>
      </c>
      <c r="P3308">
        <v>1.4548759806943503</v>
      </c>
    </row>
    <row r="3309" spans="1:16" x14ac:dyDescent="0.25">
      <c r="A3309">
        <v>82.173248708248138</v>
      </c>
      <c r="B3309">
        <v>5.4691963862940565</v>
      </c>
      <c r="C3309">
        <v>557.25592372296478</v>
      </c>
      <c r="D3309">
        <v>2547.1927947292024</v>
      </c>
      <c r="E3309">
        <v>619.38633214038134</v>
      </c>
      <c r="F3309">
        <v>1809.556746182576</v>
      </c>
      <c r="G3309">
        <v>810.88588390759219</v>
      </c>
      <c r="H3309">
        <v>3.5573362566946569</v>
      </c>
      <c r="I3309">
        <v>7.657195721405162</v>
      </c>
      <c r="J3309">
        <v>821.861163916225</v>
      </c>
      <c r="K3309">
        <v>4269.1916679359856</v>
      </c>
      <c r="L3309">
        <v>898.55572675766894</v>
      </c>
      <c r="M3309">
        <v>2838.5458916861085</v>
      </c>
      <c r="N3309">
        <v>954.48230209805217</v>
      </c>
      <c r="O3309">
        <v>3.0976649526415958</v>
      </c>
      <c r="P3309">
        <v>9.5873937174736401</v>
      </c>
    </row>
    <row r="3310" spans="1:16" x14ac:dyDescent="0.25">
      <c r="A3310">
        <v>23.414480984210968</v>
      </c>
      <c r="B3310">
        <v>6.2833501871323163</v>
      </c>
      <c r="C3310">
        <v>158.23631021430577</v>
      </c>
      <c r="D3310">
        <v>494.89059800563547</v>
      </c>
      <c r="E3310">
        <v>242.30502490491003</v>
      </c>
      <c r="F3310">
        <v>603.66540691593104</v>
      </c>
      <c r="G3310">
        <v>520.31067539172238</v>
      </c>
      <c r="H3310">
        <v>6.5943879627671746</v>
      </c>
      <c r="I3310">
        <v>5.8644256396192649</v>
      </c>
      <c r="J3310">
        <v>229.21696056043473</v>
      </c>
      <c r="K3310">
        <v>798.52131532188707</v>
      </c>
      <c r="L3310">
        <v>352.0760797261359</v>
      </c>
      <c r="M3310">
        <v>928.9049935158381</v>
      </c>
      <c r="N3310">
        <v>582.69449475740714</v>
      </c>
      <c r="O3310">
        <v>5.7717859666620255</v>
      </c>
      <c r="P3310">
        <v>6.0254713598817027</v>
      </c>
    </row>
    <row r="3311" spans="1:16" x14ac:dyDescent="0.25">
      <c r="A3311">
        <v>18.903686702251434</v>
      </c>
      <c r="B3311">
        <v>7.5227889552210288</v>
      </c>
      <c r="C3311">
        <v>92.406485871870416</v>
      </c>
      <c r="D3311">
        <v>251.25294715511012</v>
      </c>
      <c r="E3311">
        <v>180.73414107110415</v>
      </c>
      <c r="F3311">
        <v>419.82173508122446</v>
      </c>
      <c r="G3311">
        <v>454.08876930325931</v>
      </c>
      <c r="H3311">
        <v>9.5767404751612482</v>
      </c>
      <c r="I3311">
        <v>6.894318886494097</v>
      </c>
      <c r="J3311">
        <v>131.52783884182344</v>
      </c>
      <c r="K3311">
        <v>389.30799458187187</v>
      </c>
      <c r="L3311">
        <v>260.66463609025294</v>
      </c>
      <c r="M3311">
        <v>641.24997207884962</v>
      </c>
      <c r="N3311">
        <v>495.13237836921638</v>
      </c>
      <c r="O3311">
        <v>8.4834788456644166</v>
      </c>
      <c r="P3311">
        <v>7.1436941398975851</v>
      </c>
    </row>
    <row r="3312" spans="1:16" x14ac:dyDescent="0.25">
      <c r="A3312">
        <v>93.669575273990631</v>
      </c>
      <c r="B3312">
        <v>6.7975139377930214</v>
      </c>
      <c r="C3312">
        <v>374.92042674882288</v>
      </c>
      <c r="D3312">
        <v>1515.5259464261358</v>
      </c>
      <c r="E3312">
        <v>547.84494789508972</v>
      </c>
      <c r="F3312">
        <v>1521.3617759174385</v>
      </c>
      <c r="G3312">
        <v>693.62019212892312</v>
      </c>
      <c r="H3312">
        <v>5.1530311476280986</v>
      </c>
      <c r="I3312">
        <v>7.6161043122891234</v>
      </c>
      <c r="J3312">
        <v>553.52104311547771</v>
      </c>
      <c r="K3312">
        <v>2545.5625041260869</v>
      </c>
      <c r="L3312">
        <v>805.88017531826233</v>
      </c>
      <c r="M3312">
        <v>2371.291787514112</v>
      </c>
      <c r="N3312">
        <v>807.04801487680356</v>
      </c>
      <c r="O3312">
        <v>4.4760951511047695</v>
      </c>
      <c r="P3312">
        <v>9.8117742207909604</v>
      </c>
    </row>
    <row r="3313" spans="1:16" x14ac:dyDescent="0.25">
      <c r="A3313">
        <v>72.329906404018402</v>
      </c>
      <c r="B3313">
        <v>3.0101962502485189</v>
      </c>
      <c r="C3313">
        <v>1885.9534646983798</v>
      </c>
      <c r="D3313">
        <v>12336.889558018498</v>
      </c>
      <c r="E3313">
        <v>748.45720713630897</v>
      </c>
      <c r="F3313">
        <v>3599.8144501638426</v>
      </c>
      <c r="G3313">
        <v>1391.9344800713573</v>
      </c>
      <c r="H3313">
        <v>1.219523248733791</v>
      </c>
      <c r="I3313">
        <v>3.9121211022201026</v>
      </c>
      <c r="J3313">
        <v>2592.5728610887945</v>
      </c>
      <c r="K3313">
        <v>18334.236546326312</v>
      </c>
      <c r="L3313">
        <v>778.67174609789924</v>
      </c>
      <c r="M3313">
        <v>5774.5721065633525</v>
      </c>
      <c r="N3313">
        <v>1618.6108908502472</v>
      </c>
      <c r="O3313">
        <v>1.0975380050520462</v>
      </c>
      <c r="P3313">
        <v>2.4924405035311827</v>
      </c>
    </row>
    <row r="3314" spans="1:16" x14ac:dyDescent="0.25">
      <c r="A3314">
        <v>17.678892433643341</v>
      </c>
      <c r="B3314">
        <v>7.8895159610741414</v>
      </c>
      <c r="C3314">
        <v>80.029399349146857</v>
      </c>
      <c r="D3314">
        <v>210.45670205966815</v>
      </c>
      <c r="E3314">
        <v>166.19356022065736</v>
      </c>
      <c r="F3314">
        <v>379.05645360536471</v>
      </c>
      <c r="G3314">
        <v>440.48224336135394</v>
      </c>
      <c r="H3314">
        <v>10.556028829940507</v>
      </c>
      <c r="I3314">
        <v>7.0307293006791456</v>
      </c>
      <c r="J3314">
        <v>113.38727421658663</v>
      </c>
      <c r="K3314">
        <v>322.49819550983688</v>
      </c>
      <c r="L3314">
        <v>239.60397078727252</v>
      </c>
      <c r="M3314">
        <v>577.88333973730721</v>
      </c>
      <c r="N3314">
        <v>476.93846129387418</v>
      </c>
      <c r="O3314">
        <v>9.3877181440131725</v>
      </c>
      <c r="P3314">
        <v>7.4322396962673176</v>
      </c>
    </row>
    <row r="3315" spans="1:16" x14ac:dyDescent="0.25">
      <c r="A3315">
        <v>19.973819434642792</v>
      </c>
      <c r="B3315">
        <v>6.7525971065330861</v>
      </c>
      <c r="C3315">
        <v>120.64286578439226</v>
      </c>
      <c r="D3315">
        <v>350.65022235856367</v>
      </c>
      <c r="E3315">
        <v>205.72289547703269</v>
      </c>
      <c r="F3315">
        <v>494.67577508281755</v>
      </c>
      <c r="G3315">
        <v>483.66056203626607</v>
      </c>
      <c r="H3315">
        <v>7.8212929808432845</v>
      </c>
      <c r="I3315">
        <v>6.3777756873704181</v>
      </c>
      <c r="J3315">
        <v>173.23023385766214</v>
      </c>
      <c r="K3315">
        <v>554.62402795561627</v>
      </c>
      <c r="L3315">
        <v>297.48595974914673</v>
      </c>
      <c r="M3315">
        <v>758.31841830671863</v>
      </c>
      <c r="N3315">
        <v>534.39582742555444</v>
      </c>
      <c r="O3315">
        <v>6.883321408768567</v>
      </c>
      <c r="P3315">
        <v>6.2239195504772411</v>
      </c>
    </row>
    <row r="3316" spans="1:16" x14ac:dyDescent="0.25">
      <c r="A3316">
        <v>82.514637053012848</v>
      </c>
      <c r="B3316">
        <v>5.8722497217030751</v>
      </c>
      <c r="C3316">
        <v>475.39896511098414</v>
      </c>
      <c r="D3316">
        <v>2068.5008127792321</v>
      </c>
      <c r="E3316">
        <v>580.25346278617803</v>
      </c>
      <c r="F3316">
        <v>1659.8553449361661</v>
      </c>
      <c r="G3316">
        <v>760.48772565999604</v>
      </c>
      <c r="H3316">
        <v>4.0620254545329795</v>
      </c>
      <c r="I3316">
        <v>7.4700910071173459</v>
      </c>
      <c r="J3316">
        <v>702.14660172491438</v>
      </c>
      <c r="K3316">
        <v>3476.7425230592985</v>
      </c>
      <c r="L3316">
        <v>848.89184410099574</v>
      </c>
      <c r="M3316">
        <v>2596.9581257898244</v>
      </c>
      <c r="N3316">
        <v>891.61300485124161</v>
      </c>
      <c r="O3316">
        <v>3.5319138797011025</v>
      </c>
      <c r="P3316">
        <v>9.6490561817788496</v>
      </c>
    </row>
    <row r="3317" spans="1:16" x14ac:dyDescent="0.25">
      <c r="A3317">
        <v>81.860267102718353</v>
      </c>
      <c r="B3317">
        <v>1.0617745211592386</v>
      </c>
      <c r="C3317">
        <v>11920.562416906796</v>
      </c>
      <c r="D3317">
        <v>116669.63889156982</v>
      </c>
      <c r="E3317">
        <v>773.47913471357924</v>
      </c>
      <c r="F3317">
        <v>19134.606056240787</v>
      </c>
      <c r="G3317">
        <v>3319.7649056731771</v>
      </c>
      <c r="H3317">
        <v>0.22100210888929123</v>
      </c>
      <c r="I3317">
        <v>0.78870849655972608</v>
      </c>
      <c r="J3317">
        <v>13365.069532403875</v>
      </c>
      <c r="K3317">
        <v>135527.59828021296</v>
      </c>
      <c r="L3317">
        <v>1188.0485194451676</v>
      </c>
      <c r="M3317">
        <v>32272.323781465362</v>
      </c>
      <c r="N3317">
        <v>3521.5815655976912</v>
      </c>
      <c r="O3317">
        <v>0.21272699063870248</v>
      </c>
      <c r="P3317">
        <v>0.9948680938715424</v>
      </c>
    </row>
    <row r="3318" spans="1:16" x14ac:dyDescent="0.25">
      <c r="A3318">
        <v>3.7753809094429016</v>
      </c>
      <c r="B3318">
        <v>9.6209618741978797</v>
      </c>
      <c r="C3318">
        <v>22.157900264449914</v>
      </c>
      <c r="D3318">
        <v>48.024086233657279</v>
      </c>
      <c r="E3318">
        <v>51.939839569486082</v>
      </c>
      <c r="F3318">
        <v>103.17290766127364</v>
      </c>
      <c r="G3318">
        <v>370.92291172806472</v>
      </c>
      <c r="H3318">
        <v>18.963511523538813</v>
      </c>
      <c r="I3318">
        <v>5.5945795794552797</v>
      </c>
      <c r="J3318">
        <v>30.274953929958688</v>
      </c>
      <c r="K3318">
        <v>67.685097283655196</v>
      </c>
      <c r="L3318">
        <v>76.169433854445174</v>
      </c>
      <c r="M3318">
        <v>154.93231877836678</v>
      </c>
      <c r="N3318">
        <v>381.1527993805031</v>
      </c>
      <c r="O3318">
        <v>17.596132905223403</v>
      </c>
      <c r="P3318">
        <v>6.367548026482881</v>
      </c>
    </row>
    <row r="3319" spans="1:16" x14ac:dyDescent="0.25">
      <c r="A3319">
        <v>86.751395404338837</v>
      </c>
      <c r="B3319">
        <v>5.0239612662176523</v>
      </c>
      <c r="C3319">
        <v>703.85537297971746</v>
      </c>
      <c r="D3319">
        <v>3457.6740448825508</v>
      </c>
      <c r="E3319">
        <v>694.16631892861881</v>
      </c>
      <c r="F3319">
        <v>2100.7877948043724</v>
      </c>
      <c r="G3319">
        <v>894.07184221576506</v>
      </c>
      <c r="H3319">
        <v>2.9841730944457541</v>
      </c>
      <c r="I3319">
        <v>8.0432132241645142</v>
      </c>
      <c r="J3319">
        <v>1032.9268322928453</v>
      </c>
      <c r="K3319">
        <v>5741.0634612434542</v>
      </c>
      <c r="L3319">
        <v>985.30992118337826</v>
      </c>
      <c r="M3319">
        <v>3308.3684482090257</v>
      </c>
      <c r="N3319">
        <v>1056.4933568961881</v>
      </c>
      <c r="O3319">
        <v>2.6073733400869976</v>
      </c>
      <c r="P3319">
        <v>9.3116967699571109</v>
      </c>
    </row>
    <row r="3320" spans="1:16" x14ac:dyDescent="0.25">
      <c r="A3320">
        <v>34.695437967777252</v>
      </c>
      <c r="B3320">
        <v>6.1548257324993898</v>
      </c>
      <c r="C3320">
        <v>221.69842756572649</v>
      </c>
      <c r="D3320">
        <v>764.03667821424483</v>
      </c>
      <c r="E3320">
        <v>316.75953670520721</v>
      </c>
      <c r="F3320">
        <v>824.1792359000525</v>
      </c>
      <c r="G3320">
        <v>576.67635581426578</v>
      </c>
      <c r="H3320">
        <v>5.6982337554918621</v>
      </c>
      <c r="I3320">
        <v>5.772822844264315</v>
      </c>
      <c r="J3320">
        <v>324.2969930883778</v>
      </c>
      <c r="K3320">
        <v>1259.2259233777236</v>
      </c>
      <c r="L3320">
        <v>463.61046334221663</v>
      </c>
      <c r="M3320">
        <v>1274.4143504536646</v>
      </c>
      <c r="N3320">
        <v>656.38985789035473</v>
      </c>
      <c r="O3320">
        <v>4.9630037521604411</v>
      </c>
      <c r="P3320">
        <v>6.6464093115459066</v>
      </c>
    </row>
    <row r="3321" spans="1:16" x14ac:dyDescent="0.25">
      <c r="A3321">
        <v>49.131030023097992</v>
      </c>
      <c r="B3321">
        <v>3.1300290314622301</v>
      </c>
      <c r="C3321">
        <v>1320.1710635232168</v>
      </c>
      <c r="D3321">
        <v>7821.8105432403936</v>
      </c>
      <c r="E3321">
        <v>703.35338797454085</v>
      </c>
      <c r="F3321">
        <v>2520.2220120925085</v>
      </c>
      <c r="G3321">
        <v>1180.969001329531</v>
      </c>
      <c r="H3321">
        <v>1.4555746560439535</v>
      </c>
      <c r="I3321">
        <v>5.7881232881411639</v>
      </c>
      <c r="J3321">
        <v>1874.5868509889422</v>
      </c>
      <c r="K3321">
        <v>12256.269887037966</v>
      </c>
      <c r="L3321">
        <v>780.10095584104204</v>
      </c>
      <c r="M3321">
        <v>4014.2804656478543</v>
      </c>
      <c r="N3321">
        <v>1390.3861614948946</v>
      </c>
      <c r="O3321">
        <v>1.2925684524013532</v>
      </c>
      <c r="P3321">
        <v>3.7054793047911114</v>
      </c>
    </row>
    <row r="3322" spans="1:16" x14ac:dyDescent="0.25">
      <c r="A3322">
        <v>21.00423938035965</v>
      </c>
      <c r="B3322">
        <v>4.8892039518727763</v>
      </c>
      <c r="C3322">
        <v>255.45466399510121</v>
      </c>
      <c r="D3322">
        <v>918.38044897074553</v>
      </c>
      <c r="E3322">
        <v>283.92988222502561</v>
      </c>
      <c r="F3322">
        <v>752.0569515185075</v>
      </c>
      <c r="G3322">
        <v>604.43739595189959</v>
      </c>
      <c r="H3322">
        <v>4.2908877338587192</v>
      </c>
      <c r="I3322">
        <v>4.7422444769821057</v>
      </c>
      <c r="J3322">
        <v>374.94391106136368</v>
      </c>
      <c r="K3322">
        <v>1524.408838310125</v>
      </c>
      <c r="L3322">
        <v>416.67960834478311</v>
      </c>
      <c r="M3322">
        <v>1165.3398934673637</v>
      </c>
      <c r="N3322">
        <v>692.44013240740674</v>
      </c>
      <c r="O3322">
        <v>3.732190026863254</v>
      </c>
      <c r="P3322">
        <v>5.6467394523881937</v>
      </c>
    </row>
    <row r="3323" spans="1:16" x14ac:dyDescent="0.25">
      <c r="A3323">
        <v>77.939051330089569</v>
      </c>
      <c r="B3323">
        <v>9.7914134790689626</v>
      </c>
      <c r="C3323">
        <v>144.11038378584936</v>
      </c>
      <c r="D3323">
        <v>439.22486811769073</v>
      </c>
      <c r="E3323">
        <v>348.29690150902019</v>
      </c>
      <c r="F3323">
        <v>857.20056500803923</v>
      </c>
      <c r="G3323">
        <v>506.86692987970417</v>
      </c>
      <c r="H3323">
        <v>10.634121266164085</v>
      </c>
      <c r="I3323">
        <v>9.2359037509242068</v>
      </c>
      <c r="J3323">
        <v>208.13349603682977</v>
      </c>
      <c r="K3323">
        <v>703.9936491849212</v>
      </c>
      <c r="L3323">
        <v>505.15084649992616</v>
      </c>
      <c r="M3323">
        <v>1317.3014063533174</v>
      </c>
      <c r="N3323">
        <v>565.01641591380906</v>
      </c>
      <c r="O3323">
        <v>9.3238773703537063</v>
      </c>
      <c r="P3323">
        <v>9.1892218940379955</v>
      </c>
    </row>
    <row r="3324" spans="1:16" x14ac:dyDescent="0.25">
      <c r="A3324">
        <v>64.535708487033844</v>
      </c>
      <c r="B3324">
        <v>7.9851425568590297</v>
      </c>
      <c r="C3324">
        <v>196.69353579877978</v>
      </c>
      <c r="D3324">
        <v>654.50086251153425</v>
      </c>
      <c r="E3324">
        <v>371.0650145228372</v>
      </c>
      <c r="F3324">
        <v>950.84830830892054</v>
      </c>
      <c r="G3324">
        <v>555.18263141750072</v>
      </c>
      <c r="H3324">
        <v>7.7315760920940635</v>
      </c>
      <c r="I3324">
        <v>7.374573393000273</v>
      </c>
      <c r="J3324">
        <v>286.79050873861098</v>
      </c>
      <c r="K3324">
        <v>1071.2586616665076</v>
      </c>
      <c r="L3324">
        <v>541.70414597378294</v>
      </c>
      <c r="M3324">
        <v>1467.7120941004416</v>
      </c>
      <c r="N3324">
        <v>628.36626762859669</v>
      </c>
      <c r="O3324">
        <v>6.7439562149943111</v>
      </c>
      <c r="P3324">
        <v>8.2142820561715695</v>
      </c>
    </row>
    <row r="3325" spans="1:16" x14ac:dyDescent="0.25">
      <c r="A3325">
        <v>13.055769383907318</v>
      </c>
      <c r="B3325">
        <v>2.7382239446123458</v>
      </c>
      <c r="C3325">
        <v>666.13087692362171</v>
      </c>
      <c r="D3325">
        <v>3217.4346600431445</v>
      </c>
      <c r="E3325">
        <v>361.11660020550829</v>
      </c>
      <c r="F3325">
        <v>1083.113522875326</v>
      </c>
      <c r="G3325">
        <v>873.42323095997779</v>
      </c>
      <c r="H3325">
        <v>1.6617084181111585</v>
      </c>
      <c r="I3325">
        <v>4.2569372023787801</v>
      </c>
      <c r="J3325">
        <v>979.02928763620741</v>
      </c>
      <c r="K3325">
        <v>5357.1050871652278</v>
      </c>
      <c r="L3325">
        <v>515.82475604465253</v>
      </c>
      <c r="M3325">
        <v>1704.1089423696578</v>
      </c>
      <c r="N3325">
        <v>1031.382889377662</v>
      </c>
      <c r="O3325">
        <v>1.4505432060350891</v>
      </c>
      <c r="P3325">
        <v>5.032508216269874</v>
      </c>
    </row>
    <row r="3326" spans="1:16" x14ac:dyDescent="0.25">
      <c r="A3326">
        <v>23.587635815143585</v>
      </c>
      <c r="B3326">
        <v>2.1545074816635545</v>
      </c>
      <c r="C3326">
        <v>1738.0851088858083</v>
      </c>
      <c r="D3326">
        <v>11121.332331230229</v>
      </c>
      <c r="E3326">
        <v>534.67222977414701</v>
      </c>
      <c r="F3326">
        <v>2348.8063695302076</v>
      </c>
      <c r="G3326">
        <v>1340.1816136836949</v>
      </c>
      <c r="H3326">
        <v>0.90075217716583633</v>
      </c>
      <c r="I3326">
        <v>3.1126750751748236</v>
      </c>
      <c r="J3326">
        <v>2409.1854082888672</v>
      </c>
      <c r="K3326">
        <v>16747.927068372264</v>
      </c>
      <c r="L3326">
        <v>550.33551247586888</v>
      </c>
      <c r="M3326">
        <v>3761.5219284693931</v>
      </c>
      <c r="N3326">
        <v>1563.8794156559168</v>
      </c>
      <c r="O3326">
        <v>0.80798782394311808</v>
      </c>
      <c r="P3326">
        <v>1.9228223998213918</v>
      </c>
    </row>
    <row r="3327" spans="1:16" x14ac:dyDescent="0.25">
      <c r="A3327">
        <v>76.536298930644989</v>
      </c>
      <c r="B3327">
        <v>1.8389301667823259</v>
      </c>
      <c r="C3327">
        <v>5018.6616787155954</v>
      </c>
      <c r="D3327">
        <v>41449.341500331881</v>
      </c>
      <c r="E3327">
        <v>581.23223578282193</v>
      </c>
      <c r="F3327">
        <v>7630.3111821316015</v>
      </c>
      <c r="G3327">
        <v>2202.1029514864022</v>
      </c>
      <c r="H3327">
        <v>0.51584976430573481</v>
      </c>
      <c r="I3327">
        <v>1.0701505684593546</v>
      </c>
      <c r="J3327">
        <v>6075.2370783029</v>
      </c>
      <c r="K3327">
        <v>51515.602434202396</v>
      </c>
      <c r="L3327">
        <v>721.47984744668156</v>
      </c>
      <c r="M3327">
        <v>12522.901989926151</v>
      </c>
      <c r="N3327">
        <v>2407.2495236001068</v>
      </c>
      <c r="O3327">
        <v>0.48527693013637624</v>
      </c>
      <c r="P3327">
        <v>1.0388716999374159</v>
      </c>
    </row>
    <row r="3328" spans="1:16" x14ac:dyDescent="0.25">
      <c r="A3328">
        <v>28.031054079532623</v>
      </c>
      <c r="B3328">
        <v>0.52828697289805682</v>
      </c>
      <c r="C3328">
        <v>17939.001904011529</v>
      </c>
      <c r="D3328">
        <v>191390.90627205561</v>
      </c>
      <c r="E3328">
        <v>840.86708581092273</v>
      </c>
      <c r="F3328">
        <v>23899.082830764448</v>
      </c>
      <c r="G3328">
        <v>4057.5019040871557</v>
      </c>
      <c r="H3328">
        <v>9.6744093175417337E-2</v>
      </c>
      <c r="I3328">
        <v>0.60005996324665489</v>
      </c>
      <c r="J3328">
        <v>20608.078962914675</v>
      </c>
      <c r="K3328">
        <v>229556.51426425201</v>
      </c>
      <c r="L3328">
        <v>1425.4999286147311</v>
      </c>
      <c r="M3328">
        <v>40991.62678333564</v>
      </c>
      <c r="N3328">
        <v>4357.3340911983105</v>
      </c>
      <c r="O3328">
        <v>9.3053862808612095E-2</v>
      </c>
      <c r="P3328">
        <v>3.0377111580133649</v>
      </c>
    </row>
    <row r="3329" spans="1:16" x14ac:dyDescent="0.25">
      <c r="A3329">
        <v>63.594934403896332</v>
      </c>
      <c r="B3329">
        <v>7.2663925466800805</v>
      </c>
      <c r="C3329">
        <v>240.37430117046105</v>
      </c>
      <c r="D3329">
        <v>848.54945856390634</v>
      </c>
      <c r="E3329">
        <v>400.65574340999649</v>
      </c>
      <c r="F3329">
        <v>1053.1709658893715</v>
      </c>
      <c r="G3329">
        <v>592.20170605788508</v>
      </c>
      <c r="H3329">
        <v>6.5255328415893175</v>
      </c>
      <c r="I3329">
        <v>6.9358045888760698</v>
      </c>
      <c r="J3329">
        <v>352.31975432648841</v>
      </c>
      <c r="K3329">
        <v>1404.4207360057567</v>
      </c>
      <c r="L3329">
        <v>587.34033630596139</v>
      </c>
      <c r="M3329">
        <v>1630.4481205668678</v>
      </c>
      <c r="N3329">
        <v>676.57140813702438</v>
      </c>
      <c r="O3329">
        <v>5.6788626148608614</v>
      </c>
      <c r="P3329">
        <v>8.1427324877092584</v>
      </c>
    </row>
    <row r="3330" spans="1:16" x14ac:dyDescent="0.25">
      <c r="A3330">
        <v>29.169613182544708</v>
      </c>
      <c r="B3330">
        <v>1.0862842217336184</v>
      </c>
      <c r="C3330">
        <v>7038.7191463972786</v>
      </c>
      <c r="D3330">
        <v>62218.678189240738</v>
      </c>
      <c r="E3330">
        <v>430.82461401348496</v>
      </c>
      <c r="F3330">
        <v>7552.2752781745066</v>
      </c>
      <c r="G3330">
        <v>2582.0183782811073</v>
      </c>
      <c r="H3330">
        <v>0.27009354942362468</v>
      </c>
      <c r="I3330">
        <v>0.62184807663947916</v>
      </c>
      <c r="J3330">
        <v>8161.8041660695226</v>
      </c>
      <c r="K3330">
        <v>73754.910437519866</v>
      </c>
      <c r="L3330">
        <v>578.80750230800425</v>
      </c>
      <c r="M3330">
        <v>12514.447960798638</v>
      </c>
      <c r="N3330">
        <v>2767.2335725995094</v>
      </c>
      <c r="O3330">
        <v>0.25741465393474239</v>
      </c>
      <c r="P3330">
        <v>0.6906899330980697</v>
      </c>
    </row>
    <row r="3331" spans="1:16" x14ac:dyDescent="0.25">
      <c r="A3331">
        <v>43.339524924755096</v>
      </c>
      <c r="B3331">
        <v>6.7987405027445433</v>
      </c>
      <c r="C3331">
        <v>209.4512628360107</v>
      </c>
      <c r="D3331">
        <v>709.85268055507311</v>
      </c>
      <c r="E3331">
        <v>333.34551326044954</v>
      </c>
      <c r="F3331">
        <v>861.08830284194801</v>
      </c>
      <c r="G3331">
        <v>566.25515468020546</v>
      </c>
      <c r="H3331">
        <v>6.430004416586149</v>
      </c>
      <c r="I3331">
        <v>6.3189622346769623</v>
      </c>
      <c r="J3331">
        <v>305.92309752336507</v>
      </c>
      <c r="K3331">
        <v>1166.1974998045828</v>
      </c>
      <c r="L3331">
        <v>487.30247318269659</v>
      </c>
      <c r="M3331">
        <v>1330.3772305377822</v>
      </c>
      <c r="N3331">
        <v>642.81469121018449</v>
      </c>
      <c r="O3331">
        <v>5.6040807643708828</v>
      </c>
      <c r="P3331">
        <v>7.1680065866509981</v>
      </c>
    </row>
    <row r="3332" spans="1:16" x14ac:dyDescent="0.25">
      <c r="A3332">
        <v>67.34895521402359</v>
      </c>
      <c r="B3332">
        <v>4.6858169750457783</v>
      </c>
      <c r="C3332">
        <v>680.84246403044335</v>
      </c>
      <c r="D3332">
        <v>3310.6586502578007</v>
      </c>
      <c r="E3332">
        <v>629.51053361041158</v>
      </c>
      <c r="F3332">
        <v>1894.731782011055</v>
      </c>
      <c r="G3332">
        <v>881.53325581334968</v>
      </c>
      <c r="H3332">
        <v>2.8195548799135945</v>
      </c>
      <c r="I3332">
        <v>7.3717454263260409</v>
      </c>
      <c r="J3332">
        <v>1000.0823436407517</v>
      </c>
      <c r="K3332">
        <v>5506.4661737364058</v>
      </c>
      <c r="L3332">
        <v>897.03630938873778</v>
      </c>
      <c r="M3332">
        <v>2982.1715127520024</v>
      </c>
      <c r="N3332">
        <v>1041.2622400219873</v>
      </c>
      <c r="O3332">
        <v>2.4621367072344724</v>
      </c>
      <c r="P3332">
        <v>8.6444118217919641</v>
      </c>
    </row>
    <row r="3333" spans="1:16" x14ac:dyDescent="0.25">
      <c r="A3333">
        <v>94.255849301815033</v>
      </c>
      <c r="B3333">
        <v>4.575893338116046</v>
      </c>
      <c r="C3333">
        <v>923.55923528750805</v>
      </c>
      <c r="D3333">
        <v>4927.0649160852454</v>
      </c>
      <c r="E3333">
        <v>790.98259530153871</v>
      </c>
      <c r="F3333">
        <v>2526.0457283923784</v>
      </c>
      <c r="G3333">
        <v>1005.9112234572101</v>
      </c>
      <c r="H3333">
        <v>2.445192009675341</v>
      </c>
      <c r="I3333">
        <v>8.1843941620585952</v>
      </c>
      <c r="J3333">
        <v>1341.140217069981</v>
      </c>
      <c r="K3333">
        <v>8025.7542791712194</v>
      </c>
      <c r="L3333">
        <v>1074.1707635489995</v>
      </c>
      <c r="M3333">
        <v>3997.0524972560615</v>
      </c>
      <c r="N3333">
        <v>1189.9982841407784</v>
      </c>
      <c r="O3333">
        <v>2.1487781252079436</v>
      </c>
      <c r="P3333">
        <v>8.0547702000030235</v>
      </c>
    </row>
    <row r="3334" spans="1:16" x14ac:dyDescent="0.25">
      <c r="A3334">
        <v>69.316089451313019</v>
      </c>
      <c r="B3334">
        <v>6.8668540758031336</v>
      </c>
      <c r="C3334">
        <v>291.52409005459407</v>
      </c>
      <c r="D3334">
        <v>1090.7996888154071</v>
      </c>
      <c r="E3334">
        <v>446.31532342150194</v>
      </c>
      <c r="F3334">
        <v>1201.718396221984</v>
      </c>
      <c r="G3334">
        <v>632.71720421461669</v>
      </c>
      <c r="H3334">
        <v>5.7317382590052945</v>
      </c>
      <c r="I3334">
        <v>6.9430909070317792</v>
      </c>
      <c r="J3334">
        <v>429.01050315702963</v>
      </c>
      <c r="K3334">
        <v>1820.413770675108</v>
      </c>
      <c r="L3334">
        <v>656.20666175304143</v>
      </c>
      <c r="M3334">
        <v>1865.817475392015</v>
      </c>
      <c r="N3334">
        <v>728.98895726232388</v>
      </c>
      <c r="O3334">
        <v>4.981177946628395</v>
      </c>
      <c r="P3334">
        <v>8.52268015767336</v>
      </c>
    </row>
    <row r="3335" spans="1:16" x14ac:dyDescent="0.25">
      <c r="A3335">
        <v>64.441991031169891</v>
      </c>
      <c r="B3335">
        <v>4.5608358039660422</v>
      </c>
      <c r="C3335">
        <v>700.08014281719045</v>
      </c>
      <c r="D3335">
        <v>3433.4584847854039</v>
      </c>
      <c r="E3335">
        <v>627.32262975230344</v>
      </c>
      <c r="F3335">
        <v>1896.7936081611349</v>
      </c>
      <c r="G3335">
        <v>892.02700920983182</v>
      </c>
      <c r="H3335">
        <v>2.7147578738118447</v>
      </c>
      <c r="I3335">
        <v>7.2814844309021716</v>
      </c>
      <c r="J3335">
        <v>1027.546122804524</v>
      </c>
      <c r="K3335">
        <v>5702.5010910836208</v>
      </c>
      <c r="L3335">
        <v>891.01203270255951</v>
      </c>
      <c r="M3335">
        <v>2986.8385354182119</v>
      </c>
      <c r="N3335">
        <v>1054.0129895223499</v>
      </c>
      <c r="O3335">
        <v>2.3717526175469681</v>
      </c>
      <c r="P3335">
        <v>8.4476979242282386</v>
      </c>
    </row>
    <row r="3336" spans="1:16" x14ac:dyDescent="0.25">
      <c r="A3336">
        <v>66.328767359256744</v>
      </c>
      <c r="B3336">
        <v>1.5769533992543352</v>
      </c>
      <c r="C3336">
        <v>6002.3602726554991</v>
      </c>
      <c r="D3336">
        <v>51418.363155795043</v>
      </c>
      <c r="E3336">
        <v>554.91598404594845</v>
      </c>
      <c r="F3336">
        <v>8534.01477535302</v>
      </c>
      <c r="G3336">
        <v>2395.394910080598</v>
      </c>
      <c r="H3336">
        <v>0.41478049846652243</v>
      </c>
      <c r="I3336">
        <v>0.89578138272532593</v>
      </c>
      <c r="J3336">
        <v>7094.6020122307809</v>
      </c>
      <c r="K3336">
        <v>62171.412754630437</v>
      </c>
      <c r="L3336">
        <v>717.57590661317488</v>
      </c>
      <c r="M3336">
        <v>14075.430572991618</v>
      </c>
      <c r="N3336">
        <v>2589.0816166548498</v>
      </c>
      <c r="O3336">
        <v>0.39307242117392421</v>
      </c>
      <c r="P3336">
        <v>0.93421761213587673</v>
      </c>
    </row>
    <row r="3337" spans="1:16" x14ac:dyDescent="0.25">
      <c r="A3337">
        <v>49.592713296413422</v>
      </c>
      <c r="B3337">
        <v>5.9206950586252187</v>
      </c>
      <c r="C3337">
        <v>316.83946145673866</v>
      </c>
      <c r="D3337">
        <v>1216.0661301568814</v>
      </c>
      <c r="E3337">
        <v>413.17505324309963</v>
      </c>
      <c r="F3337">
        <v>1123.9476508447044</v>
      </c>
      <c r="G3337">
        <v>651.81647338557036</v>
      </c>
      <c r="H3337">
        <v>4.7874555891891015</v>
      </c>
      <c r="I3337">
        <v>6.1716704649555592</v>
      </c>
      <c r="J3337">
        <v>466.89368216791837</v>
      </c>
      <c r="K3337">
        <v>2035.0030646554021</v>
      </c>
      <c r="L3337">
        <v>607.9019857911876</v>
      </c>
      <c r="M3337">
        <v>1747.2890296937485</v>
      </c>
      <c r="N3337">
        <v>753.56750571680902</v>
      </c>
      <c r="O3337">
        <v>4.1591790986150343</v>
      </c>
      <c r="P3337">
        <v>7.7173782206458927</v>
      </c>
    </row>
    <row r="3338" spans="1:16" x14ac:dyDescent="0.25">
      <c r="A3338">
        <v>41.014857590198517</v>
      </c>
      <c r="B3338">
        <v>6.3518423015522201</v>
      </c>
      <c r="C3338">
        <v>234.12993753587861</v>
      </c>
      <c r="D3338">
        <v>820.04489837921597</v>
      </c>
      <c r="E3338">
        <v>342.46042705991277</v>
      </c>
      <c r="F3338">
        <v>897.2192340001593</v>
      </c>
      <c r="G3338">
        <v>587.05806964658893</v>
      </c>
      <c r="H3338">
        <v>5.7611315384535748</v>
      </c>
      <c r="I3338">
        <v>6.0252663469218257</v>
      </c>
      <c r="J3338">
        <v>342.95028351298663</v>
      </c>
      <c r="K3338">
        <v>1355.4422732269386</v>
      </c>
      <c r="L3338">
        <v>501.77596825033334</v>
      </c>
      <c r="M3338">
        <v>1388.4722609854753</v>
      </c>
      <c r="N3338">
        <v>669.89083840905153</v>
      </c>
      <c r="O3338">
        <v>5.0149105431702026</v>
      </c>
      <c r="P3338">
        <v>7.0299154743877814</v>
      </c>
    </row>
    <row r="3339" spans="1:16" x14ac:dyDescent="0.25">
      <c r="A3339">
        <v>4.7338339686393738</v>
      </c>
      <c r="B3339">
        <v>0.79177790587129937</v>
      </c>
      <c r="C3339">
        <v>4320.6078677241203</v>
      </c>
      <c r="D3339">
        <v>34565.262396682476</v>
      </c>
      <c r="E3339">
        <v>233.13411484325366</v>
      </c>
      <c r="F3339">
        <v>2660.2837784391681</v>
      </c>
      <c r="G3339">
        <v>2052.5063227908236</v>
      </c>
      <c r="H3339">
        <v>0.23459589008941939</v>
      </c>
      <c r="I3339">
        <v>0.48250669067013807</v>
      </c>
      <c r="J3339">
        <v>5340.8426631891534</v>
      </c>
      <c r="K3339">
        <v>44093.111093941043</v>
      </c>
      <c r="L3339">
        <v>280.1666428109732</v>
      </c>
      <c r="M3339">
        <v>4349.0018958043856</v>
      </c>
      <c r="N3339">
        <v>2266.9479971506089</v>
      </c>
      <c r="O3339">
        <v>0.21922575522240259</v>
      </c>
      <c r="P3339">
        <v>0.4420497287889506</v>
      </c>
    </row>
    <row r="3340" spans="1:16" x14ac:dyDescent="0.25">
      <c r="A3340">
        <v>95.981720983982086</v>
      </c>
      <c r="B3340">
        <v>4.0573882977891129</v>
      </c>
      <c r="C3340">
        <v>1220.1236245555972</v>
      </c>
      <c r="D3340">
        <v>7066.7701210145997</v>
      </c>
      <c r="E3340">
        <v>864.82388831524781</v>
      </c>
      <c r="F3340">
        <v>3001.68565614307</v>
      </c>
      <c r="G3340">
        <v>1139.4104022805213</v>
      </c>
      <c r="H3340">
        <v>1.94547239829751</v>
      </c>
      <c r="I3340">
        <v>7.4864584719256575</v>
      </c>
      <c r="J3340">
        <v>1742.617652345197</v>
      </c>
      <c r="K3340">
        <v>11182.850697223148</v>
      </c>
      <c r="L3340">
        <v>1008.7397571960564</v>
      </c>
      <c r="M3340">
        <v>4774.0250944900572</v>
      </c>
      <c r="N3340">
        <v>1343.7536392751326</v>
      </c>
      <c r="O3340">
        <v>1.723158604336001</v>
      </c>
      <c r="P3340">
        <v>5.2385889345137766</v>
      </c>
    </row>
    <row r="3341" spans="1:16" x14ac:dyDescent="0.25">
      <c r="A3341">
        <v>73.706600606441498</v>
      </c>
      <c r="B3341">
        <v>3.0360916622926899</v>
      </c>
      <c r="C3341">
        <v>1877.0270188343834</v>
      </c>
      <c r="D3341">
        <v>12262.879446920122</v>
      </c>
      <c r="E3341">
        <v>754.77085935191008</v>
      </c>
      <c r="F3341">
        <v>3611.1850185680064</v>
      </c>
      <c r="G3341">
        <v>1388.8686193123251</v>
      </c>
      <c r="H3341">
        <v>1.2322620165676093</v>
      </c>
      <c r="I3341">
        <v>3.9704943862566857</v>
      </c>
      <c r="J3341">
        <v>2581.5799490579684</v>
      </c>
      <c r="K3341">
        <v>18238.562044108257</v>
      </c>
      <c r="L3341">
        <v>784.73785434670924</v>
      </c>
      <c r="M3341">
        <v>5792.2466901378129</v>
      </c>
      <c r="N3341">
        <v>1615.3900167228155</v>
      </c>
      <c r="O3341">
        <v>1.1087866488210696</v>
      </c>
      <c r="P3341">
        <v>2.5245109892478488</v>
      </c>
    </row>
    <row r="3342" spans="1:16" x14ac:dyDescent="0.25">
      <c r="A3342">
        <v>53.175585567951202</v>
      </c>
      <c r="B3342">
        <v>1.4456234188564823</v>
      </c>
      <c r="C3342">
        <v>6134.7815791819039</v>
      </c>
      <c r="D3342">
        <v>52782.087601494655</v>
      </c>
      <c r="E3342">
        <v>516.3716076474534</v>
      </c>
      <c r="F3342">
        <v>8089.7181365087272</v>
      </c>
      <c r="G3342">
        <v>2420.115180251526</v>
      </c>
      <c r="H3342">
        <v>0.37729537956266129</v>
      </c>
      <c r="I3342">
        <v>0.82066503509300837</v>
      </c>
      <c r="J3342">
        <v>7231.0876648681424</v>
      </c>
      <c r="K3342">
        <v>63628.800801581237</v>
      </c>
      <c r="L3342">
        <v>671.17417276207277</v>
      </c>
      <c r="M3342">
        <v>13350.957179149516</v>
      </c>
      <c r="N3342">
        <v>2612.4909186724794</v>
      </c>
      <c r="O3342">
        <v>0.35784671615840558</v>
      </c>
      <c r="P3342">
        <v>0.86343779501073559</v>
      </c>
    </row>
    <row r="3343" spans="1:16" x14ac:dyDescent="0.25">
      <c r="A3343">
        <v>52.402065455913544</v>
      </c>
      <c r="B3343">
        <v>3.0950963707020289</v>
      </c>
      <c r="C3343">
        <v>1416.6835272256737</v>
      </c>
      <c r="D3343">
        <v>8563.9598581334394</v>
      </c>
      <c r="E3343">
        <v>726.70234348096619</v>
      </c>
      <c r="F3343">
        <v>2690.4243266489193</v>
      </c>
      <c r="G3343">
        <v>1219.672009676169</v>
      </c>
      <c r="H3343">
        <v>1.4004716006090965</v>
      </c>
      <c r="I3343">
        <v>5.5288804274430206</v>
      </c>
      <c r="J3343">
        <v>2000.3564958395832</v>
      </c>
      <c r="K3343">
        <v>13293.339931519829</v>
      </c>
      <c r="L3343">
        <v>774.37019854847358</v>
      </c>
      <c r="M3343">
        <v>4291.208039740678</v>
      </c>
      <c r="N3343">
        <v>1433.301639775601</v>
      </c>
      <c r="O3343">
        <v>1.2466615111646471</v>
      </c>
      <c r="P3343">
        <v>3.3959642553616125</v>
      </c>
    </row>
    <row r="3344" spans="1:16" x14ac:dyDescent="0.25">
      <c r="A3344">
        <v>67.990921556949615</v>
      </c>
      <c r="B3344">
        <v>4.2721587977157736</v>
      </c>
      <c r="C3344">
        <v>844.27486649798243</v>
      </c>
      <c r="D3344">
        <v>4383.9180670735032</v>
      </c>
      <c r="E3344">
        <v>686.76784043316786</v>
      </c>
      <c r="F3344">
        <v>2149.9577176575253</v>
      </c>
      <c r="G3344">
        <v>967.05372336705284</v>
      </c>
      <c r="H3344">
        <v>2.3641008958873928</v>
      </c>
      <c r="I3344">
        <v>7.4167889136724447</v>
      </c>
      <c r="J3344">
        <v>1231.0199896373267</v>
      </c>
      <c r="K3344">
        <v>7193.4691611782182</v>
      </c>
      <c r="L3344">
        <v>948.85270441677471</v>
      </c>
      <c r="M3344">
        <v>3396.5298580281183</v>
      </c>
      <c r="N3344">
        <v>1144.09683192702</v>
      </c>
      <c r="O3344">
        <v>2.073124968687567</v>
      </c>
      <c r="P3344">
        <v>7.8228862437241977</v>
      </c>
    </row>
    <row r="3345" spans="1:16" x14ac:dyDescent="0.25">
      <c r="A3345">
        <v>64.745460450649261</v>
      </c>
      <c r="B3345">
        <v>1.5141462258191949</v>
      </c>
      <c r="C3345">
        <v>6331.0453032290534</v>
      </c>
      <c r="D3345">
        <v>54812.265301590509</v>
      </c>
      <c r="E3345">
        <v>553.08050379926874</v>
      </c>
      <c r="F3345">
        <v>8896.7353781663023</v>
      </c>
      <c r="G3345">
        <v>2456.2529581564795</v>
      </c>
      <c r="H3345">
        <v>0.39078750107363797</v>
      </c>
      <c r="I3345">
        <v>0.85957771447270859</v>
      </c>
      <c r="J3345">
        <v>7433.2281507199441</v>
      </c>
      <c r="K3345">
        <v>65800.343237909299</v>
      </c>
      <c r="L3345">
        <v>724.27995500184011</v>
      </c>
      <c r="M3345">
        <v>14696.166432425969</v>
      </c>
      <c r="N3345">
        <v>2646.8035778036733</v>
      </c>
      <c r="O3345">
        <v>0.37107804958039714</v>
      </c>
      <c r="P3345">
        <v>0.91588447416562135</v>
      </c>
    </row>
    <row r="3346" spans="1:16" x14ac:dyDescent="0.25">
      <c r="A3346">
        <v>80.129816353321075</v>
      </c>
      <c r="B3346">
        <v>4.3334006514676471</v>
      </c>
      <c r="C3346">
        <v>924.23345522660077</v>
      </c>
      <c r="D3346">
        <v>4931.7412230513337</v>
      </c>
      <c r="E3346">
        <v>749.50224642577712</v>
      </c>
      <c r="F3346">
        <v>2393.9899154543441</v>
      </c>
      <c r="G3346">
        <v>1006.2351638800388</v>
      </c>
      <c r="H3346">
        <v>2.3149546916991834</v>
      </c>
      <c r="I3346">
        <v>7.7523319676610063</v>
      </c>
      <c r="J3346">
        <v>1342.0714236613137</v>
      </c>
      <c r="K3346">
        <v>8032.861119293143</v>
      </c>
      <c r="L3346">
        <v>1017.6851509883219</v>
      </c>
      <c r="M3346">
        <v>3788.1453927155649</v>
      </c>
      <c r="N3346">
        <v>1190.3787683271253</v>
      </c>
      <c r="O3346">
        <v>2.0343653407919242</v>
      </c>
      <c r="P3346">
        <v>7.6218480410560741</v>
      </c>
    </row>
    <row r="3347" spans="1:16" x14ac:dyDescent="0.25">
      <c r="A3347">
        <v>75.430572211742401</v>
      </c>
      <c r="B3347">
        <v>6.7075268125591041</v>
      </c>
      <c r="C3347">
        <v>327.85214278676966</v>
      </c>
      <c r="D3347">
        <v>1271.5913001092356</v>
      </c>
      <c r="E3347">
        <v>481.95339790779269</v>
      </c>
      <c r="F3347">
        <v>1316.5508899438087</v>
      </c>
      <c r="G3347">
        <v>659.94931985735764</v>
      </c>
      <c r="H3347">
        <v>5.3532863260195498</v>
      </c>
      <c r="I3347">
        <v>7.0866808748606784</v>
      </c>
      <c r="J3347">
        <v>483.35231106313057</v>
      </c>
      <c r="K3347">
        <v>2129.9504195854397</v>
      </c>
      <c r="L3347">
        <v>709.20072440361571</v>
      </c>
      <c r="M3347">
        <v>2047.785863955884</v>
      </c>
      <c r="N3347">
        <v>764.00669749796816</v>
      </c>
      <c r="O3347">
        <v>4.6503492009095462</v>
      </c>
      <c r="P3347">
        <v>8.9250392423261697</v>
      </c>
    </row>
    <row r="3348" spans="1:16" x14ac:dyDescent="0.25">
      <c r="A3348">
        <v>81.211349546909332</v>
      </c>
      <c r="B3348">
        <v>7.0310910091357828</v>
      </c>
      <c r="C3348">
        <v>311.49139020445858</v>
      </c>
      <c r="D3348">
        <v>1189.3236430948768</v>
      </c>
      <c r="E3348">
        <v>483.5802768757643</v>
      </c>
      <c r="F3348">
        <v>1312.7210585135804</v>
      </c>
      <c r="G3348">
        <v>647.82944309487027</v>
      </c>
      <c r="H3348">
        <v>5.7224102286740868</v>
      </c>
      <c r="I3348">
        <v>7.2816621563072568</v>
      </c>
      <c r="J3348">
        <v>458.89598416975673</v>
      </c>
      <c r="K3348">
        <v>1989.2340148596277</v>
      </c>
      <c r="L3348">
        <v>711.41392454171591</v>
      </c>
      <c r="M3348">
        <v>2040.2236086554199</v>
      </c>
      <c r="N3348">
        <v>748.44389730934415</v>
      </c>
      <c r="O3348">
        <v>4.9717035269016048</v>
      </c>
      <c r="P3348">
        <v>9.0719092512246799</v>
      </c>
    </row>
    <row r="3349" spans="1:16" x14ac:dyDescent="0.25">
      <c r="A3349">
        <v>21.404117047786713</v>
      </c>
      <c r="B3349">
        <v>6.4999292735630281</v>
      </c>
      <c r="C3349">
        <v>137.65781650521566</v>
      </c>
      <c r="D3349">
        <v>414.37000588924798</v>
      </c>
      <c r="E3349">
        <v>222.20720518648355</v>
      </c>
      <c r="F3349">
        <v>543.61249351477989</v>
      </c>
      <c r="G3349">
        <v>500.59918094199827</v>
      </c>
      <c r="H3349">
        <v>7.1781077613262241</v>
      </c>
      <c r="I3349">
        <v>6.145409946535306</v>
      </c>
      <c r="J3349">
        <v>198.51945052945879</v>
      </c>
      <c r="K3349">
        <v>661.93263433069501</v>
      </c>
      <c r="L3349">
        <v>322.00637719634074</v>
      </c>
      <c r="M3349">
        <v>834.86050765260177</v>
      </c>
      <c r="N3349">
        <v>556.75995180935899</v>
      </c>
      <c r="O3349">
        <v>6.2994328706194436</v>
      </c>
      <c r="P3349">
        <v>6.0520635723276683</v>
      </c>
    </row>
    <row r="3350" spans="1:16" x14ac:dyDescent="0.25">
      <c r="A3350">
        <v>11.130967915058136</v>
      </c>
      <c r="B3350">
        <v>4.1057620187780355</v>
      </c>
      <c r="C3350">
        <v>234.98497382627872</v>
      </c>
      <c r="D3350">
        <v>823.93351883483876</v>
      </c>
      <c r="E3350">
        <v>222.05149079849781</v>
      </c>
      <c r="F3350">
        <v>582.02474945106349</v>
      </c>
      <c r="G3350">
        <v>587.76513711357381</v>
      </c>
      <c r="H3350">
        <v>3.7188200889442347</v>
      </c>
      <c r="I3350">
        <v>3.8979136716329248</v>
      </c>
      <c r="J3350">
        <v>344.2332612869626</v>
      </c>
      <c r="K3350">
        <v>1362.1237201791209</v>
      </c>
      <c r="L3350">
        <v>325.37482139570494</v>
      </c>
      <c r="M3350">
        <v>900.74845442969331</v>
      </c>
      <c r="N3350">
        <v>670.80951599419598</v>
      </c>
      <c r="O3350">
        <v>3.2370166748505547</v>
      </c>
      <c r="P3350">
        <v>4.5517923478386422</v>
      </c>
    </row>
    <row r="3351" spans="1:16" x14ac:dyDescent="0.25">
      <c r="A3351">
        <v>67.100115954875946</v>
      </c>
      <c r="B3351">
        <v>8.802772572360638</v>
      </c>
      <c r="C3351">
        <v>163.10409988876603</v>
      </c>
      <c r="D3351">
        <v>514.45777581504524</v>
      </c>
      <c r="E3351">
        <v>348.42889256463542</v>
      </c>
      <c r="F3351">
        <v>871.48785246066632</v>
      </c>
      <c r="G3351">
        <v>524.85937670879798</v>
      </c>
      <c r="H3351">
        <v>9.136094763341374</v>
      </c>
      <c r="I3351">
        <v>8.1844260963107605</v>
      </c>
      <c r="J3351">
        <v>236.49221018758195</v>
      </c>
      <c r="K3351">
        <v>831.839653337865</v>
      </c>
      <c r="L3351">
        <v>506.59600385129858</v>
      </c>
      <c r="M3351">
        <v>1341.6000039483481</v>
      </c>
      <c r="N3351">
        <v>588.66665629808119</v>
      </c>
      <c r="O3351">
        <v>7.9921793429917871</v>
      </c>
      <c r="P3351">
        <v>8.5116370444150107</v>
      </c>
    </row>
    <row r="3352" spans="1:16" x14ac:dyDescent="0.25">
      <c r="A3352">
        <v>75.169860422611237</v>
      </c>
      <c r="B3352">
        <v>5.9691972335896022</v>
      </c>
      <c r="C3352">
        <v>426.6145342366155</v>
      </c>
      <c r="D3352">
        <v>1794.8827074157848</v>
      </c>
      <c r="E3352">
        <v>537.4555261927751</v>
      </c>
      <c r="F3352">
        <v>1516.5326974813577</v>
      </c>
      <c r="G3352">
        <v>728.79291126207875</v>
      </c>
      <c r="H3352">
        <v>4.3054926333322499</v>
      </c>
      <c r="I3352">
        <v>7.1420451914356065</v>
      </c>
      <c r="J3352">
        <v>630.202114971328</v>
      </c>
      <c r="K3352">
        <v>3018.0197526461848</v>
      </c>
      <c r="L3352">
        <v>788.95806236062083</v>
      </c>
      <c r="M3352">
        <v>2368.5969939543702</v>
      </c>
      <c r="N3352">
        <v>851.686950655479</v>
      </c>
      <c r="O3352">
        <v>3.7412458023547348</v>
      </c>
      <c r="P3352">
        <v>9.2814521840015942</v>
      </c>
    </row>
    <row r="3353" spans="1:16" x14ac:dyDescent="0.25">
      <c r="A3353">
        <v>92.424269616603851</v>
      </c>
      <c r="B3353">
        <v>8.3877571025819613</v>
      </c>
      <c r="C3353">
        <v>230.36188311039214</v>
      </c>
      <c r="D3353">
        <v>802.96347415628588</v>
      </c>
      <c r="E3353">
        <v>446.01662243791179</v>
      </c>
      <c r="F3353">
        <v>1166.1381371083592</v>
      </c>
      <c r="G3353">
        <v>583.93153147724081</v>
      </c>
      <c r="H3353">
        <v>7.6543495903556416</v>
      </c>
      <c r="I3353">
        <v>7.9279613333622239</v>
      </c>
      <c r="J3353">
        <v>337.2963025454232</v>
      </c>
      <c r="K3353">
        <v>1326.0942836131408</v>
      </c>
      <c r="L3353">
        <v>653.2987579439822</v>
      </c>
      <c r="M3353">
        <v>1804.1989325531151</v>
      </c>
      <c r="N3353">
        <v>665.82731516538774</v>
      </c>
      <c r="O3353">
        <v>6.6639970135620388</v>
      </c>
      <c r="P3353">
        <v>9.2139978734358507</v>
      </c>
    </row>
    <row r="3354" spans="1:16" x14ac:dyDescent="0.25">
      <c r="A3354">
        <v>95.854333221912384</v>
      </c>
      <c r="B3354">
        <v>9.6699653606948139</v>
      </c>
      <c r="C3354">
        <v>172.32246987110338</v>
      </c>
      <c r="D3354">
        <v>552.03346486178214</v>
      </c>
      <c r="E3354">
        <v>401.25970582758407</v>
      </c>
      <c r="F3354">
        <v>1010.8209664284979</v>
      </c>
      <c r="G3354">
        <v>533.3616845355499</v>
      </c>
      <c r="H3354">
        <v>9.8345032932909682</v>
      </c>
      <c r="I3354">
        <v>8.9400069264088717</v>
      </c>
      <c r="J3354">
        <v>250.28120388316091</v>
      </c>
      <c r="K3354">
        <v>895.93131066531578</v>
      </c>
      <c r="L3354">
        <v>584.09265470734488</v>
      </c>
      <c r="M3354">
        <v>1557.3145369176657</v>
      </c>
      <c r="N3354">
        <v>599.81759823232869</v>
      </c>
      <c r="O3354">
        <v>8.5952183442648185</v>
      </c>
      <c r="P3354">
        <v>9.5043362432351266</v>
      </c>
    </row>
    <row r="3355" spans="1:16" x14ac:dyDescent="0.25">
      <c r="A3355">
        <v>96.488333404064178</v>
      </c>
      <c r="B3355">
        <v>3.7235841595226238</v>
      </c>
      <c r="C3355">
        <v>1474.4290132237015</v>
      </c>
      <c r="D3355">
        <v>9014.0641619112921</v>
      </c>
      <c r="E3355">
        <v>894.77006468680327</v>
      </c>
      <c r="F3355">
        <v>3381.3245512889889</v>
      </c>
      <c r="G3355">
        <v>1242.229302913134</v>
      </c>
      <c r="H3355">
        <v>1.6589682919202975</v>
      </c>
      <c r="I3355">
        <v>6.4483416269405751</v>
      </c>
      <c r="J3355">
        <v>2074.9148024355245</v>
      </c>
      <c r="K3355">
        <v>13914.190204173821</v>
      </c>
      <c r="L3355">
        <v>934.32055142156401</v>
      </c>
      <c r="M3355">
        <v>5397.3840920567736</v>
      </c>
      <c r="N3355">
        <v>1458.0899524163576</v>
      </c>
      <c r="O3355">
        <v>1.4788751720318234</v>
      </c>
      <c r="P3355">
        <v>3.9170072682853752</v>
      </c>
    </row>
    <row r="3356" spans="1:16" x14ac:dyDescent="0.25">
      <c r="A3356">
        <v>77.565184652805328</v>
      </c>
      <c r="B3356">
        <v>7.386278755653497</v>
      </c>
      <c r="C3356">
        <v>269.01783777246214</v>
      </c>
      <c r="D3356">
        <v>982.34519185359068</v>
      </c>
      <c r="E3356">
        <v>448.28026956913385</v>
      </c>
      <c r="F3356">
        <v>1195.058158919418</v>
      </c>
      <c r="G3356">
        <v>615.22805244093365</v>
      </c>
      <c r="H3356">
        <v>6.3565190248701153</v>
      </c>
      <c r="I3356">
        <v>7.2743933075785021</v>
      </c>
      <c r="J3356">
        <v>395.28420330949166</v>
      </c>
      <c r="K3356">
        <v>1634.2831342675802</v>
      </c>
      <c r="L3356">
        <v>658.41196340722274</v>
      </c>
      <c r="M3356">
        <v>1853.224101105631</v>
      </c>
      <c r="N3356">
        <v>706.40737143881381</v>
      </c>
      <c r="O3356">
        <v>5.526751311806402</v>
      </c>
      <c r="P3356">
        <v>8.7659048962335362</v>
      </c>
    </row>
    <row r="3357" spans="1:16" x14ac:dyDescent="0.25">
      <c r="A3357">
        <v>32.094492375850677</v>
      </c>
      <c r="B3357">
        <v>6.6607945742300494</v>
      </c>
      <c r="C3357">
        <v>175.42631055971793</v>
      </c>
      <c r="D3357">
        <v>564.83517729460414</v>
      </c>
      <c r="E3357">
        <v>280.65624035070095</v>
      </c>
      <c r="F3357">
        <v>708.64401414385986</v>
      </c>
      <c r="G3357">
        <v>536.19254059920854</v>
      </c>
      <c r="H3357">
        <v>6.7295248805341874</v>
      </c>
      <c r="I3357">
        <v>6.1501522411236929</v>
      </c>
      <c r="J3357">
        <v>254.92697438006346</v>
      </c>
      <c r="K3357">
        <v>917.79574126841908</v>
      </c>
      <c r="L3357">
        <v>408.69438852596289</v>
      </c>
      <c r="M3357">
        <v>1092.0466410161766</v>
      </c>
      <c r="N3357">
        <v>603.52688996717552</v>
      </c>
      <c r="O3357">
        <v>5.8798246394917557</v>
      </c>
      <c r="P3357">
        <v>6.583822693257658</v>
      </c>
    </row>
    <row r="3358" spans="1:16" x14ac:dyDescent="0.25">
      <c r="A3358">
        <v>3.8970802426338196</v>
      </c>
      <c r="B3358">
        <v>6.8386533127657412</v>
      </c>
      <c r="C3358">
        <v>40.002568127885183</v>
      </c>
      <c r="D3358">
        <v>92.397416580181684</v>
      </c>
      <c r="E3358">
        <v>72.689233343065013</v>
      </c>
      <c r="F3358">
        <v>152.88811346737066</v>
      </c>
      <c r="G3358">
        <v>393.47146540072845</v>
      </c>
      <c r="H3358">
        <v>11.453561457230924</v>
      </c>
      <c r="I3358">
        <v>4.9802119663243509</v>
      </c>
      <c r="J3358">
        <v>55.558373996020883</v>
      </c>
      <c r="K3358">
        <v>134.84624545636987</v>
      </c>
      <c r="L3358">
        <v>105.56812632679348</v>
      </c>
      <c r="M3358">
        <v>231.07116726253844</v>
      </c>
      <c r="N3358">
        <v>412.87487323080609</v>
      </c>
      <c r="O3358">
        <v>10.409825807287458</v>
      </c>
      <c r="P3358">
        <v>5.6117358278271787</v>
      </c>
    </row>
    <row r="3359" spans="1:16" x14ac:dyDescent="0.25">
      <c r="A3359">
        <v>60.969736278057098</v>
      </c>
      <c r="B3359">
        <v>6.8213620435557374</v>
      </c>
      <c r="C3359">
        <v>268.60268175981895</v>
      </c>
      <c r="D3359">
        <v>980.37141971486778</v>
      </c>
      <c r="E3359">
        <v>413.45019727836075</v>
      </c>
      <c r="F3359">
        <v>1101.994030866734</v>
      </c>
      <c r="G3359">
        <v>614.9006491394756</v>
      </c>
      <c r="H3359">
        <v>5.873801614388678</v>
      </c>
      <c r="I3359">
        <v>6.7148420704978795</v>
      </c>
      <c r="J3359">
        <v>394.66175171654271</v>
      </c>
      <c r="K3359">
        <v>1630.8935573145836</v>
      </c>
      <c r="L3359">
        <v>607.2413313733224</v>
      </c>
      <c r="M3359">
        <v>1708.8661582872039</v>
      </c>
      <c r="N3359">
        <v>705.98396972995931</v>
      </c>
      <c r="O3359">
        <v>5.1071006722244299</v>
      </c>
      <c r="P3359">
        <v>8.0887427714888869</v>
      </c>
    </row>
    <row r="3360" spans="1:16" x14ac:dyDescent="0.25">
      <c r="A3360">
        <v>55.767927706241608</v>
      </c>
      <c r="B3360">
        <v>6.4073230513427299</v>
      </c>
      <c r="C3360">
        <v>289.39575258690712</v>
      </c>
      <c r="D3360">
        <v>1080.4235111833432</v>
      </c>
      <c r="E3360">
        <v>413.85226111229485</v>
      </c>
      <c r="F3360">
        <v>1113.3029127121531</v>
      </c>
      <c r="G3360">
        <v>631.08456700491354</v>
      </c>
      <c r="H3360">
        <v>5.3631121949675444</v>
      </c>
      <c r="I3360">
        <v>6.4621185376873846</v>
      </c>
      <c r="J3360">
        <v>425.82279856656794</v>
      </c>
      <c r="K3360">
        <v>1802.6178626649344</v>
      </c>
      <c r="L3360">
        <v>608.42777213218437</v>
      </c>
      <c r="M3360">
        <v>1728.3490998112361</v>
      </c>
      <c r="N3360">
        <v>726.88392538539767</v>
      </c>
      <c r="O3360">
        <v>4.6609942552730041</v>
      </c>
      <c r="P3360">
        <v>7.9190201225911592</v>
      </c>
    </row>
    <row r="3361" spans="1:16" x14ac:dyDescent="0.25">
      <c r="A3361">
        <v>41.750234544277191</v>
      </c>
      <c r="B3361">
        <v>5.1231345558382655</v>
      </c>
      <c r="C3361">
        <v>386.58930563830336</v>
      </c>
      <c r="D3361">
        <v>1577.5791839539622</v>
      </c>
      <c r="E3361">
        <v>423.88936252772226</v>
      </c>
      <c r="F3361">
        <v>1181.5818759897159</v>
      </c>
      <c r="G3361">
        <v>701.71500004722077</v>
      </c>
      <c r="H3361">
        <v>3.8382144920487975</v>
      </c>
      <c r="I3361">
        <v>5.8255308662696264</v>
      </c>
      <c r="J3361">
        <v>570.86767293112564</v>
      </c>
      <c r="K3361">
        <v>2650.8507037748641</v>
      </c>
      <c r="L3361">
        <v>623.3414393575664</v>
      </c>
      <c r="M3361">
        <v>1842.5759911471648</v>
      </c>
      <c r="N3361">
        <v>817.35134448595863</v>
      </c>
      <c r="O3361">
        <v>3.3341601216608656</v>
      </c>
      <c r="P3361">
        <v>7.5310039277952896</v>
      </c>
    </row>
    <row r="3362" spans="1:16" x14ac:dyDescent="0.25">
      <c r="A3362">
        <v>62.278251945972443</v>
      </c>
      <c r="B3362">
        <v>1.2411383310534236</v>
      </c>
      <c r="C3362">
        <v>8448.7864463729038</v>
      </c>
      <c r="D3362">
        <v>77357.285818192206</v>
      </c>
      <c r="E3362">
        <v>583.39915418451653</v>
      </c>
      <c r="F3362">
        <v>11722.068336133925</v>
      </c>
      <c r="G3362">
        <v>2814.992704855284</v>
      </c>
      <c r="H3362">
        <v>0.28971385714128012</v>
      </c>
      <c r="I3362">
        <v>0.74472364506267708</v>
      </c>
      <c r="J3362">
        <v>9622.4400418875703</v>
      </c>
      <c r="K3362">
        <v>90276.307894869344</v>
      </c>
      <c r="L3362">
        <v>820.28724996777555</v>
      </c>
      <c r="M3362">
        <v>19535.034205785094</v>
      </c>
      <c r="N3362">
        <v>2995.7394089999802</v>
      </c>
      <c r="O3362">
        <v>0.2775413849662266</v>
      </c>
      <c r="P3362">
        <v>0.88111063938355205</v>
      </c>
    </row>
    <row r="3363" spans="1:16" x14ac:dyDescent="0.25">
      <c r="A3363">
        <v>32.715711295604706</v>
      </c>
      <c r="B3363">
        <v>2.0090305125523691</v>
      </c>
      <c r="C3363">
        <v>2508.1249153878011</v>
      </c>
      <c r="D3363">
        <v>17668.071761304749</v>
      </c>
      <c r="E3363">
        <v>511.58577588383071</v>
      </c>
      <c r="F3363">
        <v>3355.6520807770034</v>
      </c>
      <c r="G3363">
        <v>1590.0787503285922</v>
      </c>
      <c r="H3363">
        <v>0.72977172804042001</v>
      </c>
      <c r="I3363">
        <v>1.8285216151461483</v>
      </c>
      <c r="J3363">
        <v>3337.1117137212877</v>
      </c>
      <c r="K3363">
        <v>24969.899803782733</v>
      </c>
      <c r="L3363">
        <v>555.33658479259998</v>
      </c>
      <c r="M3363">
        <v>5415.6409439106956</v>
      </c>
      <c r="N3363">
        <v>1821.5451987670731</v>
      </c>
      <c r="O3363">
        <v>0.66494021689985783</v>
      </c>
      <c r="P3363">
        <v>1.3382809046661566</v>
      </c>
    </row>
    <row r="3364" spans="1:16" x14ac:dyDescent="0.25">
      <c r="A3364">
        <v>65.320570051670074</v>
      </c>
      <c r="B3364">
        <v>1.2862654630696444</v>
      </c>
      <c r="C3364">
        <v>8203.04531960852</v>
      </c>
      <c r="D3364">
        <v>74683.636564541608</v>
      </c>
      <c r="E3364">
        <v>586.69878465066131</v>
      </c>
      <c r="F3364">
        <v>11543.738112167377</v>
      </c>
      <c r="G3364">
        <v>2775.8493239775494</v>
      </c>
      <c r="H3364">
        <v>0.30329661075668163</v>
      </c>
      <c r="I3364">
        <v>0.76366525000867935</v>
      </c>
      <c r="J3364">
        <v>9366.3454536013051</v>
      </c>
      <c r="K3364">
        <v>87326.738371076834</v>
      </c>
      <c r="L3364">
        <v>818.79558281668153</v>
      </c>
      <c r="M3364">
        <v>19219.588526382602</v>
      </c>
      <c r="N3364">
        <v>2956.7796380861187</v>
      </c>
      <c r="O3364">
        <v>0.29034400077956046</v>
      </c>
      <c r="P3364">
        <v>0.8952978018483192</v>
      </c>
    </row>
    <row r="3365" spans="1:16" x14ac:dyDescent="0.25">
      <c r="A3365">
        <v>27.273820340633392</v>
      </c>
      <c r="B3365">
        <v>7.1318773623951444</v>
      </c>
      <c r="C3365">
        <v>134.12326617771726</v>
      </c>
      <c r="D3365">
        <v>400.91278647749306</v>
      </c>
      <c r="E3365">
        <v>238.35830308041645</v>
      </c>
      <c r="F3365">
        <v>581.14399845833793</v>
      </c>
      <c r="G3365">
        <v>497.13052021820704</v>
      </c>
      <c r="H3365">
        <v>7.9507259573028879</v>
      </c>
      <c r="I3365">
        <v>6.7474222322559809</v>
      </c>
      <c r="J3365">
        <v>193.25821702110275</v>
      </c>
      <c r="K3365">
        <v>639.20319948078929</v>
      </c>
      <c r="L3365">
        <v>345.25409225095763</v>
      </c>
      <c r="M3365">
        <v>892.17671691151588</v>
      </c>
      <c r="N3365">
        <v>552.1865023546178</v>
      </c>
      <c r="O3365">
        <v>6.981205402021371</v>
      </c>
      <c r="P3365">
        <v>6.6167855449982014</v>
      </c>
    </row>
    <row r="3366" spans="1:16" x14ac:dyDescent="0.25">
      <c r="A3366">
        <v>17.938766300678253</v>
      </c>
      <c r="B3366">
        <v>4.0196410171772277</v>
      </c>
      <c r="C3366">
        <v>353.6824966476828</v>
      </c>
      <c r="D3366">
        <v>1404.1660925050912</v>
      </c>
      <c r="E3366">
        <v>308.17977691787348</v>
      </c>
      <c r="F3366">
        <v>849.71404559457073</v>
      </c>
      <c r="G3366">
        <v>678.63689333697232</v>
      </c>
      <c r="H3366">
        <v>3.1162045548583395</v>
      </c>
      <c r="I3366">
        <v>4.3850479567769129</v>
      </c>
      <c r="J3366">
        <v>521.89739761883698</v>
      </c>
      <c r="K3366">
        <v>2356.1547978397643</v>
      </c>
      <c r="L3366">
        <v>453.49110779195223</v>
      </c>
      <c r="M3366">
        <v>1323.2129441036382</v>
      </c>
      <c r="N3366">
        <v>787.9310108426381</v>
      </c>
      <c r="O3366">
        <v>2.7067693920619997</v>
      </c>
      <c r="P3366">
        <v>5.6011145476236619</v>
      </c>
    </row>
    <row r="3367" spans="1:16" x14ac:dyDescent="0.25">
      <c r="A3367">
        <v>11.194520175457001</v>
      </c>
      <c r="B3367">
        <v>3.744004931338317</v>
      </c>
      <c r="C3367">
        <v>290.73060642024859</v>
      </c>
      <c r="D3367">
        <v>1086.9283801677534</v>
      </c>
      <c r="E3367">
        <v>242.77858932880122</v>
      </c>
      <c r="F3367">
        <v>653.46928337768452</v>
      </c>
      <c r="G3367">
        <v>632.10903107578099</v>
      </c>
      <c r="H3367">
        <v>3.12835266375789</v>
      </c>
      <c r="I3367">
        <v>3.7820061264086666</v>
      </c>
      <c r="J3367">
        <v>427.82211306561965</v>
      </c>
      <c r="K3367">
        <v>1813.7745228954261</v>
      </c>
      <c r="L3367">
        <v>356.94088918004354</v>
      </c>
      <c r="M3367">
        <v>1014.5504438390434</v>
      </c>
      <c r="N3367">
        <v>728.20488542368139</v>
      </c>
      <c r="O3367">
        <v>2.7187375904184066</v>
      </c>
      <c r="P3367">
        <v>4.639545374411866</v>
      </c>
    </row>
    <row r="3368" spans="1:16" x14ac:dyDescent="0.25">
      <c r="A3368">
        <v>2.4374671578407288</v>
      </c>
      <c r="B3368">
        <v>7.709750874601748</v>
      </c>
      <c r="C3368">
        <v>24.982302977925791</v>
      </c>
      <c r="D3368">
        <v>54.657762806438775</v>
      </c>
      <c r="E3368">
        <v>48.18061013830701</v>
      </c>
      <c r="F3368">
        <v>96.740762810740904</v>
      </c>
      <c r="G3368">
        <v>374.58700453342743</v>
      </c>
      <c r="H3368">
        <v>14.741941337940297</v>
      </c>
      <c r="I3368">
        <v>4.7095082197084723</v>
      </c>
      <c r="J3368">
        <v>34.256759140310272</v>
      </c>
      <c r="K3368">
        <v>77.570016129830563</v>
      </c>
      <c r="L3368">
        <v>70.547738348265426</v>
      </c>
      <c r="M3368">
        <v>145.44859446130476</v>
      </c>
      <c r="N3368">
        <v>386.31056360858929</v>
      </c>
      <c r="O3368">
        <v>13.620135036328335</v>
      </c>
      <c r="P3368">
        <v>5.3601677225299946</v>
      </c>
    </row>
    <row r="3369" spans="1:16" x14ac:dyDescent="0.25">
      <c r="A3369">
        <v>44.594448983669281</v>
      </c>
      <c r="B3369">
        <v>1.2933690815886971</v>
      </c>
      <c r="C3369">
        <v>6680.0448064239872</v>
      </c>
      <c r="D3369">
        <v>58448.256534415668</v>
      </c>
      <c r="E3369">
        <v>491.85420842459848</v>
      </c>
      <c r="F3369">
        <v>8268.6708952771951</v>
      </c>
      <c r="G3369">
        <v>2519.122882733725</v>
      </c>
      <c r="H3369">
        <v>0.32754061419231395</v>
      </c>
      <c r="I3369">
        <v>0.73614897494462161</v>
      </c>
      <c r="J3369">
        <v>7792.4776235040481</v>
      </c>
      <c r="K3369">
        <v>69697.865218245075</v>
      </c>
      <c r="L3369">
        <v>652.44955108453132</v>
      </c>
      <c r="M3369">
        <v>13680.169094497796</v>
      </c>
      <c r="N3369">
        <v>2706.7921785535191</v>
      </c>
      <c r="O3369">
        <v>0.31161702680459002</v>
      </c>
      <c r="P3369">
        <v>0.80125191886118052</v>
      </c>
    </row>
    <row r="3370" spans="1:16" x14ac:dyDescent="0.25">
      <c r="A3370">
        <v>77.241416275501251</v>
      </c>
      <c r="B3370">
        <v>7.9896873267164752</v>
      </c>
      <c r="C3370">
        <v>224.63588655123164</v>
      </c>
      <c r="D3370">
        <v>777.18067822117928</v>
      </c>
      <c r="E3370">
        <v>415.83125268666652</v>
      </c>
      <c r="F3370">
        <v>1083.7610527467943</v>
      </c>
      <c r="G3370">
        <v>579.14688771118085</v>
      </c>
      <c r="H3370">
        <v>7.3604697831993562</v>
      </c>
      <c r="I3370">
        <v>7.5126510743336867</v>
      </c>
      <c r="J3370">
        <v>328.70449158978181</v>
      </c>
      <c r="K3370">
        <v>1281.8022075207816</v>
      </c>
      <c r="L3370">
        <v>608.77647677025288</v>
      </c>
      <c r="M3370">
        <v>1676.1260651374794</v>
      </c>
      <c r="N3370">
        <v>659.60475007114633</v>
      </c>
      <c r="O3370">
        <v>6.4098409969901882</v>
      </c>
      <c r="P3370">
        <v>8.6778961573011983</v>
      </c>
    </row>
    <row r="3371" spans="1:16" x14ac:dyDescent="0.25">
      <c r="A3371">
        <v>71.671299636363983</v>
      </c>
      <c r="B3371">
        <v>4.5810655999598122</v>
      </c>
      <c r="C3371">
        <v>750.81534814369172</v>
      </c>
      <c r="D3371">
        <v>3762.0101736548527</v>
      </c>
      <c r="E3371">
        <v>668.26374408859328</v>
      </c>
      <c r="F3371">
        <v>2045.150284837187</v>
      </c>
      <c r="G3371">
        <v>919.12652472022364</v>
      </c>
      <c r="H3371">
        <v>2.6535417894245881</v>
      </c>
      <c r="I3371">
        <v>7.5709403534357671</v>
      </c>
      <c r="J3371">
        <v>1099.6158391503845</v>
      </c>
      <c r="K3371">
        <v>6223.0837691329962</v>
      </c>
      <c r="L3371">
        <v>940.55519288883886</v>
      </c>
      <c r="M3371">
        <v>3224.3347658007879</v>
      </c>
      <c r="N3371">
        <v>1086.7707703693261</v>
      </c>
      <c r="O3371">
        <v>2.3212539745327887</v>
      </c>
      <c r="P3371">
        <v>8.5300499418829911</v>
      </c>
    </row>
    <row r="3372" spans="1:16" x14ac:dyDescent="0.25">
      <c r="A3372">
        <v>49.504849493503571</v>
      </c>
      <c r="B3372">
        <v>6.3500075695487395</v>
      </c>
      <c r="C3372">
        <v>269.92416311161486</v>
      </c>
      <c r="D3372">
        <v>986.65756312489282</v>
      </c>
      <c r="E3372">
        <v>386.49465539902855</v>
      </c>
      <c r="F3372">
        <v>1030.7763447207349</v>
      </c>
      <c r="G3372">
        <v>615.94218406577454</v>
      </c>
      <c r="H3372">
        <v>5.457749083307565</v>
      </c>
      <c r="I3372">
        <v>6.2603202224477341</v>
      </c>
      <c r="J3372">
        <v>396.64303888701852</v>
      </c>
      <c r="K3372">
        <v>1641.6885878161081</v>
      </c>
      <c r="L3372">
        <v>567.69247165183538</v>
      </c>
      <c r="M3372">
        <v>1598.5466841410762</v>
      </c>
      <c r="N3372">
        <v>707.33081072839809</v>
      </c>
      <c r="O3372">
        <v>4.7451971533478936</v>
      </c>
      <c r="P3372">
        <v>7.5497666125782912</v>
      </c>
    </row>
    <row r="3373" spans="1:16" x14ac:dyDescent="0.25">
      <c r="A3373">
        <v>52.188194692134857</v>
      </c>
      <c r="B3373">
        <v>4.3744865986806616</v>
      </c>
      <c r="C3373">
        <v>656.2446675961188</v>
      </c>
      <c r="D3373">
        <v>3155.1276755347944</v>
      </c>
      <c r="E3373">
        <v>569.63107923030657</v>
      </c>
      <c r="F3373">
        <v>1704.50717861048</v>
      </c>
      <c r="G3373">
        <v>867.93067824084721</v>
      </c>
      <c r="H3373">
        <v>2.6701686048539992</v>
      </c>
      <c r="I3373">
        <v>6.7446134417864299</v>
      </c>
      <c r="J3373">
        <v>964.85689387097796</v>
      </c>
      <c r="K3373">
        <v>5257.0161970835052</v>
      </c>
      <c r="L3373">
        <v>814.95827569422238</v>
      </c>
      <c r="M3373">
        <v>2681.0936157362644</v>
      </c>
      <c r="N3373">
        <v>1024.6797197706751</v>
      </c>
      <c r="O3373">
        <v>2.3302960262740493</v>
      </c>
      <c r="P3373">
        <v>8.0167740707487525</v>
      </c>
    </row>
    <row r="3374" spans="1:16" x14ac:dyDescent="0.25">
      <c r="A3374">
        <v>64.470869839191437</v>
      </c>
      <c r="B3374">
        <v>1.9438702441685267</v>
      </c>
      <c r="C3374">
        <v>4110.3055620666091</v>
      </c>
      <c r="D3374">
        <v>32526.277308498651</v>
      </c>
      <c r="E3374">
        <v>560.91370531742325</v>
      </c>
      <c r="F3374">
        <v>6100.1210107933821</v>
      </c>
      <c r="G3374">
        <v>2004.960307403406</v>
      </c>
      <c r="H3374">
        <v>0.58663371143939835</v>
      </c>
      <c r="I3374">
        <v>1.2095270040754322</v>
      </c>
      <c r="J3374">
        <v>5116.7544634021706</v>
      </c>
      <c r="K3374">
        <v>41871.322116651667</v>
      </c>
      <c r="L3374">
        <v>667.10376926873698</v>
      </c>
      <c r="M3374">
        <v>9959.8014509073182</v>
      </c>
      <c r="N3374">
        <v>2222.216011513613</v>
      </c>
      <c r="O3374">
        <v>0.54694512430608277</v>
      </c>
      <c r="P3374">
        <v>1.0873259561714681</v>
      </c>
    </row>
    <row r="3375" spans="1:16" x14ac:dyDescent="0.25">
      <c r="A3375">
        <v>18.708061397075653</v>
      </c>
      <c r="B3375">
        <v>8.5478016619190491</v>
      </c>
      <c r="C3375">
        <v>70.722141413152016</v>
      </c>
      <c r="D3375">
        <v>181.01261201087996</v>
      </c>
      <c r="E3375">
        <v>160.43935404904485</v>
      </c>
      <c r="F3375">
        <v>360.34276636261967</v>
      </c>
      <c r="G3375">
        <v>429.96866359293841</v>
      </c>
      <c r="H3375">
        <v>11.927662923911143</v>
      </c>
      <c r="I3375">
        <v>7.3996189229875213</v>
      </c>
      <c r="J3375">
        <v>99.816478204430624</v>
      </c>
      <c r="K3375">
        <v>274.79135413205745</v>
      </c>
      <c r="L3375">
        <v>231.37184447274237</v>
      </c>
      <c r="M3375">
        <v>548.47048140142408</v>
      </c>
      <c r="N3375">
        <v>462.80259217590896</v>
      </c>
      <c r="O3375">
        <v>10.645423046403563</v>
      </c>
      <c r="P3375">
        <v>7.9467844353650552</v>
      </c>
    </row>
    <row r="3376" spans="1:16" x14ac:dyDescent="0.25">
      <c r="A3376">
        <v>31.5808225274086</v>
      </c>
      <c r="B3376">
        <v>4.8478144895142048</v>
      </c>
      <c r="C3376">
        <v>354.64589100567156</v>
      </c>
      <c r="D3376">
        <v>1409.172446656708</v>
      </c>
      <c r="E3376">
        <v>372.54107382199959</v>
      </c>
      <c r="F3376">
        <v>1027.5136326555316</v>
      </c>
      <c r="G3376">
        <v>679.32380440588202</v>
      </c>
      <c r="H3376">
        <v>3.7543210651259589</v>
      </c>
      <c r="I3376">
        <v>5.2948814903571924</v>
      </c>
      <c r="J3376">
        <v>523.33330139255918</v>
      </c>
      <c r="K3376">
        <v>2364.6821096882209</v>
      </c>
      <c r="L3376">
        <v>548.19469631400045</v>
      </c>
      <c r="M3376">
        <v>1600.1582028458258</v>
      </c>
      <c r="N3376">
        <v>788.80871377598135</v>
      </c>
      <c r="O3376">
        <v>3.2610422075816241</v>
      </c>
      <c r="P3376">
        <v>6.7663070529285347</v>
      </c>
    </row>
    <row r="3377" spans="1:16" x14ac:dyDescent="0.25">
      <c r="A3377">
        <v>59.578006684780121</v>
      </c>
      <c r="B3377">
        <v>8.8555114549935308</v>
      </c>
      <c r="C3377">
        <v>147.58373241079579</v>
      </c>
      <c r="D3377">
        <v>452.75491054731668</v>
      </c>
      <c r="E3377">
        <v>321.5642927048624</v>
      </c>
      <c r="F3377">
        <v>793.87530256063803</v>
      </c>
      <c r="G3377">
        <v>510.20718256659626</v>
      </c>
      <c r="H3377">
        <v>9.5343762072396441</v>
      </c>
      <c r="I3377">
        <v>8.3317349435175707</v>
      </c>
      <c r="J3377">
        <v>213.31323434697848</v>
      </c>
      <c r="K3377">
        <v>726.93052507953723</v>
      </c>
      <c r="L3377">
        <v>466.59163144713295</v>
      </c>
      <c r="M3377">
        <v>1220.3943823337918</v>
      </c>
      <c r="N3377">
        <v>569.41264020070787</v>
      </c>
      <c r="O3377">
        <v>8.3557874046923288</v>
      </c>
      <c r="P3377">
        <v>8.351348506161079</v>
      </c>
    </row>
    <row r="3378" spans="1:16" x14ac:dyDescent="0.25">
      <c r="A3378">
        <v>65.33366996049881</v>
      </c>
      <c r="B3378">
        <v>4.0272936911843109</v>
      </c>
      <c r="C3378">
        <v>935.01648197094221</v>
      </c>
      <c r="D3378">
        <v>5006.658570538526</v>
      </c>
      <c r="E3378">
        <v>703.02684101842408</v>
      </c>
      <c r="F3378">
        <v>2251.7806226066464</v>
      </c>
      <c r="G3378">
        <v>1011.401792394216</v>
      </c>
      <c r="H3378">
        <v>2.1417321898543857</v>
      </c>
      <c r="I3378">
        <v>7.2287963495677614</v>
      </c>
      <c r="J3378">
        <v>1356.952649470428</v>
      </c>
      <c r="K3378">
        <v>8146.5834282005708</v>
      </c>
      <c r="L3378">
        <v>952.25562159582159</v>
      </c>
      <c r="M3378">
        <v>3563.8609904955183</v>
      </c>
      <c r="N3378">
        <v>1196.4423558994122</v>
      </c>
      <c r="O3378">
        <v>1.88268274655285</v>
      </c>
      <c r="P3378">
        <v>6.994188805162497</v>
      </c>
    </row>
    <row r="3379" spans="1:16" x14ac:dyDescent="0.25">
      <c r="A3379">
        <v>29.66369217634201</v>
      </c>
      <c r="B3379">
        <v>7.3050083125773808</v>
      </c>
      <c r="C3379">
        <v>135.29397347662677</v>
      </c>
      <c r="D3379">
        <v>405.35754033484704</v>
      </c>
      <c r="E3379">
        <v>245.99780169967389</v>
      </c>
      <c r="F3379">
        <v>600.45224033046077</v>
      </c>
      <c r="G3379">
        <v>498.28222412827273</v>
      </c>
      <c r="H3379">
        <v>8.1180979342375661</v>
      </c>
      <c r="I3379">
        <v>6.9100178048997849</v>
      </c>
      <c r="J3379">
        <v>195.00041344949702</v>
      </c>
      <c r="K3379">
        <v>646.70686028396881</v>
      </c>
      <c r="L3379">
        <v>356.37321105640382</v>
      </c>
      <c r="M3379">
        <v>921.93037261240625</v>
      </c>
      <c r="N3379">
        <v>553.7053707573026</v>
      </c>
      <c r="O3379">
        <v>7.1268857596396966</v>
      </c>
      <c r="P3379">
        <v>6.7849712240147353</v>
      </c>
    </row>
    <row r="3380" spans="1:16" x14ac:dyDescent="0.25">
      <c r="A3380">
        <v>59.895366728305817</v>
      </c>
      <c r="B3380">
        <v>4.4370573258600876</v>
      </c>
      <c r="C3380">
        <v>705.04049679236039</v>
      </c>
      <c r="D3380">
        <v>3465.2836612647252</v>
      </c>
      <c r="E3380">
        <v>613.94366660689525</v>
      </c>
      <c r="F3380">
        <v>1858.5295384053852</v>
      </c>
      <c r="G3380">
        <v>894.71279276615394</v>
      </c>
      <c r="H3380">
        <v>2.6338341910990488</v>
      </c>
      <c r="I3380">
        <v>7.1097511403202933</v>
      </c>
      <c r="J3380">
        <v>1034.6153529916808</v>
      </c>
      <c r="K3380">
        <v>5753.1750721089666</v>
      </c>
      <c r="L3380">
        <v>871.26150929685832</v>
      </c>
      <c r="M3380">
        <v>2926.9390392241758</v>
      </c>
      <c r="N3380">
        <v>1057.2705379578886</v>
      </c>
      <c r="O3380">
        <v>2.3013385437921219</v>
      </c>
      <c r="P3380">
        <v>8.2255411451929845</v>
      </c>
    </row>
    <row r="3381" spans="1:16" x14ac:dyDescent="0.25">
      <c r="A3381">
        <v>77.833709180355072</v>
      </c>
      <c r="B3381">
        <v>6.769732639507354</v>
      </c>
      <c r="C3381">
        <v>328.76606241921434</v>
      </c>
      <c r="D3381">
        <v>1276.2265225374319</v>
      </c>
      <c r="E3381">
        <v>487.58198471640145</v>
      </c>
      <c r="F3381">
        <v>1332.3811763432225</v>
      </c>
      <c r="G3381">
        <v>660.61967344823199</v>
      </c>
      <c r="H3381">
        <v>5.397180865327309</v>
      </c>
      <c r="I3381">
        <v>7.1604404693700383</v>
      </c>
      <c r="J3381">
        <v>484.71753966166204</v>
      </c>
      <c r="K3381">
        <v>2137.8713293302517</v>
      </c>
      <c r="L3381">
        <v>717.48921901211656</v>
      </c>
      <c r="M3381">
        <v>2072.4974976592653</v>
      </c>
      <c r="N3381">
        <v>764.86642305761575</v>
      </c>
      <c r="O3381">
        <v>4.6884525784183673</v>
      </c>
      <c r="P3381">
        <v>9.0230220911869115</v>
      </c>
    </row>
    <row r="3382" spans="1:16" x14ac:dyDescent="0.25">
      <c r="A3382">
        <v>80.45823460817337</v>
      </c>
      <c r="B3382">
        <v>9.2904463850553505</v>
      </c>
      <c r="C3382">
        <v>165.49158457037109</v>
      </c>
      <c r="D3382">
        <v>524.12484183092045</v>
      </c>
      <c r="E3382">
        <v>372.35413713341575</v>
      </c>
      <c r="F3382">
        <v>933.09124435369722</v>
      </c>
      <c r="G3382">
        <v>527.0752558074646</v>
      </c>
      <c r="H3382">
        <v>9.5907270142114225</v>
      </c>
      <c r="I3382">
        <v>8.6231261446222138</v>
      </c>
      <c r="J3382">
        <v>240.06207869331448</v>
      </c>
      <c r="K3382">
        <v>848.31545180533658</v>
      </c>
      <c r="L3382">
        <v>541.54782561872969</v>
      </c>
      <c r="M3382">
        <v>1436.7314353815514</v>
      </c>
      <c r="N3382">
        <v>591.57432713747937</v>
      </c>
      <c r="O3382">
        <v>8.3877980896029349</v>
      </c>
      <c r="P3382">
        <v>9.0206441200709779</v>
      </c>
    </row>
    <row r="3383" spans="1:16" x14ac:dyDescent="0.25">
      <c r="A3383">
        <v>11.193953692913055</v>
      </c>
      <c r="B3383">
        <v>3.9862895907521207</v>
      </c>
      <c r="C3383">
        <v>252.23467627012016</v>
      </c>
      <c r="D3383">
        <v>903.35427531524431</v>
      </c>
      <c r="E3383">
        <v>229.00590667586445</v>
      </c>
      <c r="F3383">
        <v>605.61630369760405</v>
      </c>
      <c r="G3383">
        <v>601.84635718818231</v>
      </c>
      <c r="H3383">
        <v>3.5153016402084036</v>
      </c>
      <c r="I3383">
        <v>3.8528719815305896</v>
      </c>
      <c r="J3383">
        <v>370.1137560632821</v>
      </c>
      <c r="K3383">
        <v>1498.591691051832</v>
      </c>
      <c r="L3383">
        <v>336.00334330119671</v>
      </c>
      <c r="M3383">
        <v>938.24685852441223</v>
      </c>
      <c r="N3383">
        <v>689.08249014313674</v>
      </c>
      <c r="O3383">
        <v>3.0579045216206353</v>
      </c>
      <c r="P3383">
        <v>4.5742988985650079</v>
      </c>
    </row>
    <row r="3384" spans="1:16" x14ac:dyDescent="0.25">
      <c r="A3384">
        <v>86.350337564945221</v>
      </c>
      <c r="B3384">
        <v>4.7126490780260513</v>
      </c>
      <c r="C3384">
        <v>810.07113472748301</v>
      </c>
      <c r="D3384">
        <v>4153.9143717629795</v>
      </c>
      <c r="E3384">
        <v>732.26139932181172</v>
      </c>
      <c r="F3384">
        <v>2273.2505111488408</v>
      </c>
      <c r="G3384">
        <v>949.79570355534224</v>
      </c>
      <c r="H3384">
        <v>2.650199629736977</v>
      </c>
      <c r="I3384">
        <v>8.0512620044728536</v>
      </c>
      <c r="J3384">
        <v>1183.1319097473902</v>
      </c>
      <c r="K3384">
        <v>6836.8160066854007</v>
      </c>
      <c r="L3384">
        <v>1018.8384396528468</v>
      </c>
      <c r="M3384">
        <v>3588.6980680284819</v>
      </c>
      <c r="N3384">
        <v>1123.5444807359524</v>
      </c>
      <c r="O3384">
        <v>2.3219102461532102</v>
      </c>
      <c r="P3384">
        <v>8.7247724035531107</v>
      </c>
    </row>
    <row r="3385" spans="1:16" x14ac:dyDescent="0.25">
      <c r="A3385">
        <v>70.072001397609711</v>
      </c>
      <c r="B3385">
        <v>4.0072082638178292</v>
      </c>
      <c r="C3385">
        <v>995.74072191564198</v>
      </c>
      <c r="D3385">
        <v>5432.9296071591443</v>
      </c>
      <c r="E3385">
        <v>735.02074509737724</v>
      </c>
      <c r="F3385">
        <v>2392.0884537059205</v>
      </c>
      <c r="G3385">
        <v>1040.012331256238</v>
      </c>
      <c r="H3385">
        <v>2.0794727495063317</v>
      </c>
      <c r="I3385">
        <v>7.3088379909574588</v>
      </c>
      <c r="J3385">
        <v>1440.3420599421843</v>
      </c>
      <c r="K3385">
        <v>8788.9532220694673</v>
      </c>
      <c r="L3385">
        <v>981.64683065636814</v>
      </c>
      <c r="M3385">
        <v>3790.226988623052</v>
      </c>
      <c r="N3385">
        <v>1229.8537627955911</v>
      </c>
      <c r="O3385">
        <v>1.8309328788379597</v>
      </c>
      <c r="P3385">
        <v>6.4922987702161201</v>
      </c>
    </row>
    <row r="3386" spans="1:16" x14ac:dyDescent="0.25">
      <c r="A3386">
        <v>74.894856750965118</v>
      </c>
      <c r="B3386">
        <v>3.9929635136718455</v>
      </c>
      <c r="C3386">
        <v>1054.075858451404</v>
      </c>
      <c r="D3386">
        <v>5849.1366291359245</v>
      </c>
      <c r="E3386">
        <v>765.14808053852789</v>
      </c>
      <c r="F3386">
        <v>2529.9641071275473</v>
      </c>
      <c r="G3386">
        <v>1066.7641113719262</v>
      </c>
      <c r="H3386">
        <v>2.026665593641686</v>
      </c>
      <c r="I3386">
        <v>7.3648299120554261</v>
      </c>
      <c r="J3386">
        <v>1519.7999254099157</v>
      </c>
      <c r="K3386">
        <v>9408.7171626906293</v>
      </c>
      <c r="L3386">
        <v>992.9179730093341</v>
      </c>
      <c r="M3386">
        <v>4012.8543427089303</v>
      </c>
      <c r="N3386">
        <v>1260.8401703482994</v>
      </c>
      <c r="O3386">
        <v>1.787224406489899</v>
      </c>
      <c r="P3386">
        <v>6.0711073289188615</v>
      </c>
    </row>
    <row r="3387" spans="1:16" x14ac:dyDescent="0.25">
      <c r="A3387">
        <v>44.751482665538788</v>
      </c>
      <c r="B3387">
        <v>8.4301378203971851</v>
      </c>
      <c r="C3387">
        <v>133.4940392008341</v>
      </c>
      <c r="D3387">
        <v>398.52899550064933</v>
      </c>
      <c r="E3387">
        <v>280.59711392271123</v>
      </c>
      <c r="F3387">
        <v>683.70616320609133</v>
      </c>
      <c r="G3387">
        <v>496.51034310612408</v>
      </c>
      <c r="H3387">
        <v>9.4140846662187929</v>
      </c>
      <c r="I3387">
        <v>7.9762829705234894</v>
      </c>
      <c r="J3387">
        <v>192.32200424676964</v>
      </c>
      <c r="K3387">
        <v>635.18036686043968</v>
      </c>
      <c r="L3387">
        <v>406.40287909217079</v>
      </c>
      <c r="M3387">
        <v>1049.5623013287502</v>
      </c>
      <c r="N3387">
        <v>551.36847038723033</v>
      </c>
      <c r="O3387">
        <v>8.266929474414388</v>
      </c>
      <c r="P3387">
        <v>7.8168302243888439</v>
      </c>
    </row>
    <row r="3388" spans="1:16" x14ac:dyDescent="0.25">
      <c r="A3388">
        <v>52.019465506076813</v>
      </c>
      <c r="B3388">
        <v>8.3984506118488422</v>
      </c>
      <c r="C3388">
        <v>150.11072766889302</v>
      </c>
      <c r="D3388">
        <v>462.66373824263582</v>
      </c>
      <c r="E3388">
        <v>309.47475565115775</v>
      </c>
      <c r="F3388">
        <v>765.72475315291319</v>
      </c>
      <c r="G3388">
        <v>512.62292360278252</v>
      </c>
      <c r="H3388">
        <v>8.9862918127185765</v>
      </c>
      <c r="I3388">
        <v>7.8891381393778444</v>
      </c>
      <c r="J3388">
        <v>217.08357122999385</v>
      </c>
      <c r="K3388">
        <v>743.74521382116177</v>
      </c>
      <c r="L3388">
        <v>449.19845420733401</v>
      </c>
      <c r="M3388">
        <v>1177.4008245031098</v>
      </c>
      <c r="N3388">
        <v>572.59045043431263</v>
      </c>
      <c r="O3388">
        <v>7.872919867021877</v>
      </c>
      <c r="P3388">
        <v>7.9500158191310888</v>
      </c>
    </row>
    <row r="3389" spans="1:16" x14ac:dyDescent="0.25">
      <c r="A3389">
        <v>99.956457555294037</v>
      </c>
      <c r="B3389">
        <v>6.0110038871782097</v>
      </c>
      <c r="C3389">
        <v>521.46130662437486</v>
      </c>
      <c r="D3389">
        <v>2335.0063864739927</v>
      </c>
      <c r="E3389">
        <v>643.0625475726082</v>
      </c>
      <c r="F3389">
        <v>1861.8878429598287</v>
      </c>
      <c r="G3389">
        <v>789.24398995726312</v>
      </c>
      <c r="H3389">
        <v>4.0117254724276199</v>
      </c>
      <c r="I3389">
        <v>8.0821451394736226</v>
      </c>
      <c r="J3389">
        <v>769.67163438523028</v>
      </c>
      <c r="K3389">
        <v>3919.5273946969651</v>
      </c>
      <c r="L3389">
        <v>936.69901649957364</v>
      </c>
      <c r="M3389">
        <v>2917.4427697804754</v>
      </c>
      <c r="N3389">
        <v>927.58030717983956</v>
      </c>
      <c r="O3389">
        <v>3.4909003062680144</v>
      </c>
      <c r="P3389">
        <v>10.282106863906892</v>
      </c>
    </row>
    <row r="3390" spans="1:16" x14ac:dyDescent="0.25">
      <c r="A3390">
        <v>27.615704357624054</v>
      </c>
      <c r="B3390">
        <v>8.5149117603969238</v>
      </c>
      <c r="C3390">
        <v>92.879968357036503</v>
      </c>
      <c r="D3390">
        <v>252.84902380159335</v>
      </c>
      <c r="E3390">
        <v>205.51790274686689</v>
      </c>
      <c r="F3390">
        <v>477.70416389783566</v>
      </c>
      <c r="G3390">
        <v>454.60108135887504</v>
      </c>
      <c r="H3390">
        <v>10.820412369300966</v>
      </c>
      <c r="I3390">
        <v>7.8103060483234241</v>
      </c>
      <c r="J3390">
        <v>132.22371706431235</v>
      </c>
      <c r="K3390">
        <v>391.93636362320348</v>
      </c>
      <c r="L3390">
        <v>296.41716627341901</v>
      </c>
      <c r="M3390">
        <v>729.71132597938538</v>
      </c>
      <c r="N3390">
        <v>495.81555550349947</v>
      </c>
      <c r="O3390">
        <v>9.5838857207669488</v>
      </c>
      <c r="P3390">
        <v>8.0868778633244585</v>
      </c>
    </row>
    <row r="3391" spans="1:16" x14ac:dyDescent="0.25">
      <c r="A3391">
        <v>40.085790812969208</v>
      </c>
      <c r="B3391">
        <v>3.8044897023675643</v>
      </c>
      <c r="C3391">
        <v>737.50285087171233</v>
      </c>
      <c r="D3391">
        <v>3675.1576836401023</v>
      </c>
      <c r="E3391">
        <v>546.72786850042951</v>
      </c>
      <c r="F3391">
        <v>1667.891007866941</v>
      </c>
      <c r="G3391">
        <v>912.09394434892567</v>
      </c>
      <c r="H3391">
        <v>2.2191186285008988</v>
      </c>
      <c r="I3391">
        <v>6.2343699702446003</v>
      </c>
      <c r="J3391">
        <v>1080.7557725629129</v>
      </c>
      <c r="K3391">
        <v>6086.0147125548037</v>
      </c>
      <c r="L3391">
        <v>771.39363072497224</v>
      </c>
      <c r="M3391">
        <v>2628.7435992101236</v>
      </c>
      <c r="N3391">
        <v>1078.2935205509839</v>
      </c>
      <c r="O3391">
        <v>1.9405689853551313</v>
      </c>
      <c r="P3391">
        <v>7.0799095003046011</v>
      </c>
    </row>
    <row r="3392" spans="1:16" x14ac:dyDescent="0.25">
      <c r="A3392">
        <v>35.648356020450592</v>
      </c>
      <c r="B3392">
        <v>7.0435089846041992</v>
      </c>
      <c r="C3392">
        <v>167.52357512701073</v>
      </c>
      <c r="D3392">
        <v>532.38835996025125</v>
      </c>
      <c r="E3392">
        <v>285.27369530136792</v>
      </c>
      <c r="F3392">
        <v>716.00887336635003</v>
      </c>
      <c r="G3392">
        <v>528.95349853712071</v>
      </c>
      <c r="H3392">
        <v>7.2385004475340313</v>
      </c>
      <c r="I3392">
        <v>6.5289015313562198</v>
      </c>
      <c r="J3392">
        <v>243.10117833082663</v>
      </c>
      <c r="K3392">
        <v>862.40654119427757</v>
      </c>
      <c r="L3392">
        <v>415.00651120788757</v>
      </c>
      <c r="M3392">
        <v>1102.6695511241874</v>
      </c>
      <c r="N3392">
        <v>594.03811936779493</v>
      </c>
      <c r="O3392">
        <v>6.3292977581219301</v>
      </c>
      <c r="P3392">
        <v>6.8635319802998644</v>
      </c>
    </row>
    <row r="3393" spans="1:16" x14ac:dyDescent="0.25">
      <c r="A3393">
        <v>84.197526872158051</v>
      </c>
      <c r="B3393">
        <v>3.4734308415412274</v>
      </c>
      <c r="C3393">
        <v>1552.3531279765707</v>
      </c>
      <c r="D3393">
        <v>9628.2443509034401</v>
      </c>
      <c r="E3393">
        <v>858.24610372806035</v>
      </c>
      <c r="F3393">
        <v>3338.2226864818649</v>
      </c>
      <c r="G3393">
        <v>1272.0065673519132</v>
      </c>
      <c r="H3393">
        <v>1.5169711838443274</v>
      </c>
      <c r="I3393">
        <v>5.7263601004038156</v>
      </c>
      <c r="J3393">
        <v>2174.7358918147056</v>
      </c>
      <c r="K3393">
        <v>14752.069650384099</v>
      </c>
      <c r="L3393">
        <v>875.51973431966189</v>
      </c>
      <c r="M3393">
        <v>5333.9764584563991</v>
      </c>
      <c r="N3393">
        <v>1490.5641113603233</v>
      </c>
      <c r="O3393">
        <v>1.3548505507917907</v>
      </c>
      <c r="P3393">
        <v>3.4647118089335502</v>
      </c>
    </row>
    <row r="3394" spans="1:16" x14ac:dyDescent="0.25">
      <c r="A3394">
        <v>80.014820396900177</v>
      </c>
      <c r="B3394">
        <v>5.8379809292762275</v>
      </c>
      <c r="C3394">
        <v>470.64931444324571</v>
      </c>
      <c r="D3394">
        <v>2041.4596117193262</v>
      </c>
      <c r="E3394">
        <v>571.912788575798</v>
      </c>
      <c r="F3394">
        <v>1633.8925876460978</v>
      </c>
      <c r="G3394">
        <v>757.46037702919773</v>
      </c>
      <c r="H3394">
        <v>4.0540371341405166</v>
      </c>
      <c r="I3394">
        <v>7.3829739669600905</v>
      </c>
      <c r="J3394">
        <v>695.16108011029712</v>
      </c>
      <c r="K3394">
        <v>3431.5918815899881</v>
      </c>
      <c r="L3394">
        <v>837.01422513585806</v>
      </c>
      <c r="M3394">
        <v>2555.9225624520491</v>
      </c>
      <c r="N3394">
        <v>887.81209365162738</v>
      </c>
      <c r="O3394">
        <v>3.5247168413240728</v>
      </c>
      <c r="P3394">
        <v>9.5470867387578036</v>
      </c>
    </row>
    <row r="3395" spans="1:16" x14ac:dyDescent="0.25">
      <c r="A3395">
        <v>81.743264853954315</v>
      </c>
      <c r="B3395">
        <v>8.5896935725710151</v>
      </c>
      <c r="C3395">
        <v>199.25869180548887</v>
      </c>
      <c r="D3395">
        <v>665.53865714908886</v>
      </c>
      <c r="E3395">
        <v>403.59996644992771</v>
      </c>
      <c r="F3395">
        <v>1035.9385430388386</v>
      </c>
      <c r="G3395">
        <v>557.4273935446372</v>
      </c>
      <c r="H3395">
        <v>8.2768043444783057</v>
      </c>
      <c r="I3395">
        <v>7.9405645494286814</v>
      </c>
      <c r="J3395">
        <v>290.63660906692803</v>
      </c>
      <c r="K3395">
        <v>1090.1807699969495</v>
      </c>
      <c r="L3395">
        <v>589.36757396596806</v>
      </c>
      <c r="M3395">
        <v>1599.3567477666393</v>
      </c>
      <c r="N3395">
        <v>631.29749382675493</v>
      </c>
      <c r="O3395">
        <v>7.2182778004227934</v>
      </c>
      <c r="P3395">
        <v>8.8797086432971248</v>
      </c>
    </row>
    <row r="3396" spans="1:16" x14ac:dyDescent="0.25">
      <c r="A3396">
        <v>6.1544895768165588</v>
      </c>
      <c r="B3396">
        <v>4.8616602366036687</v>
      </c>
      <c r="C3396">
        <v>105.3234701122864</v>
      </c>
      <c r="D3396">
        <v>295.68410970640815</v>
      </c>
      <c r="E3396">
        <v>131.35613609183847</v>
      </c>
      <c r="F3396">
        <v>310.31793201410341</v>
      </c>
      <c r="G3396">
        <v>467.85808970900115</v>
      </c>
      <c r="H3396">
        <v>5.9106464144687605</v>
      </c>
      <c r="I3396">
        <v>4.5403095906488096</v>
      </c>
      <c r="J3396">
        <v>150.55677340605186</v>
      </c>
      <c r="K3396">
        <v>462.82583243747263</v>
      </c>
      <c r="L3396">
        <v>189.63622380986538</v>
      </c>
      <c r="M3396">
        <v>474.82447498769369</v>
      </c>
      <c r="N3396">
        <v>513.45456565601273</v>
      </c>
      <c r="O3396">
        <v>5.2184725823478662</v>
      </c>
      <c r="P3396">
        <v>4.5284732465685806</v>
      </c>
    </row>
    <row r="3397" spans="1:16" x14ac:dyDescent="0.25">
      <c r="A3397">
        <v>40.052533566951752</v>
      </c>
      <c r="B3397">
        <v>5.7114901397946189</v>
      </c>
      <c r="C3397">
        <v>292.45061307100258</v>
      </c>
      <c r="D3397">
        <v>1095.3243984798867</v>
      </c>
      <c r="E3397">
        <v>372.22825265154825</v>
      </c>
      <c r="F3397">
        <v>1002.6291335073344</v>
      </c>
      <c r="G3397">
        <v>633.42659096411899</v>
      </c>
      <c r="H3397">
        <v>4.7616021745535591</v>
      </c>
      <c r="I3397">
        <v>5.7812637852995898</v>
      </c>
      <c r="J3397">
        <v>430.39807566701751</v>
      </c>
      <c r="K3397">
        <v>1828.1730855642195</v>
      </c>
      <c r="L3397">
        <v>547.29689503972168</v>
      </c>
      <c r="M3397">
        <v>1556.7816604889197</v>
      </c>
      <c r="N3397">
        <v>729.90340667342116</v>
      </c>
      <c r="O3397">
        <v>4.1380150399802975</v>
      </c>
      <c r="P3397">
        <v>7.1016668848547937</v>
      </c>
    </row>
    <row r="3398" spans="1:16" x14ac:dyDescent="0.25">
      <c r="A3398">
        <v>90.408122837543488</v>
      </c>
      <c r="B3398">
        <v>3.5284512031895998</v>
      </c>
      <c r="C3398">
        <v>1579.0132050251814</v>
      </c>
      <c r="D3398">
        <v>9840.0958542474546</v>
      </c>
      <c r="E3398">
        <v>875.75229601103149</v>
      </c>
      <c r="F3398">
        <v>3455.6281355254728</v>
      </c>
      <c r="G3398">
        <v>1282.027700425697</v>
      </c>
      <c r="H3398">
        <v>1.5308840678118221</v>
      </c>
      <c r="I3398">
        <v>5.7126757162361521</v>
      </c>
      <c r="J3398">
        <v>2208.684500098258</v>
      </c>
      <c r="K3398">
        <v>15038.701901282431</v>
      </c>
      <c r="L3398">
        <v>890.90647497592761</v>
      </c>
      <c r="M3398">
        <v>5523.4327198282836</v>
      </c>
      <c r="N3398">
        <v>1501.4301934615737</v>
      </c>
      <c r="O3398">
        <v>1.3681481625718754</v>
      </c>
      <c r="P3398">
        <v>3.4593638272892222</v>
      </c>
    </row>
    <row r="3399" spans="1:16" x14ac:dyDescent="0.25">
      <c r="A3399">
        <v>82.56716650724411</v>
      </c>
      <c r="B3399">
        <v>5.059701027177649</v>
      </c>
      <c r="C3399">
        <v>667.33225739398631</v>
      </c>
      <c r="D3399">
        <v>3225.024974252759</v>
      </c>
      <c r="E3399">
        <v>668.29326736364328</v>
      </c>
      <c r="F3399">
        <v>2005.0151243115954</v>
      </c>
      <c r="G3399">
        <v>874.08833718554069</v>
      </c>
      <c r="H3399">
        <v>3.0683600126059698</v>
      </c>
      <c r="I3399">
        <v>7.873776792121479</v>
      </c>
      <c r="J3399">
        <v>980.75017556548221</v>
      </c>
      <c r="K3399">
        <v>5369.2836468017967</v>
      </c>
      <c r="L3399">
        <v>954.41528758716527</v>
      </c>
      <c r="M3399">
        <v>3154.6728731133348</v>
      </c>
      <c r="N3399">
        <v>1032.1939170591386</v>
      </c>
      <c r="O3399">
        <v>2.6785194434388337</v>
      </c>
      <c r="P3399">
        <v>9.3021540509571956</v>
      </c>
    </row>
    <row r="3400" spans="1:16" x14ac:dyDescent="0.25">
      <c r="A3400">
        <v>70.127221643924713</v>
      </c>
      <c r="B3400">
        <v>4.4277677162365157</v>
      </c>
      <c r="C3400">
        <v>797.41916177785424</v>
      </c>
      <c r="D3400">
        <v>4069.5258206679523</v>
      </c>
      <c r="E3400">
        <v>679.10059331037417</v>
      </c>
      <c r="F3400">
        <v>2101.7504084037619</v>
      </c>
      <c r="G3400">
        <v>943.33148861532902</v>
      </c>
      <c r="H3400">
        <v>2.505305280349917</v>
      </c>
      <c r="I3400">
        <v>7.5156392265993164</v>
      </c>
      <c r="J3400">
        <v>1165.3591112442509</v>
      </c>
      <c r="K3400">
        <v>6705.3108364132131</v>
      </c>
      <c r="L3400">
        <v>947.26592175111296</v>
      </c>
      <c r="M3400">
        <v>3317.0428673874444</v>
      </c>
      <c r="N3400">
        <v>1115.8201725843114</v>
      </c>
      <c r="O3400">
        <v>2.1942352344184006</v>
      </c>
      <c r="P3400">
        <v>8.2179511947969903</v>
      </c>
    </row>
    <row r="3401" spans="1:16" x14ac:dyDescent="0.25">
      <c r="A3401">
        <v>35.82567685842514</v>
      </c>
      <c r="B3401">
        <v>7.2914285675255952</v>
      </c>
      <c r="C3401">
        <v>155.81494608785181</v>
      </c>
      <c r="D3401">
        <v>485.22966074000948</v>
      </c>
      <c r="E3401">
        <v>277.46867588131164</v>
      </c>
      <c r="F3401">
        <v>689.88215200520142</v>
      </c>
      <c r="G3401">
        <v>518.03235873515018</v>
      </c>
      <c r="H3401">
        <v>7.6958391548861984</v>
      </c>
      <c r="I3401">
        <v>6.8188848989479798</v>
      </c>
      <c r="J3401">
        <v>225.59981114170267</v>
      </c>
      <c r="K3401">
        <v>782.08705366252866</v>
      </c>
      <c r="L3401">
        <v>403.04274644484207</v>
      </c>
      <c r="M3401">
        <v>1061.341472712159</v>
      </c>
      <c r="N3401">
        <v>579.70148424150307</v>
      </c>
      <c r="O3401">
        <v>6.7377076137640968</v>
      </c>
      <c r="P3401">
        <v>6.9643322615746035</v>
      </c>
    </row>
    <row r="3402" spans="1:16" x14ac:dyDescent="0.25">
      <c r="A3402">
        <v>79.533404648303986</v>
      </c>
      <c r="B3402">
        <v>9.8975903522542872</v>
      </c>
      <c r="C3402">
        <v>142.84926262418395</v>
      </c>
      <c r="D3402">
        <v>434.33825300947962</v>
      </c>
      <c r="E3402">
        <v>349.40339101753761</v>
      </c>
      <c r="F3402">
        <v>858.93624780610651</v>
      </c>
      <c r="G3402">
        <v>505.64837310309173</v>
      </c>
      <c r="H3402">
        <v>10.783953349261795</v>
      </c>
      <c r="I3402">
        <v>9.3413008637479535</v>
      </c>
      <c r="J3402">
        <v>206.25358233260084</v>
      </c>
      <c r="K3402">
        <v>695.71636854509438</v>
      </c>
      <c r="L3402">
        <v>506.67205113765107</v>
      </c>
      <c r="M3402">
        <v>1319.8061424806583</v>
      </c>
      <c r="N3402">
        <v>563.41196871436387</v>
      </c>
      <c r="O3402">
        <v>9.4568782783039573</v>
      </c>
      <c r="P3402">
        <v>9.2733710482758305</v>
      </c>
    </row>
    <row r="3403" spans="1:16" x14ac:dyDescent="0.25">
      <c r="A3403">
        <v>31.197632491588593</v>
      </c>
      <c r="B3403">
        <v>1.2650341807716206</v>
      </c>
      <c r="C3403">
        <v>5700.9428505247233</v>
      </c>
      <c r="D3403">
        <v>48332.898600190238</v>
      </c>
      <c r="E3403">
        <v>430.42437071311127</v>
      </c>
      <c r="F3403">
        <v>6331.8150149464618</v>
      </c>
      <c r="G3403">
        <v>2338.0516728669304</v>
      </c>
      <c r="H3403">
        <v>0.33892005882659582</v>
      </c>
      <c r="I3403">
        <v>0.72112478616775444</v>
      </c>
      <c r="J3403">
        <v>6783.4744343136208</v>
      </c>
      <c r="K3403">
        <v>58876.065330857193</v>
      </c>
      <c r="L3403">
        <v>549.94901146964673</v>
      </c>
      <c r="M3403">
        <v>10428.107196643114</v>
      </c>
      <c r="N3403">
        <v>2534.9477982110429</v>
      </c>
      <c r="O3403">
        <v>0.32053289269967389</v>
      </c>
      <c r="P3403">
        <v>0.73659383443699689</v>
      </c>
    </row>
    <row r="3404" spans="1:16" x14ac:dyDescent="0.25">
      <c r="A3404">
        <v>26.327782690525055</v>
      </c>
      <c r="B3404">
        <v>1.9098015216503614</v>
      </c>
      <c r="C3404">
        <v>2401.2356108936874</v>
      </c>
      <c r="D3404">
        <v>16730.124065477827</v>
      </c>
      <c r="E3404">
        <v>483.62117139153816</v>
      </c>
      <c r="F3404">
        <v>3027.5175634776565</v>
      </c>
      <c r="G3404">
        <v>1557.9855595779579</v>
      </c>
      <c r="H3404">
        <v>0.70533096480476454</v>
      </c>
      <c r="I3404">
        <v>1.8265917813071162</v>
      </c>
      <c r="J3404">
        <v>3211.9797874784626</v>
      </c>
      <c r="K3404">
        <v>23834.558391042156</v>
      </c>
      <c r="L3404">
        <v>521.32200811151267</v>
      </c>
      <c r="M3404">
        <v>4881.4156992689832</v>
      </c>
      <c r="N3404">
        <v>1789.3268156690658</v>
      </c>
      <c r="O3404">
        <v>0.64141201933070735</v>
      </c>
      <c r="P3404">
        <v>1.3086568283660875</v>
      </c>
    </row>
    <row r="3405" spans="1:16" x14ac:dyDescent="0.25">
      <c r="A3405">
        <v>42.368030965328217</v>
      </c>
      <c r="B3405">
        <v>2.3325003579789305</v>
      </c>
      <c r="C3405">
        <v>2208.6659085918172</v>
      </c>
      <c r="D3405">
        <v>15062.12530916687</v>
      </c>
      <c r="E3405">
        <v>585.58097488717544</v>
      </c>
      <c r="F3405">
        <v>3349.0287093757638</v>
      </c>
      <c r="G3405">
        <v>1498.2644863301582</v>
      </c>
      <c r="H3405">
        <v>0.88939125294284727</v>
      </c>
      <c r="I3405">
        <v>2.468721362838993</v>
      </c>
      <c r="J3405">
        <v>2983.7936746253663</v>
      </c>
      <c r="K3405">
        <v>21784.334808382766</v>
      </c>
      <c r="L3405">
        <v>623.12722795866273</v>
      </c>
      <c r="M3405">
        <v>5390.0869368737385</v>
      </c>
      <c r="N3405">
        <v>1728.7354285391525</v>
      </c>
      <c r="O3405">
        <v>0.8058081740258809</v>
      </c>
      <c r="P3405">
        <v>1.696285263583982</v>
      </c>
    </row>
    <row r="3406" spans="1:16" x14ac:dyDescent="0.25">
      <c r="A3406">
        <v>82.050333797931671</v>
      </c>
      <c r="B3406">
        <v>0.6262098255894083</v>
      </c>
      <c r="C3406">
        <v>21873.950385594362</v>
      </c>
      <c r="D3406">
        <v>244071.54973888103</v>
      </c>
      <c r="E3406">
        <v>1651.291498277966</v>
      </c>
      <c r="F3406">
        <v>47803.879280040906</v>
      </c>
      <c r="G3406">
        <v>4476.9015491173604</v>
      </c>
      <c r="H3406">
        <v>0.10809546740215188</v>
      </c>
      <c r="I3406">
        <v>4.3453702236782394</v>
      </c>
      <c r="J3406">
        <v>25837.486146394025</v>
      </c>
      <c r="K3406">
        <v>298476.62223602436</v>
      </c>
      <c r="L3406">
        <v>2906.9672629645079</v>
      </c>
      <c r="M3406">
        <v>82764.848072047476</v>
      </c>
      <c r="N3406">
        <v>4852.2857042586675</v>
      </c>
      <c r="O3406">
        <v>0.10424853697770621</v>
      </c>
      <c r="P3406">
        <v>4.3453702236782394</v>
      </c>
    </row>
    <row r="3407" spans="1:16" x14ac:dyDescent="0.25">
      <c r="A3407">
        <v>41.571674525737762</v>
      </c>
      <c r="B3407">
        <v>7.1931828747543252</v>
      </c>
      <c r="C3407">
        <v>179.0970670172542</v>
      </c>
      <c r="D3407">
        <v>580.07065331821468</v>
      </c>
      <c r="E3407">
        <v>308.51498102931367</v>
      </c>
      <c r="F3407">
        <v>781.07663298779232</v>
      </c>
      <c r="G3407">
        <v>539.52032228953703</v>
      </c>
      <c r="H3407">
        <v>7.211849416714073</v>
      </c>
      <c r="I3407">
        <v>6.6346796422755707</v>
      </c>
      <c r="J3407">
        <v>260.4230147990254</v>
      </c>
      <c r="K3407">
        <v>943.83389221211053</v>
      </c>
      <c r="L3407">
        <v>449.46515115403804</v>
      </c>
      <c r="M3407">
        <v>1204.0255853678811</v>
      </c>
      <c r="N3407">
        <v>607.88514043952136</v>
      </c>
      <c r="O3407">
        <v>6.2992022386538213</v>
      </c>
      <c r="P3407">
        <v>7.1582660009789905</v>
      </c>
    </row>
    <row r="3408" spans="1:16" x14ac:dyDescent="0.25">
      <c r="A3408">
        <v>9.1892781853675842</v>
      </c>
      <c r="B3408">
        <v>1.3726001757092714</v>
      </c>
      <c r="C3408">
        <v>2303.7374115751199</v>
      </c>
      <c r="D3408">
        <v>15881.992950458331</v>
      </c>
      <c r="E3408">
        <v>345.98675281009139</v>
      </c>
      <c r="F3408">
        <v>2071.2437761120641</v>
      </c>
      <c r="G3408">
        <v>1528.0670557291085</v>
      </c>
      <c r="H3408">
        <v>0.51501318865111489</v>
      </c>
      <c r="I3408">
        <v>1.3791514670059377</v>
      </c>
      <c r="J3408">
        <v>3096.9065810294483</v>
      </c>
      <c r="K3408">
        <v>22797.321786691555</v>
      </c>
      <c r="L3408">
        <v>370.54579589431017</v>
      </c>
      <c r="M3408">
        <v>3336.5721778856814</v>
      </c>
      <c r="N3408">
        <v>1759.0790969487455</v>
      </c>
      <c r="O3408">
        <v>0.46747828365443195</v>
      </c>
      <c r="P3408">
        <v>0.96789510123559008</v>
      </c>
    </row>
    <row r="3409" spans="1:16" x14ac:dyDescent="0.25">
      <c r="A3409">
        <v>81.57754510641098</v>
      </c>
      <c r="B3409">
        <v>8.3465699836537617</v>
      </c>
      <c r="C3409">
        <v>212.14941830512782</v>
      </c>
      <c r="D3409">
        <v>721.70322473469673</v>
      </c>
      <c r="E3409">
        <v>413.72939763099424</v>
      </c>
      <c r="F3409">
        <v>1070.4787338342655</v>
      </c>
      <c r="G3409">
        <v>568.56810864419776</v>
      </c>
      <c r="H3409">
        <v>7.8561206088850311</v>
      </c>
      <c r="I3409">
        <v>7.771469938626268</v>
      </c>
      <c r="J3409">
        <v>309.97058887513646</v>
      </c>
      <c r="K3409">
        <v>1186.5372953880592</v>
      </c>
      <c r="L3409">
        <v>604.9772513295643</v>
      </c>
      <c r="M3409">
        <v>1654.1940762370164</v>
      </c>
      <c r="N3409">
        <v>645.82961982038501</v>
      </c>
      <c r="O3409">
        <v>6.8459484042972765</v>
      </c>
      <c r="P3409">
        <v>8.8462269925458443</v>
      </c>
    </row>
    <row r="3410" spans="1:16" x14ac:dyDescent="0.25">
      <c r="A3410">
        <v>97.040453255176544</v>
      </c>
      <c r="B3410">
        <v>9.3551553593838133</v>
      </c>
      <c r="C3410">
        <v>187.13422607459498</v>
      </c>
      <c r="D3410">
        <v>613.78390217227297</v>
      </c>
      <c r="E3410">
        <v>416.60470845373067</v>
      </c>
      <c r="F3410">
        <v>1060.725171079752</v>
      </c>
      <c r="G3410">
        <v>546.73237264969362</v>
      </c>
      <c r="H3410">
        <v>9.2277610770390357</v>
      </c>
      <c r="I3410">
        <v>8.6230789386241753</v>
      </c>
      <c r="J3410">
        <v>272.46242484529029</v>
      </c>
      <c r="K3410">
        <v>1001.5100864411933</v>
      </c>
      <c r="L3410">
        <v>607.52143984512986</v>
      </c>
      <c r="M3410">
        <v>1636.1359793499926</v>
      </c>
      <c r="N3410">
        <v>617.32247188216195</v>
      </c>
      <c r="O3410">
        <v>8.0546809246021223</v>
      </c>
      <c r="P3410">
        <v>9.4505412348508226</v>
      </c>
    </row>
    <row r="3411" spans="1:16" x14ac:dyDescent="0.25">
      <c r="A3411">
        <v>6.4231793284416199</v>
      </c>
      <c r="B3411">
        <v>1.393160769108873</v>
      </c>
      <c r="C3411">
        <v>1746.8093843301065</v>
      </c>
      <c r="D3411">
        <v>11192.417186156474</v>
      </c>
      <c r="E3411">
        <v>345.75443273953664</v>
      </c>
      <c r="F3411">
        <v>1527.3863003064732</v>
      </c>
      <c r="G3411">
        <v>1343.2940273627003</v>
      </c>
      <c r="H3411">
        <v>0.5813260827003095</v>
      </c>
      <c r="I3411">
        <v>2.0000183292559068</v>
      </c>
      <c r="J3411">
        <v>2420.0830923669027</v>
      </c>
      <c r="K3411">
        <v>16841.59857575838</v>
      </c>
      <c r="L3411">
        <v>356.11010614834657</v>
      </c>
      <c r="M3411">
        <v>2446.2974413491079</v>
      </c>
      <c r="N3411">
        <v>1567.1930223810054</v>
      </c>
      <c r="O3411">
        <v>0.5215613670890068</v>
      </c>
      <c r="P3411">
        <v>1.2374714315699666</v>
      </c>
    </row>
    <row r="3412" spans="1:16" x14ac:dyDescent="0.25">
      <c r="A3412">
        <v>43.316688597202301</v>
      </c>
      <c r="B3412">
        <v>0.47410895103566897</v>
      </c>
      <c r="C3412">
        <v>23346.590622859479</v>
      </c>
      <c r="D3412">
        <v>264318.15477374784</v>
      </c>
      <c r="E3412">
        <v>1504.4404580876339</v>
      </c>
      <c r="F3412">
        <v>43527.717014385133</v>
      </c>
      <c r="G3412">
        <v>4623.2738301600994</v>
      </c>
      <c r="H3412">
        <v>8.0299543315732108E-2</v>
      </c>
      <c r="I3412">
        <v>3.5119777004917698</v>
      </c>
      <c r="J3412">
        <v>27866.072106654672</v>
      </c>
      <c r="K3412">
        <v>325045.18950299313</v>
      </c>
      <c r="L3412">
        <v>2674.3104049380422</v>
      </c>
      <c r="M3412">
        <v>75607.746799991874</v>
      </c>
      <c r="N3412">
        <v>5027.613041377138</v>
      </c>
      <c r="O3412">
        <v>7.7643959427172823E-2</v>
      </c>
      <c r="P3412">
        <v>3.5119777004917698</v>
      </c>
    </row>
    <row r="3413" spans="1:16" x14ac:dyDescent="0.25">
      <c r="A3413">
        <v>77.899043500423431</v>
      </c>
      <c r="B3413">
        <v>4.2551448981518973</v>
      </c>
      <c r="C3413">
        <v>942.53674242045543</v>
      </c>
      <c r="D3413">
        <v>5059.0483989470949</v>
      </c>
      <c r="E3413">
        <v>747.54375084210972</v>
      </c>
      <c r="F3413">
        <v>2399.027694542378</v>
      </c>
      <c r="G3413">
        <v>1014.9893345901091</v>
      </c>
      <c r="H3413">
        <v>2.2558562222032297</v>
      </c>
      <c r="I3413">
        <v>7.6548736053362454</v>
      </c>
      <c r="J3413">
        <v>1367.3178610364587</v>
      </c>
      <c r="K3413">
        <v>8225.9608617362956</v>
      </c>
      <c r="L3413">
        <v>1010.82139482792</v>
      </c>
      <c r="M3413">
        <v>3797.4533341147562</v>
      </c>
      <c r="N3413">
        <v>1200.6473198849746</v>
      </c>
      <c r="O3413">
        <v>1.9834030098944291</v>
      </c>
      <c r="P3413">
        <v>7.3252727014860186</v>
      </c>
    </row>
    <row r="3414" spans="1:16" x14ac:dyDescent="0.25">
      <c r="A3414">
        <v>38.507180988788605</v>
      </c>
      <c r="B3414">
        <v>8.4872930189120606</v>
      </c>
      <c r="C3414">
        <v>118.13053270157812</v>
      </c>
      <c r="D3414">
        <v>341.47469919864682</v>
      </c>
      <c r="E3414">
        <v>253.83209790456593</v>
      </c>
      <c r="F3414">
        <v>608.68283521454487</v>
      </c>
      <c r="G3414">
        <v>481.10627849025934</v>
      </c>
      <c r="H3414">
        <v>9.9050452478250328</v>
      </c>
      <c r="I3414">
        <v>8.0072028421306225</v>
      </c>
      <c r="J3414">
        <v>169.50499573112378</v>
      </c>
      <c r="K3414">
        <v>539.24446688974979</v>
      </c>
      <c r="L3414">
        <v>366.94686106278374</v>
      </c>
      <c r="M3414">
        <v>932.81712442904757</v>
      </c>
      <c r="N3414">
        <v>531.01636946330848</v>
      </c>
      <c r="O3414">
        <v>8.7213390074018697</v>
      </c>
      <c r="P3414">
        <v>7.8253934486343111</v>
      </c>
    </row>
    <row r="3415" spans="1:16" x14ac:dyDescent="0.25">
      <c r="A3415">
        <v>42.782908618450165</v>
      </c>
      <c r="B3415">
        <v>2.4943137171905012</v>
      </c>
      <c r="C3415">
        <v>1937.3716931775855</v>
      </c>
      <c r="D3415">
        <v>12764.71696927413</v>
      </c>
      <c r="E3415">
        <v>620.85184931914171</v>
      </c>
      <c r="F3415">
        <v>3076.0932355220016</v>
      </c>
      <c r="G3415">
        <v>1409.4555206572566</v>
      </c>
      <c r="H3415">
        <v>1.0001224253144008</v>
      </c>
      <c r="I3415">
        <v>3.1286978093514808</v>
      </c>
      <c r="J3415">
        <v>2655.7063562065323</v>
      </c>
      <c r="K3415">
        <v>18885.103606228251</v>
      </c>
      <c r="L3415">
        <v>648.2905459873042</v>
      </c>
      <c r="M3415">
        <v>4937.1955049597364</v>
      </c>
      <c r="N3415">
        <v>1636.9671751914118</v>
      </c>
      <c r="O3415">
        <v>0.90108414981450602</v>
      </c>
      <c r="P3415">
        <v>2.0171502543608986</v>
      </c>
    </row>
    <row r="3416" spans="1:16" x14ac:dyDescent="0.25">
      <c r="A3416">
        <v>92.986869394779205</v>
      </c>
      <c r="B3416">
        <v>4.7691415449684191</v>
      </c>
      <c r="C3416">
        <v>833.59232015336249</v>
      </c>
      <c r="D3416">
        <v>4311.7946164456635</v>
      </c>
      <c r="E3416">
        <v>758.7028492258089</v>
      </c>
      <c r="F3416">
        <v>2368.916914036487</v>
      </c>
      <c r="G3416">
        <v>961.69715253239553</v>
      </c>
      <c r="H3416">
        <v>2.6522387859106127</v>
      </c>
      <c r="I3416">
        <v>8.240052598356538</v>
      </c>
      <c r="J3416">
        <v>1216.088452560535</v>
      </c>
      <c r="K3416">
        <v>7081.9075128077748</v>
      </c>
      <c r="L3416">
        <v>1050.5712318127069</v>
      </c>
      <c r="M3416">
        <v>3741.6042710512374</v>
      </c>
      <c r="N3416">
        <v>1137.7286520019738</v>
      </c>
      <c r="O3416">
        <v>2.3251400683338677</v>
      </c>
      <c r="P3416">
        <v>8.7691341566839451</v>
      </c>
    </row>
    <row r="3417" spans="1:16" x14ac:dyDescent="0.25">
      <c r="A3417">
        <v>6.8242253661155701</v>
      </c>
      <c r="B3417">
        <v>1.9081839109682344</v>
      </c>
      <c r="C3417">
        <v>922.47388732547472</v>
      </c>
      <c r="D3417">
        <v>4919.539056357562</v>
      </c>
      <c r="E3417">
        <v>329.536392461942</v>
      </c>
      <c r="F3417">
        <v>1052.0995411874869</v>
      </c>
      <c r="G3417">
        <v>1005.3895278828855</v>
      </c>
      <c r="H3417">
        <v>1.0201315535520021</v>
      </c>
      <c r="I3417">
        <v>3.4117783035994145</v>
      </c>
      <c r="J3417">
        <v>1339.6409924610582</v>
      </c>
      <c r="K3417">
        <v>8014.3147515656256</v>
      </c>
      <c r="L3417">
        <v>447.62650493179609</v>
      </c>
      <c r="M3417">
        <v>1664.7396628162051</v>
      </c>
      <c r="N3417">
        <v>1189.3854508500619</v>
      </c>
      <c r="O3417">
        <v>0.89644191865710132</v>
      </c>
      <c r="P3417">
        <v>3.3632143499182585</v>
      </c>
    </row>
    <row r="3418" spans="1:16" x14ac:dyDescent="0.25">
      <c r="A3418">
        <v>81.875809967517853</v>
      </c>
      <c r="B3418">
        <v>9.3138409232409973</v>
      </c>
      <c r="C3418">
        <v>166.70235372631069</v>
      </c>
      <c r="D3418">
        <v>529.04473702359155</v>
      </c>
      <c r="E3418">
        <v>375.63699529148795</v>
      </c>
      <c r="F3418">
        <v>942.21009064780139</v>
      </c>
      <c r="G3418">
        <v>528.19525991138016</v>
      </c>
      <c r="H3418">
        <v>9.5890582937245448</v>
      </c>
      <c r="I3418">
        <v>8.6378720971805514</v>
      </c>
      <c r="J3418">
        <v>241.87285325512016</v>
      </c>
      <c r="K3418">
        <v>856.70413972057474</v>
      </c>
      <c r="L3418">
        <v>546.40684717783824</v>
      </c>
      <c r="M3418">
        <v>1450.922832987693</v>
      </c>
      <c r="N3418">
        <v>593.04358855969508</v>
      </c>
      <c r="O3418">
        <v>8.3853033638692569</v>
      </c>
      <c r="P3418">
        <v>9.0626643367833175</v>
      </c>
    </row>
    <row r="3419" spans="1:16" x14ac:dyDescent="0.25">
      <c r="A3419">
        <v>46.478499114513397</v>
      </c>
      <c r="B3419">
        <v>7.2233525075748828</v>
      </c>
      <c r="C3419">
        <v>192.72473803082858</v>
      </c>
      <c r="D3419">
        <v>637.51582370659742</v>
      </c>
      <c r="E3419">
        <v>329.86956982166004</v>
      </c>
      <c r="F3419">
        <v>843.07553682907439</v>
      </c>
      <c r="G3419">
        <v>551.69072704236703</v>
      </c>
      <c r="H3419">
        <v>7.0473357626770126</v>
      </c>
      <c r="I3419">
        <v>6.6634433155272088</v>
      </c>
      <c r="J3419">
        <v>280.84084666670316</v>
      </c>
      <c r="K3419">
        <v>1042.1524416234834</v>
      </c>
      <c r="L3419">
        <v>481.34935693389235</v>
      </c>
      <c r="M3419">
        <v>1300.9715563473669</v>
      </c>
      <c r="N3419">
        <v>623.80443429295451</v>
      </c>
      <c r="O3419">
        <v>6.1488506009225601</v>
      </c>
      <c r="P3419">
        <v>7.3746116389037519</v>
      </c>
    </row>
    <row r="3420" spans="1:16" x14ac:dyDescent="0.25">
      <c r="A3420">
        <v>12.648551046848297</v>
      </c>
      <c r="B3420">
        <v>3.8697772879660226</v>
      </c>
      <c r="C3420">
        <v>295.83456253137496</v>
      </c>
      <c r="D3420">
        <v>1111.8894004189729</v>
      </c>
      <c r="E3420">
        <v>254.6887163162433</v>
      </c>
      <c r="F3420">
        <v>687.00036442023804</v>
      </c>
      <c r="G3420">
        <v>636.01061983297291</v>
      </c>
      <c r="H3420">
        <v>3.2120784909299087</v>
      </c>
      <c r="I3420">
        <v>3.9328797368538164</v>
      </c>
      <c r="J3420">
        <v>435.46527677879089</v>
      </c>
      <c r="K3420">
        <v>1856.5752171681413</v>
      </c>
      <c r="L3420">
        <v>374.51996331933765</v>
      </c>
      <c r="M3420">
        <v>1066.891714042184</v>
      </c>
      <c r="N3420">
        <v>733.23340160938915</v>
      </c>
      <c r="O3420">
        <v>2.7912677458144386</v>
      </c>
      <c r="P3420">
        <v>4.8437740346372387</v>
      </c>
    </row>
    <row r="3421" spans="1:16" x14ac:dyDescent="0.25">
      <c r="A3421">
        <v>43.391664922237396</v>
      </c>
      <c r="B3421">
        <v>3.1728121626165069</v>
      </c>
      <c r="C3421">
        <v>1171.2693680715356</v>
      </c>
      <c r="D3421">
        <v>6703.7235965879772</v>
      </c>
      <c r="E3421">
        <v>657.11268797784203</v>
      </c>
      <c r="F3421">
        <v>2247.2055764917977</v>
      </c>
      <c r="G3421">
        <v>1118.5384981095101</v>
      </c>
      <c r="H3421">
        <v>1.5456847933166464</v>
      </c>
      <c r="I3421">
        <v>5.9081902958947863</v>
      </c>
      <c r="J3421">
        <v>1677.562988273012</v>
      </c>
      <c r="K3421">
        <v>10659.674638872741</v>
      </c>
      <c r="L3421">
        <v>788.38450619446928</v>
      </c>
      <c r="M3421">
        <v>3571.324719539663</v>
      </c>
      <c r="N3421">
        <v>1320.1151917733048</v>
      </c>
      <c r="O3421">
        <v>1.3673082301871855</v>
      </c>
      <c r="P3421">
        <v>4.2871701306694634</v>
      </c>
    </row>
    <row r="3422" spans="1:16" x14ac:dyDescent="0.25">
      <c r="A3422">
        <v>20.493508160114288</v>
      </c>
      <c r="B3422">
        <v>9.5672431037167858</v>
      </c>
      <c r="C3422">
        <v>60.125253502938378</v>
      </c>
      <c r="D3422">
        <v>148.87954060603758</v>
      </c>
      <c r="E3422">
        <v>153.7432747280312</v>
      </c>
      <c r="F3422">
        <v>338.581356270848</v>
      </c>
      <c r="G3422">
        <v>417.6920083267712</v>
      </c>
      <c r="H3422">
        <v>14.090832415696651</v>
      </c>
      <c r="I3422">
        <v>7.9289526913126398</v>
      </c>
      <c r="J3422">
        <v>84.45009018732371</v>
      </c>
      <c r="K3422">
        <v>223.32970032038602</v>
      </c>
      <c r="L3422">
        <v>221.97066768050311</v>
      </c>
      <c r="M3422">
        <v>514.28026920888453</v>
      </c>
      <c r="N3422">
        <v>446.18345290612132</v>
      </c>
      <c r="O3422">
        <v>12.638032544677909</v>
      </c>
      <c r="P3422">
        <v>8.6708852630293709</v>
      </c>
    </row>
    <row r="3423" spans="1:16" x14ac:dyDescent="0.25">
      <c r="A3423">
        <v>38.634462535381317</v>
      </c>
      <c r="B3423">
        <v>4.7081145390162096</v>
      </c>
      <c r="C3423">
        <v>441.93207435921329</v>
      </c>
      <c r="D3423">
        <v>1879.7929643710297</v>
      </c>
      <c r="E3423">
        <v>436.94681037221488</v>
      </c>
      <c r="F3423">
        <v>1238.3867497305373</v>
      </c>
      <c r="G3423">
        <v>738.89156166853377</v>
      </c>
      <c r="H3423">
        <v>3.349962316468508</v>
      </c>
      <c r="I3423">
        <v>5.7436206026943113</v>
      </c>
      <c r="J3423">
        <v>652.83743390264647</v>
      </c>
      <c r="K3423">
        <v>3160.8113739421633</v>
      </c>
      <c r="L3423">
        <v>640.82305481941319</v>
      </c>
      <c r="M3423">
        <v>1935.2654981982064</v>
      </c>
      <c r="N3423">
        <v>864.4397530753206</v>
      </c>
      <c r="O3423">
        <v>2.9114423561600935</v>
      </c>
      <c r="P3423">
        <v>7.4599588091915399</v>
      </c>
    </row>
    <row r="3424" spans="1:16" x14ac:dyDescent="0.25">
      <c r="A3424">
        <v>91.422339022159576</v>
      </c>
      <c r="B3424">
        <v>4.8208050518421457</v>
      </c>
      <c r="C3424">
        <v>803.43520100976423</v>
      </c>
      <c r="D3424">
        <v>4109.6055683360573</v>
      </c>
      <c r="E3424">
        <v>743.9941369144525</v>
      </c>
      <c r="F3424">
        <v>2305.9515998151878</v>
      </c>
      <c r="G3424">
        <v>946.41077101628628</v>
      </c>
      <c r="H3424">
        <v>2.7197202438447645</v>
      </c>
      <c r="I3424">
        <v>8.2083771422607086</v>
      </c>
      <c r="J3424">
        <v>1173.8140992371186</v>
      </c>
      <c r="K3424">
        <v>6767.8121690528978</v>
      </c>
      <c r="L3424">
        <v>1036.5421799447049</v>
      </c>
      <c r="M3424">
        <v>3639.7976134711166</v>
      </c>
      <c r="N3424">
        <v>1119.5014858518223</v>
      </c>
      <c r="O3424">
        <v>2.382403468003651</v>
      </c>
      <c r="P3424">
        <v>8.937619828132723</v>
      </c>
    </row>
    <row r="3425" spans="1:16" x14ac:dyDescent="0.25">
      <c r="A3425">
        <v>17.68681138753891</v>
      </c>
      <c r="B3425">
        <v>4.7012416829486474</v>
      </c>
      <c r="C3425">
        <v>245.22596745427978</v>
      </c>
      <c r="D3425">
        <v>870.86416204685452</v>
      </c>
      <c r="E3425">
        <v>263.6700420776466</v>
      </c>
      <c r="F3425">
        <v>694.8296579063724</v>
      </c>
      <c r="G3425">
        <v>596.16647168939414</v>
      </c>
      <c r="H3425">
        <v>4.1901822242970477</v>
      </c>
      <c r="I3425">
        <v>4.5099589977514976</v>
      </c>
      <c r="J3425">
        <v>359.59910086470018</v>
      </c>
      <c r="K3425">
        <v>1442.7647503178955</v>
      </c>
      <c r="L3425">
        <v>386.66958595014233</v>
      </c>
      <c r="M3425">
        <v>1076.0079117355242</v>
      </c>
      <c r="N3425">
        <v>681.71696656936592</v>
      </c>
      <c r="O3425">
        <v>3.6458534182620919</v>
      </c>
      <c r="P3425">
        <v>5.3195289683772407</v>
      </c>
    </row>
    <row r="3426" spans="1:16" x14ac:dyDescent="0.25">
      <c r="A3426">
        <v>8.1293185353279114</v>
      </c>
      <c r="B3426">
        <v>7.7249311789229882</v>
      </c>
      <c r="C3426">
        <v>50.189817038732784</v>
      </c>
      <c r="D3426">
        <v>120.20546839621099</v>
      </c>
      <c r="E3426">
        <v>103.8257274991706</v>
      </c>
      <c r="F3426">
        <v>223.89554051784921</v>
      </c>
      <c r="G3426">
        <v>405.8809686853769</v>
      </c>
      <c r="H3426">
        <v>12.060583479976531</v>
      </c>
      <c r="I3426">
        <v>6.0637800764477578</v>
      </c>
      <c r="J3426">
        <v>70.13498032827755</v>
      </c>
      <c r="K3426">
        <v>178.05124721889848</v>
      </c>
      <c r="L3426">
        <v>150.22959371319888</v>
      </c>
      <c r="M3426">
        <v>339.3161244783833</v>
      </c>
      <c r="N3426">
        <v>430.04337312359871</v>
      </c>
      <c r="O3426">
        <v>10.879353020428212</v>
      </c>
      <c r="P3426">
        <v>6.7386518908568931</v>
      </c>
    </row>
    <row r="3427" spans="1:16" x14ac:dyDescent="0.25">
      <c r="A3427">
        <v>17.172185599803925</v>
      </c>
      <c r="B3427">
        <v>9.8530077286827176</v>
      </c>
      <c r="C3427">
        <v>50.755765064901261</v>
      </c>
      <c r="D3427">
        <v>121.79891475999921</v>
      </c>
      <c r="E3427">
        <v>133.93141756028109</v>
      </c>
      <c r="F3427">
        <v>289.18588713067163</v>
      </c>
      <c r="G3427">
        <v>406.56154795663667</v>
      </c>
      <c r="H3427">
        <v>15.328364568693438</v>
      </c>
      <c r="I3427">
        <v>7.7615355478635628</v>
      </c>
      <c r="J3427">
        <v>70.94784862893647</v>
      </c>
      <c r="K3427">
        <v>180.54929849362233</v>
      </c>
      <c r="L3427">
        <v>193.75979106245174</v>
      </c>
      <c r="M3427">
        <v>438.32481111367537</v>
      </c>
      <c r="N3427">
        <v>430.97822911136114</v>
      </c>
      <c r="O3427">
        <v>13.822059036711535</v>
      </c>
      <c r="P3427">
        <v>8.6178834811464462</v>
      </c>
    </row>
    <row r="3428" spans="1:16" x14ac:dyDescent="0.25">
      <c r="A3428">
        <v>13.600713789463043</v>
      </c>
      <c r="B3428">
        <v>8.2601204581688119</v>
      </c>
      <c r="C3428">
        <v>61.33810868063739</v>
      </c>
      <c r="D3428">
        <v>152.47864954369567</v>
      </c>
      <c r="E3428">
        <v>135.33313585974156</v>
      </c>
      <c r="F3428">
        <v>298.74820981418497</v>
      </c>
      <c r="G3428">
        <v>419.11387681714518</v>
      </c>
      <c r="H3428">
        <v>12.086061707796397</v>
      </c>
      <c r="I3428">
        <v>6.8844771896819408</v>
      </c>
      <c r="J3428">
        <v>86.203898678784853</v>
      </c>
      <c r="K3428">
        <v>229.05849728781828</v>
      </c>
      <c r="L3428">
        <v>195.35408495040247</v>
      </c>
      <c r="M3428">
        <v>453.89130413390194</v>
      </c>
      <c r="N3428">
        <v>448.11560360223007</v>
      </c>
      <c r="O3428">
        <v>10.833260673750479</v>
      </c>
      <c r="P3428">
        <v>7.5132667455651747</v>
      </c>
    </row>
    <row r="3429" spans="1:16" x14ac:dyDescent="0.25">
      <c r="A3429">
        <v>58.341988980770111</v>
      </c>
      <c r="B3429">
        <v>2.6986919494741501</v>
      </c>
      <c r="C3429">
        <v>2038.4998700219778</v>
      </c>
      <c r="D3429">
        <v>13613.449305479631</v>
      </c>
      <c r="E3429">
        <v>673.50645314381791</v>
      </c>
      <c r="F3429">
        <v>3529.0303176884868</v>
      </c>
      <c r="G3429">
        <v>1443.2501931299585</v>
      </c>
      <c r="H3429">
        <v>1.0611267368793591</v>
      </c>
      <c r="I3429">
        <v>3.1659484622832998</v>
      </c>
      <c r="J3429">
        <v>2778.9660922947814</v>
      </c>
      <c r="K3429">
        <v>19967.292727509408</v>
      </c>
      <c r="L3429">
        <v>708.31082133324571</v>
      </c>
      <c r="M3429">
        <v>5670.1734463113453</v>
      </c>
      <c r="N3429">
        <v>1672.1340073616907</v>
      </c>
      <c r="O3429">
        <v>0.95809226222082688</v>
      </c>
      <c r="P3429">
        <v>2.0905892691311618</v>
      </c>
    </row>
    <row r="3430" spans="1:16" x14ac:dyDescent="0.25">
      <c r="A3430">
        <v>14.474159061908722</v>
      </c>
      <c r="B3430">
        <v>7.7772449129999313</v>
      </c>
      <c r="C3430">
        <v>71.999346903285399</v>
      </c>
      <c r="D3430">
        <v>184.98746937256493</v>
      </c>
      <c r="E3430">
        <v>148.45669172421626</v>
      </c>
      <c r="F3430">
        <v>334.16689058591749</v>
      </c>
      <c r="G3430">
        <v>431.42613706388801</v>
      </c>
      <c r="H3430">
        <v>10.787098060156062</v>
      </c>
      <c r="I3430">
        <v>6.7625547762160378</v>
      </c>
      <c r="J3430">
        <v>101.67483710069799</v>
      </c>
      <c r="K3430">
        <v>281.20311358208471</v>
      </c>
      <c r="L3430">
        <v>214.07578920081974</v>
      </c>
      <c r="M3430">
        <v>508.74641594380699</v>
      </c>
      <c r="N3430">
        <v>464.76697060023326</v>
      </c>
      <c r="O3430">
        <v>9.6224052364375474</v>
      </c>
      <c r="P3430">
        <v>7.2467282092977161</v>
      </c>
    </row>
    <row r="3431" spans="1:16" x14ac:dyDescent="0.25">
      <c r="A3431">
        <v>6.3099300265312195</v>
      </c>
      <c r="B3431">
        <v>1.3560432540049978</v>
      </c>
      <c r="C3431">
        <v>1825.6191435908845</v>
      </c>
      <c r="D3431">
        <v>11838.198386199527</v>
      </c>
      <c r="E3431">
        <v>336.83101160188994</v>
      </c>
      <c r="F3431">
        <v>1562.7489192263763</v>
      </c>
      <c r="G3431">
        <v>1371.0694492978673</v>
      </c>
      <c r="H3431">
        <v>0.55629508020739082</v>
      </c>
      <c r="I3431">
        <v>1.8391259841754</v>
      </c>
      <c r="J3431">
        <v>2518.0796595459328</v>
      </c>
      <c r="K3431">
        <v>17687.339598870087</v>
      </c>
      <c r="L3431">
        <v>348.91052183901144</v>
      </c>
      <c r="M3431">
        <v>2505.1822393350258</v>
      </c>
      <c r="N3431">
        <v>1596.6380851346898</v>
      </c>
      <c r="O3431">
        <v>0.49998707044247581</v>
      </c>
      <c r="P3431">
        <v>1.1561453585836501</v>
      </c>
    </row>
    <row r="3432" spans="1:16" x14ac:dyDescent="0.25">
      <c r="A3432">
        <v>96.148030817508698</v>
      </c>
      <c r="B3432">
        <v>3.6508053199570414</v>
      </c>
      <c r="C3432">
        <v>1534.0635009114399</v>
      </c>
      <c r="D3432">
        <v>9483.4086005516256</v>
      </c>
      <c r="E3432">
        <v>896.49827993713711</v>
      </c>
      <c r="F3432">
        <v>3463.0610840209979</v>
      </c>
      <c r="G3432">
        <v>1265.0835132241389</v>
      </c>
      <c r="H3432">
        <v>1.6017655944616216</v>
      </c>
      <c r="I3432">
        <v>6.0921005332571285</v>
      </c>
      <c r="J3432">
        <v>2151.3868330735631</v>
      </c>
      <c r="K3432">
        <v>14555.417151784195</v>
      </c>
      <c r="L3432">
        <v>919.19281955300232</v>
      </c>
      <c r="M3432">
        <v>5532.1561936725411</v>
      </c>
      <c r="N3432">
        <v>1483.038996737841</v>
      </c>
      <c r="O3432">
        <v>1.4299536785490683</v>
      </c>
      <c r="P3432">
        <v>3.6860055496628474</v>
      </c>
    </row>
    <row r="3433" spans="1:16" x14ac:dyDescent="0.25">
      <c r="A3433">
        <v>48.036396920681</v>
      </c>
      <c r="B3433">
        <v>7.2271515623181495</v>
      </c>
      <c r="C3433">
        <v>197.27246270465045</v>
      </c>
      <c r="D3433">
        <v>656.98788442320586</v>
      </c>
      <c r="E3433">
        <v>336.68577013650804</v>
      </c>
      <c r="F3433">
        <v>863.07741277997548</v>
      </c>
      <c r="G3433">
        <v>555.69007699924816</v>
      </c>
      <c r="H3433">
        <v>6.9899853229710756</v>
      </c>
      <c r="I3433">
        <v>6.6758941652615436</v>
      </c>
      <c r="J3433">
        <v>287.65848803911729</v>
      </c>
      <c r="K3433">
        <v>1075.5216858702818</v>
      </c>
      <c r="L3433">
        <v>491.54675425284148</v>
      </c>
      <c r="M3433">
        <v>1332.2873719013987</v>
      </c>
      <c r="N3433">
        <v>629.02898517384961</v>
      </c>
      <c r="O3433">
        <v>6.0968519067029172</v>
      </c>
      <c r="P3433">
        <v>7.4427783941251668</v>
      </c>
    </row>
    <row r="3434" spans="1:16" x14ac:dyDescent="0.25">
      <c r="A3434">
        <v>72.64082270860672</v>
      </c>
      <c r="B3434">
        <v>4.9236705406866159</v>
      </c>
      <c r="C3434">
        <v>644.39794101029963</v>
      </c>
      <c r="D3434">
        <v>3080.8301847912385</v>
      </c>
      <c r="E3434">
        <v>631.29293938613853</v>
      </c>
      <c r="F3434">
        <v>1883.693532620407</v>
      </c>
      <c r="G3434">
        <v>861.30275148152566</v>
      </c>
      <c r="H3434">
        <v>3.0267550035431263</v>
      </c>
      <c r="I3434">
        <v>7.5139002734690807</v>
      </c>
      <c r="J3434">
        <v>947.84784872313128</v>
      </c>
      <c r="K3434">
        <v>5137.3894787665631</v>
      </c>
      <c r="L3434">
        <v>904.85129219790406</v>
      </c>
      <c r="M3434">
        <v>2962.029826552111</v>
      </c>
      <c r="N3434">
        <v>1016.5777229297693</v>
      </c>
      <c r="O3434">
        <v>2.640749106866433</v>
      </c>
      <c r="P3434">
        <v>8.9891552687212801</v>
      </c>
    </row>
    <row r="3435" spans="1:16" x14ac:dyDescent="0.25">
      <c r="A3435">
        <v>7.0628325343132019</v>
      </c>
      <c r="B3435">
        <v>2.7634850441051277</v>
      </c>
      <c r="C3435">
        <v>409.27399806319602</v>
      </c>
      <c r="D3435">
        <v>1699.9098053479056</v>
      </c>
      <c r="E3435">
        <v>240.11281436594598</v>
      </c>
      <c r="F3435">
        <v>674.03766987532936</v>
      </c>
      <c r="G3435">
        <v>717.18803753074133</v>
      </c>
      <c r="H3435">
        <v>2.0254142272649029</v>
      </c>
      <c r="I3435">
        <v>3.2343220837361124</v>
      </c>
      <c r="J3435">
        <v>604.52857088588428</v>
      </c>
      <c r="K3435">
        <v>2857.8493611990366</v>
      </c>
      <c r="L3435">
        <v>352.78443465841019</v>
      </c>
      <c r="M3435">
        <v>1052.0514874543567</v>
      </c>
      <c r="N3435">
        <v>836.99647383816102</v>
      </c>
      <c r="O3435">
        <v>1.7596927739724797</v>
      </c>
      <c r="P3435">
        <v>4.1988131224895504</v>
      </c>
    </row>
    <row r="3436" spans="1:16" x14ac:dyDescent="0.25">
      <c r="A3436">
        <v>51.200520575046539</v>
      </c>
      <c r="B3436">
        <v>2.6565715498923823</v>
      </c>
      <c r="C3436">
        <v>1924.7525590300895</v>
      </c>
      <c r="D3436">
        <v>12659.482402348325</v>
      </c>
      <c r="E3436">
        <v>661.05338187044606</v>
      </c>
      <c r="F3436">
        <v>3251.7537826807838</v>
      </c>
      <c r="G3436">
        <v>1405.1771625615775</v>
      </c>
      <c r="H3436">
        <v>1.0678612428193328</v>
      </c>
      <c r="I3436">
        <v>3.3610784435747902</v>
      </c>
      <c r="J3436">
        <v>2640.2414750377648</v>
      </c>
      <c r="K3436">
        <v>18749.94728565992</v>
      </c>
      <c r="L3436">
        <v>689.64893092546515</v>
      </c>
      <c r="M3436">
        <v>5218.4288849922004</v>
      </c>
      <c r="N3436">
        <v>1632.4927736031959</v>
      </c>
      <c r="O3436">
        <v>0.96185416858482775</v>
      </c>
      <c r="P3436">
        <v>2.1605981360293112</v>
      </c>
    </row>
    <row r="3437" spans="1:16" x14ac:dyDescent="0.25">
      <c r="A3437">
        <v>68.996109426021576</v>
      </c>
      <c r="B3437">
        <v>8.8299343359858984</v>
      </c>
      <c r="C3437">
        <v>165.34928798105219</v>
      </c>
      <c r="D3437">
        <v>523.54739490295015</v>
      </c>
      <c r="E3437">
        <v>353.63565620027873</v>
      </c>
      <c r="F3437">
        <v>886.08505507071584</v>
      </c>
      <c r="G3437">
        <v>526.943461933462</v>
      </c>
      <c r="H3437">
        <v>9.1182225833197101</v>
      </c>
      <c r="I3437">
        <v>8.1964910389041261</v>
      </c>
      <c r="J3437">
        <v>239.84928257760606</v>
      </c>
      <c r="K3437">
        <v>847.33103021423358</v>
      </c>
      <c r="L3437">
        <v>514.31450714826008</v>
      </c>
      <c r="M3437">
        <v>1364.3367382297058</v>
      </c>
      <c r="N3437">
        <v>591.40141737622071</v>
      </c>
      <c r="O3437">
        <v>7.9746748283552238</v>
      </c>
      <c r="P3437">
        <v>8.5713652933198539</v>
      </c>
    </row>
    <row r="3438" spans="1:16" x14ac:dyDescent="0.25">
      <c r="A3438">
        <v>31.663977444171906</v>
      </c>
      <c r="B3438">
        <v>9.4124435589175288</v>
      </c>
      <c r="C3438">
        <v>82.986059926987423</v>
      </c>
      <c r="D3438">
        <v>220.0365701993837</v>
      </c>
      <c r="E3438">
        <v>205.01409508880147</v>
      </c>
      <c r="F3438">
        <v>469.74332366845238</v>
      </c>
      <c r="G3438">
        <v>443.77077384223298</v>
      </c>
      <c r="H3438">
        <v>12.437637475882527</v>
      </c>
      <c r="I3438">
        <v>8.4526898025369164</v>
      </c>
      <c r="J3438">
        <v>117.71154232679523</v>
      </c>
      <c r="K3438">
        <v>338.11816321938636</v>
      </c>
      <c r="L3438">
        <v>295.5789988004787</v>
      </c>
      <c r="M3438">
        <v>716.47985718439827</v>
      </c>
      <c r="N3438">
        <v>481.345086501558</v>
      </c>
      <c r="O3438">
        <v>11.04987415289807</v>
      </c>
      <c r="P3438">
        <v>8.8916557635005109</v>
      </c>
    </row>
    <row r="3439" spans="1:16" x14ac:dyDescent="0.25">
      <c r="A3439">
        <v>46.742904841899872</v>
      </c>
      <c r="B3439">
        <v>1.4152002883675381</v>
      </c>
      <c r="C3439">
        <v>5919.3673212243375</v>
      </c>
      <c r="D3439">
        <v>50566.197363958039</v>
      </c>
      <c r="E3439">
        <v>493.37485561845239</v>
      </c>
      <c r="F3439">
        <v>7497.7349697973241</v>
      </c>
      <c r="G3439">
        <v>2379.7578907140332</v>
      </c>
      <c r="H3439">
        <v>0.37408800611755266</v>
      </c>
      <c r="I3439">
        <v>0.80443654045956881</v>
      </c>
      <c r="J3439">
        <v>7009.0069200791231</v>
      </c>
      <c r="K3439">
        <v>61261.088449366522</v>
      </c>
      <c r="L3439">
        <v>635.91717813466175</v>
      </c>
      <c r="M3439">
        <v>12361.373718668225</v>
      </c>
      <c r="N3439">
        <v>2574.2977526135455</v>
      </c>
      <c r="O3439">
        <v>0.35431864205236507</v>
      </c>
      <c r="P3439">
        <v>0.83425338998354925</v>
      </c>
    </row>
    <row r="3440" spans="1:16" x14ac:dyDescent="0.25">
      <c r="A3440">
        <v>25.566288530826569</v>
      </c>
      <c r="B3440">
        <v>5.7663172520993777</v>
      </c>
      <c r="C3440">
        <v>204.25731347573731</v>
      </c>
      <c r="D3440">
        <v>687.18083781584608</v>
      </c>
      <c r="E3440">
        <v>276.7314969858798</v>
      </c>
      <c r="F3440">
        <v>712.55592730357773</v>
      </c>
      <c r="G3440">
        <v>561.7747714407468</v>
      </c>
      <c r="H3440">
        <v>5.5050669704066122</v>
      </c>
      <c r="I3440">
        <v>5.3431239895587517</v>
      </c>
      <c r="J3440">
        <v>298.13263813485111</v>
      </c>
      <c r="K3440">
        <v>1127.296928690324</v>
      </c>
      <c r="L3440">
        <v>404.32227493276304</v>
      </c>
      <c r="M3440">
        <v>1100.4920559533696</v>
      </c>
      <c r="N3440">
        <v>636.97135438612406</v>
      </c>
      <c r="O3440">
        <v>4.7994639968459349</v>
      </c>
      <c r="P3440">
        <v>6.0186471151812384</v>
      </c>
    </row>
    <row r="3441" spans="1:16" x14ac:dyDescent="0.25">
      <c r="A3441">
        <v>56.49407571554184</v>
      </c>
      <c r="B3441">
        <v>2.3712820909595687</v>
      </c>
      <c r="C3441">
        <v>2590.8704855364685</v>
      </c>
      <c r="D3441">
        <v>18399.732863004676</v>
      </c>
      <c r="E3441">
        <v>606.63917906585925</v>
      </c>
      <c r="F3441">
        <v>4119.2666234156532</v>
      </c>
      <c r="G3441">
        <v>1614.4421543757658</v>
      </c>
      <c r="H3441">
        <v>0.85079327612311506</v>
      </c>
      <c r="I3441">
        <v>2.0832181667696852</v>
      </c>
      <c r="J3441">
        <v>3433.2779983475762</v>
      </c>
      <c r="K3441">
        <v>25847.56497285395</v>
      </c>
      <c r="L3441">
        <v>662.03643853559265</v>
      </c>
      <c r="M3441">
        <v>6652.7950411717557</v>
      </c>
      <c r="N3441">
        <v>1845.853011644502</v>
      </c>
      <c r="O3441">
        <v>0.77635447762782539</v>
      </c>
      <c r="P3441">
        <v>1.5486117227889347</v>
      </c>
    </row>
    <row r="3442" spans="1:16" x14ac:dyDescent="0.25">
      <c r="A3442">
        <v>2.0001662373542786</v>
      </c>
      <c r="B3442">
        <v>3.6292637019483913</v>
      </c>
      <c r="C3442">
        <v>88.693819411032948</v>
      </c>
      <c r="D3442">
        <v>238.82664785304874</v>
      </c>
      <c r="E3442">
        <v>84.00726432358438</v>
      </c>
      <c r="F3442">
        <v>194.11706100479623</v>
      </c>
      <c r="G3442">
        <v>450.05099484728123</v>
      </c>
      <c r="H3442">
        <v>4.6866211594710947</v>
      </c>
      <c r="I3442">
        <v>3.3019449081547689</v>
      </c>
      <c r="J3442">
        <v>126.07601724141055</v>
      </c>
      <c r="K3442">
        <v>368.88025267316254</v>
      </c>
      <c r="L3442">
        <v>121.13766000108876</v>
      </c>
      <c r="M3442">
        <v>296.33921422873709</v>
      </c>
      <c r="N3442">
        <v>489.74351277620332</v>
      </c>
      <c r="O3442">
        <v>4.1561422405147237</v>
      </c>
      <c r="P3442">
        <v>3.4414212534955255</v>
      </c>
    </row>
    <row r="3443" spans="1:16" x14ac:dyDescent="0.25">
      <c r="A3443">
        <v>30.459033668041229</v>
      </c>
      <c r="B3443">
        <v>0.89178557795198399</v>
      </c>
      <c r="C3443">
        <v>9654.8694856800539</v>
      </c>
      <c r="D3443">
        <v>90690.224204640588</v>
      </c>
      <c r="E3443">
        <v>486.91922638240555</v>
      </c>
      <c r="F3443">
        <v>10694.350351412155</v>
      </c>
      <c r="G3443">
        <v>2999.6690129191793</v>
      </c>
      <c r="H3443">
        <v>0.19897628158530214</v>
      </c>
      <c r="I3443">
        <v>0.56997788101987279</v>
      </c>
      <c r="J3443">
        <v>10893.405501840518</v>
      </c>
      <c r="K3443">
        <v>105220.38564308737</v>
      </c>
      <c r="L3443">
        <v>708.36779886440661</v>
      </c>
      <c r="M3443">
        <v>17901.567948507734</v>
      </c>
      <c r="N3443">
        <v>3182.9952549682826</v>
      </c>
      <c r="O3443">
        <v>0.19112399270965816</v>
      </c>
      <c r="P3443">
        <v>0.69800472426104532</v>
      </c>
    </row>
    <row r="3444" spans="1:16" x14ac:dyDescent="0.25">
      <c r="A3444">
        <v>56.225315153598785</v>
      </c>
      <c r="B3444">
        <v>7.0620472804609307</v>
      </c>
      <c r="C3444">
        <v>233.68454869397678</v>
      </c>
      <c r="D3444">
        <v>818.02114708447709</v>
      </c>
      <c r="E3444">
        <v>380.13383803915201</v>
      </c>
      <c r="F3444">
        <v>995.68148612499249</v>
      </c>
      <c r="G3444">
        <v>586.68940829405562</v>
      </c>
      <c r="H3444">
        <v>6.4098864770287127</v>
      </c>
      <c r="I3444">
        <v>6.696066155961506</v>
      </c>
      <c r="J3444">
        <v>342.28197802480395</v>
      </c>
      <c r="K3444">
        <v>1351.965094926474</v>
      </c>
      <c r="L3444">
        <v>556.95468024851903</v>
      </c>
      <c r="M3444">
        <v>1540.8019677710492</v>
      </c>
      <c r="N3444">
        <v>669.41180223533433</v>
      </c>
      <c r="O3444">
        <v>5.579739867965559</v>
      </c>
      <c r="P3444">
        <v>7.8090215714275049</v>
      </c>
    </row>
    <row r="3445" spans="1:16" x14ac:dyDescent="0.25">
      <c r="A3445">
        <v>46.350120007991791</v>
      </c>
      <c r="B3445">
        <v>1.3401263286563376</v>
      </c>
      <c r="C3445">
        <v>6441.4295122117956</v>
      </c>
      <c r="D3445">
        <v>55958.734885916354</v>
      </c>
      <c r="E3445">
        <v>495.75803488557239</v>
      </c>
      <c r="F3445">
        <v>8089.7955607911927</v>
      </c>
      <c r="G3445">
        <v>2476.3253154742551</v>
      </c>
      <c r="H3445">
        <v>0.34376516607854585</v>
      </c>
      <c r="I3445">
        <v>0.76115052847885745</v>
      </c>
      <c r="J3445">
        <v>7546.8678486401814</v>
      </c>
      <c r="K3445">
        <v>67027.966907714028</v>
      </c>
      <c r="L3445">
        <v>651.89984048850931</v>
      </c>
      <c r="M3445">
        <v>13369.935146799584</v>
      </c>
      <c r="N3445">
        <v>2665.9133063553172</v>
      </c>
      <c r="O3445">
        <v>0.32663249763755015</v>
      </c>
      <c r="P3445">
        <v>0.81662608114764745</v>
      </c>
    </row>
    <row r="3446" spans="1:16" x14ac:dyDescent="0.25">
      <c r="A3446">
        <v>9.0278070569038391</v>
      </c>
      <c r="B3446">
        <v>4.0802621995078487</v>
      </c>
      <c r="C3446">
        <v>203.74847919244937</v>
      </c>
      <c r="D3446">
        <v>684.96978518494791</v>
      </c>
      <c r="E3446">
        <v>195.39953349318537</v>
      </c>
      <c r="F3446">
        <v>502.97379889780609</v>
      </c>
      <c r="G3446">
        <v>561.33383689649838</v>
      </c>
      <c r="H3446">
        <v>3.899035657191265</v>
      </c>
      <c r="I3446">
        <v>3.7798012419719158</v>
      </c>
      <c r="J3446">
        <v>297.3695098818153</v>
      </c>
      <c r="K3446">
        <v>1123.5041487843457</v>
      </c>
      <c r="L3446">
        <v>285.47568957816407</v>
      </c>
      <c r="M3446">
        <v>776.77910077514002</v>
      </c>
      <c r="N3446">
        <v>636.39605976324003</v>
      </c>
      <c r="O3446">
        <v>3.3993920940076983</v>
      </c>
      <c r="P3446">
        <v>4.254629924823047</v>
      </c>
    </row>
    <row r="3447" spans="1:16" x14ac:dyDescent="0.25">
      <c r="A3447">
        <v>87.616980731487274</v>
      </c>
      <c r="B3447">
        <v>6.7108052308354607</v>
      </c>
      <c r="C3447">
        <v>366.94405276025725</v>
      </c>
      <c r="D3447">
        <v>1473.4598901946808</v>
      </c>
      <c r="E3447">
        <v>530.98312855460972</v>
      </c>
      <c r="F3447">
        <v>1470.6497997778738</v>
      </c>
      <c r="G3447">
        <v>688.03156854472661</v>
      </c>
      <c r="H3447">
        <v>5.1295127806860386</v>
      </c>
      <c r="I3447">
        <v>7.4436855560259243</v>
      </c>
      <c r="J3447">
        <v>541.65175455806548</v>
      </c>
      <c r="K3447">
        <v>2474.0817546224011</v>
      </c>
      <c r="L3447">
        <v>781.20712465014299</v>
      </c>
      <c r="M3447">
        <v>2291.4772687346767</v>
      </c>
      <c r="N3447">
        <v>799.92445096481947</v>
      </c>
      <c r="O3447">
        <v>4.4555799709846209</v>
      </c>
      <c r="P3447">
        <v>9.562126618370332</v>
      </c>
    </row>
    <row r="3448" spans="1:16" x14ac:dyDescent="0.25">
      <c r="A3448">
        <v>20.82945591211319</v>
      </c>
      <c r="B3448">
        <v>8.5226349135763844</v>
      </c>
      <c r="C3448">
        <v>76.453431634014237</v>
      </c>
      <c r="D3448">
        <v>199.01406941108007</v>
      </c>
      <c r="E3448">
        <v>172.07928930410418</v>
      </c>
      <c r="F3448">
        <v>390.23862625253145</v>
      </c>
      <c r="G3448">
        <v>436.4720665149564</v>
      </c>
      <c r="H3448">
        <v>11.582683143289882</v>
      </c>
      <c r="I3448">
        <v>7.5175183399584409</v>
      </c>
      <c r="J3448">
        <v>108.16552195710935</v>
      </c>
      <c r="K3448">
        <v>303.90187236098677</v>
      </c>
      <c r="L3448">
        <v>248.09911242196938</v>
      </c>
      <c r="M3448">
        <v>594.57534197064558</v>
      </c>
      <c r="N3448">
        <v>471.55568111936856</v>
      </c>
      <c r="O3448">
        <v>10.31412807213577</v>
      </c>
      <c r="P3448">
        <v>7.9948127609664406</v>
      </c>
    </row>
    <row r="3449" spans="1:16" x14ac:dyDescent="0.25">
      <c r="A3449">
        <v>26.430941522121429</v>
      </c>
      <c r="B3449">
        <v>4.4746443231928579</v>
      </c>
      <c r="C3449">
        <v>371.84079380521075</v>
      </c>
      <c r="D3449">
        <v>1499.2503566633081</v>
      </c>
      <c r="E3449">
        <v>358.09376047407943</v>
      </c>
      <c r="F3449">
        <v>993.41743747803105</v>
      </c>
      <c r="G3449">
        <v>691.46786464677962</v>
      </c>
      <c r="H3449">
        <v>3.4028904443259771</v>
      </c>
      <c r="I3449">
        <v>4.9940451729263318</v>
      </c>
      <c r="J3449">
        <v>548.93949713337861</v>
      </c>
      <c r="K3449">
        <v>2517.9161751749098</v>
      </c>
      <c r="L3449">
        <v>526.79278446327169</v>
      </c>
      <c r="M3449">
        <v>1548.2038689498036</v>
      </c>
      <c r="N3449">
        <v>804.30551985881186</v>
      </c>
      <c r="O3449">
        <v>2.9558384217383349</v>
      </c>
      <c r="P3449">
        <v>6.4269717432661109</v>
      </c>
    </row>
    <row r="3450" spans="1:16" x14ac:dyDescent="0.25">
      <c r="A3450">
        <v>42.547192871570587</v>
      </c>
      <c r="B3450">
        <v>8.9448756352845056</v>
      </c>
      <c r="C3450">
        <v>113.37818981222567</v>
      </c>
      <c r="D3450">
        <v>324.28883358840523</v>
      </c>
      <c r="E3450">
        <v>258.00488715636084</v>
      </c>
      <c r="F3450">
        <v>615.38440058809567</v>
      </c>
      <c r="G3450">
        <v>476.23524329421201</v>
      </c>
      <c r="H3450">
        <v>10.593542957601333</v>
      </c>
      <c r="I3450">
        <v>8.414685476174883</v>
      </c>
      <c r="J3450">
        <v>162.46536960824264</v>
      </c>
      <c r="K3450">
        <v>510.49542098151596</v>
      </c>
      <c r="L3450">
        <v>372.78085161686573</v>
      </c>
      <c r="M3450">
        <v>942.55759419611263</v>
      </c>
      <c r="N3450">
        <v>524.56611728524206</v>
      </c>
      <c r="O3450">
        <v>9.3364302367073932</v>
      </c>
      <c r="P3450">
        <v>8.2652528623918169</v>
      </c>
    </row>
    <row r="3451" spans="1:16" x14ac:dyDescent="0.25">
      <c r="A3451">
        <v>27.419382750988007</v>
      </c>
      <c r="B3451">
        <v>2.4871885002153973</v>
      </c>
      <c r="C3451">
        <v>1425.133814265555</v>
      </c>
      <c r="D3451">
        <v>8629.5506986784112</v>
      </c>
      <c r="E3451">
        <v>586.03679609678363</v>
      </c>
      <c r="F3451">
        <v>2176.0732680437368</v>
      </c>
      <c r="G3451">
        <v>1223.0000898993987</v>
      </c>
      <c r="H3451">
        <v>1.1228136892234051</v>
      </c>
      <c r="I3451">
        <v>4.4245103362595879</v>
      </c>
      <c r="J3451">
        <v>2011.2989400500662</v>
      </c>
      <c r="K3451">
        <v>13384.1833497555</v>
      </c>
      <c r="L3451">
        <v>622.52403449167628</v>
      </c>
      <c r="M3451">
        <v>3471.2220631531845</v>
      </c>
      <c r="N3451">
        <v>1436.9691799534933</v>
      </c>
      <c r="O3451">
        <v>0.99970792062485625</v>
      </c>
      <c r="P3451">
        <v>2.711780372510439</v>
      </c>
    </row>
    <row r="3452" spans="1:16" x14ac:dyDescent="0.25">
      <c r="A3452">
        <v>83.202441275119781</v>
      </c>
      <c r="B3452">
        <v>5.7200601798034425</v>
      </c>
      <c r="C3452">
        <v>507.92708039429482</v>
      </c>
      <c r="D3452">
        <v>2255.9159657300488</v>
      </c>
      <c r="E3452">
        <v>598.27607780813935</v>
      </c>
      <c r="F3452">
        <v>1726.1916228252398</v>
      </c>
      <c r="G3452">
        <v>780.90470141737626</v>
      </c>
      <c r="H3452">
        <v>3.8566531688953027</v>
      </c>
      <c r="I3452">
        <v>7.5693850266059162</v>
      </c>
      <c r="J3452">
        <v>749.87321022272226</v>
      </c>
      <c r="K3452">
        <v>3788.5411502536217</v>
      </c>
      <c r="L3452">
        <v>872.66900473455235</v>
      </c>
      <c r="M3452">
        <v>2703.6531048774473</v>
      </c>
      <c r="N3452">
        <v>917.17557861467048</v>
      </c>
      <c r="O3452">
        <v>3.3551397074026816</v>
      </c>
      <c r="P3452">
        <v>9.6800849732319136</v>
      </c>
    </row>
    <row r="3453" spans="1:16" x14ac:dyDescent="0.25">
      <c r="A3453">
        <v>85.150114476680756</v>
      </c>
      <c r="B3453">
        <v>0.53017967970462154</v>
      </c>
      <c r="C3453">
        <v>26037.888344584197</v>
      </c>
      <c r="D3453">
        <v>301720.28005611623</v>
      </c>
      <c r="E3453">
        <v>2342.7265345470905</v>
      </c>
      <c r="F3453">
        <v>67310.303638809346</v>
      </c>
      <c r="G3453">
        <v>4877.3488019872602</v>
      </c>
      <c r="H3453">
        <v>8.7028154264897808E-2</v>
      </c>
      <c r="I3453">
        <v>4.3994164941900173</v>
      </c>
      <c r="J3453">
        <v>31638.56793776423</v>
      </c>
      <c r="K3453">
        <v>374255.04322285292</v>
      </c>
      <c r="L3453">
        <v>4216.0572617753514</v>
      </c>
      <c r="M3453">
        <v>117583.87445524817</v>
      </c>
      <c r="N3453">
        <v>5336.865609905657</v>
      </c>
      <c r="O3453">
        <v>8.4786255596582677E-2</v>
      </c>
      <c r="P3453">
        <v>4.3994164941900173</v>
      </c>
    </row>
    <row r="3454" spans="1:16" x14ac:dyDescent="0.25">
      <c r="A3454">
        <v>7.2804916501045227</v>
      </c>
      <c r="B3454">
        <v>2.8437665052462817</v>
      </c>
      <c r="C3454">
        <v>392.33724732857428</v>
      </c>
      <c r="D3454">
        <v>1608.3662687081885</v>
      </c>
      <c r="E3454">
        <v>238.29053596303675</v>
      </c>
      <c r="F3454">
        <v>665.43802811900844</v>
      </c>
      <c r="G3454">
        <v>705.66796429524459</v>
      </c>
      <c r="H3454">
        <v>2.1184615125483148</v>
      </c>
      <c r="I3454">
        <v>3.2573395420735798</v>
      </c>
      <c r="J3454">
        <v>579.40462857826026</v>
      </c>
      <c r="K3454">
        <v>2703.0178053477721</v>
      </c>
      <c r="L3454">
        <v>350.34627832322997</v>
      </c>
      <c r="M3454">
        <v>1037.9350715251703</v>
      </c>
      <c r="N3454">
        <v>822.37639048838435</v>
      </c>
      <c r="O3454">
        <v>1.8403117413243346</v>
      </c>
      <c r="P3454">
        <v>4.2167625120363175</v>
      </c>
    </row>
    <row r="3455" spans="1:16" x14ac:dyDescent="0.25">
      <c r="A3455">
        <v>81.365751445293427</v>
      </c>
      <c r="B3455">
        <v>2.3803557160226316</v>
      </c>
      <c r="C3455">
        <v>3257.8397221846953</v>
      </c>
      <c r="D3455">
        <v>24454.296015081971</v>
      </c>
      <c r="E3455">
        <v>637.63537380086677</v>
      </c>
      <c r="F3455">
        <v>5499.6222441654354</v>
      </c>
      <c r="G3455">
        <v>1797.6145996193125</v>
      </c>
      <c r="H3455">
        <v>0.78327700789529131</v>
      </c>
      <c r="I3455">
        <v>1.6990618731931446</v>
      </c>
      <c r="J3455">
        <v>4189.0507128401796</v>
      </c>
      <c r="K3455">
        <v>32891.786964308041</v>
      </c>
      <c r="L3455">
        <v>724.50749155691733</v>
      </c>
      <c r="M3455">
        <v>8928.7205636541385</v>
      </c>
      <c r="N3455">
        <v>2024.9971007389672</v>
      </c>
      <c r="O3455">
        <v>0.7223896552472493</v>
      </c>
      <c r="P3455">
        <v>1.3962695754089478</v>
      </c>
    </row>
    <row r="3456" spans="1:16" x14ac:dyDescent="0.25">
      <c r="A3456">
        <v>49.839876711368561</v>
      </c>
      <c r="B3456">
        <v>2.123171532216249</v>
      </c>
      <c r="C3456">
        <v>2964.878335637397</v>
      </c>
      <c r="D3456">
        <v>21762.613540012975</v>
      </c>
      <c r="E3456">
        <v>556.42915499134745</v>
      </c>
      <c r="F3456">
        <v>4354.5143547528914</v>
      </c>
      <c r="G3456">
        <v>1719.8328331132032</v>
      </c>
      <c r="H3456">
        <v>0.72385912606290959</v>
      </c>
      <c r="I3456">
        <v>1.6357513278764486</v>
      </c>
      <c r="J3456">
        <v>3861.0032776218104</v>
      </c>
      <c r="K3456">
        <v>29803.084298440466</v>
      </c>
      <c r="L3456">
        <v>621.47604660177763</v>
      </c>
      <c r="M3456">
        <v>7054.1538483090935</v>
      </c>
      <c r="N3456">
        <v>1949.6386135074779</v>
      </c>
      <c r="O3456">
        <v>0.66465115419266485</v>
      </c>
      <c r="P3456">
        <v>1.2925073718211761</v>
      </c>
    </row>
    <row r="3457" spans="1:16" x14ac:dyDescent="0.25">
      <c r="A3457">
        <v>64.968088090419769</v>
      </c>
      <c r="B3457">
        <v>1.6546862425814846</v>
      </c>
      <c r="C3457">
        <v>5475.5250983905553</v>
      </c>
      <c r="D3457">
        <v>46042.817705124144</v>
      </c>
      <c r="E3457">
        <v>549.23520668322999</v>
      </c>
      <c r="F3457">
        <v>7798.2434128262148</v>
      </c>
      <c r="G3457">
        <v>2294.128146789541</v>
      </c>
      <c r="H3457">
        <v>0.44978151691528806</v>
      </c>
      <c r="I3457">
        <v>0.94769443400384845</v>
      </c>
      <c r="J3457">
        <v>6550.2148857403445</v>
      </c>
      <c r="K3457">
        <v>56430.143250672932</v>
      </c>
      <c r="L3457">
        <v>695.2744598033114</v>
      </c>
      <c r="M3457">
        <v>12828.848587702088</v>
      </c>
      <c r="N3457">
        <v>2493.613218760267</v>
      </c>
      <c r="O3457">
        <v>0.42468346583767436</v>
      </c>
      <c r="P3457">
        <v>0.95243894075949864</v>
      </c>
    </row>
    <row r="3458" spans="1:16" x14ac:dyDescent="0.25">
      <c r="A3458">
        <v>69.371746361255646</v>
      </c>
      <c r="B3458">
        <v>9.2859493591533866</v>
      </c>
      <c r="C3458">
        <v>148.64111395476007</v>
      </c>
      <c r="D3458">
        <v>456.89446518249537</v>
      </c>
      <c r="E3458">
        <v>339.28188839717211</v>
      </c>
      <c r="F3458">
        <v>838.39783331357751</v>
      </c>
      <c r="G3458">
        <v>511.2194763894563</v>
      </c>
      <c r="H3458">
        <v>9.9717452295944859</v>
      </c>
      <c r="I3458">
        <v>8.7312833719519141</v>
      </c>
      <c r="J3458">
        <v>214.89068557315295</v>
      </c>
      <c r="K3458">
        <v>733.95343512747127</v>
      </c>
      <c r="L3458">
        <v>492.36822638686129</v>
      </c>
      <c r="M3458">
        <v>1288.9665744696567</v>
      </c>
      <c r="N3458">
        <v>570.74443726361142</v>
      </c>
      <c r="O3458">
        <v>8.7379029948426048</v>
      </c>
      <c r="P3458">
        <v>8.7708363129883793</v>
      </c>
    </row>
    <row r="3459" spans="1:16" x14ac:dyDescent="0.25">
      <c r="A3459">
        <v>61.752473533153534</v>
      </c>
      <c r="B3459">
        <v>8.1829332600471574</v>
      </c>
      <c r="C3459">
        <v>180.28743960818682</v>
      </c>
      <c r="D3459">
        <v>585.03330802348444</v>
      </c>
      <c r="E3459">
        <v>352.96218326250363</v>
      </c>
      <c r="F3459">
        <v>894.37063529550528</v>
      </c>
      <c r="G3459">
        <v>540.59485651865498</v>
      </c>
      <c r="H3459">
        <v>8.1840342038353686</v>
      </c>
      <c r="I3459">
        <v>7.5457677321427381</v>
      </c>
      <c r="J3459">
        <v>262.20567583925555</v>
      </c>
      <c r="K3459">
        <v>952.31906166004887</v>
      </c>
      <c r="L3459">
        <v>514.29320810634795</v>
      </c>
      <c r="M3459">
        <v>1378.798912611865</v>
      </c>
      <c r="N3459">
        <v>609.2919131788052</v>
      </c>
      <c r="O3459">
        <v>7.1476286567913805</v>
      </c>
      <c r="P3459">
        <v>8.161194593538788</v>
      </c>
    </row>
    <row r="3460" spans="1:16" x14ac:dyDescent="0.25">
      <c r="A3460">
        <v>13.409242689609528</v>
      </c>
      <c r="B3460">
        <v>4.3297652902860291</v>
      </c>
      <c r="C3460">
        <v>239.7701444597663</v>
      </c>
      <c r="D3460">
        <v>845.78091182837375</v>
      </c>
      <c r="E3460">
        <v>238.22398018395552</v>
      </c>
      <c r="F3460">
        <v>626.00174061911696</v>
      </c>
      <c r="G3460">
        <v>591.70606838411538</v>
      </c>
      <c r="H3460">
        <v>3.8920096392962775</v>
      </c>
      <c r="I3460">
        <v>4.1302408552717917</v>
      </c>
      <c r="J3460">
        <v>351.41325784975982</v>
      </c>
      <c r="K3460">
        <v>1399.6634952812883</v>
      </c>
      <c r="L3460">
        <v>349.20731767624534</v>
      </c>
      <c r="M3460">
        <v>969.09738475446193</v>
      </c>
      <c r="N3460">
        <v>675.92792004849787</v>
      </c>
      <c r="O3460">
        <v>3.3871117233526413</v>
      </c>
      <c r="P3460">
        <v>4.8460984131226255</v>
      </c>
    </row>
    <row r="3461" spans="1:16" x14ac:dyDescent="0.25">
      <c r="A3461">
        <v>7.8921865820884705</v>
      </c>
      <c r="B3461">
        <v>0.47744307059341939</v>
      </c>
      <c r="C3461">
        <v>12227.030193856226</v>
      </c>
      <c r="D3461">
        <v>120276.45373955899</v>
      </c>
      <c r="E3461">
        <v>361.81026699871779</v>
      </c>
      <c r="F3461">
        <v>9061.7429456045011</v>
      </c>
      <c r="G3461">
        <v>3360.8740982268846</v>
      </c>
      <c r="H3461">
        <v>9.8564453423744008E-2</v>
      </c>
      <c r="I3461">
        <v>0.36252749051280003</v>
      </c>
      <c r="J3461">
        <v>13709.360770895537</v>
      </c>
      <c r="K3461">
        <v>139856.34059583026</v>
      </c>
      <c r="L3461">
        <v>559.35858774769235</v>
      </c>
      <c r="M3461">
        <v>15298.099731341175</v>
      </c>
      <c r="N3461">
        <v>3566.3190698526946</v>
      </c>
      <c r="O3461">
        <v>9.4881847696012003E-2</v>
      </c>
      <c r="P3461">
        <v>0.45813425680152736</v>
      </c>
    </row>
    <row r="3462" spans="1:16" x14ac:dyDescent="0.25">
      <c r="A3462">
        <v>12.886874973773956</v>
      </c>
      <c r="B3462">
        <v>9.6141413091291792</v>
      </c>
      <c r="C3462">
        <v>44.454200862420848</v>
      </c>
      <c r="D3462">
        <v>104.34129959183922</v>
      </c>
      <c r="E3462">
        <v>114.14848990305443</v>
      </c>
      <c r="F3462">
        <v>242.84196993926</v>
      </c>
      <c r="G3462">
        <v>398.93107038828583</v>
      </c>
      <c r="H3462">
        <v>15.591639473779168</v>
      </c>
      <c r="I3462">
        <v>7.2561153775489222</v>
      </c>
      <c r="J3462">
        <v>61.9150652932572</v>
      </c>
      <c r="K3462">
        <v>153.30940749725352</v>
      </c>
      <c r="L3462">
        <v>165.47803782319153</v>
      </c>
      <c r="M3462">
        <v>367.48677934052432</v>
      </c>
      <c r="N3462">
        <v>420.45814494233736</v>
      </c>
      <c r="O3462">
        <v>14.120755552165582</v>
      </c>
      <c r="P3462">
        <v>8.1306982578620435</v>
      </c>
    </row>
    <row r="3463" spans="1:16" x14ac:dyDescent="0.25">
      <c r="A3463">
        <v>5.1728107333183289</v>
      </c>
      <c r="B3463">
        <v>4.5528330076187657</v>
      </c>
      <c r="C3463">
        <v>107.05229407419748</v>
      </c>
      <c r="D3463">
        <v>301.76708387477242</v>
      </c>
      <c r="E3463">
        <v>124.80698144352043</v>
      </c>
      <c r="F3463">
        <v>295.46993006238347</v>
      </c>
      <c r="G3463">
        <v>469.66926469455751</v>
      </c>
      <c r="H3463">
        <v>5.5033180103950849</v>
      </c>
      <c r="I3463">
        <v>4.2596922920425548</v>
      </c>
      <c r="J3463">
        <v>153.11021413220857</v>
      </c>
      <c r="K3463">
        <v>472.94278531241417</v>
      </c>
      <c r="L3463">
        <v>180.2110364780701</v>
      </c>
      <c r="M3463">
        <v>452.20499199081229</v>
      </c>
      <c r="N3463">
        <v>515.85901951458595</v>
      </c>
      <c r="O3463">
        <v>4.8569114423439732</v>
      </c>
      <c r="P3463">
        <v>4.2319084637795426</v>
      </c>
    </row>
    <row r="3464" spans="1:16" x14ac:dyDescent="0.25">
      <c r="A3464">
        <v>6.2498946785926819</v>
      </c>
      <c r="B3464">
        <v>7.7628239649230055</v>
      </c>
      <c r="C3464">
        <v>42.286636955524685</v>
      </c>
      <c r="D3464">
        <v>98.484411215723981</v>
      </c>
      <c r="E3464">
        <v>87.490314777829411</v>
      </c>
      <c r="F3464">
        <v>185.11801701018777</v>
      </c>
      <c r="G3464">
        <v>396.27985064356739</v>
      </c>
      <c r="H3464">
        <v>12.78415980619371</v>
      </c>
      <c r="I3464">
        <v>5.7615396337553193</v>
      </c>
      <c r="J3464">
        <v>58.81736070857405</v>
      </c>
      <c r="K3464">
        <v>144.23715859447299</v>
      </c>
      <c r="L3464">
        <v>126.9399864314197</v>
      </c>
      <c r="M3464">
        <v>279.96686040318986</v>
      </c>
      <c r="N3464">
        <v>416.78180548113482</v>
      </c>
      <c r="O3464">
        <v>11.597463755968207</v>
      </c>
      <c r="P3464">
        <v>6.4742638802752275</v>
      </c>
    </row>
    <row r="3465" spans="1:16" x14ac:dyDescent="0.25">
      <c r="A3465">
        <v>6.9766091704368591</v>
      </c>
      <c r="B3465">
        <v>3.484498345126041</v>
      </c>
      <c r="C3465">
        <v>239.44372936851522</v>
      </c>
      <c r="D3465">
        <v>844.28606113056924</v>
      </c>
      <c r="E3465">
        <v>191.49489019312037</v>
      </c>
      <c r="F3465">
        <v>503.1214553008594</v>
      </c>
      <c r="G3465">
        <v>591.4381054667333</v>
      </c>
      <c r="H3465">
        <v>3.1338128225670854</v>
      </c>
      <c r="I3465">
        <v>3.3228253552363478</v>
      </c>
      <c r="J3465">
        <v>350.92349158088638</v>
      </c>
      <c r="K3465">
        <v>1397.0948758489674</v>
      </c>
      <c r="L3465">
        <v>280.70094125566061</v>
      </c>
      <c r="M3465">
        <v>778.8537892205245</v>
      </c>
      <c r="N3465">
        <v>675.58000083362242</v>
      </c>
      <c r="O3465">
        <v>2.7273082890884881</v>
      </c>
      <c r="P3465">
        <v>3.8974935700019397</v>
      </c>
    </row>
    <row r="3466" spans="1:16" x14ac:dyDescent="0.25">
      <c r="A3466">
        <v>81.313670456409454</v>
      </c>
      <c r="B3466">
        <v>4.9877292878118631</v>
      </c>
      <c r="C3466">
        <v>681.4100276106916</v>
      </c>
      <c r="D3466">
        <v>3314.2671521350812</v>
      </c>
      <c r="E3466">
        <v>670.54337563905131</v>
      </c>
      <c r="F3466">
        <v>2018.5065492060291</v>
      </c>
      <c r="G3466">
        <v>881.84463977363146</v>
      </c>
      <c r="H3466">
        <v>3.0002490757691986</v>
      </c>
      <c r="I3466">
        <v>7.8502251361325559</v>
      </c>
      <c r="J3466">
        <v>1000.8936758781924</v>
      </c>
      <c r="K3466">
        <v>5512.2382122044182</v>
      </c>
      <c r="L3466">
        <v>955.41681339143861</v>
      </c>
      <c r="M3466">
        <v>3177.0292359195955</v>
      </c>
      <c r="N3466">
        <v>1041.6411230954195</v>
      </c>
      <c r="O3466">
        <v>2.619961877904851</v>
      </c>
      <c r="P3466">
        <v>9.2026071445383071</v>
      </c>
    </row>
    <row r="3467" spans="1:16" x14ac:dyDescent="0.25">
      <c r="A3467">
        <v>24.016899764537811</v>
      </c>
      <c r="B3467">
        <v>1.9245373524812917</v>
      </c>
      <c r="C3467">
        <v>2222.37502415786</v>
      </c>
      <c r="D3467">
        <v>15179.899296757336</v>
      </c>
      <c r="E3467">
        <v>483.42710627732811</v>
      </c>
      <c r="F3467">
        <v>2783.4430823577472</v>
      </c>
      <c r="G3467">
        <v>1502.6016713970455</v>
      </c>
      <c r="H3467">
        <v>0.73209833387779488</v>
      </c>
      <c r="I3467">
        <v>2.0212254907928919</v>
      </c>
      <c r="J3467">
        <v>3000.161073827137</v>
      </c>
      <c r="K3467">
        <v>21930.502222892654</v>
      </c>
      <c r="L3467">
        <v>514.90389022983879</v>
      </c>
      <c r="M3467">
        <v>4480.3982149160147</v>
      </c>
      <c r="N3467">
        <v>1733.164929101097</v>
      </c>
      <c r="O3467">
        <v>0.663476652401365</v>
      </c>
      <c r="P3467">
        <v>1.3931294628046478</v>
      </c>
    </row>
    <row r="3468" spans="1:16" x14ac:dyDescent="0.25">
      <c r="A3468">
        <v>49.873063147068024</v>
      </c>
      <c r="B3468">
        <v>1.4384368167957602</v>
      </c>
      <c r="C3468">
        <v>5971.6481801024947</v>
      </c>
      <c r="D3468">
        <v>51102.785172004827</v>
      </c>
      <c r="E3468">
        <v>504.42723583530653</v>
      </c>
      <c r="F3468">
        <v>7723.6455880253916</v>
      </c>
      <c r="G3468">
        <v>2389.6214530434459</v>
      </c>
      <c r="H3468">
        <v>0.37903942113669692</v>
      </c>
      <c r="I3468">
        <v>0.81727935480633995</v>
      </c>
      <c r="J3468">
        <v>7062.9324251310372</v>
      </c>
      <c r="K3468">
        <v>61834.269929670489</v>
      </c>
      <c r="L3468">
        <v>651.50294534717477</v>
      </c>
      <c r="M3468">
        <v>12737.004365333743</v>
      </c>
      <c r="N3468">
        <v>2583.6210885015807</v>
      </c>
      <c r="O3468">
        <v>0.35913084912317161</v>
      </c>
      <c r="P3468">
        <v>0.85058515345728625</v>
      </c>
    </row>
    <row r="3469" spans="1:16" x14ac:dyDescent="0.25">
      <c r="A3469">
        <v>57.822430074214935</v>
      </c>
      <c r="B3469">
        <v>7.1790665785838019</v>
      </c>
      <c r="C3469">
        <v>229.98194411971085</v>
      </c>
      <c r="D3469">
        <v>801.24615585335107</v>
      </c>
      <c r="E3469">
        <v>381.20814129329256</v>
      </c>
      <c r="F3469">
        <v>996.48454510819772</v>
      </c>
      <c r="G3469">
        <v>583.61531428568878</v>
      </c>
      <c r="H3469">
        <v>6.5554173939095453</v>
      </c>
      <c r="I3469">
        <v>6.7831205059103672</v>
      </c>
      <c r="J3469">
        <v>336.7262019223333</v>
      </c>
      <c r="K3469">
        <v>1323.1438680063916</v>
      </c>
      <c r="L3469">
        <v>558.35280336556286</v>
      </c>
      <c r="M3469">
        <v>1541.6805707199833</v>
      </c>
      <c r="N3469">
        <v>665.41621562218108</v>
      </c>
      <c r="O3469">
        <v>5.7073462746603649</v>
      </c>
      <c r="P3469">
        <v>7.8803088051317394</v>
      </c>
    </row>
    <row r="3470" spans="1:16" x14ac:dyDescent="0.25">
      <c r="A3470">
        <v>37.06180077791214</v>
      </c>
      <c r="B3470">
        <v>2.0790083733964049</v>
      </c>
      <c r="C3470">
        <v>2545.0654671408724</v>
      </c>
      <c r="D3470">
        <v>17994.123607484275</v>
      </c>
      <c r="E3470">
        <v>530.48457476568149</v>
      </c>
      <c r="F3470">
        <v>3534.3593913497652</v>
      </c>
      <c r="G3470">
        <v>1601.0058852532102</v>
      </c>
      <c r="H3470">
        <v>0.75100260985794265</v>
      </c>
      <c r="I3470">
        <v>1.861978840047297</v>
      </c>
      <c r="J3470">
        <v>3380.1175382710644</v>
      </c>
      <c r="K3470">
        <v>25361.849163297193</v>
      </c>
      <c r="L3470">
        <v>577.22811298821239</v>
      </c>
      <c r="M3470">
        <v>5705.8922041352798</v>
      </c>
      <c r="N3470">
        <v>1832.463106603652</v>
      </c>
      <c r="O3470">
        <v>0.68473875949088514</v>
      </c>
      <c r="P3470">
        <v>1.372409745832706</v>
      </c>
    </row>
    <row r="3471" spans="1:16" x14ac:dyDescent="0.25">
      <c r="A3471">
        <v>58.971752345561981</v>
      </c>
      <c r="B3471">
        <v>3.1336552985570898</v>
      </c>
      <c r="C3471">
        <v>1501.0446773977758</v>
      </c>
      <c r="D3471">
        <v>9222.9833489704688</v>
      </c>
      <c r="E3471">
        <v>760.54096200466677</v>
      </c>
      <c r="F3471">
        <v>2902.0957457659156</v>
      </c>
      <c r="G3471">
        <v>1252.4834150576703</v>
      </c>
      <c r="H3471">
        <v>1.3864981881163378</v>
      </c>
      <c r="I3471">
        <v>5.3403725429177769</v>
      </c>
      <c r="J3471">
        <v>2109.1103146276287</v>
      </c>
      <c r="K3471">
        <v>14200.378861332354</v>
      </c>
      <c r="L3471">
        <v>787.45568906155847</v>
      </c>
      <c r="M3471">
        <v>4634.0455192998697</v>
      </c>
      <c r="N3471">
        <v>1469.3044299945948</v>
      </c>
      <c r="O3471">
        <v>1.2367871858424984</v>
      </c>
      <c r="P3471">
        <v>3.2356231853308484</v>
      </c>
    </row>
    <row r="3472" spans="1:16" x14ac:dyDescent="0.25">
      <c r="A3472">
        <v>6.461853563785553</v>
      </c>
      <c r="B3472">
        <v>1.3412437645667599</v>
      </c>
      <c r="C3472">
        <v>1898.9365917817445</v>
      </c>
      <c r="D3472">
        <v>12444.673848286275</v>
      </c>
      <c r="E3472">
        <v>333.57168005912473</v>
      </c>
      <c r="F3472">
        <v>1616.5729108377889</v>
      </c>
      <c r="G3472">
        <v>1396.3807837236996</v>
      </c>
      <c r="H3472">
        <v>0.54194676203731729</v>
      </c>
      <c r="I3472">
        <v>1.7274263532879275</v>
      </c>
      <c r="J3472">
        <v>2608.5442246265279</v>
      </c>
      <c r="K3472">
        <v>18473.369389077983</v>
      </c>
      <c r="L3472">
        <v>347.36037629182158</v>
      </c>
      <c r="M3472">
        <v>2593.5603338120172</v>
      </c>
      <c r="N3472">
        <v>1623.2772944031619</v>
      </c>
      <c r="O3472">
        <v>0.48787514524007608</v>
      </c>
      <c r="P3472">
        <v>1.103828344828357</v>
      </c>
    </row>
    <row r="3473" spans="1:16" x14ac:dyDescent="0.25">
      <c r="A3473">
        <v>9.077598512172699</v>
      </c>
      <c r="B3473">
        <v>2.8494491727093552</v>
      </c>
      <c r="C3473">
        <v>461.91789294879146</v>
      </c>
      <c r="D3473">
        <v>1991.9704245629996</v>
      </c>
      <c r="E3473">
        <v>274.68938521460916</v>
      </c>
      <c r="F3473">
        <v>782.88537010857044</v>
      </c>
      <c r="G3473">
        <v>751.86323425867454</v>
      </c>
      <c r="H3473">
        <v>1.9931085387259617</v>
      </c>
      <c r="I3473">
        <v>3.5645926680470281</v>
      </c>
      <c r="J3473">
        <v>682.30852511482897</v>
      </c>
      <c r="K3473">
        <v>3348.8543657770606</v>
      </c>
      <c r="L3473">
        <v>402.29167975768047</v>
      </c>
      <c r="M3473">
        <v>1224.3092114793758</v>
      </c>
      <c r="N3473">
        <v>880.77762918338954</v>
      </c>
      <c r="O3473">
        <v>1.7326576848656481</v>
      </c>
      <c r="P3473">
        <v>4.6176074158726363</v>
      </c>
    </row>
    <row r="3474" spans="1:16" x14ac:dyDescent="0.25">
      <c r="A3474">
        <v>2.9628089070320129</v>
      </c>
      <c r="B3474">
        <v>8.3052612313151695</v>
      </c>
      <c r="C3474">
        <v>24.609784688087601</v>
      </c>
      <c r="D3474">
        <v>53.774338399150757</v>
      </c>
      <c r="E3474">
        <v>50.973017348618356</v>
      </c>
      <c r="F3474">
        <v>102.20754487386428</v>
      </c>
      <c r="G3474">
        <v>374.10673815923951</v>
      </c>
      <c r="H3474">
        <v>15.942448081317066</v>
      </c>
      <c r="I3474">
        <v>5.0426234053335186</v>
      </c>
      <c r="J3474">
        <v>33.731167240243785</v>
      </c>
      <c r="K3474">
        <v>76.250283798509201</v>
      </c>
      <c r="L3474">
        <v>74.652369003546383</v>
      </c>
      <c r="M3474">
        <v>153.64411309780471</v>
      </c>
      <c r="N3474">
        <v>385.63285363064199</v>
      </c>
      <c r="O3474">
        <v>14.73719993845058</v>
      </c>
      <c r="P3474">
        <v>5.7394939738256712</v>
      </c>
    </row>
    <row r="3475" spans="1:16" x14ac:dyDescent="0.25">
      <c r="A3475">
        <v>27.521255195140839</v>
      </c>
      <c r="B3475">
        <v>8.1848430182663936</v>
      </c>
      <c r="C3475">
        <v>100.63350884545628</v>
      </c>
      <c r="D3475">
        <v>279.34165462909971</v>
      </c>
      <c r="E3475">
        <v>212.33013786088594</v>
      </c>
      <c r="F3475">
        <v>498.66160607606918</v>
      </c>
      <c r="G3475">
        <v>462.90761081332334</v>
      </c>
      <c r="H3475">
        <v>10.112367916417588</v>
      </c>
      <c r="I3475">
        <v>7.5999523782452538</v>
      </c>
      <c r="J3475">
        <v>143.6372993858059</v>
      </c>
      <c r="K3475">
        <v>435.70440201139047</v>
      </c>
      <c r="L3475">
        <v>306.41033290776716</v>
      </c>
      <c r="M3475">
        <v>762.54408120203914</v>
      </c>
      <c r="N3475">
        <v>506.87617586676424</v>
      </c>
      <c r="O3475">
        <v>8.9382740184482863</v>
      </c>
      <c r="P3475">
        <v>7.670333680545478</v>
      </c>
    </row>
    <row r="3476" spans="1:16" x14ac:dyDescent="0.25">
      <c r="A3476">
        <v>24.37124639749527</v>
      </c>
      <c r="B3476">
        <v>7.5131503600181082</v>
      </c>
      <c r="C3476">
        <v>110.6856211916115</v>
      </c>
      <c r="D3476">
        <v>314.65248216219771</v>
      </c>
      <c r="E3476">
        <v>212.14925288523162</v>
      </c>
      <c r="F3476">
        <v>504.42967386592022</v>
      </c>
      <c r="G3476">
        <v>473.45211804152876</v>
      </c>
      <c r="H3476">
        <v>8.9745201810516395</v>
      </c>
      <c r="I3476">
        <v>7.053099601467764</v>
      </c>
      <c r="J3476">
        <v>158.48119208092507</v>
      </c>
      <c r="K3476">
        <v>494.41003588708031</v>
      </c>
      <c r="L3476">
        <v>306.43817545034801</v>
      </c>
      <c r="M3476">
        <v>772.35988241180246</v>
      </c>
      <c r="N3476">
        <v>520.87723470724052</v>
      </c>
      <c r="O3476">
        <v>7.9140311152006717</v>
      </c>
      <c r="P3476">
        <v>6.9571072669656226</v>
      </c>
    </row>
    <row r="3477" spans="1:16" x14ac:dyDescent="0.25">
      <c r="A3477">
        <v>7.9369387030601501</v>
      </c>
      <c r="B3477">
        <v>9.9444783268190786</v>
      </c>
      <c r="C3477">
        <v>31.452113315317749</v>
      </c>
      <c r="D3477">
        <v>70.412740985634755</v>
      </c>
      <c r="E3477">
        <v>81.242921449799638</v>
      </c>
      <c r="F3477">
        <v>166.7263091298079</v>
      </c>
      <c r="G3477">
        <v>382.82011965805509</v>
      </c>
      <c r="H3477">
        <v>17.865644416503464</v>
      </c>
      <c r="I3477">
        <v>6.6421551518765316</v>
      </c>
      <c r="J3477">
        <v>43.405380508284566</v>
      </c>
      <c r="K3477">
        <v>101.27250866959953</v>
      </c>
      <c r="L3477">
        <v>118.50939898985963</v>
      </c>
      <c r="M3477">
        <v>251.29162027964739</v>
      </c>
      <c r="N3477">
        <v>397.93938434698362</v>
      </c>
      <c r="O3477">
        <v>16.372420847736802</v>
      </c>
      <c r="P3477">
        <v>7.5423053086144058</v>
      </c>
    </row>
    <row r="3478" spans="1:16" x14ac:dyDescent="0.25">
      <c r="A3478">
        <v>16.770112812519073</v>
      </c>
      <c r="B3478">
        <v>7.9891553226411158</v>
      </c>
      <c r="C3478">
        <v>75.286066353397317</v>
      </c>
      <c r="D3478">
        <v>195.31335408584238</v>
      </c>
      <c r="E3478">
        <v>159.01159420794261</v>
      </c>
      <c r="F3478">
        <v>359.91269705669043</v>
      </c>
      <c r="G3478">
        <v>435.15509028917796</v>
      </c>
      <c r="H3478">
        <v>10.914663569993303</v>
      </c>
      <c r="I3478">
        <v>7.0217801779946702</v>
      </c>
      <c r="J3478">
        <v>106.46292739853655</v>
      </c>
      <c r="K3478">
        <v>297.90244279778864</v>
      </c>
      <c r="L3478">
        <v>229.26532041149261</v>
      </c>
      <c r="M3478">
        <v>548.26022944717056</v>
      </c>
      <c r="N3478">
        <v>469.78559391815838</v>
      </c>
      <c r="O3478">
        <v>9.7235709442149485</v>
      </c>
      <c r="P3478">
        <v>7.4824117090246043</v>
      </c>
    </row>
    <row r="3479" spans="1:16" x14ac:dyDescent="0.25">
      <c r="A3479">
        <v>71.446170032024384</v>
      </c>
      <c r="B3479">
        <v>9.4838832942079563</v>
      </c>
      <c r="C3479">
        <v>145.02972462220779</v>
      </c>
      <c r="D3479">
        <v>442.79588824876419</v>
      </c>
      <c r="E3479">
        <v>339.22003507021952</v>
      </c>
      <c r="F3479">
        <v>835.55551543005004</v>
      </c>
      <c r="G3479">
        <v>507.75329797967771</v>
      </c>
      <c r="H3479">
        <v>10.276245659015459</v>
      </c>
      <c r="I3479">
        <v>8.941872102153436</v>
      </c>
      <c r="J3479">
        <v>209.50419172656376</v>
      </c>
      <c r="K3479">
        <v>710.04479826867293</v>
      </c>
      <c r="L3479">
        <v>492.04547974566128</v>
      </c>
      <c r="M3479">
        <v>1284.1529398772268</v>
      </c>
      <c r="N3479">
        <v>566.18325406901124</v>
      </c>
      <c r="O3479">
        <v>9.0089802376288315</v>
      </c>
      <c r="P3479">
        <v>8.9117399974965128</v>
      </c>
    </row>
    <row r="3480" spans="1:16" x14ac:dyDescent="0.25">
      <c r="A3480">
        <v>92.628097116947174</v>
      </c>
      <c r="B3480">
        <v>8.8212483463709077</v>
      </c>
      <c r="C3480">
        <v>206.08117017559553</v>
      </c>
      <c r="D3480">
        <v>695.12086167298378</v>
      </c>
      <c r="E3480">
        <v>426.56487901621028</v>
      </c>
      <c r="F3480">
        <v>1099.6105431888491</v>
      </c>
      <c r="G3480">
        <v>563.35229189251368</v>
      </c>
      <c r="H3480">
        <v>8.3936330626950149</v>
      </c>
      <c r="I3480">
        <v>8.1820554647725814</v>
      </c>
      <c r="J3480">
        <v>300.86810126088312</v>
      </c>
      <c r="K3480">
        <v>1140.9185000777281</v>
      </c>
      <c r="L3480">
        <v>623.35813097047208</v>
      </c>
      <c r="M3480">
        <v>1698.4905830689318</v>
      </c>
      <c r="N3480">
        <v>639.02924046442638</v>
      </c>
      <c r="O3480">
        <v>7.3169645523783098</v>
      </c>
      <c r="P3480">
        <v>9.239782568084264</v>
      </c>
    </row>
    <row r="3481" spans="1:16" x14ac:dyDescent="0.25">
      <c r="A3481">
        <v>54.642149865627289</v>
      </c>
      <c r="B3481">
        <v>4.5547086630126588</v>
      </c>
      <c r="C3481">
        <v>620.01008806103607</v>
      </c>
      <c r="D3481">
        <v>2929.161064937467</v>
      </c>
      <c r="E3481">
        <v>565.10758038269182</v>
      </c>
      <c r="F3481">
        <v>1676.3967606537369</v>
      </c>
      <c r="G3481">
        <v>847.49518854992084</v>
      </c>
      <c r="H3481">
        <v>2.8422526028837747</v>
      </c>
      <c r="I3481">
        <v>6.7980154338348244</v>
      </c>
      <c r="J3481">
        <v>912.74313053390972</v>
      </c>
      <c r="K3481">
        <v>4892.2454137747509</v>
      </c>
      <c r="L3481">
        <v>812.95676566833083</v>
      </c>
      <c r="M3481">
        <v>2634.3501502793542</v>
      </c>
      <c r="N3481">
        <v>999.65320559839745</v>
      </c>
      <c r="O3481">
        <v>2.4783673659941519</v>
      </c>
      <c r="P3481">
        <v>8.2408703102883507</v>
      </c>
    </row>
    <row r="3482" spans="1:16" x14ac:dyDescent="0.25">
      <c r="A3482">
        <v>80.659005463123322</v>
      </c>
      <c r="B3482">
        <v>5.2700279289620511</v>
      </c>
      <c r="C3482">
        <v>597.80467837461788</v>
      </c>
      <c r="D3482">
        <v>2792.6051692558331</v>
      </c>
      <c r="E3482">
        <v>633.81192910568086</v>
      </c>
      <c r="F3482">
        <v>1870.1728743132694</v>
      </c>
      <c r="G3482">
        <v>834.72462012910285</v>
      </c>
      <c r="H3482">
        <v>3.3355683400948726</v>
      </c>
      <c r="I3482">
        <v>7.6980131686761943</v>
      </c>
      <c r="J3482">
        <v>880.67523092378838</v>
      </c>
      <c r="K3482">
        <v>4670.4386408890059</v>
      </c>
      <c r="L3482">
        <v>914.66731910446197</v>
      </c>
      <c r="M3482">
        <v>2937.0604474551992</v>
      </c>
      <c r="N3482">
        <v>983.94475036453912</v>
      </c>
      <c r="O3482">
        <v>2.9070685194166472</v>
      </c>
      <c r="P3482">
        <v>9.4428141803570647</v>
      </c>
    </row>
    <row r="3483" spans="1:16" x14ac:dyDescent="0.25">
      <c r="A3483">
        <v>12.324133574962616</v>
      </c>
      <c r="B3483">
        <v>6.1414471941171316</v>
      </c>
      <c r="C3483">
        <v>104.83110246345808</v>
      </c>
      <c r="D3483">
        <v>293.95743170075104</v>
      </c>
      <c r="E3483">
        <v>165.24322283364998</v>
      </c>
      <c r="F3483">
        <v>390.13613919388592</v>
      </c>
      <c r="G3483">
        <v>467.34093138657056</v>
      </c>
      <c r="H3483">
        <v>7.4789728789550045</v>
      </c>
      <c r="I3483">
        <v>5.7323516158183638</v>
      </c>
      <c r="J3483">
        <v>149.82982274333128</v>
      </c>
      <c r="K3483">
        <v>459.9561959809094</v>
      </c>
      <c r="L3483">
        <v>238.54741829063559</v>
      </c>
      <c r="M3483">
        <v>596.91824848081819</v>
      </c>
      <c r="N3483">
        <v>512.76778258663376</v>
      </c>
      <c r="O3483">
        <v>6.6038992776848442</v>
      </c>
      <c r="P3483">
        <v>5.7241189041627782</v>
      </c>
    </row>
    <row r="3484" spans="1:16" x14ac:dyDescent="0.25">
      <c r="A3484">
        <v>90.431136190891266</v>
      </c>
      <c r="B3484">
        <v>6.79741844988206</v>
      </c>
      <c r="C3484">
        <v>365.03602385890457</v>
      </c>
      <c r="D3484">
        <v>1463.4401429059815</v>
      </c>
      <c r="E3484">
        <v>535.43991807829696</v>
      </c>
      <c r="F3484">
        <v>1482.0456163908395</v>
      </c>
      <c r="G3484">
        <v>686.68790033567245</v>
      </c>
      <c r="H3484">
        <v>5.206131740928635</v>
      </c>
      <c r="I3484">
        <v>7.5216753768745663</v>
      </c>
      <c r="J3484">
        <v>538.81111330480621</v>
      </c>
      <c r="K3484">
        <v>2457.0433972878959</v>
      </c>
      <c r="L3484">
        <v>787.79067629277586</v>
      </c>
      <c r="M3484">
        <v>2309.0453944042765</v>
      </c>
      <c r="N3484">
        <v>798.21050936211702</v>
      </c>
      <c r="O3484">
        <v>4.5221190682275294</v>
      </c>
      <c r="P3484">
        <v>9.65508447898541</v>
      </c>
    </row>
    <row r="3485" spans="1:16" x14ac:dyDescent="0.25">
      <c r="A3485">
        <v>51.981806218624115</v>
      </c>
      <c r="B3485">
        <v>0.46706671760223439</v>
      </c>
      <c r="C3485">
        <v>25123.830062191915</v>
      </c>
      <c r="D3485">
        <v>288980.71616569173</v>
      </c>
      <c r="E3485">
        <v>1846.3988543197654</v>
      </c>
      <c r="F3485">
        <v>53210.138120392287</v>
      </c>
      <c r="G3485">
        <v>4792.9156525358612</v>
      </c>
      <c r="H3485">
        <v>7.7452680078056224E-2</v>
      </c>
      <c r="I3485">
        <v>3.7320757951925021</v>
      </c>
      <c r="J3485">
        <v>30349.737494866546</v>
      </c>
      <c r="K3485">
        <v>357454.52448733238</v>
      </c>
      <c r="L3485">
        <v>3311.4685134405845</v>
      </c>
      <c r="M3485">
        <v>92776.955003027862</v>
      </c>
      <c r="N3485">
        <v>5233.2452796269954</v>
      </c>
      <c r="O3485">
        <v>7.523325966842459E-2</v>
      </c>
      <c r="P3485">
        <v>3.7320757951925021</v>
      </c>
    </row>
    <row r="3486" spans="1:16" x14ac:dyDescent="0.25">
      <c r="A3486">
        <v>12.726654827594757</v>
      </c>
      <c r="B3486">
        <v>9.8001244774225391</v>
      </c>
      <c r="C3486">
        <v>42.595495689340325</v>
      </c>
      <c r="D3486">
        <v>99.314221586267919</v>
      </c>
      <c r="E3486">
        <v>111.29644144744881</v>
      </c>
      <c r="F3486">
        <v>235.67420910836836</v>
      </c>
      <c r="G3486">
        <v>396.65845332612855</v>
      </c>
      <c r="H3486">
        <v>16.103404403416587</v>
      </c>
      <c r="I3486">
        <v>7.2915210536789017</v>
      </c>
      <c r="J3486">
        <v>59.258461990047863</v>
      </c>
      <c r="K3486">
        <v>145.52039008779889</v>
      </c>
      <c r="L3486">
        <v>161.46010835568015</v>
      </c>
      <c r="M3486">
        <v>356.45745229545446</v>
      </c>
      <c r="N3486">
        <v>417.30750076813865</v>
      </c>
      <c r="O3486">
        <v>14.605036449166027</v>
      </c>
      <c r="P3486">
        <v>8.1903060459039754</v>
      </c>
    </row>
    <row r="3487" spans="1:16" x14ac:dyDescent="0.25">
      <c r="A3487">
        <v>94.029657542705536</v>
      </c>
      <c r="B3487">
        <v>8.7410146291852335</v>
      </c>
      <c r="C3487">
        <v>212.70925401632493</v>
      </c>
      <c r="D3487">
        <v>724.16826709501561</v>
      </c>
      <c r="E3487">
        <v>434.25664195552292</v>
      </c>
      <c r="F3487">
        <v>1123.9679158368594</v>
      </c>
      <c r="G3487">
        <v>569.04679320335129</v>
      </c>
      <c r="H3487">
        <v>8.2192641827440376</v>
      </c>
      <c r="I3487">
        <v>8.1418970676887845</v>
      </c>
      <c r="J3487">
        <v>310.81043286734723</v>
      </c>
      <c r="K3487">
        <v>1190.7687004520074</v>
      </c>
      <c r="L3487">
        <v>635.0288562967047</v>
      </c>
      <c r="M3487">
        <v>1736.9170815442874</v>
      </c>
      <c r="N3487">
        <v>646.45344427455245</v>
      </c>
      <c r="O3487">
        <v>7.1621708981876857</v>
      </c>
      <c r="P3487">
        <v>9.2744000197838492</v>
      </c>
    </row>
    <row r="3488" spans="1:16" x14ac:dyDescent="0.25">
      <c r="A3488">
        <v>34.650969088077545</v>
      </c>
      <c r="B3488">
        <v>1.3345687048861903</v>
      </c>
      <c r="C3488">
        <v>5526.4216434428226</v>
      </c>
      <c r="D3488">
        <v>46558.559075359939</v>
      </c>
      <c r="E3488">
        <v>445.44816159942548</v>
      </c>
      <c r="F3488">
        <v>6376.5721597635538</v>
      </c>
      <c r="G3488">
        <v>2304.1268435406719</v>
      </c>
      <c r="H3488">
        <v>0.36156121372555605</v>
      </c>
      <c r="I3488">
        <v>0.76341263361448308</v>
      </c>
      <c r="J3488">
        <v>6602.9346324044136</v>
      </c>
      <c r="K3488">
        <v>56981.095240377559</v>
      </c>
      <c r="L3488">
        <v>565.08574541401674</v>
      </c>
      <c r="M3488">
        <v>10492.745213221377</v>
      </c>
      <c r="N3488">
        <v>2503.0142361792377</v>
      </c>
      <c r="O3488">
        <v>0.34151554556214386</v>
      </c>
      <c r="P3488">
        <v>0.77009016563461319</v>
      </c>
    </row>
    <row r="3489" spans="1:16" x14ac:dyDescent="0.25">
      <c r="A3489">
        <v>52.791356980800629</v>
      </c>
      <c r="B3489">
        <v>6.2535659162381405</v>
      </c>
      <c r="C3489">
        <v>293.36832045690107</v>
      </c>
      <c r="D3489">
        <v>1099.8106327887863</v>
      </c>
      <c r="E3489">
        <v>408.64740978885834</v>
      </c>
      <c r="F3489">
        <v>1101.1528877101707</v>
      </c>
      <c r="G3489">
        <v>634.12842823889889</v>
      </c>
      <c r="H3489">
        <v>5.2073061834458514</v>
      </c>
      <c r="I3489">
        <v>6.3368783575702192</v>
      </c>
      <c r="J3489">
        <v>431.77237177757979</v>
      </c>
      <c r="K3489">
        <v>1835.8658724990528</v>
      </c>
      <c r="L3489">
        <v>600.86483049362801</v>
      </c>
      <c r="M3489">
        <v>1709.8408652029286</v>
      </c>
      <c r="N3489">
        <v>730.80800805685385</v>
      </c>
      <c r="O3489">
        <v>4.5252805379418852</v>
      </c>
      <c r="P3489">
        <v>7.7897355373687134</v>
      </c>
    </row>
    <row r="3490" spans="1:16" x14ac:dyDescent="0.25">
      <c r="A3490">
        <v>90.49210387468338</v>
      </c>
      <c r="B3490">
        <v>3.3691546324883803</v>
      </c>
      <c r="C3490">
        <v>1742.0337658058538</v>
      </c>
      <c r="D3490">
        <v>11153.495604873346</v>
      </c>
      <c r="E3490">
        <v>836.12724766170766</v>
      </c>
      <c r="F3490">
        <v>3682.3884664403295</v>
      </c>
      <c r="G3490">
        <v>1341.5912598768257</v>
      </c>
      <c r="H3490">
        <v>1.4073369935986373</v>
      </c>
      <c r="I3490">
        <v>4.8535607701835222</v>
      </c>
      <c r="J3490">
        <v>2414.1189999444578</v>
      </c>
      <c r="K3490">
        <v>16790.324426230472</v>
      </c>
      <c r="L3490">
        <v>860.86990817959088</v>
      </c>
      <c r="M3490">
        <v>5897.4723631468605</v>
      </c>
      <c r="N3490">
        <v>1565.3805395281731</v>
      </c>
      <c r="O3490">
        <v>1.2625151567535768</v>
      </c>
      <c r="P3490">
        <v>3.0003974303990462</v>
      </c>
    </row>
    <row r="3491" spans="1:16" x14ac:dyDescent="0.25">
      <c r="A3491">
        <v>42.234128654003143</v>
      </c>
      <c r="B3491">
        <v>5.9634304458240148</v>
      </c>
      <c r="C3491">
        <v>276.02281477513287</v>
      </c>
      <c r="D3491">
        <v>1015.7972761810747</v>
      </c>
      <c r="E3491">
        <v>369.94647618032621</v>
      </c>
      <c r="F3491">
        <v>989.38267776369514</v>
      </c>
      <c r="G3491">
        <v>620.72563440129852</v>
      </c>
      <c r="H3491">
        <v>5.0821901041846678</v>
      </c>
      <c r="I3491">
        <v>5.9207512911455424</v>
      </c>
      <c r="J3491">
        <v>405.78527854287597</v>
      </c>
      <c r="K3491">
        <v>1691.7204107817427</v>
      </c>
      <c r="L3491">
        <v>543.55827265977337</v>
      </c>
      <c r="M3491">
        <v>1534.869420797188</v>
      </c>
      <c r="N3491">
        <v>713.5132818141127</v>
      </c>
      <c r="O3491">
        <v>4.4180320742511183</v>
      </c>
      <c r="P3491">
        <v>7.1771435941898236</v>
      </c>
    </row>
    <row r="3492" spans="1:16" x14ac:dyDescent="0.25">
      <c r="A3492">
        <v>30.330076277256012</v>
      </c>
      <c r="B3492">
        <v>4.9903961287537255</v>
      </c>
      <c r="C3492">
        <v>321.95367748269496</v>
      </c>
      <c r="D3492">
        <v>1241.7756921689609</v>
      </c>
      <c r="E3492">
        <v>353.05185734348174</v>
      </c>
      <c r="F3492">
        <v>962.28566543980173</v>
      </c>
      <c r="G3492">
        <v>655.60607600247238</v>
      </c>
      <c r="H3492">
        <v>4.0105959047678859</v>
      </c>
      <c r="I3492">
        <v>5.2345050562404145</v>
      </c>
      <c r="J3492">
        <v>474.53870054165816</v>
      </c>
      <c r="K3492">
        <v>2078.9803266365047</v>
      </c>
      <c r="L3492">
        <v>519.48485401956395</v>
      </c>
      <c r="M3492">
        <v>1496.3373560313933</v>
      </c>
      <c r="N3492">
        <v>758.43380675785647</v>
      </c>
      <c r="O3492">
        <v>3.4841155178850611</v>
      </c>
      <c r="P3492">
        <v>6.5677353058937848</v>
      </c>
    </row>
    <row r="3493" spans="1:16" x14ac:dyDescent="0.25">
      <c r="A3493">
        <v>12.45312637090683</v>
      </c>
      <c r="B3493">
        <v>1.4317037823121068</v>
      </c>
      <c r="C3493">
        <v>2593.498003602976</v>
      </c>
      <c r="D3493">
        <v>18423.043484100461</v>
      </c>
      <c r="E3493">
        <v>366.32484754071197</v>
      </c>
      <c r="F3493">
        <v>2490.1417636804449</v>
      </c>
      <c r="G3493">
        <v>1615.2091655875483</v>
      </c>
      <c r="H3493">
        <v>0.51348381538474785</v>
      </c>
      <c r="I3493">
        <v>1.2564199804091574</v>
      </c>
      <c r="J3493">
        <v>3436.3219777891331</v>
      </c>
      <c r="K3493">
        <v>25875.417669089093</v>
      </c>
      <c r="L3493">
        <v>399.84415570500795</v>
      </c>
      <c r="M3493">
        <v>4021.7778247582564</v>
      </c>
      <c r="N3493">
        <v>1846.6162270803452</v>
      </c>
      <c r="O3493">
        <v>0.46857902923451716</v>
      </c>
      <c r="P3493">
        <v>0.93444026936535951</v>
      </c>
    </row>
    <row r="3494" spans="1:16" x14ac:dyDescent="0.25">
      <c r="A3494">
        <v>11.396270573139191</v>
      </c>
      <c r="B3494">
        <v>1.8872595540983019</v>
      </c>
      <c r="C3494">
        <v>1375.0364538291469</v>
      </c>
      <c r="D3494">
        <v>8242.1135716019762</v>
      </c>
      <c r="E3494">
        <v>435.15393946367601</v>
      </c>
      <c r="F3494">
        <v>1588.0874112239828</v>
      </c>
      <c r="G3494">
        <v>1203.1295425161554</v>
      </c>
      <c r="H3494">
        <v>0.86388601815568555</v>
      </c>
      <c r="I3494">
        <v>3.43300029568343</v>
      </c>
      <c r="J3494">
        <v>1946.2648608256043</v>
      </c>
      <c r="K3494">
        <v>12845.698704169179</v>
      </c>
      <c r="L3494">
        <v>471.31819179025632</v>
      </c>
      <c r="M3494">
        <v>2531.5280235776104</v>
      </c>
      <c r="N3494">
        <v>1415.0185670671515</v>
      </c>
      <c r="O3494">
        <v>0.76820727085915597</v>
      </c>
      <c r="P3494">
        <v>2.1378623812001711</v>
      </c>
    </row>
    <row r="3495" spans="1:16" x14ac:dyDescent="0.25">
      <c r="A3495">
        <v>4.9058086276054382</v>
      </c>
      <c r="B3495">
        <v>7.4981894505399111</v>
      </c>
      <c r="C3495">
        <v>38.917101503608713</v>
      </c>
      <c r="D3495">
        <v>89.535650446682894</v>
      </c>
      <c r="E3495">
        <v>77.397233823112273</v>
      </c>
      <c r="F3495">
        <v>162.31727904193437</v>
      </c>
      <c r="G3495">
        <v>392.13152727785308</v>
      </c>
      <c r="H3495">
        <v>12.662350054454318</v>
      </c>
      <c r="I3495">
        <v>5.4086585550435151</v>
      </c>
      <c r="J3495">
        <v>54.011470436424275</v>
      </c>
      <c r="K3495">
        <v>130.44489023259868</v>
      </c>
      <c r="L3495">
        <v>112.4612404098111</v>
      </c>
      <c r="M3495">
        <v>245.24284338089879</v>
      </c>
      <c r="N3495">
        <v>411.00612271493009</v>
      </c>
      <c r="O3495">
        <v>11.519195830132514</v>
      </c>
      <c r="P3495">
        <v>6.1019568532899005</v>
      </c>
    </row>
    <row r="3496" spans="1:16" x14ac:dyDescent="0.25">
      <c r="A3496">
        <v>23.182813227176666</v>
      </c>
      <c r="B3496">
        <v>9.611942813655368</v>
      </c>
      <c r="C3496">
        <v>64.572034631499264</v>
      </c>
      <c r="D3496">
        <v>162.17618531072904</v>
      </c>
      <c r="E3496">
        <v>165.46835735948781</v>
      </c>
      <c r="F3496">
        <v>367.53476484437545</v>
      </c>
      <c r="G3496">
        <v>422.88388047452224</v>
      </c>
      <c r="H3496">
        <v>13.827053705686151</v>
      </c>
      <c r="I3496">
        <v>8.1256266607061143</v>
      </c>
      <c r="J3496">
        <v>90.886592024017872</v>
      </c>
      <c r="K3496">
        <v>244.54035551771724</v>
      </c>
      <c r="L3496">
        <v>238.75319760982484</v>
      </c>
      <c r="M3496">
        <v>558.76433892988052</v>
      </c>
      <c r="N3496">
        <v>453.22875269231486</v>
      </c>
      <c r="O3496">
        <v>12.374298582136174</v>
      </c>
      <c r="P3496">
        <v>8.8190621070662836</v>
      </c>
    </row>
    <row r="3497" spans="1:16" x14ac:dyDescent="0.25">
      <c r="A3497">
        <v>36.396313607692719</v>
      </c>
      <c r="B3497">
        <v>7.9832703117476713</v>
      </c>
      <c r="C3497">
        <v>129.39908429557659</v>
      </c>
      <c r="D3497">
        <v>383.10438280692682</v>
      </c>
      <c r="E3497">
        <v>258.60298267486172</v>
      </c>
      <c r="F3497">
        <v>627.55204709560405</v>
      </c>
      <c r="G3497">
        <v>492.45416327245863</v>
      </c>
      <c r="H3497">
        <v>9.0161822534544864</v>
      </c>
      <c r="I3497">
        <v>7.5544186581265427</v>
      </c>
      <c r="J3497">
        <v>186.23231676762228</v>
      </c>
      <c r="K3497">
        <v>609.17636130896994</v>
      </c>
      <c r="L3497">
        <v>374.35332773131665</v>
      </c>
      <c r="M3497">
        <v>962.94324204325517</v>
      </c>
      <c r="N3497">
        <v>546.01575941482849</v>
      </c>
      <c r="O3497">
        <v>7.9227229749878019</v>
      </c>
      <c r="P3497">
        <v>7.3792199580502116</v>
      </c>
    </row>
    <row r="3498" spans="1:16" x14ac:dyDescent="0.25">
      <c r="A3498">
        <v>31.301947891712189</v>
      </c>
      <c r="B3498">
        <v>2.9378857561509872</v>
      </c>
      <c r="C3498">
        <v>1092.0025867465156</v>
      </c>
      <c r="D3498">
        <v>6123.0867374421859</v>
      </c>
      <c r="E3498">
        <v>578.12701012510786</v>
      </c>
      <c r="F3498">
        <v>1932.0067121237157</v>
      </c>
      <c r="G3498">
        <v>1083.7963037215709</v>
      </c>
      <c r="H3498">
        <v>1.4707806051405738</v>
      </c>
      <c r="I3498">
        <v>5.4464305207013073</v>
      </c>
      <c r="J3498">
        <v>1571.1248198515302</v>
      </c>
      <c r="K3498">
        <v>9812.8080765696286</v>
      </c>
      <c r="L3498">
        <v>730.12538641520575</v>
      </c>
      <c r="M3498">
        <v>3066.4086409617003</v>
      </c>
      <c r="N3498">
        <v>1280.4407047022037</v>
      </c>
      <c r="O3498">
        <v>1.2983256495165092</v>
      </c>
      <c r="P3498">
        <v>4.2935560788223031</v>
      </c>
    </row>
    <row r="3499" spans="1:16" x14ac:dyDescent="0.25">
      <c r="A3499">
        <v>7.8098341822624207</v>
      </c>
      <c r="B3499">
        <v>1.1321513850597931</v>
      </c>
      <c r="C3499">
        <v>3028.5349685061688</v>
      </c>
      <c r="D3499">
        <v>22343.430396316886</v>
      </c>
      <c r="E3499">
        <v>298.06286239782702</v>
      </c>
      <c r="F3499">
        <v>2384.6368722190145</v>
      </c>
      <c r="G3499">
        <v>1737.0650681705008</v>
      </c>
      <c r="H3499">
        <v>0.38290871891588746</v>
      </c>
      <c r="I3499">
        <v>0.85640876798153676</v>
      </c>
      <c r="J3499">
        <v>3932.7668628612214</v>
      </c>
      <c r="K3499">
        <v>30474.776536484398</v>
      </c>
      <c r="L3499">
        <v>334.17440964596136</v>
      </c>
      <c r="M3499">
        <v>3864.9137142386621</v>
      </c>
      <c r="N3499">
        <v>1966.4166535311604</v>
      </c>
      <c r="O3499">
        <v>0.35193763052636662</v>
      </c>
      <c r="P3499">
        <v>0.68286833618688147</v>
      </c>
    </row>
    <row r="3500" spans="1:16" x14ac:dyDescent="0.25">
      <c r="A3500">
        <v>47.095410406589508</v>
      </c>
      <c r="B3500">
        <v>0.63935760152017584</v>
      </c>
      <c r="C3500">
        <v>17587.920429548529</v>
      </c>
      <c r="D3500">
        <v>186819.32737797344</v>
      </c>
      <c r="E3500">
        <v>972.34292247266956</v>
      </c>
      <c r="F3500">
        <v>27536.505490121228</v>
      </c>
      <c r="G3500">
        <v>4017.9257221259181</v>
      </c>
      <c r="H3500">
        <v>0.11778814950791676</v>
      </c>
      <c r="I3500">
        <v>0.70930406467659679</v>
      </c>
      <c r="J3500">
        <v>20158.331955314279</v>
      </c>
      <c r="K3500">
        <v>223621.06891769066</v>
      </c>
      <c r="L3500">
        <v>1641.349269419678</v>
      </c>
      <c r="M3500">
        <v>47188.594922308635</v>
      </c>
      <c r="N3500">
        <v>4311.1621731289779</v>
      </c>
      <c r="O3500">
        <v>0.11329459833415986</v>
      </c>
      <c r="P3500">
        <v>3.6112664123050786</v>
      </c>
    </row>
    <row r="3501" spans="1:16" x14ac:dyDescent="0.25">
      <c r="A3501">
        <v>33.596992909908295</v>
      </c>
      <c r="B3501">
        <v>9.2996984815710437</v>
      </c>
      <c r="C3501">
        <v>88.593118562122157</v>
      </c>
      <c r="D3501">
        <v>238.49181662243939</v>
      </c>
      <c r="E3501">
        <v>215.03944113613167</v>
      </c>
      <c r="F3501">
        <v>496.82340024185459</v>
      </c>
      <c r="G3501">
        <v>449.94096206604434</v>
      </c>
      <c r="H3501">
        <v>12.01383268566434</v>
      </c>
      <c r="I3501">
        <v>8.4591925701434132</v>
      </c>
      <c r="J3501">
        <v>125.92826258699701</v>
      </c>
      <c r="K3501">
        <v>368.33071366805876</v>
      </c>
      <c r="L3501">
        <v>310.08348357390201</v>
      </c>
      <c r="M3501">
        <v>758.43944254720827</v>
      </c>
      <c r="N3501">
        <v>489.59654839340976</v>
      </c>
      <c r="O3501">
        <v>10.654311873411171</v>
      </c>
      <c r="P3501">
        <v>8.8179296571871078</v>
      </c>
    </row>
    <row r="3502" spans="1:16" x14ac:dyDescent="0.25">
      <c r="A3502">
        <v>23.993803799152374</v>
      </c>
      <c r="B3502">
        <v>9.6173878981018817</v>
      </c>
      <c r="C3502">
        <v>65.97533036785137</v>
      </c>
      <c r="D3502">
        <v>166.42921946946132</v>
      </c>
      <c r="E3502">
        <v>169.00155905931436</v>
      </c>
      <c r="F3502">
        <v>376.36175201191634</v>
      </c>
      <c r="G3502">
        <v>424.51020801307288</v>
      </c>
      <c r="H3502">
        <v>13.736278221526362</v>
      </c>
      <c r="I3502">
        <v>8.1773177158238539</v>
      </c>
      <c r="J3502">
        <v>92.921375598386973</v>
      </c>
      <c r="K3502">
        <v>251.3506026012266</v>
      </c>
      <c r="L3502">
        <v>243.81405932772554</v>
      </c>
      <c r="M3502">
        <v>572.34124482831612</v>
      </c>
      <c r="N3502">
        <v>455.43031983695471</v>
      </c>
      <c r="O3502">
        <v>12.285057691573956</v>
      </c>
      <c r="P3502">
        <v>8.8538538486598455</v>
      </c>
    </row>
    <row r="3503" spans="1:16" x14ac:dyDescent="0.25">
      <c r="A3503">
        <v>4.0082170367240906</v>
      </c>
      <c r="B3503">
        <v>5.1966670678439391</v>
      </c>
      <c r="C3503">
        <v>68.518094769272139</v>
      </c>
      <c r="D3503">
        <v>174.20378471738604</v>
      </c>
      <c r="E3503">
        <v>94.663296165931868</v>
      </c>
      <c r="F3503">
        <v>211.78666300843949</v>
      </c>
      <c r="G3503">
        <v>427.44237585903818</v>
      </c>
      <c r="H3503">
        <v>7.3290353444147707</v>
      </c>
      <c r="I3503">
        <v>4.4625612129301384</v>
      </c>
      <c r="J3503">
        <v>96.612626915456332</v>
      </c>
      <c r="K3503">
        <v>263.83043662062903</v>
      </c>
      <c r="L3503">
        <v>136.53664458798411</v>
      </c>
      <c r="M3503">
        <v>322.22472326657629</v>
      </c>
      <c r="N3503">
        <v>459.39366390942212</v>
      </c>
      <c r="O3503">
        <v>6.5472989544904197</v>
      </c>
      <c r="P3503">
        <v>4.8107165439192805</v>
      </c>
    </row>
    <row r="3504" spans="1:16" x14ac:dyDescent="0.25">
      <c r="A3504">
        <v>75.625973284244537</v>
      </c>
      <c r="B3504">
        <v>9.553022225548542</v>
      </c>
      <c r="C3504">
        <v>148.77700339494658</v>
      </c>
      <c r="D3504">
        <v>457.42715432005872</v>
      </c>
      <c r="E3504">
        <v>349.31572065689676</v>
      </c>
      <c r="F3504">
        <v>863.29541577418684</v>
      </c>
      <c r="G3504">
        <v>511.34941812180733</v>
      </c>
      <c r="H3504">
        <v>10.255113778712563</v>
      </c>
      <c r="I3504">
        <v>8.9816408794950036</v>
      </c>
      <c r="J3504">
        <v>215.09343147953689</v>
      </c>
      <c r="K3504">
        <v>734.85733749874248</v>
      </c>
      <c r="L3504">
        <v>506.93842614298467</v>
      </c>
      <c r="M3504">
        <v>1327.2615887002912</v>
      </c>
      <c r="N3504">
        <v>570.91537429357606</v>
      </c>
      <c r="O3504">
        <v>8.9860534605229319</v>
      </c>
      <c r="P3504">
        <v>9.0249068619261994</v>
      </c>
    </row>
    <row r="3505" spans="1:16" x14ac:dyDescent="0.25">
      <c r="A3505">
        <v>63.078113496303558</v>
      </c>
      <c r="B3505">
        <v>2.6291903914240788</v>
      </c>
      <c r="C3505">
        <v>2267.3928213998929</v>
      </c>
      <c r="D3505">
        <v>15567.715281882605</v>
      </c>
      <c r="E3505">
        <v>661.67378256561187</v>
      </c>
      <c r="F3505">
        <v>3893.5142903210135</v>
      </c>
      <c r="G3505">
        <v>1516.7492205356539</v>
      </c>
      <c r="H3505">
        <v>0.99251026908625284</v>
      </c>
      <c r="I3505">
        <v>2.6935284782228788</v>
      </c>
      <c r="J3505">
        <v>3053.7727693831953</v>
      </c>
      <c r="K3505">
        <v>22410.25486513157</v>
      </c>
      <c r="L3505">
        <v>706.90970051494958</v>
      </c>
      <c r="M3505">
        <v>6269.9280128908549</v>
      </c>
      <c r="N3505">
        <v>1747.5813122183476</v>
      </c>
      <c r="O3505">
        <v>0.90027123094253492</v>
      </c>
      <c r="P3505">
        <v>1.8753128593486279</v>
      </c>
    </row>
    <row r="3506" spans="1:16" x14ac:dyDescent="0.25">
      <c r="A3506">
        <v>25.678381264209747</v>
      </c>
      <c r="B3506">
        <v>6.6954259933663831</v>
      </c>
      <c r="C3506">
        <v>147.28429625571354</v>
      </c>
      <c r="D3506">
        <v>451.58438735845226</v>
      </c>
      <c r="E3506">
        <v>242.69994627750134</v>
      </c>
      <c r="F3506">
        <v>599.01668833368672</v>
      </c>
      <c r="G3506">
        <v>509.92012952581342</v>
      </c>
      <c r="H3506">
        <v>7.2140521237580701</v>
      </c>
      <c r="I3506">
        <v>6.3004353235544377</v>
      </c>
      <c r="J3506">
        <v>212.8665712647319</v>
      </c>
      <c r="K3506">
        <v>724.94513035177897</v>
      </c>
      <c r="L3506">
        <v>352.14518701064992</v>
      </c>
      <c r="M3506">
        <v>920.81934184788997</v>
      </c>
      <c r="N3506">
        <v>569.0349429975455</v>
      </c>
      <c r="O3506">
        <v>6.3225350453249378</v>
      </c>
      <c r="P3506">
        <v>6.3115104633072807</v>
      </c>
    </row>
    <row r="3507" spans="1:16" x14ac:dyDescent="0.25">
      <c r="A3507">
        <v>22.359843909740448</v>
      </c>
      <c r="B3507">
        <v>6.58461113593434</v>
      </c>
      <c r="C3507">
        <v>138.14179604380993</v>
      </c>
      <c r="D3507">
        <v>416.22144086731521</v>
      </c>
      <c r="E3507">
        <v>225.78941686517879</v>
      </c>
      <c r="F3507">
        <v>552.62973634948469</v>
      </c>
      <c r="G3507">
        <v>501.07216745227555</v>
      </c>
      <c r="H3507">
        <v>7.2623532305787561</v>
      </c>
      <c r="I3507">
        <v>6.2246902513943008</v>
      </c>
      <c r="J3507">
        <v>199.24015190697924</v>
      </c>
      <c r="K3507">
        <v>665.06223060554146</v>
      </c>
      <c r="L3507">
        <v>327.21797413537422</v>
      </c>
      <c r="M3507">
        <v>848.75042504707449</v>
      </c>
      <c r="N3507">
        <v>557.38335155181778</v>
      </c>
      <c r="O3507">
        <v>6.3729117996604963</v>
      </c>
      <c r="P3507">
        <v>6.1341940229834337</v>
      </c>
    </row>
    <row r="3508" spans="1:16" x14ac:dyDescent="0.25">
      <c r="A3508">
        <v>71.504482328891754</v>
      </c>
      <c r="B3508">
        <v>4.2113784688668829</v>
      </c>
      <c r="C3508">
        <v>905.07665058825069</v>
      </c>
      <c r="D3508">
        <v>4799.241450664942</v>
      </c>
      <c r="E3508">
        <v>716.27971671719263</v>
      </c>
      <c r="F3508">
        <v>2276.715359716658</v>
      </c>
      <c r="G3508">
        <v>996.98951167164626</v>
      </c>
      <c r="H3508">
        <v>2.2681953175343921</v>
      </c>
      <c r="I3508">
        <v>7.486564091824822</v>
      </c>
      <c r="J3508">
        <v>1315.5786298728499</v>
      </c>
      <c r="K3508">
        <v>7831.1111473758938</v>
      </c>
      <c r="L3508">
        <v>976.7453393882754</v>
      </c>
      <c r="M3508">
        <v>3601.2258387173292</v>
      </c>
      <c r="N3508">
        <v>1179.5051152412241</v>
      </c>
      <c r="O3508">
        <v>1.9922511354658143</v>
      </c>
      <c r="P3508">
        <v>7.4213424677519573</v>
      </c>
    </row>
    <row r="3509" spans="1:16" x14ac:dyDescent="0.25">
      <c r="A3509">
        <v>86.40949958562851</v>
      </c>
      <c r="B3509">
        <v>3.8446378218836323</v>
      </c>
      <c r="C3509">
        <v>1271.1911088699799</v>
      </c>
      <c r="D3509">
        <v>7450.2785904580142</v>
      </c>
      <c r="E3509">
        <v>842.70045425845308</v>
      </c>
      <c r="F3509">
        <v>2972.061140890662</v>
      </c>
      <c r="G3509">
        <v>1160.815227162409</v>
      </c>
      <c r="H3509">
        <v>1.8143302148139129</v>
      </c>
      <c r="I3509">
        <v>7.1465209227031599</v>
      </c>
      <c r="J3509">
        <v>1810.1864099911372</v>
      </c>
      <c r="K3509">
        <v>11730.478576686386</v>
      </c>
      <c r="L3509">
        <v>956.8467942363867</v>
      </c>
      <c r="M3509">
        <v>4730.5744885859149</v>
      </c>
      <c r="N3509">
        <v>1367.8436582007478</v>
      </c>
      <c r="O3509">
        <v>1.609128210009511</v>
      </c>
      <c r="P3509">
        <v>4.7439163536298397</v>
      </c>
    </row>
    <row r="3510" spans="1:16" x14ac:dyDescent="0.25">
      <c r="A3510">
        <v>86.484098255634308</v>
      </c>
      <c r="B3510">
        <v>3.526250434194099</v>
      </c>
      <c r="C3510">
        <v>1532.1130924958406</v>
      </c>
      <c r="D3510">
        <v>9467.9876100645361</v>
      </c>
      <c r="E3510">
        <v>865.32954750483032</v>
      </c>
      <c r="F3510">
        <v>3340.2192523148433</v>
      </c>
      <c r="G3510">
        <v>1264.3428894496435</v>
      </c>
      <c r="H3510">
        <v>1.5478798842727266</v>
      </c>
      <c r="I3510">
        <v>5.8917565030759187</v>
      </c>
      <c r="J3510">
        <v>2148.8940175028679</v>
      </c>
      <c r="K3510">
        <v>14534.445611391013</v>
      </c>
      <c r="L3510">
        <v>887.72784780843688</v>
      </c>
      <c r="M3510">
        <v>5335.7856486093779</v>
      </c>
      <c r="N3510">
        <v>1482.2330742650563</v>
      </c>
      <c r="O3510">
        <v>1.381782964877591</v>
      </c>
      <c r="P3510">
        <v>3.5648965297661648</v>
      </c>
    </row>
    <row r="3511" spans="1:16" x14ac:dyDescent="0.25">
      <c r="A3511">
        <v>19.020476520061493</v>
      </c>
      <c r="B3511">
        <v>3.6616670698289489</v>
      </c>
      <c r="C3511">
        <v>457.48742103891811</v>
      </c>
      <c r="D3511">
        <v>1966.9696125040891</v>
      </c>
      <c r="E3511">
        <v>350.07763043387206</v>
      </c>
      <c r="F3511">
        <v>996.52685327780841</v>
      </c>
      <c r="G3511">
        <v>749.00710819587755</v>
      </c>
      <c r="H3511">
        <v>2.570792249970149</v>
      </c>
      <c r="I3511">
        <v>4.5553417312659228</v>
      </c>
      <c r="J3511">
        <v>675.78157825987148</v>
      </c>
      <c r="K3511">
        <v>3307.0055699739519</v>
      </c>
      <c r="L3511">
        <v>512.86969267566894</v>
      </c>
      <c r="M3511">
        <v>1558.1688809976179</v>
      </c>
      <c r="N3511">
        <v>877.18452372081174</v>
      </c>
      <c r="O3511">
        <v>2.2347152397588532</v>
      </c>
      <c r="P3511">
        <v>5.9055105930208027</v>
      </c>
    </row>
    <row r="3512" spans="1:16" x14ac:dyDescent="0.25">
      <c r="A3512">
        <v>36.132793009281158</v>
      </c>
      <c r="B3512">
        <v>8.0489421225116669</v>
      </c>
      <c r="C3512">
        <v>126.47299419802073</v>
      </c>
      <c r="D3512">
        <v>372.17811180322184</v>
      </c>
      <c r="E3512">
        <v>255.57162097762949</v>
      </c>
      <c r="F3512">
        <v>618.34328992032488</v>
      </c>
      <c r="G3512">
        <v>489.5340786384744</v>
      </c>
      <c r="H3512">
        <v>9.1657521499839749</v>
      </c>
      <c r="I3512">
        <v>7.6143098082408125</v>
      </c>
      <c r="J3512">
        <v>181.88431068495291</v>
      </c>
      <c r="K3512">
        <v>590.78484042116202</v>
      </c>
      <c r="L3512">
        <v>369.83034867596831</v>
      </c>
      <c r="M3512">
        <v>948.51267161764838</v>
      </c>
      <c r="N3512">
        <v>542.15954911561812</v>
      </c>
      <c r="O3512">
        <v>8.0581260614099754</v>
      </c>
      <c r="P3512">
        <v>7.4281043391045456</v>
      </c>
    </row>
    <row r="3513" spans="1:16" x14ac:dyDescent="0.25">
      <c r="A3513">
        <v>17.207850396633148</v>
      </c>
      <c r="B3513">
        <v>4.5323372095873165</v>
      </c>
      <c r="C3513">
        <v>260.90526474688517</v>
      </c>
      <c r="D3513">
        <v>943.95634551159833</v>
      </c>
      <c r="E3513">
        <v>267.98473910508415</v>
      </c>
      <c r="F3513">
        <v>711.6952128450605</v>
      </c>
      <c r="G3513">
        <v>608.79746422300354</v>
      </c>
      <c r="H3513">
        <v>3.9460136928024085</v>
      </c>
      <c r="I3513">
        <v>4.422815867850753</v>
      </c>
      <c r="J3513">
        <v>383.11911801425873</v>
      </c>
      <c r="K3513">
        <v>1568.3473589991609</v>
      </c>
      <c r="L3513">
        <v>393.4163570137348</v>
      </c>
      <c r="M3513">
        <v>1103.1465649845429</v>
      </c>
      <c r="N3513">
        <v>698.08685451740871</v>
      </c>
      <c r="O3513">
        <v>3.4316598847383895</v>
      </c>
      <c r="P3513">
        <v>5.292124677171774</v>
      </c>
    </row>
    <row r="3514" spans="1:16" x14ac:dyDescent="0.25">
      <c r="A3514">
        <v>22.961247742176056</v>
      </c>
      <c r="B3514">
        <v>0.67325808343331328</v>
      </c>
      <c r="C3514">
        <v>12422.278476507854</v>
      </c>
      <c r="D3514">
        <v>122585.79121315702</v>
      </c>
      <c r="E3514">
        <v>523.21592669364304</v>
      </c>
      <c r="F3514">
        <v>13202.512395346097</v>
      </c>
      <c r="G3514">
        <v>3386.8264667346602</v>
      </c>
      <c r="H3514">
        <v>0.13828105259249032</v>
      </c>
      <c r="I3514">
        <v>0.51845844139187014</v>
      </c>
      <c r="J3514">
        <v>13930.038161359136</v>
      </c>
      <c r="K3514">
        <v>142642.4541812739</v>
      </c>
      <c r="L3514">
        <v>812.17200849895312</v>
      </c>
      <c r="M3514">
        <v>22301.997249347482</v>
      </c>
      <c r="N3514">
        <v>3594.6999360926261</v>
      </c>
      <c r="O3514">
        <v>0.13311933184038172</v>
      </c>
      <c r="P3514">
        <v>0.65586741201457943</v>
      </c>
    </row>
    <row r="3515" spans="1:16" x14ac:dyDescent="0.25">
      <c r="A3515">
        <v>25.942751586437225</v>
      </c>
      <c r="B3515">
        <v>1.4984066351623206</v>
      </c>
      <c r="C3515">
        <v>3798.1413198042801</v>
      </c>
      <c r="D3515">
        <v>29532.640317736194</v>
      </c>
      <c r="E3515">
        <v>420.10849539308754</v>
      </c>
      <c r="F3515">
        <v>4228.584160578087</v>
      </c>
      <c r="G3515">
        <v>1931.9409563590382</v>
      </c>
      <c r="H3515">
        <v>0.46561670553045764</v>
      </c>
      <c r="I3515">
        <v>0.96938696454807216</v>
      </c>
      <c r="J3515">
        <v>4781.0077409123514</v>
      </c>
      <c r="K3515">
        <v>38580.575252659008</v>
      </c>
      <c r="L3515">
        <v>491.69669398632459</v>
      </c>
      <c r="M3515">
        <v>6890.5541647281443</v>
      </c>
      <c r="N3515">
        <v>2153.2370955902666</v>
      </c>
      <c r="O3515">
        <v>0.43252568292173627</v>
      </c>
      <c r="P3515">
        <v>0.84574388880880669</v>
      </c>
    </row>
    <row r="3516" spans="1:16" x14ac:dyDescent="0.25">
      <c r="A3516">
        <v>59.08463579416275</v>
      </c>
      <c r="B3516">
        <v>9.4858123773615546</v>
      </c>
      <c r="C3516">
        <v>126.38232277519876</v>
      </c>
      <c r="D3516">
        <v>371.84082329883978</v>
      </c>
      <c r="E3516">
        <v>301.00655402861503</v>
      </c>
      <c r="F3516">
        <v>728.20263508750406</v>
      </c>
      <c r="G3516">
        <v>489.44330017173166</v>
      </c>
      <c r="H3516">
        <v>10.804786795801038</v>
      </c>
      <c r="I3516">
        <v>8.9734613837390125</v>
      </c>
      <c r="J3516">
        <v>181.7496256320261</v>
      </c>
      <c r="K3516">
        <v>590.21750091153251</v>
      </c>
      <c r="L3516">
        <v>435.57306050908954</v>
      </c>
      <c r="M3516">
        <v>1117.0212282749328</v>
      </c>
      <c r="N3516">
        <v>542.0396310963597</v>
      </c>
      <c r="O3516">
        <v>9.4992414097781293</v>
      </c>
      <c r="P3516">
        <v>8.7537974275713992</v>
      </c>
    </row>
    <row r="3517" spans="1:16" x14ac:dyDescent="0.25">
      <c r="A3517">
        <v>67.636740148067474</v>
      </c>
      <c r="B3517">
        <v>5.3674335554690256</v>
      </c>
      <c r="C3517">
        <v>501.69932162761143</v>
      </c>
      <c r="D3517">
        <v>2219.7388034800601</v>
      </c>
      <c r="E3517">
        <v>555.4777585397145</v>
      </c>
      <c r="F3517">
        <v>1600.1119708199642</v>
      </c>
      <c r="G3517">
        <v>777.03729495264179</v>
      </c>
      <c r="H3517">
        <v>3.6362368582682265</v>
      </c>
      <c r="I3517">
        <v>7.0501362948935178</v>
      </c>
      <c r="J3517">
        <v>740.75113733100454</v>
      </c>
      <c r="K3517">
        <v>3728.5081238259013</v>
      </c>
      <c r="L3517">
        <v>810.73418169065815</v>
      </c>
      <c r="M3517">
        <v>2505.6759876702272</v>
      </c>
      <c r="N3517">
        <v>912.343120393714</v>
      </c>
      <c r="O3517">
        <v>3.1630428242529831</v>
      </c>
      <c r="P3517">
        <v>9.0359852996603376</v>
      </c>
    </row>
    <row r="3518" spans="1:16" x14ac:dyDescent="0.25">
      <c r="A3518">
        <v>61.581997692584991</v>
      </c>
      <c r="B3518">
        <v>4.2127539494890707</v>
      </c>
      <c r="C3518">
        <v>809.07665595421645</v>
      </c>
      <c r="D3518">
        <v>4147.2675348756902</v>
      </c>
      <c r="E3518">
        <v>653.92316308573368</v>
      </c>
      <c r="F3518">
        <v>2029.564207274098</v>
      </c>
      <c r="G3518">
        <v>949.28920157261086</v>
      </c>
      <c r="H3518">
        <v>2.3702128128877944</v>
      </c>
      <c r="I3518">
        <v>7.1936336574331481</v>
      </c>
      <c r="J3518">
        <v>1181.736077325623</v>
      </c>
      <c r="K3518">
        <v>6826.4707941615661</v>
      </c>
      <c r="L3518">
        <v>910.02401324923642</v>
      </c>
      <c r="M3518">
        <v>3203.930364594265</v>
      </c>
      <c r="N3518">
        <v>1122.9397584703552</v>
      </c>
      <c r="O3518">
        <v>2.0765520301282145</v>
      </c>
      <c r="P3518">
        <v>7.801049195745982</v>
      </c>
    </row>
    <row r="3519" spans="1:16" x14ac:dyDescent="0.25">
      <c r="A3519">
        <v>2.3761808276176453</v>
      </c>
      <c r="B3519">
        <v>7.1023693243862507</v>
      </c>
      <c r="C3519">
        <v>28.175570297592326</v>
      </c>
      <c r="D3519">
        <v>62.336805449283652</v>
      </c>
      <c r="E3519">
        <v>51.157628230911349</v>
      </c>
      <c r="F3519">
        <v>103.87520501659262</v>
      </c>
      <c r="G3519">
        <v>378.67354743075049</v>
      </c>
      <c r="H3519">
        <v>13.153781536316362</v>
      </c>
      <c r="I3519">
        <v>4.5494206610969563</v>
      </c>
      <c r="J3519">
        <v>38.76735365038342</v>
      </c>
      <c r="K3519">
        <v>89.083762675765314</v>
      </c>
      <c r="L3519">
        <v>74.766593041992692</v>
      </c>
      <c r="M3519">
        <v>156.37329867579697</v>
      </c>
      <c r="N3519">
        <v>392.08455699292762</v>
      </c>
      <c r="O3519">
        <v>12.101022375570054</v>
      </c>
      <c r="P3519">
        <v>5.1741940151483607</v>
      </c>
    </row>
    <row r="3520" spans="1:16" x14ac:dyDescent="0.25">
      <c r="A3520">
        <v>70.60561615228653</v>
      </c>
      <c r="B3520">
        <v>4.8389568490116499</v>
      </c>
      <c r="C3520">
        <v>656.00858319151473</v>
      </c>
      <c r="D3520">
        <v>3153.6431486432957</v>
      </c>
      <c r="E3520">
        <v>629.92030919831109</v>
      </c>
      <c r="F3520">
        <v>1884.8047285183593</v>
      </c>
      <c r="G3520">
        <v>867.79908988753823</v>
      </c>
      <c r="H3520">
        <v>2.9540926952286699</v>
      </c>
      <c r="I3520">
        <v>7.4592382945424021</v>
      </c>
      <c r="J3520">
        <v>964.51821188413521</v>
      </c>
      <c r="K3520">
        <v>5254.6289036520893</v>
      </c>
      <c r="L3520">
        <v>901.24639818079152</v>
      </c>
      <c r="M3520">
        <v>2964.673401530461</v>
      </c>
      <c r="N3520">
        <v>1024.5190061310043</v>
      </c>
      <c r="O3520">
        <v>2.5780662334944386</v>
      </c>
      <c r="P3520">
        <v>8.8673367594061805</v>
      </c>
    </row>
    <row r="3521" spans="1:16" x14ac:dyDescent="0.25">
      <c r="A3521">
        <v>5.906618058681488</v>
      </c>
      <c r="B3521">
        <v>1.8101587498008522</v>
      </c>
      <c r="C3521">
        <v>931.97399447400494</v>
      </c>
      <c r="D3521">
        <v>4985.4959960925507</v>
      </c>
      <c r="E3521">
        <v>315.17282908695682</v>
      </c>
      <c r="F3521">
        <v>1008.7006120466496</v>
      </c>
      <c r="G3521">
        <v>1009.9467088399643</v>
      </c>
      <c r="H3521">
        <v>0.96387285183183569</v>
      </c>
      <c r="I3521">
        <v>3.2461404759409382</v>
      </c>
      <c r="J3521">
        <v>1352.7560950404375</v>
      </c>
      <c r="K3521">
        <v>8114.4847159890815</v>
      </c>
      <c r="L3521">
        <v>427.19887084394315</v>
      </c>
      <c r="M3521">
        <v>1596.3626431782034</v>
      </c>
      <c r="N3521">
        <v>1194.7355889354851</v>
      </c>
      <c r="O3521">
        <v>0.84722020253610253</v>
      </c>
      <c r="P3521">
        <v>3.1549332016412079</v>
      </c>
    </row>
    <row r="3522" spans="1:16" x14ac:dyDescent="0.25">
      <c r="A3522">
        <v>96.240391075611115</v>
      </c>
      <c r="B3522">
        <v>1.8943483947263726</v>
      </c>
      <c r="C3522">
        <v>5436.0185829434868</v>
      </c>
      <c r="D3522">
        <v>45643.034910431692</v>
      </c>
      <c r="E3522">
        <v>626.08752324390412</v>
      </c>
      <c r="F3522">
        <v>8832.5273923485947</v>
      </c>
      <c r="G3522">
        <v>2286.3334879803288</v>
      </c>
      <c r="H3522">
        <v>0.51627096001606665</v>
      </c>
      <c r="I3522">
        <v>1.0860697282176939</v>
      </c>
      <c r="J3522">
        <v>6509.2698581317991</v>
      </c>
      <c r="K3522">
        <v>56002.994786787007</v>
      </c>
      <c r="L3522">
        <v>791.25297500975444</v>
      </c>
      <c r="M3522">
        <v>14527.446612218151</v>
      </c>
      <c r="N3522">
        <v>2486.2875125802484</v>
      </c>
      <c r="O3522">
        <v>0.4873171704087112</v>
      </c>
      <c r="P3522">
        <v>1.0883420620023014</v>
      </c>
    </row>
    <row r="3523" spans="1:16" x14ac:dyDescent="0.25">
      <c r="A3523">
        <v>82.367150962352753</v>
      </c>
      <c r="B3523">
        <v>5.5784595651729694</v>
      </c>
      <c r="C3523">
        <v>533.67369554730453</v>
      </c>
      <c r="D3523">
        <v>2406.9153491895754</v>
      </c>
      <c r="E3523">
        <v>608.76342877523984</v>
      </c>
      <c r="F3523">
        <v>1768.0584847704736</v>
      </c>
      <c r="G3523">
        <v>796.69385204662149</v>
      </c>
      <c r="H3523">
        <v>3.6897812992596455</v>
      </c>
      <c r="I3523">
        <v>7.6069950634938035</v>
      </c>
      <c r="J3523">
        <v>787.50589512114914</v>
      </c>
      <c r="K3523">
        <v>4038.3125827341396</v>
      </c>
      <c r="L3523">
        <v>885.56713201722914</v>
      </c>
      <c r="M3523">
        <v>2771.4722352850818</v>
      </c>
      <c r="N3523">
        <v>936.85727208366927</v>
      </c>
      <c r="O3523">
        <v>3.2114923709743244</v>
      </c>
      <c r="P3523">
        <v>9.6281321023112909</v>
      </c>
    </row>
    <row r="3524" spans="1:16" x14ac:dyDescent="0.25">
      <c r="A3524">
        <v>89.113214552402496</v>
      </c>
      <c r="B3524">
        <v>3.0901321360928589</v>
      </c>
      <c r="C3524">
        <v>2062.736718819519</v>
      </c>
      <c r="D3524">
        <v>13818.248545331651</v>
      </c>
      <c r="E3524">
        <v>771.7658373862497</v>
      </c>
      <c r="F3524">
        <v>4096.6187254117449</v>
      </c>
      <c r="G3524">
        <v>1451.2237839180798</v>
      </c>
      <c r="H3524">
        <v>1.2095434031631382</v>
      </c>
      <c r="I3524">
        <v>3.5696809818826751</v>
      </c>
      <c r="J3524">
        <v>2808.3331851871935</v>
      </c>
      <c r="K3524">
        <v>20226.400704501852</v>
      </c>
      <c r="L3524">
        <v>813.02447660223527</v>
      </c>
      <c r="M3524">
        <v>6583.7623067479944</v>
      </c>
      <c r="N3524">
        <v>1680.386462055146</v>
      </c>
      <c r="O3524">
        <v>1.0926466606018892</v>
      </c>
      <c r="P3524">
        <v>2.3707820235149581</v>
      </c>
    </row>
    <row r="3525" spans="1:16" x14ac:dyDescent="0.25">
      <c r="A3525">
        <v>96.774808347225189</v>
      </c>
      <c r="B3525">
        <v>7.945434363789893</v>
      </c>
      <c r="C3525">
        <v>269.49496171154897</v>
      </c>
      <c r="D3525">
        <v>984.61479989299789</v>
      </c>
      <c r="E3525">
        <v>482.94500191626759</v>
      </c>
      <c r="F3525">
        <v>1287.7535100556477</v>
      </c>
      <c r="G3525">
        <v>615.60410441220336</v>
      </c>
      <c r="H3525">
        <v>6.8331232967264732</v>
      </c>
      <c r="I3525">
        <v>7.8293580684011399</v>
      </c>
      <c r="J3525">
        <v>395.99955192634059</v>
      </c>
      <c r="K3525">
        <v>1638.1806747375515</v>
      </c>
      <c r="L3525">
        <v>709.34440425604691</v>
      </c>
      <c r="M3525">
        <v>1997.0237096254509</v>
      </c>
      <c r="N3525">
        <v>706.89365632368606</v>
      </c>
      <c r="O3525">
        <v>5.9410692107539029</v>
      </c>
      <c r="P3525">
        <v>9.4385153356894342</v>
      </c>
    </row>
    <row r="3526" spans="1:16" x14ac:dyDescent="0.25">
      <c r="A3526">
        <v>34.752345860004425</v>
      </c>
      <c r="B3526">
        <v>6.0522421603444254</v>
      </c>
      <c r="C3526">
        <v>230.51575727821788</v>
      </c>
      <c r="D3526">
        <v>803.6592460561285</v>
      </c>
      <c r="E3526">
        <v>322.00948621136047</v>
      </c>
      <c r="F3526">
        <v>841.98479146466991</v>
      </c>
      <c r="G3526">
        <v>584.05954801763869</v>
      </c>
      <c r="H3526">
        <v>5.5216585561941214</v>
      </c>
      <c r="I3526">
        <v>5.7212980395283681</v>
      </c>
      <c r="J3526">
        <v>337.52719167187956</v>
      </c>
      <c r="K3526">
        <v>1327.2896537595236</v>
      </c>
      <c r="L3526">
        <v>471.66669650894141</v>
      </c>
      <c r="M3526">
        <v>1302.6956259101526</v>
      </c>
      <c r="N3526">
        <v>665.99373758135857</v>
      </c>
      <c r="O3526">
        <v>4.8072097568278211</v>
      </c>
      <c r="P3526">
        <v>6.6504498504180312</v>
      </c>
    </row>
    <row r="3527" spans="1:16" x14ac:dyDescent="0.25">
      <c r="A3527">
        <v>30.258923709392548</v>
      </c>
      <c r="B3527">
        <v>3.0402317452893919</v>
      </c>
      <c r="C3527">
        <v>987.50009020728862</v>
      </c>
      <c r="D3527">
        <v>5374.6553920323031</v>
      </c>
      <c r="E3527">
        <v>554.05599423395165</v>
      </c>
      <c r="F3527">
        <v>1799.191268888344</v>
      </c>
      <c r="G3527">
        <v>1036.1766877652356</v>
      </c>
      <c r="H3527">
        <v>1.5827894724176683</v>
      </c>
      <c r="I3527">
        <v>5.5345856984026316</v>
      </c>
      <c r="J3527">
        <v>1429.0665104411123</v>
      </c>
      <c r="K3527">
        <v>8701.6002072809424</v>
      </c>
      <c r="L3527">
        <v>741.40616177609877</v>
      </c>
      <c r="M3527">
        <v>2850.3609435500885</v>
      </c>
      <c r="N3527">
        <v>1225.3908260704188</v>
      </c>
      <c r="O3527">
        <v>1.3933056788922038</v>
      </c>
      <c r="P3527">
        <v>4.9713135445614025</v>
      </c>
    </row>
    <row r="3528" spans="1:16" x14ac:dyDescent="0.25">
      <c r="A3528">
        <v>72.696786463260651</v>
      </c>
      <c r="B3528">
        <v>2.0462810286750841</v>
      </c>
      <c r="C3528">
        <v>4026.6036624293838</v>
      </c>
      <c r="D3528">
        <v>31719.616227013103</v>
      </c>
      <c r="E3528">
        <v>585.83880233071261</v>
      </c>
      <c r="F3528">
        <v>6244.9711899409895</v>
      </c>
      <c r="G3528">
        <v>1985.6784836504351</v>
      </c>
      <c r="H3528">
        <v>0.622250967215769</v>
      </c>
      <c r="I3528">
        <v>1.2853111548836094</v>
      </c>
      <c r="J3528">
        <v>5027.1165772410432</v>
      </c>
      <c r="K3528">
        <v>40988.267902355023</v>
      </c>
      <c r="L3528">
        <v>693.80977620328406</v>
      </c>
      <c r="M3528">
        <v>10191.040762588607</v>
      </c>
      <c r="N3528">
        <v>2204.0386498679254</v>
      </c>
      <c r="O3528">
        <v>0.57960114094169268</v>
      </c>
      <c r="P3528">
        <v>1.1464881449732913</v>
      </c>
    </row>
    <row r="3529" spans="1:16" x14ac:dyDescent="0.25">
      <c r="A3529">
        <v>62.045510232448578</v>
      </c>
      <c r="B3529">
        <v>4.0357455080652773</v>
      </c>
      <c r="C3529">
        <v>895.64183179552288</v>
      </c>
      <c r="D3529">
        <v>4734.2689249895893</v>
      </c>
      <c r="E3529">
        <v>680.6440274541211</v>
      </c>
      <c r="F3529">
        <v>2158.2818670253387</v>
      </c>
      <c r="G3529">
        <v>992.403994633754</v>
      </c>
      <c r="H3529">
        <v>2.1824905192203183</v>
      </c>
      <c r="I3529">
        <v>7.1506718091702224</v>
      </c>
      <c r="J3529">
        <v>1302.5046958064434</v>
      </c>
      <c r="K3529">
        <v>7731.8889546136043</v>
      </c>
      <c r="L3529">
        <v>930.08535539657328</v>
      </c>
      <c r="M3529">
        <v>3413.253913640614</v>
      </c>
      <c r="N3529">
        <v>1174.1012726321503</v>
      </c>
      <c r="O3529">
        <v>1.9164892180750608</v>
      </c>
      <c r="P3529">
        <v>7.1676097384748347</v>
      </c>
    </row>
    <row r="3530" spans="1:16" x14ac:dyDescent="0.25">
      <c r="A3530">
        <v>46.355655014514923</v>
      </c>
      <c r="B3530">
        <v>1.1581002248636691</v>
      </c>
      <c r="C3530">
        <v>8088.650518940568</v>
      </c>
      <c r="D3530">
        <v>73444.050031001505</v>
      </c>
      <c r="E3530">
        <v>520.92670493937817</v>
      </c>
      <c r="F3530">
        <v>10146.309868487409</v>
      </c>
      <c r="G3530">
        <v>2757.4335757694253</v>
      </c>
      <c r="H3530">
        <v>0.27439548454680063</v>
      </c>
      <c r="I3530">
        <v>0.68440037577606128</v>
      </c>
      <c r="J3530">
        <v>9247.4015743628515</v>
      </c>
      <c r="K3530">
        <v>85964.216879666463</v>
      </c>
      <c r="L3530">
        <v>724.43738863626663</v>
      </c>
      <c r="M3530">
        <v>16885.396614617446</v>
      </c>
      <c r="N3530">
        <v>2938.5342356845599</v>
      </c>
      <c r="O3530">
        <v>0.26258281096410002</v>
      </c>
      <c r="P3530">
        <v>0.79875226325517634</v>
      </c>
    </row>
    <row r="3531" spans="1:16" x14ac:dyDescent="0.25">
      <c r="A3531">
        <v>82.19163578748703</v>
      </c>
      <c r="B3531">
        <v>2.7702874210003126</v>
      </c>
      <c r="C3531">
        <v>2437.7598446495131</v>
      </c>
      <c r="D3531">
        <v>17049.687156567095</v>
      </c>
      <c r="E3531">
        <v>702.81678215198667</v>
      </c>
      <c r="F3531">
        <v>4471.6292525023709</v>
      </c>
      <c r="G3531">
        <v>1569.0328808186441</v>
      </c>
      <c r="H3531">
        <v>1.0172572435303411</v>
      </c>
      <c r="I3531">
        <v>2.6037286913913245</v>
      </c>
      <c r="J3531">
        <v>3254.8554296621614</v>
      </c>
      <c r="K3531">
        <v>24222.713847233743</v>
      </c>
      <c r="L3531">
        <v>759.42838441369076</v>
      </c>
      <c r="M3531">
        <v>7212.2014749526743</v>
      </c>
      <c r="N3531">
        <v>1800.4433122221049</v>
      </c>
      <c r="O3531">
        <v>0.92569725047223939</v>
      </c>
      <c r="P3531">
        <v>1.8793721225730982</v>
      </c>
    </row>
    <row r="3532" spans="1:16" x14ac:dyDescent="0.25">
      <c r="A3532">
        <v>67.617562353610992</v>
      </c>
      <c r="B3532">
        <v>2.6432941832253096</v>
      </c>
      <c r="C3532">
        <v>2350.5085620432892</v>
      </c>
      <c r="D3532">
        <v>16287.947332900383</v>
      </c>
      <c r="E3532">
        <v>667.72263147431499</v>
      </c>
      <c r="F3532">
        <v>4085.0042028582998</v>
      </c>
      <c r="G3532">
        <v>1542.4985228899041</v>
      </c>
      <c r="H3532">
        <v>0.98420888192668687</v>
      </c>
      <c r="I3532">
        <v>2.5925323839429413</v>
      </c>
      <c r="J3532">
        <v>3152.223023676202</v>
      </c>
      <c r="K3532">
        <v>23295.097878622422</v>
      </c>
      <c r="L3532">
        <v>717.35851852883798</v>
      </c>
      <c r="M3532">
        <v>6583.4015782404467</v>
      </c>
      <c r="N3532">
        <v>1773.6955743483602</v>
      </c>
      <c r="O3532">
        <v>0.89416487060609151</v>
      </c>
      <c r="P3532">
        <v>1.8378205414408619</v>
      </c>
    </row>
    <row r="3533" spans="1:16" x14ac:dyDescent="0.25">
      <c r="A3533">
        <v>21.069797933101654</v>
      </c>
      <c r="B3533">
        <v>8.0399492074685828</v>
      </c>
      <c r="C3533">
        <v>86.78979926604147</v>
      </c>
      <c r="D3533">
        <v>232.51579913474944</v>
      </c>
      <c r="E3533">
        <v>182.45715812952162</v>
      </c>
      <c r="F3533">
        <v>420.44278479066935</v>
      </c>
      <c r="G3533">
        <v>447.96588981157777</v>
      </c>
      <c r="H3533">
        <v>10.460788698335607</v>
      </c>
      <c r="I3533">
        <v>7.2849779277260822</v>
      </c>
      <c r="J3533">
        <v>123.28340493546835</v>
      </c>
      <c r="K3533">
        <v>358.53079682402205</v>
      </c>
      <c r="L3533">
        <v>263.08245844509179</v>
      </c>
      <c r="M3533">
        <v>641.66351837858292</v>
      </c>
      <c r="N3533">
        <v>486.95749572463484</v>
      </c>
      <c r="O3533">
        <v>9.2821748182697554</v>
      </c>
      <c r="P3533">
        <v>7.6159117262581439</v>
      </c>
    </row>
    <row r="3534" spans="1:16" x14ac:dyDescent="0.25">
      <c r="A3534">
        <v>17.209986507892609</v>
      </c>
      <c r="B3534">
        <v>5.8040190622774714</v>
      </c>
      <c r="C3534">
        <v>150.36936378022816</v>
      </c>
      <c r="D3534">
        <v>463.6809700748077</v>
      </c>
      <c r="E3534">
        <v>214.19070332022883</v>
      </c>
      <c r="F3534">
        <v>530.08521459089798</v>
      </c>
      <c r="G3534">
        <v>512.86949605440134</v>
      </c>
      <c r="H3534">
        <v>6.2063529824002792</v>
      </c>
      <c r="I3534">
        <v>5.4510529406858073</v>
      </c>
      <c r="J3534">
        <v>217.46954828961259</v>
      </c>
      <c r="K3534">
        <v>745.47216255176875</v>
      </c>
      <c r="L3534">
        <v>310.90547151172251</v>
      </c>
      <c r="M3534">
        <v>815.09432574057064</v>
      </c>
      <c r="N3534">
        <v>572.91473048367413</v>
      </c>
      <c r="O3534">
        <v>5.4372304142748789</v>
      </c>
      <c r="P3534">
        <v>5.4962681225023724</v>
      </c>
    </row>
    <row r="3535" spans="1:16" x14ac:dyDescent="0.25">
      <c r="A3535">
        <v>5.6022989153862</v>
      </c>
      <c r="B3535">
        <v>9.9881958753877669</v>
      </c>
      <c r="C3535">
        <v>25.740365027924621</v>
      </c>
      <c r="D3535">
        <v>56.463499284501616</v>
      </c>
      <c r="E3535">
        <v>64.689442886406326</v>
      </c>
      <c r="F3535">
        <v>130.24531093130008</v>
      </c>
      <c r="G3535">
        <v>375.56186245045069</v>
      </c>
      <c r="H3535">
        <v>18.95020945904453</v>
      </c>
      <c r="I3535">
        <v>6.1747727652572992</v>
      </c>
      <c r="J3535">
        <v>35.3267088421645</v>
      </c>
      <c r="K3535">
        <v>80.270712079501408</v>
      </c>
      <c r="L3535">
        <v>94.679004189034202</v>
      </c>
      <c r="M3535">
        <v>195.88298604476785</v>
      </c>
      <c r="N3535">
        <v>387.6870960819611</v>
      </c>
      <c r="O3535">
        <v>17.489511363312484</v>
      </c>
      <c r="P3535">
        <v>7.0271713132880222</v>
      </c>
    </row>
    <row r="3536" spans="1:16" x14ac:dyDescent="0.25">
      <c r="A3536">
        <v>59.808647692203522</v>
      </c>
      <c r="B3536">
        <v>4.1780895642882392</v>
      </c>
      <c r="C3536">
        <v>806.39875120342867</v>
      </c>
      <c r="D3536">
        <v>4129.3806755606574</v>
      </c>
      <c r="E3536">
        <v>646.76902249229568</v>
      </c>
      <c r="F3536">
        <v>2006.0534939337965</v>
      </c>
      <c r="G3536">
        <v>947.9239541514296</v>
      </c>
      <c r="H3536">
        <v>2.3537466319324936</v>
      </c>
      <c r="I3536">
        <v>7.1247977613684306</v>
      </c>
      <c r="J3536">
        <v>1177.9764379981154</v>
      </c>
      <c r="K3536">
        <v>6798.6206797203686</v>
      </c>
      <c r="L3536">
        <v>900.55237911997915</v>
      </c>
      <c r="M3536">
        <v>3166.6317141463096</v>
      </c>
      <c r="N3536">
        <v>1121.309328376683</v>
      </c>
      <c r="O3536">
        <v>2.0619807445309917</v>
      </c>
      <c r="P3536">
        <v>7.7413685854773062</v>
      </c>
    </row>
    <row r="3537" spans="1:16" x14ac:dyDescent="0.25">
      <c r="A3537">
        <v>45.245620667934418</v>
      </c>
      <c r="B3537">
        <v>4.0944660262634205</v>
      </c>
      <c r="C3537">
        <v>684.40855725865333</v>
      </c>
      <c r="D3537">
        <v>3333.3461030805765</v>
      </c>
      <c r="E3537">
        <v>552.50343244170085</v>
      </c>
      <c r="F3537">
        <v>1664.3611519667325</v>
      </c>
      <c r="G3537">
        <v>883.48790785869062</v>
      </c>
      <c r="H3537">
        <v>2.4587240838618549</v>
      </c>
      <c r="I3537">
        <v>6.4594699489902094</v>
      </c>
      <c r="J3537">
        <v>1005.178988104313</v>
      </c>
      <c r="K3537">
        <v>5542.7446451929954</v>
      </c>
      <c r="L3537">
        <v>786.83479182385338</v>
      </c>
      <c r="M3537">
        <v>2619.8181720902539</v>
      </c>
      <c r="N3537">
        <v>1043.6400718803425</v>
      </c>
      <c r="O3537">
        <v>2.1472344797034402</v>
      </c>
      <c r="P3537">
        <v>7.5597014622231473</v>
      </c>
    </row>
    <row r="3538" spans="1:16" x14ac:dyDescent="0.25">
      <c r="A3538">
        <v>94.896883308887482</v>
      </c>
      <c r="B3538">
        <v>1.183718267261713</v>
      </c>
      <c r="C3538">
        <v>11016.8074860996</v>
      </c>
      <c r="D3538">
        <v>106161.72263858118</v>
      </c>
      <c r="E3538">
        <v>767.98746979418843</v>
      </c>
      <c r="F3538">
        <v>18232.769269518507</v>
      </c>
      <c r="G3538">
        <v>3195.7054703024378</v>
      </c>
      <c r="H3538">
        <v>0.25280234360579967</v>
      </c>
      <c r="I3538">
        <v>0.82545967533128206</v>
      </c>
      <c r="J3538">
        <v>12364.197325583616</v>
      </c>
      <c r="K3538">
        <v>123080.72030070267</v>
      </c>
      <c r="L3538">
        <v>1155.9219938952983</v>
      </c>
      <c r="M3538">
        <v>30662.221997458902</v>
      </c>
      <c r="N3538">
        <v>3388.2597910381337</v>
      </c>
      <c r="O3538">
        <v>0.24321849964597667</v>
      </c>
      <c r="P3538">
        <v>1.0332049589773942</v>
      </c>
    </row>
    <row r="3539" spans="1:16" x14ac:dyDescent="0.25">
      <c r="A3539">
        <v>39.724799811840057</v>
      </c>
      <c r="B3539">
        <v>8.0108913267542246</v>
      </c>
      <c r="C3539">
        <v>136.80048504767291</v>
      </c>
      <c r="D3539">
        <v>411.09549535348873</v>
      </c>
      <c r="E3539">
        <v>272.37847310484733</v>
      </c>
      <c r="F3539">
        <v>665.80822038603412</v>
      </c>
      <c r="G3539">
        <v>499.76016370886498</v>
      </c>
      <c r="H3539">
        <v>8.8668248308330249</v>
      </c>
      <c r="I3539">
        <v>7.5754987459885275</v>
      </c>
      <c r="J3539">
        <v>197.2429540726697</v>
      </c>
      <c r="K3539">
        <v>656.39897802840142</v>
      </c>
      <c r="L3539">
        <v>394.66712828574293</v>
      </c>
      <c r="M3539">
        <v>1022.4352300659014</v>
      </c>
      <c r="N3539">
        <v>555.65398267444345</v>
      </c>
      <c r="O3539">
        <v>7.7824243571597957</v>
      </c>
      <c r="P3539">
        <v>7.4520395529949024</v>
      </c>
    </row>
    <row r="3540" spans="1:16" x14ac:dyDescent="0.25">
      <c r="A3540">
        <v>24.375022947788239</v>
      </c>
      <c r="B3540">
        <v>9.0765330028056557</v>
      </c>
      <c r="C3540">
        <v>74.838856710989504</v>
      </c>
      <c r="D3540">
        <v>193.90021544542222</v>
      </c>
      <c r="E3540">
        <v>179.65225304113477</v>
      </c>
      <c r="F3540">
        <v>406.33008971693926</v>
      </c>
      <c r="G3540">
        <v>434.6495332568345</v>
      </c>
      <c r="H3540">
        <v>12.425353032807873</v>
      </c>
      <c r="I3540">
        <v>7.9663092176055788</v>
      </c>
      <c r="J3540">
        <v>105.81094632120551</v>
      </c>
      <c r="K3540">
        <v>295.61351259962487</v>
      </c>
      <c r="L3540">
        <v>259.0289149959479</v>
      </c>
      <c r="M3540">
        <v>618.92053517249383</v>
      </c>
      <c r="N3540">
        <v>469.10577749101685</v>
      </c>
      <c r="O3540">
        <v>11.071305946055862</v>
      </c>
      <c r="P3540">
        <v>8.4953638581635236</v>
      </c>
    </row>
    <row r="3541" spans="1:16" x14ac:dyDescent="0.25">
      <c r="A3541">
        <v>9.5178026556968689</v>
      </c>
      <c r="B3541">
        <v>4.4962473262871265</v>
      </c>
      <c r="C3541">
        <v>170.76569953710191</v>
      </c>
      <c r="D3541">
        <v>545.64076847050831</v>
      </c>
      <c r="E3541">
        <v>185.12683247871803</v>
      </c>
      <c r="F3541">
        <v>465.8078801091288</v>
      </c>
      <c r="G3541">
        <v>531.93586995540659</v>
      </c>
      <c r="H3541">
        <v>4.5881214917150732</v>
      </c>
      <c r="I3541">
        <v>4.1600231349318069</v>
      </c>
      <c r="J3541">
        <v>247.95159489262807</v>
      </c>
      <c r="K3541">
        <v>885.01823639793565</v>
      </c>
      <c r="L3541">
        <v>269.4267429405802</v>
      </c>
      <c r="M3541">
        <v>717.5507109765922</v>
      </c>
      <c r="N3541">
        <v>597.94869772951574</v>
      </c>
      <c r="O3541">
        <v>4.010547972060591</v>
      </c>
      <c r="P3541">
        <v>4.4068272671103337</v>
      </c>
    </row>
    <row r="3542" spans="1:16" x14ac:dyDescent="0.25">
      <c r="A3542">
        <v>44.919763386249542</v>
      </c>
      <c r="B3542">
        <v>2.6113489299652</v>
      </c>
      <c r="C3542">
        <v>1821.640246806282</v>
      </c>
      <c r="D3542">
        <v>11805.440039728128</v>
      </c>
      <c r="E3542">
        <v>648.60344484288203</v>
      </c>
      <c r="F3542">
        <v>3001.9636786872707</v>
      </c>
      <c r="G3542">
        <v>1369.6815178048239</v>
      </c>
      <c r="H3542">
        <v>1.0721649047213095</v>
      </c>
      <c r="I3542">
        <v>3.5517167425664078</v>
      </c>
      <c r="J3542">
        <v>2513.1510703736158</v>
      </c>
      <c r="K3542">
        <v>17644.660053372081</v>
      </c>
      <c r="L3542">
        <v>671.670640624626</v>
      </c>
      <c r="M3542">
        <v>4812.1171545562711</v>
      </c>
      <c r="N3542">
        <v>1595.172044951335</v>
      </c>
      <c r="O3542">
        <v>0.96355563772028752</v>
      </c>
      <c r="P3542">
        <v>2.2308435503814938</v>
      </c>
    </row>
    <row r="3543" spans="1:16" x14ac:dyDescent="0.25">
      <c r="A3543">
        <v>54.089900195598602</v>
      </c>
      <c r="B3543">
        <v>1.1639579534968392</v>
      </c>
      <c r="C3543">
        <v>8666.1727749226211</v>
      </c>
      <c r="D3543">
        <v>79734.643176797879</v>
      </c>
      <c r="E3543">
        <v>561.94874234760834</v>
      </c>
      <c r="F3543">
        <v>11492.581268022393</v>
      </c>
      <c r="G3543">
        <v>2849.1637137024109</v>
      </c>
      <c r="H3543">
        <v>0.26935453515944613</v>
      </c>
      <c r="I3543">
        <v>0.70549250571594091</v>
      </c>
      <c r="J3543">
        <v>9849.7046648107025</v>
      </c>
      <c r="K3543">
        <v>92911.749639695845</v>
      </c>
      <c r="L3543">
        <v>795.23723996749357</v>
      </c>
      <c r="M3543">
        <v>19168.418733462779</v>
      </c>
      <c r="N3543">
        <v>3029.953201774581</v>
      </c>
      <c r="O3543">
        <v>0.25818801859286611</v>
      </c>
      <c r="P3543">
        <v>0.8409441456216884</v>
      </c>
    </row>
    <row r="3544" spans="1:16" x14ac:dyDescent="0.25">
      <c r="A3544">
        <v>74.093543589115143</v>
      </c>
      <c r="B3544">
        <v>8.5896765211583439</v>
      </c>
      <c r="C3544">
        <v>185.24468175387634</v>
      </c>
      <c r="D3544">
        <v>605.81457327477767</v>
      </c>
      <c r="E3544">
        <v>379.20978229333855</v>
      </c>
      <c r="F3544">
        <v>964.25073371661381</v>
      </c>
      <c r="G3544">
        <v>545.04580749254217</v>
      </c>
      <c r="H3544">
        <v>8.5047355104377935</v>
      </c>
      <c r="I3544">
        <v>7.9171545860704668</v>
      </c>
      <c r="J3544">
        <v>269.6312930068429</v>
      </c>
      <c r="K3544">
        <v>987.86952509539628</v>
      </c>
      <c r="L3544">
        <v>552.86642373365544</v>
      </c>
      <c r="M3544">
        <v>1487.1094386873292</v>
      </c>
      <c r="N3544">
        <v>615.11649036994368</v>
      </c>
      <c r="O3544">
        <v>7.4246786535544285</v>
      </c>
      <c r="P3544">
        <v>8.6464902984341592</v>
      </c>
    </row>
    <row r="3545" spans="1:16" x14ac:dyDescent="0.25">
      <c r="A3545">
        <v>37.878043115139008</v>
      </c>
      <c r="B3545">
        <v>6.7914902420765131</v>
      </c>
      <c r="C3545">
        <v>189.93177130198805</v>
      </c>
      <c r="D3545">
        <v>625.63107216929529</v>
      </c>
      <c r="E3545">
        <v>306.30154841525126</v>
      </c>
      <c r="F3545">
        <v>781.37210886379864</v>
      </c>
      <c r="G3545">
        <v>549.21943846067302</v>
      </c>
      <c r="H3545">
        <v>6.6621206485762858</v>
      </c>
      <c r="I3545">
        <v>6.261778749384181</v>
      </c>
      <c r="J3545">
        <v>276.6546961207755</v>
      </c>
      <c r="K3545">
        <v>1021.7951258053716</v>
      </c>
      <c r="L3545">
        <v>446.81542072798567</v>
      </c>
      <c r="M3545">
        <v>1205.5007958839019</v>
      </c>
      <c r="N3545">
        <v>620.57440510277581</v>
      </c>
      <c r="O3545">
        <v>5.8139499100111314</v>
      </c>
      <c r="P3545">
        <v>6.8970686155415573</v>
      </c>
    </row>
    <row r="3546" spans="1:16" x14ac:dyDescent="0.25">
      <c r="A3546">
        <v>92.20391970872879</v>
      </c>
      <c r="B3546">
        <v>7.0743674944966957</v>
      </c>
      <c r="C3546">
        <v>338.22848971817388</v>
      </c>
      <c r="D3546">
        <v>1324.4601014360687</v>
      </c>
      <c r="E3546">
        <v>522.03722067657998</v>
      </c>
      <c r="F3546">
        <v>1431.5045173211925</v>
      </c>
      <c r="G3546">
        <v>667.52011396900775</v>
      </c>
      <c r="H3546">
        <v>5.5791101739350104</v>
      </c>
      <c r="I3546">
        <v>7.5705105085026174</v>
      </c>
      <c r="J3546">
        <v>498.84664314557119</v>
      </c>
      <c r="K3546">
        <v>2220.2448688258451</v>
      </c>
      <c r="L3546">
        <v>768.22933840082658</v>
      </c>
      <c r="M3546">
        <v>2227.6583695847794</v>
      </c>
      <c r="N3546">
        <v>773.70967710758453</v>
      </c>
      <c r="O3546">
        <v>4.8462553440941694</v>
      </c>
      <c r="P3546">
        <v>9.5930668951455402</v>
      </c>
    </row>
    <row r="3547" spans="1:16" x14ac:dyDescent="0.25">
      <c r="A3547">
        <v>93.025236785411835</v>
      </c>
      <c r="B3547">
        <v>0.47786821914936845</v>
      </c>
      <c r="C3547">
        <v>29415.590962447241</v>
      </c>
      <c r="D3547">
        <v>348769.61407920218</v>
      </c>
      <c r="E3547">
        <v>3151.3372945107299</v>
      </c>
      <c r="F3547">
        <v>89294.179164990375</v>
      </c>
      <c r="G3547">
        <v>5174.3272892751638</v>
      </c>
      <c r="H3547">
        <v>7.5816847185931166E-2</v>
      </c>
      <c r="I3547">
        <v>4.5310646768163334</v>
      </c>
      <c r="J3547">
        <v>36444.692789496352</v>
      </c>
      <c r="K3547">
        <v>437357.76633672277</v>
      </c>
      <c r="L3547">
        <v>5708.2879829646099</v>
      </c>
      <c r="M3547">
        <v>157031.4145096998</v>
      </c>
      <c r="N3547">
        <v>5710.6264744289028</v>
      </c>
      <c r="O3547">
        <v>7.4964176923661266E-2</v>
      </c>
      <c r="P3547">
        <v>4.5310646768163334</v>
      </c>
    </row>
    <row r="3548" spans="1:16" x14ac:dyDescent="0.25">
      <c r="A3548">
        <v>13.912940084934235</v>
      </c>
      <c r="B3548">
        <v>6.6333611247628861</v>
      </c>
      <c r="C3548">
        <v>97.071838484957723</v>
      </c>
      <c r="D3548">
        <v>267.08943489020993</v>
      </c>
      <c r="E3548">
        <v>166.60679299611124</v>
      </c>
      <c r="F3548">
        <v>389.46374341717421</v>
      </c>
      <c r="G3548">
        <v>459.11114517127965</v>
      </c>
      <c r="H3548">
        <v>8.3000852826003229</v>
      </c>
      <c r="I3548">
        <v>6.1275126003658889</v>
      </c>
      <c r="J3548">
        <v>138.39018923384623</v>
      </c>
      <c r="K3548">
        <v>415.43064078491102</v>
      </c>
      <c r="L3548">
        <v>240.36162542779542</v>
      </c>
      <c r="M3548">
        <v>595.27227994256214</v>
      </c>
      <c r="N3548">
        <v>501.82465513861462</v>
      </c>
      <c r="O3548">
        <v>7.3431400139155016</v>
      </c>
      <c r="P3548">
        <v>6.2409791757096853</v>
      </c>
    </row>
    <row r="3549" spans="1:16" x14ac:dyDescent="0.25">
      <c r="A3549">
        <v>57.864916265010834</v>
      </c>
      <c r="B3549">
        <v>8.079399355825954</v>
      </c>
      <c r="C3549">
        <v>176.75051368213283</v>
      </c>
      <c r="D3549">
        <v>570.31941090110695</v>
      </c>
      <c r="E3549">
        <v>342.63121320839122</v>
      </c>
      <c r="F3549">
        <v>865.97075171119525</v>
      </c>
      <c r="G3549">
        <v>537.39551265390458</v>
      </c>
      <c r="H3549">
        <v>8.140062112916139</v>
      </c>
      <c r="I3549">
        <v>7.4567290866917562</v>
      </c>
      <c r="J3549">
        <v>256.90943007192629</v>
      </c>
      <c r="K3549">
        <v>927.16649658962115</v>
      </c>
      <c r="L3549">
        <v>499.02449921701685</v>
      </c>
      <c r="M3549">
        <v>1334.6368157725092</v>
      </c>
      <c r="N3549">
        <v>605.10263948635486</v>
      </c>
      <c r="O3549">
        <v>7.1114152967336919</v>
      </c>
      <c r="P3549">
        <v>8.0054587557961217</v>
      </c>
    </row>
    <row r="3550" spans="1:16" x14ac:dyDescent="0.25">
      <c r="A3550">
        <v>79.596520245075226</v>
      </c>
      <c r="B3550">
        <v>7.5372974338830021</v>
      </c>
      <c r="C3550">
        <v>262.03420736235165</v>
      </c>
      <c r="D3550">
        <v>949.2755767521046</v>
      </c>
      <c r="E3550">
        <v>447.30302096148392</v>
      </c>
      <c r="F3550">
        <v>1188.555713618563</v>
      </c>
      <c r="G3550">
        <v>609.69652073896282</v>
      </c>
      <c r="H3550">
        <v>6.5515100150887076</v>
      </c>
      <c r="I3550">
        <v>7.3644944765186215</v>
      </c>
      <c r="J3550">
        <v>384.81221524174447</v>
      </c>
      <c r="K3550">
        <v>1577.4847281127131</v>
      </c>
      <c r="L3550">
        <v>656.71085379416957</v>
      </c>
      <c r="M3550">
        <v>1842.4123471937942</v>
      </c>
      <c r="N3550">
        <v>699.25069711381457</v>
      </c>
      <c r="O3550">
        <v>5.6973525007821921</v>
      </c>
      <c r="P3550">
        <v>8.8207792708243691</v>
      </c>
    </row>
    <row r="3551" spans="1:16" x14ac:dyDescent="0.25">
      <c r="A3551">
        <v>29.155321300029755</v>
      </c>
      <c r="B3551">
        <v>9.3842211974240861</v>
      </c>
      <c r="C3551">
        <v>78.939761061104704</v>
      </c>
      <c r="D3551">
        <v>206.95316477563355</v>
      </c>
      <c r="E3551">
        <v>195.18889455156045</v>
      </c>
      <c r="F3551">
        <v>444.42321143410999</v>
      </c>
      <c r="G3551">
        <v>439.26412555031095</v>
      </c>
      <c r="H3551">
        <v>12.615013961196887</v>
      </c>
      <c r="I3551">
        <v>8.3375982762093859</v>
      </c>
      <c r="J3551">
        <v>111.79516812627999</v>
      </c>
      <c r="K3551">
        <v>316.79709911735119</v>
      </c>
      <c r="L3551">
        <v>281.40805662691736</v>
      </c>
      <c r="M3551">
        <v>677.41528846040899</v>
      </c>
      <c r="N3551">
        <v>475.30450451570402</v>
      </c>
      <c r="O3551">
        <v>11.223161911966402</v>
      </c>
      <c r="P3551">
        <v>8.8298457178073253</v>
      </c>
    </row>
    <row r="3552" spans="1:16" x14ac:dyDescent="0.25">
      <c r="A3552">
        <v>83.453817903995514</v>
      </c>
      <c r="B3552">
        <v>5.4844551271135868</v>
      </c>
      <c r="C3552">
        <v>560.26691403725783</v>
      </c>
      <c r="D3552">
        <v>2565.2355792068261</v>
      </c>
      <c r="E3552">
        <v>623.98927169529168</v>
      </c>
      <c r="F3552">
        <v>1824.3642681439517</v>
      </c>
      <c r="G3552">
        <v>812.68008635326078</v>
      </c>
      <c r="H3552">
        <v>3.5598085848468441</v>
      </c>
      <c r="I3552">
        <v>7.7037841147211141</v>
      </c>
      <c r="J3552">
        <v>826.23974529352006</v>
      </c>
      <c r="K3552">
        <v>4298.8070265169563</v>
      </c>
      <c r="L3552">
        <v>904.90121790047669</v>
      </c>
      <c r="M3552">
        <v>2862.0289046058997</v>
      </c>
      <c r="N3552">
        <v>956.70602980696685</v>
      </c>
      <c r="O3552">
        <v>3.1000093296689397</v>
      </c>
      <c r="P3552">
        <v>9.6317220720438748</v>
      </c>
    </row>
    <row r="3553" spans="1:16" x14ac:dyDescent="0.25">
      <c r="A3553">
        <v>48.063871324062347</v>
      </c>
      <c r="B3553">
        <v>9.7801072557067439</v>
      </c>
      <c r="C3553">
        <v>102.29415219434073</v>
      </c>
      <c r="D3553">
        <v>285.10138231112074</v>
      </c>
      <c r="E3553">
        <v>257.45592060020653</v>
      </c>
      <c r="F3553">
        <v>605.92205985293458</v>
      </c>
      <c r="G3553">
        <v>464.66676020828407</v>
      </c>
      <c r="H3553">
        <v>12.013726052801834</v>
      </c>
      <c r="I3553">
        <v>9.1009760153337371</v>
      </c>
      <c r="J3553">
        <v>146.08609381288485</v>
      </c>
      <c r="K3553">
        <v>445.25302042418639</v>
      </c>
      <c r="L3553">
        <v>371.5826438497736</v>
      </c>
      <c r="M3553">
        <v>926.76929892576209</v>
      </c>
      <c r="N3553">
        <v>509.21488830824512</v>
      </c>
      <c r="O3553">
        <v>10.614514521791854</v>
      </c>
      <c r="P3553">
        <v>9.1456761622273852</v>
      </c>
    </row>
    <row r="3554" spans="1:16" x14ac:dyDescent="0.25">
      <c r="A3554">
        <v>12.366607964038849</v>
      </c>
      <c r="B3554">
        <v>7.2454909250270445</v>
      </c>
      <c r="C3554">
        <v>74.707206554228407</v>
      </c>
      <c r="D3554">
        <v>193.4846992309113</v>
      </c>
      <c r="E3554">
        <v>143.17470183563989</v>
      </c>
      <c r="F3554">
        <v>323.75575100789445</v>
      </c>
      <c r="G3554">
        <v>434.50059751708534</v>
      </c>
      <c r="H3554">
        <v>9.9246741738806712</v>
      </c>
      <c r="I3554">
        <v>6.3565896563590627</v>
      </c>
      <c r="J3554">
        <v>105.61904413011901</v>
      </c>
      <c r="K3554">
        <v>294.94069161588709</v>
      </c>
      <c r="L3554">
        <v>206.43519622151709</v>
      </c>
      <c r="M3554">
        <v>493.13230674013971</v>
      </c>
      <c r="N3554">
        <v>468.90547099110142</v>
      </c>
      <c r="O3554">
        <v>8.8435874645180998</v>
      </c>
      <c r="P3554">
        <v>6.7802601397014888</v>
      </c>
    </row>
    <row r="3555" spans="1:16" x14ac:dyDescent="0.25">
      <c r="A3555">
        <v>8.9015404582023621</v>
      </c>
      <c r="B3555">
        <v>9.4119808972537022</v>
      </c>
      <c r="C3555">
        <v>36.979613915631539</v>
      </c>
      <c r="D3555">
        <v>84.477982970392659</v>
      </c>
      <c r="E3555">
        <v>91.958069774260125</v>
      </c>
      <c r="F3555">
        <v>191.82758442246703</v>
      </c>
      <c r="G3555">
        <v>389.73124452543402</v>
      </c>
      <c r="H3555">
        <v>16.137326928535202</v>
      </c>
      <c r="I3555">
        <v>6.668320850958823</v>
      </c>
      <c r="J3555">
        <v>51.253342526035574</v>
      </c>
      <c r="K3555">
        <v>122.68837217438862</v>
      </c>
      <c r="L3555">
        <v>133.74304583551427</v>
      </c>
      <c r="M3555">
        <v>289.65706306931185</v>
      </c>
      <c r="N3555">
        <v>407.65099002471516</v>
      </c>
      <c r="O3555">
        <v>14.706029953032738</v>
      </c>
      <c r="P3555">
        <v>7.5382982430666612</v>
      </c>
    </row>
    <row r="3556" spans="1:16" x14ac:dyDescent="0.25">
      <c r="A3556">
        <v>16.508657515048981</v>
      </c>
      <c r="B3556">
        <v>1.0129335914631099</v>
      </c>
      <c r="C3556">
        <v>5797.7792527156371</v>
      </c>
      <c r="D3556">
        <v>49321.302509587476</v>
      </c>
      <c r="E3556">
        <v>348.37120045974518</v>
      </c>
      <c r="F3556">
        <v>5200.2848221636123</v>
      </c>
      <c r="G3556">
        <v>2356.6423528705232</v>
      </c>
      <c r="H3556">
        <v>0.26974740061588642</v>
      </c>
      <c r="I3556">
        <v>0.57657466922787637</v>
      </c>
      <c r="J3556">
        <v>6883.5135079413703</v>
      </c>
      <c r="K3556">
        <v>59931.552702758694</v>
      </c>
      <c r="L3556">
        <v>446.85233976946108</v>
      </c>
      <c r="M3556">
        <v>8568.5918773387075</v>
      </c>
      <c r="N3556">
        <v>2552.4744960210578</v>
      </c>
      <c r="O3556">
        <v>0.25528410468856561</v>
      </c>
      <c r="P3556">
        <v>0.59295788689758355</v>
      </c>
    </row>
    <row r="3557" spans="1:16" x14ac:dyDescent="0.25">
      <c r="A3557">
        <v>87.607232511043549</v>
      </c>
      <c r="B3557">
        <v>3.330912860909014</v>
      </c>
      <c r="C3557">
        <v>1744.2881405464534</v>
      </c>
      <c r="D3557">
        <v>11171.865844392847</v>
      </c>
      <c r="E3557">
        <v>826.65008893108006</v>
      </c>
      <c r="F3557">
        <v>3645.8970070304345</v>
      </c>
      <c r="G3557">
        <v>1342.3953528391146</v>
      </c>
      <c r="H3557">
        <v>1.390669052089659</v>
      </c>
      <c r="I3557">
        <v>4.7906168252654835</v>
      </c>
      <c r="J3557">
        <v>2416.9347773725913</v>
      </c>
      <c r="K3557">
        <v>16814.529194009454</v>
      </c>
      <c r="L3557">
        <v>851.25238950137134</v>
      </c>
      <c r="M3557">
        <v>5839.1828056689674</v>
      </c>
      <c r="N3557">
        <v>1566.2365499095656</v>
      </c>
      <c r="O3557">
        <v>1.2476263348781182</v>
      </c>
      <c r="P3557">
        <v>2.9627151651130021</v>
      </c>
    </row>
    <row r="3558" spans="1:16" x14ac:dyDescent="0.25">
      <c r="A3558">
        <v>8.7051008343696594</v>
      </c>
      <c r="B3558">
        <v>5.4213671737497853</v>
      </c>
      <c r="C3558">
        <v>106.80350577501814</v>
      </c>
      <c r="D3558">
        <v>300.88977853771053</v>
      </c>
      <c r="E3558">
        <v>148.30903041372952</v>
      </c>
      <c r="F3558">
        <v>351.00295170056842</v>
      </c>
      <c r="G3558">
        <v>469.40907402358198</v>
      </c>
      <c r="H3558">
        <v>6.5585874202220147</v>
      </c>
      <c r="I3558">
        <v>5.071014906082568</v>
      </c>
      <c r="J3558">
        <v>152.74266939353714</v>
      </c>
      <c r="K3558">
        <v>471.48298326538497</v>
      </c>
      <c r="L3558">
        <v>214.14090451748126</v>
      </c>
      <c r="M3558">
        <v>537.17912167951908</v>
      </c>
      <c r="N3558">
        <v>515.51367269837124</v>
      </c>
      <c r="O3558">
        <v>5.7885592929263758</v>
      </c>
      <c r="P3558">
        <v>5.0406956697941387</v>
      </c>
    </row>
    <row r="3559" spans="1:16" x14ac:dyDescent="0.25">
      <c r="A3559">
        <v>6.982155978679657</v>
      </c>
      <c r="B3559">
        <v>3.0987612876656114</v>
      </c>
      <c r="C3559">
        <v>312.51339391634554</v>
      </c>
      <c r="D3559">
        <v>1194.4227111022376</v>
      </c>
      <c r="E3559">
        <v>213.7219207154308</v>
      </c>
      <c r="F3559">
        <v>580.40045106825403</v>
      </c>
      <c r="G3559">
        <v>648.59328469787465</v>
      </c>
      <c r="H3559">
        <v>2.5188430660130043</v>
      </c>
      <c r="I3559">
        <v>3.2131740472004426</v>
      </c>
      <c r="J3559">
        <v>460.42456412239119</v>
      </c>
      <c r="K3559">
        <v>1997.9628414852471</v>
      </c>
      <c r="L3559">
        <v>314.42155437990152</v>
      </c>
      <c r="M3559">
        <v>902.10034700860206</v>
      </c>
      <c r="N3559">
        <v>749.425785524964</v>
      </c>
      <c r="O3559">
        <v>2.1883793767659854</v>
      </c>
      <c r="P3559">
        <v>4.0060138652449018</v>
      </c>
    </row>
    <row r="3560" spans="1:16" x14ac:dyDescent="0.25">
      <c r="A3560">
        <v>80.541814386844635</v>
      </c>
      <c r="B3560">
        <v>6.5214811224192815</v>
      </c>
      <c r="C3560">
        <v>367.40571985571438</v>
      </c>
      <c r="D3560">
        <v>1475.8867705882628</v>
      </c>
      <c r="E3560">
        <v>516.55918242145958</v>
      </c>
      <c r="F3560">
        <v>1430.9208822690148</v>
      </c>
      <c r="G3560">
        <v>688.35628441337417</v>
      </c>
      <c r="H3560">
        <v>4.9823927167809838</v>
      </c>
      <c r="I3560">
        <v>7.237891841380848</v>
      </c>
      <c r="J3560">
        <v>542.33899699104131</v>
      </c>
      <c r="K3560">
        <v>2478.2079047982415</v>
      </c>
      <c r="L3560">
        <v>759.97947140900294</v>
      </c>
      <c r="M3560">
        <v>2229.6179120042789</v>
      </c>
      <c r="N3560">
        <v>800.33857724655331</v>
      </c>
      <c r="O3560">
        <v>4.3277925721520978</v>
      </c>
      <c r="P3560">
        <v>9.2994158157158342</v>
      </c>
    </row>
    <row r="3561" spans="1:16" x14ac:dyDescent="0.25">
      <c r="A3561">
        <v>9.6741990447044373</v>
      </c>
      <c r="B3561">
        <v>3.5617253298772615</v>
      </c>
      <c r="C3561">
        <v>291.56124636369958</v>
      </c>
      <c r="D3561">
        <v>1090.9810535520342</v>
      </c>
      <c r="E3561">
        <v>231.52166289057806</v>
      </c>
      <c r="F3561">
        <v>623.3893470973519</v>
      </c>
      <c r="G3561">
        <v>632.74566837161865</v>
      </c>
      <c r="H3561">
        <v>2.9728149574268432</v>
      </c>
      <c r="I3561">
        <v>3.6014271136533114</v>
      </c>
      <c r="J3561">
        <v>429.06615034660331</v>
      </c>
      <c r="K3561">
        <v>1820.7247992374175</v>
      </c>
      <c r="L3561">
        <v>340.40119025283815</v>
      </c>
      <c r="M3561">
        <v>967.89147400215472</v>
      </c>
      <c r="N3561">
        <v>729.02565183463662</v>
      </c>
      <c r="O3561">
        <v>2.5835288223535127</v>
      </c>
      <c r="P3561">
        <v>4.4208990104930113</v>
      </c>
    </row>
    <row r="3562" spans="1:16" x14ac:dyDescent="0.25">
      <c r="A3562">
        <v>52.224791824817657</v>
      </c>
      <c r="B3562">
        <v>2.0323329731095887</v>
      </c>
      <c r="C3562">
        <v>3322.0383147057837</v>
      </c>
      <c r="D3562">
        <v>25050.2775404405</v>
      </c>
      <c r="E3562">
        <v>547.18744754432282</v>
      </c>
      <c r="F3562">
        <v>4814.461546638212</v>
      </c>
      <c r="G3562">
        <v>1814.1620407230062</v>
      </c>
      <c r="H3562">
        <v>0.6638822146109099</v>
      </c>
      <c r="I3562">
        <v>1.4301166435169317</v>
      </c>
      <c r="J3562">
        <v>4260.2167036323171</v>
      </c>
      <c r="K3562">
        <v>33567.942052334634</v>
      </c>
      <c r="L3562">
        <v>624.01271847745647</v>
      </c>
      <c r="M3562">
        <v>7819.9527053297543</v>
      </c>
      <c r="N3562">
        <v>2040.9130115763369</v>
      </c>
      <c r="O3562">
        <v>0.61283750395261638</v>
      </c>
      <c r="P3562">
        <v>1.1844991903594748</v>
      </c>
    </row>
    <row r="3563" spans="1:16" x14ac:dyDescent="0.25">
      <c r="A3563">
        <v>73.912304580211639</v>
      </c>
      <c r="B3563">
        <v>9.2229057394625311</v>
      </c>
      <c r="C3563">
        <v>158.02380806956685</v>
      </c>
      <c r="D3563">
        <v>494.04080585943109</v>
      </c>
      <c r="E3563">
        <v>355.25180502421659</v>
      </c>
      <c r="F3563">
        <v>884.89983428804805</v>
      </c>
      <c r="G3563">
        <v>520.11114821705075</v>
      </c>
      <c r="H3563">
        <v>9.6842391509418793</v>
      </c>
      <c r="I3563">
        <v>8.6094953814203485</v>
      </c>
      <c r="J3563">
        <v>228.89946666374311</v>
      </c>
      <c r="K3563">
        <v>797.07528956472049</v>
      </c>
      <c r="L3563">
        <v>516.17669696077837</v>
      </c>
      <c r="M3563">
        <v>1361.6354685297115</v>
      </c>
      <c r="N3563">
        <v>582.43242338631649</v>
      </c>
      <c r="O3563">
        <v>8.4764040637904881</v>
      </c>
      <c r="P3563">
        <v>8.8412536434563744</v>
      </c>
    </row>
    <row r="3564" spans="1:16" x14ac:dyDescent="0.25">
      <c r="A3564">
        <v>37.189518988132477</v>
      </c>
      <c r="B3564">
        <v>9.8342068410708414</v>
      </c>
      <c r="C3564">
        <v>84.666466557450832</v>
      </c>
      <c r="D3564">
        <v>225.52835936785038</v>
      </c>
      <c r="E3564">
        <v>218.17702030084675</v>
      </c>
      <c r="F3564">
        <v>501.17394946457625</v>
      </c>
      <c r="G3564">
        <v>445.62898162552926</v>
      </c>
      <c r="H3564">
        <v>12.90540720111022</v>
      </c>
      <c r="I3564">
        <v>8.8675423699471363</v>
      </c>
      <c r="J3564">
        <v>120.171884937158</v>
      </c>
      <c r="K3564">
        <v>347.09240645352571</v>
      </c>
      <c r="L3564">
        <v>314.56711943168006</v>
      </c>
      <c r="M3564">
        <v>764.62180895739721</v>
      </c>
      <c r="N3564">
        <v>483.83228346316838</v>
      </c>
      <c r="O3564">
        <v>11.459110684678064</v>
      </c>
      <c r="P3564">
        <v>9.3023708936228484</v>
      </c>
    </row>
    <row r="3565" spans="1:16" x14ac:dyDescent="0.25">
      <c r="A3565">
        <v>44.990845143795013</v>
      </c>
      <c r="B3565">
        <v>5.7837790354360994</v>
      </c>
      <c r="C3565">
        <v>310.3737257486008</v>
      </c>
      <c r="D3565">
        <v>1183.7534709769782</v>
      </c>
      <c r="E3565">
        <v>396.57399671099489</v>
      </c>
      <c r="F3565">
        <v>1076.0594149271001</v>
      </c>
      <c r="G3565">
        <v>646.99305305418159</v>
      </c>
      <c r="H3565">
        <v>4.7137229925021753</v>
      </c>
      <c r="I3565">
        <v>5.9817924436661816</v>
      </c>
      <c r="J3565">
        <v>457.22420044618605</v>
      </c>
      <c r="K3565">
        <v>1979.6977223264587</v>
      </c>
      <c r="L3565">
        <v>583.40114167346576</v>
      </c>
      <c r="M3565">
        <v>1672.3133799861391</v>
      </c>
      <c r="N3565">
        <v>747.36858887071298</v>
      </c>
      <c r="O3565">
        <v>4.0953932651940441</v>
      </c>
      <c r="P3565">
        <v>7.4466012180803007</v>
      </c>
    </row>
    <row r="3566" spans="1:16" x14ac:dyDescent="0.25">
      <c r="A3566">
        <v>41.460348904132843</v>
      </c>
      <c r="B3566">
        <v>2.5587032617215804</v>
      </c>
      <c r="C3566">
        <v>1797.6296289045515</v>
      </c>
      <c r="D3566">
        <v>11608.105256456494</v>
      </c>
      <c r="E3566">
        <v>635.33137609351093</v>
      </c>
      <c r="F3566">
        <v>2897.5493554350574</v>
      </c>
      <c r="G3566">
        <v>1361.2740227606489</v>
      </c>
      <c r="H3566">
        <v>1.0559340798716086</v>
      </c>
      <c r="I3566">
        <v>3.5406180047071638</v>
      </c>
      <c r="J3566">
        <v>2483.3670263608979</v>
      </c>
      <c r="K3566">
        <v>17387.064810423766</v>
      </c>
      <c r="L3566">
        <v>656.78379985281674</v>
      </c>
      <c r="M3566">
        <v>4643.485318684644</v>
      </c>
      <c r="N3566">
        <v>1586.279498442876</v>
      </c>
      <c r="O3566">
        <v>0.94846140310640248</v>
      </c>
      <c r="P3566">
        <v>2.2126836901688107</v>
      </c>
    </row>
    <row r="3567" spans="1:16" x14ac:dyDescent="0.25">
      <c r="A3567">
        <v>88.503997981548309</v>
      </c>
      <c r="B3567">
        <v>0.82051976707080865</v>
      </c>
      <c r="C3567">
        <v>16831.946797706602</v>
      </c>
      <c r="D3567">
        <v>177058.30074725236</v>
      </c>
      <c r="E3567">
        <v>1131.0937854322563</v>
      </c>
      <c r="F3567">
        <v>31739.637671675791</v>
      </c>
      <c r="G3567">
        <v>3931.4135481808707</v>
      </c>
      <c r="H3567">
        <v>0.15320164935985753</v>
      </c>
      <c r="I3567">
        <v>0.86484133318633494</v>
      </c>
      <c r="J3567">
        <v>19200.664632397264</v>
      </c>
      <c r="K3567">
        <v>210996.744985734</v>
      </c>
      <c r="L3567">
        <v>1890.7625282965378</v>
      </c>
      <c r="M3567">
        <v>54285.687525826768</v>
      </c>
      <c r="N3567">
        <v>4210.6110474302568</v>
      </c>
      <c r="O3567">
        <v>0.14736753426594593</v>
      </c>
      <c r="P3567">
        <v>1.1298522412020495</v>
      </c>
    </row>
    <row r="3568" spans="1:16" x14ac:dyDescent="0.25">
      <c r="A3568">
        <v>82.759876787662506</v>
      </c>
      <c r="B3568">
        <v>6.6720882932229744</v>
      </c>
      <c r="C3568">
        <v>356.0442457692763</v>
      </c>
      <c r="D3568">
        <v>1416.4468422154559</v>
      </c>
      <c r="E3568">
        <v>514.46171201239986</v>
      </c>
      <c r="F3568">
        <v>1419.6325074244039</v>
      </c>
      <c r="G3568">
        <v>680.3195979281752</v>
      </c>
      <c r="H3568">
        <v>5.1593073093948165</v>
      </c>
      <c r="I3568">
        <v>7.3001526025813819</v>
      </c>
      <c r="J3568">
        <v>525.41726832873303</v>
      </c>
      <c r="K3568">
        <v>2377.0705753017451</v>
      </c>
      <c r="L3568">
        <v>757.02018750090713</v>
      </c>
      <c r="M3568">
        <v>2210.9446718787772</v>
      </c>
      <c r="N3568">
        <v>790.0808755207172</v>
      </c>
      <c r="O3568">
        <v>4.4814249602943939</v>
      </c>
      <c r="P3568">
        <v>9.3348315808100253</v>
      </c>
    </row>
    <row r="3569" spans="1:16" x14ac:dyDescent="0.25">
      <c r="A3569">
        <v>79.330120027065277</v>
      </c>
      <c r="B3569">
        <v>9.6292363563870609</v>
      </c>
      <c r="C3569">
        <v>151.40006503033456</v>
      </c>
      <c r="D3569">
        <v>467.74041542176315</v>
      </c>
      <c r="E3569">
        <v>357.45825031112787</v>
      </c>
      <c r="F3569">
        <v>885.43706306981449</v>
      </c>
      <c r="G3569">
        <v>513.85088269933328</v>
      </c>
      <c r="H3569">
        <v>10.271007253914375</v>
      </c>
      <c r="I3569">
        <v>9.0368664192724815</v>
      </c>
      <c r="J3569">
        <v>219.00787576581237</v>
      </c>
      <c r="K3569">
        <v>752.36524719752833</v>
      </c>
      <c r="L3569">
        <v>518.93353110811734</v>
      </c>
      <c r="M3569">
        <v>1361.6380519357924</v>
      </c>
      <c r="N3569">
        <v>574.20526355091897</v>
      </c>
      <c r="O3569">
        <v>8.9970220416622961</v>
      </c>
      <c r="P3569">
        <v>9.1330547741476131</v>
      </c>
    </row>
    <row r="3570" spans="1:16" x14ac:dyDescent="0.25">
      <c r="A3570">
        <v>37.368315041065216</v>
      </c>
      <c r="B3570">
        <v>3.6899394487995627</v>
      </c>
      <c r="C3570">
        <v>749.51855643849365</v>
      </c>
      <c r="D3570">
        <v>3753.5300193121352</v>
      </c>
      <c r="E3570">
        <v>537.4927896447557</v>
      </c>
      <c r="F3570">
        <v>1644.4296384141944</v>
      </c>
      <c r="G3570">
        <v>918.4438441142056</v>
      </c>
      <c r="H3570">
        <v>2.1388037913855311</v>
      </c>
      <c r="I3570">
        <v>6.0932776654732885</v>
      </c>
      <c r="J3570">
        <v>1097.7802236028235</v>
      </c>
      <c r="K3570">
        <v>6209.7176586789919</v>
      </c>
      <c r="L3570">
        <v>756.68307978091275</v>
      </c>
      <c r="M3570">
        <v>2592.490640041588</v>
      </c>
      <c r="N3570">
        <v>1085.9485808200029</v>
      </c>
      <c r="O3570">
        <v>1.8709112933046079</v>
      </c>
      <c r="P3570">
        <v>6.8705466694592614</v>
      </c>
    </row>
    <row r="3571" spans="1:16" x14ac:dyDescent="0.25">
      <c r="A3571">
        <v>5.3661229014396667</v>
      </c>
      <c r="B3571">
        <v>5.3118027532470045</v>
      </c>
      <c r="C3571">
        <v>79.733716123854634</v>
      </c>
      <c r="D3571">
        <v>209.50453746784223</v>
      </c>
      <c r="E3571">
        <v>111.51159065076418</v>
      </c>
      <c r="F3571">
        <v>254.21874573936975</v>
      </c>
      <c r="G3571">
        <v>440.1520263219499</v>
      </c>
      <c r="H3571">
        <v>7.1161180296651487</v>
      </c>
      <c r="I3571">
        <v>4.7297841285457913</v>
      </c>
      <c r="J3571">
        <v>112.95515826416288</v>
      </c>
      <c r="K3571">
        <v>320.94817736374779</v>
      </c>
      <c r="L3571">
        <v>160.76813451391993</v>
      </c>
      <c r="M3571">
        <v>387.54556589868815</v>
      </c>
      <c r="N3571">
        <v>476.49560747650844</v>
      </c>
      <c r="O3571">
        <v>6.3291864609663957</v>
      </c>
      <c r="P3571">
        <v>5.0023655926759139</v>
      </c>
    </row>
    <row r="3572" spans="1:16" x14ac:dyDescent="0.25">
      <c r="A3572">
        <v>6.7328682541847229</v>
      </c>
      <c r="B3572">
        <v>5.4208920077166658</v>
      </c>
      <c r="C3572">
        <v>89.311673622315084</v>
      </c>
      <c r="D3572">
        <v>240.88359556320015</v>
      </c>
      <c r="E3572">
        <v>126.2733382368488</v>
      </c>
      <c r="F3572">
        <v>292.04068744000659</v>
      </c>
      <c r="G3572">
        <v>450.7255082145673</v>
      </c>
      <c r="H3572">
        <v>6.9833569971064611</v>
      </c>
      <c r="I3572">
        <v>4.938277121277789</v>
      </c>
      <c r="J3572">
        <v>126.98271083339274</v>
      </c>
      <c r="K3572">
        <v>372.25725063248564</v>
      </c>
      <c r="L3572">
        <v>182.08979352288787</v>
      </c>
      <c r="M3572">
        <v>445.87058805232147</v>
      </c>
      <c r="N3572">
        <v>490.64428685122039</v>
      </c>
      <c r="O3572">
        <v>6.1917561884424828</v>
      </c>
      <c r="P3572">
        <v>5.1418193322154453</v>
      </c>
    </row>
    <row r="3573" spans="1:16" x14ac:dyDescent="0.25">
      <c r="A3573">
        <v>99.011847913265228</v>
      </c>
      <c r="B3573">
        <v>4.7474260025505171</v>
      </c>
      <c r="C3573">
        <v>882.50266300160115</v>
      </c>
      <c r="D3573">
        <v>4644.1036859308761</v>
      </c>
      <c r="E3573">
        <v>791.17281611018871</v>
      </c>
      <c r="F3573">
        <v>2500.4731762409833</v>
      </c>
      <c r="G3573">
        <v>985.98221292153062</v>
      </c>
      <c r="H3573">
        <v>2.5821799769550169</v>
      </c>
      <c r="I3573">
        <v>8.3711955112896845</v>
      </c>
      <c r="J3573">
        <v>1284.2687634335616</v>
      </c>
      <c r="K3573">
        <v>7593.8718336444254</v>
      </c>
      <c r="L3573">
        <v>1084.22793670385</v>
      </c>
      <c r="M3573">
        <v>3953.3783699391756</v>
      </c>
      <c r="N3573">
        <v>1166.5213321480994</v>
      </c>
      <c r="O3573">
        <v>2.2666686571691983</v>
      </c>
      <c r="P3573">
        <v>8.5134145081498804</v>
      </c>
    </row>
    <row r="3574" spans="1:16" x14ac:dyDescent="0.25">
      <c r="A3574">
        <v>15.827108204364777</v>
      </c>
      <c r="B3574">
        <v>7.6284110891140999</v>
      </c>
      <c r="C3574">
        <v>79.505498308768836</v>
      </c>
      <c r="D3574">
        <v>208.7703627604306</v>
      </c>
      <c r="E3574">
        <v>159.72064070459282</v>
      </c>
      <c r="F3574">
        <v>363.99226160900497</v>
      </c>
      <c r="G3574">
        <v>439.89698612884763</v>
      </c>
      <c r="H3574">
        <v>10.229673607185532</v>
      </c>
      <c r="I3574">
        <v>6.788295696682229</v>
      </c>
      <c r="J3574">
        <v>112.62167972163532</v>
      </c>
      <c r="K3574">
        <v>319.75333621269368</v>
      </c>
      <c r="L3574">
        <v>230.27206897845883</v>
      </c>
      <c r="M3574">
        <v>554.86973280436234</v>
      </c>
      <c r="N3574">
        <v>476.15352657543207</v>
      </c>
      <c r="O3574">
        <v>9.0991668851958281</v>
      </c>
      <c r="P3574">
        <v>7.1822549827494786</v>
      </c>
    </row>
    <row r="3575" spans="1:16" x14ac:dyDescent="0.25">
      <c r="A3575">
        <v>3.4044410586357117</v>
      </c>
      <c r="B3575">
        <v>4.3747162243713085</v>
      </c>
      <c r="C3575">
        <v>86.967744949074245</v>
      </c>
      <c r="D3575">
        <v>233.10379923645689</v>
      </c>
      <c r="E3575">
        <v>99.464803391184674</v>
      </c>
      <c r="F3575">
        <v>229.26017792143864</v>
      </c>
      <c r="G3575">
        <v>448.16117549791954</v>
      </c>
      <c r="H3575">
        <v>5.6879107995586633</v>
      </c>
      <c r="I3575">
        <v>3.9654770521372638</v>
      </c>
      <c r="J3575">
        <v>123.54429861969804</v>
      </c>
      <c r="K3575">
        <v>359.49434900414155</v>
      </c>
      <c r="L3575">
        <v>143.41779932421917</v>
      </c>
      <c r="M3575">
        <v>349.89750934278862</v>
      </c>
      <c r="N3575">
        <v>487.21852352204979</v>
      </c>
      <c r="O3575">
        <v>5.0467749230786554</v>
      </c>
      <c r="P3575">
        <v>4.1444273724102265</v>
      </c>
    </row>
    <row r="3576" spans="1:16" x14ac:dyDescent="0.25">
      <c r="A3576">
        <v>33.260348856449127</v>
      </c>
      <c r="B3576">
        <v>3.2915707048318974</v>
      </c>
      <c r="C3576">
        <v>887.66661085552141</v>
      </c>
      <c r="D3576">
        <v>4679.4960625507647</v>
      </c>
      <c r="E3576">
        <v>551.14397942009259</v>
      </c>
      <c r="F3576">
        <v>1744.1332853948152</v>
      </c>
      <c r="G3576">
        <v>988.51112023041901</v>
      </c>
      <c r="H3576">
        <v>1.7862598755869539</v>
      </c>
      <c r="I3576">
        <v>5.8152554752099777</v>
      </c>
      <c r="J3576">
        <v>1291.4398501496892</v>
      </c>
      <c r="K3576">
        <v>7648.0922584044929</v>
      </c>
      <c r="L3576">
        <v>754.44256813324887</v>
      </c>
      <c r="M3576">
        <v>2757.8517926837144</v>
      </c>
      <c r="N3576">
        <v>1169.5080138450589</v>
      </c>
      <c r="O3576">
        <v>1.5682167049287119</v>
      </c>
      <c r="P3576">
        <v>5.8812712655511952</v>
      </c>
    </row>
    <row r="3577" spans="1:16" x14ac:dyDescent="0.25">
      <c r="A3577">
        <v>42.402728021144867</v>
      </c>
      <c r="B3577">
        <v>4.1802869230012059</v>
      </c>
      <c r="C3577">
        <v>621.77197406419259</v>
      </c>
      <c r="D3577">
        <v>2940.0596150207434</v>
      </c>
      <c r="E3577">
        <v>519.90927952705317</v>
      </c>
      <c r="F3577">
        <v>1542.9678211666319</v>
      </c>
      <c r="G3577">
        <v>848.50023831201133</v>
      </c>
      <c r="H3577">
        <v>2.6057284997049046</v>
      </c>
      <c r="I3577">
        <v>6.2495254790733599</v>
      </c>
      <c r="J3577">
        <v>915.28328838399136</v>
      </c>
      <c r="K3577">
        <v>4909.9031855122894</v>
      </c>
      <c r="L3577">
        <v>747.74253725082804</v>
      </c>
      <c r="M3577">
        <v>2424.7908117605907</v>
      </c>
      <c r="N3577">
        <v>1000.8872310739929</v>
      </c>
      <c r="O3577">
        <v>2.2722166826085788</v>
      </c>
      <c r="P3577">
        <v>7.5687874980037293</v>
      </c>
    </row>
    <row r="3578" spans="1:16" x14ac:dyDescent="0.25">
      <c r="A3578">
        <v>16.137021362781525</v>
      </c>
      <c r="B3578">
        <v>7.7856342080344341</v>
      </c>
      <c r="C3578">
        <v>77.287655145283466</v>
      </c>
      <c r="D3578">
        <v>201.66920854517286</v>
      </c>
      <c r="E3578">
        <v>158.79296082580592</v>
      </c>
      <c r="F3578">
        <v>360.59683528837076</v>
      </c>
      <c r="G3578">
        <v>437.41082489666314</v>
      </c>
      <c r="H3578">
        <v>10.541983227861243</v>
      </c>
      <c r="I3578">
        <v>6.8845255574294146</v>
      </c>
      <c r="J3578">
        <v>109.38285193171558</v>
      </c>
      <c r="K3578">
        <v>308.21082579067058</v>
      </c>
      <c r="L3578">
        <v>228.93959755248684</v>
      </c>
      <c r="M3578">
        <v>549.49033617029033</v>
      </c>
      <c r="N3578">
        <v>472.81670176694422</v>
      </c>
      <c r="O3578">
        <v>9.3844941641415414</v>
      </c>
      <c r="P3578">
        <v>7.3113032052438962</v>
      </c>
    </row>
    <row r="3579" spans="1:16" x14ac:dyDescent="0.25">
      <c r="A3579">
        <v>40.321589171886444</v>
      </c>
      <c r="B3579">
        <v>5.4637922252379552</v>
      </c>
      <c r="C3579">
        <v>325.11115582473599</v>
      </c>
      <c r="D3579">
        <v>1257.7144838212191</v>
      </c>
      <c r="E3579">
        <v>389.78049542409013</v>
      </c>
      <c r="F3579">
        <v>1063.6667047263807</v>
      </c>
      <c r="G3579">
        <v>657.93466209745259</v>
      </c>
      <c r="H3579">
        <v>4.3746883803292613</v>
      </c>
      <c r="I3579">
        <v>5.7532571002679802</v>
      </c>
      <c r="J3579">
        <v>479.25717999474341</v>
      </c>
      <c r="K3579">
        <v>2106.2320474974754</v>
      </c>
      <c r="L3579">
        <v>573.55068967315663</v>
      </c>
      <c r="M3579">
        <v>1654.2314994771955</v>
      </c>
      <c r="N3579">
        <v>761.42223600740419</v>
      </c>
      <c r="O3579">
        <v>3.8003217070028041</v>
      </c>
      <c r="P3579">
        <v>7.2332694601313934</v>
      </c>
    </row>
    <row r="3580" spans="1:16" x14ac:dyDescent="0.25">
      <c r="A3580">
        <v>78.666049063205719</v>
      </c>
      <c r="B3580">
        <v>0.62402497124573419</v>
      </c>
      <c r="C3580">
        <v>21641.340969146673</v>
      </c>
      <c r="D3580">
        <v>240894.6958671725</v>
      </c>
      <c r="E3580">
        <v>1597.7560878637157</v>
      </c>
      <c r="F3580">
        <v>46244.902143531515</v>
      </c>
      <c r="G3580">
        <v>4453.2783722120548</v>
      </c>
      <c r="H3580">
        <v>0.1080568733098987</v>
      </c>
      <c r="I3580">
        <v>4.2847857686189998</v>
      </c>
      <c r="J3580">
        <v>25520.037433186066</v>
      </c>
      <c r="K3580">
        <v>294308.87860233523</v>
      </c>
      <c r="L3580">
        <v>2807.8301376418158</v>
      </c>
      <c r="M3580">
        <v>80023.566821834218</v>
      </c>
      <c r="N3580">
        <v>4824.1340758357173</v>
      </c>
      <c r="O3580">
        <v>0.10417785930325073</v>
      </c>
      <c r="P3580">
        <v>4.2847857686189998</v>
      </c>
    </row>
    <row r="3581" spans="1:16" x14ac:dyDescent="0.25">
      <c r="A3581">
        <v>47.416334569454193</v>
      </c>
      <c r="B3581">
        <v>1.4510832811939782</v>
      </c>
      <c r="C3581">
        <v>5723.1890649016623</v>
      </c>
      <c r="D3581">
        <v>48559.721789600189</v>
      </c>
      <c r="E3581">
        <v>494.94455250932009</v>
      </c>
      <c r="F3581">
        <v>7305.6840107640592</v>
      </c>
      <c r="G3581">
        <v>2342.3369537088629</v>
      </c>
      <c r="H3581">
        <v>0.38822314995172519</v>
      </c>
      <c r="I3581">
        <v>0.82687988077324026</v>
      </c>
      <c r="J3581">
        <v>6806.4643293265444</v>
      </c>
      <c r="K3581">
        <v>59118.281899459471</v>
      </c>
      <c r="L3581">
        <v>632.95607007810406</v>
      </c>
      <c r="M3581">
        <v>12033.319872229364</v>
      </c>
      <c r="N3581">
        <v>2538.9859915645343</v>
      </c>
      <c r="O3581">
        <v>0.36721837625718406</v>
      </c>
      <c r="P3581">
        <v>0.84594490860785065</v>
      </c>
    </row>
    <row r="3582" spans="1:16" x14ac:dyDescent="0.25">
      <c r="A3582">
        <v>91.52022248506546</v>
      </c>
      <c r="B3582">
        <v>3.0860329764865693</v>
      </c>
      <c r="C3582">
        <v>2106.4016161259642</v>
      </c>
      <c r="D3582">
        <v>14188.525187690882</v>
      </c>
      <c r="E3582">
        <v>771.83829975572087</v>
      </c>
      <c r="F3582">
        <v>4191.9862783496856</v>
      </c>
      <c r="G3582">
        <v>1465.4707774178869</v>
      </c>
      <c r="H3582">
        <v>1.1982749238721289</v>
      </c>
      <c r="I3582">
        <v>3.4694427076822003</v>
      </c>
      <c r="J3582">
        <v>2861.0757760128799</v>
      </c>
      <c r="K3582">
        <v>20692.95300304989</v>
      </c>
      <c r="L3582">
        <v>815.57373619109535</v>
      </c>
      <c r="M3582">
        <v>6740.0006838443605</v>
      </c>
      <c r="N3582">
        <v>1695.0899620578491</v>
      </c>
      <c r="O3582">
        <v>1.08343751372455</v>
      </c>
      <c r="P3582">
        <v>2.3280930361759364</v>
      </c>
    </row>
    <row r="3583" spans="1:16" x14ac:dyDescent="0.25">
      <c r="A3583">
        <v>1.117078959941864</v>
      </c>
      <c r="B3583">
        <v>8.4346894108196988</v>
      </c>
      <c r="C3583">
        <v>14.743643881522939</v>
      </c>
      <c r="D3583">
        <v>31.280150579770993</v>
      </c>
      <c r="E3583">
        <v>26.71285940145513</v>
      </c>
      <c r="F3583">
        <v>51.295187421808748</v>
      </c>
      <c r="G3583">
        <v>360.93335159500867</v>
      </c>
      <c r="H3583">
        <v>18.205484896761167</v>
      </c>
      <c r="I3583">
        <v>4.0849454321648073</v>
      </c>
      <c r="J3583">
        <v>19.869617598605512</v>
      </c>
      <c r="K3583">
        <v>43.025728705800901</v>
      </c>
      <c r="L3583">
        <v>39.25128614836121</v>
      </c>
      <c r="M3583">
        <v>76.758428225337695</v>
      </c>
      <c r="N3583">
        <v>367.49671160255519</v>
      </c>
      <c r="O3583">
        <v>17.14827394659385</v>
      </c>
      <c r="P3583">
        <v>4.6455808439784718</v>
      </c>
    </row>
    <row r="3584" spans="1:16" x14ac:dyDescent="0.25">
      <c r="A3584">
        <v>97.945574343204498</v>
      </c>
      <c r="B3584">
        <v>5.6550238183516814</v>
      </c>
      <c r="C3584">
        <v>590.00441117153991</v>
      </c>
      <c r="D3584">
        <v>2744.9936042536392</v>
      </c>
      <c r="E3584">
        <v>672.52069780527029</v>
      </c>
      <c r="F3584">
        <v>1980.638791644016</v>
      </c>
      <c r="G3584">
        <v>830.19198705843007</v>
      </c>
      <c r="H3584">
        <v>3.5975521122054586</v>
      </c>
      <c r="I3584">
        <v>8.1957419238842828</v>
      </c>
      <c r="J3584">
        <v>869.38689862440367</v>
      </c>
      <c r="K3584">
        <v>4592.8587976853159</v>
      </c>
      <c r="L3584">
        <v>971.55903554106828</v>
      </c>
      <c r="M3584">
        <v>3109.8621038757678</v>
      </c>
      <c r="N3584">
        <v>978.35676632335378</v>
      </c>
      <c r="O3584">
        <v>3.1348583097331115</v>
      </c>
      <c r="P3584">
        <v>10.09442025062871</v>
      </c>
    </row>
    <row r="3585" spans="1:16" x14ac:dyDescent="0.25">
      <c r="A3585">
        <v>6.0131167769432068</v>
      </c>
      <c r="B3585">
        <v>3.9398483631993302</v>
      </c>
      <c r="C3585">
        <v>163.04797245459093</v>
      </c>
      <c r="D3585">
        <v>514.23106354037429</v>
      </c>
      <c r="E3585">
        <v>155.89983402456994</v>
      </c>
      <c r="F3585">
        <v>389.91808861119972</v>
      </c>
      <c r="G3585">
        <v>524.80716505211183</v>
      </c>
      <c r="H3585">
        <v>4.089551537747405</v>
      </c>
      <c r="I3585">
        <v>3.663248620124556</v>
      </c>
      <c r="J3585">
        <v>236.40829837045675</v>
      </c>
      <c r="K3585">
        <v>831.45337792443638</v>
      </c>
      <c r="L3585">
        <v>226.6679489329259</v>
      </c>
      <c r="M3585">
        <v>600.25110955473576</v>
      </c>
      <c r="N3585">
        <v>588.59813140867254</v>
      </c>
      <c r="O3585">
        <v>3.5775267864496652</v>
      </c>
      <c r="P3585">
        <v>3.8091752529374743</v>
      </c>
    </row>
    <row r="3586" spans="1:16" x14ac:dyDescent="0.25">
      <c r="A3586">
        <v>61.620754539966583</v>
      </c>
      <c r="B3586">
        <v>2.7348602692726307</v>
      </c>
      <c r="C3586">
        <v>2059.1961307552824</v>
      </c>
      <c r="D3586">
        <v>13788.298175514972</v>
      </c>
      <c r="E3586">
        <v>682.96094196744957</v>
      </c>
      <c r="F3586">
        <v>3618.416332324512</v>
      </c>
      <c r="G3586">
        <v>1450.0619299079085</v>
      </c>
      <c r="H3586">
        <v>1.0711881604082765</v>
      </c>
      <c r="I3586">
        <v>3.1663526088246927</v>
      </c>
      <c r="J3586">
        <v>2804.0472646613798</v>
      </c>
      <c r="K3586">
        <v>20188.555727166262</v>
      </c>
      <c r="L3586">
        <v>719.2942702263739</v>
      </c>
      <c r="M3586">
        <v>5815.0234268884687</v>
      </c>
      <c r="N3586">
        <v>1679.185024308066</v>
      </c>
      <c r="O3586">
        <v>0.96759200738409878</v>
      </c>
      <c r="P3586">
        <v>2.10114986587097</v>
      </c>
    </row>
    <row r="3587" spans="1:16" x14ac:dyDescent="0.25">
      <c r="A3587">
        <v>44.587297141551971</v>
      </c>
      <c r="B3587">
        <v>0.77627248794845061</v>
      </c>
      <c r="C3587">
        <v>13718.443331138142</v>
      </c>
      <c r="D3587">
        <v>138141.37254195465</v>
      </c>
      <c r="E3587">
        <v>713.55472790258352</v>
      </c>
      <c r="F3587">
        <v>18789.486768148668</v>
      </c>
      <c r="G3587">
        <v>3554.7427884546814</v>
      </c>
      <c r="H3587">
        <v>0.15446663959304555</v>
      </c>
      <c r="I3587">
        <v>0.65678219857951514</v>
      </c>
      <c r="J3587">
        <v>15421.994674196643</v>
      </c>
      <c r="K3587">
        <v>161686.48787832528</v>
      </c>
      <c r="L3587">
        <v>1135.7622904548573</v>
      </c>
      <c r="M3587">
        <v>31862.739678632865</v>
      </c>
      <c r="N3587">
        <v>3780.7550695433274</v>
      </c>
      <c r="O3587">
        <v>0.14869602051594658</v>
      </c>
      <c r="P3587">
        <v>0.83551202317995421</v>
      </c>
    </row>
    <row r="3588" spans="1:16" x14ac:dyDescent="0.25">
      <c r="A3588">
        <v>35.266405165195465</v>
      </c>
      <c r="B3588">
        <v>1.1427607740241588</v>
      </c>
      <c r="C3588">
        <v>7178.960465797225</v>
      </c>
      <c r="D3588">
        <v>63701.982787930006</v>
      </c>
      <c r="E3588">
        <v>460.79904466877633</v>
      </c>
      <c r="F3588">
        <v>8203.7744933265385</v>
      </c>
      <c r="G3588">
        <v>2606.1693977767663</v>
      </c>
      <c r="H3588">
        <v>0.28218385752744729</v>
      </c>
      <c r="I3588">
        <v>0.65615982632690972</v>
      </c>
      <c r="J3588">
        <v>8306.3352866461828</v>
      </c>
      <c r="K3588">
        <v>75356.21520730776</v>
      </c>
      <c r="L3588">
        <v>622.07977884567003</v>
      </c>
      <c r="M3588">
        <v>13602.127429576167</v>
      </c>
      <c r="N3588">
        <v>2790.5686280954569</v>
      </c>
      <c r="O3588">
        <v>0.26910764742152071</v>
      </c>
      <c r="P3588">
        <v>0.73425684580568185</v>
      </c>
    </row>
    <row r="3589" spans="1:16" x14ac:dyDescent="0.25">
      <c r="A3589">
        <v>9.700398862361908</v>
      </c>
      <c r="B3589">
        <v>9.0437817861065959</v>
      </c>
      <c r="C3589">
        <v>41.812957433345439</v>
      </c>
      <c r="D3589">
        <v>97.21486507318042</v>
      </c>
      <c r="E3589">
        <v>100.72941740554089</v>
      </c>
      <c r="F3589">
        <v>212.87125808833622</v>
      </c>
      <c r="G3589">
        <v>395.69867437300832</v>
      </c>
      <c r="H3589">
        <v>14.944970007162761</v>
      </c>
      <c r="I3589">
        <v>6.6866779731819665</v>
      </c>
      <c r="J3589">
        <v>58.141058393596282</v>
      </c>
      <c r="K3589">
        <v>142.27529807940354</v>
      </c>
      <c r="L3589">
        <v>146.17722294141254</v>
      </c>
      <c r="M3589">
        <v>321.89683634814509</v>
      </c>
      <c r="N3589">
        <v>415.97437272886839</v>
      </c>
      <c r="O3589">
        <v>13.562821301678731</v>
      </c>
      <c r="P3589">
        <v>7.5182923884709103</v>
      </c>
    </row>
    <row r="3590" spans="1:16" x14ac:dyDescent="0.25">
      <c r="A3590">
        <v>57.004535496234894</v>
      </c>
      <c r="B3590">
        <v>2.3785948734740621</v>
      </c>
      <c r="C3590">
        <v>2590.455154931698</v>
      </c>
      <c r="D3590">
        <v>18396.048593712738</v>
      </c>
      <c r="E3590">
        <v>608.49539417338883</v>
      </c>
      <c r="F3590">
        <v>4131.1662971217565</v>
      </c>
      <c r="G3590">
        <v>1614.3208764729598</v>
      </c>
      <c r="H3590">
        <v>0.85346901365854699</v>
      </c>
      <c r="I3590">
        <v>2.0900004648228099</v>
      </c>
      <c r="J3590">
        <v>3432.7967839799489</v>
      </c>
      <c r="K3590">
        <v>25843.162216654477</v>
      </c>
      <c r="L3590">
        <v>664.04452712648947</v>
      </c>
      <c r="M3590">
        <v>6671.9898159760014</v>
      </c>
      <c r="N3590">
        <v>1845.7323226430553</v>
      </c>
      <c r="O3590">
        <v>0.77879041260546156</v>
      </c>
      <c r="P3590">
        <v>1.5535352594276779</v>
      </c>
    </row>
    <row r="3591" spans="1:16" x14ac:dyDescent="0.25">
      <c r="A3591">
        <v>58.825505435466766</v>
      </c>
      <c r="B3591">
        <v>0.52189724018952799</v>
      </c>
      <c r="C3591">
        <v>23484.149276461692</v>
      </c>
      <c r="D3591">
        <v>266219.60238359892</v>
      </c>
      <c r="E3591">
        <v>1684.7434035343078</v>
      </c>
      <c r="F3591">
        <v>48734.890738355127</v>
      </c>
      <c r="G3591">
        <v>4636.6719058777398</v>
      </c>
      <c r="H3591">
        <v>8.8243024514413904E-2</v>
      </c>
      <c r="I3591">
        <v>3.8891547350372697</v>
      </c>
      <c r="J3591">
        <v>28057.060018209169</v>
      </c>
      <c r="K3591">
        <v>327541.21960128681</v>
      </c>
      <c r="L3591">
        <v>2997.2037733237876</v>
      </c>
      <c r="M3591">
        <v>84677.929212794639</v>
      </c>
      <c r="N3591">
        <v>5043.7482045679872</v>
      </c>
      <c r="O3591">
        <v>8.5350017061897418E-2</v>
      </c>
      <c r="P3591">
        <v>3.8891547350372697</v>
      </c>
    </row>
    <row r="3592" spans="1:16" x14ac:dyDescent="0.25">
      <c r="A3592">
        <v>71.467896997928619</v>
      </c>
      <c r="B3592">
        <v>6.349821140770195</v>
      </c>
      <c r="C3592">
        <v>356.53803781258887</v>
      </c>
      <c r="D3592">
        <v>1419.0177868713331</v>
      </c>
      <c r="E3592">
        <v>490.19409499707575</v>
      </c>
      <c r="F3592">
        <v>1352.8969573298928</v>
      </c>
      <c r="G3592">
        <v>680.67088379168092</v>
      </c>
      <c r="H3592">
        <v>4.9074978558195497</v>
      </c>
      <c r="I3592">
        <v>6.9518458216184591</v>
      </c>
      <c r="J3592">
        <v>526.15310105411947</v>
      </c>
      <c r="K3592">
        <v>2381.4483862941042</v>
      </c>
      <c r="L3592">
        <v>721.30696233368917</v>
      </c>
      <c r="M3592">
        <v>2107.0557853779296</v>
      </c>
      <c r="N3592">
        <v>790.52959443740667</v>
      </c>
      <c r="O3592">
        <v>4.2627002251919386</v>
      </c>
      <c r="P3592">
        <v>8.8914372423476387</v>
      </c>
    </row>
    <row r="3593" spans="1:16" x14ac:dyDescent="0.25">
      <c r="A3593">
        <v>3.0323800444602966</v>
      </c>
      <c r="B3593">
        <v>8.9451700563433043</v>
      </c>
      <c r="C3593">
        <v>22.150260782157726</v>
      </c>
      <c r="D3593">
        <v>48.006343505876515</v>
      </c>
      <c r="E3593">
        <v>48.2708613279286</v>
      </c>
      <c r="F3593">
        <v>95.881966022274185</v>
      </c>
      <c r="G3593">
        <v>370.91292300414716</v>
      </c>
      <c r="H3593">
        <v>17.63298332731318</v>
      </c>
      <c r="I3593">
        <v>5.2008563334862572</v>
      </c>
      <c r="J3593">
        <v>30.264194089187669</v>
      </c>
      <c r="K3593">
        <v>67.658737040969868</v>
      </c>
      <c r="L3593">
        <v>70.789175367592293</v>
      </c>
      <c r="M3593">
        <v>143.98319835450792</v>
      </c>
      <c r="N3593">
        <v>381.13879186483052</v>
      </c>
      <c r="O3593">
        <v>16.361747301629009</v>
      </c>
      <c r="P3593">
        <v>5.9194224143046847</v>
      </c>
    </row>
    <row r="3594" spans="1:16" x14ac:dyDescent="0.25">
      <c r="A3594">
        <v>73.659358322620392</v>
      </c>
      <c r="B3594">
        <v>7.9445442800484276</v>
      </c>
      <c r="C3594">
        <v>219.56825069296528</v>
      </c>
      <c r="D3594">
        <v>754.54041428743824</v>
      </c>
      <c r="E3594">
        <v>405.51591806143369</v>
      </c>
      <c r="F3594">
        <v>1053.8234676073878</v>
      </c>
      <c r="G3594">
        <v>574.87788471855242</v>
      </c>
      <c r="H3594">
        <v>7.3819074262439663</v>
      </c>
      <c r="I3594">
        <v>7.4384266530712679</v>
      </c>
      <c r="J3594">
        <v>321.10087374481395</v>
      </c>
      <c r="K3594">
        <v>1242.9169480649825</v>
      </c>
      <c r="L3594">
        <v>593.39601849533176</v>
      </c>
      <c r="M3594">
        <v>1629.2780340029824</v>
      </c>
      <c r="N3594">
        <v>654.04870683122181</v>
      </c>
      <c r="O3594">
        <v>6.4301321065582284</v>
      </c>
      <c r="P3594">
        <v>8.5432272932766704</v>
      </c>
    </row>
    <row r="3595" spans="1:16" x14ac:dyDescent="0.25">
      <c r="A3595">
        <v>7.7218405604362488</v>
      </c>
      <c r="B3595">
        <v>3.8022843863286839</v>
      </c>
      <c r="C3595">
        <v>212.3466614875442</v>
      </c>
      <c r="D3595">
        <v>722.57147458457268</v>
      </c>
      <c r="E3595">
        <v>188.62410938543303</v>
      </c>
      <c r="F3595">
        <v>488.10165003974799</v>
      </c>
      <c r="G3595">
        <v>568.73680824189978</v>
      </c>
      <c r="H3595">
        <v>3.5776135547004397</v>
      </c>
      <c r="I3595">
        <v>3.5407793560490655</v>
      </c>
      <c r="J3595">
        <v>310.26648414028892</v>
      </c>
      <c r="K3595">
        <v>1188.0276834197959</v>
      </c>
      <c r="L3595">
        <v>275.82171110239409</v>
      </c>
      <c r="M3595">
        <v>754.26611999634554</v>
      </c>
      <c r="N3595">
        <v>646.04947556116679</v>
      </c>
      <c r="O3595">
        <v>3.117554501407549</v>
      </c>
      <c r="P3595">
        <v>4.0314528283726023</v>
      </c>
    </row>
    <row r="3596" spans="1:16" x14ac:dyDescent="0.25">
      <c r="A3596">
        <v>79.561280310153961</v>
      </c>
      <c r="B3596">
        <v>5.5243736209390093</v>
      </c>
      <c r="C3596">
        <v>531.47806133346478</v>
      </c>
      <c r="D3596">
        <v>2393.949509935504</v>
      </c>
      <c r="E3596">
        <v>600.73236108870094</v>
      </c>
      <c r="F3596">
        <v>1743.76484683953</v>
      </c>
      <c r="G3596">
        <v>795.35960753445499</v>
      </c>
      <c r="H3596">
        <v>3.6598532018686813</v>
      </c>
      <c r="I3596">
        <v>7.5143410272787419</v>
      </c>
      <c r="J3596">
        <v>784.30166595791388</v>
      </c>
      <c r="K3596">
        <v>4016.9161812208849</v>
      </c>
      <c r="L3596">
        <v>874.09635394793486</v>
      </c>
      <c r="M3596">
        <v>2733.2061272047472</v>
      </c>
      <c r="N3596">
        <v>935.19705852060929</v>
      </c>
      <c r="O3596">
        <v>3.1853097673224524</v>
      </c>
      <c r="P3596">
        <v>9.5198866253103436</v>
      </c>
    </row>
    <row r="3597" spans="1:16" x14ac:dyDescent="0.25">
      <c r="A3597">
        <v>31.110134541988373</v>
      </c>
      <c r="B3597">
        <v>4.915148244633273</v>
      </c>
      <c r="C3597">
        <v>339.7728531873255</v>
      </c>
      <c r="D3597">
        <v>1332.3738305756351</v>
      </c>
      <c r="E3597">
        <v>364.1185495265093</v>
      </c>
      <c r="F3597">
        <v>999.02529867320732</v>
      </c>
      <c r="G3597">
        <v>668.63947405111196</v>
      </c>
      <c r="H3597">
        <v>3.8695101596461647</v>
      </c>
      <c r="I3597">
        <v>5.2699289667385427</v>
      </c>
      <c r="J3597">
        <v>501.15158591855817</v>
      </c>
      <c r="K3597">
        <v>2233.750955778683</v>
      </c>
      <c r="L3597">
        <v>535.83747029427082</v>
      </c>
      <c r="M3597">
        <v>1554.7586234510732</v>
      </c>
      <c r="N3597">
        <v>775.14306306163814</v>
      </c>
      <c r="O3597">
        <v>3.3612029534954719</v>
      </c>
      <c r="P3597">
        <v>6.683612056183371</v>
      </c>
    </row>
    <row r="3598" spans="1:16" x14ac:dyDescent="0.25">
      <c r="A3598">
        <v>22.494890987873077</v>
      </c>
      <c r="B3598">
        <v>2.265400775593887</v>
      </c>
      <c r="C3598">
        <v>1511.3120154196172</v>
      </c>
      <c r="D3598">
        <v>9303.8172941033972</v>
      </c>
      <c r="E3598">
        <v>551.86248695115478</v>
      </c>
      <c r="F3598">
        <v>2113.7984251396365</v>
      </c>
      <c r="G3598">
        <v>1256.4156580128868</v>
      </c>
      <c r="H3598">
        <v>0.99969375829655627</v>
      </c>
      <c r="I3598">
        <v>3.8359815995128237</v>
      </c>
      <c r="J3598">
        <v>2122.2735503131603</v>
      </c>
      <c r="K3598">
        <v>14310.780586204215</v>
      </c>
      <c r="L3598">
        <v>569.60843390632613</v>
      </c>
      <c r="M3598">
        <v>3375.7496070388388</v>
      </c>
      <c r="N3598">
        <v>1473.596100334596</v>
      </c>
      <c r="O3598">
        <v>0.89197152546220171</v>
      </c>
      <c r="P3598">
        <v>2.3226777529129028</v>
      </c>
    </row>
    <row r="3599" spans="1:16" x14ac:dyDescent="0.25">
      <c r="A3599">
        <v>79.463314235210419</v>
      </c>
      <c r="B3599">
        <v>8.6851223719689123</v>
      </c>
      <c r="C3599">
        <v>190.36910855324908</v>
      </c>
      <c r="D3599">
        <v>627.48830361419721</v>
      </c>
      <c r="E3599">
        <v>392.47683015100421</v>
      </c>
      <c r="F3599">
        <v>1001.5007792259773</v>
      </c>
      <c r="G3599">
        <v>549.60717372677107</v>
      </c>
      <c r="H3599">
        <v>8.5123893330347951</v>
      </c>
      <c r="I3599">
        <v>8.0082440295717721</v>
      </c>
      <c r="J3599">
        <v>277.31013805097905</v>
      </c>
      <c r="K3599">
        <v>1024.9758571073373</v>
      </c>
      <c r="L3599">
        <v>572.55197786863334</v>
      </c>
      <c r="M3599">
        <v>1545.1666581766981</v>
      </c>
      <c r="N3599">
        <v>621.08126772107255</v>
      </c>
      <c r="O3599">
        <v>7.4284122355335906</v>
      </c>
      <c r="P3599">
        <v>8.8274445643092712</v>
      </c>
    </row>
    <row r="3600" spans="1:16" x14ac:dyDescent="0.25">
      <c r="A3600">
        <v>70.22966057062149</v>
      </c>
      <c r="B3600">
        <v>9.8831375748737091</v>
      </c>
      <c r="C3600">
        <v>130.97811775522052</v>
      </c>
      <c r="D3600">
        <v>389.03384033034592</v>
      </c>
      <c r="E3600">
        <v>323.55132407989282</v>
      </c>
      <c r="F3600">
        <v>786.40898714324669</v>
      </c>
      <c r="G3600">
        <v>494.02240317403073</v>
      </c>
      <c r="H3600">
        <v>11.113000099968703</v>
      </c>
      <c r="I3600">
        <v>9.3524607829444371</v>
      </c>
      <c r="J3600">
        <v>188.57987954985688</v>
      </c>
      <c r="K3600">
        <v>619.16721778860096</v>
      </c>
      <c r="L3600">
        <v>468.46567961425734</v>
      </c>
      <c r="M3600">
        <v>1206.9031966850066</v>
      </c>
      <c r="N3600">
        <v>548.08579396444236</v>
      </c>
      <c r="O3600">
        <v>9.7627251687810741</v>
      </c>
      <c r="P3600">
        <v>9.1453291446452827</v>
      </c>
    </row>
    <row r="3601" spans="1:16" x14ac:dyDescent="0.25">
      <c r="A3601">
        <v>91.081611573696136</v>
      </c>
      <c r="B3601">
        <v>2.5457794276772354</v>
      </c>
      <c r="C3601">
        <v>3078.4158910734623</v>
      </c>
      <c r="D3601">
        <v>22800.161912444466</v>
      </c>
      <c r="E3601">
        <v>672.68178087976662</v>
      </c>
      <c r="F3601">
        <v>5473.5596111217019</v>
      </c>
      <c r="G3601">
        <v>1750.4359712077571</v>
      </c>
      <c r="H3601">
        <v>0.8557356399893189</v>
      </c>
      <c r="I3601">
        <v>1.8996346000457363</v>
      </c>
      <c r="J3601">
        <v>3988.8069919515842</v>
      </c>
      <c r="K3601">
        <v>31000.866347933879</v>
      </c>
      <c r="L3601">
        <v>756.40857204265558</v>
      </c>
      <c r="M3601">
        <v>8874.6557029445212</v>
      </c>
      <c r="N3601">
        <v>1979.4014869559871</v>
      </c>
      <c r="O3601">
        <v>0.78712177856304344</v>
      </c>
      <c r="P3601">
        <v>1.5251596071606028</v>
      </c>
    </row>
    <row r="3602" spans="1:16" x14ac:dyDescent="0.25">
      <c r="A3602">
        <v>75.84267646074295</v>
      </c>
      <c r="B3602">
        <v>7.0622087005008902</v>
      </c>
      <c r="C3602">
        <v>292.81281853946871</v>
      </c>
      <c r="D3602">
        <v>1097.0945050559499</v>
      </c>
      <c r="E3602">
        <v>460.74343309548635</v>
      </c>
      <c r="F3602">
        <v>1241.2420207857278</v>
      </c>
      <c r="G3602">
        <v>633.70369063730834</v>
      </c>
      <c r="H3602">
        <v>5.8849052563296151</v>
      </c>
      <c r="I3602">
        <v>7.1515640767809439</v>
      </c>
      <c r="J3602">
        <v>430.94049876385617</v>
      </c>
      <c r="K3602">
        <v>1831.2084479151738</v>
      </c>
      <c r="L3602">
        <v>677.45197936276861</v>
      </c>
      <c r="M3602">
        <v>1927.3120066024585</v>
      </c>
      <c r="N3602">
        <v>730.26057557376089</v>
      </c>
      <c r="O3602">
        <v>5.1141778545369601</v>
      </c>
      <c r="P3602">
        <v>8.7874120852204261</v>
      </c>
    </row>
    <row r="3603" spans="1:16" x14ac:dyDescent="0.25">
      <c r="A3603">
        <v>43.033813178539276</v>
      </c>
      <c r="B3603">
        <v>0.87130569457236218</v>
      </c>
      <c r="C3603">
        <v>11663.282091377892</v>
      </c>
      <c r="D3603">
        <v>113658.71227263231</v>
      </c>
      <c r="E3603">
        <v>614.08029266879396</v>
      </c>
      <c r="F3603">
        <v>15025.64534433725</v>
      </c>
      <c r="G3603">
        <v>3284.8894091257844</v>
      </c>
      <c r="H3603">
        <v>0.18264644450548509</v>
      </c>
      <c r="I3603">
        <v>0.63551241869675379</v>
      </c>
      <c r="J3603">
        <v>13077.97894783333</v>
      </c>
      <c r="K3603">
        <v>131935.7237491362</v>
      </c>
      <c r="L3603">
        <v>937.944860569615</v>
      </c>
      <c r="M3603">
        <v>25321.581535348094</v>
      </c>
      <c r="N3603">
        <v>3483.8426351213757</v>
      </c>
      <c r="O3603">
        <v>0.17578996243184056</v>
      </c>
      <c r="P3603">
        <v>0.80017812787339826</v>
      </c>
    </row>
    <row r="3604" spans="1:16" x14ac:dyDescent="0.25">
      <c r="A3604">
        <v>43.328018248081207</v>
      </c>
      <c r="B3604">
        <v>5.1642568793983132</v>
      </c>
      <c r="C3604">
        <v>390.46340250598723</v>
      </c>
      <c r="D3604">
        <v>1598.3137741808728</v>
      </c>
      <c r="E3604">
        <v>430.96073618033734</v>
      </c>
      <c r="F3604">
        <v>1202.7691956110921</v>
      </c>
      <c r="G3604">
        <v>704.38174454871478</v>
      </c>
      <c r="H3604">
        <v>3.8542049325645684</v>
      </c>
      <c r="I3604">
        <v>5.9012392103824265</v>
      </c>
      <c r="J3604">
        <v>576.62213029075258</v>
      </c>
      <c r="K3604">
        <v>2685.9895949167417</v>
      </c>
      <c r="L3604">
        <v>633.66017537803907</v>
      </c>
      <c r="M3604">
        <v>1875.9103898592884</v>
      </c>
      <c r="N3604">
        <v>820.74180053151144</v>
      </c>
      <c r="O3604">
        <v>3.3481194729519204</v>
      </c>
      <c r="P3604">
        <v>7.6361486265640437</v>
      </c>
    </row>
    <row r="3605" spans="1:16" x14ac:dyDescent="0.25">
      <c r="A3605">
        <v>82.641635358333588</v>
      </c>
      <c r="B3605">
        <v>6.9821341298334865</v>
      </c>
      <c r="C3605">
        <v>320.69978825448209</v>
      </c>
      <c r="D3605">
        <v>1235.460038165583</v>
      </c>
      <c r="E3605">
        <v>492.31541717684229</v>
      </c>
      <c r="F3605">
        <v>1341.2230303484473</v>
      </c>
      <c r="G3605">
        <v>654.67901720848624</v>
      </c>
      <c r="H3605">
        <v>5.6196597478139001</v>
      </c>
      <c r="I3605">
        <v>7.312454661085976</v>
      </c>
      <c r="J3605">
        <v>472.66459075646708</v>
      </c>
      <c r="K3605">
        <v>2068.1793732711089</v>
      </c>
      <c r="L3605">
        <v>724.3860081503168</v>
      </c>
      <c r="M3605">
        <v>2085.4532020948623</v>
      </c>
      <c r="N3605">
        <v>757.24367856640015</v>
      </c>
      <c r="O3605">
        <v>4.8820036394009305</v>
      </c>
      <c r="P3605">
        <v>9.167423351080263</v>
      </c>
    </row>
    <row r="3606" spans="1:16" x14ac:dyDescent="0.25">
      <c r="A3606">
        <v>23.956132709980011</v>
      </c>
      <c r="B3606">
        <v>1.8897149575230345</v>
      </c>
      <c r="C3606">
        <v>2302.2314192026975</v>
      </c>
      <c r="D3606">
        <v>15868.949751329554</v>
      </c>
      <c r="E3606">
        <v>476.30199371974595</v>
      </c>
      <c r="F3606">
        <v>2849.3585253181172</v>
      </c>
      <c r="G3606">
        <v>1527.5999000639854</v>
      </c>
      <c r="H3606">
        <v>0.70921689784909037</v>
      </c>
      <c r="I3606">
        <v>1.9002410151617346</v>
      </c>
      <c r="J3606">
        <v>3095.1218745580072</v>
      </c>
      <c r="K3606">
        <v>22781.287602899047</v>
      </c>
      <c r="L3606">
        <v>510.05959773682719</v>
      </c>
      <c r="M3606">
        <v>4589.9746543697847</v>
      </c>
      <c r="N3606">
        <v>1758.6051241862767</v>
      </c>
      <c r="O3606">
        <v>0.64373867905949722</v>
      </c>
      <c r="P3606">
        <v>1.3331614119867081</v>
      </c>
    </row>
    <row r="3607" spans="1:16" x14ac:dyDescent="0.25">
      <c r="A3607">
        <v>89.714099109172821</v>
      </c>
      <c r="B3607">
        <v>6.142061044973314</v>
      </c>
      <c r="C3607">
        <v>457.27393964972282</v>
      </c>
      <c r="D3607">
        <v>1965.7668526394511</v>
      </c>
      <c r="E3607">
        <v>586.98298632460592</v>
      </c>
      <c r="F3607">
        <v>1670.7999299771252</v>
      </c>
      <c r="G3607">
        <v>748.8692104277203</v>
      </c>
      <c r="H3607">
        <v>4.3130114333906837</v>
      </c>
      <c r="I3607">
        <v>7.6390626725168085</v>
      </c>
      <c r="J3607">
        <v>675.46698838867189</v>
      </c>
      <c r="K3607">
        <v>3304.9914013753587</v>
      </c>
      <c r="L3607">
        <v>859.95353637444589</v>
      </c>
      <c r="M3607">
        <v>2612.4422938433613</v>
      </c>
      <c r="N3607">
        <v>877.01098328403805</v>
      </c>
      <c r="O3607">
        <v>3.7491650157777072</v>
      </c>
      <c r="P3607">
        <v>9.9035609942139722</v>
      </c>
    </row>
    <row r="3608" spans="1:16" x14ac:dyDescent="0.25">
      <c r="A3608">
        <v>37.383208811283112</v>
      </c>
      <c r="B3608">
        <v>4.0744260693307304</v>
      </c>
      <c r="C3608">
        <v>599.12248182436599</v>
      </c>
      <c r="D3608">
        <v>2800.6673630690989</v>
      </c>
      <c r="E3608">
        <v>490.94308987931691</v>
      </c>
      <c r="F3608">
        <v>1449.0755367075124</v>
      </c>
      <c r="G3608">
        <v>835.48795076008082</v>
      </c>
      <c r="H3608">
        <v>2.5766287763438105</v>
      </c>
      <c r="I3608">
        <v>5.9593956570198037</v>
      </c>
      <c r="J3608">
        <v>882.58111079424759</v>
      </c>
      <c r="K3608">
        <v>4683.5628844410094</v>
      </c>
      <c r="L3608">
        <v>708.3616730234188</v>
      </c>
      <c r="M3608">
        <v>2275.821249594072</v>
      </c>
      <c r="N3608">
        <v>984.88516232252039</v>
      </c>
      <c r="O3608">
        <v>2.2456909032547578</v>
      </c>
      <c r="P3608">
        <v>7.3050633128726439</v>
      </c>
    </row>
    <row r="3609" spans="1:16" x14ac:dyDescent="0.25">
      <c r="A3609">
        <v>55.531905114650726</v>
      </c>
      <c r="B3609">
        <v>8.6185286481597974</v>
      </c>
      <c r="C3609">
        <v>148.7756490515649</v>
      </c>
      <c r="D3609">
        <v>457.42184449016929</v>
      </c>
      <c r="E3609">
        <v>315.14255804130943</v>
      </c>
      <c r="F3609">
        <v>778.83927380779357</v>
      </c>
      <c r="G3609">
        <v>511.34812322812019</v>
      </c>
      <c r="H3609">
        <v>9.2519711697369473</v>
      </c>
      <c r="I3609">
        <v>8.1030477381882626</v>
      </c>
      <c r="J3609">
        <v>215.09141078859747</v>
      </c>
      <c r="K3609">
        <v>734.84832723046452</v>
      </c>
      <c r="L3609">
        <v>457.34513096767307</v>
      </c>
      <c r="M3609">
        <v>1197.4155087749912</v>
      </c>
      <c r="N3609">
        <v>570.91367089345226</v>
      </c>
      <c r="O3609">
        <v>8.1070501697677653</v>
      </c>
      <c r="P3609">
        <v>8.1420581453590657</v>
      </c>
    </row>
    <row r="3610" spans="1:16" x14ac:dyDescent="0.25">
      <c r="A3610">
        <v>17.510552704334259</v>
      </c>
      <c r="B3610">
        <v>5.1910185032062097</v>
      </c>
      <c r="C3610">
        <v>194.88108261904094</v>
      </c>
      <c r="D3610">
        <v>646.73018588635603</v>
      </c>
      <c r="E3610">
        <v>239.32344827358554</v>
      </c>
      <c r="F3610">
        <v>612.53424436105229</v>
      </c>
      <c r="G3610">
        <v>553.59082133139623</v>
      </c>
      <c r="H3610">
        <v>5.0435637174765278</v>
      </c>
      <c r="I3610">
        <v>4.7913396867839326</v>
      </c>
      <c r="J3610">
        <v>284.07328380635903</v>
      </c>
      <c r="K3610">
        <v>1057.9407644835021</v>
      </c>
      <c r="L3610">
        <v>349.30866682207329</v>
      </c>
      <c r="M3610">
        <v>945.36973548127173</v>
      </c>
      <c r="N3610">
        <v>626.28703672677955</v>
      </c>
      <c r="O3610">
        <v>4.3998644038390298</v>
      </c>
      <c r="P3610">
        <v>5.321526478779127</v>
      </c>
    </row>
    <row r="3611" spans="1:16" x14ac:dyDescent="0.25">
      <c r="A3611">
        <v>90.581808745861053</v>
      </c>
      <c r="B3611">
        <v>9.3042978159490382</v>
      </c>
      <c r="C3611">
        <v>180.00012217586277</v>
      </c>
      <c r="D3611">
        <v>583.83450219971746</v>
      </c>
      <c r="E3611">
        <v>400.78326853276758</v>
      </c>
      <c r="F3611">
        <v>1015.3350975287243</v>
      </c>
      <c r="G3611">
        <v>540.33570402050805</v>
      </c>
      <c r="H3611">
        <v>9.3110572193592027</v>
      </c>
      <c r="I3611">
        <v>8.5802753295447491</v>
      </c>
      <c r="J3611">
        <v>261.77538292445183</v>
      </c>
      <c r="K3611">
        <v>950.26917486767388</v>
      </c>
      <c r="L3611">
        <v>583.95187329212149</v>
      </c>
      <c r="M3611">
        <v>1565.246876840466</v>
      </c>
      <c r="N3611">
        <v>608.95265471932203</v>
      </c>
      <c r="O3611">
        <v>8.1321276310790918</v>
      </c>
      <c r="P3611">
        <v>9.2746351559028071</v>
      </c>
    </row>
    <row r="3612" spans="1:16" x14ac:dyDescent="0.25">
      <c r="A3612">
        <v>80.093962728977203</v>
      </c>
      <c r="B3612">
        <v>3.3776053126085017</v>
      </c>
      <c r="C3612">
        <v>1590.1669541883828</v>
      </c>
      <c r="D3612">
        <v>9928.9815786606705</v>
      </c>
      <c r="E3612">
        <v>838.23551686900032</v>
      </c>
      <c r="F3612">
        <v>3333.8188580329988</v>
      </c>
      <c r="G3612">
        <v>1286.1958705873683</v>
      </c>
      <c r="H3612">
        <v>1.4614534664366932</v>
      </c>
      <c r="I3612">
        <v>5.4264385420392482</v>
      </c>
      <c r="J3612">
        <v>2222.8574173078432</v>
      </c>
      <c r="K3612">
        <v>15158.61051033184</v>
      </c>
      <c r="L3612">
        <v>853.44625037661319</v>
      </c>
      <c r="M3612">
        <v>5329.4781039774361</v>
      </c>
      <c r="N3612">
        <v>1505.940614329148</v>
      </c>
      <c r="O3612">
        <v>1.3064446137772927</v>
      </c>
      <c r="P3612">
        <v>3.2880869275281683</v>
      </c>
    </row>
    <row r="3613" spans="1:16" x14ac:dyDescent="0.25">
      <c r="A3613">
        <v>61.040995061397552</v>
      </c>
      <c r="B3613">
        <v>6.9381278440102223</v>
      </c>
      <c r="C3613">
        <v>258.71144092209158</v>
      </c>
      <c r="D3613">
        <v>933.64113431192948</v>
      </c>
      <c r="E3613">
        <v>407.29063440078477</v>
      </c>
      <c r="F3613">
        <v>1080.5155131885367</v>
      </c>
      <c r="G3613">
        <v>607.04644852057504</v>
      </c>
      <c r="H3613">
        <v>6.059935424902501</v>
      </c>
      <c r="I3613">
        <v>6.7538951991566467</v>
      </c>
      <c r="J3613">
        <v>379.828822322853</v>
      </c>
      <c r="K3613">
        <v>1550.6269763365419</v>
      </c>
      <c r="L3613">
        <v>597.84302901831325</v>
      </c>
      <c r="M3613">
        <v>1674.6159697552912</v>
      </c>
      <c r="N3613">
        <v>695.81962137651897</v>
      </c>
      <c r="O3613">
        <v>5.2703747396785019</v>
      </c>
      <c r="P3613">
        <v>8.0656417152290878</v>
      </c>
    </row>
    <row r="3614" spans="1:16" x14ac:dyDescent="0.25">
      <c r="A3614">
        <v>23.103104412555695</v>
      </c>
      <c r="B3614">
        <v>2.7787619730981747</v>
      </c>
      <c r="C3614">
        <v>987.4713442264931</v>
      </c>
      <c r="D3614">
        <v>5374.4523432784663</v>
      </c>
      <c r="E3614">
        <v>506.39388590364899</v>
      </c>
      <c r="F3614">
        <v>1644.4050846989157</v>
      </c>
      <c r="G3614">
        <v>1036.1632825795377</v>
      </c>
      <c r="H3614">
        <v>1.4466808501152424</v>
      </c>
      <c r="I3614">
        <v>5.0585590468713342</v>
      </c>
      <c r="J3614">
        <v>1429.0271553732225</v>
      </c>
      <c r="K3614">
        <v>8701.2955843931013</v>
      </c>
      <c r="L3614">
        <v>677.63204064692081</v>
      </c>
      <c r="M3614">
        <v>2605.1402298742178</v>
      </c>
      <c r="N3614">
        <v>1225.3752196945807</v>
      </c>
      <c r="O3614">
        <v>1.2734903319052893</v>
      </c>
      <c r="P3614">
        <v>4.5439112617343467</v>
      </c>
    </row>
    <row r="3615" spans="1:16" x14ac:dyDescent="0.25">
      <c r="A3615">
        <v>42.011453807353973</v>
      </c>
      <c r="B3615">
        <v>6.6377342437327691</v>
      </c>
      <c r="C3615">
        <v>215.92718306660197</v>
      </c>
      <c r="D3615">
        <v>738.37829432360297</v>
      </c>
      <c r="E3615">
        <v>334.01511007380833</v>
      </c>
      <c r="F3615">
        <v>866.17051686292973</v>
      </c>
      <c r="G3615">
        <v>571.7901784737669</v>
      </c>
      <c r="H3615">
        <v>6.2064812404301231</v>
      </c>
      <c r="I3615">
        <v>6.1972366124275347</v>
      </c>
      <c r="J3615">
        <v>315.63806251414735</v>
      </c>
      <c r="K3615">
        <v>1215.1642523531234</v>
      </c>
      <c r="L3615">
        <v>488.59718388726816</v>
      </c>
      <c r="M3615">
        <v>1338.8259561703901</v>
      </c>
      <c r="N3615">
        <v>650.0277157970911</v>
      </c>
      <c r="O3615">
        <v>5.4072957482323005</v>
      </c>
      <c r="P3615">
        <v>7.0871800235436249</v>
      </c>
    </row>
    <row r="3616" spans="1:16" x14ac:dyDescent="0.25">
      <c r="A3616">
        <v>39.830885469913483</v>
      </c>
      <c r="B3616">
        <v>7.7346232018856131</v>
      </c>
      <c r="C3616">
        <v>147.94468032375448</v>
      </c>
      <c r="D3616">
        <v>454.16691225161873</v>
      </c>
      <c r="E3616">
        <v>281.45601112137325</v>
      </c>
      <c r="F3616">
        <v>695.07807005142502</v>
      </c>
      <c r="G3616">
        <v>510.5529773027082</v>
      </c>
      <c r="H3616">
        <v>8.3201265941023355</v>
      </c>
      <c r="I3616">
        <v>7.2756585962631011</v>
      </c>
      <c r="J3616">
        <v>213.85168264695915</v>
      </c>
      <c r="K3616">
        <v>729.32576643246205</v>
      </c>
      <c r="L3616">
        <v>408.41361418872896</v>
      </c>
      <c r="M3616">
        <v>1068.5538402836394</v>
      </c>
      <c r="N3616">
        <v>569.86760263245856</v>
      </c>
      <c r="O3616">
        <v>7.2912968776364808</v>
      </c>
      <c r="P3616">
        <v>7.2981028691743255</v>
      </c>
    </row>
    <row r="3617" spans="1:16" x14ac:dyDescent="0.25">
      <c r="A3617">
        <v>3.5043544173240662</v>
      </c>
      <c r="B3617">
        <v>5.7450245847157353</v>
      </c>
      <c r="C3617">
        <v>51.693321715108922</v>
      </c>
      <c r="D3617">
        <v>124.4495039881772</v>
      </c>
      <c r="E3617">
        <v>79.539693343644046</v>
      </c>
      <c r="F3617">
        <v>172.10233428366323</v>
      </c>
      <c r="G3617">
        <v>407.68694307151463</v>
      </c>
      <c r="H3617">
        <v>8.885598017186803</v>
      </c>
      <c r="I3617">
        <v>4.5514583304637535</v>
      </c>
      <c r="J3617">
        <v>72.295152381935694</v>
      </c>
      <c r="K3617">
        <v>184.70962140347405</v>
      </c>
      <c r="L3617">
        <v>115.04151694295349</v>
      </c>
      <c r="M3617">
        <v>260.91781897296732</v>
      </c>
      <c r="N3617">
        <v>432.52269654753258</v>
      </c>
      <c r="O3617">
        <v>8.0076815202841356</v>
      </c>
      <c r="P3617">
        <v>5.0462935235559865</v>
      </c>
    </row>
    <row r="3618" spans="1:16" x14ac:dyDescent="0.25">
      <c r="A3618">
        <v>70.752830803394318</v>
      </c>
      <c r="B3618">
        <v>9.8180989399002581</v>
      </c>
      <c r="C3618">
        <v>133.57347653467971</v>
      </c>
      <c r="D3618">
        <v>398.82973997387154</v>
      </c>
      <c r="E3618">
        <v>326.96470807038691</v>
      </c>
      <c r="F3618">
        <v>796.7479831220553</v>
      </c>
      <c r="G3618">
        <v>496.58868297333134</v>
      </c>
      <c r="H3618">
        <v>10.96168121495678</v>
      </c>
      <c r="I3618">
        <v>9.2894414231737947</v>
      </c>
      <c r="J3618">
        <v>192.44019043613562</v>
      </c>
      <c r="K3618">
        <v>635.68783826972594</v>
      </c>
      <c r="L3618">
        <v>473.56420187828991</v>
      </c>
      <c r="M3618">
        <v>1223.1037367428721</v>
      </c>
      <c r="N3618">
        <v>551.47180849189351</v>
      </c>
      <c r="O3618">
        <v>9.6258239636302587</v>
      </c>
      <c r="P3618">
        <v>9.1044580872005003</v>
      </c>
    </row>
    <row r="3619" spans="1:16" x14ac:dyDescent="0.25">
      <c r="A3619">
        <v>16.174421012401581</v>
      </c>
      <c r="B3619">
        <v>1.126976849694338</v>
      </c>
      <c r="C3619">
        <v>4776.1050335734326</v>
      </c>
      <c r="D3619">
        <v>39038.038521470116</v>
      </c>
      <c r="E3619">
        <v>347.33212537841274</v>
      </c>
      <c r="F3619">
        <v>4356.2950207625718</v>
      </c>
      <c r="G3619">
        <v>2151.4479839000519</v>
      </c>
      <c r="H3619">
        <v>0.32188223600543503</v>
      </c>
      <c r="I3619">
        <v>0.66414858599562288</v>
      </c>
      <c r="J3619">
        <v>5821.4591294051525</v>
      </c>
      <c r="K3619">
        <v>48926.355608407197</v>
      </c>
      <c r="L3619">
        <v>426.46506243651669</v>
      </c>
      <c r="M3619">
        <v>7140.1671382403511</v>
      </c>
      <c r="N3619">
        <v>2359.7717023208397</v>
      </c>
      <c r="O3619">
        <v>0.30215077890216019</v>
      </c>
      <c r="P3619">
        <v>0.63235833147689113</v>
      </c>
    </row>
    <row r="3620" spans="1:16" x14ac:dyDescent="0.25">
      <c r="A3620">
        <v>71.136457502841949</v>
      </c>
      <c r="B3620">
        <v>5.8635739629356864</v>
      </c>
      <c r="C3620">
        <v>426.09848755799777</v>
      </c>
      <c r="D3620">
        <v>1792.0385289027292</v>
      </c>
      <c r="E3620">
        <v>527.39707833463183</v>
      </c>
      <c r="F3620">
        <v>1487.9261801123878</v>
      </c>
      <c r="G3620">
        <v>728.45023919559446</v>
      </c>
      <c r="H3620">
        <v>4.2312837857649397</v>
      </c>
      <c r="I3620">
        <v>7.0110702328020444</v>
      </c>
      <c r="J3620">
        <v>629.43882146596252</v>
      </c>
      <c r="K3620">
        <v>3013.2300412372815</v>
      </c>
      <c r="L3620">
        <v>774.21506164988875</v>
      </c>
      <c r="M3620">
        <v>2323.8730499833159</v>
      </c>
      <c r="N3620">
        <v>851.25370817412943</v>
      </c>
      <c r="O3620">
        <v>3.6767425598631647</v>
      </c>
      <c r="P3620">
        <v>9.1112009306067563</v>
      </c>
    </row>
    <row r="3621" spans="1:16" x14ac:dyDescent="0.25">
      <c r="A3621">
        <v>85.804307401180267</v>
      </c>
      <c r="B3621">
        <v>8.396319185264872</v>
      </c>
      <c r="C3621">
        <v>217.39426178253683</v>
      </c>
      <c r="D3621">
        <v>744.87980461968573</v>
      </c>
      <c r="E3621">
        <v>424.95504253606919</v>
      </c>
      <c r="F3621">
        <v>1102.945590289271</v>
      </c>
      <c r="G3621">
        <v>573.0363747606375</v>
      </c>
      <c r="H3621">
        <v>7.8308874525621164</v>
      </c>
      <c r="I3621">
        <v>7.8479072978691038</v>
      </c>
      <c r="J3621">
        <v>317.83912527530282</v>
      </c>
      <c r="K3621">
        <v>1226.3275908325775</v>
      </c>
      <c r="L3621">
        <v>621.71243667880333</v>
      </c>
      <c r="M3621">
        <v>1704.9747880745997</v>
      </c>
      <c r="N3621">
        <v>651.65082590148654</v>
      </c>
      <c r="O3621">
        <v>6.8219979586943467</v>
      </c>
      <c r="P3621">
        <v>8.9906275693822586</v>
      </c>
    </row>
    <row r="3622" spans="1:16" x14ac:dyDescent="0.25">
      <c r="A3622">
        <v>6.4006498456001282</v>
      </c>
      <c r="B3622">
        <v>8.8437266553156579</v>
      </c>
      <c r="C3622">
        <v>34.017426664404191</v>
      </c>
      <c r="D3622">
        <v>76.872498827470878</v>
      </c>
      <c r="E3622">
        <v>78.862754152459985</v>
      </c>
      <c r="F3622">
        <v>163.11118122936188</v>
      </c>
      <c r="G3622">
        <v>386.03967755721351</v>
      </c>
      <c r="H3622">
        <v>15.537029467416078</v>
      </c>
      <c r="I3622">
        <v>6.080397539864931</v>
      </c>
      <c r="J3622">
        <v>47.043845171329636</v>
      </c>
      <c r="K3622">
        <v>111.0792655790391</v>
      </c>
      <c r="L3622">
        <v>114.87349970910556</v>
      </c>
      <c r="M3622">
        <v>246.05975444637443</v>
      </c>
      <c r="N3622">
        <v>402.47241826538976</v>
      </c>
      <c r="O3622">
        <v>14.199700122821719</v>
      </c>
      <c r="P3622">
        <v>6.8919100596705745</v>
      </c>
    </row>
    <row r="3623" spans="1:16" x14ac:dyDescent="0.25">
      <c r="A3623">
        <v>12.538972079753876</v>
      </c>
      <c r="B3623">
        <v>7.2294409986595438</v>
      </c>
      <c r="C3623">
        <v>75.744107477662197</v>
      </c>
      <c r="D3623">
        <v>196.76335364041489</v>
      </c>
      <c r="E3623">
        <v>144.70687086925031</v>
      </c>
      <c r="F3623">
        <v>327.7824913202208</v>
      </c>
      <c r="G3623">
        <v>435.67229856720553</v>
      </c>
      <c r="H3623">
        <v>9.8563992854304328</v>
      </c>
      <c r="I3623">
        <v>6.3630755784268391</v>
      </c>
      <c r="J3623">
        <v>107.13085579594134</v>
      </c>
      <c r="K3623">
        <v>300.25222407677967</v>
      </c>
      <c r="L3623">
        <v>208.63788805110201</v>
      </c>
      <c r="M3623">
        <v>499.35525999457809</v>
      </c>
      <c r="N3623">
        <v>470.48089254277369</v>
      </c>
      <c r="O3623">
        <v>8.7792590380857778</v>
      </c>
      <c r="P3623">
        <v>6.7752204189279981</v>
      </c>
    </row>
    <row r="3624" spans="1:16" x14ac:dyDescent="0.25">
      <c r="A3624">
        <v>70.225034296512604</v>
      </c>
      <c r="B3624">
        <v>3.915261362887505</v>
      </c>
      <c r="C3624">
        <v>1049.8773286045428</v>
      </c>
      <c r="D3624">
        <v>5818.969686838569</v>
      </c>
      <c r="E3624">
        <v>747.98925666477703</v>
      </c>
      <c r="F3624">
        <v>2470.3581362807413</v>
      </c>
      <c r="G3624">
        <v>1064.8615525233527</v>
      </c>
      <c r="H3624">
        <v>1.9903162563106631</v>
      </c>
      <c r="I3624">
        <v>7.2166688655781233</v>
      </c>
      <c r="J3624">
        <v>1514.1021067545787</v>
      </c>
      <c r="K3624">
        <v>9364.0356886359295</v>
      </c>
      <c r="L3624">
        <v>973.68094362404395</v>
      </c>
      <c r="M3624">
        <v>3918.0248584553069</v>
      </c>
      <c r="N3624">
        <v>1258.6445549983912</v>
      </c>
      <c r="O3624">
        <v>1.7549728532951299</v>
      </c>
      <c r="P3624">
        <v>5.9796027258026996</v>
      </c>
    </row>
    <row r="3625" spans="1:16" x14ac:dyDescent="0.25">
      <c r="A3625">
        <v>66.870053231716156</v>
      </c>
      <c r="B3625">
        <v>3.4983577333456428</v>
      </c>
      <c r="C3625">
        <v>1296.0881689710536</v>
      </c>
      <c r="D3625">
        <v>7638.6889268557406</v>
      </c>
      <c r="E3625">
        <v>776.73856004290769</v>
      </c>
      <c r="F3625">
        <v>2761.4041118804166</v>
      </c>
      <c r="G3625">
        <v>1171.1044395206047</v>
      </c>
      <c r="H3625">
        <v>1.6385291043389139</v>
      </c>
      <c r="I3625">
        <v>6.4941570318867408</v>
      </c>
      <c r="J3625">
        <v>1842.9709859137274</v>
      </c>
      <c r="K3625">
        <v>11997.686795368894</v>
      </c>
      <c r="L3625">
        <v>871.25050257864405</v>
      </c>
      <c r="M3625">
        <v>4396.8969672309404</v>
      </c>
      <c r="N3625">
        <v>1379.3692321851884</v>
      </c>
      <c r="O3625">
        <v>1.4541396847230494</v>
      </c>
      <c r="P3625">
        <v>4.2256750980027613</v>
      </c>
    </row>
    <row r="3626" spans="1:16" x14ac:dyDescent="0.25">
      <c r="A3626">
        <v>36.409354507923126</v>
      </c>
      <c r="B3626">
        <v>2.2070121915624208</v>
      </c>
      <c r="C3626">
        <v>2230.2248874115153</v>
      </c>
      <c r="D3626">
        <v>15247.405914954948</v>
      </c>
      <c r="E3626">
        <v>554.55992867799466</v>
      </c>
      <c r="F3626">
        <v>3205.2538152042353</v>
      </c>
      <c r="G3626">
        <v>1505.0790334303713</v>
      </c>
      <c r="H3626">
        <v>0.83842091370748806</v>
      </c>
      <c r="I3626">
        <v>2.3077258096919411</v>
      </c>
      <c r="J3626">
        <v>3009.5243571522328</v>
      </c>
      <c r="K3626">
        <v>22014.183203218963</v>
      </c>
      <c r="L3626">
        <v>590.98353930411258</v>
      </c>
      <c r="M3626">
        <v>5159.7590954902362</v>
      </c>
      <c r="N3626">
        <v>1735.6929255002947</v>
      </c>
      <c r="O3626">
        <v>0.75995056054163623</v>
      </c>
      <c r="P3626">
        <v>1.5934201626415281</v>
      </c>
    </row>
    <row r="3627" spans="1:16" x14ac:dyDescent="0.25">
      <c r="A3627">
        <v>7.3702437281608582</v>
      </c>
      <c r="B3627">
        <v>7.9640658740358967</v>
      </c>
      <c r="C3627">
        <v>44.621537497001292</v>
      </c>
      <c r="D3627">
        <v>104.79666266241597</v>
      </c>
      <c r="E3627">
        <v>94.925747936980542</v>
      </c>
      <c r="F3627">
        <v>202.03042753508609</v>
      </c>
      <c r="G3627">
        <v>399.1351822437602</v>
      </c>
      <c r="H3627">
        <v>12.900650034533841</v>
      </c>
      <c r="I3627">
        <v>6.018241767367833</v>
      </c>
      <c r="J3627">
        <v>62.154409089238904</v>
      </c>
      <c r="K3627">
        <v>154.01621270269194</v>
      </c>
      <c r="L3627">
        <v>137.60276520028387</v>
      </c>
      <c r="M3627">
        <v>305.74150437795942</v>
      </c>
      <c r="N3627">
        <v>420.74070821600168</v>
      </c>
      <c r="O3627">
        <v>11.682170314912417</v>
      </c>
      <c r="P3627">
        <v>6.742098936850411</v>
      </c>
    </row>
    <row r="3628" spans="1:16" x14ac:dyDescent="0.25">
      <c r="A3628">
        <v>21.482846319675446</v>
      </c>
      <c r="B3628">
        <v>1.6335959186282138</v>
      </c>
      <c r="C3628">
        <v>2860.7090430638355</v>
      </c>
      <c r="D3628">
        <v>20817.256160774439</v>
      </c>
      <c r="E3628">
        <v>425.05580257325755</v>
      </c>
      <c r="F3628">
        <v>3204.4836898940362</v>
      </c>
      <c r="G3628">
        <v>1691.2109505179035</v>
      </c>
      <c r="H3628">
        <v>0.56451982722267635</v>
      </c>
      <c r="I3628">
        <v>1.2998902955115574</v>
      </c>
      <c r="J3628">
        <v>3742.9477360188307</v>
      </c>
      <c r="K3628">
        <v>28703.058433126789</v>
      </c>
      <c r="L3628">
        <v>471.75987050100667</v>
      </c>
      <c r="M3628">
        <v>5186.9063522545621</v>
      </c>
      <c r="N3628">
        <v>1921.6583001222061</v>
      </c>
      <c r="O3628">
        <v>0.51748303229507708</v>
      </c>
      <c r="P3628">
        <v>1.011223197655265</v>
      </c>
    </row>
    <row r="3629" spans="1:16" x14ac:dyDescent="0.25">
      <c r="A3629">
        <v>4.1776661276817322</v>
      </c>
      <c r="B3629">
        <v>7.818017114219785</v>
      </c>
      <c r="C3629">
        <v>32.921829640990232</v>
      </c>
      <c r="D3629">
        <v>74.099112353449001</v>
      </c>
      <c r="E3629">
        <v>67.227503206246382</v>
      </c>
      <c r="F3629">
        <v>138.58986875933772</v>
      </c>
      <c r="G3629">
        <v>384.66734157741234</v>
      </c>
      <c r="H3629">
        <v>13.864658987470555</v>
      </c>
      <c r="I3629">
        <v>5.3110876994140046</v>
      </c>
      <c r="J3629">
        <v>45.489136240078331</v>
      </c>
      <c r="K3629">
        <v>106.86277669373393</v>
      </c>
      <c r="L3629">
        <v>97.983994829548195</v>
      </c>
      <c r="M3629">
        <v>208.99094297921272</v>
      </c>
      <c r="N3629">
        <v>400.54194062102607</v>
      </c>
      <c r="O3629">
        <v>12.685658241320452</v>
      </c>
      <c r="P3629">
        <v>6.024937260235057</v>
      </c>
    </row>
    <row r="3630" spans="1:16" x14ac:dyDescent="0.25">
      <c r="A3630">
        <v>84.063612759113312</v>
      </c>
      <c r="B3630">
        <v>7.3080718830540725</v>
      </c>
      <c r="C3630">
        <v>292.86773255857247</v>
      </c>
      <c r="D3630">
        <v>1097.3629330409256</v>
      </c>
      <c r="E3630">
        <v>476.86001953153971</v>
      </c>
      <c r="F3630">
        <v>1284.6898013204614</v>
      </c>
      <c r="G3630">
        <v>633.745690941519</v>
      </c>
      <c r="H3630">
        <v>6.0893469229507362</v>
      </c>
      <c r="I3630">
        <v>7.4010216592354281</v>
      </c>
      <c r="J3630">
        <v>431.02273459676525</v>
      </c>
      <c r="K3630">
        <v>1831.6687382960986</v>
      </c>
      <c r="L3630">
        <v>701.15031945742714</v>
      </c>
      <c r="M3630">
        <v>1994.7803047391737</v>
      </c>
      <c r="N3630">
        <v>730.31471048598712</v>
      </c>
      <c r="O3630">
        <v>5.2918396513499468</v>
      </c>
      <c r="P3630">
        <v>9.0943189200265753</v>
      </c>
    </row>
    <row r="3631" spans="1:16" x14ac:dyDescent="0.25">
      <c r="A3631">
        <v>3.2302476763725281</v>
      </c>
      <c r="B3631">
        <v>7.3584406193255907</v>
      </c>
      <c r="C3631">
        <v>31.533329294182074</v>
      </c>
      <c r="D3631">
        <v>70.615423665303723</v>
      </c>
      <c r="E3631">
        <v>60.291015978333597</v>
      </c>
      <c r="F3631">
        <v>123.76032428519446</v>
      </c>
      <c r="G3631">
        <v>382.92239039986043</v>
      </c>
      <c r="H3631">
        <v>13.210127822182065</v>
      </c>
      <c r="I3631">
        <v>4.9196166030415265</v>
      </c>
      <c r="J3631">
        <v>43.52047334535132</v>
      </c>
      <c r="K3631">
        <v>101.57944346512701</v>
      </c>
      <c r="L3631">
        <v>87.942691530510416</v>
      </c>
      <c r="M3631">
        <v>186.53819819887244</v>
      </c>
      <c r="N3631">
        <v>398.08358527412594</v>
      </c>
      <c r="O3631">
        <v>12.104926390080371</v>
      </c>
      <c r="P3631">
        <v>5.5860474625657837</v>
      </c>
    </row>
    <row r="3632" spans="1:16" x14ac:dyDescent="0.25">
      <c r="A3632">
        <v>46.967999041080475</v>
      </c>
      <c r="B3632">
        <v>6.6593565717613981</v>
      </c>
      <c r="C3632">
        <v>233.02549050399372</v>
      </c>
      <c r="D3632">
        <v>815.02883631088616</v>
      </c>
      <c r="E3632">
        <v>357.59613539559177</v>
      </c>
      <c r="F3632">
        <v>936.31505669674721</v>
      </c>
      <c r="G3632">
        <v>586.14344597969512</v>
      </c>
      <c r="H3632">
        <v>6.0508189039756681</v>
      </c>
      <c r="I3632">
        <v>6.310233627061038</v>
      </c>
      <c r="J3632">
        <v>341.29306019040126</v>
      </c>
      <c r="K3632">
        <v>1346.823808383444</v>
      </c>
      <c r="L3632">
        <v>523.90451413246149</v>
      </c>
      <c r="M3632">
        <v>1448.872767910907</v>
      </c>
      <c r="N3632">
        <v>668.70232901109694</v>
      </c>
      <c r="O3632">
        <v>5.2673238110282545</v>
      </c>
      <c r="P3632">
        <v>7.3541026872044037</v>
      </c>
    </row>
    <row r="3633" spans="1:16" x14ac:dyDescent="0.25">
      <c r="A3633">
        <v>6.2500953078269958</v>
      </c>
      <c r="B3633">
        <v>4.2997377525710698</v>
      </c>
      <c r="C3633">
        <v>138.52958036292853</v>
      </c>
      <c r="D3633">
        <v>417.70639974338752</v>
      </c>
      <c r="E3633">
        <v>147.79938690260153</v>
      </c>
      <c r="F3633">
        <v>361.87829920472376</v>
      </c>
      <c r="G3633">
        <v>501.45080415053633</v>
      </c>
      <c r="H3633">
        <v>4.7374704313485383</v>
      </c>
      <c r="I3633">
        <v>4.0642771353242511</v>
      </c>
      <c r="J3633">
        <v>199.81765669779423</v>
      </c>
      <c r="K3633">
        <v>667.57277380850439</v>
      </c>
      <c r="L3633">
        <v>214.20423131305333</v>
      </c>
      <c r="M3633">
        <v>555.80863147183982</v>
      </c>
      <c r="N3633">
        <v>557.88235724842775</v>
      </c>
      <c r="O3633">
        <v>4.1570227983715808</v>
      </c>
      <c r="P3633">
        <v>4.0073650165673937</v>
      </c>
    </row>
    <row r="3634" spans="1:16" x14ac:dyDescent="0.25">
      <c r="A3634">
        <v>37.069967567920685</v>
      </c>
      <c r="B3634">
        <v>4.1486451848866528</v>
      </c>
      <c r="C3634">
        <v>571.38678625468469</v>
      </c>
      <c r="D3634">
        <v>2632.1236058506306</v>
      </c>
      <c r="E3634">
        <v>480.02207486583808</v>
      </c>
      <c r="F3634">
        <v>1407.2974638480719</v>
      </c>
      <c r="G3634">
        <v>819.27219786581736</v>
      </c>
      <c r="H3634">
        <v>2.6723070098142641</v>
      </c>
      <c r="I3634">
        <v>5.8974002971543493</v>
      </c>
      <c r="J3634">
        <v>842.39463148696598</v>
      </c>
      <c r="K3634">
        <v>4408.436401980709</v>
      </c>
      <c r="L3634">
        <v>695.15645881468276</v>
      </c>
      <c r="M3634">
        <v>2208.4619722098137</v>
      </c>
      <c r="N3634">
        <v>964.86755796959051</v>
      </c>
      <c r="O3634">
        <v>2.3276805977576531</v>
      </c>
      <c r="P3634">
        <v>7.3329843857891532</v>
      </c>
    </row>
    <row r="3635" spans="1:16" x14ac:dyDescent="0.25">
      <c r="A3635">
        <v>78.477870643138885</v>
      </c>
      <c r="B3635">
        <v>6.6092015465286993</v>
      </c>
      <c r="C3635">
        <v>349.42004555346193</v>
      </c>
      <c r="D3635">
        <v>1382.068354534925</v>
      </c>
      <c r="E3635">
        <v>501.48592470627392</v>
      </c>
      <c r="F3635">
        <v>1380.6455117901398</v>
      </c>
      <c r="G3635">
        <v>675.58922987208348</v>
      </c>
      <c r="H3635">
        <v>5.1476327495968102</v>
      </c>
      <c r="I3635">
        <v>7.1717468898016694</v>
      </c>
      <c r="J3635">
        <v>515.54284047095348</v>
      </c>
      <c r="K3635">
        <v>2318.5025143707303</v>
      </c>
      <c r="L3635">
        <v>737.96806828065894</v>
      </c>
      <c r="M3635">
        <v>2149.5980198646666</v>
      </c>
      <c r="N3635">
        <v>784.03538070254672</v>
      </c>
      <c r="O3635">
        <v>4.471313350883233</v>
      </c>
      <c r="P3635">
        <v>9.1417833459747548</v>
      </c>
    </row>
    <row r="3636" spans="1:16" x14ac:dyDescent="0.25">
      <c r="A3636">
        <v>59.910472929477692</v>
      </c>
      <c r="B3636">
        <v>1.1547467803715574</v>
      </c>
      <c r="C3636">
        <v>9211.9954904591941</v>
      </c>
      <c r="D3636">
        <v>85753.930961133141</v>
      </c>
      <c r="E3636">
        <v>596.52811930985547</v>
      </c>
      <c r="F3636">
        <v>12711.912666300977</v>
      </c>
      <c r="G3636">
        <v>2933.1987719093313</v>
      </c>
      <c r="H3636">
        <v>0.26174849131465217</v>
      </c>
      <c r="I3636">
        <v>0.71975506785777466</v>
      </c>
      <c r="J3636">
        <v>10423.69644468898</v>
      </c>
      <c r="K3636">
        <v>99640.411768705133</v>
      </c>
      <c r="L3636">
        <v>857.43255641043083</v>
      </c>
      <c r="M3636">
        <v>21245.036909392747</v>
      </c>
      <c r="N3636">
        <v>3114.9246768687713</v>
      </c>
      <c r="O3636">
        <v>0.25121265457299841</v>
      </c>
      <c r="P3636">
        <v>0.87199671346142449</v>
      </c>
    </row>
    <row r="3637" spans="1:16" x14ac:dyDescent="0.25">
      <c r="A3637">
        <v>84.157164990901947</v>
      </c>
      <c r="B3637">
        <v>4.0484908706569911</v>
      </c>
      <c r="C3637">
        <v>1113.8635516005929</v>
      </c>
      <c r="D3637">
        <v>6282.1482769104832</v>
      </c>
      <c r="E3637">
        <v>808.45759481220557</v>
      </c>
      <c r="F3637">
        <v>2718.6579311993346</v>
      </c>
      <c r="G3637">
        <v>1093.4906584165983</v>
      </c>
      <c r="H3637">
        <v>2.0112092153940146</v>
      </c>
      <c r="I3637">
        <v>7.5211638253583422</v>
      </c>
      <c r="J3637">
        <v>1600.5906174252825</v>
      </c>
      <c r="K3637">
        <v>10046.077870950512</v>
      </c>
      <c r="L3637">
        <v>1005.9499593774644</v>
      </c>
      <c r="M3637">
        <v>4316.5332202250729</v>
      </c>
      <c r="N3637">
        <v>1291.5526564345782</v>
      </c>
      <c r="O3637">
        <v>1.7764171766670491</v>
      </c>
      <c r="P3637">
        <v>5.7867132839267814</v>
      </c>
    </row>
    <row r="3638" spans="1:16" x14ac:dyDescent="0.25">
      <c r="A3638">
        <v>94.056836903095245</v>
      </c>
      <c r="B3638">
        <v>6.8509030476291297</v>
      </c>
      <c r="C3638">
        <v>369.44642120422071</v>
      </c>
      <c r="D3638">
        <v>1486.6259142654883</v>
      </c>
      <c r="E3638">
        <v>545.23332695618694</v>
      </c>
      <c r="F3638">
        <v>1511.3779542505206</v>
      </c>
      <c r="G3638">
        <v>689.78977110931532</v>
      </c>
      <c r="H3638">
        <v>5.22294375049694</v>
      </c>
      <c r="I3638">
        <v>7.6230767189191511</v>
      </c>
      <c r="J3638">
        <v>545.3764318278885</v>
      </c>
      <c r="K3638">
        <v>2496.4631346469846</v>
      </c>
      <c r="L3638">
        <v>802.13427134316316</v>
      </c>
      <c r="M3638">
        <v>2355.1877505829771</v>
      </c>
      <c r="N3638">
        <v>802.16644198964514</v>
      </c>
      <c r="O3638">
        <v>4.5367577972881685</v>
      </c>
      <c r="P3638">
        <v>9.8018390371189028</v>
      </c>
    </row>
    <row r="3639" spans="1:16" x14ac:dyDescent="0.25">
      <c r="A3639">
        <v>40.76887434720993</v>
      </c>
      <c r="B3639">
        <v>8.8499526944625391</v>
      </c>
      <c r="C3639">
        <v>112.52223783735587</v>
      </c>
      <c r="D3639">
        <v>321.21751361945729</v>
      </c>
      <c r="E3639">
        <v>253.5628070011519</v>
      </c>
      <c r="F3639">
        <v>604.19245306674429</v>
      </c>
      <c r="G3639">
        <v>475.35235262536963</v>
      </c>
      <c r="H3639">
        <v>10.509509691355534</v>
      </c>
      <c r="I3639">
        <v>8.3201775309958172</v>
      </c>
      <c r="J3639">
        <v>161.19847454133389</v>
      </c>
      <c r="K3639">
        <v>505.36585720286075</v>
      </c>
      <c r="L3639">
        <v>366.32886463006054</v>
      </c>
      <c r="M3639">
        <v>925.31966488015053</v>
      </c>
      <c r="N3639">
        <v>523.39617236397862</v>
      </c>
      <c r="O3639">
        <v>9.2640206389553796</v>
      </c>
      <c r="P3639">
        <v>8.1825196411223153</v>
      </c>
    </row>
    <row r="3640" spans="1:16" x14ac:dyDescent="0.25">
      <c r="A3640">
        <v>12.212123453617096</v>
      </c>
      <c r="B3640">
        <v>3.7863617771757996</v>
      </c>
      <c r="C3640">
        <v>302.6918673875436</v>
      </c>
      <c r="D3640">
        <v>1145.6448278438309</v>
      </c>
      <c r="E3640">
        <v>254.12105450621354</v>
      </c>
      <c r="F3640">
        <v>687.40692538721021</v>
      </c>
      <c r="G3640">
        <v>641.2143334438058</v>
      </c>
      <c r="H3640">
        <v>3.1155027981679186</v>
      </c>
      <c r="I3640">
        <v>3.8798544246443298</v>
      </c>
      <c r="J3640">
        <v>445.73032071982942</v>
      </c>
      <c r="K3640">
        <v>1914.4273176119357</v>
      </c>
      <c r="L3640">
        <v>373.76498091914317</v>
      </c>
      <c r="M3640">
        <v>1067.8959726681035</v>
      </c>
      <c r="N3640">
        <v>739.93454897051572</v>
      </c>
      <c r="O3640">
        <v>2.7070763940502616</v>
      </c>
      <c r="P3640">
        <v>4.8032031201976961</v>
      </c>
    </row>
    <row r="3641" spans="1:16" x14ac:dyDescent="0.25">
      <c r="A3641">
        <v>3.0155743956565857</v>
      </c>
      <c r="B3641">
        <v>3.4184934634345243</v>
      </c>
      <c r="C3641">
        <v>134.50969819550176</v>
      </c>
      <c r="D3641">
        <v>402.37855174341314</v>
      </c>
      <c r="E3641">
        <v>114.53773703041536</v>
      </c>
      <c r="F3641">
        <v>279.36084313475362</v>
      </c>
      <c r="G3641">
        <v>497.51099035950995</v>
      </c>
      <c r="H3641">
        <v>3.8070139592513685</v>
      </c>
      <c r="I3641">
        <v>3.234045800099731</v>
      </c>
      <c r="J3641">
        <v>193.83324180136168</v>
      </c>
      <c r="K3641">
        <v>641.67731413848253</v>
      </c>
      <c r="L3641">
        <v>165.9123313034674</v>
      </c>
      <c r="M3641">
        <v>428.89407196274368</v>
      </c>
      <c r="N3641">
        <v>552.68830452810164</v>
      </c>
      <c r="O3641">
        <v>3.3425828281703285</v>
      </c>
      <c r="P3641">
        <v>3.1727387566001735</v>
      </c>
    </row>
    <row r="3642" spans="1:16" x14ac:dyDescent="0.25">
      <c r="A3642">
        <v>22.074513733386993</v>
      </c>
      <c r="B3642">
        <v>1.6744806591717021</v>
      </c>
      <c r="C3642">
        <v>2774.3912862682837</v>
      </c>
      <c r="D3642">
        <v>20038.8750740629</v>
      </c>
      <c r="E3642">
        <v>433.21917469642949</v>
      </c>
      <c r="F3642">
        <v>3162.6391866473714</v>
      </c>
      <c r="G3642">
        <v>1667.0794613654382</v>
      </c>
      <c r="H3642">
        <v>0.58539407927600051</v>
      </c>
      <c r="I3642">
        <v>1.37180830520369</v>
      </c>
      <c r="J3642">
        <v>3644.5143302518368</v>
      </c>
      <c r="K3642">
        <v>27790.637659939526</v>
      </c>
      <c r="L3642">
        <v>478.27334982807736</v>
      </c>
      <c r="M3642">
        <v>5115.6240536783289</v>
      </c>
      <c r="N3642">
        <v>1897.9527121847084</v>
      </c>
      <c r="O3642">
        <v>0.53585708694537837</v>
      </c>
      <c r="P3642">
        <v>1.0526486331359943</v>
      </c>
    </row>
    <row r="3643" spans="1:16" x14ac:dyDescent="0.25">
      <c r="A3643">
        <v>70.555895507335663</v>
      </c>
      <c r="B3643">
        <v>4.8475041538035786</v>
      </c>
      <c r="C3643">
        <v>653.04431757194061</v>
      </c>
      <c r="D3643">
        <v>3135.0169682525848</v>
      </c>
      <c r="E3643">
        <v>628.60980240724723</v>
      </c>
      <c r="F3643">
        <v>1879.5565078126797</v>
      </c>
      <c r="G3643">
        <v>866.14517002526941</v>
      </c>
      <c r="H3643">
        <v>2.9645275387920402</v>
      </c>
      <c r="I3643">
        <v>7.4535008150634736</v>
      </c>
      <c r="J3643">
        <v>960.26477196252381</v>
      </c>
      <c r="K3643">
        <v>5224.6656129294106</v>
      </c>
      <c r="L3643">
        <v>899.79219832235879</v>
      </c>
      <c r="M3643">
        <v>2956.191369648755</v>
      </c>
      <c r="N3643">
        <v>1022.4985283418007</v>
      </c>
      <c r="O3643">
        <v>2.5869893378909334</v>
      </c>
      <c r="P3643">
        <v>8.8749005551852935</v>
      </c>
    </row>
    <row r="3644" spans="1:16" x14ac:dyDescent="0.25">
      <c r="A3644">
        <v>42.946681082248688</v>
      </c>
      <c r="B3644">
        <v>7.7422213113721474</v>
      </c>
      <c r="C3644">
        <v>155.96620408583328</v>
      </c>
      <c r="D3644">
        <v>485.83174130617664</v>
      </c>
      <c r="E3644">
        <v>294.86967108747911</v>
      </c>
      <c r="F3644">
        <v>733.23974232479657</v>
      </c>
      <c r="G3644">
        <v>518.17498997535995</v>
      </c>
      <c r="H3644">
        <v>8.1687241009243436</v>
      </c>
      <c r="I3644">
        <v>7.2395601050916927</v>
      </c>
      <c r="J3644">
        <v>225.825731948748</v>
      </c>
      <c r="K3644">
        <v>783.11092998370259</v>
      </c>
      <c r="L3644">
        <v>428.32736600089709</v>
      </c>
      <c r="M3644">
        <v>1128.0599505924827</v>
      </c>
      <c r="N3644">
        <v>579.88889208309035</v>
      </c>
      <c r="O3644">
        <v>7.1515926790737145</v>
      </c>
      <c r="P3644">
        <v>7.3967250060258625</v>
      </c>
    </row>
    <row r="3645" spans="1:16" x14ac:dyDescent="0.25">
      <c r="A3645">
        <v>24.488897740840912</v>
      </c>
      <c r="B3645">
        <v>7.8528110901569228</v>
      </c>
      <c r="C3645">
        <v>101.16297226971727</v>
      </c>
      <c r="D3645">
        <v>281.1748044114658</v>
      </c>
      <c r="E3645">
        <v>204.67567250451626</v>
      </c>
      <c r="F3645">
        <v>481.01122489770916</v>
      </c>
      <c r="G3645">
        <v>463.46923241781963</v>
      </c>
      <c r="H3645">
        <v>9.6842039815049645</v>
      </c>
      <c r="I3645">
        <v>7.2968211669990399</v>
      </c>
      <c r="J3645">
        <v>144.41789307349296</v>
      </c>
      <c r="K3645">
        <v>438.74222580386783</v>
      </c>
      <c r="L3645">
        <v>295.37724216135513</v>
      </c>
      <c r="M3645">
        <v>735.60546290177808</v>
      </c>
      <c r="N3645">
        <v>507.62296058198461</v>
      </c>
      <c r="O3645">
        <v>8.5586912279638021</v>
      </c>
      <c r="P3645">
        <v>7.354209673910665</v>
      </c>
    </row>
    <row r="3646" spans="1:16" x14ac:dyDescent="0.25">
      <c r="A3646">
        <v>97.095166027545929</v>
      </c>
      <c r="B3646">
        <v>8.9994447028774989</v>
      </c>
      <c r="C3646">
        <v>204.10963174013028</v>
      </c>
      <c r="D3646">
        <v>686.53892650531145</v>
      </c>
      <c r="E3646">
        <v>431.62606210751488</v>
      </c>
      <c r="F3646">
        <v>1111.2911577991094</v>
      </c>
      <c r="G3646">
        <v>561.64683381446946</v>
      </c>
      <c r="H3646">
        <v>8.5940376496341973</v>
      </c>
      <c r="I3646">
        <v>8.3383199132913663</v>
      </c>
      <c r="J3646">
        <v>297.91114973877961</v>
      </c>
      <c r="K3646">
        <v>1126.195792622196</v>
      </c>
      <c r="L3646">
        <v>630.62318388482947</v>
      </c>
      <c r="M3646">
        <v>1716.2922285046959</v>
      </c>
      <c r="N3646">
        <v>636.80443620266544</v>
      </c>
      <c r="O3646">
        <v>7.4925804481563771</v>
      </c>
      <c r="P3646">
        <v>9.3905755346234461</v>
      </c>
    </row>
    <row r="3647" spans="1:16" x14ac:dyDescent="0.25">
      <c r="A3647">
        <v>77.588445842266083</v>
      </c>
      <c r="B3647">
        <v>6.3773159753229764</v>
      </c>
      <c r="C3647">
        <v>375.79778466871164</v>
      </c>
      <c r="D3647">
        <v>1520.1705140412525</v>
      </c>
      <c r="E3647">
        <v>515.00966148950977</v>
      </c>
      <c r="F3647">
        <v>1430.5890372745801</v>
      </c>
      <c r="G3647">
        <v>694.23213608223841</v>
      </c>
      <c r="H3647">
        <v>4.8301472049563605</v>
      </c>
      <c r="I3647">
        <v>7.1532308287515489</v>
      </c>
      <c r="J3647">
        <v>554.82602123099957</v>
      </c>
      <c r="K3647">
        <v>2553.4496121901216</v>
      </c>
      <c r="L3647">
        <v>757.56354270983888</v>
      </c>
      <c r="M3647">
        <v>2229.8893127079341</v>
      </c>
      <c r="N3647">
        <v>807.82752893284521</v>
      </c>
      <c r="O3647">
        <v>4.1956391157600166</v>
      </c>
      <c r="P3647">
        <v>9.2181393463192656</v>
      </c>
    </row>
    <row r="3648" spans="1:16" x14ac:dyDescent="0.25">
      <c r="A3648">
        <v>32.859751284122467</v>
      </c>
      <c r="B3648">
        <v>4.5713724402363418</v>
      </c>
      <c r="C3648">
        <v>417.90747975459573</v>
      </c>
      <c r="D3648">
        <v>1747.0396382505082</v>
      </c>
      <c r="E3648">
        <v>404.37607589117187</v>
      </c>
      <c r="F3648">
        <v>1138.0973378405586</v>
      </c>
      <c r="G3648">
        <v>722.98927437536486</v>
      </c>
      <c r="H3648">
        <v>3.3235951755779642</v>
      </c>
      <c r="I3648">
        <v>5.4093489430169068</v>
      </c>
      <c r="J3648">
        <v>617.3172471365217</v>
      </c>
      <c r="K3648">
        <v>2937.3927173667435</v>
      </c>
      <c r="L3648">
        <v>593.88010307921013</v>
      </c>
      <c r="M3648">
        <v>1776.954056055825</v>
      </c>
      <c r="N3648">
        <v>844.34490897746457</v>
      </c>
      <c r="O3648">
        <v>2.8877802776274648</v>
      </c>
      <c r="P3648">
        <v>7.0276762122505234</v>
      </c>
    </row>
    <row r="3649" spans="1:16" x14ac:dyDescent="0.25">
      <c r="A3649">
        <v>65.287584245204926</v>
      </c>
      <c r="B3649">
        <v>8.0437550827769186</v>
      </c>
      <c r="C3649">
        <v>195.18536294509363</v>
      </c>
      <c r="D3649">
        <v>648.03310944340546</v>
      </c>
      <c r="E3649">
        <v>371.33887201728118</v>
      </c>
      <c r="F3649">
        <v>950.61036615501871</v>
      </c>
      <c r="G3649">
        <v>553.85839351138895</v>
      </c>
      <c r="H3649">
        <v>7.8107207235460248</v>
      </c>
      <c r="I3649">
        <v>7.4251014190141582</v>
      </c>
      <c r="J3649">
        <v>284.52944184969618</v>
      </c>
      <c r="K3649">
        <v>1060.1735977052347</v>
      </c>
      <c r="L3649">
        <v>542.01258429529537</v>
      </c>
      <c r="M3649">
        <v>1467.1809880889525</v>
      </c>
      <c r="N3649">
        <v>626.63657774064916</v>
      </c>
      <c r="O3649">
        <v>6.8137085889584705</v>
      </c>
      <c r="P3649">
        <v>8.2507721055340468</v>
      </c>
    </row>
    <row r="3650" spans="1:16" x14ac:dyDescent="0.25">
      <c r="A3650">
        <v>64.512836754322052</v>
      </c>
      <c r="B3650">
        <v>2.2716438661534388</v>
      </c>
      <c r="C3650">
        <v>3072.3125446529511</v>
      </c>
      <c r="D3650">
        <v>22744.202226776204</v>
      </c>
      <c r="E3650">
        <v>599.97550639605242</v>
      </c>
      <c r="F3650">
        <v>4871.9460653264468</v>
      </c>
      <c r="G3650">
        <v>1748.8060590882712</v>
      </c>
      <c r="H3650">
        <v>0.76415868605246495</v>
      </c>
      <c r="I3650">
        <v>1.6978557904063569</v>
      </c>
      <c r="J3650">
        <v>3981.9589680519975</v>
      </c>
      <c r="K3650">
        <v>30936.505618222007</v>
      </c>
      <c r="L3650">
        <v>674.4101016610382</v>
      </c>
      <c r="M3650">
        <v>7898.855290789209</v>
      </c>
      <c r="N3650">
        <v>1977.8201752334721</v>
      </c>
      <c r="O3650">
        <v>0.70282228156739879</v>
      </c>
      <c r="P3650">
        <v>1.3620237996447633</v>
      </c>
    </row>
    <row r="3651" spans="1:16" x14ac:dyDescent="0.25">
      <c r="A3651">
        <v>47.41291207075119</v>
      </c>
      <c r="B3651">
        <v>3.3122131450123233</v>
      </c>
      <c r="C3651">
        <v>1137.2464926142418</v>
      </c>
      <c r="D3651">
        <v>6453.1967411953274</v>
      </c>
      <c r="E3651">
        <v>671.56372662672197</v>
      </c>
      <c r="F3651">
        <v>2273.6714955446419</v>
      </c>
      <c r="G3651">
        <v>1103.7635969394605</v>
      </c>
      <c r="H3651">
        <v>1.6321985188524786</v>
      </c>
      <c r="I3651">
        <v>6.1628029020026664</v>
      </c>
      <c r="J3651">
        <v>1632.013591155242</v>
      </c>
      <c r="K3651">
        <v>10295.841940894727</v>
      </c>
      <c r="L3651">
        <v>822.94088119204753</v>
      </c>
      <c r="M3651">
        <v>3611.4003429915929</v>
      </c>
      <c r="N3651">
        <v>1303.2928615575959</v>
      </c>
      <c r="O3651">
        <v>1.4425449135762718</v>
      </c>
      <c r="P3651">
        <v>4.6254610257627187</v>
      </c>
    </row>
    <row r="3652" spans="1:16" x14ac:dyDescent="0.25">
      <c r="A3652">
        <v>49.868814527988434</v>
      </c>
      <c r="B3652">
        <v>8.0234923207186508</v>
      </c>
      <c r="C3652">
        <v>160.88119798482796</v>
      </c>
      <c r="D3652">
        <v>505.49840530016365</v>
      </c>
      <c r="E3652">
        <v>313.85700610302717</v>
      </c>
      <c r="F3652">
        <v>783.61613523043411</v>
      </c>
      <c r="G3652">
        <v>522.78735949458928</v>
      </c>
      <c r="H3652">
        <v>8.369488203769242</v>
      </c>
      <c r="I3652">
        <v>7.472608929723668</v>
      </c>
      <c r="J3652">
        <v>233.16936633281327</v>
      </c>
      <c r="K3652">
        <v>816.57871509149766</v>
      </c>
      <c r="L3652">
        <v>456.1995720894131</v>
      </c>
      <c r="M3652">
        <v>1206.0920282192089</v>
      </c>
      <c r="N3652">
        <v>585.94679137001606</v>
      </c>
      <c r="O3652">
        <v>7.3233075047236413</v>
      </c>
      <c r="P3652">
        <v>7.7285741254233224</v>
      </c>
    </row>
    <row r="3653" spans="1:16" x14ac:dyDescent="0.25">
      <c r="A3653">
        <v>43.668958127498627</v>
      </c>
      <c r="B3653">
        <v>3.7724853375435261</v>
      </c>
      <c r="C3653">
        <v>801.49462951927876</v>
      </c>
      <c r="D3653">
        <v>4096.667814815909</v>
      </c>
      <c r="E3653">
        <v>581.04397082591265</v>
      </c>
      <c r="F3653">
        <v>1800.0523616777916</v>
      </c>
      <c r="G3653">
        <v>945.41859974616807</v>
      </c>
      <c r="H3653">
        <v>2.1303022119899859</v>
      </c>
      <c r="I3653">
        <v>6.4169852357749813</v>
      </c>
      <c r="J3653">
        <v>1171.0875951985274</v>
      </c>
      <c r="K3653">
        <v>6747.6454167146139</v>
      </c>
      <c r="L3653">
        <v>809.83160073751662</v>
      </c>
      <c r="M3653">
        <v>2841.14766366402</v>
      </c>
      <c r="N3653">
        <v>1118.3156875624018</v>
      </c>
      <c r="O3653">
        <v>1.865993692339311</v>
      </c>
      <c r="P3653">
        <v>6.9966745423097647</v>
      </c>
    </row>
    <row r="3654" spans="1:16" x14ac:dyDescent="0.25">
      <c r="A3654">
        <v>79.643443882465363</v>
      </c>
      <c r="B3654">
        <v>8.1290405651568101</v>
      </c>
      <c r="C3654">
        <v>221.09073839952978</v>
      </c>
      <c r="D3654">
        <v>761.32456816965816</v>
      </c>
      <c r="E3654">
        <v>417.38506830747622</v>
      </c>
      <c r="F3654">
        <v>1085.6196241326118</v>
      </c>
      <c r="G3654">
        <v>576.16388907377325</v>
      </c>
      <c r="H3654">
        <v>7.5337580698551116</v>
      </c>
      <c r="I3654">
        <v>7.6206515368591194</v>
      </c>
      <c r="J3654">
        <v>323.38520636021815</v>
      </c>
      <c r="K3654">
        <v>1254.5679449668132</v>
      </c>
      <c r="L3654">
        <v>610.85175897661838</v>
      </c>
      <c r="M3654">
        <v>1678.6074125729349</v>
      </c>
      <c r="N3654">
        <v>655.72282611118044</v>
      </c>
      <c r="O3654">
        <v>6.561894957009514</v>
      </c>
      <c r="P3654">
        <v>8.7678176205056602</v>
      </c>
    </row>
    <row r="3655" spans="1:16" x14ac:dyDescent="0.25">
      <c r="A3655">
        <v>90.872555911540985</v>
      </c>
      <c r="B3655">
        <v>6.5336706089578964</v>
      </c>
      <c r="C3655">
        <v>401.0091540240727</v>
      </c>
      <c r="D3655">
        <v>1655.0852988420888</v>
      </c>
      <c r="E3655">
        <v>557.84540412066951</v>
      </c>
      <c r="F3655">
        <v>1562.0194477183438</v>
      </c>
      <c r="G3655">
        <v>711.58990802651954</v>
      </c>
      <c r="H3655">
        <v>4.826449200834972</v>
      </c>
      <c r="I3655">
        <v>7.5668487237669257</v>
      </c>
      <c r="J3655">
        <v>592.27434826204706</v>
      </c>
      <c r="K3655">
        <v>2782.0894178444032</v>
      </c>
      <c r="L3655">
        <v>819.90288859689724</v>
      </c>
      <c r="M3655">
        <v>2437.2436852033425</v>
      </c>
      <c r="N3655">
        <v>829.8964617882383</v>
      </c>
      <c r="O3655">
        <v>4.1929829619774859</v>
      </c>
      <c r="P3655">
        <v>9.81203071794069</v>
      </c>
    </row>
    <row r="3656" spans="1:16" x14ac:dyDescent="0.25">
      <c r="A3656">
        <v>2.5632262825965881</v>
      </c>
      <c r="B3656">
        <v>1.6017620679308933</v>
      </c>
      <c r="C3656">
        <v>656.47504566720227</v>
      </c>
      <c r="D3656">
        <v>3156.5764727322135</v>
      </c>
      <c r="E3656">
        <v>208.63831072514503</v>
      </c>
      <c r="F3656">
        <v>624.34269001026166</v>
      </c>
      <c r="G3656">
        <v>868.05906676740699</v>
      </c>
      <c r="H3656">
        <v>0.97757551386523467</v>
      </c>
      <c r="I3656">
        <v>2.4700915584231957</v>
      </c>
      <c r="J3656">
        <v>965.18737875068791</v>
      </c>
      <c r="K3656">
        <v>5259.3459172419316</v>
      </c>
      <c r="L3656">
        <v>298.48320985307822</v>
      </c>
      <c r="M3656">
        <v>982.06166785357004</v>
      </c>
      <c r="N3656">
        <v>1024.8365198577355</v>
      </c>
      <c r="O3656">
        <v>0.85314946500776589</v>
      </c>
      <c r="P3656">
        <v>2.9356268036641144</v>
      </c>
    </row>
    <row r="3657" spans="1:16" x14ac:dyDescent="0.25">
      <c r="A3657">
        <v>27.937218606472015</v>
      </c>
      <c r="B3657">
        <v>8.6769308733214014</v>
      </c>
      <c r="C3657">
        <v>90.037245355482355</v>
      </c>
      <c r="D3657">
        <v>243.30479496663486</v>
      </c>
      <c r="E3657">
        <v>203.61057996249909</v>
      </c>
      <c r="F3657">
        <v>471.39068185180196</v>
      </c>
      <c r="G3657">
        <v>451.51630902643012</v>
      </c>
      <c r="H3657">
        <v>11.1464661426378</v>
      </c>
      <c r="I3657">
        <v>7.916014852232955</v>
      </c>
      <c r="J3657">
        <v>128.04778129316546</v>
      </c>
      <c r="K3657">
        <v>376.23455158193224</v>
      </c>
      <c r="L3657">
        <v>293.62211931695811</v>
      </c>
      <c r="M3657">
        <v>719.76905657982684</v>
      </c>
      <c r="N3657">
        <v>491.70006538564047</v>
      </c>
      <c r="O3657">
        <v>9.8808154645912616</v>
      </c>
      <c r="P3657">
        <v>8.2328305911411324</v>
      </c>
    </row>
    <row r="3658" spans="1:16" x14ac:dyDescent="0.25">
      <c r="A3658">
        <v>64.224780380725861</v>
      </c>
      <c r="B3658">
        <v>6.275379220088694</v>
      </c>
      <c r="C3658">
        <v>337.69442747148474</v>
      </c>
      <c r="D3658">
        <v>1321.7261179495472</v>
      </c>
      <c r="E3658">
        <v>462.45217899891907</v>
      </c>
      <c r="F3658">
        <v>1267.8678470513812</v>
      </c>
      <c r="G3658">
        <v>667.13258032167641</v>
      </c>
      <c r="H3658">
        <v>4.951994834259021</v>
      </c>
      <c r="I3658">
        <v>6.7110504178604558</v>
      </c>
      <c r="J3658">
        <v>498.04949102388639</v>
      </c>
      <c r="K3658">
        <v>2215.5782729943517</v>
      </c>
      <c r="L3658">
        <v>680.54332681747815</v>
      </c>
      <c r="M3658">
        <v>1972.9643426586599</v>
      </c>
      <c r="N3658">
        <v>773.2133507847816</v>
      </c>
      <c r="O3658">
        <v>4.3015254314546727</v>
      </c>
      <c r="P3658">
        <v>8.5014309286379426</v>
      </c>
    </row>
    <row r="3659" spans="1:16" x14ac:dyDescent="0.25">
      <c r="A3659">
        <v>97.607514083385468</v>
      </c>
      <c r="B3659">
        <v>5.0205282484664053</v>
      </c>
      <c r="C3659">
        <v>770.24637390592216</v>
      </c>
      <c r="D3659">
        <v>3889.5790516085031</v>
      </c>
      <c r="E3659">
        <v>748.1579428571182</v>
      </c>
      <c r="F3659">
        <v>2300.3473523761636</v>
      </c>
      <c r="G3659">
        <v>929.29550136614728</v>
      </c>
      <c r="H3659">
        <v>2.8793099225623573</v>
      </c>
      <c r="I3659">
        <v>8.3947837509760159</v>
      </c>
      <c r="J3659">
        <v>1127.0799537178541</v>
      </c>
      <c r="K3659">
        <v>6423.7095474929101</v>
      </c>
      <c r="L3659">
        <v>1049.1398498381991</v>
      </c>
      <c r="M3659">
        <v>3628.2804507565033</v>
      </c>
      <c r="N3659">
        <v>1098.9991781415968</v>
      </c>
      <c r="O3659">
        <v>2.5200150861375281</v>
      </c>
      <c r="P3659">
        <v>9.3456322210999474</v>
      </c>
    </row>
    <row r="3660" spans="1:16" x14ac:dyDescent="0.25">
      <c r="A3660">
        <v>85.70421701669693</v>
      </c>
      <c r="B3660">
        <v>0.54583401329813697</v>
      </c>
      <c r="C3660">
        <v>25383.971880151868</v>
      </c>
      <c r="D3660">
        <v>292604.01216243615</v>
      </c>
      <c r="E3660">
        <v>2227.5187034365908</v>
      </c>
      <c r="F3660">
        <v>64141.829602214719</v>
      </c>
      <c r="G3660">
        <v>4817.1342407275188</v>
      </c>
      <c r="H3660">
        <v>9.0248550130095501E-2</v>
      </c>
      <c r="I3660">
        <v>4.4089387329542973</v>
      </c>
      <c r="J3660">
        <v>30715.860923525986</v>
      </c>
      <c r="K3660">
        <v>362226.69186136016</v>
      </c>
      <c r="L3660">
        <v>3999.2050066325842</v>
      </c>
      <c r="M3660">
        <v>111897.99196054747</v>
      </c>
      <c r="N3660">
        <v>5262.8695686291258</v>
      </c>
      <c r="O3660">
        <v>8.773283479564177E-2</v>
      </c>
      <c r="P3660">
        <v>4.4089387329542973</v>
      </c>
    </row>
    <row r="3661" spans="1:16" x14ac:dyDescent="0.25">
      <c r="A3661">
        <v>87.943439900875092</v>
      </c>
      <c r="B3661">
        <v>7.3405048067165941</v>
      </c>
      <c r="C3661">
        <v>300.01200166949991</v>
      </c>
      <c r="D3661">
        <v>1132.4233069812417</v>
      </c>
      <c r="E3661">
        <v>488.93086850039793</v>
      </c>
      <c r="F3661">
        <v>1321.1287914865568</v>
      </c>
      <c r="G3661">
        <v>639.18584810641198</v>
      </c>
      <c r="H3661">
        <v>6.0604493787213451</v>
      </c>
      <c r="I3661">
        <v>7.4975886131299303</v>
      </c>
      <c r="J3661">
        <v>441.71922550156035</v>
      </c>
      <c r="K3661">
        <v>1891.7715180290475</v>
      </c>
      <c r="L3661">
        <v>719.06985598412621</v>
      </c>
      <c r="M3661">
        <v>2052.1130957967084</v>
      </c>
      <c r="N3661">
        <v>737.3231063487824</v>
      </c>
      <c r="O3661">
        <v>5.2661501043221985</v>
      </c>
      <c r="P3661">
        <v>9.2634021542430371</v>
      </c>
    </row>
    <row r="3662" spans="1:16" x14ac:dyDescent="0.25">
      <c r="A3662">
        <v>52.916514217853546</v>
      </c>
      <c r="B3662">
        <v>0.99899462998437305</v>
      </c>
      <c r="C3662">
        <v>10649.454595906867</v>
      </c>
      <c r="D3662">
        <v>101945.4735365282</v>
      </c>
      <c r="E3662">
        <v>618.50368390100562</v>
      </c>
      <c r="F3662">
        <v>14408.010369783478</v>
      </c>
      <c r="G3662">
        <v>3143.9756732541655</v>
      </c>
      <c r="H3662">
        <v>0.21574643996005888</v>
      </c>
      <c r="I3662">
        <v>0.67965261751227302</v>
      </c>
      <c r="J3662">
        <v>11963.260101744303</v>
      </c>
      <c r="K3662">
        <v>118157.62267993882</v>
      </c>
      <c r="L3662">
        <v>922.8206580047281</v>
      </c>
      <c r="M3662">
        <v>24200.613623481298</v>
      </c>
      <c r="N3662">
        <v>3333.4419606003012</v>
      </c>
      <c r="O3662">
        <v>0.2075015017206161</v>
      </c>
      <c r="P3662">
        <v>0.84691177806714624</v>
      </c>
    </row>
    <row r="3663" spans="1:16" x14ac:dyDescent="0.25">
      <c r="A3663">
        <v>82.554798305034637</v>
      </c>
      <c r="B3663">
        <v>8.7602759049392471</v>
      </c>
      <c r="C3663">
        <v>192.11734284079751</v>
      </c>
      <c r="D3663">
        <v>634.92639404004035</v>
      </c>
      <c r="E3663">
        <v>398.97856188786625</v>
      </c>
      <c r="F3663">
        <v>1019.2894712730828</v>
      </c>
      <c r="G3663">
        <v>551.15427489963861</v>
      </c>
      <c r="H3663">
        <v>8.5568655914884388</v>
      </c>
      <c r="I3663">
        <v>8.0801516505733684</v>
      </c>
      <c r="J3663">
        <v>279.93041158718569</v>
      </c>
      <c r="K3663">
        <v>1037.7163766174037</v>
      </c>
      <c r="L3663">
        <v>582.15364045811532</v>
      </c>
      <c r="M3663">
        <v>1572.8199412847237</v>
      </c>
      <c r="N3663">
        <v>623.1033872895199</v>
      </c>
      <c r="O3663">
        <v>7.4662572645324481</v>
      </c>
      <c r="P3663">
        <v>8.9334019006271284</v>
      </c>
    </row>
    <row r="3664" spans="1:16" x14ac:dyDescent="0.25">
      <c r="A3664">
        <v>37.724892199039459</v>
      </c>
      <c r="B3664">
        <v>8.9205466796844473</v>
      </c>
      <c r="C3664">
        <v>104.74788409485254</v>
      </c>
      <c r="D3664">
        <v>293.66584705880933</v>
      </c>
      <c r="E3664">
        <v>239.84853502293026</v>
      </c>
      <c r="F3664">
        <v>566.21955523361203</v>
      </c>
      <c r="G3664">
        <v>467.25346414546743</v>
      </c>
      <c r="H3664">
        <v>10.866378856800607</v>
      </c>
      <c r="I3664">
        <v>8.3255450670185578</v>
      </c>
      <c r="J3664">
        <v>149.70696775840153</v>
      </c>
      <c r="K3664">
        <v>459.47169270245189</v>
      </c>
      <c r="L3664">
        <v>346.24602725430145</v>
      </c>
      <c r="M3664">
        <v>866.32105709735674</v>
      </c>
      <c r="N3664">
        <v>512.65161678099537</v>
      </c>
      <c r="O3664">
        <v>9.595151191100193</v>
      </c>
      <c r="P3664">
        <v>8.3152541155968596</v>
      </c>
    </row>
    <row r="3665" spans="1:16" x14ac:dyDescent="0.25">
      <c r="A3665">
        <v>47.585571229457855</v>
      </c>
      <c r="B3665">
        <v>7.7392304935895213</v>
      </c>
      <c r="C3665">
        <v>168.29399337131903</v>
      </c>
      <c r="D3665">
        <v>535.52999396624398</v>
      </c>
      <c r="E3665">
        <v>314.68905329759298</v>
      </c>
      <c r="F3665">
        <v>790.30937904418715</v>
      </c>
      <c r="G3665">
        <v>529.66379222699436</v>
      </c>
      <c r="H3665">
        <v>7.9400215085559518</v>
      </c>
      <c r="I3665">
        <v>7.170412048270161</v>
      </c>
      <c r="J3665">
        <v>244.2536175231119</v>
      </c>
      <c r="K3665">
        <v>867.76543031231256</v>
      </c>
      <c r="L3665">
        <v>457.84377786585696</v>
      </c>
      <c r="M3665">
        <v>1217.173603995881</v>
      </c>
      <c r="N3665">
        <v>594.96965171736326</v>
      </c>
      <c r="O3665">
        <v>6.9421702875694651</v>
      </c>
      <c r="P3665">
        <v>7.551811782699752</v>
      </c>
    </row>
    <row r="3666" spans="1:16" x14ac:dyDescent="0.25">
      <c r="A3666">
        <v>44.800188362598419</v>
      </c>
      <c r="B3666">
        <v>6.8690502977552557</v>
      </c>
      <c r="C3666">
        <v>209.80818019881619</v>
      </c>
      <c r="D3666">
        <v>711.41744794960118</v>
      </c>
      <c r="E3666">
        <v>337.28241571384547</v>
      </c>
      <c r="F3666">
        <v>871.4472087041363</v>
      </c>
      <c r="G3666">
        <v>566.56168133671144</v>
      </c>
      <c r="H3666">
        <v>6.4923594087566263</v>
      </c>
      <c r="I3666">
        <v>6.3857729560235752</v>
      </c>
      <c r="J3666">
        <v>306.45848990880359</v>
      </c>
      <c r="K3666">
        <v>1168.8829640190404</v>
      </c>
      <c r="L3666">
        <v>493.07562288216423</v>
      </c>
      <c r="M3666">
        <v>1346.4151968652288</v>
      </c>
      <c r="N3666">
        <v>643.21431193104524</v>
      </c>
      <c r="O3666">
        <v>5.6583080177070366</v>
      </c>
      <c r="P3666">
        <v>7.2471600776506095</v>
      </c>
    </row>
    <row r="3667" spans="1:16" x14ac:dyDescent="0.25">
      <c r="A3667">
        <v>37.448295295238495</v>
      </c>
      <c r="B3667">
        <v>5.8377683549982526</v>
      </c>
      <c r="C3667">
        <v>264.52319223411678</v>
      </c>
      <c r="D3667">
        <v>961.02922387535307</v>
      </c>
      <c r="E3667">
        <v>349.24712399462584</v>
      </c>
      <c r="F3667">
        <v>929.09895551074408</v>
      </c>
      <c r="G3667">
        <v>611.67387249972967</v>
      </c>
      <c r="H3667">
        <v>5.0561058528488498</v>
      </c>
      <c r="I3667">
        <v>5.7199786839097069</v>
      </c>
      <c r="J3667">
        <v>388.5447654213757</v>
      </c>
      <c r="K3667">
        <v>1597.6738646614176</v>
      </c>
      <c r="L3667">
        <v>512.8257118554784</v>
      </c>
      <c r="M3667">
        <v>1440.425767249561</v>
      </c>
      <c r="N3667">
        <v>701.80977492984164</v>
      </c>
      <c r="O3667">
        <v>4.396609525679037</v>
      </c>
      <c r="P3667">
        <v>6.8660341099962423</v>
      </c>
    </row>
    <row r="3668" spans="1:16" x14ac:dyDescent="0.25">
      <c r="A3668">
        <v>81.230232298374176</v>
      </c>
      <c r="B3668">
        <v>5.3121631064348005</v>
      </c>
      <c r="C3668">
        <v>590.2328659365777</v>
      </c>
      <c r="D3668">
        <v>2746.3853752539949</v>
      </c>
      <c r="E3668">
        <v>631.95534660014539</v>
      </c>
      <c r="F3668">
        <v>1861.2732211754799</v>
      </c>
      <c r="G3668">
        <v>830.32509079392412</v>
      </c>
      <c r="H3668">
        <v>3.3789265588469535</v>
      </c>
      <c r="I3668">
        <v>7.7006268203658763</v>
      </c>
      <c r="J3668">
        <v>869.71768599519271</v>
      </c>
      <c r="K3668">
        <v>4595.12839664895</v>
      </c>
      <c r="L3668">
        <v>912.92811604575286</v>
      </c>
      <c r="M3668">
        <v>2922.461417834334</v>
      </c>
      <c r="N3668">
        <v>978.52095485831921</v>
      </c>
      <c r="O3668">
        <v>2.9443656715414912</v>
      </c>
      <c r="P3668">
        <v>9.483477875155625</v>
      </c>
    </row>
    <row r="3669" spans="1:16" x14ac:dyDescent="0.25">
      <c r="A3669">
        <v>29.308436810970306</v>
      </c>
      <c r="B3669">
        <v>7.8662976208194362</v>
      </c>
      <c r="C3669">
        <v>114.40796433130168</v>
      </c>
      <c r="D3669">
        <v>327.99365495715989</v>
      </c>
      <c r="E3669">
        <v>228.71353673277858</v>
      </c>
      <c r="F3669">
        <v>546.16295670676243</v>
      </c>
      <c r="G3669">
        <v>477.29516060421815</v>
      </c>
      <c r="H3669">
        <v>9.2861291730584803</v>
      </c>
      <c r="I3669">
        <v>7.4052841497594519</v>
      </c>
      <c r="J3669">
        <v>163.98996137107969</v>
      </c>
      <c r="K3669">
        <v>516.68642590842285</v>
      </c>
      <c r="L3669">
        <v>330.49614597248052</v>
      </c>
      <c r="M3669">
        <v>836.63744265603111</v>
      </c>
      <c r="N3669">
        <v>525.97030903004804</v>
      </c>
      <c r="O3669">
        <v>8.1824329093768231</v>
      </c>
      <c r="P3669">
        <v>7.2639359626012707</v>
      </c>
    </row>
    <row r="3670" spans="1:16" x14ac:dyDescent="0.25">
      <c r="A3670">
        <v>52.87922078371048</v>
      </c>
      <c r="B3670">
        <v>5.8242534053146207</v>
      </c>
      <c r="C3670">
        <v>345.32721727362616</v>
      </c>
      <c r="D3670">
        <v>1360.9310100439939</v>
      </c>
      <c r="E3670">
        <v>437.4930608770772</v>
      </c>
      <c r="F3670">
        <v>1202.728681573908</v>
      </c>
      <c r="G3670">
        <v>672.64968106497486</v>
      </c>
      <c r="H3670">
        <v>4.5568089568819747</v>
      </c>
      <c r="I3670">
        <v>6.2878592029741265</v>
      </c>
      <c r="J3670">
        <v>509.43884483121917</v>
      </c>
      <c r="K3670">
        <v>2282.4666988498652</v>
      </c>
      <c r="L3670">
        <v>643.8109660954824</v>
      </c>
      <c r="M3670">
        <v>1872.247646129787</v>
      </c>
      <c r="N3670">
        <v>780.27568685179494</v>
      </c>
      <c r="O3670">
        <v>3.9581483363415169</v>
      </c>
      <c r="P3670">
        <v>7.99843516477251</v>
      </c>
    </row>
    <row r="3671" spans="1:16" x14ac:dyDescent="0.25">
      <c r="A3671">
        <v>79.31876677274704</v>
      </c>
      <c r="B3671">
        <v>5.3465103353599384</v>
      </c>
      <c r="C3671">
        <v>571.24857492026911</v>
      </c>
      <c r="D3671">
        <v>2631.2898004762155</v>
      </c>
      <c r="E3671">
        <v>618.49381555893342</v>
      </c>
      <c r="F3671">
        <v>1813.1983499004332</v>
      </c>
      <c r="G3671">
        <v>819.19058859806466</v>
      </c>
      <c r="H3671">
        <v>3.444222954391126</v>
      </c>
      <c r="I3671">
        <v>7.5990805472496037</v>
      </c>
      <c r="J3671">
        <v>842.19399012691565</v>
      </c>
      <c r="K3671">
        <v>4407.0713496208609</v>
      </c>
      <c r="L3671">
        <v>895.70364286586039</v>
      </c>
      <c r="M3671">
        <v>2845.4279333320269</v>
      </c>
      <c r="N3671">
        <v>964.76660350823272</v>
      </c>
      <c r="O3671">
        <v>3.0000398683229976</v>
      </c>
      <c r="P3671">
        <v>9.4495519605631699</v>
      </c>
    </row>
    <row r="3672" spans="1:16" x14ac:dyDescent="0.25">
      <c r="A3672">
        <v>81.49709278345108</v>
      </c>
      <c r="B3672">
        <v>4.8113381075267876</v>
      </c>
      <c r="C3672">
        <v>740.37046347986268</v>
      </c>
      <c r="D3672">
        <v>3693.8283313407355</v>
      </c>
      <c r="E3672">
        <v>693.67098699283508</v>
      </c>
      <c r="F3672">
        <v>2117.6156619936401</v>
      </c>
      <c r="G3672">
        <v>913.61340303443069</v>
      </c>
      <c r="H3672">
        <v>2.802166141231333</v>
      </c>
      <c r="I3672">
        <v>7.8989789753172071</v>
      </c>
      <c r="J3672">
        <v>1084.8214001413294</v>
      </c>
      <c r="K3672">
        <v>6115.5132547864023</v>
      </c>
      <c r="L3672">
        <v>978.20524061164087</v>
      </c>
      <c r="M3672">
        <v>3337.7730993201626</v>
      </c>
      <c r="N3672">
        <v>1080.1265258358101</v>
      </c>
      <c r="O3672">
        <v>2.4506104148679206</v>
      </c>
      <c r="P3672">
        <v>8.9551734853782179</v>
      </c>
    </row>
    <row r="3673" spans="1:16" x14ac:dyDescent="0.25">
      <c r="A3673">
        <v>8.6037358641624451</v>
      </c>
      <c r="B3673">
        <v>0.49998276462378921</v>
      </c>
      <c r="C3673">
        <v>11954.588788059818</v>
      </c>
      <c r="D3673">
        <v>117069.00876659523</v>
      </c>
      <c r="E3673">
        <v>365.82454117834993</v>
      </c>
      <c r="F3673">
        <v>9062.6538926579306</v>
      </c>
      <c r="G3673">
        <v>3324.3521388351073</v>
      </c>
      <c r="H3673">
        <v>0.10397239707458994</v>
      </c>
      <c r="I3673">
        <v>0.37230050528207326</v>
      </c>
      <c r="J3673">
        <v>13403.170416302768</v>
      </c>
      <c r="K3673">
        <v>136005.52066227095</v>
      </c>
      <c r="L3673">
        <v>562.31013718093755</v>
      </c>
      <c r="M3673">
        <v>15286.655453920319</v>
      </c>
      <c r="N3673">
        <v>3526.5602060723991</v>
      </c>
      <c r="O3673">
        <v>0.10008041033746901</v>
      </c>
      <c r="P3673">
        <v>0.4697192826337519</v>
      </c>
    </row>
    <row r="3674" spans="1:16" x14ac:dyDescent="0.25">
      <c r="A3674">
        <v>54.578904449939728</v>
      </c>
      <c r="B3674">
        <v>9.1558220717293146</v>
      </c>
      <c r="C3674">
        <v>128.84716502546485</v>
      </c>
      <c r="D3674">
        <v>381.03733087950303</v>
      </c>
      <c r="E3674">
        <v>295.48089358431866</v>
      </c>
      <c r="F3674">
        <v>716.64290768218768</v>
      </c>
      <c r="G3674">
        <v>491.90477399153639</v>
      </c>
      <c r="H3674">
        <v>10.356432324982048</v>
      </c>
      <c r="I3674">
        <v>8.6637156323063742</v>
      </c>
      <c r="J3674">
        <v>185.41197061990232</v>
      </c>
      <c r="K3674">
        <v>605.69513265160106</v>
      </c>
      <c r="L3674">
        <v>427.70814818546825</v>
      </c>
      <c r="M3674">
        <v>1099.5830402009233</v>
      </c>
      <c r="N3674">
        <v>545.29042383278602</v>
      </c>
      <c r="O3674">
        <v>9.1012637016339983</v>
      </c>
      <c r="P3674">
        <v>8.460136642073218</v>
      </c>
    </row>
    <row r="3675" spans="1:16" x14ac:dyDescent="0.25">
      <c r="A3675">
        <v>4.9938494563102722</v>
      </c>
      <c r="B3675">
        <v>4.0132126345999763</v>
      </c>
      <c r="C3675">
        <v>136.7867634890797</v>
      </c>
      <c r="D3675">
        <v>411.04314067327073</v>
      </c>
      <c r="E3675">
        <v>136.44142608478879</v>
      </c>
      <c r="F3675">
        <v>333.51619176395661</v>
      </c>
      <c r="G3675">
        <v>499.74672318911172</v>
      </c>
      <c r="H3675">
        <v>4.4421711304133193</v>
      </c>
      <c r="I3675">
        <v>3.7951057556761643</v>
      </c>
      <c r="J3675">
        <v>197.22252556385138</v>
      </c>
      <c r="K3675">
        <v>656.31051809230269</v>
      </c>
      <c r="L3675">
        <v>197.69862769853847</v>
      </c>
      <c r="M3675">
        <v>512.15682984922103</v>
      </c>
      <c r="N3675">
        <v>555.63626431248542</v>
      </c>
      <c r="O3675">
        <v>3.8989077072533069</v>
      </c>
      <c r="P3675">
        <v>3.7331908434853518</v>
      </c>
    </row>
    <row r="3676" spans="1:16" x14ac:dyDescent="0.25">
      <c r="A3676">
        <v>90.974204123020172</v>
      </c>
      <c r="B3676">
        <v>6.5659921300576292</v>
      </c>
      <c r="C3676">
        <v>396.85593200501773</v>
      </c>
      <c r="D3676">
        <v>1632.6698888328622</v>
      </c>
      <c r="E3676">
        <v>555.62089566784732</v>
      </c>
      <c r="F3676">
        <v>1553.7916953855186</v>
      </c>
      <c r="G3676">
        <v>708.7599425249042</v>
      </c>
      <c r="H3676">
        <v>4.8698122094669518</v>
      </c>
      <c r="I3676">
        <v>7.5642149717059146</v>
      </c>
      <c r="J3676">
        <v>586.11218467931155</v>
      </c>
      <c r="K3676">
        <v>2744.1653498334545</v>
      </c>
      <c r="L3676">
        <v>816.76624888253627</v>
      </c>
      <c r="M3676">
        <v>2424.0069174001887</v>
      </c>
      <c r="N3676">
        <v>826.30398266287114</v>
      </c>
      <c r="O3676">
        <v>4.230534418948694</v>
      </c>
      <c r="P3676">
        <v>9.801338989534365</v>
      </c>
    </row>
    <row r="3677" spans="1:16" x14ac:dyDescent="0.25">
      <c r="A3677">
        <v>61.510042607784271</v>
      </c>
      <c r="B3677">
        <v>6.5790932987937607</v>
      </c>
      <c r="C3677">
        <v>293.50550190404351</v>
      </c>
      <c r="D3677">
        <v>1100.4816381751245</v>
      </c>
      <c r="E3677">
        <v>430.09096836182852</v>
      </c>
      <c r="F3677">
        <v>1159.0021502877335</v>
      </c>
      <c r="G3677">
        <v>634.23327260812334</v>
      </c>
      <c r="H3677">
        <v>5.4773953039485859</v>
      </c>
      <c r="I3677">
        <v>6.6678316246803293</v>
      </c>
      <c r="J3677">
        <v>431.97779899642921</v>
      </c>
      <c r="K3677">
        <v>1837.0164341513776</v>
      </c>
      <c r="L3677">
        <v>632.3979923930782</v>
      </c>
      <c r="M3677">
        <v>1799.6804507835557</v>
      </c>
      <c r="N3677">
        <v>730.94313252477264</v>
      </c>
      <c r="O3677">
        <v>4.7599841623574886</v>
      </c>
      <c r="P3677">
        <v>8.1974384718248015</v>
      </c>
    </row>
    <row r="3678" spans="1:16" x14ac:dyDescent="0.25">
      <c r="A3678">
        <v>41.246407330036163</v>
      </c>
      <c r="B3678">
        <v>5.0603592117067793</v>
      </c>
      <c r="C3678">
        <v>393.96447011385709</v>
      </c>
      <c r="D3678">
        <v>1617.1080806128789</v>
      </c>
      <c r="E3678">
        <v>425.5354515805721</v>
      </c>
      <c r="F3678">
        <v>1188.9352009742736</v>
      </c>
      <c r="G3678">
        <v>706.78298681069941</v>
      </c>
      <c r="H3678">
        <v>3.763708697450924</v>
      </c>
      <c r="I3678">
        <v>5.8082921426385781</v>
      </c>
      <c r="J3678">
        <v>581.82046164422218</v>
      </c>
      <c r="K3678">
        <v>2717.8216781682054</v>
      </c>
      <c r="L3678">
        <v>625.60665782593253</v>
      </c>
      <c r="M3678">
        <v>1854.5951115263222</v>
      </c>
      <c r="N3678">
        <v>823.79305076477112</v>
      </c>
      <c r="O3678">
        <v>3.2695732000885007</v>
      </c>
      <c r="P3678">
        <v>7.5217200407148965</v>
      </c>
    </row>
    <row r="3679" spans="1:16" x14ac:dyDescent="0.25">
      <c r="A3679">
        <v>33.598055064678192</v>
      </c>
      <c r="B3679">
        <v>0.50155376811128016</v>
      </c>
      <c r="C3679">
        <v>20236.714849366261</v>
      </c>
      <c r="D3679">
        <v>221860.72965988386</v>
      </c>
      <c r="E3679">
        <v>1073.6530694391424</v>
      </c>
      <c r="F3679">
        <v>30974.798198621967</v>
      </c>
      <c r="G3679">
        <v>4307.5977756615384</v>
      </c>
      <c r="H3679">
        <v>8.858834145565507E-2</v>
      </c>
      <c r="I3679">
        <v>0.66374658543519027</v>
      </c>
      <c r="J3679">
        <v>23623.241939257769</v>
      </c>
      <c r="K3679">
        <v>269351.23900982941</v>
      </c>
      <c r="L3679">
        <v>1864.7231681849237</v>
      </c>
      <c r="M3679">
        <v>53425.848451902268</v>
      </c>
      <c r="N3679">
        <v>4651.2798602207113</v>
      </c>
      <c r="O3679">
        <v>8.5283810027978593E-2</v>
      </c>
      <c r="P3679">
        <v>3.2267950286579605</v>
      </c>
    </row>
    <row r="3680" spans="1:16" x14ac:dyDescent="0.25">
      <c r="A3680">
        <v>2.7821717858314514</v>
      </c>
      <c r="B3680">
        <v>8.0850729292022692</v>
      </c>
      <c r="C3680">
        <v>24.844230223542183</v>
      </c>
      <c r="D3680">
        <v>54.330022329374223</v>
      </c>
      <c r="E3680">
        <v>50.190977487081497</v>
      </c>
      <c r="F3680">
        <v>100.72637266049973</v>
      </c>
      <c r="G3680">
        <v>374.40909142477875</v>
      </c>
      <c r="H3680">
        <v>15.481816847733366</v>
      </c>
      <c r="I3680">
        <v>4.9277620867091523</v>
      </c>
      <c r="J3680">
        <v>34.061935445661419</v>
      </c>
      <c r="K3680">
        <v>77.080292292224968</v>
      </c>
      <c r="L3680">
        <v>73.497205045397919</v>
      </c>
      <c r="M3680">
        <v>151.43227027287767</v>
      </c>
      <c r="N3680">
        <v>386.05946869803699</v>
      </c>
      <c r="O3680">
        <v>14.306541505995263</v>
      </c>
      <c r="P3680">
        <v>5.6086503215698702</v>
      </c>
    </row>
    <row r="3681" spans="1:16" x14ac:dyDescent="0.25">
      <c r="A3681">
        <v>18.112806260585785</v>
      </c>
      <c r="B3681">
        <v>3.6841590199038379</v>
      </c>
      <c r="C3681">
        <v>434.66690133578271</v>
      </c>
      <c r="D3681">
        <v>1839.4025774034837</v>
      </c>
      <c r="E3681">
        <v>337.0837059901761</v>
      </c>
      <c r="F3681">
        <v>953.37151251236071</v>
      </c>
      <c r="G3681">
        <v>734.11912753333593</v>
      </c>
      <c r="H3681">
        <v>2.6382199186483595</v>
      </c>
      <c r="I3681">
        <v>4.4533132856300979</v>
      </c>
      <c r="J3681">
        <v>642.1065288791001</v>
      </c>
      <c r="K3681">
        <v>3092.9363888235712</v>
      </c>
      <c r="L3681">
        <v>494.58985836781471</v>
      </c>
      <c r="M3681">
        <v>1489.46814901689</v>
      </c>
      <c r="N3681">
        <v>858.41663941453066</v>
      </c>
      <c r="O3681">
        <v>2.2926742568752734</v>
      </c>
      <c r="P3681">
        <v>5.7865684456840638</v>
      </c>
    </row>
    <row r="3682" spans="1:16" x14ac:dyDescent="0.25">
      <c r="A3682">
        <v>67.650772392749786</v>
      </c>
      <c r="B3682">
        <v>1.551137560469299</v>
      </c>
      <c r="C3682">
        <v>6233.8890566249329</v>
      </c>
      <c r="D3682">
        <v>53805.938956277016</v>
      </c>
      <c r="E3682">
        <v>560.338751064392</v>
      </c>
      <c r="F3682">
        <v>8897.7493749407386</v>
      </c>
      <c r="G3682">
        <v>2438.4368734237669</v>
      </c>
      <c r="H3682">
        <v>0.40253581967355567</v>
      </c>
      <c r="I3682">
        <v>0.88045047417879985</v>
      </c>
      <c r="J3682">
        <v>7333.1805136530402</v>
      </c>
      <c r="K3682">
        <v>64723.609868434796</v>
      </c>
      <c r="L3682">
        <v>731.09124003437614</v>
      </c>
      <c r="M3682">
        <v>14691.269620876032</v>
      </c>
      <c r="N3682">
        <v>2629.8730645819683</v>
      </c>
      <c r="O3682">
        <v>0.38201552183985238</v>
      </c>
      <c r="P3682">
        <v>0.93232682094675123</v>
      </c>
    </row>
    <row r="3683" spans="1:16" x14ac:dyDescent="0.25">
      <c r="A3683">
        <v>64.0527703166008</v>
      </c>
      <c r="B3683">
        <v>9.715941653062087</v>
      </c>
      <c r="C3683">
        <v>127.18516169487678</v>
      </c>
      <c r="D3683">
        <v>374.83000101466769</v>
      </c>
      <c r="E3683">
        <v>310.02086502614202</v>
      </c>
      <c r="F3683">
        <v>750.6316378277395</v>
      </c>
      <c r="G3683">
        <v>490.24647141040015</v>
      </c>
      <c r="H3683">
        <v>11.041654958979855</v>
      </c>
      <c r="I3683">
        <v>9.1922338161976285</v>
      </c>
      <c r="J3683">
        <v>182.94227851235263</v>
      </c>
      <c r="K3683">
        <v>595.24631807546177</v>
      </c>
      <c r="L3683">
        <v>448.66181632067736</v>
      </c>
      <c r="M3683">
        <v>1151.5268345342852</v>
      </c>
      <c r="N3683">
        <v>543.10053793997372</v>
      </c>
      <c r="O3683">
        <v>9.706154459756851</v>
      </c>
      <c r="P3683">
        <v>8.9695024255598987</v>
      </c>
    </row>
    <row r="3684" spans="1:16" x14ac:dyDescent="0.25">
      <c r="A3684">
        <v>95.213476240634918</v>
      </c>
      <c r="B3684">
        <v>0.47063500989401019</v>
      </c>
      <c r="C3684">
        <v>30021.492840610077</v>
      </c>
      <c r="D3684">
        <v>357161.40603968932</v>
      </c>
      <c r="E3684">
        <v>3328.347745678207</v>
      </c>
      <c r="F3684">
        <v>94064.309356272686</v>
      </c>
      <c r="G3684">
        <v>5225.3249206504433</v>
      </c>
      <c r="H3684">
        <v>7.4255808832286191E-2</v>
      </c>
      <c r="I3684">
        <v>4.5663178725541771</v>
      </c>
      <c r="J3684">
        <v>37312.054471968593</v>
      </c>
      <c r="K3684">
        <v>448925.16180507076</v>
      </c>
      <c r="L3684">
        <v>6030.1517701874673</v>
      </c>
      <c r="M3684">
        <v>165610.41930035336</v>
      </c>
      <c r="N3684">
        <v>5776.554137074475</v>
      </c>
      <c r="O3684">
        <v>7.3661270112307678E-2</v>
      </c>
      <c r="P3684">
        <v>4.5663178725541771</v>
      </c>
    </row>
    <row r="3685" spans="1:16" x14ac:dyDescent="0.25">
      <c r="A3685">
        <v>7.0443510413169861</v>
      </c>
      <c r="B3685">
        <v>7.0920816387409591</v>
      </c>
      <c r="C3685">
        <v>53.911262175656539</v>
      </c>
      <c r="D3685">
        <v>130.77326516634028</v>
      </c>
      <c r="E3685">
        <v>102.39086612158266</v>
      </c>
      <c r="F3685">
        <v>222.62067102101867</v>
      </c>
      <c r="G3685">
        <v>410.33898504541867</v>
      </c>
      <c r="H3685">
        <v>10.822356355677016</v>
      </c>
      <c r="I3685">
        <v>5.6916635314382784</v>
      </c>
      <c r="J3685">
        <v>75.48583727152085</v>
      </c>
      <c r="K3685">
        <v>194.65985534422131</v>
      </c>
      <c r="L3685">
        <v>148.01008892432733</v>
      </c>
      <c r="M3685">
        <v>337.68247656925411</v>
      </c>
      <c r="N3685">
        <v>436.15564578615937</v>
      </c>
      <c r="O3685">
        <v>9.7399469286163605</v>
      </c>
      <c r="P3685">
        <v>6.2883475331476513</v>
      </c>
    </row>
    <row r="3686" spans="1:16" x14ac:dyDescent="0.25">
      <c r="A3686">
        <v>4.4829176068305969</v>
      </c>
      <c r="B3686">
        <v>2.6184968821571992</v>
      </c>
      <c r="C3686">
        <v>327.59125499225598</v>
      </c>
      <c r="D3686">
        <v>1270.2688894670462</v>
      </c>
      <c r="E3686">
        <v>188.01787779932965</v>
      </c>
      <c r="F3686">
        <v>513.55783353739753</v>
      </c>
      <c r="G3686">
        <v>659.75783350661891</v>
      </c>
      <c r="H3686">
        <v>2.0904625816486853</v>
      </c>
      <c r="I3686">
        <v>2.7656253326303899</v>
      </c>
      <c r="J3686">
        <v>482.9625740573731</v>
      </c>
      <c r="K3686">
        <v>2127.6904628216466</v>
      </c>
      <c r="L3686">
        <v>276.67007779279288</v>
      </c>
      <c r="M3686">
        <v>798.78687342563842</v>
      </c>
      <c r="N3686">
        <v>763.76109656891651</v>
      </c>
      <c r="O3686">
        <v>1.8159681703717498</v>
      </c>
      <c r="P3686">
        <v>3.4824934074130391</v>
      </c>
    </row>
    <row r="3687" spans="1:16" x14ac:dyDescent="0.25">
      <c r="A3687">
        <v>21.576256930828094</v>
      </c>
      <c r="B3687">
        <v>0.81854635024426425</v>
      </c>
      <c r="C3687">
        <v>9260.9326172282599</v>
      </c>
      <c r="D3687">
        <v>86297.089690745721</v>
      </c>
      <c r="E3687">
        <v>425.4381972005001</v>
      </c>
      <c r="F3687">
        <v>9097.5351907552085</v>
      </c>
      <c r="G3687">
        <v>2940.6163465395712</v>
      </c>
      <c r="H3687">
        <v>0.18521009602009578</v>
      </c>
      <c r="I3687">
        <v>0.51156736540316472</v>
      </c>
      <c r="J3687">
        <v>10475.414623055471</v>
      </c>
      <c r="K3687">
        <v>100251.62825454303</v>
      </c>
      <c r="L3687">
        <v>612.34316294780149</v>
      </c>
      <c r="M3687">
        <v>15207.139381565883</v>
      </c>
      <c r="N3687">
        <v>3122.4828082837107</v>
      </c>
      <c r="O3687">
        <v>0.17777266535549918</v>
      </c>
      <c r="P3687">
        <v>0.62057398416728549</v>
      </c>
    </row>
    <row r="3688" spans="1:16" x14ac:dyDescent="0.25">
      <c r="A3688">
        <v>91.232472956180573</v>
      </c>
      <c r="B3688">
        <v>1.7932835350600393</v>
      </c>
      <c r="C3688">
        <v>5784.707664478181</v>
      </c>
      <c r="D3688">
        <v>49187.721788941868</v>
      </c>
      <c r="E3688">
        <v>615.855303794664</v>
      </c>
      <c r="F3688">
        <v>9175.1822011952681</v>
      </c>
      <c r="G3688">
        <v>2354.1423426123092</v>
      </c>
      <c r="H3688">
        <v>0.47794278930697265</v>
      </c>
      <c r="I3688">
        <v>1.0209415540367457</v>
      </c>
      <c r="J3688">
        <v>6870.0146927676742</v>
      </c>
      <c r="K3688">
        <v>59788.903288845533</v>
      </c>
      <c r="L3688">
        <v>789.53734603195392</v>
      </c>
      <c r="M3688">
        <v>15117.134456303504</v>
      </c>
      <c r="N3688">
        <v>2550.116339539843</v>
      </c>
      <c r="O3688">
        <v>0.45227607094191985</v>
      </c>
      <c r="P3688">
        <v>1.0489954918606597</v>
      </c>
    </row>
    <row r="3689" spans="1:16" x14ac:dyDescent="0.25">
      <c r="A3689">
        <v>9.9838761687278748</v>
      </c>
      <c r="B3689">
        <v>7.7931675221528156</v>
      </c>
      <c r="C3689">
        <v>56.230285830946137</v>
      </c>
      <c r="D3689">
        <v>137.46420931038915</v>
      </c>
      <c r="E3689">
        <v>117.2960828384354</v>
      </c>
      <c r="F3689">
        <v>256.28167325295391</v>
      </c>
      <c r="G3689">
        <v>413.09641869486614</v>
      </c>
      <c r="H3689">
        <v>11.731501730101</v>
      </c>
      <c r="I3689">
        <v>6.3339723274045907</v>
      </c>
      <c r="J3689">
        <v>78.827004643444582</v>
      </c>
      <c r="K3689">
        <v>205.22421866422246</v>
      </c>
      <c r="L3689">
        <v>169.46963887583433</v>
      </c>
      <c r="M3689">
        <v>388.94544411703578</v>
      </c>
      <c r="N3689">
        <v>439.9235426012944</v>
      </c>
      <c r="O3689">
        <v>10.544048899966427</v>
      </c>
      <c r="P3689">
        <v>6.9717034155946287</v>
      </c>
    </row>
    <row r="3690" spans="1:16" x14ac:dyDescent="0.25">
      <c r="A3690">
        <v>82.855635941028595</v>
      </c>
      <c r="B3690">
        <v>3.461923411509483</v>
      </c>
      <c r="C3690">
        <v>1545.6353605358593</v>
      </c>
      <c r="D3690">
        <v>9574.9985510063088</v>
      </c>
      <c r="E3690">
        <v>853.47754733683962</v>
      </c>
      <c r="F3690">
        <v>3311.2546182269484</v>
      </c>
      <c r="G3690">
        <v>1269.4683405890908</v>
      </c>
      <c r="H3690">
        <v>1.5144845415428756</v>
      </c>
      <c r="I3690">
        <v>5.7330151003879646</v>
      </c>
      <c r="J3690">
        <v>2166.165434855418</v>
      </c>
      <c r="K3690">
        <v>14679.840394688194</v>
      </c>
      <c r="L3690">
        <v>872.2544560560749</v>
      </c>
      <c r="M3690">
        <v>5290.4327020019928</v>
      </c>
      <c r="N3690">
        <v>1487.8068931650776</v>
      </c>
      <c r="O3690">
        <v>1.3524114655768702</v>
      </c>
      <c r="P3690">
        <v>3.4685374429926252</v>
      </c>
    </row>
    <row r="3691" spans="1:16" x14ac:dyDescent="0.25">
      <c r="A3691">
        <v>6.1836516261100769</v>
      </c>
      <c r="B3691">
        <v>6.8914729054186123</v>
      </c>
      <c r="C3691">
        <v>52.418918264007154</v>
      </c>
      <c r="D3691">
        <v>126.51009758065626</v>
      </c>
      <c r="E3691">
        <v>96.751817487246285</v>
      </c>
      <c r="F3691">
        <v>209.67982082323493</v>
      </c>
      <c r="G3691">
        <v>408.55614469477177</v>
      </c>
      <c r="H3691">
        <v>10.611388848926374</v>
      </c>
      <c r="I3691">
        <v>5.4833296148971948</v>
      </c>
      <c r="J3691">
        <v>73.338453987267414</v>
      </c>
      <c r="K3691">
        <v>187.94813778894033</v>
      </c>
      <c r="L3691">
        <v>139.90973541510522</v>
      </c>
      <c r="M3691">
        <v>317.9424048675798</v>
      </c>
      <c r="N3691">
        <v>433.71440253900931</v>
      </c>
      <c r="O3691">
        <v>9.5586708259022295</v>
      </c>
      <c r="P3691">
        <v>6.0725653177816419</v>
      </c>
    </row>
    <row r="3692" spans="1:16" x14ac:dyDescent="0.25">
      <c r="A3692">
        <v>98.975392401218414</v>
      </c>
      <c r="B3692">
        <v>4.6450481841084583</v>
      </c>
      <c r="C3692">
        <v>926.20823627845709</v>
      </c>
      <c r="D3692">
        <v>4945.443481762798</v>
      </c>
      <c r="E3692">
        <v>804.77436297712097</v>
      </c>
      <c r="F3692">
        <v>2571.8381018222035</v>
      </c>
      <c r="G3692">
        <v>1007.183374723061</v>
      </c>
      <c r="H3692">
        <v>2.4793788131314374</v>
      </c>
      <c r="I3692">
        <v>8.3150376814349549</v>
      </c>
      <c r="J3692">
        <v>1344.7984117766202</v>
      </c>
      <c r="K3692">
        <v>8053.6795336715286</v>
      </c>
      <c r="L3692">
        <v>1092.2483565453103</v>
      </c>
      <c r="M3692">
        <v>4069.7202907067303</v>
      </c>
      <c r="N3692">
        <v>1191.4922819618962</v>
      </c>
      <c r="O3692">
        <v>2.1789753764126427</v>
      </c>
      <c r="P3692">
        <v>8.1509785371336392</v>
      </c>
    </row>
    <row r="3693" spans="1:16" x14ac:dyDescent="0.25">
      <c r="A3693">
        <v>10.157455861568451</v>
      </c>
      <c r="B3693">
        <v>5.8665716012833808</v>
      </c>
      <c r="C3693">
        <v>100.79488862414297</v>
      </c>
      <c r="D3693">
        <v>279.90007548754517</v>
      </c>
      <c r="E3693">
        <v>152.40831404422968</v>
      </c>
      <c r="F3693">
        <v>358.00815672820465</v>
      </c>
      <c r="G3693">
        <v>463.07886711377228</v>
      </c>
      <c r="H3693">
        <v>7.2440511802338747</v>
      </c>
      <c r="I3693">
        <v>5.4485318264089528</v>
      </c>
      <c r="J3693">
        <v>143.87520774399411</v>
      </c>
      <c r="K3693">
        <v>436.62967364213034</v>
      </c>
      <c r="L3693">
        <v>219.94099901630091</v>
      </c>
      <c r="M3693">
        <v>547.47125388703535</v>
      </c>
      <c r="N3693">
        <v>507.10390765800929</v>
      </c>
      <c r="O3693">
        <v>6.4027239193419874</v>
      </c>
      <c r="P3693">
        <v>5.4966681322783231</v>
      </c>
    </row>
    <row r="3694" spans="1:16" x14ac:dyDescent="0.25">
      <c r="A3694">
        <v>52.803595364093781</v>
      </c>
      <c r="B3694">
        <v>4.7938115288219132</v>
      </c>
      <c r="C3694">
        <v>537.80248238750619</v>
      </c>
      <c r="D3694">
        <v>2431.3411563394016</v>
      </c>
      <c r="E3694">
        <v>526.60710787029655</v>
      </c>
      <c r="F3694">
        <v>1531.0417894831264</v>
      </c>
      <c r="G3694">
        <v>799.19680161012491</v>
      </c>
      <c r="H3694">
        <v>3.1613259831166691</v>
      </c>
      <c r="I3694">
        <v>6.5678029416692034</v>
      </c>
      <c r="J3694">
        <v>793.52873913650183</v>
      </c>
      <c r="K3694">
        <v>4078.5945074080282</v>
      </c>
      <c r="L3694">
        <v>765.70065489735555</v>
      </c>
      <c r="M3694">
        <v>2400.2475068267322</v>
      </c>
      <c r="N3694">
        <v>939.9702298917432</v>
      </c>
      <c r="O3694">
        <v>2.7517578199199013</v>
      </c>
      <c r="P3694">
        <v>8.2977715383910819</v>
      </c>
    </row>
    <row r="3695" spans="1:16" x14ac:dyDescent="0.25">
      <c r="A3695">
        <v>45.186966121196747</v>
      </c>
      <c r="B3695">
        <v>5.7387473913308407</v>
      </c>
      <c r="C3695">
        <v>316.98448308263056</v>
      </c>
      <c r="D3695">
        <v>1216.7933353417648</v>
      </c>
      <c r="E3695">
        <v>400.63445715352759</v>
      </c>
      <c r="F3695">
        <v>1089.8950785959426</v>
      </c>
      <c r="G3695">
        <v>651.92424239272555</v>
      </c>
      <c r="H3695">
        <v>4.6395219065107023</v>
      </c>
      <c r="I3695">
        <v>5.9830667826081507</v>
      </c>
      <c r="J3695">
        <v>467.11050915932958</v>
      </c>
      <c r="K3695">
        <v>2036.2473068149247</v>
      </c>
      <c r="L3695">
        <v>589.45258547178219</v>
      </c>
      <c r="M3695">
        <v>1694.3628007216198</v>
      </c>
      <c r="N3695">
        <v>753.70594255784135</v>
      </c>
      <c r="O3695">
        <v>4.0306538868860393</v>
      </c>
      <c r="P3695">
        <v>7.4822711535130528</v>
      </c>
    </row>
    <row r="3696" spans="1:16" x14ac:dyDescent="0.25">
      <c r="A3696">
        <v>67.250340044498444</v>
      </c>
      <c r="B3696">
        <v>9.5148270611638122</v>
      </c>
      <c r="C3696">
        <v>137.82308004624133</v>
      </c>
      <c r="D3696">
        <v>415.00197576198428</v>
      </c>
      <c r="E3696">
        <v>325.61398547099662</v>
      </c>
      <c r="F3696">
        <v>796.71409809444913</v>
      </c>
      <c r="G3696">
        <v>500.76074369572711</v>
      </c>
      <c r="H3696">
        <v>10.502987100923207</v>
      </c>
      <c r="I3696">
        <v>8.9954909195759232</v>
      </c>
      <c r="J3696">
        <v>198.76553931514974</v>
      </c>
      <c r="K3696">
        <v>663.00082620125181</v>
      </c>
      <c r="L3696">
        <v>471.86599564674162</v>
      </c>
      <c r="M3696">
        <v>1223.5853253552002</v>
      </c>
      <c r="N3696">
        <v>556.9728990202558</v>
      </c>
      <c r="O3696">
        <v>9.2170877736674193</v>
      </c>
      <c r="P3696">
        <v>8.8608347568916699</v>
      </c>
    </row>
    <row r="3697" spans="1:16" x14ac:dyDescent="0.25">
      <c r="A3697">
        <v>41.838039338588715</v>
      </c>
      <c r="B3697">
        <v>5.7123768132535497</v>
      </c>
      <c r="C3697">
        <v>302.16223883632176</v>
      </c>
      <c r="D3697">
        <v>1143.0288151004991</v>
      </c>
      <c r="E3697">
        <v>382.8124720615898</v>
      </c>
      <c r="F3697">
        <v>1035.298786682599</v>
      </c>
      <c r="G3697">
        <v>640.81395848395653</v>
      </c>
      <c r="H3697">
        <v>4.7034115072683136</v>
      </c>
      <c r="I3697">
        <v>5.849700823614139</v>
      </c>
      <c r="J3697">
        <v>444.93765310522042</v>
      </c>
      <c r="K3697">
        <v>1909.9450607027666</v>
      </c>
      <c r="L3697">
        <v>563.03766024680453</v>
      </c>
      <c r="M3697">
        <v>1608.3077111941568</v>
      </c>
      <c r="N3697">
        <v>739.41918972109227</v>
      </c>
      <c r="O3697">
        <v>4.0868475509483435</v>
      </c>
      <c r="P3697">
        <v>7.2390056773309528</v>
      </c>
    </row>
    <row r="3698" spans="1:16" x14ac:dyDescent="0.25">
      <c r="A3698">
        <v>24.783338844776154</v>
      </c>
      <c r="B3698">
        <v>8.0715432016276552</v>
      </c>
      <c r="C3698">
        <v>96.308082705612449</v>
      </c>
      <c r="D3698">
        <v>264.48024197463269</v>
      </c>
      <c r="E3698">
        <v>201.29315794251141</v>
      </c>
      <c r="F3698">
        <v>470.06882416718605</v>
      </c>
      <c r="G3698">
        <v>458.29281396274968</v>
      </c>
      <c r="H3698">
        <v>10.127670356798927</v>
      </c>
      <c r="I3698">
        <v>7.4470336431048416</v>
      </c>
      <c r="J3698">
        <v>137.26591724023152</v>
      </c>
      <c r="K3698">
        <v>411.12018361476487</v>
      </c>
      <c r="L3698">
        <v>290.38752903466974</v>
      </c>
      <c r="M3698">
        <v>718.39626947735292</v>
      </c>
      <c r="N3698">
        <v>500.7349997538405</v>
      </c>
      <c r="O3698">
        <v>8.9618400754556262</v>
      </c>
      <c r="P3698">
        <v>7.5987781870224875</v>
      </c>
    </row>
    <row r="3699" spans="1:16" x14ac:dyDescent="0.25">
      <c r="A3699">
        <v>43.695087134838104</v>
      </c>
      <c r="B3699">
        <v>0.94096639914070301</v>
      </c>
      <c r="C3699">
        <v>10591.675471117886</v>
      </c>
      <c r="D3699">
        <v>101285.2167895638</v>
      </c>
      <c r="E3699">
        <v>578.31385198103681</v>
      </c>
      <c r="F3699">
        <v>13429.945100894536</v>
      </c>
      <c r="G3699">
        <v>3135.7661301841431</v>
      </c>
      <c r="H3699">
        <v>0.20357980247409738</v>
      </c>
      <c r="I3699">
        <v>0.63773543506399499</v>
      </c>
      <c r="J3699">
        <v>11900.494668956859</v>
      </c>
      <c r="K3699">
        <v>117390.44221073024</v>
      </c>
      <c r="L3699">
        <v>861.64628138732212</v>
      </c>
      <c r="M3699">
        <v>22553.425989319439</v>
      </c>
      <c r="N3699">
        <v>3324.7850993648967</v>
      </c>
      <c r="O3699">
        <v>0.19578862557118751</v>
      </c>
      <c r="P3699">
        <v>0.7940533552944129</v>
      </c>
    </row>
    <row r="3700" spans="1:16" x14ac:dyDescent="0.25">
      <c r="A3700">
        <v>33.03729635477066</v>
      </c>
      <c r="B3700">
        <v>0.94878390347028008</v>
      </c>
      <c r="C3700">
        <v>9186.1888100649976</v>
      </c>
      <c r="D3700">
        <v>85467.729943699436</v>
      </c>
      <c r="E3700">
        <v>488.5572071916551</v>
      </c>
      <c r="F3700">
        <v>10391.890537537511</v>
      </c>
      <c r="G3700">
        <v>2929.2796760056794</v>
      </c>
      <c r="H3700">
        <v>0.21526621983744154</v>
      </c>
      <c r="I3700">
        <v>0.59055080115401071</v>
      </c>
      <c r="J3700">
        <v>10396.440941273549</v>
      </c>
      <c r="K3700">
        <v>99318.622822873978</v>
      </c>
      <c r="L3700">
        <v>701.73405087838364</v>
      </c>
      <c r="M3700">
        <v>17366.022074178385</v>
      </c>
      <c r="N3700">
        <v>3110.9351492101418</v>
      </c>
      <c r="O3700">
        <v>0.20659041061190772</v>
      </c>
      <c r="P3700">
        <v>0.71496886523161363</v>
      </c>
    </row>
    <row r="3701" spans="1:16" x14ac:dyDescent="0.25">
      <c r="A3701">
        <v>41.845450818538666</v>
      </c>
      <c r="B3701">
        <v>1.7478324262030553</v>
      </c>
      <c r="C3701">
        <v>3836.0729749230513</v>
      </c>
      <c r="D3701">
        <v>29894.207414137127</v>
      </c>
      <c r="E3701">
        <v>491.71496127535983</v>
      </c>
      <c r="F3701">
        <v>4998.1754011981102</v>
      </c>
      <c r="G3701">
        <v>1940.9793263604863</v>
      </c>
      <c r="H3701">
        <v>0.54112405515626549</v>
      </c>
      <c r="I3701">
        <v>1.1247547510602613</v>
      </c>
      <c r="J3701">
        <v>4822.0235778627803</v>
      </c>
      <c r="K3701">
        <v>38980.117132078172</v>
      </c>
      <c r="L3701">
        <v>576.65043073927109</v>
      </c>
      <c r="M3701">
        <v>8146.6095622597295</v>
      </c>
      <c r="N3701">
        <v>2161.7979430147684</v>
      </c>
      <c r="O3701">
        <v>0.50290001987775446</v>
      </c>
      <c r="P3701">
        <v>0.98500891436749183</v>
      </c>
    </row>
    <row r="3702" spans="1:16" x14ac:dyDescent="0.25">
      <c r="A3702">
        <v>24.173284351825714</v>
      </c>
      <c r="B3702">
        <v>1.1937263097391881</v>
      </c>
      <c r="C3702">
        <v>5447.6429467513281</v>
      </c>
      <c r="D3702">
        <v>45760.617291761577</v>
      </c>
      <c r="E3702">
        <v>395.02894348698629</v>
      </c>
      <c r="F3702">
        <v>5583.4449157970184</v>
      </c>
      <c r="G3702">
        <v>2288.6300501569021</v>
      </c>
      <c r="H3702">
        <v>0.32507878180804817</v>
      </c>
      <c r="I3702">
        <v>0.68417756492805193</v>
      </c>
      <c r="J3702">
        <v>6521.319664474624</v>
      </c>
      <c r="K3702">
        <v>56128.63307100055</v>
      </c>
      <c r="L3702">
        <v>499.483032888671</v>
      </c>
      <c r="M3702">
        <v>9184.0037948463378</v>
      </c>
      <c r="N3702">
        <v>2488.4456415370532</v>
      </c>
      <c r="O3702">
        <v>0.30687461983947201</v>
      </c>
      <c r="P3702">
        <v>0.68619633626219734</v>
      </c>
    </row>
    <row r="3703" spans="1:16" x14ac:dyDescent="0.25">
      <c r="A3703">
        <v>32.113776385784149</v>
      </c>
      <c r="B3703">
        <v>7.5515353634639171</v>
      </c>
      <c r="C3703">
        <v>133.33500970171107</v>
      </c>
      <c r="D3703">
        <v>397.92709372169151</v>
      </c>
      <c r="E3703">
        <v>251.0920807014439</v>
      </c>
      <c r="F3703">
        <v>611.71845830799543</v>
      </c>
      <c r="G3703">
        <v>496.35347150598085</v>
      </c>
      <c r="H3703">
        <v>8.4365783503212786</v>
      </c>
      <c r="I3703">
        <v>7.1450983871639657</v>
      </c>
      <c r="J3703">
        <v>192.08540748252705</v>
      </c>
      <c r="K3703">
        <v>634.16477822173283</v>
      </c>
      <c r="L3703">
        <v>363.66186808884527</v>
      </c>
      <c r="M3703">
        <v>939.03789155459367</v>
      </c>
      <c r="N3703">
        <v>551.16153629485848</v>
      </c>
      <c r="O3703">
        <v>7.4087216111729512</v>
      </c>
      <c r="P3703">
        <v>7.0011643656135707</v>
      </c>
    </row>
    <row r="3704" spans="1:16" x14ac:dyDescent="0.25">
      <c r="A3704">
        <v>71.988116800785065</v>
      </c>
      <c r="B3704">
        <v>9.533315339543373</v>
      </c>
      <c r="C3704">
        <v>144.18511532870164</v>
      </c>
      <c r="D3704">
        <v>439.51487512535817</v>
      </c>
      <c r="E3704">
        <v>339.26819719648023</v>
      </c>
      <c r="F3704">
        <v>835.03642414145338</v>
      </c>
      <c r="G3704">
        <v>506.93904217363126</v>
      </c>
      <c r="H3704">
        <v>10.351851245549167</v>
      </c>
      <c r="I3704">
        <v>8.9921349696464183</v>
      </c>
      <c r="J3704">
        <v>208.24490917276268</v>
      </c>
      <c r="K3704">
        <v>704.48499832912853</v>
      </c>
      <c r="L3704">
        <v>492.0609188681255</v>
      </c>
      <c r="M3704">
        <v>1283.2500307773214</v>
      </c>
      <c r="N3704">
        <v>565.11135343544834</v>
      </c>
      <c r="O3704">
        <v>9.0762943185766574</v>
      </c>
      <c r="P3704">
        <v>8.947897546480613</v>
      </c>
    </row>
    <row r="3705" spans="1:16" x14ac:dyDescent="0.25">
      <c r="A3705">
        <v>97.046389520168304</v>
      </c>
      <c r="B3705">
        <v>2.2469568308872727</v>
      </c>
      <c r="C3705">
        <v>4046.7831495490582</v>
      </c>
      <c r="D3705">
        <v>31913.832416333094</v>
      </c>
      <c r="E3705">
        <v>644.50599320572644</v>
      </c>
      <c r="F3705">
        <v>6903.908231543307</v>
      </c>
      <c r="G3705">
        <v>1990.3463859590217</v>
      </c>
      <c r="H3705">
        <v>0.6820129038428222</v>
      </c>
      <c r="I3705">
        <v>1.408065722210623</v>
      </c>
      <c r="J3705">
        <v>5048.751863203217</v>
      </c>
      <c r="K3705">
        <v>41201.106270919947</v>
      </c>
      <c r="L3705">
        <v>764.07100719159337</v>
      </c>
      <c r="M3705">
        <v>11267.756193428377</v>
      </c>
      <c r="N3705">
        <v>2208.4413900492332</v>
      </c>
      <c r="O3705">
        <v>0.63541396970983555</v>
      </c>
      <c r="P3705">
        <v>1.2583634214422208</v>
      </c>
    </row>
    <row r="3706" spans="1:16" x14ac:dyDescent="0.25">
      <c r="A3706">
        <v>40.773724853992462</v>
      </c>
      <c r="B3706">
        <v>1.4114796701225611</v>
      </c>
      <c r="C3706">
        <v>5509.7300948414031</v>
      </c>
      <c r="D3706">
        <v>46389.335109571322</v>
      </c>
      <c r="E3706">
        <v>470.26040565771126</v>
      </c>
      <c r="F3706">
        <v>6713.8054404484783</v>
      </c>
      <c r="G3706">
        <v>2300.8530898857184</v>
      </c>
      <c r="H3706">
        <v>0.3828139987774597</v>
      </c>
      <c r="I3706">
        <v>0.80772483036556286</v>
      </c>
      <c r="J3706">
        <v>6585.6487942334315</v>
      </c>
      <c r="K3706">
        <v>56800.328347372037</v>
      </c>
      <c r="L3706">
        <v>596.14892222758203</v>
      </c>
      <c r="M3706">
        <v>11046.743929916851</v>
      </c>
      <c r="N3706">
        <v>2499.9356765534712</v>
      </c>
      <c r="O3706">
        <v>0.36154524296596463</v>
      </c>
      <c r="P3706">
        <v>0.81380048907274227</v>
      </c>
    </row>
    <row r="3707" spans="1:16" x14ac:dyDescent="0.25">
      <c r="A3707">
        <v>17.645670592784882</v>
      </c>
      <c r="B3707">
        <v>9.1853835374979127</v>
      </c>
      <c r="C3707">
        <v>59.0666716867864</v>
      </c>
      <c r="D3707">
        <v>145.75536530138035</v>
      </c>
      <c r="E3707">
        <v>145.0776288636601</v>
      </c>
      <c r="F3707">
        <v>318.82436412325291</v>
      </c>
      <c r="G3707">
        <v>416.44744624985947</v>
      </c>
      <c r="H3707">
        <v>13.607395712193647</v>
      </c>
      <c r="I3707">
        <v>7.5738189256329047</v>
      </c>
      <c r="J3707">
        <v>82.920452615578313</v>
      </c>
      <c r="K3707">
        <v>218.3646398931343</v>
      </c>
      <c r="L3707">
        <v>209.49631676204294</v>
      </c>
      <c r="M3707">
        <v>484.1623231165633</v>
      </c>
      <c r="N3707">
        <v>444.49048363850449</v>
      </c>
      <c r="O3707">
        <v>12.211186132501178</v>
      </c>
      <c r="P3707">
        <v>8.2972593353095956</v>
      </c>
    </row>
    <row r="3708" spans="1:16" x14ac:dyDescent="0.25">
      <c r="A3708">
        <v>50.926531851291656</v>
      </c>
      <c r="B3708">
        <v>2.2328780478246273</v>
      </c>
      <c r="C3708">
        <v>2725.0511153058515</v>
      </c>
      <c r="D3708">
        <v>19596.035550758937</v>
      </c>
      <c r="E3708">
        <v>575.87466556943377</v>
      </c>
      <c r="F3708">
        <v>4125.3003420316072</v>
      </c>
      <c r="G3708">
        <v>1653.1099206960128</v>
      </c>
      <c r="H3708">
        <v>0.78593217949527627</v>
      </c>
      <c r="I3708">
        <v>1.8619045693315404</v>
      </c>
      <c r="J3708">
        <v>3587.9903746550553</v>
      </c>
      <c r="K3708">
        <v>27268.680018030238</v>
      </c>
      <c r="L3708">
        <v>633.81556158060198</v>
      </c>
      <c r="M3708">
        <v>6670.0507389991581</v>
      </c>
      <c r="N3708">
        <v>1884.179430548387</v>
      </c>
      <c r="O3708">
        <v>0.71883004034810905</v>
      </c>
      <c r="P3708">
        <v>1.4170944125679785</v>
      </c>
    </row>
    <row r="3709" spans="1:16" x14ac:dyDescent="0.25">
      <c r="A3709">
        <v>97.854429662227631</v>
      </c>
      <c r="B3709">
        <v>5.5009347490804155</v>
      </c>
      <c r="C3709">
        <v>627.74957037193349</v>
      </c>
      <c r="D3709">
        <v>2977.1040484425539</v>
      </c>
      <c r="E3709">
        <v>689.76329297494328</v>
      </c>
      <c r="F3709">
        <v>2049.9893610494232</v>
      </c>
      <c r="G3709">
        <v>851.90126095010248</v>
      </c>
      <c r="H3709">
        <v>3.4162086454866021</v>
      </c>
      <c r="I3709">
        <v>8.2697590741395768</v>
      </c>
      <c r="J3709">
        <v>923.89666493985965</v>
      </c>
      <c r="K3709">
        <v>4969.8732201432831</v>
      </c>
      <c r="L3709">
        <v>991.15524240093112</v>
      </c>
      <c r="M3709">
        <v>3222.0995224952817</v>
      </c>
      <c r="N3709">
        <v>1005.0606603276067</v>
      </c>
      <c r="O3709">
        <v>2.9793731635088032</v>
      </c>
      <c r="P3709">
        <v>9.983244559158857</v>
      </c>
    </row>
    <row r="3710" spans="1:16" x14ac:dyDescent="0.25">
      <c r="A3710">
        <v>78.306828320026398</v>
      </c>
      <c r="B3710">
        <v>2.8813068953844163</v>
      </c>
      <c r="C3710">
        <v>2179.3748548311983</v>
      </c>
      <c r="D3710">
        <v>14811.006398628711</v>
      </c>
      <c r="E3710">
        <v>722.53422164862889</v>
      </c>
      <c r="F3710">
        <v>4072.7150635890662</v>
      </c>
      <c r="G3710">
        <v>1488.9515893861633</v>
      </c>
      <c r="H3710">
        <v>1.1042810913733068</v>
      </c>
      <c r="I3710">
        <v>3.1012949966462537</v>
      </c>
      <c r="J3710">
        <v>2948.7574594238617</v>
      </c>
      <c r="K3710">
        <v>21471.922041870574</v>
      </c>
      <c r="L3710">
        <v>767.32428452121087</v>
      </c>
      <c r="M3710">
        <v>6552.9586412038461</v>
      </c>
      <c r="N3710">
        <v>1719.2084192932016</v>
      </c>
      <c r="O3710">
        <v>0.99992158823966948</v>
      </c>
      <c r="P3710">
        <v>2.1167055426060952</v>
      </c>
    </row>
    <row r="3711" spans="1:16" x14ac:dyDescent="0.25">
      <c r="A3711">
        <v>33.790281474590302</v>
      </c>
      <c r="B3711">
        <v>0.93024901789608294</v>
      </c>
      <c r="C3711">
        <v>9551.0419466842559</v>
      </c>
      <c r="D3711">
        <v>89528.768939081652</v>
      </c>
      <c r="E3711">
        <v>501.35042974759466</v>
      </c>
      <c r="F3711">
        <v>10936.2135057577</v>
      </c>
      <c r="G3711">
        <v>2984.2160777199142</v>
      </c>
      <c r="H3711">
        <v>0.20831217114671333</v>
      </c>
      <c r="I3711">
        <v>0.59097094799669236</v>
      </c>
      <c r="J3711">
        <v>10782.942887210163</v>
      </c>
      <c r="K3711">
        <v>103902.36826758267</v>
      </c>
      <c r="L3711">
        <v>727.33844406601065</v>
      </c>
      <c r="M3711">
        <v>18299.682215508637</v>
      </c>
      <c r="N3711">
        <v>3167.1015872169251</v>
      </c>
      <c r="O3711">
        <v>0.20005589911780153</v>
      </c>
      <c r="P3711">
        <v>0.7220232534076807</v>
      </c>
    </row>
    <row r="3712" spans="1:16" x14ac:dyDescent="0.25">
      <c r="A3712">
        <v>73.348146975040436</v>
      </c>
      <c r="B3712">
        <v>1.5880027146656321</v>
      </c>
      <c r="C3712">
        <v>6269.1759839342485</v>
      </c>
      <c r="D3712">
        <v>54171.134367063576</v>
      </c>
      <c r="E3712">
        <v>575.96969712429336</v>
      </c>
      <c r="F3712">
        <v>9189.2996421476146</v>
      </c>
      <c r="G3712">
        <v>2444.9240256481385</v>
      </c>
      <c r="H3712">
        <v>0.41127830884552358</v>
      </c>
      <c r="I3712">
        <v>0.90139548498488598</v>
      </c>
      <c r="J3712">
        <v>7369.5210796290767</v>
      </c>
      <c r="K3712">
        <v>65114.273935389843</v>
      </c>
      <c r="L3712">
        <v>752.49348144663861</v>
      </c>
      <c r="M3712">
        <v>15175.127207940875</v>
      </c>
      <c r="N3712">
        <v>2636.0344782922684</v>
      </c>
      <c r="O3712">
        <v>0.39039412026755943</v>
      </c>
      <c r="P3712">
        <v>0.95667032789527484</v>
      </c>
    </row>
    <row r="3713" spans="1:16" x14ac:dyDescent="0.25">
      <c r="A3713">
        <v>84.730020463466644</v>
      </c>
      <c r="B3713">
        <v>4.5860377918948956</v>
      </c>
      <c r="C3713">
        <v>848.95219353134746</v>
      </c>
      <c r="D3713">
        <v>4415.5784323400312</v>
      </c>
      <c r="E3713">
        <v>740.56296649640115</v>
      </c>
      <c r="F3713">
        <v>2321.0449729599113</v>
      </c>
      <c r="G3713">
        <v>969.38970244016741</v>
      </c>
      <c r="H3713">
        <v>2.5323385987583094</v>
      </c>
      <c r="I3713">
        <v>7.9779147883172241</v>
      </c>
      <c r="J3713">
        <v>1237.5506274281756</v>
      </c>
      <c r="K3713">
        <v>7242.3630606789329</v>
      </c>
      <c r="L3713">
        <v>1022.1742522085098</v>
      </c>
      <c r="M3713">
        <v>3667.1733259677576</v>
      </c>
      <c r="N3713">
        <v>1146.8708957715901</v>
      </c>
      <c r="O3713">
        <v>2.2209315862715204</v>
      </c>
      <c r="P3713">
        <v>8.3806088500895957</v>
      </c>
    </row>
    <row r="3714" spans="1:16" x14ac:dyDescent="0.25">
      <c r="A3714">
        <v>5.9166377186775208</v>
      </c>
      <c r="B3714">
        <v>0.50469918536879643</v>
      </c>
      <c r="C3714">
        <v>9973.0132265809134</v>
      </c>
      <c r="D3714">
        <v>94265.036911991352</v>
      </c>
      <c r="E3714">
        <v>286.82011104518739</v>
      </c>
      <c r="F3714">
        <v>6427.4685897429626</v>
      </c>
      <c r="G3714">
        <v>3046.5442677521596</v>
      </c>
      <c r="H3714">
        <v>0.11139546425936542</v>
      </c>
      <c r="I3714">
        <v>0.32881430042237764</v>
      </c>
      <c r="J3714">
        <v>11233.262645095805</v>
      </c>
      <c r="K3714">
        <v>109296.99145757924</v>
      </c>
      <c r="L3714">
        <v>420.76060695059971</v>
      </c>
      <c r="M3714">
        <v>10771.124844881448</v>
      </c>
      <c r="N3714">
        <v>3231.4636606636859</v>
      </c>
      <c r="O3714">
        <v>0.10705205622135837</v>
      </c>
      <c r="P3714">
        <v>0.40530056002257286</v>
      </c>
    </row>
    <row r="3715" spans="1:16" x14ac:dyDescent="0.25">
      <c r="A3715">
        <v>90.843995749950409</v>
      </c>
      <c r="B3715">
        <v>3.6504404197258657</v>
      </c>
      <c r="C3715">
        <v>1473.6277165889589</v>
      </c>
      <c r="D3715">
        <v>9007.7884865105298</v>
      </c>
      <c r="E3715">
        <v>876.92483242713934</v>
      </c>
      <c r="F3715">
        <v>3312.927769116638</v>
      </c>
      <c r="G3715">
        <v>1241.9192168693505</v>
      </c>
      <c r="H3715">
        <v>1.6267230415576244</v>
      </c>
      <c r="I3715">
        <v>6.3246343538525407</v>
      </c>
      <c r="J3715">
        <v>2073.8836633857163</v>
      </c>
      <c r="K3715">
        <v>13905.574290109042</v>
      </c>
      <c r="L3715">
        <v>915.9278859886366</v>
      </c>
      <c r="M3715">
        <v>5288.1506780542004</v>
      </c>
      <c r="N3715">
        <v>1457.7503032480015</v>
      </c>
      <c r="O3715">
        <v>1.450101903264869</v>
      </c>
      <c r="P3715">
        <v>3.8422467190383083</v>
      </c>
    </row>
    <row r="3716" spans="1:16" x14ac:dyDescent="0.25">
      <c r="A3716">
        <v>33.920442640781403</v>
      </c>
      <c r="B3716">
        <v>4.6606445428988899</v>
      </c>
      <c r="C3716">
        <v>409.64410832515091</v>
      </c>
      <c r="D3716">
        <v>1701.9238428248361</v>
      </c>
      <c r="E3716">
        <v>405.2668301265993</v>
      </c>
      <c r="F3716">
        <v>1137.7806241614981</v>
      </c>
      <c r="G3716">
        <v>717.43770018522378</v>
      </c>
      <c r="H3716">
        <v>3.4146910614372574</v>
      </c>
      <c r="I3716">
        <v>5.4572863244074528</v>
      </c>
      <c r="J3716">
        <v>605.0770667876634</v>
      </c>
      <c r="K3716">
        <v>2861.2509318197863</v>
      </c>
      <c r="L3716">
        <v>595.42599516027565</v>
      </c>
      <c r="M3716">
        <v>1775.8962301111656</v>
      </c>
      <c r="N3716">
        <v>837.31291480675714</v>
      </c>
      <c r="O3716">
        <v>2.9667144206854572</v>
      </c>
      <c r="P3716">
        <v>7.0849698890390762</v>
      </c>
    </row>
    <row r="3717" spans="1:16" x14ac:dyDescent="0.25">
      <c r="A3717">
        <v>99.680486142635345</v>
      </c>
      <c r="B3717">
        <v>1.6673861347394074</v>
      </c>
      <c r="C3717">
        <v>6831.8759070747601</v>
      </c>
      <c r="D3717">
        <v>60040.214615427365</v>
      </c>
      <c r="E3717">
        <v>645.41900820438264</v>
      </c>
      <c r="F3717">
        <v>11048.762454128317</v>
      </c>
      <c r="G3717">
        <v>2545.9509240307434</v>
      </c>
      <c r="H3717">
        <v>0.41893542656082122</v>
      </c>
      <c r="I3717">
        <v>0.95099853009731805</v>
      </c>
      <c r="J3717">
        <v>7948.7782457614439</v>
      </c>
      <c r="K3717">
        <v>71408.670052419984</v>
      </c>
      <c r="L3717">
        <v>860.82957551568688</v>
      </c>
      <c r="M3717">
        <v>18291.915585577241</v>
      </c>
      <c r="N3717">
        <v>2732.5174799841775</v>
      </c>
      <c r="O3717">
        <v>0.39887513728328733</v>
      </c>
      <c r="P3717">
        <v>1.044228061359838</v>
      </c>
    </row>
    <row r="3718" spans="1:16" x14ac:dyDescent="0.25">
      <c r="A3718">
        <v>3.6690710186958313</v>
      </c>
      <c r="B3718">
        <v>4.2318970021152271</v>
      </c>
      <c r="C3718">
        <v>98.126370679790611</v>
      </c>
      <c r="D3718">
        <v>270.70257914829182</v>
      </c>
      <c r="E3718">
        <v>107.3275666427063</v>
      </c>
      <c r="F3718">
        <v>251.24105204469896</v>
      </c>
      <c r="G3718">
        <v>460.23856581549586</v>
      </c>
      <c r="H3718">
        <v>5.2751552357267482</v>
      </c>
      <c r="I3718">
        <v>3.9154762960594049</v>
      </c>
      <c r="J3718">
        <v>139.9430249572473</v>
      </c>
      <c r="K3718">
        <v>421.40376085338227</v>
      </c>
      <c r="L3718">
        <v>154.85220492729809</v>
      </c>
      <c r="M3718">
        <v>384.06278413071976</v>
      </c>
      <c r="N3718">
        <v>503.32541134332507</v>
      </c>
      <c r="O3718">
        <v>4.6656720319488869</v>
      </c>
      <c r="P3718">
        <v>3.9775191820710445</v>
      </c>
    </row>
    <row r="3719" spans="1:16" x14ac:dyDescent="0.25">
      <c r="A3719">
        <v>27.400075137615204</v>
      </c>
      <c r="B3719">
        <v>2.0038696183170517</v>
      </c>
      <c r="C3719">
        <v>2238.3903509059028</v>
      </c>
      <c r="D3719">
        <v>15317.679672264607</v>
      </c>
      <c r="E3719">
        <v>503.68549562820505</v>
      </c>
      <c r="F3719">
        <v>2922.7782613744725</v>
      </c>
      <c r="G3719">
        <v>1507.6512985800932</v>
      </c>
      <c r="H3719">
        <v>0.76018597355215034</v>
      </c>
      <c r="I3719">
        <v>2.0858144094060944</v>
      </c>
      <c r="J3719">
        <v>3019.2573844618469</v>
      </c>
      <c r="K3719">
        <v>22101.21716677694</v>
      </c>
      <c r="L3719">
        <v>537.06526803938391</v>
      </c>
      <c r="M3719">
        <v>4705.4029400129211</v>
      </c>
      <c r="N3719">
        <v>1738.3161591974138</v>
      </c>
      <c r="O3719">
        <v>0.68914819703229624</v>
      </c>
      <c r="P3719">
        <v>1.4428436282437831</v>
      </c>
    </row>
    <row r="3720" spans="1:16" x14ac:dyDescent="0.25">
      <c r="A3720">
        <v>63.982774317264557</v>
      </c>
      <c r="B3720">
        <v>6.8737860434346238</v>
      </c>
      <c r="C3720">
        <v>273.77580917770808</v>
      </c>
      <c r="D3720">
        <v>1005.0363758724803</v>
      </c>
      <c r="E3720">
        <v>423.45932925853242</v>
      </c>
      <c r="F3720">
        <v>1131.3494089170388</v>
      </c>
      <c r="G3720">
        <v>618.9676199563944</v>
      </c>
      <c r="H3720">
        <v>5.8762354669464809</v>
      </c>
      <c r="I3720">
        <v>6.8068405537114636</v>
      </c>
      <c r="J3720">
        <v>402.41716598895846</v>
      </c>
      <c r="K3720">
        <v>1673.2461588621054</v>
      </c>
      <c r="L3720">
        <v>622.11366611319966</v>
      </c>
      <c r="M3720">
        <v>1754.8917597690934</v>
      </c>
      <c r="N3720">
        <v>711.24170328844002</v>
      </c>
      <c r="O3720">
        <v>5.1085720325209616</v>
      </c>
      <c r="P3720">
        <v>8.2357265320891813</v>
      </c>
    </row>
    <row r="3721" spans="1:16" x14ac:dyDescent="0.25">
      <c r="A3721">
        <v>37.760025918483734</v>
      </c>
      <c r="B3721">
        <v>3.2310279589995661</v>
      </c>
      <c r="C3721">
        <v>1016.239500628329</v>
      </c>
      <c r="D3721">
        <v>5578.454112501232</v>
      </c>
      <c r="E3721">
        <v>602.07477044767325</v>
      </c>
      <c r="F3721">
        <v>1970.2513603154889</v>
      </c>
      <c r="G3721">
        <v>1049.4918470139596</v>
      </c>
      <c r="H3721">
        <v>1.6634387119606211</v>
      </c>
      <c r="I3721">
        <v>5.9190830065376181</v>
      </c>
      <c r="J3721">
        <v>1468.335179730763</v>
      </c>
      <c r="K3721">
        <v>9006.4676082813985</v>
      </c>
      <c r="L3721">
        <v>800.1649556457661</v>
      </c>
      <c r="M3721">
        <v>3122.9896180277128</v>
      </c>
      <c r="N3721">
        <v>1240.8619122555335</v>
      </c>
      <c r="O3721">
        <v>1.4654279800927521</v>
      </c>
      <c r="P3721">
        <v>5.1173680835927771</v>
      </c>
    </row>
    <row r="3722" spans="1:16" x14ac:dyDescent="0.25">
      <c r="A3722">
        <v>18.051921188831329</v>
      </c>
      <c r="B3722">
        <v>5.6864461616231905</v>
      </c>
      <c r="C3722">
        <v>162.86613409067485</v>
      </c>
      <c r="D3722">
        <v>513.49674887060598</v>
      </c>
      <c r="E3722">
        <v>224.7969137758997</v>
      </c>
      <c r="F3722">
        <v>562.15363351592987</v>
      </c>
      <c r="G3722">
        <v>524.63797522177595</v>
      </c>
      <c r="H3722">
        <v>5.9049418637211382</v>
      </c>
      <c r="I3722">
        <v>5.2879433299418555</v>
      </c>
      <c r="J3722">
        <v>236.13644974837993</v>
      </c>
      <c r="K3722">
        <v>830.20227972846646</v>
      </c>
      <c r="L3722">
        <v>326.8320516985637</v>
      </c>
      <c r="M3722">
        <v>865.38173346680617</v>
      </c>
      <c r="N3722">
        <v>588.37607509763984</v>
      </c>
      <c r="O3722">
        <v>5.1657242168551099</v>
      </c>
      <c r="P3722">
        <v>5.496115799453781</v>
      </c>
    </row>
    <row r="3723" spans="1:16" x14ac:dyDescent="0.25">
      <c r="A3723">
        <v>54.848656356334686</v>
      </c>
      <c r="B3723">
        <v>6.4250190074134768</v>
      </c>
      <c r="C3723">
        <v>283.99775817737236</v>
      </c>
      <c r="D3723">
        <v>1054.2179309576686</v>
      </c>
      <c r="E3723">
        <v>408.38248387929809</v>
      </c>
      <c r="F3723">
        <v>1096.0350899926964</v>
      </c>
      <c r="G3723">
        <v>626.9242796575511</v>
      </c>
      <c r="H3723">
        <v>5.4165977863012227</v>
      </c>
      <c r="I3723">
        <v>6.4387949758297598</v>
      </c>
      <c r="J3723">
        <v>417.7363002817234</v>
      </c>
      <c r="K3723">
        <v>1757.6611998789597</v>
      </c>
      <c r="L3723">
        <v>600.25350928890521</v>
      </c>
      <c r="M3723">
        <v>1701.0559657769941</v>
      </c>
      <c r="N3723">
        <v>721.51707320217429</v>
      </c>
      <c r="O3723">
        <v>4.7079499288930133</v>
      </c>
      <c r="P3723">
        <v>7.8564558028540539</v>
      </c>
    </row>
    <row r="3724" spans="1:16" x14ac:dyDescent="0.25">
      <c r="A3724">
        <v>86.046372473239899</v>
      </c>
      <c r="B3724">
        <v>6.7793575935801371</v>
      </c>
      <c r="C3724">
        <v>353.64300272626201</v>
      </c>
      <c r="D3724">
        <v>1403.9609521859136</v>
      </c>
      <c r="E3724">
        <v>519.71337550626913</v>
      </c>
      <c r="F3724">
        <v>1432.9353995302176</v>
      </c>
      <c r="G3724">
        <v>678.60871870265498</v>
      </c>
      <c r="H3724">
        <v>5.2558848080608254</v>
      </c>
      <c r="I3724">
        <v>7.395272469126934</v>
      </c>
      <c r="J3724">
        <v>521.83853064502807</v>
      </c>
      <c r="K3724">
        <v>2355.8053589856349</v>
      </c>
      <c r="L3724">
        <v>764.76620837987844</v>
      </c>
      <c r="M3724">
        <v>2231.4276006219238</v>
      </c>
      <c r="N3724">
        <v>787.89500800509177</v>
      </c>
      <c r="O3724">
        <v>4.5653192274711536</v>
      </c>
      <c r="P3724">
        <v>9.4459626735819455</v>
      </c>
    </row>
    <row r="3725" spans="1:16" x14ac:dyDescent="0.25">
      <c r="A3725">
        <v>92.56971400976181</v>
      </c>
      <c r="B3725">
        <v>5.7801777770798246</v>
      </c>
      <c r="C3725">
        <v>537.82570422889262</v>
      </c>
      <c r="D3725">
        <v>2431.4786987211446</v>
      </c>
      <c r="E3725">
        <v>634.984382132988</v>
      </c>
      <c r="F3725">
        <v>1846.1454354948382</v>
      </c>
      <c r="G3725">
        <v>799.21085696098555</v>
      </c>
      <c r="H3725">
        <v>3.8117310375436926</v>
      </c>
      <c r="I3725">
        <v>7.919391038424715</v>
      </c>
      <c r="J3725">
        <v>793.56260440556912</v>
      </c>
      <c r="K3725">
        <v>4078.8212403291009</v>
      </c>
      <c r="L3725">
        <v>923.28165769129521</v>
      </c>
      <c r="M3725">
        <v>2894.2444023705957</v>
      </c>
      <c r="N3725">
        <v>939.98770526839428</v>
      </c>
      <c r="O3725">
        <v>3.3179006157775373</v>
      </c>
      <c r="P3725">
        <v>10.005266746013765</v>
      </c>
    </row>
    <row r="3726" spans="1:16" x14ac:dyDescent="0.25">
      <c r="A3726">
        <v>9.4748561978340149</v>
      </c>
      <c r="B3726">
        <v>2.0048006254489295</v>
      </c>
      <c r="C3726">
        <v>1053.7065576054674</v>
      </c>
      <c r="D3726">
        <v>5846.4818665273297</v>
      </c>
      <c r="E3726">
        <v>384.06606556645522</v>
      </c>
      <c r="F3726">
        <v>1269.7855815864721</v>
      </c>
      <c r="G3726">
        <v>1066.5969018027317</v>
      </c>
      <c r="H3726">
        <v>1.0176938942681797</v>
      </c>
      <c r="I3726">
        <v>3.6975436399999744</v>
      </c>
      <c r="J3726">
        <v>1519.2988771860801</v>
      </c>
      <c r="K3726">
        <v>9404.7865643620371</v>
      </c>
      <c r="L3726">
        <v>498.53134844355782</v>
      </c>
      <c r="M3726">
        <v>2014.0332564900868</v>
      </c>
      <c r="N3726">
        <v>1260.6472547086967</v>
      </c>
      <c r="O3726">
        <v>0.89744921060287874</v>
      </c>
      <c r="P3726">
        <v>3.0493973854821266</v>
      </c>
    </row>
    <row r="3727" spans="1:16" x14ac:dyDescent="0.25">
      <c r="A3727">
        <v>14.876751124858856</v>
      </c>
      <c r="B3727">
        <v>0.67781535766005085</v>
      </c>
      <c r="C3727">
        <v>10147.251781163823</v>
      </c>
      <c r="D3727">
        <v>96233.028293091207</v>
      </c>
      <c r="E3727">
        <v>393.76790961708832</v>
      </c>
      <c r="F3727">
        <v>8917.1168297360327</v>
      </c>
      <c r="G3727">
        <v>3071.9234226551594</v>
      </c>
      <c r="H3727">
        <v>0.1487447794808916</v>
      </c>
      <c r="I3727">
        <v>0.44641544331829036</v>
      </c>
      <c r="J3727">
        <v>11420.309665800154</v>
      </c>
      <c r="K3727">
        <v>111554.10691411837</v>
      </c>
      <c r="L3727">
        <v>580.23532170735393</v>
      </c>
      <c r="M3727">
        <v>14952.268599672525</v>
      </c>
      <c r="N3727">
        <v>3257.8665836328751</v>
      </c>
      <c r="O3727">
        <v>0.14297903039790846</v>
      </c>
      <c r="P3727">
        <v>0.55200270107293947</v>
      </c>
    </row>
    <row r="3728" spans="1:16" x14ac:dyDescent="0.25">
      <c r="A3728">
        <v>61.294342577457428</v>
      </c>
      <c r="B3728">
        <v>1.2903168787204531</v>
      </c>
      <c r="C3728">
        <v>7907.6336907236891</v>
      </c>
      <c r="D3728">
        <v>71489.101744393469</v>
      </c>
      <c r="E3728">
        <v>567.78309541101669</v>
      </c>
      <c r="F3728">
        <v>10877.629075293138</v>
      </c>
      <c r="G3728">
        <v>2728.0309026189661</v>
      </c>
      <c r="H3728">
        <v>0.30811308457342412</v>
      </c>
      <c r="I3728">
        <v>0.7572977588351788</v>
      </c>
      <c r="J3728">
        <v>9059.506917687153</v>
      </c>
      <c r="K3728">
        <v>83821.59634590846</v>
      </c>
      <c r="L3728">
        <v>785.12504021915788</v>
      </c>
      <c r="M3728">
        <v>18089.485578029984</v>
      </c>
      <c r="N3728">
        <v>2909.5121498939252</v>
      </c>
      <c r="O3728">
        <v>0.2946720046328809</v>
      </c>
      <c r="P3728">
        <v>0.87722766851392353</v>
      </c>
    </row>
    <row r="3729" spans="1:16" x14ac:dyDescent="0.25">
      <c r="A3729">
        <v>13.757499635219574</v>
      </c>
      <c r="B3729">
        <v>0.603136990722835</v>
      </c>
      <c r="C3729">
        <v>11475.498897779906</v>
      </c>
      <c r="D3729">
        <v>111470.91495058822</v>
      </c>
      <c r="E3729">
        <v>414.96078339383661</v>
      </c>
      <c r="F3729">
        <v>10068.852170108514</v>
      </c>
      <c r="G3729">
        <v>3259.2174389172364</v>
      </c>
      <c r="H3729">
        <v>0.12710200534666102</v>
      </c>
      <c r="I3729">
        <v>0.4341444757680869</v>
      </c>
      <c r="J3729">
        <v>12869.538178724073</v>
      </c>
      <c r="K3729">
        <v>129338.44398589217</v>
      </c>
      <c r="L3729">
        <v>631.16952905793141</v>
      </c>
      <c r="M3729">
        <v>16958.102266630369</v>
      </c>
      <c r="N3729">
        <v>3456.1912902248091</v>
      </c>
      <c r="O3729">
        <v>0.12231950117752467</v>
      </c>
      <c r="P3729">
        <v>0.54581513219573519</v>
      </c>
    </row>
    <row r="3730" spans="1:16" x14ac:dyDescent="0.25">
      <c r="A3730">
        <v>1.7694190144538879</v>
      </c>
      <c r="B3730">
        <v>0.60424305902480946</v>
      </c>
      <c r="C3730">
        <v>3890.8610322939171</v>
      </c>
      <c r="D3730">
        <v>30417.545154131007</v>
      </c>
      <c r="E3730">
        <v>170.83794355889989</v>
      </c>
      <c r="F3730">
        <v>1760.9642264285196</v>
      </c>
      <c r="G3730">
        <v>1953.9510480502672</v>
      </c>
      <c r="H3730">
        <v>0.18609076903715596</v>
      </c>
      <c r="I3730">
        <v>0.38598061207681311</v>
      </c>
      <c r="J3730">
        <v>4881.1550838085741</v>
      </c>
      <c r="K3730">
        <v>39557.338193298601</v>
      </c>
      <c r="L3730">
        <v>200.91940354341764</v>
      </c>
      <c r="M3730">
        <v>2871.2306867034436</v>
      </c>
      <c r="N3730">
        <v>2174.0722349862976</v>
      </c>
      <c r="O3730">
        <v>0.17306000774547795</v>
      </c>
      <c r="P3730">
        <v>0.33984846080806713</v>
      </c>
    </row>
    <row r="3731" spans="1:16" x14ac:dyDescent="0.25">
      <c r="A3731">
        <v>22.968246161937714</v>
      </c>
      <c r="B3731">
        <v>3.8385970747544524</v>
      </c>
      <c r="C3731">
        <v>474.14615044767447</v>
      </c>
      <c r="D3731">
        <v>2061.3599751850229</v>
      </c>
      <c r="E3731">
        <v>378.44371390919054</v>
      </c>
      <c r="F3731">
        <v>1082.1980938456272</v>
      </c>
      <c r="G3731">
        <v>759.6903763885399</v>
      </c>
      <c r="H3731">
        <v>2.6579940699318496</v>
      </c>
      <c r="I3731">
        <v>4.875527890644431</v>
      </c>
      <c r="J3731">
        <v>700.30443820384164</v>
      </c>
      <c r="K3731">
        <v>3464.8234486437527</v>
      </c>
      <c r="L3731">
        <v>553.70804456824942</v>
      </c>
      <c r="M3731">
        <v>1693.1012463285015</v>
      </c>
      <c r="N3731">
        <v>890.61217603025182</v>
      </c>
      <c r="O3731">
        <v>2.3110706802431458</v>
      </c>
      <c r="P3731">
        <v>6.2995790282121193</v>
      </c>
    </row>
    <row r="3732" spans="1:16" x14ac:dyDescent="0.25">
      <c r="A3732">
        <v>39.081665098667145</v>
      </c>
      <c r="B3732">
        <v>9.5202516839151201</v>
      </c>
      <c r="C3732">
        <v>93.685540190788785</v>
      </c>
      <c r="D3732">
        <v>255.57038071541854</v>
      </c>
      <c r="E3732">
        <v>231.58377380844766</v>
      </c>
      <c r="F3732">
        <v>538.88839305695649</v>
      </c>
      <c r="G3732">
        <v>455.47136098765509</v>
      </c>
      <c r="H3732">
        <v>12.061496321741604</v>
      </c>
      <c r="I3732">
        <v>8.7450246157672886</v>
      </c>
      <c r="J3732">
        <v>133.40797142353927</v>
      </c>
      <c r="K3732">
        <v>396.42012927386384</v>
      </c>
      <c r="L3732">
        <v>334.02782758325969</v>
      </c>
      <c r="M3732">
        <v>823.26751586486739</v>
      </c>
      <c r="N3732">
        <v>496.97580894340075</v>
      </c>
      <c r="O3732">
        <v>10.680721250302888</v>
      </c>
      <c r="P3732">
        <v>9.0434538298007237</v>
      </c>
    </row>
    <row r="3733" spans="1:16" x14ac:dyDescent="0.25">
      <c r="A3733">
        <v>47.518207013607025</v>
      </c>
      <c r="B3733">
        <v>7.1487377992449748</v>
      </c>
      <c r="C3733">
        <v>200.50971327986599</v>
      </c>
      <c r="D3733">
        <v>670.93866376829476</v>
      </c>
      <c r="E3733">
        <v>337.69440271067765</v>
      </c>
      <c r="F3733">
        <v>867.47107377575071</v>
      </c>
      <c r="G3733">
        <v>558.51874079032655</v>
      </c>
      <c r="H3733">
        <v>6.8722545944424285</v>
      </c>
      <c r="I3733">
        <v>6.6120241782998743</v>
      </c>
      <c r="J3733">
        <v>292.51251373354808</v>
      </c>
      <c r="K3733">
        <v>1099.4399555121556</v>
      </c>
      <c r="L3733">
        <v>493.19451906126739</v>
      </c>
      <c r="M3733">
        <v>1339.386366889169</v>
      </c>
      <c r="N3733">
        <v>632.72220472271613</v>
      </c>
      <c r="O3733">
        <v>5.992859054731797</v>
      </c>
      <c r="P3733">
        <v>7.4078789873922073</v>
      </c>
    </row>
    <row r="3734" spans="1:16" x14ac:dyDescent="0.25">
      <c r="A3734">
        <v>32.689027607440948</v>
      </c>
      <c r="B3734">
        <v>4.879123156701235</v>
      </c>
      <c r="C3734">
        <v>358.75987179086934</v>
      </c>
      <c r="D3734">
        <v>1430.5999020619611</v>
      </c>
      <c r="E3734">
        <v>378.66780093963047</v>
      </c>
      <c r="F3734">
        <v>1045.8892831472056</v>
      </c>
      <c r="G3734">
        <v>682.24924148284913</v>
      </c>
      <c r="H3734">
        <v>3.7618795535701701</v>
      </c>
      <c r="I3734">
        <v>5.3566023240526928</v>
      </c>
      <c r="J3734">
        <v>529.46358202146678</v>
      </c>
      <c r="K3734">
        <v>2401.1667428825826</v>
      </c>
      <c r="L3734">
        <v>557.18437342309869</v>
      </c>
      <c r="M3734">
        <v>1629.0674602142176</v>
      </c>
      <c r="N3734">
        <v>792.54533191174949</v>
      </c>
      <c r="O3734">
        <v>3.2676049979100177</v>
      </c>
      <c r="P3734">
        <v>6.857894178340767</v>
      </c>
    </row>
    <row r="3735" spans="1:16" x14ac:dyDescent="0.25">
      <c r="A3735">
        <v>22.903903186321259</v>
      </c>
      <c r="B3735">
        <v>8.3131469412954324</v>
      </c>
      <c r="C3735">
        <v>85.796663142632156</v>
      </c>
      <c r="D3735">
        <v>229.24095228246082</v>
      </c>
      <c r="E3735">
        <v>186.68365658380327</v>
      </c>
      <c r="F3735">
        <v>429.55303430442325</v>
      </c>
      <c r="G3735">
        <v>446.87439335051528</v>
      </c>
      <c r="H3735">
        <v>10.859431492751639</v>
      </c>
      <c r="I3735">
        <v>7.5157166775427005</v>
      </c>
      <c r="J3735">
        <v>121.82770202800653</v>
      </c>
      <c r="K3735">
        <v>353.16714538031817</v>
      </c>
      <c r="L3735">
        <v>269.16815935816061</v>
      </c>
      <c r="M3735">
        <v>655.46738532896859</v>
      </c>
      <c r="N3735">
        <v>485.49817649864536</v>
      </c>
      <c r="O3735">
        <v>9.6389238432637576</v>
      </c>
      <c r="P3735">
        <v>7.86976528514157</v>
      </c>
    </row>
    <row r="3736" spans="1:16" x14ac:dyDescent="0.25">
      <c r="A3736">
        <v>8.4351955056190491</v>
      </c>
      <c r="B3736">
        <v>1.2645715191077935</v>
      </c>
      <c r="C3736">
        <v>2564.2011799469901</v>
      </c>
      <c r="D3736">
        <v>18163.397084705131</v>
      </c>
      <c r="E3736">
        <v>323.01880192762121</v>
      </c>
      <c r="F3736">
        <v>2169.3692471795539</v>
      </c>
      <c r="G3736">
        <v>1606.6341406682832</v>
      </c>
      <c r="H3736">
        <v>0.4555036334546847</v>
      </c>
      <c r="I3736">
        <v>1.1233775506599044</v>
      </c>
      <c r="J3736">
        <v>3402.3481378634237</v>
      </c>
      <c r="K3736">
        <v>25564.802267473395</v>
      </c>
      <c r="L3736">
        <v>351.91444408523097</v>
      </c>
      <c r="M3736">
        <v>3502.8231589052116</v>
      </c>
      <c r="N3736">
        <v>1838.076598535562</v>
      </c>
      <c r="O3736">
        <v>0.41545423160536904</v>
      </c>
      <c r="P3736">
        <v>0.83098479223300448</v>
      </c>
    </row>
    <row r="3737" spans="1:16" x14ac:dyDescent="0.25">
      <c r="A3737">
        <v>95.093535363674164</v>
      </c>
      <c r="B3737">
        <v>1.5075348247459333</v>
      </c>
      <c r="C3737">
        <v>7797.947379559183</v>
      </c>
      <c r="D3737">
        <v>70308.439017951459</v>
      </c>
      <c r="E3737">
        <v>654.6243205957868</v>
      </c>
      <c r="F3737">
        <v>12412.497728941877</v>
      </c>
      <c r="G3737">
        <v>2710.053724061966</v>
      </c>
      <c r="H3737">
        <v>0.36172122457690209</v>
      </c>
      <c r="I3737">
        <v>0.88132884699920977</v>
      </c>
      <c r="J3737">
        <v>8945.829871068172</v>
      </c>
      <c r="K3737">
        <v>82531.164695896005</v>
      </c>
      <c r="L3737">
        <v>902.04966541477211</v>
      </c>
      <c r="M3737">
        <v>20632.910039796232</v>
      </c>
      <c r="N3737">
        <v>2891.8320854305571</v>
      </c>
      <c r="O3737">
        <v>0.34580902368410427</v>
      </c>
      <c r="P3737">
        <v>1.0160613060530674</v>
      </c>
    </row>
    <row r="3738" spans="1:16" x14ac:dyDescent="0.25">
      <c r="A3738">
        <v>5.4089749455451965</v>
      </c>
      <c r="B3738">
        <v>9.432937083427289</v>
      </c>
      <c r="C3738">
        <v>27.731550867818505</v>
      </c>
      <c r="D3738">
        <v>61.257670348286162</v>
      </c>
      <c r="E3738">
        <v>66.699648809703149</v>
      </c>
      <c r="F3738">
        <v>135.22964028880963</v>
      </c>
      <c r="G3738">
        <v>378.10826682994178</v>
      </c>
      <c r="H3738">
        <v>17.545308187740641</v>
      </c>
      <c r="I3738">
        <v>6.0051326280679334</v>
      </c>
      <c r="J3738">
        <v>38.139605183842953</v>
      </c>
      <c r="K3738">
        <v>87.46121349848751</v>
      </c>
      <c r="L3738">
        <v>97.506772179638574</v>
      </c>
      <c r="M3738">
        <v>203.5394209042901</v>
      </c>
      <c r="N3738">
        <v>391.28561600230609</v>
      </c>
      <c r="O3738">
        <v>16.15013630785413</v>
      </c>
      <c r="P3738">
        <v>6.8308448754284434</v>
      </c>
    </row>
    <row r="3739" spans="1:16" x14ac:dyDescent="0.25">
      <c r="A3739">
        <v>34.261358916759491</v>
      </c>
      <c r="B3739">
        <v>3.6762949083796248</v>
      </c>
      <c r="C3739">
        <v>708.05982210831485</v>
      </c>
      <c r="D3739">
        <v>3484.6874706882522</v>
      </c>
      <c r="E3739">
        <v>510.51507974776604</v>
      </c>
      <c r="F3739">
        <v>1546.5399213603914</v>
      </c>
      <c r="G3739">
        <v>896.34365983356258</v>
      </c>
      <c r="H3739">
        <v>2.1786199261554167</v>
      </c>
      <c r="I3739">
        <v>5.9036571047929325</v>
      </c>
      <c r="J3739">
        <v>1038.9158880599252</v>
      </c>
      <c r="K3739">
        <v>5784.0446794452464</v>
      </c>
      <c r="L3739">
        <v>724.10278844822074</v>
      </c>
      <c r="M3739">
        <v>2435.7750247024505</v>
      </c>
      <c r="N3739">
        <v>1059.2474181874218</v>
      </c>
      <c r="O3739">
        <v>1.9037345396386556</v>
      </c>
      <c r="P3739">
        <v>6.818566954506462</v>
      </c>
    </row>
    <row r="3740" spans="1:16" x14ac:dyDescent="0.25">
      <c r="A3740">
        <v>46.553664267063141</v>
      </c>
      <c r="B3740">
        <v>6.6626804604715453</v>
      </c>
      <c r="C3740">
        <v>231.22203291101448</v>
      </c>
      <c r="D3740">
        <v>806.85475154400945</v>
      </c>
      <c r="E3740">
        <v>355.41334562437669</v>
      </c>
      <c r="F3740">
        <v>929.68769477724186</v>
      </c>
      <c r="G3740">
        <v>584.64676559521331</v>
      </c>
      <c r="H3740">
        <v>6.071582629755798</v>
      </c>
      <c r="I3740">
        <v>6.302543779333833</v>
      </c>
      <c r="J3740">
        <v>338.58696276873343</v>
      </c>
      <c r="K3740">
        <v>1332.7797498827867</v>
      </c>
      <c r="L3740">
        <v>520.62690285266274</v>
      </c>
      <c r="M3740">
        <v>1438.4521712754663</v>
      </c>
      <c r="N3740">
        <v>666.75707993693698</v>
      </c>
      <c r="O3740">
        <v>5.2858137584568059</v>
      </c>
      <c r="P3740">
        <v>7.3314844158959067</v>
      </c>
    </row>
    <row r="3741" spans="1:16" x14ac:dyDescent="0.25">
      <c r="A3741">
        <v>59.27205890417099</v>
      </c>
      <c r="B3741">
        <v>7.0022957201765683</v>
      </c>
      <c r="C3741">
        <v>247.83762491288454</v>
      </c>
      <c r="D3741">
        <v>882.9360767488896</v>
      </c>
      <c r="E3741">
        <v>396.28663925899497</v>
      </c>
      <c r="F3741">
        <v>1045.6923754467539</v>
      </c>
      <c r="G3741">
        <v>598.2894742426696</v>
      </c>
      <c r="H3741">
        <v>6.2161611816171014</v>
      </c>
      <c r="I3741">
        <v>6.7359767536963515</v>
      </c>
      <c r="J3741">
        <v>363.5173520615939</v>
      </c>
      <c r="K3741">
        <v>1463.5080780383175</v>
      </c>
      <c r="L3741">
        <v>581.26180650276262</v>
      </c>
      <c r="M3741">
        <v>1619.6067361823443</v>
      </c>
      <c r="N3741">
        <v>684.47084339884293</v>
      </c>
      <c r="O3741">
        <v>5.4081433599508602</v>
      </c>
      <c r="P3741">
        <v>7.9647220048305423</v>
      </c>
    </row>
    <row r="3742" spans="1:16" x14ac:dyDescent="0.25">
      <c r="A3742">
        <v>35.026428997516632</v>
      </c>
      <c r="B3742">
        <v>4.8462480330700926</v>
      </c>
      <c r="C3742">
        <v>383.97638827114872</v>
      </c>
      <c r="D3742">
        <v>1563.6317084825455</v>
      </c>
      <c r="E3742">
        <v>398.65510372845267</v>
      </c>
      <c r="F3742">
        <v>1110.314964694415</v>
      </c>
      <c r="G3742">
        <v>699.91060462440407</v>
      </c>
      <c r="H3742">
        <v>3.6402589393868219</v>
      </c>
      <c r="I3742">
        <v>5.4924522729069274</v>
      </c>
      <c r="J3742">
        <v>566.98520432303144</v>
      </c>
      <c r="K3742">
        <v>2627.2019108292689</v>
      </c>
      <c r="L3742">
        <v>586.28039566636153</v>
      </c>
      <c r="M3742">
        <v>1731.2566019772719</v>
      </c>
      <c r="N3742">
        <v>815.05617548841042</v>
      </c>
      <c r="O3742">
        <v>3.1621614086742187</v>
      </c>
      <c r="P3742">
        <v>7.0954612475986787</v>
      </c>
    </row>
    <row r="3743" spans="1:16" x14ac:dyDescent="0.25">
      <c r="A3743">
        <v>3.9151250720024109</v>
      </c>
      <c r="B3743">
        <v>0.5115208871983431</v>
      </c>
      <c r="C3743">
        <v>8007.605663479032</v>
      </c>
      <c r="D3743">
        <v>72567.784796385429</v>
      </c>
      <c r="E3743">
        <v>227.83221838639059</v>
      </c>
      <c r="F3743">
        <v>4405.2001209976515</v>
      </c>
      <c r="G3743">
        <v>2744.3096413042235</v>
      </c>
      <c r="H3743">
        <v>0.12161806025273122</v>
      </c>
      <c r="I3743">
        <v>0.30134127494222285</v>
      </c>
      <c r="J3743">
        <v>9163.230532915024</v>
      </c>
      <c r="K3743">
        <v>85002.904584271702</v>
      </c>
      <c r="L3743">
        <v>316.03862017521686</v>
      </c>
      <c r="M3743">
        <v>7328.7515191764942</v>
      </c>
      <c r="N3743">
        <v>2925.563834692517</v>
      </c>
      <c r="O3743">
        <v>0.11635173241557098</v>
      </c>
      <c r="P3743">
        <v>0.35053027993292235</v>
      </c>
    </row>
    <row r="3744" spans="1:16" x14ac:dyDescent="0.25">
      <c r="A3744">
        <v>71.30767685174942</v>
      </c>
      <c r="B3744">
        <v>6.5358043090635549</v>
      </c>
      <c r="C3744">
        <v>333.2703971536036</v>
      </c>
      <c r="D3744">
        <v>1299.1320055999597</v>
      </c>
      <c r="E3744">
        <v>476.24234948844565</v>
      </c>
      <c r="F3744">
        <v>1303.5668345445692</v>
      </c>
      <c r="G3744">
        <v>663.91352545050506</v>
      </c>
      <c r="H3744">
        <v>5.1836117351086433</v>
      </c>
      <c r="I3744">
        <v>6.9514607072045065</v>
      </c>
      <c r="J3744">
        <v>491.4447073709145</v>
      </c>
      <c r="K3744">
        <v>2177.0010471047599</v>
      </c>
      <c r="L3744">
        <v>700.82503759624296</v>
      </c>
      <c r="M3744">
        <v>2028.1030798516763</v>
      </c>
      <c r="N3744">
        <v>769.08914568031685</v>
      </c>
      <c r="O3744">
        <v>4.5028117576344906</v>
      </c>
      <c r="P3744">
        <v>8.783493366488381</v>
      </c>
    </row>
    <row r="3745" spans="1:16" x14ac:dyDescent="0.25">
      <c r="A3745">
        <v>91.889226853847504</v>
      </c>
      <c r="B3745">
        <v>3.5975105612710503</v>
      </c>
      <c r="C3745">
        <v>1532.7689327499627</v>
      </c>
      <c r="D3745">
        <v>9473.1725147233919</v>
      </c>
      <c r="E3745">
        <v>883.01665715416857</v>
      </c>
      <c r="F3745">
        <v>3409.3294866298452</v>
      </c>
      <c r="G3745">
        <v>1264.5919808432604</v>
      </c>
      <c r="H3745">
        <v>1.5788986462921981</v>
      </c>
      <c r="I3745">
        <v>6.0082479951889436</v>
      </c>
      <c r="J3745">
        <v>2149.7323083504298</v>
      </c>
      <c r="K3745">
        <v>14541.497466536577</v>
      </c>
      <c r="L3745">
        <v>905.70337123700017</v>
      </c>
      <c r="M3745">
        <v>5446.2307086910978</v>
      </c>
      <c r="N3745">
        <v>1482.504146586298</v>
      </c>
      <c r="O3745">
        <v>1.4094955251829573</v>
      </c>
      <c r="P3745">
        <v>3.6353418215040607</v>
      </c>
    </row>
    <row r="3746" spans="1:16" x14ac:dyDescent="0.25">
      <c r="A3746">
        <v>3.0604327321052551</v>
      </c>
      <c r="B3746">
        <v>1.5162890200116119</v>
      </c>
      <c r="C3746">
        <v>848.53293674460838</v>
      </c>
      <c r="D3746">
        <v>4412.7385157328044</v>
      </c>
      <c r="E3746">
        <v>244.75470434192829</v>
      </c>
      <c r="F3746">
        <v>767.02162853532116</v>
      </c>
      <c r="G3746">
        <v>969.18054606311193</v>
      </c>
      <c r="H3746">
        <v>0.83743226182552266</v>
      </c>
      <c r="I3746">
        <v>2.6372739456827525</v>
      </c>
      <c r="J3746">
        <v>1236.9654234809248</v>
      </c>
      <c r="K3746">
        <v>7237.9792620750204</v>
      </c>
      <c r="L3746">
        <v>337.85648135911754</v>
      </c>
      <c r="M3746">
        <v>1211.8579118018338</v>
      </c>
      <c r="N3746">
        <v>1146.6225907623484</v>
      </c>
      <c r="O3746">
        <v>0.73444327367983131</v>
      </c>
      <c r="P3746">
        <v>2.7714139107382785</v>
      </c>
    </row>
    <row r="3747" spans="1:16" x14ac:dyDescent="0.25">
      <c r="A3747">
        <v>53.536588370800018</v>
      </c>
      <c r="B3747">
        <v>6.5713519574407835</v>
      </c>
      <c r="C3747">
        <v>264.98073131542986</v>
      </c>
      <c r="D3747">
        <v>963.19376993880644</v>
      </c>
      <c r="E3747">
        <v>393.71367648629155</v>
      </c>
      <c r="F3747">
        <v>1047.6182884541183</v>
      </c>
      <c r="G3747">
        <v>612.03664547341202</v>
      </c>
      <c r="H3747">
        <v>5.6877360053984471</v>
      </c>
      <c r="I3747">
        <v>6.4421004457903113</v>
      </c>
      <c r="J3747">
        <v>389.23086807420214</v>
      </c>
      <c r="K3747">
        <v>1601.3916848872491</v>
      </c>
      <c r="L3747">
        <v>578.13477241317992</v>
      </c>
      <c r="M3747">
        <v>1624.214011410362</v>
      </c>
      <c r="N3747">
        <v>702.27917877953303</v>
      </c>
      <c r="O3747">
        <v>4.9457913602528558</v>
      </c>
      <c r="P3747">
        <v>7.7359247241018503</v>
      </c>
    </row>
    <row r="3748" spans="1:16" x14ac:dyDescent="0.25">
      <c r="A3748">
        <v>88.739713728427887</v>
      </c>
      <c r="B3748">
        <v>3.9057989656155261</v>
      </c>
      <c r="C3748">
        <v>1252.2312876774788</v>
      </c>
      <c r="D3748">
        <v>7307.4251826580066</v>
      </c>
      <c r="E3748">
        <v>847.47643693729685</v>
      </c>
      <c r="F3748">
        <v>2971.0241915430529</v>
      </c>
      <c r="G3748">
        <v>1152.9160806288999</v>
      </c>
      <c r="H3748">
        <v>1.8539824908485956</v>
      </c>
      <c r="I3748">
        <v>7.2527864164973312</v>
      </c>
      <c r="J3748">
        <v>1785.1511740109697</v>
      </c>
      <c r="K3748">
        <v>11527.083395648469</v>
      </c>
      <c r="L3748">
        <v>971.63895795853466</v>
      </c>
      <c r="M3748">
        <v>4727.5773617382729</v>
      </c>
      <c r="N3748">
        <v>1358.9714199583309</v>
      </c>
      <c r="O3748">
        <v>1.6434916263740158</v>
      </c>
      <c r="P3748">
        <v>4.899898805500059</v>
      </c>
    </row>
    <row r="3749" spans="1:16" x14ac:dyDescent="0.25">
      <c r="A3749">
        <v>49.327363431453705</v>
      </c>
      <c r="B3749">
        <v>8.9540413379759958</v>
      </c>
      <c r="C3749">
        <v>125.71198267584164</v>
      </c>
      <c r="D3749">
        <v>369.34963924320374</v>
      </c>
      <c r="E3749">
        <v>282.81342879752202</v>
      </c>
      <c r="F3749">
        <v>683.71373234613066</v>
      </c>
      <c r="G3749">
        <v>488.77161788553741</v>
      </c>
      <c r="H3749">
        <v>10.218655990366898</v>
      </c>
      <c r="I3749">
        <v>8.4694238766860011</v>
      </c>
      <c r="J3749">
        <v>180.75398029419748</v>
      </c>
      <c r="K3749">
        <v>586.0279340352115</v>
      </c>
      <c r="L3749">
        <v>409.21283399041738</v>
      </c>
      <c r="M3749">
        <v>1048.7007422731183</v>
      </c>
      <c r="N3749">
        <v>541.15226984089441</v>
      </c>
      <c r="O3749">
        <v>8.9849746739990621</v>
      </c>
      <c r="P3749">
        <v>8.2607940674332152</v>
      </c>
    </row>
    <row r="3750" spans="1:16" x14ac:dyDescent="0.25">
      <c r="A3750">
        <v>2.9519041180610657</v>
      </c>
      <c r="B3750">
        <v>5.8173600875518527</v>
      </c>
      <c r="C3750">
        <v>45.375739447610229</v>
      </c>
      <c r="D3750">
        <v>106.85468278594136</v>
      </c>
      <c r="E3750">
        <v>70.549572905931456</v>
      </c>
      <c r="F3750">
        <v>150.42807317034578</v>
      </c>
      <c r="G3750">
        <v>400.0541308075197</v>
      </c>
      <c r="H3750">
        <v>9.3744701614842381</v>
      </c>
      <c r="I3750">
        <v>4.4204327238308148</v>
      </c>
      <c r="J3750">
        <v>63.233508837183443</v>
      </c>
      <c r="K3750">
        <v>157.21319671684003</v>
      </c>
      <c r="L3750">
        <v>102.23932604178566</v>
      </c>
      <c r="M3750">
        <v>227.6954226613299</v>
      </c>
      <c r="N3750">
        <v>422.01204168269697</v>
      </c>
      <c r="O3750">
        <v>8.4843247324216904</v>
      </c>
      <c r="P3750">
        <v>4.9470036425403272</v>
      </c>
    </row>
    <row r="3751" spans="1:16" x14ac:dyDescent="0.25">
      <c r="A3751">
        <v>34.094010531902313</v>
      </c>
      <c r="B3751">
        <v>2.9377595756972164</v>
      </c>
      <c r="C3751">
        <v>1162.5580480942263</v>
      </c>
      <c r="D3751">
        <v>6639.3947335654493</v>
      </c>
      <c r="E3751">
        <v>605.19012626751623</v>
      </c>
      <c r="F3751">
        <v>2064.2802172445336</v>
      </c>
      <c r="G3751">
        <v>1114.7746081645557</v>
      </c>
      <c r="H3751">
        <v>1.4353353270266118</v>
      </c>
      <c r="I3751">
        <v>5.4702972200406119</v>
      </c>
      <c r="J3751">
        <v>1665.9196549306128</v>
      </c>
      <c r="K3751">
        <v>10566.473873869129</v>
      </c>
      <c r="L3751">
        <v>729.94291454449422</v>
      </c>
      <c r="M3751">
        <v>3280.1570213380846</v>
      </c>
      <c r="N3751">
        <v>1315.8367455480186</v>
      </c>
      <c r="O3751">
        <v>1.2694027774076924</v>
      </c>
      <c r="P3751">
        <v>4.0027934929794142</v>
      </c>
    </row>
    <row r="3752" spans="1:16" x14ac:dyDescent="0.25">
      <c r="A3752">
        <v>44.564130365848541</v>
      </c>
      <c r="B3752">
        <v>9.6913887555756055</v>
      </c>
      <c r="C3752">
        <v>98.898195932000746</v>
      </c>
      <c r="D3752">
        <v>273.35482446634734</v>
      </c>
      <c r="E3752">
        <v>247.52360198482421</v>
      </c>
      <c r="F3752">
        <v>580.00937156107068</v>
      </c>
      <c r="G3752">
        <v>461.0619358669411</v>
      </c>
      <c r="H3752">
        <v>12.047289699646493</v>
      </c>
      <c r="I3752">
        <v>8.9769632991924695</v>
      </c>
      <c r="J3752">
        <v>141.07995089057454</v>
      </c>
      <c r="K3752">
        <v>425.79134565596019</v>
      </c>
      <c r="L3752">
        <v>357.14804678261459</v>
      </c>
      <c r="M3752">
        <v>886.73196213225162</v>
      </c>
      <c r="N3752">
        <v>504.42109493584184</v>
      </c>
      <c r="O3752">
        <v>10.653235441303236</v>
      </c>
      <c r="P3752">
        <v>9.1011904917984996</v>
      </c>
    </row>
    <row r="3753" spans="1:16" x14ac:dyDescent="0.25">
      <c r="A3753">
        <v>37.015667855739594</v>
      </c>
      <c r="B3753">
        <v>6.9103135796600563</v>
      </c>
      <c r="C3753">
        <v>179.66415735048091</v>
      </c>
      <c r="D3753">
        <v>582.43351115981409</v>
      </c>
      <c r="E3753">
        <v>297.18635616694337</v>
      </c>
      <c r="F3753">
        <v>752.70324671061564</v>
      </c>
      <c r="G3753">
        <v>540.0325073789021</v>
      </c>
      <c r="H3753">
        <v>6.9201276838645454</v>
      </c>
      <c r="I3753">
        <v>6.3730029743928212</v>
      </c>
      <c r="J3753">
        <v>261.27224762469183</v>
      </c>
      <c r="K3753">
        <v>947.87369449000209</v>
      </c>
      <c r="L3753">
        <v>432.99074551048989</v>
      </c>
      <c r="M3753">
        <v>1160.3408437170808</v>
      </c>
      <c r="N3753">
        <v>608.55571984549374</v>
      </c>
      <c r="O3753">
        <v>6.044102139870061</v>
      </c>
      <c r="P3753">
        <v>6.8839944281328336</v>
      </c>
    </row>
    <row r="3754" spans="1:16" x14ac:dyDescent="0.25">
      <c r="A3754">
        <v>92.563636124134064</v>
      </c>
      <c r="B3754">
        <v>5.7970666329507754</v>
      </c>
      <c r="C3754">
        <v>534.23773726985667</v>
      </c>
      <c r="D3754">
        <v>2410.248811727949</v>
      </c>
      <c r="E3754">
        <v>633.19310073693953</v>
      </c>
      <c r="F3754">
        <v>1839.2727107976255</v>
      </c>
      <c r="G3754">
        <v>797.03624860419427</v>
      </c>
      <c r="H3754">
        <v>3.8328049959485782</v>
      </c>
      <c r="I3754">
        <v>7.9101867725163215</v>
      </c>
      <c r="J3754">
        <v>788.32888482981377</v>
      </c>
      <c r="K3754">
        <v>4043.8119682438587</v>
      </c>
      <c r="L3754">
        <v>921.04721726964033</v>
      </c>
      <c r="M3754">
        <v>2883.152261285883</v>
      </c>
      <c r="N3754">
        <v>937.28323067651138</v>
      </c>
      <c r="O3754">
        <v>3.3360127643830784</v>
      </c>
      <c r="P3754">
        <v>10.009422771548882</v>
      </c>
    </row>
    <row r="3755" spans="1:16" x14ac:dyDescent="0.25">
      <c r="A3755">
        <v>70.352528274059296</v>
      </c>
      <c r="B3755">
        <v>6.005126833610678</v>
      </c>
      <c r="C3755">
        <v>400.133601446532</v>
      </c>
      <c r="D3755">
        <v>1650.3537048296419</v>
      </c>
      <c r="E3755">
        <v>511.75782383959864</v>
      </c>
      <c r="F3755">
        <v>1432.5829748695355</v>
      </c>
      <c r="G3755">
        <v>710.99425886900417</v>
      </c>
      <c r="H3755">
        <v>4.4397480639632114</v>
      </c>
      <c r="I3755">
        <v>6.9469828091865962</v>
      </c>
      <c r="J3755">
        <v>590.97551752826735</v>
      </c>
      <c r="K3755">
        <v>2774.0862916988463</v>
      </c>
      <c r="L3755">
        <v>752.19134865485955</v>
      </c>
      <c r="M3755">
        <v>2235.2046490984508</v>
      </c>
      <c r="N3755">
        <v>829.14050178448974</v>
      </c>
      <c r="O3755">
        <v>3.8570120462962381</v>
      </c>
      <c r="P3755">
        <v>9.006916172098288</v>
      </c>
    </row>
    <row r="3756" spans="1:16" x14ac:dyDescent="0.25">
      <c r="A3756">
        <v>71.667157232761383</v>
      </c>
      <c r="B3756">
        <v>9.3327225208728528</v>
      </c>
      <c r="C3756">
        <v>150.54642738080793</v>
      </c>
      <c r="D3756">
        <v>464.37769960241997</v>
      </c>
      <c r="E3756">
        <v>344.7636997819672</v>
      </c>
      <c r="F3756">
        <v>853.36206911621139</v>
      </c>
      <c r="G3756">
        <v>513.03822875263302</v>
      </c>
      <c r="H3756">
        <v>9.9753666499089988</v>
      </c>
      <c r="I3756">
        <v>8.7640583017849281</v>
      </c>
      <c r="J3756">
        <v>217.73379917806838</v>
      </c>
      <c r="K3756">
        <v>746.65507716574314</v>
      </c>
      <c r="L3756">
        <v>500.44846329121458</v>
      </c>
      <c r="M3756">
        <v>1312.2080981194124</v>
      </c>
      <c r="N3756">
        <v>573.13663141058498</v>
      </c>
      <c r="O3756">
        <v>8.7389759158603368</v>
      </c>
      <c r="P3756">
        <v>8.8402467197550454</v>
      </c>
    </row>
    <row r="3757" spans="1:16" x14ac:dyDescent="0.25">
      <c r="A3757">
        <v>62.93021434545517</v>
      </c>
      <c r="B3757">
        <v>9.4652836132656066</v>
      </c>
      <c r="C3757">
        <v>132.8649296780641</v>
      </c>
      <c r="D3757">
        <v>396.14926763933528</v>
      </c>
      <c r="E3757">
        <v>313.75853410886629</v>
      </c>
      <c r="F3757">
        <v>764.03535027974431</v>
      </c>
      <c r="G3757">
        <v>495.88946416229021</v>
      </c>
      <c r="H3757">
        <v>10.588162973284589</v>
      </c>
      <c r="I3757">
        <v>8.9562288450563479</v>
      </c>
      <c r="J3757">
        <v>191.3860908248821</v>
      </c>
      <c r="K3757">
        <v>631.16545019416731</v>
      </c>
      <c r="L3757">
        <v>454.39572634998467</v>
      </c>
      <c r="M3757">
        <v>1172.7992168835108</v>
      </c>
      <c r="N3757">
        <v>550.54941261271119</v>
      </c>
      <c r="O3757">
        <v>9.2988578187473863</v>
      </c>
      <c r="P3757">
        <v>8.771864602005838</v>
      </c>
    </row>
    <row r="3758" spans="1:16" x14ac:dyDescent="0.25">
      <c r="A3758">
        <v>46.680296719074249</v>
      </c>
      <c r="B3758">
        <v>4.5517633156638242</v>
      </c>
      <c r="C3758">
        <v>551.09492763287312</v>
      </c>
      <c r="D3758">
        <v>2510.3665963215831</v>
      </c>
      <c r="E3758">
        <v>510.59794836875045</v>
      </c>
      <c r="F3758">
        <v>1489.4461147204697</v>
      </c>
      <c r="G3758">
        <v>807.20221346939923</v>
      </c>
      <c r="H3758">
        <v>2.9734088436116348</v>
      </c>
      <c r="I3758">
        <v>6.3297192805301332</v>
      </c>
      <c r="J3758">
        <v>812.89624168070702</v>
      </c>
      <c r="K3758">
        <v>4208.6881695306647</v>
      </c>
      <c r="L3758">
        <v>741.28177741720788</v>
      </c>
      <c r="M3758">
        <v>2335.9775764503538</v>
      </c>
      <c r="N3758">
        <v>949.9136081919147</v>
      </c>
      <c r="O3758">
        <v>2.5888676456580231</v>
      </c>
      <c r="P3758">
        <v>7.9485223260835518</v>
      </c>
    </row>
    <row r="3759" spans="1:16" x14ac:dyDescent="0.25">
      <c r="A3759">
        <v>16.374153316020966</v>
      </c>
      <c r="B3759">
        <v>5.4972811997252808</v>
      </c>
      <c r="C3759">
        <v>163.33856962221017</v>
      </c>
      <c r="D3759">
        <v>515.40513025467931</v>
      </c>
      <c r="E3759">
        <v>217.86078906707007</v>
      </c>
      <c r="F3759">
        <v>545.01369264319248</v>
      </c>
      <c r="G3759">
        <v>525.07742935514511</v>
      </c>
      <c r="H3759">
        <v>5.7024203321795612</v>
      </c>
      <c r="I3759">
        <v>5.1102396909039394</v>
      </c>
      <c r="J3759">
        <v>236.84275408749789</v>
      </c>
      <c r="K3759">
        <v>833.45382663486532</v>
      </c>
      <c r="L3759">
        <v>316.76688348700776</v>
      </c>
      <c r="M3759">
        <v>839.03097407089854</v>
      </c>
      <c r="N3759">
        <v>588.9528318146447</v>
      </c>
      <c r="O3759">
        <v>4.9883059234592659</v>
      </c>
      <c r="P3759">
        <v>5.3176271791480563</v>
      </c>
    </row>
    <row r="3760" spans="1:16" x14ac:dyDescent="0.25">
      <c r="A3760">
        <v>44.606899797916412</v>
      </c>
      <c r="B3760">
        <v>5.7026586447914944</v>
      </c>
      <c r="C3760">
        <v>318.43140856058011</v>
      </c>
      <c r="D3760">
        <v>1224.0547504256456</v>
      </c>
      <c r="E3760">
        <v>399.66716064800119</v>
      </c>
      <c r="F3760">
        <v>1087.8716849949369</v>
      </c>
      <c r="G3760">
        <v>652.99849554622949</v>
      </c>
      <c r="H3760">
        <v>4.6023284653335299</v>
      </c>
      <c r="I3760">
        <v>5.955934971308638</v>
      </c>
      <c r="J3760">
        <v>469.27373063552346</v>
      </c>
      <c r="K3760">
        <v>2048.67049226975</v>
      </c>
      <c r="L3760">
        <v>588.0438608186488</v>
      </c>
      <c r="M3760">
        <v>1691.3354669198775</v>
      </c>
      <c r="N3760">
        <v>755.08574076086643</v>
      </c>
      <c r="O3760">
        <v>3.9982888820767233</v>
      </c>
      <c r="P3760">
        <v>7.455581276299748</v>
      </c>
    </row>
    <row r="3761" spans="1:16" x14ac:dyDescent="0.25">
      <c r="A3761">
        <v>87.093952119350433</v>
      </c>
      <c r="B3761">
        <v>4.3313124217957792</v>
      </c>
      <c r="C3761">
        <v>984.13823460237973</v>
      </c>
      <c r="D3761">
        <v>5350.9196543047283</v>
      </c>
      <c r="E3761">
        <v>787.24592567856575</v>
      </c>
      <c r="F3761">
        <v>2554.1491724892257</v>
      </c>
      <c r="G3761">
        <v>1034.6077501099769</v>
      </c>
      <c r="H3761">
        <v>2.2579410863242582</v>
      </c>
      <c r="I3761">
        <v>7.8786165772989669</v>
      </c>
      <c r="J3761">
        <v>1424.4628637319324</v>
      </c>
      <c r="K3761">
        <v>8665.9788482341373</v>
      </c>
      <c r="L3761">
        <v>1054.2827196953847</v>
      </c>
      <c r="M3761">
        <v>4046.1496988252866</v>
      </c>
      <c r="N3761">
        <v>1223.5638426864678</v>
      </c>
      <c r="O3761">
        <v>1.9874523022289834</v>
      </c>
      <c r="P3761">
        <v>7.1093006702538561</v>
      </c>
    </row>
    <row r="3762" spans="1:16" x14ac:dyDescent="0.25">
      <c r="A3762">
        <v>99.508428871631622</v>
      </c>
      <c r="B3762">
        <v>5.9227923823838449</v>
      </c>
      <c r="C3762">
        <v>537.48274328538071</v>
      </c>
      <c r="D3762">
        <v>2429.4475341479056</v>
      </c>
      <c r="E3762">
        <v>650.29543293523966</v>
      </c>
      <c r="F3762">
        <v>1890.4973245684573</v>
      </c>
      <c r="G3762">
        <v>799.00324981085032</v>
      </c>
      <c r="H3762">
        <v>3.9067444513404097</v>
      </c>
      <c r="I3762">
        <v>8.1116311165056576</v>
      </c>
      <c r="J3762">
        <v>793.06244102781659</v>
      </c>
      <c r="K3762">
        <v>4075.4728407041412</v>
      </c>
      <c r="L3762">
        <v>945.58083358503404</v>
      </c>
      <c r="M3762">
        <v>2963.7447469521903</v>
      </c>
      <c r="N3762">
        <v>939.72957576228509</v>
      </c>
      <c r="O3762">
        <v>3.4005818598204538</v>
      </c>
      <c r="P3762">
        <v>10.24969928290751</v>
      </c>
    </row>
    <row r="3763" spans="1:16" x14ac:dyDescent="0.25">
      <c r="A3763">
        <v>99.017772376537323</v>
      </c>
      <c r="B3763">
        <v>7.3787795443604596</v>
      </c>
      <c r="C3763">
        <v>324.37612249451843</v>
      </c>
      <c r="D3763">
        <v>1253.9996056702528</v>
      </c>
      <c r="E3763">
        <v>525.37606777309065</v>
      </c>
      <c r="F3763">
        <v>1433.2936519670168</v>
      </c>
      <c r="G3763">
        <v>657.39333663888817</v>
      </c>
      <c r="H3763">
        <v>5.9130760625513794</v>
      </c>
      <c r="I3763">
        <v>7.762702014255547</v>
      </c>
      <c r="J3763">
        <v>478.15886317769838</v>
      </c>
      <c r="K3763">
        <v>2099.8813010342164</v>
      </c>
      <c r="L3763">
        <v>773.06897824165765</v>
      </c>
      <c r="M3763">
        <v>2229.0035792156946</v>
      </c>
      <c r="N3763">
        <v>760.7276365719481</v>
      </c>
      <c r="O3763">
        <v>5.1367570811420826</v>
      </c>
      <c r="P3763">
        <v>9.7550773073899411</v>
      </c>
    </row>
    <row r="3764" spans="1:16" x14ac:dyDescent="0.25">
      <c r="A3764">
        <v>25.113338530063629</v>
      </c>
      <c r="B3764">
        <v>4.8030033770128338</v>
      </c>
      <c r="C3764">
        <v>304.4078751790413</v>
      </c>
      <c r="D3764">
        <v>1154.1309158644744</v>
      </c>
      <c r="E3764">
        <v>323.91238442320781</v>
      </c>
      <c r="F3764">
        <v>876.80490425488381</v>
      </c>
      <c r="G3764">
        <v>642.50980811265106</v>
      </c>
      <c r="H3764">
        <v>3.9435046813029313</v>
      </c>
      <c r="I3764">
        <v>4.9317734131374191</v>
      </c>
      <c r="J3764">
        <v>448.29839131944749</v>
      </c>
      <c r="K3764">
        <v>1928.9658534014677</v>
      </c>
      <c r="L3764">
        <v>476.43782122436517</v>
      </c>
      <c r="M3764">
        <v>1362.2458652654484</v>
      </c>
      <c r="N3764">
        <v>741.60181055967985</v>
      </c>
      <c r="O3764">
        <v>3.4264543810096622</v>
      </c>
      <c r="P3764">
        <v>6.1131746578196307</v>
      </c>
    </row>
    <row r="3765" spans="1:16" x14ac:dyDescent="0.25">
      <c r="A3765">
        <v>71.076705396175385</v>
      </c>
      <c r="B3765">
        <v>7.3812917858274307</v>
      </c>
      <c r="C3765">
        <v>252.25793915494535</v>
      </c>
      <c r="D3765">
        <v>903.46260945200788</v>
      </c>
      <c r="E3765">
        <v>424.07663557952839</v>
      </c>
      <c r="F3765">
        <v>1121.5024598980788</v>
      </c>
      <c r="G3765">
        <v>601.8651174532614</v>
      </c>
      <c r="H3765">
        <v>6.50895056111084</v>
      </c>
      <c r="I3765">
        <v>7.1344268565233646</v>
      </c>
      <c r="J3765">
        <v>370.14865303783114</v>
      </c>
      <c r="K3765">
        <v>1498.7778304807487</v>
      </c>
      <c r="L3765">
        <v>622.21711694897658</v>
      </c>
      <c r="M3765">
        <v>1737.4823010001326</v>
      </c>
      <c r="N3765">
        <v>689.10680626175235</v>
      </c>
      <c r="O3765">
        <v>5.6620273950597646</v>
      </c>
      <c r="P3765">
        <v>8.4704857880425788</v>
      </c>
    </row>
    <row r="3766" spans="1:16" x14ac:dyDescent="0.25">
      <c r="A3766">
        <v>4.1764505505561829</v>
      </c>
      <c r="B3766">
        <v>9.728563108721719</v>
      </c>
      <c r="C3766">
        <v>22.955725908019414</v>
      </c>
      <c r="D3766">
        <v>49.882953910833827</v>
      </c>
      <c r="E3766">
        <v>54.863569188470471</v>
      </c>
      <c r="F3766">
        <v>109.32232614540679</v>
      </c>
      <c r="G3766">
        <v>371.9635804563469</v>
      </c>
      <c r="H3766">
        <v>19.007751562945565</v>
      </c>
      <c r="I3766">
        <v>5.741057070031613</v>
      </c>
      <c r="J3766">
        <v>31.398963123348818</v>
      </c>
      <c r="K3766">
        <v>70.449149339192644</v>
      </c>
      <c r="L3766">
        <v>80.423687022093617</v>
      </c>
      <c r="M3766">
        <v>164.22403965451178</v>
      </c>
      <c r="N3766">
        <v>382.61409004399445</v>
      </c>
      <c r="O3766">
        <v>17.614696053156681</v>
      </c>
      <c r="P3766">
        <v>6.5346080896145127</v>
      </c>
    </row>
    <row r="3767" spans="1:16" x14ac:dyDescent="0.25">
      <c r="A3767">
        <v>76.439147174358368</v>
      </c>
      <c r="B3767">
        <v>0.47946423137544464</v>
      </c>
      <c r="C3767">
        <v>27644.269362270799</v>
      </c>
      <c r="D3767">
        <v>324129.0712927308</v>
      </c>
      <c r="E3767">
        <v>2568.7378925056601</v>
      </c>
      <c r="F3767">
        <v>73341.614704956635</v>
      </c>
      <c r="G3767">
        <v>5021.4021006368484</v>
      </c>
      <c r="H3767">
        <v>7.7387707302849995E-2</v>
      </c>
      <c r="I3767">
        <v>4.2439664728954218</v>
      </c>
      <c r="J3767">
        <v>33917.250774856344</v>
      </c>
      <c r="K3767">
        <v>404027.86748525366</v>
      </c>
      <c r="L3767">
        <v>4642.5540617251008</v>
      </c>
      <c r="M3767">
        <v>128534.48915840535</v>
      </c>
      <c r="N3767">
        <v>5516.1501275206838</v>
      </c>
      <c r="O3767">
        <v>7.587001335230556E-2</v>
      </c>
      <c r="P3767">
        <v>4.2439664728954218</v>
      </c>
    </row>
    <row r="3768" spans="1:16" x14ac:dyDescent="0.25">
      <c r="A3768">
        <v>14.588328897953033</v>
      </c>
      <c r="B3768">
        <v>1.4607491586571733</v>
      </c>
      <c r="C3768">
        <v>2766.1648268233935</v>
      </c>
      <c r="D3768">
        <v>19964.933579845056</v>
      </c>
      <c r="E3768">
        <v>377.72271810153575</v>
      </c>
      <c r="F3768">
        <v>2748.8898165789046</v>
      </c>
      <c r="G3768">
        <v>1664.7593510521908</v>
      </c>
      <c r="H3768">
        <v>0.51124861497768392</v>
      </c>
      <c r="I3768">
        <v>1.2001790606172211</v>
      </c>
      <c r="J3768">
        <v>3635.1033887805843</v>
      </c>
      <c r="K3768">
        <v>27703.63331453846</v>
      </c>
      <c r="L3768">
        <v>416.79263879789397</v>
      </c>
      <c r="M3768">
        <v>4446.0794783298998</v>
      </c>
      <c r="N3768">
        <v>1895.6677952023711</v>
      </c>
      <c r="O3768">
        <v>0.46792174430988204</v>
      </c>
      <c r="P3768">
        <v>0.91971239502343394</v>
      </c>
    </row>
    <row r="3769" spans="1:16" x14ac:dyDescent="0.25">
      <c r="A3769">
        <v>27.495173394680023</v>
      </c>
      <c r="B3769">
        <v>0.66567702535945117</v>
      </c>
      <c r="C3769">
        <v>13592.7436678174</v>
      </c>
      <c r="D3769">
        <v>136615.79606621995</v>
      </c>
      <c r="E3769">
        <v>601.98808022705236</v>
      </c>
      <c r="F3769">
        <v>15794.051851290136</v>
      </c>
      <c r="G3769">
        <v>3538.7742935557967</v>
      </c>
      <c r="H3769">
        <v>0.13284668435689764</v>
      </c>
      <c r="I3769">
        <v>0.55809369341208293</v>
      </c>
      <c r="J3769">
        <v>15275.225061626241</v>
      </c>
      <c r="K3769">
        <v>159798.66843802185</v>
      </c>
      <c r="L3769">
        <v>955.9791036041197</v>
      </c>
      <c r="M3769">
        <v>26773.345279412802</v>
      </c>
      <c r="N3769">
        <v>3762.8903185954364</v>
      </c>
      <c r="O3769">
        <v>0.1278862248508266</v>
      </c>
      <c r="P3769">
        <v>0.70959431512002613</v>
      </c>
    </row>
    <row r="3770" spans="1:16" x14ac:dyDescent="0.25">
      <c r="A3770">
        <v>72.234654724597931</v>
      </c>
      <c r="B3770">
        <v>6.9966312408870115</v>
      </c>
      <c r="C3770">
        <v>288.25070953351508</v>
      </c>
      <c r="D3770">
        <v>1074.8513432884561</v>
      </c>
      <c r="E3770">
        <v>450.3899776085845</v>
      </c>
      <c r="F3770">
        <v>1210.9997659223757</v>
      </c>
      <c r="G3770">
        <v>630.20441992512281</v>
      </c>
      <c r="H3770">
        <v>5.8652251543882992</v>
      </c>
      <c r="I3770">
        <v>7.0469054776483633</v>
      </c>
      <c r="J3770">
        <v>424.10765887742031</v>
      </c>
      <c r="K3770">
        <v>1793.0600306017109</v>
      </c>
      <c r="L3770">
        <v>662.11414745954892</v>
      </c>
      <c r="M3770">
        <v>1879.9056528721553</v>
      </c>
      <c r="N3770">
        <v>725.74885421474482</v>
      </c>
      <c r="O3770">
        <v>5.0974766701695691</v>
      </c>
      <c r="P3770">
        <v>8.627819300308218</v>
      </c>
    </row>
    <row r="3771" spans="1:16" x14ac:dyDescent="0.25">
      <c r="A3771">
        <v>79.5909144282341</v>
      </c>
      <c r="B3771">
        <v>8.9415892596822371</v>
      </c>
      <c r="C3771">
        <v>178.66653661341954</v>
      </c>
      <c r="D3771">
        <v>578.27841937771939</v>
      </c>
      <c r="E3771">
        <v>382.71414962908273</v>
      </c>
      <c r="F3771">
        <v>968.62733447957828</v>
      </c>
      <c r="G3771">
        <v>539.13113445580461</v>
      </c>
      <c r="H3771">
        <v>8.9727970951086444</v>
      </c>
      <c r="I3771">
        <v>8.2481539776204613</v>
      </c>
      <c r="J3771">
        <v>259.77831137091539</v>
      </c>
      <c r="K3771">
        <v>940.76996494316484</v>
      </c>
      <c r="L3771">
        <v>557.53415383186609</v>
      </c>
      <c r="M3771">
        <v>1493.0824217259531</v>
      </c>
      <c r="N3771">
        <v>607.37555857895768</v>
      </c>
      <c r="O3771">
        <v>7.8375975026709952</v>
      </c>
      <c r="P3771">
        <v>8.8911039610081897</v>
      </c>
    </row>
    <row r="3772" spans="1:16" x14ac:dyDescent="0.25">
      <c r="A3772">
        <v>3.6056013703346252</v>
      </c>
      <c r="B3772">
        <v>3.167677413880619</v>
      </c>
      <c r="C3772">
        <v>181.15729597772517</v>
      </c>
      <c r="D3772">
        <v>588.66650280777242</v>
      </c>
      <c r="E3772">
        <v>137.19871906457661</v>
      </c>
      <c r="F3772">
        <v>347.86405614497568</v>
      </c>
      <c r="G3772">
        <v>541.37864976036599</v>
      </c>
      <c r="H3772">
        <v>3.1624504544106022</v>
      </c>
      <c r="I3772">
        <v>2.9206055391724242</v>
      </c>
      <c r="J3772">
        <v>263.50845371241189</v>
      </c>
      <c r="K3772">
        <v>958.5322336948293</v>
      </c>
      <c r="L3772">
        <v>199.93019191623065</v>
      </c>
      <c r="M3772">
        <v>536.318781507121</v>
      </c>
      <c r="N3772">
        <v>610.31789697259364</v>
      </c>
      <c r="O3772">
        <v>2.7617622119831711</v>
      </c>
      <c r="P3772">
        <v>3.1643718512138612</v>
      </c>
    </row>
    <row r="3773" spans="1:16" x14ac:dyDescent="0.25">
      <c r="A3773">
        <v>69.512930333614349</v>
      </c>
      <c r="B3773">
        <v>3.9312953746031782</v>
      </c>
      <c r="C3773">
        <v>1032.6664227764677</v>
      </c>
      <c r="D3773">
        <v>5695.6460328235426</v>
      </c>
      <c r="E3773">
        <v>741.64421899352226</v>
      </c>
      <c r="F3773">
        <v>2437.8478914623379</v>
      </c>
      <c r="G3773">
        <v>1057.0260019999046</v>
      </c>
      <c r="H3773">
        <v>2.0113654349014136</v>
      </c>
      <c r="I3773">
        <v>7.2247381748970945</v>
      </c>
      <c r="J3773">
        <v>1490.7113927101209</v>
      </c>
      <c r="K3773">
        <v>9180.9908828950702</v>
      </c>
      <c r="L3773">
        <v>981.74933926195274</v>
      </c>
      <c r="M3773">
        <v>3865.29410915575</v>
      </c>
      <c r="N3773">
        <v>1249.5889995039968</v>
      </c>
      <c r="O3773">
        <v>1.7727175883896891</v>
      </c>
      <c r="P3773">
        <v>6.1160479710217679</v>
      </c>
    </row>
    <row r="3774" spans="1:16" x14ac:dyDescent="0.25">
      <c r="A3774">
        <v>35.155209362506866</v>
      </c>
      <c r="B3774">
        <v>3.8033017872847652</v>
      </c>
      <c r="C3774">
        <v>668.57901408093392</v>
      </c>
      <c r="D3774">
        <v>3232.9062406134731</v>
      </c>
      <c r="E3774">
        <v>503.1418616638216</v>
      </c>
      <c r="F3774">
        <v>1509.9749136090027</v>
      </c>
      <c r="G3774">
        <v>874.77802943082827</v>
      </c>
      <c r="H3774">
        <v>2.3047664591195707</v>
      </c>
      <c r="I3774">
        <v>5.9246618045602553</v>
      </c>
      <c r="J3774">
        <v>982.53575141888962</v>
      </c>
      <c r="K3774">
        <v>5381.9257348392857</v>
      </c>
      <c r="L3774">
        <v>718.41091633802353</v>
      </c>
      <c r="M3774">
        <v>2375.8564257640255</v>
      </c>
      <c r="N3774">
        <v>1033.0347706059604</v>
      </c>
      <c r="O3774">
        <v>2.0120026418722921</v>
      </c>
      <c r="P3774">
        <v>6.9946533688560963</v>
      </c>
    </row>
    <row r="3775" spans="1:16" x14ac:dyDescent="0.25">
      <c r="A3775">
        <v>67.72258585691452</v>
      </c>
      <c r="B3775">
        <v>1.629329655177741</v>
      </c>
      <c r="C3775">
        <v>5751.5311474614336</v>
      </c>
      <c r="D3775">
        <v>48848.908813042217</v>
      </c>
      <c r="E3775">
        <v>557.49120633884081</v>
      </c>
      <c r="F3775">
        <v>8264.3238444207254</v>
      </c>
      <c r="G3775">
        <v>2347.7839422464713</v>
      </c>
      <c r="H3775">
        <v>0.4351408478877703</v>
      </c>
      <c r="I3775">
        <v>0.92804396894620789</v>
      </c>
      <c r="J3775">
        <v>6835.7468795685099</v>
      </c>
      <c r="K3775">
        <v>59427.094012809597</v>
      </c>
      <c r="L3775">
        <v>713.7600134283764</v>
      </c>
      <c r="M3775">
        <v>13614.196116513007</v>
      </c>
      <c r="N3775">
        <v>2544.1204691026674</v>
      </c>
      <c r="O3775">
        <v>0.41167866357468946</v>
      </c>
      <c r="P3775">
        <v>0.95133507313984988</v>
      </c>
    </row>
    <row r="3776" spans="1:16" x14ac:dyDescent="0.25">
      <c r="A3776">
        <v>21.410761415958405</v>
      </c>
      <c r="B3776">
        <v>6.240755758278274</v>
      </c>
      <c r="C3776">
        <v>150.45179985152447</v>
      </c>
      <c r="D3776">
        <v>464.00531559458125</v>
      </c>
      <c r="E3776">
        <v>230.41701267650797</v>
      </c>
      <c r="F3776">
        <v>570.28335092549628</v>
      </c>
      <c r="G3776">
        <v>512.94806076211466</v>
      </c>
      <c r="H3776">
        <v>6.6720252468284409</v>
      </c>
      <c r="I3776">
        <v>5.8608873606889427</v>
      </c>
      <c r="J3776">
        <v>217.59257551689714</v>
      </c>
      <c r="K3776">
        <v>746.02283157977092</v>
      </c>
      <c r="L3776">
        <v>334.46215420922874</v>
      </c>
      <c r="M3776">
        <v>876.91242699698262</v>
      </c>
      <c r="N3776">
        <v>573.01805200567389</v>
      </c>
      <c r="O3776">
        <v>5.8451340914981653</v>
      </c>
      <c r="P3776">
        <v>5.9105878527465681</v>
      </c>
    </row>
    <row r="3777" spans="1:16" x14ac:dyDescent="0.25">
      <c r="A3777">
        <v>64.340425431728363</v>
      </c>
      <c r="B3777">
        <v>3.1025376071919828</v>
      </c>
      <c r="C3777">
        <v>1630.9404775800656</v>
      </c>
      <c r="D3777">
        <v>10255.161765279405</v>
      </c>
      <c r="E3777">
        <v>769.79671457304755</v>
      </c>
      <c r="F3777">
        <v>3149.742032053181</v>
      </c>
      <c r="G3777">
        <v>1301.3133651384069</v>
      </c>
      <c r="H3777">
        <v>1.3293613470390395</v>
      </c>
      <c r="I3777">
        <v>4.843403735195233</v>
      </c>
      <c r="J3777">
        <v>2274.5185105850774</v>
      </c>
      <c r="K3777">
        <v>15596.885134982796</v>
      </c>
      <c r="L3777">
        <v>786.13432277926643</v>
      </c>
      <c r="M3777">
        <v>5037.7478931221649</v>
      </c>
      <c r="N3777">
        <v>1522.254410610077</v>
      </c>
      <c r="O3777">
        <v>1.1895071555607322</v>
      </c>
      <c r="P3777">
        <v>2.945009912133</v>
      </c>
    </row>
    <row r="3778" spans="1:16" x14ac:dyDescent="0.25">
      <c r="A3778">
        <v>83.83215743303299</v>
      </c>
      <c r="B3778">
        <v>6.9698673435574259</v>
      </c>
      <c r="C3778">
        <v>325.49876393323569</v>
      </c>
      <c r="D3778">
        <v>1259.6745542778547</v>
      </c>
      <c r="E3778">
        <v>497.72876712456224</v>
      </c>
      <c r="F3778">
        <v>1358.4437849882138</v>
      </c>
      <c r="G3778">
        <v>658.2199391706763</v>
      </c>
      <c r="H3778">
        <v>5.5780129651034542</v>
      </c>
      <c r="I3778">
        <v>7.342610902677186</v>
      </c>
      <c r="J3778">
        <v>479.83633425547816</v>
      </c>
      <c r="K3778">
        <v>2109.5826627861334</v>
      </c>
      <c r="L3778">
        <v>732.39664917659013</v>
      </c>
      <c r="M3778">
        <v>2112.7122986765162</v>
      </c>
      <c r="N3778">
        <v>761.78825887933442</v>
      </c>
      <c r="O3778">
        <v>4.8456445979485583</v>
      </c>
      <c r="P3778">
        <v>9.2337469095984641</v>
      </c>
    </row>
    <row r="3779" spans="1:16" x14ac:dyDescent="0.25">
      <c r="A3779">
        <v>75.880548179149628</v>
      </c>
      <c r="B3779">
        <v>1.7909543120890776</v>
      </c>
      <c r="C3779">
        <v>5226.3323333969438</v>
      </c>
      <c r="D3779">
        <v>43529.183920595569</v>
      </c>
      <c r="E3779">
        <v>578.67867588647505</v>
      </c>
      <c r="F3779">
        <v>7881.4694264662612</v>
      </c>
      <c r="G3779">
        <v>2244.4564654949531</v>
      </c>
      <c r="H3779">
        <v>0.49506863268284551</v>
      </c>
      <c r="I3779">
        <v>1.0335094605548427</v>
      </c>
      <c r="J3779">
        <v>6291.5700661885267</v>
      </c>
      <c r="K3779">
        <v>53742.951728251071</v>
      </c>
      <c r="L3779">
        <v>724.85041203983656</v>
      </c>
      <c r="M3779">
        <v>12949.253109889831</v>
      </c>
      <c r="N3779">
        <v>2446.9684337087351</v>
      </c>
      <c r="O3779">
        <v>0.46653555072833169</v>
      </c>
      <c r="P3779">
        <v>1.0195319203675672</v>
      </c>
    </row>
    <row r="3780" spans="1:16" x14ac:dyDescent="0.25">
      <c r="A3780">
        <v>86.421289503574371</v>
      </c>
      <c r="B3780">
        <v>0.59005855720359934</v>
      </c>
      <c r="C3780">
        <v>23610.368984384695</v>
      </c>
      <c r="D3780">
        <v>267965.61837897968</v>
      </c>
      <c r="E3780">
        <v>1934.9619341492637</v>
      </c>
      <c r="F3780">
        <v>55961.956552805721</v>
      </c>
      <c r="G3780">
        <v>4648.9252364879294</v>
      </c>
      <c r="H3780">
        <v>9.9613088353445067E-2</v>
      </c>
      <c r="I3780">
        <v>4.4212008759641099</v>
      </c>
      <c r="J3780">
        <v>28232.507579988367</v>
      </c>
      <c r="K3780">
        <v>329833.43928918667</v>
      </c>
      <c r="L3780">
        <v>3444.8080581140421</v>
      </c>
      <c r="M3780">
        <v>97261.70305445655</v>
      </c>
      <c r="N3780">
        <v>5058.5190348910282</v>
      </c>
      <c r="O3780">
        <v>9.637429337708539E-2</v>
      </c>
      <c r="P3780">
        <v>4.4212008759641099</v>
      </c>
    </row>
    <row r="3781" spans="1:16" x14ac:dyDescent="0.25">
      <c r="A3781">
        <v>78.734982907772064</v>
      </c>
      <c r="B3781">
        <v>2.7284841776942397</v>
      </c>
      <c r="C3781">
        <v>2442.0758594222771</v>
      </c>
      <c r="D3781">
        <v>17087.514262128054</v>
      </c>
      <c r="E3781">
        <v>692.36488996967444</v>
      </c>
      <c r="F3781">
        <v>4413.4981667277643</v>
      </c>
      <c r="G3781">
        <v>1570.3326986024049</v>
      </c>
      <c r="H3781">
        <v>1.0012319833214951</v>
      </c>
      <c r="I3781">
        <v>2.559244559817115</v>
      </c>
      <c r="J3781">
        <v>3259.9138056339734</v>
      </c>
      <c r="K3781">
        <v>24268.567197879082</v>
      </c>
      <c r="L3781">
        <v>748.34640328081639</v>
      </c>
      <c r="M3781">
        <v>7118.7181112533253</v>
      </c>
      <c r="N3781">
        <v>1801.7494503625037</v>
      </c>
      <c r="O3781">
        <v>0.91118681879647145</v>
      </c>
      <c r="P3781">
        <v>1.8488693275700889</v>
      </c>
    </row>
    <row r="3782" spans="1:16" x14ac:dyDescent="0.25">
      <c r="A3782">
        <v>27.0814169049263</v>
      </c>
      <c r="B3782">
        <v>9.7588464176267564</v>
      </c>
      <c r="C3782">
        <v>69.435032744206026</v>
      </c>
      <c r="D3782">
        <v>177.02860846861492</v>
      </c>
      <c r="E3782">
        <v>180.0206226711741</v>
      </c>
      <c r="F3782">
        <v>403.41003517558369</v>
      </c>
      <c r="G3782">
        <v>428.49509416036045</v>
      </c>
      <c r="H3782">
        <v>13.701965130942366</v>
      </c>
      <c r="I3782">
        <v>8.408875811322071</v>
      </c>
      <c r="J3782">
        <v>97.945029570989902</v>
      </c>
      <c r="K3782">
        <v>268.37439711248817</v>
      </c>
      <c r="L3782">
        <v>259.63276891182039</v>
      </c>
      <c r="M3782">
        <v>613.87685878391437</v>
      </c>
      <c r="N3782">
        <v>460.8148151451702</v>
      </c>
      <c r="O3782">
        <v>12.235633355121639</v>
      </c>
      <c r="P3782">
        <v>9.0506455408388291</v>
      </c>
    </row>
    <row r="3783" spans="1:16" x14ac:dyDescent="0.25">
      <c r="A3783">
        <v>66.408063113689423</v>
      </c>
      <c r="B3783">
        <v>6.004176501544439</v>
      </c>
      <c r="C3783">
        <v>383.09086380157709</v>
      </c>
      <c r="D3783">
        <v>1558.9116952056988</v>
      </c>
      <c r="E3783">
        <v>492.93034582382433</v>
      </c>
      <c r="F3783">
        <v>1372.4959622573431</v>
      </c>
      <c r="G3783">
        <v>699.29802462655925</v>
      </c>
      <c r="H3783">
        <v>4.5140443033347415</v>
      </c>
      <c r="I3783">
        <v>6.7971468846118395</v>
      </c>
      <c r="J3783">
        <v>565.66918508260756</v>
      </c>
      <c r="K3783">
        <v>2619.1966657622311</v>
      </c>
      <c r="L3783">
        <v>724.94469261899053</v>
      </c>
      <c r="M3783">
        <v>2139.9841589281914</v>
      </c>
      <c r="N3783">
        <v>814.27678182928707</v>
      </c>
      <c r="O3783">
        <v>3.9211714482108717</v>
      </c>
      <c r="P3783">
        <v>8.7787750068492461</v>
      </c>
    </row>
    <row r="3784" spans="1:16" x14ac:dyDescent="0.25">
      <c r="A3784">
        <v>57.726541101932526</v>
      </c>
      <c r="B3784">
        <v>3.0942108340039427</v>
      </c>
      <c r="C3784">
        <v>1518.9497714709344</v>
      </c>
      <c r="D3784">
        <v>9364.0347322821672</v>
      </c>
      <c r="E3784">
        <v>755.81927641621405</v>
      </c>
      <c r="F3784">
        <v>2903.219279197991</v>
      </c>
      <c r="G3784">
        <v>1259.3324642556781</v>
      </c>
      <c r="H3784">
        <v>1.3627757045037023</v>
      </c>
      <c r="I3784">
        <v>5.214035881035926</v>
      </c>
      <c r="J3784">
        <v>2132.0554490386003</v>
      </c>
      <c r="K3784">
        <v>14392.906745269678</v>
      </c>
      <c r="L3784">
        <v>778.35084861984694</v>
      </c>
      <c r="M3784">
        <v>4636.9189937563242</v>
      </c>
      <c r="N3784">
        <v>1476.776359194467</v>
      </c>
      <c r="O3784">
        <v>1.216154608773758</v>
      </c>
      <c r="P3784">
        <v>3.1559899277310168</v>
      </c>
    </row>
    <row r="3785" spans="1:16" x14ac:dyDescent="0.25">
      <c r="A3785">
        <v>32.500801980495453</v>
      </c>
      <c r="B3785">
        <v>2.1433024300165222</v>
      </c>
      <c r="C3785">
        <v>2191.7220081317159</v>
      </c>
      <c r="D3785">
        <v>14916.774808593065</v>
      </c>
      <c r="E3785">
        <v>537.72352007955828</v>
      </c>
      <c r="F3785">
        <v>3049.6813045589392</v>
      </c>
      <c r="G3785">
        <v>1492.8849780708488</v>
      </c>
      <c r="H3785">
        <v>0.81966131959415323</v>
      </c>
      <c r="I3785">
        <v>2.2905433537241606</v>
      </c>
      <c r="J3785">
        <v>2963.5373158493953</v>
      </c>
      <c r="K3785">
        <v>21603.632658715571</v>
      </c>
      <c r="L3785">
        <v>571.53980057895114</v>
      </c>
      <c r="M3785">
        <v>4907.4973151130316</v>
      </c>
      <c r="N3785">
        <v>1723.234896495595</v>
      </c>
      <c r="O3785">
        <v>0.74238205088983611</v>
      </c>
      <c r="P3785">
        <v>1.5677845118083227</v>
      </c>
    </row>
    <row r="3786" spans="1:16" x14ac:dyDescent="0.25">
      <c r="A3786">
        <v>34.140780746936798</v>
      </c>
      <c r="B3786">
        <v>6.1777451046519172</v>
      </c>
      <c r="C3786">
        <v>217.22263979655662</v>
      </c>
      <c r="D3786">
        <v>744.11850209748286</v>
      </c>
      <c r="E3786">
        <v>312.4579299040434</v>
      </c>
      <c r="F3786">
        <v>810.88462631877235</v>
      </c>
      <c r="G3786">
        <v>572.89073767525178</v>
      </c>
      <c r="H3786">
        <v>5.763426502081292</v>
      </c>
      <c r="I3786">
        <v>5.7734741662343092</v>
      </c>
      <c r="J3786">
        <v>317.58163710925805</v>
      </c>
      <c r="K3786">
        <v>1225.0203556292472</v>
      </c>
      <c r="L3786">
        <v>457.1207499074165</v>
      </c>
      <c r="M3786">
        <v>1253.4814327882905</v>
      </c>
      <c r="N3786">
        <v>651.46115747207386</v>
      </c>
      <c r="O3786">
        <v>5.0209432693824718</v>
      </c>
      <c r="P3786">
        <v>6.6127945024722701</v>
      </c>
    </row>
    <row r="3787" spans="1:16" x14ac:dyDescent="0.25">
      <c r="A3787">
        <v>77.445267379283905</v>
      </c>
      <c r="B3787">
        <v>8.0157566631698973</v>
      </c>
      <c r="C3787">
        <v>223.43859269441333</v>
      </c>
      <c r="D3787">
        <v>771.81643178842751</v>
      </c>
      <c r="E3787">
        <v>415.29174378092455</v>
      </c>
      <c r="F3787">
        <v>1081.6224707119666</v>
      </c>
      <c r="G3787">
        <v>578.14123444007635</v>
      </c>
      <c r="H3787">
        <v>7.3993381064860912</v>
      </c>
      <c r="I3787">
        <v>7.5293519373510103</v>
      </c>
      <c r="J3787">
        <v>326.90800105757148</v>
      </c>
      <c r="K3787">
        <v>1272.5881705909708</v>
      </c>
      <c r="L3787">
        <v>607.92025290717675</v>
      </c>
      <c r="M3787">
        <v>1672.6869093413397</v>
      </c>
      <c r="N3787">
        <v>658.29625330316401</v>
      </c>
      <c r="O3787">
        <v>6.4440636867437568</v>
      </c>
      <c r="P3787">
        <v>8.6856826750973415</v>
      </c>
    </row>
    <row r="3788" spans="1:16" x14ac:dyDescent="0.25">
      <c r="A3788">
        <v>80.587746679782867</v>
      </c>
      <c r="B3788">
        <v>5.1532621285075662</v>
      </c>
      <c r="C3788">
        <v>628.57109394870895</v>
      </c>
      <c r="D3788">
        <v>2982.2034589824661</v>
      </c>
      <c r="E3788">
        <v>646.88907053721289</v>
      </c>
      <c r="F3788">
        <v>1922.9445976236968</v>
      </c>
      <c r="G3788">
        <v>852.3676155812052</v>
      </c>
      <c r="H3788">
        <v>3.1986692599956239</v>
      </c>
      <c r="I3788">
        <v>7.7529590836312838</v>
      </c>
      <c r="J3788">
        <v>925.0798680921888</v>
      </c>
      <c r="K3788">
        <v>4978.1225503435298</v>
      </c>
      <c r="L3788">
        <v>929.43357807426844</v>
      </c>
      <c r="M3788">
        <v>3022.4817158139531</v>
      </c>
      <c r="N3788">
        <v>1005.632635722101</v>
      </c>
      <c r="O3788">
        <v>2.7897039994376378</v>
      </c>
      <c r="P3788">
        <v>9.3552082548765458</v>
      </c>
    </row>
    <row r="3789" spans="1:16" x14ac:dyDescent="0.25">
      <c r="A3789">
        <v>44.988956868648529</v>
      </c>
      <c r="B3789">
        <v>9.7700082723616859</v>
      </c>
      <c r="C3789">
        <v>97.885652843236642</v>
      </c>
      <c r="D3789">
        <v>269.87672971637869</v>
      </c>
      <c r="E3789">
        <v>247.23672750226163</v>
      </c>
      <c r="F3789">
        <v>578.5684218119892</v>
      </c>
      <c r="G3789">
        <v>459.98146082377571</v>
      </c>
      <c r="H3789">
        <v>12.189055653568181</v>
      </c>
      <c r="I3789">
        <v>9.0362317219563852</v>
      </c>
      <c r="J3789">
        <v>139.58850555585153</v>
      </c>
      <c r="K3789">
        <v>420.03807975140239</v>
      </c>
      <c r="L3789">
        <v>356.7067122371364</v>
      </c>
      <c r="M3789">
        <v>884.40669475534332</v>
      </c>
      <c r="N3789">
        <v>502.98321569387349</v>
      </c>
      <c r="O3789">
        <v>10.781428487550743</v>
      </c>
      <c r="P3789">
        <v>9.1850039547283249</v>
      </c>
    </row>
    <row r="3790" spans="1:16" x14ac:dyDescent="0.25">
      <c r="A3790">
        <v>90.169916927814484</v>
      </c>
      <c r="B3790">
        <v>5.2828187619875564</v>
      </c>
      <c r="C3790">
        <v>646.81283931963799</v>
      </c>
      <c r="D3790">
        <v>3095.9427581188015</v>
      </c>
      <c r="E3790">
        <v>679.49960938821096</v>
      </c>
      <c r="F3790">
        <v>2028.703672331085</v>
      </c>
      <c r="G3790">
        <v>862.65795629963054</v>
      </c>
      <c r="H3790">
        <v>3.2428160318318198</v>
      </c>
      <c r="I3790">
        <v>8.0790917061012895</v>
      </c>
      <c r="J3790">
        <v>951.31737323702066</v>
      </c>
      <c r="K3790">
        <v>5161.7467482671582</v>
      </c>
      <c r="L3790">
        <v>973.58338279534587</v>
      </c>
      <c r="M3790">
        <v>3190.2540768260897</v>
      </c>
      <c r="N3790">
        <v>1018.2355010324713</v>
      </c>
      <c r="O3790">
        <v>2.8294174764388149</v>
      </c>
      <c r="P3790">
        <v>9.6525947468886351</v>
      </c>
    </row>
    <row r="3791" spans="1:16" x14ac:dyDescent="0.25">
      <c r="A3791">
        <v>74.429172694683075</v>
      </c>
      <c r="B3791">
        <v>3.5094229634087668</v>
      </c>
      <c r="C3791">
        <v>1390.5150626483489</v>
      </c>
      <c r="D3791">
        <v>8361.453928020057</v>
      </c>
      <c r="E3791">
        <v>814.76719403844299</v>
      </c>
      <c r="F3791">
        <v>2989.2527015971987</v>
      </c>
      <c r="G3791">
        <v>1209.3052329722836</v>
      </c>
      <c r="H3791">
        <v>1.5994665608704832</v>
      </c>
      <c r="I3791">
        <v>6.3439968177944133</v>
      </c>
      <c r="J3791">
        <v>1966.4002641114253</v>
      </c>
      <c r="K3791">
        <v>13012.052237769774</v>
      </c>
      <c r="L3791">
        <v>877.00205088965174</v>
      </c>
      <c r="M3791">
        <v>4766.1175797880824</v>
      </c>
      <c r="N3791">
        <v>1421.8544731429661</v>
      </c>
      <c r="O3791">
        <v>1.4228718167026388</v>
      </c>
      <c r="P3791">
        <v>3.9279526849766842</v>
      </c>
    </row>
    <row r="3792" spans="1:16" x14ac:dyDescent="0.25">
      <c r="A3792">
        <v>41.938011705875397</v>
      </c>
      <c r="B3792">
        <v>6.0641304052591725</v>
      </c>
      <c r="C3792">
        <v>264.34443384989646</v>
      </c>
      <c r="D3792">
        <v>960.18387630179234</v>
      </c>
      <c r="E3792">
        <v>362.58033830395721</v>
      </c>
      <c r="F3792">
        <v>964.48800247682527</v>
      </c>
      <c r="G3792">
        <v>611.53207867355582</v>
      </c>
      <c r="H3792">
        <v>5.2535049992590093</v>
      </c>
      <c r="I3792">
        <v>5.940570699735499</v>
      </c>
      <c r="J3792">
        <v>388.27670525755184</v>
      </c>
      <c r="K3792">
        <v>1596.2218796900388</v>
      </c>
      <c r="L3792">
        <v>532.39827116089111</v>
      </c>
      <c r="M3792">
        <v>1495.2758915706775</v>
      </c>
      <c r="N3792">
        <v>701.62629523549674</v>
      </c>
      <c r="O3792">
        <v>4.5682830035576334</v>
      </c>
      <c r="P3792">
        <v>7.1297116465523445</v>
      </c>
    </row>
    <row r="3793" spans="1:16" x14ac:dyDescent="0.25">
      <c r="A3793">
        <v>88.597396790981293</v>
      </c>
      <c r="B3793">
        <v>9.7450222689933419</v>
      </c>
      <c r="C3793">
        <v>159.88900159262931</v>
      </c>
      <c r="D3793">
        <v>501.51232107595649</v>
      </c>
      <c r="E3793">
        <v>379.17443279617817</v>
      </c>
      <c r="F3793">
        <v>945.93378895165699</v>
      </c>
      <c r="G3793">
        <v>521.85971374648489</v>
      </c>
      <c r="H3793">
        <v>10.188419555636791</v>
      </c>
      <c r="I3793">
        <v>9.0831046970068705</v>
      </c>
      <c r="J3793">
        <v>231.68651067769437</v>
      </c>
      <c r="K3793">
        <v>809.79182346293283</v>
      </c>
      <c r="L3793">
        <v>551.06941095816501</v>
      </c>
      <c r="M3793">
        <v>1455.7932530542896</v>
      </c>
      <c r="N3793">
        <v>584.72879752568451</v>
      </c>
      <c r="O3793">
        <v>8.9158439543881816</v>
      </c>
      <c r="P3793">
        <v>9.3710346579075594</v>
      </c>
    </row>
    <row r="3794" spans="1:16" x14ac:dyDescent="0.25">
      <c r="A3794">
        <v>45.750368416309357</v>
      </c>
      <c r="B3794">
        <v>7.3394692175869967</v>
      </c>
      <c r="C3794">
        <v>183.8449820061557</v>
      </c>
      <c r="D3794">
        <v>599.92827740279904</v>
      </c>
      <c r="E3794">
        <v>321.92057245742126</v>
      </c>
      <c r="F3794">
        <v>817.77566187434456</v>
      </c>
      <c r="G3794">
        <v>543.7929316018882</v>
      </c>
      <c r="H3794">
        <v>7.2874001065570218</v>
      </c>
      <c r="I3794">
        <v>6.7651364451366067</v>
      </c>
      <c r="J3794">
        <v>267.53435078137005</v>
      </c>
      <c r="K3794">
        <v>977.7969245070633</v>
      </c>
      <c r="L3794">
        <v>469.26391402523933</v>
      </c>
      <c r="M3794">
        <v>1261.0713875731833</v>
      </c>
      <c r="N3794">
        <v>613.47737836724048</v>
      </c>
      <c r="O3794">
        <v>6.362657018010438</v>
      </c>
      <c r="P3794">
        <v>7.3686632093248248</v>
      </c>
    </row>
    <row r="3795" spans="1:16" x14ac:dyDescent="0.25">
      <c r="A3795">
        <v>98.593665778636932</v>
      </c>
      <c r="B3795">
        <v>4.4096329704796826</v>
      </c>
      <c r="C3795">
        <v>1036.4968025686587</v>
      </c>
      <c r="D3795">
        <v>5723.0449932993843</v>
      </c>
      <c r="E3795">
        <v>834.24243778231607</v>
      </c>
      <c r="F3795">
        <v>2745.1014905286411</v>
      </c>
      <c r="G3795">
        <v>1058.7749527341655</v>
      </c>
      <c r="H3795">
        <v>2.2528480490208982</v>
      </c>
      <c r="I3795">
        <v>8.1094065955203032</v>
      </c>
      <c r="J3795">
        <v>1495.921837677671</v>
      </c>
      <c r="K3795">
        <v>9221.7119021697654</v>
      </c>
      <c r="L3795">
        <v>1096.963916914536</v>
      </c>
      <c r="M3795">
        <v>4352.7500432848828</v>
      </c>
      <c r="N3795">
        <v>1251.612088565053</v>
      </c>
      <c r="O3795">
        <v>1.9857517329138752</v>
      </c>
      <c r="P3795">
        <v>6.8318999561251825</v>
      </c>
    </row>
    <row r="3796" spans="1:16" x14ac:dyDescent="0.25">
      <c r="A3796">
        <v>15.882316648960114</v>
      </c>
      <c r="B3796">
        <v>8.2526814952005463</v>
      </c>
      <c r="C3796">
        <v>68.033943811333842</v>
      </c>
      <c r="D3796">
        <v>172.71677714820575</v>
      </c>
      <c r="E3796">
        <v>149.32424647605674</v>
      </c>
      <c r="F3796">
        <v>333.78799159332033</v>
      </c>
      <c r="G3796">
        <v>426.88554087103046</v>
      </c>
      <c r="H3796">
        <v>11.666723795169197</v>
      </c>
      <c r="I3796">
        <v>7.0738788543717224</v>
      </c>
      <c r="J3796">
        <v>95.909385408386399</v>
      </c>
      <c r="K3796">
        <v>261.44047391753094</v>
      </c>
      <c r="L3796">
        <v>215.38486823129233</v>
      </c>
      <c r="M3796">
        <v>507.7984526938057</v>
      </c>
      <c r="N3796">
        <v>458.64157250316259</v>
      </c>
      <c r="O3796">
        <v>10.424523328789125</v>
      </c>
      <c r="P3796">
        <v>7.6321054502418333</v>
      </c>
    </row>
    <row r="3797" spans="1:16" x14ac:dyDescent="0.25">
      <c r="A3797">
        <v>38.270945966243744</v>
      </c>
      <c r="B3797">
        <v>4.829454665110104</v>
      </c>
      <c r="C3797">
        <v>414.00954607052671</v>
      </c>
      <c r="D3797">
        <v>1725.7225749487834</v>
      </c>
      <c r="E3797">
        <v>423.78336091332397</v>
      </c>
      <c r="F3797">
        <v>1191.330672376431</v>
      </c>
      <c r="G3797">
        <v>720.37589210464228</v>
      </c>
      <c r="H3797">
        <v>3.5239431240812413</v>
      </c>
      <c r="I3797">
        <v>5.6864619557948455</v>
      </c>
      <c r="J3797">
        <v>611.54483263376164</v>
      </c>
      <c r="K3797">
        <v>2901.4292985832399</v>
      </c>
      <c r="L3797">
        <v>622.50272702367693</v>
      </c>
      <c r="M3797">
        <v>1859.7922712755742</v>
      </c>
      <c r="N3797">
        <v>841.03569537154965</v>
      </c>
      <c r="O3797">
        <v>3.0617483503194629</v>
      </c>
      <c r="P3797">
        <v>7.3856310495174782</v>
      </c>
    </row>
    <row r="3798" spans="1:16" x14ac:dyDescent="0.25">
      <c r="A3798">
        <v>62.385553181171417</v>
      </c>
      <c r="B3798">
        <v>8.5901653283216</v>
      </c>
      <c r="C3798">
        <v>163.16326090953396</v>
      </c>
      <c r="D3798">
        <v>514.69676896428723</v>
      </c>
      <c r="E3798">
        <v>340.11957787441725</v>
      </c>
      <c r="F3798">
        <v>850.74479257772362</v>
      </c>
      <c r="G3798">
        <v>524.91440439240762</v>
      </c>
      <c r="H3798">
        <v>8.9142459965631744</v>
      </c>
      <c r="I3798">
        <v>7.9864023851471524</v>
      </c>
      <c r="J3798">
        <v>236.58065790897885</v>
      </c>
      <c r="K3798">
        <v>832.24685889107627</v>
      </c>
      <c r="L3798">
        <v>494.51849250104624</v>
      </c>
      <c r="M3798">
        <v>1309.6741357398578</v>
      </c>
      <c r="N3798">
        <v>588.7388764220143</v>
      </c>
      <c r="O3798">
        <v>7.7980590396171152</v>
      </c>
      <c r="P3798">
        <v>8.3069118122429693</v>
      </c>
    </row>
    <row r="3799" spans="1:16" x14ac:dyDescent="0.25">
      <c r="A3799">
        <v>19.469508349895477</v>
      </c>
      <c r="B3799">
        <v>5.5061297461410765</v>
      </c>
      <c r="C3799">
        <v>184.91829917748882</v>
      </c>
      <c r="D3799">
        <v>604.44070221687787</v>
      </c>
      <c r="E3799">
        <v>242.71347004711458</v>
      </c>
      <c r="F3799">
        <v>617.02894221521672</v>
      </c>
      <c r="G3799">
        <v>544.75393140303845</v>
      </c>
      <c r="H3799">
        <v>5.4552552099793026</v>
      </c>
      <c r="I3799">
        <v>5.0750547877120633</v>
      </c>
      <c r="J3799">
        <v>269.14230785708509</v>
      </c>
      <c r="K3799">
        <v>985.5183644113481</v>
      </c>
      <c r="L3799">
        <v>353.84882528804701</v>
      </c>
      <c r="M3799">
        <v>951.58469652212091</v>
      </c>
      <c r="N3799">
        <v>614.73466411705886</v>
      </c>
      <c r="O3799">
        <v>4.7625909469864514</v>
      </c>
      <c r="P3799">
        <v>5.5391561455547382</v>
      </c>
    </row>
    <row r="3800" spans="1:16" x14ac:dyDescent="0.25">
      <c r="A3800">
        <v>16.197516977787018</v>
      </c>
      <c r="B3800">
        <v>2.9699674207124711</v>
      </c>
      <c r="C3800">
        <v>652.15328389139893</v>
      </c>
      <c r="D3800">
        <v>3129.4229812310814</v>
      </c>
      <c r="E3800">
        <v>384.68989699409207</v>
      </c>
      <c r="F3800">
        <v>1149.9868013363753</v>
      </c>
      <c r="G3800">
        <v>865.64739744348628</v>
      </c>
      <c r="H3800">
        <v>1.8172705463902443</v>
      </c>
      <c r="I3800">
        <v>4.5631113882615875</v>
      </c>
      <c r="J3800">
        <v>958.98587431432452</v>
      </c>
      <c r="K3800">
        <v>5215.6630653523425</v>
      </c>
      <c r="L3800">
        <v>550.72230769950409</v>
      </c>
      <c r="M3800">
        <v>1808.6726349612375</v>
      </c>
      <c r="N3800">
        <v>1021.8902585835481</v>
      </c>
      <c r="O3800">
        <v>1.5858039590652877</v>
      </c>
      <c r="P3800">
        <v>5.4359551803556867</v>
      </c>
    </row>
    <row r="3801" spans="1:16" x14ac:dyDescent="0.25">
      <c r="A3801">
        <v>18.001303613185883</v>
      </c>
      <c r="B3801">
        <v>2.1053437118875071</v>
      </c>
      <c r="C3801">
        <v>1508.0613504927674</v>
      </c>
      <c r="D3801">
        <v>9278.2106862762412</v>
      </c>
      <c r="E3801">
        <v>512.27225319234162</v>
      </c>
      <c r="F3801">
        <v>1959.8014754439641</v>
      </c>
      <c r="G3801">
        <v>1255.1720962755787</v>
      </c>
      <c r="H3801">
        <v>0.92983727794799698</v>
      </c>
      <c r="I3801">
        <v>3.572259937881844</v>
      </c>
      <c r="J3801">
        <v>2118.107721629332</v>
      </c>
      <c r="K3801">
        <v>14275.827167619555</v>
      </c>
      <c r="L3801">
        <v>529.26431604440086</v>
      </c>
      <c r="M3801">
        <v>3129.6831853095146</v>
      </c>
      <c r="N3801">
        <v>1472.2393997415027</v>
      </c>
      <c r="O3801">
        <v>0.82957698590251783</v>
      </c>
      <c r="P3801">
        <v>2.1633821242427658</v>
      </c>
    </row>
    <row r="3802" spans="1:16" x14ac:dyDescent="0.25">
      <c r="A3802">
        <v>68.000764191150665</v>
      </c>
      <c r="B3802">
        <v>6.0223635383001328</v>
      </c>
      <c r="C3802">
        <v>387.37629515446179</v>
      </c>
      <c r="D3802">
        <v>1581.7859259702927</v>
      </c>
      <c r="E3802">
        <v>499.16136562486719</v>
      </c>
      <c r="F3802">
        <v>1391.7492366950187</v>
      </c>
      <c r="G3802">
        <v>702.25755290002132</v>
      </c>
      <c r="H3802">
        <v>4.5083809097944707</v>
      </c>
      <c r="I3802">
        <v>6.8548881161627229</v>
      </c>
      <c r="J3802">
        <v>572.03683228477564</v>
      </c>
      <c r="K3802">
        <v>2657.9815981098154</v>
      </c>
      <c r="L3802">
        <v>734.01284347810724</v>
      </c>
      <c r="M3802">
        <v>2170.3835152206279</v>
      </c>
      <c r="N3802">
        <v>818.04129333827905</v>
      </c>
      <c r="O3802">
        <v>3.9163324180727548</v>
      </c>
      <c r="P3802">
        <v>8.863499492511572</v>
      </c>
    </row>
    <row r="3803" spans="1:16" x14ac:dyDescent="0.25">
      <c r="A3803">
        <v>79.38433712720871</v>
      </c>
      <c r="B3803">
        <v>8.2935446372879849</v>
      </c>
      <c r="C3803">
        <v>210.86521853270568</v>
      </c>
      <c r="D3803">
        <v>716.05672501187962</v>
      </c>
      <c r="E3803">
        <v>408.97724112060678</v>
      </c>
      <c r="F3803">
        <v>1057.3646634117345</v>
      </c>
      <c r="G3803">
        <v>567.4684718908594</v>
      </c>
      <c r="H3803">
        <v>7.8239926271729763</v>
      </c>
      <c r="I3803">
        <v>7.7153879203187525</v>
      </c>
      <c r="J3803">
        <v>308.0441283859455</v>
      </c>
      <c r="K3803">
        <v>1176.845357128454</v>
      </c>
      <c r="L3803">
        <v>597.95102986289487</v>
      </c>
      <c r="M3803">
        <v>1633.7839593312306</v>
      </c>
      <c r="N3803">
        <v>644.3963857506327</v>
      </c>
      <c r="O3803">
        <v>6.8184523299236455</v>
      </c>
      <c r="P3803">
        <v>8.7680729359998999</v>
      </c>
    </row>
    <row r="3804" spans="1:16" x14ac:dyDescent="0.25">
      <c r="A3804">
        <v>45.83234316110611</v>
      </c>
      <c r="B3804">
        <v>3.6676703038502514</v>
      </c>
      <c r="C3804">
        <v>885.06031807359238</v>
      </c>
      <c r="D3804">
        <v>4661.626000178635</v>
      </c>
      <c r="E3804">
        <v>612.66074689921163</v>
      </c>
      <c r="F3804">
        <v>1937.5367326047763</v>
      </c>
      <c r="G3804">
        <v>987.235574174671</v>
      </c>
      <c r="H3804">
        <v>1.9926411549400338</v>
      </c>
      <c r="I3804">
        <v>6.4734528959538578</v>
      </c>
      <c r="J3804">
        <v>1287.8211857539891</v>
      </c>
      <c r="K3804">
        <v>7620.7229387017805</v>
      </c>
      <c r="L3804">
        <v>839.12724025390446</v>
      </c>
      <c r="M3804">
        <v>3063.5041803923568</v>
      </c>
      <c r="N3804">
        <v>1168.0018470357113</v>
      </c>
      <c r="O3804">
        <v>1.7492838662603887</v>
      </c>
      <c r="P3804">
        <v>6.5654698294907545</v>
      </c>
    </row>
    <row r="3805" spans="1:16" x14ac:dyDescent="0.25">
      <c r="A3805">
        <v>54.327043950557709</v>
      </c>
      <c r="B3805">
        <v>8.2077351081586478</v>
      </c>
      <c r="C3805">
        <v>162.96121181940794</v>
      </c>
      <c r="D3805">
        <v>513.88066633152846</v>
      </c>
      <c r="E3805">
        <v>324.631532838444</v>
      </c>
      <c r="F3805">
        <v>811.87348398710458</v>
      </c>
      <c r="G3805">
        <v>524.72644658298339</v>
      </c>
      <c r="H3805">
        <v>8.5212766021677471</v>
      </c>
      <c r="I3805">
        <v>7.6319992182633234</v>
      </c>
      <c r="J3805">
        <v>236.27859033856905</v>
      </c>
      <c r="K3805">
        <v>830.85637705262263</v>
      </c>
      <c r="L3805">
        <v>471.98730140260989</v>
      </c>
      <c r="M3805">
        <v>1249.8119158924458</v>
      </c>
      <c r="N3805">
        <v>588.49219174576046</v>
      </c>
      <c r="O3805">
        <v>7.4544544990612236</v>
      </c>
      <c r="P3805">
        <v>7.934318467166853</v>
      </c>
    </row>
    <row r="3806" spans="1:16" x14ac:dyDescent="0.25">
      <c r="A3806">
        <v>4.4431694149971008</v>
      </c>
      <c r="B3806">
        <v>2.1364284371881155</v>
      </c>
      <c r="C3806">
        <v>517.51682558801133</v>
      </c>
      <c r="D3806">
        <v>2311.8900005930277</v>
      </c>
      <c r="E3806">
        <v>227.07211012301443</v>
      </c>
      <c r="F3806">
        <v>656.7882208650791</v>
      </c>
      <c r="G3806">
        <v>786.82267964175981</v>
      </c>
      <c r="H3806">
        <v>1.4300482087380715</v>
      </c>
      <c r="I3806">
        <v>2.8593395578365643</v>
      </c>
      <c r="J3806">
        <v>763.90514263043872</v>
      </c>
      <c r="K3806">
        <v>3881.2796224924559</v>
      </c>
      <c r="L3806">
        <v>330.89459083172284</v>
      </c>
      <c r="M3806">
        <v>1029.0113325161992</v>
      </c>
      <c r="N3806">
        <v>924.56148723915135</v>
      </c>
      <c r="O3806">
        <v>1.2443009736601105</v>
      </c>
      <c r="P3806">
        <v>3.6433798627303138</v>
      </c>
    </row>
    <row r="3807" spans="1:16" x14ac:dyDescent="0.25">
      <c r="A3807">
        <v>51.96266382932663</v>
      </c>
      <c r="B3807">
        <v>6.6676356009939575</v>
      </c>
      <c r="C3807">
        <v>250.70859802123908</v>
      </c>
      <c r="D3807">
        <v>896.25451882731875</v>
      </c>
      <c r="E3807">
        <v>381.06897502889836</v>
      </c>
      <c r="F3807">
        <v>1006.988804980104</v>
      </c>
      <c r="G3807">
        <v>600.61433702090096</v>
      </c>
      <c r="H3807">
        <v>5.8933537003927556</v>
      </c>
      <c r="I3807">
        <v>6.4338286347202862</v>
      </c>
      <c r="J3807">
        <v>367.82442353761644</v>
      </c>
      <c r="K3807">
        <v>1486.3927553248268</v>
      </c>
      <c r="L3807">
        <v>559.05504994095281</v>
      </c>
      <c r="M3807">
        <v>1559.9291095981046</v>
      </c>
      <c r="N3807">
        <v>687.48543813433548</v>
      </c>
      <c r="O3807">
        <v>5.1267930251270224</v>
      </c>
      <c r="P3807">
        <v>7.6278001505246324</v>
      </c>
    </row>
    <row r="3808" spans="1:16" x14ac:dyDescent="0.25">
      <c r="A3808">
        <v>47.407400667667389</v>
      </c>
      <c r="B3808">
        <v>3.08681734146947</v>
      </c>
      <c r="C3808">
        <v>1325.8905608279197</v>
      </c>
      <c r="D3808">
        <v>7865.4247397065383</v>
      </c>
      <c r="E3808">
        <v>695.57960516335891</v>
      </c>
      <c r="F3808">
        <v>2497.0638723873099</v>
      </c>
      <c r="G3808">
        <v>1183.2992473664212</v>
      </c>
      <c r="H3808">
        <v>1.4330732005606868</v>
      </c>
      <c r="I3808">
        <v>5.7011146771779062</v>
      </c>
      <c r="J3808">
        <v>1882.0815300594263</v>
      </c>
      <c r="K3808">
        <v>12317.695781832206</v>
      </c>
      <c r="L3808">
        <v>769.47765740367436</v>
      </c>
      <c r="M3808">
        <v>3977.7224037538526</v>
      </c>
      <c r="N3808">
        <v>1392.9839282642881</v>
      </c>
      <c r="O3808">
        <v>1.2727721337317492</v>
      </c>
      <c r="P3808">
        <v>3.6371595115223005</v>
      </c>
    </row>
    <row r="3809" spans="1:16" x14ac:dyDescent="0.25">
      <c r="A3809">
        <v>26.833616197109222</v>
      </c>
      <c r="B3809">
        <v>5.485079208817373</v>
      </c>
      <c r="C3809">
        <v>236.93406630074821</v>
      </c>
      <c r="D3809">
        <v>832.81504115534244</v>
      </c>
      <c r="E3809">
        <v>298.74465196060839</v>
      </c>
      <c r="F3809">
        <v>783.86244748855245</v>
      </c>
      <c r="G3809">
        <v>589.37364599671787</v>
      </c>
      <c r="H3809">
        <v>4.9526971494000005</v>
      </c>
      <c r="I3809">
        <v>5.2174247495179262</v>
      </c>
      <c r="J3809">
        <v>347.15784356575858</v>
      </c>
      <c r="K3809">
        <v>1377.3843365227922</v>
      </c>
      <c r="L3809">
        <v>437.82405569133283</v>
      </c>
      <c r="M3809">
        <v>1213.2633674839199</v>
      </c>
      <c r="N3809">
        <v>672.89901835730313</v>
      </c>
      <c r="O3809">
        <v>4.3106879835888838</v>
      </c>
      <c r="P3809">
        <v>6.104583881128649</v>
      </c>
    </row>
    <row r="3810" spans="1:16" x14ac:dyDescent="0.25">
      <c r="A3810">
        <v>74.981811821460724</v>
      </c>
      <c r="B3810">
        <v>9.7135533185271967</v>
      </c>
      <c r="C3810">
        <v>142.57750751122279</v>
      </c>
      <c r="D3810">
        <v>433.28707441518441</v>
      </c>
      <c r="E3810">
        <v>342.34119807559921</v>
      </c>
      <c r="F3810">
        <v>841.36581056364741</v>
      </c>
      <c r="G3810">
        <v>505.38538414395083</v>
      </c>
      <c r="H3810">
        <v>10.590785077679786</v>
      </c>
      <c r="I3810">
        <v>9.168655134205812</v>
      </c>
      <c r="J3810">
        <v>205.84854101114053</v>
      </c>
      <c r="K3810">
        <v>693.93629630846794</v>
      </c>
      <c r="L3810">
        <v>496.41348950373464</v>
      </c>
      <c r="M3810">
        <v>1292.7736540359199</v>
      </c>
      <c r="N3810">
        <v>563.06564995591089</v>
      </c>
      <c r="O3810">
        <v>9.2878297875110309</v>
      </c>
      <c r="P3810">
        <v>9.0977317031198641</v>
      </c>
    </row>
    <row r="3811" spans="1:16" x14ac:dyDescent="0.25">
      <c r="A3811">
        <v>83.625875174999237</v>
      </c>
      <c r="B3811">
        <v>1.2290488794691499</v>
      </c>
      <c r="C3811">
        <v>9873.3604396725259</v>
      </c>
      <c r="D3811">
        <v>93142.709679018066</v>
      </c>
      <c r="E3811">
        <v>689.75268021967065</v>
      </c>
      <c r="F3811">
        <v>15361.992885471966</v>
      </c>
      <c r="G3811">
        <v>3031.9370158632919</v>
      </c>
      <c r="H3811">
        <v>0.27218193557052184</v>
      </c>
      <c r="I3811">
        <v>0.79586735343516302</v>
      </c>
      <c r="J3811">
        <v>11126.57965878793</v>
      </c>
      <c r="K3811">
        <v>108013.87852366011</v>
      </c>
      <c r="L3811">
        <v>1009.2428826174673</v>
      </c>
      <c r="M3811">
        <v>25734.627730176526</v>
      </c>
      <c r="N3811">
        <v>3216.3185441399223</v>
      </c>
      <c r="O3811">
        <v>0.26153119828930155</v>
      </c>
      <c r="P3811">
        <v>0.9790995320882474</v>
      </c>
    </row>
    <row r="3812" spans="1:16" x14ac:dyDescent="0.25">
      <c r="A3812">
        <v>51.715169966220856</v>
      </c>
      <c r="B3812">
        <v>6.6332247134615123</v>
      </c>
      <c r="C3812">
        <v>252.74543316872959</v>
      </c>
      <c r="D3812">
        <v>905.73359365818612</v>
      </c>
      <c r="E3812">
        <v>381.72557901177686</v>
      </c>
      <c r="F3812">
        <v>1009.7457463175082</v>
      </c>
      <c r="G3812">
        <v>602.25811653413302</v>
      </c>
      <c r="H3812">
        <v>5.8450212379175976</v>
      </c>
      <c r="I3812">
        <v>6.4147808928722103</v>
      </c>
      <c r="J3812">
        <v>370.8799450368158</v>
      </c>
      <c r="K3812">
        <v>1502.6798122347097</v>
      </c>
      <c r="L3812">
        <v>560.09715556756157</v>
      </c>
      <c r="M3812">
        <v>1564.3888536735144</v>
      </c>
      <c r="N3812">
        <v>689.61617427603392</v>
      </c>
      <c r="O3812">
        <v>5.0844054982293585</v>
      </c>
      <c r="P3812">
        <v>7.6194750626634535</v>
      </c>
    </row>
    <row r="3813" spans="1:16" x14ac:dyDescent="0.25">
      <c r="A3813">
        <v>14.653344571590424</v>
      </c>
      <c r="B3813">
        <v>4.4463571663312624</v>
      </c>
      <c r="C3813">
        <v>241.39861322928925</v>
      </c>
      <c r="D3813">
        <v>853.24854976333154</v>
      </c>
      <c r="E3813">
        <v>246.05412238551042</v>
      </c>
      <c r="F3813">
        <v>647.12816616920986</v>
      </c>
      <c r="G3813">
        <v>593.04105188499932</v>
      </c>
      <c r="H3813">
        <v>3.9866165206356294</v>
      </c>
      <c r="I3813">
        <v>4.2485181859919141</v>
      </c>
      <c r="J3813">
        <v>353.85665152997143</v>
      </c>
      <c r="K3813">
        <v>1412.4952983698249</v>
      </c>
      <c r="L3813">
        <v>360.73121779376544</v>
      </c>
      <c r="M3813">
        <v>1001.9033697890616</v>
      </c>
      <c r="N3813">
        <v>677.6610128792762</v>
      </c>
      <c r="O3813">
        <v>3.4692268028798785</v>
      </c>
      <c r="P3813">
        <v>4.9927923566115933</v>
      </c>
    </row>
    <row r="3814" spans="1:16" x14ac:dyDescent="0.25">
      <c r="A3814">
        <v>1.8076093792915344</v>
      </c>
      <c r="B3814">
        <v>8.9044751548608954</v>
      </c>
      <c r="C3814">
        <v>17.18056381391952</v>
      </c>
      <c r="D3814">
        <v>36.684452143555461</v>
      </c>
      <c r="E3814">
        <v>34.683137197986611</v>
      </c>
      <c r="F3814">
        <v>67.422505174024991</v>
      </c>
      <c r="G3814">
        <v>364.29349024308402</v>
      </c>
      <c r="H3814">
        <v>18.618707654633596</v>
      </c>
      <c r="I3814">
        <v>4.6327747302273412</v>
      </c>
      <c r="J3814">
        <v>23.278953465469058</v>
      </c>
      <c r="K3814">
        <v>50.930752445355523</v>
      </c>
      <c r="L3814">
        <v>50.956715787052509</v>
      </c>
      <c r="M3814">
        <v>101.01241911939493</v>
      </c>
      <c r="N3814">
        <v>371.98533785663011</v>
      </c>
      <c r="O3814">
        <v>17.437693174125968</v>
      </c>
      <c r="P3814">
        <v>5.2686808337695226</v>
      </c>
    </row>
    <row r="3815" spans="1:16" x14ac:dyDescent="0.25">
      <c r="A3815">
        <v>50.092232882976532</v>
      </c>
      <c r="B3815">
        <v>4.0512395583796783</v>
      </c>
      <c r="C3815">
        <v>756.75732309343266</v>
      </c>
      <c r="D3815">
        <v>3800.9207310774154</v>
      </c>
      <c r="E3815">
        <v>594.88210835039104</v>
      </c>
      <c r="F3815">
        <v>1823.1643047099415</v>
      </c>
      <c r="G3815">
        <v>922.2481235310122</v>
      </c>
      <c r="H3815">
        <v>2.3394537784643146</v>
      </c>
      <c r="I3815">
        <v>6.7198808268885983</v>
      </c>
      <c r="J3815">
        <v>1108.0223964305292</v>
      </c>
      <c r="K3815">
        <v>6284.3658874099638</v>
      </c>
      <c r="L3815">
        <v>836.34163060351295</v>
      </c>
      <c r="M3815">
        <v>2874.7496106249991</v>
      </c>
      <c r="N3815">
        <v>1090.528277474363</v>
      </c>
      <c r="O3815">
        <v>2.0468105798559209</v>
      </c>
      <c r="P3815">
        <v>7.5439565313907702</v>
      </c>
    </row>
    <row r="3816" spans="1:16" x14ac:dyDescent="0.25">
      <c r="A3816">
        <v>29.22000652551651</v>
      </c>
      <c r="B3816">
        <v>8.5378947911567593</v>
      </c>
      <c r="C3816">
        <v>96.05199547957271</v>
      </c>
      <c r="D3816">
        <v>263.60682707713329</v>
      </c>
      <c r="E3816">
        <v>212.41349912052553</v>
      </c>
      <c r="F3816">
        <v>495.86753351934578</v>
      </c>
      <c r="G3816">
        <v>458.01809054449978</v>
      </c>
      <c r="H3816">
        <v>10.722829416709798</v>
      </c>
      <c r="I3816">
        <v>7.8740568820181762</v>
      </c>
      <c r="J3816">
        <v>136.88902215270627</v>
      </c>
      <c r="K3816">
        <v>409.67784160307394</v>
      </c>
      <c r="L3816">
        <v>306.42441478718416</v>
      </c>
      <c r="M3816">
        <v>757.79684989290115</v>
      </c>
      <c r="N3816">
        <v>500.36912446900249</v>
      </c>
      <c r="O3816">
        <v>9.4891410554176083</v>
      </c>
      <c r="P3816">
        <v>8.0392639318236867</v>
      </c>
    </row>
    <row r="3817" spans="1:16" x14ac:dyDescent="0.25">
      <c r="A3817">
        <v>48.965428292751312</v>
      </c>
      <c r="B3817">
        <v>0.84979590586736631</v>
      </c>
      <c r="C3817">
        <v>12736.870413080287</v>
      </c>
      <c r="D3817">
        <v>126325.41755033228</v>
      </c>
      <c r="E3817">
        <v>687.80972985190874</v>
      </c>
      <c r="F3817">
        <v>17555.235866859253</v>
      </c>
      <c r="G3817">
        <v>3428.2654367010314</v>
      </c>
      <c r="H3817">
        <v>0.17314372071679845</v>
      </c>
      <c r="I3817">
        <v>0.66948407549444655</v>
      </c>
      <c r="J3817">
        <v>14287.81391078343</v>
      </c>
      <c r="K3817">
        <v>147177.57739302207</v>
      </c>
      <c r="L3817">
        <v>1074.4871183430139</v>
      </c>
      <c r="M3817">
        <v>29683.174462368584</v>
      </c>
      <c r="N3817">
        <v>3640.2321599175502</v>
      </c>
      <c r="O3817">
        <v>0.16668599632856343</v>
      </c>
      <c r="P3817">
        <v>0.84818936203272088</v>
      </c>
    </row>
    <row r="3818" spans="1:16" x14ac:dyDescent="0.25">
      <c r="A3818">
        <v>65.533355057239532</v>
      </c>
      <c r="B3818">
        <v>9.212441855886297</v>
      </c>
      <c r="C3818">
        <v>145.10686414013944</v>
      </c>
      <c r="D3818">
        <v>443.09585744969331</v>
      </c>
      <c r="E3818">
        <v>329.66280354559979</v>
      </c>
      <c r="F3818">
        <v>812.0708950347356</v>
      </c>
      <c r="G3818">
        <v>507.8275966337572</v>
      </c>
      <c r="H3818">
        <v>9.9801881747592578</v>
      </c>
      <c r="I3818">
        <v>8.6856113286108432</v>
      </c>
      <c r="J3818">
        <v>209.61921322311139</v>
      </c>
      <c r="K3818">
        <v>710.55318837124969</v>
      </c>
      <c r="L3818">
        <v>478.18735488471708</v>
      </c>
      <c r="M3818">
        <v>1248.0690845907234</v>
      </c>
      <c r="N3818">
        <v>566.28105425503566</v>
      </c>
      <c r="O3818">
        <v>8.7493421993258984</v>
      </c>
      <c r="P3818">
        <v>8.657592724044445</v>
      </c>
    </row>
    <row r="3819" spans="1:16" x14ac:dyDescent="0.25">
      <c r="A3819">
        <v>1.8768736720085144</v>
      </c>
      <c r="B3819">
        <v>5.3050276586120937</v>
      </c>
      <c r="C3819">
        <v>40.759117764729275</v>
      </c>
      <c r="D3819">
        <v>94.40387100877328</v>
      </c>
      <c r="E3819">
        <v>57.51869902541938</v>
      </c>
      <c r="F3819">
        <v>121.22159501750301</v>
      </c>
      <c r="G3819">
        <v>394.40335385268327</v>
      </c>
      <c r="H3819">
        <v>8.8348608773696711</v>
      </c>
      <c r="I3819">
        <v>3.8883405016166943</v>
      </c>
      <c r="J3819">
        <v>56.637251236344632</v>
      </c>
      <c r="K3819">
        <v>137.93742509037688</v>
      </c>
      <c r="L3819">
        <v>83.507814198285089</v>
      </c>
      <c r="M3819">
        <v>183.25175502348941</v>
      </c>
      <c r="N3819">
        <v>414.1727498612359</v>
      </c>
      <c r="O3819">
        <v>8.0246816945288284</v>
      </c>
      <c r="P3819">
        <v>4.3775273739327663</v>
      </c>
    </row>
    <row r="3820" spans="1:16" x14ac:dyDescent="0.25">
      <c r="A3820">
        <v>38.558140814304352</v>
      </c>
      <c r="B3820">
        <v>6.1607778122826771</v>
      </c>
      <c r="C3820">
        <v>239.43786474352677</v>
      </c>
      <c r="D3820">
        <v>844.25920956394373</v>
      </c>
      <c r="E3820">
        <v>338.56605139647655</v>
      </c>
      <c r="F3820">
        <v>889.52409911476514</v>
      </c>
      <c r="G3820">
        <v>591.43328989032455</v>
      </c>
      <c r="H3820">
        <v>5.5407984207409324</v>
      </c>
      <c r="I3820">
        <v>5.8748964930348002</v>
      </c>
      <c r="J3820">
        <v>350.91469204795112</v>
      </c>
      <c r="K3820">
        <v>1397.0487365431443</v>
      </c>
      <c r="L3820">
        <v>496.2835571086095</v>
      </c>
      <c r="M3820">
        <v>1377.0213057926201</v>
      </c>
      <c r="N3820">
        <v>675.57374821672875</v>
      </c>
      <c r="O3820">
        <v>4.8220713244153881</v>
      </c>
      <c r="P3820">
        <v>6.8908946731097078</v>
      </c>
    </row>
    <row r="3821" spans="1:16" x14ac:dyDescent="0.25">
      <c r="A3821">
        <v>63.495941579341888</v>
      </c>
      <c r="B3821">
        <v>9.0783120335277427</v>
      </c>
      <c r="C3821">
        <v>146.422724596081</v>
      </c>
      <c r="D3821">
        <v>448.2207295227422</v>
      </c>
      <c r="E3821">
        <v>327.4106571607773</v>
      </c>
      <c r="F3821">
        <v>807.47511534591979</v>
      </c>
      <c r="G3821">
        <v>509.09323563333066</v>
      </c>
      <c r="H3821">
        <v>9.8025093419477649</v>
      </c>
      <c r="I3821">
        <v>8.5464159190576066</v>
      </c>
      <c r="J3821">
        <v>211.58150580369008</v>
      </c>
      <c r="K3821">
        <v>719.24092805778741</v>
      </c>
      <c r="L3821">
        <v>475.00243391502335</v>
      </c>
      <c r="M3821">
        <v>1241.1631187109574</v>
      </c>
      <c r="N3821">
        <v>567.94682854072323</v>
      </c>
      <c r="O3821">
        <v>8.5920768189806136</v>
      </c>
      <c r="P3821">
        <v>8.5472361054949211</v>
      </c>
    </row>
    <row r="3822" spans="1:16" x14ac:dyDescent="0.25">
      <c r="A3822">
        <v>65.693716824054718</v>
      </c>
      <c r="B3822">
        <v>6.5819272435798055</v>
      </c>
      <c r="C3822">
        <v>308.20153381437979</v>
      </c>
      <c r="D3822">
        <v>1172.9463006754597</v>
      </c>
      <c r="E3822">
        <v>448.60151016992165</v>
      </c>
      <c r="F3822">
        <v>1216.1797852709542</v>
      </c>
      <c r="G3822">
        <v>645.36436047899042</v>
      </c>
      <c r="H3822">
        <v>5.378607803062911</v>
      </c>
      <c r="I3822">
        <v>6.789398582746843</v>
      </c>
      <c r="J3822">
        <v>453.97469770126924</v>
      </c>
      <c r="K3822">
        <v>1961.1925808625344</v>
      </c>
      <c r="L3822">
        <v>659.90544202315527</v>
      </c>
      <c r="M3822">
        <v>1889.8725607031072</v>
      </c>
      <c r="N3822">
        <v>745.27416825315493</v>
      </c>
      <c r="O3822">
        <v>4.6731768190128395</v>
      </c>
      <c r="P3822">
        <v>8.4389331447025828</v>
      </c>
    </row>
    <row r="3823" spans="1:16" x14ac:dyDescent="0.25">
      <c r="A3823">
        <v>15.791809260845184</v>
      </c>
      <c r="B3823">
        <v>6.6340420445089112</v>
      </c>
      <c r="C3823">
        <v>106.05277565315862</v>
      </c>
      <c r="D3823">
        <v>298.24639371764209</v>
      </c>
      <c r="E3823">
        <v>180.34824230814738</v>
      </c>
      <c r="F3823">
        <v>426.43941406855583</v>
      </c>
      <c r="G3823">
        <v>468.62302419202268</v>
      </c>
      <c r="H3823">
        <v>8.0457466802639068</v>
      </c>
      <c r="I3823">
        <v>6.2004439401883999</v>
      </c>
      <c r="J3823">
        <v>151.63376709307036</v>
      </c>
      <c r="K3823">
        <v>467.08592132202818</v>
      </c>
      <c r="L3823">
        <v>260.38304617899422</v>
      </c>
      <c r="M3823">
        <v>652.56557691355033</v>
      </c>
      <c r="N3823">
        <v>514.47021263447948</v>
      </c>
      <c r="O3823">
        <v>7.1023376641374085</v>
      </c>
      <c r="P3823">
        <v>6.1737987846608489</v>
      </c>
    </row>
    <row r="3824" spans="1:16" x14ac:dyDescent="0.25">
      <c r="A3824">
        <v>78.037678301334381</v>
      </c>
      <c r="B3824">
        <v>4.758692439283168</v>
      </c>
      <c r="C3824">
        <v>734.62485062873702</v>
      </c>
      <c r="D3824">
        <v>3656.4405408544126</v>
      </c>
      <c r="E3824">
        <v>681.61345964471479</v>
      </c>
      <c r="F3824">
        <v>2077.9568785723914</v>
      </c>
      <c r="G3824">
        <v>910.56642540484438</v>
      </c>
      <c r="H3824">
        <v>2.7799230627549569</v>
      </c>
      <c r="I3824">
        <v>7.7832995440137669</v>
      </c>
      <c r="J3824">
        <v>1076.6737454205456</v>
      </c>
      <c r="K3824">
        <v>6056.4245814219967</v>
      </c>
      <c r="L3824">
        <v>962.21298724190672</v>
      </c>
      <c r="M3824">
        <v>3274.8226209816353</v>
      </c>
      <c r="N3824">
        <v>1076.4500084485574</v>
      </c>
      <c r="O3824">
        <v>2.4308012571486461</v>
      </c>
      <c r="P3824">
        <v>8.8538039130569697</v>
      </c>
    </row>
    <row r="3825" spans="1:16" x14ac:dyDescent="0.25">
      <c r="A3825">
        <v>43.017833650112152</v>
      </c>
      <c r="B3825">
        <v>9.6923856948364815</v>
      </c>
      <c r="C3825">
        <v>96.472782351855145</v>
      </c>
      <c r="D3825">
        <v>265.04235351315856</v>
      </c>
      <c r="E3825">
        <v>242.08677525401313</v>
      </c>
      <c r="F3825">
        <v>565.45631644769037</v>
      </c>
      <c r="G3825">
        <v>458.46940972605</v>
      </c>
      <c r="H3825">
        <v>12.154114007189595</v>
      </c>
      <c r="I3825">
        <v>8.9448209662637321</v>
      </c>
      <c r="J3825">
        <v>137.50833259329158</v>
      </c>
      <c r="K3825">
        <v>412.04859463574485</v>
      </c>
      <c r="L3825">
        <v>349.24082877866289</v>
      </c>
      <c r="M3825">
        <v>864.19475747861122</v>
      </c>
      <c r="N3825">
        <v>500.97017175717838</v>
      </c>
      <c r="O3825">
        <v>10.754538775097984</v>
      </c>
      <c r="P3825">
        <v>9.1235592901338336</v>
      </c>
    </row>
    <row r="3826" spans="1:16" x14ac:dyDescent="0.25">
      <c r="A3826">
        <v>63.245237648487091</v>
      </c>
      <c r="B3826">
        <v>7.2382338437939451</v>
      </c>
      <c r="C3826">
        <v>241.48478854085988</v>
      </c>
      <c r="D3826">
        <v>853.64418091011453</v>
      </c>
      <c r="E3826">
        <v>400.67385709149073</v>
      </c>
      <c r="F3826">
        <v>1053.828999221106</v>
      </c>
      <c r="G3826">
        <v>593.11160999965944</v>
      </c>
      <c r="H3826">
        <v>6.4889468190677464</v>
      </c>
      <c r="I3826">
        <v>6.9167834321306847</v>
      </c>
      <c r="J3826">
        <v>353.98594974373782</v>
      </c>
      <c r="K3826">
        <v>1413.1751225047049</v>
      </c>
      <c r="L3826">
        <v>587.41764203879018</v>
      </c>
      <c r="M3826">
        <v>1631.5785329474945</v>
      </c>
      <c r="N3826">
        <v>677.75260163654025</v>
      </c>
      <c r="O3826">
        <v>5.6467819005265607</v>
      </c>
      <c r="P3826">
        <v>8.1291752283745069</v>
      </c>
    </row>
    <row r="3827" spans="1:16" x14ac:dyDescent="0.25">
      <c r="A3827">
        <v>46.445926368236542</v>
      </c>
      <c r="B3827">
        <v>6.8509587489105241</v>
      </c>
      <c r="C3827">
        <v>216.81548816336093</v>
      </c>
      <c r="D3827">
        <v>742.31319311651976</v>
      </c>
      <c r="E3827">
        <v>345.95380162827774</v>
      </c>
      <c r="F3827">
        <v>897.59839626027838</v>
      </c>
      <c r="G3827">
        <v>572.5450778515002</v>
      </c>
      <c r="H3827">
        <v>6.3959919762976183</v>
      </c>
      <c r="I3827">
        <v>6.4006272045474715</v>
      </c>
      <c r="J3827">
        <v>316.97078201649373</v>
      </c>
      <c r="K3827">
        <v>1221.9205056739734</v>
      </c>
      <c r="L3827">
        <v>506.10474642408047</v>
      </c>
      <c r="M3827">
        <v>1387.487087475489</v>
      </c>
      <c r="N3827">
        <v>651.01097441428465</v>
      </c>
      <c r="O3827">
        <v>5.5721381763715465</v>
      </c>
      <c r="P3827">
        <v>7.3275715189111033</v>
      </c>
    </row>
    <row r="3828" spans="1:16" x14ac:dyDescent="0.25">
      <c r="A3828">
        <v>36.138599455356598</v>
      </c>
      <c r="B3828">
        <v>3.1815640843604962</v>
      </c>
      <c r="C3828">
        <v>1018.0342260113913</v>
      </c>
      <c r="D3828">
        <v>5591.2332465675372</v>
      </c>
      <c r="E3828">
        <v>593.66432980971899</v>
      </c>
      <c r="F3828">
        <v>1943.6727467404362</v>
      </c>
      <c r="G3828">
        <v>1050.3176662896724</v>
      </c>
      <c r="H3828">
        <v>1.6368484042162497</v>
      </c>
      <c r="I3828">
        <v>5.8305710952434566</v>
      </c>
      <c r="J3828">
        <v>1470.7823291992813</v>
      </c>
      <c r="K3828">
        <v>9025.5260898304768</v>
      </c>
      <c r="L3828">
        <v>788.64678479849067</v>
      </c>
      <c r="M3828">
        <v>3080.9596524100411</v>
      </c>
      <c r="N3828">
        <v>1241.8194393630547</v>
      </c>
      <c r="O3828">
        <v>1.4420721890960893</v>
      </c>
      <c r="P3828">
        <v>5.029123260063928</v>
      </c>
    </row>
    <row r="3829" spans="1:16" x14ac:dyDescent="0.25">
      <c r="A3829">
        <v>72.850928723812103</v>
      </c>
      <c r="B3829">
        <v>1.8771867162526743</v>
      </c>
      <c r="C3829">
        <v>4704.8035654574487</v>
      </c>
      <c r="D3829">
        <v>38333.012735598502</v>
      </c>
      <c r="E3829">
        <v>574.33648244324684</v>
      </c>
      <c r="F3829">
        <v>7103.2578218710232</v>
      </c>
      <c r="G3829">
        <v>2136.3004320032323</v>
      </c>
      <c r="H3829">
        <v>0.53910337615830117</v>
      </c>
      <c r="I3829">
        <v>1.1110691560442596</v>
      </c>
      <c r="J3829">
        <v>5746.6002606426109</v>
      </c>
      <c r="K3829">
        <v>48167.477398278097</v>
      </c>
      <c r="L3829">
        <v>702.88317353398645</v>
      </c>
      <c r="M3829">
        <v>11637.960952970889</v>
      </c>
      <c r="N3829">
        <v>2345.5733836373652</v>
      </c>
      <c r="O3829">
        <v>0.5057193529913242</v>
      </c>
      <c r="P3829">
        <v>1.0517291515078</v>
      </c>
    </row>
    <row r="3830" spans="1:16" x14ac:dyDescent="0.25">
      <c r="A3830">
        <v>34.066335499286652</v>
      </c>
      <c r="B3830">
        <v>3.8478900946605585</v>
      </c>
      <c r="C3830">
        <v>635.87172124377594</v>
      </c>
      <c r="D3830">
        <v>3027.6074141465369</v>
      </c>
      <c r="E3830">
        <v>487.80010285185955</v>
      </c>
      <c r="F3830">
        <v>1452.5704612016257</v>
      </c>
      <c r="G3830">
        <v>856.50080976076231</v>
      </c>
      <c r="H3830">
        <v>2.3777166122967084</v>
      </c>
      <c r="I3830">
        <v>5.8277120508485938</v>
      </c>
      <c r="J3830">
        <v>935.58862180757183</v>
      </c>
      <c r="K3830">
        <v>5051.5094030323244</v>
      </c>
      <c r="L3830">
        <v>700.09079419089551</v>
      </c>
      <c r="M3830">
        <v>2283.5928527567285</v>
      </c>
      <c r="N3830">
        <v>1010.698827182903</v>
      </c>
      <c r="O3830">
        <v>2.0740670686993385</v>
      </c>
      <c r="P3830">
        <v>7.0043199546764718</v>
      </c>
    </row>
    <row r="3831" spans="1:16" x14ac:dyDescent="0.25">
      <c r="A3831">
        <v>74.744986712932587</v>
      </c>
      <c r="B3831">
        <v>6.7054215314745651</v>
      </c>
      <c r="C3831">
        <v>325.82120954488096</v>
      </c>
      <c r="D3831">
        <v>1261.3056808923191</v>
      </c>
      <c r="E3831">
        <v>479.24971753939616</v>
      </c>
      <c r="F3831">
        <v>1308.1680332143819</v>
      </c>
      <c r="G3831">
        <v>658.45716132334849</v>
      </c>
      <c r="H3831">
        <v>5.3643437666344678</v>
      </c>
      <c r="I3831">
        <v>7.0668167873642957</v>
      </c>
      <c r="J3831">
        <v>480.31811084132295</v>
      </c>
      <c r="K3831">
        <v>2112.3708582030199</v>
      </c>
      <c r="L3831">
        <v>705.20765581563387</v>
      </c>
      <c r="M3831">
        <v>2034.5522321923231</v>
      </c>
      <c r="N3831">
        <v>762.09260985308435</v>
      </c>
      <c r="O3831">
        <v>4.6600186282644218</v>
      </c>
      <c r="P3831">
        <v>8.8887295966205677</v>
      </c>
    </row>
    <row r="3832" spans="1:16" x14ac:dyDescent="0.25">
      <c r="A3832">
        <v>38.012759745121002</v>
      </c>
      <c r="B3832">
        <v>8.176186584433367</v>
      </c>
      <c r="C3832">
        <v>126.80607382029626</v>
      </c>
      <c r="D3832">
        <v>373.41780074504959</v>
      </c>
      <c r="E3832">
        <v>260.2096878302894</v>
      </c>
      <c r="F3832">
        <v>629.78144778677665</v>
      </c>
      <c r="G3832">
        <v>489.86739942874408</v>
      </c>
      <c r="H3832">
        <v>9.3018204065566721</v>
      </c>
      <c r="I3832">
        <v>7.735072252542829</v>
      </c>
      <c r="J3832">
        <v>182.37909839098555</v>
      </c>
      <c r="K3832">
        <v>592.87027948305433</v>
      </c>
      <c r="L3832">
        <v>376.55746146532232</v>
      </c>
      <c r="M3832">
        <v>966.09344693258492</v>
      </c>
      <c r="N3832">
        <v>542.59984500665723</v>
      </c>
      <c r="O3832">
        <v>8.1772840134330913</v>
      </c>
      <c r="P3832">
        <v>7.5466722916354065</v>
      </c>
    </row>
    <row r="3833" spans="1:16" x14ac:dyDescent="0.25">
      <c r="A3833">
        <v>91.361926019191742</v>
      </c>
      <c r="B3833">
        <v>8.2104951634897816</v>
      </c>
      <c r="C3833">
        <v>239.62337491541129</v>
      </c>
      <c r="D3833">
        <v>845.10868380807267</v>
      </c>
      <c r="E3833">
        <v>451.506336992672</v>
      </c>
      <c r="F3833">
        <v>1186.3708514286177</v>
      </c>
      <c r="G3833">
        <v>591.58559685355033</v>
      </c>
      <c r="H3833">
        <v>7.3820884328738634</v>
      </c>
      <c r="I3833">
        <v>7.8309722900119798</v>
      </c>
      <c r="J3833">
        <v>351.19303915276458</v>
      </c>
      <c r="K3833">
        <v>1398.5083972819161</v>
      </c>
      <c r="L3833">
        <v>661.84560149417837</v>
      </c>
      <c r="M3833">
        <v>1836.5738708890105</v>
      </c>
      <c r="N3833">
        <v>675.77150345167956</v>
      </c>
      <c r="O3833">
        <v>6.4244707643375873</v>
      </c>
      <c r="P3833">
        <v>9.1869233101928973</v>
      </c>
    </row>
    <row r="3834" spans="1:16" x14ac:dyDescent="0.25">
      <c r="A3834">
        <v>17.4573033452034</v>
      </c>
      <c r="B3834">
        <v>8.8940942548263315</v>
      </c>
      <c r="C3834">
        <v>62.459616716575781</v>
      </c>
      <c r="D3834">
        <v>155.82517263713154</v>
      </c>
      <c r="E3834">
        <v>148.29284068166817</v>
      </c>
      <c r="F3834">
        <v>328.06791415701656</v>
      </c>
      <c r="G3834">
        <v>420.42478913166315</v>
      </c>
      <c r="H3834">
        <v>12.93614424048493</v>
      </c>
      <c r="I3834">
        <v>7.4504957668669523</v>
      </c>
      <c r="J3834">
        <v>87.826788979576747</v>
      </c>
      <c r="K3834">
        <v>234.39365937078009</v>
      </c>
      <c r="L3834">
        <v>214.02747042157731</v>
      </c>
      <c r="M3834">
        <v>498.55161257280321</v>
      </c>
      <c r="N3834">
        <v>449.89514147735667</v>
      </c>
      <c r="O3834">
        <v>11.588761653352687</v>
      </c>
      <c r="P3834">
        <v>8.1155169424601858</v>
      </c>
    </row>
    <row r="3835" spans="1:16" x14ac:dyDescent="0.25">
      <c r="A3835">
        <v>58.391627013683319</v>
      </c>
      <c r="B3835">
        <v>4.116121320356549</v>
      </c>
      <c r="C3835">
        <v>819.07107025791731</v>
      </c>
      <c r="D3835">
        <v>4214.1728017809728</v>
      </c>
      <c r="E3835">
        <v>645.42472664569129</v>
      </c>
      <c r="F3835">
        <v>2008.0729894461276</v>
      </c>
      <c r="G3835">
        <v>954.36720351053123</v>
      </c>
      <c r="H3835">
        <v>2.3047983652530379</v>
      </c>
      <c r="I3835">
        <v>7.0633496906286579</v>
      </c>
      <c r="J3835">
        <v>1195.7550965478222</v>
      </c>
      <c r="K3835">
        <v>6930.5039772093432</v>
      </c>
      <c r="L3835">
        <v>896.38243487837144</v>
      </c>
      <c r="M3835">
        <v>3170.6864981136005</v>
      </c>
      <c r="N3835">
        <v>1128.9985226953077</v>
      </c>
      <c r="O3835">
        <v>2.0197739165162765</v>
      </c>
      <c r="P3835">
        <v>7.6031162175646791</v>
      </c>
    </row>
    <row r="3836" spans="1:16" x14ac:dyDescent="0.25">
      <c r="A3836">
        <v>98.983889639377594</v>
      </c>
      <c r="B3836">
        <v>1.0107782929014002</v>
      </c>
      <c r="C3836">
        <v>13750.00749593924</v>
      </c>
      <c r="D3836">
        <v>138525.02727625961</v>
      </c>
      <c r="E3836">
        <v>932.93097896097481</v>
      </c>
      <c r="F3836">
        <v>24588.255157803855</v>
      </c>
      <c r="G3836">
        <v>3558.7424481184053</v>
      </c>
      <c r="H3836">
        <v>0.20098353215118586</v>
      </c>
      <c r="I3836">
        <v>0.85715181623448367</v>
      </c>
      <c r="J3836">
        <v>15458.920567759562</v>
      </c>
      <c r="K3836">
        <v>162161.88619870017</v>
      </c>
      <c r="L3836">
        <v>1485.794839466683</v>
      </c>
      <c r="M3836">
        <v>41699.969791705233</v>
      </c>
      <c r="N3836">
        <v>3785.2350035012141</v>
      </c>
      <c r="O3836">
        <v>0.1934740991123105</v>
      </c>
      <c r="P3836">
        <v>1.090554211869005</v>
      </c>
    </row>
    <row r="3837" spans="1:16" x14ac:dyDescent="0.25">
      <c r="A3837">
        <v>38.464399755001068</v>
      </c>
      <c r="B3837">
        <v>3.1438929667252111</v>
      </c>
      <c r="C3837">
        <v>1094.1976553297004</v>
      </c>
      <c r="D3837">
        <v>6139.0204362805434</v>
      </c>
      <c r="E3837">
        <v>619.59116971207607</v>
      </c>
      <c r="F3837">
        <v>2071.8637463147575</v>
      </c>
      <c r="G3837">
        <v>1084.773715671234</v>
      </c>
      <c r="H3837">
        <v>1.5726838832440861</v>
      </c>
      <c r="I3837">
        <v>5.8297356362696071</v>
      </c>
      <c r="J3837">
        <v>1574.0873632123814</v>
      </c>
      <c r="K3837">
        <v>9836.2198006979979</v>
      </c>
      <c r="L3837">
        <v>781.30418152851962</v>
      </c>
      <c r="M3837">
        <v>3288.5063511497483</v>
      </c>
      <c r="N3837">
        <v>1281.5624959937363</v>
      </c>
      <c r="O3837">
        <v>1.3883613413805795</v>
      </c>
      <c r="P3837">
        <v>4.5842992709110746</v>
      </c>
    </row>
    <row r="3838" spans="1:16" x14ac:dyDescent="0.25">
      <c r="A3838">
        <v>66.640309154987335</v>
      </c>
      <c r="B3838">
        <v>2.2295882619398237</v>
      </c>
      <c r="C3838">
        <v>3250.9263909766432</v>
      </c>
      <c r="D3838">
        <v>24390.24374941958</v>
      </c>
      <c r="E3838">
        <v>596.92491492368652</v>
      </c>
      <c r="F3838">
        <v>5137.3171870335927</v>
      </c>
      <c r="G3838">
        <v>1795.8224580136523</v>
      </c>
      <c r="H3838">
        <v>0.73425059154385441</v>
      </c>
      <c r="I3838">
        <v>1.5939685919471891</v>
      </c>
      <c r="J3838">
        <v>4181.3723926817374</v>
      </c>
      <c r="K3838">
        <v>32818.963105659757</v>
      </c>
      <c r="L3838">
        <v>677.98224438894101</v>
      </c>
      <c r="M3838">
        <v>8340.0958350067503</v>
      </c>
      <c r="N3838">
        <v>2023.2710733227091</v>
      </c>
      <c r="O3838">
        <v>0.67710670603730627</v>
      </c>
      <c r="P3838">
        <v>1.3087811753206249</v>
      </c>
    </row>
    <row r="3839" spans="1:16" x14ac:dyDescent="0.25">
      <c r="A3839">
        <v>80.385358989238739</v>
      </c>
      <c r="B3839">
        <v>8.4745578871679506</v>
      </c>
      <c r="C3839">
        <v>202.80987493570851</v>
      </c>
      <c r="D3839">
        <v>680.89597239125226</v>
      </c>
      <c r="E3839">
        <v>404.24137407107088</v>
      </c>
      <c r="F3839">
        <v>1039.9347201690657</v>
      </c>
      <c r="G3839">
        <v>560.51953202290565</v>
      </c>
      <c r="H3839">
        <v>8.1121480470165679</v>
      </c>
      <c r="I3839">
        <v>7.8467717382385338</v>
      </c>
      <c r="J3839">
        <v>295.96187068718291</v>
      </c>
      <c r="K3839">
        <v>1116.5165241141028</v>
      </c>
      <c r="L3839">
        <v>590.53123272184041</v>
      </c>
      <c r="M3839">
        <v>1605.9389804364491</v>
      </c>
      <c r="N3839">
        <v>635.3335164406933</v>
      </c>
      <c r="O3839">
        <v>7.0730355442961237</v>
      </c>
      <c r="P3839">
        <v>8.8207294160044807</v>
      </c>
    </row>
    <row r="3840" spans="1:16" x14ac:dyDescent="0.25">
      <c r="A3840">
        <v>75.047594606876373</v>
      </c>
      <c r="B3840">
        <v>8.9937904544355458</v>
      </c>
      <c r="C3840">
        <v>168.90128456363706</v>
      </c>
      <c r="D3840">
        <v>538.00972861744845</v>
      </c>
      <c r="E3840">
        <v>366.83413407343852</v>
      </c>
      <c r="F3840">
        <v>921.69742979223713</v>
      </c>
      <c r="G3840">
        <v>530.22298413975295</v>
      </c>
      <c r="H3840">
        <v>9.2148652711977768</v>
      </c>
      <c r="I3840">
        <v>8.3297785871421404</v>
      </c>
      <c r="J3840">
        <v>245.16210962637624</v>
      </c>
      <c r="K3840">
        <v>871.99592856901802</v>
      </c>
      <c r="L3840">
        <v>533.75118132650255</v>
      </c>
      <c r="M3840">
        <v>1419.6002936792602</v>
      </c>
      <c r="N3840">
        <v>595.70294160370543</v>
      </c>
      <c r="O3840">
        <v>8.0563165792284295</v>
      </c>
      <c r="P3840">
        <v>8.7855008432560364</v>
      </c>
    </row>
    <row r="3841" spans="1:16" x14ac:dyDescent="0.25">
      <c r="A3841">
        <v>4.1187991499900818</v>
      </c>
      <c r="B3841">
        <v>3.5932545286681803</v>
      </c>
      <c r="C3841">
        <v>151.30959789333502</v>
      </c>
      <c r="D3841">
        <v>467.3837481203048</v>
      </c>
      <c r="E3841">
        <v>133.32062917824913</v>
      </c>
      <c r="F3841">
        <v>330.21427336763753</v>
      </c>
      <c r="G3841">
        <v>513.76482315811677</v>
      </c>
      <c r="H3841">
        <v>3.8335775929474978</v>
      </c>
      <c r="I3841">
        <v>3.3724323165230192</v>
      </c>
      <c r="J3841">
        <v>218.87284322410557</v>
      </c>
      <c r="K3841">
        <v>751.7595250509986</v>
      </c>
      <c r="L3841">
        <v>193.54351114865725</v>
      </c>
      <c r="M3841">
        <v>507.80405565012148</v>
      </c>
      <c r="N3841">
        <v>574.09210326119683</v>
      </c>
      <c r="O3841">
        <v>3.3581094706507892</v>
      </c>
      <c r="P3841">
        <v>3.407623827901086</v>
      </c>
    </row>
    <row r="3842" spans="1:16" x14ac:dyDescent="0.25">
      <c r="A3842">
        <v>1.2593958973884583</v>
      </c>
      <c r="B3842">
        <v>2.595466107441883</v>
      </c>
      <c r="C3842">
        <v>130.04386575255492</v>
      </c>
      <c r="D3842">
        <v>385.52281696714346</v>
      </c>
      <c r="E3842">
        <v>84.440719390630406</v>
      </c>
      <c r="F3842">
        <v>205.04563153650662</v>
      </c>
      <c r="G3842">
        <v>493.09517223456749</v>
      </c>
      <c r="H3842">
        <v>2.9260155326553594</v>
      </c>
      <c r="I3842">
        <v>2.4560934550099298</v>
      </c>
      <c r="J3842">
        <v>187.19081871499719</v>
      </c>
      <c r="K3842">
        <v>613.25046427614723</v>
      </c>
      <c r="L3842">
        <v>122.2461822954812</v>
      </c>
      <c r="M3842">
        <v>314.65263768055212</v>
      </c>
      <c r="N3842">
        <v>546.8619536629634</v>
      </c>
      <c r="O3842">
        <v>2.5708833503163895</v>
      </c>
      <c r="P3842">
        <v>2.4001071459816585</v>
      </c>
    </row>
    <row r="3843" spans="1:16" x14ac:dyDescent="0.25">
      <c r="A3843">
        <v>2.5225693583488464</v>
      </c>
      <c r="B3843">
        <v>7.2695959387406814</v>
      </c>
      <c r="C3843">
        <v>28.019735147386832</v>
      </c>
      <c r="D3843">
        <v>61.957649747167203</v>
      </c>
      <c r="E3843">
        <v>52.025632513487814</v>
      </c>
      <c r="F3843">
        <v>105.58213232427711</v>
      </c>
      <c r="G3843">
        <v>378.47525296988255</v>
      </c>
      <c r="H3843">
        <v>13.483747604798026</v>
      </c>
      <c r="I3843">
        <v>4.6465423545239082</v>
      </c>
      <c r="J3843">
        <v>38.547015422447728</v>
      </c>
      <c r="K3843">
        <v>88.513510561824944</v>
      </c>
      <c r="L3843">
        <v>76.042182957298678</v>
      </c>
      <c r="M3843">
        <v>158.93341997023958</v>
      </c>
      <c r="N3843">
        <v>391.80430482672699</v>
      </c>
      <c r="O3843">
        <v>12.407009590209627</v>
      </c>
      <c r="P3843">
        <v>5.2849415049396482</v>
      </c>
    </row>
    <row r="3844" spans="1:16" x14ac:dyDescent="0.25">
      <c r="A3844">
        <v>9.3713551163673401</v>
      </c>
      <c r="B3844">
        <v>5.3475754802715008</v>
      </c>
      <c r="C3844">
        <v>115.84874449937034</v>
      </c>
      <c r="D3844">
        <v>333.19499913310347</v>
      </c>
      <c r="E3844">
        <v>157.20746655528623</v>
      </c>
      <c r="F3844">
        <v>376.02117931123502</v>
      </c>
      <c r="G3844">
        <v>478.77398760832273</v>
      </c>
      <c r="H3844">
        <v>6.2846031264168554</v>
      </c>
      <c r="I3844">
        <v>5.0387623275742826</v>
      </c>
      <c r="J3844">
        <v>166.12381131851188</v>
      </c>
      <c r="K3844">
        <v>525.38436644561887</v>
      </c>
      <c r="L3844">
        <v>227.20464514041706</v>
      </c>
      <c r="M3844">
        <v>576.10507297750985</v>
      </c>
      <c r="N3844">
        <v>527.92887354970105</v>
      </c>
      <c r="O3844">
        <v>5.5360409976439282</v>
      </c>
      <c r="P3844">
        <v>4.9344246053162157</v>
      </c>
    </row>
    <row r="3845" spans="1:16" x14ac:dyDescent="0.25">
      <c r="A3845">
        <v>79.832448422908783</v>
      </c>
      <c r="B3845">
        <v>6.9557794664080221</v>
      </c>
      <c r="C3845">
        <v>315.09737788917533</v>
      </c>
      <c r="D3845">
        <v>1207.3389132722143</v>
      </c>
      <c r="E3845">
        <v>483.12728521093317</v>
      </c>
      <c r="F3845">
        <v>1313.3471181666007</v>
      </c>
      <c r="G3845">
        <v>650.520469053939</v>
      </c>
      <c r="H3845">
        <v>5.6362826485392787</v>
      </c>
      <c r="I3845">
        <v>7.2352762549047904</v>
      </c>
      <c r="J3845">
        <v>464.28884955966987</v>
      </c>
      <c r="K3845">
        <v>2020.0694066217825</v>
      </c>
      <c r="L3845">
        <v>710.79962082694726</v>
      </c>
      <c r="M3845">
        <v>2041.5567399847491</v>
      </c>
      <c r="N3845">
        <v>751.90247530992497</v>
      </c>
      <c r="O3845">
        <v>4.8966928863843444</v>
      </c>
      <c r="P3845">
        <v>9.036656595509708</v>
      </c>
    </row>
    <row r="3846" spans="1:16" x14ac:dyDescent="0.25">
      <c r="A3846">
        <v>50.880481541156769</v>
      </c>
      <c r="B3846">
        <v>5.6382065784139526</v>
      </c>
      <c r="C3846">
        <v>361.12303338894264</v>
      </c>
      <c r="D3846">
        <v>1442.9439018090241</v>
      </c>
      <c r="E3846">
        <v>440.04710358994208</v>
      </c>
      <c r="F3846">
        <v>1216.3989772148584</v>
      </c>
      <c r="G3846">
        <v>683.92395141600241</v>
      </c>
      <c r="H3846">
        <v>4.3362017555189318</v>
      </c>
      <c r="I3846">
        <v>6.2083490010005686</v>
      </c>
      <c r="J3846">
        <v>532.98387224881344</v>
      </c>
      <c r="K3846">
        <v>2422.1754867348136</v>
      </c>
      <c r="L3846">
        <v>647.47925956597419</v>
      </c>
      <c r="M3846">
        <v>1894.8457853732516</v>
      </c>
      <c r="N3846">
        <v>794.68341303397517</v>
      </c>
      <c r="O3846">
        <v>3.7664706575905549</v>
      </c>
      <c r="P3846">
        <v>7.9564536118013978</v>
      </c>
    </row>
    <row r="3847" spans="1:16" x14ac:dyDescent="0.25">
      <c r="A3847">
        <v>9.8965198397636414</v>
      </c>
      <c r="B3847">
        <v>8.9987501420013363</v>
      </c>
      <c r="C3847">
        <v>42.709878332076087</v>
      </c>
      <c r="D3847">
        <v>99.621935506109011</v>
      </c>
      <c r="E3847">
        <v>102.4825646883268</v>
      </c>
      <c r="F3847">
        <v>217.07359986148137</v>
      </c>
      <c r="G3847">
        <v>396.79859515369105</v>
      </c>
      <c r="H3847">
        <v>14.774465585026331</v>
      </c>
      <c r="I3847">
        <v>6.7013369986982152</v>
      </c>
      <c r="J3847">
        <v>59.421844137205888</v>
      </c>
      <c r="K3847">
        <v>145.99642458359617</v>
      </c>
      <c r="L3847">
        <v>148.66677905470743</v>
      </c>
      <c r="M3847">
        <v>328.33452782384632</v>
      </c>
      <c r="N3847">
        <v>417.50202986053057</v>
      </c>
      <c r="O3847">
        <v>13.398548094031275</v>
      </c>
      <c r="P3847">
        <v>7.5262753338691892</v>
      </c>
    </row>
    <row r="3848" spans="1:16" x14ac:dyDescent="0.25">
      <c r="A3848">
        <v>82.794526636600494</v>
      </c>
      <c r="B3848">
        <v>9.3347186729162939</v>
      </c>
      <c r="C3848">
        <v>167.24746881092335</v>
      </c>
      <c r="D3848">
        <v>531.26358936471854</v>
      </c>
      <c r="E3848">
        <v>377.53621677513581</v>
      </c>
      <c r="F3848">
        <v>947.3756771377</v>
      </c>
      <c r="G3848">
        <v>528.69869559055701</v>
      </c>
      <c r="H3848">
        <v>9.5989818744197866</v>
      </c>
      <c r="I3848">
        <v>8.6542130572385823</v>
      </c>
      <c r="J3848">
        <v>242.68818536738638</v>
      </c>
      <c r="K3848">
        <v>860.488174728947</v>
      </c>
      <c r="L3848">
        <v>549.20761183450281</v>
      </c>
      <c r="M3848">
        <v>1458.9452607628868</v>
      </c>
      <c r="N3848">
        <v>593.7039252364699</v>
      </c>
      <c r="O3848">
        <v>8.3935198346470834</v>
      </c>
      <c r="P3848">
        <v>9.0917441654602165</v>
      </c>
    </row>
    <row r="3849" spans="1:16" x14ac:dyDescent="0.25">
      <c r="A3849">
        <v>12.159546792507172</v>
      </c>
      <c r="B3849">
        <v>5.413754286372269</v>
      </c>
      <c r="C3849">
        <v>135.98399871944767</v>
      </c>
      <c r="D3849">
        <v>407.98314194418384</v>
      </c>
      <c r="E3849">
        <v>183.11774968234718</v>
      </c>
      <c r="F3849">
        <v>447.26685385147618</v>
      </c>
      <c r="G3849">
        <v>498.95973562337736</v>
      </c>
      <c r="H3849">
        <v>6.005235870683479</v>
      </c>
      <c r="I3849">
        <v>5.1203849436126943</v>
      </c>
      <c r="J3849">
        <v>196.02747601825578</v>
      </c>
      <c r="K3849">
        <v>651.14109901244979</v>
      </c>
      <c r="L3849">
        <v>265.30342410922208</v>
      </c>
      <c r="M3849">
        <v>686.77920631476968</v>
      </c>
      <c r="N3849">
        <v>554.59871500305383</v>
      </c>
      <c r="O3849">
        <v>5.2714502334124376</v>
      </c>
      <c r="P3849">
        <v>5.0318231620304221</v>
      </c>
    </row>
    <row r="3850" spans="1:16" x14ac:dyDescent="0.25">
      <c r="A3850">
        <v>13.491359055042267</v>
      </c>
      <c r="B3850">
        <v>7.7492760491748749</v>
      </c>
      <c r="C3850">
        <v>69.201427385042123</v>
      </c>
      <c r="D3850">
        <v>176.30787584457894</v>
      </c>
      <c r="E3850">
        <v>142.49518095044175</v>
      </c>
      <c r="F3850">
        <v>319.18692694155391</v>
      </c>
      <c r="G3850">
        <v>428.2271294369416</v>
      </c>
      <c r="H3850">
        <v>10.892738110580737</v>
      </c>
      <c r="I3850">
        <v>6.6715544913098874</v>
      </c>
      <c r="J3850">
        <v>97.605512428689138</v>
      </c>
      <c r="K3850">
        <v>267.21456760602035</v>
      </c>
      <c r="L3850">
        <v>205.51563739465374</v>
      </c>
      <c r="M3850">
        <v>485.69184229554878</v>
      </c>
      <c r="N3850">
        <v>460.45315427805258</v>
      </c>
      <c r="O3850">
        <v>9.7280126791510604</v>
      </c>
      <c r="P3850">
        <v>7.1836123799868119</v>
      </c>
    </row>
    <row r="3851" spans="1:16" x14ac:dyDescent="0.25">
      <c r="A3851">
        <v>66.397347152233124</v>
      </c>
      <c r="B3851">
        <v>9.7927412157356688</v>
      </c>
      <c r="C3851">
        <v>128.31634489516088</v>
      </c>
      <c r="D3851">
        <v>379.05198400353237</v>
      </c>
      <c r="E3851">
        <v>314.89847051006177</v>
      </c>
      <c r="F3851">
        <v>763.32493003538696</v>
      </c>
      <c r="G3851">
        <v>491.37577657620176</v>
      </c>
      <c r="H3851">
        <v>11.093405978205839</v>
      </c>
      <c r="I3851">
        <v>9.2660264058655102</v>
      </c>
      <c r="J3851">
        <v>184.62308291428801</v>
      </c>
      <c r="K3851">
        <v>602.35232732934696</v>
      </c>
      <c r="L3851">
        <v>455.78481905402401</v>
      </c>
      <c r="M3851">
        <v>1171.1427897861593</v>
      </c>
      <c r="N3851">
        <v>544.59193336682097</v>
      </c>
      <c r="O3851">
        <v>9.7497827102565591</v>
      </c>
      <c r="P3851">
        <v>9.0458365645019345</v>
      </c>
    </row>
    <row r="3852" spans="1:16" x14ac:dyDescent="0.25">
      <c r="A3852">
        <v>69.328339636325836</v>
      </c>
      <c r="B3852">
        <v>5.2033887347191445</v>
      </c>
      <c r="C3852">
        <v>548.65260323637119</v>
      </c>
      <c r="D3852">
        <v>2495.8026187752725</v>
      </c>
      <c r="E3852">
        <v>581.47603371025593</v>
      </c>
      <c r="F3852">
        <v>1695.1695034765171</v>
      </c>
      <c r="G3852">
        <v>805.73728201306517</v>
      </c>
      <c r="H3852">
        <v>3.4049414348058957</v>
      </c>
      <c r="I3852">
        <v>7.2163095422959227</v>
      </c>
      <c r="J3852">
        <v>809.34031339106241</v>
      </c>
      <c r="K3852">
        <v>4184.739156080268</v>
      </c>
      <c r="L3852">
        <v>844.42546629947333</v>
      </c>
      <c r="M3852">
        <v>2658.4294726314556</v>
      </c>
      <c r="N3852">
        <v>948.09553740809974</v>
      </c>
      <c r="O3852">
        <v>2.9644461542653584</v>
      </c>
      <c r="P3852">
        <v>9.072210086585919</v>
      </c>
    </row>
    <row r="3853" spans="1:16" x14ac:dyDescent="0.25">
      <c r="A3853">
        <v>44.201168477535248</v>
      </c>
      <c r="B3853">
        <v>9.7741551759234575</v>
      </c>
      <c r="C3853">
        <v>96.602677253799598</v>
      </c>
      <c r="D3853">
        <v>265.48589028637497</v>
      </c>
      <c r="E3853">
        <v>244.42492504343255</v>
      </c>
      <c r="F3853">
        <v>571.01661634818049</v>
      </c>
      <c r="G3853">
        <v>458.60863743764753</v>
      </c>
      <c r="H3853">
        <v>12.250865783273975</v>
      </c>
      <c r="I3853">
        <v>9.0221447211271517</v>
      </c>
      <c r="J3853">
        <v>137.69953084844201</v>
      </c>
      <c r="K3853">
        <v>412.78124433224667</v>
      </c>
      <c r="L3853">
        <v>352.61712665569246</v>
      </c>
      <c r="M3853">
        <v>872.70838594254019</v>
      </c>
      <c r="N3853">
        <v>501.15557130529999</v>
      </c>
      <c r="O3853">
        <v>10.839773285125055</v>
      </c>
      <c r="P3853">
        <v>9.1995985817310189</v>
      </c>
    </row>
    <row r="3854" spans="1:16" x14ac:dyDescent="0.25">
      <c r="A3854">
        <v>97.001696407794952</v>
      </c>
      <c r="B3854">
        <v>1.2972079229615316</v>
      </c>
      <c r="C3854">
        <v>9810.9472846395493</v>
      </c>
      <c r="D3854">
        <v>92440.988024292514</v>
      </c>
      <c r="E3854">
        <v>722.30843246474694</v>
      </c>
      <c r="F3854">
        <v>16024.095198698878</v>
      </c>
      <c r="G3854">
        <v>3022.7536148770428</v>
      </c>
      <c r="H3854">
        <v>0.28788551015082259</v>
      </c>
      <c r="I3854">
        <v>0.83683894745457277</v>
      </c>
      <c r="J3854">
        <v>11059.870793788974</v>
      </c>
      <c r="K3854">
        <v>107213.13835819016</v>
      </c>
      <c r="L3854">
        <v>1055.1545197410881</v>
      </c>
      <c r="M3854">
        <v>26837.92736874089</v>
      </c>
      <c r="N3854">
        <v>3206.8161997520451</v>
      </c>
      <c r="O3854">
        <v>0.27659397371897981</v>
      </c>
      <c r="P3854">
        <v>1.0282084471403001</v>
      </c>
    </row>
    <row r="3855" spans="1:16" x14ac:dyDescent="0.25">
      <c r="A3855">
        <v>63.212063014507294</v>
      </c>
      <c r="B3855">
        <v>7.7192576055466731</v>
      </c>
      <c r="C3855">
        <v>208.90313283383506</v>
      </c>
      <c r="D3855">
        <v>707.45131016626431</v>
      </c>
      <c r="E3855">
        <v>377.63368759772817</v>
      </c>
      <c r="F3855">
        <v>975.16617607038268</v>
      </c>
      <c r="G3855">
        <v>565.78407446125129</v>
      </c>
      <c r="H3855">
        <v>7.30776420646096</v>
      </c>
      <c r="I3855">
        <v>7.1720307278247368</v>
      </c>
      <c r="J3855">
        <v>305.10088861188001</v>
      </c>
      <c r="K3855">
        <v>1162.0763994055405</v>
      </c>
      <c r="L3855">
        <v>552.01431505846347</v>
      </c>
      <c r="M3855">
        <v>1506.5692972488112</v>
      </c>
      <c r="N3855">
        <v>642.20050280572616</v>
      </c>
      <c r="O3855">
        <v>6.3692995020811338</v>
      </c>
      <c r="P3855">
        <v>8.1298605281118501</v>
      </c>
    </row>
    <row r="3856" spans="1:16" x14ac:dyDescent="0.25">
      <c r="A3856">
        <v>78.655899584293365</v>
      </c>
      <c r="B3856">
        <v>4.1703050260231604</v>
      </c>
      <c r="C3856">
        <v>992.71236871907513</v>
      </c>
      <c r="D3856">
        <v>5411.4991118916896</v>
      </c>
      <c r="E3856">
        <v>763.12622695794596</v>
      </c>
      <c r="F3856">
        <v>2481.5492678743726</v>
      </c>
      <c r="G3856">
        <v>1038.6044401730267</v>
      </c>
      <c r="H3856">
        <v>2.166676907111829</v>
      </c>
      <c r="I3856">
        <v>7.601058431207159</v>
      </c>
      <c r="J3856">
        <v>1436.1998842935552</v>
      </c>
      <c r="K3856">
        <v>8756.8457167350371</v>
      </c>
      <c r="L3856">
        <v>1019.9146012768928</v>
      </c>
      <c r="M3856">
        <v>3931.7589371456215</v>
      </c>
      <c r="N3856">
        <v>1228.216207906924</v>
      </c>
      <c r="O3856">
        <v>1.9075594970705847</v>
      </c>
      <c r="P3856">
        <v>6.7794440904044286</v>
      </c>
    </row>
    <row r="3857" spans="1:16" x14ac:dyDescent="0.25">
      <c r="A3857">
        <v>74.105262696743011</v>
      </c>
      <c r="B3857">
        <v>6.5573629784848766</v>
      </c>
      <c r="C3857">
        <v>340.58738773916724</v>
      </c>
      <c r="D3857">
        <v>1336.5523746920892</v>
      </c>
      <c r="E3857">
        <v>486.77127675987202</v>
      </c>
      <c r="F3857">
        <v>1335.9371902106573</v>
      </c>
      <c r="G3857">
        <v>669.22908649429974</v>
      </c>
      <c r="H3857">
        <v>5.1576298388956596</v>
      </c>
      <c r="I3857">
        <v>7.0377816974257073</v>
      </c>
      <c r="J3857">
        <v>502.36714472697139</v>
      </c>
      <c r="K3857">
        <v>2240.8812831712717</v>
      </c>
      <c r="L3857">
        <v>716.33367846651731</v>
      </c>
      <c r="M3857">
        <v>2079.1634405772202</v>
      </c>
      <c r="N3857">
        <v>775.89795820223719</v>
      </c>
      <c r="O3857">
        <v>4.4800992114836946</v>
      </c>
      <c r="P3857">
        <v>8.9297067262073071</v>
      </c>
    </row>
    <row r="3858" spans="1:16" x14ac:dyDescent="0.25">
      <c r="A3858">
        <v>77.743036568164825</v>
      </c>
      <c r="B3858">
        <v>8.0030465401643713</v>
      </c>
      <c r="C3858">
        <v>224.88184660809662</v>
      </c>
      <c r="D3858">
        <v>778.28381290088726</v>
      </c>
      <c r="E3858">
        <v>416.91529345950806</v>
      </c>
      <c r="F3858">
        <v>1086.7369243379912</v>
      </c>
      <c r="G3858">
        <v>579.35325469353279</v>
      </c>
      <c r="H3858">
        <v>7.3697436127855651</v>
      </c>
      <c r="I3858">
        <v>7.5268321431700063</v>
      </c>
      <c r="J3858">
        <v>329.07354692138085</v>
      </c>
      <c r="K3858">
        <v>1283.697091016772</v>
      </c>
      <c r="L3858">
        <v>610.37711818146397</v>
      </c>
      <c r="M3858">
        <v>1680.7555957552906</v>
      </c>
      <c r="N3858">
        <v>659.87323621678729</v>
      </c>
      <c r="O3858">
        <v>6.4178412244204397</v>
      </c>
      <c r="P3858">
        <v>8.696625235901287</v>
      </c>
    </row>
    <row r="3859" spans="1:16" x14ac:dyDescent="0.25">
      <c r="A3859">
        <v>66.324554145336151</v>
      </c>
      <c r="B3859">
        <v>7.5508760421739423</v>
      </c>
      <c r="C3859">
        <v>227.53008396973738</v>
      </c>
      <c r="D3859">
        <v>790.18608941269974</v>
      </c>
      <c r="E3859">
        <v>397.30487027278281</v>
      </c>
      <c r="F3859">
        <v>1037.1555895342408</v>
      </c>
      <c r="G3859">
        <v>581.57038264466701</v>
      </c>
      <c r="H3859">
        <v>6.9228001598108015</v>
      </c>
      <c r="I3859">
        <v>7.1183567080999275</v>
      </c>
      <c r="J3859">
        <v>333.04718338195642</v>
      </c>
      <c r="K3859">
        <v>1304.1430542262267</v>
      </c>
      <c r="L3859">
        <v>581.80473019945396</v>
      </c>
      <c r="M3859">
        <v>1604.3496409700713</v>
      </c>
      <c r="N3859">
        <v>662.75718048771569</v>
      </c>
      <c r="O3859">
        <v>6.027874077971294</v>
      </c>
      <c r="P3859">
        <v>8.2483045888957562</v>
      </c>
    </row>
    <row r="3860" spans="1:16" x14ac:dyDescent="0.25">
      <c r="A3860">
        <v>11.632186949253082</v>
      </c>
      <c r="B3860">
        <v>1.5094525402910832</v>
      </c>
      <c r="C3860">
        <v>2228.1539594441979</v>
      </c>
      <c r="D3860">
        <v>15229.591651370238</v>
      </c>
      <c r="E3860">
        <v>379.2506881467981</v>
      </c>
      <c r="F3860">
        <v>2189.78933289317</v>
      </c>
      <c r="G3860">
        <v>1504.4258938894425</v>
      </c>
      <c r="H3860">
        <v>0.57362905834353373</v>
      </c>
      <c r="I3860">
        <v>1.580161269911823</v>
      </c>
      <c r="J3860">
        <v>3007.0547775870555</v>
      </c>
      <c r="K3860">
        <v>21992.107772946772</v>
      </c>
      <c r="L3860">
        <v>404.1030916749142</v>
      </c>
      <c r="M3860">
        <v>3525.0128902405609</v>
      </c>
      <c r="N3860">
        <v>1735.0265840405793</v>
      </c>
      <c r="O3860">
        <v>0.51992023115970631</v>
      </c>
      <c r="P3860">
        <v>1.0905480153557827</v>
      </c>
    </row>
    <row r="3861" spans="1:16" x14ac:dyDescent="0.25">
      <c r="A3861">
        <v>1.5666536688804626</v>
      </c>
      <c r="B3861">
        <v>0.90844821841482248</v>
      </c>
      <c r="C3861">
        <v>1596.1349450501173</v>
      </c>
      <c r="D3861">
        <v>9976.6021294664915</v>
      </c>
      <c r="E3861">
        <v>225.44379288936176</v>
      </c>
      <c r="F3861">
        <v>900.40732985254954</v>
      </c>
      <c r="G3861">
        <v>1288.4202869525836</v>
      </c>
      <c r="H3861">
        <v>0.39250686309547944</v>
      </c>
      <c r="I3861">
        <v>1.4534549597194053</v>
      </c>
      <c r="J3861">
        <v>2230.4336162071181</v>
      </c>
      <c r="K3861">
        <v>15222.76682946939</v>
      </c>
      <c r="L3861">
        <v>229.63628399322349</v>
      </c>
      <c r="M3861">
        <v>1439.5077274409518</v>
      </c>
      <c r="N3861">
        <v>1508.345476665658</v>
      </c>
      <c r="O3861">
        <v>0.35092535565339023</v>
      </c>
      <c r="P3861">
        <v>0.88105242548150087</v>
      </c>
    </row>
    <row r="3862" spans="1:16" x14ac:dyDescent="0.25">
      <c r="A3862">
        <v>42.968797504901886</v>
      </c>
      <c r="B3862">
        <v>7.4215388035369951</v>
      </c>
      <c r="C3862">
        <v>171.25435132655224</v>
      </c>
      <c r="D3862">
        <v>547.64532361119302</v>
      </c>
      <c r="E3862">
        <v>306.32185480503819</v>
      </c>
      <c r="F3862">
        <v>771.03917760878426</v>
      </c>
      <c r="G3862">
        <v>532.38384855005052</v>
      </c>
      <c r="H3862">
        <v>7.565192000339465</v>
      </c>
      <c r="I3862">
        <v>6.8648526286792517</v>
      </c>
      <c r="J3862">
        <v>248.68279182864796</v>
      </c>
      <c r="K3862">
        <v>888.4398597994724</v>
      </c>
      <c r="L3862">
        <v>445.83689004916664</v>
      </c>
      <c r="M3862">
        <v>1187.7907622920227</v>
      </c>
      <c r="N3862">
        <v>598.53593678133018</v>
      </c>
      <c r="O3862">
        <v>6.612541848209462</v>
      </c>
      <c r="P3862">
        <v>7.2803500776410859</v>
      </c>
    </row>
    <row r="3863" spans="1:16" x14ac:dyDescent="0.25">
      <c r="A3863">
        <v>69.015582263469696</v>
      </c>
      <c r="B3863">
        <v>6.4612998665355912</v>
      </c>
      <c r="C3863">
        <v>333.7066001387355</v>
      </c>
      <c r="D3863">
        <v>1301.3554966621755</v>
      </c>
      <c r="E3863">
        <v>471.34035174043476</v>
      </c>
      <c r="F3863">
        <v>1290.3559704501508</v>
      </c>
      <c r="G3863">
        <v>664.2316234048061</v>
      </c>
      <c r="H3863">
        <v>5.1219558474304785</v>
      </c>
      <c r="I3863">
        <v>6.8759169140267469</v>
      </c>
      <c r="J3863">
        <v>492.09603846438625</v>
      </c>
      <c r="K3863">
        <v>2180.7983551172697</v>
      </c>
      <c r="L3863">
        <v>693.61299082152459</v>
      </c>
      <c r="M3863">
        <v>2007.5900366487551</v>
      </c>
      <c r="N3863">
        <v>769.49680397712564</v>
      </c>
      <c r="O3863">
        <v>4.4492435662584597</v>
      </c>
      <c r="P3863">
        <v>8.6902730385133804</v>
      </c>
    </row>
    <row r="3864" spans="1:16" x14ac:dyDescent="0.25">
      <c r="A3864">
        <v>5.7840571999549866</v>
      </c>
      <c r="B3864">
        <v>9.9275258123408197</v>
      </c>
      <c r="C3864">
        <v>26.451497492689999</v>
      </c>
      <c r="D3864">
        <v>58.167200562939406</v>
      </c>
      <c r="E3864">
        <v>66.40832519182969</v>
      </c>
      <c r="F3864">
        <v>134.04398388042279</v>
      </c>
      <c r="G3864">
        <v>376.47354271428651</v>
      </c>
      <c r="H3864">
        <v>18.70016974978375</v>
      </c>
      <c r="I3864">
        <v>6.2039855747411652</v>
      </c>
      <c r="J3864">
        <v>36.330893544464722</v>
      </c>
      <c r="K3864">
        <v>82.822642145608128</v>
      </c>
      <c r="L3864">
        <v>97.154280941147107</v>
      </c>
      <c r="M3864">
        <v>201.65360300026828</v>
      </c>
      <c r="N3864">
        <v>388.97517711308416</v>
      </c>
      <c r="O3864">
        <v>17.242021806134339</v>
      </c>
      <c r="P3864">
        <v>7.059467846914055</v>
      </c>
    </row>
    <row r="3865" spans="1:16" x14ac:dyDescent="0.25">
      <c r="A3865">
        <v>74.327040612697601</v>
      </c>
      <c r="B3865">
        <v>2.2934094260485112</v>
      </c>
      <c r="C3865">
        <v>3301.8194919657485</v>
      </c>
      <c r="D3865">
        <v>24862.349713872412</v>
      </c>
      <c r="E3865">
        <v>616.4843053488122</v>
      </c>
      <c r="F3865">
        <v>5390.521763818052</v>
      </c>
      <c r="G3865">
        <v>1808.9688744555597</v>
      </c>
      <c r="H3865">
        <v>0.75088140816339066</v>
      </c>
      <c r="I3865">
        <v>1.6209527003956088</v>
      </c>
      <c r="J3865">
        <v>4237.8298930646042</v>
      </c>
      <c r="K3865">
        <v>33355.011130907675</v>
      </c>
      <c r="L3865">
        <v>702.23318459718405</v>
      </c>
      <c r="M3865">
        <v>8754.3622637423268</v>
      </c>
      <c r="N3865">
        <v>2035.9220868059324</v>
      </c>
      <c r="O3865">
        <v>0.69294867624937573</v>
      </c>
      <c r="P3865">
        <v>1.3392850537575185</v>
      </c>
    </row>
    <row r="3866" spans="1:16" x14ac:dyDescent="0.25">
      <c r="A3866">
        <v>44.354272186756134</v>
      </c>
      <c r="B3866">
        <v>8.4599425529865666</v>
      </c>
      <c r="C3866">
        <v>131.63063724879339</v>
      </c>
      <c r="D3866">
        <v>391.4908714497563</v>
      </c>
      <c r="E3866">
        <v>278.16174786749156</v>
      </c>
      <c r="F3866">
        <v>676.52684549702315</v>
      </c>
      <c r="G3866">
        <v>494.66893244702749</v>
      </c>
      <c r="H3866">
        <v>9.4956046080785637</v>
      </c>
      <c r="I3866">
        <v>8.0055507099111249</v>
      </c>
      <c r="J3866">
        <v>189.55022619172914</v>
      </c>
      <c r="K3866">
        <v>623.30922901405017</v>
      </c>
      <c r="L3866">
        <v>402.780009775255</v>
      </c>
      <c r="M3866">
        <v>1038.3384940590154</v>
      </c>
      <c r="N3866">
        <v>548.9390043590206</v>
      </c>
      <c r="O3866">
        <v>8.3409740137760728</v>
      </c>
      <c r="P3866">
        <v>7.8322710176324355</v>
      </c>
    </row>
    <row r="3867" spans="1:16" x14ac:dyDescent="0.25">
      <c r="A3867">
        <v>41.362784087657928</v>
      </c>
      <c r="B3867">
        <v>8.329120704686332</v>
      </c>
      <c r="C3867">
        <v>129.46281936570014</v>
      </c>
      <c r="D3867">
        <v>383.34326677835588</v>
      </c>
      <c r="E3867">
        <v>269.92214612947828</v>
      </c>
      <c r="F3867">
        <v>655.06246249528033</v>
      </c>
      <c r="G3867">
        <v>492.51756459490315</v>
      </c>
      <c r="H3867">
        <v>9.4051058354764834</v>
      </c>
      <c r="I3867">
        <v>7.8817125698661696</v>
      </c>
      <c r="J3867">
        <v>186.32705612612082</v>
      </c>
      <c r="K3867">
        <v>609.5787338359363</v>
      </c>
      <c r="L3867">
        <v>390.74206039000308</v>
      </c>
      <c r="M3867">
        <v>1005.1632816947239</v>
      </c>
      <c r="N3867">
        <v>546.09946026493219</v>
      </c>
      <c r="O3867">
        <v>8.2643919546034965</v>
      </c>
      <c r="P3867">
        <v>7.6992178713447581</v>
      </c>
    </row>
    <row r="3868" spans="1:16" x14ac:dyDescent="0.25">
      <c r="A3868">
        <v>88.810240805149078</v>
      </c>
      <c r="B3868">
        <v>7.1168027768324684</v>
      </c>
      <c r="C3868">
        <v>324.29039912727069</v>
      </c>
      <c r="D3868">
        <v>1253.5665336656677</v>
      </c>
      <c r="E3868">
        <v>506.60861836335573</v>
      </c>
      <c r="F3868">
        <v>1382.04882319492</v>
      </c>
      <c r="G3868">
        <v>657.33017496547279</v>
      </c>
      <c r="H3868">
        <v>5.7037143014897769</v>
      </c>
      <c r="I3868">
        <v>7.4863081332022707</v>
      </c>
      <c r="J3868">
        <v>478.03076769356164</v>
      </c>
      <c r="K3868">
        <v>2099.1409115857282</v>
      </c>
      <c r="L3868">
        <v>745.45269025268317</v>
      </c>
      <c r="M3868">
        <v>2149.3008335728441</v>
      </c>
      <c r="N3868">
        <v>760.64658622085244</v>
      </c>
      <c r="O3868">
        <v>4.9548852498837226</v>
      </c>
      <c r="P3868">
        <v>9.4072294591023358</v>
      </c>
    </row>
    <row r="3869" spans="1:16" x14ac:dyDescent="0.25">
      <c r="A3869">
        <v>46.674997746944427</v>
      </c>
      <c r="B3869">
        <v>0.65957034610127352</v>
      </c>
      <c r="C3869">
        <v>16928.688824308858</v>
      </c>
      <c r="D3869">
        <v>178300.97005114093</v>
      </c>
      <c r="E3869">
        <v>920.7360746531823</v>
      </c>
      <c r="F3869">
        <v>25870.105900455466</v>
      </c>
      <c r="G3869">
        <v>3942.5849199793788</v>
      </c>
      <c r="H3869">
        <v>0.1229346660668631</v>
      </c>
      <c r="I3869">
        <v>0.69979732306986453</v>
      </c>
      <c r="J3869">
        <v>19322.380135570933</v>
      </c>
      <c r="K3869">
        <v>212599.78905098341</v>
      </c>
      <c r="L3869">
        <v>1541.1159577597712</v>
      </c>
      <c r="M3869">
        <v>44257.90198912505</v>
      </c>
      <c r="N3869">
        <v>4223.5642880404857</v>
      </c>
      <c r="O3869">
        <v>0.11825143956689146</v>
      </c>
      <c r="P3869">
        <v>0.9156214502954203</v>
      </c>
    </row>
    <row r="3870" spans="1:16" x14ac:dyDescent="0.25">
      <c r="A3870">
        <v>48.49662858247757</v>
      </c>
      <c r="B3870">
        <v>6.4667415406995703</v>
      </c>
      <c r="C3870">
        <v>255.03965604484426</v>
      </c>
      <c r="D3870">
        <v>916.4403219943116</v>
      </c>
      <c r="E3870">
        <v>375.02191178408026</v>
      </c>
      <c r="F3870">
        <v>993.13443448804583</v>
      </c>
      <c r="G3870">
        <v>604.10409301187178</v>
      </c>
      <c r="H3870">
        <v>5.6788681731117103</v>
      </c>
      <c r="I3870">
        <v>6.2695015162420207</v>
      </c>
      <c r="J3870">
        <v>374.32139943013692</v>
      </c>
      <c r="K3870">
        <v>1521.0755150219161</v>
      </c>
      <c r="L3870">
        <v>550.34604277454935</v>
      </c>
      <c r="M3870">
        <v>1538.8609022175528</v>
      </c>
      <c r="N3870">
        <v>692.00829890189993</v>
      </c>
      <c r="O3870">
        <v>4.9395118146710262</v>
      </c>
      <c r="P3870">
        <v>7.4624878733401907</v>
      </c>
    </row>
    <row r="3871" spans="1:16" x14ac:dyDescent="0.25">
      <c r="A3871">
        <v>78.740671336650848</v>
      </c>
      <c r="B3871">
        <v>9.4340567928594012</v>
      </c>
      <c r="C3871">
        <v>157.48951886080286</v>
      </c>
      <c r="D3871">
        <v>491.90583466994542</v>
      </c>
      <c r="E3871">
        <v>362.32650271782097</v>
      </c>
      <c r="F3871">
        <v>902.12401276984144</v>
      </c>
      <c r="G3871">
        <v>519.60912500966822</v>
      </c>
      <c r="H3871">
        <v>9.9182883610410038</v>
      </c>
      <c r="I3871">
        <v>8.8104739282653917</v>
      </c>
      <c r="J3871">
        <v>228.10123952047482</v>
      </c>
      <c r="K3871">
        <v>793.44274457994686</v>
      </c>
      <c r="L3871">
        <v>526.41955960126359</v>
      </c>
      <c r="M3871">
        <v>1388.0725218548348</v>
      </c>
      <c r="N3871">
        <v>581.77299578109432</v>
      </c>
      <c r="O3871">
        <v>8.6817885609919845</v>
      </c>
      <c r="P3871">
        <v>9.0356517562883703</v>
      </c>
    </row>
    <row r="3872" spans="1:16" x14ac:dyDescent="0.25">
      <c r="A3872">
        <v>30.081343233585358</v>
      </c>
      <c r="B3872">
        <v>7.273953143058737</v>
      </c>
      <c r="C3872">
        <v>137.93652353142602</v>
      </c>
      <c r="D3872">
        <v>415.43592678489665</v>
      </c>
      <c r="E3872">
        <v>249.10533388000053</v>
      </c>
      <c r="F3872">
        <v>609.57790773344652</v>
      </c>
      <c r="G3872">
        <v>500.8716149972675</v>
      </c>
      <c r="H3872">
        <v>8.0269865259799573</v>
      </c>
      <c r="I3872">
        <v>6.8767257010831377</v>
      </c>
      <c r="J3872">
        <v>198.93446909666167</v>
      </c>
      <c r="K3872">
        <v>663.73435505962141</v>
      </c>
      <c r="L3872">
        <v>360.99820435356446</v>
      </c>
      <c r="M3872">
        <v>936.19423393150305</v>
      </c>
      <c r="N3872">
        <v>557.11902876034765</v>
      </c>
      <c r="O3872">
        <v>7.0441106802606024</v>
      </c>
      <c r="P3872">
        <v>6.7748346180418197</v>
      </c>
    </row>
    <row r="3873" spans="1:16" x14ac:dyDescent="0.25">
      <c r="A3873">
        <v>20.945974290370941</v>
      </c>
      <c r="B3873">
        <v>9.3468649625428064</v>
      </c>
      <c r="C3873">
        <v>63.832134853639062</v>
      </c>
      <c r="D3873">
        <v>159.94462763067119</v>
      </c>
      <c r="E3873">
        <v>159.13598121871394</v>
      </c>
      <c r="F3873">
        <v>352.97794133164894</v>
      </c>
      <c r="G3873">
        <v>422.02405122607342</v>
      </c>
      <c r="H3873">
        <v>13.497248213686829</v>
      </c>
      <c r="I3873">
        <v>7.8768011348264881</v>
      </c>
      <c r="J3873">
        <v>89.81441659901914</v>
      </c>
      <c r="K3873">
        <v>240.97192687743058</v>
      </c>
      <c r="L3873">
        <v>229.63642759226406</v>
      </c>
      <c r="M3873">
        <v>536.55471006815981</v>
      </c>
      <c r="N3873">
        <v>452.06380489391051</v>
      </c>
      <c r="O3873">
        <v>12.083383480501185</v>
      </c>
      <c r="P3873">
        <v>8.5598223538907501</v>
      </c>
    </row>
    <row r="3874" spans="1:16" x14ac:dyDescent="0.25">
      <c r="A3874">
        <v>85.414909660816193</v>
      </c>
      <c r="B3874">
        <v>7.0712482227386095</v>
      </c>
      <c r="C3874">
        <v>319.47610538142169</v>
      </c>
      <c r="D3874">
        <v>1229.304189436546</v>
      </c>
      <c r="E3874">
        <v>496.97279038008111</v>
      </c>
      <c r="F3874">
        <v>1353.2761230607525</v>
      </c>
      <c r="G3874">
        <v>653.77300182100271</v>
      </c>
      <c r="H3874">
        <v>5.6997080180172839</v>
      </c>
      <c r="I3874">
        <v>7.394727167951638</v>
      </c>
      <c r="J3874">
        <v>470.83545546359301</v>
      </c>
      <c r="K3874">
        <v>2057.6503080089728</v>
      </c>
      <c r="L3874">
        <v>731.22519992688115</v>
      </c>
      <c r="M3874">
        <v>2104.0708127514131</v>
      </c>
      <c r="N3874">
        <v>756.08036110500348</v>
      </c>
      <c r="O3874">
        <v>4.9515958255678552</v>
      </c>
      <c r="P3874">
        <v>9.2630843141388866</v>
      </c>
    </row>
    <row r="3875" spans="1:16" x14ac:dyDescent="0.25">
      <c r="A3875">
        <v>55.320630729198456</v>
      </c>
      <c r="B3875">
        <v>3.2248735357859077</v>
      </c>
      <c r="C3875">
        <v>1348.1556071501661</v>
      </c>
      <c r="D3875">
        <v>8035.6555311491165</v>
      </c>
      <c r="E3875">
        <v>734.44950207381044</v>
      </c>
      <c r="F3875">
        <v>2656.1703190373623</v>
      </c>
      <c r="G3875">
        <v>1192.3255627385463</v>
      </c>
      <c r="H3875">
        <v>1.4875228243731475</v>
      </c>
      <c r="I3875">
        <v>5.9208007353683261</v>
      </c>
      <c r="J3875">
        <v>1911.2068964153825</v>
      </c>
      <c r="K3875">
        <v>12556.863190717188</v>
      </c>
      <c r="L3875">
        <v>804.52579688000981</v>
      </c>
      <c r="M3875">
        <v>4232.5231997133978</v>
      </c>
      <c r="N3875">
        <v>1403.0296146747523</v>
      </c>
      <c r="O3875">
        <v>1.3218774931169737</v>
      </c>
      <c r="P3875">
        <v>3.7317552993396941</v>
      </c>
    </row>
    <row r="3876" spans="1:16" x14ac:dyDescent="0.25">
      <c r="A3876">
        <v>83.139844954013824</v>
      </c>
      <c r="B3876">
        <v>8.6529122534319676</v>
      </c>
      <c r="C3876">
        <v>198.51039750930201</v>
      </c>
      <c r="D3876">
        <v>662.31394529872784</v>
      </c>
      <c r="E3876">
        <v>405.26612101827772</v>
      </c>
      <c r="F3876">
        <v>1039.713562865086</v>
      </c>
      <c r="G3876">
        <v>556.77353981152714</v>
      </c>
      <c r="H3876">
        <v>8.3494407300947362</v>
      </c>
      <c r="I3876">
        <v>7.9966095368659147</v>
      </c>
      <c r="J3876">
        <v>289.51459484252825</v>
      </c>
      <c r="K3876">
        <v>1084.6520781870854</v>
      </c>
      <c r="L3876">
        <v>591.7520149683337</v>
      </c>
      <c r="M3876">
        <v>1605.0971454510441</v>
      </c>
      <c r="N3876">
        <v>630.44379501631875</v>
      </c>
      <c r="O3876">
        <v>7.2819911558458195</v>
      </c>
      <c r="P3876">
        <v>8.9322326184562328</v>
      </c>
    </row>
    <row r="3877" spans="1:16" x14ac:dyDescent="0.25">
      <c r="A3877">
        <v>2.0222944617271423</v>
      </c>
      <c r="B3877">
        <v>3.1048702404454787</v>
      </c>
      <c r="C3877">
        <v>124.20347960612538</v>
      </c>
      <c r="D3877">
        <v>363.75919620144964</v>
      </c>
      <c r="E3877">
        <v>97.036344385729706</v>
      </c>
      <c r="F3877">
        <v>234.2195970051053</v>
      </c>
      <c r="G3877">
        <v>487.25652917092066</v>
      </c>
      <c r="H3877">
        <v>3.5588326264116366</v>
      </c>
      <c r="I3877">
        <v>2.9358642948880678</v>
      </c>
      <c r="J3877">
        <v>178.51401577694827</v>
      </c>
      <c r="K3877">
        <v>576.63107021634085</v>
      </c>
      <c r="L3877">
        <v>140.37946611498953</v>
      </c>
      <c r="M3877">
        <v>359.19322839567076</v>
      </c>
      <c r="N3877">
        <v>539.15021615480714</v>
      </c>
      <c r="O3877">
        <v>3.1300097336202342</v>
      </c>
      <c r="P3877">
        <v>2.8630661980962184</v>
      </c>
    </row>
    <row r="3878" spans="1:16" x14ac:dyDescent="0.25">
      <c r="A3878">
        <v>1.0500333905220032</v>
      </c>
      <c r="B3878">
        <v>2.3440009674456066</v>
      </c>
      <c r="C3878">
        <v>142.22261789026996</v>
      </c>
      <c r="D3878">
        <v>431.91529835204852</v>
      </c>
      <c r="E3878">
        <v>82.43294245705755</v>
      </c>
      <c r="F3878">
        <v>202.52795736611066</v>
      </c>
      <c r="G3878">
        <v>505.04172487629853</v>
      </c>
      <c r="H3878">
        <v>2.5580106197945485</v>
      </c>
      <c r="I3878">
        <v>2.2128324296729818</v>
      </c>
      <c r="J3878">
        <v>205.31962061995574</v>
      </c>
      <c r="K3878">
        <v>691.61358401805353</v>
      </c>
      <c r="L3878">
        <v>119.52674011355472</v>
      </c>
      <c r="M3878">
        <v>311.17697925561822</v>
      </c>
      <c r="N3878">
        <v>562.61307475387002</v>
      </c>
      <c r="O3878">
        <v>2.2434159507440565</v>
      </c>
      <c r="P3878">
        <v>2.194393321602718</v>
      </c>
    </row>
    <row r="3879" spans="1:16" x14ac:dyDescent="0.25">
      <c r="A3879">
        <v>69.570923984050751</v>
      </c>
      <c r="B3879">
        <v>4.1589862982916497</v>
      </c>
      <c r="C3879">
        <v>911.92337736110755</v>
      </c>
      <c r="D3879">
        <v>4846.5091474683259</v>
      </c>
      <c r="E3879">
        <v>711.66021141651413</v>
      </c>
      <c r="F3879">
        <v>2265.9753419519993</v>
      </c>
      <c r="G3879">
        <v>1000.3038669428803</v>
      </c>
      <c r="H3879">
        <v>2.2334127811953302</v>
      </c>
      <c r="I3879">
        <v>7.4105854590308837</v>
      </c>
      <c r="J3879">
        <v>1325.0554127693283</v>
      </c>
      <c r="K3879">
        <v>7903.1743611352831</v>
      </c>
      <c r="L3879">
        <v>968.97077705881964</v>
      </c>
      <c r="M3879">
        <v>3584.7203036888177</v>
      </c>
      <c r="N3879">
        <v>1183.4064491284291</v>
      </c>
      <c r="O3879">
        <v>1.9620597738135754</v>
      </c>
      <c r="P3879">
        <v>7.2840689027371806</v>
      </c>
    </row>
    <row r="3880" spans="1:16" x14ac:dyDescent="0.25">
      <c r="A3880">
        <v>45.200101435184479</v>
      </c>
      <c r="B3880">
        <v>7.868642758442224</v>
      </c>
      <c r="C3880">
        <v>156.25719571602701</v>
      </c>
      <c r="D3880">
        <v>486.99056337732145</v>
      </c>
      <c r="E3880">
        <v>300.16635619381708</v>
      </c>
      <c r="F3880">
        <v>746.59219909760236</v>
      </c>
      <c r="G3880">
        <v>518.44926905949876</v>
      </c>
      <c r="H3880">
        <v>8.2964295797114396</v>
      </c>
      <c r="I3880">
        <v>7.3560079080169816</v>
      </c>
      <c r="J3880">
        <v>226.26037414891744</v>
      </c>
      <c r="K3880">
        <v>785.08170407390287</v>
      </c>
      <c r="L3880">
        <v>436.037871609023</v>
      </c>
      <c r="M3880">
        <v>1148.6324524118104</v>
      </c>
      <c r="N3880">
        <v>580.2492635002186</v>
      </c>
      <c r="O3880">
        <v>7.2631519086926568</v>
      </c>
      <c r="P3880">
        <v>7.5210782431613747</v>
      </c>
    </row>
    <row r="3881" spans="1:16" x14ac:dyDescent="0.25">
      <c r="A3881">
        <v>45.833157479763031</v>
      </c>
      <c r="B3881">
        <v>8.68329673405219</v>
      </c>
      <c r="C3881">
        <v>127.40455615359747</v>
      </c>
      <c r="D3881">
        <v>375.64792037592991</v>
      </c>
      <c r="E3881">
        <v>277.48845464571923</v>
      </c>
      <c r="F3881">
        <v>672.0146682218359</v>
      </c>
      <c r="G3881">
        <v>490.46571571336972</v>
      </c>
      <c r="H3881">
        <v>9.8619707708057422</v>
      </c>
      <c r="I3881">
        <v>8.2154768125211941</v>
      </c>
      <c r="J3881">
        <v>183.26823803042967</v>
      </c>
      <c r="K3881">
        <v>596.62266600849239</v>
      </c>
      <c r="L3881">
        <v>401.5918838123763</v>
      </c>
      <c r="M3881">
        <v>1030.9469123957474</v>
      </c>
      <c r="N3881">
        <v>543.39010617807094</v>
      </c>
      <c r="O3881">
        <v>8.6688310493248064</v>
      </c>
      <c r="P3881">
        <v>8.017070372848158</v>
      </c>
    </row>
    <row r="3882" spans="1:16" x14ac:dyDescent="0.25">
      <c r="A3882">
        <v>1.7647927403450012</v>
      </c>
      <c r="B3882">
        <v>4.1722079636773284</v>
      </c>
      <c r="C3882">
        <v>61.614039238878433</v>
      </c>
      <c r="D3882">
        <v>153.30037158824481</v>
      </c>
      <c r="E3882">
        <v>68.654500331962851</v>
      </c>
      <c r="F3882">
        <v>151.63633224411774</v>
      </c>
      <c r="G3882">
        <v>419.43675205419561</v>
      </c>
      <c r="H3882">
        <v>6.0956805783848917</v>
      </c>
      <c r="I3882">
        <v>3.481751987868527</v>
      </c>
      <c r="J3882">
        <v>86.603083156236224</v>
      </c>
      <c r="K3882">
        <v>230.36777606201156</v>
      </c>
      <c r="L3882">
        <v>99.09913340468826</v>
      </c>
      <c r="M3882">
        <v>230.39578275394013</v>
      </c>
      <c r="N3882">
        <v>448.5540616670433</v>
      </c>
      <c r="O3882">
        <v>5.4630662769501361</v>
      </c>
      <c r="P3882">
        <v>3.7979791777435432</v>
      </c>
    </row>
    <row r="3883" spans="1:16" x14ac:dyDescent="0.25">
      <c r="A3883">
        <v>97.756687819957733</v>
      </c>
      <c r="B3883">
        <v>4.7911753804228603</v>
      </c>
      <c r="C3883">
        <v>856.41444761089895</v>
      </c>
      <c r="D3883">
        <v>4466.1913322372793</v>
      </c>
      <c r="E3883">
        <v>779.23564013920839</v>
      </c>
      <c r="F3883">
        <v>2446.767822535508</v>
      </c>
      <c r="G3883">
        <v>973.10485114310814</v>
      </c>
      <c r="H3883">
        <v>2.6366102949766637</v>
      </c>
      <c r="I3883">
        <v>8.3612219001382009</v>
      </c>
      <c r="J3883">
        <v>1247.9607396686622</v>
      </c>
      <c r="K3883">
        <v>7320.4265192086687</v>
      </c>
      <c r="L3883">
        <v>1073.8609257729497</v>
      </c>
      <c r="M3883">
        <v>3866.4093121535111</v>
      </c>
      <c r="N3883">
        <v>1151.2789276407398</v>
      </c>
      <c r="O3883">
        <v>2.3128394787787161</v>
      </c>
      <c r="P3883">
        <v>8.7246521376626252</v>
      </c>
    </row>
    <row r="3884" spans="1:16" x14ac:dyDescent="0.25">
      <c r="A3884">
        <v>98.648343145847321</v>
      </c>
      <c r="B3884">
        <v>4.6650551749766507</v>
      </c>
      <c r="C3884">
        <v>915.13282398383456</v>
      </c>
      <c r="D3884">
        <v>4868.7001031597501</v>
      </c>
      <c r="E3884">
        <v>800.5058594819576</v>
      </c>
      <c r="F3884">
        <v>2550.9533558003259</v>
      </c>
      <c r="G3884">
        <v>1001.8536778557958</v>
      </c>
      <c r="H3884">
        <v>2.5017509887486105</v>
      </c>
      <c r="I3884">
        <v>8.3211597060594968</v>
      </c>
      <c r="J3884">
        <v>1329.4945941128738</v>
      </c>
      <c r="K3884">
        <v>7936.9711353289904</v>
      </c>
      <c r="L3884">
        <v>1089.1594930769381</v>
      </c>
      <c r="M3884">
        <v>4035.802446713506</v>
      </c>
      <c r="N3884">
        <v>1185.2294394335579</v>
      </c>
      <c r="O3884">
        <v>2.1979845993863472</v>
      </c>
      <c r="P3884">
        <v>8.2941236987644853</v>
      </c>
    </row>
    <row r="3885" spans="1:16" x14ac:dyDescent="0.25">
      <c r="A3885">
        <v>11.854637563228607</v>
      </c>
      <c r="B3885">
        <v>4.7056568620697874</v>
      </c>
      <c r="C3885">
        <v>181.55027313708939</v>
      </c>
      <c r="D3885">
        <v>590.30974931979381</v>
      </c>
      <c r="E3885">
        <v>204.19029557302184</v>
      </c>
      <c r="F3885">
        <v>517.86455193336462</v>
      </c>
      <c r="G3885">
        <v>541.73235583550979</v>
      </c>
      <c r="H3885">
        <v>4.6941153909435709</v>
      </c>
      <c r="I3885">
        <v>4.3383821356000052</v>
      </c>
      <c r="J3885">
        <v>264.09704296647169</v>
      </c>
      <c r="K3885">
        <v>961.34267492141646</v>
      </c>
      <c r="L3885">
        <v>297.56648694894852</v>
      </c>
      <c r="M3885">
        <v>798.44161954019421</v>
      </c>
      <c r="N3885">
        <v>610.78085533996989</v>
      </c>
      <c r="O3885">
        <v>4.0992270675611913</v>
      </c>
      <c r="P3885">
        <v>4.7041847638649639</v>
      </c>
    </row>
    <row r="3886" spans="1:16" x14ac:dyDescent="0.25">
      <c r="A3886">
        <v>10.843855679035187</v>
      </c>
      <c r="B3886">
        <v>1.3484621959311358</v>
      </c>
      <c r="C3886">
        <v>2665.189857266374</v>
      </c>
      <c r="D3886">
        <v>19060.867265545759</v>
      </c>
      <c r="E3886">
        <v>346.49502673527775</v>
      </c>
      <c r="F3886">
        <v>2424.512002638829</v>
      </c>
      <c r="G3886">
        <v>1635.9840715784301</v>
      </c>
      <c r="H3886">
        <v>0.47864832043300043</v>
      </c>
      <c r="I3886">
        <v>1.1500310961885425</v>
      </c>
      <c r="J3886">
        <v>3519.1526086578601</v>
      </c>
      <c r="K3886">
        <v>26634.994599524442</v>
      </c>
      <c r="L3886">
        <v>379.92596360806215</v>
      </c>
      <c r="M3886">
        <v>3918.1574428166209</v>
      </c>
      <c r="N3886">
        <v>1867.242057100869</v>
      </c>
      <c r="O3886">
        <v>0.4373350569254757</v>
      </c>
      <c r="P3886">
        <v>0.86635050695599192</v>
      </c>
    </row>
    <row r="3887" spans="1:16" x14ac:dyDescent="0.25">
      <c r="A3887">
        <v>43.439933955669403</v>
      </c>
      <c r="B3887">
        <v>9.1490299256817327</v>
      </c>
      <c r="C3887">
        <v>109.67264837758628</v>
      </c>
      <c r="D3887">
        <v>311.04633400360245</v>
      </c>
      <c r="E3887">
        <v>256.2453747027954</v>
      </c>
      <c r="F3887">
        <v>608.54908352782491</v>
      </c>
      <c r="G3887">
        <v>472.40063710017995</v>
      </c>
      <c r="H3887">
        <v>10.964419282366656</v>
      </c>
      <c r="I3887">
        <v>8.5813113058821049</v>
      </c>
      <c r="J3887">
        <v>156.98314571671307</v>
      </c>
      <c r="K3887">
        <v>488.39724011231266</v>
      </c>
      <c r="L3887">
        <v>370.09398465876012</v>
      </c>
      <c r="M3887">
        <v>931.66622020659179</v>
      </c>
      <c r="N3887">
        <v>519.48287314067954</v>
      </c>
      <c r="O3887">
        <v>9.6709154592420745</v>
      </c>
      <c r="P3887">
        <v>8.4800452680798575</v>
      </c>
    </row>
    <row r="3888" spans="1:16" x14ac:dyDescent="0.25">
      <c r="A3888">
        <v>68.54267555475235</v>
      </c>
      <c r="B3888">
        <v>6.6829284446388311</v>
      </c>
      <c r="C3888">
        <v>307.44741034643567</v>
      </c>
      <c r="D3888">
        <v>1169.200093222466</v>
      </c>
      <c r="E3888">
        <v>454.53349731431297</v>
      </c>
      <c r="F3888">
        <v>1231.8905147676646</v>
      </c>
      <c r="G3888">
        <v>644.79794379624741</v>
      </c>
      <c r="H3888">
        <v>5.4662528083424444</v>
      </c>
      <c r="I3888">
        <v>6.8873046749749554</v>
      </c>
      <c r="J3888">
        <v>452.84644816790086</v>
      </c>
      <c r="K3888">
        <v>1954.7770419743299</v>
      </c>
      <c r="L3888">
        <v>668.6192048811414</v>
      </c>
      <c r="M3888">
        <v>1914.2143998566032</v>
      </c>
      <c r="N3888">
        <v>744.5456336597515</v>
      </c>
      <c r="O3888">
        <v>4.7493691910082756</v>
      </c>
      <c r="P3888">
        <v>8.5559971288267658</v>
      </c>
    </row>
    <row r="3889" spans="1:16" x14ac:dyDescent="0.25">
      <c r="A3889">
        <v>8.6096839308738708</v>
      </c>
      <c r="B3889">
        <v>2.7239143990982093</v>
      </c>
      <c r="C3889">
        <v>491.724962110116</v>
      </c>
      <c r="D3889">
        <v>2162.0860853855002</v>
      </c>
      <c r="E3889">
        <v>277.07861803661223</v>
      </c>
      <c r="F3889">
        <v>796.06585300660936</v>
      </c>
      <c r="G3889">
        <v>770.80279545164615</v>
      </c>
      <c r="H3889">
        <v>1.8597571061037141</v>
      </c>
      <c r="I3889">
        <v>3.5350708746117112</v>
      </c>
      <c r="J3889">
        <v>726.12582464602792</v>
      </c>
      <c r="K3889">
        <v>3632.6855083842679</v>
      </c>
      <c r="L3889">
        <v>404.78126529760499</v>
      </c>
      <c r="M3889">
        <v>1246.1822062627768</v>
      </c>
      <c r="N3889">
        <v>904.54337754460641</v>
      </c>
      <c r="O3889">
        <v>1.6174696304994354</v>
      </c>
      <c r="P3889">
        <v>4.5456175945094968</v>
      </c>
    </row>
    <row r="3890" spans="1:16" x14ac:dyDescent="0.25">
      <c r="A3890">
        <v>14.99376517534256</v>
      </c>
      <c r="B3890">
        <v>2.4820264692192349</v>
      </c>
      <c r="C3890">
        <v>921.36889457737266</v>
      </c>
      <c r="D3890">
        <v>4911.8794916007337</v>
      </c>
      <c r="E3890">
        <v>428.22660979268989</v>
      </c>
      <c r="F3890">
        <v>1366.7974237212959</v>
      </c>
      <c r="G3890">
        <v>1004.8581082684728</v>
      </c>
      <c r="H3890">
        <v>1.3275322383567054</v>
      </c>
      <c r="I3890">
        <v>4.4362240994730371</v>
      </c>
      <c r="J3890">
        <v>1338.1143988354174</v>
      </c>
      <c r="K3890">
        <v>8002.6693697159399</v>
      </c>
      <c r="L3890">
        <v>581.82703175953975</v>
      </c>
      <c r="M3890">
        <v>2162.6404605916546</v>
      </c>
      <c r="N3890">
        <v>1188.7610986030547</v>
      </c>
      <c r="O3890">
        <v>1.166536127853149</v>
      </c>
      <c r="P3890">
        <v>4.3803450282446708</v>
      </c>
    </row>
    <row r="3891" spans="1:16" x14ac:dyDescent="0.25">
      <c r="A3891">
        <v>83.97954910993576</v>
      </c>
      <c r="B3891">
        <v>8.8933451294296191</v>
      </c>
      <c r="C3891">
        <v>188.15198878280572</v>
      </c>
      <c r="D3891">
        <v>618.08732485791336</v>
      </c>
      <c r="E3891">
        <v>397.88079381394658</v>
      </c>
      <c r="F3891">
        <v>1013.7600829313945</v>
      </c>
      <c r="G3891">
        <v>547.63855019106086</v>
      </c>
      <c r="H3891">
        <v>8.7545585024010482</v>
      </c>
      <c r="I3891">
        <v>8.1980010259761862</v>
      </c>
      <c r="J3891">
        <v>273.98750694048078</v>
      </c>
      <c r="K3891">
        <v>1008.8775717020627</v>
      </c>
      <c r="L3891">
        <v>580.28606201660386</v>
      </c>
      <c r="M3891">
        <v>1563.8162107955914</v>
      </c>
      <c r="N3891">
        <v>618.50748266321182</v>
      </c>
      <c r="O3891">
        <v>7.6410309132601544</v>
      </c>
      <c r="P3891">
        <v>9.0012743405369271</v>
      </c>
    </row>
    <row r="3892" spans="1:16" x14ac:dyDescent="0.25">
      <c r="A3892">
        <v>66.113079130649567</v>
      </c>
      <c r="B3892">
        <v>5.6203071421519892</v>
      </c>
      <c r="C3892">
        <v>443.9286127449077</v>
      </c>
      <c r="D3892">
        <v>1890.929250675802</v>
      </c>
      <c r="E3892">
        <v>523.62800082419199</v>
      </c>
      <c r="F3892">
        <v>1484.8986787835809</v>
      </c>
      <c r="G3892">
        <v>740.19765966038574</v>
      </c>
      <c r="H3892">
        <v>3.9920581346135915</v>
      </c>
      <c r="I3892">
        <v>6.8737567484610782</v>
      </c>
      <c r="J3892">
        <v>655.78475301531921</v>
      </c>
      <c r="K3892">
        <v>3179.5100016189649</v>
      </c>
      <c r="L3892">
        <v>767.8488874458468</v>
      </c>
      <c r="M3892">
        <v>2320.6649951154222</v>
      </c>
      <c r="N3892">
        <v>866.0869930107142</v>
      </c>
      <c r="O3892">
        <v>3.4695703680173149</v>
      </c>
      <c r="P3892">
        <v>8.9262964240967548</v>
      </c>
    </row>
    <row r="3893" spans="1:16" x14ac:dyDescent="0.25">
      <c r="A3893">
        <v>47.168120801448822</v>
      </c>
      <c r="B3893">
        <v>4.3071994507562295</v>
      </c>
      <c r="C3893">
        <v>629.71146055260203</v>
      </c>
      <c r="D3893">
        <v>2989.2853053051754</v>
      </c>
      <c r="E3893">
        <v>541.51848073320082</v>
      </c>
      <c r="F3893">
        <v>1610.1591144299459</v>
      </c>
      <c r="G3893">
        <v>853.01454533856145</v>
      </c>
      <c r="H3893">
        <v>2.6716285418145929</v>
      </c>
      <c r="I3893">
        <v>6.4868753555302714</v>
      </c>
      <c r="J3893">
        <v>926.72205975069619</v>
      </c>
      <c r="K3893">
        <v>4989.5764905609376</v>
      </c>
      <c r="L3893">
        <v>777.90758031099438</v>
      </c>
      <c r="M3893">
        <v>2530.923205466866</v>
      </c>
      <c r="N3893">
        <v>1006.4259660272768</v>
      </c>
      <c r="O3893">
        <v>2.3301096751817223</v>
      </c>
      <c r="P3893">
        <v>7.8226449177470982</v>
      </c>
    </row>
    <row r="3894" spans="1:16" x14ac:dyDescent="0.25">
      <c r="A3894">
        <v>14.84293919801712</v>
      </c>
      <c r="B3894">
        <v>2.6233895008331483</v>
      </c>
      <c r="C3894">
        <v>807.92931655736209</v>
      </c>
      <c r="D3894">
        <v>4139.601903849526</v>
      </c>
      <c r="E3894">
        <v>406.73775587163601</v>
      </c>
      <c r="F3894">
        <v>1262.0291171394872</v>
      </c>
      <c r="G3894">
        <v>948.70450771871299</v>
      </c>
      <c r="H3894">
        <v>1.4768079933670888</v>
      </c>
      <c r="I3894">
        <v>4.4770716766436722</v>
      </c>
      <c r="J3894">
        <v>1180.1254474838975</v>
      </c>
      <c r="K3894">
        <v>6814.5372189349455</v>
      </c>
      <c r="L3894">
        <v>566.16212113240283</v>
      </c>
      <c r="M3894">
        <v>1992.2271238840474</v>
      </c>
      <c r="N3894">
        <v>1122.2415727255554</v>
      </c>
      <c r="O3894">
        <v>1.2937977882453378</v>
      </c>
      <c r="P3894">
        <v>4.8591467109945299</v>
      </c>
    </row>
    <row r="3895" spans="1:16" x14ac:dyDescent="0.25">
      <c r="A3895">
        <v>27.031295001506805</v>
      </c>
      <c r="B3895">
        <v>7.1577250304838342</v>
      </c>
      <c r="C3895">
        <v>132.2233994128473</v>
      </c>
      <c r="D3895">
        <v>393.72629249310455</v>
      </c>
      <c r="E3895">
        <v>236.26839341183248</v>
      </c>
      <c r="F3895">
        <v>574.97443513221765</v>
      </c>
      <c r="G3895">
        <v>495.25548184869001</v>
      </c>
      <c r="H3895">
        <v>8.0209083365029503</v>
      </c>
      <c r="I3895">
        <v>6.7730819860907516</v>
      </c>
      <c r="J3895">
        <v>190.43182898357495</v>
      </c>
      <c r="K3895">
        <v>627.07866983258089</v>
      </c>
      <c r="L3895">
        <v>342.14392539910421</v>
      </c>
      <c r="M3895">
        <v>882.53014508648039</v>
      </c>
      <c r="N3895">
        <v>549.71296508618184</v>
      </c>
      <c r="O3895">
        <v>7.0449290708734233</v>
      </c>
      <c r="P3895">
        <v>6.6298067092639892</v>
      </c>
    </row>
    <row r="3896" spans="1:16" x14ac:dyDescent="0.25">
      <c r="A3896">
        <v>43.261409342288971</v>
      </c>
      <c r="B3896">
        <v>1.0721042669557874</v>
      </c>
      <c r="C3896">
        <v>8765.1087277932365</v>
      </c>
      <c r="D3896">
        <v>80820.392833592079</v>
      </c>
      <c r="E3896">
        <v>523.96182944643795</v>
      </c>
      <c r="F3896">
        <v>10799.552716864207</v>
      </c>
      <c r="G3896">
        <v>2864.5791203926274</v>
      </c>
      <c r="H3896">
        <v>0.24714244296364618</v>
      </c>
      <c r="I3896">
        <v>0.65294398869128001</v>
      </c>
      <c r="J3896">
        <v>9953.3768396451687</v>
      </c>
      <c r="K3896">
        <v>94119.461044821597</v>
      </c>
      <c r="L3896">
        <v>743.62484379589034</v>
      </c>
      <c r="M3896">
        <v>18019.219710470432</v>
      </c>
      <c r="N3896">
        <v>3045.451091457684</v>
      </c>
      <c r="O3896">
        <v>0.23695581174738217</v>
      </c>
      <c r="P3896">
        <v>0.78080412200340066</v>
      </c>
    </row>
    <row r="3897" spans="1:16" x14ac:dyDescent="0.25">
      <c r="A3897">
        <v>90.646647393703461</v>
      </c>
      <c r="B3897">
        <v>5.8097290120008198</v>
      </c>
      <c r="C3897">
        <v>523.20971126186703</v>
      </c>
      <c r="D3897">
        <v>2345.2699993964538</v>
      </c>
      <c r="E3897">
        <v>623.31829726295564</v>
      </c>
      <c r="F3897">
        <v>1805.5274534393916</v>
      </c>
      <c r="G3897">
        <v>790.31486976276756</v>
      </c>
      <c r="H3897">
        <v>3.8723675149431287</v>
      </c>
      <c r="I3897">
        <v>7.827427936602084</v>
      </c>
      <c r="J3897">
        <v>772.22668527682083</v>
      </c>
      <c r="K3897">
        <v>3936.4996015887277</v>
      </c>
      <c r="L3897">
        <v>907.77113809724335</v>
      </c>
      <c r="M3897">
        <v>2829.2854164227265</v>
      </c>
      <c r="N3897">
        <v>928.91487555772244</v>
      </c>
      <c r="O3897">
        <v>3.3697438843817102</v>
      </c>
      <c r="P3897">
        <v>9.9509795670973453</v>
      </c>
    </row>
    <row r="3898" spans="1:16" x14ac:dyDescent="0.25">
      <c r="A3898">
        <v>74.441670715808868</v>
      </c>
      <c r="B3898">
        <v>7.1038687119405202</v>
      </c>
      <c r="C3898">
        <v>284.88352101593512</v>
      </c>
      <c r="D3898">
        <v>1058.5070532550747</v>
      </c>
      <c r="E3898">
        <v>452.73206610497397</v>
      </c>
      <c r="F3898">
        <v>1215.5305200588323</v>
      </c>
      <c r="G3898">
        <v>627.608882065682</v>
      </c>
      <c r="H3898">
        <v>5.9818098189063802</v>
      </c>
      <c r="I3898">
        <v>7.1265270377914831</v>
      </c>
      <c r="J3898">
        <v>419.06338348887482</v>
      </c>
      <c r="K3898">
        <v>1765.0204996797984</v>
      </c>
      <c r="L3898">
        <v>665.4651451714725</v>
      </c>
      <c r="M3898">
        <v>1886.6028962151684</v>
      </c>
      <c r="N3898">
        <v>722.40049996771029</v>
      </c>
      <c r="O3898">
        <v>5.1991266369956719</v>
      </c>
      <c r="P3898">
        <v>8.7018297996430292</v>
      </c>
    </row>
    <row r="3899" spans="1:16" x14ac:dyDescent="0.25">
      <c r="A3899">
        <v>53.047808349132538</v>
      </c>
      <c r="B3899">
        <v>4.2448208361595725</v>
      </c>
      <c r="C3899">
        <v>711.15358236921315</v>
      </c>
      <c r="D3899">
        <v>3504.5947151724436</v>
      </c>
      <c r="E3899">
        <v>591.63410924569177</v>
      </c>
      <c r="F3899">
        <v>1793.5980962261842</v>
      </c>
      <c r="G3899">
        <v>898.01165481733415</v>
      </c>
      <c r="H3899">
        <v>2.5112710418170856</v>
      </c>
      <c r="I3899">
        <v>6.8317998769838857</v>
      </c>
      <c r="J3899">
        <v>1043.3205246199734</v>
      </c>
      <c r="K3899">
        <v>5815.6945330688495</v>
      </c>
      <c r="L3899">
        <v>838.70580635729073</v>
      </c>
      <c r="M3899">
        <v>2825.0989718116803</v>
      </c>
      <c r="N3899">
        <v>1061.2683841929463</v>
      </c>
      <c r="O3899">
        <v>2.1945840894842621</v>
      </c>
      <c r="P3899">
        <v>7.8767782382204041</v>
      </c>
    </row>
    <row r="3900" spans="1:16" x14ac:dyDescent="0.25">
      <c r="A3900">
        <v>40.061396658420563</v>
      </c>
      <c r="B3900">
        <v>5.2980218015256924</v>
      </c>
      <c r="C3900">
        <v>347.03508274615695</v>
      </c>
      <c r="D3900">
        <v>1369.7415563396537</v>
      </c>
      <c r="E3900">
        <v>399.64835116868193</v>
      </c>
      <c r="F3900">
        <v>1099.3526563717282</v>
      </c>
      <c r="G3900">
        <v>673.87788311936151</v>
      </c>
      <c r="H3900">
        <v>4.137260607989524</v>
      </c>
      <c r="I3900">
        <v>5.731907933819838</v>
      </c>
      <c r="J3900">
        <v>511.98620806807321</v>
      </c>
      <c r="K3900">
        <v>2297.4896267768931</v>
      </c>
      <c r="L3900">
        <v>588.11513681561507</v>
      </c>
      <c r="M3900">
        <v>1711.4566571040109</v>
      </c>
      <c r="N3900">
        <v>781.84683084247274</v>
      </c>
      <c r="O3900">
        <v>3.5937047697410534</v>
      </c>
      <c r="P3900">
        <v>7.2976642026324257</v>
      </c>
    </row>
    <row r="3901" spans="1:16" x14ac:dyDescent="0.25">
      <c r="A3901">
        <v>4.7088379263877869</v>
      </c>
      <c r="B3901">
        <v>3.1387275254465146</v>
      </c>
      <c r="C3901">
        <v>225.56447576277134</v>
      </c>
      <c r="D3901">
        <v>781.34747793569386</v>
      </c>
      <c r="E3901">
        <v>163.93367668730517</v>
      </c>
      <c r="F3901">
        <v>427.47569646526881</v>
      </c>
      <c r="G3901">
        <v>579.92559929415017</v>
      </c>
      <c r="H3901">
        <v>2.8870587620314256</v>
      </c>
      <c r="I3901">
        <v>2.9537348323018104</v>
      </c>
      <c r="J3901">
        <v>330.09781418542212</v>
      </c>
      <c r="K3901">
        <v>1288.9597244666206</v>
      </c>
      <c r="L3901">
        <v>240.01885530223842</v>
      </c>
      <c r="M3901">
        <v>661.16669602670925</v>
      </c>
      <c r="N3901">
        <v>660.61781693823866</v>
      </c>
      <c r="O3901">
        <v>2.5140739849392193</v>
      </c>
      <c r="P3901">
        <v>3.4153417572288314</v>
      </c>
    </row>
    <row r="3902" spans="1:16" x14ac:dyDescent="0.25">
      <c r="A3902">
        <v>73.762127697467804</v>
      </c>
      <c r="B3902">
        <v>7.6960074359883137</v>
      </c>
      <c r="C3902">
        <v>236.07814980884649</v>
      </c>
      <c r="D3902">
        <v>828.91189959489304</v>
      </c>
      <c r="E3902">
        <v>417.87198484184785</v>
      </c>
      <c r="F3902">
        <v>1095.9355427817291</v>
      </c>
      <c r="G3902">
        <v>588.6678522276427</v>
      </c>
      <c r="H3902">
        <v>6.958521726088704</v>
      </c>
      <c r="I3902">
        <v>7.3142618691892407</v>
      </c>
      <c r="J3902">
        <v>345.87355869024299</v>
      </c>
      <c r="K3902">
        <v>1370.6777363633371</v>
      </c>
      <c r="L3902">
        <v>612.36801218309131</v>
      </c>
      <c r="M3902">
        <v>1696.1995523536227</v>
      </c>
      <c r="N3902">
        <v>671.98223887148015</v>
      </c>
      <c r="O3902">
        <v>6.0567135877184963</v>
      </c>
      <c r="P3902">
        <v>8.5506406738707099</v>
      </c>
    </row>
    <row r="3903" spans="1:16" x14ac:dyDescent="0.25">
      <c r="A3903">
        <v>71.778600871562958</v>
      </c>
      <c r="B3903">
        <v>2.3942514805892667</v>
      </c>
      <c r="C3903">
        <v>2973.1095375509904</v>
      </c>
      <c r="D3903">
        <v>21837.58554777634</v>
      </c>
      <c r="E3903">
        <v>627.83785764312086</v>
      </c>
      <c r="F3903">
        <v>4927.5411291829669</v>
      </c>
      <c r="G3903">
        <v>1722.0718966963007</v>
      </c>
      <c r="H3903">
        <v>0.81542601194613362</v>
      </c>
      <c r="I3903">
        <v>1.8401268199301268</v>
      </c>
      <c r="J3903">
        <v>3870.2986210750933</v>
      </c>
      <c r="K3903">
        <v>29889.959228112137</v>
      </c>
      <c r="L3903">
        <v>701.57880381256291</v>
      </c>
      <c r="M3903">
        <v>7982.9443937943497</v>
      </c>
      <c r="N3903">
        <v>1951.8214822389443</v>
      </c>
      <c r="O3903">
        <v>0.74882516308307767</v>
      </c>
      <c r="P3903">
        <v>1.4557312280813715</v>
      </c>
    </row>
    <row r="3904" spans="1:16" x14ac:dyDescent="0.25">
      <c r="A3904">
        <v>36.258646547794342</v>
      </c>
      <c r="B3904">
        <v>9.8471068031374465</v>
      </c>
      <c r="C3904">
        <v>82.989622835949064</v>
      </c>
      <c r="D3904">
        <v>220.04817836981954</v>
      </c>
      <c r="E3904">
        <v>214.490033611504</v>
      </c>
      <c r="F3904">
        <v>491.45795700051502</v>
      </c>
      <c r="G3904">
        <v>443.77472199154454</v>
      </c>
      <c r="H3904">
        <v>13.011810636278891</v>
      </c>
      <c r="I3904">
        <v>8.8431104049303304</v>
      </c>
      <c r="J3904">
        <v>117.71675689456801</v>
      </c>
      <c r="K3904">
        <v>338.13711736507423</v>
      </c>
      <c r="L3904">
        <v>309.24094702195765</v>
      </c>
      <c r="M3904">
        <v>749.60070370623214</v>
      </c>
      <c r="N3904">
        <v>481.35037316155922</v>
      </c>
      <c r="O3904">
        <v>11.559968622515166</v>
      </c>
      <c r="P3904">
        <v>9.3022971086880233</v>
      </c>
    </row>
    <row r="3905" spans="1:16" x14ac:dyDescent="0.25">
      <c r="A3905">
        <v>3.0651416182518005</v>
      </c>
      <c r="B3905">
        <v>6.058188556323489</v>
      </c>
      <c r="C3905">
        <v>43.099774660662149</v>
      </c>
      <c r="D3905">
        <v>100.67247005993677</v>
      </c>
      <c r="E3905">
        <v>69.651851673890292</v>
      </c>
      <c r="F3905">
        <v>147.67883295607021</v>
      </c>
      <c r="G3905">
        <v>397.2760135532908</v>
      </c>
      <c r="H3905">
        <v>9.9188782159753046</v>
      </c>
      <c r="I3905">
        <v>4.5253264121039951</v>
      </c>
      <c r="J3905">
        <v>59.978866024059229</v>
      </c>
      <c r="K3905">
        <v>147.62233936991944</v>
      </c>
      <c r="L3905">
        <v>101.02505355666975</v>
      </c>
      <c r="M3905">
        <v>223.39578677798002</v>
      </c>
      <c r="N3905">
        <v>418.16448646547997</v>
      </c>
      <c r="O3905">
        <v>8.9924189874609368</v>
      </c>
      <c r="P3905">
        <v>5.0798489910578217</v>
      </c>
    </row>
    <row r="3906" spans="1:16" x14ac:dyDescent="0.25">
      <c r="A3906">
        <v>55.198353111743927</v>
      </c>
      <c r="B3906">
        <v>6.4531777102996122</v>
      </c>
      <c r="C3906">
        <v>282.54918011168536</v>
      </c>
      <c r="D3906">
        <v>1047.2128366727334</v>
      </c>
      <c r="E3906">
        <v>408.38705231018992</v>
      </c>
      <c r="F3906">
        <v>1095.3541462302505</v>
      </c>
      <c r="G3906">
        <v>625.80302670666413</v>
      </c>
      <c r="H3906">
        <v>5.4509289349884726</v>
      </c>
      <c r="I3906">
        <v>6.4560143692072867</v>
      </c>
      <c r="J3906">
        <v>415.56585445939965</v>
      </c>
      <c r="K3906">
        <v>1745.6408932310674</v>
      </c>
      <c r="L3906">
        <v>600.22222159357898</v>
      </c>
      <c r="M3906">
        <v>1699.8675273067915</v>
      </c>
      <c r="N3906">
        <v>720.06994831550958</v>
      </c>
      <c r="O3906">
        <v>4.7379254065398602</v>
      </c>
      <c r="P3906">
        <v>7.8682141761754965</v>
      </c>
    </row>
    <row r="3907" spans="1:16" x14ac:dyDescent="0.25">
      <c r="A3907">
        <v>68.770059287548065</v>
      </c>
      <c r="B3907">
        <v>1.0146830664032318</v>
      </c>
      <c r="C3907">
        <v>11723.621762174307</v>
      </c>
      <c r="D3907">
        <v>114363.46718336039</v>
      </c>
      <c r="E3907">
        <v>720.69358946019065</v>
      </c>
      <c r="F3907">
        <v>17680.637012501</v>
      </c>
      <c r="G3907">
        <v>3293.0992409112914</v>
      </c>
      <c r="H3907">
        <v>0.21234522666252764</v>
      </c>
      <c r="I3907">
        <v>0.74325326766163746</v>
      </c>
      <c r="J3907">
        <v>13145.152590151471</v>
      </c>
      <c r="K3907">
        <v>132774.66296638726</v>
      </c>
      <c r="L3907">
        <v>1102.2465410001887</v>
      </c>
      <c r="M3907">
        <v>29801.545058407926</v>
      </c>
      <c r="N3907">
        <v>3492.7085554293631</v>
      </c>
      <c r="O3907">
        <v>0.20437916004236778</v>
      </c>
      <c r="P3907">
        <v>0.93625530040495553</v>
      </c>
    </row>
    <row r="3908" spans="1:16" x14ac:dyDescent="0.25">
      <c r="A3908">
        <v>99.770639479160309</v>
      </c>
      <c r="B3908">
        <v>9.3973541954638709</v>
      </c>
      <c r="C3908">
        <v>189.12060840193419</v>
      </c>
      <c r="D3908">
        <v>622.19001941605075</v>
      </c>
      <c r="E3908">
        <v>422.27990972489681</v>
      </c>
      <c r="F3908">
        <v>1076.638332271277</v>
      </c>
      <c r="G3908">
        <v>548.49951638142227</v>
      </c>
      <c r="H3908">
        <v>9.2330434722302712</v>
      </c>
      <c r="I3908">
        <v>8.6634698901681713</v>
      </c>
      <c r="J3908">
        <v>275.43904595476442</v>
      </c>
      <c r="K3908">
        <v>1015.9024248866076</v>
      </c>
      <c r="L3908">
        <v>615.94021425257301</v>
      </c>
      <c r="M3908">
        <v>1660.934754894603</v>
      </c>
      <c r="N3908">
        <v>619.63321200842643</v>
      </c>
      <c r="O3908">
        <v>8.0580574520458779</v>
      </c>
      <c r="P3908">
        <v>9.5288130196293803</v>
      </c>
    </row>
    <row r="3909" spans="1:16" x14ac:dyDescent="0.25">
      <c r="A3909">
        <v>3.9728826880455017</v>
      </c>
      <c r="B3909">
        <v>4.8134308842420337</v>
      </c>
      <c r="C3909">
        <v>79.461099873012216</v>
      </c>
      <c r="D3909">
        <v>208.62760803854715</v>
      </c>
      <c r="E3909">
        <v>100.72964620521124</v>
      </c>
      <c r="F3909">
        <v>229.53976594481969</v>
      </c>
      <c r="G3909">
        <v>439.84735252881518</v>
      </c>
      <c r="H3909">
        <v>6.4560297310889192</v>
      </c>
      <c r="I3909">
        <v>4.2828033729552608</v>
      </c>
      <c r="J3909">
        <v>112.5568077364192</v>
      </c>
      <c r="K3909">
        <v>319.52104021599843</v>
      </c>
      <c r="L3909">
        <v>145.22373202735156</v>
      </c>
      <c r="M3909">
        <v>349.90781330523976</v>
      </c>
      <c r="N3909">
        <v>476.08694915279756</v>
      </c>
      <c r="O3909">
        <v>5.7426483222729807</v>
      </c>
      <c r="P3909">
        <v>4.5316932865777604</v>
      </c>
    </row>
    <row r="3910" spans="1:16" x14ac:dyDescent="0.25">
      <c r="A3910">
        <v>75.066264927387238</v>
      </c>
      <c r="B3910">
        <v>1.4058186011155387</v>
      </c>
      <c r="C3910">
        <v>7691.9116178951444</v>
      </c>
      <c r="D3910">
        <v>69169.904255652014</v>
      </c>
      <c r="E3910">
        <v>602.69976369846074</v>
      </c>
      <c r="F3910">
        <v>11311.832854243579</v>
      </c>
      <c r="G3910">
        <v>2692.5561310793501</v>
      </c>
      <c r="H3910">
        <v>0.33891521698795579</v>
      </c>
      <c r="I3910">
        <v>0.81892145173840047</v>
      </c>
      <c r="J3910">
        <v>8836.0526466469091</v>
      </c>
      <c r="K3910">
        <v>81289.244891158349</v>
      </c>
      <c r="L3910">
        <v>827.66614778180701</v>
      </c>
      <c r="M3910">
        <v>18795.262432126034</v>
      </c>
      <c r="N3910">
        <v>2874.6695678605388</v>
      </c>
      <c r="O3910">
        <v>0.32388157040768012</v>
      </c>
      <c r="P3910">
        <v>0.93964465149927467</v>
      </c>
    </row>
    <row r="3911" spans="1:16" x14ac:dyDescent="0.25">
      <c r="A3911">
        <v>55.86544531583786</v>
      </c>
      <c r="B3911">
        <v>1.4517494230490213</v>
      </c>
      <c r="C3911">
        <v>6258.4728235875637</v>
      </c>
      <c r="D3911">
        <v>54060.327775431979</v>
      </c>
      <c r="E3911">
        <v>525.90769012828252</v>
      </c>
      <c r="F3911">
        <v>8378.5968248571753</v>
      </c>
      <c r="G3911">
        <v>2442.9583438003606</v>
      </c>
      <c r="H3911">
        <v>0.37621787999796791</v>
      </c>
      <c r="I3911">
        <v>0.82404570520882925</v>
      </c>
      <c r="J3911">
        <v>7358.4987873202936</v>
      </c>
      <c r="K3911">
        <v>64995.730219853613</v>
      </c>
      <c r="L3911">
        <v>686.80950088463032</v>
      </c>
      <c r="M3911">
        <v>13835.656855513025</v>
      </c>
      <c r="N3911">
        <v>2634.1671069899203</v>
      </c>
      <c r="O3911">
        <v>0.35709140943709622</v>
      </c>
      <c r="P3911">
        <v>0.87397811984006391</v>
      </c>
    </row>
    <row r="3912" spans="1:16" x14ac:dyDescent="0.25">
      <c r="A3912">
        <v>40.186730921268463</v>
      </c>
      <c r="B3912">
        <v>6.5236273268942329</v>
      </c>
      <c r="C3912">
        <v>217.15973805607365</v>
      </c>
      <c r="D3912">
        <v>743.83952376917887</v>
      </c>
      <c r="E3912">
        <v>329.87048000112026</v>
      </c>
      <c r="F3912">
        <v>856.04182354163959</v>
      </c>
      <c r="G3912">
        <v>572.8373501044083</v>
      </c>
      <c r="H3912">
        <v>6.0867732472530385</v>
      </c>
      <c r="I3912">
        <v>6.0964257995149307</v>
      </c>
      <c r="J3912">
        <v>317.48726447534784</v>
      </c>
      <c r="K3912">
        <v>1224.5413242359959</v>
      </c>
      <c r="L3912">
        <v>482.59209237369305</v>
      </c>
      <c r="M3912">
        <v>1323.2806936126665</v>
      </c>
      <c r="N3912">
        <v>651.39162779896242</v>
      </c>
      <c r="O3912">
        <v>5.3026520334563214</v>
      </c>
      <c r="P3912">
        <v>6.9821740513620103</v>
      </c>
    </row>
    <row r="3913" spans="1:16" x14ac:dyDescent="0.25">
      <c r="A3913">
        <v>75.73626035451889</v>
      </c>
      <c r="B3913">
        <v>3.506542411428085</v>
      </c>
      <c r="C3913">
        <v>1410.4800412774084</v>
      </c>
      <c r="D3913">
        <v>8515.8697946637603</v>
      </c>
      <c r="E3913">
        <v>821.14915571894062</v>
      </c>
      <c r="F3913">
        <v>3033.5253400494798</v>
      </c>
      <c r="G3913">
        <v>1217.2227788633425</v>
      </c>
      <c r="H3913">
        <v>1.5893445467483289</v>
      </c>
      <c r="I3913">
        <v>6.2824197944743254</v>
      </c>
      <c r="J3913">
        <v>1992.3164609059638</v>
      </c>
      <c r="K3913">
        <v>13226.653327551016</v>
      </c>
      <c r="L3913">
        <v>877.0597098308142</v>
      </c>
      <c r="M3913">
        <v>4838.0403664812447</v>
      </c>
      <c r="N3913">
        <v>1430.6003024340371</v>
      </c>
      <c r="O3913">
        <v>1.4145725710217887</v>
      </c>
      <c r="P3913">
        <v>3.8654177946609125</v>
      </c>
    </row>
    <row r="3914" spans="1:16" x14ac:dyDescent="0.25">
      <c r="A3914">
        <v>55.103656113147736</v>
      </c>
      <c r="B3914">
        <v>0.86519787855333974</v>
      </c>
      <c r="C3914">
        <v>13086.382937771941</v>
      </c>
      <c r="D3914">
        <v>130507.1811793068</v>
      </c>
      <c r="E3914">
        <v>732.68639562445071</v>
      </c>
      <c r="F3914">
        <v>18923.632053479872</v>
      </c>
      <c r="G3914">
        <v>3473.7778006985991</v>
      </c>
      <c r="H3914">
        <v>0.17476211015159232</v>
      </c>
      <c r="I3914">
        <v>0.69914886662171383</v>
      </c>
      <c r="J3914">
        <v>14688.54242646127</v>
      </c>
      <c r="K3914">
        <v>152282.10555456037</v>
      </c>
      <c r="L3914">
        <v>1152.4724535428029</v>
      </c>
      <c r="M3914">
        <v>32030.545906381285</v>
      </c>
      <c r="N3914">
        <v>3690.5365034821407</v>
      </c>
      <c r="O3914">
        <v>0.1682444523070076</v>
      </c>
      <c r="P3914">
        <v>0.88710150348162331</v>
      </c>
    </row>
    <row r="3915" spans="1:16" x14ac:dyDescent="0.25">
      <c r="A3915">
        <v>21.704895675182343</v>
      </c>
      <c r="B3915">
        <v>2.2201315484720685</v>
      </c>
      <c r="C3915">
        <v>1538.2025784420655</v>
      </c>
      <c r="D3915">
        <v>9516.1499761334308</v>
      </c>
      <c r="E3915">
        <v>545.95473459857874</v>
      </c>
      <c r="F3915">
        <v>2112.2328605519569</v>
      </c>
      <c r="G3915">
        <v>1266.6537294382831</v>
      </c>
      <c r="H3915">
        <v>0.97305224576458405</v>
      </c>
      <c r="I3915">
        <v>3.6946902088182592</v>
      </c>
      <c r="J3915">
        <v>2156.6751491548039</v>
      </c>
      <c r="K3915">
        <v>14599.921826538186</v>
      </c>
      <c r="L3915">
        <v>559.12128802349901</v>
      </c>
      <c r="M3915">
        <v>3374.4199677208999</v>
      </c>
      <c r="N3915">
        <v>1484.7470843698932</v>
      </c>
      <c r="O3915">
        <v>0.86876534459838084</v>
      </c>
      <c r="P3915">
        <v>2.2353602192632152</v>
      </c>
    </row>
    <row r="3916" spans="1:16" x14ac:dyDescent="0.25">
      <c r="A3916">
        <v>52.268151342868805</v>
      </c>
      <c r="B3916">
        <v>6.929737412214874</v>
      </c>
      <c r="C3916">
        <v>230.85495070145492</v>
      </c>
      <c r="D3916">
        <v>805.19351007856073</v>
      </c>
      <c r="E3916">
        <v>369.15895974127847</v>
      </c>
      <c r="F3916">
        <v>965.44966946206534</v>
      </c>
      <c r="G3916">
        <v>584.34163936966127</v>
      </c>
      <c r="H3916">
        <v>6.3187265844764271</v>
      </c>
      <c r="I3916">
        <v>6.5528978476018125</v>
      </c>
      <c r="J3916">
        <v>338.03615354626385</v>
      </c>
      <c r="K3916">
        <v>1329.9256114587588</v>
      </c>
      <c r="L3916">
        <v>540.74514115487284</v>
      </c>
      <c r="M3916">
        <v>1493.7495339108684</v>
      </c>
      <c r="N3916">
        <v>666.36044604523011</v>
      </c>
      <c r="O3916">
        <v>5.5010621485468629</v>
      </c>
      <c r="P3916">
        <v>7.6197997439816048</v>
      </c>
    </row>
    <row r="3917" spans="1:16" x14ac:dyDescent="0.25">
      <c r="A3917">
        <v>90.206348836421967</v>
      </c>
      <c r="B3917">
        <v>5.7926184877651368</v>
      </c>
      <c r="C3917">
        <v>524.79310780919025</v>
      </c>
      <c r="D3917">
        <v>2354.5740490395915</v>
      </c>
      <c r="E3917">
        <v>623.09648567499642</v>
      </c>
      <c r="F3917">
        <v>1805.6137616547603</v>
      </c>
      <c r="G3917">
        <v>791.28343258686823</v>
      </c>
      <c r="H3917">
        <v>3.856442740818335</v>
      </c>
      <c r="I3917">
        <v>7.8187294188883136</v>
      </c>
      <c r="J3917">
        <v>774.54008672667487</v>
      </c>
      <c r="K3917">
        <v>3951.8798910853097</v>
      </c>
      <c r="L3917">
        <v>907.29496548429677</v>
      </c>
      <c r="M3917">
        <v>2829.5609144494174</v>
      </c>
      <c r="N3917">
        <v>930.12162934183812</v>
      </c>
      <c r="O3917">
        <v>3.3559852107462036</v>
      </c>
      <c r="P3917">
        <v>9.9334555419069552</v>
      </c>
    </row>
    <row r="3918" spans="1:16" x14ac:dyDescent="0.25">
      <c r="A3918">
        <v>29.970194637775421</v>
      </c>
      <c r="B3918">
        <v>9.119650341648299</v>
      </c>
      <c r="C3918">
        <v>85.276099796514188</v>
      </c>
      <c r="D3918">
        <v>227.52906403334214</v>
      </c>
      <c r="E3918">
        <v>203.65781985116379</v>
      </c>
      <c r="F3918">
        <v>468.24799197210615</v>
      </c>
      <c r="G3918">
        <v>446.30119732317269</v>
      </c>
      <c r="H3918">
        <v>11.938063531820426</v>
      </c>
      <c r="I3918">
        <v>8.2349799557244712</v>
      </c>
      <c r="J3918">
        <v>121.06493587479784</v>
      </c>
      <c r="K3918">
        <v>350.36528214519848</v>
      </c>
      <c r="L3918">
        <v>293.63791614002531</v>
      </c>
      <c r="M3918">
        <v>714.45565313545978</v>
      </c>
      <c r="N3918">
        <v>484.73156142574311</v>
      </c>
      <c r="O3918">
        <v>10.598090520968793</v>
      </c>
      <c r="P3918">
        <v>8.6302086105595635</v>
      </c>
    </row>
    <row r="3919" spans="1:16" x14ac:dyDescent="0.25">
      <c r="A3919">
        <v>80.225422084331512</v>
      </c>
      <c r="B3919">
        <v>3.7714781674350477</v>
      </c>
      <c r="C3919">
        <v>1255.9763279853751</v>
      </c>
      <c r="D3919">
        <v>7335.5989176743324</v>
      </c>
      <c r="E3919">
        <v>819.98943138382549</v>
      </c>
      <c r="F3919">
        <v>2878.0546300653641</v>
      </c>
      <c r="G3919">
        <v>1154.4807802820687</v>
      </c>
      <c r="H3919">
        <v>1.7881484586922152</v>
      </c>
      <c r="I3919">
        <v>7.0058321427847146</v>
      </c>
      <c r="J3919">
        <v>1790.1010089362592</v>
      </c>
      <c r="K3919">
        <v>11567.25227350656</v>
      </c>
      <c r="L3919">
        <v>938.30151311519512</v>
      </c>
      <c r="M3919">
        <v>4579.900479822154</v>
      </c>
      <c r="N3919">
        <v>1360.7305283435198</v>
      </c>
      <c r="O3919">
        <v>1.5852854431121526</v>
      </c>
      <c r="P3919">
        <v>4.7158176000840459</v>
      </c>
    </row>
    <row r="3920" spans="1:16" x14ac:dyDescent="0.25">
      <c r="A3920">
        <v>72.448006212711334</v>
      </c>
      <c r="B3920">
        <v>5.1446818576511388</v>
      </c>
      <c r="C3920">
        <v>582.10211262641951</v>
      </c>
      <c r="D3920">
        <v>2696.9522470360507</v>
      </c>
      <c r="E3920">
        <v>604.81199151332589</v>
      </c>
      <c r="F3920">
        <v>1777.8055664139165</v>
      </c>
      <c r="G3920">
        <v>825.57469396956185</v>
      </c>
      <c r="H3920">
        <v>3.2900729985970076</v>
      </c>
      <c r="I3920">
        <v>7.3958948813046721</v>
      </c>
      <c r="J3920">
        <v>857.93844396454801</v>
      </c>
      <c r="K3920">
        <v>4514.4498169520275</v>
      </c>
      <c r="L3920">
        <v>874.66197463701826</v>
      </c>
      <c r="M3920">
        <v>2790.7599738710592</v>
      </c>
      <c r="N3920">
        <v>972.65765768689266</v>
      </c>
      <c r="O3920">
        <v>2.8664332388302141</v>
      </c>
      <c r="P3920">
        <v>9.1464891292952775</v>
      </c>
    </row>
    <row r="3921" spans="1:16" x14ac:dyDescent="0.25">
      <c r="A3921">
        <v>69.28109735250473</v>
      </c>
      <c r="B3921">
        <v>0.57600023583616011</v>
      </c>
      <c r="C3921">
        <v>22480.306521593055</v>
      </c>
      <c r="D3921">
        <v>252381.70843503921</v>
      </c>
      <c r="E3921">
        <v>1639.6847154501486</v>
      </c>
      <c r="F3921">
        <v>47473.785812980183</v>
      </c>
      <c r="G3921">
        <v>4537.8292690393137</v>
      </c>
      <c r="H3921">
        <v>9.8636062125008209E-2</v>
      </c>
      <c r="I3921">
        <v>4.1071281384675364</v>
      </c>
      <c r="J3921">
        <v>26668.989476080849</v>
      </c>
      <c r="K3921">
        <v>309380.13471070968</v>
      </c>
      <c r="L3921">
        <v>2898.8874794084304</v>
      </c>
      <c r="M3921">
        <v>82305.077290019326</v>
      </c>
      <c r="N3921">
        <v>4925.0686523001832</v>
      </c>
      <c r="O3921">
        <v>9.5216275542980233E-2</v>
      </c>
      <c r="P3921">
        <v>4.1071281384675364</v>
      </c>
    </row>
    <row r="3922" spans="1:16" x14ac:dyDescent="0.25">
      <c r="A3922">
        <v>97.747423470020294</v>
      </c>
      <c r="B3922">
        <v>2.5949750267569365</v>
      </c>
      <c r="C3922">
        <v>3104.601171700022</v>
      </c>
      <c r="D3922">
        <v>23040.480955345618</v>
      </c>
      <c r="E3922">
        <v>687.01522386508645</v>
      </c>
      <c r="F3922">
        <v>5639.3185329007083</v>
      </c>
      <c r="G3922">
        <v>1757.4096443746014</v>
      </c>
      <c r="H3922">
        <v>0.86949618439627729</v>
      </c>
      <c r="I3922">
        <v>1.9229777366459668</v>
      </c>
      <c r="J3922">
        <v>4018.159217050154</v>
      </c>
      <c r="K3922">
        <v>31276.961909670976</v>
      </c>
      <c r="L3922">
        <v>773.71610688988903</v>
      </c>
      <c r="M3922">
        <v>9145.2095325062419</v>
      </c>
      <c r="N3922">
        <v>1986.1624743544637</v>
      </c>
      <c r="O3922">
        <v>0.80009625484821045</v>
      </c>
      <c r="P3922">
        <v>1.5493731449130081</v>
      </c>
    </row>
    <row r="3923" spans="1:16" x14ac:dyDescent="0.25">
      <c r="A3923">
        <v>25.16091126203537</v>
      </c>
      <c r="B3923">
        <v>3.7264851731985114</v>
      </c>
      <c r="C3923">
        <v>543.66804587453839</v>
      </c>
      <c r="D3923">
        <v>2466.1402012931962</v>
      </c>
      <c r="E3923">
        <v>413.1863878314029</v>
      </c>
      <c r="F3923">
        <v>1203.056652306532</v>
      </c>
      <c r="G3923">
        <v>802.7391964951903</v>
      </c>
      <c r="H3923">
        <v>2.4471491332416009</v>
      </c>
      <c r="I3923">
        <v>5.1393873645276429</v>
      </c>
      <c r="J3923">
        <v>802.07933867233646</v>
      </c>
      <c r="K3923">
        <v>4135.9251354503804</v>
      </c>
      <c r="L3923">
        <v>600.38197542823525</v>
      </c>
      <c r="M3923">
        <v>1886.3952178835793</v>
      </c>
      <c r="N3923">
        <v>944.37263805166754</v>
      </c>
      <c r="O3923">
        <v>2.1303516661835764</v>
      </c>
      <c r="P3923">
        <v>6.4759967555300202</v>
      </c>
    </row>
    <row r="3924" spans="1:16" x14ac:dyDescent="0.25">
      <c r="A3924">
        <v>26.331275999546051</v>
      </c>
      <c r="B3924">
        <v>8.3622470524641717</v>
      </c>
      <c r="C3924">
        <v>93.308748832372501</v>
      </c>
      <c r="D3924">
        <v>254.29660376017804</v>
      </c>
      <c r="E3924">
        <v>202.67543604498331</v>
      </c>
      <c r="F3924">
        <v>471.37565023029924</v>
      </c>
      <c r="G3924">
        <v>455.06451600633636</v>
      </c>
      <c r="H3924">
        <v>10.609322722731145</v>
      </c>
      <c r="I3924">
        <v>7.6761878002476216</v>
      </c>
      <c r="J3924">
        <v>132.85401088741344</v>
      </c>
      <c r="K3924">
        <v>394.32106511030122</v>
      </c>
      <c r="L3924">
        <v>292.32487450866319</v>
      </c>
      <c r="M3924">
        <v>720.08856358595347</v>
      </c>
      <c r="N3924">
        <v>496.43344835344618</v>
      </c>
      <c r="O3924">
        <v>9.395781932168747</v>
      </c>
      <c r="P3924">
        <v>7.9427488569384508</v>
      </c>
    </row>
    <row r="3925" spans="1:16" x14ac:dyDescent="0.25">
      <c r="A3925">
        <v>36.405330121517181</v>
      </c>
      <c r="B3925">
        <v>4.9215595757978532</v>
      </c>
      <c r="C3925">
        <v>381.74905441681881</v>
      </c>
      <c r="D3925">
        <v>1551.7661998616506</v>
      </c>
      <c r="E3925">
        <v>402.83631563533135</v>
      </c>
      <c r="F3925">
        <v>1121.1577786039165</v>
      </c>
      <c r="G3925">
        <v>698.36876678918463</v>
      </c>
      <c r="H3925">
        <v>3.7051111801095056</v>
      </c>
      <c r="I3925">
        <v>5.5620847321269711</v>
      </c>
      <c r="J3925">
        <v>563.67482863850046</v>
      </c>
      <c r="K3925">
        <v>2607.0756659901222</v>
      </c>
      <c r="L3925">
        <v>592.46758890095316</v>
      </c>
      <c r="M3925">
        <v>1748.0033747012817</v>
      </c>
      <c r="N3925">
        <v>813.09428222373629</v>
      </c>
      <c r="O3925">
        <v>3.2184644907642213</v>
      </c>
      <c r="P3925">
        <v>7.1808918412539322</v>
      </c>
    </row>
    <row r="3926" spans="1:16" x14ac:dyDescent="0.25">
      <c r="A3926">
        <v>73.438760578632355</v>
      </c>
      <c r="B3926">
        <v>1.3732435823474189</v>
      </c>
      <c r="C3926">
        <v>7883.2991673377683</v>
      </c>
      <c r="D3926">
        <v>71226.908487019449</v>
      </c>
      <c r="E3926">
        <v>602.49578471013513</v>
      </c>
      <c r="F3926">
        <v>11516.479298581518</v>
      </c>
      <c r="G3926">
        <v>2724.0531937145283</v>
      </c>
      <c r="H3926">
        <v>0.32826365999626705</v>
      </c>
      <c r="I3926">
        <v>0.80525454320773004</v>
      </c>
      <c r="J3926">
        <v>9034.2759903506048</v>
      </c>
      <c r="K3926">
        <v>83534.797684688237</v>
      </c>
      <c r="L3926">
        <v>832.48244948339482</v>
      </c>
      <c r="M3926">
        <v>19150.033659030272</v>
      </c>
      <c r="N3926">
        <v>2905.596017916756</v>
      </c>
      <c r="O3926">
        <v>0.31391725470763426</v>
      </c>
      <c r="P3926">
        <v>0.93180902666672649</v>
      </c>
    </row>
    <row r="3927" spans="1:16" x14ac:dyDescent="0.25">
      <c r="A3927">
        <v>72.542124927043915</v>
      </c>
      <c r="B3927">
        <v>1.6428161858402539</v>
      </c>
      <c r="C3927">
        <v>5893.5548682166727</v>
      </c>
      <c r="D3927">
        <v>50301.557620327629</v>
      </c>
      <c r="E3927">
        <v>571.07417603428632</v>
      </c>
      <c r="F3927">
        <v>8646.0055429818749</v>
      </c>
      <c r="G3927">
        <v>2374.8713419608848</v>
      </c>
      <c r="H3927">
        <v>0.43493300709873028</v>
      </c>
      <c r="I3927">
        <v>0.93405563013515025</v>
      </c>
      <c r="J3927">
        <v>6982.3751853620433</v>
      </c>
      <c r="K3927">
        <v>60978.430217609675</v>
      </c>
      <c r="L3927">
        <v>735.3133466731889</v>
      </c>
      <c r="M3927">
        <v>14252.743079979182</v>
      </c>
      <c r="N3927">
        <v>2569.6813871578388</v>
      </c>
      <c r="O3927">
        <v>0.41187798907693035</v>
      </c>
      <c r="P3927">
        <v>0.96696978851965942</v>
      </c>
    </row>
    <row r="3928" spans="1:16" x14ac:dyDescent="0.25">
      <c r="A3928">
        <v>76.194816172122955</v>
      </c>
      <c r="B3928">
        <v>3.0655644607153953</v>
      </c>
      <c r="C3928">
        <v>1882.5265791079664</v>
      </c>
      <c r="D3928">
        <v>12308.46759244561</v>
      </c>
      <c r="E3928">
        <v>762.17499139074596</v>
      </c>
      <c r="F3928">
        <v>3658.4279421849851</v>
      </c>
      <c r="G3928">
        <v>1390.7583434461058</v>
      </c>
      <c r="H3928">
        <v>1.2428241025574414</v>
      </c>
      <c r="I3928">
        <v>3.9936308590545382</v>
      </c>
      <c r="J3928">
        <v>2588.3538064163304</v>
      </c>
      <c r="K3928">
        <v>18297.508277336139</v>
      </c>
      <c r="L3928">
        <v>792.74856900999487</v>
      </c>
      <c r="M3928">
        <v>5868.3761837303764</v>
      </c>
      <c r="N3928">
        <v>1617.3756014535047</v>
      </c>
      <c r="O3928">
        <v>1.1184246117874743</v>
      </c>
      <c r="P3928">
        <v>2.5423888429355945</v>
      </c>
    </row>
    <row r="3929" spans="1:16" x14ac:dyDescent="0.25">
      <c r="A3929">
        <v>66.07074636220932</v>
      </c>
      <c r="B3929">
        <v>2.0717319672289447</v>
      </c>
      <c r="C3929">
        <v>3712.1865375650273</v>
      </c>
      <c r="D3929">
        <v>28715.647810632418</v>
      </c>
      <c r="E3929">
        <v>576.43175489446435</v>
      </c>
      <c r="F3929">
        <v>5671.7847297723347</v>
      </c>
      <c r="G3929">
        <v>1911.2810470334596</v>
      </c>
      <c r="H3929">
        <v>0.64927188581608386</v>
      </c>
      <c r="I3929">
        <v>1.3574523290262439</v>
      </c>
      <c r="J3929">
        <v>4687.8226811536924</v>
      </c>
      <c r="K3929">
        <v>37675.410164992187</v>
      </c>
      <c r="L3929">
        <v>671.59699046475691</v>
      </c>
      <c r="M3929">
        <v>9237.093837881157</v>
      </c>
      <c r="N3929">
        <v>2133.6410213779664</v>
      </c>
      <c r="O3929">
        <v>0.60248335049410728</v>
      </c>
      <c r="P3929">
        <v>1.1740210397414474</v>
      </c>
    </row>
    <row r="3930" spans="1:16" x14ac:dyDescent="0.25">
      <c r="A3930">
        <v>33.469498932361603</v>
      </c>
      <c r="B3930">
        <v>7.2098330108478716</v>
      </c>
      <c r="C3930">
        <v>151.96340364092435</v>
      </c>
      <c r="D3930">
        <v>469.962936999725</v>
      </c>
      <c r="E3930">
        <v>268.50415241981187</v>
      </c>
      <c r="F3930">
        <v>665.41702419368312</v>
      </c>
      <c r="G3930">
        <v>514.38643363370659</v>
      </c>
      <c r="H3930">
        <v>7.6798981823734289</v>
      </c>
      <c r="I3930">
        <v>6.763423125359501</v>
      </c>
      <c r="J3930">
        <v>219.84876515110241</v>
      </c>
      <c r="K3930">
        <v>756.14009747917532</v>
      </c>
      <c r="L3930">
        <v>389.82479785266065</v>
      </c>
      <c r="M3930">
        <v>1023.3416060473772</v>
      </c>
      <c r="N3930">
        <v>574.90942506525028</v>
      </c>
      <c r="O3930">
        <v>6.7268412830019662</v>
      </c>
      <c r="P3930">
        <v>6.8442870009178796</v>
      </c>
    </row>
    <row r="3931" spans="1:16" x14ac:dyDescent="0.25">
      <c r="A3931">
        <v>19.196699798107147</v>
      </c>
      <c r="B3931">
        <v>3.7830231105746703</v>
      </c>
      <c r="C3931">
        <v>427.67228105982258</v>
      </c>
      <c r="D3931">
        <v>1800.7158318646873</v>
      </c>
      <c r="E3931">
        <v>341.34137257082551</v>
      </c>
      <c r="F3931">
        <v>963.45713285309284</v>
      </c>
      <c r="G3931">
        <v>729.49478448532659</v>
      </c>
      <c r="H3931">
        <v>2.7260318725317449</v>
      </c>
      <c r="I3931">
        <v>4.5324102916443803</v>
      </c>
      <c r="J3931">
        <v>631.76650281848958</v>
      </c>
      <c r="K3931">
        <v>3027.8416146069167</v>
      </c>
      <c r="L3931">
        <v>501.04238016930509</v>
      </c>
      <c r="M3931">
        <v>1504.8352063844795</v>
      </c>
      <c r="N3931">
        <v>852.57422977162935</v>
      </c>
      <c r="O3931">
        <v>2.3688039903963376</v>
      </c>
      <c r="P3931">
        <v>5.8901260944657023</v>
      </c>
    </row>
    <row r="3932" spans="1:16" x14ac:dyDescent="0.25">
      <c r="A3932">
        <v>76.487357199192047</v>
      </c>
      <c r="B3932">
        <v>7.4742367627794755</v>
      </c>
      <c r="C3932">
        <v>259.15826456125188</v>
      </c>
      <c r="D3932">
        <v>935.7397697707429</v>
      </c>
      <c r="E3932">
        <v>439.40777356639461</v>
      </c>
      <c r="F3932">
        <v>1165.9712018324378</v>
      </c>
      <c r="G3932">
        <v>607.40350530808041</v>
      </c>
      <c r="H3932">
        <v>6.523920702059673</v>
      </c>
      <c r="I3932">
        <v>7.2793920033393045</v>
      </c>
      <c r="J3932">
        <v>380.49898640341826</v>
      </c>
      <c r="K3932">
        <v>1554.2322920583345</v>
      </c>
      <c r="L3932">
        <v>645.0045206755367</v>
      </c>
      <c r="M3932">
        <v>1807.104515603397</v>
      </c>
      <c r="N3932">
        <v>696.28199745543589</v>
      </c>
      <c r="O3932">
        <v>5.6738313789416077</v>
      </c>
      <c r="P3932">
        <v>8.6966651505336294</v>
      </c>
    </row>
    <row r="3933" spans="1:16" x14ac:dyDescent="0.25">
      <c r="A3933">
        <v>36.315920293331146</v>
      </c>
      <c r="B3933">
        <v>3.4294836672818922</v>
      </c>
      <c r="C3933">
        <v>864.67226715553295</v>
      </c>
      <c r="D3933">
        <v>4522.3447368032794</v>
      </c>
      <c r="E3933">
        <v>562.14673944967853</v>
      </c>
      <c r="F3933">
        <v>1768.7429780957518</v>
      </c>
      <c r="G3933">
        <v>977.19948887118051</v>
      </c>
      <c r="H3933">
        <v>1.8802235319610006</v>
      </c>
      <c r="I3933">
        <v>6.0052684318724356</v>
      </c>
      <c r="J3933">
        <v>1259.4679202162863</v>
      </c>
      <c r="K3933">
        <v>7406.8932094446764</v>
      </c>
      <c r="L3933">
        <v>773.3326672997897</v>
      </c>
      <c r="M3933">
        <v>2795.4619087787287</v>
      </c>
      <c r="N3933">
        <v>1156.1317468776811</v>
      </c>
      <c r="O3933">
        <v>1.649698160726589</v>
      </c>
      <c r="P3933">
        <v>6.2180291419920639</v>
      </c>
    </row>
    <row r="3934" spans="1:16" x14ac:dyDescent="0.25">
      <c r="A3934">
        <v>68.186806499958038</v>
      </c>
      <c r="B3934">
        <v>8.3013462269657339</v>
      </c>
      <c r="C3934">
        <v>187.9198446656886</v>
      </c>
      <c r="D3934">
        <v>617.10507553189677</v>
      </c>
      <c r="E3934">
        <v>371.00333777242548</v>
      </c>
      <c r="F3934">
        <v>945.12871088379654</v>
      </c>
      <c r="G3934">
        <v>547.43199614299499</v>
      </c>
      <c r="H3934">
        <v>8.1755523154826815</v>
      </c>
      <c r="I3934">
        <v>7.6521395865622166</v>
      </c>
      <c r="J3934">
        <v>273.63963782079634</v>
      </c>
      <c r="K3934">
        <v>1007.1958579424612</v>
      </c>
      <c r="L3934">
        <v>541.07218107540336</v>
      </c>
      <c r="M3934">
        <v>1457.9201509116458</v>
      </c>
      <c r="N3934">
        <v>618.23738643726858</v>
      </c>
      <c r="O3934">
        <v>7.1357987361277084</v>
      </c>
      <c r="P3934">
        <v>8.3984125156460152</v>
      </c>
    </row>
    <row r="3935" spans="1:16" x14ac:dyDescent="0.25">
      <c r="A3935">
        <v>84.249147593975067</v>
      </c>
      <c r="B3935">
        <v>8.8107844627946736</v>
      </c>
      <c r="C3935">
        <v>192.55551268690661</v>
      </c>
      <c r="D3935">
        <v>636.79411892751602</v>
      </c>
      <c r="E3935">
        <v>402.06101666490144</v>
      </c>
      <c r="F3935">
        <v>1027.4652784751172</v>
      </c>
      <c r="G3935">
        <v>551.54132188314532</v>
      </c>
      <c r="H3935">
        <v>8.5988997332206942</v>
      </c>
      <c r="I3935">
        <v>8.1275151640133991</v>
      </c>
      <c r="J3935">
        <v>280.58718863926077</v>
      </c>
      <c r="K3935">
        <v>1040.9160222582609</v>
      </c>
      <c r="L3935">
        <v>586.68061260736363</v>
      </c>
      <c r="M3935">
        <v>1585.4879470406722</v>
      </c>
      <c r="N3935">
        <v>623.60919448050095</v>
      </c>
      <c r="O3935">
        <v>7.5026936601478011</v>
      </c>
      <c r="P3935">
        <v>8.9923917846407644</v>
      </c>
    </row>
    <row r="3936" spans="1:16" x14ac:dyDescent="0.25">
      <c r="A3936">
        <v>19.329504549503326</v>
      </c>
      <c r="B3936">
        <v>9.5613705971926333</v>
      </c>
      <c r="C3936">
        <v>57.963066984046584</v>
      </c>
      <c r="D3936">
        <v>142.5154735547942</v>
      </c>
      <c r="E3936">
        <v>148.26018294039599</v>
      </c>
      <c r="F3936">
        <v>325.09280015975281</v>
      </c>
      <c r="G3936">
        <v>415.14642508818537</v>
      </c>
      <c r="H3936">
        <v>14.251919044475581</v>
      </c>
      <c r="I3936">
        <v>7.8408348442305611</v>
      </c>
      <c r="J3936">
        <v>81.326851338983005</v>
      </c>
      <c r="K3936">
        <v>213.22347719946336</v>
      </c>
      <c r="L3936">
        <v>214.13420817178337</v>
      </c>
      <c r="M3936">
        <v>493.5643264347857</v>
      </c>
      <c r="N3936">
        <v>442.71890284962916</v>
      </c>
      <c r="O3936">
        <v>12.79712194032774</v>
      </c>
      <c r="P3936">
        <v>8.6056137342214161</v>
      </c>
    </row>
    <row r="3937" spans="1:16" x14ac:dyDescent="0.25">
      <c r="A3937">
        <v>74.22630113363266</v>
      </c>
      <c r="B3937">
        <v>5.6470267058086288</v>
      </c>
      <c r="C3937">
        <v>479.56252137138841</v>
      </c>
      <c r="D3937">
        <v>2092.2743138010214</v>
      </c>
      <c r="E3937">
        <v>562.1940059893841</v>
      </c>
      <c r="F3937">
        <v>1609.9986762004237</v>
      </c>
      <c r="G3937">
        <v>763.13160794652015</v>
      </c>
      <c r="H3937">
        <v>3.8930743663653757</v>
      </c>
      <c r="I3937">
        <v>7.2205392936136468</v>
      </c>
      <c r="J3937">
        <v>708.26667747440024</v>
      </c>
      <c r="K3937">
        <v>3516.4033242107798</v>
      </c>
      <c r="L3937">
        <v>822.18400403787473</v>
      </c>
      <c r="M3937">
        <v>2519.3096014231369</v>
      </c>
      <c r="N3937">
        <v>894.93024382697627</v>
      </c>
      <c r="O3937">
        <v>3.3852283448597644</v>
      </c>
      <c r="P3937">
        <v>9.3169215376182084</v>
      </c>
    </row>
    <row r="3938" spans="1:16" x14ac:dyDescent="0.25">
      <c r="A3938">
        <v>34.359726250171661</v>
      </c>
      <c r="B3938">
        <v>3.1252148492845713</v>
      </c>
      <c r="C3938">
        <v>1020.388851770353</v>
      </c>
      <c r="D3938">
        <v>5608.0083058021874</v>
      </c>
      <c r="E3938">
        <v>584.1881050537761</v>
      </c>
      <c r="F3938">
        <v>1913.8683198611866</v>
      </c>
      <c r="G3938">
        <v>1051.4001162623358</v>
      </c>
      <c r="H3938">
        <v>1.6064125872782471</v>
      </c>
      <c r="I3938">
        <v>5.7299837240687914</v>
      </c>
      <c r="J3938">
        <v>1473.9920088266765</v>
      </c>
      <c r="K3938">
        <v>9050.5336752154635</v>
      </c>
      <c r="L3938">
        <v>775.61813878835892</v>
      </c>
      <c r="M3938">
        <v>3033.8437185950479</v>
      </c>
      <c r="N3938">
        <v>1243.0741720932929</v>
      </c>
      <c r="O3938">
        <v>1.4153472764500257</v>
      </c>
      <c r="P3938">
        <v>4.9273408713729232</v>
      </c>
    </row>
    <row r="3939" spans="1:16" x14ac:dyDescent="0.25">
      <c r="A3939">
        <v>67.620855033397675</v>
      </c>
      <c r="B3939">
        <v>3.0229848097523346</v>
      </c>
      <c r="C3939">
        <v>1783.8189515446613</v>
      </c>
      <c r="D3939">
        <v>11494.870791566322</v>
      </c>
      <c r="E3939">
        <v>750.49660668936963</v>
      </c>
      <c r="F3939">
        <v>3393.5809389815477</v>
      </c>
      <c r="G3939">
        <v>1356.4129519035341</v>
      </c>
      <c r="H3939">
        <v>1.2512490742505855</v>
      </c>
      <c r="I3939">
        <v>4.2249490058765407</v>
      </c>
      <c r="J3939">
        <v>2466.2022512160083</v>
      </c>
      <c r="K3939">
        <v>17238.863721846708</v>
      </c>
      <c r="L3939">
        <v>775.06038696882854</v>
      </c>
      <c r="M3939">
        <v>5437.5503278771457</v>
      </c>
      <c r="N3939">
        <v>1581.1286142463782</v>
      </c>
      <c r="O3939">
        <v>1.1235495465761591</v>
      </c>
      <c r="P3939">
        <v>2.6329283530733241</v>
      </c>
    </row>
    <row r="3940" spans="1:16" x14ac:dyDescent="0.25">
      <c r="A3940">
        <v>84.013738691806793</v>
      </c>
      <c r="B3940">
        <v>9.9648615855268936</v>
      </c>
      <c r="C3940">
        <v>146.47321151732217</v>
      </c>
      <c r="D3940">
        <v>448.41765879127382</v>
      </c>
      <c r="E3940">
        <v>359.49139009828787</v>
      </c>
      <c r="F3940">
        <v>886.63402244555311</v>
      </c>
      <c r="G3940">
        <v>509.14172955602731</v>
      </c>
      <c r="H3940">
        <v>10.758425820817413</v>
      </c>
      <c r="I3940">
        <v>9.3808019555579563</v>
      </c>
      <c r="J3940">
        <v>211.65680376368957</v>
      </c>
      <c r="K3940">
        <v>719.57484193086952</v>
      </c>
      <c r="L3940">
        <v>521.54812798156252</v>
      </c>
      <c r="M3940">
        <v>1362.8441989135342</v>
      </c>
      <c r="N3940">
        <v>568.01064641723917</v>
      </c>
      <c r="O3940">
        <v>9.429892338439922</v>
      </c>
      <c r="P3940">
        <v>9.3825942073605546</v>
      </c>
    </row>
    <row r="3941" spans="1:16" x14ac:dyDescent="0.25">
      <c r="A3941">
        <v>11.434213101863861</v>
      </c>
      <c r="B3941">
        <v>4.9295805603186462</v>
      </c>
      <c r="C3941">
        <v>159.53982738809475</v>
      </c>
      <c r="D3941">
        <v>500.11144651557731</v>
      </c>
      <c r="E3941">
        <v>191.44714232356864</v>
      </c>
      <c r="F3941">
        <v>477.4709130637566</v>
      </c>
      <c r="G3941">
        <v>521.53284277373609</v>
      </c>
      <c r="H3941">
        <v>5.158021949150025</v>
      </c>
      <c r="I3941">
        <v>4.5960366466546381</v>
      </c>
      <c r="J3941">
        <v>231.1647088379824</v>
      </c>
      <c r="K3941">
        <v>807.40704953518912</v>
      </c>
      <c r="L3941">
        <v>278.22521605483121</v>
      </c>
      <c r="M3941">
        <v>734.80553744035853</v>
      </c>
      <c r="N3941">
        <v>584.29957248641938</v>
      </c>
      <c r="O3941">
        <v>4.513938135665251</v>
      </c>
      <c r="P3941">
        <v>4.7376034497892938</v>
      </c>
    </row>
    <row r="3942" spans="1:16" x14ac:dyDescent="0.25">
      <c r="A3942">
        <v>99.679176151752472</v>
      </c>
      <c r="B3942">
        <v>5.2076197585834292</v>
      </c>
      <c r="C3942">
        <v>720.57502130653631</v>
      </c>
      <c r="D3942">
        <v>3565.3736402696468</v>
      </c>
      <c r="E3942">
        <v>733.91318234987079</v>
      </c>
      <c r="F3942">
        <v>2229.9224430684344</v>
      </c>
      <c r="G3942">
        <v>903.0721933348492</v>
      </c>
      <c r="H3942">
        <v>3.0651295911453236</v>
      </c>
      <c r="I3942">
        <v>8.4370881096341748</v>
      </c>
      <c r="J3942">
        <v>1056.7220216119204</v>
      </c>
      <c r="K3942">
        <v>5912.1957830686088</v>
      </c>
      <c r="L3942">
        <v>1038.6696058399079</v>
      </c>
      <c r="M3942">
        <v>3513.1485882147604</v>
      </c>
      <c r="N3942">
        <v>1067.3941062800088</v>
      </c>
      <c r="O3942">
        <v>2.679233710391701</v>
      </c>
      <c r="P3942">
        <v>9.6756589020376218</v>
      </c>
    </row>
    <row r="3943" spans="1:16" x14ac:dyDescent="0.25">
      <c r="A3943">
        <v>92.530083835124969</v>
      </c>
      <c r="B3943">
        <v>3.2609997954331313</v>
      </c>
      <c r="C3943">
        <v>1894.0871278744992</v>
      </c>
      <c r="D3943">
        <v>12404.394888074106</v>
      </c>
      <c r="E3943">
        <v>810.94380186510614</v>
      </c>
      <c r="F3943">
        <v>3918.950572150166</v>
      </c>
      <c r="G3943">
        <v>1394.7217738024019</v>
      </c>
      <c r="H3943">
        <v>1.318945718253522</v>
      </c>
      <c r="I3943">
        <v>4.2141131975019492</v>
      </c>
      <c r="J3943">
        <v>2602.5809919255144</v>
      </c>
      <c r="K3943">
        <v>18421.403431183204</v>
      </c>
      <c r="L3943">
        <v>844.17244834682288</v>
      </c>
      <c r="M3943">
        <v>6287.0651592617351</v>
      </c>
      <c r="N3943">
        <v>1621.5368113545264</v>
      </c>
      <c r="O3943">
        <v>1.1872256147020899</v>
      </c>
      <c r="P3943">
        <v>2.689832662358866</v>
      </c>
    </row>
    <row r="3944" spans="1:16" x14ac:dyDescent="0.25">
      <c r="A3944">
        <v>92.504415094852448</v>
      </c>
      <c r="B3944">
        <v>7.6836326574319989</v>
      </c>
      <c r="C3944">
        <v>281.0079141006421</v>
      </c>
      <c r="D3944">
        <v>1039.77229337878</v>
      </c>
      <c r="E3944">
        <v>483.99268779296648</v>
      </c>
      <c r="F3944">
        <v>1297.261014095129</v>
      </c>
      <c r="G3944">
        <v>624.60776563866852</v>
      </c>
      <c r="H3944">
        <v>6.5037946532490896</v>
      </c>
      <c r="I3944">
        <v>7.673130532202098</v>
      </c>
      <c r="J3944">
        <v>413.25635565911284</v>
      </c>
      <c r="K3944">
        <v>1732.8721548454291</v>
      </c>
      <c r="L3944">
        <v>711.29352279283944</v>
      </c>
      <c r="M3944">
        <v>2013.0378772644963</v>
      </c>
      <c r="N3944">
        <v>718.52698666759193</v>
      </c>
      <c r="O3944">
        <v>5.6532492080694015</v>
      </c>
      <c r="P3944">
        <v>9.3398064780488159</v>
      </c>
    </row>
    <row r="3945" spans="1:16" x14ac:dyDescent="0.25">
      <c r="A3945">
        <v>27.61885541677475</v>
      </c>
      <c r="B3945">
        <v>1.803292714298359</v>
      </c>
      <c r="C3945">
        <v>2777.5512550319731</v>
      </c>
      <c r="D3945">
        <v>20067.288980148751</v>
      </c>
      <c r="E3945">
        <v>466.64047796459158</v>
      </c>
      <c r="F3945">
        <v>3410.7091448016813</v>
      </c>
      <c r="G3945">
        <v>1667.969716837893</v>
      </c>
      <c r="H3945">
        <v>0.63015480509395239</v>
      </c>
      <c r="I3945">
        <v>1.4757033765082215</v>
      </c>
      <c r="J3945">
        <v>3648.1278866273756</v>
      </c>
      <c r="K3945">
        <v>27824.055763690074</v>
      </c>
      <c r="L3945">
        <v>515.2712968118733</v>
      </c>
      <c r="M3945">
        <v>5517.0232378595529</v>
      </c>
      <c r="N3945">
        <v>1898.8291914298848</v>
      </c>
      <c r="O3945">
        <v>0.576860428997783</v>
      </c>
      <c r="P3945">
        <v>1.1329548499254416</v>
      </c>
    </row>
    <row r="3946" spans="1:16" x14ac:dyDescent="0.25">
      <c r="A3946">
        <v>99.25794917345047</v>
      </c>
      <c r="B3946">
        <v>9.7480471896013121</v>
      </c>
      <c r="C3946">
        <v>173.69519279475909</v>
      </c>
      <c r="D3946">
        <v>557.68603546630391</v>
      </c>
      <c r="E3946">
        <v>407.26179818754537</v>
      </c>
      <c r="F3946">
        <v>1026.9967927320592</v>
      </c>
      <c r="G3946">
        <v>534.61561823309808</v>
      </c>
      <c r="H3946">
        <v>9.8848555392173694</v>
      </c>
      <c r="I3946">
        <v>9.0067405086736869</v>
      </c>
      <c r="J3946">
        <v>252.33569827765362</v>
      </c>
      <c r="K3946">
        <v>905.58382943133904</v>
      </c>
      <c r="L3946">
        <v>592.93121009704214</v>
      </c>
      <c r="M3946">
        <v>1582.4153177555077</v>
      </c>
      <c r="N3946">
        <v>601.46084660804274</v>
      </c>
      <c r="O3946">
        <v>8.6381180977621916</v>
      </c>
      <c r="P3946">
        <v>9.6049944422161033</v>
      </c>
    </row>
    <row r="3947" spans="1:16" x14ac:dyDescent="0.25">
      <c r="A3947">
        <v>60.991970717906952</v>
      </c>
      <c r="B3947">
        <v>4.463569999042976</v>
      </c>
      <c r="C3947">
        <v>705.18412225629959</v>
      </c>
      <c r="D3947">
        <v>3466.2061267844911</v>
      </c>
      <c r="E3947">
        <v>617.71825527488431</v>
      </c>
      <c r="F3947">
        <v>1870.0197883379608</v>
      </c>
      <c r="G3947">
        <v>894.79043848683943</v>
      </c>
      <c r="H3947">
        <v>2.6493620720479019</v>
      </c>
      <c r="I3947">
        <v>7.1529828580809234</v>
      </c>
      <c r="J3947">
        <v>1034.8199658869105</v>
      </c>
      <c r="K3947">
        <v>5754.6430775206409</v>
      </c>
      <c r="L3947">
        <v>876.59624195824017</v>
      </c>
      <c r="M3947">
        <v>2945.0449530065694</v>
      </c>
      <c r="N3947">
        <v>1057.3646775348736</v>
      </c>
      <c r="O3947">
        <v>2.3149145002312612</v>
      </c>
      <c r="P3947">
        <v>8.2748894321486937</v>
      </c>
    </row>
    <row r="3948" spans="1:16" x14ac:dyDescent="0.25">
      <c r="A3948">
        <v>53.937764227390289</v>
      </c>
      <c r="B3948">
        <v>4.8455546089547745</v>
      </c>
      <c r="C3948">
        <v>533.34850919030077</v>
      </c>
      <c r="D3948">
        <v>2404.9940010962373</v>
      </c>
      <c r="E3948">
        <v>528.50686479528099</v>
      </c>
      <c r="F3948">
        <v>1534.8396668268408</v>
      </c>
      <c r="G3948">
        <v>796.49638362214171</v>
      </c>
      <c r="H3948">
        <v>3.2057708769604147</v>
      </c>
      <c r="I3948">
        <v>6.6051246108632817</v>
      </c>
      <c r="J3948">
        <v>787.03138944591308</v>
      </c>
      <c r="K3948">
        <v>4035.1425494617506</v>
      </c>
      <c r="L3948">
        <v>768.84576971638569</v>
      </c>
      <c r="M3948">
        <v>2405.8722711961059</v>
      </c>
      <c r="N3948">
        <v>936.61159490180546</v>
      </c>
      <c r="O3948">
        <v>2.7902045093834906</v>
      </c>
      <c r="P3948">
        <v>8.3612506366973793</v>
      </c>
    </row>
    <row r="3949" spans="1:16" x14ac:dyDescent="0.25">
      <c r="A3949">
        <v>7.0063022971153259</v>
      </c>
      <c r="B3949">
        <v>5.8831592155304637</v>
      </c>
      <c r="C3949">
        <v>77.614800560014487</v>
      </c>
      <c r="D3949">
        <v>202.71281944878385</v>
      </c>
      <c r="E3949">
        <v>120.46240610837381</v>
      </c>
      <c r="F3949">
        <v>273.69806986315569</v>
      </c>
      <c r="G3949">
        <v>437.77842429128401</v>
      </c>
      <c r="H3949">
        <v>7.9544988178261233</v>
      </c>
      <c r="I3949">
        <v>5.2072319091764339</v>
      </c>
      <c r="J3949">
        <v>109.8603744182889</v>
      </c>
      <c r="K3949">
        <v>309.90550219540165</v>
      </c>
      <c r="L3949">
        <v>173.67567562144606</v>
      </c>
      <c r="M3949">
        <v>417.09390614185276</v>
      </c>
      <c r="N3949">
        <v>473.3103323621952</v>
      </c>
      <c r="O3949">
        <v>7.0802576174894378</v>
      </c>
      <c r="P3949">
        <v>5.5269785488509955</v>
      </c>
    </row>
    <row r="3950" spans="1:16" x14ac:dyDescent="0.25">
      <c r="A3950">
        <v>80.130713284015656</v>
      </c>
      <c r="B3950">
        <v>7.9230504059952587</v>
      </c>
      <c r="C3950">
        <v>235.29794188031806</v>
      </c>
      <c r="D3950">
        <v>825.35802166625683</v>
      </c>
      <c r="E3950">
        <v>428.98782480996374</v>
      </c>
      <c r="F3950">
        <v>1124.6194143903424</v>
      </c>
      <c r="G3950">
        <v>588.02372422264148</v>
      </c>
      <c r="H3950">
        <v>7.172753780520341</v>
      </c>
      <c r="I3950">
        <v>7.5242636014951749</v>
      </c>
      <c r="J3950">
        <v>344.70286706629747</v>
      </c>
      <c r="K3950">
        <v>1364.571332412575</v>
      </c>
      <c r="L3950">
        <v>628.61743358330932</v>
      </c>
      <c r="M3950">
        <v>1740.5087484252874</v>
      </c>
      <c r="N3950">
        <v>671.14546596500873</v>
      </c>
      <c r="O3950">
        <v>6.2433835478648891</v>
      </c>
      <c r="P3950">
        <v>8.7892420211938287</v>
      </c>
    </row>
    <row r="3951" spans="1:16" x14ac:dyDescent="0.25">
      <c r="A3951">
        <v>99.318527400493622</v>
      </c>
      <c r="B3951">
        <v>3.5064037266050216</v>
      </c>
      <c r="C3951">
        <v>1709.7143487178628</v>
      </c>
      <c r="D3951">
        <v>10890.738859044142</v>
      </c>
      <c r="E3951">
        <v>870.03076112052986</v>
      </c>
      <c r="F3951">
        <v>3752.5571378674808</v>
      </c>
      <c r="G3951">
        <v>1330.0067873022012</v>
      </c>
      <c r="H3951">
        <v>1.4752886529544706</v>
      </c>
      <c r="I3951">
        <v>5.1713689596009607</v>
      </c>
      <c r="J3951">
        <v>2373.6774236122455</v>
      </c>
      <c r="K3951">
        <v>16443.254139417717</v>
      </c>
      <c r="L3951">
        <v>893.66137340604075</v>
      </c>
      <c r="M3951">
        <v>6007.5782787600047</v>
      </c>
      <c r="N3951">
        <v>1553.0267955673396</v>
      </c>
      <c r="O3951">
        <v>1.3224977873340931</v>
      </c>
      <c r="P3951">
        <v>3.1788350890454597</v>
      </c>
    </row>
    <row r="3952" spans="1:16" x14ac:dyDescent="0.25">
      <c r="A3952">
        <v>16.121891558170319</v>
      </c>
      <c r="B3952">
        <v>1.9395255442197639</v>
      </c>
      <c r="C3952">
        <v>1660.3119941463694</v>
      </c>
      <c r="D3952">
        <v>10491.322835270365</v>
      </c>
      <c r="E3952">
        <v>481.20388452518483</v>
      </c>
      <c r="F3952">
        <v>2008.6355474365407</v>
      </c>
      <c r="G3952">
        <v>1312.0895515444658</v>
      </c>
      <c r="H3952">
        <v>0.82532857417392702</v>
      </c>
      <c r="I3952">
        <v>2.9647176031372098</v>
      </c>
      <c r="J3952">
        <v>2311.5896814611788</v>
      </c>
      <c r="K3952">
        <v>15912.525744036766</v>
      </c>
      <c r="L3952">
        <v>492.48263427834723</v>
      </c>
      <c r="M3952">
        <v>3213.790096505998</v>
      </c>
      <c r="N3952">
        <v>1533.8406126677146</v>
      </c>
      <c r="O3952">
        <v>0.73900779889837687</v>
      </c>
      <c r="P3952">
        <v>1.8089973781610549</v>
      </c>
    </row>
    <row r="3953" spans="1:16" x14ac:dyDescent="0.25">
      <c r="A3953">
        <v>82.86950296163559</v>
      </c>
      <c r="B3953">
        <v>2.4975807678584094</v>
      </c>
      <c r="C3953">
        <v>3005.7507368474789</v>
      </c>
      <c r="D3953">
        <v>22135.275372036045</v>
      </c>
      <c r="E3953">
        <v>656.46088261080001</v>
      </c>
      <c r="F3953">
        <v>5210.9895294668186</v>
      </c>
      <c r="G3953">
        <v>1730.9192244279466</v>
      </c>
      <c r="H3953">
        <v>0.84712261571419512</v>
      </c>
      <c r="I3953">
        <v>1.9014814933080386</v>
      </c>
      <c r="J3953">
        <v>3907.1131538394366</v>
      </c>
      <c r="K3953">
        <v>30234.403702602587</v>
      </c>
      <c r="L3953">
        <v>734.99657313314492</v>
      </c>
      <c r="M3953">
        <v>8444.2702644369929</v>
      </c>
      <c r="N3953">
        <v>1960.4384846380772</v>
      </c>
      <c r="O3953">
        <v>0.77832950383156319</v>
      </c>
      <c r="P3953">
        <v>1.511312506050319</v>
      </c>
    </row>
    <row r="3954" spans="1:16" x14ac:dyDescent="0.25">
      <c r="A3954">
        <v>53.754011452198029</v>
      </c>
      <c r="B3954">
        <v>1.1900113752984351</v>
      </c>
      <c r="C3954">
        <v>8361.4463945891039</v>
      </c>
      <c r="D3954">
        <v>76405.349125851586</v>
      </c>
      <c r="E3954">
        <v>553.40893353733225</v>
      </c>
      <c r="F3954">
        <v>11038.25535539193</v>
      </c>
      <c r="G3954">
        <v>2801.1445216846023</v>
      </c>
      <c r="H3954">
        <v>0.27876797183367291</v>
      </c>
      <c r="I3954">
        <v>0.71128960486761406</v>
      </c>
      <c r="J3954">
        <v>9531.3254944949967</v>
      </c>
      <c r="K3954">
        <v>89224.418988617719</v>
      </c>
      <c r="L3954">
        <v>776.07567260900782</v>
      </c>
      <c r="M3954">
        <v>18389.277243240569</v>
      </c>
      <c r="N3954">
        <v>2981.9281135262786</v>
      </c>
      <c r="O3954">
        <v>0.26698901381970891</v>
      </c>
      <c r="P3954">
        <v>0.83889666604061641</v>
      </c>
    </row>
    <row r="3955" spans="1:16" x14ac:dyDescent="0.25">
      <c r="A3955">
        <v>13.618640601634979</v>
      </c>
      <c r="B3955">
        <v>3.9700975692790226</v>
      </c>
      <c r="C3955">
        <v>295.18933831399056</v>
      </c>
      <c r="D3955">
        <v>1108.7261655714346</v>
      </c>
      <c r="E3955">
        <v>260.80483875173007</v>
      </c>
      <c r="F3955">
        <v>703.30869609095032</v>
      </c>
      <c r="G3955">
        <v>635.51874658389534</v>
      </c>
      <c r="H3955">
        <v>3.2980914001397896</v>
      </c>
      <c r="I3955">
        <v>4.0317298772605232</v>
      </c>
      <c r="J3955">
        <v>434.49918286933217</v>
      </c>
      <c r="K3955">
        <v>1851.1521681510576</v>
      </c>
      <c r="L3955">
        <v>383.50530080198507</v>
      </c>
      <c r="M3955">
        <v>1092.1817930845968</v>
      </c>
      <c r="N3955">
        <v>732.59965392165691</v>
      </c>
      <c r="O3955">
        <v>2.866041084049253</v>
      </c>
      <c r="P3955">
        <v>4.9630600986074818</v>
      </c>
    </row>
    <row r="3956" spans="1:16" x14ac:dyDescent="0.25">
      <c r="A3956">
        <v>16.036777555942535</v>
      </c>
      <c r="B3956">
        <v>2.5833914337485915</v>
      </c>
      <c r="C3956">
        <v>885.88767728598032</v>
      </c>
      <c r="D3956">
        <v>4667.2972061163337</v>
      </c>
      <c r="E3956">
        <v>431.86503268938435</v>
      </c>
      <c r="F3956">
        <v>1366.0552730011727</v>
      </c>
      <c r="G3956">
        <v>987.64067226455836</v>
      </c>
      <c r="H3956">
        <v>1.4030429971223122</v>
      </c>
      <c r="I3956">
        <v>4.5611011117170417</v>
      </c>
      <c r="J3956">
        <v>1288.9700625555934</v>
      </c>
      <c r="K3956">
        <v>7629.4104127969113</v>
      </c>
      <c r="L3956">
        <v>591.39489511726583</v>
      </c>
      <c r="M3956">
        <v>2159.9516174041464</v>
      </c>
      <c r="N3956">
        <v>1168.4802480187566</v>
      </c>
      <c r="O3956">
        <v>1.2317193759826799</v>
      </c>
      <c r="P3956">
        <v>4.6218080816999771</v>
      </c>
    </row>
    <row r="3957" spans="1:16" x14ac:dyDescent="0.25">
      <c r="A3957">
        <v>93.028281629085541</v>
      </c>
      <c r="B3957">
        <v>5.1354888726993737</v>
      </c>
      <c r="C3957">
        <v>705.97176745839477</v>
      </c>
      <c r="D3957">
        <v>3471.2659238482752</v>
      </c>
      <c r="E3957">
        <v>711.37516406051293</v>
      </c>
      <c r="F3957">
        <v>2153.9506565311103</v>
      </c>
      <c r="G3957">
        <v>895.21612939096508</v>
      </c>
      <c r="H3957">
        <v>3.0468570918267415</v>
      </c>
      <c r="I3957">
        <v>8.2344695002038861</v>
      </c>
      <c r="J3957">
        <v>1035.9419930628414</v>
      </c>
      <c r="K3957">
        <v>5762.6944035833176</v>
      </c>
      <c r="L3957">
        <v>1009.365354243214</v>
      </c>
      <c r="M3957">
        <v>3392.265135287475</v>
      </c>
      <c r="N3957">
        <v>1057.8807598573264</v>
      </c>
      <c r="O3957">
        <v>2.6622834094027596</v>
      </c>
      <c r="P3957">
        <v>9.5217827197813616</v>
      </c>
    </row>
    <row r="3958" spans="1:16" x14ac:dyDescent="0.25">
      <c r="A3958">
        <v>45.506261646747589</v>
      </c>
      <c r="B3958">
        <v>6.0550613272394891</v>
      </c>
      <c r="C3958">
        <v>282.11193310842168</v>
      </c>
      <c r="D3958">
        <v>1045.1006631815601</v>
      </c>
      <c r="E3958">
        <v>382.68654910450533</v>
      </c>
      <c r="F3958">
        <v>1026.224913781643</v>
      </c>
      <c r="G3958">
        <v>625.46417680694537</v>
      </c>
      <c r="H3958">
        <v>5.1176576610532845</v>
      </c>
      <c r="I3958">
        <v>6.0546153886856668</v>
      </c>
      <c r="J3958">
        <v>414.91068313882397</v>
      </c>
      <c r="K3958">
        <v>1742.0163130564588</v>
      </c>
      <c r="L3958">
        <v>562.43826650873621</v>
      </c>
      <c r="M3958">
        <v>1592.5493393969562</v>
      </c>
      <c r="N3958">
        <v>719.63256067773568</v>
      </c>
      <c r="O3958">
        <v>4.448286520291016</v>
      </c>
      <c r="P3958">
        <v>7.3763851649453382</v>
      </c>
    </row>
    <row r="3959" spans="1:16" x14ac:dyDescent="0.25">
      <c r="A3959">
        <v>32.298072040081024</v>
      </c>
      <c r="B3959">
        <v>1.8363747284032523</v>
      </c>
      <c r="C3959">
        <v>2967.8391113016351</v>
      </c>
      <c r="D3959">
        <v>21789.576558195538</v>
      </c>
      <c r="E3959">
        <v>481.36774329964408</v>
      </c>
      <c r="F3959">
        <v>3771.012547728767</v>
      </c>
      <c r="G3959">
        <v>1720.6386016270021</v>
      </c>
      <c r="H3959">
        <v>0.62584495905262205</v>
      </c>
      <c r="I3959">
        <v>1.4135573005754067</v>
      </c>
      <c r="J3959">
        <v>3864.3473748470155</v>
      </c>
      <c r="K3959">
        <v>29834.334080785036</v>
      </c>
      <c r="L3959">
        <v>537.7354534727458</v>
      </c>
      <c r="M3959">
        <v>6109.0422513184931</v>
      </c>
      <c r="N3959">
        <v>1950.4242575009612</v>
      </c>
      <c r="O3959">
        <v>0.57468079533003757</v>
      </c>
      <c r="P3959">
        <v>1.1174180139198917</v>
      </c>
    </row>
    <row r="3960" spans="1:16" x14ac:dyDescent="0.25">
      <c r="A3960">
        <v>30.33427768945694</v>
      </c>
      <c r="B3960">
        <v>8.7560255561406013</v>
      </c>
      <c r="C3960">
        <v>93.533836599229431</v>
      </c>
      <c r="D3960">
        <v>255.0573405258734</v>
      </c>
      <c r="E3960">
        <v>212.68203700036631</v>
      </c>
      <c r="F3960">
        <v>494.80166557680985</v>
      </c>
      <c r="G3960">
        <v>455.30760202501597</v>
      </c>
      <c r="H3960">
        <v>11.099563080138907</v>
      </c>
      <c r="I3960">
        <v>8.0408752391128004</v>
      </c>
      <c r="J3960">
        <v>133.1849260560351</v>
      </c>
      <c r="K3960">
        <v>395.5746111438695</v>
      </c>
      <c r="L3960">
        <v>306.76184080939498</v>
      </c>
      <c r="M3960">
        <v>755.89922353294094</v>
      </c>
      <c r="N3960">
        <v>496.75751282115408</v>
      </c>
      <c r="O3960">
        <v>9.8293254084762829</v>
      </c>
      <c r="P3960">
        <v>8.3172157231605777</v>
      </c>
    </row>
    <row r="3961" spans="1:16" x14ac:dyDescent="0.25">
      <c r="A3961">
        <v>25.349337518215179</v>
      </c>
      <c r="B3961">
        <v>2.999219687531288</v>
      </c>
      <c r="C3961">
        <v>892.58351220404973</v>
      </c>
      <c r="D3961">
        <v>4713.2486314616453</v>
      </c>
      <c r="E3961">
        <v>504.43685611540388</v>
      </c>
      <c r="F3961">
        <v>1598.3045845810229</v>
      </c>
      <c r="G3961">
        <v>990.91298910070043</v>
      </c>
      <c r="H3961">
        <v>1.6241099237117298</v>
      </c>
      <c r="I3961">
        <v>5.3082821377610756</v>
      </c>
      <c r="J3961">
        <v>1298.2630372576584</v>
      </c>
      <c r="K3961">
        <v>7699.7464946779246</v>
      </c>
      <c r="L3961">
        <v>689.76480194558826</v>
      </c>
      <c r="M3961">
        <v>2527.5136584956003</v>
      </c>
      <c r="N3961">
        <v>1172.3426284184336</v>
      </c>
      <c r="O3961">
        <v>1.4260472725275655</v>
      </c>
      <c r="P3961">
        <v>5.3393582340713497</v>
      </c>
    </row>
    <row r="3962" spans="1:16" x14ac:dyDescent="0.25">
      <c r="A3962">
        <v>45.187756836414337</v>
      </c>
      <c r="B3962">
        <v>1.6259546122295785</v>
      </c>
      <c r="C3962">
        <v>4577.8135351002356</v>
      </c>
      <c r="D3962">
        <v>37081.740955235</v>
      </c>
      <c r="E3962">
        <v>491.11016478060242</v>
      </c>
      <c r="F3962">
        <v>5920.1734756880651</v>
      </c>
      <c r="G3962">
        <v>2109.0185093340497</v>
      </c>
      <c r="H3962">
        <v>0.47164511036479406</v>
      </c>
      <c r="I3962">
        <v>0.97059277811710865</v>
      </c>
      <c r="J3962">
        <v>5612.9503640150924</v>
      </c>
      <c r="K3962">
        <v>46818.167482985853</v>
      </c>
      <c r="L3962">
        <v>597.48767571610233</v>
      </c>
      <c r="M3962">
        <v>9692.6683800707087</v>
      </c>
      <c r="N3962">
        <v>2319.9936307989219</v>
      </c>
      <c r="O3962">
        <v>0.44189860266366371</v>
      </c>
      <c r="P3962">
        <v>0.90910069507799129</v>
      </c>
    </row>
    <row r="3963" spans="1:16" x14ac:dyDescent="0.25">
      <c r="A3963">
        <v>63.559458434581757</v>
      </c>
      <c r="B3963">
        <v>9.3276878070913067</v>
      </c>
      <c r="C3963">
        <v>138.13714966858456</v>
      </c>
      <c r="D3963">
        <v>416.20365646119222</v>
      </c>
      <c r="E3963">
        <v>319.84146437743129</v>
      </c>
      <c r="F3963">
        <v>782.82290171355373</v>
      </c>
      <c r="G3963">
        <v>501.06762885281017</v>
      </c>
      <c r="H3963">
        <v>10.287895627910729</v>
      </c>
      <c r="I3963">
        <v>8.8178388171995934</v>
      </c>
      <c r="J3963">
        <v>199.23323259331085</v>
      </c>
      <c r="K3963">
        <v>665.0321657118875</v>
      </c>
      <c r="L3963">
        <v>463.51956804988436</v>
      </c>
      <c r="M3963">
        <v>1202.2895530173409</v>
      </c>
      <c r="N3963">
        <v>557.37736990985684</v>
      </c>
      <c r="O3963">
        <v>9.0279134126777869</v>
      </c>
      <c r="P3963">
        <v>8.6895867757273368</v>
      </c>
    </row>
    <row r="3964" spans="1:16" x14ac:dyDescent="0.25">
      <c r="A3964">
        <v>24.838122427463531</v>
      </c>
      <c r="B3964">
        <v>6.4935668231147741</v>
      </c>
      <c r="C3964">
        <v>153.7089960072106</v>
      </c>
      <c r="D3964">
        <v>476.8667289752949</v>
      </c>
      <c r="E3964">
        <v>244.22438469566376</v>
      </c>
      <c r="F3964">
        <v>606.14870814406652</v>
      </c>
      <c r="G3964">
        <v>516.04220093802303</v>
      </c>
      <c r="H3964">
        <v>6.8880329309803541</v>
      </c>
      <c r="I3964">
        <v>6.083167475825312</v>
      </c>
      <c r="J3964">
        <v>222.45484588591896</v>
      </c>
      <c r="K3964">
        <v>767.86996822288859</v>
      </c>
      <c r="L3964">
        <v>354.65549984022113</v>
      </c>
      <c r="M3964">
        <v>932.3434016342311</v>
      </c>
      <c r="N3964">
        <v>577.08607314060453</v>
      </c>
      <c r="O3964">
        <v>6.0319712562778678</v>
      </c>
      <c r="P3964">
        <v>6.1812784189624095</v>
      </c>
    </row>
    <row r="3965" spans="1:16" x14ac:dyDescent="0.25">
      <c r="A3965">
        <v>67.246244847774506</v>
      </c>
      <c r="B3965">
        <v>3.9157990507670877</v>
      </c>
      <c r="C3965">
        <v>1016.5790160057807</v>
      </c>
      <c r="D3965">
        <v>5580.8711256070992</v>
      </c>
      <c r="E3965">
        <v>729.86400121007273</v>
      </c>
      <c r="F3965">
        <v>2388.6528974412586</v>
      </c>
      <c r="G3965">
        <v>1049.6481212039125</v>
      </c>
      <c r="H3965">
        <v>2.0157191088490163</v>
      </c>
      <c r="I3965">
        <v>7.1740414616202113</v>
      </c>
      <c r="J3965">
        <v>1468.7981626671358</v>
      </c>
      <c r="K3965">
        <v>9010.07280314536</v>
      </c>
      <c r="L3965">
        <v>969.91926319313848</v>
      </c>
      <c r="M3965">
        <v>3786.2090808846751</v>
      </c>
      <c r="N3965">
        <v>1241.0431281775611</v>
      </c>
      <c r="O3965">
        <v>1.7757901215637668</v>
      </c>
      <c r="P3965">
        <v>6.1996135436172883</v>
      </c>
    </row>
    <row r="3966" spans="1:16" x14ac:dyDescent="0.25">
      <c r="A3966">
        <v>56.520664989948273</v>
      </c>
      <c r="B3966">
        <v>1.1308770761527907</v>
      </c>
      <c r="C3966">
        <v>9231.5204297973505</v>
      </c>
      <c r="D3966">
        <v>85970.571942385053</v>
      </c>
      <c r="E3966">
        <v>585.62041242145733</v>
      </c>
      <c r="F3966">
        <v>12496.814934501803</v>
      </c>
      <c r="G3966">
        <v>2936.1604587460893</v>
      </c>
      <c r="H3966">
        <v>0.25615488059809505</v>
      </c>
      <c r="I3966">
        <v>0.70562746670380194</v>
      </c>
      <c r="J3966">
        <v>10444.325664378419</v>
      </c>
      <c r="K3966">
        <v>99884.1164033573</v>
      </c>
      <c r="L3966">
        <v>842.21065089109516</v>
      </c>
      <c r="M3966">
        <v>20887.033103276855</v>
      </c>
      <c r="N3966">
        <v>3117.9413461554363</v>
      </c>
      <c r="O3966">
        <v>0.2458539716420024</v>
      </c>
      <c r="P3966">
        <v>0.8553239596987573</v>
      </c>
    </row>
    <row r="3967" spans="1:16" x14ac:dyDescent="0.25">
      <c r="A3967">
        <v>41.902311503887177</v>
      </c>
      <c r="B3967">
        <v>2.4600926687191347</v>
      </c>
      <c r="C3967">
        <v>1965.1696933414332</v>
      </c>
      <c r="D3967">
        <v>12997.066895807371</v>
      </c>
      <c r="E3967">
        <v>612.7373669761605</v>
      </c>
      <c r="F3967">
        <v>3083.9203647389436</v>
      </c>
      <c r="G3967">
        <v>1418.8312536031306</v>
      </c>
      <c r="H3967">
        <v>0.98101459850873496</v>
      </c>
      <c r="I3967">
        <v>3.0283337736474971</v>
      </c>
      <c r="J3967">
        <v>2689.7064605036667</v>
      </c>
      <c r="K3967">
        <v>19182.742164931158</v>
      </c>
      <c r="L3967">
        <v>641.08116587110567</v>
      </c>
      <c r="M3967">
        <v>4951.2206891364349</v>
      </c>
      <c r="N3967">
        <v>1646.7548197886085</v>
      </c>
      <c r="O3967">
        <v>0.88439348296569764</v>
      </c>
      <c r="P3967">
        <v>1.9652437526244055</v>
      </c>
    </row>
    <row r="3968" spans="1:16" x14ac:dyDescent="0.25">
      <c r="A3968">
        <v>4.0439172387123108</v>
      </c>
      <c r="B3968">
        <v>8.8007048043839777</v>
      </c>
      <c r="C3968">
        <v>26.502657749138397</v>
      </c>
      <c r="D3968">
        <v>58.290132131070642</v>
      </c>
      <c r="E3968">
        <v>59.005182764434387</v>
      </c>
      <c r="F3968">
        <v>119.12229111119323</v>
      </c>
      <c r="G3968">
        <v>376.53903040072544</v>
      </c>
      <c r="H3968">
        <v>16.569116995454884</v>
      </c>
      <c r="I3968">
        <v>5.504002028793094</v>
      </c>
      <c r="J3968">
        <v>36.403154219479312</v>
      </c>
      <c r="K3968">
        <v>83.006921700370697</v>
      </c>
      <c r="L3968">
        <v>86.321008665511158</v>
      </c>
      <c r="M3968">
        <v>179.20929802085666</v>
      </c>
      <c r="N3968">
        <v>389.06772120639096</v>
      </c>
      <c r="O3968">
        <v>15.276089582258793</v>
      </c>
      <c r="P3968">
        <v>6.262891635100476</v>
      </c>
    </row>
    <row r="3969" spans="1:16" x14ac:dyDescent="0.25">
      <c r="A3969">
        <v>61.179452836513519</v>
      </c>
      <c r="B3969">
        <v>0.961498573519185</v>
      </c>
      <c r="C3969">
        <v>11953.843085430099</v>
      </c>
      <c r="D3969">
        <v>117060.25349409832</v>
      </c>
      <c r="E3969">
        <v>703.4362904483238</v>
      </c>
      <c r="F3969">
        <v>17425.849884303527</v>
      </c>
      <c r="G3969">
        <v>3324.2516698972272</v>
      </c>
      <c r="H3969">
        <v>0.19994955562036629</v>
      </c>
      <c r="I3969">
        <v>0.71591937623142732</v>
      </c>
      <c r="J3969">
        <v>13402.335086371277</v>
      </c>
      <c r="K3969">
        <v>135995.03958043465</v>
      </c>
      <c r="L3969">
        <v>1081.2369998959696</v>
      </c>
      <c r="M3969">
        <v>29393.414279372013</v>
      </c>
      <c r="N3969">
        <v>3526.4511280796455</v>
      </c>
      <c r="O3969">
        <v>0.19246482090957143</v>
      </c>
      <c r="P3969">
        <v>0.90324756625272906</v>
      </c>
    </row>
    <row r="3970" spans="1:16" x14ac:dyDescent="0.25">
      <c r="A3970">
        <v>47.649029076099396</v>
      </c>
      <c r="B3970">
        <v>9.0071610354918903</v>
      </c>
      <c r="C3970">
        <v>121.08839153505814</v>
      </c>
      <c r="D3970">
        <v>352.28379568780383</v>
      </c>
      <c r="E3970">
        <v>275.29948595098051</v>
      </c>
      <c r="F3970">
        <v>662.29663556809999</v>
      </c>
      <c r="G3970">
        <v>484.11204896624218</v>
      </c>
      <c r="H3970">
        <v>10.418867653755594</v>
      </c>
      <c r="I3970">
        <v>8.5086481686864115</v>
      </c>
      <c r="J3970">
        <v>173.89110923890334</v>
      </c>
      <c r="K3970">
        <v>557.36426403995733</v>
      </c>
      <c r="L3970">
        <v>398.1182875524006</v>
      </c>
      <c r="M3970">
        <v>1015.3260385640132</v>
      </c>
      <c r="N3970">
        <v>534.99296612034652</v>
      </c>
      <c r="O3970">
        <v>9.1686212661433082</v>
      </c>
      <c r="P3970">
        <v>8.301955613945518</v>
      </c>
    </row>
    <row r="3971" spans="1:16" x14ac:dyDescent="0.25">
      <c r="A3971">
        <v>76.623017966747284</v>
      </c>
      <c r="B3971">
        <v>2.0978979283541745</v>
      </c>
      <c r="C3971">
        <v>3972.741514479585</v>
      </c>
      <c r="D3971">
        <v>31202.041621309738</v>
      </c>
      <c r="E3971">
        <v>597.61769215500681</v>
      </c>
      <c r="F3971">
        <v>6287.2788236177557</v>
      </c>
      <c r="G3971">
        <v>1973.158059739008</v>
      </c>
      <c r="H3971">
        <v>0.64113261082431616</v>
      </c>
      <c r="I3971">
        <v>1.3262494877541957</v>
      </c>
      <c r="J3971">
        <v>4969.2896913885734</v>
      </c>
      <c r="K3971">
        <v>40420.326104022432</v>
      </c>
      <c r="L3971">
        <v>705.81816481572298</v>
      </c>
      <c r="M3971">
        <v>10256.633976194906</v>
      </c>
      <c r="N3971">
        <v>2192.22202768438</v>
      </c>
      <c r="O3971">
        <v>0.59681579532709794</v>
      </c>
      <c r="P3971">
        <v>1.1769884912061179</v>
      </c>
    </row>
    <row r="3972" spans="1:16" x14ac:dyDescent="0.25">
      <c r="A3972">
        <v>60.619142591953278</v>
      </c>
      <c r="B3972">
        <v>3.2035535861419904</v>
      </c>
      <c r="C3972">
        <v>1460.251964673063</v>
      </c>
      <c r="D3972">
        <v>8903.153742696275</v>
      </c>
      <c r="E3972">
        <v>765.59542741589564</v>
      </c>
      <c r="F3972">
        <v>2878.4439489116808</v>
      </c>
      <c r="G3972">
        <v>1236.7310611573739</v>
      </c>
      <c r="H3972">
        <v>1.4326308659362543</v>
      </c>
      <c r="I3972">
        <v>5.593125011305367</v>
      </c>
      <c r="J3972">
        <v>2056.6569674437283</v>
      </c>
      <c r="K3972">
        <v>13761.75414221674</v>
      </c>
      <c r="L3972">
        <v>803.23133641865252</v>
      </c>
      <c r="M3972">
        <v>4593.802650705853</v>
      </c>
      <c r="N3972">
        <v>1452.0629602444005</v>
      </c>
      <c r="O3972">
        <v>1.276663915121572</v>
      </c>
      <c r="P3972">
        <v>3.4042424810484246</v>
      </c>
    </row>
    <row r="3973" spans="1:16" x14ac:dyDescent="0.25">
      <c r="A3973">
        <v>49.15628570318222</v>
      </c>
      <c r="B3973">
        <v>5.8372795478349957</v>
      </c>
      <c r="C3973">
        <v>325.05008468624067</v>
      </c>
      <c r="D3973">
        <v>1257.4057256380274</v>
      </c>
      <c r="E3973">
        <v>416.35777946744992</v>
      </c>
      <c r="F3973">
        <v>1136.1669147949146</v>
      </c>
      <c r="G3973">
        <v>657.88970266361116</v>
      </c>
      <c r="H3973">
        <v>4.674063915794032</v>
      </c>
      <c r="I3973">
        <v>6.1460711638796868</v>
      </c>
      <c r="J3973">
        <v>479.16592742503167</v>
      </c>
      <c r="K3973">
        <v>2105.7042318032641</v>
      </c>
      <c r="L3973">
        <v>612.65796272847433</v>
      </c>
      <c r="M3973">
        <v>1766.9798766928484</v>
      </c>
      <c r="N3973">
        <v>761.36454926381282</v>
      </c>
      <c r="O3973">
        <v>4.0603930651064655</v>
      </c>
      <c r="P3973">
        <v>7.7268346973667699</v>
      </c>
    </row>
    <row r="3974" spans="1:16" x14ac:dyDescent="0.25">
      <c r="A3974">
        <v>99.638767063617706</v>
      </c>
      <c r="B3974">
        <v>6.5975236023702371</v>
      </c>
      <c r="C3974">
        <v>420.6699178665678</v>
      </c>
      <c r="D3974">
        <v>1762.1848899991608</v>
      </c>
      <c r="E3974">
        <v>586.9158851215434</v>
      </c>
      <c r="F3974">
        <v>1653.201198636548</v>
      </c>
      <c r="G3974">
        <v>724.83562189511531</v>
      </c>
      <c r="H3974">
        <v>4.7845260411243249</v>
      </c>
      <c r="I3974">
        <v>7.8343970738537623</v>
      </c>
      <c r="J3974">
        <v>621.40655910319481</v>
      </c>
      <c r="K3974">
        <v>2962.9292592917873</v>
      </c>
      <c r="L3974">
        <v>861.84116641574849</v>
      </c>
      <c r="M3974">
        <v>2581.4755903771215</v>
      </c>
      <c r="N3974">
        <v>846.68170658525582</v>
      </c>
      <c r="O3974">
        <v>4.1572522285251319</v>
      </c>
      <c r="P3974">
        <v>10.179674725854486</v>
      </c>
    </row>
    <row r="3975" spans="1:16" x14ac:dyDescent="0.25">
      <c r="A3975">
        <v>6.3148395419120789</v>
      </c>
      <c r="B3975">
        <v>2.434856577964938</v>
      </c>
      <c r="C3975">
        <v>501.75157850329913</v>
      </c>
      <c r="D3975">
        <v>2220.041791626295</v>
      </c>
      <c r="E3975">
        <v>252.00678211984467</v>
      </c>
      <c r="F3975">
        <v>725.94188368528398</v>
      </c>
      <c r="G3975">
        <v>777.06982636811119</v>
      </c>
      <c r="H3975">
        <v>1.6494583442512181</v>
      </c>
      <c r="I3975">
        <v>3.1983900704637382</v>
      </c>
      <c r="J3975">
        <v>740.82771118402547</v>
      </c>
      <c r="K3975">
        <v>3729.0112147575569</v>
      </c>
      <c r="L3975">
        <v>367.80858158328869</v>
      </c>
      <c r="M3975">
        <v>1136.7818429784056</v>
      </c>
      <c r="N3975">
        <v>912.38378842886925</v>
      </c>
      <c r="O3975">
        <v>1.4348108428629922</v>
      </c>
      <c r="P3975">
        <v>4.0992236311396688</v>
      </c>
    </row>
    <row r="3976" spans="1:16" x14ac:dyDescent="0.25">
      <c r="A3976">
        <v>28.903153955936432</v>
      </c>
      <c r="B3976">
        <v>4.1967779125764819</v>
      </c>
      <c r="C3976">
        <v>460.7134201885454</v>
      </c>
      <c r="D3976">
        <v>1985.1662488423251</v>
      </c>
      <c r="E3976">
        <v>403.6666770856628</v>
      </c>
      <c r="F3976">
        <v>1150.0984642226504</v>
      </c>
      <c r="G3976">
        <v>751.08784295273165</v>
      </c>
      <c r="H3976">
        <v>2.9384913336992051</v>
      </c>
      <c r="I3976">
        <v>5.2421735831176983</v>
      </c>
      <c r="J3976">
        <v>680.53445680632137</v>
      </c>
      <c r="K3976">
        <v>3337.4683015623114</v>
      </c>
      <c r="L3976">
        <v>591.23691194026776</v>
      </c>
      <c r="M3976">
        <v>1798.4968850520556</v>
      </c>
      <c r="N3976">
        <v>879.80239584703907</v>
      </c>
      <c r="O3976">
        <v>2.5544589117095158</v>
      </c>
      <c r="P3976">
        <v>6.7922262642168665</v>
      </c>
    </row>
    <row r="3977" spans="1:16" x14ac:dyDescent="0.25">
      <c r="A3977">
        <v>25.230942666530609</v>
      </c>
      <c r="B3977">
        <v>5.9575079218226916</v>
      </c>
      <c r="C3977">
        <v>188.07540891194728</v>
      </c>
      <c r="D3977">
        <v>617.76325597934363</v>
      </c>
      <c r="E3977">
        <v>266.44112491387654</v>
      </c>
      <c r="F3977">
        <v>678.82947995931227</v>
      </c>
      <c r="G3977">
        <v>547.57042101124682</v>
      </c>
      <c r="H3977">
        <v>5.8654252930371875</v>
      </c>
      <c r="I3977">
        <v>5.4916717918161417</v>
      </c>
      <c r="J3977">
        <v>273.87275102458938</v>
      </c>
      <c r="K3977">
        <v>1008.3227255326916</v>
      </c>
      <c r="L3977">
        <v>388.58545389521237</v>
      </c>
      <c r="M3977">
        <v>1047.1494419020821</v>
      </c>
      <c r="N3977">
        <v>618.41839590039638</v>
      </c>
      <c r="O3977">
        <v>5.1194084388510497</v>
      </c>
      <c r="P3977">
        <v>6.0289368639133167</v>
      </c>
    </row>
    <row r="3978" spans="1:16" x14ac:dyDescent="0.25">
      <c r="A3978">
        <v>59.977671921253204</v>
      </c>
      <c r="B3978">
        <v>4.5971928260647577</v>
      </c>
      <c r="C3978">
        <v>651.38052360507925</v>
      </c>
      <c r="D3978">
        <v>3124.5733582961807</v>
      </c>
      <c r="E3978">
        <v>594.85926549851797</v>
      </c>
      <c r="F3978">
        <v>1777.9369902921312</v>
      </c>
      <c r="G3978">
        <v>865.21546586543047</v>
      </c>
      <c r="H3978">
        <v>2.8142382985255123</v>
      </c>
      <c r="I3978">
        <v>7.0585067452032586</v>
      </c>
      <c r="J3978">
        <v>957.87660351505713</v>
      </c>
      <c r="K3978">
        <v>5207.8570598783845</v>
      </c>
      <c r="L3978">
        <v>851.70415490545872</v>
      </c>
      <c r="M3978">
        <v>2796.2420074430402</v>
      </c>
      <c r="N3978">
        <v>1021.3623795014688</v>
      </c>
      <c r="O3978">
        <v>2.4557421978095326</v>
      </c>
      <c r="P3978">
        <v>8.4122290669735271</v>
      </c>
    </row>
    <row r="3979" spans="1:16" x14ac:dyDescent="0.25">
      <c r="A3979">
        <v>42.367912948131561</v>
      </c>
      <c r="B3979">
        <v>4.3696098946565405</v>
      </c>
      <c r="C3979">
        <v>561.89648153854864</v>
      </c>
      <c r="D3979">
        <v>2575.0127484897926</v>
      </c>
      <c r="E3979">
        <v>498.38742461505211</v>
      </c>
      <c r="F3979">
        <v>1457.7279882738408</v>
      </c>
      <c r="G3979">
        <v>813.6494703949179</v>
      </c>
      <c r="H3979">
        <v>2.8329980724815522</v>
      </c>
      <c r="I3979">
        <v>6.1486605707788087</v>
      </c>
      <c r="J3979">
        <v>828.60871084262851</v>
      </c>
      <c r="K3979">
        <v>4314.8475516507342</v>
      </c>
      <c r="L3979">
        <v>722.61038001016948</v>
      </c>
      <c r="M3979">
        <v>2286.9667206899981</v>
      </c>
      <c r="N3979">
        <v>957.90705940292014</v>
      </c>
      <c r="O3979">
        <v>2.4671595344647343</v>
      </c>
      <c r="P3979">
        <v>7.6813288315539081</v>
      </c>
    </row>
    <row r="3980" spans="1:16" x14ac:dyDescent="0.25">
      <c r="A3980">
        <v>29.407181799411774</v>
      </c>
      <c r="B3980">
        <v>0.79646704435603177</v>
      </c>
      <c r="C3980">
        <v>11101.748082021679</v>
      </c>
      <c r="D3980">
        <v>107141.14455630092</v>
      </c>
      <c r="E3980">
        <v>522.37768009961871</v>
      </c>
      <c r="F3980">
        <v>12453.847772754694</v>
      </c>
      <c r="G3980">
        <v>3207.5550689162833</v>
      </c>
      <c r="H3980">
        <v>0.16967048347677238</v>
      </c>
      <c r="I3980">
        <v>0.55864567851298119</v>
      </c>
      <c r="J3980">
        <v>12457.375376758446</v>
      </c>
      <c r="K3980">
        <v>124230.25775847392</v>
      </c>
      <c r="L3980">
        <v>787.80561568315079</v>
      </c>
      <c r="M3980">
        <v>20949.58128050897</v>
      </c>
      <c r="N3980">
        <v>3400.88179403709</v>
      </c>
      <c r="O3980">
        <v>0.1632484313920208</v>
      </c>
      <c r="P3980">
        <v>0.6998769984710963</v>
      </c>
    </row>
    <row r="3981" spans="1:16" x14ac:dyDescent="0.25">
      <c r="A3981">
        <v>84.004497945308685</v>
      </c>
      <c r="B3981">
        <v>7.3612393245254477</v>
      </c>
      <c r="C3981">
        <v>287.93512734562739</v>
      </c>
      <c r="D3981">
        <v>1073.3168719025398</v>
      </c>
      <c r="E3981">
        <v>473.41803263589384</v>
      </c>
      <c r="F3981">
        <v>1272.7448942365461</v>
      </c>
      <c r="G3981">
        <v>629.96162380771375</v>
      </c>
      <c r="H3981">
        <v>6.1734469959804148</v>
      </c>
      <c r="I3981">
        <v>7.4113660329639863</v>
      </c>
      <c r="J3981">
        <v>423.63493473919294</v>
      </c>
      <c r="K3981">
        <v>1790.4278425336688</v>
      </c>
      <c r="L3981">
        <v>695.95871844219573</v>
      </c>
      <c r="M3981">
        <v>1975.7233884820366</v>
      </c>
      <c r="N3981">
        <v>725.43570331799401</v>
      </c>
      <c r="O3981">
        <v>5.3653834079886078</v>
      </c>
      <c r="P3981">
        <v>9.071767969530061</v>
      </c>
    </row>
    <row r="3982" spans="1:16" x14ac:dyDescent="0.25">
      <c r="A3982">
        <v>87.07541161775589</v>
      </c>
      <c r="B3982">
        <v>9.6784637847704165</v>
      </c>
      <c r="C3982">
        <v>160.26812630269472</v>
      </c>
      <c r="D3982">
        <v>503.03448291826646</v>
      </c>
      <c r="E3982">
        <v>377.35309081293411</v>
      </c>
      <c r="F3982">
        <v>941.68044626229789</v>
      </c>
      <c r="G3982">
        <v>522.21437813061164</v>
      </c>
      <c r="H3982">
        <v>10.11002021929921</v>
      </c>
      <c r="I3982">
        <v>9.0183320634134656</v>
      </c>
      <c r="J3982">
        <v>232.25309707317865</v>
      </c>
      <c r="K3982">
        <v>812.38331903175663</v>
      </c>
      <c r="L3982">
        <v>548.44931725323386</v>
      </c>
      <c r="M3982">
        <v>1449.2960355061978</v>
      </c>
      <c r="N3982">
        <v>585.19449233178148</v>
      </c>
      <c r="O3982">
        <v>8.8468676302037519</v>
      </c>
      <c r="P3982">
        <v>9.3130058750696421</v>
      </c>
    </row>
    <row r="3983" spans="1:16" x14ac:dyDescent="0.25">
      <c r="A3983">
        <v>26.469249904155731</v>
      </c>
      <c r="B3983">
        <v>1.2019257657126123</v>
      </c>
      <c r="C3983">
        <v>5666.5839558700472</v>
      </c>
      <c r="D3983">
        <v>47982.860234579442</v>
      </c>
      <c r="E3983">
        <v>407.40200787301438</v>
      </c>
      <c r="F3983">
        <v>5961.6109780060151</v>
      </c>
      <c r="G3983">
        <v>2331.4159851242166</v>
      </c>
      <c r="H3983">
        <v>0.32271090585379814</v>
      </c>
      <c r="I3983">
        <v>0.68555913950535319</v>
      </c>
      <c r="J3983">
        <v>6747.9570920659653</v>
      </c>
      <c r="K3983">
        <v>58502.266515620759</v>
      </c>
      <c r="L3983">
        <v>519.8069138921926</v>
      </c>
      <c r="M3983">
        <v>9816.7469206523747</v>
      </c>
      <c r="N3983">
        <v>2528.6967922106237</v>
      </c>
      <c r="O3983">
        <v>0.30512907836870173</v>
      </c>
      <c r="P3983">
        <v>0.69856110577561381</v>
      </c>
    </row>
    <row r="3984" spans="1:16" x14ac:dyDescent="0.25">
      <c r="A3984">
        <v>23.314331591129303</v>
      </c>
      <c r="B3984">
        <v>8.9872609001431076</v>
      </c>
      <c r="C3984">
        <v>74.096815996263828</v>
      </c>
      <c r="D3984">
        <v>191.56106829596189</v>
      </c>
      <c r="E3984">
        <v>176.23621919950313</v>
      </c>
      <c r="F3984">
        <v>398.11044796272864</v>
      </c>
      <c r="G3984">
        <v>433.8094130940483</v>
      </c>
      <c r="H3984">
        <v>12.344826927602007</v>
      </c>
      <c r="I3984">
        <v>7.8693083974820901</v>
      </c>
      <c r="J3984">
        <v>104.72946983266998</v>
      </c>
      <c r="K3984">
        <v>291.82712863697122</v>
      </c>
      <c r="L3984">
        <v>254.11014656657528</v>
      </c>
      <c r="M3984">
        <v>606.32186609681355</v>
      </c>
      <c r="N3984">
        <v>467.97567685120367</v>
      </c>
      <c r="O3984">
        <v>11.002728671974218</v>
      </c>
      <c r="P3984">
        <v>8.4025394057791569</v>
      </c>
    </row>
    <row r="3985" spans="1:16" x14ac:dyDescent="0.25">
      <c r="A3985">
        <v>74.124900758266449</v>
      </c>
      <c r="B3985">
        <v>1.3367751576859155</v>
      </c>
      <c r="C3985">
        <v>8247.7157604749773</v>
      </c>
      <c r="D3985">
        <v>75168.5551901094</v>
      </c>
      <c r="E3985">
        <v>613.0721626133211</v>
      </c>
      <c r="F3985">
        <v>12109.685292549226</v>
      </c>
      <c r="G3985">
        <v>2783.0066000812321</v>
      </c>
      <c r="H3985">
        <v>0.3146202445603824</v>
      </c>
      <c r="I3985">
        <v>0.79513094064120493</v>
      </c>
      <c r="J3985">
        <v>9412.8374692697107</v>
      </c>
      <c r="K3985">
        <v>87860.598511175398</v>
      </c>
      <c r="L3985">
        <v>856.77515887805475</v>
      </c>
      <c r="M3985">
        <v>20165.359701735815</v>
      </c>
      <c r="N3985">
        <v>2963.8850819021814</v>
      </c>
      <c r="O3985">
        <v>0.30122504938493788</v>
      </c>
      <c r="P3985">
        <v>0.9337910656311631</v>
      </c>
    </row>
    <row r="3986" spans="1:16" x14ac:dyDescent="0.25">
      <c r="A3986">
        <v>6.7635291218757629</v>
      </c>
      <c r="B3986">
        <v>0.65109579400341155</v>
      </c>
      <c r="C3986">
        <v>7315.4268233562334</v>
      </c>
      <c r="D3986">
        <v>65150.188845776756</v>
      </c>
      <c r="E3986">
        <v>266.83316496203133</v>
      </c>
      <c r="F3986">
        <v>4820.4922572657124</v>
      </c>
      <c r="G3986">
        <v>2629.4442317605831</v>
      </c>
      <c r="H3986">
        <v>0.15972426347980001</v>
      </c>
      <c r="I3986">
        <v>0.3751003706811914</v>
      </c>
      <c r="J3986">
        <v>8447.0780596055884</v>
      </c>
      <c r="K3986">
        <v>76922.819797565477</v>
      </c>
      <c r="L3986">
        <v>361.89966066893089</v>
      </c>
      <c r="M3986">
        <v>7997.1227653605465</v>
      </c>
      <c r="N3986">
        <v>2813.1279239358382</v>
      </c>
      <c r="O3986">
        <v>0.15241233887192845</v>
      </c>
      <c r="P3986">
        <v>0.42269733923504077</v>
      </c>
    </row>
    <row r="3987" spans="1:16" x14ac:dyDescent="0.25">
      <c r="A3987">
        <v>74.102737128734589</v>
      </c>
      <c r="B3987">
        <v>2.4723014801921108</v>
      </c>
      <c r="C3987">
        <v>2851.6062873824558</v>
      </c>
      <c r="D3987">
        <v>20734.955167722783</v>
      </c>
      <c r="E3987">
        <v>642.89024049028933</v>
      </c>
      <c r="F3987">
        <v>4830.5772734063785</v>
      </c>
      <c r="G3987">
        <v>1688.6841892171312</v>
      </c>
      <c r="H3987">
        <v>0.8553802460499661</v>
      </c>
      <c r="I3987">
        <v>1.9731147146579426</v>
      </c>
      <c r="J3987">
        <v>3732.5938533711442</v>
      </c>
      <c r="K3987">
        <v>28606.878595342656</v>
      </c>
      <c r="L3987">
        <v>713.13247799435931</v>
      </c>
      <c r="M3987">
        <v>7818.400524494411</v>
      </c>
      <c r="N3987">
        <v>1919.181172128048</v>
      </c>
      <c r="O3987">
        <v>0.78399247178301601</v>
      </c>
      <c r="P3987">
        <v>1.5327808016083466</v>
      </c>
    </row>
    <row r="3988" spans="1:16" x14ac:dyDescent="0.25">
      <c r="A3988">
        <v>59.97958379983902</v>
      </c>
      <c r="B3988">
        <v>9.7393827984423709</v>
      </c>
      <c r="C3988">
        <v>120.71439907985057</v>
      </c>
      <c r="D3988">
        <v>350.91237779465035</v>
      </c>
      <c r="E3988">
        <v>296.87204416549491</v>
      </c>
      <c r="F3988">
        <v>713.90585932739896</v>
      </c>
      <c r="G3988">
        <v>483.73308230424863</v>
      </c>
      <c r="H3988">
        <v>11.278378917311743</v>
      </c>
      <c r="I3988">
        <v>9.1990292557830085</v>
      </c>
      <c r="J3988">
        <v>173.33633835800248</v>
      </c>
      <c r="K3988">
        <v>555.06373785247536</v>
      </c>
      <c r="L3988">
        <v>429.29597406896698</v>
      </c>
      <c r="M3988">
        <v>1094.3983945380921</v>
      </c>
      <c r="N3988">
        <v>534.4917471419792</v>
      </c>
      <c r="O3988">
        <v>9.9256825951796408</v>
      </c>
      <c r="P3988">
        <v>8.9768499716075389</v>
      </c>
    </row>
    <row r="3989" spans="1:16" x14ac:dyDescent="0.25">
      <c r="A3989">
        <v>43.7869753241539</v>
      </c>
      <c r="B3989">
        <v>7.3329476206204731</v>
      </c>
      <c r="C3989">
        <v>178.32950455572856</v>
      </c>
      <c r="D3989">
        <v>576.87638767209467</v>
      </c>
      <c r="E3989">
        <v>313.35448580259202</v>
      </c>
      <c r="F3989">
        <v>792.88836549984785</v>
      </c>
      <c r="G3989">
        <v>538.82626068701461</v>
      </c>
      <c r="H3989">
        <v>7.3636939926506217</v>
      </c>
      <c r="I3989">
        <v>6.7648231673511301</v>
      </c>
      <c r="J3989">
        <v>259.27363488594096</v>
      </c>
      <c r="K3989">
        <v>938.37327708162718</v>
      </c>
      <c r="L3989">
        <v>456.47288876750298</v>
      </c>
      <c r="M3989">
        <v>1222.1579459300738</v>
      </c>
      <c r="N3989">
        <v>606.97635081868077</v>
      </c>
      <c r="O3989">
        <v>6.4322600187261862</v>
      </c>
      <c r="P3989">
        <v>7.2870065752844493</v>
      </c>
    </row>
    <row r="3990" spans="1:16" x14ac:dyDescent="0.25">
      <c r="A3990">
        <v>54.795442402362823</v>
      </c>
      <c r="B3990">
        <v>9.5169618980303152</v>
      </c>
      <c r="C3990">
        <v>118.9114753544925</v>
      </c>
      <c r="D3990">
        <v>344.32023273485834</v>
      </c>
      <c r="E3990">
        <v>286.28131502577878</v>
      </c>
      <c r="F3990">
        <v>687.08602961125484</v>
      </c>
      <c r="G3990">
        <v>481.90178452851944</v>
      </c>
      <c r="H3990">
        <v>11.080502874713083</v>
      </c>
      <c r="I3990">
        <v>8.9820152379878024</v>
      </c>
      <c r="J3990">
        <v>170.66269381103305</v>
      </c>
      <c r="K3990">
        <v>544.01181796911271</v>
      </c>
      <c r="L3990">
        <v>413.89372163181849</v>
      </c>
      <c r="M3990">
        <v>1053.0665999451046</v>
      </c>
      <c r="N3990">
        <v>532.0690794171835</v>
      </c>
      <c r="O3990">
        <v>9.7548584474516336</v>
      </c>
      <c r="P3990">
        <v>8.7733358874934364</v>
      </c>
    </row>
    <row r="3991" spans="1:16" x14ac:dyDescent="0.25">
      <c r="A3991">
        <v>30.049136340618134</v>
      </c>
      <c r="B3991">
        <v>0.58651982069378783</v>
      </c>
      <c r="C3991">
        <v>16371.897790032615</v>
      </c>
      <c r="D3991">
        <v>171175.41144476202</v>
      </c>
      <c r="E3991">
        <v>761.54005161082853</v>
      </c>
      <c r="F3991">
        <v>21228.634688016467</v>
      </c>
      <c r="G3991">
        <v>3877.876239836979</v>
      </c>
      <c r="H3991">
        <v>0.11044543212644342</v>
      </c>
      <c r="I3991">
        <v>0.59900691810158013</v>
      </c>
      <c r="J3991">
        <v>18625.294755049592</v>
      </c>
      <c r="K3991">
        <v>203426.53362922464</v>
      </c>
      <c r="L3991">
        <v>1264.9759530010763</v>
      </c>
      <c r="M3991">
        <v>36264.466171041015</v>
      </c>
      <c r="N3991">
        <v>4148.6716307265488</v>
      </c>
      <c r="O3991">
        <v>0.1062487413602176</v>
      </c>
      <c r="P3991">
        <v>0.77749755114611219</v>
      </c>
    </row>
    <row r="3992" spans="1:16" x14ac:dyDescent="0.25">
      <c r="A3992">
        <v>29.429793894290924</v>
      </c>
      <c r="B3992">
        <v>1.455765599113642</v>
      </c>
      <c r="C3992">
        <v>4321.2620238582394</v>
      </c>
      <c r="D3992">
        <v>34571.63140226125</v>
      </c>
      <c r="E3992">
        <v>428.66852670143345</v>
      </c>
      <c r="F3992">
        <v>4892.2275730780348</v>
      </c>
      <c r="G3992">
        <v>2052.6522798846318</v>
      </c>
      <c r="H3992">
        <v>0.43130481071133842</v>
      </c>
      <c r="I3992">
        <v>0.88708621032889234</v>
      </c>
      <c r="J3992">
        <v>5341.5373308559419</v>
      </c>
      <c r="K3992">
        <v>44100.030068813445</v>
      </c>
      <c r="L3992">
        <v>515.16461171844514</v>
      </c>
      <c r="M3992">
        <v>7997.7893514851003</v>
      </c>
      <c r="N3992">
        <v>2267.0851468160977</v>
      </c>
      <c r="O3992">
        <v>0.40304958353969628</v>
      </c>
      <c r="P3992">
        <v>0.81275310948172486</v>
      </c>
    </row>
    <row r="3993" spans="1:16" x14ac:dyDescent="0.25">
      <c r="A3993">
        <v>92.232420861721039</v>
      </c>
      <c r="B3993">
        <v>1.4403113354288084</v>
      </c>
      <c r="C3993">
        <v>8226.2186095243414</v>
      </c>
      <c r="D3993">
        <v>74935.132750582387</v>
      </c>
      <c r="E3993">
        <v>658.82399340193513</v>
      </c>
      <c r="F3993">
        <v>12989.108054396465</v>
      </c>
      <c r="G3993">
        <v>2779.5645984128396</v>
      </c>
      <c r="H3993">
        <v>0.3392916780512138</v>
      </c>
      <c r="I3993">
        <v>0.85594578115413278</v>
      </c>
      <c r="J3993">
        <v>9390.4604657955424</v>
      </c>
      <c r="K3993">
        <v>87603.557196711248</v>
      </c>
      <c r="L3993">
        <v>920.10776015802946</v>
      </c>
      <c r="M3993">
        <v>21627.989254869859</v>
      </c>
      <c r="N3993">
        <v>2960.4669964294885</v>
      </c>
      <c r="O3993">
        <v>0.32482489017479854</v>
      </c>
      <c r="P3993">
        <v>1.0043831572014985</v>
      </c>
    </row>
    <row r="3994" spans="1:16" x14ac:dyDescent="0.25">
      <c r="A3994">
        <v>35.346444427967072</v>
      </c>
      <c r="B3994">
        <v>2.2720349118840444</v>
      </c>
      <c r="C3994">
        <v>2059.7780191619531</v>
      </c>
      <c r="D3994">
        <v>13793.219692009108</v>
      </c>
      <c r="E3994">
        <v>567.3924513542579</v>
      </c>
      <c r="F3994">
        <v>3007.0500344662696</v>
      </c>
      <c r="G3994">
        <v>1450.2529472403282</v>
      </c>
      <c r="H3994">
        <v>0.88981259416118685</v>
      </c>
      <c r="I3994">
        <v>2.6295368823594751</v>
      </c>
      <c r="J3994">
        <v>2804.751743109513</v>
      </c>
      <c r="K3994">
        <v>20194.775619135071</v>
      </c>
      <c r="L3994">
        <v>597.60184778321252</v>
      </c>
      <c r="M3994">
        <v>4832.5478599313019</v>
      </c>
      <c r="N3994">
        <v>1679.3825740410937</v>
      </c>
      <c r="O3994">
        <v>0.80376720372141819</v>
      </c>
      <c r="P3994">
        <v>1.7451667472414818</v>
      </c>
    </row>
    <row r="3995" spans="1:16" x14ac:dyDescent="0.25">
      <c r="A3995">
        <v>12.886084258556366</v>
      </c>
      <c r="B3995">
        <v>4.1910929715917185</v>
      </c>
      <c r="C3995">
        <v>250.43208349232179</v>
      </c>
      <c r="D3995">
        <v>894.96959623452688</v>
      </c>
      <c r="E3995">
        <v>239.30435005671808</v>
      </c>
      <c r="F3995">
        <v>632.28320347619581</v>
      </c>
      <c r="G3995">
        <v>600.39082468546871</v>
      </c>
      <c r="H3995">
        <v>3.705946905358898</v>
      </c>
      <c r="I3995">
        <v>4.0429216708265256</v>
      </c>
      <c r="J3995">
        <v>367.40960424878722</v>
      </c>
      <c r="K3995">
        <v>1484.1849470514142</v>
      </c>
      <c r="L3995">
        <v>351.06955291928335</v>
      </c>
      <c r="M3995">
        <v>979.45551102169213</v>
      </c>
      <c r="N3995">
        <v>687.19566630334907</v>
      </c>
      <c r="O3995">
        <v>3.223936666235137</v>
      </c>
      <c r="P3995">
        <v>4.7919704373001926</v>
      </c>
    </row>
    <row r="3996" spans="1:16" x14ac:dyDescent="0.25">
      <c r="A3996">
        <v>8.8636923432350159</v>
      </c>
      <c r="B3996">
        <v>4.7399722616912712</v>
      </c>
      <c r="C3996">
        <v>144.36810885217471</v>
      </c>
      <c r="D3996">
        <v>440.22521451759445</v>
      </c>
      <c r="E3996">
        <v>168.86978952398479</v>
      </c>
      <c r="F3996">
        <v>415.70594187727647</v>
      </c>
      <c r="G3996">
        <v>507.1155763265869</v>
      </c>
      <c r="H3996">
        <v>5.1445673914730499</v>
      </c>
      <c r="I3996">
        <v>4.4705116830956459</v>
      </c>
      <c r="J3996">
        <v>208.51773029217293</v>
      </c>
      <c r="K3996">
        <v>705.68855670543849</v>
      </c>
      <c r="L3996">
        <v>244.92780343859928</v>
      </c>
      <c r="M3996">
        <v>638.85135380409793</v>
      </c>
      <c r="N3996">
        <v>565.34375952800724</v>
      </c>
      <c r="O3996">
        <v>4.5105412671843483</v>
      </c>
      <c r="P3996">
        <v>4.4500016760098751</v>
      </c>
    </row>
    <row r="3997" spans="1:16" x14ac:dyDescent="0.25">
      <c r="A3997">
        <v>23.249811589717865</v>
      </c>
      <c r="B3997">
        <v>6.9816339550617812</v>
      </c>
      <c r="C3997">
        <v>125.19792213094868</v>
      </c>
      <c r="D3997">
        <v>367.44212276649461</v>
      </c>
      <c r="E3997">
        <v>219.72557999084876</v>
      </c>
      <c r="F3997">
        <v>530.91159872822948</v>
      </c>
      <c r="G3997">
        <v>488.2558689657227</v>
      </c>
      <c r="H3997">
        <v>7.9794563842351582</v>
      </c>
      <c r="I3997">
        <v>6.6030984993841608</v>
      </c>
      <c r="J3997">
        <v>179.99056330519167</v>
      </c>
      <c r="K3997">
        <v>582.82085958114624</v>
      </c>
      <c r="L3997">
        <v>317.9087351591798</v>
      </c>
      <c r="M3997">
        <v>814.28214922328209</v>
      </c>
      <c r="N3997">
        <v>540.47082675387924</v>
      </c>
      <c r="O3997">
        <v>7.0167389233593225</v>
      </c>
      <c r="P3997">
        <v>6.4398854496508324</v>
      </c>
    </row>
    <row r="3998" spans="1:16" x14ac:dyDescent="0.25">
      <c r="A3998">
        <v>63.513703167438507</v>
      </c>
      <c r="B3998">
        <v>7.640242495986608</v>
      </c>
      <c r="C3998">
        <v>214.53400622876117</v>
      </c>
      <c r="D3998">
        <v>732.21762498860471</v>
      </c>
      <c r="E3998">
        <v>382.34543593685976</v>
      </c>
      <c r="F3998">
        <v>990.6850404335753</v>
      </c>
      <c r="G3998">
        <v>570.60413642511492</v>
      </c>
      <c r="H3998">
        <v>7.1612238159064772</v>
      </c>
      <c r="I3998">
        <v>7.1258543127711151</v>
      </c>
      <c r="J3998">
        <v>313.54793558080837</v>
      </c>
      <c r="K3998">
        <v>1204.5870802350637</v>
      </c>
      <c r="L3998">
        <v>559.21844561767409</v>
      </c>
      <c r="M3998">
        <v>1531.1407605897323</v>
      </c>
      <c r="N3998">
        <v>648.48265158947447</v>
      </c>
      <c r="O3998">
        <v>6.2395733090532834</v>
      </c>
      <c r="P3998">
        <v>8.1353801268683394</v>
      </c>
    </row>
    <row r="3999" spans="1:16" x14ac:dyDescent="0.25">
      <c r="A3999">
        <v>68.488092601299286</v>
      </c>
      <c r="B3999">
        <v>4.7978186107997756</v>
      </c>
      <c r="C3999">
        <v>653.617733857247</v>
      </c>
      <c r="D3999">
        <v>3138.6181218795023</v>
      </c>
      <c r="E3999">
        <v>622.63086774906128</v>
      </c>
      <c r="F3999">
        <v>1861.9336006821036</v>
      </c>
      <c r="G3999">
        <v>866.46535555950788</v>
      </c>
      <c r="H3999">
        <v>2.9331406308102315</v>
      </c>
      <c r="I3999">
        <v>7.3807347840463517</v>
      </c>
      <c r="J3999">
        <v>961.08770915606874</v>
      </c>
      <c r="K3999">
        <v>5230.4601389982081</v>
      </c>
      <c r="L3999">
        <v>891.1535156995343</v>
      </c>
      <c r="M3999">
        <v>2928.5173798261521</v>
      </c>
      <c r="N3999">
        <v>1022.8897466932318</v>
      </c>
      <c r="O3999">
        <v>2.5596346849328251</v>
      </c>
      <c r="P3999">
        <v>8.7855019198442541</v>
      </c>
    </row>
    <row r="4000" spans="1:16" x14ac:dyDescent="0.25">
      <c r="A4000">
        <v>15.151884615421295</v>
      </c>
      <c r="B4000">
        <v>9.9490697038711584</v>
      </c>
      <c r="C4000">
        <v>46.102535310738496</v>
      </c>
      <c r="D4000">
        <v>108.84663473133283</v>
      </c>
      <c r="E4000">
        <v>122.64591232583393</v>
      </c>
      <c r="F4000">
        <v>261.96986378746192</v>
      </c>
      <c r="G4000">
        <v>400.93813242219289</v>
      </c>
      <c r="H4000">
        <v>15.953524872460687</v>
      </c>
      <c r="I4000">
        <v>7.5995078470996456</v>
      </c>
      <c r="J4000">
        <v>64.273944714896302</v>
      </c>
      <c r="K4000">
        <v>160.31151306592108</v>
      </c>
      <c r="L4000">
        <v>177.6908923466861</v>
      </c>
      <c r="M4000">
        <v>396.60685769837386</v>
      </c>
      <c r="N4000">
        <v>423.23377838974801</v>
      </c>
      <c r="O4000">
        <v>14.431087046001116</v>
      </c>
      <c r="P4000">
        <v>8.4961631854988919</v>
      </c>
    </row>
    <row r="4001" spans="1:16" x14ac:dyDescent="0.25">
      <c r="A4001">
        <v>87.674596726894379</v>
      </c>
      <c r="B4001">
        <v>3.9214055552535605</v>
      </c>
      <c r="C4001">
        <v>1230.5769045965505</v>
      </c>
      <c r="D4001">
        <v>7144.9440283418098</v>
      </c>
      <c r="E4001">
        <v>840.77858777629683</v>
      </c>
      <c r="F4001">
        <v>2927.6732483481251</v>
      </c>
      <c r="G4001">
        <v>1143.8254779422973</v>
      </c>
      <c r="H4001">
        <v>1.8740477780849505</v>
      </c>
      <c r="I4001">
        <v>7.2555608180427376</v>
      </c>
      <c r="J4001">
        <v>1756.4843648633166</v>
      </c>
      <c r="K4001">
        <v>11294.89145364582</v>
      </c>
      <c r="L4001">
        <v>975.10396881047257</v>
      </c>
      <c r="M4001">
        <v>4657.0609524782167</v>
      </c>
      <c r="N4001">
        <v>1348.7351369581979</v>
      </c>
      <c r="O4001">
        <v>1.6603469607166679</v>
      </c>
      <c r="P4001">
        <v>5.0153407456005237</v>
      </c>
    </row>
    <row r="4002" spans="1:16" x14ac:dyDescent="0.25">
      <c r="A4002">
        <v>20.81626158952713</v>
      </c>
      <c r="B4002">
        <v>7.4112943148038051</v>
      </c>
      <c r="C4002">
        <v>101.95346456025582</v>
      </c>
      <c r="D4002">
        <v>283.91733256410043</v>
      </c>
      <c r="E4002">
        <v>194.51738421746438</v>
      </c>
      <c r="F4002">
        <v>457.59868393581735</v>
      </c>
      <c r="G4002">
        <v>464.30642702676744</v>
      </c>
      <c r="H4002">
        <v>9.1146459749067219</v>
      </c>
      <c r="I4002">
        <v>6.8936638036377298</v>
      </c>
      <c r="J4002">
        <v>145.58359701621592</v>
      </c>
      <c r="K4002">
        <v>443.28916196778874</v>
      </c>
      <c r="L4002">
        <v>280.73608595760544</v>
      </c>
      <c r="M4002">
        <v>699.8743704373569</v>
      </c>
      <c r="N4002">
        <v>508.73594046342407</v>
      </c>
      <c r="O4002">
        <v>8.0537555416061775</v>
      </c>
      <c r="P4002">
        <v>6.9336162705623607</v>
      </c>
    </row>
    <row r="4003" spans="1:16" x14ac:dyDescent="0.25">
      <c r="A4003">
        <v>21.526548087596893</v>
      </c>
      <c r="B4003">
        <v>0.62338270136843144</v>
      </c>
      <c r="C4003">
        <v>13326.140001015785</v>
      </c>
      <c r="D4003">
        <v>133392.16403314259</v>
      </c>
      <c r="E4003">
        <v>544.57138465241258</v>
      </c>
      <c r="F4003">
        <v>14172.98120980609</v>
      </c>
      <c r="G4003">
        <v>3504.6887039395465</v>
      </c>
      <c r="H4003">
        <v>0.12519133582078304</v>
      </c>
      <c r="I4003">
        <v>0.51260395264688774</v>
      </c>
      <c r="J4003">
        <v>14965.423695035792</v>
      </c>
      <c r="K4003">
        <v>155823.39321216402</v>
      </c>
      <c r="L4003">
        <v>860.50970910666604</v>
      </c>
      <c r="M4003">
        <v>24006.571348660982</v>
      </c>
      <c r="N4003">
        <v>3724.8728564603989</v>
      </c>
      <c r="O4003">
        <v>0.12052051474650988</v>
      </c>
      <c r="P4003">
        <v>0.65104571601397387</v>
      </c>
    </row>
    <row r="4004" spans="1:16" x14ac:dyDescent="0.25">
      <c r="A4004">
        <v>54.336851179599762</v>
      </c>
      <c r="B4004">
        <v>1.0332315931075664</v>
      </c>
      <c r="C4004">
        <v>10292.053145943733</v>
      </c>
      <c r="D4004">
        <v>97873.997468751346</v>
      </c>
      <c r="E4004">
        <v>611.33813064287972</v>
      </c>
      <c r="F4004">
        <v>13961.498044050737</v>
      </c>
      <c r="G4004">
        <v>3092.862645364864</v>
      </c>
      <c r="H4004">
        <v>0.22567530717712925</v>
      </c>
      <c r="I4004">
        <v>0.68677483580604903</v>
      </c>
      <c r="J4004">
        <v>11576.267105659768</v>
      </c>
      <c r="K4004">
        <v>113443.15929986002</v>
      </c>
      <c r="L4004">
        <v>904.1322972608034</v>
      </c>
      <c r="M4004">
        <v>23422.327442634898</v>
      </c>
      <c r="N4004">
        <v>3279.7357702318222</v>
      </c>
      <c r="O4004">
        <v>0.21696680543926242</v>
      </c>
      <c r="P4004">
        <v>0.85128004757238773</v>
      </c>
    </row>
    <row r="4005" spans="1:16" x14ac:dyDescent="0.25">
      <c r="A4005">
        <v>42.88910049200058</v>
      </c>
      <c r="B4005">
        <v>9.9204881259507633</v>
      </c>
      <c r="C4005">
        <v>91.722775099080479</v>
      </c>
      <c r="D4005">
        <v>248.95270011944535</v>
      </c>
      <c r="E4005">
        <v>236.74121004807415</v>
      </c>
      <c r="F4005">
        <v>549.39569815087123</v>
      </c>
      <c r="G4005">
        <v>453.34794356818372</v>
      </c>
      <c r="H4005">
        <v>12.661858095554377</v>
      </c>
      <c r="I4005">
        <v>9.0801402336393764</v>
      </c>
      <c r="J4005">
        <v>130.52322307066626</v>
      </c>
      <c r="K4005">
        <v>385.52181147322551</v>
      </c>
      <c r="L4005">
        <v>341.42820888364872</v>
      </c>
      <c r="M4005">
        <v>839.08254187676857</v>
      </c>
      <c r="N4005">
        <v>494.14425547556698</v>
      </c>
      <c r="O4005">
        <v>11.218606106424355</v>
      </c>
      <c r="P4005">
        <v>9.4185956051421105</v>
      </c>
    </row>
    <row r="4006" spans="1:16" x14ac:dyDescent="0.25">
      <c r="A4006">
        <v>99.695037662982941</v>
      </c>
      <c r="B4006">
        <v>7.9594904116356426</v>
      </c>
      <c r="C4006">
        <v>274.51126210839629</v>
      </c>
      <c r="D4006">
        <v>1008.5553126621523</v>
      </c>
      <c r="E4006">
        <v>491.46706668842387</v>
      </c>
      <c r="F4006">
        <v>1313.4817231035506</v>
      </c>
      <c r="G4006">
        <v>619.5435878364824</v>
      </c>
      <c r="H4006">
        <v>6.7974486887012713</v>
      </c>
      <c r="I4006">
        <v>7.8886832682880366</v>
      </c>
      <c r="J4006">
        <v>403.51959848256564</v>
      </c>
      <c r="K4006">
        <v>1679.2876937864094</v>
      </c>
      <c r="L4006">
        <v>722.05245228115393</v>
      </c>
      <c r="M4006">
        <v>2037.48858509663</v>
      </c>
      <c r="N4006">
        <v>711.98600467825133</v>
      </c>
      <c r="O4006">
        <v>5.9093382889280459</v>
      </c>
      <c r="P4006">
        <v>9.5505751495172788</v>
      </c>
    </row>
    <row r="4007" spans="1:16" x14ac:dyDescent="0.25">
      <c r="A4007">
        <v>19.969712436199188</v>
      </c>
      <c r="B4007">
        <v>1.3572800498041224</v>
      </c>
      <c r="C4007">
        <v>3880.8237471396687</v>
      </c>
      <c r="D4007">
        <v>30321.572609780727</v>
      </c>
      <c r="E4007">
        <v>383.3936952249345</v>
      </c>
      <c r="F4007">
        <v>3941.916777806176</v>
      </c>
      <c r="G4007">
        <v>1951.5818791567649</v>
      </c>
      <c r="H4007">
        <v>0.41840652154888047</v>
      </c>
      <c r="I4007">
        <v>0.86815835546288245</v>
      </c>
      <c r="J4007">
        <v>4870.3317573790155</v>
      </c>
      <c r="K4007">
        <v>39451.577831421564</v>
      </c>
      <c r="L4007">
        <v>450.66767414109034</v>
      </c>
      <c r="M4007">
        <v>6426.8364101746865</v>
      </c>
      <c r="N4007">
        <v>2171.8314778987879</v>
      </c>
      <c r="O4007">
        <v>0.3890613451041669</v>
      </c>
      <c r="P4007">
        <v>0.76364812141738436</v>
      </c>
    </row>
    <row r="4008" spans="1:16" x14ac:dyDescent="0.25">
      <c r="A4008">
        <v>72.132947504520416</v>
      </c>
      <c r="B4008">
        <v>7.9828644881260837</v>
      </c>
      <c r="C4008">
        <v>213.83820185254922</v>
      </c>
      <c r="D4008">
        <v>729.1456405466613</v>
      </c>
      <c r="E4008">
        <v>398.38613858731594</v>
      </c>
      <c r="F4008">
        <v>1031.8209981431537</v>
      </c>
      <c r="G4008">
        <v>570.01082132393026</v>
      </c>
      <c r="H4008">
        <v>7.491485541320734</v>
      </c>
      <c r="I4008">
        <v>7.4416596812913411</v>
      </c>
      <c r="J4008">
        <v>312.50407236524052</v>
      </c>
      <c r="K4008">
        <v>1199.3131861542736</v>
      </c>
      <c r="L4008">
        <v>582.63954583100565</v>
      </c>
      <c r="M4008">
        <v>1594.6420136944141</v>
      </c>
      <c r="N4008">
        <v>647.70962595003743</v>
      </c>
      <c r="O4008">
        <v>6.52758116865167</v>
      </c>
      <c r="P4008">
        <v>8.4886635825795409</v>
      </c>
    </row>
    <row r="4009" spans="1:16" x14ac:dyDescent="0.25">
      <c r="A4009">
        <v>93.322522103786469</v>
      </c>
      <c r="B4009">
        <v>8.8173071965220426</v>
      </c>
      <c r="C4009">
        <v>207.4391944182745</v>
      </c>
      <c r="D4009">
        <v>701.04785488888569</v>
      </c>
      <c r="E4009">
        <v>428.77080941158539</v>
      </c>
      <c r="F4009">
        <v>1106.2246092927219</v>
      </c>
      <c r="G4009">
        <v>564.52391128245745</v>
      </c>
      <c r="H4009">
        <v>8.3692856823823369</v>
      </c>
      <c r="I4009">
        <v>8.184889628216844</v>
      </c>
      <c r="J4009">
        <v>302.90501297091862</v>
      </c>
      <c r="K4009">
        <v>1151.0880382395062</v>
      </c>
      <c r="L4009">
        <v>626.67044316809347</v>
      </c>
      <c r="M4009">
        <v>1708.8706582391799</v>
      </c>
      <c r="N4009">
        <v>640.55729081529432</v>
      </c>
      <c r="O4009">
        <v>7.2951378246539322</v>
      </c>
      <c r="P4009">
        <v>9.2599800620507082</v>
      </c>
    </row>
    <row r="4010" spans="1:16" x14ac:dyDescent="0.25">
      <c r="A4010">
        <v>61.012824356555939</v>
      </c>
      <c r="B4010">
        <v>6.8682773003808029</v>
      </c>
      <c r="C4010">
        <v>264.60874358892602</v>
      </c>
      <c r="D4010">
        <v>961.43386155685857</v>
      </c>
      <c r="E4010">
        <v>411.01106548124159</v>
      </c>
      <c r="F4010">
        <v>1093.4530295860936</v>
      </c>
      <c r="G4010">
        <v>611.74172115739339</v>
      </c>
      <c r="H4010">
        <v>5.9479029077697154</v>
      </c>
      <c r="I4010">
        <v>6.7303471132839814</v>
      </c>
      <c r="J4010">
        <v>388.67305479886295</v>
      </c>
      <c r="K4010">
        <v>1598.3688745152522</v>
      </c>
      <c r="L4010">
        <v>603.52136493023863</v>
      </c>
      <c r="M4010">
        <v>1695.2398427039157</v>
      </c>
      <c r="N4010">
        <v>701.89756877458285</v>
      </c>
      <c r="O4010">
        <v>5.1720724637073419</v>
      </c>
      <c r="P4010">
        <v>8.0794429215617836</v>
      </c>
    </row>
    <row r="4011" spans="1:16" x14ac:dyDescent="0.25">
      <c r="A4011">
        <v>89.582722365856171</v>
      </c>
      <c r="B4011">
        <v>4.3222115144724418</v>
      </c>
      <c r="C4011">
        <v>1009.5232410638278</v>
      </c>
      <c r="D4011">
        <v>5530.6858933074354</v>
      </c>
      <c r="E4011">
        <v>801.29499553523772</v>
      </c>
      <c r="F4011">
        <v>2617.436383085344</v>
      </c>
      <c r="G4011">
        <v>1046.3955702720843</v>
      </c>
      <c r="H4011">
        <v>2.2309670037166036</v>
      </c>
      <c r="I4011">
        <v>7.9071256735124305</v>
      </c>
      <c r="J4011">
        <v>1459.1720909238995</v>
      </c>
      <c r="K4011">
        <v>8935.1668977300687</v>
      </c>
      <c r="L4011">
        <v>1066.648619753809</v>
      </c>
      <c r="M4011">
        <v>4148.3234588208334</v>
      </c>
      <c r="N4011">
        <v>1237.2697339121992</v>
      </c>
      <c r="O4011">
        <v>1.9650459645353939</v>
      </c>
      <c r="P4011">
        <v>6.8963719919913942</v>
      </c>
    </row>
    <row r="4012" spans="1:16" x14ac:dyDescent="0.25">
      <c r="A4012">
        <v>3.4264040589332581</v>
      </c>
      <c r="B4012">
        <v>6.7022761142170486</v>
      </c>
      <c r="C4012">
        <v>38.40480081072414</v>
      </c>
      <c r="D4012">
        <v>88.192015035182195</v>
      </c>
      <c r="E4012">
        <v>68.206954687791608</v>
      </c>
      <c r="F4012">
        <v>142.84427751236291</v>
      </c>
      <c r="G4012">
        <v>391.49793127589896</v>
      </c>
      <c r="H4012">
        <v>11.363169252220478</v>
      </c>
      <c r="I4012">
        <v>4.8122158554816306</v>
      </c>
      <c r="J4012">
        <v>53.281807500101742</v>
      </c>
      <c r="K4012">
        <v>128.38149288521669</v>
      </c>
      <c r="L4012">
        <v>99.13119310415324</v>
      </c>
      <c r="M4012">
        <v>215.78789295048097</v>
      </c>
      <c r="N4012">
        <v>410.12141922374889</v>
      </c>
      <c r="O4012">
        <v>10.341962674003161</v>
      </c>
      <c r="P4012">
        <v>5.4320717058356056</v>
      </c>
    </row>
    <row r="4013" spans="1:16" x14ac:dyDescent="0.25">
      <c r="A4013">
        <v>48.950935781002045</v>
      </c>
      <c r="B4013">
        <v>3.0749779772710486</v>
      </c>
      <c r="C4013">
        <v>1368.1508476757656</v>
      </c>
      <c r="D4013">
        <v>8189.1322213293206</v>
      </c>
      <c r="E4013">
        <v>706.80751708117668</v>
      </c>
      <c r="F4013">
        <v>2573.4615942936043</v>
      </c>
      <c r="G4013">
        <v>1200.371692791819</v>
      </c>
      <c r="H4013">
        <v>1.410303145671354</v>
      </c>
      <c r="I4013">
        <v>5.6079285770004423</v>
      </c>
      <c r="J4013">
        <v>1937.2955745109045</v>
      </c>
      <c r="K4013">
        <v>12771.70471011573</v>
      </c>
      <c r="L4013">
        <v>767.72144228389607</v>
      </c>
      <c r="M4013">
        <v>4101.8902339878541</v>
      </c>
      <c r="N4013">
        <v>1411.9618689642293</v>
      </c>
      <c r="O4013">
        <v>1.2538893540781124</v>
      </c>
      <c r="P4013">
        <v>3.5021670576109702</v>
      </c>
    </row>
    <row r="4014" spans="1:16" x14ac:dyDescent="0.25">
      <c r="A4014">
        <v>75.554289638996124</v>
      </c>
      <c r="B4014">
        <v>7.2340096404947296</v>
      </c>
      <c r="C4014">
        <v>276.4777731914179</v>
      </c>
      <c r="D4014">
        <v>1017.9795409925334</v>
      </c>
      <c r="E4014">
        <v>449.39862904204142</v>
      </c>
      <c r="F4014">
        <v>1202.1144984050918</v>
      </c>
      <c r="G4014">
        <v>621.08096376056449</v>
      </c>
      <c r="H4014">
        <v>6.1611543097091204</v>
      </c>
      <c r="I4014">
        <v>7.18603496981103</v>
      </c>
      <c r="J4014">
        <v>406.467189365222</v>
      </c>
      <c r="K4014">
        <v>1695.4666350001464</v>
      </c>
      <c r="L4014">
        <v>660.31125744783253</v>
      </c>
      <c r="M4014">
        <v>1864.9352691687002</v>
      </c>
      <c r="N4014">
        <v>713.97232696724291</v>
      </c>
      <c r="O4014">
        <v>5.3559389453745423</v>
      </c>
      <c r="P4014">
        <v>8.7142296922472156</v>
      </c>
    </row>
    <row r="4015" spans="1:16" x14ac:dyDescent="0.25">
      <c r="A4015">
        <v>84.427589595317841</v>
      </c>
      <c r="B4015">
        <v>8.7778456805562222</v>
      </c>
      <c r="C4015">
        <v>194.47429240449691</v>
      </c>
      <c r="D4015">
        <v>644.98935420771124</v>
      </c>
      <c r="E4015">
        <v>403.96639654759673</v>
      </c>
      <c r="F4015">
        <v>1033.6507094681335</v>
      </c>
      <c r="G4015">
        <v>553.23289458016814</v>
      </c>
      <c r="H4015">
        <v>8.5351515942160496</v>
      </c>
      <c r="I4015">
        <v>8.1010580631889013</v>
      </c>
      <c r="J4015">
        <v>283.46346110535791</v>
      </c>
      <c r="K4015">
        <v>1054.9576140036697</v>
      </c>
      <c r="L4015">
        <v>589.58911930731972</v>
      </c>
      <c r="M4015">
        <v>1595.2618324254506</v>
      </c>
      <c r="N4015">
        <v>625.81943841188036</v>
      </c>
      <c r="O4015">
        <v>7.4460432737450626</v>
      </c>
      <c r="P4015">
        <v>8.9915535221143603</v>
      </c>
    </row>
    <row r="4016" spans="1:16" x14ac:dyDescent="0.25">
      <c r="A4016">
        <v>19.775326311588287</v>
      </c>
      <c r="B4016">
        <v>9.600165971303408</v>
      </c>
      <c r="C4016">
        <v>58.362770640805813</v>
      </c>
      <c r="D4016">
        <v>143.68686490419213</v>
      </c>
      <c r="E4016">
        <v>149.86528098804197</v>
      </c>
      <c r="F4016">
        <v>328.8789915989899</v>
      </c>
      <c r="G4016">
        <v>415.61804477896106</v>
      </c>
      <c r="H4016">
        <v>14.277695943226471</v>
      </c>
      <c r="I4016">
        <v>7.8884131951238921</v>
      </c>
      <c r="J4016">
        <v>81.903892242334891</v>
      </c>
      <c r="K4016">
        <v>215.0813510039994</v>
      </c>
      <c r="L4016">
        <v>216.43667676592301</v>
      </c>
      <c r="M4016">
        <v>499.35576485414174</v>
      </c>
      <c r="N4016">
        <v>443.36131768226375</v>
      </c>
      <c r="O4016">
        <v>12.817508609050337</v>
      </c>
      <c r="P4016">
        <v>8.6520731341508004</v>
      </c>
    </row>
    <row r="4017" spans="1:16" x14ac:dyDescent="0.25">
      <c r="A4017">
        <v>67.797290742397308</v>
      </c>
      <c r="B4017">
        <v>9.0133848011170805</v>
      </c>
      <c r="C4017">
        <v>156.02286525337098</v>
      </c>
      <c r="D4017">
        <v>486.0573292312576</v>
      </c>
      <c r="E4017">
        <v>343.39059056555385</v>
      </c>
      <c r="F4017">
        <v>853.93506784093461</v>
      </c>
      <c r="G4017">
        <v>518.22840891209978</v>
      </c>
      <c r="H4017">
        <v>9.508645146699104</v>
      </c>
      <c r="I4017">
        <v>8.4277999869404407</v>
      </c>
      <c r="J4017">
        <v>225.91036300541941</v>
      </c>
      <c r="K4017">
        <v>783.49456791692796</v>
      </c>
      <c r="L4017">
        <v>498.81248766256374</v>
      </c>
      <c r="M4017">
        <v>1313.7516193679519</v>
      </c>
      <c r="N4017">
        <v>579.95907979268816</v>
      </c>
      <c r="O4017">
        <v>8.3246182558667208</v>
      </c>
      <c r="P4017">
        <v>8.6119587776295976</v>
      </c>
    </row>
    <row r="4018" spans="1:16" x14ac:dyDescent="0.25">
      <c r="A4018">
        <v>80.525976479053497</v>
      </c>
      <c r="B4018">
        <v>3.3621885620315464</v>
      </c>
      <c r="C4018">
        <v>1611.7943834882467</v>
      </c>
      <c r="D4018">
        <v>10101.754022806224</v>
      </c>
      <c r="E4018">
        <v>834.29160467001282</v>
      </c>
      <c r="F4018">
        <v>3368.7753887012304</v>
      </c>
      <c r="G4018">
        <v>1294.2377988769504</v>
      </c>
      <c r="H4018">
        <v>1.4472050101684477</v>
      </c>
      <c r="I4018">
        <v>5.3204913975468715</v>
      </c>
      <c r="J4018">
        <v>2250.2889545881376</v>
      </c>
      <c r="K4018">
        <v>15391.097018705186</v>
      </c>
      <c r="L4018">
        <v>850.79266143659356</v>
      </c>
      <c r="M4018">
        <v>5386.8058344251403</v>
      </c>
      <c r="N4018">
        <v>1514.6276856628961</v>
      </c>
      <c r="O4018">
        <v>1.2943698455647252</v>
      </c>
      <c r="P4018">
        <v>3.2291267825517829</v>
      </c>
    </row>
    <row r="4019" spans="1:16" x14ac:dyDescent="0.25">
      <c r="A4019">
        <v>33.363200843334198</v>
      </c>
      <c r="B4019">
        <v>1.6170571850974569</v>
      </c>
      <c r="C4019">
        <v>3852.0573109286879</v>
      </c>
      <c r="D4019">
        <v>30046.757522698521</v>
      </c>
      <c r="E4019">
        <v>455.58209681106416</v>
      </c>
      <c r="F4019">
        <v>4649.9272723275608</v>
      </c>
      <c r="G4019">
        <v>1944.7738940091824</v>
      </c>
      <c r="H4019">
        <v>0.49986474352884369</v>
      </c>
      <c r="I4019">
        <v>1.0383237407914365</v>
      </c>
      <c r="J4019">
        <v>4839.2885596578308</v>
      </c>
      <c r="K4019">
        <v>39148.504079691309</v>
      </c>
      <c r="L4019">
        <v>534.72216949702704</v>
      </c>
      <c r="M4019">
        <v>7579.7715382909737</v>
      </c>
      <c r="N4019">
        <v>2165.3899409049327</v>
      </c>
      <c r="O4019">
        <v>0.46464529970006702</v>
      </c>
      <c r="P4019">
        <v>0.91075364260558311</v>
      </c>
    </row>
    <row r="4020" spans="1:16" x14ac:dyDescent="0.25">
      <c r="A4020">
        <v>83.909694731235504</v>
      </c>
      <c r="B4020">
        <v>3.6066580757890243</v>
      </c>
      <c r="C4020">
        <v>1428.817142439372</v>
      </c>
      <c r="D4020">
        <v>8658.170509331947</v>
      </c>
      <c r="E4020">
        <v>851.10499011420404</v>
      </c>
      <c r="F4020">
        <v>3164.417032154382</v>
      </c>
      <c r="G4020">
        <v>1224.4477896713597</v>
      </c>
      <c r="H4020">
        <v>1.6265577470392423</v>
      </c>
      <c r="I4020">
        <v>6.404046967238596</v>
      </c>
      <c r="J4020">
        <v>2016.0651147721662</v>
      </c>
      <c r="K4020">
        <v>13423.781694171688</v>
      </c>
      <c r="L4020">
        <v>902.877950423166</v>
      </c>
      <c r="M4020">
        <v>5048.0582549555393</v>
      </c>
      <c r="N4020">
        <v>1438.5634268230738</v>
      </c>
      <c r="O4020">
        <v>1.4483536114971702</v>
      </c>
      <c r="P4020">
        <v>3.9215907024030665</v>
      </c>
    </row>
    <row r="4021" spans="1:16" x14ac:dyDescent="0.25">
      <c r="A4021">
        <v>12.43141120672226</v>
      </c>
      <c r="B4021">
        <v>4.3620549820821077</v>
      </c>
      <c r="C4021">
        <v>222.77928483703454</v>
      </c>
      <c r="D4021">
        <v>768.86652924264126</v>
      </c>
      <c r="E4021">
        <v>225.42693606553499</v>
      </c>
      <c r="F4021">
        <v>586.9019707009079</v>
      </c>
      <c r="G4021">
        <v>577.58668016617889</v>
      </c>
      <c r="H4021">
        <v>4.0310842915021246</v>
      </c>
      <c r="I4021">
        <v>4.0950528627659617</v>
      </c>
      <c r="J4021">
        <v>325.91874537567207</v>
      </c>
      <c r="K4021">
        <v>1267.5213932733366</v>
      </c>
      <c r="L4021">
        <v>329.96874374659734</v>
      </c>
      <c r="M4021">
        <v>907.58149418613061</v>
      </c>
      <c r="N4021">
        <v>657.57460867946065</v>
      </c>
      <c r="O4021">
        <v>3.5107741832132202</v>
      </c>
      <c r="P4021">
        <v>4.7204834606174169</v>
      </c>
    </row>
    <row r="4022" spans="1:16" x14ac:dyDescent="0.25">
      <c r="A4022">
        <v>27.056302845478058</v>
      </c>
      <c r="B4022">
        <v>4.6070644572408588</v>
      </c>
      <c r="C4022">
        <v>354.15609972249047</v>
      </c>
      <c r="D4022">
        <v>1406.6266638652708</v>
      </c>
      <c r="E4022">
        <v>353.62148846213415</v>
      </c>
      <c r="F4022">
        <v>975.16594322386561</v>
      </c>
      <c r="G4022">
        <v>678.97466561024396</v>
      </c>
      <c r="H4022">
        <v>3.5697680747051233</v>
      </c>
      <c r="I4022">
        <v>5.0288481388193489</v>
      </c>
      <c r="J4022">
        <v>522.60330160085141</v>
      </c>
      <c r="K4022">
        <v>2360.3460231347781</v>
      </c>
      <c r="L4022">
        <v>520.35696229879989</v>
      </c>
      <c r="M4022">
        <v>1518.6039076174322</v>
      </c>
      <c r="N4022">
        <v>788.36261574667515</v>
      </c>
      <c r="O4022">
        <v>3.1007385445582054</v>
      </c>
      <c r="P4022">
        <v>6.424879320650188</v>
      </c>
    </row>
    <row r="4023" spans="1:16" x14ac:dyDescent="0.25">
      <c r="A4023">
        <v>90.545317828655243</v>
      </c>
      <c r="B4023">
        <v>9.8130528585102628</v>
      </c>
      <c r="C4023">
        <v>159.99183788992676</v>
      </c>
      <c r="D4023">
        <v>501.92508644531114</v>
      </c>
      <c r="E4023">
        <v>382.03283651287421</v>
      </c>
      <c r="F4023">
        <v>953.14451256493771</v>
      </c>
      <c r="G4023">
        <v>521.9559403520293</v>
      </c>
      <c r="H4023">
        <v>10.257119235244675</v>
      </c>
      <c r="I4023">
        <v>9.1457603141312163</v>
      </c>
      <c r="J4023">
        <v>231.84019256738043</v>
      </c>
      <c r="K4023">
        <v>810.49453506787961</v>
      </c>
      <c r="L4023">
        <v>555.23104241815224</v>
      </c>
      <c r="M4023">
        <v>1466.9039411701933</v>
      </c>
      <c r="N4023">
        <v>584.85515135560411</v>
      </c>
      <c r="O4023">
        <v>8.9758609257888544</v>
      </c>
      <c r="P4023">
        <v>9.4380955670215396</v>
      </c>
    </row>
    <row r="4024" spans="1:16" x14ac:dyDescent="0.25">
      <c r="A4024">
        <v>98.231364786624908</v>
      </c>
      <c r="B4024">
        <v>2.6204271020716421</v>
      </c>
      <c r="C4024">
        <v>3056.4912924910341</v>
      </c>
      <c r="D4024">
        <v>22599.238818944901</v>
      </c>
      <c r="E4024">
        <v>691.29012712973156</v>
      </c>
      <c r="F4024">
        <v>5583.5348917331885</v>
      </c>
      <c r="G4024">
        <v>1744.5730368225011</v>
      </c>
      <c r="H4024">
        <v>0.88320120099342891</v>
      </c>
      <c r="I4024">
        <v>1.9669548456797563</v>
      </c>
      <c r="J4024">
        <v>3964.1957775047517</v>
      </c>
      <c r="K4024">
        <v>30769.654387736959</v>
      </c>
      <c r="L4024">
        <v>776.32787767329921</v>
      </c>
      <c r="M4024">
        <v>9051.4676470416853</v>
      </c>
      <c r="N4024">
        <v>1973.711388927976</v>
      </c>
      <c r="O4024">
        <v>0.81211344837661381</v>
      </c>
      <c r="P4024">
        <v>1.5744756017440087</v>
      </c>
    </row>
    <row r="4025" spans="1:16" x14ac:dyDescent="0.25">
      <c r="A4025">
        <v>93.469996392726898</v>
      </c>
      <c r="B4025">
        <v>9.3148083067199092</v>
      </c>
      <c r="C4025">
        <v>183.76661557537105</v>
      </c>
      <c r="D4025">
        <v>599.59914642932927</v>
      </c>
      <c r="E4025">
        <v>408.41297949751134</v>
      </c>
      <c r="F4025">
        <v>1037.4354584419707</v>
      </c>
      <c r="G4025">
        <v>543.7226960786769</v>
      </c>
      <c r="H4025">
        <v>9.2501902938911975</v>
      </c>
      <c r="I4025">
        <v>8.5859387516966414</v>
      </c>
      <c r="J4025">
        <v>267.41695355913407</v>
      </c>
      <c r="K4025">
        <v>977.2337835857752</v>
      </c>
      <c r="L4025">
        <v>595.3384096655526</v>
      </c>
      <c r="M4025">
        <v>1599.793440622286</v>
      </c>
      <c r="N4025">
        <v>613.38548095605518</v>
      </c>
      <c r="O4025">
        <v>8.0764282162269119</v>
      </c>
      <c r="P4025">
        <v>9.3504885597941083</v>
      </c>
    </row>
    <row r="4026" spans="1:16" x14ac:dyDescent="0.25">
      <c r="A4026">
        <v>28.695561707019806</v>
      </c>
      <c r="B4026">
        <v>1.9961930723322276</v>
      </c>
      <c r="C4026">
        <v>2327.2793318035383</v>
      </c>
      <c r="D4026">
        <v>16086.115959232604</v>
      </c>
      <c r="E4026">
        <v>503.71256027031575</v>
      </c>
      <c r="F4026">
        <v>3048.7730712975099</v>
      </c>
      <c r="G4026">
        <v>1535.3495482018154</v>
      </c>
      <c r="H4026">
        <v>0.74608913402330013</v>
      </c>
      <c r="I4026">
        <v>1.9812549128548713</v>
      </c>
      <c r="J4026">
        <v>3124.7763964902701</v>
      </c>
      <c r="K4026">
        <v>23047.920336362975</v>
      </c>
      <c r="L4026">
        <v>540.31862506950768</v>
      </c>
      <c r="M4026">
        <v>4912.3540911324444</v>
      </c>
      <c r="N4026">
        <v>1766.4611227639389</v>
      </c>
      <c r="O4026">
        <v>0.67753136258205138</v>
      </c>
      <c r="P4026">
        <v>1.3975464912581947</v>
      </c>
    </row>
    <row r="4027" spans="1:16" x14ac:dyDescent="0.25">
      <c r="A4027">
        <v>89.926577270030975</v>
      </c>
      <c r="B4027">
        <v>9.8288811165130312</v>
      </c>
      <c r="C4027">
        <v>158.62759405281292</v>
      </c>
      <c r="D4027">
        <v>496.45630527778889</v>
      </c>
      <c r="E4027">
        <v>379.83841843273979</v>
      </c>
      <c r="F4027">
        <v>946.61309354973116</v>
      </c>
      <c r="G4027">
        <v>520.67785747220557</v>
      </c>
      <c r="H4027">
        <v>10.306068699731334</v>
      </c>
      <c r="I4027">
        <v>9.170632265756252</v>
      </c>
      <c r="J4027">
        <v>229.80159124667298</v>
      </c>
      <c r="K4027">
        <v>801.18577703281539</v>
      </c>
      <c r="L4027">
        <v>551.94406701938726</v>
      </c>
      <c r="M4027">
        <v>1456.6751477930829</v>
      </c>
      <c r="N4027">
        <v>583.17675137372851</v>
      </c>
      <c r="O4027">
        <v>9.0200644806910812</v>
      </c>
      <c r="P4027">
        <v>9.4316479913922375</v>
      </c>
    </row>
    <row r="4028" spans="1:16" x14ac:dyDescent="0.25">
      <c r="A4028">
        <v>53.3140669465065</v>
      </c>
      <c r="B4028">
        <v>4.5974133576686453</v>
      </c>
      <c r="C4028">
        <v>595.81429597142039</v>
      </c>
      <c r="D4028">
        <v>2780.4383315230561</v>
      </c>
      <c r="E4028">
        <v>551.34462228438588</v>
      </c>
      <c r="F4028">
        <v>1626.054506651551</v>
      </c>
      <c r="G4028">
        <v>833.57037674582318</v>
      </c>
      <c r="H4028">
        <v>2.9136215631840248</v>
      </c>
      <c r="I4028">
        <v>6.7021601050099644</v>
      </c>
      <c r="J4028">
        <v>877.79596745305787</v>
      </c>
      <c r="K4028">
        <v>4650.6256681926625</v>
      </c>
      <c r="L4028">
        <v>795.87422917103345</v>
      </c>
      <c r="M4028">
        <v>2553.5362026964485</v>
      </c>
      <c r="N4028">
        <v>982.52238461452089</v>
      </c>
      <c r="O4028">
        <v>2.5392147741055182</v>
      </c>
      <c r="P4028">
        <v>8.2298371544695961</v>
      </c>
    </row>
    <row r="4029" spans="1:16" x14ac:dyDescent="0.25">
      <c r="A4029">
        <v>28.076620519161224</v>
      </c>
      <c r="B4029">
        <v>5.4751075426869313</v>
      </c>
      <c r="C4029">
        <v>246.14280300034397</v>
      </c>
      <c r="D4029">
        <v>875.09732089934914</v>
      </c>
      <c r="E4029">
        <v>308.05056011164714</v>
      </c>
      <c r="F4029">
        <v>812.16238946238161</v>
      </c>
      <c r="G4029">
        <v>596.91265052766994</v>
      </c>
      <c r="H4029">
        <v>4.8730478790086504</v>
      </c>
      <c r="I4029">
        <v>5.2574128024835538</v>
      </c>
      <c r="J4029">
        <v>360.97464347311325</v>
      </c>
      <c r="K4029">
        <v>1450.0386809425802</v>
      </c>
      <c r="L4029">
        <v>451.78383105097373</v>
      </c>
      <c r="M4029">
        <v>1257.7783555262245</v>
      </c>
      <c r="N4029">
        <v>682.68499265368507</v>
      </c>
      <c r="O4029">
        <v>4.2398708623698598</v>
      </c>
      <c r="P4029">
        <v>6.2065425734448665</v>
      </c>
    </row>
    <row r="4030" spans="1:16" x14ac:dyDescent="0.25">
      <c r="A4030">
        <v>14.915921032428741</v>
      </c>
      <c r="B4030">
        <v>1.6058794157106995</v>
      </c>
      <c r="C4030">
        <v>2324.7718042384108</v>
      </c>
      <c r="D4030">
        <v>16064.35368724211</v>
      </c>
      <c r="E4030">
        <v>405.17541470340387</v>
      </c>
      <c r="F4030">
        <v>2449.5137002181555</v>
      </c>
      <c r="G4030">
        <v>1534.5756611444299</v>
      </c>
      <c r="H4030">
        <v>0.60045414805864727</v>
      </c>
      <c r="I4030">
        <v>1.5959290843542868</v>
      </c>
      <c r="J4030">
        <v>3121.8104754248984</v>
      </c>
      <c r="K4030">
        <v>23021.23276068674</v>
      </c>
      <c r="L4030">
        <v>434.54768190641164</v>
      </c>
      <c r="M4030">
        <v>3946.7019103358912</v>
      </c>
      <c r="N4030">
        <v>1765.677258037932</v>
      </c>
      <c r="O4030">
        <v>0.54525263152388381</v>
      </c>
      <c r="P4030">
        <v>1.1251371354903279</v>
      </c>
    </row>
    <row r="4031" spans="1:16" x14ac:dyDescent="0.25">
      <c r="A4031">
        <v>89.756490886211395</v>
      </c>
      <c r="B4031">
        <v>8.6720814515575544</v>
      </c>
      <c r="C4031">
        <v>209.12662259634024</v>
      </c>
      <c r="D4031">
        <v>708.43017589410647</v>
      </c>
      <c r="E4031">
        <v>424.63397952791655</v>
      </c>
      <c r="F4031">
        <v>1096.6849581038157</v>
      </c>
      <c r="G4031">
        <v>565.97619794568584</v>
      </c>
      <c r="H4031">
        <v>8.2065088794547751</v>
      </c>
      <c r="I4031">
        <v>8.0584420597988675</v>
      </c>
      <c r="J4031">
        <v>305.43612727118068</v>
      </c>
      <c r="K4031">
        <v>1163.756253444396</v>
      </c>
      <c r="L4031">
        <v>620.73225183599197</v>
      </c>
      <c r="M4031">
        <v>1694.334505733869</v>
      </c>
      <c r="N4031">
        <v>642.45099654818046</v>
      </c>
      <c r="O4031">
        <v>7.1525327682190607</v>
      </c>
      <c r="P4031">
        <v>9.137331834992688</v>
      </c>
    </row>
    <row r="4032" spans="1:16" x14ac:dyDescent="0.25">
      <c r="A4032">
        <v>77.40340667963028</v>
      </c>
      <c r="B4032">
        <v>5.854584458175137</v>
      </c>
      <c r="C4032">
        <v>455.95729641399708</v>
      </c>
      <c r="D4032">
        <v>1958.3527222250484</v>
      </c>
      <c r="E4032">
        <v>558.12538535216788</v>
      </c>
      <c r="F4032">
        <v>1588.0784457178941</v>
      </c>
      <c r="G4032">
        <v>748.01816439144011</v>
      </c>
      <c r="H4032">
        <v>4.1157272816975095</v>
      </c>
      <c r="I4032">
        <v>7.2695113254378461</v>
      </c>
      <c r="J4032">
        <v>673.5265772140649</v>
      </c>
      <c r="K4032">
        <v>3292.5737678074929</v>
      </c>
      <c r="L4032">
        <v>817.75449529680463</v>
      </c>
      <c r="M4032">
        <v>2482.9847755029205</v>
      </c>
      <c r="N4032">
        <v>875.93984330704461</v>
      </c>
      <c r="O4032">
        <v>3.5776083244986645</v>
      </c>
      <c r="P4032">
        <v>9.426397203760569</v>
      </c>
    </row>
    <row r="4033" spans="1:16" x14ac:dyDescent="0.25">
      <c r="A4033">
        <v>79.461732804775238</v>
      </c>
      <c r="B4033">
        <v>7.374866813532714</v>
      </c>
      <c r="C4033">
        <v>274.93061452598914</v>
      </c>
      <c r="D4033">
        <v>1010.5631677924994</v>
      </c>
      <c r="E4033">
        <v>455.96197608147128</v>
      </c>
      <c r="F4033">
        <v>1218.8225502939601</v>
      </c>
      <c r="G4033">
        <v>619.87175666151916</v>
      </c>
      <c r="H4033">
        <v>6.2945262165852114</v>
      </c>
      <c r="I4033">
        <v>7.3128128964613213</v>
      </c>
      <c r="J4033">
        <v>404.14818510443183</v>
      </c>
      <c r="K4033">
        <v>1682.7348019909064</v>
      </c>
      <c r="L4033">
        <v>669.90336232183358</v>
      </c>
      <c r="M4033">
        <v>1890.6956753321108</v>
      </c>
      <c r="N4033">
        <v>712.41005099729205</v>
      </c>
      <c r="O4033">
        <v>5.4720716254855644</v>
      </c>
      <c r="P4033">
        <v>8.8565040074420356</v>
      </c>
    </row>
    <row r="4034" spans="1:16" x14ac:dyDescent="0.25">
      <c r="A4034">
        <v>77.611423790454865</v>
      </c>
      <c r="B4034">
        <v>0.72157496637999663</v>
      </c>
      <c r="C4034">
        <v>18490.451700801852</v>
      </c>
      <c r="D4034">
        <v>198618.89991854492</v>
      </c>
      <c r="E4034">
        <v>1233.5529572842981</v>
      </c>
      <c r="F4034">
        <v>35231.671716994591</v>
      </c>
      <c r="G4034">
        <v>4118.91663339975</v>
      </c>
      <c r="H4034">
        <v>0.13093759881301975</v>
      </c>
      <c r="I4034">
        <v>0.8503504460476462</v>
      </c>
      <c r="J4034">
        <v>21320.661523540868</v>
      </c>
      <c r="K4034">
        <v>238964.86281586299</v>
      </c>
      <c r="L4034">
        <v>2104.6369602015075</v>
      </c>
      <c r="M4034">
        <v>60512.466404487473</v>
      </c>
      <c r="N4034">
        <v>4429.1814566108815</v>
      </c>
      <c r="O4034">
        <v>0.12595160384666074</v>
      </c>
      <c r="P4034">
        <v>4.2655517664917451</v>
      </c>
    </row>
    <row r="4035" spans="1:16" x14ac:dyDescent="0.25">
      <c r="A4035">
        <v>26.081445395946503</v>
      </c>
      <c r="B4035">
        <v>0.98339940795478642</v>
      </c>
      <c r="C4035">
        <v>7750.6025844572669</v>
      </c>
      <c r="D4035">
        <v>69799.740139517438</v>
      </c>
      <c r="E4035">
        <v>424.59342160575341</v>
      </c>
      <c r="F4035">
        <v>8014.4239481031154</v>
      </c>
      <c r="G4035">
        <v>2702.255667840474</v>
      </c>
      <c r="H4035">
        <v>0.23645596186570203</v>
      </c>
      <c r="I4035">
        <v>0.57397706095985068</v>
      </c>
      <c r="J4035">
        <v>8896.8008851292943</v>
      </c>
      <c r="K4035">
        <v>81975.977992044602</v>
      </c>
      <c r="L4035">
        <v>584.18572771987783</v>
      </c>
      <c r="M4035">
        <v>13319.588521969807</v>
      </c>
      <c r="N4035">
        <v>2884.1778221464288</v>
      </c>
      <c r="O4035">
        <v>0.22601576582653835</v>
      </c>
      <c r="P4035">
        <v>0.66033514907117519</v>
      </c>
    </row>
    <row r="4036" spans="1:16" x14ac:dyDescent="0.25">
      <c r="A4036">
        <v>89.916864454746246</v>
      </c>
      <c r="B4036">
        <v>5.8378558855833012</v>
      </c>
      <c r="C4036">
        <v>514.31656069058829</v>
      </c>
      <c r="D4036">
        <v>2293.1747377436536</v>
      </c>
      <c r="E4036">
        <v>617.18590790020426</v>
      </c>
      <c r="F4036">
        <v>1783.6937762545235</v>
      </c>
      <c r="G4036">
        <v>784.8527121917665</v>
      </c>
      <c r="H4036">
        <v>3.9170554681904126</v>
      </c>
      <c r="I4036">
        <v>7.7839027892834052</v>
      </c>
      <c r="J4036">
        <v>759.22441615984758</v>
      </c>
      <c r="K4036">
        <v>3850.2916724585525</v>
      </c>
      <c r="L4036">
        <v>899.67325004702491</v>
      </c>
      <c r="M4036">
        <v>2794.2869690722132</v>
      </c>
      <c r="N4036">
        <v>922.10406422959466</v>
      </c>
      <c r="O4036">
        <v>3.4080758850804074</v>
      </c>
      <c r="P4036">
        <v>9.9306234230313741</v>
      </c>
    </row>
    <row r="4037" spans="1:16" x14ac:dyDescent="0.25">
      <c r="A4037">
        <v>17.382657468318939</v>
      </c>
      <c r="B4037">
        <v>0.49148434054818679</v>
      </c>
      <c r="C4037">
        <v>16265.640977165536</v>
      </c>
      <c r="D4037">
        <v>169822.95424080081</v>
      </c>
      <c r="E4037">
        <v>629.37869565790118</v>
      </c>
      <c r="F4037">
        <v>17515.634058260312</v>
      </c>
      <c r="G4037">
        <v>3865.4125395928845</v>
      </c>
      <c r="H4037">
        <v>9.2735149322560897E-2</v>
      </c>
      <c r="I4037">
        <v>0.49828208151288006</v>
      </c>
      <c r="J4037">
        <v>18493.21894616777</v>
      </c>
      <c r="K4037">
        <v>201690.83615303016</v>
      </c>
      <c r="L4037">
        <v>1043.8744098892646</v>
      </c>
      <c r="M4037">
        <v>29913.202042507975</v>
      </c>
      <c r="N4037">
        <v>4134.2858436344941</v>
      </c>
      <c r="O4037">
        <v>8.9213518247669585E-2</v>
      </c>
      <c r="P4037">
        <v>0.64589480618485029</v>
      </c>
    </row>
    <row r="4038" spans="1:16" x14ac:dyDescent="0.25">
      <c r="A4038">
        <v>25.597987949848175</v>
      </c>
      <c r="B4038">
        <v>2.1416393489006036</v>
      </c>
      <c r="C4038">
        <v>1863.2971912223854</v>
      </c>
      <c r="D4038">
        <v>12149.197966052601</v>
      </c>
      <c r="E4038">
        <v>532.28123455902607</v>
      </c>
      <c r="F4038">
        <v>2526.0844604601893</v>
      </c>
      <c r="G4038">
        <v>1384.1388161331429</v>
      </c>
      <c r="H4038">
        <v>0.87168932425310841</v>
      </c>
      <c r="I4038">
        <v>2.8279241075998853</v>
      </c>
      <c r="J4038">
        <v>2564.6525895162922</v>
      </c>
      <c r="K4038">
        <v>18091.381195366135</v>
      </c>
      <c r="L4038">
        <v>552.86923005630103</v>
      </c>
      <c r="M4038">
        <v>4051.1626528402307</v>
      </c>
      <c r="N4038">
        <v>1610.4158483096041</v>
      </c>
      <c r="O4038">
        <v>0.78410848596166627</v>
      </c>
      <c r="P4038">
        <v>1.79250016625581</v>
      </c>
    </row>
    <row r="4039" spans="1:16" x14ac:dyDescent="0.25">
      <c r="A4039">
        <v>59.244702517986298</v>
      </c>
      <c r="B4039">
        <v>2.4122304901103648</v>
      </c>
      <c r="C4039">
        <v>2584.3269943914738</v>
      </c>
      <c r="D4039">
        <v>18341.701245158511</v>
      </c>
      <c r="E4039">
        <v>616.88223207252361</v>
      </c>
      <c r="F4039">
        <v>4177.56511318096</v>
      </c>
      <c r="G4039">
        <v>1612.5302643448504</v>
      </c>
      <c r="H4039">
        <v>0.8663171158393288</v>
      </c>
      <c r="I4039">
        <v>2.12493278352121</v>
      </c>
      <c r="J4039">
        <v>3425.6948023757386</v>
      </c>
      <c r="K4039">
        <v>25778.197042826207</v>
      </c>
      <c r="L4039">
        <v>672.93314468166727</v>
      </c>
      <c r="M4039">
        <v>6746.5714663894505</v>
      </c>
      <c r="N4039">
        <v>1843.9500464508462</v>
      </c>
      <c r="O4039">
        <v>0.79042895868813268</v>
      </c>
      <c r="P4039">
        <v>1.5777244894149225</v>
      </c>
    </row>
    <row r="4040" spans="1:16" x14ac:dyDescent="0.25">
      <c r="A4040">
        <v>48.943795740604401</v>
      </c>
      <c r="B4040">
        <v>2.354170429963041</v>
      </c>
      <c r="C4040">
        <v>2389.1720297813681</v>
      </c>
      <c r="D4040">
        <v>16624.792996993932</v>
      </c>
      <c r="E4040">
        <v>595.79457874308264</v>
      </c>
      <c r="F4040">
        <v>3709.5835963732034</v>
      </c>
      <c r="G4040">
        <v>1554.3178353205026</v>
      </c>
      <c r="H4040">
        <v>0.87111734192883972</v>
      </c>
      <c r="I4040">
        <v>2.2648916624859581</v>
      </c>
      <c r="J4040">
        <v>3197.7909704655199</v>
      </c>
      <c r="K4040">
        <v>23706.306296649429</v>
      </c>
      <c r="L4040">
        <v>641.72813782457479</v>
      </c>
      <c r="M4040">
        <v>5980.4892146908669</v>
      </c>
      <c r="N4040">
        <v>1785.6299589564244</v>
      </c>
      <c r="O4040">
        <v>0.79199596226234492</v>
      </c>
      <c r="P4040">
        <v>1.6186337633988153</v>
      </c>
    </row>
    <row r="4041" spans="1:16" x14ac:dyDescent="0.25">
      <c r="A4041">
        <v>58.643593728542328</v>
      </c>
      <c r="B4041">
        <v>3.2308097009173675</v>
      </c>
      <c r="C4041">
        <v>1400.3155141387219</v>
      </c>
      <c r="D4041">
        <v>8437.1860075480145</v>
      </c>
      <c r="E4041">
        <v>753.2906415470153</v>
      </c>
      <c r="F4041">
        <v>2773.0515374470365</v>
      </c>
      <c r="G4041">
        <v>1213.1985357934682</v>
      </c>
      <c r="H4041">
        <v>1.4684802623753175</v>
      </c>
      <c r="I4041">
        <v>5.8154686773065549</v>
      </c>
      <c r="J4041">
        <v>1979.1298174242452</v>
      </c>
      <c r="K4041">
        <v>13117.392091730393</v>
      </c>
      <c r="L4041">
        <v>807.7229627245955</v>
      </c>
      <c r="M4041">
        <v>4422.0027831294547</v>
      </c>
      <c r="N4041">
        <v>1426.1576117958541</v>
      </c>
      <c r="O4041">
        <v>1.3066677407426144</v>
      </c>
      <c r="P4041">
        <v>3.5890484212000677</v>
      </c>
    </row>
    <row r="4042" spans="1:16" x14ac:dyDescent="0.25">
      <c r="A4042">
        <v>28.113406479358673</v>
      </c>
      <c r="B4042">
        <v>9.4094197750704058</v>
      </c>
      <c r="C4042">
        <v>76.604176203638232</v>
      </c>
      <c r="D4042">
        <v>199.49320646362946</v>
      </c>
      <c r="E4042">
        <v>190.33277702529602</v>
      </c>
      <c r="F4042">
        <v>431.73977905273097</v>
      </c>
      <c r="G4042">
        <v>436.64184720237057</v>
      </c>
      <c r="H4042">
        <v>12.779287540503365</v>
      </c>
      <c r="I4042">
        <v>8.3034852221161106</v>
      </c>
      <c r="J4042">
        <v>108.3854559770508</v>
      </c>
      <c r="K4042">
        <v>304.67917131438742</v>
      </c>
      <c r="L4042">
        <v>274.41559947335674</v>
      </c>
      <c r="M4042">
        <v>657.82422538401977</v>
      </c>
      <c r="N4042">
        <v>471.78378905500341</v>
      </c>
      <c r="O4042">
        <v>11.379036154388455</v>
      </c>
      <c r="P4042">
        <v>8.8284267495941737</v>
      </c>
    </row>
    <row r="4043" spans="1:16" x14ac:dyDescent="0.25">
      <c r="A4043">
        <v>29.38639897108078</v>
      </c>
      <c r="B4043">
        <v>6.705335137650362</v>
      </c>
      <c r="C4043">
        <v>162.01128076955456</v>
      </c>
      <c r="D4043">
        <v>510.0481874652599</v>
      </c>
      <c r="E4043">
        <v>263.8786232426138</v>
      </c>
      <c r="F4043">
        <v>659.43420384647459</v>
      </c>
      <c r="G4043">
        <v>523.84181373278921</v>
      </c>
      <c r="H4043">
        <v>6.9764887681486769</v>
      </c>
      <c r="I4043">
        <v>6.2394705818430687</v>
      </c>
      <c r="J4043">
        <v>234.85852435207568</v>
      </c>
      <c r="K4043">
        <v>824.32751000535825</v>
      </c>
      <c r="L4043">
        <v>383.61064831603784</v>
      </c>
      <c r="M4043">
        <v>1015.0599744000252</v>
      </c>
      <c r="N4043">
        <v>587.33105428846056</v>
      </c>
      <c r="O4043">
        <v>6.1036856374619513</v>
      </c>
      <c r="P4043">
        <v>6.4713655436064332</v>
      </c>
    </row>
    <row r="4044" spans="1:16" x14ac:dyDescent="0.25">
      <c r="A4044">
        <v>99.745431005954742</v>
      </c>
      <c r="B4044">
        <v>5.8752598644200615</v>
      </c>
      <c r="C4044">
        <v>548.42241454017699</v>
      </c>
      <c r="D4044">
        <v>2494.4309824814413</v>
      </c>
      <c r="E4044">
        <v>656.32109395606767</v>
      </c>
      <c r="F4044">
        <v>1913.2544252671855</v>
      </c>
      <c r="G4044">
        <v>805.59907507463777</v>
      </c>
      <c r="H4044">
        <v>3.8452197239762729</v>
      </c>
      <c r="I4044">
        <v>8.146008310069039</v>
      </c>
      <c r="J4044">
        <v>809.00510690826627</v>
      </c>
      <c r="K4044">
        <v>4182.4830181012603</v>
      </c>
      <c r="L4044">
        <v>953.1420113242948</v>
      </c>
      <c r="M4044">
        <v>3000.4177755684768</v>
      </c>
      <c r="N4044">
        <v>947.92397939678744</v>
      </c>
      <c r="O4044">
        <v>3.3477504768054955</v>
      </c>
      <c r="P4044">
        <v>10.242106765287485</v>
      </c>
    </row>
    <row r="4045" spans="1:16" x14ac:dyDescent="0.25">
      <c r="A4045">
        <v>25.595615804195404</v>
      </c>
      <c r="B4045">
        <v>4.9441765695656681</v>
      </c>
      <c r="C4045">
        <v>289.15842262534807</v>
      </c>
      <c r="D4045">
        <v>1079.267995480234</v>
      </c>
      <c r="E4045">
        <v>319.1234247913398</v>
      </c>
      <c r="F4045">
        <v>858.38613081676885</v>
      </c>
      <c r="G4045">
        <v>630.90224451992378</v>
      </c>
      <c r="H4045">
        <v>4.1397096420600104</v>
      </c>
      <c r="I4045">
        <v>4.9850572925419092</v>
      </c>
      <c r="J4045">
        <v>425.4673152343039</v>
      </c>
      <c r="K4045">
        <v>1800.6358943244409</v>
      </c>
      <c r="L4045">
        <v>469.15717951368197</v>
      </c>
      <c r="M4045">
        <v>1332.5864915169022</v>
      </c>
      <c r="N4045">
        <v>726.64881021171732</v>
      </c>
      <c r="O4045">
        <v>3.5977699433287413</v>
      </c>
      <c r="P4045">
        <v>6.1078054735711191</v>
      </c>
    </row>
    <row r="4046" spans="1:16" x14ac:dyDescent="0.25">
      <c r="A4046">
        <v>70.317347347736359</v>
      </c>
      <c r="B4046">
        <v>2.9736482523278802</v>
      </c>
      <c r="C4046">
        <v>1896.9987148100099</v>
      </c>
      <c r="D4046">
        <v>12428.575359117545</v>
      </c>
      <c r="E4046">
        <v>739.52760209458665</v>
      </c>
      <c r="F4046">
        <v>3579.8973180462854</v>
      </c>
      <c r="G4046">
        <v>1395.7180860034164</v>
      </c>
      <c r="H4046">
        <v>1.2020128157754786</v>
      </c>
      <c r="I4046">
        <v>3.8350046215906355</v>
      </c>
      <c r="J4046">
        <v>2606.1616209704102</v>
      </c>
      <c r="K4046">
        <v>18452.603890197675</v>
      </c>
      <c r="L4046">
        <v>769.99036095430836</v>
      </c>
      <c r="M4046">
        <v>5743.3130596647397</v>
      </c>
      <c r="N4046">
        <v>1622.5821447416558</v>
      </c>
      <c r="O4046">
        <v>1.0820389616722308</v>
      </c>
      <c r="P4046">
        <v>2.4494847046449553</v>
      </c>
    </row>
    <row r="4047" spans="1:16" x14ac:dyDescent="0.25">
      <c r="A4047">
        <v>99.94354647397995</v>
      </c>
      <c r="B4047">
        <v>9.5464415170180903</v>
      </c>
      <c r="C4047">
        <v>182.85448922610041</v>
      </c>
      <c r="D4047">
        <v>595.7716816452737</v>
      </c>
      <c r="E4047">
        <v>416.7902779109624</v>
      </c>
      <c r="F4047">
        <v>1058.0353220498707</v>
      </c>
      <c r="G4047">
        <v>542.90450655849384</v>
      </c>
      <c r="H4047">
        <v>9.4977531197107137</v>
      </c>
      <c r="I4047">
        <v>8.8000459420708097</v>
      </c>
      <c r="J4047">
        <v>266.05058945417954</v>
      </c>
      <c r="K4047">
        <v>970.68554309522642</v>
      </c>
      <c r="L4047">
        <v>607.48363173514667</v>
      </c>
      <c r="M4047">
        <v>1631.4428971437321</v>
      </c>
      <c r="N4047">
        <v>612.31487120588656</v>
      </c>
      <c r="O4047">
        <v>8.2931975919794514</v>
      </c>
      <c r="P4047">
        <v>9.5666874253153171</v>
      </c>
    </row>
    <row r="4048" spans="1:16" x14ac:dyDescent="0.25">
      <c r="A4048">
        <v>30.254875719547272</v>
      </c>
      <c r="B4048">
        <v>6.1622010368603464</v>
      </c>
      <c r="C4048">
        <v>199.62386800320834</v>
      </c>
      <c r="D4048">
        <v>667.11379104990749</v>
      </c>
      <c r="E4048">
        <v>289.99356834739535</v>
      </c>
      <c r="F4048">
        <v>744.51447089546309</v>
      </c>
      <c r="G4048">
        <v>557.7461909501842</v>
      </c>
      <c r="H4048">
        <v>5.9336775258447174</v>
      </c>
      <c r="I4048">
        <v>5.697381938260996</v>
      </c>
      <c r="J4048">
        <v>291.1841791224137</v>
      </c>
      <c r="K4048">
        <v>1092.8814638185859</v>
      </c>
      <c r="L4048">
        <v>423.48772810094584</v>
      </c>
      <c r="M4048">
        <v>1149.4658058746509</v>
      </c>
      <c r="N4048">
        <v>631.71369687198808</v>
      </c>
      <c r="O4048">
        <v>5.1746889801004219</v>
      </c>
      <c r="P4048">
        <v>6.3747230363210123</v>
      </c>
    </row>
    <row r="4049" spans="1:16" x14ac:dyDescent="0.25">
      <c r="A4049">
        <v>88.636672914028168</v>
      </c>
      <c r="B4049">
        <v>8.8396877440341424</v>
      </c>
      <c r="C4049">
        <v>198.50372136166916</v>
      </c>
      <c r="D4049">
        <v>662.28519283923504</v>
      </c>
      <c r="E4049">
        <v>414.00201023781739</v>
      </c>
      <c r="F4049">
        <v>1062.1209786185375</v>
      </c>
      <c r="G4049">
        <v>556.76770263518176</v>
      </c>
      <c r="H4049">
        <v>8.5297727962125567</v>
      </c>
      <c r="I4049">
        <v>8.1691972486289117</v>
      </c>
      <c r="J4049">
        <v>289.50458461167932</v>
      </c>
      <c r="K4049">
        <v>1084.602784833146</v>
      </c>
      <c r="L4049">
        <v>604.50733754429928</v>
      </c>
      <c r="M4049">
        <v>1639.6886401078491</v>
      </c>
      <c r="N4049">
        <v>630.43617335467502</v>
      </c>
      <c r="O4049">
        <v>7.4392716945684541</v>
      </c>
      <c r="P4049">
        <v>9.1249205296035338</v>
      </c>
    </row>
    <row r="4050" spans="1:16" x14ac:dyDescent="0.25">
      <c r="A4050">
        <v>2.7913535237312317</v>
      </c>
      <c r="B4050">
        <v>2.1714088419037973</v>
      </c>
      <c r="C4050">
        <v>350.20934707752878</v>
      </c>
      <c r="D4050">
        <v>1386.1538420891359</v>
      </c>
      <c r="E4050">
        <v>165.07831198997246</v>
      </c>
      <c r="F4050">
        <v>454.6042812928448</v>
      </c>
      <c r="G4050">
        <v>676.15463220124889</v>
      </c>
      <c r="H4050">
        <v>1.6897573433882089</v>
      </c>
      <c r="I4050">
        <v>2.3585499078312768</v>
      </c>
      <c r="J4050">
        <v>516.71973589921924</v>
      </c>
      <c r="K4050">
        <v>2325.4653849732954</v>
      </c>
      <c r="L4050">
        <v>242.92188017952131</v>
      </c>
      <c r="M4050">
        <v>707.82160777321906</v>
      </c>
      <c r="N4050">
        <v>784.75827837418501</v>
      </c>
      <c r="O4050">
        <v>1.4677475207377202</v>
      </c>
      <c r="P4050">
        <v>3.0076012893869715</v>
      </c>
    </row>
    <row r="4051" spans="1:16" x14ac:dyDescent="0.25">
      <c r="A4051">
        <v>15.150031745433807</v>
      </c>
      <c r="B4051">
        <v>3.7883249631547411</v>
      </c>
      <c r="C4051">
        <v>356.06753712841288</v>
      </c>
      <c r="D4051">
        <v>1416.5680838591338</v>
      </c>
      <c r="E4051">
        <v>292.12102892998996</v>
      </c>
      <c r="F4051">
        <v>806.10048096391051</v>
      </c>
      <c r="G4051">
        <v>680.33617163079612</v>
      </c>
      <c r="H4051">
        <v>2.9293140579507577</v>
      </c>
      <c r="I4051">
        <v>4.145052561701827</v>
      </c>
      <c r="J4051">
        <v>525.4519771147277</v>
      </c>
      <c r="K4051">
        <v>2377.2770325519268</v>
      </c>
      <c r="L4051">
        <v>429.85018174431855</v>
      </c>
      <c r="M4051">
        <v>1255.4272811833212</v>
      </c>
      <c r="N4051">
        <v>790.10204684380619</v>
      </c>
      <c r="O4051">
        <v>2.5444309189922398</v>
      </c>
      <c r="P4051">
        <v>5.3004066952321054</v>
      </c>
    </row>
    <row r="4052" spans="1:16" x14ac:dyDescent="0.25">
      <c r="A4052">
        <v>13.577110350131989</v>
      </c>
      <c r="B4052">
        <v>5.6408597782256775</v>
      </c>
      <c r="C4052">
        <v>134.71231465439152</v>
      </c>
      <c r="D4052">
        <v>403.14763408469361</v>
      </c>
      <c r="E4052">
        <v>189.24655043075305</v>
      </c>
      <c r="F4052">
        <v>461.66869416821322</v>
      </c>
      <c r="G4052">
        <v>497.71035829432645</v>
      </c>
      <c r="H4052">
        <v>6.2785284782236124</v>
      </c>
      <c r="I4052">
        <v>5.3363455013081982</v>
      </c>
      <c r="J4052">
        <v>194.1347608855192</v>
      </c>
      <c r="K4052">
        <v>642.97563191748293</v>
      </c>
      <c r="L4052">
        <v>274.13805872290072</v>
      </c>
      <c r="M4052">
        <v>708.80052940038297</v>
      </c>
      <c r="N4052">
        <v>552.95123606430843</v>
      </c>
      <c r="O4052">
        <v>5.5124166887903048</v>
      </c>
      <c r="P4052">
        <v>5.2363445244652542</v>
      </c>
    </row>
    <row r="4053" spans="1:16" x14ac:dyDescent="0.25">
      <c r="A4053">
        <v>23.711589276790619</v>
      </c>
      <c r="B4053">
        <v>8.1426123528826828</v>
      </c>
      <c r="C4053">
        <v>91.711322212045161</v>
      </c>
      <c r="D4053">
        <v>248.91421385690651</v>
      </c>
      <c r="E4053">
        <v>194.29223749097525</v>
      </c>
      <c r="F4053">
        <v>450.87888160586505</v>
      </c>
      <c r="G4053">
        <v>453.33552340742386</v>
      </c>
      <c r="H4053">
        <v>10.393147174216667</v>
      </c>
      <c r="I4053">
        <v>7.4527044830050775</v>
      </c>
      <c r="J4053">
        <v>130.5063970637971</v>
      </c>
      <c r="K4053">
        <v>385.45848160324726</v>
      </c>
      <c r="L4053">
        <v>280.20812134959272</v>
      </c>
      <c r="M4053">
        <v>688.61836673811763</v>
      </c>
      <c r="N4053">
        <v>494.12768708319379</v>
      </c>
      <c r="O4053">
        <v>9.2085228552436149</v>
      </c>
      <c r="P4053">
        <v>7.7306365555091405</v>
      </c>
    </row>
    <row r="4054" spans="1:16" x14ac:dyDescent="0.25">
      <c r="A4054">
        <v>86.038842976093292</v>
      </c>
      <c r="B4054">
        <v>3.2451704006695192</v>
      </c>
      <c r="C4054">
        <v>1819.1282213921511</v>
      </c>
      <c r="D4054">
        <v>11784.766815743886</v>
      </c>
      <c r="E4054">
        <v>806.0033955805161</v>
      </c>
      <c r="F4054">
        <v>3724.7596569291982</v>
      </c>
      <c r="G4054">
        <v>1368.8044919975268</v>
      </c>
      <c r="H4054">
        <v>1.3331071300523454</v>
      </c>
      <c r="I4054">
        <v>4.4217247403982638</v>
      </c>
      <c r="J4054">
        <v>2510.0384410683209</v>
      </c>
      <c r="K4054">
        <v>17617.713742573611</v>
      </c>
      <c r="L4054">
        <v>834.51684794759217</v>
      </c>
      <c r="M4054">
        <v>5970.5834791218322</v>
      </c>
      <c r="N4054">
        <v>1594.2453763120557</v>
      </c>
      <c r="O4054">
        <v>1.1979978226110048</v>
      </c>
      <c r="P4054">
        <v>2.775810326525022</v>
      </c>
    </row>
    <row r="4055" spans="1:16" x14ac:dyDescent="0.25">
      <c r="A4055">
        <v>40.536616504192352</v>
      </c>
      <c r="B4055">
        <v>3.2924107710961925</v>
      </c>
      <c r="C4055">
        <v>1027.1572813839077</v>
      </c>
      <c r="D4055">
        <v>5656.2866906088702</v>
      </c>
      <c r="E4055">
        <v>618.57644654175931</v>
      </c>
      <c r="F4055">
        <v>2030.2599007808708</v>
      </c>
      <c r="G4055">
        <v>1054.5053536342459</v>
      </c>
      <c r="H4055">
        <v>1.6880044054542678</v>
      </c>
      <c r="I4055">
        <v>6.0444319013704897</v>
      </c>
      <c r="J4055">
        <v>1483.2125884619591</v>
      </c>
      <c r="K4055">
        <v>9122.4399801189775</v>
      </c>
      <c r="L4055">
        <v>819.93331139597115</v>
      </c>
      <c r="M4055">
        <v>3218.7345339324179</v>
      </c>
      <c r="N4055">
        <v>1246.6714080738459</v>
      </c>
      <c r="O4055">
        <v>1.4875040287837624</v>
      </c>
      <c r="P4055">
        <v>5.1527974175107722</v>
      </c>
    </row>
    <row r="4056" spans="1:16" x14ac:dyDescent="0.25">
      <c r="A4056">
        <v>63.488990366458893</v>
      </c>
      <c r="B4056">
        <v>5.0981292275355594</v>
      </c>
      <c r="C4056">
        <v>537.6570754353545</v>
      </c>
      <c r="D4056">
        <v>2430.4799558652162</v>
      </c>
      <c r="E4056">
        <v>559.90694761048712</v>
      </c>
      <c r="F4056">
        <v>1627.7971541477352</v>
      </c>
      <c r="G4056">
        <v>799.10878635568179</v>
      </c>
      <c r="H4056">
        <v>3.3623638804422176</v>
      </c>
      <c r="I4056">
        <v>6.9835845376703896</v>
      </c>
      <c r="J4056">
        <v>793.3166843998365</v>
      </c>
      <c r="K4056">
        <v>4077.1748297266276</v>
      </c>
      <c r="L4056">
        <v>814.1328525769103</v>
      </c>
      <c r="M4056">
        <v>2551.9216345584173</v>
      </c>
      <c r="N4056">
        <v>939.86079688430698</v>
      </c>
      <c r="O4056">
        <v>2.9267418158271852</v>
      </c>
      <c r="P4056">
        <v>8.8236397180399813</v>
      </c>
    </row>
    <row r="4057" spans="1:16" x14ac:dyDescent="0.25">
      <c r="A4057">
        <v>53.812064111232758</v>
      </c>
      <c r="B4057">
        <v>9.9349886472868238</v>
      </c>
      <c r="C4057">
        <v>107.13850919854467</v>
      </c>
      <c r="D4057">
        <v>302.07125611405604</v>
      </c>
      <c r="E4057">
        <v>272.54317992463359</v>
      </c>
      <c r="F4057">
        <v>645.29030616463183</v>
      </c>
      <c r="G4057">
        <v>469.75939615010009</v>
      </c>
      <c r="H4057">
        <v>12.005663522503532</v>
      </c>
      <c r="I4057">
        <v>9.2961225214961818</v>
      </c>
      <c r="J4057">
        <v>153.23759004852252</v>
      </c>
      <c r="K4057">
        <v>473.44897088904628</v>
      </c>
      <c r="L4057">
        <v>393.53327893254811</v>
      </c>
      <c r="M4057">
        <v>987.6019693546184</v>
      </c>
      <c r="N4057">
        <v>515.97864383220326</v>
      </c>
      <c r="O4057">
        <v>10.595299555621274</v>
      </c>
      <c r="P4057">
        <v>9.2337527095719558</v>
      </c>
    </row>
    <row r="4058" spans="1:16" x14ac:dyDescent="0.25">
      <c r="A4058">
        <v>49.98510867357254</v>
      </c>
      <c r="B4058">
        <v>3.1823893727338088</v>
      </c>
      <c r="C4058">
        <v>1289.5063355898585</v>
      </c>
      <c r="D4058">
        <v>7588.7905147529282</v>
      </c>
      <c r="E4058">
        <v>704.2155313833606</v>
      </c>
      <c r="F4058">
        <v>2498.2610364989087</v>
      </c>
      <c r="G4058">
        <v>1168.3934695302939</v>
      </c>
      <c r="H4058">
        <v>1.4934879714789038</v>
      </c>
      <c r="I4058">
        <v>5.9113294308271831</v>
      </c>
      <c r="J4058">
        <v>1834.3139159683885</v>
      </c>
      <c r="K4058">
        <v>11927.034832363717</v>
      </c>
      <c r="L4058">
        <v>792.4113491775837</v>
      </c>
      <c r="M4058">
        <v>3977.5169176957534</v>
      </c>
      <c r="N4058">
        <v>1376.3359226630409</v>
      </c>
      <c r="O4058">
        <v>1.3251970006891112</v>
      </c>
      <c r="P4058">
        <v>3.8655268014379609</v>
      </c>
    </row>
    <row r="4059" spans="1:16" x14ac:dyDescent="0.25">
      <c r="A4059">
        <v>22.430937469005585</v>
      </c>
      <c r="B4059">
        <v>9.5533302877374791</v>
      </c>
      <c r="C4059">
        <v>63.955604882902307</v>
      </c>
      <c r="D4059">
        <v>160.31649107516921</v>
      </c>
      <c r="E4059">
        <v>162.95324246233426</v>
      </c>
      <c r="F4059">
        <v>361.529221897659</v>
      </c>
      <c r="G4059">
        <v>422.16764649835198</v>
      </c>
      <c r="H4059">
        <v>13.786556331927999</v>
      </c>
      <c r="I4059">
        <v>8.0550432260319464</v>
      </c>
      <c r="J4059">
        <v>89.993301810447036</v>
      </c>
      <c r="K4059">
        <v>241.56632758127017</v>
      </c>
      <c r="L4059">
        <v>235.14127896788534</v>
      </c>
      <c r="M4059">
        <v>549.5668710931244</v>
      </c>
      <c r="N4059">
        <v>452.2584049892306</v>
      </c>
      <c r="O4059">
        <v>12.341658782542432</v>
      </c>
      <c r="P4059">
        <v>8.7516742278710389</v>
      </c>
    </row>
    <row r="4060" spans="1:16" x14ac:dyDescent="0.25">
      <c r="A4060">
        <v>83.939246237277985</v>
      </c>
      <c r="B4060">
        <v>8.4498503902065778</v>
      </c>
      <c r="C4060">
        <v>210.83033796487211</v>
      </c>
      <c r="D4060">
        <v>715.90351489613761</v>
      </c>
      <c r="E4060">
        <v>416.62630208729377</v>
      </c>
      <c r="F4060">
        <v>1077.1177370720413</v>
      </c>
      <c r="G4060">
        <v>567.43857334052302</v>
      </c>
      <c r="H4060">
        <v>7.9719429832342819</v>
      </c>
      <c r="I4060">
        <v>7.8606150479200032</v>
      </c>
      <c r="J4060">
        <v>307.99180410368729</v>
      </c>
      <c r="K4060">
        <v>1176.5823923352575</v>
      </c>
      <c r="L4060">
        <v>609.1322980918028</v>
      </c>
      <c r="M4060">
        <v>1664.3013370963872</v>
      </c>
      <c r="N4060">
        <v>644.35741333943815</v>
      </c>
      <c r="O4060">
        <v>6.9474020695682093</v>
      </c>
      <c r="P4060">
        <v>8.9327156378707215</v>
      </c>
    </row>
    <row r="4061" spans="1:16" x14ac:dyDescent="0.25">
      <c r="A4061">
        <v>7.4766716361045837</v>
      </c>
      <c r="B4061">
        <v>1.7801800928022182</v>
      </c>
      <c r="C4061">
        <v>1150.2850618182301</v>
      </c>
      <c r="D4061">
        <v>6548.9778685417423</v>
      </c>
      <c r="E4061">
        <v>363.93325952102504</v>
      </c>
      <c r="F4061">
        <v>1236.8662324052132</v>
      </c>
      <c r="G4061">
        <v>1109.4496103309077</v>
      </c>
      <c r="H4061">
        <v>0.8733600100183212</v>
      </c>
      <c r="I4061">
        <v>3.3139721319312017</v>
      </c>
      <c r="J4061">
        <v>1649.4934217585815</v>
      </c>
      <c r="K4061">
        <v>10435.217827114688</v>
      </c>
      <c r="L4061">
        <v>442.30153543008839</v>
      </c>
      <c r="M4061">
        <v>1965.0010003366135</v>
      </c>
      <c r="N4061">
        <v>1309.7755763685602</v>
      </c>
      <c r="O4061">
        <v>0.7721453319044127</v>
      </c>
      <c r="P4061">
        <v>2.454496597126465</v>
      </c>
    </row>
    <row r="4062" spans="1:16" x14ac:dyDescent="0.25">
      <c r="A4062">
        <v>34.477318584918976</v>
      </c>
      <c r="B4062">
        <v>4.4834303477621908</v>
      </c>
      <c r="C4062">
        <v>453.11565197305003</v>
      </c>
      <c r="D4062">
        <v>1942.3739536687481</v>
      </c>
      <c r="E4062">
        <v>425.12236539413817</v>
      </c>
      <c r="F4062">
        <v>1208.67725622427</v>
      </c>
      <c r="G4062">
        <v>746.17807608306168</v>
      </c>
      <c r="H4062">
        <v>3.1594411592068377</v>
      </c>
      <c r="I4062">
        <v>5.5471568454533822</v>
      </c>
      <c r="J4062">
        <v>669.33761547266272</v>
      </c>
      <c r="K4062">
        <v>3265.801247360705</v>
      </c>
      <c r="L4062">
        <v>623.00810694355562</v>
      </c>
      <c r="M4062">
        <v>1889.5952551210908</v>
      </c>
      <c r="N4062">
        <v>873.62315853491668</v>
      </c>
      <c r="O4062">
        <v>2.7462495927827826</v>
      </c>
      <c r="P4062">
        <v>7.1959913386319929</v>
      </c>
    </row>
    <row r="4063" spans="1:16" x14ac:dyDescent="0.25">
      <c r="A4063">
        <v>31.457506358623505</v>
      </c>
      <c r="B4063">
        <v>6.9310003535134292</v>
      </c>
      <c r="C4063">
        <v>158.34991981459186</v>
      </c>
      <c r="D4063">
        <v>495.34507293863163</v>
      </c>
      <c r="E4063">
        <v>267.44563064792231</v>
      </c>
      <c r="F4063">
        <v>666.36164161080217</v>
      </c>
      <c r="G4063">
        <v>520.41731514589571</v>
      </c>
      <c r="H4063">
        <v>7.272179305874066</v>
      </c>
      <c r="I4063">
        <v>6.4682935466610951</v>
      </c>
      <c r="J4063">
        <v>229.38670542212986</v>
      </c>
      <c r="K4063">
        <v>799.29469455952676</v>
      </c>
      <c r="L4063">
        <v>388.61183178997226</v>
      </c>
      <c r="M4063">
        <v>1025.3907917450122</v>
      </c>
      <c r="N4063">
        <v>582.83455839963119</v>
      </c>
      <c r="O4063">
        <v>6.3649462775194632</v>
      </c>
      <c r="P4063">
        <v>6.6478003131808041</v>
      </c>
    </row>
    <row r="4064" spans="1:16" x14ac:dyDescent="0.25">
      <c r="A4064">
        <v>17.548483431339264</v>
      </c>
      <c r="B4064">
        <v>8.4370504630943142</v>
      </c>
      <c r="C4064">
        <v>69.561746275672874</v>
      </c>
      <c r="D4064">
        <v>177.41985507158955</v>
      </c>
      <c r="E4064">
        <v>155.90615065286397</v>
      </c>
      <c r="F4064">
        <v>349.44985094873095</v>
      </c>
      <c r="G4064">
        <v>428.64037852017265</v>
      </c>
      <c r="H4064">
        <v>11.83883520615889</v>
      </c>
      <c r="I4064">
        <v>7.2733036510751159</v>
      </c>
      <c r="J4064">
        <v>98.129210926985948</v>
      </c>
      <c r="K4064">
        <v>269.00414007281097</v>
      </c>
      <c r="L4064">
        <v>224.85188558045979</v>
      </c>
      <c r="M4064">
        <v>531.77709412470745</v>
      </c>
      <c r="N4064">
        <v>461.0108748661732</v>
      </c>
      <c r="O4064">
        <v>10.571316493109977</v>
      </c>
      <c r="P4064">
        <v>7.8267026649244826</v>
      </c>
    </row>
    <row r="4065" spans="1:16" x14ac:dyDescent="0.25">
      <c r="A4065">
        <v>61.290861070156097</v>
      </c>
      <c r="B4065">
        <v>4.1700015108776034</v>
      </c>
      <c r="C4065">
        <v>824.87197283323951</v>
      </c>
      <c r="D4065">
        <v>4253.1121572706797</v>
      </c>
      <c r="E4065">
        <v>657.68214920746368</v>
      </c>
      <c r="F4065">
        <v>2049.1123243996008</v>
      </c>
      <c r="G4065">
        <v>957.30212245507289</v>
      </c>
      <c r="H4065">
        <v>2.3285594564525218</v>
      </c>
      <c r="I4065">
        <v>7.1756959702418044</v>
      </c>
      <c r="J4065">
        <v>1203.8828224580463</v>
      </c>
      <c r="K4065">
        <v>6990.9512869251266</v>
      </c>
      <c r="L4065">
        <v>912.32458042595874</v>
      </c>
      <c r="M4065">
        <v>3235.887591454124</v>
      </c>
      <c r="N4065">
        <v>1132.4962779856294</v>
      </c>
      <c r="O4065">
        <v>2.0409091110722346</v>
      </c>
      <c r="P4065">
        <v>7.6896481544189017</v>
      </c>
    </row>
    <row r="4066" spans="1:16" x14ac:dyDescent="0.25">
      <c r="A4066">
        <v>44.784515678882599</v>
      </c>
      <c r="B4066">
        <v>0.85780438601886699</v>
      </c>
      <c r="C4066">
        <v>12112.479251363889</v>
      </c>
      <c r="D4066">
        <v>118925.73081771283</v>
      </c>
      <c r="E4066">
        <v>640.52426787342074</v>
      </c>
      <c r="F4066">
        <v>15969.887782804906</v>
      </c>
      <c r="G4066">
        <v>3345.5625037495133</v>
      </c>
      <c r="H4066">
        <v>0.17762633099137404</v>
      </c>
      <c r="I4066">
        <v>0.6460021516392257</v>
      </c>
      <c r="J4066">
        <v>13580.375027903372</v>
      </c>
      <c r="K4066">
        <v>138231.98492568295</v>
      </c>
      <c r="L4066">
        <v>987.86796729304615</v>
      </c>
      <c r="M4066">
        <v>26950.89323876681</v>
      </c>
      <c r="N4066">
        <v>3549.624470107758</v>
      </c>
      <c r="O4066">
        <v>0.17098509991505154</v>
      </c>
      <c r="P4066">
        <v>0.81583206345210024</v>
      </c>
    </row>
    <row r="4067" spans="1:16" x14ac:dyDescent="0.25">
      <c r="A4067">
        <v>16.037709891796112</v>
      </c>
      <c r="B4067">
        <v>5.5619083272729197</v>
      </c>
      <c r="C4067">
        <v>156.79255911531314</v>
      </c>
      <c r="D4067">
        <v>489.12438395848</v>
      </c>
      <c r="E4067">
        <v>212.79723979405517</v>
      </c>
      <c r="F4067">
        <v>529.51841592285598</v>
      </c>
      <c r="G4067">
        <v>518.95348582162865</v>
      </c>
      <c r="H4067">
        <v>5.8569254538933926</v>
      </c>
      <c r="I4067">
        <v>5.197257910378819</v>
      </c>
      <c r="J4067">
        <v>227.06007057166312</v>
      </c>
      <c r="K4067">
        <v>788.71105113857629</v>
      </c>
      <c r="L4067">
        <v>309.14234123871717</v>
      </c>
      <c r="M4067">
        <v>814.70375707622475</v>
      </c>
      <c r="N4067">
        <v>580.91170283117526</v>
      </c>
      <c r="O4067">
        <v>5.1271590368318796</v>
      </c>
      <c r="P4067">
        <v>5.3209038424787876</v>
      </c>
    </row>
    <row r="4068" spans="1:16" x14ac:dyDescent="0.25">
      <c r="A4068">
        <v>93.109182417392731</v>
      </c>
      <c r="B4068">
        <v>0.92970450945143157</v>
      </c>
      <c r="C4068">
        <v>14845.835298815691</v>
      </c>
      <c r="D4068">
        <v>151985.35782349098</v>
      </c>
      <c r="E4068">
        <v>989.55959226234279</v>
      </c>
      <c r="F4068">
        <v>26811.831073743233</v>
      </c>
      <c r="G4068">
        <v>3695.1728211299796</v>
      </c>
      <c r="H4068">
        <v>0.18045876702994273</v>
      </c>
      <c r="I4068">
        <v>0.85313491964763477</v>
      </c>
      <c r="J4068">
        <v>16758.581184390048</v>
      </c>
      <c r="K4068">
        <v>178994.34604095446</v>
      </c>
      <c r="L4068">
        <v>1606.0423483264035</v>
      </c>
      <c r="M4068">
        <v>45612.915845489137</v>
      </c>
      <c r="N4068">
        <v>3939.2479479413028</v>
      </c>
      <c r="O4068">
        <v>0.17367178039256595</v>
      </c>
      <c r="P4068">
        <v>1.0916093576613766</v>
      </c>
    </row>
    <row r="4069" spans="1:16" x14ac:dyDescent="0.25">
      <c r="A4069">
        <v>96.386956632137299</v>
      </c>
      <c r="B4069">
        <v>8.5417518207031105</v>
      </c>
      <c r="C4069">
        <v>228.1966112713867</v>
      </c>
      <c r="D4069">
        <v>793.18888860195557</v>
      </c>
      <c r="E4069">
        <v>450.56382894627171</v>
      </c>
      <c r="F4069">
        <v>1176.6220588153533</v>
      </c>
      <c r="G4069">
        <v>582.12702550099789</v>
      </c>
      <c r="H4069">
        <v>7.8226400265302987</v>
      </c>
      <c r="I4069">
        <v>8.0573608291694949</v>
      </c>
      <c r="J4069">
        <v>334.04730543928594</v>
      </c>
      <c r="K4069">
        <v>1309.3016179791769</v>
      </c>
      <c r="L4069">
        <v>659.83479819837851</v>
      </c>
      <c r="M4069">
        <v>1820.1653468606899</v>
      </c>
      <c r="N4069">
        <v>663.48107396652586</v>
      </c>
      <c r="O4069">
        <v>6.8111803193858904</v>
      </c>
      <c r="P4069">
        <v>9.3430120837645081</v>
      </c>
    </row>
    <row r="4070" spans="1:16" x14ac:dyDescent="0.25">
      <c r="A4070">
        <v>1.0976179242134094</v>
      </c>
      <c r="B4070">
        <v>1.0637718099635234</v>
      </c>
      <c r="C4070">
        <v>872.86185692895288</v>
      </c>
      <c r="D4070">
        <v>4578.1828819527846</v>
      </c>
      <c r="E4070">
        <v>175.70973029484239</v>
      </c>
      <c r="F4070">
        <v>553.98490688992035</v>
      </c>
      <c r="G4070">
        <v>981.24328288404331</v>
      </c>
      <c r="H4070">
        <v>0.58107841209679334</v>
      </c>
      <c r="I4070">
        <v>1.8688256158556658</v>
      </c>
      <c r="J4070">
        <v>1270.8668007701026</v>
      </c>
      <c r="K4070">
        <v>7492.7270170411712</v>
      </c>
      <c r="L4070">
        <v>241.29599653668069</v>
      </c>
      <c r="M4070">
        <v>875.70812301319904</v>
      </c>
      <c r="N4070">
        <v>1160.9186677081861</v>
      </c>
      <c r="O4070">
        <v>0.5099464120544035</v>
      </c>
      <c r="P4070">
        <v>1.9195653589118054</v>
      </c>
    </row>
    <row r="4071" spans="1:16" x14ac:dyDescent="0.25">
      <c r="A4071">
        <v>49.889809787273407</v>
      </c>
      <c r="B4071">
        <v>7.9836681780433461</v>
      </c>
      <c r="C4071">
        <v>162.70217561850114</v>
      </c>
      <c r="D4071">
        <v>512.83486693322516</v>
      </c>
      <c r="E4071">
        <v>315.33756995453132</v>
      </c>
      <c r="F4071">
        <v>788.46692099847178</v>
      </c>
      <c r="G4071">
        <v>524.48537230540194</v>
      </c>
      <c r="H4071">
        <v>8.2935084945216566</v>
      </c>
      <c r="I4071">
        <v>7.425091085371724</v>
      </c>
      <c r="J4071">
        <v>235.89133678517121</v>
      </c>
      <c r="K4071">
        <v>829.07463831195628</v>
      </c>
      <c r="L4071">
        <v>458.45935796941569</v>
      </c>
      <c r="M4071">
        <v>1213.7520153869507</v>
      </c>
      <c r="N4071">
        <v>588.17578322541283</v>
      </c>
      <c r="O4071">
        <v>7.2554016413519991</v>
      </c>
      <c r="P4071">
        <v>7.7142636873645971</v>
      </c>
    </row>
    <row r="4072" spans="1:16" x14ac:dyDescent="0.25">
      <c r="A4072">
        <v>83.085698664188385</v>
      </c>
      <c r="B4072">
        <v>8.7663382505244787</v>
      </c>
      <c r="C4072">
        <v>192.73657832074485</v>
      </c>
      <c r="D4072">
        <v>637.56632740058001</v>
      </c>
      <c r="E4072">
        <v>400.35427562767609</v>
      </c>
      <c r="F4072">
        <v>1023.2273370378365</v>
      </c>
      <c r="G4072">
        <v>551.70117897714294</v>
      </c>
      <c r="H4072">
        <v>8.5525266521257848</v>
      </c>
      <c r="I4072">
        <v>8.0868484342320528</v>
      </c>
      <c r="J4072">
        <v>280.85859460168837</v>
      </c>
      <c r="K4072">
        <v>1042.2389652022773</v>
      </c>
      <c r="L4072">
        <v>584.20221362122368</v>
      </c>
      <c r="M4072">
        <v>1578.9698397026291</v>
      </c>
      <c r="N4072">
        <v>623.81809250836602</v>
      </c>
      <c r="O4072">
        <v>7.4621339362447827</v>
      </c>
      <c r="P4072">
        <v>8.9501094235676231</v>
      </c>
    </row>
    <row r="4073" spans="1:16" x14ac:dyDescent="0.25">
      <c r="A4073">
        <v>44.944157540798187</v>
      </c>
      <c r="B4073">
        <v>1.1178168308070715</v>
      </c>
      <c r="C4073">
        <v>8397.8080086480859</v>
      </c>
      <c r="D4073">
        <v>76801.436681548585</v>
      </c>
      <c r="E4073">
        <v>522.15653003214413</v>
      </c>
      <c r="F4073">
        <v>10446.903282046973</v>
      </c>
      <c r="G4073">
        <v>2806.9182834399876</v>
      </c>
      <c r="H4073">
        <v>0.26146763252491229</v>
      </c>
      <c r="I4073">
        <v>0.66920550066892204</v>
      </c>
      <c r="J4073">
        <v>9569.2454623479971</v>
      </c>
      <c r="K4073">
        <v>89661.862832811443</v>
      </c>
      <c r="L4073">
        <v>733.05302835826114</v>
      </c>
      <c r="M4073">
        <v>17406.544625393813</v>
      </c>
      <c r="N4073">
        <v>2987.6827306700379</v>
      </c>
      <c r="O4073">
        <v>0.25044585041572209</v>
      </c>
      <c r="P4073">
        <v>0.79031149057097172</v>
      </c>
    </row>
    <row r="4074" spans="1:16" x14ac:dyDescent="0.25">
      <c r="A4074">
        <v>85.029418289661407</v>
      </c>
      <c r="B4074">
        <v>5.0687394126545238</v>
      </c>
      <c r="C4074">
        <v>679.5370458233624</v>
      </c>
      <c r="D4074">
        <v>3302.3623143496052</v>
      </c>
      <c r="E4074">
        <v>679.84831436990396</v>
      </c>
      <c r="F4074">
        <v>2045.6065073373131</v>
      </c>
      <c r="G4074">
        <v>880.81664246007608</v>
      </c>
      <c r="H4074">
        <v>3.0522455471767067</v>
      </c>
      <c r="I4074">
        <v>7.9659377973296204</v>
      </c>
      <c r="J4074">
        <v>998.21599965813846</v>
      </c>
      <c r="K4074">
        <v>5493.1929801833403</v>
      </c>
      <c r="L4074">
        <v>968.97644762582456</v>
      </c>
      <c r="M4074">
        <v>3219.532128333698</v>
      </c>
      <c r="N4074">
        <v>1040.3901633312187</v>
      </c>
      <c r="O4074">
        <v>2.6652452268911544</v>
      </c>
      <c r="P4074">
        <v>9.347930924581954</v>
      </c>
    </row>
    <row r="4075" spans="1:16" x14ac:dyDescent="0.25">
      <c r="A4075">
        <v>84.528942763805389</v>
      </c>
      <c r="B4075">
        <v>4.3670999267112576</v>
      </c>
      <c r="C4075">
        <v>945.17379799839273</v>
      </c>
      <c r="D4075">
        <v>5077.4467117271624</v>
      </c>
      <c r="E4075">
        <v>768.91360278753689</v>
      </c>
      <c r="F4075">
        <v>2469.2959881649235</v>
      </c>
      <c r="G4075">
        <v>1016.2443070395941</v>
      </c>
      <c r="H4075">
        <v>2.3126913961327586</v>
      </c>
      <c r="I4075">
        <v>7.8623013701065307</v>
      </c>
      <c r="J4075">
        <v>1370.9499653313933</v>
      </c>
      <c r="K4075">
        <v>8253.8078226281414</v>
      </c>
      <c r="L4075">
        <v>1039.0907890526635</v>
      </c>
      <c r="M4075">
        <v>3908.8783557743473</v>
      </c>
      <c r="N4075">
        <v>1202.1172305003902</v>
      </c>
      <c r="O4075">
        <v>2.0335176626617462</v>
      </c>
      <c r="P4075">
        <v>7.494973731517045</v>
      </c>
    </row>
    <row r="4076" spans="1:16" x14ac:dyDescent="0.25">
      <c r="A4076">
        <v>46.114262640476227</v>
      </c>
      <c r="B4076">
        <v>0.69937857412475146</v>
      </c>
      <c r="C4076">
        <v>15755.719697303144</v>
      </c>
      <c r="D4076">
        <v>163366.07735657788</v>
      </c>
      <c r="E4076">
        <v>838.0602098662356</v>
      </c>
      <c r="F4076">
        <v>23124.36730511763</v>
      </c>
      <c r="G4076">
        <v>3805.0747902359135</v>
      </c>
      <c r="H4076">
        <v>0.13326451891965427</v>
      </c>
      <c r="I4076">
        <v>0.68437105965397027</v>
      </c>
      <c r="J4076">
        <v>17863.723214710131</v>
      </c>
      <c r="K4076">
        <v>193430.9240583489</v>
      </c>
      <c r="L4076">
        <v>1379.6786010824678</v>
      </c>
      <c r="M4076">
        <v>39437.964165928563</v>
      </c>
      <c r="N4076">
        <v>4064.8370091716347</v>
      </c>
      <c r="O4076">
        <v>0.12822007479547556</v>
      </c>
      <c r="P4076">
        <v>0.88212022834285064</v>
      </c>
    </row>
    <row r="4077" spans="1:16" x14ac:dyDescent="0.25">
      <c r="A4077">
        <v>38.688538014888763</v>
      </c>
      <c r="B4077">
        <v>5.8169542639302652</v>
      </c>
      <c r="C4077">
        <v>273.30983394397424</v>
      </c>
      <c r="D4077">
        <v>1002.8084017170941</v>
      </c>
      <c r="E4077">
        <v>357.83311446281164</v>
      </c>
      <c r="F4077">
        <v>955.8148274814879</v>
      </c>
      <c r="G4077">
        <v>618.60240795318771</v>
      </c>
      <c r="H4077">
        <v>4.9759932672309493</v>
      </c>
      <c r="I4077">
        <v>5.757199206233075</v>
      </c>
      <c r="J4077">
        <v>401.71865791801542</v>
      </c>
      <c r="K4077">
        <v>1669.4209109339527</v>
      </c>
      <c r="L4077">
        <v>525.68810016217435</v>
      </c>
      <c r="M4077">
        <v>1482.5733535657805</v>
      </c>
      <c r="N4077">
        <v>710.76971461262917</v>
      </c>
      <c r="O4077">
        <v>4.325983536685996</v>
      </c>
      <c r="P4077">
        <v>6.9630094007880148</v>
      </c>
    </row>
    <row r="4078" spans="1:16" x14ac:dyDescent="0.25">
      <c r="A4078">
        <v>96.114584743976593</v>
      </c>
      <c r="B4078">
        <v>8.8171810160682718</v>
      </c>
      <c r="C4078">
        <v>212.05953558071894</v>
      </c>
      <c r="D4078">
        <v>721.3076550698438</v>
      </c>
      <c r="E4078">
        <v>436.89906110672939</v>
      </c>
      <c r="F4078">
        <v>1130.3666340366722</v>
      </c>
      <c r="G4078">
        <v>568.49121579911264</v>
      </c>
      <c r="H4078">
        <v>8.3003964836272548</v>
      </c>
      <c r="I4078">
        <v>8.2091471637493711</v>
      </c>
      <c r="J4078">
        <v>309.83575139340672</v>
      </c>
      <c r="K4078">
        <v>1185.8582900870772</v>
      </c>
      <c r="L4078">
        <v>638.85141299526435</v>
      </c>
      <c r="M4078">
        <v>1746.727079666899</v>
      </c>
      <c r="N4078">
        <v>645.72940816455059</v>
      </c>
      <c r="O4078">
        <v>7.2331343595854687</v>
      </c>
      <c r="P4078">
        <v>9.3433739714201334</v>
      </c>
    </row>
    <row r="4079" spans="1:16" x14ac:dyDescent="0.25">
      <c r="A4079">
        <v>97.767120540142059</v>
      </c>
      <c r="B4079">
        <v>5.8916735542578929</v>
      </c>
      <c r="C4079">
        <v>536.72845823919874</v>
      </c>
      <c r="D4079">
        <v>2424.9817214618492</v>
      </c>
      <c r="E4079">
        <v>646.09985926134163</v>
      </c>
      <c r="F4079">
        <v>1877.9433468062559</v>
      </c>
      <c r="G4079">
        <v>798.54646278307359</v>
      </c>
      <c r="H4079">
        <v>3.8883353066406867</v>
      </c>
      <c r="I4079">
        <v>8.0621061303473542</v>
      </c>
      <c r="J4079">
        <v>791.96233437218359</v>
      </c>
      <c r="K4079">
        <v>4068.110072175939</v>
      </c>
      <c r="L4079">
        <v>939.55986347866258</v>
      </c>
      <c r="M4079">
        <v>2943.9957359374012</v>
      </c>
      <c r="N4079">
        <v>939.16157998961285</v>
      </c>
      <c r="O4079">
        <v>3.3845082870203984</v>
      </c>
      <c r="P4079">
        <v>10.190519205137644</v>
      </c>
    </row>
    <row r="4080" spans="1:16" x14ac:dyDescent="0.25">
      <c r="A4080">
        <v>79.502979815006256</v>
      </c>
      <c r="B4080">
        <v>1.0573263759736002</v>
      </c>
      <c r="C4080">
        <v>11834.49500378361</v>
      </c>
      <c r="D4080">
        <v>115660.67159404965</v>
      </c>
      <c r="E4080">
        <v>761.75937433697266</v>
      </c>
      <c r="F4080">
        <v>18776.851410361469</v>
      </c>
      <c r="G4080">
        <v>3308.1357398748601</v>
      </c>
      <c r="H4080">
        <v>0.22059400473865881</v>
      </c>
      <c r="I4080">
        <v>0.78060577682884902</v>
      </c>
      <c r="J4080">
        <v>13268.834077079262</v>
      </c>
      <c r="K4080">
        <v>134321.72903867657</v>
      </c>
      <c r="L4080">
        <v>1167.8734726253913</v>
      </c>
      <c r="M4080">
        <v>31660.361058933249</v>
      </c>
      <c r="N4080">
        <v>3508.9754593672692</v>
      </c>
      <c r="O4080">
        <v>0.2123277358752578</v>
      </c>
      <c r="P4080">
        <v>0.98407967615376879</v>
      </c>
    </row>
    <row r="4081" spans="1:16" x14ac:dyDescent="0.25">
      <c r="A4081">
        <v>62.393047273159027</v>
      </c>
      <c r="B4081">
        <v>3.1996442655967798</v>
      </c>
      <c r="C4081">
        <v>1494.5114736683379</v>
      </c>
      <c r="D4081">
        <v>9171.61736621417</v>
      </c>
      <c r="E4081">
        <v>774.69484833862646</v>
      </c>
      <c r="F4081">
        <v>2949.0302132329739</v>
      </c>
      <c r="G4081">
        <v>1249.9745459565861</v>
      </c>
      <c r="H4081">
        <v>1.4180882675597311</v>
      </c>
      <c r="I4081">
        <v>5.4748049726184815</v>
      </c>
      <c r="J4081">
        <v>2100.7262986110213</v>
      </c>
      <c r="K4081">
        <v>14130.129162625601</v>
      </c>
      <c r="L4081">
        <v>803.74102312835657</v>
      </c>
      <c r="M4081">
        <v>4708.5875304853371</v>
      </c>
      <c r="N4081">
        <v>1466.5636769383993</v>
      </c>
      <c r="O4081">
        <v>1.2647650063778901</v>
      </c>
      <c r="P4081">
        <v>3.3187429877707331</v>
      </c>
    </row>
    <row r="4082" spans="1:16" x14ac:dyDescent="0.25">
      <c r="A4082">
        <v>95.309660255908966</v>
      </c>
      <c r="B4082">
        <v>8.9985580294185681</v>
      </c>
      <c r="C4082">
        <v>201.35211235590535</v>
      </c>
      <c r="D4082">
        <v>674.58106954520747</v>
      </c>
      <c r="E4082">
        <v>426.60114758928381</v>
      </c>
      <c r="F4082">
        <v>1096.44370022665</v>
      </c>
      <c r="G4082">
        <v>559.252367280827</v>
      </c>
      <c r="H4082">
        <v>8.6369930481134478</v>
      </c>
      <c r="I4082">
        <v>8.3261319293524956</v>
      </c>
      <c r="J4082">
        <v>293.7757487789334</v>
      </c>
      <c r="K4082">
        <v>1105.6861387303479</v>
      </c>
      <c r="L4082">
        <v>623.09754435625462</v>
      </c>
      <c r="M4082">
        <v>1693.0262629227816</v>
      </c>
      <c r="N4082">
        <v>633.6797862114712</v>
      </c>
      <c r="O4082">
        <v>7.5313602385039511</v>
      </c>
      <c r="P4082">
        <v>9.3398742008627789</v>
      </c>
    </row>
    <row r="4083" spans="1:16" x14ac:dyDescent="0.25">
      <c r="A4083">
        <v>44.213229835033417</v>
      </c>
      <c r="B4083">
        <v>1.8342239768849218</v>
      </c>
      <c r="C4083">
        <v>3629.3579358442848</v>
      </c>
      <c r="D4083">
        <v>27931.49807441757</v>
      </c>
      <c r="E4083">
        <v>506.67011840965023</v>
      </c>
      <c r="F4083">
        <v>4874.4364900854744</v>
      </c>
      <c r="G4083">
        <v>1891.1315148169051</v>
      </c>
      <c r="H4083">
        <v>0.57968612672608466</v>
      </c>
      <c r="I4083">
        <v>1.2177853745936889</v>
      </c>
      <c r="J4083">
        <v>4597.6972919088039</v>
      </c>
      <c r="K4083">
        <v>36803.3669152355</v>
      </c>
      <c r="L4083">
        <v>587.70337126401955</v>
      </c>
      <c r="M4083">
        <v>7934.1701014621167</v>
      </c>
      <c r="N4083">
        <v>2114.489290550579</v>
      </c>
      <c r="O4083">
        <v>0.53734368946406408</v>
      </c>
      <c r="P4083">
        <v>1.0441564119416156</v>
      </c>
    </row>
    <row r="4084" spans="1:16" x14ac:dyDescent="0.25">
      <c r="A4084">
        <v>71.731830656528473</v>
      </c>
      <c r="B4084">
        <v>8.6901070682732886</v>
      </c>
      <c r="C4084">
        <v>176.25810019052133</v>
      </c>
      <c r="D4084">
        <v>568.27849283179739</v>
      </c>
      <c r="E4084">
        <v>367.65005025853998</v>
      </c>
      <c r="F4084">
        <v>928.86816027674683</v>
      </c>
      <c r="G4084">
        <v>536.94851028880998</v>
      </c>
      <c r="H4084">
        <v>8.7644087570486633</v>
      </c>
      <c r="I4084">
        <v>8.0216198174979727</v>
      </c>
      <c r="J4084">
        <v>256.17221312238337</v>
      </c>
      <c r="K4084">
        <v>923.67896080551054</v>
      </c>
      <c r="L4084">
        <v>535.43064689661583</v>
      </c>
      <c r="M4084">
        <v>1431.5172383143968</v>
      </c>
      <c r="N4084">
        <v>604.51715553453698</v>
      </c>
      <c r="O4084">
        <v>7.6572010695890587</v>
      </c>
      <c r="P4084">
        <v>8.6027925243134646</v>
      </c>
    </row>
    <row r="4085" spans="1:16" x14ac:dyDescent="0.25">
      <c r="A4085">
        <v>3.3775095343589783</v>
      </c>
      <c r="B4085">
        <v>1.986897778904432</v>
      </c>
      <c r="C4085">
        <v>495.75419310013433</v>
      </c>
      <c r="D4085">
        <v>2185.3323605677201</v>
      </c>
      <c r="E4085">
        <v>203.53035043930143</v>
      </c>
      <c r="F4085">
        <v>585.378004588831</v>
      </c>
      <c r="G4085">
        <v>773.32733579595754</v>
      </c>
      <c r="H4085">
        <v>1.3522780739638691</v>
      </c>
      <c r="I4085">
        <v>2.5911890350164937</v>
      </c>
      <c r="J4085">
        <v>732.0361277727377</v>
      </c>
      <c r="K4085">
        <v>3671.3448979195687</v>
      </c>
      <c r="L4085">
        <v>297.22496853504128</v>
      </c>
      <c r="M4085">
        <v>916.48761958076818</v>
      </c>
      <c r="N4085">
        <v>907.7031443396063</v>
      </c>
      <c r="O4085">
        <v>1.1761833521274419</v>
      </c>
      <c r="P4085">
        <v>3.3276686290710615</v>
      </c>
    </row>
    <row r="4086" spans="1:16" x14ac:dyDescent="0.25">
      <c r="A4086">
        <v>58.493062794208527</v>
      </c>
      <c r="B4086">
        <v>7.8152400074759791</v>
      </c>
      <c r="C4086">
        <v>191.8182722776213</v>
      </c>
      <c r="D4086">
        <v>633.65238632550438</v>
      </c>
      <c r="E4086">
        <v>355.46413608455231</v>
      </c>
      <c r="F4086">
        <v>907.93918408946558</v>
      </c>
      <c r="G4086">
        <v>550.8899345890992</v>
      </c>
      <c r="H4086">
        <v>7.6382047571396692</v>
      </c>
      <c r="I4086">
        <v>7.2080396845438273</v>
      </c>
      <c r="J4086">
        <v>279.48214157264232</v>
      </c>
      <c r="K4086">
        <v>1035.5339485175914</v>
      </c>
      <c r="L4086">
        <v>518.64356766438505</v>
      </c>
      <c r="M4086">
        <v>1400.9687116950101</v>
      </c>
      <c r="N4086">
        <v>622.75791978443897</v>
      </c>
      <c r="O4086">
        <v>6.6648299874695534</v>
      </c>
      <c r="P4086">
        <v>7.9651649524714507</v>
      </c>
    </row>
    <row r="4087" spans="1:16" x14ac:dyDescent="0.25">
      <c r="A4087">
        <v>3.7730323672294617</v>
      </c>
      <c r="B4087">
        <v>2.4802360708887008</v>
      </c>
      <c r="C4087">
        <v>325.1999808096632</v>
      </c>
      <c r="D4087">
        <v>1258.163590804251</v>
      </c>
      <c r="E4087">
        <v>176.9784354026026</v>
      </c>
      <c r="F4087">
        <v>482.97023259281804</v>
      </c>
      <c r="G4087">
        <v>658.00004782090309</v>
      </c>
      <c r="H4087">
        <v>1.9856403331052102</v>
      </c>
      <c r="I4087">
        <v>2.6119202850784347</v>
      </c>
      <c r="J4087">
        <v>479.38990161161763</v>
      </c>
      <c r="K4087">
        <v>2106.9997800915662</v>
      </c>
      <c r="L4087">
        <v>260.41889683826946</v>
      </c>
      <c r="M4087">
        <v>751.12620238924887</v>
      </c>
      <c r="N4087">
        <v>761.50613050951756</v>
      </c>
      <c r="O4087">
        <v>1.7249382346385058</v>
      </c>
      <c r="P4087">
        <v>3.2840157905054825</v>
      </c>
    </row>
    <row r="4088" spans="1:16" x14ac:dyDescent="0.25">
      <c r="A4088">
        <v>48.952670633792877</v>
      </c>
      <c r="B4088">
        <v>1.7369911380263539</v>
      </c>
      <c r="C4088">
        <v>4267.2190323004279</v>
      </c>
      <c r="D4088">
        <v>34046.006876058396</v>
      </c>
      <c r="E4088">
        <v>508.80094388137042</v>
      </c>
      <c r="F4088">
        <v>5737.117757099446</v>
      </c>
      <c r="G4088">
        <v>2040.5543230918634</v>
      </c>
      <c r="H4088">
        <v>0.51701217853937276</v>
      </c>
      <c r="I4088">
        <v>1.0637438631125549</v>
      </c>
      <c r="J4088">
        <v>5284.0995425401279</v>
      </c>
      <c r="K4088">
        <v>43528.598891019639</v>
      </c>
      <c r="L4088">
        <v>609.85368289739711</v>
      </c>
      <c r="M4088">
        <v>9376.0025035562685</v>
      </c>
      <c r="N4088">
        <v>2255.7140288273558</v>
      </c>
      <c r="O4088">
        <v>0.48286446227058771</v>
      </c>
      <c r="P4088">
        <v>0.96995493696024915</v>
      </c>
    </row>
    <row r="4089" spans="1:16" x14ac:dyDescent="0.25">
      <c r="A4089">
        <v>97.008624017238617</v>
      </c>
      <c r="B4089">
        <v>5.6848126362892364</v>
      </c>
      <c r="C4089">
        <v>578.77144146096919</v>
      </c>
      <c r="D4089">
        <v>2676.7624404337289</v>
      </c>
      <c r="E4089">
        <v>665.0363533322477</v>
      </c>
      <c r="F4089">
        <v>1953.2414138719976</v>
      </c>
      <c r="G4089">
        <v>823.62083841493131</v>
      </c>
      <c r="H4089">
        <v>3.6436016650670529</v>
      </c>
      <c r="I4089">
        <v>8.144129941131192</v>
      </c>
      <c r="J4089">
        <v>853.10938327517147</v>
      </c>
      <c r="K4089">
        <v>4481.4590534557301</v>
      </c>
      <c r="L4089">
        <v>962.17562549202762</v>
      </c>
      <c r="M4089">
        <v>3065.8624087937351</v>
      </c>
      <c r="N4089">
        <v>970.24397504861906</v>
      </c>
      <c r="O4089">
        <v>3.1742133138481532</v>
      </c>
      <c r="P4089">
        <v>10.088968147638663</v>
      </c>
    </row>
    <row r="4090" spans="1:16" x14ac:dyDescent="0.25">
      <c r="A4090">
        <v>24.965085327625275</v>
      </c>
      <c r="B4090">
        <v>8.2145840922484687</v>
      </c>
      <c r="C4090">
        <v>93.319677261723839</v>
      </c>
      <c r="D4090">
        <v>254.33352573297654</v>
      </c>
      <c r="E4090">
        <v>199.11761207232479</v>
      </c>
      <c r="F4090">
        <v>463.10794485857184</v>
      </c>
      <c r="G4090">
        <v>455.07632135741852</v>
      </c>
      <c r="H4090">
        <v>10.421553626954482</v>
      </c>
      <c r="I4090">
        <v>7.5407864565100766</v>
      </c>
      <c r="J4090">
        <v>132.87007674785713</v>
      </c>
      <c r="K4090">
        <v>394.38190009197137</v>
      </c>
      <c r="L4090">
        <v>287.19350526297086</v>
      </c>
      <c r="M4090">
        <v>707.45965824919813</v>
      </c>
      <c r="N4090">
        <v>496.44918701213385</v>
      </c>
      <c r="O4090">
        <v>9.2294623272139287</v>
      </c>
      <c r="P4090">
        <v>7.8025141343722897</v>
      </c>
    </row>
    <row r="4091" spans="1:16" x14ac:dyDescent="0.25">
      <c r="A4091">
        <v>33.149164855480194</v>
      </c>
      <c r="B4091">
        <v>5.7484007644247432</v>
      </c>
      <c r="C4091">
        <v>249.86524313873736</v>
      </c>
      <c r="D4091">
        <v>892.33701648535703</v>
      </c>
      <c r="E4091">
        <v>327.59076816721523</v>
      </c>
      <c r="F4091">
        <v>865.30553703824341</v>
      </c>
      <c r="G4091">
        <v>599.93236751927975</v>
      </c>
      <c r="H4091">
        <v>5.0873437115668398</v>
      </c>
      <c r="I4091">
        <v>5.5417879572002819</v>
      </c>
      <c r="J4091">
        <v>366.55923848505211</v>
      </c>
      <c r="K4091">
        <v>1479.6615113248426</v>
      </c>
      <c r="L4091">
        <v>480.57027358800258</v>
      </c>
      <c r="M4091">
        <v>1340.3797907350388</v>
      </c>
      <c r="N4091">
        <v>686.60126680657845</v>
      </c>
      <c r="O4091">
        <v>4.4257482146486051</v>
      </c>
      <c r="P4091">
        <v>6.5650900070315936</v>
      </c>
    </row>
    <row r="4092" spans="1:16" x14ac:dyDescent="0.25">
      <c r="A4092">
        <v>26.489230215549469</v>
      </c>
      <c r="B4092">
        <v>9.1454025218260284</v>
      </c>
      <c r="C4092">
        <v>77.954227960606261</v>
      </c>
      <c r="D4092">
        <v>203.79702483606852</v>
      </c>
      <c r="E4092">
        <v>188.01938336699357</v>
      </c>
      <c r="F4092">
        <v>427.42520194439771</v>
      </c>
      <c r="G4092">
        <v>438.15950352975017</v>
      </c>
      <c r="H4092">
        <v>12.34689722291289</v>
      </c>
      <c r="I4092">
        <v>8.1026474960779886</v>
      </c>
      <c r="J4092">
        <v>110.35590713503383</v>
      </c>
      <c r="K4092">
        <v>311.66670714256855</v>
      </c>
      <c r="L4092">
        <v>271.07414823836501</v>
      </c>
      <c r="M4092">
        <v>651.39887424862479</v>
      </c>
      <c r="N4092">
        <v>473.82197025744347</v>
      </c>
      <c r="O4092">
        <v>10.988543263868371</v>
      </c>
      <c r="P4092">
        <v>8.5952631561025861</v>
      </c>
    </row>
    <row r="4093" spans="1:16" x14ac:dyDescent="0.25">
      <c r="A4093">
        <v>85.199964940547943</v>
      </c>
      <c r="B4093">
        <v>7.8166530012060447</v>
      </c>
      <c r="C4093">
        <v>254.03406526239669</v>
      </c>
      <c r="D4093">
        <v>911.74353304284705</v>
      </c>
      <c r="E4093">
        <v>451.78280528460402</v>
      </c>
      <c r="F4093">
        <v>1195.8222984634021</v>
      </c>
      <c r="G4093">
        <v>603.29569170940056</v>
      </c>
      <c r="H4093">
        <v>6.8745850129235508</v>
      </c>
      <c r="I4093">
        <v>7.5698835043411776</v>
      </c>
      <c r="J4093">
        <v>372.81298553652448</v>
      </c>
      <c r="K4093">
        <v>1513.0058590110602</v>
      </c>
      <c r="L4093">
        <v>662.94838835511803</v>
      </c>
      <c r="M4093">
        <v>1852.8161413560081</v>
      </c>
      <c r="N4093">
        <v>690.96081737524526</v>
      </c>
      <c r="O4093">
        <v>5.9797434625214345</v>
      </c>
      <c r="P4093">
        <v>9.0020871394944635</v>
      </c>
    </row>
    <row r="4094" spans="1:16" x14ac:dyDescent="0.25">
      <c r="A4094">
        <v>47.94789582490921</v>
      </c>
      <c r="B4094">
        <v>9.1210144546620402</v>
      </c>
      <c r="C4094">
        <v>118.40333717524236</v>
      </c>
      <c r="D4094">
        <v>342.46804016737292</v>
      </c>
      <c r="E4094">
        <v>273.33920364711327</v>
      </c>
      <c r="F4094">
        <v>655.65777999219802</v>
      </c>
      <c r="G4094">
        <v>481.38432724120707</v>
      </c>
      <c r="H4094">
        <v>10.635826953433497</v>
      </c>
      <c r="I4094">
        <v>8.606236990685785</v>
      </c>
      <c r="J4094">
        <v>169.90938326988157</v>
      </c>
      <c r="K4094">
        <v>540.90846382960126</v>
      </c>
      <c r="L4094">
        <v>395.15931021915435</v>
      </c>
      <c r="M4094">
        <v>1004.8388473566781</v>
      </c>
      <c r="N4094">
        <v>531.38433921766421</v>
      </c>
      <c r="O4094">
        <v>9.3642954462200692</v>
      </c>
      <c r="P4094">
        <v>8.4091635772581679</v>
      </c>
    </row>
    <row r="4095" spans="1:16" x14ac:dyDescent="0.25">
      <c r="A4095">
        <v>17.341139018535614</v>
      </c>
      <c r="B4095">
        <v>1.9585355958270805</v>
      </c>
      <c r="C4095">
        <v>1712.0326217616839</v>
      </c>
      <c r="D4095">
        <v>10909.548509742843</v>
      </c>
      <c r="E4095">
        <v>485.96885058984026</v>
      </c>
      <c r="F4095">
        <v>2099.2177995483576</v>
      </c>
      <c r="G4095">
        <v>1330.841303816308</v>
      </c>
      <c r="H4095">
        <v>0.82360589523585748</v>
      </c>
      <c r="I4095">
        <v>2.8836545668243785</v>
      </c>
      <c r="J4095">
        <v>2376.5829127112511</v>
      </c>
      <c r="K4095">
        <v>16468.153314251838</v>
      </c>
      <c r="L4095">
        <v>499.25289108594694</v>
      </c>
      <c r="M4095">
        <v>3360.7908254688559</v>
      </c>
      <c r="N4095">
        <v>1553.9180645853705</v>
      </c>
      <c r="O4095">
        <v>0.73834696107766717</v>
      </c>
      <c r="P4095">
        <v>1.7732641081254692</v>
      </c>
    </row>
    <row r="4096" spans="1:16" x14ac:dyDescent="0.25">
      <c r="A4096">
        <v>58.337114870548248</v>
      </c>
      <c r="B4096">
        <v>1.008745764510927</v>
      </c>
      <c r="C4096">
        <v>10983.740439306597</v>
      </c>
      <c r="D4096">
        <v>105780.89697409963</v>
      </c>
      <c r="E4096">
        <v>651.7103363171741</v>
      </c>
      <c r="F4096">
        <v>15446.71239396384</v>
      </c>
      <c r="G4096">
        <v>3191.0813300869777</v>
      </c>
      <c r="H4096">
        <v>0.21564684582312557</v>
      </c>
      <c r="I4096">
        <v>0.70186198495485208</v>
      </c>
      <c r="J4096">
        <v>12327.971985880547</v>
      </c>
      <c r="K4096">
        <v>122634.34862121254</v>
      </c>
      <c r="L4096">
        <v>980.1495184815368</v>
      </c>
      <c r="M4096">
        <v>25974.062211088836</v>
      </c>
      <c r="N4096">
        <v>3383.3407756989991</v>
      </c>
      <c r="O4096">
        <v>0.20746630295828516</v>
      </c>
      <c r="P4096">
        <v>0.87817993492474578</v>
      </c>
    </row>
    <row r="4097" spans="1:16" x14ac:dyDescent="0.25">
      <c r="A4097">
        <v>57.911981523036957</v>
      </c>
      <c r="B4097">
        <v>6.2266110430866313</v>
      </c>
      <c r="C4097">
        <v>317.7888499628113</v>
      </c>
      <c r="D4097">
        <v>1220.82874643017</v>
      </c>
      <c r="E4097">
        <v>435.6355380036548</v>
      </c>
      <c r="F4097">
        <v>1185.481609519089</v>
      </c>
      <c r="G4097">
        <v>652.52165753039287</v>
      </c>
      <c r="H4097">
        <v>5.0290649231015871</v>
      </c>
      <c r="I4097">
        <v>6.4980657715503103</v>
      </c>
      <c r="J4097">
        <v>468.3131042372375</v>
      </c>
      <c r="K4097">
        <v>2043.1515195121021</v>
      </c>
      <c r="L4097">
        <v>640.95848249839378</v>
      </c>
      <c r="M4097">
        <v>1843.034367540906</v>
      </c>
      <c r="N4097">
        <v>754.47331267368168</v>
      </c>
      <c r="O4097">
        <v>4.3690429126092516</v>
      </c>
      <c r="P4097">
        <v>8.1307165352023194</v>
      </c>
    </row>
    <row r="4098" spans="1:16" x14ac:dyDescent="0.25">
      <c r="A4098">
        <v>46.085537254810333</v>
      </c>
      <c r="B4098">
        <v>0.6681017362413747</v>
      </c>
      <c r="C4098">
        <v>16603.867896434404</v>
      </c>
      <c r="D4098">
        <v>174136.22446244009</v>
      </c>
      <c r="E4098">
        <v>894.05645690659753</v>
      </c>
      <c r="F4098">
        <v>25008.524076852711</v>
      </c>
      <c r="G4098">
        <v>3904.9571137365492</v>
      </c>
      <c r="H4098">
        <v>0.125265601369593</v>
      </c>
      <c r="I4098">
        <v>0.69329126196339164</v>
      </c>
      <c r="J4098">
        <v>18914.698915971549</v>
      </c>
      <c r="K4098">
        <v>207232.57027160548</v>
      </c>
      <c r="L4098">
        <v>1489.898178468474</v>
      </c>
      <c r="M4098">
        <v>42747.680607197661</v>
      </c>
      <c r="N4098">
        <v>4179.9736013597567</v>
      </c>
      <c r="O4098">
        <v>0.12050009618339852</v>
      </c>
      <c r="P4098">
        <v>0.90269404791210051</v>
      </c>
    </row>
    <row r="4099" spans="1:16" x14ac:dyDescent="0.25">
      <c r="A4099">
        <v>16.145341575145721</v>
      </c>
      <c r="B4099">
        <v>7.20702862184379</v>
      </c>
      <c r="C4099">
        <v>90.567239914593259</v>
      </c>
      <c r="D4099">
        <v>245.07719817153699</v>
      </c>
      <c r="E4099">
        <v>170.0217801598381</v>
      </c>
      <c r="F4099">
        <v>393.92281922355681</v>
      </c>
      <c r="G4099">
        <v>452.09306014759733</v>
      </c>
      <c r="H4099">
        <v>9.2393165170200096</v>
      </c>
      <c r="I4099">
        <v>6.5819043370056942</v>
      </c>
      <c r="J4099">
        <v>128.82596783963336</v>
      </c>
      <c r="K4099">
        <v>379.14762888682679</v>
      </c>
      <c r="L4099">
        <v>245.19078415469298</v>
      </c>
      <c r="M4099">
        <v>601.52991727154563</v>
      </c>
      <c r="N4099">
        <v>492.4698761975643</v>
      </c>
      <c r="O4099">
        <v>8.1889357651343762</v>
      </c>
      <c r="P4099">
        <v>6.8396107252282157</v>
      </c>
    </row>
    <row r="4100" spans="1:16" x14ac:dyDescent="0.25">
      <c r="A4100">
        <v>88.663805067539215</v>
      </c>
      <c r="B4100">
        <v>7.7644199771490818</v>
      </c>
      <c r="C4100">
        <v>265.77947754470426</v>
      </c>
      <c r="D4100">
        <v>966.97542554488655</v>
      </c>
      <c r="E4100">
        <v>466.38983947051406</v>
      </c>
      <c r="F4100">
        <v>1241.4646095044877</v>
      </c>
      <c r="G4100">
        <v>612.66942500609173</v>
      </c>
      <c r="H4100">
        <v>6.7127118761279343</v>
      </c>
      <c r="I4100">
        <v>7.6186072004178502</v>
      </c>
      <c r="J4100">
        <v>390.42860053756539</v>
      </c>
      <c r="K4100">
        <v>1607.8868910510071</v>
      </c>
      <c r="L4100">
        <v>684.88524442320863</v>
      </c>
      <c r="M4100">
        <v>1924.8378978590533</v>
      </c>
      <c r="N4100">
        <v>703.09788237066448</v>
      </c>
      <c r="O4100">
        <v>5.8369378924604627</v>
      </c>
      <c r="P4100">
        <v>9.1550761214937317</v>
      </c>
    </row>
    <row r="4101" spans="1:16" x14ac:dyDescent="0.25">
      <c r="A4101">
        <v>7.651997983455658</v>
      </c>
      <c r="B4101">
        <v>7.8477274956590506</v>
      </c>
      <c r="C4101">
        <v>46.925542264716306</v>
      </c>
      <c r="D4101">
        <v>111.11253217141001</v>
      </c>
      <c r="E4101">
        <v>98.512847695050823</v>
      </c>
      <c r="F4101">
        <v>210.83647113962834</v>
      </c>
      <c r="G4101">
        <v>401.93731108022621</v>
      </c>
      <c r="H4101">
        <v>12.514657456479926</v>
      </c>
      <c r="I4101">
        <v>6.0290739796892678</v>
      </c>
      <c r="J4101">
        <v>65.452758121220683</v>
      </c>
      <c r="K4101">
        <v>163.84060374519063</v>
      </c>
      <c r="L4101">
        <v>142.68654966694905</v>
      </c>
      <c r="M4101">
        <v>319.26245927095977</v>
      </c>
      <c r="N4101">
        <v>424.61324507570782</v>
      </c>
      <c r="O4101">
        <v>11.313789903813305</v>
      </c>
      <c r="P4101">
        <v>6.7325618313000204</v>
      </c>
    </row>
    <row r="4102" spans="1:16" x14ac:dyDescent="0.25">
      <c r="A4102">
        <v>50.943927586078644</v>
      </c>
      <c r="B4102">
        <v>7.1098480739840824</v>
      </c>
      <c r="C4102">
        <v>213.7845313142422</v>
      </c>
      <c r="D4102">
        <v>728.90881993646508</v>
      </c>
      <c r="E4102">
        <v>354.7421564207865</v>
      </c>
      <c r="F4102">
        <v>918.75362972567814</v>
      </c>
      <c r="G4102">
        <v>569.96502954467803</v>
      </c>
      <c r="H4102">
        <v>6.6728350180506322</v>
      </c>
      <c r="I4102">
        <v>6.6275748796784564</v>
      </c>
      <c r="J4102">
        <v>312.42355516982605</v>
      </c>
      <c r="K4102">
        <v>1198.9066294976838</v>
      </c>
      <c r="L4102">
        <v>518.80748453645515</v>
      </c>
      <c r="M4102">
        <v>1419.8952660019665</v>
      </c>
      <c r="N4102">
        <v>647.64996113656161</v>
      </c>
      <c r="O4102">
        <v>5.8142809887770266</v>
      </c>
      <c r="P4102">
        <v>7.5595402447925828</v>
      </c>
    </row>
    <row r="4103" spans="1:16" x14ac:dyDescent="0.25">
      <c r="A4103">
        <v>16.655034244060516</v>
      </c>
      <c r="B4103">
        <v>1.3838711594853013</v>
      </c>
      <c r="C4103">
        <v>3343.213942932226</v>
      </c>
      <c r="D4103">
        <v>25247.321399277083</v>
      </c>
      <c r="E4103">
        <v>373.2289736781554</v>
      </c>
      <c r="F4103">
        <v>3305.1909576678127</v>
      </c>
      <c r="G4103">
        <v>1819.5831336273893</v>
      </c>
      <c r="H4103">
        <v>0.45098084273028027</v>
      </c>
      <c r="I4103">
        <v>0.96940597864114186</v>
      </c>
      <c r="J4103">
        <v>4283.6373432362734</v>
      </c>
      <c r="K4103">
        <v>33790.933151910162</v>
      </c>
      <c r="L4103">
        <v>426.14018712703927</v>
      </c>
      <c r="M4103">
        <v>5369.3080975882694</v>
      </c>
      <c r="N4103">
        <v>2046.1191204945223</v>
      </c>
      <c r="O4103">
        <v>0.41643006559845802</v>
      </c>
      <c r="P4103">
        <v>0.80495049338735947</v>
      </c>
    </row>
    <row r="4104" spans="1:16" x14ac:dyDescent="0.25">
      <c r="A4104">
        <v>1.3086562752723694</v>
      </c>
      <c r="B4104">
        <v>0.99580487905391013</v>
      </c>
      <c r="C4104">
        <v>1150.2586643438722</v>
      </c>
      <c r="D4104">
        <v>6548.7836649179435</v>
      </c>
      <c r="E4104">
        <v>203.57519432089924</v>
      </c>
      <c r="F4104">
        <v>691.86676328866679</v>
      </c>
      <c r="G4104">
        <v>1109.4381287691601</v>
      </c>
      <c r="H4104">
        <v>0.48854827884595731</v>
      </c>
      <c r="I4104">
        <v>1.8537826681578948</v>
      </c>
      <c r="J4104">
        <v>1649.458062820248</v>
      </c>
      <c r="K4104">
        <v>10434.935579203415</v>
      </c>
      <c r="L4104">
        <v>247.41654182651052</v>
      </c>
      <c r="M4104">
        <v>1099.1635677179167</v>
      </c>
      <c r="N4104">
        <v>1309.762497113745</v>
      </c>
      <c r="O4104">
        <v>0.431929566467535</v>
      </c>
      <c r="P4104">
        <v>1.3730422097790169</v>
      </c>
    </row>
    <row r="4105" spans="1:16" x14ac:dyDescent="0.25">
      <c r="A4105">
        <v>76.974213540554047</v>
      </c>
      <c r="B4105">
        <v>4.862288865350834</v>
      </c>
      <c r="C4105">
        <v>692.5774657645419</v>
      </c>
      <c r="D4105">
        <v>3385.4473777584899</v>
      </c>
      <c r="E4105">
        <v>662.72819664087262</v>
      </c>
      <c r="F4105">
        <v>2000.2792177840586</v>
      </c>
      <c r="G4105">
        <v>887.94922562535828</v>
      </c>
      <c r="H4105">
        <v>2.9063526742375791</v>
      </c>
      <c r="I4105">
        <v>7.719178292814056</v>
      </c>
      <c r="J4105">
        <v>1016.8442167958807</v>
      </c>
      <c r="K4105">
        <v>5625.953077078384</v>
      </c>
      <c r="L4105">
        <v>942.50907257066797</v>
      </c>
      <c r="M4105">
        <v>3149.2143442545389</v>
      </c>
      <c r="N4105">
        <v>1049.0625070719905</v>
      </c>
      <c r="O4105">
        <v>2.5386662963013844</v>
      </c>
      <c r="P4105">
        <v>8.9930800074832185</v>
      </c>
    </row>
    <row r="4106" spans="1:16" x14ac:dyDescent="0.25">
      <c r="A4106">
        <v>58.510859787464142</v>
      </c>
      <c r="B4106">
        <v>5.766037608931561</v>
      </c>
      <c r="C4106">
        <v>381.58019165701143</v>
      </c>
      <c r="D4106">
        <v>1550.867524822515</v>
      </c>
      <c r="E4106">
        <v>471.77903062726983</v>
      </c>
      <c r="F4106">
        <v>1312.9649298297334</v>
      </c>
      <c r="G4106">
        <v>698.25173401602729</v>
      </c>
      <c r="H4106">
        <v>4.3416006425588298</v>
      </c>
      <c r="I4106">
        <v>6.5150751391309045</v>
      </c>
      <c r="J4106">
        <v>563.42382509505592</v>
      </c>
      <c r="K4106">
        <v>2605.5510541028675</v>
      </c>
      <c r="L4106">
        <v>693.8677079895042</v>
      </c>
      <c r="M4106">
        <v>2047.0367473917975</v>
      </c>
      <c r="N4106">
        <v>812.94533918841125</v>
      </c>
      <c r="O4106">
        <v>3.7713517449309797</v>
      </c>
      <c r="P4106">
        <v>8.4108309080507571</v>
      </c>
    </row>
    <row r="4107" spans="1:16" x14ac:dyDescent="0.25">
      <c r="A4107">
        <v>81.760353744029999</v>
      </c>
      <c r="B4107">
        <v>9.2273072774535336</v>
      </c>
      <c r="C4107">
        <v>169.99503566127066</v>
      </c>
      <c r="D4107">
        <v>542.48313698416086</v>
      </c>
      <c r="E4107">
        <v>378.44982235496701</v>
      </c>
      <c r="F4107">
        <v>951.67979261444748</v>
      </c>
      <c r="G4107">
        <v>531.22854546906717</v>
      </c>
      <c r="H4107">
        <v>9.4316060000968136</v>
      </c>
      <c r="I4107">
        <v>8.5407982376768299</v>
      </c>
      <c r="J4107">
        <v>246.79848277364115</v>
      </c>
      <c r="K4107">
        <v>879.62912446041662</v>
      </c>
      <c r="L4107">
        <v>550.72838160342894</v>
      </c>
      <c r="M4107">
        <v>1465.9142337323219</v>
      </c>
      <c r="N4107">
        <v>597.02140419328362</v>
      </c>
      <c r="O4107">
        <v>8.2449261980492565</v>
      </c>
      <c r="P4107">
        <v>9.0312774324279452</v>
      </c>
    </row>
    <row r="4108" spans="1:16" x14ac:dyDescent="0.25">
      <c r="A4108">
        <v>65.282898962497711</v>
      </c>
      <c r="B4108">
        <v>3.0944336391295204</v>
      </c>
      <c r="C4108">
        <v>1656.8866149471924</v>
      </c>
      <c r="D4108">
        <v>10463.730374517312</v>
      </c>
      <c r="E4108">
        <v>767.74297076754999</v>
      </c>
      <c r="F4108">
        <v>3197.3115318853106</v>
      </c>
      <c r="G4108">
        <v>1310.8376265136339</v>
      </c>
      <c r="H4108">
        <v>1.317828751758312</v>
      </c>
      <c r="I4108">
        <v>4.741771400479621</v>
      </c>
      <c r="J4108">
        <v>2307.2724618218031</v>
      </c>
      <c r="K4108">
        <v>15875.718587778625</v>
      </c>
      <c r="L4108">
        <v>785.53950584370762</v>
      </c>
      <c r="M4108">
        <v>5115.4443317704672</v>
      </c>
      <c r="N4108">
        <v>1532.4963986849839</v>
      </c>
      <c r="O4108">
        <v>1.1799034719597445</v>
      </c>
      <c r="P4108">
        <v>2.8920225391193597</v>
      </c>
    </row>
    <row r="4109" spans="1:16" x14ac:dyDescent="0.25">
      <c r="A4109">
        <v>13.979702413082123</v>
      </c>
      <c r="B4109">
        <v>8.0772713395245201</v>
      </c>
      <c r="C4109">
        <v>65.256814138465359</v>
      </c>
      <c r="D4109">
        <v>164.2482117966228</v>
      </c>
      <c r="E4109">
        <v>140.46055995423274</v>
      </c>
      <c r="F4109">
        <v>312.3865390753831</v>
      </c>
      <c r="G4109">
        <v>423.67821860073349</v>
      </c>
      <c r="H4109">
        <v>11.578711119520259</v>
      </c>
      <c r="I4109">
        <v>6.8477248024981323</v>
      </c>
      <c r="J4109">
        <v>91.879314277397285</v>
      </c>
      <c r="K4109">
        <v>247.85671104771293</v>
      </c>
      <c r="L4109">
        <v>202.65407311132242</v>
      </c>
      <c r="M4109">
        <v>474.98627856168957</v>
      </c>
      <c r="N4109">
        <v>454.30435480472397</v>
      </c>
      <c r="O4109">
        <v>10.358864490769449</v>
      </c>
      <c r="P4109">
        <v>7.4233965994475888</v>
      </c>
    </row>
    <row r="4110" spans="1:16" x14ac:dyDescent="0.25">
      <c r="A4110">
        <v>78.696001827716827</v>
      </c>
      <c r="B4110">
        <v>8.0768859775981383</v>
      </c>
      <c r="C4110">
        <v>222.30894161921691</v>
      </c>
      <c r="D4110">
        <v>766.7638406756073</v>
      </c>
      <c r="E4110">
        <v>416.65452951183062</v>
      </c>
      <c r="F4110">
        <v>1084.474920369023</v>
      </c>
      <c r="G4110">
        <v>577.19072889197219</v>
      </c>
      <c r="H4110">
        <v>7.4699837513259029</v>
      </c>
      <c r="I4110">
        <v>7.5794769485485425</v>
      </c>
      <c r="J4110">
        <v>325.21302513504418</v>
      </c>
      <c r="K4110">
        <v>1263.9098879857956</v>
      </c>
      <c r="L4110">
        <v>609.85169702762516</v>
      </c>
      <c r="M4110">
        <v>1676.9729944963422</v>
      </c>
      <c r="N4110">
        <v>657.05931536542744</v>
      </c>
      <c r="O4110">
        <v>6.5059509259431012</v>
      </c>
      <c r="P4110">
        <v>8.7324697233493733</v>
      </c>
    </row>
    <row r="4111" spans="1:16" x14ac:dyDescent="0.25">
      <c r="A4111">
        <v>3.6483117938041687</v>
      </c>
      <c r="B4111">
        <v>9.7333431880740342</v>
      </c>
      <c r="C4111">
        <v>21.378151471371648</v>
      </c>
      <c r="D4111">
        <v>46.21862547785868</v>
      </c>
      <c r="E4111">
        <v>50.253047651512233</v>
      </c>
      <c r="F4111">
        <v>99.509604976618775</v>
      </c>
      <c r="G4111">
        <v>369.90088911666527</v>
      </c>
      <c r="H4111">
        <v>19.353892740719772</v>
      </c>
      <c r="I4111">
        <v>5.5751618952608784</v>
      </c>
      <c r="J4111">
        <v>29.177015190245363</v>
      </c>
      <c r="K4111">
        <v>65.004935231897349</v>
      </c>
      <c r="L4111">
        <v>73.724039788435221</v>
      </c>
      <c r="M4111">
        <v>149.37933603596338</v>
      </c>
      <c r="N4111">
        <v>379.72169632584865</v>
      </c>
      <c r="O4111">
        <v>17.981662039649827</v>
      </c>
      <c r="P4111">
        <v>6.3449022163112936</v>
      </c>
    </row>
    <row r="4112" spans="1:16" x14ac:dyDescent="0.25">
      <c r="A4112">
        <v>93.26963859796524</v>
      </c>
      <c r="B4112">
        <v>6.2053433844415746</v>
      </c>
      <c r="C4112">
        <v>460.10513434149908</v>
      </c>
      <c r="D4112">
        <v>1981.7320918912847</v>
      </c>
      <c r="E4112">
        <v>596.18335706906748</v>
      </c>
      <c r="F4112">
        <v>1698.3181791295499</v>
      </c>
      <c r="G4112">
        <v>750.69594764257567</v>
      </c>
      <c r="H4112">
        <v>4.3470643455809199</v>
      </c>
      <c r="I4112">
        <v>7.7451696735203805</v>
      </c>
      <c r="J4112">
        <v>679.63841171298748</v>
      </c>
      <c r="K4112">
        <v>3331.7206310815018</v>
      </c>
      <c r="L4112">
        <v>873.24939140115487</v>
      </c>
      <c r="M4112">
        <v>2655.7334321589096</v>
      </c>
      <c r="N4112">
        <v>879.30943023881593</v>
      </c>
      <c r="O4112">
        <v>3.7789131009052452</v>
      </c>
      <c r="P4112">
        <v>10.0363967766743</v>
      </c>
    </row>
    <row r="4113" spans="1:16" x14ac:dyDescent="0.25">
      <c r="A4113">
        <v>13.816413819789886</v>
      </c>
      <c r="B4113">
        <v>4.0130557616033959</v>
      </c>
      <c r="C4113">
        <v>291.22413310549649</v>
      </c>
      <c r="D4113">
        <v>1089.3358343596499</v>
      </c>
      <c r="E4113">
        <v>260.60196397830225</v>
      </c>
      <c r="F4113">
        <v>701.59003278739419</v>
      </c>
      <c r="G4113">
        <v>632.48736964577142</v>
      </c>
      <c r="H4113">
        <v>3.350996599669104</v>
      </c>
      <c r="I4113">
        <v>4.0561638186242925</v>
      </c>
      <c r="J4113">
        <v>428.56126791655794</v>
      </c>
      <c r="K4113">
        <v>1817.9033246981135</v>
      </c>
      <c r="L4113">
        <v>383.1524994083473</v>
      </c>
      <c r="M4113">
        <v>1089.2888686696501</v>
      </c>
      <c r="N4113">
        <v>728.69265903860685</v>
      </c>
      <c r="O4113">
        <v>2.9122047480856881</v>
      </c>
      <c r="P4113">
        <v>4.9777928809653984</v>
      </c>
    </row>
    <row r="4114" spans="1:16" x14ac:dyDescent="0.25">
      <c r="A4114">
        <v>85.8308966755867</v>
      </c>
      <c r="B4114">
        <v>7.155914170458094</v>
      </c>
      <c r="C4114">
        <v>312.08987782675916</v>
      </c>
      <c r="D4114">
        <v>1192.3090149723503</v>
      </c>
      <c r="E4114">
        <v>492.97286580166372</v>
      </c>
      <c r="F4114">
        <v>1338.5337457472276</v>
      </c>
      <c r="G4114">
        <v>648.27686168269474</v>
      </c>
      <c r="H4114">
        <v>5.8197327023971752</v>
      </c>
      <c r="I4114">
        <v>7.4163140781521246</v>
      </c>
      <c r="J4114">
        <v>459.79113746860639</v>
      </c>
      <c r="K4114">
        <v>1994.3446236843226</v>
      </c>
      <c r="L4114">
        <v>725.2410517548642</v>
      </c>
      <c r="M4114">
        <v>2080.4027072718104</v>
      </c>
      <c r="N4114">
        <v>749.01905339420057</v>
      </c>
      <c r="O4114">
        <v>5.0562261063204081</v>
      </c>
      <c r="P4114">
        <v>9.2435350026692866</v>
      </c>
    </row>
    <row r="4115" spans="1:16" x14ac:dyDescent="0.25">
      <c r="A4115">
        <v>46.302795112133026</v>
      </c>
      <c r="B4115">
        <v>7.6745556220864017</v>
      </c>
      <c r="C4115">
        <v>168.02787841964616</v>
      </c>
      <c r="D4115">
        <v>534.4442919465165</v>
      </c>
      <c r="E4115">
        <v>311.6355130695664</v>
      </c>
      <c r="F4115">
        <v>782.47988727860388</v>
      </c>
      <c r="G4115">
        <v>529.41855860135047</v>
      </c>
      <c r="H4115">
        <v>7.8782703850124527</v>
      </c>
      <c r="I4115">
        <v>7.1116335871330749</v>
      </c>
      <c r="J4115">
        <v>243.85553529687013</v>
      </c>
      <c r="K4115">
        <v>865.91337252185656</v>
      </c>
      <c r="L4115">
        <v>453.38584299725551</v>
      </c>
      <c r="M4115">
        <v>1205.0880283923229</v>
      </c>
      <c r="N4115">
        <v>594.64804623496195</v>
      </c>
      <c r="O4115">
        <v>6.8883617105936894</v>
      </c>
      <c r="P4115">
        <v>7.4851570091803428</v>
      </c>
    </row>
    <row r="4116" spans="1:16" x14ac:dyDescent="0.25">
      <c r="A4116">
        <v>85.123855650424957</v>
      </c>
      <c r="B4116">
        <v>5.6025191084528148</v>
      </c>
      <c r="C4116">
        <v>541.84059719408219</v>
      </c>
      <c r="D4116">
        <v>2455.2860188510545</v>
      </c>
      <c r="E4116">
        <v>619.40657961277645</v>
      </c>
      <c r="F4116">
        <v>1802.6728125594366</v>
      </c>
      <c r="G4116">
        <v>801.63722289019984</v>
      </c>
      <c r="H4116">
        <v>3.6839319638196493</v>
      </c>
      <c r="I4116">
        <v>7.7108730950203404</v>
      </c>
      <c r="J4116">
        <v>799.41607810413575</v>
      </c>
      <c r="K4116">
        <v>4118.0504781817126</v>
      </c>
      <c r="L4116">
        <v>900.22012122135163</v>
      </c>
      <c r="M4116">
        <v>2826.4376488624503</v>
      </c>
      <c r="N4116">
        <v>943.00354837780003</v>
      </c>
      <c r="O4116">
        <v>3.206910360546364</v>
      </c>
      <c r="P4116">
        <v>9.7243189406953494</v>
      </c>
    </row>
    <row r="4117" spans="1:16" x14ac:dyDescent="0.25">
      <c r="A4117">
        <v>75.179171979427338</v>
      </c>
      <c r="B4117">
        <v>7.3505537725844814</v>
      </c>
      <c r="C4117">
        <v>265.64934144442952</v>
      </c>
      <c r="D4117">
        <v>966.35904532581583</v>
      </c>
      <c r="E4117">
        <v>441.34560078077936</v>
      </c>
      <c r="F4117">
        <v>1174.7287424526517</v>
      </c>
      <c r="G4117">
        <v>612.56637493178005</v>
      </c>
      <c r="H4117">
        <v>6.3560852708754201</v>
      </c>
      <c r="I4117">
        <v>7.2114468760328947</v>
      </c>
      <c r="J4117">
        <v>390.23346181021611</v>
      </c>
      <c r="K4117">
        <v>1606.8282373064637</v>
      </c>
      <c r="L4117">
        <v>648.1033483068735</v>
      </c>
      <c r="M4117">
        <v>1821.3533819058948</v>
      </c>
      <c r="N4117">
        <v>702.96456011879445</v>
      </c>
      <c r="O4117">
        <v>5.5268577499319216</v>
      </c>
      <c r="P4117">
        <v>8.6648231693024798</v>
      </c>
    </row>
    <row r="4118" spans="1:16" x14ac:dyDescent="0.25">
      <c r="A4118">
        <v>68.168962299823761</v>
      </c>
      <c r="B4118">
        <v>1.6295513235424739</v>
      </c>
      <c r="C4118">
        <v>5771.260698874652</v>
      </c>
      <c r="D4118">
        <v>49050.356885281093</v>
      </c>
      <c r="E4118">
        <v>558.78997324402189</v>
      </c>
      <c r="F4118">
        <v>8308.2304340341889</v>
      </c>
      <c r="G4118">
        <v>2351.567473623466</v>
      </c>
      <c r="H4118">
        <v>0.4346669693636448</v>
      </c>
      <c r="I4118">
        <v>0.9279021011716434</v>
      </c>
      <c r="J4118">
        <v>6856.1266271976456</v>
      </c>
      <c r="K4118">
        <v>59642.214229941463</v>
      </c>
      <c r="L4118">
        <v>715.99151679876456</v>
      </c>
      <c r="M4118">
        <v>13687.840313249311</v>
      </c>
      <c r="N4118">
        <v>2547.6879795538025</v>
      </c>
      <c r="O4118">
        <v>0.41128630817057038</v>
      </c>
      <c r="P4118">
        <v>0.95250462595954755</v>
      </c>
    </row>
    <row r="4119" spans="1:16" x14ac:dyDescent="0.25">
      <c r="A4119">
        <v>5.004565417766571</v>
      </c>
      <c r="B4119">
        <v>9.7604890370474688</v>
      </c>
      <c r="C4119">
        <v>25.141509647100339</v>
      </c>
      <c r="D4119">
        <v>55.036110041331355</v>
      </c>
      <c r="E4119">
        <v>61.462617799530072</v>
      </c>
      <c r="F4119">
        <v>123.4811113748394</v>
      </c>
      <c r="G4119">
        <v>374.79201170675145</v>
      </c>
      <c r="H4119">
        <v>18.632424822699612</v>
      </c>
      <c r="I4119">
        <v>5.9774481468781584</v>
      </c>
      <c r="J4119">
        <v>34.481424690803102</v>
      </c>
      <c r="K4119">
        <v>78.135531580357238</v>
      </c>
      <c r="L4119">
        <v>89.987478593288287</v>
      </c>
      <c r="M4119">
        <v>185.66456486489082</v>
      </c>
      <c r="N4119">
        <v>386.59995008812911</v>
      </c>
      <c r="O4119">
        <v>17.210662709997976</v>
      </c>
      <c r="P4119">
        <v>6.8031673110225395</v>
      </c>
    </row>
    <row r="4120" spans="1:16" x14ac:dyDescent="0.25">
      <c r="A4120">
        <v>79.372405588626862</v>
      </c>
      <c r="B4120">
        <v>4.4568142293424264</v>
      </c>
      <c r="C4120">
        <v>861.98330330529745</v>
      </c>
      <c r="D4120">
        <v>4504.0431102461798</v>
      </c>
      <c r="E4120">
        <v>728.69316410356259</v>
      </c>
      <c r="F4120">
        <v>2291.232703166505</v>
      </c>
      <c r="G4120">
        <v>975.86806822003905</v>
      </c>
      <c r="H4120">
        <v>2.4464261085012051</v>
      </c>
      <c r="I4120">
        <v>7.7956601254640221</v>
      </c>
      <c r="J4120">
        <v>1255.7223503222872</v>
      </c>
      <c r="K4120">
        <v>7378.7281975928563</v>
      </c>
      <c r="L4120">
        <v>1003.0217506809752</v>
      </c>
      <c r="M4120">
        <v>3621.046390868265</v>
      </c>
      <c r="N4120">
        <v>1154.5544247506859</v>
      </c>
      <c r="O4120">
        <v>2.1463276049261713</v>
      </c>
      <c r="P4120">
        <v>8.09251460879433</v>
      </c>
    </row>
    <row r="4121" spans="1:16" x14ac:dyDescent="0.25">
      <c r="A4121">
        <v>49.809676110744476</v>
      </c>
      <c r="B4121">
        <v>8.4840816695255477</v>
      </c>
      <c r="C4121">
        <v>142.26287976086778</v>
      </c>
      <c r="D4121">
        <v>432.07086932951455</v>
      </c>
      <c r="E4121">
        <v>298.43819144461975</v>
      </c>
      <c r="F4121">
        <v>733.25435723167823</v>
      </c>
      <c r="G4121">
        <v>505.08072507894087</v>
      </c>
      <c r="H4121">
        <v>9.2577317498383138</v>
      </c>
      <c r="I4121">
        <v>8.009188177905342</v>
      </c>
      <c r="J4121">
        <v>205.37962439427821</v>
      </c>
      <c r="K4121">
        <v>691.8769842349808</v>
      </c>
      <c r="L4121">
        <v>432.73393714602537</v>
      </c>
      <c r="M4121">
        <v>1126.6236180472099</v>
      </c>
      <c r="N4121">
        <v>562.66443672985781</v>
      </c>
      <c r="O4121">
        <v>8.1191324020154525</v>
      </c>
      <c r="P4121">
        <v>7.9429883656183078</v>
      </c>
    </row>
    <row r="4122" spans="1:16" x14ac:dyDescent="0.25">
      <c r="A4122">
        <v>77.385491669178009</v>
      </c>
      <c r="B4122">
        <v>9.9408963933971641</v>
      </c>
      <c r="C4122">
        <v>138.71952192897785</v>
      </c>
      <c r="D4122">
        <v>418.43424135156977</v>
      </c>
      <c r="E4122">
        <v>342.11561116561523</v>
      </c>
      <c r="F4122">
        <v>837.80053504291811</v>
      </c>
      <c r="G4122">
        <v>501.63615511231421</v>
      </c>
      <c r="H4122">
        <v>10.947467621437962</v>
      </c>
      <c r="I4122">
        <v>9.3960089168523471</v>
      </c>
      <c r="J4122">
        <v>200.10054157419961</v>
      </c>
      <c r="K4122">
        <v>668.8034350271181</v>
      </c>
      <c r="L4122">
        <v>495.83709120885817</v>
      </c>
      <c r="M4122">
        <v>1286.801881033369</v>
      </c>
      <c r="N4122">
        <v>558.12661844709453</v>
      </c>
      <c r="O4122">
        <v>9.6058884329269709</v>
      </c>
      <c r="P4122">
        <v>9.2669403252984939</v>
      </c>
    </row>
    <row r="4123" spans="1:16" x14ac:dyDescent="0.25">
      <c r="A4123">
        <v>47.831259429454803</v>
      </c>
      <c r="B4123">
        <v>0.79805282573450498</v>
      </c>
      <c r="C4123">
        <v>13646.438319225814</v>
      </c>
      <c r="D4123">
        <v>137267.02612479302</v>
      </c>
      <c r="E4123">
        <v>726.74771271076986</v>
      </c>
      <c r="F4123">
        <v>19097.227912620892</v>
      </c>
      <c r="G4123">
        <v>3545.6034317535878</v>
      </c>
      <c r="H4123">
        <v>0.15906552200594287</v>
      </c>
      <c r="I4123">
        <v>0.67168983824192319</v>
      </c>
      <c r="J4123">
        <v>15337.86488521821</v>
      </c>
      <c r="K4123">
        <v>160604.02594450107</v>
      </c>
      <c r="L4123">
        <v>1155.2411206923202</v>
      </c>
      <c r="M4123">
        <v>32377.810576153595</v>
      </c>
      <c r="N4123">
        <v>3770.526241838827</v>
      </c>
      <c r="O4123">
        <v>0.15312484332381088</v>
      </c>
      <c r="P4123">
        <v>0.85421801051965851</v>
      </c>
    </row>
    <row r="4124" spans="1:16" x14ac:dyDescent="0.25">
      <c r="A4124">
        <v>4.7140188813209534</v>
      </c>
      <c r="B4124">
        <v>9.0680300316866749</v>
      </c>
      <c r="C4124">
        <v>27.44067157243947</v>
      </c>
      <c r="D4124">
        <v>60.552711667757528</v>
      </c>
      <c r="E4124">
        <v>63.334420020775312</v>
      </c>
      <c r="F4124">
        <v>128.27925069708442</v>
      </c>
      <c r="G4124">
        <v>377.73746960519679</v>
      </c>
      <c r="H4124">
        <v>16.914544781655437</v>
      </c>
      <c r="I4124">
        <v>5.7491536847665774</v>
      </c>
      <c r="J4124">
        <v>37.72846226502952</v>
      </c>
      <c r="K4124">
        <v>86.402055792223805</v>
      </c>
      <c r="L4124">
        <v>92.603146852109049</v>
      </c>
      <c r="M4124">
        <v>193.05635814077652</v>
      </c>
      <c r="N4124">
        <v>390.76152433036782</v>
      </c>
      <c r="O4124">
        <v>15.575339651296867</v>
      </c>
      <c r="P4124">
        <v>6.5402554407149855</v>
      </c>
    </row>
    <row r="4125" spans="1:16" x14ac:dyDescent="0.25">
      <c r="A4125">
        <v>87.996500432491302</v>
      </c>
      <c r="B4125">
        <v>6.8968043137806481</v>
      </c>
      <c r="C4125">
        <v>345.90597865838942</v>
      </c>
      <c r="D4125">
        <v>1363.915167939411</v>
      </c>
      <c r="E4125">
        <v>518.80135381254161</v>
      </c>
      <c r="F4125">
        <v>1426.5490285268327</v>
      </c>
      <c r="G4125">
        <v>673.06614859737238</v>
      </c>
      <c r="H4125">
        <v>5.3924938820868409</v>
      </c>
      <c r="I4125">
        <v>7.4511463774817788</v>
      </c>
      <c r="J4125">
        <v>510.30213871124079</v>
      </c>
      <c r="K4125">
        <v>2287.5553820472646</v>
      </c>
      <c r="L4125">
        <v>763.46200783741608</v>
      </c>
      <c r="M4125">
        <v>2220.7190161205672</v>
      </c>
      <c r="N4125">
        <v>780.80848477846098</v>
      </c>
      <c r="O4125">
        <v>4.6840367140860444</v>
      </c>
      <c r="P4125">
        <v>9.4810354452856007</v>
      </c>
    </row>
    <row r="4126" spans="1:16" x14ac:dyDescent="0.25">
      <c r="A4126">
        <v>80.077652752399445</v>
      </c>
      <c r="B4126">
        <v>8.3667508989312047</v>
      </c>
      <c r="C4126">
        <v>208.10362594778999</v>
      </c>
      <c r="D4126">
        <v>703.95234108978138</v>
      </c>
      <c r="E4126">
        <v>407.97273648809988</v>
      </c>
      <c r="F4126">
        <v>1052.9955458067686</v>
      </c>
      <c r="G4126">
        <v>565.09621920463792</v>
      </c>
      <c r="H4126">
        <v>7.9321215135217136</v>
      </c>
      <c r="I4126">
        <v>7.7697718931331403</v>
      </c>
      <c r="J4126">
        <v>303.90163300416685</v>
      </c>
      <c r="K4126">
        <v>1156.0719865071978</v>
      </c>
      <c r="L4126">
        <v>596.31399831885165</v>
      </c>
      <c r="M4126">
        <v>1626.7195685281154</v>
      </c>
      <c r="N4126">
        <v>641.3036028139029</v>
      </c>
      <c r="O4126">
        <v>6.9138053470655976</v>
      </c>
      <c r="P4126">
        <v>8.7981324898700208</v>
      </c>
    </row>
    <row r="4127" spans="1:16" x14ac:dyDescent="0.25">
      <c r="A4127">
        <v>72.157388865947723</v>
      </c>
      <c r="B4127">
        <v>5.6744885742969116</v>
      </c>
      <c r="C4127">
        <v>464.19842153065457</v>
      </c>
      <c r="D4127">
        <v>2004.8684722481601</v>
      </c>
      <c r="E4127">
        <v>549.34480330854069</v>
      </c>
      <c r="F4127">
        <v>1566.6557534605831</v>
      </c>
      <c r="G4127">
        <v>753.32915491746189</v>
      </c>
      <c r="H4127">
        <v>3.96159219124835</v>
      </c>
      <c r="I4127">
        <v>7.1188787774519833</v>
      </c>
      <c r="J4127">
        <v>685.66678938536938</v>
      </c>
      <c r="K4127">
        <v>3370.4308288545617</v>
      </c>
      <c r="L4127">
        <v>804.39348156180449</v>
      </c>
      <c r="M4127">
        <v>2450.1969977781614</v>
      </c>
      <c r="N4127">
        <v>882.62088127046502</v>
      </c>
      <c r="O4127">
        <v>3.4440193884955512</v>
      </c>
      <c r="P4127">
        <v>9.2179240618471017</v>
      </c>
    </row>
    <row r="4128" spans="1:16" x14ac:dyDescent="0.25">
      <c r="A4128">
        <v>26.519300997257233</v>
      </c>
      <c r="B4128">
        <v>5.0253128748620997</v>
      </c>
      <c r="C4128">
        <v>286.24668786880392</v>
      </c>
      <c r="D4128">
        <v>1065.116349738739</v>
      </c>
      <c r="E4128">
        <v>321.57179638731014</v>
      </c>
      <c r="F4128">
        <v>863.89085043423563</v>
      </c>
      <c r="G4128">
        <v>628.66097671438183</v>
      </c>
      <c r="H4128">
        <v>4.2238838266997041</v>
      </c>
      <c r="I4128">
        <v>5.0494503537496191</v>
      </c>
      <c r="J4128">
        <v>421.10560981607671</v>
      </c>
      <c r="K4128">
        <v>1776.3599035587185</v>
      </c>
      <c r="L4128">
        <v>472.70131119825629</v>
      </c>
      <c r="M4128">
        <v>1340.9263355398027</v>
      </c>
      <c r="N4128">
        <v>723.7579354584675</v>
      </c>
      <c r="O4128">
        <v>3.6711195338358147</v>
      </c>
      <c r="P4128">
        <v>6.172377005731926</v>
      </c>
    </row>
    <row r="4129" spans="1:16" x14ac:dyDescent="0.25">
      <c r="A4129">
        <v>94.075094163417816</v>
      </c>
      <c r="B4129">
        <v>6.3928145726807566</v>
      </c>
      <c r="C4129">
        <v>432.71273825539026</v>
      </c>
      <c r="D4129">
        <v>1828.5744269999436</v>
      </c>
      <c r="E4129">
        <v>582.65457093101054</v>
      </c>
      <c r="F4129">
        <v>1646.9885846468173</v>
      </c>
      <c r="G4129">
        <v>732.83012588898748</v>
      </c>
      <c r="H4129">
        <v>4.5858531466960937</v>
      </c>
      <c r="I4129">
        <v>7.7083405779034049</v>
      </c>
      <c r="J4129">
        <v>639.21858137380968</v>
      </c>
      <c r="K4129">
        <v>3074.7249416816503</v>
      </c>
      <c r="L4129">
        <v>855.00685346601722</v>
      </c>
      <c r="M4129">
        <v>2572.9323442195032</v>
      </c>
      <c r="N4129">
        <v>856.78872178255335</v>
      </c>
      <c r="O4129">
        <v>3.9851254548610813</v>
      </c>
      <c r="P4129">
        <v>10.016756418340872</v>
      </c>
    </row>
    <row r="4130" spans="1:16" x14ac:dyDescent="0.25">
      <c r="A4130">
        <v>7.2644885182380676</v>
      </c>
      <c r="B4130">
        <v>2.5364272962072003</v>
      </c>
      <c r="C4130">
        <v>508.46360630148655</v>
      </c>
      <c r="D4130">
        <v>2259.039074597998</v>
      </c>
      <c r="E4130">
        <v>265.53218532277816</v>
      </c>
      <c r="F4130">
        <v>766.24019196977918</v>
      </c>
      <c r="G4130">
        <v>781.23698464948268</v>
      </c>
      <c r="H4130">
        <v>1.7094435624873183</v>
      </c>
      <c r="I4130">
        <v>3.3586080782247065</v>
      </c>
      <c r="J4130">
        <v>750.65873517027717</v>
      </c>
      <c r="K4130">
        <v>3793.7202242092317</v>
      </c>
      <c r="L4130">
        <v>387.29507111866616</v>
      </c>
      <c r="M4130">
        <v>1200.1468256562623</v>
      </c>
      <c r="N4130">
        <v>917.59056618180875</v>
      </c>
      <c r="O4130">
        <v>1.4871641379858855</v>
      </c>
      <c r="P4130">
        <v>4.2943032560330145</v>
      </c>
    </row>
    <row r="4131" spans="1:16" x14ac:dyDescent="0.25">
      <c r="A4131">
        <v>51.154340445995331</v>
      </c>
      <c r="B4131">
        <v>8.302720570827077</v>
      </c>
      <c r="C4131">
        <v>152.05218179806627</v>
      </c>
      <c r="D4131">
        <v>470.3134348045366</v>
      </c>
      <c r="E4131">
        <v>309.36070168763644</v>
      </c>
      <c r="F4131">
        <v>766.72769318208441</v>
      </c>
      <c r="G4131">
        <v>514.47077903530692</v>
      </c>
      <c r="H4131">
        <v>8.8421471011511183</v>
      </c>
      <c r="I4131">
        <v>7.788113911022668</v>
      </c>
      <c r="J4131">
        <v>219.98128992625539</v>
      </c>
      <c r="K4131">
        <v>756.73546112917484</v>
      </c>
      <c r="L4131">
        <v>449.14715117936061</v>
      </c>
      <c r="M4131">
        <v>1179.1565032020446</v>
      </c>
      <c r="N4131">
        <v>575.02031943253473</v>
      </c>
      <c r="O4131">
        <v>7.7447738670056081</v>
      </c>
      <c r="P4131">
        <v>7.8828523735898015</v>
      </c>
    </row>
    <row r="4132" spans="1:16" x14ac:dyDescent="0.25">
      <c r="A4132">
        <v>2.3307324051856995</v>
      </c>
      <c r="B4132">
        <v>9.6542803345584893</v>
      </c>
      <c r="C4132">
        <v>17.278627473190497</v>
      </c>
      <c r="D4132">
        <v>36.903794313440379</v>
      </c>
      <c r="E4132">
        <v>37.888470492172736</v>
      </c>
      <c r="F4132">
        <v>73.687901691949406</v>
      </c>
      <c r="G4132">
        <v>364.42691218898568</v>
      </c>
      <c r="H4132">
        <v>20.161545881900377</v>
      </c>
      <c r="I4132">
        <v>5.0359346574784638</v>
      </c>
      <c r="J4132">
        <v>23.416441168916915</v>
      </c>
      <c r="K4132">
        <v>51.252880200138037</v>
      </c>
      <c r="L4132">
        <v>55.664990856918131</v>
      </c>
      <c r="M4132">
        <v>110.40450466371135</v>
      </c>
      <c r="N4132">
        <v>372.16630637522786</v>
      </c>
      <c r="O4132">
        <v>18.878688236962859</v>
      </c>
      <c r="P4132">
        <v>5.7272547155581126</v>
      </c>
    </row>
    <row r="4133" spans="1:16" x14ac:dyDescent="0.25">
      <c r="A4133">
        <v>72.927781522274017</v>
      </c>
      <c r="B4133">
        <v>0.79337164457568599</v>
      </c>
      <c r="C4133">
        <v>16249.527191716852</v>
      </c>
      <c r="D4133">
        <v>169618.06350103219</v>
      </c>
      <c r="E4133">
        <v>1013.8364312664418</v>
      </c>
      <c r="F4133">
        <v>28207.946343454645</v>
      </c>
      <c r="G4133">
        <v>3863.5191669603182</v>
      </c>
      <c r="H4133">
        <v>0.14974206620735686</v>
      </c>
      <c r="I4133">
        <v>0.80344990933719784</v>
      </c>
      <c r="J4133">
        <v>18473.216716763145</v>
      </c>
      <c r="K4133">
        <v>201428.04734784807</v>
      </c>
      <c r="L4133">
        <v>1681.1420917675464</v>
      </c>
      <c r="M4133">
        <v>48171.474876940607</v>
      </c>
      <c r="N4133">
        <v>4132.1016480199896</v>
      </c>
      <c r="O4133">
        <v>0.14405611942509786</v>
      </c>
      <c r="P4133">
        <v>1.0412606831040785</v>
      </c>
    </row>
    <row r="4134" spans="1:16" x14ac:dyDescent="0.25">
      <c r="A4134">
        <v>1.8869169354438782</v>
      </c>
      <c r="B4134">
        <v>3.5921461868445164</v>
      </c>
      <c r="C4134">
        <v>87.035782267000783</v>
      </c>
      <c r="D4134">
        <v>233.32871870690875</v>
      </c>
      <c r="E4134">
        <v>81.7303742076015</v>
      </c>
      <c r="F4134">
        <v>188.40217498262285</v>
      </c>
      <c r="G4134">
        <v>448.23582000342839</v>
      </c>
      <c r="H4134">
        <v>4.669164612740432</v>
      </c>
      <c r="I4134">
        <v>3.2566009052401288</v>
      </c>
      <c r="J4134">
        <v>123.64405638425245</v>
      </c>
      <c r="K4134">
        <v>359.86296361358876</v>
      </c>
      <c r="L4134">
        <v>117.84689345987385</v>
      </c>
      <c r="M4134">
        <v>287.54289251797854</v>
      </c>
      <c r="N4134">
        <v>487.31829145810519</v>
      </c>
      <c r="O4134">
        <v>4.1427729174797028</v>
      </c>
      <c r="P4134">
        <v>3.4031887672457199</v>
      </c>
    </row>
    <row r="4135" spans="1:16" x14ac:dyDescent="0.25">
      <c r="A4135">
        <v>83.290375888347626</v>
      </c>
      <c r="B4135">
        <v>4.068481946873356</v>
      </c>
      <c r="C4135">
        <v>1093.5362226962175</v>
      </c>
      <c r="D4135">
        <v>6134.2182961625185</v>
      </c>
      <c r="E4135">
        <v>801.4463913989448</v>
      </c>
      <c r="F4135">
        <v>2679.4698227903609</v>
      </c>
      <c r="G4135">
        <v>1084.4792901129777</v>
      </c>
      <c r="H4135">
        <v>2.0356740809565883</v>
      </c>
      <c r="I4135">
        <v>7.543665668858984</v>
      </c>
      <c r="J4135">
        <v>1573.1947612044944</v>
      </c>
      <c r="K4135">
        <v>9829.1649590297638</v>
      </c>
      <c r="L4135">
        <v>1011.0852990637751</v>
      </c>
      <c r="M4135">
        <v>4252.8642173772387</v>
      </c>
      <c r="N4135">
        <v>1281.2246134038317</v>
      </c>
      <c r="O4135">
        <v>1.7970563288785335</v>
      </c>
      <c r="P4135">
        <v>5.9365181675285097</v>
      </c>
    </row>
    <row r="4136" spans="1:16" x14ac:dyDescent="0.25">
      <c r="A4136">
        <v>26.362668573856354</v>
      </c>
      <c r="B4136">
        <v>0.49821282798846106</v>
      </c>
      <c r="C4136">
        <v>18701.939525057107</v>
      </c>
      <c r="D4136">
        <v>201405.81694823026</v>
      </c>
      <c r="E4136">
        <v>875.32227177376762</v>
      </c>
      <c r="F4136">
        <v>25041.167207706538</v>
      </c>
      <c r="G4136">
        <v>4142.2315605006415</v>
      </c>
      <c r="H4136">
        <v>9.0097137928918991E-2</v>
      </c>
      <c r="I4136">
        <v>0.5954481249776693</v>
      </c>
      <c r="J4136">
        <v>21595.884514094345</v>
      </c>
      <c r="K4136">
        <v>242599.14309988148</v>
      </c>
      <c r="L4136">
        <v>1496.9562863495028</v>
      </c>
      <c r="M4136">
        <v>43032.128630559768</v>
      </c>
      <c r="N4136">
        <v>4456.5166650563515</v>
      </c>
      <c r="O4136">
        <v>8.6670404925500044E-2</v>
      </c>
      <c r="P4136">
        <v>2.9762069278074055</v>
      </c>
    </row>
    <row r="4137" spans="1:16" x14ac:dyDescent="0.25">
      <c r="A4137">
        <v>80.483761727809906</v>
      </c>
      <c r="B4137">
        <v>7.3123449670696141</v>
      </c>
      <c r="C4137">
        <v>283.00844920611434</v>
      </c>
      <c r="D4137">
        <v>1049.4325318508543</v>
      </c>
      <c r="E4137">
        <v>463.40066067460884</v>
      </c>
      <c r="F4137">
        <v>1243.1585408361975</v>
      </c>
      <c r="G4137">
        <v>626.15874061584645</v>
      </c>
      <c r="H4137">
        <v>6.1728439896511409</v>
      </c>
      <c r="I4137">
        <v>7.3195058790813174</v>
      </c>
      <c r="J4137">
        <v>416.25400796799585</v>
      </c>
      <c r="K4137">
        <v>1749.4498752571149</v>
      </c>
      <c r="L4137">
        <v>681.09164073445061</v>
      </c>
      <c r="M4137">
        <v>1929.290898803345</v>
      </c>
      <c r="N4137">
        <v>720.52907551305748</v>
      </c>
      <c r="O4137">
        <v>5.3653618447332141</v>
      </c>
      <c r="P4137">
        <v>8.9239185678390331</v>
      </c>
    </row>
    <row r="4138" spans="1:16" x14ac:dyDescent="0.25">
      <c r="A4138">
        <v>72.307730972766876</v>
      </c>
      <c r="B4138">
        <v>4.3494335264224757</v>
      </c>
      <c r="C4138">
        <v>849.18879209899114</v>
      </c>
      <c r="D4138">
        <v>4417.181252604948</v>
      </c>
      <c r="E4138">
        <v>702.51554785078906</v>
      </c>
      <c r="F4138">
        <v>2201.9269422032767</v>
      </c>
      <c r="G4138">
        <v>969.50771528818848</v>
      </c>
      <c r="H4138">
        <v>2.4014287759275019</v>
      </c>
      <c r="I4138">
        <v>7.5670867038731862</v>
      </c>
      <c r="J4138">
        <v>1237.8808594085017</v>
      </c>
      <c r="K4138">
        <v>7244.8370623860219</v>
      </c>
      <c r="L4138">
        <v>969.61045282728628</v>
      </c>
      <c r="M4138">
        <v>3478.9879513953797</v>
      </c>
      <c r="N4138">
        <v>1147.0109909456855</v>
      </c>
      <c r="O4138">
        <v>2.1061332563996871</v>
      </c>
      <c r="P4138">
        <v>7.9473887272665689</v>
      </c>
    </row>
    <row r="4139" spans="1:16" x14ac:dyDescent="0.25">
      <c r="A4139">
        <v>45.830631911754608</v>
      </c>
      <c r="B4139">
        <v>4.5982352357594243</v>
      </c>
      <c r="C4139">
        <v>531.04126551432751</v>
      </c>
      <c r="D4139">
        <v>2391.3720587007224</v>
      </c>
      <c r="E4139">
        <v>499.66942162175661</v>
      </c>
      <c r="F4139">
        <v>1450.2458305986936</v>
      </c>
      <c r="G4139">
        <v>795.09390804187262</v>
      </c>
      <c r="H4139">
        <v>3.0472652871016783</v>
      </c>
      <c r="I4139">
        <v>6.2514608474908533</v>
      </c>
      <c r="J4139">
        <v>783.66410944951122</v>
      </c>
      <c r="K4139">
        <v>4012.6617019069308</v>
      </c>
      <c r="L4139">
        <v>727.0794980871151</v>
      </c>
      <c r="M4139">
        <v>2273.1088041731305</v>
      </c>
      <c r="N4139">
        <v>934.86638031226437</v>
      </c>
      <c r="O4139">
        <v>2.652129052175253</v>
      </c>
      <c r="P4139">
        <v>7.9214331852153341</v>
      </c>
    </row>
    <row r="4140" spans="1:16" x14ac:dyDescent="0.25">
      <c r="A4140">
        <v>83.001339972019196</v>
      </c>
      <c r="B4140">
        <v>5.908544221955327</v>
      </c>
      <c r="C4140">
        <v>470.86462148151497</v>
      </c>
      <c r="D4140">
        <v>2042.6835927500551</v>
      </c>
      <c r="E4140">
        <v>579.05292172509235</v>
      </c>
      <c r="F4140">
        <v>1654.3879765471331</v>
      </c>
      <c r="G4140">
        <v>757.59787253723482</v>
      </c>
      <c r="H4140">
        <v>4.1023122248332307</v>
      </c>
      <c r="I4140">
        <v>7.4742067490415582</v>
      </c>
      <c r="J4140">
        <v>695.47783217452331</v>
      </c>
      <c r="K4140">
        <v>3433.6364422775359</v>
      </c>
      <c r="L4140">
        <v>847.44937697807109</v>
      </c>
      <c r="M4140">
        <v>2588.0029329166327</v>
      </c>
      <c r="N4140">
        <v>887.98478137082611</v>
      </c>
      <c r="O4140">
        <v>3.5667002121139775</v>
      </c>
      <c r="P4140">
        <v>9.6645979404841</v>
      </c>
    </row>
    <row r="4141" spans="1:16" x14ac:dyDescent="0.25">
      <c r="A4141">
        <v>75.219108998775482</v>
      </c>
      <c r="B4141">
        <v>4.5732469588693903</v>
      </c>
      <c r="C4141">
        <v>781.52089707822506</v>
      </c>
      <c r="D4141">
        <v>3964.0255318952395</v>
      </c>
      <c r="E4141">
        <v>689.79374813207642</v>
      </c>
      <c r="F4141">
        <v>2126.6586665725472</v>
      </c>
      <c r="G4141">
        <v>935.14499281660403</v>
      </c>
      <c r="H4141">
        <v>2.6079921345622119</v>
      </c>
      <c r="I4141">
        <v>7.6960909624638143</v>
      </c>
      <c r="J4141">
        <v>1142.9807067717732</v>
      </c>
      <c r="K4141">
        <v>6540.4089460349333</v>
      </c>
      <c r="L4141">
        <v>965.19211094602701</v>
      </c>
      <c r="M4141">
        <v>3355.1741724851877</v>
      </c>
      <c r="N4141">
        <v>1106.0174497359865</v>
      </c>
      <c r="O4141">
        <v>2.283223024757258</v>
      </c>
      <c r="P4141">
        <v>8.5058621292801035</v>
      </c>
    </row>
    <row r="4142" spans="1:16" x14ac:dyDescent="0.25">
      <c r="A4142">
        <v>42.811598598957062</v>
      </c>
      <c r="B4142">
        <v>3.1367234160771611</v>
      </c>
      <c r="C4142">
        <v>1189.2140450314325</v>
      </c>
      <c r="D4142">
        <v>6836.6278058265643</v>
      </c>
      <c r="E4142">
        <v>656.68977649784631</v>
      </c>
      <c r="F4142">
        <v>2257.8915208914286</v>
      </c>
      <c r="G4142">
        <v>1126.2511529740177</v>
      </c>
      <c r="H4142">
        <v>1.5190979763781502</v>
      </c>
      <c r="I4142">
        <v>5.8391081216552037</v>
      </c>
      <c r="J4142">
        <v>1701.5059180109031</v>
      </c>
      <c r="K4142">
        <v>10851.749388122003</v>
      </c>
      <c r="L4142">
        <v>779.53258767143359</v>
      </c>
      <c r="M4142">
        <v>3589.3284006545728</v>
      </c>
      <c r="N4142">
        <v>1328.8672654045397</v>
      </c>
      <c r="O4142">
        <v>1.344421979865779</v>
      </c>
      <c r="P4142">
        <v>4.1671383780238491</v>
      </c>
    </row>
    <row r="4143" spans="1:16" x14ac:dyDescent="0.25">
      <c r="A4143">
        <v>40.337120234966278</v>
      </c>
      <c r="B4143">
        <v>4.3837284643487529</v>
      </c>
      <c r="C4143">
        <v>537.38281712502032</v>
      </c>
      <c r="D4143">
        <v>2428.8558022211782</v>
      </c>
      <c r="E4143">
        <v>481.23650903268731</v>
      </c>
      <c r="F4143">
        <v>1398.984817865407</v>
      </c>
      <c r="G4143">
        <v>798.94275059859649</v>
      </c>
      <c r="H4143">
        <v>2.8917680670379138</v>
      </c>
      <c r="I4143">
        <v>6.0031071565288263</v>
      </c>
      <c r="J4143">
        <v>792.91670753602943</v>
      </c>
      <c r="K4143">
        <v>4074.4973194342715</v>
      </c>
      <c r="L4143">
        <v>699.76370500451151</v>
      </c>
      <c r="M4143">
        <v>2193.1907331833195</v>
      </c>
      <c r="N4143">
        <v>939.65435121335258</v>
      </c>
      <c r="O4143">
        <v>2.5171021724185776</v>
      </c>
      <c r="P4143">
        <v>7.5857451807647118</v>
      </c>
    </row>
    <row r="4144" spans="1:16" x14ac:dyDescent="0.25">
      <c r="A4144">
        <v>96.304852068424225</v>
      </c>
      <c r="B4144">
        <v>4.9185301081465047</v>
      </c>
      <c r="C4144">
        <v>798.53323076302945</v>
      </c>
      <c r="D4144">
        <v>4076.9414309534477</v>
      </c>
      <c r="E4144">
        <v>755.24273634977681</v>
      </c>
      <c r="F4144">
        <v>2338.0340395417502</v>
      </c>
      <c r="G4144">
        <v>943.9024815376373</v>
      </c>
      <c r="H4144">
        <v>2.7814742346109043</v>
      </c>
      <c r="I4144">
        <v>8.3535288530486955</v>
      </c>
      <c r="J4144">
        <v>1166.9253781193058</v>
      </c>
      <c r="K4144">
        <v>6716.8809214329121</v>
      </c>
      <c r="L4144">
        <v>1053.2422868662902</v>
      </c>
      <c r="M4144">
        <v>3690.0425614689443</v>
      </c>
      <c r="N4144">
        <v>1116.5030441693634</v>
      </c>
      <c r="O4144">
        <v>2.4361849504034208</v>
      </c>
      <c r="P4144">
        <v>9.1270707276930505</v>
      </c>
    </row>
    <row r="4145" spans="1:16" x14ac:dyDescent="0.25">
      <c r="A4145">
        <v>66.656772553920746</v>
      </c>
      <c r="B4145">
        <v>4.1280413945749501</v>
      </c>
      <c r="C4145">
        <v>898.21135396034151</v>
      </c>
      <c r="D4145">
        <v>4751.9450847430917</v>
      </c>
      <c r="E4145">
        <v>697.81864361341206</v>
      </c>
      <c r="F4145">
        <v>2214.1797738387527</v>
      </c>
      <c r="G4145">
        <v>993.6549531894442</v>
      </c>
      <c r="H4145">
        <v>2.2299138409053803</v>
      </c>
      <c r="I4145">
        <v>7.3208845329909922</v>
      </c>
      <c r="J4145">
        <v>1306.0670236507121</v>
      </c>
      <c r="K4145">
        <v>7758.9021097699897</v>
      </c>
      <c r="L4145">
        <v>953.01526286716876</v>
      </c>
      <c r="M4145">
        <v>3501.8335125399822</v>
      </c>
      <c r="N4145">
        <v>1175.5761919987076</v>
      </c>
      <c r="O4145">
        <v>1.9582671669194769</v>
      </c>
      <c r="P4145">
        <v>7.3164956362109779</v>
      </c>
    </row>
    <row r="4146" spans="1:16" x14ac:dyDescent="0.25">
      <c r="A4146">
        <v>98.105062782764435</v>
      </c>
      <c r="B4146">
        <v>8.563278660820778</v>
      </c>
      <c r="C4146">
        <v>229.93382505940292</v>
      </c>
      <c r="D4146">
        <v>801.02872445796027</v>
      </c>
      <c r="E4146">
        <v>454.62865544882374</v>
      </c>
      <c r="F4146">
        <v>1188.3755994411742</v>
      </c>
      <c r="G4146">
        <v>583.57525288381498</v>
      </c>
      <c r="H4146">
        <v>7.8199983287488468</v>
      </c>
      <c r="I4146">
        <v>8.0906265081612538</v>
      </c>
      <c r="J4146">
        <v>336.65399901657406</v>
      </c>
      <c r="K4146">
        <v>1322.770315111333</v>
      </c>
      <c r="L4146">
        <v>665.88852526856749</v>
      </c>
      <c r="M4146">
        <v>1838.553260163324</v>
      </c>
      <c r="N4146">
        <v>665.36413210401895</v>
      </c>
      <c r="O4146">
        <v>6.808343678724893</v>
      </c>
      <c r="P4146">
        <v>9.3988328029339634</v>
      </c>
    </row>
    <row r="4147" spans="1:16" x14ac:dyDescent="0.25">
      <c r="A4147">
        <v>46.168727576732635</v>
      </c>
      <c r="B4147">
        <v>4.621597944641417</v>
      </c>
      <c r="C4147">
        <v>527.88421627771345</v>
      </c>
      <c r="D4147">
        <v>2372.7622082662406</v>
      </c>
      <c r="E4147">
        <v>499.64496474431689</v>
      </c>
      <c r="F4147">
        <v>1449.0140205515756</v>
      </c>
      <c r="G4147">
        <v>793.17085210579228</v>
      </c>
      <c r="H4147">
        <v>3.0698369130952718</v>
      </c>
      <c r="I4147">
        <v>6.2604491146102061</v>
      </c>
      <c r="J4147">
        <v>779.05490437094477</v>
      </c>
      <c r="K4147">
        <v>3981.9321155876933</v>
      </c>
      <c r="L4147">
        <v>727.29431349958224</v>
      </c>
      <c r="M4147">
        <v>2270.9556062208489</v>
      </c>
      <c r="N4147">
        <v>932.47237739867069</v>
      </c>
      <c r="O4147">
        <v>2.6716138060973931</v>
      </c>
      <c r="P4147">
        <v>7.9434645853535804</v>
      </c>
    </row>
    <row r="4148" spans="1:16" x14ac:dyDescent="0.25">
      <c r="A4148">
        <v>78.503185331821442</v>
      </c>
      <c r="B4148">
        <v>8.2978972945626612</v>
      </c>
      <c r="C4148">
        <v>208.87075092870711</v>
      </c>
      <c r="D4148">
        <v>707.30950859494578</v>
      </c>
      <c r="E4148">
        <v>405.8876229572063</v>
      </c>
      <c r="F4148">
        <v>1048.10578561072</v>
      </c>
      <c r="G4148">
        <v>565.75623164366073</v>
      </c>
      <c r="H4148">
        <v>7.8560141560898051</v>
      </c>
      <c r="I4148">
        <v>7.7094933850656098</v>
      </c>
      <c r="J4148">
        <v>305.05231536325806</v>
      </c>
      <c r="K4148">
        <v>1161.833052958495</v>
      </c>
      <c r="L4148">
        <v>593.31315135073373</v>
      </c>
      <c r="M4148">
        <v>1619.2526557024919</v>
      </c>
      <c r="N4148">
        <v>642.16420024651791</v>
      </c>
      <c r="O4148">
        <v>6.8471561888882837</v>
      </c>
      <c r="P4148">
        <v>8.7387297626348346</v>
      </c>
    </row>
    <row r="4149" spans="1:16" x14ac:dyDescent="0.25">
      <c r="A4149">
        <v>65.866576611995697</v>
      </c>
      <c r="B4149">
        <v>7.5458583798050674</v>
      </c>
      <c r="C4149">
        <v>226.69029481157679</v>
      </c>
      <c r="D4149">
        <v>786.40680700730479</v>
      </c>
      <c r="E4149">
        <v>395.79138599895765</v>
      </c>
      <c r="F4149">
        <v>1032.7215102041237</v>
      </c>
      <c r="G4149">
        <v>580.86825432439866</v>
      </c>
      <c r="H4149">
        <v>6.9278315594338613</v>
      </c>
      <c r="I4149">
        <v>7.1082405015632943</v>
      </c>
      <c r="J4149">
        <v>331.78708678909788</v>
      </c>
      <c r="K4149">
        <v>1297.6507186336446</v>
      </c>
      <c r="L4149">
        <v>579.54519771125524</v>
      </c>
      <c r="M4149">
        <v>1597.4035422784327</v>
      </c>
      <c r="N4149">
        <v>661.84399487533938</v>
      </c>
      <c r="O4149">
        <v>6.0324909645367795</v>
      </c>
      <c r="P4149">
        <v>8.2291501653651515</v>
      </c>
    </row>
    <row r="4150" spans="1:16" x14ac:dyDescent="0.25">
      <c r="A4150">
        <v>40.816541492938995</v>
      </c>
      <c r="B4150">
        <v>6.1437468613061288</v>
      </c>
      <c r="C4150">
        <v>251.47472973914583</v>
      </c>
      <c r="D4150">
        <v>899.81703102535107</v>
      </c>
      <c r="E4150">
        <v>352.04189565972422</v>
      </c>
      <c r="F4150">
        <v>930.63901998927702</v>
      </c>
      <c r="G4150">
        <v>601.23316923814434</v>
      </c>
      <c r="H4150">
        <v>5.4240386436640211</v>
      </c>
      <c r="I4150">
        <v>5.9332255446459188</v>
      </c>
      <c r="J4150">
        <v>368.97373922499833</v>
      </c>
      <c r="K4150">
        <v>1492.5139676273504</v>
      </c>
      <c r="L4150">
        <v>516.49782260388861</v>
      </c>
      <c r="M4150">
        <v>1441.7210989806645</v>
      </c>
      <c r="N4150">
        <v>688.28766403310385</v>
      </c>
      <c r="O4150">
        <v>4.7184023351735576</v>
      </c>
      <c r="P4150">
        <v>7.0392682488681526</v>
      </c>
    </row>
    <row r="4151" spans="1:16" x14ac:dyDescent="0.25">
      <c r="A4151">
        <v>68.98121565580368</v>
      </c>
      <c r="B4151">
        <v>8.4454477154547316</v>
      </c>
      <c r="C4151">
        <v>182.42905225173683</v>
      </c>
      <c r="D4151">
        <v>593.9885906310958</v>
      </c>
      <c r="E4151">
        <v>367.98728098925693</v>
      </c>
      <c r="F4151">
        <v>933.86643237643659</v>
      </c>
      <c r="G4151">
        <v>542.52244137452703</v>
      </c>
      <c r="H4151">
        <v>8.4096452308992937</v>
      </c>
      <c r="I4151">
        <v>7.7854582139229809</v>
      </c>
      <c r="J4151">
        <v>265.41331814042854</v>
      </c>
      <c r="K4151">
        <v>967.63526631025275</v>
      </c>
      <c r="L4151">
        <v>536.32451166229009</v>
      </c>
      <c r="M4151">
        <v>1439.931779191681</v>
      </c>
      <c r="N4151">
        <v>611.81488685725662</v>
      </c>
      <c r="O4151">
        <v>7.3433475468521507</v>
      </c>
      <c r="P4151">
        <v>8.4566421004881622</v>
      </c>
    </row>
    <row r="4152" spans="1:16" x14ac:dyDescent="0.25">
      <c r="A4152">
        <v>80.498195230960846</v>
      </c>
      <c r="B4152">
        <v>6.1057176640047368</v>
      </c>
      <c r="C4152">
        <v>426.82385995432742</v>
      </c>
      <c r="D4152">
        <v>1796.036709301263</v>
      </c>
      <c r="E4152">
        <v>549.97915172061676</v>
      </c>
      <c r="F4152">
        <v>1551.9654749256597</v>
      </c>
      <c r="G4152">
        <v>728.93186430436822</v>
      </c>
      <c r="H4152">
        <v>4.4031292624771847</v>
      </c>
      <c r="I4152">
        <v>7.3073326714563853</v>
      </c>
      <c r="J4152">
        <v>630.51171914055146</v>
      </c>
      <c r="K4152">
        <v>3019.9630149249783</v>
      </c>
      <c r="L4152">
        <v>807.33265411884054</v>
      </c>
      <c r="M4152">
        <v>2423.9566475402557</v>
      </c>
      <c r="N4152">
        <v>851.86262041245379</v>
      </c>
      <c r="O4152">
        <v>3.8260952159678201</v>
      </c>
      <c r="P4152">
        <v>9.4962654688248875</v>
      </c>
    </row>
    <row r="4153" spans="1:16" x14ac:dyDescent="0.25">
      <c r="A4153">
        <v>35.965220391750336</v>
      </c>
      <c r="B4153">
        <v>1.6450737928779944</v>
      </c>
      <c r="C4153">
        <v>3908.0593324126171</v>
      </c>
      <c r="D4153">
        <v>30582.087902388943</v>
      </c>
      <c r="E4153">
        <v>465.84370930500597</v>
      </c>
      <c r="F4153">
        <v>4822.6901963463079</v>
      </c>
      <c r="G4153">
        <v>1958.0029621257845</v>
      </c>
      <c r="H4153">
        <v>0.50581154024625363</v>
      </c>
      <c r="I4153">
        <v>1.0484903589512637</v>
      </c>
      <c r="J4153">
        <v>4899.6902563099793</v>
      </c>
      <c r="K4153">
        <v>39738.566099556403</v>
      </c>
      <c r="L4153">
        <v>548.35828029585048</v>
      </c>
      <c r="M4153">
        <v>7864.1966382740602</v>
      </c>
      <c r="N4153">
        <v>2177.9034895275777</v>
      </c>
      <c r="O4153">
        <v>0.47048934473555892</v>
      </c>
      <c r="P4153">
        <v>0.92472053009471122</v>
      </c>
    </row>
    <row r="4154" spans="1:16" x14ac:dyDescent="0.25">
      <c r="A4154">
        <v>33.996327698230743</v>
      </c>
      <c r="B4154">
        <v>1.2094454387008562</v>
      </c>
      <c r="C4154">
        <v>6433.9224726324073</v>
      </c>
      <c r="D4154">
        <v>55880.660616083798</v>
      </c>
      <c r="E4154">
        <v>447.02841645313964</v>
      </c>
      <c r="F4154">
        <v>7287.600132751727</v>
      </c>
      <c r="G4154">
        <v>2474.9658406818708</v>
      </c>
      <c r="H4154">
        <v>0.31037124230310315</v>
      </c>
      <c r="I4154">
        <v>0.68689839342106906</v>
      </c>
      <c r="J4154">
        <v>7539.1401319931638</v>
      </c>
      <c r="K4154">
        <v>66944.331259080413</v>
      </c>
      <c r="L4154">
        <v>587.65850497826216</v>
      </c>
      <c r="M4154">
        <v>12043.743974531539</v>
      </c>
      <c r="N4154">
        <v>2664.6178133824651</v>
      </c>
      <c r="O4154">
        <v>0.294890468748775</v>
      </c>
      <c r="P4154">
        <v>0.73661992191854186</v>
      </c>
    </row>
    <row r="4155" spans="1:16" x14ac:dyDescent="0.25">
      <c r="A4155">
        <v>91.227221190929413</v>
      </c>
      <c r="B4155">
        <v>6.6220878674651669</v>
      </c>
      <c r="C4155">
        <v>390.04943118861456</v>
      </c>
      <c r="D4155">
        <v>1596.0950281447024</v>
      </c>
      <c r="E4155">
        <v>552.1152860678792</v>
      </c>
      <c r="F4155">
        <v>1540.6983155423777</v>
      </c>
      <c r="G4155">
        <v>704.09727235495939</v>
      </c>
      <c r="H4155">
        <v>4.9442362612967097</v>
      </c>
      <c r="I4155">
        <v>7.5631378141253256</v>
      </c>
      <c r="J4155">
        <v>576.00734353433177</v>
      </c>
      <c r="K4155">
        <v>2682.2305139437381</v>
      </c>
      <c r="L4155">
        <v>811.81025476920308</v>
      </c>
      <c r="M4155">
        <v>2402.9245793805167</v>
      </c>
      <c r="N4155">
        <v>820.38021892877089</v>
      </c>
      <c r="O4155">
        <v>4.2950117619386461</v>
      </c>
      <c r="P4155">
        <v>9.7856791587635321</v>
      </c>
    </row>
    <row r="4156" spans="1:16" x14ac:dyDescent="0.25">
      <c r="A4156">
        <v>43.363612234592438</v>
      </c>
      <c r="B4156">
        <v>1.0658520823094775</v>
      </c>
      <c r="C4156">
        <v>8850.501666920054</v>
      </c>
      <c r="D4156">
        <v>81759.411793471882</v>
      </c>
      <c r="E4156">
        <v>526.43571017092677</v>
      </c>
      <c r="F4156">
        <v>10922.426358049621</v>
      </c>
      <c r="G4156">
        <v>2877.8176009282147</v>
      </c>
      <c r="H4156">
        <v>0.24489356092857986</v>
      </c>
      <c r="I4156">
        <v>0.65189528696216281</v>
      </c>
      <c r="J4156">
        <v>10042.984381578619</v>
      </c>
      <c r="K4156">
        <v>95166.0622226993</v>
      </c>
      <c r="L4156">
        <v>748.98350696336524</v>
      </c>
      <c r="M4156">
        <v>18230.050317155517</v>
      </c>
      <c r="N4156">
        <v>3058.7921419925974</v>
      </c>
      <c r="O4156">
        <v>0.23484828183131257</v>
      </c>
      <c r="P4156">
        <v>0.7816351517551261</v>
      </c>
    </row>
    <row r="4157" spans="1:16" x14ac:dyDescent="0.25">
      <c r="A4157">
        <v>40.616278111934662</v>
      </c>
      <c r="B4157">
        <v>1.4045943096857068</v>
      </c>
      <c r="C4157">
        <v>5543.2846449254002</v>
      </c>
      <c r="D4157">
        <v>46729.606541301422</v>
      </c>
      <c r="E4157">
        <v>469.68710922223784</v>
      </c>
      <c r="F4157">
        <v>6741.6392496079716</v>
      </c>
      <c r="G4157">
        <v>2307.4289831185647</v>
      </c>
      <c r="H4157">
        <v>0.3801160964083195</v>
      </c>
      <c r="I4157">
        <v>0.80315964273569418</v>
      </c>
      <c r="J4157">
        <v>6620.3945182340585</v>
      </c>
      <c r="K4157">
        <v>57163.800857519942</v>
      </c>
      <c r="L4157">
        <v>596.25098514290619</v>
      </c>
      <c r="M4157">
        <v>11094.403856497927</v>
      </c>
      <c r="N4157">
        <v>2506.1199950371624</v>
      </c>
      <c r="O4157">
        <v>0.35908642189477574</v>
      </c>
      <c r="P4157">
        <v>0.81117744273704928</v>
      </c>
    </row>
    <row r="4158" spans="1:16" x14ac:dyDescent="0.25">
      <c r="A4158">
        <v>56.616589367389679</v>
      </c>
      <c r="B4158">
        <v>4.6045999597293674</v>
      </c>
      <c r="C4158">
        <v>621.33088855764379</v>
      </c>
      <c r="D4158">
        <v>2937.3303124829786</v>
      </c>
      <c r="E4158">
        <v>572.33535824008197</v>
      </c>
      <c r="F4158">
        <v>1698.3762875221278</v>
      </c>
      <c r="G4158">
        <v>848.24873736194502</v>
      </c>
      <c r="H4158">
        <v>2.8710104115717678</v>
      </c>
      <c r="I4158">
        <v>6.8810240020052609</v>
      </c>
      <c r="J4158">
        <v>914.64742264228971</v>
      </c>
      <c r="K4158">
        <v>4905.4818020287512</v>
      </c>
      <c r="L4158">
        <v>823.19576902958136</v>
      </c>
      <c r="M4158">
        <v>2668.9850638180155</v>
      </c>
      <c r="N4158">
        <v>1000.5784625895413</v>
      </c>
      <c r="O4158">
        <v>2.5035193090156489</v>
      </c>
      <c r="P4158">
        <v>8.3355728468749053</v>
      </c>
    </row>
    <row r="4159" spans="1:16" x14ac:dyDescent="0.25">
      <c r="A4159">
        <v>22.656255900859833</v>
      </c>
      <c r="B4159">
        <v>1.3911373348051581</v>
      </c>
      <c r="C4159">
        <v>4006.6964516906446</v>
      </c>
      <c r="D4159">
        <v>31528.183765531132</v>
      </c>
      <c r="E4159">
        <v>397.53665690795435</v>
      </c>
      <c r="F4159">
        <v>4217.24858067472</v>
      </c>
      <c r="G4159">
        <v>1981.0613951701607</v>
      </c>
      <c r="H4159">
        <v>0.42380509581293946</v>
      </c>
      <c r="I4159">
        <v>0.87585416453343334</v>
      </c>
      <c r="J4159">
        <v>5005.757510712423</v>
      </c>
      <c r="K4159">
        <v>40778.333343846534</v>
      </c>
      <c r="L4159">
        <v>470.32675188235538</v>
      </c>
      <c r="M4159">
        <v>6881.1894349819586</v>
      </c>
      <c r="N4159">
        <v>2199.682379407564</v>
      </c>
      <c r="O4159">
        <v>0.39466633643775739</v>
      </c>
      <c r="P4159">
        <v>0.77979104028141433</v>
      </c>
    </row>
    <row r="4160" spans="1:16" x14ac:dyDescent="0.25">
      <c r="A4160">
        <v>45.845041811466217</v>
      </c>
      <c r="B4160">
        <v>3.7990298400300686</v>
      </c>
      <c r="C4160">
        <v>818.20896778399663</v>
      </c>
      <c r="D4160">
        <v>4208.3924784850542</v>
      </c>
      <c r="E4160">
        <v>595.1869862093688</v>
      </c>
      <c r="F4160">
        <v>1851.3814995470386</v>
      </c>
      <c r="G4160">
        <v>953.9302544963316</v>
      </c>
      <c r="H4160">
        <v>2.128117434673674</v>
      </c>
      <c r="I4160">
        <v>6.5164913737044454</v>
      </c>
      <c r="J4160">
        <v>1194.5466216750544</v>
      </c>
      <c r="K4160">
        <v>6921.5246166130501</v>
      </c>
      <c r="L4160">
        <v>826.75595095047936</v>
      </c>
      <c r="M4160">
        <v>2923.2213226063373</v>
      </c>
      <c r="N4160">
        <v>1128.4775274841838</v>
      </c>
      <c r="O4160">
        <v>1.8648999444326806</v>
      </c>
      <c r="P4160">
        <v>7.0190521552415071</v>
      </c>
    </row>
    <row r="4161" spans="1:16" x14ac:dyDescent="0.25">
      <c r="A4161">
        <v>95.530198991298676</v>
      </c>
      <c r="B4161">
        <v>7.0525723788196588</v>
      </c>
      <c r="C4161">
        <v>349.90804797577783</v>
      </c>
      <c r="D4161">
        <v>1384.5939458583089</v>
      </c>
      <c r="E4161">
        <v>535.76710575283073</v>
      </c>
      <c r="F4161">
        <v>1475.2775972675959</v>
      </c>
      <c r="G4161">
        <v>675.93885840276437</v>
      </c>
      <c r="H4161">
        <v>5.4900165891652559</v>
      </c>
      <c r="I4161">
        <v>7.6575140583366226</v>
      </c>
      <c r="J4161">
        <v>516.27049102846513</v>
      </c>
      <c r="K4161">
        <v>2322.806949821907</v>
      </c>
      <c r="L4161">
        <v>788.41254438940473</v>
      </c>
      <c r="M4161">
        <v>2296.9853925337625</v>
      </c>
      <c r="N4161">
        <v>784.48240951224386</v>
      </c>
      <c r="O4161">
        <v>4.7687095187568316</v>
      </c>
      <c r="P4161">
        <v>9.7633440302220844</v>
      </c>
    </row>
    <row r="4162" spans="1:16" x14ac:dyDescent="0.25">
      <c r="A4162">
        <v>52.071369469165802</v>
      </c>
      <c r="B4162">
        <v>8.8467413450760244</v>
      </c>
      <c r="C4162">
        <v>134.14881376062087</v>
      </c>
      <c r="D4162">
        <v>401.00964836131175</v>
      </c>
      <c r="E4162">
        <v>295.72071228676793</v>
      </c>
      <c r="F4162">
        <v>721.01788411678558</v>
      </c>
      <c r="G4162">
        <v>497.15568313082628</v>
      </c>
      <c r="H4162">
        <v>9.8618013295945488</v>
      </c>
      <c r="I4162">
        <v>8.3698163279090458</v>
      </c>
      <c r="J4162">
        <v>193.29623131340884</v>
      </c>
      <c r="K4162">
        <v>639.36668371151291</v>
      </c>
      <c r="L4162">
        <v>428.34304062873872</v>
      </c>
      <c r="M4162">
        <v>1106.915109878483</v>
      </c>
      <c r="N4162">
        <v>552.21969088024014</v>
      </c>
      <c r="O4162">
        <v>8.6592078181498717</v>
      </c>
      <c r="P4162">
        <v>8.2079887770477455</v>
      </c>
    </row>
    <row r="4163" spans="1:16" x14ac:dyDescent="0.25">
      <c r="A4163">
        <v>46.81470650434494</v>
      </c>
      <c r="B4163">
        <v>1.6971033367437411</v>
      </c>
      <c r="C4163">
        <v>4331.6490624108474</v>
      </c>
      <c r="D4163">
        <v>34672.783592667176</v>
      </c>
      <c r="E4163">
        <v>500.24012284666412</v>
      </c>
      <c r="F4163">
        <v>5722.1725605625952</v>
      </c>
      <c r="G4163">
        <v>2054.9682967704616</v>
      </c>
      <c r="H4163">
        <v>0.5023632602728858</v>
      </c>
      <c r="I4163">
        <v>1.0331857695464748</v>
      </c>
      <c r="J4163">
        <v>5352.5657531389088</v>
      </c>
      <c r="K4163">
        <v>44209.900518732495</v>
      </c>
      <c r="L4163">
        <v>601.48157259385823</v>
      </c>
      <c r="M4163">
        <v>9355.1532652531041</v>
      </c>
      <c r="N4163">
        <v>2269.2612889040602</v>
      </c>
      <c r="O4163">
        <v>0.46950431541787035</v>
      </c>
      <c r="P4163">
        <v>0.94747579345400768</v>
      </c>
    </row>
    <row r="4164" spans="1:16" x14ac:dyDescent="0.25">
      <c r="A4164">
        <v>56.859964430332184</v>
      </c>
      <c r="B4164">
        <v>8.9832458608393324</v>
      </c>
      <c r="C4164">
        <v>138.28649270237318</v>
      </c>
      <c r="D4164">
        <v>416.77537661921997</v>
      </c>
      <c r="E4164">
        <v>308.31992610744032</v>
      </c>
      <c r="F4164">
        <v>754.73020704521866</v>
      </c>
      <c r="G4164">
        <v>501.21348608081962</v>
      </c>
      <c r="H4164">
        <v>9.904104287397816</v>
      </c>
      <c r="I4164">
        <v>8.4918809175477232</v>
      </c>
      <c r="J4164">
        <v>199.4556351837746</v>
      </c>
      <c r="K4164">
        <v>665.998697142178</v>
      </c>
      <c r="L4164">
        <v>446.83101579199979</v>
      </c>
      <c r="M4164">
        <v>1159.1611906034855</v>
      </c>
      <c r="N4164">
        <v>557.56959970232163</v>
      </c>
      <c r="O4164">
        <v>8.6909356240375413</v>
      </c>
      <c r="P4164">
        <v>8.3701079441939221</v>
      </c>
    </row>
    <row r="4165" spans="1:16" x14ac:dyDescent="0.25">
      <c r="A4165">
        <v>19.964307248592377</v>
      </c>
      <c r="B4165">
        <v>8.8343267798901426</v>
      </c>
      <c r="C4165">
        <v>69.144486203367222</v>
      </c>
      <c r="D4165">
        <v>176.13230747321799</v>
      </c>
      <c r="E4165">
        <v>162.32078890926874</v>
      </c>
      <c r="F4165">
        <v>363.55927727600476</v>
      </c>
      <c r="G4165">
        <v>428.16178904769436</v>
      </c>
      <c r="H4165">
        <v>12.421367743932111</v>
      </c>
      <c r="I4165">
        <v>7.6041022351045475</v>
      </c>
      <c r="J4165">
        <v>97.522762043371046</v>
      </c>
      <c r="K4165">
        <v>266.9320852931084</v>
      </c>
      <c r="L4165">
        <v>234.11038817996362</v>
      </c>
      <c r="M4165">
        <v>553.20531207397164</v>
      </c>
      <c r="N4165">
        <v>460.36495812710956</v>
      </c>
      <c r="O4165">
        <v>11.093462272381217</v>
      </c>
      <c r="P4165">
        <v>8.1885361717068363</v>
      </c>
    </row>
    <row r="4166" spans="1:16" x14ac:dyDescent="0.25">
      <c r="A4166">
        <v>76.676585972309113</v>
      </c>
      <c r="B4166">
        <v>2.4304675443432284</v>
      </c>
      <c r="C4166">
        <v>3013.5970965439606</v>
      </c>
      <c r="D4166">
        <v>22206.925759554902</v>
      </c>
      <c r="E4166">
        <v>639.18166631930069</v>
      </c>
      <c r="F4166">
        <v>5087.5771587521876</v>
      </c>
      <c r="G4166">
        <v>1733.0384556182346</v>
      </c>
      <c r="H4166">
        <v>0.82354967934033185</v>
      </c>
      <c r="I4166">
        <v>1.8462611569919445</v>
      </c>
      <c r="J4166">
        <v>3915.9517127557119</v>
      </c>
      <c r="K4166">
        <v>30317.187640068183</v>
      </c>
      <c r="L4166">
        <v>715.98481581692408</v>
      </c>
      <c r="M4166">
        <v>8244.7790851090467</v>
      </c>
      <c r="N4166">
        <v>1962.500602737171</v>
      </c>
      <c r="O4166">
        <v>0.75676302942813567</v>
      </c>
      <c r="P4166">
        <v>1.469052481212586</v>
      </c>
    </row>
    <row r="4167" spans="1:16" x14ac:dyDescent="0.25">
      <c r="A4167">
        <v>76.545834720134735</v>
      </c>
      <c r="B4167">
        <v>8.8856197027284693</v>
      </c>
      <c r="C4167">
        <v>176.02520030766721</v>
      </c>
      <c r="D4167">
        <v>567.31383425459012</v>
      </c>
      <c r="E4167">
        <v>375.49578164193991</v>
      </c>
      <c r="F4167">
        <v>948.52800487711215</v>
      </c>
      <c r="G4167">
        <v>536.73695260102727</v>
      </c>
      <c r="H4167">
        <v>8.9659832378119866</v>
      </c>
      <c r="I4167">
        <v>8.2027219078446088</v>
      </c>
      <c r="J4167">
        <v>255.8235385066165</v>
      </c>
      <c r="K4167">
        <v>922.03065875296625</v>
      </c>
      <c r="L4167">
        <v>546.84113813316014</v>
      </c>
      <c r="M4167">
        <v>1461.7881348409228</v>
      </c>
      <c r="N4167">
        <v>604.24004244673517</v>
      </c>
      <c r="O4167">
        <v>7.8334743802837874</v>
      </c>
      <c r="P4167">
        <v>8.7925824197691398</v>
      </c>
    </row>
    <row r="4168" spans="1:16" x14ac:dyDescent="0.25">
      <c r="A4168">
        <v>83.997735559940338</v>
      </c>
      <c r="B4168">
        <v>9.6575223764878118</v>
      </c>
      <c r="C4168">
        <v>156.84526395199742</v>
      </c>
      <c r="D4168">
        <v>489.33458003201986</v>
      </c>
      <c r="E4168">
        <v>369.60143426987185</v>
      </c>
      <c r="F4168">
        <v>919.74567152800955</v>
      </c>
      <c r="G4168">
        <v>519.00309645924335</v>
      </c>
      <c r="H4168">
        <v>10.168525455734137</v>
      </c>
      <c r="I4168">
        <v>9.0239622916938522</v>
      </c>
      <c r="J4168">
        <v>227.13880137747782</v>
      </c>
      <c r="K4168">
        <v>789.06859633372551</v>
      </c>
      <c r="L4168">
        <v>536.9441698073374</v>
      </c>
      <c r="M4168">
        <v>1415.1043577557034</v>
      </c>
      <c r="N4168">
        <v>580.97687814998324</v>
      </c>
      <c r="O4168">
        <v>8.9014845789700807</v>
      </c>
      <c r="P4168">
        <v>9.2398507385463251</v>
      </c>
    </row>
    <row r="4169" spans="1:16" x14ac:dyDescent="0.25">
      <c r="A4169">
        <v>80.222802102565765</v>
      </c>
      <c r="B4169">
        <v>1.3161042984843698</v>
      </c>
      <c r="C4169">
        <v>8775.3264337467008</v>
      </c>
      <c r="D4169">
        <v>80932.658944522904</v>
      </c>
      <c r="E4169">
        <v>644.02278761703849</v>
      </c>
      <c r="F4169">
        <v>13284.741431236673</v>
      </c>
      <c r="G4169">
        <v>2866.1664073498355</v>
      </c>
      <c r="H4169">
        <v>0.30326946771438962</v>
      </c>
      <c r="I4169">
        <v>0.80195042356433821</v>
      </c>
      <c r="J4169">
        <v>9964.0925866955749</v>
      </c>
      <c r="K4169">
        <v>94244.486291783134</v>
      </c>
      <c r="L4169">
        <v>914.29070667694793</v>
      </c>
      <c r="M4169">
        <v>22166.643453709297</v>
      </c>
      <c r="N4169">
        <v>3047.0491246131469</v>
      </c>
      <c r="O4169">
        <v>0.29077673282028893</v>
      </c>
      <c r="P4169">
        <v>0.95930008498778607</v>
      </c>
    </row>
    <row r="4170" spans="1:16" x14ac:dyDescent="0.25">
      <c r="A4170">
        <v>52.170031845569611</v>
      </c>
      <c r="B4170">
        <v>3.2028874442869473</v>
      </c>
      <c r="C4170">
        <v>1311.6100349290889</v>
      </c>
      <c r="D4170">
        <v>7756.6169212851155</v>
      </c>
      <c r="E4170">
        <v>716.69591394605345</v>
      </c>
      <c r="F4170">
        <v>2560.8368175504907</v>
      </c>
      <c r="G4170">
        <v>1177.4721287629343</v>
      </c>
      <c r="H4170">
        <v>1.4932224426743821</v>
      </c>
      <c r="I4170">
        <v>5.9325292262470883</v>
      </c>
      <c r="J4170">
        <v>1863.3588026907362</v>
      </c>
      <c r="K4170">
        <v>12164.336691045302</v>
      </c>
      <c r="L4170">
        <v>798.0397721018951</v>
      </c>
      <c r="M4170">
        <v>4078.4658773068609</v>
      </c>
      <c r="N4170">
        <v>1386.4844711795884</v>
      </c>
      <c r="O4170">
        <v>1.3257108010300256</v>
      </c>
      <c r="P4170">
        <v>3.8187356196587734</v>
      </c>
    </row>
    <row r="4171" spans="1:16" x14ac:dyDescent="0.25">
      <c r="A4171">
        <v>1.4897772669792175</v>
      </c>
      <c r="B4171">
        <v>2.3996851974273326</v>
      </c>
      <c r="C4171">
        <v>174.47728624025268</v>
      </c>
      <c r="D4171">
        <v>560.91304937635391</v>
      </c>
      <c r="E4171">
        <v>100.64293734301523</v>
      </c>
      <c r="F4171">
        <v>253.94025334823729</v>
      </c>
      <c r="G4171">
        <v>535.32865282229056</v>
      </c>
      <c r="H4171">
        <v>2.429320718419445</v>
      </c>
      <c r="I4171">
        <v>2.2164985150643148</v>
      </c>
      <c r="J4171">
        <v>253.50634587801605</v>
      </c>
      <c r="K4171">
        <v>911.09558394129863</v>
      </c>
      <c r="L4171">
        <v>146.53999883698935</v>
      </c>
      <c r="M4171">
        <v>391.30092086828404</v>
      </c>
      <c r="N4171">
        <v>602.39511153630588</v>
      </c>
      <c r="O4171">
        <v>2.1227672392740988</v>
      </c>
      <c r="P4171">
        <v>2.3678430407333617</v>
      </c>
    </row>
    <row r="4172" spans="1:16" x14ac:dyDescent="0.25">
      <c r="A4172">
        <v>25.01958566904068</v>
      </c>
      <c r="B4172">
        <v>1.9898294851231291</v>
      </c>
      <c r="C4172">
        <v>2134.769186009471</v>
      </c>
      <c r="D4172">
        <v>14429.969500466059</v>
      </c>
      <c r="E4172">
        <v>498.16108893203432</v>
      </c>
      <c r="F4172">
        <v>2745.4119795599231</v>
      </c>
      <c r="G4172">
        <v>1474.6468292892685</v>
      </c>
      <c r="H4172">
        <v>0.76867965698695628</v>
      </c>
      <c r="I4172">
        <v>2.1988996917427714</v>
      </c>
      <c r="J4172">
        <v>2895.2289889495519</v>
      </c>
      <c r="K4172">
        <v>20995.879065051366</v>
      </c>
      <c r="L4172">
        <v>527.42245553870509</v>
      </c>
      <c r="M4172">
        <v>4415.403377497325</v>
      </c>
      <c r="N4172">
        <v>1704.5320364149559</v>
      </c>
      <c r="O4172">
        <v>0.69541304897759126</v>
      </c>
      <c r="P4172">
        <v>1.4853637635712071</v>
      </c>
    </row>
    <row r="4173" spans="1:16" x14ac:dyDescent="0.25">
      <c r="A4173">
        <v>49.156757771968842</v>
      </c>
      <c r="B4173">
        <v>7.2246825177632799</v>
      </c>
      <c r="C4173">
        <v>200.83813580212552</v>
      </c>
      <c r="D4173">
        <v>672.35811966615188</v>
      </c>
      <c r="E4173">
        <v>341.75914086733593</v>
      </c>
      <c r="F4173">
        <v>878.09663753456687</v>
      </c>
      <c r="G4173">
        <v>558.80487621876523</v>
      </c>
      <c r="H4173">
        <v>6.9410172662217144</v>
      </c>
      <c r="I4173">
        <v>6.6832449478873874</v>
      </c>
      <c r="J4173">
        <v>293.00500023879823</v>
      </c>
      <c r="K4173">
        <v>1101.874045954841</v>
      </c>
      <c r="L4173">
        <v>499.1487624347717</v>
      </c>
      <c r="M4173">
        <v>1355.8246457839271</v>
      </c>
      <c r="N4173">
        <v>633.09570233872205</v>
      </c>
      <c r="O4173">
        <v>6.0526919540930306</v>
      </c>
      <c r="P4173">
        <v>7.4913052649839873</v>
      </c>
    </row>
    <row r="4174" spans="1:16" x14ac:dyDescent="0.25">
      <c r="A4174">
        <v>13.211375057697296</v>
      </c>
      <c r="B4174">
        <v>5.9164947273037436</v>
      </c>
      <c r="C4174">
        <v>119.20567958764929</v>
      </c>
      <c r="D4174">
        <v>345.393781713789</v>
      </c>
      <c r="E4174">
        <v>178.36219837127447</v>
      </c>
      <c r="F4174">
        <v>428.21419823852648</v>
      </c>
      <c r="G4174">
        <v>482.20111780537053</v>
      </c>
      <c r="H4174">
        <v>6.8824113829063096</v>
      </c>
      <c r="I4174">
        <v>5.5846853622665131</v>
      </c>
      <c r="J4174">
        <v>171.09889622466352</v>
      </c>
      <c r="K4174">
        <v>545.81093750765172</v>
      </c>
      <c r="L4174">
        <v>257.87752951380128</v>
      </c>
      <c r="M4174">
        <v>656.32737105288493</v>
      </c>
      <c r="N4174">
        <v>532.46514360620017</v>
      </c>
      <c r="O4174">
        <v>6.0586763345408086</v>
      </c>
      <c r="P4174">
        <v>5.453940802678912</v>
      </c>
    </row>
    <row r="4175" spans="1:16" x14ac:dyDescent="0.25">
      <c r="A4175">
        <v>34.583545863628387</v>
      </c>
      <c r="B4175">
        <v>1.7626307788804487</v>
      </c>
      <c r="C4175">
        <v>3353.567934052006</v>
      </c>
      <c r="D4175">
        <v>25343.750040696217</v>
      </c>
      <c r="E4175">
        <v>475.77731893504676</v>
      </c>
      <c r="F4175">
        <v>4226.5979575141073</v>
      </c>
      <c r="G4175">
        <v>1822.227231032861</v>
      </c>
      <c r="H4175">
        <v>0.57374757663915155</v>
      </c>
      <c r="I4175">
        <v>1.2320349942870636</v>
      </c>
      <c r="J4175">
        <v>4295.0796143271436</v>
      </c>
      <c r="K4175">
        <v>33899.960837871695</v>
      </c>
      <c r="L4175">
        <v>543.5436267085289</v>
      </c>
      <c r="M4175">
        <v>6866.6444350204038</v>
      </c>
      <c r="N4175">
        <v>2048.6569464505051</v>
      </c>
      <c r="O4175">
        <v>0.52986832947349938</v>
      </c>
      <c r="P4175">
        <v>1.0242844404928115</v>
      </c>
    </row>
    <row r="4176" spans="1:16" x14ac:dyDescent="0.25">
      <c r="A4176">
        <v>14.358620226383209</v>
      </c>
      <c r="B4176">
        <v>9.1166879428867933</v>
      </c>
      <c r="C4176">
        <v>52.517778777265633</v>
      </c>
      <c r="D4176">
        <v>126.79146874254803</v>
      </c>
      <c r="E4176">
        <v>128.23343786261984</v>
      </c>
      <c r="F4176">
        <v>277.96677488155945</v>
      </c>
      <c r="G4176">
        <v>408.67445148100984</v>
      </c>
      <c r="H4176">
        <v>14.029278980518988</v>
      </c>
      <c r="I4176">
        <v>7.2580783560580766</v>
      </c>
      <c r="J4176">
        <v>73.480640758602732</v>
      </c>
      <c r="K4176">
        <v>188.3906373186723</v>
      </c>
      <c r="L4176">
        <v>185.42964823905933</v>
      </c>
      <c r="M4176">
        <v>421.49733715831968</v>
      </c>
      <c r="N4176">
        <v>433.87652789300563</v>
      </c>
      <c r="O4176">
        <v>12.636719237679161</v>
      </c>
      <c r="P4176">
        <v>8.0367749618708988</v>
      </c>
    </row>
    <row r="4177" spans="1:16" x14ac:dyDescent="0.25">
      <c r="A4177">
        <v>47.664123475551605</v>
      </c>
      <c r="B4177">
        <v>5.9285614436711214</v>
      </c>
      <c r="C4177">
        <v>306.52773361680079</v>
      </c>
      <c r="D4177">
        <v>1164.6354914036144</v>
      </c>
      <c r="E4177">
        <v>402.19568352587942</v>
      </c>
      <c r="F4177">
        <v>1089.6414285412654</v>
      </c>
      <c r="G4177">
        <v>644.10649384839417</v>
      </c>
      <c r="H4177">
        <v>4.8547713185782788</v>
      </c>
      <c r="I4177">
        <v>6.1030869755241604</v>
      </c>
      <c r="J4177">
        <v>451.470434407038</v>
      </c>
      <c r="K4177">
        <v>1946.9593501936824</v>
      </c>
      <c r="L4177">
        <v>591.61654727209134</v>
      </c>
      <c r="M4177">
        <v>1693.0983392012961</v>
      </c>
      <c r="N4177">
        <v>743.65617456977668</v>
      </c>
      <c r="O4177">
        <v>4.2181286867448868</v>
      </c>
      <c r="P4177">
        <v>7.5767500331695743</v>
      </c>
    </row>
    <row r="4178" spans="1:16" x14ac:dyDescent="0.25">
      <c r="A4178">
        <v>57.882158577442169</v>
      </c>
      <c r="B4178">
        <v>6.0687706630275793</v>
      </c>
      <c r="C4178">
        <v>336.78634336530621</v>
      </c>
      <c r="D4178">
        <v>1317.0806181582395</v>
      </c>
      <c r="E4178">
        <v>446.19776761720624</v>
      </c>
      <c r="F4178">
        <v>1222.9008598718337</v>
      </c>
      <c r="G4178">
        <v>666.4731187742824</v>
      </c>
      <c r="H4178">
        <v>4.7938986657753277</v>
      </c>
      <c r="I4178">
        <v>6.4828124940191048</v>
      </c>
      <c r="J4178">
        <v>496.69398296710398</v>
      </c>
      <c r="K4178">
        <v>2207.6482344742358</v>
      </c>
      <c r="L4178">
        <v>656.62186059494309</v>
      </c>
      <c r="M4178">
        <v>1902.91071004438</v>
      </c>
      <c r="N4178">
        <v>772.36867089101884</v>
      </c>
      <c r="O4178">
        <v>4.1642122052953461</v>
      </c>
      <c r="P4178">
        <v>8.2080690329310002</v>
      </c>
    </row>
    <row r="4179" spans="1:16" x14ac:dyDescent="0.25">
      <c r="A4179">
        <v>68.561027228832245</v>
      </c>
      <c r="B4179">
        <v>4.5951523403483705</v>
      </c>
      <c r="C4179">
        <v>721.18792257147607</v>
      </c>
      <c r="D4179">
        <v>3569.3356029819456</v>
      </c>
      <c r="E4179">
        <v>648.0610119070119</v>
      </c>
      <c r="F4179">
        <v>1969.3563394925402</v>
      </c>
      <c r="G4179">
        <v>903.40041702105748</v>
      </c>
      <c r="H4179">
        <v>2.7037452458777023</v>
      </c>
      <c r="I4179">
        <v>7.4479587434718493</v>
      </c>
      <c r="J4179">
        <v>1057.5932176904932</v>
      </c>
      <c r="K4179">
        <v>5918.4796239654943</v>
      </c>
      <c r="L4179">
        <v>917.06720732910503</v>
      </c>
      <c r="M4179">
        <v>3102.6830847238939</v>
      </c>
      <c r="N4179">
        <v>1067.791120912083</v>
      </c>
      <c r="O4179">
        <v>2.363383815633203</v>
      </c>
      <c r="P4179">
        <v>8.5383320293795286</v>
      </c>
    </row>
    <row r="4180" spans="1:16" x14ac:dyDescent="0.25">
      <c r="A4180">
        <v>76.619819700717926</v>
      </c>
      <c r="B4180">
        <v>9.6243607891237843</v>
      </c>
      <c r="C4180">
        <v>147.77688902213751</v>
      </c>
      <c r="D4180">
        <v>453.51038595291476</v>
      </c>
      <c r="E4180">
        <v>349.87844395019329</v>
      </c>
      <c r="F4180">
        <v>863.92464863434327</v>
      </c>
      <c r="G4180">
        <v>510.39226088528909</v>
      </c>
      <c r="H4180">
        <v>10.357211914427978</v>
      </c>
      <c r="I4180">
        <v>9.0541301049283938</v>
      </c>
      <c r="J4180">
        <v>213.60137402120682</v>
      </c>
      <c r="K4180">
        <v>728.2120363374537</v>
      </c>
      <c r="L4180">
        <v>507.68848522417022</v>
      </c>
      <c r="M4180">
        <v>1328.1030034746357</v>
      </c>
      <c r="N4180">
        <v>569.65615138327382</v>
      </c>
      <c r="O4180">
        <v>9.0766818101961118</v>
      </c>
      <c r="P4180">
        <v>9.0789704178643085</v>
      </c>
    </row>
    <row r="4181" spans="1:16" x14ac:dyDescent="0.25">
      <c r="A4181">
        <v>99.189723432064056</v>
      </c>
      <c r="B4181">
        <v>4.9567718797258706</v>
      </c>
      <c r="C4181">
        <v>802.29568427893946</v>
      </c>
      <c r="D4181">
        <v>4102.0073514420274</v>
      </c>
      <c r="E4181">
        <v>764.08062512580557</v>
      </c>
      <c r="F4181">
        <v>2367.5531682243218</v>
      </c>
      <c r="G4181">
        <v>945.82828812226751</v>
      </c>
      <c r="H4181">
        <v>2.7979737832080018</v>
      </c>
      <c r="I4181">
        <v>8.4349410907475058</v>
      </c>
      <c r="J4181">
        <v>1172.2131687467379</v>
      </c>
      <c r="K4181">
        <v>6755.969434772489</v>
      </c>
      <c r="L4181">
        <v>1064.7692511588464</v>
      </c>
      <c r="M4181">
        <v>3736.9389275950602</v>
      </c>
      <c r="N4181">
        <v>1118.8053692373151</v>
      </c>
      <c r="O4181">
        <v>2.4508781814538811</v>
      </c>
      <c r="P4181">
        <v>9.1917287582133316</v>
      </c>
    </row>
    <row r="4182" spans="1:16" x14ac:dyDescent="0.25">
      <c r="A4182">
        <v>1.1858003735542297</v>
      </c>
      <c r="B4182">
        <v>4.6701046666491797</v>
      </c>
      <c r="C4182">
        <v>38.927270227318814</v>
      </c>
      <c r="D4182">
        <v>89.562366112928586</v>
      </c>
      <c r="E4182">
        <v>48.218860705053444</v>
      </c>
      <c r="F4182">
        <v>101.1272541709539</v>
      </c>
      <c r="G4182">
        <v>392.14409583743145</v>
      </c>
      <c r="H4182">
        <v>7.8858872779772771</v>
      </c>
      <c r="I4182">
        <v>3.3689868343718707</v>
      </c>
      <c r="J4182">
        <v>54.025956329993456</v>
      </c>
      <c r="K4182">
        <v>130.4859371790954</v>
      </c>
      <c r="L4182">
        <v>70.063580017727844</v>
      </c>
      <c r="M4182">
        <v>152.79218240219757</v>
      </c>
      <c r="N4182">
        <v>411.02366560324168</v>
      </c>
      <c r="O4182">
        <v>7.1738874267930566</v>
      </c>
      <c r="P4182">
        <v>3.8007914303036041</v>
      </c>
    </row>
    <row r="4183" spans="1:16" x14ac:dyDescent="0.25">
      <c r="A4183">
        <v>22.45298308134079</v>
      </c>
      <c r="B4183">
        <v>0.91907238527017032</v>
      </c>
      <c r="C4183">
        <v>7961.9624139522157</v>
      </c>
      <c r="D4183">
        <v>72074.995535888695</v>
      </c>
      <c r="E4183">
        <v>407.09491430381667</v>
      </c>
      <c r="F4183">
        <v>7838.4625691135188</v>
      </c>
      <c r="G4183">
        <v>2736.8898387767013</v>
      </c>
      <c r="H4183">
        <v>0.21894700274217438</v>
      </c>
      <c r="I4183">
        <v>0.54049820153855777</v>
      </c>
      <c r="J4183">
        <v>9115.8604432044776</v>
      </c>
      <c r="K4183">
        <v>84462.951196699913</v>
      </c>
      <c r="L4183">
        <v>563.89413752668531</v>
      </c>
      <c r="M4183">
        <v>13038.171925509057</v>
      </c>
      <c r="N4183">
        <v>2918.2425279561385</v>
      </c>
      <c r="O4183">
        <v>0.20943427792819633</v>
      </c>
      <c r="P4183">
        <v>0.62753317457528501</v>
      </c>
    </row>
    <row r="4184" spans="1:16" x14ac:dyDescent="0.25">
      <c r="A4184">
        <v>77.08003956079483</v>
      </c>
      <c r="B4184">
        <v>9.0676617211729642</v>
      </c>
      <c r="C4184">
        <v>169.17263150126846</v>
      </c>
      <c r="D4184">
        <v>539.11865153190638</v>
      </c>
      <c r="E4184">
        <v>370.35719353750886</v>
      </c>
      <c r="F4184">
        <v>930.74333423220344</v>
      </c>
      <c r="G4184">
        <v>530.47263919585589</v>
      </c>
      <c r="H4184">
        <v>9.285045694446195</v>
      </c>
      <c r="I4184">
        <v>8.3968834484667774</v>
      </c>
      <c r="J4184">
        <v>245.56805697769249</v>
      </c>
      <c r="K4184">
        <v>873.8879672475274</v>
      </c>
      <c r="L4184">
        <v>538.89581299469967</v>
      </c>
      <c r="M4184">
        <v>1433.5656495797195</v>
      </c>
      <c r="N4184">
        <v>596.030302225946</v>
      </c>
      <c r="O4184">
        <v>8.1174571519421477</v>
      </c>
      <c r="P4184">
        <v>8.8619576271318472</v>
      </c>
    </row>
    <row r="4185" spans="1:16" x14ac:dyDescent="0.25">
      <c r="A4185">
        <v>80.225256860256195</v>
      </c>
      <c r="B4185">
        <v>6.6234315187837014</v>
      </c>
      <c r="C4185">
        <v>353.57805691410215</v>
      </c>
      <c r="D4185">
        <v>1403.6236249433039</v>
      </c>
      <c r="E4185">
        <v>507.68007844246233</v>
      </c>
      <c r="F4185">
        <v>1399.7261136581244</v>
      </c>
      <c r="G4185">
        <v>678.56238432610883</v>
      </c>
      <c r="H4185">
        <v>5.1353606514870087</v>
      </c>
      <c r="I4185">
        <v>7.2245937341908011</v>
      </c>
      <c r="J4185">
        <v>521.74172633218302</v>
      </c>
      <c r="K4185">
        <v>2355.2307470310875</v>
      </c>
      <c r="L4185">
        <v>747.0594688794821</v>
      </c>
      <c r="M4185">
        <v>2179.7064669624174</v>
      </c>
      <c r="N4185">
        <v>787.83579937167326</v>
      </c>
      <c r="O4185">
        <v>4.4606308544582927</v>
      </c>
      <c r="P4185">
        <v>9.2276732850040961</v>
      </c>
    </row>
    <row r="4186" spans="1:16" x14ac:dyDescent="0.25">
      <c r="A4186">
        <v>18.547593414783478</v>
      </c>
      <c r="B4186">
        <v>3.4758737405966675</v>
      </c>
      <c r="C4186">
        <v>505.41094221982286</v>
      </c>
      <c r="D4186">
        <v>2241.2831255449209</v>
      </c>
      <c r="E4186">
        <v>362.00370879659141</v>
      </c>
      <c r="F4186">
        <v>1043.7985448784359</v>
      </c>
      <c r="G4186">
        <v>779.34450536754753</v>
      </c>
      <c r="H4186">
        <v>2.3480616971752606</v>
      </c>
      <c r="I4186">
        <v>4.5858792952975458</v>
      </c>
      <c r="J4186">
        <v>746.18860693380543</v>
      </c>
      <c r="K4186">
        <v>3764.2680618810205</v>
      </c>
      <c r="L4186">
        <v>528.16367390797927</v>
      </c>
      <c r="M4186">
        <v>1634.7202408883661</v>
      </c>
      <c r="N4186">
        <v>915.22660566658715</v>
      </c>
      <c r="O4186">
        <v>2.0426330484593143</v>
      </c>
      <c r="P4186">
        <v>5.8699637295223965</v>
      </c>
    </row>
    <row r="4187" spans="1:16" x14ac:dyDescent="0.25">
      <c r="A4187">
        <v>89.087050139904022</v>
      </c>
      <c r="B4187">
        <v>6.5327839354989647</v>
      </c>
      <c r="C4187">
        <v>395.12374152091081</v>
      </c>
      <c r="D4187">
        <v>1623.3429348503475</v>
      </c>
      <c r="E4187">
        <v>550.74061724031014</v>
      </c>
      <c r="F4187">
        <v>1539.3129777139973</v>
      </c>
      <c r="G4187">
        <v>707.57627452566214</v>
      </c>
      <c r="H4187">
        <v>4.853350452688046</v>
      </c>
      <c r="I4187">
        <v>7.509401791942417</v>
      </c>
      <c r="J4187">
        <v>583.54129954278392</v>
      </c>
      <c r="K4187">
        <v>2728.3777705275193</v>
      </c>
      <c r="L4187">
        <v>809.64454488359877</v>
      </c>
      <c r="M4187">
        <v>2401.2534090506451</v>
      </c>
      <c r="N4187">
        <v>824.80073380376814</v>
      </c>
      <c r="O4187">
        <v>4.2161867673868008</v>
      </c>
      <c r="P4187">
        <v>9.7269847898135406</v>
      </c>
    </row>
    <row r="4188" spans="1:16" x14ac:dyDescent="0.25">
      <c r="A4188">
        <v>68.188010275363922</v>
      </c>
      <c r="B4188">
        <v>6.5945111861315606</v>
      </c>
      <c r="C4188">
        <v>315.65800481109773</v>
      </c>
      <c r="D4188">
        <v>1210.1457615027077</v>
      </c>
      <c r="E4188">
        <v>458.7307957055844</v>
      </c>
      <c r="F4188">
        <v>1247.2992625262646</v>
      </c>
      <c r="G4188">
        <v>650.93782813071221</v>
      </c>
      <c r="H4188">
        <v>5.339918315453887</v>
      </c>
      <c r="I4188">
        <v>6.8641707393541482</v>
      </c>
      <c r="J4188">
        <v>465.12715766240802</v>
      </c>
      <c r="K4188">
        <v>2024.8726640904738</v>
      </c>
      <c r="L4188">
        <v>674.91345096974237</v>
      </c>
      <c r="M4188">
        <v>1938.940296579113</v>
      </c>
      <c r="N4188">
        <v>752.43871851316942</v>
      </c>
      <c r="O4188">
        <v>4.6391920092574734</v>
      </c>
      <c r="P4188">
        <v>8.5764382569001771</v>
      </c>
    </row>
    <row r="4189" spans="1:16" x14ac:dyDescent="0.25">
      <c r="A4189">
        <v>66.809297978878021</v>
      </c>
      <c r="B4189">
        <v>3.2598243847196251</v>
      </c>
      <c r="C4189">
        <v>1507.8620383229386</v>
      </c>
      <c r="D4189">
        <v>9276.6410683933445</v>
      </c>
      <c r="E4189">
        <v>793.12344463978593</v>
      </c>
      <c r="F4189">
        <v>3034.0315695325535</v>
      </c>
      <c r="G4189">
        <v>1255.0958061789531</v>
      </c>
      <c r="H4189">
        <v>1.4397940428820581</v>
      </c>
      <c r="I4189">
        <v>5.5318266936473304</v>
      </c>
      <c r="J4189">
        <v>2117.8522461240304</v>
      </c>
      <c r="K4189">
        <v>14273.68402217879</v>
      </c>
      <c r="L4189">
        <v>819.48085995854569</v>
      </c>
      <c r="M4189">
        <v>4845.1504250779544</v>
      </c>
      <c r="N4189">
        <v>1472.1561528701582</v>
      </c>
      <c r="O4189">
        <v>1.284541122887044</v>
      </c>
      <c r="P4189">
        <v>3.3501463839883616</v>
      </c>
    </row>
    <row r="4190" spans="1:16" x14ac:dyDescent="0.25">
      <c r="A4190">
        <v>2.3147056698799133</v>
      </c>
      <c r="B4190">
        <v>9.7543630328549291</v>
      </c>
      <c r="C4190">
        <v>16.962226548370616</v>
      </c>
      <c r="D4190">
        <v>36.196636768975615</v>
      </c>
      <c r="E4190">
        <v>37.353151564247554</v>
      </c>
      <c r="F4190">
        <v>72.537004697560334</v>
      </c>
      <c r="G4190">
        <v>363.99595128585099</v>
      </c>
      <c r="H4190">
        <v>20.45225618502775</v>
      </c>
      <c r="I4190">
        <v>5.0453414717171139</v>
      </c>
      <c r="J4190">
        <v>22.972906757867491</v>
      </c>
      <c r="K4190">
        <v>50.214664980002631</v>
      </c>
      <c r="L4190">
        <v>54.881577906791264</v>
      </c>
      <c r="M4190">
        <v>108.66339892276633</v>
      </c>
      <c r="N4190">
        <v>371.58245425202222</v>
      </c>
      <c r="O4190">
        <v>19.164017305814998</v>
      </c>
      <c r="P4190">
        <v>5.7377227446874297</v>
      </c>
    </row>
    <row r="4191" spans="1:16" x14ac:dyDescent="0.25">
      <c r="A4191">
        <v>91.587740123271942</v>
      </c>
      <c r="B4191">
        <v>1.0282832731502232</v>
      </c>
      <c r="C4191">
        <v>13031.684541673807</v>
      </c>
      <c r="D4191">
        <v>129850.86531210865</v>
      </c>
      <c r="E4191">
        <v>864.64568011955885</v>
      </c>
      <c r="F4191">
        <v>22291.711416249753</v>
      </c>
      <c r="G4191">
        <v>3466.6908703637487</v>
      </c>
      <c r="H4191">
        <v>0.20798178290063607</v>
      </c>
      <c r="I4191">
        <v>0.82763647689058151</v>
      </c>
      <c r="J4191">
        <v>14625.602139592487</v>
      </c>
      <c r="K4191">
        <v>151478.70080396222</v>
      </c>
      <c r="L4191">
        <v>1358.5970860614584</v>
      </c>
      <c r="M4191">
        <v>37725.266054585867</v>
      </c>
      <c r="N4191">
        <v>3682.6834657023019</v>
      </c>
      <c r="O4191">
        <v>0.20022555224603886</v>
      </c>
      <c r="P4191">
        <v>1.0498918981417367</v>
      </c>
    </row>
    <row r="4192" spans="1:16" x14ac:dyDescent="0.25">
      <c r="A4192">
        <v>42.064337313175201</v>
      </c>
      <c r="B4192">
        <v>9.2496980558132371</v>
      </c>
      <c r="C4192">
        <v>104.76107283430343</v>
      </c>
      <c r="D4192">
        <v>293.71205353731034</v>
      </c>
      <c r="E4192">
        <v>248.72639861696658</v>
      </c>
      <c r="F4192">
        <v>587.18745309038525</v>
      </c>
      <c r="G4192">
        <v>467.26732739687242</v>
      </c>
      <c r="H4192">
        <v>11.266825451290204</v>
      </c>
      <c r="I4192">
        <v>8.6328710386307339</v>
      </c>
      <c r="J4192">
        <v>149.72643801918895</v>
      </c>
      <c r="K4192">
        <v>459.54846857554855</v>
      </c>
      <c r="L4192">
        <v>359.06257300944998</v>
      </c>
      <c r="M4192">
        <v>898.40366183997298</v>
      </c>
      <c r="N4192">
        <v>512.67002884498072</v>
      </c>
      <c r="O4192">
        <v>9.9487197784486572</v>
      </c>
      <c r="P4192">
        <v>8.6219260575104748</v>
      </c>
    </row>
    <row r="4193" spans="1:16" x14ac:dyDescent="0.25">
      <c r="A4193">
        <v>87.027296006679535</v>
      </c>
      <c r="B4193">
        <v>1.0540036240242976</v>
      </c>
      <c r="C4193">
        <v>12357.206866483441</v>
      </c>
      <c r="D4193">
        <v>121815.15376860372</v>
      </c>
      <c r="E4193">
        <v>812.2578263028156</v>
      </c>
      <c r="F4193">
        <v>20445.722044019079</v>
      </c>
      <c r="G4193">
        <v>3378.1973582376677</v>
      </c>
      <c r="H4193">
        <v>0.21684916042312893</v>
      </c>
      <c r="I4193">
        <v>0.80785682085489174</v>
      </c>
      <c r="J4193">
        <v>13856.375540298654</v>
      </c>
      <c r="K4193">
        <v>141711.46945812579</v>
      </c>
      <c r="L4193">
        <v>1259.1536266614414</v>
      </c>
      <c r="M4193">
        <v>34530.490956376394</v>
      </c>
      <c r="N4193">
        <v>3585.2516705242897</v>
      </c>
      <c r="O4193">
        <v>0.2087524657488376</v>
      </c>
      <c r="P4193">
        <v>1.021623807676675</v>
      </c>
    </row>
    <row r="4194" spans="1:16" x14ac:dyDescent="0.25">
      <c r="A4194">
        <v>7.2561801075935364</v>
      </c>
      <c r="B4194">
        <v>2.9113219287300836</v>
      </c>
      <c r="C4194">
        <v>370.93074691902916</v>
      </c>
      <c r="D4194">
        <v>1494.4490318872183</v>
      </c>
      <c r="E4194">
        <v>232.49664167695991</v>
      </c>
      <c r="F4194">
        <v>644.79414209006688</v>
      </c>
      <c r="G4194">
        <v>690.83054445856192</v>
      </c>
      <c r="H4194">
        <v>2.2160963524255015</v>
      </c>
      <c r="I4194">
        <v>3.2455294107463022</v>
      </c>
      <c r="J4194">
        <v>547.58535665712532</v>
      </c>
      <c r="K4194">
        <v>2509.7580507662883</v>
      </c>
      <c r="L4194">
        <v>342.0331185900306</v>
      </c>
      <c r="M4194">
        <v>1004.8489647065725</v>
      </c>
      <c r="N4194">
        <v>803.49321096709855</v>
      </c>
      <c r="O4194">
        <v>1.9249540583090894</v>
      </c>
      <c r="P4194">
        <v>4.1754012220840275</v>
      </c>
    </row>
    <row r="4195" spans="1:16" x14ac:dyDescent="0.25">
      <c r="A4195">
        <v>27.87643975019455</v>
      </c>
      <c r="B4195">
        <v>8.8458194320309058</v>
      </c>
      <c r="C4195">
        <v>86.396113332241981</v>
      </c>
      <c r="D4195">
        <v>231.21623545749708</v>
      </c>
      <c r="E4195">
        <v>199.91370096868994</v>
      </c>
      <c r="F4195">
        <v>460.40220778634841</v>
      </c>
      <c r="G4195">
        <v>447.53353482979571</v>
      </c>
      <c r="H4195">
        <v>11.527446069614451</v>
      </c>
      <c r="I4195">
        <v>8.0081483073078044</v>
      </c>
      <c r="J4195">
        <v>122.70627788945741</v>
      </c>
      <c r="K4195">
        <v>356.40175454783196</v>
      </c>
      <c r="L4195">
        <v>288.24907451046016</v>
      </c>
      <c r="M4195">
        <v>702.60575117030101</v>
      </c>
      <c r="N4195">
        <v>486.37951810786535</v>
      </c>
      <c r="O4195">
        <v>10.229916983407776</v>
      </c>
      <c r="P4195">
        <v>8.3772571792638484</v>
      </c>
    </row>
    <row r="4196" spans="1:16" x14ac:dyDescent="0.25">
      <c r="A4196">
        <v>79.001501142978668</v>
      </c>
      <c r="B4196">
        <v>8.1352768351512932</v>
      </c>
      <c r="C4196">
        <v>219.37825338206662</v>
      </c>
      <c r="D4196">
        <v>753.69486791404836</v>
      </c>
      <c r="E4196">
        <v>414.9451425413568</v>
      </c>
      <c r="F4196">
        <v>1078.2089085975645</v>
      </c>
      <c r="G4196">
        <v>574.71718923135063</v>
      </c>
      <c r="H4196">
        <v>7.5615900597521897</v>
      </c>
      <c r="I4196">
        <v>7.6158422672672881</v>
      </c>
      <c r="J4196">
        <v>320.81580631672938</v>
      </c>
      <c r="K4196">
        <v>1241.4648839170377</v>
      </c>
      <c r="L4196">
        <v>607.18298098066964</v>
      </c>
      <c r="M4196">
        <v>1666.9582711696191</v>
      </c>
      <c r="N4196">
        <v>653.83948915911822</v>
      </c>
      <c r="O4196">
        <v>6.5867121251645564</v>
      </c>
      <c r="P4196">
        <v>8.7450702358196999</v>
      </c>
    </row>
    <row r="4197" spans="1:16" x14ac:dyDescent="0.25">
      <c r="A4197">
        <v>71.511575162410736</v>
      </c>
      <c r="B4197">
        <v>5.7470298308459338</v>
      </c>
      <c r="C4197">
        <v>447.86388226712438</v>
      </c>
      <c r="D4197">
        <v>1912.925255571505</v>
      </c>
      <c r="E4197">
        <v>539.50842189911191</v>
      </c>
      <c r="F4197">
        <v>1531.6343049059039</v>
      </c>
      <c r="G4197">
        <v>742.76528863283897</v>
      </c>
      <c r="H4197">
        <v>4.0681749406525718</v>
      </c>
      <c r="I4197">
        <v>7.0637201121612909</v>
      </c>
      <c r="J4197">
        <v>661.59197572412745</v>
      </c>
      <c r="K4197">
        <v>3216.4229655592681</v>
      </c>
      <c r="L4197">
        <v>790.92738258792144</v>
      </c>
      <c r="M4197">
        <v>2394.0443839580712</v>
      </c>
      <c r="N4197">
        <v>869.32383299744652</v>
      </c>
      <c r="O4197">
        <v>3.5358986981935638</v>
      </c>
      <c r="P4197">
        <v>9.1693480473365341</v>
      </c>
    </row>
    <row r="4198" spans="1:16" x14ac:dyDescent="0.25">
      <c r="A4198">
        <v>3.0629346966743469</v>
      </c>
      <c r="B4198">
        <v>6.0087724256398998</v>
      </c>
      <c r="C4198">
        <v>43.731367160337555</v>
      </c>
      <c r="D4198">
        <v>102.37955818831027</v>
      </c>
      <c r="E4198">
        <v>70.138475291366532</v>
      </c>
      <c r="F4198">
        <v>148.94654016025422</v>
      </c>
      <c r="G4198">
        <v>398.04845331619936</v>
      </c>
      <c r="H4198">
        <v>9.7940748697086537</v>
      </c>
      <c r="I4198">
        <v>4.5103373651368139</v>
      </c>
      <c r="J4198">
        <v>60.881515695782539</v>
      </c>
      <c r="K4198">
        <v>150.26680978663296</v>
      </c>
      <c r="L4198">
        <v>101.70578200117386</v>
      </c>
      <c r="M4198">
        <v>225.35273992617687</v>
      </c>
      <c r="N4198">
        <v>419.23552179295575</v>
      </c>
      <c r="O4198">
        <v>8.8749627454781557</v>
      </c>
      <c r="P4198">
        <v>5.0588454741732001</v>
      </c>
    </row>
    <row r="4199" spans="1:16" x14ac:dyDescent="0.25">
      <c r="A4199">
        <v>21.171410739421844</v>
      </c>
      <c r="B4199">
        <v>8.6834035895715989</v>
      </c>
      <c r="C4199">
        <v>74.434176293926939</v>
      </c>
      <c r="D4199">
        <v>192.62366215013967</v>
      </c>
      <c r="E4199">
        <v>171.00254582494244</v>
      </c>
      <c r="F4199">
        <v>386.50586271495769</v>
      </c>
      <c r="G4199">
        <v>434.19156006363005</v>
      </c>
      <c r="H4199">
        <v>11.909081418771473</v>
      </c>
      <c r="I4199">
        <v>7.6114818706531286</v>
      </c>
      <c r="J4199">
        <v>105.22109869926879</v>
      </c>
      <c r="K4199">
        <v>293.54677188825281</v>
      </c>
      <c r="L4199">
        <v>246.56083530381508</v>
      </c>
      <c r="M4199">
        <v>588.68284058106406</v>
      </c>
      <c r="N4199">
        <v>468.4897903297533</v>
      </c>
      <c r="O4199">
        <v>10.612959115498613</v>
      </c>
      <c r="P4199">
        <v>8.1225690008538844</v>
      </c>
    </row>
    <row r="4200" spans="1:16" x14ac:dyDescent="0.25">
      <c r="A4200">
        <v>99.963857233524323</v>
      </c>
      <c r="B4200">
        <v>2.2501704537954761</v>
      </c>
      <c r="C4200">
        <v>4109.3615564771671</v>
      </c>
      <c r="D4200">
        <v>32517.163890519172</v>
      </c>
      <c r="E4200">
        <v>649.24022784371709</v>
      </c>
      <c r="F4200">
        <v>7059.128030413498</v>
      </c>
      <c r="G4200">
        <v>2004.7440101693871</v>
      </c>
      <c r="H4200">
        <v>0.67912853969138121</v>
      </c>
      <c r="I4200">
        <v>1.4002585740955698</v>
      </c>
      <c r="J4200">
        <v>5115.7449977479446</v>
      </c>
      <c r="K4200">
        <v>41861.359383267372</v>
      </c>
      <c r="L4200">
        <v>772.11536248632149</v>
      </c>
      <c r="M4200">
        <v>11525.52664999003</v>
      </c>
      <c r="N4200">
        <v>2222.0122338930132</v>
      </c>
      <c r="O4200">
        <v>0.63317552265579202</v>
      </c>
      <c r="P4200">
        <v>1.2586780224377949</v>
      </c>
    </row>
    <row r="4201" spans="1:16" x14ac:dyDescent="0.25">
      <c r="A4201">
        <v>1.9413346648216248</v>
      </c>
      <c r="B4201">
        <v>8.329209372032226</v>
      </c>
      <c r="C4201">
        <v>19.664884682354902</v>
      </c>
      <c r="D4201">
        <v>42.29025002413934</v>
      </c>
      <c r="E4201">
        <v>38.687744187041531</v>
      </c>
      <c r="F4201">
        <v>76.059603667465524</v>
      </c>
      <c r="G4201">
        <v>367.63577481943224</v>
      </c>
      <c r="H4201">
        <v>16.894319895078052</v>
      </c>
      <c r="I4201">
        <v>4.6026281997554825</v>
      </c>
      <c r="J4201">
        <v>26.766895492499618</v>
      </c>
      <c r="K4201">
        <v>59.189117400411817</v>
      </c>
      <c r="L4201">
        <v>56.799232949254261</v>
      </c>
      <c r="M4201">
        <v>114.08769894887169</v>
      </c>
      <c r="N4201">
        <v>376.56882536822866</v>
      </c>
      <c r="O4201">
        <v>15.744271677566372</v>
      </c>
      <c r="P4201">
        <v>5.2366503685685784</v>
      </c>
    </row>
    <row r="4202" spans="1:16" x14ac:dyDescent="0.25">
      <c r="A4202">
        <v>22.847762405872345</v>
      </c>
      <c r="B4202">
        <v>4.7103596416846569</v>
      </c>
      <c r="C4202">
        <v>296.19503788121665</v>
      </c>
      <c r="D4202">
        <v>1113.657615997286</v>
      </c>
      <c r="E4202">
        <v>310.33386259748369</v>
      </c>
      <c r="F4202">
        <v>837.22392808550762</v>
      </c>
      <c r="G4202">
        <v>636.2852515417203</v>
      </c>
      <c r="H4202">
        <v>3.9079833575734728</v>
      </c>
      <c r="I4202">
        <v>4.7892302408118379</v>
      </c>
      <c r="J4202">
        <v>436.00499986787639</v>
      </c>
      <c r="K4202">
        <v>1859.6065217611313</v>
      </c>
      <c r="L4202">
        <v>456.35173243312244</v>
      </c>
      <c r="M4202">
        <v>1300.2086662867111</v>
      </c>
      <c r="N4202">
        <v>733.58722242281885</v>
      </c>
      <c r="O4202">
        <v>3.395983986895279</v>
      </c>
      <c r="P4202">
        <v>5.9000921859054314</v>
      </c>
    </row>
    <row r="4203" spans="1:16" x14ac:dyDescent="0.25">
      <c r="A4203">
        <v>72.487789809703827</v>
      </c>
      <c r="B4203">
        <v>5.0156174416169401</v>
      </c>
      <c r="C4203">
        <v>616.93563018892792</v>
      </c>
      <c r="D4203">
        <v>2910.1654724280302</v>
      </c>
      <c r="E4203">
        <v>619.65995503845727</v>
      </c>
      <c r="F4203">
        <v>1836.8700927813802</v>
      </c>
      <c r="G4203">
        <v>845.7385352402863</v>
      </c>
      <c r="H4203">
        <v>3.1359241204886157</v>
      </c>
      <c r="I4203">
        <v>7.4641862770319714</v>
      </c>
      <c r="J4203">
        <v>908.3090987952869</v>
      </c>
      <c r="K4203">
        <v>4861.4531162437706</v>
      </c>
      <c r="L4203">
        <v>891.83325520588573</v>
      </c>
      <c r="M4203">
        <v>2886.2825912040103</v>
      </c>
      <c r="N4203">
        <v>997.49555610474022</v>
      </c>
      <c r="O4203">
        <v>2.7342485816015341</v>
      </c>
      <c r="P4203">
        <v>9.0633849085464053</v>
      </c>
    </row>
    <row r="4204" spans="1:16" x14ac:dyDescent="0.25">
      <c r="A4204">
        <v>15.087636053562164</v>
      </c>
      <c r="B4204">
        <v>3.25809082443133</v>
      </c>
      <c r="C4204">
        <v>500.68997292312463</v>
      </c>
      <c r="D4204">
        <v>2213.8884560096153</v>
      </c>
      <c r="E4204">
        <v>336.59840474794998</v>
      </c>
      <c r="F4204">
        <v>969.35138652287287</v>
      </c>
      <c r="G4204">
        <v>776.40867847794368</v>
      </c>
      <c r="H4204">
        <v>2.2089578636842773</v>
      </c>
      <c r="I4204">
        <v>4.2743308843357717</v>
      </c>
      <c r="J4204">
        <v>739.27200049185217</v>
      </c>
      <c r="K4204">
        <v>3718.7930088587195</v>
      </c>
      <c r="L4204">
        <v>491.32161105779562</v>
      </c>
      <c r="M4204">
        <v>1517.8942485996413</v>
      </c>
      <c r="N4204">
        <v>911.55721416351957</v>
      </c>
      <c r="O4204">
        <v>1.9214664756268822</v>
      </c>
      <c r="P4204">
        <v>5.480199774047934</v>
      </c>
    </row>
    <row r="4205" spans="1:16" x14ac:dyDescent="0.25">
      <c r="A4205">
        <v>59.542648732662201</v>
      </c>
      <c r="B4205">
        <v>8.879697178727147</v>
      </c>
      <c r="C4205">
        <v>146.64434405175672</v>
      </c>
      <c r="D4205">
        <v>449.08534190218006</v>
      </c>
      <c r="E4205">
        <v>320.66683261032944</v>
      </c>
      <c r="F4205">
        <v>790.99948702234644</v>
      </c>
      <c r="G4205">
        <v>509.30607030846573</v>
      </c>
      <c r="H4205">
        <v>9.5827538089802342</v>
      </c>
      <c r="I4205">
        <v>8.3585611518048264</v>
      </c>
      <c r="J4205">
        <v>211.91204156990565</v>
      </c>
      <c r="K4205">
        <v>720.70700957289841</v>
      </c>
      <c r="L4205">
        <v>465.232110290192</v>
      </c>
      <c r="M4205">
        <v>1215.8643990729061</v>
      </c>
      <c r="N4205">
        <v>568.22691429893837</v>
      </c>
      <c r="O4205">
        <v>8.399212742010997</v>
      </c>
      <c r="P4205">
        <v>8.3628703710688264</v>
      </c>
    </row>
    <row r="4206" spans="1:16" x14ac:dyDescent="0.25">
      <c r="A4206">
        <v>14.645331203937531</v>
      </c>
      <c r="B4206">
        <v>9.264319073798843</v>
      </c>
      <c r="C4206">
        <v>51.582726723473371</v>
      </c>
      <c r="D4206">
        <v>124.13613607351915</v>
      </c>
      <c r="E4206">
        <v>127.98927096370338</v>
      </c>
      <c r="F4206">
        <v>276.86617991653856</v>
      </c>
      <c r="G4206">
        <v>407.55432435869039</v>
      </c>
      <c r="H4206">
        <v>14.338544080048004</v>
      </c>
      <c r="I4206">
        <v>7.3347134176703124</v>
      </c>
      <c r="J4206">
        <v>72.136178276116709</v>
      </c>
      <c r="K4206">
        <v>184.21744238210528</v>
      </c>
      <c r="L4206">
        <v>185.12156380272407</v>
      </c>
      <c r="M4206">
        <v>419.73521074724829</v>
      </c>
      <c r="N4206">
        <v>432.34078284948652</v>
      </c>
      <c r="O4206">
        <v>12.922757061488845</v>
      </c>
      <c r="P4206">
        <v>8.1335467679044307</v>
      </c>
    </row>
    <row r="4207" spans="1:16" x14ac:dyDescent="0.25">
      <c r="A4207">
        <v>11.137588679790497</v>
      </c>
      <c r="B4207">
        <v>4.254010410828803</v>
      </c>
      <c r="C4207">
        <v>217.07761983572738</v>
      </c>
      <c r="D4207">
        <v>743.47535727765035</v>
      </c>
      <c r="E4207">
        <v>215.03679896490468</v>
      </c>
      <c r="F4207">
        <v>558.01187627798186</v>
      </c>
      <c r="G4207">
        <v>572.76764484458215</v>
      </c>
      <c r="H4207">
        <v>3.9697044573211229</v>
      </c>
      <c r="I4207">
        <v>3.9751836790479431</v>
      </c>
      <c r="J4207">
        <v>317.36406117027343</v>
      </c>
      <c r="K4207">
        <v>1223.9160195938955</v>
      </c>
      <c r="L4207">
        <v>314.59085450202502</v>
      </c>
      <c r="M4207">
        <v>862.57729925563604</v>
      </c>
      <c r="N4207">
        <v>651.30084577102605</v>
      </c>
      <c r="O4207">
        <v>3.4583271705461081</v>
      </c>
      <c r="P4207">
        <v>4.5522931174040044</v>
      </c>
    </row>
    <row r="4208" spans="1:16" x14ac:dyDescent="0.25">
      <c r="A4208">
        <v>70.180943071842194</v>
      </c>
      <c r="B4208">
        <v>2.1120949345446771</v>
      </c>
      <c r="C4208">
        <v>3717.8465868123581</v>
      </c>
      <c r="D4208">
        <v>28769.345272448623</v>
      </c>
      <c r="E4208">
        <v>587.95548640696518</v>
      </c>
      <c r="F4208">
        <v>5793.9440954573975</v>
      </c>
      <c r="G4208">
        <v>1912.649226456489</v>
      </c>
      <c r="H4208">
        <v>0.6615465398422703</v>
      </c>
      <c r="I4208">
        <v>1.3826998564312862</v>
      </c>
      <c r="J4208">
        <v>4693.9693717634264</v>
      </c>
      <c r="K4208">
        <v>37735.006863353141</v>
      </c>
      <c r="L4208">
        <v>685.22964200965282</v>
      </c>
      <c r="M4208">
        <v>9436.3942552445169</v>
      </c>
      <c r="N4208">
        <v>2134.9399888190342</v>
      </c>
      <c r="O4208">
        <v>0.61391723871712944</v>
      </c>
      <c r="P4208">
        <v>1.1965533316570245</v>
      </c>
    </row>
    <row r="4209" spans="1:16" x14ac:dyDescent="0.25">
      <c r="A4209">
        <v>80.588466584682465</v>
      </c>
      <c r="B4209">
        <v>2.2627350714128696</v>
      </c>
      <c r="C4209">
        <v>3563.2713590029543</v>
      </c>
      <c r="D4209">
        <v>27308.103538080246</v>
      </c>
      <c r="E4209">
        <v>621.49989937363057</v>
      </c>
      <c r="F4209">
        <v>5870.089199223562</v>
      </c>
      <c r="G4209">
        <v>1874.8796080369746</v>
      </c>
      <c r="H4209">
        <v>0.72002723708096694</v>
      </c>
      <c r="I4209">
        <v>1.5192423944957834</v>
      </c>
      <c r="J4209">
        <v>4525.5465442594495</v>
      </c>
      <c r="K4209">
        <v>36107.665377192359</v>
      </c>
      <c r="L4209">
        <v>718.319825447168</v>
      </c>
      <c r="M4209">
        <v>9550.5564093484682</v>
      </c>
      <c r="N4209">
        <v>2099.0113923525555</v>
      </c>
      <c r="O4209">
        <v>0.66685850095404964</v>
      </c>
      <c r="P4209">
        <v>1.2934331263413501</v>
      </c>
    </row>
    <row r="4210" spans="1:16" x14ac:dyDescent="0.25">
      <c r="A4210">
        <v>88.912184059619904</v>
      </c>
      <c r="B4210">
        <v>2.0563504562381776</v>
      </c>
      <c r="C4210">
        <v>4503.5213397619473</v>
      </c>
      <c r="D4210">
        <v>36352.381194856564</v>
      </c>
      <c r="E4210">
        <v>616.50281163550585</v>
      </c>
      <c r="F4210">
        <v>7317.9191314767122</v>
      </c>
      <c r="G4210">
        <v>2092.8719674255021</v>
      </c>
      <c r="H4210">
        <v>0.60007499581712831</v>
      </c>
      <c r="I4210">
        <v>1.2342488450048861</v>
      </c>
      <c r="J4210">
        <v>5534.5569571489123</v>
      </c>
      <c r="K4210">
        <v>46030.042071066375</v>
      </c>
      <c r="L4210">
        <v>747.41623535942426</v>
      </c>
      <c r="M4210">
        <v>11976.011179562185</v>
      </c>
      <c r="N4210">
        <v>2304.8474632835187</v>
      </c>
      <c r="O4210">
        <v>0.56181506151225835</v>
      </c>
      <c r="P4210">
        <v>1.1488096717042897</v>
      </c>
    </row>
    <row r="4211" spans="1:16" x14ac:dyDescent="0.25">
      <c r="A4211">
        <v>39.229694068431854</v>
      </c>
      <c r="B4211">
        <v>9.9791790883669425</v>
      </c>
      <c r="C4211">
        <v>85.21903907524441</v>
      </c>
      <c r="D4211">
        <v>227.34161367495057</v>
      </c>
      <c r="E4211">
        <v>222.7161209877101</v>
      </c>
      <c r="F4211">
        <v>512.02313783528507</v>
      </c>
      <c r="G4211">
        <v>446.2383222294003</v>
      </c>
      <c r="H4211">
        <v>13.066251250019256</v>
      </c>
      <c r="I4211">
        <v>9.0099337888912476</v>
      </c>
      <c r="J4211">
        <v>120.98133729600468</v>
      </c>
      <c r="K4211">
        <v>350.05856143272473</v>
      </c>
      <c r="L4211">
        <v>321.11606640313812</v>
      </c>
      <c r="M4211">
        <v>781.241128156012</v>
      </c>
      <c r="N4211">
        <v>484.64745884067014</v>
      </c>
      <c r="O4211">
        <v>11.599858872145864</v>
      </c>
      <c r="P4211">
        <v>9.4432325088150062</v>
      </c>
    </row>
    <row r="4212" spans="1:16" x14ac:dyDescent="0.25">
      <c r="A4212">
        <v>5.2237587571144104</v>
      </c>
      <c r="B4212">
        <v>2.4300287546571422</v>
      </c>
      <c r="C4212">
        <v>436.3285771021346</v>
      </c>
      <c r="D4212">
        <v>1848.6220582010155</v>
      </c>
      <c r="E4212">
        <v>223.06619830349123</v>
      </c>
      <c r="F4212">
        <v>631.19828326131392</v>
      </c>
      <c r="G4212">
        <v>735.21341331678514</v>
      </c>
      <c r="H4212">
        <v>1.7375779435634144</v>
      </c>
      <c r="I4212">
        <v>2.9435455018793797</v>
      </c>
      <c r="J4212">
        <v>644.56169972864961</v>
      </c>
      <c r="K4212">
        <v>3108.4372802950361</v>
      </c>
      <c r="L4212">
        <v>327.26314807811104</v>
      </c>
      <c r="M4212">
        <v>986.19172733755499</v>
      </c>
      <c r="N4212">
        <v>859.79827290352159</v>
      </c>
      <c r="O4212">
        <v>1.510024105604638</v>
      </c>
      <c r="P4212">
        <v>3.8245212348326318</v>
      </c>
    </row>
    <row r="4213" spans="1:16" x14ac:dyDescent="0.25">
      <c r="A4213">
        <v>1.8986124396324158</v>
      </c>
      <c r="B4213">
        <v>1.9672545515065709</v>
      </c>
      <c r="C4213">
        <v>327.27661860825646</v>
      </c>
      <c r="D4213">
        <v>1268.6744837080741</v>
      </c>
      <c r="E4213">
        <v>141.14025701294531</v>
      </c>
      <c r="F4213">
        <v>385.46943098634864</v>
      </c>
      <c r="G4213">
        <v>659.52682161762141</v>
      </c>
      <c r="H4213">
        <v>1.5711243721656936</v>
      </c>
      <c r="I4213">
        <v>2.0769882051977415</v>
      </c>
      <c r="J4213">
        <v>482.49253186742112</v>
      </c>
      <c r="K4213">
        <v>2124.9655855272936</v>
      </c>
      <c r="L4213">
        <v>207.68858159350771</v>
      </c>
      <c r="M4213">
        <v>599.5495384588678</v>
      </c>
      <c r="N4213">
        <v>763.46478794827453</v>
      </c>
      <c r="O4213">
        <v>1.3648260477042422</v>
      </c>
      <c r="P4213">
        <v>2.6148452781681102</v>
      </c>
    </row>
    <row r="4214" spans="1:16" x14ac:dyDescent="0.25">
      <c r="A4214">
        <v>73.026738941669464</v>
      </c>
      <c r="B4214">
        <v>9.1284261353700291</v>
      </c>
      <c r="C4214">
        <v>160.21890298008535</v>
      </c>
      <c r="D4214">
        <v>502.8367881612935</v>
      </c>
      <c r="E4214">
        <v>355.81362454219658</v>
      </c>
      <c r="F4214">
        <v>887.89343011139056</v>
      </c>
      <c r="G4214">
        <v>522.16834492604028</v>
      </c>
      <c r="H4214">
        <v>9.5365344430917354</v>
      </c>
      <c r="I4214">
        <v>8.5061443145124791</v>
      </c>
      <c r="J4214">
        <v>232.17953325466951</v>
      </c>
      <c r="K4214">
        <v>812.04672719007078</v>
      </c>
      <c r="L4214">
        <v>517.1403129897252</v>
      </c>
      <c r="M4214">
        <v>1366.5090173331166</v>
      </c>
      <c r="N4214">
        <v>585.1340496439733</v>
      </c>
      <c r="O4214">
        <v>8.3450786869807221</v>
      </c>
      <c r="P4214">
        <v>8.7830047215006708</v>
      </c>
    </row>
    <row r="4215" spans="1:16" x14ac:dyDescent="0.25">
      <c r="A4215">
        <v>88.169867694377899</v>
      </c>
      <c r="B4215">
        <v>8.6370055589309107</v>
      </c>
      <c r="C4215">
        <v>208.24297660300317</v>
      </c>
      <c r="D4215">
        <v>704.56188113190035</v>
      </c>
      <c r="E4215">
        <v>421.39129126931766</v>
      </c>
      <c r="F4215">
        <v>1087.722349529254</v>
      </c>
      <c r="G4215">
        <v>565.21617223325586</v>
      </c>
      <c r="H4215">
        <v>8.1862853422826074</v>
      </c>
      <c r="I4215">
        <v>8.0214288316012556</v>
      </c>
      <c r="J4215">
        <v>304.11065598574663</v>
      </c>
      <c r="K4215">
        <v>1157.117960677394</v>
      </c>
      <c r="L4215">
        <v>615.93610748983724</v>
      </c>
      <c r="M4215">
        <v>1680.383679925972</v>
      </c>
      <c r="N4215">
        <v>641.46001762604294</v>
      </c>
      <c r="O4215">
        <v>7.1352805613942758</v>
      </c>
      <c r="P4215">
        <v>9.0847770112279225</v>
      </c>
    </row>
    <row r="4216" spans="1:16" x14ac:dyDescent="0.25">
      <c r="A4216">
        <v>93.867938578128815</v>
      </c>
      <c r="B4216">
        <v>6.1907655633680694</v>
      </c>
      <c r="C4216">
        <v>464.83579614224772</v>
      </c>
      <c r="D4216">
        <v>2008.4768224677271</v>
      </c>
      <c r="E4216">
        <v>600.03219068687383</v>
      </c>
      <c r="F4216">
        <v>1711.5083888446925</v>
      </c>
      <c r="G4216">
        <v>753.73834728644511</v>
      </c>
      <c r="H4216">
        <v>4.319733712532873</v>
      </c>
      <c r="I4216">
        <v>7.772742014180186</v>
      </c>
      <c r="J4216">
        <v>686.60520502905376</v>
      </c>
      <c r="K4216">
        <v>3376.4653940666876</v>
      </c>
      <c r="L4216">
        <v>878.57069520381003</v>
      </c>
      <c r="M4216">
        <v>2676.8009003779239</v>
      </c>
      <c r="N4216">
        <v>883.13528822429782</v>
      </c>
      <c r="O4216">
        <v>3.7554047047203856</v>
      </c>
      <c r="P4216">
        <v>10.063336744669657</v>
      </c>
    </row>
    <row r="4217" spans="1:16" x14ac:dyDescent="0.25">
      <c r="A4217">
        <v>9.3397855162620544</v>
      </c>
      <c r="B4217">
        <v>6.7314328931249046</v>
      </c>
      <c r="C4217">
        <v>71.766991870963949</v>
      </c>
      <c r="D4217">
        <v>184.2627600719899</v>
      </c>
      <c r="E4217">
        <v>128.10369212648786</v>
      </c>
      <c r="F4217">
        <v>288.23844315019903</v>
      </c>
      <c r="G4217">
        <v>431.16133876739207</v>
      </c>
      <c r="H4217">
        <v>9.346745696890455</v>
      </c>
      <c r="I4217">
        <v>5.848526869003539</v>
      </c>
      <c r="J4217">
        <v>101.33665989032025</v>
      </c>
      <c r="K4217">
        <v>280.03340087791548</v>
      </c>
      <c r="L4217">
        <v>184.72888709216775</v>
      </c>
      <c r="M4217">
        <v>438.80511598901194</v>
      </c>
      <c r="N4217">
        <v>464.41019829619529</v>
      </c>
      <c r="O4217">
        <v>8.3383594221183142</v>
      </c>
      <c r="P4217">
        <v>6.2697545010375846</v>
      </c>
    </row>
    <row r="4218" spans="1:16" x14ac:dyDescent="0.25">
      <c r="A4218">
        <v>55.789288818836212</v>
      </c>
      <c r="B4218">
        <v>9.5883004616055576</v>
      </c>
      <c r="C4218">
        <v>118.53665639252404</v>
      </c>
      <c r="D4218">
        <v>342.95375092128745</v>
      </c>
      <c r="E4218">
        <v>287.62747202865251</v>
      </c>
      <c r="F4218">
        <v>690.03236932098662</v>
      </c>
      <c r="G4218">
        <v>481.52014800397694</v>
      </c>
      <c r="H4218">
        <v>11.176208871250161</v>
      </c>
      <c r="I4218">
        <v>9.0477352762014842</v>
      </c>
      <c r="J4218">
        <v>170.10701786598415</v>
      </c>
      <c r="K4218">
        <v>541.7221919400082</v>
      </c>
      <c r="L4218">
        <v>415.82188825449657</v>
      </c>
      <c r="M4218">
        <v>1057.5365043043221</v>
      </c>
      <c r="N4218">
        <v>531.56407583794976</v>
      </c>
      <c r="O4218">
        <v>9.8398213849331384</v>
      </c>
      <c r="P4218">
        <v>8.8397296788650532</v>
      </c>
    </row>
    <row r="4219" spans="1:16" x14ac:dyDescent="0.25">
      <c r="A4219">
        <v>66.160746276378632</v>
      </c>
      <c r="B4219">
        <v>2.9141013089955794</v>
      </c>
      <c r="C4219">
        <v>1896.6743173834138</v>
      </c>
      <c r="D4219">
        <v>12425.880856919262</v>
      </c>
      <c r="E4219">
        <v>724.71401730777825</v>
      </c>
      <c r="F4219">
        <v>3507.5249897417261</v>
      </c>
      <c r="G4219">
        <v>1395.6071185643925</v>
      </c>
      <c r="H4219">
        <v>1.1780201615309689</v>
      </c>
      <c r="I4219">
        <v>3.7590563250858744</v>
      </c>
      <c r="J4219">
        <v>2605.762732499129</v>
      </c>
      <c r="K4219">
        <v>18449.127723480331</v>
      </c>
      <c r="L4219">
        <v>754.54905947535224</v>
      </c>
      <c r="M4219">
        <v>5627.1846083400878</v>
      </c>
      <c r="N4219">
        <v>1622.465731224909</v>
      </c>
      <c r="O4219">
        <v>1.0604335643078915</v>
      </c>
      <c r="P4219">
        <v>2.4007965669798965</v>
      </c>
    </row>
    <row r="4220" spans="1:16" x14ac:dyDescent="0.25">
      <c r="A4220">
        <v>4.9372130036354065</v>
      </c>
      <c r="B4220">
        <v>8.9662853890351606</v>
      </c>
      <c r="C4220">
        <v>28.682663552966332</v>
      </c>
      <c r="D4220">
        <v>63.573712234041018</v>
      </c>
      <c r="E4220">
        <v>65.932128231501665</v>
      </c>
      <c r="F4220">
        <v>134.10224624152184</v>
      </c>
      <c r="G4220">
        <v>379.31808146172347</v>
      </c>
      <c r="H4220">
        <v>16.525370624911204</v>
      </c>
      <c r="I4220">
        <v>5.7830322515996837</v>
      </c>
      <c r="J4220">
        <v>39.484497601749368</v>
      </c>
      <c r="K4220">
        <v>90.945331662006055</v>
      </c>
      <c r="L4220">
        <v>96.330587434482837</v>
      </c>
      <c r="M4220">
        <v>201.91583760140097</v>
      </c>
      <c r="N4220">
        <v>392.99539441463139</v>
      </c>
      <c r="O4220">
        <v>15.193204707824794</v>
      </c>
      <c r="P4220">
        <v>6.5759625224987905</v>
      </c>
    </row>
    <row r="4221" spans="1:16" x14ac:dyDescent="0.25">
      <c r="A4221">
        <v>92.325560033321381</v>
      </c>
      <c r="B4221">
        <v>5.3106137014033612</v>
      </c>
      <c r="C4221">
        <v>650.67462038648114</v>
      </c>
      <c r="D4221">
        <v>3120.1448012548603</v>
      </c>
      <c r="E4221">
        <v>686.54025153795078</v>
      </c>
      <c r="F4221">
        <v>2051.6114164171559</v>
      </c>
      <c r="G4221">
        <v>864.82071518908435</v>
      </c>
      <c r="H4221">
        <v>3.2523403506015929</v>
      </c>
      <c r="I4221">
        <v>8.1489190945284626</v>
      </c>
      <c r="J4221">
        <v>956.86319775030438</v>
      </c>
      <c r="K4221">
        <v>5200.7276847984313</v>
      </c>
      <c r="L4221">
        <v>983.07931137961498</v>
      </c>
      <c r="M4221">
        <v>3226.6029190957506</v>
      </c>
      <c r="N4221">
        <v>1020.8798869732285</v>
      </c>
      <c r="O4221">
        <v>2.8379881892245549</v>
      </c>
      <c r="P4221">
        <v>9.715514433512606</v>
      </c>
    </row>
    <row r="4222" spans="1:16" x14ac:dyDescent="0.25">
      <c r="A4222">
        <v>40.922001659870148</v>
      </c>
      <c r="B4222">
        <v>7.1283181641901265</v>
      </c>
      <c r="C4222">
        <v>180.61556650436239</v>
      </c>
      <c r="D4222">
        <v>586.40315014999214</v>
      </c>
      <c r="E4222">
        <v>307.95161877258488</v>
      </c>
      <c r="F4222">
        <v>780.50180985999953</v>
      </c>
      <c r="G4222">
        <v>540.8906586888985</v>
      </c>
      <c r="H4222">
        <v>7.1244690614735156</v>
      </c>
      <c r="I4222">
        <v>6.5728930663943235</v>
      </c>
      <c r="J4222">
        <v>262.69709836445253</v>
      </c>
      <c r="K4222">
        <v>954.66153610869196</v>
      </c>
      <c r="L4222">
        <v>448.72717207434658</v>
      </c>
      <c r="M4222">
        <v>1203.2854494988826</v>
      </c>
      <c r="N4222">
        <v>609.67913277051639</v>
      </c>
      <c r="O4222">
        <v>6.2220706879326517</v>
      </c>
      <c r="P4222">
        <v>7.1137135583237479</v>
      </c>
    </row>
    <row r="4223" spans="1:16" x14ac:dyDescent="0.25">
      <c r="A4223">
        <v>6.7018415331840515</v>
      </c>
      <c r="B4223">
        <v>6.9698866684917871</v>
      </c>
      <c r="C4223">
        <v>53.990090726171125</v>
      </c>
      <c r="D4223">
        <v>130.99938776341372</v>
      </c>
      <c r="E4223">
        <v>100.77276086631555</v>
      </c>
      <c r="F4223">
        <v>219.13963393698097</v>
      </c>
      <c r="G4223">
        <v>410.43297615332642</v>
      </c>
      <c r="H4223">
        <v>10.630889915746277</v>
      </c>
      <c r="I4223">
        <v>5.5960814152572462</v>
      </c>
      <c r="J4223">
        <v>75.599326200048253</v>
      </c>
      <c r="K4223">
        <v>195.01627967881757</v>
      </c>
      <c r="L4223">
        <v>145.66836080017413</v>
      </c>
      <c r="M4223">
        <v>332.40829871581616</v>
      </c>
      <c r="N4223">
        <v>436.28423479741195</v>
      </c>
      <c r="O4223">
        <v>9.5671839873030464</v>
      </c>
      <c r="P4223">
        <v>6.1819630942473456</v>
      </c>
    </row>
    <row r="4224" spans="1:16" x14ac:dyDescent="0.25">
      <c r="A4224">
        <v>39.927187502384186</v>
      </c>
      <c r="B4224">
        <v>4.6895955680938393</v>
      </c>
      <c r="C4224">
        <v>457.22928178465804</v>
      </c>
      <c r="D4224">
        <v>1965.5152711758938</v>
      </c>
      <c r="E4224">
        <v>448.13652391195325</v>
      </c>
      <c r="F4224">
        <v>1275.5688254870922</v>
      </c>
      <c r="G4224">
        <v>748.8403605701518</v>
      </c>
      <c r="H4224">
        <v>3.2932012129326833</v>
      </c>
      <c r="I4224">
        <v>5.8322621036041813</v>
      </c>
      <c r="J4224">
        <v>675.40117873828308</v>
      </c>
      <c r="K4224">
        <v>3304.5700873133078</v>
      </c>
      <c r="L4224">
        <v>656.54006714114655</v>
      </c>
      <c r="M4224">
        <v>1994.4606473921715</v>
      </c>
      <c r="N4224">
        <v>876.97467585389927</v>
      </c>
      <c r="O4224">
        <v>2.8626743675764788</v>
      </c>
      <c r="P4224">
        <v>7.5612122244736684</v>
      </c>
    </row>
    <row r="4225" spans="1:16" x14ac:dyDescent="0.25">
      <c r="A4225">
        <v>93.316385209560394</v>
      </c>
      <c r="B4225">
        <v>9.8527508207317975</v>
      </c>
      <c r="C4225">
        <v>162.12089485398789</v>
      </c>
      <c r="D4225">
        <v>510.49005115185241</v>
      </c>
      <c r="E4225">
        <v>387.96618935771653</v>
      </c>
      <c r="F4225">
        <v>969.61509492791947</v>
      </c>
      <c r="G4225">
        <v>523.94397322301268</v>
      </c>
      <c r="H4225">
        <v>10.24862849690158</v>
      </c>
      <c r="I4225">
        <v>9.1674447581616025</v>
      </c>
      <c r="J4225">
        <v>235.02237954191912</v>
      </c>
      <c r="K4225">
        <v>825.08017281127673</v>
      </c>
      <c r="L4225">
        <v>564.00955891291801</v>
      </c>
      <c r="M4225">
        <v>1492.5324194186162</v>
      </c>
      <c r="N4225">
        <v>587.46515392733795</v>
      </c>
      <c r="O4225">
        <v>8.9663543523753884</v>
      </c>
      <c r="P4225">
        <v>9.5107492903597279</v>
      </c>
    </row>
    <row r="4226" spans="1:16" x14ac:dyDescent="0.25">
      <c r="A4226">
        <v>95.568920433521271</v>
      </c>
      <c r="B4226">
        <v>6.1858115596065018</v>
      </c>
      <c r="C4226">
        <v>472.08883635479503</v>
      </c>
      <c r="D4226">
        <v>2049.646334366143</v>
      </c>
      <c r="E4226">
        <v>607.57957193022662</v>
      </c>
      <c r="F4226">
        <v>1736.4673403953905</v>
      </c>
      <c r="G4226">
        <v>758.37918366860856</v>
      </c>
      <c r="H4226">
        <v>4.2905079677634781</v>
      </c>
      <c r="I4226">
        <v>7.8368254915192566</v>
      </c>
      <c r="J4226">
        <v>697.27869051541393</v>
      </c>
      <c r="K4226">
        <v>3445.2655455564991</v>
      </c>
      <c r="L4226">
        <v>889.110404779281</v>
      </c>
      <c r="M4226">
        <v>2716.5158624767701</v>
      </c>
      <c r="N4226">
        <v>888.96596447010677</v>
      </c>
      <c r="O4226">
        <v>3.7303924027395117</v>
      </c>
      <c r="P4226">
        <v>10.130680489674315</v>
      </c>
    </row>
    <row r="4227" spans="1:16" x14ac:dyDescent="0.25">
      <c r="A4227">
        <v>19.089540183544159</v>
      </c>
      <c r="B4227">
        <v>3.5253057859320838</v>
      </c>
      <c r="C4227">
        <v>500.22888915802633</v>
      </c>
      <c r="D4227">
        <v>2211.2171498780858</v>
      </c>
      <c r="E4227">
        <v>363.91673326310411</v>
      </c>
      <c r="F4227">
        <v>1047.8976101601831</v>
      </c>
      <c r="G4227">
        <v>776.12134858971115</v>
      </c>
      <c r="H4227">
        <v>2.3909803673013195</v>
      </c>
      <c r="I4227">
        <v>4.6223336005366411</v>
      </c>
      <c r="J4227">
        <v>738.59624657146912</v>
      </c>
      <c r="K4227">
        <v>3714.3563825814854</v>
      </c>
      <c r="L4227">
        <v>531.22065844564679</v>
      </c>
      <c r="M4227">
        <v>1640.8640812468225</v>
      </c>
      <c r="N4227">
        <v>911.19795001061493</v>
      </c>
      <c r="O4227">
        <v>2.0797827018822934</v>
      </c>
      <c r="P4227">
        <v>5.9273104269458852</v>
      </c>
    </row>
    <row r="4228" spans="1:16" x14ac:dyDescent="0.25">
      <c r="A4228">
        <v>93.505342543125153</v>
      </c>
      <c r="B4228">
        <v>9.494333536654052</v>
      </c>
      <c r="C4228">
        <v>176.20013571072499</v>
      </c>
      <c r="D4228">
        <v>568.0383682520312</v>
      </c>
      <c r="E4228">
        <v>401.56103038605625</v>
      </c>
      <c r="F4228">
        <v>1014.5010755691991</v>
      </c>
      <c r="G4228">
        <v>536.89586567039089</v>
      </c>
      <c r="H4228">
        <v>9.5766782125835324</v>
      </c>
      <c r="I4228">
        <v>8.7641468389955914</v>
      </c>
      <c r="J4228">
        <v>256.08543375708047</v>
      </c>
      <c r="K4228">
        <v>923.26865559398618</v>
      </c>
      <c r="L4228">
        <v>584.81304422550249</v>
      </c>
      <c r="M4228">
        <v>1563.4823032301449</v>
      </c>
      <c r="N4228">
        <v>604.44819880685839</v>
      </c>
      <c r="O4228">
        <v>8.3669000083542215</v>
      </c>
      <c r="P4228">
        <v>9.3979385851842387</v>
      </c>
    </row>
    <row r="4229" spans="1:16" x14ac:dyDescent="0.25">
      <c r="A4229">
        <v>54.319585263729095</v>
      </c>
      <c r="B4229">
        <v>3.4512821932414632</v>
      </c>
      <c r="C4229">
        <v>1147.7696882572172</v>
      </c>
      <c r="D4229">
        <v>6530.4777490308215</v>
      </c>
      <c r="E4229">
        <v>704.4514972039068</v>
      </c>
      <c r="F4229">
        <v>2392.3826998732843</v>
      </c>
      <c r="G4229">
        <v>1108.3550029338767</v>
      </c>
      <c r="H4229">
        <v>1.694648152605553</v>
      </c>
      <c r="I4229">
        <v>6.4243697835893627</v>
      </c>
      <c r="J4229">
        <v>1646.1235753846361</v>
      </c>
      <c r="K4229">
        <v>10408.324160574091</v>
      </c>
      <c r="L4229">
        <v>857.49767863542002</v>
      </c>
      <c r="M4229">
        <v>3800.6072284132033</v>
      </c>
      <c r="N4229">
        <v>1308.5284500062032</v>
      </c>
      <c r="O4229">
        <v>1.4981541304865804</v>
      </c>
      <c r="P4229">
        <v>4.7702609776871618</v>
      </c>
    </row>
    <row r="4230" spans="1:16" x14ac:dyDescent="0.25">
      <c r="A4230">
        <v>3.7959631085395813</v>
      </c>
      <c r="B4230">
        <v>7.1751799932554867</v>
      </c>
      <c r="C4230">
        <v>36.157973210011036</v>
      </c>
      <c r="D4230">
        <v>82.352880010289923</v>
      </c>
      <c r="E4230">
        <v>68.41434184194334</v>
      </c>
      <c r="F4230">
        <v>142.3837045289649</v>
      </c>
      <c r="G4230">
        <v>388.70997644063027</v>
      </c>
      <c r="H4230">
        <v>12.38384679871616</v>
      </c>
      <c r="I4230">
        <v>5.0430645188381042</v>
      </c>
      <c r="J4230">
        <v>50.084841690644346</v>
      </c>
      <c r="K4230">
        <v>119.43787335056096</v>
      </c>
      <c r="L4230">
        <v>99.542294021799052</v>
      </c>
      <c r="M4230">
        <v>214.94162885925846</v>
      </c>
      <c r="N4230">
        <v>406.22053892346992</v>
      </c>
      <c r="O4230">
        <v>11.294155411471264</v>
      </c>
      <c r="P4230">
        <v>5.705513177954411</v>
      </c>
    </row>
    <row r="4231" spans="1:16" x14ac:dyDescent="0.25">
      <c r="A4231">
        <v>40.917103946208954</v>
      </c>
      <c r="B4231">
        <v>5.8457938865624257</v>
      </c>
      <c r="C4231">
        <v>281.94447303486709</v>
      </c>
      <c r="D4231">
        <v>1044.2920084042889</v>
      </c>
      <c r="E4231">
        <v>369.27355055180101</v>
      </c>
      <c r="F4231">
        <v>990.18340391551408</v>
      </c>
      <c r="G4231">
        <v>625.33435176104285</v>
      </c>
      <c r="H4231">
        <v>4.9419033575365532</v>
      </c>
      <c r="I4231">
        <v>5.8442152530397555</v>
      </c>
      <c r="J4231">
        <v>414.65975695851387</v>
      </c>
      <c r="K4231">
        <v>1740.6286000011298</v>
      </c>
      <c r="L4231">
        <v>542.72098548173426</v>
      </c>
      <c r="M4231">
        <v>1536.6044388709902</v>
      </c>
      <c r="N4231">
        <v>719.46497541897861</v>
      </c>
      <c r="O4231">
        <v>4.2955348063186731</v>
      </c>
      <c r="P4231">
        <v>7.1190808118310427</v>
      </c>
    </row>
    <row r="4232" spans="1:16" x14ac:dyDescent="0.25">
      <c r="A4232">
        <v>99.011033594608307</v>
      </c>
      <c r="B4232">
        <v>9.2676406889873011</v>
      </c>
      <c r="C4232">
        <v>193.96123867988817</v>
      </c>
      <c r="D4232">
        <v>642.79547014690547</v>
      </c>
      <c r="E4232">
        <v>425.54568425502634</v>
      </c>
      <c r="F4232">
        <v>1088.4973494495418</v>
      </c>
      <c r="G4232">
        <v>552.78112301818669</v>
      </c>
      <c r="H4232">
        <v>9.0202834226800199</v>
      </c>
      <c r="I4232">
        <v>8.5518904216891816</v>
      </c>
      <c r="J4232">
        <v>282.69435730822823</v>
      </c>
      <c r="K4232">
        <v>1051.1983117229599</v>
      </c>
      <c r="L4232">
        <v>621.04812884563773</v>
      </c>
      <c r="M4232">
        <v>1679.8438677087724</v>
      </c>
      <c r="N4232">
        <v>625.22920251001904</v>
      </c>
      <c r="O4232">
        <v>7.869559146530583</v>
      </c>
      <c r="P4232">
        <v>9.4839971693043932</v>
      </c>
    </row>
    <row r="4233" spans="1:16" x14ac:dyDescent="0.25">
      <c r="A4233">
        <v>68.389359414577484</v>
      </c>
      <c r="B4233">
        <v>2.1280971169566962</v>
      </c>
      <c r="C4233">
        <v>3607.7051212905612</v>
      </c>
      <c r="D4233">
        <v>27727.024142040151</v>
      </c>
      <c r="E4233">
        <v>586.7491395478163</v>
      </c>
      <c r="F4233">
        <v>5611.1471815274172</v>
      </c>
      <c r="G4233">
        <v>1885.8240604751925</v>
      </c>
      <c r="H4233">
        <v>0.67406254443646951</v>
      </c>
      <c r="I4233">
        <v>1.4180002540709959</v>
      </c>
      <c r="J4233">
        <v>4574.0817370451969</v>
      </c>
      <c r="K4233">
        <v>36575.420369294428</v>
      </c>
      <c r="L4233">
        <v>679.79390584808436</v>
      </c>
      <c r="M4233">
        <v>9131.9969312728372</v>
      </c>
      <c r="N4233">
        <v>2109.4377256651146</v>
      </c>
      <c r="O4233">
        <v>0.62465115258378501</v>
      </c>
      <c r="P4233">
        <v>1.2130282119791034</v>
      </c>
    </row>
    <row r="4234" spans="1:16" x14ac:dyDescent="0.25">
      <c r="A4234">
        <v>9.0909226536750793</v>
      </c>
      <c r="B4234">
        <v>1.7199692811365637</v>
      </c>
      <c r="C4234">
        <v>1427.7544662893213</v>
      </c>
      <c r="D4234">
        <v>8649.9115537732196</v>
      </c>
      <c r="E4234">
        <v>405.70305322135931</v>
      </c>
      <c r="F4234">
        <v>1507.8446323825594</v>
      </c>
      <c r="G4234">
        <v>1224.0302973759603</v>
      </c>
      <c r="H4234">
        <v>0.77590837672831503</v>
      </c>
      <c r="I4234">
        <v>3.0556544295536878</v>
      </c>
      <c r="J4234">
        <v>2014.6902407824828</v>
      </c>
      <c r="K4234">
        <v>13412.357106481053</v>
      </c>
      <c r="L4234">
        <v>430.54898793790295</v>
      </c>
      <c r="M4234">
        <v>2405.3648781142192</v>
      </c>
      <c r="N4234">
        <v>1438.1037421996812</v>
      </c>
      <c r="O4234">
        <v>0.69088237679051279</v>
      </c>
      <c r="P4234">
        <v>1.8716318970631993</v>
      </c>
    </row>
    <row r="4235" spans="1:16" x14ac:dyDescent="0.25">
      <c r="A4235">
        <v>85.574669539928436</v>
      </c>
      <c r="B4235">
        <v>5.2941511308492046</v>
      </c>
      <c r="C4235">
        <v>618.72678707887724</v>
      </c>
      <c r="D4235">
        <v>2921.2287346601283</v>
      </c>
      <c r="E4235">
        <v>655.69125189298256</v>
      </c>
      <c r="F4235">
        <v>1944.514832894565</v>
      </c>
      <c r="G4235">
        <v>846.76239182653615</v>
      </c>
      <c r="H4235">
        <v>3.3063447764692415</v>
      </c>
      <c r="I4235">
        <v>7.89208489104489</v>
      </c>
      <c r="J4235">
        <v>910.89256605758646</v>
      </c>
      <c r="K4235">
        <v>4879.3893555789136</v>
      </c>
      <c r="L4235">
        <v>943.44552551301047</v>
      </c>
      <c r="M4235">
        <v>3055.5741138473181</v>
      </c>
      <c r="N4235">
        <v>998.75325284499615</v>
      </c>
      <c r="O4235">
        <v>2.8829584008784508</v>
      </c>
      <c r="P4235">
        <v>9.5737521854440164</v>
      </c>
    </row>
    <row r="4236" spans="1:16" x14ac:dyDescent="0.25">
      <c r="A4236">
        <v>77.955491125583649</v>
      </c>
      <c r="B4236">
        <v>2.561447402400888</v>
      </c>
      <c r="C4236">
        <v>2750.0046997111253</v>
      </c>
      <c r="D4236">
        <v>19819.806630556901</v>
      </c>
      <c r="E4236">
        <v>661.65852002084341</v>
      </c>
      <c r="F4236">
        <v>4785.6095163411073</v>
      </c>
      <c r="G4236">
        <v>1660.1912379072867</v>
      </c>
      <c r="H4236">
        <v>0.89847427408267277</v>
      </c>
      <c r="I4236">
        <v>2.1166653035358434</v>
      </c>
      <c r="J4236">
        <v>3616.6010632398379</v>
      </c>
      <c r="K4236">
        <v>27532.696568644591</v>
      </c>
      <c r="L4236">
        <v>729.36459523973986</v>
      </c>
      <c r="M4236">
        <v>7739.2669847419302</v>
      </c>
      <c r="N4236">
        <v>1891.1659640828636</v>
      </c>
      <c r="O4236">
        <v>0.82210876603631011</v>
      </c>
      <c r="P4236">
        <v>1.6177153181950379</v>
      </c>
    </row>
    <row r="4237" spans="1:16" x14ac:dyDescent="0.25">
      <c r="A4237">
        <v>32.12678188085556</v>
      </c>
      <c r="B4237">
        <v>2.3864101042819494</v>
      </c>
      <c r="C4237">
        <v>1740.8662256550044</v>
      </c>
      <c r="D4237">
        <v>11143.983809882808</v>
      </c>
      <c r="E4237">
        <v>592.23348188334023</v>
      </c>
      <c r="F4237">
        <v>2606.3090594032387</v>
      </c>
      <c r="G4237">
        <v>1341.1746190654758</v>
      </c>
      <c r="H4237">
        <v>0.99709043633122962</v>
      </c>
      <c r="I4237">
        <v>3.4407495903419107</v>
      </c>
      <c r="J4237">
        <v>2412.6604472855302</v>
      </c>
      <c r="K4237">
        <v>16777.78854990051</v>
      </c>
      <c r="L4237">
        <v>609.7068612194837</v>
      </c>
      <c r="M4237">
        <v>4174.0374079231215</v>
      </c>
      <c r="N4237">
        <v>1564.9369224518559</v>
      </c>
      <c r="O4237">
        <v>0.89446122860599242</v>
      </c>
      <c r="P4237">
        <v>2.1265642261931594</v>
      </c>
    </row>
    <row r="4238" spans="1:16" x14ac:dyDescent="0.25">
      <c r="A4238">
        <v>71.863467037677765</v>
      </c>
      <c r="B4238">
        <v>6.0283156180834192</v>
      </c>
      <c r="C4238">
        <v>403.09310891130474</v>
      </c>
      <c r="D4238">
        <v>1666.3603847281533</v>
      </c>
      <c r="E4238">
        <v>516.99195474116539</v>
      </c>
      <c r="F4238">
        <v>1448.5537480090811</v>
      </c>
      <c r="G4238">
        <v>713.00563198222528</v>
      </c>
      <c r="H4238">
        <v>4.444258548374731</v>
      </c>
      <c r="I4238">
        <v>7.0001193535598771</v>
      </c>
      <c r="J4238">
        <v>595.36527022837322</v>
      </c>
      <c r="K4238">
        <v>2801.1557228644992</v>
      </c>
      <c r="L4238">
        <v>759.79271071158496</v>
      </c>
      <c r="M4238">
        <v>2260.386708170593</v>
      </c>
      <c r="N4238">
        <v>831.69281711851988</v>
      </c>
      <c r="O4238">
        <v>3.8610129846970751</v>
      </c>
      <c r="P4238">
        <v>9.0801486107557299</v>
      </c>
    </row>
    <row r="4239" spans="1:16" x14ac:dyDescent="0.25">
      <c r="A4239">
        <v>93.749248683452606</v>
      </c>
      <c r="B4239">
        <v>4.7059865227147748</v>
      </c>
      <c r="C4239">
        <v>864.08624157225006</v>
      </c>
      <c r="D4239">
        <v>4518.354767204537</v>
      </c>
      <c r="E4239">
        <v>770.96044553856382</v>
      </c>
      <c r="F4239">
        <v>2425.4022822752277</v>
      </c>
      <c r="G4239">
        <v>976.90947850792861</v>
      </c>
      <c r="H4239">
        <v>2.5807509702181815</v>
      </c>
      <c r="I4239">
        <v>8.2385580840337163</v>
      </c>
      <c r="J4239">
        <v>1258.651741756574</v>
      </c>
      <c r="K4239">
        <v>7400.7542534337645</v>
      </c>
      <c r="L4239">
        <v>1060.7256679341579</v>
      </c>
      <c r="M4239">
        <v>3833.2523925588243</v>
      </c>
      <c r="N4239">
        <v>1155.7882259537123</v>
      </c>
      <c r="O4239">
        <v>2.2643018798209074</v>
      </c>
      <c r="P4239">
        <v>8.5352238985896669</v>
      </c>
    </row>
    <row r="4240" spans="1:16" x14ac:dyDescent="0.25">
      <c r="A4240">
        <v>90.521820604801178</v>
      </c>
      <c r="B4240">
        <v>5.360393595557281</v>
      </c>
      <c r="C4240">
        <v>627.63181424955951</v>
      </c>
      <c r="D4240">
        <v>2976.3732685724704</v>
      </c>
      <c r="E4240">
        <v>672.03336377034111</v>
      </c>
      <c r="F4240">
        <v>1997.2393583773103</v>
      </c>
      <c r="G4240">
        <v>851.83439336047775</v>
      </c>
      <c r="H4240">
        <v>3.3291720888706888</v>
      </c>
      <c r="I4240">
        <v>8.0576025110217255</v>
      </c>
      <c r="J4240">
        <v>923.72705493311878</v>
      </c>
      <c r="K4240">
        <v>4968.690917906717</v>
      </c>
      <c r="L4240">
        <v>965.69511588029002</v>
      </c>
      <c r="M4240">
        <v>3139.1790475242829</v>
      </c>
      <c r="N4240">
        <v>1004.9786426575289</v>
      </c>
      <c r="O4240">
        <v>2.9034581715840857</v>
      </c>
      <c r="P4240">
        <v>9.7277484642107144</v>
      </c>
    </row>
    <row r="4241" spans="1:16" x14ac:dyDescent="0.25">
      <c r="A4241">
        <v>91.179801881313324</v>
      </c>
      <c r="B4241">
        <v>5.0503636735985964</v>
      </c>
      <c r="C4241">
        <v>722.12910986723921</v>
      </c>
      <c r="D4241">
        <v>3575.4216045931662</v>
      </c>
      <c r="E4241">
        <v>713.04174476196249</v>
      </c>
      <c r="F4241">
        <v>2167.3080489566423</v>
      </c>
      <c r="G4241">
        <v>903.90421340538819</v>
      </c>
      <c r="H4241">
        <v>2.970079290515975</v>
      </c>
      <c r="I4241">
        <v>8.1910929495730809</v>
      </c>
      <c r="J4241">
        <v>1058.9309010722582</v>
      </c>
      <c r="K4241">
        <v>5928.1306791353054</v>
      </c>
      <c r="L4241">
        <v>1008.8515047255779</v>
      </c>
      <c r="M4241">
        <v>3414.6288288849555</v>
      </c>
      <c r="N4241">
        <v>1068.4004354693027</v>
      </c>
      <c r="O4241">
        <v>2.5962521684102473</v>
      </c>
      <c r="P4241">
        <v>9.3852034828173849</v>
      </c>
    </row>
    <row r="4242" spans="1:16" x14ac:dyDescent="0.25">
      <c r="A4242">
        <v>17.945139229297638</v>
      </c>
      <c r="B4242">
        <v>8.4458194362509751</v>
      </c>
      <c r="C4242">
        <v>70.457545234982845</v>
      </c>
      <c r="D4242">
        <v>180.19182075721992</v>
      </c>
      <c r="E4242">
        <v>157.96575129534517</v>
      </c>
      <c r="F4242">
        <v>354.62346336800243</v>
      </c>
      <c r="G4242">
        <v>429.66612954769522</v>
      </c>
      <c r="H4242">
        <v>11.800243117756988</v>
      </c>
      <c r="I4242">
        <v>7.3044618601268434</v>
      </c>
      <c r="J4242">
        <v>99.431648002524426</v>
      </c>
      <c r="K4242">
        <v>273.46853135168209</v>
      </c>
      <c r="L4242">
        <v>227.80844276463671</v>
      </c>
      <c r="M4242">
        <v>539.73912507561158</v>
      </c>
      <c r="N4242">
        <v>462.39462948440598</v>
      </c>
      <c r="O4242">
        <v>10.532866251685014</v>
      </c>
      <c r="P4242">
        <v>7.8481533275873749</v>
      </c>
    </row>
    <row r="4243" spans="1:16" x14ac:dyDescent="0.25">
      <c r="A4243">
        <v>81.924728095531464</v>
      </c>
      <c r="B4243">
        <v>4.0859562345793705</v>
      </c>
      <c r="C4243">
        <v>1070.1976465217003</v>
      </c>
      <c r="D4243">
        <v>5965.2712920412141</v>
      </c>
      <c r="E4243">
        <v>791.99755929321498</v>
      </c>
      <c r="F4243">
        <v>2630.5197877087976</v>
      </c>
      <c r="G4243">
        <v>1074.0377707876744</v>
      </c>
      <c r="H4243">
        <v>2.061650736867509</v>
      </c>
      <c r="I4243">
        <v>7.5542994602568445</v>
      </c>
      <c r="J4243">
        <v>1541.6488710246083</v>
      </c>
      <c r="K4243">
        <v>9580.3867372722016</v>
      </c>
      <c r="L4243">
        <v>1015.7441405222635</v>
      </c>
      <c r="M4243">
        <v>4173.5117204399994</v>
      </c>
      <c r="N4243">
        <v>1269.2227866284788</v>
      </c>
      <c r="O4243">
        <v>1.8188580891968329</v>
      </c>
      <c r="P4243">
        <v>6.1078384198365399</v>
      </c>
    </row>
    <row r="4244" spans="1:16" x14ac:dyDescent="0.25">
      <c r="A4244">
        <v>87.065002501010895</v>
      </c>
      <c r="B4244">
        <v>8.1705437035998614</v>
      </c>
      <c r="C4244">
        <v>233.66464865483684</v>
      </c>
      <c r="D4244">
        <v>817.93075492101786</v>
      </c>
      <c r="E4244">
        <v>439.76974327136514</v>
      </c>
      <c r="F4244">
        <v>1151.8729588500535</v>
      </c>
      <c r="G4244">
        <v>586.67293085119672</v>
      </c>
      <c r="H4244">
        <v>7.4162542701960739</v>
      </c>
      <c r="I4244">
        <v>7.7469671716787802</v>
      </c>
      <c r="J4244">
        <v>342.25211801342482</v>
      </c>
      <c r="K4244">
        <v>1351.8097851964105</v>
      </c>
      <c r="L4244">
        <v>644.32940380398134</v>
      </c>
      <c r="M4244">
        <v>1782.5036514592346</v>
      </c>
      <c r="N4244">
        <v>669.39039087486935</v>
      </c>
      <c r="O4244">
        <v>6.4557780946136862</v>
      </c>
      <c r="P4244">
        <v>9.0344098162405384</v>
      </c>
    </row>
    <row r="4245" spans="1:16" x14ac:dyDescent="0.25">
      <c r="A4245">
        <v>95.743243634700775</v>
      </c>
      <c r="B4245">
        <v>0.96126667430684909</v>
      </c>
      <c r="C4245">
        <v>14422.521365635816</v>
      </c>
      <c r="D4245">
        <v>146753.40816484488</v>
      </c>
      <c r="E4245">
        <v>968.30250597441113</v>
      </c>
      <c r="F4245">
        <v>25977.778670030297</v>
      </c>
      <c r="G4245">
        <v>3643.0175469744945</v>
      </c>
      <c r="H4245">
        <v>0.18828320238496385</v>
      </c>
      <c r="I4245">
        <v>0.85575551589489351</v>
      </c>
      <c r="J4245">
        <v>16252.450965257392</v>
      </c>
      <c r="K4245">
        <v>172417.6826247451</v>
      </c>
      <c r="L4245">
        <v>1560.4756630536383</v>
      </c>
      <c r="M4245">
        <v>44141.511910194706</v>
      </c>
      <c r="N4245">
        <v>3880.1056010953662</v>
      </c>
      <c r="O4245">
        <v>0.18122220705373801</v>
      </c>
      <c r="P4245">
        <v>1.0922423167779274</v>
      </c>
    </row>
    <row r="4246" spans="1:16" x14ac:dyDescent="0.25">
      <c r="A4246">
        <v>83.089357197284698</v>
      </c>
      <c r="B4246">
        <v>2.8309893133509139</v>
      </c>
      <c r="C4246">
        <v>2350.9001644907912</v>
      </c>
      <c r="D4246">
        <v>16291.353385910403</v>
      </c>
      <c r="E4246">
        <v>715.14952371431059</v>
      </c>
      <c r="F4246">
        <v>4375.9391922604082</v>
      </c>
      <c r="G4246">
        <v>1542.6187312751506</v>
      </c>
      <c r="H4246">
        <v>1.0540286121890319</v>
      </c>
      <c r="I4246">
        <v>2.7760724326520982</v>
      </c>
      <c r="J4246">
        <v>3152.6852759814201</v>
      </c>
      <c r="K4246">
        <v>23299.264057673481</v>
      </c>
      <c r="L4246">
        <v>768.33097248060653</v>
      </c>
      <c r="M4246">
        <v>7052.2984707923315</v>
      </c>
      <c r="N4246">
        <v>1773.8171171303666</v>
      </c>
      <c r="O4246">
        <v>0.95760398096402166</v>
      </c>
      <c r="P4246">
        <v>1.9680936750121212</v>
      </c>
    </row>
    <row r="4247" spans="1:16" x14ac:dyDescent="0.25">
      <c r="A4247">
        <v>92.881869494915009</v>
      </c>
      <c r="B4247">
        <v>5.3756841656804655</v>
      </c>
      <c r="C4247">
        <v>635.84104112840828</v>
      </c>
      <c r="D4247">
        <v>3027.4162825494191</v>
      </c>
      <c r="E4247">
        <v>681.4517832163541</v>
      </c>
      <c r="F4247">
        <v>2029.2112859824972</v>
      </c>
      <c r="G4247">
        <v>856.48348218832211</v>
      </c>
      <c r="H4247">
        <v>3.321844700527699</v>
      </c>
      <c r="I4247">
        <v>8.1413635434233651</v>
      </c>
      <c r="J4247">
        <v>935.54448248900997</v>
      </c>
      <c r="K4247">
        <v>5051.2007132355729</v>
      </c>
      <c r="L4247">
        <v>978.02426384524404</v>
      </c>
      <c r="M4247">
        <v>3190.1300075854483</v>
      </c>
      <c r="N4247">
        <v>1010.6775998345668</v>
      </c>
      <c r="O4247">
        <v>2.8976219094967171</v>
      </c>
      <c r="P4247">
        <v>9.7852578320377486</v>
      </c>
    </row>
    <row r="4248" spans="1:16" x14ac:dyDescent="0.25">
      <c r="A4248">
        <v>56.611892282962799</v>
      </c>
      <c r="B4248">
        <v>9.3948305863884514</v>
      </c>
      <c r="C4248">
        <v>125.1344264304588</v>
      </c>
      <c r="D4248">
        <v>367.20668444005003</v>
      </c>
      <c r="E4248">
        <v>295.54230082008269</v>
      </c>
      <c r="F4248">
        <v>714.05627247559551</v>
      </c>
      <c r="G4248">
        <v>488.192124921051</v>
      </c>
      <c r="H4248">
        <v>10.739513084321176</v>
      </c>
      <c r="I4248">
        <v>8.8853368145001443</v>
      </c>
      <c r="J4248">
        <v>179.89627421024699</v>
      </c>
      <c r="K4248">
        <v>582.42507604861282</v>
      </c>
      <c r="L4248">
        <v>427.60041376441626</v>
      </c>
      <c r="M4248">
        <v>1095.1714106229767</v>
      </c>
      <c r="N4248">
        <v>540.38659852071339</v>
      </c>
      <c r="O4248">
        <v>9.4439011441040215</v>
      </c>
      <c r="P4248">
        <v>8.6656378834350729</v>
      </c>
    </row>
    <row r="4249" spans="1:16" x14ac:dyDescent="0.25">
      <c r="A4249">
        <v>46.058806359767914</v>
      </c>
      <c r="B4249">
        <v>4.3530381950612842</v>
      </c>
      <c r="C4249">
        <v>603.79601031625668</v>
      </c>
      <c r="D4249">
        <v>2829.3024668643679</v>
      </c>
      <c r="E4249">
        <v>528.00768766048543</v>
      </c>
      <c r="F4249">
        <v>1560.2376634904222</v>
      </c>
      <c r="G4249">
        <v>838.18946383539605</v>
      </c>
      <c r="H4249">
        <v>2.7445224921437958</v>
      </c>
      <c r="I4249">
        <v>6.3963899673911575</v>
      </c>
      <c r="J4249">
        <v>889.33740397298516</v>
      </c>
      <c r="K4249">
        <v>4730.1478983393154</v>
      </c>
      <c r="L4249">
        <v>761.34622825947645</v>
      </c>
      <c r="M4249">
        <v>2450.7237279940946</v>
      </c>
      <c r="N4249">
        <v>988.21188247984878</v>
      </c>
      <c r="O4249">
        <v>2.3922699772411313</v>
      </c>
      <c r="P4249">
        <v>7.8214097831215819</v>
      </c>
    </row>
    <row r="4250" spans="1:16" x14ac:dyDescent="0.25">
      <c r="A4250">
        <v>71.471413910388947</v>
      </c>
      <c r="B4250">
        <v>2.8590036476097618</v>
      </c>
      <c r="C4250">
        <v>2080.6179752123526</v>
      </c>
      <c r="D4250">
        <v>13969.67846426114</v>
      </c>
      <c r="E4250">
        <v>714.44655915528369</v>
      </c>
      <c r="F4250">
        <v>3828.3698218420068</v>
      </c>
      <c r="G4250">
        <v>1457.0762872597722</v>
      </c>
      <c r="H4250">
        <v>1.1153761743851474</v>
      </c>
      <c r="I4250">
        <v>3.265837934964412</v>
      </c>
      <c r="J4250">
        <v>2829.9573181889982</v>
      </c>
      <c r="K4250">
        <v>20417.498735434372</v>
      </c>
      <c r="L4250">
        <v>753.57936457749702</v>
      </c>
      <c r="M4250">
        <v>6153.7701852965711</v>
      </c>
      <c r="N4250">
        <v>1686.4329384273442</v>
      </c>
      <c r="O4250">
        <v>1.0079514557597025</v>
      </c>
      <c r="P4250">
        <v>2.1781857776636735</v>
      </c>
    </row>
    <row r="4251" spans="1:16" x14ac:dyDescent="0.25">
      <c r="A4251">
        <v>47.198309600353241</v>
      </c>
      <c r="B4251">
        <v>7.6858413837534139</v>
      </c>
      <c r="C4251">
        <v>169.86093776594669</v>
      </c>
      <c r="D4251">
        <v>541.93417500511202</v>
      </c>
      <c r="E4251">
        <v>315.01452749505131</v>
      </c>
      <c r="F4251">
        <v>792.07926145742431</v>
      </c>
      <c r="G4251">
        <v>531.10536764780818</v>
      </c>
      <c r="H4251">
        <v>7.8583019831457355</v>
      </c>
      <c r="I4251">
        <v>7.1145385680679247</v>
      </c>
      <c r="J4251">
        <v>246.59784720575408</v>
      </c>
      <c r="K4251">
        <v>878.69230558611537</v>
      </c>
      <c r="L4251">
        <v>458.40820774023183</v>
      </c>
      <c r="M4251">
        <v>1220.0607713160007</v>
      </c>
      <c r="N4251">
        <v>596.8599086764998</v>
      </c>
      <c r="O4251">
        <v>6.8696639398139983</v>
      </c>
      <c r="P4251">
        <v>7.5207496367735622</v>
      </c>
    </row>
    <row r="4252" spans="1:16" x14ac:dyDescent="0.25">
      <c r="A4252">
        <v>76.361220419406891</v>
      </c>
      <c r="B4252">
        <v>1.0292938535412359</v>
      </c>
      <c r="C4252">
        <v>12043.739557978281</v>
      </c>
      <c r="D4252">
        <v>118116.66450504152</v>
      </c>
      <c r="E4252">
        <v>761.800824552682</v>
      </c>
      <c r="F4252">
        <v>18941.166002600283</v>
      </c>
      <c r="G4252">
        <v>3336.3434762007996</v>
      </c>
      <c r="H4252">
        <v>0.2135294518280321</v>
      </c>
      <c r="I4252">
        <v>0.77134004777787202</v>
      </c>
      <c r="J4252">
        <v>13503.144056836163</v>
      </c>
      <c r="K4252">
        <v>137260.88789127095</v>
      </c>
      <c r="L4252">
        <v>1173.1988994841975</v>
      </c>
      <c r="M4252">
        <v>31958.393425686027</v>
      </c>
      <c r="N4252">
        <v>3539.5907682834145</v>
      </c>
      <c r="O4252">
        <v>0.20554198850672623</v>
      </c>
      <c r="P4252">
        <v>0.97371828205027311</v>
      </c>
    </row>
    <row r="4253" spans="1:16" x14ac:dyDescent="0.25">
      <c r="A4253">
        <v>42.91506427526474</v>
      </c>
      <c r="B4253">
        <v>9.9409225388965954</v>
      </c>
      <c r="C4253">
        <v>91.370401012877494</v>
      </c>
      <c r="D4253">
        <v>247.76926835464201</v>
      </c>
      <c r="E4253">
        <v>236.4028311980303</v>
      </c>
      <c r="F4253">
        <v>548.34005769063629</v>
      </c>
      <c r="G4253">
        <v>452.96564981960194</v>
      </c>
      <c r="H4253">
        <v>12.704982583231285</v>
      </c>
      <c r="I4253">
        <v>9.0927687345155643</v>
      </c>
      <c r="J4253">
        <v>130.00556887135997</v>
      </c>
      <c r="K4253">
        <v>383.5747268198445</v>
      </c>
      <c r="L4253">
        <v>340.9338028284015</v>
      </c>
      <c r="M4253">
        <v>837.42732356014119</v>
      </c>
      <c r="N4253">
        <v>493.63424492855205</v>
      </c>
      <c r="O4253">
        <v>11.257962853246617</v>
      </c>
      <c r="P4253">
        <v>9.4368881089822647</v>
      </c>
    </row>
    <row r="4254" spans="1:16" x14ac:dyDescent="0.25">
      <c r="A4254">
        <v>98.188477337360382</v>
      </c>
      <c r="B4254">
        <v>8.6462667495333623</v>
      </c>
      <c r="C4254">
        <v>225.14539381024341</v>
      </c>
      <c r="D4254">
        <v>779.46626333348263</v>
      </c>
      <c r="E4254">
        <v>450.87351910244865</v>
      </c>
      <c r="F4254">
        <v>1175.4271900712506</v>
      </c>
      <c r="G4254">
        <v>579.57429311657518</v>
      </c>
      <c r="H4254">
        <v>7.9585578875282961</v>
      </c>
      <c r="I4254">
        <v>8.1336597656995355</v>
      </c>
      <c r="J4254">
        <v>329.46899200990856</v>
      </c>
      <c r="K4254">
        <v>1285.7282376255164</v>
      </c>
      <c r="L4254">
        <v>660.10876310846925</v>
      </c>
      <c r="M4254">
        <v>1817.9560112251456</v>
      </c>
      <c r="N4254">
        <v>660.16080011735551</v>
      </c>
      <c r="O4254">
        <v>6.9305146699088747</v>
      </c>
      <c r="P4254">
        <v>9.400477414947412</v>
      </c>
    </row>
    <row r="4255" spans="1:16" x14ac:dyDescent="0.25">
      <c r="A4255">
        <v>89.748560130596161</v>
      </c>
      <c r="B4255">
        <v>2.5282255667120865</v>
      </c>
      <c r="C4255">
        <v>3090.3130175682381</v>
      </c>
      <c r="D4255">
        <v>22909.302431406413</v>
      </c>
      <c r="E4255">
        <v>668.6322224342772</v>
      </c>
      <c r="F4255">
        <v>5462.3403847330846</v>
      </c>
      <c r="G4255">
        <v>1753.6082601829848</v>
      </c>
      <c r="H4255">
        <v>0.84860220465395475</v>
      </c>
      <c r="I4255">
        <v>1.8805708230708647</v>
      </c>
      <c r="J4255">
        <v>4002.148603996015</v>
      </c>
      <c r="K4255">
        <v>31126.315128118607</v>
      </c>
      <c r="L4255">
        <v>752.38159816941231</v>
      </c>
      <c r="M4255">
        <v>8857.2575905272533</v>
      </c>
      <c r="N4255">
        <v>1982.4779764870614</v>
      </c>
      <c r="O4255">
        <v>0.78070127907253517</v>
      </c>
      <c r="P4255">
        <v>1.5122923845899408</v>
      </c>
    </row>
    <row r="4256" spans="1:16" x14ac:dyDescent="0.25">
      <c r="A4256">
        <v>64.18359237909317</v>
      </c>
      <c r="B4256">
        <v>2.0385237726702807</v>
      </c>
      <c r="C4256">
        <v>3757.1514205170488</v>
      </c>
      <c r="D4256">
        <v>29142.627810351412</v>
      </c>
      <c r="E4256">
        <v>569.45370517685069</v>
      </c>
      <c r="F4256">
        <v>5670.5329501664119</v>
      </c>
      <c r="G4256">
        <v>1922.1199436233071</v>
      </c>
      <c r="H4256">
        <v>0.63601156340859022</v>
      </c>
      <c r="I4256">
        <v>1.3266792272710355</v>
      </c>
      <c r="J4256">
        <v>4736.6122898660851</v>
      </c>
      <c r="K4256">
        <v>38148.889367569645</v>
      </c>
      <c r="L4256">
        <v>665.05207910971194</v>
      </c>
      <c r="M4256">
        <v>9237.7753864226725</v>
      </c>
      <c r="N4256">
        <v>2143.9267265910185</v>
      </c>
      <c r="O4256">
        <v>0.59051117439607914</v>
      </c>
      <c r="P4256">
        <v>1.1526913989869383</v>
      </c>
    </row>
    <row r="4257" spans="1:16" x14ac:dyDescent="0.25">
      <c r="A4257">
        <v>40.147466599941254</v>
      </c>
      <c r="B4257">
        <v>7.2252508981856716</v>
      </c>
      <c r="C4257">
        <v>172.83853142079039</v>
      </c>
      <c r="D4257">
        <v>554.15677734973042</v>
      </c>
      <c r="E4257">
        <v>300.58512697896714</v>
      </c>
      <c r="F4257">
        <v>757.50335979787917</v>
      </c>
      <c r="G4257">
        <v>533.83345156313499</v>
      </c>
      <c r="H4257">
        <v>7.3400680905178026</v>
      </c>
      <c r="I4257">
        <v>6.6782651542067688</v>
      </c>
      <c r="J4257">
        <v>251.05353809778708</v>
      </c>
      <c r="K4257">
        <v>899.55683311958683</v>
      </c>
      <c r="L4257">
        <v>437.57420406559589</v>
      </c>
      <c r="M4257">
        <v>1167.0923765478913</v>
      </c>
      <c r="N4257">
        <v>600.43587618982235</v>
      </c>
      <c r="O4257">
        <v>6.4148060272514442</v>
      </c>
      <c r="P4257">
        <v>7.108143355861273</v>
      </c>
    </row>
    <row r="4258" spans="1:16" x14ac:dyDescent="0.25">
      <c r="A4258">
        <v>44.759590446949005</v>
      </c>
      <c r="B4258">
        <v>1.9824882835875164</v>
      </c>
      <c r="C4258">
        <v>3157.8566830820182</v>
      </c>
      <c r="D4258">
        <v>23530.400867480017</v>
      </c>
      <c r="E4258">
        <v>526.96958356673133</v>
      </c>
      <c r="F4258">
        <v>4402.0849233543522</v>
      </c>
      <c r="G4258">
        <v>1771.498050649961</v>
      </c>
      <c r="H4258">
        <v>0.66003567307616939</v>
      </c>
      <c r="I4258">
        <v>1.4492542949104898</v>
      </c>
      <c r="J4258">
        <v>4077.7178253606648</v>
      </c>
      <c r="K4258">
        <v>31838.332241530905</v>
      </c>
      <c r="L4258">
        <v>595.32152193097147</v>
      </c>
      <c r="M4258">
        <v>7141.6320385572071</v>
      </c>
      <c r="N4258">
        <v>1999.7981629327276</v>
      </c>
      <c r="O4258">
        <v>0.6078384549230913</v>
      </c>
      <c r="P4258">
        <v>1.175940175909624</v>
      </c>
    </row>
    <row r="4259" spans="1:16" x14ac:dyDescent="0.25">
      <c r="A4259">
        <v>45.204007804393768</v>
      </c>
      <c r="B4259">
        <v>7.1912049108844016</v>
      </c>
      <c r="C4259">
        <v>190.67279100987082</v>
      </c>
      <c r="D4259">
        <v>628.7787658244448</v>
      </c>
      <c r="E4259">
        <v>325.41048972806897</v>
      </c>
      <c r="F4259">
        <v>830.53491746323914</v>
      </c>
      <c r="G4259">
        <v>549.87624470876142</v>
      </c>
      <c r="H4259">
        <v>7.0440015753841507</v>
      </c>
      <c r="I4259">
        <v>6.6310832863263043</v>
      </c>
      <c r="J4259">
        <v>277.7652806810076</v>
      </c>
      <c r="K4259">
        <v>1027.1860411929745</v>
      </c>
      <c r="L4259">
        <v>474.73105804180437</v>
      </c>
      <c r="M4259">
        <v>1281.4213114186039</v>
      </c>
      <c r="N4259">
        <v>621.43298939254692</v>
      </c>
      <c r="O4259">
        <v>6.1468709658700096</v>
      </c>
      <c r="P4259">
        <v>7.3132525574024765</v>
      </c>
    </row>
    <row r="4260" spans="1:16" x14ac:dyDescent="0.25">
      <c r="A4260">
        <v>26.121488630771637</v>
      </c>
      <c r="B4260">
        <v>5.9085351278685687</v>
      </c>
      <c r="C4260">
        <v>196.56106803669189</v>
      </c>
      <c r="D4260">
        <v>653.93212775653649</v>
      </c>
      <c r="E4260">
        <v>274.4082889920071</v>
      </c>
      <c r="F4260">
        <v>703.10617116008041</v>
      </c>
      <c r="G4260">
        <v>555.06645156070522</v>
      </c>
      <c r="H4260">
        <v>5.7223490198834552</v>
      </c>
      <c r="I4260">
        <v>5.4565037315098257</v>
      </c>
      <c r="J4260">
        <v>286.5919047338441</v>
      </c>
      <c r="K4260">
        <v>1070.2838292363733</v>
      </c>
      <c r="L4260">
        <v>400.5926471641726</v>
      </c>
      <c r="M4260">
        <v>1085.2912427643544</v>
      </c>
      <c r="N4260">
        <v>628.21453067499101</v>
      </c>
      <c r="O4260">
        <v>4.991430549701545</v>
      </c>
      <c r="P4260">
        <v>6.0765455275607803</v>
      </c>
    </row>
    <row r="4261" spans="1:16" x14ac:dyDescent="0.25">
      <c r="A4261">
        <v>92.138337552547455</v>
      </c>
      <c r="B4261">
        <v>4.3310441462364109</v>
      </c>
      <c r="C4261">
        <v>1026.0373272401348</v>
      </c>
      <c r="D4261">
        <v>5648.2922605747117</v>
      </c>
      <c r="E4261">
        <v>813.03326309998511</v>
      </c>
      <c r="F4261">
        <v>2667.682552018432</v>
      </c>
      <c r="G4261">
        <v>1053.9921806193674</v>
      </c>
      <c r="H4261">
        <v>2.2214502704314287</v>
      </c>
      <c r="I4261">
        <v>7.9495350128690703</v>
      </c>
      <c r="J4261">
        <v>1481.6874692433753</v>
      </c>
      <c r="K4261">
        <v>9110.5396650726489</v>
      </c>
      <c r="L4261">
        <v>1077.9811505451023</v>
      </c>
      <c r="M4261">
        <v>4229.207803066316</v>
      </c>
      <c r="N4261">
        <v>1246.0771553176412</v>
      </c>
      <c r="O4261">
        <v>1.9575287870186704</v>
      </c>
      <c r="P4261">
        <v>6.7865723116443464</v>
      </c>
    </row>
    <row r="4262" spans="1:16" x14ac:dyDescent="0.25">
      <c r="A4262">
        <v>4.6256712079048157</v>
      </c>
      <c r="B4262">
        <v>8.3136505263496723</v>
      </c>
      <c r="C4262">
        <v>31.406600159781117</v>
      </c>
      <c r="D4262">
        <v>70.299210910711651</v>
      </c>
      <c r="E4262">
        <v>67.808720485524034</v>
      </c>
      <c r="F4262">
        <v>139.13689140307326</v>
      </c>
      <c r="G4262">
        <v>382.76279733205035</v>
      </c>
      <c r="H4262">
        <v>14.941887601728377</v>
      </c>
      <c r="I4262">
        <v>5.549880713248017</v>
      </c>
      <c r="J4262">
        <v>43.340885659445945</v>
      </c>
      <c r="K4262">
        <v>101.10060496883825</v>
      </c>
      <c r="L4262">
        <v>98.915442221218626</v>
      </c>
      <c r="M4262">
        <v>209.70518524544318</v>
      </c>
      <c r="N4262">
        <v>397.858554992471</v>
      </c>
      <c r="O4262">
        <v>13.693725835539825</v>
      </c>
      <c r="P4262">
        <v>6.302180304298326</v>
      </c>
    </row>
    <row r="4263" spans="1:16" x14ac:dyDescent="0.25">
      <c r="A4263">
        <v>61.532914340496063</v>
      </c>
      <c r="B4263">
        <v>2.7567508728606294</v>
      </c>
      <c r="C4263">
        <v>2023.7156278239618</v>
      </c>
      <c r="D4263">
        <v>13488.783012361233</v>
      </c>
      <c r="E4263">
        <v>687.69975140547604</v>
      </c>
      <c r="F4263">
        <v>3574.7356444838592</v>
      </c>
      <c r="G4263">
        <v>1438.3629628274057</v>
      </c>
      <c r="H4263">
        <v>1.0869881583816869</v>
      </c>
      <c r="I4263">
        <v>3.2650225356919145</v>
      </c>
      <c r="J4263">
        <v>2761.0199128963873</v>
      </c>
      <c r="K4263">
        <v>19809.190356536612</v>
      </c>
      <c r="L4263">
        <v>722.48809560665802</v>
      </c>
      <c r="M4263">
        <v>5742.7344921006152</v>
      </c>
      <c r="N4263">
        <v>1667.0674747101802</v>
      </c>
      <c r="O4263">
        <v>0.98114003087082069</v>
      </c>
      <c r="P4263">
        <v>2.1484537088016182</v>
      </c>
    </row>
    <row r="4264" spans="1:16" x14ac:dyDescent="0.25">
      <c r="A4264">
        <v>6.8892646431922913</v>
      </c>
      <c r="B4264">
        <v>4.4863700113068008</v>
      </c>
      <c r="C4264">
        <v>135.54721654405935</v>
      </c>
      <c r="D4264">
        <v>406.32064991751736</v>
      </c>
      <c r="E4264">
        <v>151.32545293102666</v>
      </c>
      <c r="F4264">
        <v>369.45833828148676</v>
      </c>
      <c r="G4264">
        <v>498.53098737020952</v>
      </c>
      <c r="H4264">
        <v>4.9823458798292357</v>
      </c>
      <c r="I4264">
        <v>4.2435998571882703</v>
      </c>
      <c r="J4264">
        <v>195.37733427422688</v>
      </c>
      <c r="K4264">
        <v>648.33326098740133</v>
      </c>
      <c r="L4264">
        <v>219.22998755342391</v>
      </c>
      <c r="M4264">
        <v>567.27864458345084</v>
      </c>
      <c r="N4264">
        <v>554.03339533951441</v>
      </c>
      <c r="O4264">
        <v>4.3738375381923218</v>
      </c>
      <c r="P4264">
        <v>4.1680327083723974</v>
      </c>
    </row>
    <row r="4265" spans="1:16" x14ac:dyDescent="0.25">
      <c r="A4265">
        <v>7.3168763518333435</v>
      </c>
      <c r="B4265">
        <v>4.1684100456949063</v>
      </c>
      <c r="C4265">
        <v>166.32061238058859</v>
      </c>
      <c r="D4265">
        <v>527.49229153333977</v>
      </c>
      <c r="E4265">
        <v>167.78558478291356</v>
      </c>
      <c r="F4265">
        <v>420.73113498843117</v>
      </c>
      <c r="G4265">
        <v>527.84240565253742</v>
      </c>
      <c r="H4265">
        <v>4.2952151255577915</v>
      </c>
      <c r="I4265">
        <v>3.8668455792130167</v>
      </c>
      <c r="J4265">
        <v>241.30191016575307</v>
      </c>
      <c r="K4265">
        <v>854.05687971901978</v>
      </c>
      <c r="L4265">
        <v>244.05138488750012</v>
      </c>
      <c r="M4265">
        <v>647.86875124743585</v>
      </c>
      <c r="N4265">
        <v>592.58073098178227</v>
      </c>
      <c r="O4265">
        <v>3.7561640900585211</v>
      </c>
      <c r="P4265">
        <v>4.05326378840752</v>
      </c>
    </row>
    <row r="4266" spans="1:16" x14ac:dyDescent="0.25">
      <c r="A4266">
        <v>35.649512588977814</v>
      </c>
      <c r="B4266">
        <v>6.1515177584410692</v>
      </c>
      <c r="C4266">
        <v>226.52125989689125</v>
      </c>
      <c r="D4266">
        <v>785.64665507463906</v>
      </c>
      <c r="E4266">
        <v>322.45107190736627</v>
      </c>
      <c r="F4266">
        <v>841.27836633184336</v>
      </c>
      <c r="G4266">
        <v>580.72682166602772</v>
      </c>
      <c r="H4266">
        <v>5.6492764237769402</v>
      </c>
      <c r="I4266">
        <v>5.7938860143517505</v>
      </c>
      <c r="J4266">
        <v>331.53345199100124</v>
      </c>
      <c r="K4266">
        <v>1296.344895261836</v>
      </c>
      <c r="L4266">
        <v>472.14810480842817</v>
      </c>
      <c r="M4266">
        <v>1301.2668427796648</v>
      </c>
      <c r="N4266">
        <v>661.66003542476574</v>
      </c>
      <c r="O4266">
        <v>4.9192129984853779</v>
      </c>
      <c r="P4266">
        <v>6.7063088987730968</v>
      </c>
    </row>
    <row r="4267" spans="1:16" x14ac:dyDescent="0.25">
      <c r="A4267">
        <v>65.500416457653046</v>
      </c>
      <c r="B4267">
        <v>5.619246544283806</v>
      </c>
      <c r="C4267">
        <v>440.98558680795219</v>
      </c>
      <c r="D4267">
        <v>1874.5191449117146</v>
      </c>
      <c r="E4267">
        <v>520.54703866387524</v>
      </c>
      <c r="F4267">
        <v>1474.9275065333852</v>
      </c>
      <c r="G4267">
        <v>738.27157667017707</v>
      </c>
      <c r="H4267">
        <v>4.0015715869274127</v>
      </c>
      <c r="I4267">
        <v>6.8469503835593679</v>
      </c>
      <c r="J4267">
        <v>651.43996793958286</v>
      </c>
      <c r="K4267">
        <v>3151.9538913591714</v>
      </c>
      <c r="L4267">
        <v>763.47716654676697</v>
      </c>
      <c r="M4267">
        <v>2304.8359371183064</v>
      </c>
      <c r="N4267">
        <v>863.65766156879363</v>
      </c>
      <c r="O4267">
        <v>3.4777144319771791</v>
      </c>
      <c r="P4267">
        <v>8.8936377560318576</v>
      </c>
    </row>
    <row r="4268" spans="1:16" x14ac:dyDescent="0.25">
      <c r="A4268">
        <v>40.373150885105133</v>
      </c>
      <c r="B4268">
        <v>2.2838594981914837</v>
      </c>
      <c r="C4268">
        <v>2231.2185784132512</v>
      </c>
      <c r="D4268">
        <v>15255.954948739194</v>
      </c>
      <c r="E4268">
        <v>573.89289445350494</v>
      </c>
      <c r="F4268">
        <v>3318.5990365357552</v>
      </c>
      <c r="G4268">
        <v>1505.392319194754</v>
      </c>
      <c r="H4268">
        <v>0.86746660372825168</v>
      </c>
      <c r="I4268">
        <v>2.3867561212005555</v>
      </c>
      <c r="J4268">
        <v>3010.7091765749924</v>
      </c>
      <c r="K4268">
        <v>22024.775366855807</v>
      </c>
      <c r="L4268">
        <v>611.62757764159767</v>
      </c>
      <c r="M4268">
        <v>5342.2710506142412</v>
      </c>
      <c r="N4268">
        <v>1736.0125062829084</v>
      </c>
      <c r="O4268">
        <v>0.78629311361761356</v>
      </c>
      <c r="P4268">
        <v>1.6483572872460699</v>
      </c>
    </row>
    <row r="4269" spans="1:16" x14ac:dyDescent="0.25">
      <c r="A4269">
        <v>90.65915721654892</v>
      </c>
      <c r="B4269">
        <v>9.2004638068648124</v>
      </c>
      <c r="C4269">
        <v>184.65583188377886</v>
      </c>
      <c r="D4269">
        <v>603.33644933560106</v>
      </c>
      <c r="E4269">
        <v>405.0693037067399</v>
      </c>
      <c r="F4269">
        <v>1029.583108452375</v>
      </c>
      <c r="G4269">
        <v>544.51909424731912</v>
      </c>
      <c r="H4269">
        <v>9.1202676566354395</v>
      </c>
      <c r="I4269">
        <v>8.480212693017755</v>
      </c>
      <c r="J4269">
        <v>268.74908878712131</v>
      </c>
      <c r="K4269">
        <v>983.62869950739423</v>
      </c>
      <c r="L4269">
        <v>590.52689093271408</v>
      </c>
      <c r="M4269">
        <v>1587.7950112438893</v>
      </c>
      <c r="N4269">
        <v>614.42744210314072</v>
      </c>
      <c r="O4269">
        <v>7.9624178100561966</v>
      </c>
      <c r="P4269">
        <v>9.2510962685622271</v>
      </c>
    </row>
    <row r="4270" spans="1:16" x14ac:dyDescent="0.25">
      <c r="A4270">
        <v>11.615782558917999</v>
      </c>
      <c r="B4270">
        <v>8.1282857559558739</v>
      </c>
      <c r="C4270">
        <v>57.143292099783793</v>
      </c>
      <c r="D4270">
        <v>140.1202625591315</v>
      </c>
      <c r="E4270">
        <v>124.29183680293893</v>
      </c>
      <c r="F4270">
        <v>272.08031338602825</v>
      </c>
      <c r="G4270">
        <v>414.17767678334053</v>
      </c>
      <c r="H4270">
        <v>12.172135310962936</v>
      </c>
      <c r="I4270">
        <v>6.63787165885359</v>
      </c>
      <c r="J4270">
        <v>80.143829531565132</v>
      </c>
      <c r="K4270">
        <v>209.4278857654335</v>
      </c>
      <c r="L4270">
        <v>179.54432037873923</v>
      </c>
      <c r="M4270">
        <v>413.00553554353303</v>
      </c>
      <c r="N4270">
        <v>441.39853630126254</v>
      </c>
      <c r="O4270">
        <v>10.934527402170136</v>
      </c>
      <c r="P4270">
        <v>7.2952236575451934</v>
      </c>
    </row>
    <row r="4271" spans="1:16" x14ac:dyDescent="0.25">
      <c r="A4271">
        <v>10.168525874614716</v>
      </c>
      <c r="B4271">
        <v>5.5025193936980434</v>
      </c>
      <c r="C4271">
        <v>115.51580999859249</v>
      </c>
      <c r="D4271">
        <v>331.99123354758513</v>
      </c>
      <c r="E4271">
        <v>161.35250326336384</v>
      </c>
      <c r="F4271">
        <v>385.79075531799384</v>
      </c>
      <c r="G4271">
        <v>478.43268701798394</v>
      </c>
      <c r="H4271">
        <v>6.4733584361406598</v>
      </c>
      <c r="I4271">
        <v>5.1837101785852395</v>
      </c>
      <c r="J4271">
        <v>165.63064483085071</v>
      </c>
      <c r="K4271">
        <v>523.37074103004488</v>
      </c>
      <c r="L4271">
        <v>233.18658860030573</v>
      </c>
      <c r="M4271">
        <v>591.04984055881039</v>
      </c>
      <c r="N4271">
        <v>527.4769155062545</v>
      </c>
      <c r="O4271">
        <v>5.7026937083933769</v>
      </c>
      <c r="P4271">
        <v>5.0781825785760999</v>
      </c>
    </row>
    <row r="4272" spans="1:16" x14ac:dyDescent="0.25">
      <c r="A4272">
        <v>1.1312528252601624</v>
      </c>
      <c r="B4272">
        <v>2.1738619718068404</v>
      </c>
      <c r="C4272">
        <v>177.22755983232517</v>
      </c>
      <c r="D4272">
        <v>572.29840478380163</v>
      </c>
      <c r="E4272">
        <v>92.402324906371064</v>
      </c>
      <c r="F4272">
        <v>233.62037163310254</v>
      </c>
      <c r="G4272">
        <v>537.82819283861761</v>
      </c>
      <c r="H4272">
        <v>2.1879977583038204</v>
      </c>
      <c r="I4272">
        <v>2.0060387530699546</v>
      </c>
      <c r="J4272">
        <v>257.6236709502117</v>
      </c>
      <c r="K4272">
        <v>930.54852473944629</v>
      </c>
      <c r="L4272">
        <v>134.58706334133745</v>
      </c>
      <c r="M4272">
        <v>360.07036177323789</v>
      </c>
      <c r="N4272">
        <v>605.66932408404887</v>
      </c>
      <c r="O4272">
        <v>1.9114229694585061</v>
      </c>
      <c r="P4272">
        <v>2.1558583659067567</v>
      </c>
    </row>
    <row r="4273" spans="1:16" x14ac:dyDescent="0.25">
      <c r="A4273">
        <v>5.1881293654441833</v>
      </c>
      <c r="B4273">
        <v>7.1395664127492608</v>
      </c>
      <c r="C4273">
        <v>43.991554366261646</v>
      </c>
      <c r="D4273">
        <v>103.08470939882072</v>
      </c>
      <c r="E4273">
        <v>83.85314545013722</v>
      </c>
      <c r="F4273">
        <v>178.18661114851713</v>
      </c>
      <c r="G4273">
        <v>398.36632877822507</v>
      </c>
      <c r="H4273">
        <v>11.615975963541681</v>
      </c>
      <c r="I4273">
        <v>5.3697564067066237</v>
      </c>
      <c r="J4273">
        <v>61.253484888220157</v>
      </c>
      <c r="K4273">
        <v>151.36003072513287</v>
      </c>
      <c r="L4273">
        <v>121.58090664291316</v>
      </c>
      <c r="M4273">
        <v>269.61150269897388</v>
      </c>
      <c r="N4273">
        <v>419.67599504282464</v>
      </c>
      <c r="O4273">
        <v>10.523809992421617</v>
      </c>
      <c r="P4273">
        <v>6.0207038555747339</v>
      </c>
    </row>
    <row r="4274" spans="1:16" x14ac:dyDescent="0.25">
      <c r="A4274">
        <v>67.731024086475372</v>
      </c>
      <c r="B4274">
        <v>8.549455648948209</v>
      </c>
      <c r="C4274">
        <v>175.16423514803327</v>
      </c>
      <c r="D4274">
        <v>563.75137884673268</v>
      </c>
      <c r="E4274">
        <v>359.77463111892251</v>
      </c>
      <c r="F4274">
        <v>908.23839732575709</v>
      </c>
      <c r="G4274">
        <v>535.95412205023285</v>
      </c>
      <c r="H4274">
        <v>8.6424574979952951</v>
      </c>
      <c r="I4274">
        <v>7.8947655772434615</v>
      </c>
      <c r="J4274">
        <v>254.53465167543933</v>
      </c>
      <c r="K4274">
        <v>915.94416797062672</v>
      </c>
      <c r="L4274">
        <v>523.89037301999451</v>
      </c>
      <c r="M4274">
        <v>1399.598991544407</v>
      </c>
      <c r="N4274">
        <v>603.21455386722096</v>
      </c>
      <c r="O4274">
        <v>7.5514012593039306</v>
      </c>
      <c r="P4274">
        <v>8.4466063267849112</v>
      </c>
    </row>
    <row r="4275" spans="1:16" x14ac:dyDescent="0.25">
      <c r="A4275">
        <v>23.396129310131073</v>
      </c>
      <c r="B4275">
        <v>8.3711262914227778</v>
      </c>
      <c r="C4275">
        <v>85.820930012492568</v>
      </c>
      <c r="D4275">
        <v>229.32083295299634</v>
      </c>
      <c r="E4275">
        <v>188.03428449522698</v>
      </c>
      <c r="F4275">
        <v>432.67633107712243</v>
      </c>
      <c r="G4275">
        <v>446.90109569129925</v>
      </c>
      <c r="H4275">
        <v>10.934099822641617</v>
      </c>
      <c r="I4275">
        <v>7.5685537515110841</v>
      </c>
      <c r="J4275">
        <v>121.86326388529079</v>
      </c>
      <c r="K4275">
        <v>353.29791925285809</v>
      </c>
      <c r="L4275">
        <v>271.11574303062673</v>
      </c>
      <c r="M4275">
        <v>660.23578350236573</v>
      </c>
      <c r="N4275">
        <v>485.53388490340552</v>
      </c>
      <c r="O4275">
        <v>9.7051251387022273</v>
      </c>
      <c r="P4275">
        <v>7.9247793934894242</v>
      </c>
    </row>
    <row r="4276" spans="1:16" x14ac:dyDescent="0.25">
      <c r="A4276">
        <v>49.893550932407379</v>
      </c>
      <c r="B4276">
        <v>0.62234256519545439</v>
      </c>
      <c r="C4276">
        <v>18503.948384762843</v>
      </c>
      <c r="D4276">
        <v>198796.51210654003</v>
      </c>
      <c r="E4276">
        <v>1065.7715758464719</v>
      </c>
      <c r="F4276">
        <v>30442.941587916361</v>
      </c>
      <c r="G4276">
        <v>4120.408454496971</v>
      </c>
      <c r="H4276">
        <v>0.11290598028327031</v>
      </c>
      <c r="I4276">
        <v>0.73406810869994676</v>
      </c>
      <c r="J4276">
        <v>21338.194035000724</v>
      </c>
      <c r="K4276">
        <v>239196.37660493917</v>
      </c>
      <c r="L4276">
        <v>1818.6513876483036</v>
      </c>
      <c r="M4276">
        <v>52289.287590545602</v>
      </c>
      <c r="N4276">
        <v>4430.9295563862588</v>
      </c>
      <c r="O4276">
        <v>0.10860690147715035</v>
      </c>
      <c r="P4276">
        <v>3.6814152296450016</v>
      </c>
    </row>
    <row r="4277" spans="1:16" x14ac:dyDescent="0.25">
      <c r="A4277">
        <v>9.4736170172691345</v>
      </c>
      <c r="B4277">
        <v>4.3227685272863861</v>
      </c>
      <c r="C4277">
        <v>185.68110172417005</v>
      </c>
      <c r="D4277">
        <v>607.65286917015408</v>
      </c>
      <c r="E4277">
        <v>191.22252807990139</v>
      </c>
      <c r="F4277">
        <v>486.38626663928875</v>
      </c>
      <c r="G4277">
        <v>545.43583159335913</v>
      </c>
      <c r="H4277">
        <v>4.2762799177258026</v>
      </c>
      <c r="I4277">
        <v>3.9843189092928548</v>
      </c>
      <c r="J4277">
        <v>270.28515378482689</v>
      </c>
      <c r="K4277">
        <v>991.01566158516221</v>
      </c>
      <c r="L4277">
        <v>278.8060327762775</v>
      </c>
      <c r="M4277">
        <v>750.15151216424863</v>
      </c>
      <c r="N4277">
        <v>615.62668406241573</v>
      </c>
      <c r="O4277">
        <v>3.7330848323954555</v>
      </c>
      <c r="P4277">
        <v>4.3549264373321721</v>
      </c>
    </row>
    <row r="4278" spans="1:16" x14ac:dyDescent="0.25">
      <c r="A4278">
        <v>56.123655140399933</v>
      </c>
      <c r="B4278">
        <v>7.2334367130289587</v>
      </c>
      <c r="C4278">
        <v>221.12111306582756</v>
      </c>
      <c r="D4278">
        <v>761.46007225179847</v>
      </c>
      <c r="E4278">
        <v>371.44384843130558</v>
      </c>
      <c r="F4278">
        <v>966.14323044711273</v>
      </c>
      <c r="G4278">
        <v>576.18951539512238</v>
      </c>
      <c r="H4278">
        <v>6.7033925241071506</v>
      </c>
      <c r="I4278">
        <v>6.7812292560836074</v>
      </c>
      <c r="J4278">
        <v>323.43078083681314</v>
      </c>
      <c r="K4278">
        <v>1254.8006664787658</v>
      </c>
      <c r="L4278">
        <v>543.61736822449848</v>
      </c>
      <c r="M4278">
        <v>1493.8735709594316</v>
      </c>
      <c r="N4278">
        <v>655.7561828976061</v>
      </c>
      <c r="O4278">
        <v>5.8386385381591381</v>
      </c>
      <c r="P4278">
        <v>7.8023035516869292</v>
      </c>
    </row>
    <row r="4279" spans="1:16" x14ac:dyDescent="0.25">
      <c r="A4279">
        <v>61.338988482952118</v>
      </c>
      <c r="B4279">
        <v>3.0549096013172381</v>
      </c>
      <c r="C4279">
        <v>1629.3743917857453</v>
      </c>
      <c r="D4279">
        <v>10242.597533015618</v>
      </c>
      <c r="E4279">
        <v>757.98352304463924</v>
      </c>
      <c r="F4279">
        <v>3098.0721715676627</v>
      </c>
      <c r="G4279">
        <v>1300.7361324078383</v>
      </c>
      <c r="H4279">
        <v>1.3094399248734214</v>
      </c>
      <c r="I4279">
        <v>4.7743745699749667</v>
      </c>
      <c r="J4279">
        <v>2272.5385325377697</v>
      </c>
      <c r="K4279">
        <v>15580.053331140067</v>
      </c>
      <c r="L4279">
        <v>773.9808539202478</v>
      </c>
      <c r="M4279">
        <v>4955.0113400489608</v>
      </c>
      <c r="N4279">
        <v>1521.6327888222283</v>
      </c>
      <c r="O4279">
        <v>1.1716384729007125</v>
      </c>
      <c r="P4279">
        <v>2.9025589663241567</v>
      </c>
    </row>
    <row r="4280" spans="1:16" x14ac:dyDescent="0.25">
      <c r="A4280">
        <v>89.061900675296783</v>
      </c>
      <c r="B4280">
        <v>1.9921348361163502</v>
      </c>
      <c r="C4280">
        <v>4767.4582967674432</v>
      </c>
      <c r="D4280">
        <v>38952.446538631921</v>
      </c>
      <c r="E4280">
        <v>613.42701955254574</v>
      </c>
      <c r="F4280">
        <v>7680.7592869722785</v>
      </c>
      <c r="G4280">
        <v>2149.617435137232</v>
      </c>
      <c r="H4280">
        <v>0.56936085820155624</v>
      </c>
      <c r="I4280">
        <v>1.1746009782537541</v>
      </c>
      <c r="J4280">
        <v>5812.3876472374131</v>
      </c>
      <c r="K4280">
        <v>48834.27499665042</v>
      </c>
      <c r="L4280">
        <v>752.88686290219971</v>
      </c>
      <c r="M4280">
        <v>12588.515267359395</v>
      </c>
      <c r="N4280">
        <v>2358.0559636232133</v>
      </c>
      <c r="O4280">
        <v>0.5344161416326858</v>
      </c>
      <c r="P4280">
        <v>1.1175897808019835</v>
      </c>
    </row>
    <row r="4281" spans="1:16" x14ac:dyDescent="0.25">
      <c r="A4281">
        <v>17.132319390773773</v>
      </c>
      <c r="B4281">
        <v>1.872207703752522</v>
      </c>
      <c r="C4281">
        <v>1865.6433335941529</v>
      </c>
      <c r="D4281">
        <v>12168.610495539793</v>
      </c>
      <c r="E4281">
        <v>465.33574263038412</v>
      </c>
      <c r="F4281">
        <v>2211.4543718545765</v>
      </c>
      <c r="G4281">
        <v>1384.9482648822679</v>
      </c>
      <c r="H4281">
        <v>0.76165632627969937</v>
      </c>
      <c r="I4281">
        <v>2.4680701286209543</v>
      </c>
      <c r="J4281">
        <v>2567.5467680138645</v>
      </c>
      <c r="K4281">
        <v>18116.533323935368</v>
      </c>
      <c r="L4281">
        <v>483.41587391514207</v>
      </c>
      <c r="M4281">
        <v>3546.6719068861239</v>
      </c>
      <c r="N4281">
        <v>1611.2675676107956</v>
      </c>
      <c r="O4281">
        <v>0.68516602228386947</v>
      </c>
      <c r="P4281">
        <v>1.5652259380415068</v>
      </c>
    </row>
    <row r="4282" spans="1:16" x14ac:dyDescent="0.25">
      <c r="A4282">
        <v>90.343968689441681</v>
      </c>
      <c r="B4282">
        <v>4.7436258110464058</v>
      </c>
      <c r="C4282">
        <v>825.69666507774025</v>
      </c>
      <c r="D4282">
        <v>4258.6543327560248</v>
      </c>
      <c r="E4282">
        <v>748.76773664613199</v>
      </c>
      <c r="F4282">
        <v>2333.3747581687039</v>
      </c>
      <c r="G4282">
        <v>957.71863401106839</v>
      </c>
      <c r="H4282">
        <v>2.6478448032208801</v>
      </c>
      <c r="I4282">
        <v>8.1659632295536362</v>
      </c>
      <c r="J4282">
        <v>1205.037767512458</v>
      </c>
      <c r="K4282">
        <v>6999.5486528879865</v>
      </c>
      <c r="L4282">
        <v>1038.5012937601969</v>
      </c>
      <c r="M4282">
        <v>3684.8497740703456</v>
      </c>
      <c r="N4282">
        <v>1132.992426640657</v>
      </c>
      <c r="O4282">
        <v>2.3208032449847429</v>
      </c>
      <c r="P4282">
        <v>8.7452052746601847</v>
      </c>
    </row>
    <row r="4283" spans="1:16" x14ac:dyDescent="0.25">
      <c r="A4283">
        <v>56.94974011182785</v>
      </c>
      <c r="B4283">
        <v>4.1602822056547035</v>
      </c>
      <c r="C4283">
        <v>784.85708115355078</v>
      </c>
      <c r="D4283">
        <v>3986.1138843074641</v>
      </c>
      <c r="E4283">
        <v>629.72959301054618</v>
      </c>
      <c r="F4283">
        <v>1943.0415026482906</v>
      </c>
      <c r="G4283">
        <v>936.86885260566578</v>
      </c>
      <c r="H4283">
        <v>2.3685580498569969</v>
      </c>
      <c r="I4283">
        <v>7.014078558614588</v>
      </c>
      <c r="J4283">
        <v>1147.6809202549875</v>
      </c>
      <c r="K4283">
        <v>6574.9801306042345</v>
      </c>
      <c r="L4283">
        <v>880.57459671926915</v>
      </c>
      <c r="M4283">
        <v>3065.7137880164837</v>
      </c>
      <c r="N4283">
        <v>1108.083537074687</v>
      </c>
      <c r="O4283">
        <v>2.0737857069743408</v>
      </c>
      <c r="P4283">
        <v>7.7350717516060605</v>
      </c>
    </row>
    <row r="4284" spans="1:16" x14ac:dyDescent="0.25">
      <c r="A4284">
        <v>10.210032522678375</v>
      </c>
      <c r="B4284">
        <v>4.2391790920869115</v>
      </c>
      <c r="C4284">
        <v>205.03318193708157</v>
      </c>
      <c r="D4284">
        <v>690.55570523953782</v>
      </c>
      <c r="E4284">
        <v>204.10195174000393</v>
      </c>
      <c r="F4284">
        <v>525.79689606740328</v>
      </c>
      <c r="G4284">
        <v>562.44641252258486</v>
      </c>
      <c r="H4284">
        <v>4.0413831326922374</v>
      </c>
      <c r="I4284">
        <v>3.9297049313923442</v>
      </c>
      <c r="J4284">
        <v>299.29628145000078</v>
      </c>
      <c r="K4284">
        <v>1133.0864326236151</v>
      </c>
      <c r="L4284">
        <v>298.23036680598102</v>
      </c>
      <c r="M4284">
        <v>812.100867206766</v>
      </c>
      <c r="N4284">
        <v>637.84757797946986</v>
      </c>
      <c r="O4284">
        <v>3.5232146454837285</v>
      </c>
      <c r="P4284">
        <v>4.4313202938222434</v>
      </c>
    </row>
    <row r="4285" spans="1:16" x14ac:dyDescent="0.25">
      <c r="A4285">
        <v>42.327810704708099</v>
      </c>
      <c r="B4285">
        <v>9.9988700597202858</v>
      </c>
      <c r="C4285">
        <v>89.423016008467599</v>
      </c>
      <c r="D4285">
        <v>241.25474481298494</v>
      </c>
      <c r="E4285">
        <v>233.17595843138687</v>
      </c>
      <c r="F4285">
        <v>539.36724947369248</v>
      </c>
      <c r="G4285">
        <v>450.84695197005914</v>
      </c>
      <c r="H4285">
        <v>12.875267516583461</v>
      </c>
      <c r="I4285">
        <v>9.1107509232927981</v>
      </c>
      <c r="J4285">
        <v>127.14612972697488</v>
      </c>
      <c r="K4285">
        <v>372.86677688345441</v>
      </c>
      <c r="L4285">
        <v>336.24812812227071</v>
      </c>
      <c r="M4285">
        <v>823.48790683127527</v>
      </c>
      <c r="N4285">
        <v>490.80644368657681</v>
      </c>
      <c r="O4285">
        <v>11.415406041172172</v>
      </c>
      <c r="P4285">
        <v>9.4845958392730392</v>
      </c>
    </row>
    <row r="4286" spans="1:16" x14ac:dyDescent="0.25">
      <c r="A4286">
        <v>99.864132702350616</v>
      </c>
      <c r="B4286">
        <v>7.1563279514055953</v>
      </c>
      <c r="C4286">
        <v>350.0554793864959</v>
      </c>
      <c r="D4286">
        <v>1385.3571792275518</v>
      </c>
      <c r="E4286">
        <v>543.84520914653672</v>
      </c>
      <c r="F4286">
        <v>1497.5985973150057</v>
      </c>
      <c r="G4286">
        <v>676.04444936427001</v>
      </c>
      <c r="H4286">
        <v>5.5698842977658609</v>
      </c>
      <c r="I4286">
        <v>7.7715983484437361</v>
      </c>
      <c r="J4286">
        <v>516.49031667310237</v>
      </c>
      <c r="K4286">
        <v>2324.1076947904126</v>
      </c>
      <c r="L4286">
        <v>800.29917084890349</v>
      </c>
      <c r="M4286">
        <v>2331.7541235913504</v>
      </c>
      <c r="N4286">
        <v>784.61741005991132</v>
      </c>
      <c r="O4286">
        <v>4.8380826949859062</v>
      </c>
      <c r="P4286">
        <v>9.9095214121407018</v>
      </c>
    </row>
    <row r="4287" spans="1:16" x14ac:dyDescent="0.25">
      <c r="A4287">
        <v>68.47789591550827</v>
      </c>
      <c r="B4287">
        <v>9.1589424802482462</v>
      </c>
      <c r="C4287">
        <v>151.74422682499116</v>
      </c>
      <c r="D4287">
        <v>469.09790746906498</v>
      </c>
      <c r="E4287">
        <v>340.66700689030353</v>
      </c>
      <c r="F4287">
        <v>844.09467798668061</v>
      </c>
      <c r="G4287">
        <v>514.17813800281328</v>
      </c>
      <c r="H4287">
        <v>9.7612460553265059</v>
      </c>
      <c r="I4287">
        <v>8.5932814273012106</v>
      </c>
      <c r="J4287">
        <v>219.52159371045033</v>
      </c>
      <c r="K4287">
        <v>754.67080737586275</v>
      </c>
      <c r="L4287">
        <v>494.57944563235594</v>
      </c>
      <c r="M4287">
        <v>1298.1026812506311</v>
      </c>
      <c r="N4287">
        <v>574.63555832631664</v>
      </c>
      <c r="O4287">
        <v>8.5501283936110593</v>
      </c>
      <c r="P4287">
        <v>8.6916175595092824</v>
      </c>
    </row>
    <row r="4288" spans="1:16" x14ac:dyDescent="0.25">
      <c r="A4288">
        <v>40.583551943302155</v>
      </c>
      <c r="B4288">
        <v>3.6804429487022401</v>
      </c>
      <c r="C4288">
        <v>801.99147146276164</v>
      </c>
      <c r="D4288">
        <v>4099.9794016282976</v>
      </c>
      <c r="E4288">
        <v>567.15808749732616</v>
      </c>
      <c r="F4288">
        <v>1757.2462389880443</v>
      </c>
      <c r="G4288">
        <v>945.67272369729187</v>
      </c>
      <c r="H4288">
        <v>2.0778248686489111</v>
      </c>
      <c r="I4288">
        <v>6.2620286988495808</v>
      </c>
      <c r="J4288">
        <v>1171.7857300454104</v>
      </c>
      <c r="K4288">
        <v>6752.8081485205876</v>
      </c>
      <c r="L4288">
        <v>790.39977702278475</v>
      </c>
      <c r="M4288">
        <v>2773.6138645428841</v>
      </c>
      <c r="N4288">
        <v>1118.6194369649957</v>
      </c>
      <c r="O4288">
        <v>1.8200509950225394</v>
      </c>
      <c r="P4288">
        <v>6.8253278881374886</v>
      </c>
    </row>
    <row r="4289" spans="1:16" x14ac:dyDescent="0.25">
      <c r="A4289">
        <v>51.270540177822113</v>
      </c>
      <c r="B4289">
        <v>5.0913052521843234</v>
      </c>
      <c r="C4289">
        <v>458.44637162049764</v>
      </c>
      <c r="D4289">
        <v>1972.3745239310149</v>
      </c>
      <c r="E4289">
        <v>487.63603645933631</v>
      </c>
      <c r="F4289">
        <v>1388.4678303512733</v>
      </c>
      <c r="G4289">
        <v>749.62622606041748</v>
      </c>
      <c r="H4289">
        <v>3.5716240896226954</v>
      </c>
      <c r="I4289">
        <v>6.3415122763836669</v>
      </c>
      <c r="J4289">
        <v>677.1946022433284</v>
      </c>
      <c r="K4289">
        <v>3316.0557684871283</v>
      </c>
      <c r="L4289">
        <v>714.34465209662721</v>
      </c>
      <c r="M4289">
        <v>2171.0807797117172</v>
      </c>
      <c r="N4289">
        <v>877.96359767824617</v>
      </c>
      <c r="O4289">
        <v>3.1047500660351277</v>
      </c>
      <c r="P4289">
        <v>8.2198059461341977</v>
      </c>
    </row>
    <row r="4290" spans="1:16" x14ac:dyDescent="0.25">
      <c r="A4290">
        <v>77.57819014787674</v>
      </c>
      <c r="B4290">
        <v>2.2211534964715289</v>
      </c>
      <c r="C4290">
        <v>3602.4883480552649</v>
      </c>
      <c r="D4290">
        <v>27677.792961373412</v>
      </c>
      <c r="E4290">
        <v>612.13127425081848</v>
      </c>
      <c r="F4290">
        <v>5845.4037932753836</v>
      </c>
      <c r="G4290">
        <v>1884.542827954961</v>
      </c>
      <c r="H4290">
        <v>0.70391711114665567</v>
      </c>
      <c r="I4290">
        <v>1.481307689918687</v>
      </c>
      <c r="J4290">
        <v>4568.3885921617893</v>
      </c>
      <c r="K4290">
        <v>36520.502461357908</v>
      </c>
      <c r="L4290">
        <v>709.00076952063569</v>
      </c>
      <c r="M4290">
        <v>9512.9101738589434</v>
      </c>
      <c r="N4290">
        <v>2108.2178176099073</v>
      </c>
      <c r="O4290">
        <v>0.65227297984752286</v>
      </c>
      <c r="P4290">
        <v>1.2664781756313064</v>
      </c>
    </row>
    <row r="4291" spans="1:16" x14ac:dyDescent="0.25">
      <c r="A4291">
        <v>31.969842612743378</v>
      </c>
      <c r="B4291">
        <v>3.1557948527700961</v>
      </c>
      <c r="C4291">
        <v>946.76898138344927</v>
      </c>
      <c r="D4291">
        <v>5088.5829002323171</v>
      </c>
      <c r="E4291">
        <v>556.38248959342593</v>
      </c>
      <c r="F4291">
        <v>1787.5117598328384</v>
      </c>
      <c r="G4291">
        <v>1017.0026923868573</v>
      </c>
      <c r="H4291">
        <v>1.6701217637956243</v>
      </c>
      <c r="I4291">
        <v>5.6841403030390039</v>
      </c>
      <c r="J4291">
        <v>1373.1464195504996</v>
      </c>
      <c r="K4291">
        <v>8270.6558468488729</v>
      </c>
      <c r="L4291">
        <v>751.60687858704</v>
      </c>
      <c r="M4291">
        <v>2829.7045116062141</v>
      </c>
      <c r="N4291">
        <v>1203.0052414580196</v>
      </c>
      <c r="O4291">
        <v>1.4685778678590431</v>
      </c>
      <c r="P4291">
        <v>5.4060622321359846</v>
      </c>
    </row>
    <row r="4292" spans="1:16" x14ac:dyDescent="0.25">
      <c r="A4292">
        <v>99.599939405918121</v>
      </c>
      <c r="B4292">
        <v>9.2976830045932424</v>
      </c>
      <c r="C4292">
        <v>193.41766324280724</v>
      </c>
      <c r="D4292">
        <v>640.47313793574097</v>
      </c>
      <c r="E4292">
        <v>425.90252993863766</v>
      </c>
      <c r="F4292">
        <v>1089.0173338392196</v>
      </c>
      <c r="G4292">
        <v>552.30205373268711</v>
      </c>
      <c r="H4292">
        <v>9.0589952348284442</v>
      </c>
      <c r="I4292">
        <v>8.5784099239319165</v>
      </c>
      <c r="J4292">
        <v>281.87952334828287</v>
      </c>
      <c r="K4292">
        <v>1047.2191731858693</v>
      </c>
      <c r="L4292">
        <v>621.53065953370833</v>
      </c>
      <c r="M4292">
        <v>1680.5780161820082</v>
      </c>
      <c r="N4292">
        <v>624.60325603459</v>
      </c>
      <c r="O4292">
        <v>7.9036411659204884</v>
      </c>
      <c r="P4292">
        <v>9.5048988205426106</v>
      </c>
    </row>
    <row r="4293" spans="1:16" x14ac:dyDescent="0.25">
      <c r="A4293">
        <v>11.717832028865814</v>
      </c>
      <c r="B4293">
        <v>1.2344348523517348</v>
      </c>
      <c r="C4293">
        <v>3324.7026533623002</v>
      </c>
      <c r="D4293">
        <v>25075.057291656834</v>
      </c>
      <c r="E4293">
        <v>332.43144654704452</v>
      </c>
      <c r="F4293">
        <v>2927.3077725022581</v>
      </c>
      <c r="G4293">
        <v>1814.8451277083286</v>
      </c>
      <c r="H4293">
        <v>0.40311958211176857</v>
      </c>
      <c r="I4293">
        <v>0.86815110415773378</v>
      </c>
      <c r="J4293">
        <v>4263.1649447899617</v>
      </c>
      <c r="K4293">
        <v>33595.999897434733</v>
      </c>
      <c r="L4293">
        <v>379.16209742600182</v>
      </c>
      <c r="M4293">
        <v>4754.8085050692698</v>
      </c>
      <c r="N4293">
        <v>2041.5692256516218</v>
      </c>
      <c r="O4293">
        <v>0.37213846129344563</v>
      </c>
      <c r="P4293">
        <v>0.71927944106852015</v>
      </c>
    </row>
    <row r="4294" spans="1:16" x14ac:dyDescent="0.25">
      <c r="A4294">
        <v>30.30205899477005</v>
      </c>
      <c r="B4294">
        <v>2.2723031874434132</v>
      </c>
      <c r="C4294">
        <v>1851.7317539913277</v>
      </c>
      <c r="D4294">
        <v>12053.583216841911</v>
      </c>
      <c r="E4294">
        <v>564.64726661631619</v>
      </c>
      <c r="F4294">
        <v>2661.2765998516788</v>
      </c>
      <c r="G4294">
        <v>1380.1411773430798</v>
      </c>
      <c r="H4294">
        <v>0.92709166439842194</v>
      </c>
      <c r="I4294">
        <v>3.0250775355611337</v>
      </c>
      <c r="J4294">
        <v>2550.3756300225587</v>
      </c>
      <c r="K4294">
        <v>17967.380614495334</v>
      </c>
      <c r="L4294">
        <v>585.99937742414102</v>
      </c>
      <c r="M4294">
        <v>4267.4295835205621</v>
      </c>
      <c r="N4294">
        <v>1606.206711839533</v>
      </c>
      <c r="O4294">
        <v>0.83373255792644507</v>
      </c>
      <c r="P4294">
        <v>1.9125410282743007</v>
      </c>
    </row>
    <row r="4295" spans="1:16" x14ac:dyDescent="0.25">
      <c r="A4295">
        <v>8.7688419222831726</v>
      </c>
      <c r="B4295">
        <v>1.800234827625891</v>
      </c>
      <c r="C4295">
        <v>1260.5488587406355</v>
      </c>
      <c r="D4295">
        <v>7370.0268685872497</v>
      </c>
      <c r="E4295">
        <v>392.36690502739879</v>
      </c>
      <c r="F4295">
        <v>1379.1459450273078</v>
      </c>
      <c r="G4295">
        <v>1156.3882491092118</v>
      </c>
      <c r="H4295">
        <v>0.85233067353026226</v>
      </c>
      <c r="I4295">
        <v>3.3451820112705204</v>
      </c>
      <c r="J4295">
        <v>1796.1413669998144</v>
      </c>
      <c r="K4295">
        <v>11616.301331943432</v>
      </c>
      <c r="L4295">
        <v>447.92479060124322</v>
      </c>
      <c r="M4295">
        <v>2194.8110119853841</v>
      </c>
      <c r="N4295">
        <v>1362.8738877923104</v>
      </c>
      <c r="O4295">
        <v>0.75572413273939854</v>
      </c>
      <c r="P4295">
        <v>2.2419885836571982</v>
      </c>
    </row>
    <row r="4296" spans="1:16" x14ac:dyDescent="0.25">
      <c r="A4296">
        <v>46.348550379276276</v>
      </c>
      <c r="B4296">
        <v>9.3620009331911014</v>
      </c>
      <c r="C4296">
        <v>109.3459300576951</v>
      </c>
      <c r="D4296">
        <v>309.88547707219482</v>
      </c>
      <c r="E4296">
        <v>261.51745376564685</v>
      </c>
      <c r="F4296">
        <v>620.82860958557433</v>
      </c>
      <c r="G4296">
        <v>472.06097665729271</v>
      </c>
      <c r="H4296">
        <v>11.231564067738621</v>
      </c>
      <c r="I4296">
        <v>8.778500861593697</v>
      </c>
      <c r="J4296">
        <v>156.50007499814552</v>
      </c>
      <c r="K4296">
        <v>486.46245760201094</v>
      </c>
      <c r="L4296">
        <v>377.69584697196808</v>
      </c>
      <c r="M4296">
        <v>950.42715438519485</v>
      </c>
      <c r="N4296">
        <v>519.03237045941489</v>
      </c>
      <c r="O4296">
        <v>9.9072535602418057</v>
      </c>
      <c r="P4296">
        <v>8.6802781544011332</v>
      </c>
    </row>
    <row r="4297" spans="1:16" x14ac:dyDescent="0.25">
      <c r="A4297">
        <v>41.473885476589203</v>
      </c>
      <c r="B4297">
        <v>7.2982673207678141</v>
      </c>
      <c r="C4297">
        <v>173.13681751455215</v>
      </c>
      <c r="D4297">
        <v>555.38500546263822</v>
      </c>
      <c r="E4297">
        <v>304.07211738285889</v>
      </c>
      <c r="F4297">
        <v>766.46222687275554</v>
      </c>
      <c r="G4297">
        <v>534.10593549113196</v>
      </c>
      <c r="H4297">
        <v>7.409516726405001</v>
      </c>
      <c r="I4297">
        <v>6.7448650216321679</v>
      </c>
      <c r="J4297">
        <v>251.4999690025017</v>
      </c>
      <c r="K4297">
        <v>901.65418804446745</v>
      </c>
      <c r="L4297">
        <v>442.66684907887003</v>
      </c>
      <c r="M4297">
        <v>1180.9245144863098</v>
      </c>
      <c r="N4297">
        <v>600.79296057074157</v>
      </c>
      <c r="O4297">
        <v>6.4753198013553828</v>
      </c>
      <c r="P4297">
        <v>7.1838663781962282</v>
      </c>
    </row>
    <row r="4298" spans="1:16" x14ac:dyDescent="0.25">
      <c r="A4298">
        <v>28.273532211780548</v>
      </c>
      <c r="B4298">
        <v>1.3172831194804104</v>
      </c>
      <c r="C4298">
        <v>5033.1394798478977</v>
      </c>
      <c r="D4298">
        <v>41593.886179380148</v>
      </c>
      <c r="E4298">
        <v>416.98957938238817</v>
      </c>
      <c r="F4298">
        <v>5488.583596210231</v>
      </c>
      <c r="G4298">
        <v>2205.0852008409206</v>
      </c>
      <c r="H4298">
        <v>0.36913332543201782</v>
      </c>
      <c r="I4298">
        <v>0.76608149733435693</v>
      </c>
      <c r="J4298">
        <v>6090.345094007871</v>
      </c>
      <c r="K4298">
        <v>51670.55245193802</v>
      </c>
      <c r="L4298">
        <v>517.93780406819633</v>
      </c>
      <c r="M4298">
        <v>9008.5841345826466</v>
      </c>
      <c r="N4298">
        <v>2410.0452418226992</v>
      </c>
      <c r="O4298">
        <v>0.34729910419179422</v>
      </c>
      <c r="P4298">
        <v>0.74453457454857364</v>
      </c>
    </row>
    <row r="4299" spans="1:16" x14ac:dyDescent="0.25">
      <c r="A4299">
        <v>37.015030562877655</v>
      </c>
      <c r="B4299">
        <v>8.3748639610804254</v>
      </c>
      <c r="C4299">
        <v>118.17136899653926</v>
      </c>
      <c r="D4299">
        <v>341.62334650707498</v>
      </c>
      <c r="E4299">
        <v>250.54583589404564</v>
      </c>
      <c r="F4299">
        <v>600.82957160904959</v>
      </c>
      <c r="G4299">
        <v>481.14791054209815</v>
      </c>
      <c r="H4299">
        <v>9.772624679941833</v>
      </c>
      <c r="I4299">
        <v>7.9012944134905156</v>
      </c>
      <c r="J4299">
        <v>169.56552687880531</v>
      </c>
      <c r="K4299">
        <v>539.49345813555476</v>
      </c>
      <c r="L4299">
        <v>362.19785045346197</v>
      </c>
      <c r="M4299">
        <v>920.78622545094868</v>
      </c>
      <c r="N4299">
        <v>531.07146683367478</v>
      </c>
      <c r="O4299">
        <v>8.6046754998822212</v>
      </c>
      <c r="P4299">
        <v>7.721656404079166</v>
      </c>
    </row>
    <row r="4300" spans="1:16" x14ac:dyDescent="0.25">
      <c r="A4300">
        <v>26.090615332126617</v>
      </c>
      <c r="B4300">
        <v>4.8092873909627976</v>
      </c>
      <c r="C4300">
        <v>312.41355384011916</v>
      </c>
      <c r="D4300">
        <v>1193.9243431484144</v>
      </c>
      <c r="E4300">
        <v>331.60658563436982</v>
      </c>
      <c r="F4300">
        <v>900.50218296229093</v>
      </c>
      <c r="G4300">
        <v>648.51870501202529</v>
      </c>
      <c r="H4300">
        <v>3.9097295488932406</v>
      </c>
      <c r="I4300">
        <v>4.9862522905758064</v>
      </c>
      <c r="J4300">
        <v>460.27524126243958</v>
      </c>
      <c r="K4300">
        <v>1997.1097506881015</v>
      </c>
      <c r="L4300">
        <v>487.84906824409882</v>
      </c>
      <c r="M4300">
        <v>1399.6187517784447</v>
      </c>
      <c r="N4300">
        <v>749.3299225156353</v>
      </c>
      <c r="O4300">
        <v>3.3967898296370005</v>
      </c>
      <c r="P4300">
        <v>6.2161609640695907</v>
      </c>
    </row>
    <row r="4301" spans="1:16" x14ac:dyDescent="0.25">
      <c r="A4301">
        <v>61.889774739742279</v>
      </c>
      <c r="B4301">
        <v>3.0982952157192503</v>
      </c>
      <c r="C4301">
        <v>1591.4044779346461</v>
      </c>
      <c r="D4301">
        <v>9938.8527102257158</v>
      </c>
      <c r="E4301">
        <v>768.91063967002674</v>
      </c>
      <c r="F4301">
        <v>3060.7707724255756</v>
      </c>
      <c r="G4301">
        <v>1286.6574588022859</v>
      </c>
      <c r="H4301">
        <v>1.3401958160402443</v>
      </c>
      <c r="I4301">
        <v>4.9734214929819656</v>
      </c>
      <c r="J4301">
        <v>2224.4288336434856</v>
      </c>
      <c r="K4301">
        <v>15171.9141375539</v>
      </c>
      <c r="L4301">
        <v>782.93522096441063</v>
      </c>
      <c r="M4301">
        <v>4893.0560838222882</v>
      </c>
      <c r="N4301">
        <v>1506.4397727176347</v>
      </c>
      <c r="O4301">
        <v>1.1980833322934996</v>
      </c>
      <c r="P4301">
        <v>3.0138234602106935</v>
      </c>
    </row>
    <row r="4302" spans="1:16" x14ac:dyDescent="0.25">
      <c r="A4302">
        <v>56.652277767658234</v>
      </c>
      <c r="B4302">
        <v>8.4123486499371669</v>
      </c>
      <c r="C4302">
        <v>159.18752558054277</v>
      </c>
      <c r="D4302">
        <v>498.6990341945604</v>
      </c>
      <c r="E4302">
        <v>326.0841316417139</v>
      </c>
      <c r="F4302">
        <v>813.02264165344548</v>
      </c>
      <c r="G4302">
        <v>521.20282510848858</v>
      </c>
      <c r="H4302">
        <v>8.8093437994173414</v>
      </c>
      <c r="I4302">
        <v>7.8453903214635412</v>
      </c>
      <c r="J4302">
        <v>230.63825736935402</v>
      </c>
      <c r="K4302">
        <v>805.0028580533268</v>
      </c>
      <c r="L4302">
        <v>473.86803844732731</v>
      </c>
      <c r="M4302">
        <v>1251.1648373337973</v>
      </c>
      <c r="N4302">
        <v>583.86619146312182</v>
      </c>
      <c r="O4302">
        <v>7.7096201615869449</v>
      </c>
      <c r="P4302">
        <v>8.0799464354892905</v>
      </c>
    </row>
    <row r="4303" spans="1:16" x14ac:dyDescent="0.25">
      <c r="A4303">
        <v>82.145420253276825</v>
      </c>
      <c r="B4303">
        <v>9.0275693029382911</v>
      </c>
      <c r="C4303">
        <v>179.04730431341954</v>
      </c>
      <c r="D4303">
        <v>579.86342669084445</v>
      </c>
      <c r="E4303">
        <v>387.09950140130974</v>
      </c>
      <c r="F4303">
        <v>979.99620113936771</v>
      </c>
      <c r="G4303">
        <v>539.47535321434589</v>
      </c>
      <c r="H4303">
        <v>9.0519288922341072</v>
      </c>
      <c r="I4303">
        <v>8.3267309389127302</v>
      </c>
      <c r="J4303">
        <v>260.34849577265783</v>
      </c>
      <c r="K4303">
        <v>943.47961422284448</v>
      </c>
      <c r="L4303">
        <v>563.94888826860097</v>
      </c>
      <c r="M4303">
        <v>1510.6530412515301</v>
      </c>
      <c r="N4303">
        <v>607.82626195037346</v>
      </c>
      <c r="O4303">
        <v>7.9064568349400783</v>
      </c>
      <c r="P4303">
        <v>8.9829209457216717</v>
      </c>
    </row>
    <row r="4304" spans="1:16" x14ac:dyDescent="0.25">
      <c r="A4304">
        <v>24.759239733219147</v>
      </c>
      <c r="B4304">
        <v>4.4723014590917591</v>
      </c>
      <c r="C4304">
        <v>354.24813629527523</v>
      </c>
      <c r="D4304">
        <v>1407.1049555241036</v>
      </c>
      <c r="E4304">
        <v>343.35393768867999</v>
      </c>
      <c r="F4304">
        <v>946.88173445937673</v>
      </c>
      <c r="G4304">
        <v>679.04028607243924</v>
      </c>
      <c r="H4304">
        <v>3.4650019586624121</v>
      </c>
      <c r="I4304">
        <v>4.8823092452546843</v>
      </c>
      <c r="J4304">
        <v>522.74047823841693</v>
      </c>
      <c r="K4304">
        <v>2361.1606920774911</v>
      </c>
      <c r="L4304">
        <v>505.24773324835473</v>
      </c>
      <c r="M4304">
        <v>1474.5635110890678</v>
      </c>
      <c r="N4304">
        <v>788.44646205386084</v>
      </c>
      <c r="O4304">
        <v>3.0097373917407269</v>
      </c>
      <c r="P4304">
        <v>6.2379284786908773</v>
      </c>
    </row>
    <row r="4305" spans="1:16" x14ac:dyDescent="0.25">
      <c r="A4305">
        <v>45.363449037075043</v>
      </c>
      <c r="B4305">
        <v>1.3784624513858206</v>
      </c>
      <c r="C4305">
        <v>6080.7603569560024</v>
      </c>
      <c r="D4305">
        <v>52225.161793589221</v>
      </c>
      <c r="E4305">
        <v>489.3791067158171</v>
      </c>
      <c r="F4305">
        <v>7609.6565217874995</v>
      </c>
      <c r="G4305">
        <v>2410.0641632285838</v>
      </c>
      <c r="H4305">
        <v>0.36090049908836958</v>
      </c>
      <c r="I4305">
        <v>0.78268861062567707</v>
      </c>
      <c r="J4305">
        <v>7175.4200582099893</v>
      </c>
      <c r="K4305">
        <v>63033.5208408295</v>
      </c>
      <c r="L4305">
        <v>634.7633978886272</v>
      </c>
      <c r="M4305">
        <v>12555.502271960577</v>
      </c>
      <c r="N4305">
        <v>2602.9671286908533</v>
      </c>
      <c r="O4305">
        <v>0.34218219701937019</v>
      </c>
      <c r="P4305">
        <v>0.82055401056920674</v>
      </c>
    </row>
    <row r="4306" spans="1:16" x14ac:dyDescent="0.25">
      <c r="A4306">
        <v>65.019838631153107</v>
      </c>
      <c r="B4306">
        <v>4.75121937348956</v>
      </c>
      <c r="C4306">
        <v>642.51412588186577</v>
      </c>
      <c r="D4306">
        <v>3069.0528277294993</v>
      </c>
      <c r="E4306">
        <v>607.66669277149856</v>
      </c>
      <c r="F4306">
        <v>1812.3813080819762</v>
      </c>
      <c r="G4306">
        <v>860.24409985918896</v>
      </c>
      <c r="H4306">
        <v>2.9240699605258063</v>
      </c>
      <c r="I4306">
        <v>7.23867511290476</v>
      </c>
      <c r="J4306">
        <v>945.14051840110471</v>
      </c>
      <c r="K4306">
        <v>5118.3989745404742</v>
      </c>
      <c r="L4306">
        <v>871.23988056248879</v>
      </c>
      <c r="M4306">
        <v>2849.7532703360307</v>
      </c>
      <c r="N4306">
        <v>1015.2822903834319</v>
      </c>
      <c r="O4306">
        <v>2.5510460393550423</v>
      </c>
      <c r="P4306">
        <v>8.6687860003609085</v>
      </c>
    </row>
    <row r="4307" spans="1:16" x14ac:dyDescent="0.25">
      <c r="A4307">
        <v>86.393897712230682</v>
      </c>
      <c r="B4307">
        <v>6.1469673047794009</v>
      </c>
      <c r="C4307">
        <v>443.5346530955145</v>
      </c>
      <c r="D4307">
        <v>1888.7305798061279</v>
      </c>
      <c r="E4307">
        <v>572.258909027492</v>
      </c>
      <c r="F4307">
        <v>1622.6243930781736</v>
      </c>
      <c r="G4307">
        <v>739.94012193729827</v>
      </c>
      <c r="H4307">
        <v>4.3676380533474521</v>
      </c>
      <c r="I4307">
        <v>7.5141342629498249</v>
      </c>
      <c r="J4307">
        <v>655.20324014254356</v>
      </c>
      <c r="K4307">
        <v>3175.8188109012913</v>
      </c>
      <c r="L4307">
        <v>839.18307545610173</v>
      </c>
      <c r="M4307">
        <v>2535.8727108529906</v>
      </c>
      <c r="N4307">
        <v>865.76222740745311</v>
      </c>
      <c r="O4307">
        <v>3.7959753578079067</v>
      </c>
      <c r="P4307">
        <v>9.7582367321819472</v>
      </c>
    </row>
    <row r="4308" spans="1:16" x14ac:dyDescent="0.25">
      <c r="A4308">
        <v>17.459404051303864</v>
      </c>
      <c r="B4308">
        <v>1.2410678518810472</v>
      </c>
      <c r="C4308">
        <v>4210.1316745948125</v>
      </c>
      <c r="D4308">
        <v>33491.992435310203</v>
      </c>
      <c r="E4308">
        <v>361.53971210157613</v>
      </c>
      <c r="F4308">
        <v>4024.1561421109759</v>
      </c>
      <c r="G4308">
        <v>2027.686316116715</v>
      </c>
      <c r="H4308">
        <v>0.37123795328653147</v>
      </c>
      <c r="I4308">
        <v>0.76425492269836237</v>
      </c>
      <c r="J4308">
        <v>5223.3182602723264</v>
      </c>
      <c r="K4308">
        <v>42925.352521067318</v>
      </c>
      <c r="L4308">
        <v>432.12837297377393</v>
      </c>
      <c r="M4308">
        <v>6574.3107043706323</v>
      </c>
      <c r="N4308">
        <v>2243.6115494065471</v>
      </c>
      <c r="O4308">
        <v>0.34650440327464327</v>
      </c>
      <c r="P4308">
        <v>0.6933174847910798</v>
      </c>
    </row>
    <row r="4309" spans="1:16" x14ac:dyDescent="0.25">
      <c r="A4309">
        <v>64.839732587337494</v>
      </c>
      <c r="B4309">
        <v>4.8998792729661398</v>
      </c>
      <c r="C4309">
        <v>597.87863834533027</v>
      </c>
      <c r="D4309">
        <v>2793.057507815503</v>
      </c>
      <c r="E4309">
        <v>589.35746269628544</v>
      </c>
      <c r="F4309">
        <v>1739.0333420139361</v>
      </c>
      <c r="G4309">
        <v>834.76747953340384</v>
      </c>
      <c r="H4309">
        <v>3.10114043519197</v>
      </c>
      <c r="I4309">
        <v>7.1578592550363105</v>
      </c>
      <c r="J4309">
        <v>880.78220516690851</v>
      </c>
      <c r="K4309">
        <v>4671.1750877377572</v>
      </c>
      <c r="L4309">
        <v>850.50549256897398</v>
      </c>
      <c r="M4309">
        <v>2731.1146904673133</v>
      </c>
      <c r="N4309">
        <v>983.997557467565</v>
      </c>
      <c r="O4309">
        <v>2.7027605484238513</v>
      </c>
      <c r="P4309">
        <v>8.7798898534952237</v>
      </c>
    </row>
    <row r="4310" spans="1:16" x14ac:dyDescent="0.25">
      <c r="A4310">
        <v>16.879632771015167</v>
      </c>
      <c r="B4310">
        <v>5.6480463802863996</v>
      </c>
      <c r="C4310">
        <v>157.37402128482051</v>
      </c>
      <c r="D4310">
        <v>491.44462594341996</v>
      </c>
      <c r="E4310">
        <v>216.78309242325764</v>
      </c>
      <c r="F4310">
        <v>539.69702411499975</v>
      </c>
      <c r="G4310">
        <v>519.50053519562368</v>
      </c>
      <c r="H4310">
        <v>5.9395502849417596</v>
      </c>
      <c r="I4310">
        <v>5.27521750289847</v>
      </c>
      <c r="J4310">
        <v>227.92869398401908</v>
      </c>
      <c r="K4310">
        <v>792.65809145713706</v>
      </c>
      <c r="L4310">
        <v>314.95665837332342</v>
      </c>
      <c r="M4310">
        <v>830.4078132448584</v>
      </c>
      <c r="N4310">
        <v>581.63035132350194</v>
      </c>
      <c r="O4310">
        <v>5.1991428823914916</v>
      </c>
      <c r="P4310">
        <v>5.4084928607463532</v>
      </c>
    </row>
    <row r="4311" spans="1:16" x14ac:dyDescent="0.25">
      <c r="A4311">
        <v>18.291224658489227</v>
      </c>
      <c r="B4311">
        <v>4.0586421450009089</v>
      </c>
      <c r="C4311">
        <v>351.13597548405517</v>
      </c>
      <c r="D4311">
        <v>1390.9539053538438</v>
      </c>
      <c r="E4311">
        <v>309.25120024933034</v>
      </c>
      <c r="F4311">
        <v>851.91351602686029</v>
      </c>
      <c r="G4311">
        <v>676.81779566746513</v>
      </c>
      <c r="H4311">
        <v>3.1551741676430685</v>
      </c>
      <c r="I4311">
        <v>4.4135330726977333</v>
      </c>
      <c r="J4311">
        <v>518.10128576769876</v>
      </c>
      <c r="K4311">
        <v>2333.6451682382703</v>
      </c>
      <c r="L4311">
        <v>455.07730050035542</v>
      </c>
      <c r="M4311">
        <v>1326.488964844064</v>
      </c>
      <c r="N4311">
        <v>785.60606425936555</v>
      </c>
      <c r="O4311">
        <v>2.7406261003821673</v>
      </c>
      <c r="P4311">
        <v>5.6306447956223602</v>
      </c>
    </row>
    <row r="4312" spans="1:16" x14ac:dyDescent="0.25">
      <c r="A4312">
        <v>17.967963755130768</v>
      </c>
      <c r="B4312">
        <v>5.4383208249888879</v>
      </c>
      <c r="C4312">
        <v>179.11844970168212</v>
      </c>
      <c r="D4312">
        <v>580.15970291470774</v>
      </c>
      <c r="E4312">
        <v>233.27295499855921</v>
      </c>
      <c r="F4312">
        <v>590.59325648577567</v>
      </c>
      <c r="G4312">
        <v>539.5396439770708</v>
      </c>
      <c r="H4312">
        <v>5.4521920597442524</v>
      </c>
      <c r="I4312">
        <v>5.0160471565147722</v>
      </c>
      <c r="J4312">
        <v>260.45503519817055</v>
      </c>
      <c r="K4312">
        <v>943.98613381073051</v>
      </c>
      <c r="L4312">
        <v>339.8484470971311</v>
      </c>
      <c r="M4312">
        <v>910.39800761772415</v>
      </c>
      <c r="N4312">
        <v>607.9104384002502</v>
      </c>
      <c r="O4312">
        <v>4.7622177013190399</v>
      </c>
      <c r="P4312">
        <v>5.4121364599597239</v>
      </c>
    </row>
    <row r="4313" spans="1:16" x14ac:dyDescent="0.25">
      <c r="A4313">
        <v>46.310324609279633</v>
      </c>
      <c r="B4313">
        <v>1.6729016983582976</v>
      </c>
      <c r="C4313">
        <v>4415.7536727373808</v>
      </c>
      <c r="D4313">
        <v>35493.315174835436</v>
      </c>
      <c r="E4313">
        <v>497.19429673383695</v>
      </c>
      <c r="F4313">
        <v>5792.5929421020246</v>
      </c>
      <c r="G4313">
        <v>2073.6138591304552</v>
      </c>
      <c r="H4313">
        <v>0.4917142864053321</v>
      </c>
      <c r="I4313">
        <v>1.0111212981053681</v>
      </c>
      <c r="J4313">
        <v>5441.7360271004291</v>
      </c>
      <c r="K4313">
        <v>45100.054116338091</v>
      </c>
      <c r="L4313">
        <v>600.25311717446755</v>
      </c>
      <c r="M4313">
        <v>9474.9540062340147</v>
      </c>
      <c r="N4313">
        <v>2286.7730292432939</v>
      </c>
      <c r="O4313">
        <v>0.45995383836654541</v>
      </c>
      <c r="P4313">
        <v>0.93406612710632642</v>
      </c>
    </row>
    <row r="4314" spans="1:16" x14ac:dyDescent="0.25">
      <c r="A4314">
        <v>38.156953155994415</v>
      </c>
      <c r="B4314">
        <v>8.0902861144364469</v>
      </c>
      <c r="C4314">
        <v>130.07960055972148</v>
      </c>
      <c r="D4314">
        <v>385.65696346283499</v>
      </c>
      <c r="E4314">
        <v>263.27192846809993</v>
      </c>
      <c r="F4314">
        <v>639.32069109025406</v>
      </c>
      <c r="G4314">
        <v>493.13067228523272</v>
      </c>
      <c r="H4314">
        <v>9.1197301527439247</v>
      </c>
      <c r="I4314">
        <v>7.6558554453778163</v>
      </c>
      <c r="J4314">
        <v>187.2439444746941</v>
      </c>
      <c r="K4314">
        <v>613.47648220042493</v>
      </c>
      <c r="L4314">
        <v>381.14470433993705</v>
      </c>
      <c r="M4314">
        <v>981.0728786112312</v>
      </c>
      <c r="N4314">
        <v>546.90881395955432</v>
      </c>
      <c r="O4314">
        <v>8.0128164136426623</v>
      </c>
      <c r="P4314">
        <v>7.4815188622409048</v>
      </c>
    </row>
    <row r="4315" spans="1:16" x14ac:dyDescent="0.25">
      <c r="A4315">
        <v>21.16503781080246</v>
      </c>
      <c r="B4315">
        <v>4.2572251704978514</v>
      </c>
      <c r="C4315">
        <v>351.83617055303591</v>
      </c>
      <c r="D4315">
        <v>1394.5837021935256</v>
      </c>
      <c r="E4315">
        <v>324.93595266730034</v>
      </c>
      <c r="F4315">
        <v>895.33979999043061</v>
      </c>
      <c r="G4315">
        <v>677.31847053828847</v>
      </c>
      <c r="H4315">
        <v>3.3070239264713055</v>
      </c>
      <c r="I4315">
        <v>4.6335289579161483</v>
      </c>
      <c r="J4315">
        <v>519.14515876703069</v>
      </c>
      <c r="K4315">
        <v>2339.8300289342715</v>
      </c>
      <c r="L4315">
        <v>478.15558160202187</v>
      </c>
      <c r="M4315">
        <v>1394.1499097073834</v>
      </c>
      <c r="N4315">
        <v>786.24605029890529</v>
      </c>
      <c r="O4315">
        <v>2.8725223420410053</v>
      </c>
      <c r="P4315">
        <v>5.913309834134175</v>
      </c>
    </row>
    <row r="4316" spans="1:16" x14ac:dyDescent="0.25">
      <c r="A4316">
        <v>29.23364931344986</v>
      </c>
      <c r="B4316">
        <v>1.9082191505544226</v>
      </c>
      <c r="C4316">
        <v>2578.839852195435</v>
      </c>
      <c r="D4316">
        <v>18293.060505466579</v>
      </c>
      <c r="E4316">
        <v>487.83723450555624</v>
      </c>
      <c r="F4316">
        <v>3296.1991470842904</v>
      </c>
      <c r="G4316">
        <v>1610.9250917143127</v>
      </c>
      <c r="H4316">
        <v>0.68586256698562731</v>
      </c>
      <c r="I4316">
        <v>1.6847871493518749</v>
      </c>
      <c r="J4316">
        <v>3419.3329747539092</v>
      </c>
      <c r="K4316">
        <v>25720.022646904763</v>
      </c>
      <c r="L4316">
        <v>531.97596731496003</v>
      </c>
      <c r="M4316">
        <v>5322.9561792600662</v>
      </c>
      <c r="N4316">
        <v>1842.3517738494154</v>
      </c>
      <c r="O4316">
        <v>0.62572137296365216</v>
      </c>
      <c r="P4316">
        <v>1.2496596699010964</v>
      </c>
    </row>
    <row r="4317" spans="1:16" x14ac:dyDescent="0.25">
      <c r="A4317">
        <v>16.313799321651459</v>
      </c>
      <c r="B4317">
        <v>7.8684165430341126</v>
      </c>
      <c r="C4317">
        <v>76.209008656932923</v>
      </c>
      <c r="D4317">
        <v>198.23778719495002</v>
      </c>
      <c r="E4317">
        <v>158.39719299363324</v>
      </c>
      <c r="F4317">
        <v>359.06703829842962</v>
      </c>
      <c r="G4317">
        <v>436.19664000945608</v>
      </c>
      <c r="H4317">
        <v>10.705237913730274</v>
      </c>
      <c r="I4317">
        <v>6.9353245002571429</v>
      </c>
      <c r="J4317">
        <v>107.80894842825586</v>
      </c>
      <c r="K4317">
        <v>302.64278112065995</v>
      </c>
      <c r="L4317">
        <v>228.37390848269143</v>
      </c>
      <c r="M4317">
        <v>547.05884835802499</v>
      </c>
      <c r="N4317">
        <v>471.185591627571</v>
      </c>
      <c r="O4317">
        <v>9.5336575854620413</v>
      </c>
      <c r="P4317">
        <v>7.3787113008551088</v>
      </c>
    </row>
    <row r="4318" spans="1:16" x14ac:dyDescent="0.25">
      <c r="A4318">
        <v>70.698967754840851</v>
      </c>
      <c r="B4318">
        <v>5.0424620489665051</v>
      </c>
      <c r="C4318">
        <v>598.08721646663014</v>
      </c>
      <c r="D4318">
        <v>2794.3332604621069</v>
      </c>
      <c r="E4318">
        <v>606.68813532394483</v>
      </c>
      <c r="F4318">
        <v>1790.2618372199943</v>
      </c>
      <c r="G4318">
        <v>834.88833758027897</v>
      </c>
      <c r="H4318">
        <v>3.1909488551695557</v>
      </c>
      <c r="I4318">
        <v>7.3676798344350107</v>
      </c>
      <c r="J4318">
        <v>881.08388251482484</v>
      </c>
      <c r="K4318">
        <v>4673.2520633024296</v>
      </c>
      <c r="L4318">
        <v>875.49037074098419</v>
      </c>
      <c r="M4318">
        <v>2811.5843450106718</v>
      </c>
      <c r="N4318">
        <v>984.14646357942081</v>
      </c>
      <c r="O4318">
        <v>2.7810448283745122</v>
      </c>
      <c r="P4318">
        <v>9.0362667436943767</v>
      </c>
    </row>
    <row r="4319" spans="1:16" x14ac:dyDescent="0.25">
      <c r="A4319">
        <v>66.63984888792038</v>
      </c>
      <c r="B4319">
        <v>0.63847433834377887</v>
      </c>
      <c r="C4319">
        <v>19960.721513841738</v>
      </c>
      <c r="D4319">
        <v>218154.08934735681</v>
      </c>
      <c r="E4319">
        <v>1319.2262968123782</v>
      </c>
      <c r="F4319">
        <v>38017.652339306645</v>
      </c>
      <c r="G4319">
        <v>4278.3472956443611</v>
      </c>
      <c r="H4319">
        <v>0.11323367115254504</v>
      </c>
      <c r="I4319">
        <v>0.82959595092756966</v>
      </c>
      <c r="J4319">
        <v>23254.961725981317</v>
      </c>
      <c r="K4319">
        <v>264495.93037190748</v>
      </c>
      <c r="L4319">
        <v>2285.3480253727321</v>
      </c>
      <c r="M4319">
        <v>65530.68366509505</v>
      </c>
      <c r="N4319">
        <v>4616.7194039270362</v>
      </c>
      <c r="O4319">
        <v>0.10898847137738012</v>
      </c>
      <c r="P4319">
        <v>4.0542575536366341</v>
      </c>
    </row>
    <row r="4320" spans="1:16" x14ac:dyDescent="0.25">
      <c r="A4320">
        <v>92.877066195011139</v>
      </c>
      <c r="B4320">
        <v>2.4634722587106763</v>
      </c>
      <c r="C4320">
        <v>3319.008066893537</v>
      </c>
      <c r="D4320">
        <v>25022.099028597386</v>
      </c>
      <c r="E4320">
        <v>663.10703985867144</v>
      </c>
      <c r="F4320">
        <v>5828.964590868075</v>
      </c>
      <c r="G4320">
        <v>1813.3847904094548</v>
      </c>
      <c r="H4320">
        <v>0.80499345256746491</v>
      </c>
      <c r="I4320">
        <v>1.7346373493000073</v>
      </c>
      <c r="J4320">
        <v>4256.8630598220188</v>
      </c>
      <c r="K4320">
        <v>33536.03053933879</v>
      </c>
      <c r="L4320">
        <v>756.07768734812237</v>
      </c>
      <c r="M4320">
        <v>9467.5682127418495</v>
      </c>
      <c r="N4320">
        <v>2040.1662623077711</v>
      </c>
      <c r="O4320">
        <v>0.74306708623439965</v>
      </c>
      <c r="P4320">
        <v>1.4361958932800269</v>
      </c>
    </row>
    <row r="4321" spans="1:16" x14ac:dyDescent="0.25">
      <c r="A4321">
        <v>52.435605943202972</v>
      </c>
      <c r="B4321">
        <v>5.8348741618874342</v>
      </c>
      <c r="C4321">
        <v>341.70318950818819</v>
      </c>
      <c r="D4321">
        <v>1342.2816149324749</v>
      </c>
      <c r="E4321">
        <v>434.35254710558615</v>
      </c>
      <c r="F4321">
        <v>1192.5525118003986</v>
      </c>
      <c r="G4321">
        <v>670.03592126406249</v>
      </c>
      <c r="H4321">
        <v>4.5836150878307018</v>
      </c>
      <c r="I4321">
        <v>6.2710323136796422</v>
      </c>
      <c r="J4321">
        <v>504.03215583481784</v>
      </c>
      <c r="K4321">
        <v>2250.6565548292542</v>
      </c>
      <c r="L4321">
        <v>639.19396931683809</v>
      </c>
      <c r="M4321">
        <v>1856.1031351357412</v>
      </c>
      <c r="N4321">
        <v>776.9308255636555</v>
      </c>
      <c r="O4321">
        <v>3.9814745798010889</v>
      </c>
      <c r="P4321">
        <v>7.9616805958659196</v>
      </c>
    </row>
    <row r="4322" spans="1:16" x14ac:dyDescent="0.25">
      <c r="A4322">
        <v>20.774719536304474</v>
      </c>
      <c r="B4322">
        <v>9.2857674774182204</v>
      </c>
      <c r="C4322">
        <v>64.313845983030433</v>
      </c>
      <c r="D4322">
        <v>161.39662347997293</v>
      </c>
      <c r="E4322">
        <v>159.24051931917478</v>
      </c>
      <c r="F4322">
        <v>353.53043422848322</v>
      </c>
      <c r="G4322">
        <v>422.58402554514709</v>
      </c>
      <c r="H4322">
        <v>13.375622203233515</v>
      </c>
      <c r="I4322">
        <v>7.8413607435798989</v>
      </c>
      <c r="J4322">
        <v>90.512401689736393</v>
      </c>
      <c r="K4322">
        <v>243.29339060236106</v>
      </c>
      <c r="L4322">
        <v>229.77399823484927</v>
      </c>
      <c r="M4322">
        <v>537.44604113889523</v>
      </c>
      <c r="N4322">
        <v>452.82257061273185</v>
      </c>
      <c r="O4322">
        <v>11.971755773986748</v>
      </c>
      <c r="P4322">
        <v>8.5142964440057813</v>
      </c>
    </row>
    <row r="4323" spans="1:16" x14ac:dyDescent="0.25">
      <c r="A4323">
        <v>4.1370446085929871</v>
      </c>
      <c r="B4323">
        <v>3.3388770073875684</v>
      </c>
      <c r="C4323">
        <v>178.44471449277762</v>
      </c>
      <c r="D4323">
        <v>577.35555646547687</v>
      </c>
      <c r="E4323">
        <v>142.7572059266808</v>
      </c>
      <c r="F4323">
        <v>361.25215953729514</v>
      </c>
      <c r="G4323">
        <v>538.93049810533228</v>
      </c>
      <c r="H4323">
        <v>3.3520739122612362</v>
      </c>
      <c r="I4323">
        <v>3.0801072769861335</v>
      </c>
      <c r="J4323">
        <v>259.44615019614412</v>
      </c>
      <c r="K4323">
        <v>939.19237047487775</v>
      </c>
      <c r="L4323">
        <v>207.96163750000977</v>
      </c>
      <c r="M4323">
        <v>556.8391585626581</v>
      </c>
      <c r="N4323">
        <v>607.11284356209762</v>
      </c>
      <c r="O4323">
        <v>2.928040511195281</v>
      </c>
      <c r="P4323">
        <v>3.3186649060867364</v>
      </c>
    </row>
    <row r="4324" spans="1:16" x14ac:dyDescent="0.25">
      <c r="A4324">
        <v>41.690694868564606</v>
      </c>
      <c r="B4324">
        <v>2.9740552127103128</v>
      </c>
      <c r="C4324">
        <v>1309.8579668392965</v>
      </c>
      <c r="D4324">
        <v>7743.2878121500253</v>
      </c>
      <c r="E4324">
        <v>664.91237379753159</v>
      </c>
      <c r="F4324">
        <v>2374.4492384354376</v>
      </c>
      <c r="G4324">
        <v>1176.7551456340498</v>
      </c>
      <c r="H4324">
        <v>1.3872578920238681</v>
      </c>
      <c r="I4324">
        <v>5.510322401601023</v>
      </c>
      <c r="J4324">
        <v>1861.0594451605598</v>
      </c>
      <c r="K4324">
        <v>12145.523520307544</v>
      </c>
      <c r="L4324">
        <v>740.98262565098207</v>
      </c>
      <c r="M4324">
        <v>3781.5228977358574</v>
      </c>
      <c r="N4324">
        <v>1385.6839867244232</v>
      </c>
      <c r="O4324">
        <v>1.2315784178258768</v>
      </c>
      <c r="P4324">
        <v>3.5510832989298691</v>
      </c>
    </row>
    <row r="4325" spans="1:16" x14ac:dyDescent="0.25">
      <c r="A4325">
        <v>35.808068692684174</v>
      </c>
      <c r="B4325">
        <v>6.0812557073858375</v>
      </c>
      <c r="C4325">
        <v>233.22518579608612</v>
      </c>
      <c r="D4325">
        <v>815.93521832737122</v>
      </c>
      <c r="E4325">
        <v>326.79158996884115</v>
      </c>
      <c r="F4325">
        <v>855.7501629661939</v>
      </c>
      <c r="G4325">
        <v>586.30892871151298</v>
      </c>
      <c r="H4325">
        <v>5.5237623131098275</v>
      </c>
      <c r="I4325">
        <v>5.7635473864232436</v>
      </c>
      <c r="J4325">
        <v>341.59270347615484</v>
      </c>
      <c r="K4325">
        <v>1348.3811158634471</v>
      </c>
      <c r="L4325">
        <v>478.78163568510956</v>
      </c>
      <c r="M4325">
        <v>1324.2218126186676</v>
      </c>
      <c r="N4325">
        <v>668.91737908676021</v>
      </c>
      <c r="O4325">
        <v>4.8084723417441513</v>
      </c>
      <c r="P4325">
        <v>6.7183548403221769</v>
      </c>
    </row>
    <row r="4326" spans="1:16" x14ac:dyDescent="0.25">
      <c r="A4326">
        <v>6.5751264691352844</v>
      </c>
      <c r="B4326">
        <v>0.97093937233511307</v>
      </c>
      <c r="C4326">
        <v>3635.2414492136772</v>
      </c>
      <c r="D4326">
        <v>27987.095095581339</v>
      </c>
      <c r="E4326">
        <v>268.340563284658</v>
      </c>
      <c r="F4326">
        <v>2585.7624482956548</v>
      </c>
      <c r="G4326">
        <v>1892.5707626389672</v>
      </c>
      <c r="H4326">
        <v>0.30666953660196045</v>
      </c>
      <c r="I4326">
        <v>0.64400602161497789</v>
      </c>
      <c r="J4326">
        <v>4604.1101100771575</v>
      </c>
      <c r="K4326">
        <v>36865.305780607116</v>
      </c>
      <c r="L4326">
        <v>311.35581384023953</v>
      </c>
      <c r="M4326">
        <v>4209.0374068000729</v>
      </c>
      <c r="N4326">
        <v>2115.8586374641404</v>
      </c>
      <c r="O4326">
        <v>0.28429084280957528</v>
      </c>
      <c r="P4326">
        <v>0.55252911340775634</v>
      </c>
    </row>
    <row r="4327" spans="1:16" x14ac:dyDescent="0.25">
      <c r="A4327">
        <v>6.374886691570282</v>
      </c>
      <c r="B4327">
        <v>5.3602060300178911</v>
      </c>
      <c r="C4327">
        <v>88.038248292901116</v>
      </c>
      <c r="D4327">
        <v>236.6489849739873</v>
      </c>
      <c r="E4327">
        <v>123.23835340449264</v>
      </c>
      <c r="F4327">
        <v>284.49972247602551</v>
      </c>
      <c r="G4327">
        <v>449.33418157789947</v>
      </c>
      <c r="H4327">
        <v>6.9397148914670685</v>
      </c>
      <c r="I4327">
        <v>4.8700492271500293</v>
      </c>
      <c r="J4327">
        <v>125.11423625993523</v>
      </c>
      <c r="K4327">
        <v>365.30704424264303</v>
      </c>
      <c r="L4327">
        <v>177.70378065115855</v>
      </c>
      <c r="M4327">
        <v>434.27467584973925</v>
      </c>
      <c r="N4327">
        <v>488.78599570041104</v>
      </c>
      <c r="O4327">
        <v>6.1554383567440087</v>
      </c>
      <c r="P4327">
        <v>5.0810793123274234</v>
      </c>
    </row>
    <row r="4328" spans="1:16" x14ac:dyDescent="0.25">
      <c r="A4328">
        <v>44.13889080286026</v>
      </c>
      <c r="B4328">
        <v>7.206811500522436</v>
      </c>
      <c r="C4328">
        <v>186.43066707829584</v>
      </c>
      <c r="D4328">
        <v>610.81349277797449</v>
      </c>
      <c r="E4328">
        <v>319.9020582689285</v>
      </c>
      <c r="F4328">
        <v>814.11335247947397</v>
      </c>
      <c r="G4328">
        <v>546.10502933268504</v>
      </c>
      <c r="H4328">
        <v>7.1186367390051597</v>
      </c>
      <c r="I4328">
        <v>6.6426504165230433</v>
      </c>
      <c r="J4328">
        <v>271.40822818267912</v>
      </c>
      <c r="K4328">
        <v>996.42537896497561</v>
      </c>
      <c r="L4328">
        <v>466.46445124006038</v>
      </c>
      <c r="M4328">
        <v>1255.6765846141595</v>
      </c>
      <c r="N4328">
        <v>616.50199311655024</v>
      </c>
      <c r="O4328">
        <v>6.2140221463576149</v>
      </c>
      <c r="P4328">
        <v>7.2706593925730427</v>
      </c>
    </row>
    <row r="4329" spans="1:16" x14ac:dyDescent="0.25">
      <c r="A4329">
        <v>96.610386788845062</v>
      </c>
      <c r="B4329">
        <v>4.3657881046963771</v>
      </c>
      <c r="C4329">
        <v>1043.8926420489188</v>
      </c>
      <c r="D4329">
        <v>5776.0248268304103</v>
      </c>
      <c r="E4329">
        <v>830.44058853114723</v>
      </c>
      <c r="F4329">
        <v>2738.1457026183616</v>
      </c>
      <c r="G4329">
        <v>1062.1435984462132</v>
      </c>
      <c r="H4329">
        <v>2.2242841046271007</v>
      </c>
      <c r="I4329">
        <v>8.03910255857474</v>
      </c>
      <c r="J4329">
        <v>1505.9747127936662</v>
      </c>
      <c r="K4329">
        <v>9300.3646351110983</v>
      </c>
      <c r="L4329">
        <v>1085.8653629883233</v>
      </c>
      <c r="M4329">
        <v>4342.2853382934181</v>
      </c>
      <c r="N4329">
        <v>1255.5057957085501</v>
      </c>
      <c r="O4329">
        <v>1.9609618721658506</v>
      </c>
      <c r="P4329">
        <v>6.7104331813472928</v>
      </c>
    </row>
    <row r="4330" spans="1:16" x14ac:dyDescent="0.25">
      <c r="A4330">
        <v>11.712981522083282</v>
      </c>
      <c r="B4330">
        <v>8.6729078766917116</v>
      </c>
      <c r="C4330">
        <v>50.759746996051909</v>
      </c>
      <c r="D4330">
        <v>121.81014356707196</v>
      </c>
      <c r="E4330">
        <v>117.89968325959458</v>
      </c>
      <c r="F4330">
        <v>254.57230250039831</v>
      </c>
      <c r="G4330">
        <v>406.56633310126546</v>
      </c>
      <c r="H4330">
        <v>13.492141817683507</v>
      </c>
      <c r="I4330">
        <v>6.832100347113542</v>
      </c>
      <c r="J4330">
        <v>70.953568979452669</v>
      </c>
      <c r="K4330">
        <v>180.5669099653318</v>
      </c>
      <c r="L4330">
        <v>170.5663475099141</v>
      </c>
      <c r="M4330">
        <v>385.86068393370726</v>
      </c>
      <c r="N4330">
        <v>430.98479980196777</v>
      </c>
      <c r="O4330">
        <v>12.166249460528917</v>
      </c>
      <c r="P4330">
        <v>7.5858550831309639</v>
      </c>
    </row>
    <row r="4331" spans="1:16" x14ac:dyDescent="0.25">
      <c r="A4331">
        <v>24.868511855602264</v>
      </c>
      <c r="B4331">
        <v>6.4091225437600219</v>
      </c>
      <c r="C4331">
        <v>158.32791115491517</v>
      </c>
      <c r="D4331">
        <v>495.25702294212283</v>
      </c>
      <c r="E4331">
        <v>247.27839691814356</v>
      </c>
      <c r="F4331">
        <v>616.10224818929157</v>
      </c>
      <c r="G4331">
        <v>520.39665849564415</v>
      </c>
      <c r="H4331">
        <v>6.7249556114453508</v>
      </c>
      <c r="I4331">
        <v>5.9813635836043737</v>
      </c>
      <c r="J4331">
        <v>229.35382193436598</v>
      </c>
      <c r="K4331">
        <v>799.14485816410695</v>
      </c>
      <c r="L4331">
        <v>359.30680825064189</v>
      </c>
      <c r="M4331">
        <v>948.05026083780626</v>
      </c>
      <c r="N4331">
        <v>582.80742757344103</v>
      </c>
      <c r="O4331">
        <v>5.8860054846420518</v>
      </c>
      <c r="P4331">
        <v>6.14702067164919</v>
      </c>
    </row>
    <row r="4332" spans="1:16" x14ac:dyDescent="0.25">
      <c r="A4332">
        <v>59.857884466648102</v>
      </c>
      <c r="B4332">
        <v>2.9858502432357881</v>
      </c>
      <c r="C4332">
        <v>1680.8498326151669</v>
      </c>
      <c r="D4332">
        <v>10657.039358061304</v>
      </c>
      <c r="E4332">
        <v>740.80800738983226</v>
      </c>
      <c r="F4332">
        <v>3135.0498945680588</v>
      </c>
      <c r="G4332">
        <v>1319.5694890306379</v>
      </c>
      <c r="H4332">
        <v>1.2645545233749707</v>
      </c>
      <c r="I4332">
        <v>4.4968682427084623</v>
      </c>
      <c r="J4332">
        <v>2337.4412383468384</v>
      </c>
      <c r="K4332">
        <v>16133.191689648414</v>
      </c>
      <c r="L4332">
        <v>759.31834203827873</v>
      </c>
      <c r="M4332">
        <v>5017.2745477674207</v>
      </c>
      <c r="N4332">
        <v>1541.8620615305704</v>
      </c>
      <c r="O4332">
        <v>1.1328350549267603</v>
      </c>
      <c r="P4332">
        <v>2.7517444949990972</v>
      </c>
    </row>
    <row r="4333" spans="1:16" x14ac:dyDescent="0.25">
      <c r="A4333">
        <v>69.568634450435638</v>
      </c>
      <c r="B4333">
        <v>5.5355468432823871</v>
      </c>
      <c r="C4333">
        <v>477.74717586789427</v>
      </c>
      <c r="D4333">
        <v>2081.9009608090437</v>
      </c>
      <c r="E4333">
        <v>549.30302873567598</v>
      </c>
      <c r="F4333">
        <v>1572.3144012049031</v>
      </c>
      <c r="G4333">
        <v>761.97998332381246</v>
      </c>
      <c r="H4333">
        <v>3.8218243346617489</v>
      </c>
      <c r="I4333">
        <v>7.0621968691908084</v>
      </c>
      <c r="J4333">
        <v>705.59867053947971</v>
      </c>
      <c r="K4333">
        <v>3499.1015812192331</v>
      </c>
      <c r="L4333">
        <v>803.45484224287304</v>
      </c>
      <c r="M4333">
        <v>2460.1904989976174</v>
      </c>
      <c r="N4333">
        <v>893.48557293222962</v>
      </c>
      <c r="O4333">
        <v>3.3231794356379591</v>
      </c>
      <c r="P4333">
        <v>9.1168629892743258</v>
      </c>
    </row>
    <row r="4334" spans="1:16" x14ac:dyDescent="0.25">
      <c r="A4334">
        <v>33.722952663898468</v>
      </c>
      <c r="B4334">
        <v>9.264464579186976</v>
      </c>
      <c r="C4334">
        <v>89.521215961906464</v>
      </c>
      <c r="D4334">
        <v>241.58220403599083</v>
      </c>
      <c r="E4334">
        <v>216.26511276781699</v>
      </c>
      <c r="F4334">
        <v>500.32033006935944</v>
      </c>
      <c r="G4334">
        <v>450.95403336156915</v>
      </c>
      <c r="H4334">
        <v>11.925041237289422</v>
      </c>
      <c r="I4334">
        <v>8.4432605558579201</v>
      </c>
      <c r="J4334">
        <v>127.29026565817387</v>
      </c>
      <c r="K4334">
        <v>373.40460073052299</v>
      </c>
      <c r="L4334">
        <v>311.86346279287756</v>
      </c>
      <c r="M4334">
        <v>763.88351697367125</v>
      </c>
      <c r="N4334">
        <v>490.94941715541324</v>
      </c>
      <c r="O4334">
        <v>10.572610315377796</v>
      </c>
      <c r="P4334">
        <v>8.7883480636425944</v>
      </c>
    </row>
    <row r="4335" spans="1:16" x14ac:dyDescent="0.25">
      <c r="A4335">
        <v>37.429931819438934</v>
      </c>
      <c r="B4335">
        <v>8.1292554129564749</v>
      </c>
      <c r="C4335">
        <v>126.97166583176899</v>
      </c>
      <c r="D4335">
        <v>374.03450717140396</v>
      </c>
      <c r="E4335">
        <v>259.01144700507524</v>
      </c>
      <c r="F4335">
        <v>626.98836083010883</v>
      </c>
      <c r="G4335">
        <v>490.03302248388536</v>
      </c>
      <c r="H4335">
        <v>9.2440735018478719</v>
      </c>
      <c r="I4335">
        <v>7.690853030369861</v>
      </c>
      <c r="J4335">
        <v>182.62509882147603</v>
      </c>
      <c r="K4335">
        <v>593.90784138668175</v>
      </c>
      <c r="L4335">
        <v>374.83113254673515</v>
      </c>
      <c r="M4335">
        <v>961.82616607170098</v>
      </c>
      <c r="N4335">
        <v>542.81861123271165</v>
      </c>
      <c r="O4335">
        <v>8.1262883160358701</v>
      </c>
      <c r="P4335">
        <v>7.5039394615605302</v>
      </c>
    </row>
    <row r="4336" spans="1:16" x14ac:dyDescent="0.25">
      <c r="A4336">
        <v>87.155781328678131</v>
      </c>
      <c r="B4336">
        <v>5.1038312199329949</v>
      </c>
      <c r="C4336">
        <v>681.59024145524768</v>
      </c>
      <c r="D4336">
        <v>3315.4131152892169</v>
      </c>
      <c r="E4336">
        <v>686.30555185021035</v>
      </c>
      <c r="F4336">
        <v>2066.043154408706</v>
      </c>
      <c r="G4336">
        <v>881.94348796852046</v>
      </c>
      <c r="H4336">
        <v>3.0697715729968169</v>
      </c>
      <c r="I4336">
        <v>8.0340983129016532</v>
      </c>
      <c r="J4336">
        <v>1001.1512779084597</v>
      </c>
      <c r="K4336">
        <v>5514.0711100955668</v>
      </c>
      <c r="L4336">
        <v>977.84604210445536</v>
      </c>
      <c r="M4336">
        <v>3251.8641609692049</v>
      </c>
      <c r="N4336">
        <v>1041.7613920211481</v>
      </c>
      <c r="O4336">
        <v>2.6806841307162994</v>
      </c>
      <c r="P4336">
        <v>9.4172177071969525</v>
      </c>
    </row>
    <row r="4337" spans="1:16" x14ac:dyDescent="0.25">
      <c r="A4337">
        <v>38.455760896205902</v>
      </c>
      <c r="B4337">
        <v>9.2226943019454009</v>
      </c>
      <c r="C4337">
        <v>98.987356247893629</v>
      </c>
      <c r="D4337">
        <v>273.66162856430935</v>
      </c>
      <c r="E4337">
        <v>235.74339324271634</v>
      </c>
      <c r="F4337">
        <v>552.46967588074108</v>
      </c>
      <c r="G4337">
        <v>461.15695273819443</v>
      </c>
      <c r="H4337">
        <v>11.461024272565968</v>
      </c>
      <c r="I4337">
        <v>8.5439235780201823</v>
      </c>
      <c r="J4337">
        <v>141.21130802471188</v>
      </c>
      <c r="K4337">
        <v>426.29905016356372</v>
      </c>
      <c r="L4337">
        <v>340.15291181806447</v>
      </c>
      <c r="M4337">
        <v>844.63886216677611</v>
      </c>
      <c r="N4337">
        <v>504.54751861878941</v>
      </c>
      <c r="O4337">
        <v>10.13457742279614</v>
      </c>
      <c r="P4337">
        <v>8.6601613343902422</v>
      </c>
    </row>
    <row r="4338" spans="1:16" x14ac:dyDescent="0.25">
      <c r="A4338">
        <v>34.561582863330841</v>
      </c>
      <c r="B4338">
        <v>8.9709120056734299</v>
      </c>
      <c r="C4338">
        <v>97.362793949980315</v>
      </c>
      <c r="D4338">
        <v>268.08511223122827</v>
      </c>
      <c r="E4338">
        <v>225.92502339032521</v>
      </c>
      <c r="F4338">
        <v>528.33110479740458</v>
      </c>
      <c r="G4338">
        <v>459.42249627774208</v>
      </c>
      <c r="H4338">
        <v>11.213185907723556</v>
      </c>
      <c r="I4338">
        <v>8.2905399196411498</v>
      </c>
      <c r="J4338">
        <v>138.81857007017504</v>
      </c>
      <c r="K4338">
        <v>417.07618561189224</v>
      </c>
      <c r="L4338">
        <v>325.94619256072139</v>
      </c>
      <c r="M4338">
        <v>807.55525424166137</v>
      </c>
      <c r="N4338">
        <v>502.23916149527827</v>
      </c>
      <c r="O4338">
        <v>9.9196166290600249</v>
      </c>
      <c r="P4338">
        <v>8.4380349703438817</v>
      </c>
    </row>
    <row r="4339" spans="1:16" x14ac:dyDescent="0.25">
      <c r="A4339">
        <v>97.668033301830292</v>
      </c>
      <c r="B4339">
        <v>9.3332806704476425</v>
      </c>
      <c r="C4339">
        <v>189.01198145552166</v>
      </c>
      <c r="D4339">
        <v>621.72957583486414</v>
      </c>
      <c r="E4339">
        <v>419.19470531143105</v>
      </c>
      <c r="F4339">
        <v>1068.6932765362221</v>
      </c>
      <c r="G4339">
        <v>548.40303282119078</v>
      </c>
      <c r="H4339">
        <v>9.1720512581593585</v>
      </c>
      <c r="I4339">
        <v>8.6042907713165846</v>
      </c>
      <c r="J4339">
        <v>275.27625688101824</v>
      </c>
      <c r="K4339">
        <v>1015.1139801491928</v>
      </c>
      <c r="L4339">
        <v>611.43239985580055</v>
      </c>
      <c r="M4339">
        <v>1648.6641967467961</v>
      </c>
      <c r="N4339">
        <v>619.50706563236668</v>
      </c>
      <c r="O4339">
        <v>8.0048932894910561</v>
      </c>
      <c r="P4339">
        <v>9.4619006519365652</v>
      </c>
    </row>
    <row r="4340" spans="1:16" x14ac:dyDescent="0.25">
      <c r="A4340">
        <v>14.512561857700348</v>
      </c>
      <c r="B4340">
        <v>2.8748387261775976</v>
      </c>
      <c r="C4340">
        <v>646.1821941733109</v>
      </c>
      <c r="D4340">
        <v>3091.994525840294</v>
      </c>
      <c r="E4340">
        <v>369.46791829533862</v>
      </c>
      <c r="F4340">
        <v>1102.9119403572147</v>
      </c>
      <c r="G4340">
        <v>862.30425321638972</v>
      </c>
      <c r="H4340">
        <v>1.7653662673389272</v>
      </c>
      <c r="I4340">
        <v>4.3941064814281958</v>
      </c>
      <c r="J4340">
        <v>950.41142908747872</v>
      </c>
      <c r="K4340">
        <v>5155.3845017064004</v>
      </c>
      <c r="L4340">
        <v>529.42342378529247</v>
      </c>
      <c r="M4340">
        <v>1734.3643121843145</v>
      </c>
      <c r="N4340">
        <v>1017.8028855404968</v>
      </c>
      <c r="O4340">
        <v>1.5402919602732217</v>
      </c>
      <c r="P4340">
        <v>5.2517195082227888</v>
      </c>
    </row>
    <row r="4341" spans="1:16" x14ac:dyDescent="0.25">
      <c r="A4341">
        <v>88.591590344905853</v>
      </c>
      <c r="B4341">
        <v>5.0765591905057903</v>
      </c>
      <c r="C4341">
        <v>698.44139625177388</v>
      </c>
      <c r="D4341">
        <v>3422.9589015806055</v>
      </c>
      <c r="E4341">
        <v>696.87812595503544</v>
      </c>
      <c r="F4341">
        <v>2106.2838262522441</v>
      </c>
      <c r="G4341">
        <v>891.13792830240027</v>
      </c>
      <c r="H4341">
        <v>3.0244902069550244</v>
      </c>
      <c r="I4341">
        <v>8.0949835064171687</v>
      </c>
      <c r="J4341">
        <v>1025.2095713634519</v>
      </c>
      <c r="K4341">
        <v>5685.7712269935364</v>
      </c>
      <c r="L4341">
        <v>990.08354602934457</v>
      </c>
      <c r="M4341">
        <v>3316.5850158244725</v>
      </c>
      <c r="N4341">
        <v>1052.9341059548492</v>
      </c>
      <c r="O4341">
        <v>2.6422429125907732</v>
      </c>
      <c r="P4341">
        <v>9.4001019414341034</v>
      </c>
    </row>
    <row r="4342" spans="1:16" x14ac:dyDescent="0.25">
      <c r="A4342">
        <v>89.107290089130402</v>
      </c>
      <c r="B4342">
        <v>9.9946197109216399</v>
      </c>
      <c r="C4342">
        <v>151.89725100565983</v>
      </c>
      <c r="D4342">
        <v>469.70180837777241</v>
      </c>
      <c r="E4342">
        <v>372.07360148181937</v>
      </c>
      <c r="F4342">
        <v>922.03430339698264</v>
      </c>
      <c r="G4342">
        <v>514.32357456332716</v>
      </c>
      <c r="H4342">
        <v>10.647945478458489</v>
      </c>
      <c r="I4342">
        <v>9.3762575555028125</v>
      </c>
      <c r="J4342">
        <v>219.75001608785209</v>
      </c>
      <c r="K4342">
        <v>755.69654885268028</v>
      </c>
      <c r="L4342">
        <v>540.18628213592751</v>
      </c>
      <c r="M4342">
        <v>1417.9833654352308</v>
      </c>
      <c r="N4342">
        <v>574.8267791127322</v>
      </c>
      <c r="O4342">
        <v>9.3266365321215865</v>
      </c>
      <c r="P4342">
        <v>9.4869070471843671</v>
      </c>
    </row>
    <row r="4343" spans="1:16" x14ac:dyDescent="0.25">
      <c r="A4343">
        <v>87.488578021526337</v>
      </c>
      <c r="B4343">
        <v>1.2350009592524369</v>
      </c>
      <c r="C4343">
        <v>10015.569642771488</v>
      </c>
      <c r="D4343">
        <v>94745.040182428405</v>
      </c>
      <c r="E4343">
        <v>705.62699411272479</v>
      </c>
      <c r="F4343">
        <v>15853.762986432406</v>
      </c>
      <c r="G4343">
        <v>3052.7616801965032</v>
      </c>
      <c r="H4343">
        <v>0.27219857227628819</v>
      </c>
      <c r="I4343">
        <v>0.80672633259746152</v>
      </c>
      <c r="J4343">
        <v>11278.886293395813</v>
      </c>
      <c r="K4343">
        <v>109846.66913372396</v>
      </c>
      <c r="L4343">
        <v>1036.2798732152855</v>
      </c>
      <c r="M4343">
        <v>26571.592124409995</v>
      </c>
      <c r="N4343">
        <v>3237.9213963874231</v>
      </c>
      <c r="O4343">
        <v>0.2616010059316537</v>
      </c>
      <c r="P4343">
        <v>0.99517522193515062</v>
      </c>
    </row>
    <row r="4344" spans="1:16" x14ac:dyDescent="0.25">
      <c r="A4344">
        <v>66.080081522464752</v>
      </c>
      <c r="B4344">
        <v>3.0456665988883027</v>
      </c>
      <c r="C4344">
        <v>1727.9738276192743</v>
      </c>
      <c r="D4344">
        <v>11039.048935907591</v>
      </c>
      <c r="E4344">
        <v>755.77843948964062</v>
      </c>
      <c r="F4344">
        <v>3298.61015425303</v>
      </c>
      <c r="G4344">
        <v>1336.5647517154432</v>
      </c>
      <c r="H4344">
        <v>1.2761954582284294</v>
      </c>
      <c r="I4344">
        <v>4.432619884782075</v>
      </c>
      <c r="J4344">
        <v>2396.5426561717154</v>
      </c>
      <c r="K4344">
        <v>16639.352494561877</v>
      </c>
      <c r="L4344">
        <v>777.34434239670486</v>
      </c>
      <c r="M4344">
        <v>5281.9729698463643</v>
      </c>
      <c r="N4344">
        <v>1560.0251455419443</v>
      </c>
      <c r="O4344">
        <v>1.1445021567444444</v>
      </c>
      <c r="P4344">
        <v>2.7332558637851307</v>
      </c>
    </row>
    <row r="4345" spans="1:16" x14ac:dyDescent="0.25">
      <c r="A4345">
        <v>59.342822015285492</v>
      </c>
      <c r="B4345">
        <v>6.1390804580382916</v>
      </c>
      <c r="C4345">
        <v>334.33178217675044</v>
      </c>
      <c r="D4345">
        <v>1304.5439126769866</v>
      </c>
      <c r="E4345">
        <v>448.55237685862699</v>
      </c>
      <c r="F4345">
        <v>1228.2526269472648</v>
      </c>
      <c r="G4345">
        <v>664.68726348222469</v>
      </c>
      <c r="H4345">
        <v>4.8630419991862306</v>
      </c>
      <c r="I4345">
        <v>6.5380631499921495</v>
      </c>
      <c r="J4345">
        <v>493.0295086595259</v>
      </c>
      <c r="K4345">
        <v>2186.2432285022342</v>
      </c>
      <c r="L4345">
        <v>660.08078019936795</v>
      </c>
      <c r="M4345">
        <v>1911.0223027066638</v>
      </c>
      <c r="N4345">
        <v>770.08068510375256</v>
      </c>
      <c r="O4345">
        <v>4.224321906081185</v>
      </c>
      <c r="P4345">
        <v>8.2662979277618653</v>
      </c>
    </row>
    <row r="4346" spans="1:16" x14ac:dyDescent="0.25">
      <c r="A4346">
        <v>38.66036731004715</v>
      </c>
      <c r="B4346">
        <v>5.7471037203008448</v>
      </c>
      <c r="C4346">
        <v>280.74208548382455</v>
      </c>
      <c r="D4346">
        <v>1038.4903271100586</v>
      </c>
      <c r="E4346">
        <v>361.71846170167817</v>
      </c>
      <c r="F4346">
        <v>969.41191325560999</v>
      </c>
      <c r="G4346">
        <v>624.40137689071923</v>
      </c>
      <c r="H4346">
        <v>4.8663746609024683</v>
      </c>
      <c r="I4346">
        <v>5.7374623072080713</v>
      </c>
      <c r="J4346">
        <v>412.85800866812474</v>
      </c>
      <c r="K4346">
        <v>1730.6720437094436</v>
      </c>
      <c r="L4346">
        <v>531.58835970781638</v>
      </c>
      <c r="M4346">
        <v>1504.2731925358655</v>
      </c>
      <c r="N4346">
        <v>718.2605262601711</v>
      </c>
      <c r="O4346">
        <v>4.2299889976065881</v>
      </c>
      <c r="P4346">
        <v>6.982172144230832</v>
      </c>
    </row>
    <row r="4347" spans="1:16" x14ac:dyDescent="0.25">
      <c r="A4347">
        <v>63.594202697277069</v>
      </c>
      <c r="B4347">
        <v>0.824789440803816</v>
      </c>
      <c r="C4347">
        <v>14715.994826497787</v>
      </c>
      <c r="D4347">
        <v>150376.30850237806</v>
      </c>
      <c r="E4347">
        <v>863.17458549575167</v>
      </c>
      <c r="F4347">
        <v>23319.002484976241</v>
      </c>
      <c r="G4347">
        <v>3679.2467093209389</v>
      </c>
      <c r="H4347">
        <v>0.16053469596143477</v>
      </c>
      <c r="I4347">
        <v>0.74987450654908927</v>
      </c>
      <c r="J4347">
        <v>16602.79419930073</v>
      </c>
      <c r="K4347">
        <v>176967.40829466862</v>
      </c>
      <c r="L4347">
        <v>1397.9301970666236</v>
      </c>
      <c r="M4347">
        <v>39656.45259704248</v>
      </c>
      <c r="N4347">
        <v>3921.1551873691888</v>
      </c>
      <c r="O4347">
        <v>0.15450251133065146</v>
      </c>
      <c r="P4347">
        <v>0.9587037405002744</v>
      </c>
    </row>
    <row r="4348" spans="1:16" x14ac:dyDescent="0.25">
      <c r="A4348">
        <v>59.182070791721344</v>
      </c>
      <c r="B4348">
        <v>5.9562154247421732</v>
      </c>
      <c r="C4348">
        <v>357.44535082164219</v>
      </c>
      <c r="D4348">
        <v>1423.7447078383129</v>
      </c>
      <c r="E4348">
        <v>460.81011665279857</v>
      </c>
      <c r="F4348">
        <v>1272.195730358128</v>
      </c>
      <c r="G4348">
        <v>681.31587243154263</v>
      </c>
      <c r="H4348">
        <v>4.5988093382390005</v>
      </c>
      <c r="I4348">
        <v>6.5283368969748707</v>
      </c>
      <c r="J4348">
        <v>527.50506017349494</v>
      </c>
      <c r="K4348">
        <v>2389.4966222809321</v>
      </c>
      <c r="L4348">
        <v>678.06220530625001</v>
      </c>
      <c r="M4348">
        <v>1981.4469236600196</v>
      </c>
      <c r="N4348">
        <v>791.35339451519064</v>
      </c>
      <c r="O4348">
        <v>3.9945698942392669</v>
      </c>
      <c r="P4348">
        <v>8.3531720501855968</v>
      </c>
    </row>
    <row r="4349" spans="1:16" x14ac:dyDescent="0.25">
      <c r="A4349">
        <v>88.623030126094818</v>
      </c>
      <c r="B4349">
        <v>5.9335222679977573</v>
      </c>
      <c r="C4349">
        <v>490.18006721412758</v>
      </c>
      <c r="D4349">
        <v>2153.1885327912637</v>
      </c>
      <c r="E4349">
        <v>601.93320040695755</v>
      </c>
      <c r="F4349">
        <v>1728.6888107498962</v>
      </c>
      <c r="G4349">
        <v>769.83263281717291</v>
      </c>
      <c r="H4349">
        <v>4.0560606008817528</v>
      </c>
      <c r="I4349">
        <v>7.6860310781485905</v>
      </c>
      <c r="J4349">
        <v>723.85886971509376</v>
      </c>
      <c r="K4349">
        <v>3617.8805056612978</v>
      </c>
      <c r="L4349">
        <v>879.48127940134657</v>
      </c>
      <c r="M4349">
        <v>2705.9960505568647</v>
      </c>
      <c r="N4349">
        <v>903.32859260188695</v>
      </c>
      <c r="O4349">
        <v>3.5275511441083021</v>
      </c>
      <c r="P4349">
        <v>9.8878604780778812</v>
      </c>
    </row>
    <row r="4350" spans="1:16" x14ac:dyDescent="0.25">
      <c r="A4350">
        <v>35.442982494831085</v>
      </c>
      <c r="B4350">
        <v>4.6886293213757737</v>
      </c>
      <c r="C4350">
        <v>417.81093648462513</v>
      </c>
      <c r="D4350">
        <v>1746.5109020092245</v>
      </c>
      <c r="E4350">
        <v>414.66618511072278</v>
      </c>
      <c r="F4350">
        <v>1167.0248452872854</v>
      </c>
      <c r="G4350">
        <v>722.92466139620205</v>
      </c>
      <c r="H4350">
        <v>3.4091499888205923</v>
      </c>
      <c r="I4350">
        <v>5.5474186460244042</v>
      </c>
      <c r="J4350">
        <v>617.17430808954214</v>
      </c>
      <c r="K4350">
        <v>2936.5009912097676</v>
      </c>
      <c r="L4350">
        <v>608.99548422020666</v>
      </c>
      <c r="M4350">
        <v>1822.1129640016229</v>
      </c>
      <c r="N4350">
        <v>844.2631153731686</v>
      </c>
      <c r="O4350">
        <v>2.9621138243029366</v>
      </c>
      <c r="P4350">
        <v>7.2070107918342456</v>
      </c>
    </row>
    <row r="4351" spans="1:16" x14ac:dyDescent="0.25">
      <c r="A4351">
        <v>9.984419047832489</v>
      </c>
      <c r="B4351">
        <v>7.9583047700745331</v>
      </c>
      <c r="C4351">
        <v>54.01732317952581</v>
      </c>
      <c r="D4351">
        <v>131.07752673153237</v>
      </c>
      <c r="E4351">
        <v>115.12121765127326</v>
      </c>
      <c r="F4351">
        <v>250.35629961134546</v>
      </c>
      <c r="G4351">
        <v>410.46544248053931</v>
      </c>
      <c r="H4351">
        <v>12.136514632396658</v>
      </c>
      <c r="I4351">
        <v>6.3906551849176054</v>
      </c>
      <c r="J4351">
        <v>75.638533968722598</v>
      </c>
      <c r="K4351">
        <v>195.13945566709478</v>
      </c>
      <c r="L4351">
        <v>166.40818578206569</v>
      </c>
      <c r="M4351">
        <v>379.7625830443875</v>
      </c>
      <c r="N4351">
        <v>436.3286493110233</v>
      </c>
      <c r="O4351">
        <v>10.92198309151024</v>
      </c>
      <c r="P4351">
        <v>7.0594160915159287</v>
      </c>
    </row>
    <row r="4352" spans="1:16" x14ac:dyDescent="0.25">
      <c r="A4352">
        <v>47.814135134220123</v>
      </c>
      <c r="B4352">
        <v>0.77157198185527032</v>
      </c>
      <c r="C4352">
        <v>14220.710614492538</v>
      </c>
      <c r="D4352">
        <v>144273.37814053308</v>
      </c>
      <c r="E4352">
        <v>757.07987290768756</v>
      </c>
      <c r="F4352">
        <v>20208.636212162928</v>
      </c>
      <c r="G4352">
        <v>3617.9140157938186</v>
      </c>
      <c r="H4352">
        <v>0.15179858477963232</v>
      </c>
      <c r="I4352">
        <v>0.67697112752167865</v>
      </c>
      <c r="J4352">
        <v>16012.964252137061</v>
      </c>
      <c r="K4352">
        <v>169314.90598151897</v>
      </c>
      <c r="L4352">
        <v>1215.8510227547156</v>
      </c>
      <c r="M4352">
        <v>34318.890534924991</v>
      </c>
      <c r="N4352">
        <v>3851.7532708873046</v>
      </c>
      <c r="O4352">
        <v>0.1461129425511882</v>
      </c>
      <c r="P4352">
        <v>0.86315791588256741</v>
      </c>
    </row>
    <row r="4353" spans="1:16" x14ac:dyDescent="0.25">
      <c r="A4353">
        <v>68.392663896083832</v>
      </c>
      <c r="B4353">
        <v>2.3040767898159604</v>
      </c>
      <c r="C4353">
        <v>3103.7444145504378</v>
      </c>
      <c r="D4353">
        <v>23032.611956958412</v>
      </c>
      <c r="E4353">
        <v>609.96143166450531</v>
      </c>
      <c r="F4353">
        <v>5005.4013590857039</v>
      </c>
      <c r="G4353">
        <v>1757.1819619479893</v>
      </c>
      <c r="H4353">
        <v>0.77210532119872666</v>
      </c>
      <c r="I4353">
        <v>1.70779346956291</v>
      </c>
      <c r="J4353">
        <v>4017.1995541473534</v>
      </c>
      <c r="K4353">
        <v>31267.929138590473</v>
      </c>
      <c r="L4353">
        <v>686.90365138668983</v>
      </c>
      <c r="M4353">
        <v>8117.1422426914642</v>
      </c>
      <c r="N4353">
        <v>1985.9418565559019</v>
      </c>
      <c r="O4353">
        <v>0.71046958061523202</v>
      </c>
      <c r="P4353">
        <v>1.3758376463612638</v>
      </c>
    </row>
    <row r="4354" spans="1:16" x14ac:dyDescent="0.25">
      <c r="A4354">
        <v>97.099178612232208</v>
      </c>
      <c r="B4354">
        <v>6.4886082723098282</v>
      </c>
      <c r="C4354">
        <v>428.46060991737079</v>
      </c>
      <c r="D4354">
        <v>1805.0661549080758</v>
      </c>
      <c r="E4354">
        <v>586.39218614682534</v>
      </c>
      <c r="F4354">
        <v>1655.5088228879017</v>
      </c>
      <c r="G4354">
        <v>730.0174429760466</v>
      </c>
      <c r="H4354">
        <v>4.6723444767299993</v>
      </c>
      <c r="I4354">
        <v>7.7817379197052876</v>
      </c>
      <c r="J4354">
        <v>632.93230073953328</v>
      </c>
      <c r="K4354">
        <v>3035.1655363750688</v>
      </c>
      <c r="L4354">
        <v>860.70485338184358</v>
      </c>
      <c r="M4354">
        <v>2585.8349763802103</v>
      </c>
      <c r="N4354">
        <v>853.23486244462686</v>
      </c>
      <c r="O4354">
        <v>4.0600994211138124</v>
      </c>
      <c r="P4354">
        <v>10.11280520303451</v>
      </c>
    </row>
    <row r="4355" spans="1:16" x14ac:dyDescent="0.25">
      <c r="A4355">
        <v>85.455613791942596</v>
      </c>
      <c r="B4355">
        <v>0.58857053725777753</v>
      </c>
      <c r="C4355">
        <v>23582.160938420733</v>
      </c>
      <c r="D4355">
        <v>267575.30660576344</v>
      </c>
      <c r="E4355">
        <v>1923.3154611968137</v>
      </c>
      <c r="F4355">
        <v>55627.662943478419</v>
      </c>
      <c r="G4355">
        <v>4646.1901566022634</v>
      </c>
      <c r="H4355">
        <v>9.9396270458649655E-2</v>
      </c>
      <c r="I4355">
        <v>4.4046715843173363</v>
      </c>
      <c r="J4355">
        <v>28193.281321312759</v>
      </c>
      <c r="K4355">
        <v>329321.00651868066</v>
      </c>
      <c r="L4355">
        <v>3423.5321591683701</v>
      </c>
      <c r="M4355">
        <v>96674.801120807067</v>
      </c>
      <c r="N4355">
        <v>5055.2208200093546</v>
      </c>
      <c r="O4355">
        <v>9.6158443584599615E-2</v>
      </c>
      <c r="P4355">
        <v>4.4046715843173363</v>
      </c>
    </row>
    <row r="4356" spans="1:16" x14ac:dyDescent="0.25">
      <c r="A4356">
        <v>75.14375501871109</v>
      </c>
      <c r="B4356">
        <v>8.3932942646569035</v>
      </c>
      <c r="C4356">
        <v>197.07891527002596</v>
      </c>
      <c r="D4356">
        <v>656.15615512343038</v>
      </c>
      <c r="E4356">
        <v>390.68426048861426</v>
      </c>
      <c r="F4356">
        <v>1001.3737772719916</v>
      </c>
      <c r="G4356">
        <v>555.52048118190919</v>
      </c>
      <c r="H4356">
        <v>8.1208339114452706</v>
      </c>
      <c r="I4356">
        <v>7.7525549907416398</v>
      </c>
      <c r="J4356">
        <v>287.36830149460854</v>
      </c>
      <c r="K4356">
        <v>1074.0959801827908</v>
      </c>
      <c r="L4356">
        <v>570.36998423888269</v>
      </c>
      <c r="M4356">
        <v>1545.7461971280311</v>
      </c>
      <c r="N4356">
        <v>628.80750111908321</v>
      </c>
      <c r="O4356">
        <v>7.0833024895194177</v>
      </c>
      <c r="P4356">
        <v>8.6405129922644512</v>
      </c>
    </row>
    <row r="4357" spans="1:16" x14ac:dyDescent="0.25">
      <c r="A4357">
        <v>90.159047544002533</v>
      </c>
      <c r="B4357">
        <v>2.1837847572209568</v>
      </c>
      <c r="C4357">
        <v>4076.1811810022987</v>
      </c>
      <c r="D4357">
        <v>32197.068151222156</v>
      </c>
      <c r="E4357">
        <v>628.11694790760509</v>
      </c>
      <c r="F4357">
        <v>6775.9033291922078</v>
      </c>
      <c r="G4357">
        <v>1997.1246827165487</v>
      </c>
      <c r="H4357">
        <v>0.66106833712693325</v>
      </c>
      <c r="I4357">
        <v>1.363927641910037</v>
      </c>
      <c r="J4357">
        <v>5080.2424605390333</v>
      </c>
      <c r="K4357">
        <v>41511.236287477775</v>
      </c>
      <c r="L4357">
        <v>745.74859202653477</v>
      </c>
      <c r="M4357">
        <v>11060.848548072077</v>
      </c>
      <c r="N4357">
        <v>2214.8320846150732</v>
      </c>
      <c r="O4357">
        <v>0.61610665734020942</v>
      </c>
      <c r="P4357">
        <v>1.2222627155595265</v>
      </c>
    </row>
    <row r="4358" spans="1:16" x14ac:dyDescent="0.25">
      <c r="A4358">
        <v>57.194873631000519</v>
      </c>
      <c r="B4358">
        <v>6.7935193601844519</v>
      </c>
      <c r="C4358">
        <v>258.34265871215018</v>
      </c>
      <c r="D4358">
        <v>931.90993076608936</v>
      </c>
      <c r="E4358">
        <v>398.31707228489495</v>
      </c>
      <c r="F4358">
        <v>1056.5211516174763</v>
      </c>
      <c r="G4358">
        <v>606.75159167875199</v>
      </c>
      <c r="H4358">
        <v>5.9368375011822652</v>
      </c>
      <c r="I4358">
        <v>6.6104131703285081</v>
      </c>
      <c r="J4358">
        <v>379.27570107260141</v>
      </c>
      <c r="K4358">
        <v>1547.6528496839464</v>
      </c>
      <c r="L4358">
        <v>584.6574415221038</v>
      </c>
      <c r="M4358">
        <v>1637.3937960091544</v>
      </c>
      <c r="N4358">
        <v>695.43777073774595</v>
      </c>
      <c r="O4358">
        <v>5.1633722402568631</v>
      </c>
      <c r="P4358">
        <v>7.891692732849978</v>
      </c>
    </row>
    <row r="4359" spans="1:16" x14ac:dyDescent="0.25">
      <c r="A4359">
        <v>79.101048648357391</v>
      </c>
      <c r="B4359">
        <v>6.2847836425575885</v>
      </c>
      <c r="C4359">
        <v>394.28832715221995</v>
      </c>
      <c r="D4359">
        <v>1618.8492813251237</v>
      </c>
      <c r="E4359">
        <v>528.87226028823352</v>
      </c>
      <c r="F4359">
        <v>1477.8053553664608</v>
      </c>
      <c r="G4359">
        <v>707.00469200714508</v>
      </c>
      <c r="H4359">
        <v>4.6729119309990121</v>
      </c>
      <c r="I4359">
        <v>7.2166592296756313</v>
      </c>
      <c r="J4359">
        <v>582.3012209750724</v>
      </c>
      <c r="K4359">
        <v>2720.7698640730559</v>
      </c>
      <c r="L4359">
        <v>777.51955494425238</v>
      </c>
      <c r="M4359">
        <v>2305.2275029224702</v>
      </c>
      <c r="N4359">
        <v>824.07469166953899</v>
      </c>
      <c r="O4359">
        <v>4.0594156636775853</v>
      </c>
      <c r="P4359">
        <v>9.3461854724678073</v>
      </c>
    </row>
    <row r="4360" spans="1:16" x14ac:dyDescent="0.25">
      <c r="A4360">
        <v>25.010285913944244</v>
      </c>
      <c r="B4360">
        <v>9.9406031090992109</v>
      </c>
      <c r="C4360">
        <v>63.522639345474531</v>
      </c>
      <c r="D4360">
        <v>159.0134257857317</v>
      </c>
      <c r="E4360">
        <v>168.45626004866327</v>
      </c>
      <c r="F4360">
        <v>373.43234857854031</v>
      </c>
      <c r="G4360">
        <v>421.66391137099487</v>
      </c>
      <c r="H4360">
        <v>14.377768317967419</v>
      </c>
      <c r="I4360">
        <v>8.3660176652564875</v>
      </c>
      <c r="J4360">
        <v>89.366073215659284</v>
      </c>
      <c r="K4360">
        <v>239.48387691366574</v>
      </c>
      <c r="L4360">
        <v>243.09509302444076</v>
      </c>
      <c r="M4360">
        <v>567.6119115274563</v>
      </c>
      <c r="N4360">
        <v>451.57565718874127</v>
      </c>
      <c r="O4360">
        <v>12.873576888059711</v>
      </c>
      <c r="P4360">
        <v>9.0962656628882677</v>
      </c>
    </row>
    <row r="4361" spans="1:16" x14ac:dyDescent="0.25">
      <c r="A4361">
        <v>98.476380288600922</v>
      </c>
      <c r="B4361">
        <v>7.2907737932790004</v>
      </c>
      <c r="C4361">
        <v>331.97509595862391</v>
      </c>
      <c r="D4361">
        <v>1292.5348776402031</v>
      </c>
      <c r="E4361">
        <v>529.4884212739961</v>
      </c>
      <c r="F4361">
        <v>1448.6199479317588</v>
      </c>
      <c r="G4361">
        <v>662.96802271101285</v>
      </c>
      <c r="H4361">
        <v>5.7910125236104006</v>
      </c>
      <c r="I4361">
        <v>7.7420709207125293</v>
      </c>
      <c r="J4361">
        <v>489.51044608848338</v>
      </c>
      <c r="K4361">
        <v>2165.7332202373091</v>
      </c>
      <c r="L4361">
        <v>779.17451372560799</v>
      </c>
      <c r="M4361">
        <v>2253.6427348628372</v>
      </c>
      <c r="N4361">
        <v>767.87728737697842</v>
      </c>
      <c r="O4361">
        <v>5.0304732625174946</v>
      </c>
      <c r="P4361">
        <v>9.7749438102039505</v>
      </c>
    </row>
    <row r="4362" spans="1:16" x14ac:dyDescent="0.25">
      <c r="A4362">
        <v>10.717860519886017</v>
      </c>
      <c r="B4362">
        <v>1.9948289593184874</v>
      </c>
      <c r="C4362">
        <v>1166.0045037909658</v>
      </c>
      <c r="D4362">
        <v>6664.830182756833</v>
      </c>
      <c r="E4362">
        <v>411.81534786421742</v>
      </c>
      <c r="F4362">
        <v>1406.1256097915666</v>
      </c>
      <c r="G4362">
        <v>1116.2652708148835</v>
      </c>
      <c r="H4362">
        <v>0.97351565108287474</v>
      </c>
      <c r="I4362">
        <v>3.714606093103721</v>
      </c>
      <c r="J4362">
        <v>1670.5276808183287</v>
      </c>
      <c r="K4362">
        <v>10603.34339087606</v>
      </c>
      <c r="L4362">
        <v>495.66224824054586</v>
      </c>
      <c r="M4362">
        <v>2234.4678067534724</v>
      </c>
      <c r="N4362">
        <v>1317.5317682686484</v>
      </c>
      <c r="O4362">
        <v>0.8610499797782335</v>
      </c>
      <c r="P4362">
        <v>2.7090475627505688</v>
      </c>
    </row>
    <row r="4363" spans="1:16" x14ac:dyDescent="0.25">
      <c r="A4363">
        <v>53.810860335826874</v>
      </c>
      <c r="B4363">
        <v>2.1059825714822757</v>
      </c>
      <c r="C4363">
        <v>3163.6717175381864</v>
      </c>
      <c r="D4363">
        <v>23583.98901245906</v>
      </c>
      <c r="E4363">
        <v>560.0435969145625</v>
      </c>
      <c r="F4363">
        <v>4687.2345484169582</v>
      </c>
      <c r="G4363">
        <v>1773.0287997119251</v>
      </c>
      <c r="H4363">
        <v>0.70066634959937801</v>
      </c>
      <c r="I4363">
        <v>1.537306365061035</v>
      </c>
      <c r="J4363">
        <v>4084.2100783878864</v>
      </c>
      <c r="K4363">
        <v>31899.617440381269</v>
      </c>
      <c r="L4363">
        <v>632.89935014056073</v>
      </c>
      <c r="M4363">
        <v>7604.5653076145818</v>
      </c>
      <c r="N4363">
        <v>2001.2779004907998</v>
      </c>
      <c r="O4363">
        <v>0.64531163598940811</v>
      </c>
      <c r="P4363">
        <v>1.2483313111814778</v>
      </c>
    </row>
    <row r="4364" spans="1:16" x14ac:dyDescent="0.25">
      <c r="A4364">
        <v>67.424958288669586</v>
      </c>
      <c r="B4364">
        <v>8.7333494508088574</v>
      </c>
      <c r="C4364">
        <v>166.5638938091989</v>
      </c>
      <c r="D4364">
        <v>528.48152162728343</v>
      </c>
      <c r="E4364">
        <v>351.97383767965204</v>
      </c>
      <c r="F4364">
        <v>882.76048235055214</v>
      </c>
      <c r="G4364">
        <v>528.06730618990503</v>
      </c>
      <c r="H4364">
        <v>8.9941707533500761</v>
      </c>
      <c r="I4364">
        <v>8.1002404279732989</v>
      </c>
      <c r="J4364">
        <v>241.66576585185757</v>
      </c>
      <c r="K4364">
        <v>855.74370685131044</v>
      </c>
      <c r="L4364">
        <v>511.97704793365608</v>
      </c>
      <c r="M4364">
        <v>1359.359437062044</v>
      </c>
      <c r="N4364">
        <v>592.87574800811865</v>
      </c>
      <c r="O4364">
        <v>7.8652048510598975</v>
      </c>
      <c r="P4364">
        <v>8.4957496280005387</v>
      </c>
    </row>
    <row r="4365" spans="1:16" x14ac:dyDescent="0.25">
      <c r="A4365">
        <v>39.445736348628998</v>
      </c>
      <c r="B4365">
        <v>9.3603378520751832</v>
      </c>
      <c r="C4365">
        <v>97.68228995782313</v>
      </c>
      <c r="D4365">
        <v>269.17953308449921</v>
      </c>
      <c r="E4365">
        <v>236.42753768910333</v>
      </c>
      <c r="F4365">
        <v>553.12505230162913</v>
      </c>
      <c r="G4365">
        <v>459.76413815549341</v>
      </c>
      <c r="H4365">
        <v>11.686489548219487</v>
      </c>
      <c r="I4365">
        <v>8.6546620489708594</v>
      </c>
      <c r="J4365">
        <v>139.28902578697645</v>
      </c>
      <c r="K4365">
        <v>418.88533914458395</v>
      </c>
      <c r="L4365">
        <v>341.10635421702005</v>
      </c>
      <c r="M4365">
        <v>845.49004009470571</v>
      </c>
      <c r="N4365">
        <v>502.69394683060119</v>
      </c>
      <c r="O4365">
        <v>10.337450710822564</v>
      </c>
      <c r="P4365">
        <v>8.801643272886519</v>
      </c>
    </row>
    <row r="4366" spans="1:16" x14ac:dyDescent="0.25">
      <c r="A4366">
        <v>66.577807247638702</v>
      </c>
      <c r="B4366">
        <v>3.5327527062262614</v>
      </c>
      <c r="C4366">
        <v>1264.835758231626</v>
      </c>
      <c r="D4366">
        <v>7402.3331262128895</v>
      </c>
      <c r="E4366">
        <v>771.73794446763122</v>
      </c>
      <c r="F4366">
        <v>2716.2972864000653</v>
      </c>
      <c r="G4366">
        <v>1158.1736203994571</v>
      </c>
      <c r="H4366">
        <v>1.6703962997313027</v>
      </c>
      <c r="I4366">
        <v>6.5658957569925365</v>
      </c>
      <c r="J4366">
        <v>1801.8012397425089</v>
      </c>
      <c r="K4366">
        <v>11662.290950758181</v>
      </c>
      <c r="L4366">
        <v>879.08910319824975</v>
      </c>
      <c r="M4366">
        <v>4323.068849829293</v>
      </c>
      <c r="N4366">
        <v>1364.8789500416858</v>
      </c>
      <c r="O4366">
        <v>1.4812307446004214</v>
      </c>
      <c r="P4366">
        <v>4.3832079511836888</v>
      </c>
    </row>
    <row r="4367" spans="1:16" x14ac:dyDescent="0.25">
      <c r="A4367">
        <v>98.772060573101044</v>
      </c>
      <c r="B4367">
        <v>5.1915380029122753</v>
      </c>
      <c r="C4367">
        <v>720.64910251300478</v>
      </c>
      <c r="D4367">
        <v>3565.8524695199894</v>
      </c>
      <c r="E4367">
        <v>731.71003758230233</v>
      </c>
      <c r="F4367">
        <v>2223.2675974968561</v>
      </c>
      <c r="G4367">
        <v>903.1118719924383</v>
      </c>
      <c r="H4367">
        <v>3.0555418359667286</v>
      </c>
      <c r="I4367">
        <v>8.411464569936431</v>
      </c>
      <c r="J4367">
        <v>1056.8273268862324</v>
      </c>
      <c r="K4367">
        <v>5912.955270260597</v>
      </c>
      <c r="L4367">
        <v>1035.5379344674209</v>
      </c>
      <c r="M4367">
        <v>3502.6703547885581</v>
      </c>
      <c r="N4367">
        <v>1067.4421029306232</v>
      </c>
      <c r="O4367">
        <v>2.6708580432933759</v>
      </c>
      <c r="P4367">
        <v>9.6458653792923634</v>
      </c>
    </row>
    <row r="4368" spans="1:16" x14ac:dyDescent="0.25">
      <c r="A4368">
        <v>15.070877611637115</v>
      </c>
      <c r="B4368">
        <v>6.4524115334902277</v>
      </c>
      <c r="C4368">
        <v>108.82127227906581</v>
      </c>
      <c r="D4368">
        <v>308.02362782724583</v>
      </c>
      <c r="E4368">
        <v>179.47377025688917</v>
      </c>
      <c r="F4368">
        <v>425.79484212346063</v>
      </c>
      <c r="G4368">
        <v>471.51500123595122</v>
      </c>
      <c r="H4368">
        <v>7.754190321978343</v>
      </c>
      <c r="I4368">
        <v>6.0473510237197168</v>
      </c>
      <c r="J4368">
        <v>155.72444349466565</v>
      </c>
      <c r="K4368">
        <v>483.36016437706786</v>
      </c>
      <c r="L4368">
        <v>259.19073620604564</v>
      </c>
      <c r="M4368">
        <v>651.80713792925258</v>
      </c>
      <c r="N4368">
        <v>518.30814149864455</v>
      </c>
      <c r="O4368">
        <v>6.8406872083089123</v>
      </c>
      <c r="P4368">
        <v>5.9857990911042149</v>
      </c>
    </row>
    <row r="4369" spans="1:16" x14ac:dyDescent="0.25">
      <c r="A4369">
        <v>9.2150649428367615</v>
      </c>
      <c r="B4369">
        <v>4.4486988936715166</v>
      </c>
      <c r="C4369">
        <v>170.71163924228435</v>
      </c>
      <c r="D4369">
        <v>545.41911618516599</v>
      </c>
      <c r="E4369">
        <v>183.11932956677043</v>
      </c>
      <c r="F4369">
        <v>460.73776205240603</v>
      </c>
      <c r="G4369">
        <v>531.88628502743586</v>
      </c>
      <c r="H4369">
        <v>4.540132765821169</v>
      </c>
      <c r="I4369">
        <v>4.1161459247507839</v>
      </c>
      <c r="J4369">
        <v>247.87070371960851</v>
      </c>
      <c r="K4369">
        <v>884.63991461806199</v>
      </c>
      <c r="L4369">
        <v>266.50328405289332</v>
      </c>
      <c r="M4369">
        <v>709.73727064986087</v>
      </c>
      <c r="N4369">
        <v>597.88369599486191</v>
      </c>
      <c r="O4369">
        <v>3.9686209053836516</v>
      </c>
      <c r="P4369">
        <v>4.3598001412155307</v>
      </c>
    </row>
    <row r="4370" spans="1:16" x14ac:dyDescent="0.25">
      <c r="A4370">
        <v>1.1062567830085754</v>
      </c>
      <c r="B4370">
        <v>4.5208115913820555</v>
      </c>
      <c r="C4370">
        <v>39.584385689700369</v>
      </c>
      <c r="D4370">
        <v>91.292521529542825</v>
      </c>
      <c r="E4370">
        <v>47.518511689437879</v>
      </c>
      <c r="F4370">
        <v>99.834857408634022</v>
      </c>
      <c r="G4370">
        <v>392.95565225718764</v>
      </c>
      <c r="H4370">
        <v>7.5955626587432485</v>
      </c>
      <c r="I4370">
        <v>3.2803131298040618</v>
      </c>
      <c r="J4370">
        <v>54.962277211494467</v>
      </c>
      <c r="K4370">
        <v>133.14587635644878</v>
      </c>
      <c r="L4370">
        <v>69.02513674519075</v>
      </c>
      <c r="M4370">
        <v>150.86916657129464</v>
      </c>
      <c r="N4370">
        <v>412.15585119776517</v>
      </c>
      <c r="O4370">
        <v>6.9058533484343423</v>
      </c>
      <c r="P4370">
        <v>3.6980440340416254</v>
      </c>
    </row>
    <row r="4371" spans="1:16" x14ac:dyDescent="0.25">
      <c r="A4371">
        <v>81.968536078929901</v>
      </c>
      <c r="B4371">
        <v>1.2423444343097392</v>
      </c>
      <c r="C4371">
        <v>9633.7793455500887</v>
      </c>
      <c r="D4371">
        <v>90454.094371637766</v>
      </c>
      <c r="E4371">
        <v>676.53336632042362</v>
      </c>
      <c r="F4371">
        <v>14838.431788999778</v>
      </c>
      <c r="G4371">
        <v>2996.5364080920685</v>
      </c>
      <c r="H4371">
        <v>0.27739660320487358</v>
      </c>
      <c r="I4371">
        <v>0.79305204297665222</v>
      </c>
      <c r="J4371">
        <v>10870.950030483726</v>
      </c>
      <c r="K4371">
        <v>104952.16973207917</v>
      </c>
      <c r="L4371">
        <v>983.66442244278778</v>
      </c>
      <c r="M4371">
        <v>24836.604968223488</v>
      </c>
      <c r="N4371">
        <v>3179.7699279511535</v>
      </c>
      <c r="O4371">
        <v>0.26644014805274824</v>
      </c>
      <c r="P4371">
        <v>0.97073262429435148</v>
      </c>
    </row>
    <row r="4372" spans="1:16" x14ac:dyDescent="0.25">
      <c r="A4372">
        <v>65.803024351596832</v>
      </c>
      <c r="B4372">
        <v>7.9076154672447867</v>
      </c>
      <c r="C4372">
        <v>203.95519677515651</v>
      </c>
      <c r="D4372">
        <v>685.86782394618433</v>
      </c>
      <c r="E4372">
        <v>379.01544266585341</v>
      </c>
      <c r="F4372">
        <v>975.74215318644724</v>
      </c>
      <c r="G4372">
        <v>561.51301329217301</v>
      </c>
      <c r="H4372">
        <v>7.5535307868736892</v>
      </c>
      <c r="I4372">
        <v>7.3261057484565093</v>
      </c>
      <c r="J4372">
        <v>297.67953440747198</v>
      </c>
      <c r="K4372">
        <v>1125.0445981974256</v>
      </c>
      <c r="L4372">
        <v>553.74785499974803</v>
      </c>
      <c r="M4372">
        <v>1506.9319969514786</v>
      </c>
      <c r="N4372">
        <v>636.62983905737678</v>
      </c>
      <c r="O4372">
        <v>6.5854944805071138</v>
      </c>
      <c r="P4372">
        <v>8.2488337345099989</v>
      </c>
    </row>
    <row r="4373" spans="1:16" x14ac:dyDescent="0.25">
      <c r="A4373">
        <v>6.4791902899742126</v>
      </c>
      <c r="B4373">
        <v>7.2367685590650197</v>
      </c>
      <c r="C4373">
        <v>49.222838985547106</v>
      </c>
      <c r="D4373">
        <v>117.49441735931418</v>
      </c>
      <c r="E4373">
        <v>95.371708672661981</v>
      </c>
      <c r="F4373">
        <v>205.21192606451024</v>
      </c>
      <c r="G4373">
        <v>404.71596860059481</v>
      </c>
      <c r="H4373">
        <v>11.368247093040681</v>
      </c>
      <c r="I4373">
        <v>5.6457271193811298</v>
      </c>
      <c r="J4373">
        <v>68.746850663940648</v>
      </c>
      <c r="K4373">
        <v>173.80637674436204</v>
      </c>
      <c r="L4373">
        <v>138.03624990101605</v>
      </c>
      <c r="M4373">
        <v>310.92667196459132</v>
      </c>
      <c r="N4373">
        <v>428.44159933655709</v>
      </c>
      <c r="O4373">
        <v>10.261314192790167</v>
      </c>
      <c r="P4373">
        <v>6.283258381154579</v>
      </c>
    </row>
    <row r="4374" spans="1:16" x14ac:dyDescent="0.25">
      <c r="A4374">
        <v>99.556627094745636</v>
      </c>
      <c r="B4374">
        <v>3.5854347508169138</v>
      </c>
      <c r="C4374">
        <v>1633.8893804803402</v>
      </c>
      <c r="D4374">
        <v>10278.827618476707</v>
      </c>
      <c r="E4374">
        <v>889.60371742328266</v>
      </c>
      <c r="F4374">
        <v>3647.320066761054</v>
      </c>
      <c r="G4374">
        <v>1302.3995480050619</v>
      </c>
      <c r="H4374">
        <v>1.5351989620802231</v>
      </c>
      <c r="I4374">
        <v>5.5855011899740701</v>
      </c>
      <c r="J4374">
        <v>2278.2458389211843</v>
      </c>
      <c r="K4374">
        <v>15628.578536381365</v>
      </c>
      <c r="L4374">
        <v>908.68194337217392</v>
      </c>
      <c r="M4374">
        <v>5833.7924385683091</v>
      </c>
      <c r="N4374">
        <v>1523.4238442548926</v>
      </c>
      <c r="O4374">
        <v>1.3737848573671996</v>
      </c>
      <c r="P4374">
        <v>3.3973136224965943</v>
      </c>
    </row>
    <row r="4375" spans="1:16" x14ac:dyDescent="0.25">
      <c r="A4375">
        <v>95.681048572063446</v>
      </c>
      <c r="B4375">
        <v>6.5037874398702238</v>
      </c>
      <c r="C4375">
        <v>421.43805510038629</v>
      </c>
      <c r="D4375">
        <v>1766.4018287523036</v>
      </c>
      <c r="E4375">
        <v>579.48388639004315</v>
      </c>
      <c r="F4375">
        <v>1632.6377341528741</v>
      </c>
      <c r="G4375">
        <v>725.34818663789429</v>
      </c>
      <c r="H4375">
        <v>4.7132307747069557</v>
      </c>
      <c r="I4375">
        <v>7.7306365131081289</v>
      </c>
      <c r="J4375">
        <v>622.54342266252706</v>
      </c>
      <c r="K4375">
        <v>2970.0373118212815</v>
      </c>
      <c r="L4375">
        <v>850.89340444076038</v>
      </c>
      <c r="M4375">
        <v>2549.4397483758084</v>
      </c>
      <c r="N4375">
        <v>847.33025548549108</v>
      </c>
      <c r="O4375">
        <v>4.0953347422517936</v>
      </c>
      <c r="P4375">
        <v>10.045166446318396</v>
      </c>
    </row>
    <row r="4376" spans="1:16" x14ac:dyDescent="0.25">
      <c r="A4376">
        <v>60.148253977298737</v>
      </c>
      <c r="B4376">
        <v>6.7339735536129952</v>
      </c>
      <c r="C4376">
        <v>273.74428029465196</v>
      </c>
      <c r="D4376">
        <v>1004.8855875068501</v>
      </c>
      <c r="E4376">
        <v>414.8054491793136</v>
      </c>
      <c r="F4376">
        <v>1108.2131394167084</v>
      </c>
      <c r="G4376">
        <v>618.94291590544697</v>
      </c>
      <c r="H4376">
        <v>5.7569649079576051</v>
      </c>
      <c r="I4376">
        <v>6.6681465682727978</v>
      </c>
      <c r="J4376">
        <v>402.36990388495434</v>
      </c>
      <c r="K4376">
        <v>1672.9872705842547</v>
      </c>
      <c r="L4376">
        <v>609.39906957432811</v>
      </c>
      <c r="M4376">
        <v>1719.0009682109178</v>
      </c>
      <c r="N4376">
        <v>711.20977749477629</v>
      </c>
      <c r="O4376">
        <v>5.0048865055682006</v>
      </c>
      <c r="P4376">
        <v>8.0677037505120772</v>
      </c>
    </row>
    <row r="4377" spans="1:16" x14ac:dyDescent="0.25">
      <c r="A4377">
        <v>80.979811608791351</v>
      </c>
      <c r="B4377">
        <v>8.1188631453134636</v>
      </c>
      <c r="C4377">
        <v>224.49269634352709</v>
      </c>
      <c r="D4377">
        <v>776.53864943284145</v>
      </c>
      <c r="E4377">
        <v>422.3247146578824</v>
      </c>
      <c r="F4377">
        <v>1100.595770894899</v>
      </c>
      <c r="G4377">
        <v>579.02671218709065</v>
      </c>
      <c r="H4377">
        <v>7.4812660215510283</v>
      </c>
      <c r="I4377">
        <v>7.6331605130820162</v>
      </c>
      <c r="J4377">
        <v>328.48963952881826</v>
      </c>
      <c r="K4377">
        <v>1280.6993863116338</v>
      </c>
      <c r="L4377">
        <v>618.2748600259946</v>
      </c>
      <c r="M4377">
        <v>1702.1463589907</v>
      </c>
      <c r="N4377">
        <v>659.44839599594468</v>
      </c>
      <c r="O4377">
        <v>6.5150809518850723</v>
      </c>
      <c r="P4377">
        <v>8.8157083970762589</v>
      </c>
    </row>
    <row r="4378" spans="1:16" x14ac:dyDescent="0.25">
      <c r="A4378">
        <v>17.604211151599884</v>
      </c>
      <c r="B4378">
        <v>9.6338800244380014</v>
      </c>
      <c r="C4378">
        <v>53.808154061773941</v>
      </c>
      <c r="D4378">
        <v>130.47763660169133</v>
      </c>
      <c r="E4378">
        <v>138.82352388294953</v>
      </c>
      <c r="F4378">
        <v>301.76653154145447</v>
      </c>
      <c r="G4378">
        <v>410.21601664136699</v>
      </c>
      <c r="H4378">
        <v>14.710139670623841</v>
      </c>
      <c r="I4378">
        <v>7.7270526175812542</v>
      </c>
      <c r="J4378">
        <v>75.337402258048499</v>
      </c>
      <c r="K4378">
        <v>194.1939371503629</v>
      </c>
      <c r="L4378">
        <v>200.67982768943975</v>
      </c>
      <c r="M4378">
        <v>457.72409481919419</v>
      </c>
      <c r="N4378">
        <v>435.98739613237723</v>
      </c>
      <c r="O4378">
        <v>13.23969883157306</v>
      </c>
      <c r="P4378">
        <v>8.5385272234582725</v>
      </c>
    </row>
    <row r="4379" spans="1:16" x14ac:dyDescent="0.25">
      <c r="A4379">
        <v>10.987234771251678</v>
      </c>
      <c r="B4379">
        <v>5.7827764123709997</v>
      </c>
      <c r="C4379">
        <v>109.80035759350808</v>
      </c>
      <c r="D4379">
        <v>311.50039396268926</v>
      </c>
      <c r="E4379">
        <v>162.13078288366424</v>
      </c>
      <c r="F4379">
        <v>385.09759525376734</v>
      </c>
      <c r="G4379">
        <v>472.5333358681761</v>
      </c>
      <c r="H4379">
        <v>6.9273500740787286</v>
      </c>
      <c r="I4379">
        <v>5.4245537334143084</v>
      </c>
      <c r="J4379">
        <v>157.17198407408748</v>
      </c>
      <c r="K4379">
        <v>489.1541214287987</v>
      </c>
      <c r="L4379">
        <v>234.16778439441126</v>
      </c>
      <c r="M4379">
        <v>589.57956079617338</v>
      </c>
      <c r="N4379">
        <v>519.65886499100679</v>
      </c>
      <c r="O4379">
        <v>6.1099404374884214</v>
      </c>
      <c r="P4379">
        <v>5.3592628392945638</v>
      </c>
    </row>
    <row r="4380" spans="1:16" x14ac:dyDescent="0.25">
      <c r="A4380">
        <v>25.805296957492828</v>
      </c>
      <c r="B4380">
        <v>9.2312870771711211</v>
      </c>
      <c r="C4380">
        <v>75.156608799778539</v>
      </c>
      <c r="D4380">
        <v>194.90401918205154</v>
      </c>
      <c r="E4380">
        <v>183.4394509042659</v>
      </c>
      <c r="F4380">
        <v>415.1146414701123</v>
      </c>
      <c r="G4380">
        <v>435.00880133733364</v>
      </c>
      <c r="H4380">
        <v>12.619025271676634</v>
      </c>
      <c r="I4380">
        <v>8.110228026022881</v>
      </c>
      <c r="J4380">
        <v>106.27417738691801</v>
      </c>
      <c r="K4380">
        <v>297.23930909536398</v>
      </c>
      <c r="L4380">
        <v>264.48679539502444</v>
      </c>
      <c r="M4380">
        <v>632.33598766717387</v>
      </c>
      <c r="N4380">
        <v>469.58889941619185</v>
      </c>
      <c r="O4380">
        <v>11.2424974925289</v>
      </c>
      <c r="P4380">
        <v>8.6441651108179283</v>
      </c>
    </row>
    <row r="4381" spans="1:16" x14ac:dyDescent="0.25">
      <c r="A4381">
        <v>86.005503118038177</v>
      </c>
      <c r="B4381">
        <v>6.5781475137709</v>
      </c>
      <c r="C4381">
        <v>378.65913294077075</v>
      </c>
      <c r="D4381">
        <v>1535.3419010355331</v>
      </c>
      <c r="E4381">
        <v>534.6926656611347</v>
      </c>
      <c r="F4381">
        <v>1486.6490952731988</v>
      </c>
      <c r="G4381">
        <v>696.22410956110355</v>
      </c>
      <c r="H4381">
        <v>4.9677470805788309</v>
      </c>
      <c r="I4381">
        <v>7.4052458716718448</v>
      </c>
      <c r="J4381">
        <v>559.08116851365219</v>
      </c>
      <c r="K4381">
        <v>2579.2054359951908</v>
      </c>
      <c r="L4381">
        <v>786.4599823492257</v>
      </c>
      <c r="M4381">
        <v>2317.5471023130322</v>
      </c>
      <c r="N4381">
        <v>810.36427816715695</v>
      </c>
      <c r="O4381">
        <v>4.3152065908281863</v>
      </c>
      <c r="P4381">
        <v>9.5516308567989281</v>
      </c>
    </row>
    <row r="4382" spans="1:16" x14ac:dyDescent="0.25">
      <c r="A4382">
        <v>18.84617692232132</v>
      </c>
      <c r="B4382">
        <v>8.4787900477930798</v>
      </c>
      <c r="C4382">
        <v>72.233007713284948</v>
      </c>
      <c r="D4382">
        <v>185.71695972609467</v>
      </c>
      <c r="E4382">
        <v>162.34172755989221</v>
      </c>
      <c r="F4382">
        <v>365.56760229507029</v>
      </c>
      <c r="G4382">
        <v>431.69226586659119</v>
      </c>
      <c r="H4382">
        <v>11.74728018073229</v>
      </c>
      <c r="I4382">
        <v>7.3784416298096698</v>
      </c>
      <c r="J4382">
        <v>102.01495761153639</v>
      </c>
      <c r="K4382">
        <v>282.3808549957638</v>
      </c>
      <c r="L4382">
        <v>234.09529916133661</v>
      </c>
      <c r="M4382">
        <v>556.57521422907143</v>
      </c>
      <c r="N4382">
        <v>465.12548166604165</v>
      </c>
      <c r="O4382">
        <v>10.477921123751761</v>
      </c>
      <c r="P4382">
        <v>7.9035471136490569</v>
      </c>
    </row>
    <row r="4383" spans="1:16" x14ac:dyDescent="0.25">
      <c r="A4383">
        <v>22.261606395244598</v>
      </c>
      <c r="B4383">
        <v>4.8948707046840223</v>
      </c>
      <c r="C4383">
        <v>266.20157246137569</v>
      </c>
      <c r="D4383">
        <v>968.97532251526616</v>
      </c>
      <c r="E4383">
        <v>294.42100280575039</v>
      </c>
      <c r="F4383">
        <v>783.86235615326655</v>
      </c>
      <c r="G4383">
        <v>613.00354416164669</v>
      </c>
      <c r="H4383">
        <v>4.2293032667125328</v>
      </c>
      <c r="I4383">
        <v>4.8052525094196206</v>
      </c>
      <c r="J4383">
        <v>391.0615242457867</v>
      </c>
      <c r="K4383">
        <v>1611.3217433345485</v>
      </c>
      <c r="L4383">
        <v>432.36254922162442</v>
      </c>
      <c r="M4383">
        <v>1215.374111821649</v>
      </c>
      <c r="N4383">
        <v>703.53013658677025</v>
      </c>
      <c r="O4383">
        <v>3.677486004432279</v>
      </c>
      <c r="P4383">
        <v>5.7764579839370906</v>
      </c>
    </row>
    <row r="4384" spans="1:16" x14ac:dyDescent="0.25">
      <c r="A4384">
        <v>29.144758760929108</v>
      </c>
      <c r="B4384">
        <v>0.98870239729570197</v>
      </c>
      <c r="C4384">
        <v>8130.7365022689719</v>
      </c>
      <c r="D4384">
        <v>73899.723180757501</v>
      </c>
      <c r="E4384">
        <v>447.01428121336016</v>
      </c>
      <c r="F4384">
        <v>8739.4425809234308</v>
      </c>
      <c r="G4384">
        <v>2764.2234152694214</v>
      </c>
      <c r="H4384">
        <v>0.23384181713568061</v>
      </c>
      <c r="I4384">
        <v>0.58527275035685766</v>
      </c>
      <c r="J4384">
        <v>9291.1421913239974</v>
      </c>
      <c r="K4384">
        <v>86464.720565318188</v>
      </c>
      <c r="L4384">
        <v>622.46200474625823</v>
      </c>
      <c r="M4384">
        <v>14546.503573170601</v>
      </c>
      <c r="N4384">
        <v>2945.2551038705424</v>
      </c>
      <c r="O4384">
        <v>0.22380493646823185</v>
      </c>
      <c r="P4384">
        <v>0.68421208129589173</v>
      </c>
    </row>
    <row r="4385" spans="1:16" x14ac:dyDescent="0.25">
      <c r="A4385">
        <v>24.891714036464691</v>
      </c>
      <c r="B4385">
        <v>6.4187145317683063</v>
      </c>
      <c r="C4385">
        <v>157.91656542684782</v>
      </c>
      <c r="D4385">
        <v>493.61208550198705</v>
      </c>
      <c r="E4385">
        <v>247.09425749955105</v>
      </c>
      <c r="F4385">
        <v>615.43480493356003</v>
      </c>
      <c r="G4385">
        <v>520.01042297605636</v>
      </c>
      <c r="H4385">
        <v>6.7414629521478036</v>
      </c>
      <c r="I4385">
        <v>5.9923371979626507</v>
      </c>
      <c r="J4385">
        <v>228.73924169743893</v>
      </c>
      <c r="K4385">
        <v>796.34580100178619</v>
      </c>
      <c r="L4385">
        <v>359.02004474590774</v>
      </c>
      <c r="M4385">
        <v>946.98831392054467</v>
      </c>
      <c r="N4385">
        <v>582.30012124310269</v>
      </c>
      <c r="O4385">
        <v>5.9007276167967095</v>
      </c>
      <c r="P4385">
        <v>6.1520052211979017</v>
      </c>
    </row>
    <row r="4386" spans="1:16" x14ac:dyDescent="0.25">
      <c r="A4386">
        <v>34.301567375659943</v>
      </c>
      <c r="B4386">
        <v>5.7494772769447531</v>
      </c>
      <c r="C4386">
        <v>256.26965626679504</v>
      </c>
      <c r="D4386">
        <v>922.19345380032996</v>
      </c>
      <c r="E4386">
        <v>334.79604013962489</v>
      </c>
      <c r="F4386">
        <v>887.1412002419562</v>
      </c>
      <c r="G4386">
        <v>605.09138551359513</v>
      </c>
      <c r="H4386">
        <v>5.039804195607398</v>
      </c>
      <c r="I4386">
        <v>5.5816732284739459</v>
      </c>
      <c r="J4386">
        <v>376.16637838279109</v>
      </c>
      <c r="K4386">
        <v>1530.9598517838767</v>
      </c>
      <c r="L4386">
        <v>491.35426483903865</v>
      </c>
      <c r="M4386">
        <v>1374.7233973423617</v>
      </c>
      <c r="N4386">
        <v>693.28738223376513</v>
      </c>
      <c r="O4386">
        <v>4.3834824862254331</v>
      </c>
      <c r="P4386">
        <v>6.6511668614238593</v>
      </c>
    </row>
    <row r="4387" spans="1:16" x14ac:dyDescent="0.25">
      <c r="A4387">
        <v>3.6755501627922058</v>
      </c>
      <c r="B4387">
        <v>6.8246768381791263</v>
      </c>
      <c r="C4387">
        <v>38.769751967778461</v>
      </c>
      <c r="D4387">
        <v>89.148727323143916</v>
      </c>
      <c r="E4387">
        <v>70.159903159424246</v>
      </c>
      <c r="F4387">
        <v>147.0804021595971</v>
      </c>
      <c r="G4387">
        <v>391.94936909072743</v>
      </c>
      <c r="H4387">
        <v>11.538059380904505</v>
      </c>
      <c r="I4387">
        <v>4.9163260942401745</v>
      </c>
      <c r="J4387">
        <v>53.8015749806803</v>
      </c>
      <c r="K4387">
        <v>129.85049509699442</v>
      </c>
      <c r="L4387">
        <v>101.95210648280047</v>
      </c>
      <c r="M4387">
        <v>222.21178836904124</v>
      </c>
      <c r="N4387">
        <v>410.75184080985571</v>
      </c>
      <c r="O4387">
        <v>10.497758648459557</v>
      </c>
      <c r="P4387">
        <v>5.5474085003024136</v>
      </c>
    </row>
    <row r="4388" spans="1:16" x14ac:dyDescent="0.25">
      <c r="A4388">
        <v>26.709119856357574</v>
      </c>
      <c r="B4388">
        <v>8.8676782063152491</v>
      </c>
      <c r="C4388">
        <v>83.479364159517715</v>
      </c>
      <c r="D4388">
        <v>221.64523968346128</v>
      </c>
      <c r="E4388">
        <v>194.20278412512303</v>
      </c>
      <c r="F4388">
        <v>445.30543882336178</v>
      </c>
      <c r="G4388">
        <v>444.31708228386793</v>
      </c>
      <c r="H4388">
        <v>11.693873129215671</v>
      </c>
      <c r="I4388">
        <v>7.9731862756999421</v>
      </c>
      <c r="J4388">
        <v>118.43360959820033</v>
      </c>
      <c r="K4388">
        <v>340.74545409640405</v>
      </c>
      <c r="L4388">
        <v>279.99412536789748</v>
      </c>
      <c r="M4388">
        <v>679.2588210155493</v>
      </c>
      <c r="N4388">
        <v>482.0765202336101</v>
      </c>
      <c r="O4388">
        <v>10.387393195224481</v>
      </c>
      <c r="P4388">
        <v>8.3804435512088791</v>
      </c>
    </row>
    <row r="4389" spans="1:16" x14ac:dyDescent="0.25">
      <c r="A4389">
        <v>1.5207685828208923</v>
      </c>
      <c r="B4389">
        <v>1.461823397655494</v>
      </c>
      <c r="C4389">
        <v>544.1909800449107</v>
      </c>
      <c r="D4389">
        <v>2469.2482332582044</v>
      </c>
      <c r="E4389">
        <v>162.21820835113493</v>
      </c>
      <c r="F4389">
        <v>472.38549921300307</v>
      </c>
      <c r="G4389">
        <v>803.05425380099246</v>
      </c>
      <c r="H4389">
        <v>0.95960826771864394</v>
      </c>
      <c r="I4389">
        <v>2.0172581918629575</v>
      </c>
      <c r="J4389">
        <v>802.84132381147583</v>
      </c>
      <c r="K4389">
        <v>4141.0422109631418</v>
      </c>
      <c r="L4389">
        <v>235.69751771353137</v>
      </c>
      <c r="M4389">
        <v>740.71314388837345</v>
      </c>
      <c r="N4389">
        <v>944.76399506758651</v>
      </c>
      <c r="O4389">
        <v>0.83539012094416865</v>
      </c>
      <c r="P4389">
        <v>2.5412834260734951</v>
      </c>
    </row>
    <row r="4390" spans="1:16" x14ac:dyDescent="0.25">
      <c r="A4390">
        <v>8.9113004803657532</v>
      </c>
      <c r="B4390">
        <v>3.0523211968736659</v>
      </c>
      <c r="C4390">
        <v>389.30607434116246</v>
      </c>
      <c r="D4390">
        <v>1592.1127615148466</v>
      </c>
      <c r="E4390">
        <v>254.0707527279647</v>
      </c>
      <c r="F4390">
        <v>708.82733757007452</v>
      </c>
      <c r="G4390">
        <v>703.58616239975629</v>
      </c>
      <c r="H4390">
        <v>2.280622258655177</v>
      </c>
      <c r="I4390">
        <v>3.4827908960133098</v>
      </c>
      <c r="J4390">
        <v>574.90332004839195</v>
      </c>
      <c r="K4390">
        <v>2675.4829936200567</v>
      </c>
      <c r="L4390">
        <v>373.58564918003236</v>
      </c>
      <c r="M4390">
        <v>1105.4775757927709</v>
      </c>
      <c r="N4390">
        <v>819.73051170911901</v>
      </c>
      <c r="O4390">
        <v>1.9811471318378304</v>
      </c>
      <c r="P4390">
        <v>4.5054624853601544</v>
      </c>
    </row>
    <row r="4391" spans="1:16" x14ac:dyDescent="0.25">
      <c r="A4391">
        <v>53.697327792644501</v>
      </c>
      <c r="B4391">
        <v>6.9579279444046636</v>
      </c>
      <c r="C4391">
        <v>233.43148784264685</v>
      </c>
      <c r="D4391">
        <v>816.87185315064551</v>
      </c>
      <c r="E4391">
        <v>374.18364020336213</v>
      </c>
      <c r="F4391">
        <v>979.96225707508904</v>
      </c>
      <c r="G4391">
        <v>586.4798355141063</v>
      </c>
      <c r="H4391">
        <v>6.3179612556399949</v>
      </c>
      <c r="I4391">
        <v>6.595730271272088</v>
      </c>
      <c r="J4391">
        <v>341.90226004577062</v>
      </c>
      <c r="K4391">
        <v>1349.9904091303715</v>
      </c>
      <c r="L4391">
        <v>548.22511077351339</v>
      </c>
      <c r="M4391">
        <v>1516.4523836960288</v>
      </c>
      <c r="N4391">
        <v>669.13947177823275</v>
      </c>
      <c r="O4391">
        <v>5.4997793058752391</v>
      </c>
      <c r="P4391">
        <v>7.6900219069043114</v>
      </c>
    </row>
    <row r="4392" spans="1:16" x14ac:dyDescent="0.25">
      <c r="A4392">
        <v>13.712735712528229</v>
      </c>
      <c r="B4392">
        <v>0.87565380480365951</v>
      </c>
      <c r="C4392">
        <v>6647.441555507371</v>
      </c>
      <c r="D4392">
        <v>58107.203593014041</v>
      </c>
      <c r="E4392">
        <v>331.74232440565055</v>
      </c>
      <c r="F4392">
        <v>5554.8758134730469</v>
      </c>
      <c r="G4392">
        <v>2513.3217256282005</v>
      </c>
      <c r="H4392">
        <v>0.22213828913741102</v>
      </c>
      <c r="I4392">
        <v>0.49821138151580857</v>
      </c>
      <c r="J4392">
        <v>7758.9185502490855</v>
      </c>
      <c r="K4392">
        <v>69331.727349771201</v>
      </c>
      <c r="L4392">
        <v>439.53992825889452</v>
      </c>
      <c r="M4392">
        <v>9188.9807575785471</v>
      </c>
      <c r="N4392">
        <v>2701.2398984456022</v>
      </c>
      <c r="O4392">
        <v>0.21130297269416912</v>
      </c>
      <c r="P4392">
        <v>0.54122962559626908</v>
      </c>
    </row>
    <row r="4393" spans="1:16" x14ac:dyDescent="0.25">
      <c r="A4393">
        <v>71.821865975856781</v>
      </c>
      <c r="B4393">
        <v>8.9213435490366404</v>
      </c>
      <c r="C4393">
        <v>166.47589471676076</v>
      </c>
      <c r="D4393">
        <v>528.12364567592499</v>
      </c>
      <c r="E4393">
        <v>359.38723615282544</v>
      </c>
      <c r="F4393">
        <v>901.29160101736295</v>
      </c>
      <c r="G4393">
        <v>527.98596741961944</v>
      </c>
      <c r="H4393">
        <v>9.1895708447160978</v>
      </c>
      <c r="I4393">
        <v>8.2750823497431316</v>
      </c>
      <c r="J4393">
        <v>241.53415180761317</v>
      </c>
      <c r="K4393">
        <v>855.1334486702915</v>
      </c>
      <c r="L4393">
        <v>522.7546241381749</v>
      </c>
      <c r="M4393">
        <v>1387.8849868026368</v>
      </c>
      <c r="N4393">
        <v>592.76905178211291</v>
      </c>
      <c r="O4393">
        <v>8.0361496606512457</v>
      </c>
      <c r="P4393">
        <v>8.6772811157775447</v>
      </c>
    </row>
    <row r="4394" spans="1:16" x14ac:dyDescent="0.25">
      <c r="A4394">
        <v>50.038169205188751</v>
      </c>
      <c r="B4394">
        <v>2.7386888797978624</v>
      </c>
      <c r="C4394">
        <v>1777.8081468006842</v>
      </c>
      <c r="D4394">
        <v>11445.650179762706</v>
      </c>
      <c r="E4394">
        <v>679.87367831608185</v>
      </c>
      <c r="F4394">
        <v>3062.7276510515044</v>
      </c>
      <c r="G4394">
        <v>1354.2914712671807</v>
      </c>
      <c r="H4394">
        <v>1.135051497389028</v>
      </c>
      <c r="I4394">
        <v>3.8442810395274334</v>
      </c>
      <c r="J4394">
        <v>2458.7239995811051</v>
      </c>
      <c r="K4394">
        <v>17174.354631894203</v>
      </c>
      <c r="L4394">
        <v>701.81934305165419</v>
      </c>
      <c r="M4394">
        <v>4907.0859426548768</v>
      </c>
      <c r="N4394">
        <v>1578.8784914837061</v>
      </c>
      <c r="O4394">
        <v>1.0190731558119805</v>
      </c>
      <c r="P4394">
        <v>2.3928197254077275</v>
      </c>
    </row>
    <row r="4395" spans="1:16" x14ac:dyDescent="0.25">
      <c r="A4395">
        <v>49.592076003551483</v>
      </c>
      <c r="B4395">
        <v>7.3852454400455887</v>
      </c>
      <c r="C4395">
        <v>192.4882810793726</v>
      </c>
      <c r="D4395">
        <v>636.50745000483118</v>
      </c>
      <c r="E4395">
        <v>336.90906937308455</v>
      </c>
      <c r="F4395">
        <v>860.93109069541708</v>
      </c>
      <c r="G4395">
        <v>551.48195289027262</v>
      </c>
      <c r="H4395">
        <v>7.208580447693909</v>
      </c>
      <c r="I4395">
        <v>6.8124231709029779</v>
      </c>
      <c r="J4395">
        <v>280.48641343054436</v>
      </c>
      <c r="K4395">
        <v>1040.4249107165406</v>
      </c>
      <c r="L4395">
        <v>491.60822935724764</v>
      </c>
      <c r="M4395">
        <v>1328.5013083255519</v>
      </c>
      <c r="N4395">
        <v>623.53161092508026</v>
      </c>
      <c r="O4395">
        <v>6.2896460804245118</v>
      </c>
      <c r="P4395">
        <v>7.5365066025146614</v>
      </c>
    </row>
    <row r="4396" spans="1:16" x14ac:dyDescent="0.25">
      <c r="A4396">
        <v>73.541836798191071</v>
      </c>
      <c r="B4396">
        <v>5.3640630595642422</v>
      </c>
      <c r="C4396">
        <v>535.39434887542768</v>
      </c>
      <c r="D4396">
        <v>2417.0877017504586</v>
      </c>
      <c r="E4396">
        <v>586.98576960077457</v>
      </c>
      <c r="F4396">
        <v>1705.5494683395034</v>
      </c>
      <c r="G4396">
        <v>797.73789970113046</v>
      </c>
      <c r="H4396">
        <v>3.5435460094087698</v>
      </c>
      <c r="I4396">
        <v>7.3290014369353473</v>
      </c>
      <c r="J4396">
        <v>790.01629452011684</v>
      </c>
      <c r="K4396">
        <v>4055.0924682599984</v>
      </c>
      <c r="L4396">
        <v>853.72361654289091</v>
      </c>
      <c r="M4396">
        <v>2673.6294916944839</v>
      </c>
      <c r="N4396">
        <v>938.1560066184511</v>
      </c>
      <c r="O4396">
        <v>3.0843150941415103</v>
      </c>
      <c r="P4396">
        <v>9.2693121959466165</v>
      </c>
    </row>
    <row r="4397" spans="1:16" x14ac:dyDescent="0.25">
      <c r="A4397">
        <v>95.271080434322357</v>
      </c>
      <c r="B4397">
        <v>7.4207874046185935</v>
      </c>
      <c r="C4397">
        <v>310.98213775654136</v>
      </c>
      <c r="D4397">
        <v>1186.7848498366304</v>
      </c>
      <c r="E4397">
        <v>509.66982465740921</v>
      </c>
      <c r="F4397">
        <v>1383.2652525371693</v>
      </c>
      <c r="G4397">
        <v>647.44848702482295</v>
      </c>
      <c r="H4397">
        <v>6.043348070584929</v>
      </c>
      <c r="I4397">
        <v>7.6805042763170386</v>
      </c>
      <c r="J4397">
        <v>458.13426927971045</v>
      </c>
      <c r="K4397">
        <v>1984.8876586937554</v>
      </c>
      <c r="L4397">
        <v>749.78692125559064</v>
      </c>
      <c r="M4397">
        <v>2149.8091255399413</v>
      </c>
      <c r="N4397">
        <v>747.95414049806118</v>
      </c>
      <c r="O4397">
        <v>5.2505675240867218</v>
      </c>
      <c r="P4397">
        <v>9.5653893105391479</v>
      </c>
    </row>
    <row r="4398" spans="1:16" x14ac:dyDescent="0.25">
      <c r="A4398">
        <v>80.966841518878937</v>
      </c>
      <c r="B4398">
        <v>3.1370144268534257</v>
      </c>
      <c r="C4398">
        <v>1871.625848825847</v>
      </c>
      <c r="D4398">
        <v>12218.136014551072</v>
      </c>
      <c r="E4398">
        <v>779.78438182191815</v>
      </c>
      <c r="F4398">
        <v>3718.9872765359373</v>
      </c>
      <c r="G4398">
        <v>1387.0100223960201</v>
      </c>
      <c r="H4398">
        <v>1.2746365285289658</v>
      </c>
      <c r="I4398">
        <v>4.1180570569412449</v>
      </c>
      <c r="J4398">
        <v>2574.9236703573511</v>
      </c>
      <c r="K4398">
        <v>18180.665984628067</v>
      </c>
      <c r="L4398">
        <v>810.43026941975813</v>
      </c>
      <c r="M4398">
        <v>5964.8054273471653</v>
      </c>
      <c r="N4398">
        <v>1613.4361522943927</v>
      </c>
      <c r="O4398">
        <v>1.1467797433936489</v>
      </c>
      <c r="P4398">
        <v>2.6151439148311537</v>
      </c>
    </row>
    <row r="4399" spans="1:16" x14ac:dyDescent="0.25">
      <c r="A4399">
        <v>92.921806514263153</v>
      </c>
      <c r="B4399">
        <v>2.5983773519653739</v>
      </c>
      <c r="C4399">
        <v>2997.6186249308694</v>
      </c>
      <c r="D4399">
        <v>22061.052725490114</v>
      </c>
      <c r="E4399">
        <v>682.55593590943181</v>
      </c>
      <c r="F4399">
        <v>5402.9085814004602</v>
      </c>
      <c r="G4399">
        <v>1728.719755320981</v>
      </c>
      <c r="H4399">
        <v>0.88221106761698387</v>
      </c>
      <c r="I4399">
        <v>1.9828346027104486</v>
      </c>
      <c r="J4399">
        <v>3897.9482300675327</v>
      </c>
      <c r="K4399">
        <v>30148.599118951432</v>
      </c>
      <c r="L4399">
        <v>763.84281120444382</v>
      </c>
      <c r="M4399">
        <v>8754.7238153492326</v>
      </c>
      <c r="N4399">
        <v>1958.2975010979951</v>
      </c>
      <c r="O4399">
        <v>0.81046595162268098</v>
      </c>
      <c r="P4399">
        <v>1.5741525132116165</v>
      </c>
    </row>
    <row r="4400" spans="1:16" x14ac:dyDescent="0.25">
      <c r="A4400">
        <v>31.2545285820961</v>
      </c>
      <c r="B4400">
        <v>1.366161562284417</v>
      </c>
      <c r="C4400">
        <v>5006.9141203264753</v>
      </c>
      <c r="D4400">
        <v>41332.105679288426</v>
      </c>
      <c r="E4400">
        <v>431.27103097857923</v>
      </c>
      <c r="F4400">
        <v>5649.5327210332116</v>
      </c>
      <c r="G4400">
        <v>2199.6797664935557</v>
      </c>
      <c r="H4400">
        <v>0.38355654121088717</v>
      </c>
      <c r="I4400">
        <v>0.79545454509565183</v>
      </c>
      <c r="J4400">
        <v>6062.9750731220156</v>
      </c>
      <c r="K4400">
        <v>51389.907980878474</v>
      </c>
      <c r="L4400">
        <v>535.05560661704396</v>
      </c>
      <c r="M4400">
        <v>9271.4574647283389</v>
      </c>
      <c r="N4400">
        <v>2404.9779816279329</v>
      </c>
      <c r="O4400">
        <v>0.36078777861711747</v>
      </c>
      <c r="P4400">
        <v>0.77149247282739075</v>
      </c>
    </row>
    <row r="4401" spans="1:16" x14ac:dyDescent="0.25">
      <c r="A4401">
        <v>81.391361176967621</v>
      </c>
      <c r="B4401">
        <v>8.5121187390012913</v>
      </c>
      <c r="C4401">
        <v>202.68453696656306</v>
      </c>
      <c r="D4401">
        <v>680.3524347879661</v>
      </c>
      <c r="E4401">
        <v>405.81882889607226</v>
      </c>
      <c r="F4401">
        <v>1043.9102367721641</v>
      </c>
      <c r="G4401">
        <v>560.41069910749673</v>
      </c>
      <c r="H4401">
        <v>8.149985707133709</v>
      </c>
      <c r="I4401">
        <v>7.8810608462458323</v>
      </c>
      <c r="J4401">
        <v>295.77390342381932</v>
      </c>
      <c r="K4401">
        <v>1115.5842671534708</v>
      </c>
      <c r="L4401">
        <v>592.82768218214017</v>
      </c>
      <c r="M4401">
        <v>1612.0637358492731</v>
      </c>
      <c r="N4401">
        <v>635.19149569098693</v>
      </c>
      <c r="O4401">
        <v>7.1060834703964444</v>
      </c>
      <c r="P4401">
        <v>8.8576842708075354</v>
      </c>
    </row>
    <row r="4402" spans="1:16" x14ac:dyDescent="0.25">
      <c r="A4402">
        <v>88.40386039018631</v>
      </c>
      <c r="B4402">
        <v>3.3207195264138392</v>
      </c>
      <c r="C4402">
        <v>1766.6931191463559</v>
      </c>
      <c r="D4402">
        <v>11354.732839963417</v>
      </c>
      <c r="E4402">
        <v>824.27265281981011</v>
      </c>
      <c r="F4402">
        <v>3687.4171669491102</v>
      </c>
      <c r="G4402">
        <v>1350.3591394920002</v>
      </c>
      <c r="H4402">
        <v>1.3796062853395572</v>
      </c>
      <c r="I4402">
        <v>4.6989338099472642</v>
      </c>
      <c r="J4402">
        <v>2444.8831251629363</v>
      </c>
      <c r="K4402">
        <v>17055.054016122609</v>
      </c>
      <c r="L4402">
        <v>850.19164188245622</v>
      </c>
      <c r="M4402">
        <v>5907.2079140787291</v>
      </c>
      <c r="N4402">
        <v>1574.7042268426192</v>
      </c>
      <c r="O4402">
        <v>1.2383294647146184</v>
      </c>
      <c r="P4402">
        <v>2.9183929089991731</v>
      </c>
    </row>
    <row r="4403" spans="1:16" x14ac:dyDescent="0.25">
      <c r="A4403">
        <v>64.04540604352951</v>
      </c>
      <c r="B4403">
        <v>3.3298011088028159</v>
      </c>
      <c r="C4403">
        <v>1397.8809771878632</v>
      </c>
      <c r="D4403">
        <v>8418.3610850459736</v>
      </c>
      <c r="E4403">
        <v>775.5535526549487</v>
      </c>
      <c r="F4403">
        <v>2852.6079451553824</v>
      </c>
      <c r="G4403">
        <v>1212.2326124208771</v>
      </c>
      <c r="H4403">
        <v>1.5144956810217891</v>
      </c>
      <c r="I4403">
        <v>6.0001413134674326</v>
      </c>
      <c r="J4403">
        <v>1975.9690591722951</v>
      </c>
      <c r="K4403">
        <v>13091.223792988358</v>
      </c>
      <c r="L4403">
        <v>832.38179477646645</v>
      </c>
      <c r="M4403">
        <v>4548.7130994504105</v>
      </c>
      <c r="N4403">
        <v>1425.0904680993613</v>
      </c>
      <c r="O4403">
        <v>1.347530728892858</v>
      </c>
      <c r="P4403">
        <v>3.7059004694163766</v>
      </c>
    </row>
    <row r="4404" spans="1:16" x14ac:dyDescent="0.25">
      <c r="A4404">
        <v>97.080791532993317</v>
      </c>
      <c r="B4404">
        <v>9.1875172376035721</v>
      </c>
      <c r="C4404">
        <v>194.87997720567515</v>
      </c>
      <c r="D4404">
        <v>646.72545373413618</v>
      </c>
      <c r="E4404">
        <v>423.57345650960849</v>
      </c>
      <c r="F4404">
        <v>1084.110478868603</v>
      </c>
      <c r="G4404">
        <v>553.58984902771454</v>
      </c>
      <c r="H4404">
        <v>8.9265577792380775</v>
      </c>
      <c r="I4404">
        <v>8.4801280758144966</v>
      </c>
      <c r="J4404">
        <v>284.07162665340644</v>
      </c>
      <c r="K4404">
        <v>1057.9326550981764</v>
      </c>
      <c r="L4404">
        <v>618.23386747199129</v>
      </c>
      <c r="M4404">
        <v>1673.1883348560734</v>
      </c>
      <c r="N4404">
        <v>626.28576653766709</v>
      </c>
      <c r="O4404">
        <v>7.7872807987721187</v>
      </c>
      <c r="P4404">
        <v>9.41848177626329</v>
      </c>
    </row>
    <row r="4405" spans="1:16" x14ac:dyDescent="0.25">
      <c r="A4405">
        <v>41.252532422542572</v>
      </c>
      <c r="B4405">
        <v>4.2286265411647843</v>
      </c>
      <c r="C4405">
        <v>593.27606634416861</v>
      </c>
      <c r="D4405">
        <v>2764.9403372166721</v>
      </c>
      <c r="E4405">
        <v>505.27054135113764</v>
      </c>
      <c r="F4405">
        <v>1489.2535038426868</v>
      </c>
      <c r="G4405">
        <v>832.09610865835941</v>
      </c>
      <c r="H4405">
        <v>2.6843500583101361</v>
      </c>
      <c r="I4405">
        <v>6.1488237492605489</v>
      </c>
      <c r="J4405">
        <v>874.12303809084983</v>
      </c>
      <c r="K4405">
        <v>4625.3761081363173</v>
      </c>
      <c r="L4405">
        <v>729.61792308794304</v>
      </c>
      <c r="M4405">
        <v>2338.5387739455191</v>
      </c>
      <c r="N4405">
        <v>980.70503360458974</v>
      </c>
      <c r="O4405">
        <v>2.3392742520368599</v>
      </c>
      <c r="P4405">
        <v>7.5604064078765019</v>
      </c>
    </row>
    <row r="4406" spans="1:16" x14ac:dyDescent="0.25">
      <c r="A4406">
        <v>72.97764378786087</v>
      </c>
      <c r="B4406">
        <v>7.8761340124093486</v>
      </c>
      <c r="C4406">
        <v>222.32033424401266</v>
      </c>
      <c r="D4406">
        <v>766.81475472197735</v>
      </c>
      <c r="E4406">
        <v>406.31628254018455</v>
      </c>
      <c r="F4406">
        <v>1057.5732404353867</v>
      </c>
      <c r="G4406">
        <v>577.20032293317342</v>
      </c>
      <c r="H4406">
        <v>7.2841761313173032</v>
      </c>
      <c r="I4406">
        <v>7.3911592479523334</v>
      </c>
      <c r="J4406">
        <v>325.2301190039795</v>
      </c>
      <c r="K4406">
        <v>1263.9973352885306</v>
      </c>
      <c r="L4406">
        <v>594.7203693157212</v>
      </c>
      <c r="M4406">
        <v>1635.374933970892</v>
      </c>
      <c r="N4406">
        <v>657.0718014975954</v>
      </c>
      <c r="O4406">
        <v>6.3441189729813141</v>
      </c>
      <c r="P4406">
        <v>8.5156141291891547</v>
      </c>
    </row>
    <row r="4407" spans="1:16" x14ac:dyDescent="0.25">
      <c r="A4407">
        <v>67.618636310100555</v>
      </c>
      <c r="B4407">
        <v>3.1772796327365063</v>
      </c>
      <c r="C4407">
        <v>1606.1134855450125</v>
      </c>
      <c r="D4407">
        <v>10056.318310353172</v>
      </c>
      <c r="E4407">
        <v>788.43393775588584</v>
      </c>
      <c r="F4407">
        <v>3171.0333620585629</v>
      </c>
      <c r="G4407">
        <v>1292.1305243449769</v>
      </c>
      <c r="H4407">
        <v>1.3694814695806192</v>
      </c>
      <c r="I4407">
        <v>5.0480305772433889</v>
      </c>
      <c r="J4407">
        <v>2243.0898640695887</v>
      </c>
      <c r="K4407">
        <v>15330.032276982098</v>
      </c>
      <c r="L4407">
        <v>803.68995682055083</v>
      </c>
      <c r="M4407">
        <v>5070.2523513541155</v>
      </c>
      <c r="N4407">
        <v>1512.3532894255729</v>
      </c>
      <c r="O4407">
        <v>1.224690147452107</v>
      </c>
      <c r="P4407">
        <v>3.0623053305962702</v>
      </c>
    </row>
    <row r="4408" spans="1:16" x14ac:dyDescent="0.25">
      <c r="A4408">
        <v>24.922481119632721</v>
      </c>
      <c r="B4408">
        <v>9.3513608516839266</v>
      </c>
      <c r="C4408">
        <v>71.541456648574695</v>
      </c>
      <c r="D4408">
        <v>183.55999452192654</v>
      </c>
      <c r="E4408">
        <v>177.43652118559766</v>
      </c>
      <c r="F4408">
        <v>399.08420452672328</v>
      </c>
      <c r="G4408">
        <v>430.90416294881021</v>
      </c>
      <c r="H4408">
        <v>12.998376603833599</v>
      </c>
      <c r="I4408">
        <v>8.1184990230253238</v>
      </c>
      <c r="J4408">
        <v>101.00844919574654</v>
      </c>
      <c r="K4408">
        <v>278.89940260070273</v>
      </c>
      <c r="L4408">
        <v>255.87130399065546</v>
      </c>
      <c r="M4408">
        <v>607.5284717616297</v>
      </c>
      <c r="N4408">
        <v>464.06364453035343</v>
      </c>
      <c r="O4408">
        <v>11.597100848389204</v>
      </c>
      <c r="P4408">
        <v>8.7065809275636639</v>
      </c>
    </row>
    <row r="4409" spans="1:16" x14ac:dyDescent="0.25">
      <c r="A4409">
        <v>36.971293389797211</v>
      </c>
      <c r="B4409">
        <v>9.9962100393434916</v>
      </c>
      <c r="C4409">
        <v>81.553403227267111</v>
      </c>
      <c r="D4409">
        <v>215.38133213587699</v>
      </c>
      <c r="E4409">
        <v>214.26830705224475</v>
      </c>
      <c r="F4409">
        <v>489.86859203009658</v>
      </c>
      <c r="G4409">
        <v>442.18035398689744</v>
      </c>
      <c r="H4409">
        <v>13.288418973017649</v>
      </c>
      <c r="I4409">
        <v>8.9442718647274315</v>
      </c>
      <c r="J4409">
        <v>115.61545178146012</v>
      </c>
      <c r="K4409">
        <v>330.52218422727918</v>
      </c>
      <c r="L4409">
        <v>308.91598652336245</v>
      </c>
      <c r="M4409">
        <v>747.00488687176073</v>
      </c>
      <c r="N4409">
        <v>479.21473631972265</v>
      </c>
      <c r="O4409">
        <v>11.811447872933543</v>
      </c>
      <c r="P4409">
        <v>9.4310883940929084</v>
      </c>
    </row>
    <row r="4410" spans="1:16" x14ac:dyDescent="0.25">
      <c r="A4410">
        <v>98.738484680652618</v>
      </c>
      <c r="B4410">
        <v>3.0628930727301538</v>
      </c>
      <c r="C4410">
        <v>2252.1960161617117</v>
      </c>
      <c r="D4410">
        <v>15436.616685795521</v>
      </c>
      <c r="E4410">
        <v>770.32252365939496</v>
      </c>
      <c r="F4410">
        <v>4499.9252457244784</v>
      </c>
      <c r="G4410">
        <v>1511.9894966786717</v>
      </c>
      <c r="H4410">
        <v>1.1592075639660426</v>
      </c>
      <c r="I4410">
        <v>3.1639565484097218</v>
      </c>
      <c r="J4410">
        <v>3035.6979220565854</v>
      </c>
      <c r="K4410">
        <v>22248.342512703108</v>
      </c>
      <c r="L4410">
        <v>822.14133131199628</v>
      </c>
      <c r="M4410">
        <v>7245.4178800739664</v>
      </c>
      <c r="N4410">
        <v>1742.7366270811185</v>
      </c>
      <c r="O4410">
        <v>1.0511656330795998</v>
      </c>
      <c r="P4410">
        <v>2.1954107374397354</v>
      </c>
    </row>
    <row r="4411" spans="1:16" x14ac:dyDescent="0.25">
      <c r="A4411">
        <v>86.094134032726288</v>
      </c>
      <c r="B4411">
        <v>2.4434641310816398</v>
      </c>
      <c r="C4411">
        <v>3212.5704692180479</v>
      </c>
      <c r="D4411">
        <v>24035.329120113551</v>
      </c>
      <c r="E4411">
        <v>652.23436789353082</v>
      </c>
      <c r="F4411">
        <v>5545.4932974252779</v>
      </c>
      <c r="G4411">
        <v>1785.8428269250478</v>
      </c>
      <c r="H4411">
        <v>0.80827699926329699</v>
      </c>
      <c r="I4411">
        <v>1.7626004354867715</v>
      </c>
      <c r="J4411">
        <v>4138.7193201040773</v>
      </c>
      <c r="K4411">
        <v>32414.884246694557</v>
      </c>
      <c r="L4411">
        <v>739.17158852332341</v>
      </c>
      <c r="M4411">
        <v>9000.2334840317799</v>
      </c>
      <c r="N4411">
        <v>2013.6512300044549</v>
      </c>
      <c r="O4411">
        <v>0.74495667178674474</v>
      </c>
      <c r="P4411">
        <v>1.4402884671115297</v>
      </c>
    </row>
    <row r="4412" spans="1:16" x14ac:dyDescent="0.25">
      <c r="A4412">
        <v>52.853327810764313</v>
      </c>
      <c r="B4412">
        <v>4.5815532703622237</v>
      </c>
      <c r="C4412">
        <v>596.57616082124173</v>
      </c>
      <c r="D4412">
        <v>2785.0940282248489</v>
      </c>
      <c r="E4412">
        <v>550.04304557771582</v>
      </c>
      <c r="F4412">
        <v>1622.5153172435168</v>
      </c>
      <c r="G4412">
        <v>834.01237873988691</v>
      </c>
      <c r="H4412">
        <v>2.9021291729683072</v>
      </c>
      <c r="I4412">
        <v>6.6841376587854437</v>
      </c>
      <c r="J4412">
        <v>878.89816627539096</v>
      </c>
      <c r="K4412">
        <v>4658.208171885195</v>
      </c>
      <c r="L4412">
        <v>793.91257165640729</v>
      </c>
      <c r="M4412">
        <v>2548.0327223142135</v>
      </c>
      <c r="N4412">
        <v>983.06711095385333</v>
      </c>
      <c r="O4412">
        <v>2.5292417843987658</v>
      </c>
      <c r="P4412">
        <v>8.2044284502891749</v>
      </c>
    </row>
    <row r="4413" spans="1:16" x14ac:dyDescent="0.25">
      <c r="A4413">
        <v>33.211218297481537</v>
      </c>
      <c r="B4413">
        <v>2.6504114428744998</v>
      </c>
      <c r="C4413">
        <v>1426.1054068676149</v>
      </c>
      <c r="D4413">
        <v>8637.0983046680776</v>
      </c>
      <c r="E4413">
        <v>624.74744240379721</v>
      </c>
      <c r="F4413">
        <v>2320.6049963193113</v>
      </c>
      <c r="G4413">
        <v>1223.3821392674949</v>
      </c>
      <c r="H4413">
        <v>1.1961828629394657</v>
      </c>
      <c r="I4413">
        <v>4.7125728324629979</v>
      </c>
      <c r="J4413">
        <v>2012.5563696572401</v>
      </c>
      <c r="K4413">
        <v>13394.628572255961</v>
      </c>
      <c r="L4413">
        <v>663.4082469698559</v>
      </c>
      <c r="M4413">
        <v>3701.8247188999121</v>
      </c>
      <c r="N4413">
        <v>1437.3899689373254</v>
      </c>
      <c r="O4413">
        <v>1.0650585482835313</v>
      </c>
      <c r="P4413">
        <v>2.8876541693136351</v>
      </c>
    </row>
    <row r="4414" spans="1:16" x14ac:dyDescent="0.25">
      <c r="A4414">
        <v>45.658551037311554</v>
      </c>
      <c r="B4414">
        <v>9.2610633907393822</v>
      </c>
      <c r="C4414">
        <v>110.70871042622954</v>
      </c>
      <c r="D4414">
        <v>314.7348016542943</v>
      </c>
      <c r="E4414">
        <v>261.55348958312283</v>
      </c>
      <c r="F4414">
        <v>621.91556825652435</v>
      </c>
      <c r="G4414">
        <v>473.47605656522893</v>
      </c>
      <c r="H4414">
        <v>11.061594958764335</v>
      </c>
      <c r="I4414">
        <v>8.6941512336462239</v>
      </c>
      <c r="J4414">
        <v>158.51534330646101</v>
      </c>
      <c r="K4414">
        <v>494.54733672931661</v>
      </c>
      <c r="L4414">
        <v>377.80084349963954</v>
      </c>
      <c r="M4414">
        <v>952.25167033651292</v>
      </c>
      <c r="N4414">
        <v>520.90897501648658</v>
      </c>
      <c r="O4414">
        <v>9.7544347518267411</v>
      </c>
      <c r="P4414">
        <v>8.5754793078710456</v>
      </c>
    </row>
    <row r="4415" spans="1:16" x14ac:dyDescent="0.25">
      <c r="A4415">
        <v>29.221410930156708</v>
      </c>
      <c r="B4415">
        <v>3.3679735379706499</v>
      </c>
      <c r="C4415">
        <v>765.42017924652521</v>
      </c>
      <c r="D4415">
        <v>3857.8065883136533</v>
      </c>
      <c r="E4415">
        <v>499.27226145143834</v>
      </c>
      <c r="F4415">
        <v>1533.3251078665314</v>
      </c>
      <c r="G4415">
        <v>926.78022694046842</v>
      </c>
      <c r="H4415">
        <v>1.936290637935612</v>
      </c>
      <c r="I4415">
        <v>5.6156610246820033</v>
      </c>
      <c r="J4415">
        <v>1120.2656345098317</v>
      </c>
      <c r="K4415">
        <v>6373.8189537633361</v>
      </c>
      <c r="L4415">
        <v>700.77403230176003</v>
      </c>
      <c r="M4415">
        <v>2418.2112704060473</v>
      </c>
      <c r="N4415">
        <v>1095.9777641574724</v>
      </c>
      <c r="O4415">
        <v>1.6944585445243259</v>
      </c>
      <c r="P4415">
        <v>6.2707134873066623</v>
      </c>
    </row>
    <row r="4416" spans="1:16" x14ac:dyDescent="0.25">
      <c r="A4416">
        <v>61.618937075138092</v>
      </c>
      <c r="B4416">
        <v>5.4988237841916519</v>
      </c>
      <c r="C4416">
        <v>442.29680502310089</v>
      </c>
      <c r="D4416">
        <v>1881.8261846474088</v>
      </c>
      <c r="E4416">
        <v>510.69199817257589</v>
      </c>
      <c r="F4416">
        <v>1447.5441619704293</v>
      </c>
      <c r="G4416">
        <v>739.13033461887369</v>
      </c>
      <c r="H4416">
        <v>3.9113288520261245</v>
      </c>
      <c r="I4416">
        <v>6.711331784316803</v>
      </c>
      <c r="J4416">
        <v>653.37590749460105</v>
      </c>
      <c r="K4416">
        <v>3164.2258022136352</v>
      </c>
      <c r="L4416">
        <v>748.95949353647836</v>
      </c>
      <c r="M4416">
        <v>2262.152193355209</v>
      </c>
      <c r="N4416">
        <v>864.74092816961036</v>
      </c>
      <c r="O4416">
        <v>3.3993393615827463</v>
      </c>
      <c r="P4416">
        <v>8.7165908582122782</v>
      </c>
    </row>
    <row r="4417" spans="1:16" x14ac:dyDescent="0.25">
      <c r="A4417">
        <v>45.682756364345551</v>
      </c>
      <c r="B4417">
        <v>1.491065433626708</v>
      </c>
      <c r="C4417">
        <v>5353.6838648370031</v>
      </c>
      <c r="D4417">
        <v>44811.391225489744</v>
      </c>
      <c r="E4417">
        <v>488.42376412434044</v>
      </c>
      <c r="F4417">
        <v>6797.4282710988036</v>
      </c>
      <c r="G4417">
        <v>2269.992935218851</v>
      </c>
      <c r="H4417">
        <v>0.40860422652920314</v>
      </c>
      <c r="I4417">
        <v>0.85686115851189348</v>
      </c>
      <c r="J4417">
        <v>6423.8675881286399</v>
      </c>
      <c r="K4417">
        <v>55114.173540855321</v>
      </c>
      <c r="L4417">
        <v>615.1344196662501</v>
      </c>
      <c r="M4417">
        <v>11175.503575151106</v>
      </c>
      <c r="N4417">
        <v>2470.9379162752366</v>
      </c>
      <c r="O4417">
        <v>0.38544422487756796</v>
      </c>
      <c r="P4417">
        <v>0.85342502447112312</v>
      </c>
    </row>
    <row r="4418" spans="1:16" x14ac:dyDescent="0.25">
      <c r="A4418">
        <v>55.131885826587677</v>
      </c>
      <c r="B4418">
        <v>9.4523347704826772</v>
      </c>
      <c r="C4418">
        <v>121.18707411992521</v>
      </c>
      <c r="D4418">
        <v>352.64588777393794</v>
      </c>
      <c r="E4418">
        <v>289.11269228619358</v>
      </c>
      <c r="F4418">
        <v>695.60152867163629</v>
      </c>
      <c r="G4418">
        <v>484.21199207102478</v>
      </c>
      <c r="H4418">
        <v>10.930614046454853</v>
      </c>
      <c r="I4418">
        <v>8.9295112767631757</v>
      </c>
      <c r="J4418">
        <v>174.0375014727928</v>
      </c>
      <c r="K4418">
        <v>557.97174025030131</v>
      </c>
      <c r="L4418">
        <v>418.09884284115435</v>
      </c>
      <c r="M4418">
        <v>1066.3956605268443</v>
      </c>
      <c r="N4418">
        <v>535.12514317392879</v>
      </c>
      <c r="O4418">
        <v>9.6187831182102137</v>
      </c>
      <c r="P4418">
        <v>8.7122919884622991</v>
      </c>
    </row>
    <row r="4419" spans="1:16" x14ac:dyDescent="0.25">
      <c r="A4419">
        <v>80.546853721141815</v>
      </c>
      <c r="B4419">
        <v>5.3594739560338507</v>
      </c>
      <c r="C4419">
        <v>574.76604925538834</v>
      </c>
      <c r="D4419">
        <v>2652.5290892890512</v>
      </c>
      <c r="E4419">
        <v>623.26070476504367</v>
      </c>
      <c r="F4419">
        <v>1828.7505896529626</v>
      </c>
      <c r="G4419">
        <v>821.26501930853271</v>
      </c>
      <c r="H4419">
        <v>3.4443554144359467</v>
      </c>
      <c r="I4419">
        <v>7.6458786478119771</v>
      </c>
      <c r="J4419">
        <v>847.29911978052212</v>
      </c>
      <c r="K4419">
        <v>4441.830732591543</v>
      </c>
      <c r="L4419">
        <v>902.2015646084426</v>
      </c>
      <c r="M4419">
        <v>2870.1265974014809</v>
      </c>
      <c r="N4419">
        <v>967.33211604960024</v>
      </c>
      <c r="O4419">
        <v>3.0003786613800361</v>
      </c>
      <c r="P4419">
        <v>9.4909679965957583</v>
      </c>
    </row>
    <row r="4420" spans="1:16" x14ac:dyDescent="0.25">
      <c r="A4420">
        <v>20.136789381504059</v>
      </c>
      <c r="B4420">
        <v>6.7811673168450328</v>
      </c>
      <c r="C4420">
        <v>120.25248010192591</v>
      </c>
      <c r="D4420">
        <v>349.22041272489571</v>
      </c>
      <c r="E4420">
        <v>206.00600027042839</v>
      </c>
      <c r="F4420">
        <v>495.14684640106162</v>
      </c>
      <c r="G4420">
        <v>483.264588507361</v>
      </c>
      <c r="H4420">
        <v>7.8635327789814884</v>
      </c>
      <c r="I4420">
        <v>6.4037570653019769</v>
      </c>
      <c r="J4420">
        <v>172.65121439545368</v>
      </c>
      <c r="K4420">
        <v>552.22611433134534</v>
      </c>
      <c r="L4420">
        <v>297.88164445250032</v>
      </c>
      <c r="M4420">
        <v>759.00673599571735</v>
      </c>
      <c r="N4420">
        <v>533.87206115223557</v>
      </c>
      <c r="O4420">
        <v>6.9210009909115904</v>
      </c>
      <c r="P4420">
        <v>6.2503485355204429</v>
      </c>
    </row>
    <row r="4421" spans="1:16" x14ac:dyDescent="0.25">
      <c r="A4421">
        <v>91.643231809139252</v>
      </c>
      <c r="B4421">
        <v>6.2993319078491297</v>
      </c>
      <c r="C4421">
        <v>438.67980047946725</v>
      </c>
      <c r="D4421">
        <v>1861.6861692195428</v>
      </c>
      <c r="E4421">
        <v>580.92643746742453</v>
      </c>
      <c r="F4421">
        <v>1644.92434222317</v>
      </c>
      <c r="G4421">
        <v>736.75900711108932</v>
      </c>
      <c r="H4421">
        <v>4.4949637866296266</v>
      </c>
      <c r="I4421">
        <v>7.6532658216617584</v>
      </c>
      <c r="J4421">
        <v>648.03486663692127</v>
      </c>
      <c r="K4421">
        <v>3130.3943351207972</v>
      </c>
      <c r="L4421">
        <v>852.15951064883404</v>
      </c>
      <c r="M4421">
        <v>2570.2704084037186</v>
      </c>
      <c r="N4421">
        <v>861.74914014878789</v>
      </c>
      <c r="O4421">
        <v>3.9064083842440374</v>
      </c>
      <c r="P4421">
        <v>9.9425324435890197</v>
      </c>
    </row>
    <row r="4422" spans="1:16" x14ac:dyDescent="0.25">
      <c r="A4422">
        <v>84.474407017230988</v>
      </c>
      <c r="B4422">
        <v>1.6671462782011581</v>
      </c>
      <c r="C4422">
        <v>6253.2772240666509</v>
      </c>
      <c r="D4422">
        <v>54006.550672439174</v>
      </c>
      <c r="E4422">
        <v>603.57901324666068</v>
      </c>
      <c r="F4422">
        <v>9609.3472885315059</v>
      </c>
      <c r="G4422">
        <v>2442.0035263080777</v>
      </c>
      <c r="H4422">
        <v>0.43216483361220009</v>
      </c>
      <c r="I4422">
        <v>0.94630615731450685</v>
      </c>
      <c r="J4422">
        <v>7353.1481325284994</v>
      </c>
      <c r="K4422">
        <v>64938.201117891032</v>
      </c>
      <c r="L4422">
        <v>788.08892969096985</v>
      </c>
      <c r="M4422">
        <v>15867.626305489477</v>
      </c>
      <c r="N4422">
        <v>2633.260166664757</v>
      </c>
      <c r="O4422">
        <v>0.41018145039362069</v>
      </c>
      <c r="P4422">
        <v>1.0033124707707317</v>
      </c>
    </row>
    <row r="4423" spans="1:16" x14ac:dyDescent="0.25">
      <c r="A4423">
        <v>53.91372412443161</v>
      </c>
      <c r="B4423">
        <v>9.7635992147187967</v>
      </c>
      <c r="C4423">
        <v>111.31100700931437</v>
      </c>
      <c r="D4423">
        <v>316.88408022139669</v>
      </c>
      <c r="E4423">
        <v>277.07419943085398</v>
      </c>
      <c r="F4423">
        <v>659.28580391238302</v>
      </c>
      <c r="G4423">
        <v>474.1000609182438</v>
      </c>
      <c r="H4423">
        <v>11.639313470236813</v>
      </c>
      <c r="I4423">
        <v>9.1704664781730223</v>
      </c>
      <c r="J4423">
        <v>159.40628365605178</v>
      </c>
      <c r="K4423">
        <v>498.13280302279128</v>
      </c>
      <c r="L4423">
        <v>400.24494047223055</v>
      </c>
      <c r="M4423">
        <v>1009.5460554650809</v>
      </c>
      <c r="N4423">
        <v>521.73627959174462</v>
      </c>
      <c r="O4423">
        <v>10.262558964938124</v>
      </c>
      <c r="P4423">
        <v>9.0360293675344145</v>
      </c>
    </row>
    <row r="4424" spans="1:16" x14ac:dyDescent="0.25">
      <c r="A4424">
        <v>34.996240198612213</v>
      </c>
      <c r="B4424">
        <v>1.4676061000729081</v>
      </c>
      <c r="C4424">
        <v>4719.2915948413756</v>
      </c>
      <c r="D4424">
        <v>38476.127317032522</v>
      </c>
      <c r="E4424">
        <v>449.68756678291908</v>
      </c>
      <c r="F4424">
        <v>5577.6014298354585</v>
      </c>
      <c r="G4424">
        <v>2139.3880938432467</v>
      </c>
      <c r="H4424">
        <v>0.42100455679695997</v>
      </c>
      <c r="I4424">
        <v>0.86785996238967789</v>
      </c>
      <c r="J4424">
        <v>5761.8213710162272</v>
      </c>
      <c r="K4424">
        <v>48321.599769447916</v>
      </c>
      <c r="L4424">
        <v>550.70323938468027</v>
      </c>
      <c r="M4424">
        <v>9139.0665787208291</v>
      </c>
      <c r="N4424">
        <v>2348.467726380306</v>
      </c>
      <c r="O4424">
        <v>0.39498769760502345</v>
      </c>
      <c r="P4424">
        <v>0.8224886628817033</v>
      </c>
    </row>
    <row r="4425" spans="1:16" x14ac:dyDescent="0.25">
      <c r="A4425">
        <v>41.39684385061264</v>
      </c>
      <c r="B4425">
        <v>2.1056165344902551</v>
      </c>
      <c r="C4425">
        <v>2669.887429989099</v>
      </c>
      <c r="D4425">
        <v>19102.77970798899</v>
      </c>
      <c r="E4425">
        <v>541.20446857337572</v>
      </c>
      <c r="F4425">
        <v>3794.0119400671392</v>
      </c>
      <c r="G4425">
        <v>1637.3351777042833</v>
      </c>
      <c r="H4425">
        <v>0.74690764486732453</v>
      </c>
      <c r="I4425">
        <v>1.7925195383826154</v>
      </c>
      <c r="J4425">
        <v>3524.5651346299542</v>
      </c>
      <c r="K4425">
        <v>26684.740197798656</v>
      </c>
      <c r="L4425">
        <v>593.59753129014064</v>
      </c>
      <c r="M4425">
        <v>6131.5930093050529</v>
      </c>
      <c r="N4425">
        <v>1868.5804187977565</v>
      </c>
      <c r="O4425">
        <v>0.68249542140913522</v>
      </c>
      <c r="P4425">
        <v>1.3514622530181581</v>
      </c>
    </row>
    <row r="4426" spans="1:16" x14ac:dyDescent="0.25">
      <c r="A4426">
        <v>55.423907577991486</v>
      </c>
      <c r="B4426">
        <v>3.7526068006507947</v>
      </c>
      <c r="C4426">
        <v>968.45838552388568</v>
      </c>
      <c r="D4426">
        <v>5240.5075292004785</v>
      </c>
      <c r="E4426">
        <v>673.53342425618905</v>
      </c>
      <c r="F4426">
        <v>2176.1867721035946</v>
      </c>
      <c r="G4426">
        <v>1027.258043733591</v>
      </c>
      <c r="H4426">
        <v>1.9685298391879145</v>
      </c>
      <c r="I4426">
        <v>6.7992612254316631</v>
      </c>
      <c r="J4426">
        <v>1402.9631031376957</v>
      </c>
      <c r="K4426">
        <v>8499.9599181778358</v>
      </c>
      <c r="L4426">
        <v>905.31625171915016</v>
      </c>
      <c r="M4426">
        <v>3446.4000271565897</v>
      </c>
      <c r="N4426">
        <v>1214.9940545602669</v>
      </c>
      <c r="O4426">
        <v>1.7319824666034245</v>
      </c>
      <c r="P4426">
        <v>6.2699309405856667</v>
      </c>
    </row>
    <row r="4427" spans="1:16" x14ac:dyDescent="0.25">
      <c r="A4427">
        <v>36.962158858776093</v>
      </c>
      <c r="B4427">
        <v>5.5591891953321975</v>
      </c>
      <c r="C4427">
        <v>292.62457637607724</v>
      </c>
      <c r="D4427">
        <v>1096.1744727087166</v>
      </c>
      <c r="E4427">
        <v>362.4864169071825</v>
      </c>
      <c r="F4427">
        <v>976.46030230973963</v>
      </c>
      <c r="G4427">
        <v>633.55969435631914</v>
      </c>
      <c r="H4427">
        <v>4.633581030663608</v>
      </c>
      <c r="I4427">
        <v>5.6282668025940232</v>
      </c>
      <c r="J4427">
        <v>430.65859695301515</v>
      </c>
      <c r="K4427">
        <v>1829.6307955940665</v>
      </c>
      <c r="L4427">
        <v>532.97659344852889</v>
      </c>
      <c r="M4427">
        <v>1516.1630349958868</v>
      </c>
      <c r="N4427">
        <v>730.07497315375383</v>
      </c>
      <c r="O4427">
        <v>4.0267481301319812</v>
      </c>
      <c r="P4427">
        <v>6.9146630903064752</v>
      </c>
    </row>
    <row r="4428" spans="1:16" x14ac:dyDescent="0.25">
      <c r="A4428">
        <v>3.9585199952125549</v>
      </c>
      <c r="B4428">
        <v>4.7977924653003452</v>
      </c>
      <c r="C4428">
        <v>79.792732328232717</v>
      </c>
      <c r="D4428">
        <v>209.69449655765993</v>
      </c>
      <c r="E4428">
        <v>100.78980011966499</v>
      </c>
      <c r="F4428">
        <v>229.79709887965731</v>
      </c>
      <c r="G4428">
        <v>440.21795484803891</v>
      </c>
      <c r="H4428">
        <v>6.4258790317229346</v>
      </c>
      <c r="I4428">
        <v>4.272785248677831</v>
      </c>
      <c r="J4428">
        <v>113.04140049000956</v>
      </c>
      <c r="K4428">
        <v>321.25737303489819</v>
      </c>
      <c r="L4428">
        <v>145.31033363698043</v>
      </c>
      <c r="M4428">
        <v>350.31921152420318</v>
      </c>
      <c r="N4428">
        <v>476.58402961016259</v>
      </c>
      <c r="O4428">
        <v>5.7151579577721092</v>
      </c>
      <c r="P4428">
        <v>4.5185832126724046</v>
      </c>
    </row>
    <row r="4429" spans="1:16" x14ac:dyDescent="0.25">
      <c r="A4429">
        <v>63.794666707515717</v>
      </c>
      <c r="B4429">
        <v>2.1008557800723016</v>
      </c>
      <c r="C4429">
        <v>3538.9029208282973</v>
      </c>
      <c r="D4429">
        <v>27078.750714096281</v>
      </c>
      <c r="E4429">
        <v>575.84278843203458</v>
      </c>
      <c r="F4429">
        <v>5401.4895899661742</v>
      </c>
      <c r="G4429">
        <v>1868.846778621416</v>
      </c>
      <c r="H4429">
        <v>0.67022901505136478</v>
      </c>
      <c r="I4429">
        <v>1.4166388583480969</v>
      </c>
      <c r="J4429">
        <v>4498.8860152019661</v>
      </c>
      <c r="K4429">
        <v>35851.142332311378</v>
      </c>
      <c r="L4429">
        <v>664.66509794662579</v>
      </c>
      <c r="M4429">
        <v>8786.6972004038962</v>
      </c>
      <c r="N4429">
        <v>2093.2585161710795</v>
      </c>
      <c r="O4429">
        <v>0.62053754399447836</v>
      </c>
      <c r="P4429">
        <v>1.2028783169502475</v>
      </c>
    </row>
    <row r="4430" spans="1:16" x14ac:dyDescent="0.25">
      <c r="A4430">
        <v>2.6400554776191711</v>
      </c>
      <c r="B4430">
        <v>0.92536890358942681</v>
      </c>
      <c r="C4430">
        <v>2205.5475794186914</v>
      </c>
      <c r="D4430">
        <v>15035.357472076839</v>
      </c>
      <c r="E4430">
        <v>232.28775170105956</v>
      </c>
      <c r="F4430">
        <v>1326.4513332778781</v>
      </c>
      <c r="G4430">
        <v>1497.2760265713307</v>
      </c>
      <c r="H4430">
        <v>0.35303747585487655</v>
      </c>
      <c r="I4430">
        <v>0.9811490191198049</v>
      </c>
      <c r="J4430">
        <v>2980.067967484832</v>
      </c>
      <c r="K4430">
        <v>21751.082423551423</v>
      </c>
      <c r="L4430">
        <v>247.12901503281304</v>
      </c>
      <c r="M4430">
        <v>2134.78986442527</v>
      </c>
      <c r="N4430">
        <v>1727.7252741071231</v>
      </c>
      <c r="O4430">
        <v>0.319840053026406</v>
      </c>
      <c r="P4430">
        <v>0.67368000149496488</v>
      </c>
    </row>
    <row r="4431" spans="1:16" x14ac:dyDescent="0.25">
      <c r="A4431">
        <v>44.629169642925262</v>
      </c>
      <c r="B4431">
        <v>2.7337337392754502</v>
      </c>
      <c r="C4431">
        <v>1646.9551815536322</v>
      </c>
      <c r="D4431">
        <v>10383.805196314073</v>
      </c>
      <c r="E4431">
        <v>678.26088371790229</v>
      </c>
      <c r="F4431">
        <v>2805.7266667357671</v>
      </c>
      <c r="G4431">
        <v>1307.2006719460553</v>
      </c>
      <c r="H4431">
        <v>1.1669240975631363</v>
      </c>
      <c r="I4431">
        <v>4.2190611779798433</v>
      </c>
      <c r="J4431">
        <v>2294.7461565614317</v>
      </c>
      <c r="K4431">
        <v>15768.995532245148</v>
      </c>
      <c r="L4431">
        <v>693.47519660398984</v>
      </c>
      <c r="M4431">
        <v>4488.3999012990989</v>
      </c>
      <c r="N4431">
        <v>1528.5886345212166</v>
      </c>
      <c r="O4431">
        <v>1.0445506011989407</v>
      </c>
      <c r="P4431">
        <v>2.570037983217524</v>
      </c>
    </row>
    <row r="4432" spans="1:16" x14ac:dyDescent="0.25">
      <c r="A4432">
        <v>61.456734240055084</v>
      </c>
      <c r="B4432">
        <v>1.764882702113965</v>
      </c>
      <c r="C4432">
        <v>4746.2517410169739</v>
      </c>
      <c r="D4432">
        <v>38742.636778318505</v>
      </c>
      <c r="E4432">
        <v>542.26964000924283</v>
      </c>
      <c r="F4432">
        <v>6761.7034943223825</v>
      </c>
      <c r="G4432">
        <v>2145.1204819612462</v>
      </c>
      <c r="H4432">
        <v>0.50523179713761579</v>
      </c>
      <c r="I4432">
        <v>1.041929974185434</v>
      </c>
      <c r="J4432">
        <v>5790.1316763966597</v>
      </c>
      <c r="K4432">
        <v>48608.503320174277</v>
      </c>
      <c r="L4432">
        <v>664.90590171392239</v>
      </c>
      <c r="M4432">
        <v>11080.912095665497</v>
      </c>
      <c r="N4432">
        <v>2353.8409561555632</v>
      </c>
      <c r="O4432">
        <v>0.47412956634530684</v>
      </c>
      <c r="P4432">
        <v>0.98964294995931101</v>
      </c>
    </row>
    <row r="4433" spans="1:16" x14ac:dyDescent="0.25">
      <c r="A4433">
        <v>81.73464959859848</v>
      </c>
      <c r="B4433">
        <v>4.7252318838169618</v>
      </c>
      <c r="C4433">
        <v>772.77957387266667</v>
      </c>
      <c r="D4433">
        <v>3906.2788887916245</v>
      </c>
      <c r="E4433">
        <v>706.08102674044528</v>
      </c>
      <c r="F4433">
        <v>2172.2965593976642</v>
      </c>
      <c r="G4433">
        <v>930.61300148101827</v>
      </c>
      <c r="H4433">
        <v>2.7064928670661978</v>
      </c>
      <c r="I4433">
        <v>7.9125985508896948</v>
      </c>
      <c r="J4433">
        <v>1130.6548163980951</v>
      </c>
      <c r="K4433">
        <v>6449.9118979480581</v>
      </c>
      <c r="L4433">
        <v>989.65402465918544</v>
      </c>
      <c r="M4433">
        <v>3426.5047820685186</v>
      </c>
      <c r="N4433">
        <v>1100.5809387266745</v>
      </c>
      <c r="O4433">
        <v>2.3689187874733046</v>
      </c>
      <c r="P4433">
        <v>8.7946742180195816</v>
      </c>
    </row>
    <row r="4434" spans="1:16" x14ac:dyDescent="0.25">
      <c r="A4434">
        <v>24.204393684864044</v>
      </c>
      <c r="B4434">
        <v>7.7545960899284623</v>
      </c>
      <c r="C4434">
        <v>103.02828970718728</v>
      </c>
      <c r="D4434">
        <v>287.65708003096603</v>
      </c>
      <c r="E4434">
        <v>205.44354143153615</v>
      </c>
      <c r="F4434">
        <v>483.95896546412428</v>
      </c>
      <c r="G4434">
        <v>465.44224741972948</v>
      </c>
      <c r="H4434">
        <v>9.5015819155699006</v>
      </c>
      <c r="I4434">
        <v>7.2227087733931166</v>
      </c>
      <c r="J4434">
        <v>147.16911156189957</v>
      </c>
      <c r="K4434">
        <v>449.49347140654771</v>
      </c>
      <c r="L4434">
        <v>296.53288099670687</v>
      </c>
      <c r="M4434">
        <v>740.29590798479865</v>
      </c>
      <c r="N4434">
        <v>510.24547950299734</v>
      </c>
      <c r="O4434">
        <v>8.3934576105179524</v>
      </c>
      <c r="P4434">
        <v>7.2445789174387532</v>
      </c>
    </row>
    <row r="4435" spans="1:16" x14ac:dyDescent="0.25">
      <c r="A4435">
        <v>68.64864319562912</v>
      </c>
      <c r="B4435">
        <v>8.4437698564478314</v>
      </c>
      <c r="C4435">
        <v>181.85823677819454</v>
      </c>
      <c r="D4435">
        <v>591.59832058869927</v>
      </c>
      <c r="E4435">
        <v>366.92846125567991</v>
      </c>
      <c r="F4435">
        <v>930.80256599458949</v>
      </c>
      <c r="G4435">
        <v>542.00937476096237</v>
      </c>
      <c r="H4435">
        <v>8.417762531253981</v>
      </c>
      <c r="I4435">
        <v>7.7844235677014746</v>
      </c>
      <c r="J4435">
        <v>264.55831446361515</v>
      </c>
      <c r="K4435">
        <v>963.54664690756783</v>
      </c>
      <c r="L4435">
        <v>534.74463058799938</v>
      </c>
      <c r="M4435">
        <v>1435.1428832574268</v>
      </c>
      <c r="N4435">
        <v>611.14342122038386</v>
      </c>
      <c r="O4435">
        <v>7.3507846157471484</v>
      </c>
      <c r="P4435">
        <v>8.4459705359933661</v>
      </c>
    </row>
    <row r="4436" spans="1:16" x14ac:dyDescent="0.25">
      <c r="A4436">
        <v>34.095863401889801</v>
      </c>
      <c r="B4436">
        <v>9.098504316413635</v>
      </c>
      <c r="C4436">
        <v>93.650234555458724</v>
      </c>
      <c r="D4436">
        <v>255.45095886360383</v>
      </c>
      <c r="E4436">
        <v>221.24925316700137</v>
      </c>
      <c r="F4436">
        <v>514.81536275141673</v>
      </c>
      <c r="G4436">
        <v>455.43325512203097</v>
      </c>
      <c r="H4436">
        <v>11.528691243057235</v>
      </c>
      <c r="I4436">
        <v>8.3571000246484619</v>
      </c>
      <c r="J4436">
        <v>133.35606137701421</v>
      </c>
      <c r="K4436">
        <v>396.22330639397535</v>
      </c>
      <c r="L4436">
        <v>319.1210131196363</v>
      </c>
      <c r="M4436">
        <v>786.48684163470125</v>
      </c>
      <c r="N4436">
        <v>496.92501366112782</v>
      </c>
      <c r="O4436">
        <v>10.209011362223968</v>
      </c>
      <c r="P4436">
        <v>8.642760266573438</v>
      </c>
    </row>
    <row r="4437" spans="1:16" x14ac:dyDescent="0.25">
      <c r="A4437">
        <v>19.661616742610931</v>
      </c>
      <c r="B4437">
        <v>7.9719345326034894</v>
      </c>
      <c r="C4437">
        <v>84.23103530511186</v>
      </c>
      <c r="D4437">
        <v>224.10206586130855</v>
      </c>
      <c r="E4437">
        <v>176.02769871872655</v>
      </c>
      <c r="F4437">
        <v>404.08860873872248</v>
      </c>
      <c r="G4437">
        <v>445.14822560335909</v>
      </c>
      <c r="H4437">
        <v>10.480192497578905</v>
      </c>
      <c r="I4437">
        <v>7.1808744691752961</v>
      </c>
      <c r="J4437">
        <v>119.5341730877112</v>
      </c>
      <c r="K4437">
        <v>344.76031497226541</v>
      </c>
      <c r="L4437">
        <v>253.79379625740083</v>
      </c>
      <c r="M4437">
        <v>616.46048099555287</v>
      </c>
      <c r="N4437">
        <v>483.18898263037312</v>
      </c>
      <c r="O4437">
        <v>9.3070071992357395</v>
      </c>
      <c r="P4437">
        <v>7.5383607648624711</v>
      </c>
    </row>
    <row r="4438" spans="1:16" x14ac:dyDescent="0.25">
      <c r="A4438">
        <v>34.120340168476105</v>
      </c>
      <c r="B4438">
        <v>6.1789955415811795</v>
      </c>
      <c r="C4438">
        <v>217.02687351433354</v>
      </c>
      <c r="D4438">
        <v>743.25033701742268</v>
      </c>
      <c r="E4438">
        <v>312.28098023649596</v>
      </c>
      <c r="F4438">
        <v>810.33255128123517</v>
      </c>
      <c r="G4438">
        <v>572.72456490827483</v>
      </c>
      <c r="H4438">
        <v>5.7665440640607883</v>
      </c>
      <c r="I4438">
        <v>5.7737711279012824</v>
      </c>
      <c r="J4438">
        <v>317.28792573106705</v>
      </c>
      <c r="K4438">
        <v>1223.5296422923882</v>
      </c>
      <c r="L4438">
        <v>456.85324290907084</v>
      </c>
      <c r="M4438">
        <v>1252.6114499872383</v>
      </c>
      <c r="N4438">
        <v>651.24473925207167</v>
      </c>
      <c r="O4438">
        <v>5.023711481610281</v>
      </c>
      <c r="P4438">
        <v>6.6115971623004794</v>
      </c>
    </row>
    <row r="4439" spans="1:16" x14ac:dyDescent="0.25">
      <c r="A4439">
        <v>28.051341235637665</v>
      </c>
      <c r="B4439">
        <v>3.1752789336496874</v>
      </c>
      <c r="C4439">
        <v>847.32551631806314</v>
      </c>
      <c r="D4439">
        <v>4404.562028438424</v>
      </c>
      <c r="E4439">
        <v>511.94756899046439</v>
      </c>
      <c r="F4439">
        <v>1603.8822825179373</v>
      </c>
      <c r="G4439">
        <v>968.57794102614446</v>
      </c>
      <c r="H4439">
        <v>1.7546497293248162</v>
      </c>
      <c r="I4439">
        <v>5.5198631639777931</v>
      </c>
      <c r="J4439">
        <v>1235.2798969606947</v>
      </c>
      <c r="K4439">
        <v>7225.3555877054232</v>
      </c>
      <c r="L4439">
        <v>706.8654991187816</v>
      </c>
      <c r="M4439">
        <v>2533.9944559210439</v>
      </c>
      <c r="N4439">
        <v>1145.9071100154827</v>
      </c>
      <c r="O4439">
        <v>1.5388102763220406</v>
      </c>
      <c r="P4439">
        <v>5.806750871134124</v>
      </c>
    </row>
    <row r="4440" spans="1:16" x14ac:dyDescent="0.25">
      <c r="A4440">
        <v>84.152762949466705</v>
      </c>
      <c r="B4440">
        <v>3.7459476556220519</v>
      </c>
      <c r="C4440">
        <v>1319.4529107340129</v>
      </c>
      <c r="D4440">
        <v>7816.3375972520671</v>
      </c>
      <c r="E4440">
        <v>841.4613235916438</v>
      </c>
      <c r="F4440">
        <v>3014.3725537729201</v>
      </c>
      <c r="G4440">
        <v>1180.6760738097832</v>
      </c>
      <c r="H4440">
        <v>1.7423666300399998</v>
      </c>
      <c r="I4440">
        <v>6.9281175735423988</v>
      </c>
      <c r="J4440">
        <v>1873.6454284810691</v>
      </c>
      <c r="K4440">
        <v>12248.55748629908</v>
      </c>
      <c r="L4440">
        <v>933.58513311777028</v>
      </c>
      <c r="M4440">
        <v>4801.327394701284</v>
      </c>
      <c r="N4440">
        <v>1390.0594780363019</v>
      </c>
      <c r="O4440">
        <v>1.5472150028517635</v>
      </c>
      <c r="P4440">
        <v>4.4372639892403312</v>
      </c>
    </row>
    <row r="4441" spans="1:16" x14ac:dyDescent="0.25">
      <c r="A4441">
        <v>51.06726735830307</v>
      </c>
      <c r="B4441">
        <v>4.6192403026493354</v>
      </c>
      <c r="C4441">
        <v>570.51743525890402</v>
      </c>
      <c r="D4441">
        <v>2626.8799761450309</v>
      </c>
      <c r="E4441">
        <v>533.77620462419645</v>
      </c>
      <c r="F4441">
        <v>1564.5561699911777</v>
      </c>
      <c r="G4441">
        <v>818.75873925267319</v>
      </c>
      <c r="H4441">
        <v>2.9771953682477701</v>
      </c>
      <c r="I4441">
        <v>6.5603048711944032</v>
      </c>
      <c r="J4441">
        <v>841.13253142405767</v>
      </c>
      <c r="K4441">
        <v>4399.8512180699772</v>
      </c>
      <c r="L4441">
        <v>773.08719081238769</v>
      </c>
      <c r="M4441">
        <v>2455.184863506192</v>
      </c>
      <c r="N4441">
        <v>964.23235068161819</v>
      </c>
      <c r="O4441">
        <v>2.5932023800263013</v>
      </c>
      <c r="P4441">
        <v>8.1608013786841731</v>
      </c>
    </row>
    <row r="4442" spans="1:16" x14ac:dyDescent="0.25">
      <c r="A4442">
        <v>9.8131878972053528</v>
      </c>
      <c r="B4442">
        <v>7.4897853776144254</v>
      </c>
      <c r="C4442">
        <v>60.048619509630704</v>
      </c>
      <c r="D4442">
        <v>148.6528339042793</v>
      </c>
      <c r="E4442">
        <v>120.2100055741578</v>
      </c>
      <c r="F4442">
        <v>264.69250532193956</v>
      </c>
      <c r="G4442">
        <v>417.60202185702701</v>
      </c>
      <c r="H4442">
        <v>11.035727656994348</v>
      </c>
      <c r="I4442">
        <v>6.2049810809398664</v>
      </c>
      <c r="J4442">
        <v>84.339320777105016</v>
      </c>
      <c r="K4442">
        <v>222.9691641449713</v>
      </c>
      <c r="L4442">
        <v>173.55831884968043</v>
      </c>
      <c r="M4442">
        <v>402.04204188916589</v>
      </c>
      <c r="N4442">
        <v>446.06110060866621</v>
      </c>
      <c r="O4442">
        <v>9.8983085534740667</v>
      </c>
      <c r="P4442">
        <v>6.7864729136243032</v>
      </c>
    </row>
    <row r="4443" spans="1:16" x14ac:dyDescent="0.25">
      <c r="A4443">
        <v>16.664900481700897</v>
      </c>
      <c r="B4443">
        <v>2.7266539927341378</v>
      </c>
      <c r="C4443">
        <v>807.90295072681317</v>
      </c>
      <c r="D4443">
        <v>4139.4257842194047</v>
      </c>
      <c r="E4443">
        <v>422.73678219133336</v>
      </c>
      <c r="F4443">
        <v>1311.6626130079217</v>
      </c>
      <c r="G4443">
        <v>948.69106720974719</v>
      </c>
      <c r="H4443">
        <v>1.5349591002525866</v>
      </c>
      <c r="I4443">
        <v>4.6532407408962335</v>
      </c>
      <c r="J4443">
        <v>1180.0884321645722</v>
      </c>
      <c r="K4443">
        <v>6814.2630083032709</v>
      </c>
      <c r="L4443">
        <v>588.4352209445218</v>
      </c>
      <c r="M4443">
        <v>2070.57690301099</v>
      </c>
      <c r="N4443">
        <v>1122.2255219792069</v>
      </c>
      <c r="O4443">
        <v>1.344741713842506</v>
      </c>
      <c r="P4443">
        <v>5.050446415891674</v>
      </c>
    </row>
    <row r="4444" spans="1:16" x14ac:dyDescent="0.25">
      <c r="A4444">
        <v>66.076163351535797</v>
      </c>
      <c r="B4444">
        <v>3.926815400113886</v>
      </c>
      <c r="C4444">
        <v>997.27356943580253</v>
      </c>
      <c r="D4444">
        <v>5443.7837280760414</v>
      </c>
      <c r="E4444">
        <v>721.1363810132699</v>
      </c>
      <c r="F4444">
        <v>2347.8643906714578</v>
      </c>
      <c r="G4444">
        <v>1040.7242198789654</v>
      </c>
      <c r="H4444">
        <v>2.0365342693935999</v>
      </c>
      <c r="I4444">
        <v>7.1646838079774033</v>
      </c>
      <c r="J4444">
        <v>1442.4380307784293</v>
      </c>
      <c r="K4444">
        <v>8805.2076032625664</v>
      </c>
      <c r="L4444">
        <v>962.75334841520646</v>
      </c>
      <c r="M4444">
        <v>3720.2585303588876</v>
      </c>
      <c r="N4444">
        <v>1230.6815198493316</v>
      </c>
      <c r="O4444">
        <v>1.7932000992057366</v>
      </c>
      <c r="P4444">
        <v>6.3511823018442222</v>
      </c>
    </row>
    <row r="4445" spans="1:16" x14ac:dyDescent="0.25">
      <c r="A4445">
        <v>53.990175664424896</v>
      </c>
      <c r="B4445">
        <v>6.0701154511069584</v>
      </c>
      <c r="C4445">
        <v>319.29674777783521</v>
      </c>
      <c r="D4445">
        <v>1228.4025517283369</v>
      </c>
      <c r="E4445">
        <v>426.40774742392392</v>
      </c>
      <c r="F4445">
        <v>1161.0447554649047</v>
      </c>
      <c r="G4445">
        <v>653.64009798626512</v>
      </c>
      <c r="H4445">
        <v>4.8938054637613737</v>
      </c>
      <c r="I4445">
        <v>6.3464076265932157</v>
      </c>
      <c r="J4445">
        <v>470.56734123795724</v>
      </c>
      <c r="K4445">
        <v>2056.1080160247602</v>
      </c>
      <c r="L4445">
        <v>627.3969457589119</v>
      </c>
      <c r="M4445">
        <v>1805.1743209345775</v>
      </c>
      <c r="N4445">
        <v>755.90969655860249</v>
      </c>
      <c r="O4445">
        <v>4.2514781893208751</v>
      </c>
      <c r="P4445">
        <v>7.948949902658943</v>
      </c>
    </row>
    <row r="4446" spans="1:16" x14ac:dyDescent="0.25">
      <c r="A4446">
        <v>41.630104839801788</v>
      </c>
      <c r="B4446">
        <v>9.4194096293743641</v>
      </c>
      <c r="C4446">
        <v>100.10004218695401</v>
      </c>
      <c r="D4446">
        <v>277.49771154398684</v>
      </c>
      <c r="E4446">
        <v>243.19663701557951</v>
      </c>
      <c r="F4446">
        <v>570.75995206699815</v>
      </c>
      <c r="G4446">
        <v>462.34102831543157</v>
      </c>
      <c r="H4446">
        <v>11.659496874333534</v>
      </c>
      <c r="I4446">
        <v>8.739911311112408</v>
      </c>
      <c r="J4446">
        <v>142.85095316745438</v>
      </c>
      <c r="K4446">
        <v>432.64985401508068</v>
      </c>
      <c r="L4446">
        <v>350.93806147715026</v>
      </c>
      <c r="M4446">
        <v>872.7330580440555</v>
      </c>
      <c r="N4446">
        <v>506.12266635003334</v>
      </c>
      <c r="O4446">
        <v>10.307157102737822</v>
      </c>
      <c r="P4446">
        <v>8.8331733284139808</v>
      </c>
    </row>
    <row r="4447" spans="1:16" x14ac:dyDescent="0.25">
      <c r="A4447">
        <v>55.613832652568817</v>
      </c>
      <c r="B4447">
        <v>5.7615735490940958</v>
      </c>
      <c r="C4447">
        <v>367.77687150512128</v>
      </c>
      <c r="D4447">
        <v>1477.8385366202924</v>
      </c>
      <c r="E4447">
        <v>456.76264986602155</v>
      </c>
      <c r="F4447">
        <v>1265.4352164945415</v>
      </c>
      <c r="G4447">
        <v>688.61722355765698</v>
      </c>
      <c r="H4447">
        <v>4.4001184702095051</v>
      </c>
      <c r="I4447">
        <v>6.3974951127858981</v>
      </c>
      <c r="J4447">
        <v>542.89147457759464</v>
      </c>
      <c r="K4447">
        <v>2481.5260714150249</v>
      </c>
      <c r="L4447">
        <v>672.00010436294951</v>
      </c>
      <c r="M4447">
        <v>1971.7942536533583</v>
      </c>
      <c r="N4447">
        <v>800.67134578324783</v>
      </c>
      <c r="O4447">
        <v>3.8220216941006875</v>
      </c>
      <c r="P4447">
        <v>8.2208192340592241</v>
      </c>
    </row>
    <row r="4448" spans="1:16" x14ac:dyDescent="0.25">
      <c r="A4448">
        <v>70.986670076847076</v>
      </c>
      <c r="B4448">
        <v>7.1500553050640789</v>
      </c>
      <c r="C4448">
        <v>270.82815162727394</v>
      </c>
      <c r="D4448">
        <v>990.96350350496505</v>
      </c>
      <c r="E4448">
        <v>436.43204912398886</v>
      </c>
      <c r="F4448">
        <v>1164.4423388475216</v>
      </c>
      <c r="G4448">
        <v>616.65362828509035</v>
      </c>
      <c r="H4448">
        <v>6.1375858985284122</v>
      </c>
      <c r="I4448">
        <v>7.0563912976597072</v>
      </c>
      <c r="J4448">
        <v>397.99832110871466</v>
      </c>
      <c r="K4448">
        <v>1649.0826879201438</v>
      </c>
      <c r="L4448">
        <v>641.07300430578107</v>
      </c>
      <c r="M4448">
        <v>1805.9292387408696</v>
      </c>
      <c r="N4448">
        <v>708.25066036635474</v>
      </c>
      <c r="O4448">
        <v>5.3361566863975449</v>
      </c>
      <c r="P4448">
        <v>8.5163719445981965</v>
      </c>
    </row>
    <row r="4449" spans="1:16" x14ac:dyDescent="0.25">
      <c r="A4449">
        <v>56.51579087972641</v>
      </c>
      <c r="B4449">
        <v>8.9767720078282895</v>
      </c>
      <c r="C4449">
        <v>137.89597417676748</v>
      </c>
      <c r="D4449">
        <v>415.28080164787957</v>
      </c>
      <c r="E4449">
        <v>307.34192908713902</v>
      </c>
      <c r="F4449">
        <v>752.05794332709604</v>
      </c>
      <c r="G4449">
        <v>500.83198801946105</v>
      </c>
      <c r="H4449">
        <v>9.9071479733416226</v>
      </c>
      <c r="I4449">
        <v>8.4866439738099952</v>
      </c>
      <c r="J4449">
        <v>198.87408623204527</v>
      </c>
      <c r="K4449">
        <v>663.47213565401103</v>
      </c>
      <c r="L4449">
        <v>445.3911116733089</v>
      </c>
      <c r="M4449">
        <v>1155.011382357784</v>
      </c>
      <c r="N4449">
        <v>557.06680026923163</v>
      </c>
      <c r="O4449">
        <v>8.6941049508345234</v>
      </c>
      <c r="P4449">
        <v>8.3604354661205953</v>
      </c>
    </row>
    <row r="4450" spans="1:16" x14ac:dyDescent="0.25">
      <c r="A4450">
        <v>85.340133965015411</v>
      </c>
      <c r="B4450">
        <v>0.90945879880583513</v>
      </c>
      <c r="C4450">
        <v>14721.625223008408</v>
      </c>
      <c r="D4450">
        <v>150446.00480555772</v>
      </c>
      <c r="E4450">
        <v>952.48229242918035</v>
      </c>
      <c r="F4450">
        <v>25735.003706442905</v>
      </c>
      <c r="G4450">
        <v>3679.9386232984284</v>
      </c>
      <c r="H4450">
        <v>0.17699331715357072</v>
      </c>
      <c r="I4450">
        <v>0.82718639072982847</v>
      </c>
      <c r="J4450">
        <v>16609.539750735334</v>
      </c>
      <c r="K4450">
        <v>177055.12737142082</v>
      </c>
      <c r="L4450">
        <v>1542.7098133633779</v>
      </c>
      <c r="M4450">
        <v>43765.81022414859</v>
      </c>
      <c r="N4450">
        <v>3921.9406376265365</v>
      </c>
      <c r="O4450">
        <v>0.17034243167858087</v>
      </c>
      <c r="P4450">
        <v>1.0575821540388937</v>
      </c>
    </row>
    <row r="4451" spans="1:16" x14ac:dyDescent="0.25">
      <c r="A4451">
        <v>43.819524466991425</v>
      </c>
      <c r="B4451">
        <v>8.1127632866203534</v>
      </c>
      <c r="C4451">
        <v>142.89703711137946</v>
      </c>
      <c r="D4451">
        <v>434.52311689213337</v>
      </c>
      <c r="E4451">
        <v>286.47865773190733</v>
      </c>
      <c r="F4451">
        <v>704.27954390740126</v>
      </c>
      <c r="G4451">
        <v>505.69459159161045</v>
      </c>
      <c r="H4451">
        <v>8.8382113033832415</v>
      </c>
      <c r="I4451">
        <v>7.6566334732703769</v>
      </c>
      <c r="J4451">
        <v>206.32479055303531</v>
      </c>
      <c r="K4451">
        <v>696.02943608115993</v>
      </c>
      <c r="L4451">
        <v>415.42709465527508</v>
      </c>
      <c r="M4451">
        <v>1082.1720749832498</v>
      </c>
      <c r="N4451">
        <v>563.47283011253137</v>
      </c>
      <c r="O4451">
        <v>7.750528555205106</v>
      </c>
      <c r="P4451">
        <v>7.6015824279394657</v>
      </c>
    </row>
    <row r="4452" spans="1:16" x14ac:dyDescent="0.25">
      <c r="A4452">
        <v>80.176763594150543</v>
      </c>
      <c r="B4452">
        <v>4.5177218754059334</v>
      </c>
      <c r="C4452">
        <v>842.50854862688902</v>
      </c>
      <c r="D4452">
        <v>4371.9748708784764</v>
      </c>
      <c r="E4452">
        <v>724.99953479630892</v>
      </c>
      <c r="F4452">
        <v>2268.6554347781043</v>
      </c>
      <c r="G4452">
        <v>966.17009846637086</v>
      </c>
      <c r="H4452">
        <v>2.5020290453075762</v>
      </c>
      <c r="I4452">
        <v>7.8370073388401984</v>
      </c>
      <c r="J4452">
        <v>1228.5526747849335</v>
      </c>
      <c r="K4452">
        <v>7175.0125168913455</v>
      </c>
      <c r="L4452">
        <v>1002.0441959027585</v>
      </c>
      <c r="M4452">
        <v>3583.9175405441524</v>
      </c>
      <c r="N4452">
        <v>1143.0470070142517</v>
      </c>
      <c r="O4452">
        <v>2.1939739599018258</v>
      </c>
      <c r="P4452">
        <v>8.2785974819010288</v>
      </c>
    </row>
    <row r="4453" spans="1:16" x14ac:dyDescent="0.25">
      <c r="A4453">
        <v>88.276437222957611</v>
      </c>
      <c r="B4453">
        <v>9.5444294503228218</v>
      </c>
      <c r="C4453">
        <v>166.93548758451072</v>
      </c>
      <c r="D4453">
        <v>529.9934031614489</v>
      </c>
      <c r="E4453">
        <v>385.39925228776701</v>
      </c>
      <c r="F4453">
        <v>966.87231443460905</v>
      </c>
      <c r="G4453">
        <v>528.410630156347</v>
      </c>
      <c r="H4453">
        <v>9.8213945356628702</v>
      </c>
      <c r="I4453">
        <v>8.8503942067749382</v>
      </c>
      <c r="J4453">
        <v>242.22154694012514</v>
      </c>
      <c r="K4453">
        <v>858.32193866689227</v>
      </c>
      <c r="L4453">
        <v>560.62381769062165</v>
      </c>
      <c r="M4453">
        <v>1488.9301919454124</v>
      </c>
      <c r="N4453">
        <v>593.32608788458572</v>
      </c>
      <c r="O4453">
        <v>8.588271166915959</v>
      </c>
      <c r="P4453">
        <v>9.29086306884534</v>
      </c>
    </row>
    <row r="4454" spans="1:16" x14ac:dyDescent="0.25">
      <c r="A4454">
        <v>11.634193241596222</v>
      </c>
      <c r="B4454">
        <v>5.0219548833266083</v>
      </c>
      <c r="C4454">
        <v>155.1244536244952</v>
      </c>
      <c r="D4454">
        <v>482.48357751265746</v>
      </c>
      <c r="E4454">
        <v>190.37567449602489</v>
      </c>
      <c r="F4454">
        <v>473.06506802126552</v>
      </c>
      <c r="G4454">
        <v>517.38072097747749</v>
      </c>
      <c r="H4454">
        <v>5.3091400523912826</v>
      </c>
      <c r="I4454">
        <v>4.6991578437191901</v>
      </c>
      <c r="J4454">
        <v>224.56854461456774</v>
      </c>
      <c r="K4454">
        <v>777.41772464477731</v>
      </c>
      <c r="L4454">
        <v>276.5091218607555</v>
      </c>
      <c r="M4454">
        <v>727.73596193582648</v>
      </c>
      <c r="N4454">
        <v>578.84521798541732</v>
      </c>
      <c r="O4454">
        <v>4.6485275079839052</v>
      </c>
      <c r="P4454">
        <v>4.7912986044213399</v>
      </c>
    </row>
    <row r="4455" spans="1:16" x14ac:dyDescent="0.25">
      <c r="A4455">
        <v>5.5002376437187195</v>
      </c>
      <c r="B4455">
        <v>7.549916616020945</v>
      </c>
      <c r="C4455">
        <v>41.167369298388707</v>
      </c>
      <c r="D4455">
        <v>95.490618825527775</v>
      </c>
      <c r="E4455">
        <v>82.724494939820062</v>
      </c>
      <c r="F4455">
        <v>174.52935012584959</v>
      </c>
      <c r="G4455">
        <v>394.90553428584337</v>
      </c>
      <c r="H4455">
        <v>12.535512852473534</v>
      </c>
      <c r="I4455">
        <v>5.552649283799644</v>
      </c>
      <c r="J4455">
        <v>57.219682282081386</v>
      </c>
      <c r="K4455">
        <v>139.61348333291653</v>
      </c>
      <c r="L4455">
        <v>120.08142300257856</v>
      </c>
      <c r="M4455">
        <v>263.86871052964494</v>
      </c>
      <c r="N4455">
        <v>414.87155067324744</v>
      </c>
      <c r="O4455">
        <v>11.382151241299249</v>
      </c>
      <c r="P4455">
        <v>6.248160608821987</v>
      </c>
    </row>
    <row r="4456" spans="1:16" x14ac:dyDescent="0.25">
      <c r="A4456">
        <v>14.610799372196198</v>
      </c>
      <c r="B4456">
        <v>4.5645791574279153</v>
      </c>
      <c r="C4456">
        <v>227.05533035966351</v>
      </c>
      <c r="D4456">
        <v>788.0490070722733</v>
      </c>
      <c r="E4456">
        <v>239.7474886426067</v>
      </c>
      <c r="F4456">
        <v>625.69020004904291</v>
      </c>
      <c r="G4456">
        <v>581.17356022863828</v>
      </c>
      <c r="H4456">
        <v>4.1881913504775952</v>
      </c>
      <c r="I4456">
        <v>4.3012706762649033</v>
      </c>
      <c r="J4456">
        <v>332.33481891379108</v>
      </c>
      <c r="K4456">
        <v>1300.4717905271004</v>
      </c>
      <c r="L4456">
        <v>351.06630382200609</v>
      </c>
      <c r="M4456">
        <v>967.83445644873143</v>
      </c>
      <c r="N4456">
        <v>662.24108748854974</v>
      </c>
      <c r="O4456">
        <v>3.6468547798789492</v>
      </c>
      <c r="P4456">
        <v>4.9815033195168787</v>
      </c>
    </row>
    <row r="4457" spans="1:16" x14ac:dyDescent="0.25">
      <c r="A4457">
        <v>31.9513139128685</v>
      </c>
      <c r="B4457">
        <v>8.2992352620769712</v>
      </c>
      <c r="C4457">
        <v>108.53900183237167</v>
      </c>
      <c r="D4457">
        <v>307.02311337559661</v>
      </c>
      <c r="E4457">
        <v>230.31166447925514</v>
      </c>
      <c r="F4457">
        <v>546.22137826563608</v>
      </c>
      <c r="G4457">
        <v>471.22098846258274</v>
      </c>
      <c r="H4457">
        <v>9.9828249651756416</v>
      </c>
      <c r="I4457">
        <v>7.7761847369284709</v>
      </c>
      <c r="J4457">
        <v>155.30720004075883</v>
      </c>
      <c r="K4457">
        <v>481.69348564624443</v>
      </c>
      <c r="L4457">
        <v>332.59990452433141</v>
      </c>
      <c r="M4457">
        <v>836.12667877517174</v>
      </c>
      <c r="N4457">
        <v>517.918094393964</v>
      </c>
      <c r="O4457">
        <v>8.8073229777777495</v>
      </c>
      <c r="P4457">
        <v>7.7013751809115423</v>
      </c>
    </row>
    <row r="4458" spans="1:16" x14ac:dyDescent="0.25">
      <c r="A4458">
        <v>51.62507563829422</v>
      </c>
      <c r="B4458">
        <v>7.4205430010369646</v>
      </c>
      <c r="C4458">
        <v>196.22332504178689</v>
      </c>
      <c r="D4458">
        <v>652.4826344224366</v>
      </c>
      <c r="E4458">
        <v>344.12409180297806</v>
      </c>
      <c r="F4458">
        <v>881.54180284158372</v>
      </c>
      <c r="G4458">
        <v>554.7701215161776</v>
      </c>
      <c r="H4458">
        <v>7.1913236998802246</v>
      </c>
      <c r="I4458">
        <v>6.8520623488275563</v>
      </c>
      <c r="J4458">
        <v>286.08554529146784</v>
      </c>
      <c r="K4458">
        <v>1067.7994126382521</v>
      </c>
      <c r="L4458">
        <v>502.34777026899263</v>
      </c>
      <c r="M4458">
        <v>1360.684581784895</v>
      </c>
      <c r="N4458">
        <v>627.82749548683557</v>
      </c>
      <c r="O4458">
        <v>6.272919459270847</v>
      </c>
      <c r="P4458">
        <v>7.6266224366190389</v>
      </c>
    </row>
    <row r="4459" spans="1:16" x14ac:dyDescent="0.25">
      <c r="A4459">
        <v>40.671108901500702</v>
      </c>
      <c r="B4459">
        <v>8.5476152331405046</v>
      </c>
      <c r="C4459">
        <v>120.98107067367509</v>
      </c>
      <c r="D4459">
        <v>351.89011474429259</v>
      </c>
      <c r="E4459">
        <v>261.05038936018684</v>
      </c>
      <c r="F4459">
        <v>627.94438984218709</v>
      </c>
      <c r="G4459">
        <v>484.00333261708067</v>
      </c>
      <c r="H4459">
        <v>9.8904470419464463</v>
      </c>
      <c r="I4459">
        <v>8.0742101620739675</v>
      </c>
      <c r="J4459">
        <v>173.73190667813495</v>
      </c>
      <c r="K4459">
        <v>556.70382669580795</v>
      </c>
      <c r="L4459">
        <v>377.50747183237905</v>
      </c>
      <c r="M4459">
        <v>962.65099425999597</v>
      </c>
      <c r="N4459">
        <v>534.84918289622328</v>
      </c>
      <c r="O4459">
        <v>8.7037835221320972</v>
      </c>
      <c r="P4459">
        <v>7.8783800912638897</v>
      </c>
    </row>
    <row r="4460" spans="1:16" x14ac:dyDescent="0.25">
      <c r="A4460">
        <v>81.425007879734039</v>
      </c>
      <c r="B4460">
        <v>9.4184979471768475</v>
      </c>
      <c r="C4460">
        <v>161.99157364302511</v>
      </c>
      <c r="D4460">
        <v>509.96875667714278</v>
      </c>
      <c r="E4460">
        <v>370.61238144998435</v>
      </c>
      <c r="F4460">
        <v>926.14781898564399</v>
      </c>
      <c r="G4460">
        <v>523.82344461620391</v>
      </c>
      <c r="H4460">
        <v>9.799806724686702</v>
      </c>
      <c r="I4460">
        <v>8.7642642636141517</v>
      </c>
      <c r="J4460">
        <v>234.82906564755089</v>
      </c>
      <c r="K4460">
        <v>824.19221121670125</v>
      </c>
      <c r="L4460">
        <v>538.77230634549539</v>
      </c>
      <c r="M4460">
        <v>1425.6069094188069</v>
      </c>
      <c r="N4460">
        <v>587.30694182799959</v>
      </c>
      <c r="O4460">
        <v>8.5738067098220689</v>
      </c>
      <c r="P4460">
        <v>9.0895501956858737</v>
      </c>
    </row>
    <row r="4461" spans="1:16" x14ac:dyDescent="0.25">
      <c r="A4461">
        <v>68.766495168209076</v>
      </c>
      <c r="B4461">
        <v>5.3203443742347085</v>
      </c>
      <c r="C4461">
        <v>518.35905400962383</v>
      </c>
      <c r="D4461">
        <v>2316.8213021996689</v>
      </c>
      <c r="E4461">
        <v>566.2672588013387</v>
      </c>
      <c r="F4461">
        <v>1638.2374075139328</v>
      </c>
      <c r="G4461">
        <v>787.34030517944814</v>
      </c>
      <c r="H4461">
        <v>3.5590030847439862</v>
      </c>
      <c r="I4461">
        <v>7.1276386174517468</v>
      </c>
      <c r="J4461">
        <v>765.13666141486419</v>
      </c>
      <c r="K4461">
        <v>3889.4413650163888</v>
      </c>
      <c r="L4461">
        <v>825.10527136525388</v>
      </c>
      <c r="M4461">
        <v>2566.7478456554995</v>
      </c>
      <c r="N4461">
        <v>925.20699884576061</v>
      </c>
      <c r="O4461">
        <v>3.0967761457273757</v>
      </c>
      <c r="P4461">
        <v>9.0790429988911665</v>
      </c>
    </row>
    <row r="4462" spans="1:16" x14ac:dyDescent="0.25">
      <c r="A4462">
        <v>54.347449123859406</v>
      </c>
      <c r="B4462">
        <v>8.8176175322326671</v>
      </c>
      <c r="C4462">
        <v>139.35516438427081</v>
      </c>
      <c r="D4462">
        <v>420.87231552075235</v>
      </c>
      <c r="E4462">
        <v>304.66473252571279</v>
      </c>
      <c r="F4462">
        <v>746.53403828162902</v>
      </c>
      <c r="G4462">
        <v>502.25591033201812</v>
      </c>
      <c r="H4462">
        <v>9.6943140883031909</v>
      </c>
      <c r="I4462">
        <v>8.3327186034852865</v>
      </c>
      <c r="J4462">
        <v>201.04729566299537</v>
      </c>
      <c r="K4462">
        <v>672.92647178547827</v>
      </c>
      <c r="L4462">
        <v>441.59501621187252</v>
      </c>
      <c r="M4462">
        <v>1146.6962571981378</v>
      </c>
      <c r="N4462">
        <v>558.94328895808553</v>
      </c>
      <c r="O4462">
        <v>8.5055212557475084</v>
      </c>
      <c r="P4462">
        <v>8.22585636453333</v>
      </c>
    </row>
    <row r="4463" spans="1:16" x14ac:dyDescent="0.25">
      <c r="A4463">
        <v>77.644149959087372</v>
      </c>
      <c r="B4463">
        <v>7.9815674440021853</v>
      </c>
      <c r="C4463">
        <v>226.0284380614257</v>
      </c>
      <c r="D4463">
        <v>783.43148659306246</v>
      </c>
      <c r="E4463">
        <v>417.60283939483645</v>
      </c>
      <c r="F4463">
        <v>1089.2301215466939</v>
      </c>
      <c r="G4463">
        <v>580.3142701677682</v>
      </c>
      <c r="H4463">
        <v>7.335919316278293</v>
      </c>
      <c r="I4463">
        <v>7.5142357874881167</v>
      </c>
      <c r="J4463">
        <v>330.79398037379019</v>
      </c>
      <c r="K4463">
        <v>1292.5396236847475</v>
      </c>
      <c r="L4463">
        <v>611.44686605259403</v>
      </c>
      <c r="M4463">
        <v>1684.7378713474259</v>
      </c>
      <c r="N4463">
        <v>661.12341135936879</v>
      </c>
      <c r="O4463">
        <v>6.3880370610958765</v>
      </c>
      <c r="P4463">
        <v>8.6929391187068212</v>
      </c>
    </row>
    <row r="4464" spans="1:16" x14ac:dyDescent="0.25">
      <c r="A4464">
        <v>31.427494585514069</v>
      </c>
      <c r="B4464">
        <v>0.49669411549983017</v>
      </c>
      <c r="C4464">
        <v>19972.634358999108</v>
      </c>
      <c r="D4464">
        <v>218313.83723045336</v>
      </c>
      <c r="E4464">
        <v>1027.8479681712317</v>
      </c>
      <c r="F4464">
        <v>29622.181514840311</v>
      </c>
      <c r="G4464">
        <v>4279.6141837632958</v>
      </c>
      <c r="H4464">
        <v>8.8073253160152437E-2</v>
      </c>
      <c r="I4464">
        <v>0.64588576077483439</v>
      </c>
      <c r="J4464">
        <v>23270.825945332923</v>
      </c>
      <c r="K4464">
        <v>264705.13260766148</v>
      </c>
      <c r="L4464">
        <v>1780.7827774829491</v>
      </c>
      <c r="M4464">
        <v>51060.930577635219</v>
      </c>
      <c r="N4464">
        <v>4618.2152989400411</v>
      </c>
      <c r="O4464">
        <v>8.4772000971536157E-2</v>
      </c>
      <c r="P4464">
        <v>3.1557548141732585</v>
      </c>
    </row>
    <row r="4465" spans="1:16" x14ac:dyDescent="0.25">
      <c r="A4465">
        <v>34.99493020772934</v>
      </c>
      <c r="B4465">
        <v>5.0078397239169306</v>
      </c>
      <c r="C4465">
        <v>356.05632486568362</v>
      </c>
      <c r="D4465">
        <v>1416.5097188438745</v>
      </c>
      <c r="E4465">
        <v>386.14846116491935</v>
      </c>
      <c r="F4465">
        <v>1065.5626543465903</v>
      </c>
      <c r="G4465">
        <v>680.32819324194998</v>
      </c>
      <c r="H4465">
        <v>3.8723479948838815</v>
      </c>
      <c r="I4465">
        <v>5.4793260172057252</v>
      </c>
      <c r="J4465">
        <v>525.43526860900806</v>
      </c>
      <c r="K4465">
        <v>2377.1776453265729</v>
      </c>
      <c r="L4465">
        <v>568.20971413156735</v>
      </c>
      <c r="M4465">
        <v>1659.5149136092612</v>
      </c>
      <c r="N4465">
        <v>790.09185522250402</v>
      </c>
      <c r="O4465">
        <v>3.3635594570472129</v>
      </c>
      <c r="P4465">
        <v>7.006547608731716</v>
      </c>
    </row>
    <row r="4466" spans="1:16" x14ac:dyDescent="0.25">
      <c r="A4466">
        <v>31.257856667041779</v>
      </c>
      <c r="B4466">
        <v>1.1347193278081593</v>
      </c>
      <c r="C4466">
        <v>6813.5206584582838</v>
      </c>
      <c r="D4466">
        <v>59847.436622603796</v>
      </c>
      <c r="E4466">
        <v>438.29012306025049</v>
      </c>
      <c r="F4466">
        <v>7486.7959355165158</v>
      </c>
      <c r="G4466">
        <v>2542.7237958893256</v>
      </c>
      <c r="H4466">
        <v>0.28537089098632473</v>
      </c>
      <c r="I4466">
        <v>0.64700960298705945</v>
      </c>
      <c r="J4466">
        <v>7929.8804183484817</v>
      </c>
      <c r="K4466">
        <v>71201.339848766642</v>
      </c>
      <c r="L4466">
        <v>584.18895559459554</v>
      </c>
      <c r="M4466">
        <v>12393.864158417853</v>
      </c>
      <c r="N4466">
        <v>2729.4187138643124</v>
      </c>
      <c r="O4466">
        <v>0.27168149100710021</v>
      </c>
      <c r="P4466">
        <v>0.70969587531815015</v>
      </c>
    </row>
    <row r="4467" spans="1:16" x14ac:dyDescent="0.25">
      <c r="A4467">
        <v>21.528247535228729</v>
      </c>
      <c r="B4467">
        <v>9.4323698397657427</v>
      </c>
      <c r="C4467">
        <v>63.836330318078538</v>
      </c>
      <c r="D4467">
        <v>159.95725994683733</v>
      </c>
      <c r="E4467">
        <v>160.60188927192499</v>
      </c>
      <c r="F4467">
        <v>356.23228070305095</v>
      </c>
      <c r="G4467">
        <v>422.02893127607399</v>
      </c>
      <c r="H4467">
        <v>13.620423919775256</v>
      </c>
      <c r="I4467">
        <v>7.9490006676841345</v>
      </c>
      <c r="J4467">
        <v>89.820494832719575</v>
      </c>
      <c r="K4467">
        <v>240.99211729095808</v>
      </c>
      <c r="L4467">
        <v>231.75164355319322</v>
      </c>
      <c r="M4467">
        <v>541.50201965193537</v>
      </c>
      <c r="N4467">
        <v>452.07041865290705</v>
      </c>
      <c r="O4467">
        <v>12.193631833656132</v>
      </c>
      <c r="P4467">
        <v>8.6382206244238624</v>
      </c>
    </row>
    <row r="4468" spans="1:16" x14ac:dyDescent="0.25">
      <c r="A4468">
        <v>99.598239958286285</v>
      </c>
      <c r="B4468">
        <v>0.48869586619593253</v>
      </c>
      <c r="C4468">
        <v>29424.826322098364</v>
      </c>
      <c r="D4468">
        <v>348897.69690499018</v>
      </c>
      <c r="E4468">
        <v>3226.190997779634</v>
      </c>
      <c r="F4468">
        <v>91411.53067025388</v>
      </c>
      <c r="G4468">
        <v>5175.1094343873665</v>
      </c>
      <c r="H4468">
        <v>7.7528067512979498E-2</v>
      </c>
      <c r="I4468">
        <v>4.635364474081193</v>
      </c>
      <c r="J4468">
        <v>36457.903288699214</v>
      </c>
      <c r="K4468">
        <v>437533.34614419407</v>
      </c>
      <c r="L4468">
        <v>5843.9074088690568</v>
      </c>
      <c r="M4468">
        <v>160757.79089181719</v>
      </c>
      <c r="N4468">
        <v>5711.6333884812311</v>
      </c>
      <c r="O4468">
        <v>7.6659869364594194E-2</v>
      </c>
      <c r="P4468">
        <v>4.635364474081193</v>
      </c>
    </row>
    <row r="4469" spans="1:16" x14ac:dyDescent="0.25">
      <c r="A4469">
        <v>65.456443250179291</v>
      </c>
      <c r="B4469">
        <v>1.7789705792633685</v>
      </c>
      <c r="C4469">
        <v>4855.9553811724609</v>
      </c>
      <c r="D4469">
        <v>39829.664384804419</v>
      </c>
      <c r="E4469">
        <v>552.81156813270081</v>
      </c>
      <c r="F4469">
        <v>7040.7544829125345</v>
      </c>
      <c r="G4469">
        <v>2168.2705644808489</v>
      </c>
      <c r="H4469">
        <v>0.50504273013218082</v>
      </c>
      <c r="I4469">
        <v>1.0436704713811891</v>
      </c>
      <c r="J4469">
        <v>5905.1481535002576</v>
      </c>
      <c r="K4469">
        <v>49777.390827580748</v>
      </c>
      <c r="L4469">
        <v>681.2267455395903</v>
      </c>
      <c r="M4469">
        <v>11545.177329589593</v>
      </c>
      <c r="N4469">
        <v>2375.5385406243454</v>
      </c>
      <c r="O4469">
        <v>0.47442940789474075</v>
      </c>
      <c r="P4469">
        <v>1.0001549498849927</v>
      </c>
    </row>
    <row r="4470" spans="1:16" x14ac:dyDescent="0.25">
      <c r="A4470">
        <v>7.7347162365913391</v>
      </c>
      <c r="B4470">
        <v>0.87797961749208686</v>
      </c>
      <c r="C4470">
        <v>4807.6830719315922</v>
      </c>
      <c r="D4470">
        <v>39350.839520135814</v>
      </c>
      <c r="E4470">
        <v>271.4726913823489</v>
      </c>
      <c r="F4470">
        <v>3425.7339038505438</v>
      </c>
      <c r="G4470">
        <v>2158.1183529457003</v>
      </c>
      <c r="H4470">
        <v>0.25016330520725294</v>
      </c>
      <c r="I4470">
        <v>0.51646672466901344</v>
      </c>
      <c r="J4470">
        <v>5854.5731147470142</v>
      </c>
      <c r="K4470">
        <v>49262.759150210964</v>
      </c>
      <c r="L4470">
        <v>333.80278452851871</v>
      </c>
      <c r="M4470">
        <v>5615.9112889326325</v>
      </c>
      <c r="N4470">
        <v>2366.0235612650749</v>
      </c>
      <c r="O4470">
        <v>0.23489646059411798</v>
      </c>
      <c r="P4470">
        <v>0.49300815988515218</v>
      </c>
    </row>
    <row r="4471" spans="1:16" x14ac:dyDescent="0.25">
      <c r="A4471">
        <v>1.7291633486747742</v>
      </c>
      <c r="B4471">
        <v>8.881745621769447</v>
      </c>
      <c r="C4471">
        <v>16.875748538925503</v>
      </c>
      <c r="D4471">
        <v>36.003632053282963</v>
      </c>
      <c r="E4471">
        <v>33.780794623992676</v>
      </c>
      <c r="F4471">
        <v>65.572414437305895</v>
      </c>
      <c r="G4471">
        <v>363.87791956320797</v>
      </c>
      <c r="H4471">
        <v>18.643104028671189</v>
      </c>
      <c r="I4471">
        <v>4.5832266672578532</v>
      </c>
      <c r="J4471">
        <v>22.851715783303991</v>
      </c>
      <c r="K4471">
        <v>49.931469059255733</v>
      </c>
      <c r="L4471">
        <v>49.633518861772657</v>
      </c>
      <c r="M4471">
        <v>98.226009743152332</v>
      </c>
      <c r="N4471">
        <v>371.42290074654761</v>
      </c>
      <c r="O4471">
        <v>17.472131296924353</v>
      </c>
      <c r="P4471">
        <v>5.2121403228535934</v>
      </c>
    </row>
    <row r="4472" spans="1:16" x14ac:dyDescent="0.25">
      <c r="A4472">
        <v>64.58909946680069</v>
      </c>
      <c r="B4472">
        <v>1.8375353612257763</v>
      </c>
      <c r="C4472">
        <v>4551.4928955181122</v>
      </c>
      <c r="D4472">
        <v>36823.111989894787</v>
      </c>
      <c r="E4472">
        <v>553.55116757991937</v>
      </c>
      <c r="F4472">
        <v>6636.7395914170538</v>
      </c>
      <c r="G4472">
        <v>2103.3140027027939</v>
      </c>
      <c r="H4472">
        <v>0.53414481098999766</v>
      </c>
      <c r="I4472">
        <v>1.0989745486539428</v>
      </c>
      <c r="J4472">
        <v>5585.1946480421675</v>
      </c>
      <c r="K4472">
        <v>46538.845056179336</v>
      </c>
      <c r="L4472">
        <v>672.62061227023855</v>
      </c>
      <c r="M4472">
        <v>10864.221926051923</v>
      </c>
      <c r="N4472">
        <v>2314.6432710123104</v>
      </c>
      <c r="O4472">
        <v>0.50032698047116042</v>
      </c>
      <c r="P4472">
        <v>1.0270687009912869</v>
      </c>
    </row>
    <row r="4473" spans="1:16" x14ac:dyDescent="0.25">
      <c r="A4473">
        <v>49.017733514308929</v>
      </c>
      <c r="B4473">
        <v>3.9077553310293989</v>
      </c>
      <c r="C4473">
        <v>807.42786021937184</v>
      </c>
      <c r="D4473">
        <v>4136.2525340692318</v>
      </c>
      <c r="E4473">
        <v>605.55888155026889</v>
      </c>
      <c r="F4473">
        <v>1878.7038030913452</v>
      </c>
      <c r="G4473">
        <v>948.44884751473205</v>
      </c>
      <c r="H4473">
        <v>2.200359428503734</v>
      </c>
      <c r="I4473">
        <v>6.6672787288368776</v>
      </c>
      <c r="J4473">
        <v>1179.4214228973021</v>
      </c>
      <c r="K4473">
        <v>6809.3221335365306</v>
      </c>
      <c r="L4473">
        <v>842.99781052837216</v>
      </c>
      <c r="M4473">
        <v>2965.6716404036579</v>
      </c>
      <c r="N4473">
        <v>1121.9362510361098</v>
      </c>
      <c r="O4473">
        <v>1.9276592738631835</v>
      </c>
      <c r="P4473">
        <v>7.2388891306931846</v>
      </c>
    </row>
    <row r="4474" spans="1:16" x14ac:dyDescent="0.25">
      <c r="A4474">
        <v>72.578320801258087</v>
      </c>
      <c r="B4474">
        <v>6.2268349849730535</v>
      </c>
      <c r="C4474">
        <v>377.19634096095859</v>
      </c>
      <c r="D4474">
        <v>1527.5813402646756</v>
      </c>
      <c r="E4474">
        <v>504.46068678524449</v>
      </c>
      <c r="F4474">
        <v>1401.9257804322024</v>
      </c>
      <c r="G4474">
        <v>695.20648346040218</v>
      </c>
      <c r="H4474">
        <v>4.7094431755543171</v>
      </c>
      <c r="I4474">
        <v>6.9968020825547974</v>
      </c>
      <c r="J4474">
        <v>556.905987117005</v>
      </c>
      <c r="K4474">
        <v>2566.0320506211388</v>
      </c>
      <c r="L4474">
        <v>742.02069529160951</v>
      </c>
      <c r="M4474">
        <v>2185.3386196181823</v>
      </c>
      <c r="N4474">
        <v>809.0684783960736</v>
      </c>
      <c r="O4474">
        <v>4.0908106273642302</v>
      </c>
      <c r="P4474">
        <v>9.0206443623183148</v>
      </c>
    </row>
    <row r="4475" spans="1:16" x14ac:dyDescent="0.25">
      <c r="A4475">
        <v>25.449534118175507</v>
      </c>
      <c r="B4475">
        <v>9.0163062764881747</v>
      </c>
      <c r="C4475">
        <v>78.091872048883971</v>
      </c>
      <c r="D4475">
        <v>204.23709989079677</v>
      </c>
      <c r="E4475">
        <v>185.66890727499833</v>
      </c>
      <c r="F4475">
        <v>422.17514965121035</v>
      </c>
      <c r="G4475">
        <v>438.31394517364316</v>
      </c>
      <c r="H4475">
        <v>12.165274133898617</v>
      </c>
      <c r="I4475">
        <v>7.9914404591576673</v>
      </c>
      <c r="J4475">
        <v>110.55687871863671</v>
      </c>
      <c r="K4475">
        <v>312.3817500039296</v>
      </c>
      <c r="L4475">
        <v>267.68494150865911</v>
      </c>
      <c r="M4475">
        <v>643.41259948295522</v>
      </c>
      <c r="N4475">
        <v>474.0292968814079</v>
      </c>
      <c r="O4475">
        <v>10.82635853299227</v>
      </c>
      <c r="P4475">
        <v>8.4753290126508176</v>
      </c>
    </row>
    <row r="4476" spans="1:16" x14ac:dyDescent="0.25">
      <c r="A4476">
        <v>90.223803579807281</v>
      </c>
      <c r="B4476">
        <v>9.6510337455857869</v>
      </c>
      <c r="C4476">
        <v>165.53046376422384</v>
      </c>
      <c r="D4476">
        <v>524.28264373789295</v>
      </c>
      <c r="E4476">
        <v>386.88429423319457</v>
      </c>
      <c r="F4476">
        <v>969.53232262287122</v>
      </c>
      <c r="G4476">
        <v>527.11125934941242</v>
      </c>
      <c r="H4476">
        <v>9.9621060323241917</v>
      </c>
      <c r="I4476">
        <v>8.9575752808799045</v>
      </c>
      <c r="J4476">
        <v>240.12022083492522</v>
      </c>
      <c r="K4476">
        <v>848.58447555761609</v>
      </c>
      <c r="L4476">
        <v>562.6831267132801</v>
      </c>
      <c r="M4476">
        <v>1492.8467413591959</v>
      </c>
      <c r="N4476">
        <v>591.6215620917875</v>
      </c>
      <c r="O4476">
        <v>8.7125616310020497</v>
      </c>
      <c r="P4476">
        <v>9.3713993571190723</v>
      </c>
    </row>
    <row r="4477" spans="1:16" x14ac:dyDescent="0.25">
      <c r="A4477">
        <v>74.092375218868256</v>
      </c>
      <c r="B4477">
        <v>9.6853787009892347</v>
      </c>
      <c r="C4477">
        <v>142.24493924537941</v>
      </c>
      <c r="D4477">
        <v>432.00154581476636</v>
      </c>
      <c r="E4477">
        <v>340.65807987514745</v>
      </c>
      <c r="F4477">
        <v>836.9736503932221</v>
      </c>
      <c r="G4477">
        <v>505.06334714963521</v>
      </c>
      <c r="H4477">
        <v>10.569058987602535</v>
      </c>
      <c r="I4477">
        <v>9.1433095439489946</v>
      </c>
      <c r="J4477">
        <v>205.35288691760144</v>
      </c>
      <c r="K4477">
        <v>691.7596107841332</v>
      </c>
      <c r="L4477">
        <v>493.9514140828835</v>
      </c>
      <c r="M4477">
        <v>1285.9829716786462</v>
      </c>
      <c r="N4477">
        <v>562.6415506177018</v>
      </c>
      <c r="O4477">
        <v>9.2692038877931875</v>
      </c>
      <c r="P4477">
        <v>9.0674612448829937</v>
      </c>
    </row>
    <row r="4478" spans="1:16" x14ac:dyDescent="0.25">
      <c r="A4478">
        <v>31.510838329792023</v>
      </c>
      <c r="B4478">
        <v>1.8019479262189801</v>
      </c>
      <c r="C4478">
        <v>3029.9038433707315</v>
      </c>
      <c r="D4478">
        <v>22355.945725462447</v>
      </c>
      <c r="E4478">
        <v>474.44809556780865</v>
      </c>
      <c r="F4478">
        <v>3797.5769862642801</v>
      </c>
      <c r="G4478">
        <v>1737.4335375417468</v>
      </c>
      <c r="H4478">
        <v>0.60933909791821406</v>
      </c>
      <c r="I4478">
        <v>1.3625506403450234</v>
      </c>
      <c r="J4478">
        <v>3934.3070055077292</v>
      </c>
      <c r="K4478">
        <v>30489.216687150296</v>
      </c>
      <c r="L4478">
        <v>531.97268993254215</v>
      </c>
      <c r="M4478">
        <v>6155.0086076728739</v>
      </c>
      <c r="N4478">
        <v>1966.7748724065175</v>
      </c>
      <c r="O4478">
        <v>0.56006530366405816</v>
      </c>
      <c r="P4478">
        <v>1.0866549973611179</v>
      </c>
    </row>
    <row r="4479" spans="1:16" x14ac:dyDescent="0.25">
      <c r="A4479">
        <v>27.188871562480927</v>
      </c>
      <c r="B4479">
        <v>4.9237899005753185</v>
      </c>
      <c r="C4479">
        <v>305.53943689779214</v>
      </c>
      <c r="D4479">
        <v>1159.7352366870462</v>
      </c>
      <c r="E4479">
        <v>333.11181004078884</v>
      </c>
      <c r="F4479">
        <v>902.11874877798971</v>
      </c>
      <c r="G4479">
        <v>643.36260780293389</v>
      </c>
      <c r="H4479">
        <v>4.0369573449981626</v>
      </c>
      <c r="I4479">
        <v>5.0626974466502919</v>
      </c>
      <c r="J4479">
        <v>449.99165616202265</v>
      </c>
      <c r="K4479">
        <v>1938.5660446829847</v>
      </c>
      <c r="L4479">
        <v>489.98392034285547</v>
      </c>
      <c r="M4479">
        <v>1401.6541017053041</v>
      </c>
      <c r="N4479">
        <v>742.69913510999925</v>
      </c>
      <c r="O4479">
        <v>3.5076036964411745</v>
      </c>
      <c r="P4479">
        <v>6.2806441358253986</v>
      </c>
    </row>
    <row r="4480" spans="1:16" x14ac:dyDescent="0.25">
      <c r="A4480">
        <v>81.997957766056061</v>
      </c>
      <c r="B4480">
        <v>8.3263572390726637</v>
      </c>
      <c r="C4480">
        <v>214.12547052581101</v>
      </c>
      <c r="D4480">
        <v>730.41354006700999</v>
      </c>
      <c r="E4480">
        <v>416.00425923645446</v>
      </c>
      <c r="F4480">
        <v>1077.6360893549288</v>
      </c>
      <c r="G4480">
        <v>570.25585430361957</v>
      </c>
      <c r="H4480">
        <v>7.8099022026695737</v>
      </c>
      <c r="I4480">
        <v>7.7634716544357794</v>
      </c>
      <c r="J4480">
        <v>312.93503803612265</v>
      </c>
      <c r="K4480">
        <v>1201.4898499917622</v>
      </c>
      <c r="L4480">
        <v>608.42332414335988</v>
      </c>
      <c r="M4480">
        <v>1665.4803368550452</v>
      </c>
      <c r="N4480">
        <v>648.02888644032282</v>
      </c>
      <c r="O4480">
        <v>6.8049199616225797</v>
      </c>
      <c r="P4480">
        <v>8.8588877396099903</v>
      </c>
    </row>
    <row r="4481" spans="1:16" x14ac:dyDescent="0.25">
      <c r="A4481">
        <v>82.140817582607269</v>
      </c>
      <c r="B4481">
        <v>2.6522711836165658</v>
      </c>
      <c r="C4481">
        <v>2657.2729777414115</v>
      </c>
      <c r="D4481">
        <v>18990.264592878022</v>
      </c>
      <c r="E4481">
        <v>681.18993630179659</v>
      </c>
      <c r="F4481">
        <v>4751.4563257879681</v>
      </c>
      <c r="G4481">
        <v>1633.7042399973095</v>
      </c>
      <c r="H4481">
        <v>0.94250982685720552</v>
      </c>
      <c r="I4481">
        <v>2.2689300592006343</v>
      </c>
      <c r="J4481">
        <v>3510.0267049295389</v>
      </c>
      <c r="K4481">
        <v>26551.150795624708</v>
      </c>
      <c r="L4481">
        <v>746.53983287755364</v>
      </c>
      <c r="M4481">
        <v>7678.1297418555541</v>
      </c>
      <c r="N4481">
        <v>1864.9828951580123</v>
      </c>
      <c r="O4481">
        <v>0.86104212257981261</v>
      </c>
      <c r="P4481">
        <v>1.7068793042917387</v>
      </c>
    </row>
    <row r="4482" spans="1:16" x14ac:dyDescent="0.25">
      <c r="A4482">
        <v>50.676311790943146</v>
      </c>
      <c r="B4482">
        <v>1.576491874351353</v>
      </c>
      <c r="C4482">
        <v>5163.8123138829214</v>
      </c>
      <c r="D4482">
        <v>42901.584476213335</v>
      </c>
      <c r="E4482">
        <v>505.99558356552308</v>
      </c>
      <c r="F4482">
        <v>6817.0724737330092</v>
      </c>
      <c r="G4482">
        <v>2231.8004073205666</v>
      </c>
      <c r="H4482">
        <v>0.4376862087420566</v>
      </c>
      <c r="I4482">
        <v>0.9118586617961898</v>
      </c>
      <c r="J4482">
        <v>6226.524491928395</v>
      </c>
      <c r="K4482">
        <v>53071.303462477481</v>
      </c>
      <c r="L4482">
        <v>632.09697607252883</v>
      </c>
      <c r="M4482">
        <v>11196.798180250884</v>
      </c>
      <c r="N4482">
        <v>2435.0958019497571</v>
      </c>
      <c r="O4482">
        <v>0.41224971330138338</v>
      </c>
      <c r="P4482">
        <v>0.8952375757515596</v>
      </c>
    </row>
    <row r="4483" spans="1:16" x14ac:dyDescent="0.25">
      <c r="A4483">
        <v>17.243562400341034</v>
      </c>
      <c r="B4483">
        <v>7.9326639924595934</v>
      </c>
      <c r="C4483">
        <v>77.821944086696263</v>
      </c>
      <c r="D4483">
        <v>203.37431012031431</v>
      </c>
      <c r="E4483">
        <v>162.83000560311717</v>
      </c>
      <c r="F4483">
        <v>370.08336153617955</v>
      </c>
      <c r="G4483">
        <v>438.01102566498201</v>
      </c>
      <c r="H4483">
        <v>10.715834885710079</v>
      </c>
      <c r="I4483">
        <v>7.0254953551385038</v>
      </c>
      <c r="J4483">
        <v>110.16277488656355</v>
      </c>
      <c r="K4483">
        <v>310.97996734635154</v>
      </c>
      <c r="L4483">
        <v>234.75813634167133</v>
      </c>
      <c r="M4483">
        <v>563.99700377622753</v>
      </c>
      <c r="N4483">
        <v>473.62263486169303</v>
      </c>
      <c r="O4483">
        <v>9.5373844387563995</v>
      </c>
      <c r="P4483">
        <v>7.4542858554498919</v>
      </c>
    </row>
    <row r="4484" spans="1:16" x14ac:dyDescent="0.25">
      <c r="A4484">
        <v>33.579042494297028</v>
      </c>
      <c r="B4484">
        <v>4.4613021611576329</v>
      </c>
      <c r="C4484">
        <v>449.15015399271493</v>
      </c>
      <c r="D4484">
        <v>1920.1279519031202</v>
      </c>
      <c r="E4484">
        <v>419.84229653901542</v>
      </c>
      <c r="F4484">
        <v>1192.3402206982194</v>
      </c>
      <c r="G4484">
        <v>743.60260735255201</v>
      </c>
      <c r="H4484">
        <v>3.1545440792380917</v>
      </c>
      <c r="I4484">
        <v>5.4923143373113064</v>
      </c>
      <c r="J4484">
        <v>663.48950841395458</v>
      </c>
      <c r="K4484">
        <v>3228.5045308649364</v>
      </c>
      <c r="L4484">
        <v>615.44086512516731</v>
      </c>
      <c r="M4484">
        <v>1863.7913913479633</v>
      </c>
      <c r="N4484">
        <v>870.37897378167474</v>
      </c>
      <c r="O4484">
        <v>2.7418514394137419</v>
      </c>
      <c r="P4484">
        <v>7.1284706127853283</v>
      </c>
    </row>
    <row r="4485" spans="1:16" x14ac:dyDescent="0.25">
      <c r="A4485">
        <v>16.17038482427597</v>
      </c>
      <c r="B4485">
        <v>4.0452351875975312</v>
      </c>
      <c r="C4485">
        <v>322.19029061806435</v>
      </c>
      <c r="D4485">
        <v>1242.9683666602332</v>
      </c>
      <c r="E4485">
        <v>286.36498942168475</v>
      </c>
      <c r="F4485">
        <v>780.59287504456813</v>
      </c>
      <c r="G4485">
        <v>655.78086560720146</v>
      </c>
      <c r="H4485">
        <v>3.2500920701056191</v>
      </c>
      <c r="I4485">
        <v>4.2443389154701201</v>
      </c>
      <c r="J4485">
        <v>474.89233112866032</v>
      </c>
      <c r="K4485">
        <v>2081.0198583098363</v>
      </c>
      <c r="L4485">
        <v>421.36234210655078</v>
      </c>
      <c r="M4485">
        <v>1213.8219631211866</v>
      </c>
      <c r="N4485">
        <v>758.65817231312622</v>
      </c>
      <c r="O4485">
        <v>2.8234395002329569</v>
      </c>
      <c r="P4485">
        <v>5.3261923849122903</v>
      </c>
    </row>
    <row r="4486" spans="1:16" x14ac:dyDescent="0.25">
      <c r="A4486">
        <v>13.140659153461456</v>
      </c>
      <c r="B4486">
        <v>5.9648661747709761</v>
      </c>
      <c r="C4486">
        <v>116.70246490360724</v>
      </c>
      <c r="D4486">
        <v>336.28677094340026</v>
      </c>
      <c r="E4486">
        <v>176.49288968474406</v>
      </c>
      <c r="F4486">
        <v>422.55413208575391</v>
      </c>
      <c r="G4486">
        <v>479.64799665114361</v>
      </c>
      <c r="H4486">
        <v>6.9916607080574016</v>
      </c>
      <c r="I4486">
        <v>5.6231940843100601</v>
      </c>
      <c r="J4486">
        <v>167.38861469348819</v>
      </c>
      <c r="K4486">
        <v>530.55791057531758</v>
      </c>
      <c r="L4486">
        <v>255.1015112381088</v>
      </c>
      <c r="M4486">
        <v>647.46367158841883</v>
      </c>
      <c r="N4486">
        <v>529.08608882926933</v>
      </c>
      <c r="O4486">
        <v>6.157836863019071</v>
      </c>
      <c r="P4486">
        <v>5.5020958257258421</v>
      </c>
    </row>
    <row r="4487" spans="1:16" x14ac:dyDescent="0.25">
      <c r="A4487">
        <v>32.206868350505829</v>
      </c>
      <c r="B4487">
        <v>2.7008404274707911</v>
      </c>
      <c r="C4487">
        <v>1339.4692433933621</v>
      </c>
      <c r="D4487">
        <v>7969.1582357832058</v>
      </c>
      <c r="E4487">
        <v>612.58605358411694</v>
      </c>
      <c r="F4487">
        <v>2209.036574358116</v>
      </c>
      <c r="G4487">
        <v>1188.8125389621609</v>
      </c>
      <c r="H4487">
        <v>1.248932990334966</v>
      </c>
      <c r="I4487">
        <v>4.9711924672134735</v>
      </c>
      <c r="J4487">
        <v>1899.8535516998534</v>
      </c>
      <c r="K4487">
        <v>12463.547305251577</v>
      </c>
      <c r="L4487">
        <v>673.57950973252503</v>
      </c>
      <c r="M4487">
        <v>3519.593277975509</v>
      </c>
      <c r="N4487">
        <v>1399.1230395730699</v>
      </c>
      <c r="O4487">
        <v>1.1096120556184861</v>
      </c>
      <c r="P4487">
        <v>3.1473273672373048</v>
      </c>
    </row>
    <row r="4488" spans="1:16" x14ac:dyDescent="0.25">
      <c r="A4488">
        <v>76.306413233280182</v>
      </c>
      <c r="B4488">
        <v>3.0146921393896382</v>
      </c>
      <c r="C4488">
        <v>1951.0164100110212</v>
      </c>
      <c r="D4488">
        <v>12878.675106531373</v>
      </c>
      <c r="E4488">
        <v>750.61506158568659</v>
      </c>
      <c r="F4488">
        <v>3747.9038329715472</v>
      </c>
      <c r="G4488">
        <v>1414.0659635925672</v>
      </c>
      <c r="H4488">
        <v>1.2055171464743339</v>
      </c>
      <c r="I4488">
        <v>3.7465758507687288</v>
      </c>
      <c r="J4488">
        <v>2672.4067942853421</v>
      </c>
      <c r="K4488">
        <v>19031.21579050117</v>
      </c>
      <c r="L4488">
        <v>784.54896967613217</v>
      </c>
      <c r="M4488">
        <v>6016.3407069036648</v>
      </c>
      <c r="N4488">
        <v>1641.7832012634474</v>
      </c>
      <c r="O4488">
        <v>1.0864567093863338</v>
      </c>
      <c r="P4488">
        <v>2.4232556458264156</v>
      </c>
    </row>
    <row r="4489" spans="1:16" x14ac:dyDescent="0.25">
      <c r="A4489">
        <v>68.235276162624359</v>
      </c>
      <c r="B4489">
        <v>1.2786366610403013</v>
      </c>
      <c r="C4489">
        <v>8457.3593368914608</v>
      </c>
      <c r="D4489">
        <v>77450.823196444515</v>
      </c>
      <c r="E4489">
        <v>601.65804255126727</v>
      </c>
      <c r="F4489">
        <v>12097.556510472792</v>
      </c>
      <c r="G4489">
        <v>2816.348243031021</v>
      </c>
      <c r="H4489">
        <v>0.29836356600478281</v>
      </c>
      <c r="I4489">
        <v>0.76751964990649202</v>
      </c>
      <c r="J4489">
        <v>9631.3892575008904</v>
      </c>
      <c r="K4489">
        <v>90379.77013521656</v>
      </c>
      <c r="L4489">
        <v>846.17749316195807</v>
      </c>
      <c r="M4489">
        <v>20161.453540947168</v>
      </c>
      <c r="N4489">
        <v>2997.0930045124051</v>
      </c>
      <c r="O4489">
        <v>0.28583451869246806</v>
      </c>
      <c r="P4489">
        <v>0.90835866860772219</v>
      </c>
    </row>
    <row r="4490" spans="1:16" x14ac:dyDescent="0.25">
      <c r="A4490">
        <v>63.391673386096954</v>
      </c>
      <c r="B4490">
        <v>6.5906166434773317</v>
      </c>
      <c r="C4490">
        <v>299.08665429868836</v>
      </c>
      <c r="D4490">
        <v>1127.8668076214058</v>
      </c>
      <c r="E4490">
        <v>437.82684996110146</v>
      </c>
      <c r="F4490">
        <v>1182.5917097323884</v>
      </c>
      <c r="G4490">
        <v>638.48389168098277</v>
      </c>
      <c r="H4490">
        <v>5.4477410543081239</v>
      </c>
      <c r="I4490">
        <v>6.7241905312031252</v>
      </c>
      <c r="J4490">
        <v>440.33404983055681</v>
      </c>
      <c r="K4490">
        <v>1883.9624837932224</v>
      </c>
      <c r="L4490">
        <v>643.89284550490117</v>
      </c>
      <c r="M4490">
        <v>1836.8365634134132</v>
      </c>
      <c r="N4490">
        <v>736.41918983346625</v>
      </c>
      <c r="O4490">
        <v>4.7338078359779896</v>
      </c>
      <c r="P4490">
        <v>8.302077039175721</v>
      </c>
    </row>
    <row r="4491" spans="1:16" x14ac:dyDescent="0.25">
      <c r="A4491">
        <v>85.468926131725311</v>
      </c>
      <c r="B4491">
        <v>9.1986427159914683</v>
      </c>
      <c r="C4491">
        <v>176.85836476206396</v>
      </c>
      <c r="D4491">
        <v>570.76667164412902</v>
      </c>
      <c r="E4491">
        <v>390.30006461516854</v>
      </c>
      <c r="F4491">
        <v>986.5275441078029</v>
      </c>
      <c r="G4491">
        <v>537.49336542780679</v>
      </c>
      <c r="H4491">
        <v>9.2656147597700258</v>
      </c>
      <c r="I4491">
        <v>8.4894338135643803</v>
      </c>
      <c r="J4491">
        <v>257.07090370903023</v>
      </c>
      <c r="K4491">
        <v>927.93082236128203</v>
      </c>
      <c r="L4491">
        <v>568.45924040383682</v>
      </c>
      <c r="M4491">
        <v>1520.452619078271</v>
      </c>
      <c r="N4491">
        <v>605.23080147946177</v>
      </c>
      <c r="O4491">
        <v>8.0946559351410592</v>
      </c>
      <c r="P4491">
        <v>9.1162665595747736</v>
      </c>
    </row>
    <row r="4492" spans="1:16" x14ac:dyDescent="0.25">
      <c r="A4492">
        <v>33.691300451755524</v>
      </c>
      <c r="B4492">
        <v>2.5384575510759841</v>
      </c>
      <c r="C4492">
        <v>1579.9223055039442</v>
      </c>
      <c r="D4492">
        <v>9847.3350329697769</v>
      </c>
      <c r="E4492">
        <v>630.03343482880939</v>
      </c>
      <c r="F4492">
        <v>2487.6534019212954</v>
      </c>
      <c r="G4492">
        <v>1282.367966169254</v>
      </c>
      <c r="H4492">
        <v>1.1011118213280906</v>
      </c>
      <c r="I4492">
        <v>4.1072728322290315</v>
      </c>
      <c r="J4492">
        <v>2209.8403439115855</v>
      </c>
      <c r="K4492">
        <v>15048.475436366743</v>
      </c>
      <c r="L4492">
        <v>640.97888552269967</v>
      </c>
      <c r="M4492">
        <v>3976.2793832708849</v>
      </c>
      <c r="N4492">
        <v>1501.798600614942</v>
      </c>
      <c r="O4492">
        <v>0.98408283119599993</v>
      </c>
      <c r="P4492">
        <v>2.4873098793008079</v>
      </c>
    </row>
    <row r="4493" spans="1:16" x14ac:dyDescent="0.25">
      <c r="A4493">
        <v>35.936565816402435</v>
      </c>
      <c r="B4493">
        <v>9.9273723496267738</v>
      </c>
      <c r="C4493">
        <v>81.129766481964069</v>
      </c>
      <c r="D4493">
        <v>214.00955298785428</v>
      </c>
      <c r="E4493">
        <v>211.77377403514853</v>
      </c>
      <c r="F4493">
        <v>483.84764235135032</v>
      </c>
      <c r="G4493">
        <v>441.70897169008299</v>
      </c>
      <c r="H4493">
        <v>13.220546030654672</v>
      </c>
      <c r="I4493">
        <v>8.8728417656242407</v>
      </c>
      <c r="J4493">
        <v>114.99590865947968</v>
      </c>
      <c r="K4493">
        <v>328.28585579168805</v>
      </c>
      <c r="L4493">
        <v>305.31865218615508</v>
      </c>
      <c r="M4493">
        <v>737.77299345672407</v>
      </c>
      <c r="N4493">
        <v>478.58303602094372</v>
      </c>
      <c r="O4493">
        <v>11.752829621879835</v>
      </c>
      <c r="P4493">
        <v>9.3623582174178424</v>
      </c>
    </row>
    <row r="4494" spans="1:16" x14ac:dyDescent="0.25">
      <c r="A4494">
        <v>62.83902245759964</v>
      </c>
      <c r="B4494">
        <v>0.5901972420266629</v>
      </c>
      <c r="C4494">
        <v>21222.675132958801</v>
      </c>
      <c r="D4494">
        <v>235193.55349348663</v>
      </c>
      <c r="E4494">
        <v>1432.8947123278822</v>
      </c>
      <c r="F4494">
        <v>41448.984861195968</v>
      </c>
      <c r="G4494">
        <v>4410.4048315241871</v>
      </c>
      <c r="H4494">
        <v>0.10278837437907679</v>
      </c>
      <c r="I4494">
        <v>0.83404950333225081</v>
      </c>
      <c r="J4494">
        <v>24950.950942577118</v>
      </c>
      <c r="K4494">
        <v>286830.53552106186</v>
      </c>
      <c r="L4494">
        <v>2509.8647031195119</v>
      </c>
      <c r="M4494">
        <v>71656.034978757336</v>
      </c>
      <c r="N4494">
        <v>4773.1326259612442</v>
      </c>
      <c r="O4494">
        <v>9.9047069757469547E-2</v>
      </c>
      <c r="P4494">
        <v>3.9756652227414802</v>
      </c>
    </row>
    <row r="4495" spans="1:16" x14ac:dyDescent="0.25">
      <c r="A4495">
        <v>18.716747462749481</v>
      </c>
      <c r="B4495">
        <v>1.6541565120278154</v>
      </c>
      <c r="C4495">
        <v>2549.5110972694715</v>
      </c>
      <c r="D4495">
        <v>18033.426785015272</v>
      </c>
      <c r="E4495">
        <v>422.18348370991697</v>
      </c>
      <c r="F4495">
        <v>2818.0420654107679</v>
      </c>
      <c r="G4495">
        <v>1602.3153895292935</v>
      </c>
      <c r="H4495">
        <v>0.59713649536781699</v>
      </c>
      <c r="I4495">
        <v>1.4786599563592175</v>
      </c>
      <c r="J4495">
        <v>3385.2850167570991</v>
      </c>
      <c r="K4495">
        <v>25409.004400048725</v>
      </c>
      <c r="L4495">
        <v>459.5156443108383</v>
      </c>
      <c r="M4495">
        <v>4549.6402857328121</v>
      </c>
      <c r="N4495">
        <v>1833.7697794183582</v>
      </c>
      <c r="O4495">
        <v>0.54449201019226512</v>
      </c>
      <c r="P4495">
        <v>1.0907898046546882</v>
      </c>
    </row>
    <row r="4496" spans="1:16" x14ac:dyDescent="0.25">
      <c r="A4496">
        <v>64.916809618473053</v>
      </c>
      <c r="B4496">
        <v>9.4813971982404155</v>
      </c>
      <c r="C4496">
        <v>135.37883402325426</v>
      </c>
      <c r="D4496">
        <v>405.680209034234</v>
      </c>
      <c r="E4496">
        <v>319.4623747503976</v>
      </c>
      <c r="F4496">
        <v>779.83475059949001</v>
      </c>
      <c r="G4496">
        <v>498.36559809468594</v>
      </c>
      <c r="H4496">
        <v>10.534333768825837</v>
      </c>
      <c r="I4496">
        <v>8.9685967275760081</v>
      </c>
      <c r="J4496">
        <v>195.12671564641579</v>
      </c>
      <c r="K4496">
        <v>647.25173146918814</v>
      </c>
      <c r="L4496">
        <v>462.80525439712738</v>
      </c>
      <c r="M4496">
        <v>1197.3635383216251</v>
      </c>
      <c r="N4496">
        <v>553.81531123097</v>
      </c>
      <c r="O4496">
        <v>9.2479818909351188</v>
      </c>
      <c r="P4496">
        <v>8.8071606104480349</v>
      </c>
    </row>
    <row r="4497" spans="1:16" x14ac:dyDescent="0.25">
      <c r="A4497">
        <v>64.922203004360199</v>
      </c>
      <c r="B4497">
        <v>2.2080614218221561</v>
      </c>
      <c r="C4497">
        <v>3257.0957257607133</v>
      </c>
      <c r="D4497">
        <v>24447.40166634163</v>
      </c>
      <c r="E4497">
        <v>591.44766503263486</v>
      </c>
      <c r="F4497">
        <v>5100.0604844248928</v>
      </c>
      <c r="G4497">
        <v>1797.4218297482746</v>
      </c>
      <c r="H4497">
        <v>0.72664431071436764</v>
      </c>
      <c r="I4497">
        <v>1.5763487125126912</v>
      </c>
      <c r="J4497">
        <v>4188.2245288698887</v>
      </c>
      <c r="K4497">
        <v>32883.949942993881</v>
      </c>
      <c r="L4497">
        <v>671.99851527223075</v>
      </c>
      <c r="M4497">
        <v>8279.9814392812114</v>
      </c>
      <c r="N4497">
        <v>2024.8114641163747</v>
      </c>
      <c r="O4497">
        <v>0.67015206230367008</v>
      </c>
      <c r="P4497">
        <v>1.2953058217784577</v>
      </c>
    </row>
    <row r="4498" spans="1:16" x14ac:dyDescent="0.25">
      <c r="A4498">
        <v>35.314249336719513</v>
      </c>
      <c r="B4498">
        <v>4.9167317524900565</v>
      </c>
      <c r="C4498">
        <v>373.85345352504152</v>
      </c>
      <c r="D4498">
        <v>1509.8822504401599</v>
      </c>
      <c r="E4498">
        <v>395.29696703934076</v>
      </c>
      <c r="F4498">
        <v>1097.3529352461696</v>
      </c>
      <c r="G4498">
        <v>692.87525880843691</v>
      </c>
      <c r="H4498">
        <v>3.7313409550925454</v>
      </c>
      <c r="I4498">
        <v>5.5014089406326212</v>
      </c>
      <c r="J4498">
        <v>551.93387607532338</v>
      </c>
      <c r="K4498">
        <v>2535.9773453215348</v>
      </c>
      <c r="L4498">
        <v>581.49647463420945</v>
      </c>
      <c r="M4498">
        <v>1710.3280805422212</v>
      </c>
      <c r="N4498">
        <v>806.09896024056331</v>
      </c>
      <c r="O4498">
        <v>3.2411570423968854</v>
      </c>
      <c r="P4498">
        <v>7.0848716708280577</v>
      </c>
    </row>
    <row r="4499" spans="1:16" x14ac:dyDescent="0.25">
      <c r="A4499">
        <v>46.434219062328339</v>
      </c>
      <c r="B4499">
        <v>8.6795613379162297</v>
      </c>
      <c r="C4499">
        <v>128.72185084092436</v>
      </c>
      <c r="D4499">
        <v>380.56839944467634</v>
      </c>
      <c r="E4499">
        <v>279.87288288518306</v>
      </c>
      <c r="F4499">
        <v>678.70171913940374</v>
      </c>
      <c r="G4499">
        <v>491.77994416381972</v>
      </c>
      <c r="H4499">
        <v>9.8211719643883768</v>
      </c>
      <c r="I4499">
        <v>8.2129823282737213</v>
      </c>
      <c r="J4499">
        <v>185.22572406260554</v>
      </c>
      <c r="K4499">
        <v>604.90550190901183</v>
      </c>
      <c r="L4499">
        <v>405.10922361683083</v>
      </c>
      <c r="M4499">
        <v>1041.353840035579</v>
      </c>
      <c r="N4499">
        <v>545.12560485197594</v>
      </c>
      <c r="O4499">
        <v>8.6310554395282839</v>
      </c>
      <c r="P4499">
        <v>8.0194588667305009</v>
      </c>
    </row>
    <row r="4500" spans="1:16" x14ac:dyDescent="0.25">
      <c r="A4500">
        <v>21.33792120218277</v>
      </c>
      <c r="B4500">
        <v>4.8137343993875907</v>
      </c>
      <c r="C4500">
        <v>267.76607169084366</v>
      </c>
      <c r="D4500">
        <v>976.39694427153995</v>
      </c>
      <c r="E4500">
        <v>290.99078022635319</v>
      </c>
      <c r="F4500">
        <v>775.2947020949905</v>
      </c>
      <c r="G4500">
        <v>614.24033099820247</v>
      </c>
      <c r="H4500">
        <v>4.1499640448466399</v>
      </c>
      <c r="I4500">
        <v>4.7340357022992077</v>
      </c>
      <c r="J4500">
        <v>393.40737488279512</v>
      </c>
      <c r="K4500">
        <v>1624.0679659949108</v>
      </c>
      <c r="L4500">
        <v>427.36315547097166</v>
      </c>
      <c r="M4500">
        <v>1202.1959104679524</v>
      </c>
      <c r="N4500">
        <v>705.12996522222079</v>
      </c>
      <c r="O4500">
        <v>3.608351088321625</v>
      </c>
      <c r="P4500">
        <v>5.6985472997019482</v>
      </c>
    </row>
    <row r="4501" spans="1:16" x14ac:dyDescent="0.25">
      <c r="A4501">
        <v>5.3870119452476501</v>
      </c>
      <c r="B4501">
        <v>7.105377193581548</v>
      </c>
      <c r="C4501">
        <v>45.41834121815922</v>
      </c>
      <c r="D4501">
        <v>106.97120732444237</v>
      </c>
      <c r="E4501">
        <v>86.25330041840698</v>
      </c>
      <c r="F4501">
        <v>183.93112689995692</v>
      </c>
      <c r="G4501">
        <v>400.10598943888311</v>
      </c>
      <c r="H4501">
        <v>11.446727963159523</v>
      </c>
      <c r="I4501">
        <v>5.4008248997969401</v>
      </c>
      <c r="J4501">
        <v>63.294480056578728</v>
      </c>
      <c r="K4501">
        <v>157.39433411890391</v>
      </c>
      <c r="L4501">
        <v>124.99500999278759</v>
      </c>
      <c r="M4501">
        <v>278.41046930691687</v>
      </c>
      <c r="N4501">
        <v>422.08374666817303</v>
      </c>
      <c r="O4501">
        <v>10.359491063675181</v>
      </c>
      <c r="P4501">
        <v>6.0438262114865378</v>
      </c>
    </row>
    <row r="4502" spans="1:16" x14ac:dyDescent="0.25">
      <c r="A4502">
        <v>18.570771992206573</v>
      </c>
      <c r="B4502">
        <v>3.8928876359404736</v>
      </c>
      <c r="C4502">
        <v>390.6474243418624</v>
      </c>
      <c r="D4502">
        <v>1599.300308416708</v>
      </c>
      <c r="E4502">
        <v>324.99539561568417</v>
      </c>
      <c r="F4502">
        <v>907.08296848180828</v>
      </c>
      <c r="G4502">
        <v>704.50816321505772</v>
      </c>
      <c r="H4502">
        <v>2.9048256699377162</v>
      </c>
      <c r="I4502">
        <v>4.4494747602919693</v>
      </c>
      <c r="J4502">
        <v>576.89541151164315</v>
      </c>
      <c r="K4502">
        <v>2687.6609382045422</v>
      </c>
      <c r="L4502">
        <v>477.85178312380629</v>
      </c>
      <c r="M4502">
        <v>1414.7510657563603</v>
      </c>
      <c r="N4502">
        <v>820.90247936306639</v>
      </c>
      <c r="O4502">
        <v>2.5234032998274434</v>
      </c>
      <c r="P4502">
        <v>5.7578255513746335</v>
      </c>
    </row>
    <row r="4503" spans="1:16" x14ac:dyDescent="0.25">
      <c r="A4503">
        <v>13.402102649211884</v>
      </c>
      <c r="B4503">
        <v>3.6089577429780215</v>
      </c>
      <c r="C4503">
        <v>362.32541120328705</v>
      </c>
      <c r="D4503">
        <v>1449.2344508426129</v>
      </c>
      <c r="E4503">
        <v>282.4725460300798</v>
      </c>
      <c r="F4503">
        <v>781.14223794111069</v>
      </c>
      <c r="G4503">
        <v>684.77445431852573</v>
      </c>
      <c r="H4503">
        <v>2.7720177779063557</v>
      </c>
      <c r="I4503">
        <v>3.9799044871366793</v>
      </c>
      <c r="J4503">
        <v>534.77469228565587</v>
      </c>
      <c r="K4503">
        <v>2432.8789395336926</v>
      </c>
      <c r="L4503">
        <v>415.61886193256737</v>
      </c>
      <c r="M4503">
        <v>1216.8876212851351</v>
      </c>
      <c r="N4503">
        <v>795.76895920989398</v>
      </c>
      <c r="O4503">
        <v>2.4078061505271915</v>
      </c>
      <c r="P4503">
        <v>5.1031116959843095</v>
      </c>
    </row>
    <row r="4504" spans="1:16" x14ac:dyDescent="0.25">
      <c r="A4504">
        <v>89.981490671634674</v>
      </c>
      <c r="B4504">
        <v>6.0100842476547793</v>
      </c>
      <c r="C4504">
        <v>481.59271567722556</v>
      </c>
      <c r="D4504">
        <v>2103.8897987425394</v>
      </c>
      <c r="E4504">
        <v>600.51373669513725</v>
      </c>
      <c r="F4504">
        <v>1720.6741180528415</v>
      </c>
      <c r="G4504">
        <v>764.41746983918495</v>
      </c>
      <c r="H4504">
        <v>4.13659920918459</v>
      </c>
      <c r="I4504">
        <v>7.7039532543556168</v>
      </c>
      <c r="J4504">
        <v>711.24971720728411</v>
      </c>
      <c r="K4504">
        <v>3535.7696671049857</v>
      </c>
      <c r="L4504">
        <v>878.07241225046209</v>
      </c>
      <c r="M4504">
        <v>2692.67775038237</v>
      </c>
      <c r="N4504">
        <v>896.5428445022427</v>
      </c>
      <c r="O4504">
        <v>3.5970998421119216</v>
      </c>
      <c r="P4504">
        <v>9.9353362747851683</v>
      </c>
    </row>
    <row r="4505" spans="1:16" x14ac:dyDescent="0.25">
      <c r="A4505">
        <v>55.572691857814789</v>
      </c>
      <c r="B4505">
        <v>0.70987428700463873</v>
      </c>
      <c r="C4505">
        <v>16636.969887029161</v>
      </c>
      <c r="D4505">
        <v>174559.64778616073</v>
      </c>
      <c r="E4505">
        <v>954.05739413296385</v>
      </c>
      <c r="F4505">
        <v>26699.510946183622</v>
      </c>
      <c r="G4505">
        <v>3908.8072514943492</v>
      </c>
      <c r="H4505">
        <v>0.13301648982699849</v>
      </c>
      <c r="I4505">
        <v>0.7383117347188437</v>
      </c>
      <c r="J4505">
        <v>18956.11551375634</v>
      </c>
      <c r="K4505">
        <v>207777.54251636169</v>
      </c>
      <c r="L4505">
        <v>1590.6094296815918</v>
      </c>
      <c r="M4505">
        <v>45642.086681540524</v>
      </c>
      <c r="N4505">
        <v>4184.4287311447497</v>
      </c>
      <c r="O4505">
        <v>0.12795532463836595</v>
      </c>
      <c r="P4505">
        <v>0.9617644247873709</v>
      </c>
    </row>
    <row r="4506" spans="1:16" x14ac:dyDescent="0.25">
      <c r="A4506">
        <v>14.783883392810822</v>
      </c>
      <c r="B4506">
        <v>1.6580021739657185</v>
      </c>
      <c r="C4506">
        <v>2165.7804546836564</v>
      </c>
      <c r="D4506">
        <v>14694.70082611133</v>
      </c>
      <c r="E4506">
        <v>415.55719088431482</v>
      </c>
      <c r="F4506">
        <v>2326.4689317791735</v>
      </c>
      <c r="G4506">
        <v>1484.6077839552254</v>
      </c>
      <c r="H4506">
        <v>0.63696508811475749</v>
      </c>
      <c r="I4506">
        <v>1.7988038203605394</v>
      </c>
      <c r="J4506">
        <v>2932.4660641295377</v>
      </c>
      <c r="K4506">
        <v>21326.875922067589</v>
      </c>
      <c r="L4506">
        <v>440.90647830784485</v>
      </c>
      <c r="M4506">
        <v>3742.7679912336507</v>
      </c>
      <c r="N4506">
        <v>1714.7572723258247</v>
      </c>
      <c r="O4506">
        <v>0.57661240662393665</v>
      </c>
      <c r="P4506">
        <v>1.223882992363784</v>
      </c>
    </row>
    <row r="4507" spans="1:16" x14ac:dyDescent="0.25">
      <c r="A4507">
        <v>38.198034942150116</v>
      </c>
      <c r="B4507">
        <v>4.6246990282259866</v>
      </c>
      <c r="C4507">
        <v>456.37172219315801</v>
      </c>
      <c r="D4507">
        <v>1960.6856699067025</v>
      </c>
      <c r="E4507">
        <v>441.22294595704631</v>
      </c>
      <c r="F4507">
        <v>1255.59122524534</v>
      </c>
      <c r="G4507">
        <v>748.28614380617012</v>
      </c>
      <c r="H4507">
        <v>3.2499859808958784</v>
      </c>
      <c r="I4507">
        <v>5.7453739943401834</v>
      </c>
      <c r="J4507">
        <v>674.13737371720219</v>
      </c>
      <c r="K4507">
        <v>3296.4814568954016</v>
      </c>
      <c r="L4507">
        <v>646.45183961299631</v>
      </c>
      <c r="M4507">
        <v>1963.1646527431908</v>
      </c>
      <c r="N4507">
        <v>876.27714918878428</v>
      </c>
      <c r="O4507">
        <v>2.8250758989263587</v>
      </c>
      <c r="P4507">
        <v>7.4495689992780312</v>
      </c>
    </row>
    <row r="4508" spans="1:16" x14ac:dyDescent="0.25">
      <c r="A4508">
        <v>51.046248495578766</v>
      </c>
      <c r="B4508">
        <v>5.0664863526601627</v>
      </c>
      <c r="C4508">
        <v>462.0432669584211</v>
      </c>
      <c r="D4508">
        <v>1992.6789916076355</v>
      </c>
      <c r="E4508">
        <v>488.52757618971862</v>
      </c>
      <c r="F4508">
        <v>1392.3883334371194</v>
      </c>
      <c r="G4508">
        <v>751.94389894607116</v>
      </c>
      <c r="H4508">
        <v>3.5434910818853123</v>
      </c>
      <c r="I4508">
        <v>6.3390455225390285</v>
      </c>
      <c r="J4508">
        <v>682.49317329688506</v>
      </c>
      <c r="K4508">
        <v>3350.0399297885938</v>
      </c>
      <c r="L4508">
        <v>715.457975339619</v>
      </c>
      <c r="M4508">
        <v>2177.4852161984836</v>
      </c>
      <c r="N4508">
        <v>880.87907352026082</v>
      </c>
      <c r="O4508">
        <v>3.0804483256973794</v>
      </c>
      <c r="P4508">
        <v>8.2114725589466531</v>
      </c>
    </row>
    <row r="4509" spans="1:16" x14ac:dyDescent="0.25">
      <c r="A4509">
        <v>19.267816960811615</v>
      </c>
      <c r="B4509">
        <v>6.3443203550422869</v>
      </c>
      <c r="C4509">
        <v>134.46754850665616</v>
      </c>
      <c r="D4509">
        <v>402.21860879301573</v>
      </c>
      <c r="E4509">
        <v>212.51055353773944</v>
      </c>
      <c r="F4509">
        <v>518.2981162021938</v>
      </c>
      <c r="G4509">
        <v>497.46950586481535</v>
      </c>
      <c r="H4509">
        <v>7.0661718402461258</v>
      </c>
      <c r="I4509">
        <v>6.0020428950901028</v>
      </c>
      <c r="J4509">
        <v>193.77051929345365</v>
      </c>
      <c r="K4509">
        <v>641.407321837729</v>
      </c>
      <c r="L4509">
        <v>307.82807155572107</v>
      </c>
      <c r="M4509">
        <v>795.72361569671489</v>
      </c>
      <c r="N4509">
        <v>552.63359242902197</v>
      </c>
      <c r="O4509">
        <v>6.2041847825335577</v>
      </c>
      <c r="P4509">
        <v>5.887995136759514</v>
      </c>
    </row>
    <row r="4510" spans="1:16" x14ac:dyDescent="0.25">
      <c r="A4510">
        <v>40.050751507282257</v>
      </c>
      <c r="B4510">
        <v>7.8643207937103572</v>
      </c>
      <c r="C4510">
        <v>143.24752623895873</v>
      </c>
      <c r="D4510">
        <v>435.87994963371887</v>
      </c>
      <c r="E4510">
        <v>278.29566131397644</v>
      </c>
      <c r="F4510">
        <v>684.38160309298723</v>
      </c>
      <c r="G4510">
        <v>506.03352924450382</v>
      </c>
      <c r="H4510">
        <v>8.5599029079372091</v>
      </c>
      <c r="I4510">
        <v>7.4210353219316767</v>
      </c>
      <c r="J4510">
        <v>206.84721579885939</v>
      </c>
      <c r="K4510">
        <v>698.32739963779932</v>
      </c>
      <c r="L4510">
        <v>403.57930004465055</v>
      </c>
      <c r="M4510">
        <v>1051.633662934423</v>
      </c>
      <c r="N4510">
        <v>563.91913402037744</v>
      </c>
      <c r="O4510">
        <v>7.5061089422932881</v>
      </c>
      <c r="P4510">
        <v>7.3721789323150171</v>
      </c>
    </row>
    <row r="4511" spans="1:16" x14ac:dyDescent="0.25">
      <c r="A4511">
        <v>67.696527659893036</v>
      </c>
      <c r="B4511">
        <v>3.2385828715739979</v>
      </c>
      <c r="C4511">
        <v>1543.442789919176</v>
      </c>
      <c r="D4511">
        <v>9557.6319518510045</v>
      </c>
      <c r="E4511">
        <v>797.82506876816501</v>
      </c>
      <c r="F4511">
        <v>3092.780504367669</v>
      </c>
      <c r="G4511">
        <v>1268.6387499424904</v>
      </c>
      <c r="H4511">
        <v>1.4175583546835571</v>
      </c>
      <c r="I4511">
        <v>5.3709633106720833</v>
      </c>
      <c r="J4511">
        <v>2163.3667620832166</v>
      </c>
      <c r="K4511">
        <v>14656.265646335507</v>
      </c>
      <c r="L4511">
        <v>815.87186309146557</v>
      </c>
      <c r="M4511">
        <v>4941.2355325319231</v>
      </c>
      <c r="N4511">
        <v>1486.9052901155583</v>
      </c>
      <c r="O4511">
        <v>1.2657911356517511</v>
      </c>
      <c r="P4511">
        <v>3.2494775290533688</v>
      </c>
    </row>
    <row r="4512" spans="1:16" x14ac:dyDescent="0.25">
      <c r="A4512">
        <v>20.402800142765045</v>
      </c>
      <c r="B4512">
        <v>1.8758487487383639</v>
      </c>
      <c r="C4512">
        <v>2095.764590456874</v>
      </c>
      <c r="D4512">
        <v>14098.169785794911</v>
      </c>
      <c r="E4512">
        <v>468.9952917522146</v>
      </c>
      <c r="F4512">
        <v>2533.1362531580316</v>
      </c>
      <c r="G4512">
        <v>1462.0139503852445</v>
      </c>
      <c r="H4512">
        <v>0.72978778112623199</v>
      </c>
      <c r="I4512">
        <v>2.1227410905856745</v>
      </c>
      <c r="J4512">
        <v>2848.246722784605</v>
      </c>
      <c r="K4512">
        <v>20579.328431008758</v>
      </c>
      <c r="L4512">
        <v>495.2049219982614</v>
      </c>
      <c r="M4512">
        <v>4072.4173044095883</v>
      </c>
      <c r="N4512">
        <v>1691.5272541527254</v>
      </c>
      <c r="O4512">
        <v>0.65970483746986008</v>
      </c>
      <c r="P4512">
        <v>1.4208559077095337</v>
      </c>
    </row>
    <row r="4513" spans="1:16" x14ac:dyDescent="0.25">
      <c r="A4513">
        <v>48.307836472988129</v>
      </c>
      <c r="B4513">
        <v>3.9732054734286613</v>
      </c>
      <c r="C4513">
        <v>769.39502356882031</v>
      </c>
      <c r="D4513">
        <v>3883.9701582334255</v>
      </c>
      <c r="E4513">
        <v>591.54089495404776</v>
      </c>
      <c r="F4513">
        <v>1818.427830082878</v>
      </c>
      <c r="G4513">
        <v>928.8522986259527</v>
      </c>
      <c r="H4513">
        <v>2.2796440214956957</v>
      </c>
      <c r="I4513">
        <v>6.6402753089472757</v>
      </c>
      <c r="J4513">
        <v>1125.8782347085412</v>
      </c>
      <c r="K4513">
        <v>6414.9059240490296</v>
      </c>
      <c r="L4513">
        <v>829.65149268373625</v>
      </c>
      <c r="M4513">
        <v>2868.1056776830014</v>
      </c>
      <c r="N4513">
        <v>1098.4669468362376</v>
      </c>
      <c r="O4513">
        <v>1.9951344637262101</v>
      </c>
      <c r="P4513">
        <v>7.3963741067669622</v>
      </c>
    </row>
    <row r="4514" spans="1:16" x14ac:dyDescent="0.25">
      <c r="A4514">
        <v>74.89041930437088</v>
      </c>
      <c r="B4514">
        <v>4.3015531596401893</v>
      </c>
      <c r="C4514">
        <v>893.51439240364232</v>
      </c>
      <c r="D4514">
        <v>4719.644593323037</v>
      </c>
      <c r="E4514">
        <v>724.08398832207024</v>
      </c>
      <c r="F4514">
        <v>2294.7940158177503</v>
      </c>
      <c r="G4514">
        <v>991.36705563216435</v>
      </c>
      <c r="H4514">
        <v>2.3283921689697533</v>
      </c>
      <c r="I4514">
        <v>7.6158248066701617</v>
      </c>
      <c r="J4514">
        <v>1299.5542904557274</v>
      </c>
      <c r="K4514">
        <v>7709.5288148685167</v>
      </c>
      <c r="L4514">
        <v>989.90732081966769</v>
      </c>
      <c r="M4514">
        <v>3628.9897299325744</v>
      </c>
      <c r="N4514">
        <v>1172.8782816975197</v>
      </c>
      <c r="O4514">
        <v>2.0444921161216096</v>
      </c>
      <c r="P4514">
        <v>7.6523712359719465</v>
      </c>
    </row>
    <row r="4515" spans="1:16" x14ac:dyDescent="0.25">
      <c r="A4515">
        <v>25.568967521190643</v>
      </c>
      <c r="B4515">
        <v>7.2031363527112511</v>
      </c>
      <c r="C4515">
        <v>125.32197352505342</v>
      </c>
      <c r="D4515">
        <v>367.90220862033959</v>
      </c>
      <c r="E4515">
        <v>226.89328303301431</v>
      </c>
      <c r="F4515">
        <v>548.30154395016359</v>
      </c>
      <c r="G4515">
        <v>488.38038027974949</v>
      </c>
      <c r="H4515">
        <v>8.2296777809290926</v>
      </c>
      <c r="I4515">
        <v>6.8127646593743814</v>
      </c>
      <c r="J4515">
        <v>180.17477987455078</v>
      </c>
      <c r="K4515">
        <v>583.59432165070541</v>
      </c>
      <c r="L4515">
        <v>328.28427373104955</v>
      </c>
      <c r="M4515">
        <v>840.96536038209376</v>
      </c>
      <c r="N4515">
        <v>540.6353465521787</v>
      </c>
      <c r="O4515">
        <v>7.2366142506377944</v>
      </c>
      <c r="P4515">
        <v>6.6444893981747217</v>
      </c>
    </row>
    <row r="4516" spans="1:16" x14ac:dyDescent="0.25">
      <c r="A4516">
        <v>4.093626081943512</v>
      </c>
      <c r="B4516">
        <v>8.9958684532598099</v>
      </c>
      <c r="C4516">
        <v>25.742730058537227</v>
      </c>
      <c r="D4516">
        <v>56.469149677907453</v>
      </c>
      <c r="E4516">
        <v>58.268917112620045</v>
      </c>
      <c r="F4516">
        <v>117.3192593079981</v>
      </c>
      <c r="G4516">
        <v>375.56489886869309</v>
      </c>
      <c r="H4516">
        <v>17.067094299686836</v>
      </c>
      <c r="I4516">
        <v>5.5615126093089682</v>
      </c>
      <c r="J4516">
        <v>35.330047725102354</v>
      </c>
      <c r="K4516">
        <v>80.279169510231299</v>
      </c>
      <c r="L4516">
        <v>85.281851219152003</v>
      </c>
      <c r="M4516">
        <v>176.44296509406442</v>
      </c>
      <c r="N4516">
        <v>387.69138512421586</v>
      </c>
      <c r="O4516">
        <v>15.751496758351218</v>
      </c>
      <c r="P4516">
        <v>6.329251046360965</v>
      </c>
    </row>
    <row r="4517" spans="1:16" x14ac:dyDescent="0.25">
      <c r="A4517">
        <v>98.07507461309433</v>
      </c>
      <c r="B4517">
        <v>1.7215505154716577</v>
      </c>
      <c r="C4517">
        <v>6434.9292278303792</v>
      </c>
      <c r="D4517">
        <v>55891.130126488337</v>
      </c>
      <c r="E4517">
        <v>636.3835236253974</v>
      </c>
      <c r="F4517">
        <v>10375.869031105643</v>
      </c>
      <c r="G4517">
        <v>2475.1482044535096</v>
      </c>
      <c r="H4517">
        <v>0.44176462550051832</v>
      </c>
      <c r="I4517">
        <v>0.97775139999003313</v>
      </c>
      <c r="J4517">
        <v>7540.1764867256652</v>
      </c>
      <c r="K4517">
        <v>66955.546224524514</v>
      </c>
      <c r="L4517">
        <v>836.61391611713964</v>
      </c>
      <c r="M4517">
        <v>17147.603896218923</v>
      </c>
      <c r="N4517">
        <v>2664.791584013667</v>
      </c>
      <c r="O4517">
        <v>0.41973254983676489</v>
      </c>
      <c r="P4517">
        <v>1.0485918501513287</v>
      </c>
    </row>
    <row r="4518" spans="1:16" x14ac:dyDescent="0.25">
      <c r="A4518">
        <v>14.743804752826691</v>
      </c>
      <c r="B4518">
        <v>6.8798404316939417</v>
      </c>
      <c r="C4518">
        <v>93.662614615635945</v>
      </c>
      <c r="D4518">
        <v>255.49283300725867</v>
      </c>
      <c r="E4518">
        <v>167.3177587407593</v>
      </c>
      <c r="F4518">
        <v>389.3310976746269</v>
      </c>
      <c r="G4518">
        <v>455.44661746610183</v>
      </c>
      <c r="H4518">
        <v>8.7170250359557393</v>
      </c>
      <c r="I4518">
        <v>6.3193649319304281</v>
      </c>
      <c r="J4518">
        <v>133.37426375657313</v>
      </c>
      <c r="K4518">
        <v>396.29231984333086</v>
      </c>
      <c r="L4518">
        <v>241.33257916404099</v>
      </c>
      <c r="M4518">
        <v>594.78474874578819</v>
      </c>
      <c r="N4518">
        <v>496.94282579889307</v>
      </c>
      <c r="O4518">
        <v>7.7191675690717094</v>
      </c>
      <c r="P4518">
        <v>6.5352474178384963</v>
      </c>
    </row>
    <row r="4519" spans="1:16" x14ac:dyDescent="0.25">
      <c r="A4519">
        <v>59.783616244792938</v>
      </c>
      <c r="B4519">
        <v>7.1361720448667372</v>
      </c>
      <c r="C4519">
        <v>239.01450074496472</v>
      </c>
      <c r="D4519">
        <v>842.32137668037785</v>
      </c>
      <c r="E4519">
        <v>391.57791118507748</v>
      </c>
      <c r="F4519">
        <v>1028.5746268472651</v>
      </c>
      <c r="G4519">
        <v>591.08554892806023</v>
      </c>
      <c r="H4519">
        <v>6.4223222769807613</v>
      </c>
      <c r="I4519">
        <v>6.8021157478642964</v>
      </c>
      <c r="J4519">
        <v>350.27945734036609</v>
      </c>
      <c r="K4519">
        <v>1393.7189451154525</v>
      </c>
      <c r="L4519">
        <v>573.97120618923384</v>
      </c>
      <c r="M4519">
        <v>1592.2356456775369</v>
      </c>
      <c r="N4519">
        <v>675.12222292106037</v>
      </c>
      <c r="O4519">
        <v>5.5893413048952203</v>
      </c>
      <c r="P4519">
        <v>7.9751480271465596</v>
      </c>
    </row>
    <row r="4520" spans="1:16" x14ac:dyDescent="0.25">
      <c r="A4520">
        <v>46.833081781864166</v>
      </c>
      <c r="B4520">
        <v>8.7377464417564799</v>
      </c>
      <c r="C4520">
        <v>127.66361253700271</v>
      </c>
      <c r="D4520">
        <v>376.61428530840709</v>
      </c>
      <c r="E4520">
        <v>279.72460410801978</v>
      </c>
      <c r="F4520">
        <v>677.61011143842575</v>
      </c>
      <c r="G4520">
        <v>490.72446196888171</v>
      </c>
      <c r="H4520">
        <v>9.9165361234480436</v>
      </c>
      <c r="I4520">
        <v>8.2672422346515351</v>
      </c>
      <c r="J4520">
        <v>183.65314577529517</v>
      </c>
      <c r="K4520">
        <v>598.24899007215276</v>
      </c>
      <c r="L4520">
        <v>404.84115583235916</v>
      </c>
      <c r="M4520">
        <v>1039.5601680084769</v>
      </c>
      <c r="N4520">
        <v>543.73182982903063</v>
      </c>
      <c r="O4520">
        <v>8.7164122448688097</v>
      </c>
      <c r="P4520">
        <v>8.0684216086306932</v>
      </c>
    </row>
    <row r="4521" spans="1:16" x14ac:dyDescent="0.25">
      <c r="A4521">
        <v>75.998730599880219</v>
      </c>
      <c r="B4521">
        <v>2.4994632438173712</v>
      </c>
      <c r="C4521">
        <v>2837.6905880546742</v>
      </c>
      <c r="D4521">
        <v>20609.23624225182</v>
      </c>
      <c r="E4521">
        <v>649.34861065854841</v>
      </c>
      <c r="F4521">
        <v>4854.1490574499167</v>
      </c>
      <c r="G4521">
        <v>1684.8132998784438</v>
      </c>
      <c r="H4521">
        <v>0.86637882772544772</v>
      </c>
      <c r="I4521">
        <v>2.0039562296098286</v>
      </c>
      <c r="J4521">
        <v>3716.7535466363934</v>
      </c>
      <c r="K4521">
        <v>28459.827061137003</v>
      </c>
      <c r="L4521">
        <v>719.68283558364044</v>
      </c>
      <c r="M4521">
        <v>7855.6793891698808</v>
      </c>
      <c r="N4521">
        <v>1915.3840606526603</v>
      </c>
      <c r="O4521">
        <v>0.79389298307070189</v>
      </c>
      <c r="P4521">
        <v>1.553362382533555</v>
      </c>
    </row>
    <row r="4522" spans="1:16" x14ac:dyDescent="0.25">
      <c r="A4522">
        <v>16.473700821399689</v>
      </c>
      <c r="B4522">
        <v>3.6467880071315761</v>
      </c>
      <c r="C4522">
        <v>413.92593817226418</v>
      </c>
      <c r="D4522">
        <v>1725.2660295820031</v>
      </c>
      <c r="E4522">
        <v>319.94921339693161</v>
      </c>
      <c r="F4522">
        <v>899.41180253976916</v>
      </c>
      <c r="G4522">
        <v>720.31973242732852</v>
      </c>
      <c r="H4522">
        <v>2.6611853977797955</v>
      </c>
      <c r="I4522">
        <v>4.293469144156691</v>
      </c>
      <c r="J4522">
        <v>611.42099041783126</v>
      </c>
      <c r="K4522">
        <v>2900.6588120720521</v>
      </c>
      <c r="L4522">
        <v>469.98085075226373</v>
      </c>
      <c r="M4522">
        <v>1404.0717597997666</v>
      </c>
      <c r="N4522">
        <v>840.96456184855367</v>
      </c>
      <c r="O4522">
        <v>2.312146841937385</v>
      </c>
      <c r="P4522">
        <v>5.5763595866478308</v>
      </c>
    </row>
    <row r="4523" spans="1:16" x14ac:dyDescent="0.25">
      <c r="A4523">
        <v>97.105610549449921</v>
      </c>
      <c r="B4523">
        <v>9.8962319230447715</v>
      </c>
      <c r="C4523">
        <v>165.31644446055495</v>
      </c>
      <c r="D4523">
        <v>523.41413716978695</v>
      </c>
      <c r="E4523">
        <v>396.27283349803423</v>
      </c>
      <c r="F4523">
        <v>992.89299958528295</v>
      </c>
      <c r="G4523">
        <v>526.91303762006385</v>
      </c>
      <c r="H4523">
        <v>10.220082319195363</v>
      </c>
      <c r="I4523">
        <v>9.1865018122684745</v>
      </c>
      <c r="J4523">
        <v>239.80016753937545</v>
      </c>
      <c r="K4523">
        <v>847.10385944406664</v>
      </c>
      <c r="L4523">
        <v>576.32200532597176</v>
      </c>
      <c r="M4523">
        <v>1528.7884141808231</v>
      </c>
      <c r="N4523">
        <v>591.36150101999681</v>
      </c>
      <c r="O4523">
        <v>8.9383767603003292</v>
      </c>
      <c r="P4523">
        <v>9.6058849042321537</v>
      </c>
    </row>
    <row r="4524" spans="1:16" x14ac:dyDescent="0.25">
      <c r="A4524">
        <v>83.507397711277008</v>
      </c>
      <c r="B4524">
        <v>5.6133137894348799</v>
      </c>
      <c r="C4524">
        <v>531.67724323237042</v>
      </c>
      <c r="D4524">
        <v>2395.1250606243384</v>
      </c>
      <c r="E4524">
        <v>610.60019591706271</v>
      </c>
      <c r="F4524">
        <v>1772.4978987554771</v>
      </c>
      <c r="G4524">
        <v>795.48073885907945</v>
      </c>
      <c r="H4524">
        <v>3.7182350777341111</v>
      </c>
      <c r="I4524">
        <v>7.6370620467779853</v>
      </c>
      <c r="J4524">
        <v>784.59238372523168</v>
      </c>
      <c r="K4524">
        <v>4018.8564832991278</v>
      </c>
      <c r="L4524">
        <v>888.43508803741736</v>
      </c>
      <c r="M4524">
        <v>2778.2599037646132</v>
      </c>
      <c r="N4524">
        <v>935.34780613849523</v>
      </c>
      <c r="O4524">
        <v>3.2361340476225706</v>
      </c>
      <c r="P4524">
        <v>9.6745332810794267</v>
      </c>
    </row>
    <row r="4525" spans="1:16" x14ac:dyDescent="0.25">
      <c r="A4525">
        <v>89.054878652095795</v>
      </c>
      <c r="B4525">
        <v>8.7700588687694552</v>
      </c>
      <c r="C4525">
        <v>202.74880973637343</v>
      </c>
      <c r="D4525">
        <v>680.63114481659363</v>
      </c>
      <c r="E4525">
        <v>418.22941530302626</v>
      </c>
      <c r="F4525">
        <v>1075.8783225413208</v>
      </c>
      <c r="G4525">
        <v>560.46651091218303</v>
      </c>
      <c r="H4525">
        <v>8.3959571383142517</v>
      </c>
      <c r="I4525">
        <v>8.1201363472676871</v>
      </c>
      <c r="J4525">
        <v>295.8702921058391</v>
      </c>
      <c r="K4525">
        <v>1116.0622995537356</v>
      </c>
      <c r="L4525">
        <v>610.96150310498899</v>
      </c>
      <c r="M4525">
        <v>1661.4382866736619</v>
      </c>
      <c r="N4525">
        <v>635.26432722156096</v>
      </c>
      <c r="O4525">
        <v>7.3205191753623255</v>
      </c>
      <c r="P4525">
        <v>9.1272266499315773</v>
      </c>
    </row>
    <row r="4526" spans="1:16" x14ac:dyDescent="0.25">
      <c r="A4526">
        <v>52.864775478839874</v>
      </c>
      <c r="B4526">
        <v>7.2345916620472588</v>
      </c>
      <c r="C4526">
        <v>211.37687851862881</v>
      </c>
      <c r="D4526">
        <v>718.30510149580152</v>
      </c>
      <c r="E4526">
        <v>357.49572782818916</v>
      </c>
      <c r="F4526">
        <v>924.55053228809709</v>
      </c>
      <c r="G4526">
        <v>567.90686270022229</v>
      </c>
      <c r="H4526">
        <v>6.8187990084577974</v>
      </c>
      <c r="I4526">
        <v>6.7325635893069711</v>
      </c>
      <c r="J4526">
        <v>308.81167446847212</v>
      </c>
      <c r="K4526">
        <v>1180.7044750571558</v>
      </c>
      <c r="L4526">
        <v>522.70876584014877</v>
      </c>
      <c r="M4526">
        <v>1428.6172353469121</v>
      </c>
      <c r="N4526">
        <v>644.9678016347043</v>
      </c>
      <c r="O4526">
        <v>5.9422715351951121</v>
      </c>
      <c r="P4526">
        <v>7.6561516899823836</v>
      </c>
    </row>
    <row r="4527" spans="1:16" x14ac:dyDescent="0.25">
      <c r="A4527">
        <v>90.596962153911591</v>
      </c>
      <c r="B4527">
        <v>5.2071434557894651</v>
      </c>
      <c r="C4527">
        <v>670.68153167589924</v>
      </c>
      <c r="D4527">
        <v>3246.2069481889157</v>
      </c>
      <c r="E4527">
        <v>690.69343320571329</v>
      </c>
      <c r="F4527">
        <v>2073.8705083403838</v>
      </c>
      <c r="G4527">
        <v>875.93988830435114</v>
      </c>
      <c r="H4527">
        <v>3.1516301224412659</v>
      </c>
      <c r="I4527">
        <v>8.1254631987331969</v>
      </c>
      <c r="J4527">
        <v>985.54621257851238</v>
      </c>
      <c r="K4527">
        <v>5403.253356285215</v>
      </c>
      <c r="L4527">
        <v>985.86894621993304</v>
      </c>
      <c r="M4527">
        <v>3263.2871343490979</v>
      </c>
      <c r="N4527">
        <v>1034.4509212922105</v>
      </c>
      <c r="O4527">
        <v>2.7514336617581687</v>
      </c>
      <c r="P4527">
        <v>9.5818248176299399</v>
      </c>
    </row>
    <row r="4528" spans="1:16" x14ac:dyDescent="0.25">
      <c r="A4528">
        <v>87.674679338932037</v>
      </c>
      <c r="B4528">
        <v>2.4954288795792339</v>
      </c>
      <c r="C4528">
        <v>3121.7346860983553</v>
      </c>
      <c r="D4528">
        <v>23197.930597171588</v>
      </c>
      <c r="E4528">
        <v>661.50809787388289</v>
      </c>
      <c r="F4528">
        <v>5460.8643470208553</v>
      </c>
      <c r="G4528">
        <v>1761.9559549714224</v>
      </c>
      <c r="H4528">
        <v>0.83441204702423022</v>
      </c>
      <c r="I4528">
        <v>1.8410066602009536</v>
      </c>
      <c r="J4528">
        <v>4037.3405909090798</v>
      </c>
      <c r="K4528">
        <v>31457.589022113447</v>
      </c>
      <c r="L4528">
        <v>745.73804396924618</v>
      </c>
      <c r="M4528">
        <v>8856.9460439107734</v>
      </c>
      <c r="N4528">
        <v>1990.5660306681114</v>
      </c>
      <c r="O4528">
        <v>0.76801040488640182</v>
      </c>
      <c r="P4528">
        <v>1.4867253576539059</v>
      </c>
    </row>
    <row r="4529" spans="1:16" x14ac:dyDescent="0.25">
      <c r="A4529">
        <v>97.266467988491058</v>
      </c>
      <c r="B4529">
        <v>8.2456983733310416</v>
      </c>
      <c r="C4529">
        <v>248.76338676877847</v>
      </c>
      <c r="D4529">
        <v>887.22522493164854</v>
      </c>
      <c r="E4529">
        <v>468.14063083184618</v>
      </c>
      <c r="F4529">
        <v>1235.8727318488739</v>
      </c>
      <c r="G4529">
        <v>599.04015672956245</v>
      </c>
      <c r="H4529">
        <v>7.3096600820817121</v>
      </c>
      <c r="I4529">
        <v>7.9399334633394076</v>
      </c>
      <c r="J4529">
        <v>364.90622003387818</v>
      </c>
      <c r="K4529">
        <v>1470.8780734961874</v>
      </c>
      <c r="L4529">
        <v>686.70085302601615</v>
      </c>
      <c r="M4529">
        <v>1914.2714274981217</v>
      </c>
      <c r="N4529">
        <v>685.44436474351846</v>
      </c>
      <c r="O4529">
        <v>6.3592977906945185</v>
      </c>
      <c r="P4529">
        <v>9.3964246681337507</v>
      </c>
    </row>
    <row r="4530" spans="1:16" x14ac:dyDescent="0.25">
      <c r="A4530">
        <v>61.123571693897247</v>
      </c>
      <c r="B4530">
        <v>2.4129114098563904</v>
      </c>
      <c r="C4530">
        <v>2636.7043974650178</v>
      </c>
      <c r="D4530">
        <v>18807.028139296104</v>
      </c>
      <c r="E4530">
        <v>618.95097728824351</v>
      </c>
      <c r="F4530">
        <v>4281.8989491036791</v>
      </c>
      <c r="G4530">
        <v>1627.7645898408221</v>
      </c>
      <c r="H4530">
        <v>0.85998346583973118</v>
      </c>
      <c r="I4530">
        <v>2.0808938240409369</v>
      </c>
      <c r="J4530">
        <v>3486.2927830544945</v>
      </c>
      <c r="K4530">
        <v>26333.278066453215</v>
      </c>
      <c r="L4530">
        <v>677.44701836583113</v>
      </c>
      <c r="M4530">
        <v>6918.1486349296547</v>
      </c>
      <c r="N4530">
        <v>1859.0921423053742</v>
      </c>
      <c r="O4530">
        <v>0.78536950795581995</v>
      </c>
      <c r="P4530">
        <v>1.5597405767646881</v>
      </c>
    </row>
    <row r="4531" spans="1:16" x14ac:dyDescent="0.25">
      <c r="A4531">
        <v>69.116557776927948</v>
      </c>
      <c r="B4531">
        <v>8.5693046300589764</v>
      </c>
      <c r="C4531">
        <v>176.89094207725969</v>
      </c>
      <c r="D4531">
        <v>570.90178796448458</v>
      </c>
      <c r="E4531">
        <v>363.65452875908147</v>
      </c>
      <c r="F4531">
        <v>919.19985353243635</v>
      </c>
      <c r="G4531">
        <v>537.5229189931481</v>
      </c>
      <c r="H4531">
        <v>8.6311056555153431</v>
      </c>
      <c r="I4531">
        <v>7.9085391712293998</v>
      </c>
      <c r="J4531">
        <v>257.11967847080092</v>
      </c>
      <c r="K4531">
        <v>928.16172626040623</v>
      </c>
      <c r="L4531">
        <v>529.65301418508909</v>
      </c>
      <c r="M4531">
        <v>1416.6898071673897</v>
      </c>
      <c r="N4531">
        <v>605.2695086598776</v>
      </c>
      <c r="O4531">
        <v>7.5403122249134737</v>
      </c>
      <c r="P4531">
        <v>8.4930731340973384</v>
      </c>
    </row>
    <row r="4532" spans="1:16" x14ac:dyDescent="0.25">
      <c r="A4532">
        <v>22.064907133579254</v>
      </c>
      <c r="B4532">
        <v>5.385897961870846</v>
      </c>
      <c r="C4532">
        <v>213.20303880733442</v>
      </c>
      <c r="D4532">
        <v>726.34423657314699</v>
      </c>
      <c r="E4532">
        <v>268.10300421292919</v>
      </c>
      <c r="F4532">
        <v>694.12447289698093</v>
      </c>
      <c r="G4532">
        <v>569.46865360579625</v>
      </c>
      <c r="H4532">
        <v>5.0600137979932542</v>
      </c>
      <c r="I4532">
        <v>5.0184846755720116</v>
      </c>
      <c r="J4532">
        <v>311.55119959193888</v>
      </c>
      <c r="K4532">
        <v>1194.5040310149275</v>
      </c>
      <c r="L4532">
        <v>392.07580609610966</v>
      </c>
      <c r="M4532">
        <v>1072.6975140052125</v>
      </c>
      <c r="N4532">
        <v>647.00317548483167</v>
      </c>
      <c r="O4532">
        <v>4.4091147836870404</v>
      </c>
      <c r="P4532">
        <v>5.7200569700435882</v>
      </c>
    </row>
    <row r="4533" spans="1:16" x14ac:dyDescent="0.25">
      <c r="A4533">
        <v>62.20332282781601</v>
      </c>
      <c r="B4533">
        <v>7.2634324214402639</v>
      </c>
      <c r="C4533">
        <v>236.63008259506685</v>
      </c>
      <c r="D4533">
        <v>831.42829035076159</v>
      </c>
      <c r="E4533">
        <v>395.17000831609118</v>
      </c>
      <c r="F4533">
        <v>1036.7009072542369</v>
      </c>
      <c r="G4533">
        <v>589.12307945529164</v>
      </c>
      <c r="H4533">
        <v>6.5616190978921525</v>
      </c>
      <c r="I4533">
        <v>6.9069149609089466</v>
      </c>
      <c r="J4533">
        <v>346.70172318246154</v>
      </c>
      <c r="K4533">
        <v>1375.0015334977102</v>
      </c>
      <c r="L4533">
        <v>579.12557674716379</v>
      </c>
      <c r="M4533">
        <v>1604.5765469110768</v>
      </c>
      <c r="N4533">
        <v>672.57356120103964</v>
      </c>
      <c r="O4533">
        <v>5.7111191651549502</v>
      </c>
      <c r="P4533">
        <v>8.0788995135488033</v>
      </c>
    </row>
    <row r="4534" spans="1:16" x14ac:dyDescent="0.25">
      <c r="A4534">
        <v>91.378507435321808</v>
      </c>
      <c r="B4534">
        <v>8.0718387594472976</v>
      </c>
      <c r="C4534">
        <v>249.04189099902285</v>
      </c>
      <c r="D4534">
        <v>888.516581727264</v>
      </c>
      <c r="E4534">
        <v>458.70713526913022</v>
      </c>
      <c r="F4534">
        <v>1211.1384380077996</v>
      </c>
      <c r="G4534">
        <v>599.26580057022102</v>
      </c>
      <c r="H4534">
        <v>7.1525104542198905</v>
      </c>
      <c r="I4534">
        <v>7.7748393124114372</v>
      </c>
      <c r="J4534">
        <v>365.32403907403091</v>
      </c>
      <c r="K4534">
        <v>1473.0969836635818</v>
      </c>
      <c r="L4534">
        <v>672.87652968424254</v>
      </c>
      <c r="M4534">
        <v>1875.9912113577057</v>
      </c>
      <c r="N4534">
        <v>685.73696654501998</v>
      </c>
      <c r="O4534">
        <v>6.2225203063594359</v>
      </c>
      <c r="P4534">
        <v>9.2034338979866224</v>
      </c>
    </row>
    <row r="4535" spans="1:16" x14ac:dyDescent="0.25">
      <c r="A4535">
        <v>87.820159137248993</v>
      </c>
      <c r="B4535">
        <v>8.8125578097125352</v>
      </c>
      <c r="C4535">
        <v>198.49882917920027</v>
      </c>
      <c r="D4535">
        <v>662.26412366170928</v>
      </c>
      <c r="E4535">
        <v>412.72270720842778</v>
      </c>
      <c r="F4535">
        <v>1058.8355845998358</v>
      </c>
      <c r="G4535">
        <v>556.76342519789944</v>
      </c>
      <c r="H4535">
        <v>8.5036722609977744</v>
      </c>
      <c r="I4535">
        <v>8.1441095629107885</v>
      </c>
      <c r="J4535">
        <v>289.49724926425677</v>
      </c>
      <c r="K4535">
        <v>1084.5666637577531</v>
      </c>
      <c r="L4535">
        <v>602.6390317357243</v>
      </c>
      <c r="M4535">
        <v>1634.6161060527313</v>
      </c>
      <c r="N4535">
        <v>630.43058825599724</v>
      </c>
      <c r="O4535">
        <v>7.416510472210728</v>
      </c>
      <c r="P4535">
        <v>9.0968298707199118</v>
      </c>
    </row>
    <row r="4536" spans="1:16" x14ac:dyDescent="0.25">
      <c r="A4536">
        <v>86.079936563968658</v>
      </c>
      <c r="B4536">
        <v>9.1117134774300208</v>
      </c>
      <c r="C4536">
        <v>181.5732314088479</v>
      </c>
      <c r="D4536">
        <v>590.40578597479168</v>
      </c>
      <c r="E4536">
        <v>395.42298818048926</v>
      </c>
      <c r="F4536">
        <v>1002.8825963496158</v>
      </c>
      <c r="G4536">
        <v>541.75301234628603</v>
      </c>
      <c r="H4536">
        <v>9.0889387642715445</v>
      </c>
      <c r="I4536">
        <v>8.400521541180586</v>
      </c>
      <c r="J4536">
        <v>264.13142974107853</v>
      </c>
      <c r="K4536">
        <v>961.50693203115043</v>
      </c>
      <c r="L4536">
        <v>576.25145591201442</v>
      </c>
      <c r="M4536">
        <v>1546.243429305737</v>
      </c>
      <c r="N4536">
        <v>610.80789139779097</v>
      </c>
      <c r="O4536">
        <v>7.9370763225440752</v>
      </c>
      <c r="P4536">
        <v>9.1092523087684594</v>
      </c>
    </row>
    <row r="4537" spans="1:16" x14ac:dyDescent="0.25">
      <c r="A4537">
        <v>95.482142388820648</v>
      </c>
      <c r="B4537">
        <v>6.9453985663734583</v>
      </c>
      <c r="C4537">
        <v>362.2005637347109</v>
      </c>
      <c r="D4537">
        <v>1448.5809687782016</v>
      </c>
      <c r="E4537">
        <v>543.45481636001341</v>
      </c>
      <c r="F4537">
        <v>1502.7923214356649</v>
      </c>
      <c r="G4537">
        <v>684.68619308072425</v>
      </c>
      <c r="H4537">
        <v>5.3354230147729229</v>
      </c>
      <c r="I4537">
        <v>7.6580803929076007</v>
      </c>
      <c r="J4537">
        <v>534.58875424882763</v>
      </c>
      <c r="K4537">
        <v>2431.7671157866994</v>
      </c>
      <c r="L4537">
        <v>799.6192946037603</v>
      </c>
      <c r="M4537">
        <v>2341.0839250203576</v>
      </c>
      <c r="N4537">
        <v>795.65631506462591</v>
      </c>
      <c r="O4537">
        <v>4.6344085743198082</v>
      </c>
      <c r="P4537">
        <v>9.8188311211446528</v>
      </c>
    </row>
    <row r="4538" spans="1:16" x14ac:dyDescent="0.25">
      <c r="A4538">
        <v>59.179875671863556</v>
      </c>
      <c r="B4538">
        <v>5.7030883403908224</v>
      </c>
      <c r="C4538">
        <v>394.65623522926126</v>
      </c>
      <c r="D4538">
        <v>1620.8278698818121</v>
      </c>
      <c r="E4538">
        <v>480.30592279946006</v>
      </c>
      <c r="F4538">
        <v>1342.2528840353245</v>
      </c>
      <c r="G4538">
        <v>707.25646856155458</v>
      </c>
      <c r="H4538">
        <v>4.2388828757569819</v>
      </c>
      <c r="I4538">
        <v>6.5517762281933649</v>
      </c>
      <c r="J4538">
        <v>582.84735285393356</v>
      </c>
      <c r="K4538">
        <v>2724.1198069280872</v>
      </c>
      <c r="L4538">
        <v>706.11049229556522</v>
      </c>
      <c r="M4538">
        <v>2093.8101185244154</v>
      </c>
      <c r="N4538">
        <v>824.39451716554186</v>
      </c>
      <c r="O4538">
        <v>3.6823777214979168</v>
      </c>
      <c r="P4538">
        <v>8.4857530754199075</v>
      </c>
    </row>
    <row r="4539" spans="1:16" x14ac:dyDescent="0.25">
      <c r="A4539">
        <v>79.660402953624725</v>
      </c>
      <c r="B4539">
        <v>1.4716336437459767</v>
      </c>
      <c r="C4539">
        <v>7390.7592048147299</v>
      </c>
      <c r="D4539">
        <v>65951.655882931111</v>
      </c>
      <c r="E4539">
        <v>608.54632074398603</v>
      </c>
      <c r="F4539">
        <v>11080.79090790575</v>
      </c>
      <c r="G4539">
        <v>2642.1995312968525</v>
      </c>
      <c r="H4539">
        <v>0.35973071626799924</v>
      </c>
      <c r="I4539">
        <v>0.84951521325525381</v>
      </c>
      <c r="J4539">
        <v>8524.8219748810916</v>
      </c>
      <c r="K4539">
        <v>77791.237703633989</v>
      </c>
      <c r="L4539">
        <v>827.44872395315213</v>
      </c>
      <c r="M4539">
        <v>18388.6348147873</v>
      </c>
      <c r="N4539">
        <v>2825.5215266279588</v>
      </c>
      <c r="O4539">
        <v>0.34337032989034344</v>
      </c>
      <c r="P4539">
        <v>0.9609201450031396</v>
      </c>
    </row>
    <row r="4540" spans="1:16" x14ac:dyDescent="0.25">
      <c r="A4540">
        <v>72.29349809885025</v>
      </c>
      <c r="B4540">
        <v>2.0929746171354164</v>
      </c>
      <c r="C4540">
        <v>3850.5111970446887</v>
      </c>
      <c r="D4540">
        <v>30031.997034605814</v>
      </c>
      <c r="E4540">
        <v>589.58230497571844</v>
      </c>
      <c r="F4540">
        <v>6015.2272612530996</v>
      </c>
      <c r="G4540">
        <v>1944.4072225142468</v>
      </c>
      <c r="H4540">
        <v>0.64707669399496337</v>
      </c>
      <c r="I4540">
        <v>1.3441964487095845</v>
      </c>
      <c r="J4540">
        <v>4837.6190608371326</v>
      </c>
      <c r="K4540">
        <v>39132.215979300621</v>
      </c>
      <c r="L4540">
        <v>691.94403804900764</v>
      </c>
      <c r="M4540">
        <v>9805.2279041942165</v>
      </c>
      <c r="N4540">
        <v>2165.0428968439819</v>
      </c>
      <c r="O4540">
        <v>0.60147373847661356</v>
      </c>
      <c r="P4540">
        <v>1.1788666486222779</v>
      </c>
    </row>
    <row r="4541" spans="1:16" x14ac:dyDescent="0.25">
      <c r="A4541">
        <v>13.266500890254974</v>
      </c>
      <c r="B4541">
        <v>7.9667418090645175</v>
      </c>
      <c r="C4541">
        <v>64.785421953004757</v>
      </c>
      <c r="D4541">
        <v>162.82116866626234</v>
      </c>
      <c r="E4541">
        <v>137.58057796285854</v>
      </c>
      <c r="F4541">
        <v>305.71297168829193</v>
      </c>
      <c r="G4541">
        <v>423.13155590691582</v>
      </c>
      <c r="H4541">
        <v>11.447830792576703</v>
      </c>
      <c r="I4541">
        <v>6.7408406082840573</v>
      </c>
      <c r="J4541">
        <v>91.195895607907843</v>
      </c>
      <c r="K4541">
        <v>245.57236464367497</v>
      </c>
      <c r="L4541">
        <v>198.5092683569919</v>
      </c>
      <c r="M4541">
        <v>464.79602827826329</v>
      </c>
      <c r="N4541">
        <v>453.56418926722699</v>
      </c>
      <c r="O4541">
        <v>10.244024758710879</v>
      </c>
      <c r="P4541">
        <v>7.3134281814008304</v>
      </c>
    </row>
    <row r="4542" spans="1:16" x14ac:dyDescent="0.25">
      <c r="A4542">
        <v>91.999844372272491</v>
      </c>
      <c r="B4542">
        <v>1.3829651610920086</v>
      </c>
      <c r="C4542">
        <v>8725.4254467921892</v>
      </c>
      <c r="D4542">
        <v>80384.614703764222</v>
      </c>
      <c r="E4542">
        <v>672.58233454814319</v>
      </c>
      <c r="F4542">
        <v>13819.805328406379</v>
      </c>
      <c r="G4542">
        <v>2858.4060457969199</v>
      </c>
      <c r="H4542">
        <v>0.31929451892202199</v>
      </c>
      <c r="I4542">
        <v>0.84063554886557557</v>
      </c>
      <c r="J4542">
        <v>9911.7751918801332</v>
      </c>
      <c r="K4542">
        <v>93634.42035364297</v>
      </c>
      <c r="L4542">
        <v>953.45040273163261</v>
      </c>
      <c r="M4542">
        <v>23055.125338214144</v>
      </c>
      <c r="N4542">
        <v>3039.2402303134118</v>
      </c>
      <c r="O4542">
        <v>0.30610371237118333</v>
      </c>
      <c r="P4542">
        <v>1.0039728465199236</v>
      </c>
    </row>
    <row r="4543" spans="1:16" x14ac:dyDescent="0.25">
      <c r="A4543">
        <v>3.8868009448051453</v>
      </c>
      <c r="B4543">
        <v>3.0899127412498157</v>
      </c>
      <c r="C4543">
        <v>202.43736467734212</v>
      </c>
      <c r="D4543">
        <v>679.28087514314302</v>
      </c>
      <c r="E4543">
        <v>147.15951120901735</v>
      </c>
      <c r="F4543">
        <v>378.48745089461363</v>
      </c>
      <c r="G4543">
        <v>560.19601088019135</v>
      </c>
      <c r="H4543">
        <v>2.9598075108233322</v>
      </c>
      <c r="I4543">
        <v>2.860490580792665</v>
      </c>
      <c r="J4543">
        <v>295.40322608003436</v>
      </c>
      <c r="K4543">
        <v>1113.7463987079386</v>
      </c>
      <c r="L4543">
        <v>214.96765022312397</v>
      </c>
      <c r="M4543">
        <v>584.47080254974139</v>
      </c>
      <c r="N4543">
        <v>634.91133257807371</v>
      </c>
      <c r="O4543">
        <v>2.5807373903572985</v>
      </c>
      <c r="P4543">
        <v>3.2138223455787456</v>
      </c>
    </row>
    <row r="4544" spans="1:16" x14ac:dyDescent="0.25">
      <c r="A4544">
        <v>9.9511972069740295</v>
      </c>
      <c r="B4544">
        <v>9.2541723464983043</v>
      </c>
      <c r="C4544">
        <v>40.730346224500629</v>
      </c>
      <c r="D4544">
        <v>94.327388456766215</v>
      </c>
      <c r="E4544">
        <v>100.26162426686882</v>
      </c>
      <c r="F4544">
        <v>211.28705809702706</v>
      </c>
      <c r="G4544">
        <v>394.36794449564866</v>
      </c>
      <c r="H4544">
        <v>15.414963119399811</v>
      </c>
      <c r="I4544">
        <v>6.7812390319243594</v>
      </c>
      <c r="J4544">
        <v>56.596210846007764</v>
      </c>
      <c r="K4544">
        <v>137.81951568279106</v>
      </c>
      <c r="L4544">
        <v>145.56542219467897</v>
      </c>
      <c r="M4544">
        <v>319.40184144467105</v>
      </c>
      <c r="N4544">
        <v>414.12346059572184</v>
      </c>
      <c r="O4544">
        <v>14.001705298780793</v>
      </c>
      <c r="P4544">
        <v>7.6346387180419502</v>
      </c>
    </row>
    <row r="4545" spans="1:16" x14ac:dyDescent="0.25">
      <c r="A4545">
        <v>78.766847550868988</v>
      </c>
      <c r="B4545">
        <v>5.7876940397855341</v>
      </c>
      <c r="C4545">
        <v>474.32592580309483</v>
      </c>
      <c r="D4545">
        <v>2062.3843055405155</v>
      </c>
      <c r="E4545">
        <v>570.78921562189169</v>
      </c>
      <c r="F4545">
        <v>1632.3088766149481</v>
      </c>
      <c r="G4545">
        <v>759.80484528475313</v>
      </c>
      <c r="H4545">
        <v>4.0070370099039936</v>
      </c>
      <c r="I4545">
        <v>7.3527736545106475</v>
      </c>
      <c r="J4545">
        <v>700.56880137689427</v>
      </c>
      <c r="K4545">
        <v>3466.5333768974897</v>
      </c>
      <c r="L4545">
        <v>835.1199771306201</v>
      </c>
      <c r="M4545">
        <v>2553.7664096872659</v>
      </c>
      <c r="N4545">
        <v>890.75586838842867</v>
      </c>
      <c r="O4545">
        <v>3.4840449817962025</v>
      </c>
      <c r="P4545">
        <v>9.4999752256604637</v>
      </c>
    </row>
    <row r="4546" spans="1:16" x14ac:dyDescent="0.25">
      <c r="A4546">
        <v>83.732456505298615</v>
      </c>
      <c r="B4546">
        <v>1.9327618171933012</v>
      </c>
      <c r="C4546">
        <v>4848.8924742204917</v>
      </c>
      <c r="D4546">
        <v>39759.556363185242</v>
      </c>
      <c r="E4546">
        <v>600.16276412523473</v>
      </c>
      <c r="F4546">
        <v>7633.558531340328</v>
      </c>
      <c r="G4546">
        <v>2166.7884936435808</v>
      </c>
      <c r="H4546">
        <v>0.54899421996866427</v>
      </c>
      <c r="I4546">
        <v>1.1343304931509792</v>
      </c>
      <c r="J4546">
        <v>5897.7516786333363</v>
      </c>
      <c r="K4546">
        <v>49702.063708870839</v>
      </c>
      <c r="L4546">
        <v>739.34116844168773</v>
      </c>
      <c r="M4546">
        <v>12516.753514651142</v>
      </c>
      <c r="N4546">
        <v>2374.1495043012778</v>
      </c>
      <c r="O4546">
        <v>0.5156838476893405</v>
      </c>
      <c r="P4546">
        <v>1.0864173652477944</v>
      </c>
    </row>
    <row r="4547" spans="1:16" x14ac:dyDescent="0.25">
      <c r="A4547">
        <v>93.545739829540253</v>
      </c>
      <c r="B4547">
        <v>8.3081406465350067</v>
      </c>
      <c r="C4547">
        <v>237.50087002779989</v>
      </c>
      <c r="D4547">
        <v>835.40230659428096</v>
      </c>
      <c r="E4547">
        <v>453.42495910407303</v>
      </c>
      <c r="F4547">
        <v>1190.0790301110917</v>
      </c>
      <c r="G4547">
        <v>589.84055467602286</v>
      </c>
      <c r="H4547">
        <v>7.4949953359829964</v>
      </c>
      <c r="I4547">
        <v>7.9071938275560978</v>
      </c>
      <c r="J4547">
        <v>348.00831652223286</v>
      </c>
      <c r="K4547">
        <v>1381.8299637884638</v>
      </c>
      <c r="L4547">
        <v>664.54560161639643</v>
      </c>
      <c r="M4547">
        <v>1842.0712017024348</v>
      </c>
      <c r="N4547">
        <v>673.50544315836021</v>
      </c>
      <c r="O4547">
        <v>6.5232826214082502</v>
      </c>
      <c r="P4547">
        <v>9.2569358338374421</v>
      </c>
    </row>
    <row r="4548" spans="1:16" x14ac:dyDescent="0.25">
      <c r="A4548">
        <v>16.470514357089996</v>
      </c>
      <c r="B4548">
        <v>1.433698797594702</v>
      </c>
      <c r="C4548">
        <v>3102.8962002518442</v>
      </c>
      <c r="D4548">
        <v>23024.821819523666</v>
      </c>
      <c r="E4548">
        <v>379.52105977082192</v>
      </c>
      <c r="F4548">
        <v>3113.5071896288332</v>
      </c>
      <c r="G4548">
        <v>1756.9565172833632</v>
      </c>
      <c r="H4548">
        <v>0.48048759462242352</v>
      </c>
      <c r="I4548">
        <v>1.062900836204429</v>
      </c>
      <c r="J4548">
        <v>4016.2494128290896</v>
      </c>
      <c r="K4548">
        <v>31258.986381593015</v>
      </c>
      <c r="L4548">
        <v>427.37362584266538</v>
      </c>
      <c r="M4548">
        <v>5049.0696825718651</v>
      </c>
      <c r="N4548">
        <v>1985.7233991009775</v>
      </c>
      <c r="O4548">
        <v>0.44212549780643207</v>
      </c>
      <c r="P4548">
        <v>0.85619982757635249</v>
      </c>
    </row>
    <row r="4549" spans="1:16" x14ac:dyDescent="0.25">
      <c r="A4549">
        <v>61.740506589412689</v>
      </c>
      <c r="B4549">
        <v>4.9573357131048832</v>
      </c>
      <c r="C4549">
        <v>561.02996870264622</v>
      </c>
      <c r="D4549">
        <v>2569.812723643337</v>
      </c>
      <c r="E4549">
        <v>564.67485419337811</v>
      </c>
      <c r="F4549">
        <v>1651.2576554169839</v>
      </c>
      <c r="G4549">
        <v>813.13415005645311</v>
      </c>
      <c r="H4549">
        <v>3.215970691683363</v>
      </c>
      <c r="I4549">
        <v>6.969129435385625</v>
      </c>
      <c r="J4549">
        <v>827.3490931999869</v>
      </c>
      <c r="K4549">
        <v>4306.3170092701403</v>
      </c>
      <c r="L4549">
        <v>818.80757719672658</v>
      </c>
      <c r="M4549">
        <v>2590.5208526267957</v>
      </c>
      <c r="N4549">
        <v>957.26863412075261</v>
      </c>
      <c r="O4549">
        <v>2.8006269685063678</v>
      </c>
      <c r="P4549">
        <v>8.7099869395008689</v>
      </c>
    </row>
    <row r="4550" spans="1:16" x14ac:dyDescent="0.25">
      <c r="A4550">
        <v>41.193630039691925</v>
      </c>
      <c r="B4550">
        <v>0.61499681661646255</v>
      </c>
      <c r="C4550">
        <v>17475.137592179246</v>
      </c>
      <c r="D4550">
        <v>185355.83762138672</v>
      </c>
      <c r="E4550">
        <v>921.69841974901306</v>
      </c>
      <c r="F4550">
        <v>26069.839449846713</v>
      </c>
      <c r="G4550">
        <v>4005.1321353494654</v>
      </c>
      <c r="H4550">
        <v>0.1135219248422346</v>
      </c>
      <c r="I4550">
        <v>0.67711423193335962</v>
      </c>
      <c r="J4550">
        <v>20014.516672287245</v>
      </c>
      <c r="K4550">
        <v>221723.80793679759</v>
      </c>
      <c r="L4550">
        <v>1553.6689954104015</v>
      </c>
      <c r="M4550">
        <v>44662.373001842141</v>
      </c>
      <c r="N4550">
        <v>4296.2588515159323</v>
      </c>
      <c r="O4550">
        <v>0.10919154804389918</v>
      </c>
      <c r="P4550">
        <v>0.89451200948737741</v>
      </c>
    </row>
    <row r="4551" spans="1:16" x14ac:dyDescent="0.25">
      <c r="A4551">
        <v>13.980481326580048</v>
      </c>
      <c r="B4551">
        <v>4.1681895140910186</v>
      </c>
      <c r="C4551">
        <v>269.62162270805055</v>
      </c>
      <c r="D4551">
        <v>985.21752691637334</v>
      </c>
      <c r="E4551">
        <v>253.45535314973225</v>
      </c>
      <c r="F4551">
        <v>675.86801691734877</v>
      </c>
      <c r="G4551">
        <v>615.70389443608667</v>
      </c>
      <c r="H4551">
        <v>3.5840298986637329</v>
      </c>
      <c r="I4551">
        <v>4.1078922106992035</v>
      </c>
      <c r="J4551">
        <v>396.18945158086984</v>
      </c>
      <c r="K4551">
        <v>1639.2157083968743</v>
      </c>
      <c r="L4551">
        <v>372.27506468535938</v>
      </c>
      <c r="M4551">
        <v>1048.130708785169</v>
      </c>
      <c r="N4551">
        <v>707.02269264959978</v>
      </c>
      <c r="O4551">
        <v>3.1161302356263603</v>
      </c>
      <c r="P4551">
        <v>4.9527185726236729</v>
      </c>
    </row>
    <row r="4552" spans="1:16" x14ac:dyDescent="0.25">
      <c r="A4552">
        <v>49.940805017948151</v>
      </c>
      <c r="B4552">
        <v>5.0460201104106783</v>
      </c>
      <c r="C4552">
        <v>458.62955983585925</v>
      </c>
      <c r="D4552">
        <v>1973.40742482014</v>
      </c>
      <c r="E4552">
        <v>483.46459037161435</v>
      </c>
      <c r="F4552">
        <v>1376.6600915225556</v>
      </c>
      <c r="G4552">
        <v>749.74443773470739</v>
      </c>
      <c r="H4552">
        <v>3.5393092823749623</v>
      </c>
      <c r="I4552">
        <v>6.2865486263133947</v>
      </c>
      <c r="J4552">
        <v>677.46451301623051</v>
      </c>
      <c r="K4552">
        <v>3317.7851149216453</v>
      </c>
      <c r="L4552">
        <v>708.22424955957888</v>
      </c>
      <c r="M4552">
        <v>2152.6314301349566</v>
      </c>
      <c r="N4552">
        <v>878.11233795820976</v>
      </c>
      <c r="O4552">
        <v>3.0766671060172737</v>
      </c>
      <c r="P4552">
        <v>8.1483155289106115</v>
      </c>
    </row>
    <row r="4553" spans="1:16" x14ac:dyDescent="0.25">
      <c r="A4553">
        <v>79.991677224636078</v>
      </c>
      <c r="B4553">
        <v>4.8098341729291381</v>
      </c>
      <c r="C4553">
        <v>730.58429106603364</v>
      </c>
      <c r="D4553">
        <v>3630.1985433708146</v>
      </c>
      <c r="E4553">
        <v>685.75704155947335</v>
      </c>
      <c r="F4553">
        <v>2088.5765309827211</v>
      </c>
      <c r="G4553">
        <v>908.4175242612971</v>
      </c>
      <c r="H4553">
        <v>2.8158379400378979</v>
      </c>
      <c r="I4553">
        <v>7.8458672183272302</v>
      </c>
      <c r="J4553">
        <v>1070.9399677152035</v>
      </c>
      <c r="K4553">
        <v>6014.907694194545</v>
      </c>
      <c r="L4553">
        <v>968.77306580434606</v>
      </c>
      <c r="M4553">
        <v>3291.2458973287762</v>
      </c>
      <c r="N4553">
        <v>1073.8552421314814</v>
      </c>
      <c r="O4553">
        <v>2.4619523694587637</v>
      </c>
      <c r="P4553">
        <v>8.9459718574093863</v>
      </c>
    </row>
    <row r="4554" spans="1:16" x14ac:dyDescent="0.25">
      <c r="A4554">
        <v>34.621157944202423</v>
      </c>
      <c r="B4554">
        <v>0.97301737115937748</v>
      </c>
      <c r="C4554">
        <v>9059.6341863712805</v>
      </c>
      <c r="D4554">
        <v>84066.519030632364</v>
      </c>
      <c r="E4554">
        <v>493.21000242608238</v>
      </c>
      <c r="F4554">
        <v>10394.964534968356</v>
      </c>
      <c r="G4554">
        <v>2909.984847170479</v>
      </c>
      <c r="H4554">
        <v>0.2218016489748936</v>
      </c>
      <c r="I4554">
        <v>0.60155499803198986</v>
      </c>
      <c r="J4554">
        <v>10262.955703921114</v>
      </c>
      <c r="K4554">
        <v>97745.884523209286</v>
      </c>
      <c r="L4554">
        <v>705.90765533944477</v>
      </c>
      <c r="M4554">
        <v>17363.117853136217</v>
      </c>
      <c r="N4554">
        <v>3091.3320586583909</v>
      </c>
      <c r="O4554">
        <v>0.21280517858109146</v>
      </c>
      <c r="P4554">
        <v>0.72574836514043983</v>
      </c>
    </row>
    <row r="4555" spans="1:16" x14ac:dyDescent="0.25">
      <c r="A4555">
        <v>1.33116215467453</v>
      </c>
      <c r="B4555">
        <v>3.4885020168213687</v>
      </c>
      <c r="C4555">
        <v>72.914029967925657</v>
      </c>
      <c r="D4555">
        <v>187.84715608474963</v>
      </c>
      <c r="E4555">
        <v>67.384622644105946</v>
      </c>
      <c r="F4555">
        <v>151.91566836494286</v>
      </c>
      <c r="G4555">
        <v>432.4670181052137</v>
      </c>
      <c r="H4555">
        <v>4.8179719324913233</v>
      </c>
      <c r="I4555">
        <v>3.0427388068982841</v>
      </c>
      <c r="J4555">
        <v>103.00650858903454</v>
      </c>
      <c r="K4555">
        <v>285.82177416922195</v>
      </c>
      <c r="L4555">
        <v>97.164816383103869</v>
      </c>
      <c r="M4555">
        <v>231.31912076780617</v>
      </c>
      <c r="N4555">
        <v>466.16887207622898</v>
      </c>
      <c r="O4555">
        <v>4.2961848284458153</v>
      </c>
      <c r="P4555">
        <v>3.2554871681325852</v>
      </c>
    </row>
    <row r="4556" spans="1:16" x14ac:dyDescent="0.25">
      <c r="A4556">
        <v>57.623299658298492</v>
      </c>
      <c r="B4556">
        <v>1.9553447081357727</v>
      </c>
      <c r="C4556">
        <v>3797.0715001605977</v>
      </c>
      <c r="D4556">
        <v>29522.451794666325</v>
      </c>
      <c r="E4556">
        <v>548.16773409507641</v>
      </c>
      <c r="F4556">
        <v>5516.0213989922468</v>
      </c>
      <c r="G4556">
        <v>1931.6853474850527</v>
      </c>
      <c r="H4556">
        <v>0.60766975684714664</v>
      </c>
      <c r="I4556">
        <v>1.2651938232114621</v>
      </c>
      <c r="J4556">
        <v>4779.8500047077732</v>
      </c>
      <c r="K4556">
        <v>38569.307560969479</v>
      </c>
      <c r="L4556">
        <v>641.54167038648313</v>
      </c>
      <c r="M4556">
        <v>8988.3941287385624</v>
      </c>
      <c r="N4556">
        <v>2152.9948871868951</v>
      </c>
      <c r="O4556">
        <v>0.56447570507268963</v>
      </c>
      <c r="P4556">
        <v>1.1037029641356189</v>
      </c>
    </row>
    <row r="4557" spans="1:16" x14ac:dyDescent="0.25">
      <c r="A4557">
        <v>54.871433675289154</v>
      </c>
      <c r="B4557">
        <v>4.2323642108224329</v>
      </c>
      <c r="C4557">
        <v>734.31445896978403</v>
      </c>
      <c r="D4557">
        <v>3654.4231695255362</v>
      </c>
      <c r="E4557">
        <v>606.00968822536913</v>
      </c>
      <c r="F4557">
        <v>1847.3356054439257</v>
      </c>
      <c r="G4557">
        <v>910.40152932692013</v>
      </c>
      <c r="H4557">
        <v>2.4728605100371448</v>
      </c>
      <c r="I4557">
        <v>6.9210216305239189</v>
      </c>
      <c r="J4557">
        <v>1076.2333996300113</v>
      </c>
      <c r="K4557">
        <v>6053.2342123757535</v>
      </c>
      <c r="L4557">
        <v>855.53381136172322</v>
      </c>
      <c r="M4557">
        <v>2911.3464179368025</v>
      </c>
      <c r="N4557">
        <v>1076.2509538799288</v>
      </c>
      <c r="O4557">
        <v>2.1622846167158163</v>
      </c>
      <c r="P4557">
        <v>7.8743549502844585</v>
      </c>
    </row>
    <row r="4558" spans="1:16" x14ac:dyDescent="0.25">
      <c r="A4558">
        <v>49.174708187580109</v>
      </c>
      <c r="B4558">
        <v>2.5272377215379693</v>
      </c>
      <c r="C4558">
        <v>2075.1038082977029</v>
      </c>
      <c r="D4558">
        <v>13922.950854106472</v>
      </c>
      <c r="E4558">
        <v>631.42849361044887</v>
      </c>
      <c r="F4558">
        <v>3373.7032566821922</v>
      </c>
      <c r="G4558">
        <v>1455.2742212612604</v>
      </c>
      <c r="H4558">
        <v>0.98694908392236724</v>
      </c>
      <c r="I4558">
        <v>2.8968248531402709</v>
      </c>
      <c r="J4558">
        <v>2823.2927204475095</v>
      </c>
      <c r="K4558">
        <v>20358.574370982715</v>
      </c>
      <c r="L4558">
        <v>665.75846915049215</v>
      </c>
      <c r="M4558">
        <v>5422.6306924186611</v>
      </c>
      <c r="N4558">
        <v>1684.5721069499334</v>
      </c>
      <c r="O4558">
        <v>0.89179239273086408</v>
      </c>
      <c r="P4558">
        <v>1.9295508376444757</v>
      </c>
    </row>
    <row r="4559" spans="1:16" x14ac:dyDescent="0.25">
      <c r="A4559">
        <v>21.0347940325737</v>
      </c>
      <c r="B4559">
        <v>1.9528063211693709</v>
      </c>
      <c r="C4559">
        <v>1970.0947726163488</v>
      </c>
      <c r="D4559">
        <v>13038.309223640978</v>
      </c>
      <c r="E4559">
        <v>486.44664536313337</v>
      </c>
      <c r="F4559">
        <v>2455.0523371725135</v>
      </c>
      <c r="G4559">
        <v>1420.4854581958853</v>
      </c>
      <c r="H4559">
        <v>0.77797469351618553</v>
      </c>
      <c r="I4559">
        <v>2.3959555045686702</v>
      </c>
      <c r="J4559">
        <v>2695.7209047993661</v>
      </c>
      <c r="K4559">
        <v>19235.462887564561</v>
      </c>
      <c r="L4559">
        <v>509.12605643898797</v>
      </c>
      <c r="M4559">
        <v>3941.7807900916614</v>
      </c>
      <c r="N4559">
        <v>1648.479190286514</v>
      </c>
      <c r="O4559">
        <v>0.70142460901750692</v>
      </c>
      <c r="P4559">
        <v>1.5566698178144029</v>
      </c>
    </row>
    <row r="4560" spans="1:16" x14ac:dyDescent="0.25">
      <c r="A4560">
        <v>25.451103746891022</v>
      </c>
      <c r="B4560">
        <v>0.99443167195341153</v>
      </c>
      <c r="C4560">
        <v>7524.5753015939426</v>
      </c>
      <c r="D4560">
        <v>67378.866891609156</v>
      </c>
      <c r="E4560">
        <v>417.84740224136652</v>
      </c>
      <c r="F4560">
        <v>7713.3785574371796</v>
      </c>
      <c r="G4560">
        <v>2664.6986550776633</v>
      </c>
      <c r="H4560">
        <v>0.24157168220290787</v>
      </c>
      <c r="I4560">
        <v>0.57624513297753177</v>
      </c>
      <c r="J4560">
        <v>8663.0238482937621</v>
      </c>
      <c r="K4560">
        <v>79340.304244887244</v>
      </c>
      <c r="L4560">
        <v>570.68415843196567</v>
      </c>
      <c r="M4560">
        <v>12807.473975968043</v>
      </c>
      <c r="N4560">
        <v>2847.4367149825407</v>
      </c>
      <c r="O4560">
        <v>0.23070893441954815</v>
      </c>
      <c r="P4560">
        <v>0.65606265088179516</v>
      </c>
    </row>
    <row r="4561" spans="1:16" x14ac:dyDescent="0.25">
      <c r="A4561">
        <v>57.777725160121918</v>
      </c>
      <c r="B4561">
        <v>6.4330286243258223</v>
      </c>
      <c r="C4561">
        <v>294.5642549155537</v>
      </c>
      <c r="D4561">
        <v>1105.6638042013087</v>
      </c>
      <c r="E4561">
        <v>421.83661746602331</v>
      </c>
      <c r="F4561">
        <v>1137.263460865466</v>
      </c>
      <c r="G4561">
        <v>635.04185596390448</v>
      </c>
      <c r="H4561">
        <v>5.3484478204840205</v>
      </c>
      <c r="I4561">
        <v>6.5280271446269111</v>
      </c>
      <c r="J4561">
        <v>433.56320993004152</v>
      </c>
      <c r="K4561">
        <v>1845.9017880501588</v>
      </c>
      <c r="L4561">
        <v>620.28406450576097</v>
      </c>
      <c r="M4561">
        <v>1766.0216584885495</v>
      </c>
      <c r="N4561">
        <v>731.98515594479613</v>
      </c>
      <c r="O4561">
        <v>4.6478465738648485</v>
      </c>
      <c r="P4561">
        <v>8.0321353421478641</v>
      </c>
    </row>
    <row r="4562" spans="1:16" x14ac:dyDescent="0.25">
      <c r="A4562">
        <v>34.435823738574982</v>
      </c>
      <c r="B4562">
        <v>5.543059695705562</v>
      </c>
      <c r="C4562">
        <v>279.20394966520087</v>
      </c>
      <c r="D4562">
        <v>1031.080358129864</v>
      </c>
      <c r="E4562">
        <v>347.24522448871562</v>
      </c>
      <c r="F4562">
        <v>929.99041503463809</v>
      </c>
      <c r="G4562">
        <v>623.20579627218922</v>
      </c>
      <c r="H4562">
        <v>4.7034130011524287</v>
      </c>
      <c r="I4562">
        <v>5.5238171230447728</v>
      </c>
      <c r="J4562">
        <v>410.5529935109322</v>
      </c>
      <c r="K4562">
        <v>1717.954347759312</v>
      </c>
      <c r="L4562">
        <v>510.28184455428169</v>
      </c>
      <c r="M4562">
        <v>1442.9815043020367</v>
      </c>
      <c r="N4562">
        <v>716.71676636436246</v>
      </c>
      <c r="O4562">
        <v>4.088470215282654</v>
      </c>
      <c r="P4562">
        <v>6.7136814232892901</v>
      </c>
    </row>
    <row r="4563" spans="1:16" x14ac:dyDescent="0.25">
      <c r="A4563">
        <v>15.325263679027557</v>
      </c>
      <c r="B4563">
        <v>1.9497188787149387</v>
      </c>
      <c r="C4563">
        <v>1584.2659290542592</v>
      </c>
      <c r="D4563">
        <v>9881.9370143763681</v>
      </c>
      <c r="E4563">
        <v>483.89329732224792</v>
      </c>
      <c r="F4563">
        <v>1916.5227376029241</v>
      </c>
      <c r="G4563">
        <v>1283.9924242469779</v>
      </c>
      <c r="H4563">
        <v>0.84483603407457997</v>
      </c>
      <c r="I4563">
        <v>3.1452413560515287</v>
      </c>
      <c r="J4563">
        <v>2215.361267352504</v>
      </c>
      <c r="K4563">
        <v>15095.172201944977</v>
      </c>
      <c r="L4563">
        <v>492.45854447954343</v>
      </c>
      <c r="M4563">
        <v>3063.547594295012</v>
      </c>
      <c r="N4563">
        <v>1503.5569129608868</v>
      </c>
      <c r="O4563">
        <v>0.75512273502520744</v>
      </c>
      <c r="P4563">
        <v>1.9051555712467014</v>
      </c>
    </row>
    <row r="4564" spans="1:16" x14ac:dyDescent="0.25">
      <c r="A4564">
        <v>27.529197752475739</v>
      </c>
      <c r="B4564">
        <v>4.5891468328053788</v>
      </c>
      <c r="C4564">
        <v>362.05293033863239</v>
      </c>
      <c r="D4564">
        <v>1447.8083123748729</v>
      </c>
      <c r="E4564">
        <v>358.96044430313447</v>
      </c>
      <c r="F4564">
        <v>992.56832134407762</v>
      </c>
      <c r="G4564">
        <v>684.58180842089916</v>
      </c>
      <c r="H4564">
        <v>3.5259132455337809</v>
      </c>
      <c r="I4564">
        <v>5.0591105891396975</v>
      </c>
      <c r="J4564">
        <v>534.36887775397986</v>
      </c>
      <c r="K4564">
        <v>2430.4525054018218</v>
      </c>
      <c r="L4564">
        <v>528.16227658974503</v>
      </c>
      <c r="M4564">
        <v>1546.2355795946523</v>
      </c>
      <c r="N4564">
        <v>795.5230906379519</v>
      </c>
      <c r="O4564">
        <v>3.0626476099419166</v>
      </c>
      <c r="P4564">
        <v>6.4861548809756444</v>
      </c>
    </row>
    <row r="4565" spans="1:16" x14ac:dyDescent="0.25">
      <c r="A4565">
        <v>62.655375897884369</v>
      </c>
      <c r="B4565">
        <v>4.6370965419991972</v>
      </c>
      <c r="C4565">
        <v>660.16724888659257</v>
      </c>
      <c r="D4565">
        <v>3179.8164324080772</v>
      </c>
      <c r="E4565">
        <v>606.89061817017614</v>
      </c>
      <c r="F4565">
        <v>1817.6948571984312</v>
      </c>
      <c r="G4565">
        <v>870.11412671357868</v>
      </c>
      <c r="H4565">
        <v>2.8239116735496008</v>
      </c>
      <c r="I4565">
        <v>7.1732615691436559</v>
      </c>
      <c r="J4565">
        <v>970.48249397045686</v>
      </c>
      <c r="K4565">
        <v>5296.7010293855465</v>
      </c>
      <c r="L4565">
        <v>867.72322477387411</v>
      </c>
      <c r="M4565">
        <v>2859.4205056530072</v>
      </c>
      <c r="N4565">
        <v>1027.3456133219534</v>
      </c>
      <c r="O4565">
        <v>2.4647021054186107</v>
      </c>
      <c r="P4565">
        <v>8.5079661521327345</v>
      </c>
    </row>
    <row r="4566" spans="1:16" x14ac:dyDescent="0.25">
      <c r="A4566">
        <v>52.907922565937042</v>
      </c>
      <c r="B4566">
        <v>6.2629521505335193</v>
      </c>
      <c r="C4566">
        <v>292.85946967953799</v>
      </c>
      <c r="D4566">
        <v>1097.3225418041761</v>
      </c>
      <c r="E4566">
        <v>408.65492692276024</v>
      </c>
      <c r="F4566">
        <v>1100.937314447764</v>
      </c>
      <c r="G4566">
        <v>633.73937136319455</v>
      </c>
      <c r="H4566">
        <v>5.2185718582331875</v>
      </c>
      <c r="I4566">
        <v>6.3425469135858368</v>
      </c>
      <c r="J4566">
        <v>431.01036063797193</v>
      </c>
      <c r="K4566">
        <v>1831.5994770226596</v>
      </c>
      <c r="L4566">
        <v>600.86489807234966</v>
      </c>
      <c r="M4566">
        <v>1709.4610134693476</v>
      </c>
      <c r="N4566">
        <v>730.30656509960795</v>
      </c>
      <c r="O4566">
        <v>4.5351085417770856</v>
      </c>
      <c r="P4566">
        <v>7.7936231591802771</v>
      </c>
    </row>
    <row r="4567" spans="1:16" x14ac:dyDescent="0.25">
      <c r="A4567">
        <v>51.733332812786102</v>
      </c>
      <c r="B4567">
        <v>7.8048238678552266</v>
      </c>
      <c r="C4567">
        <v>175.67346630288026</v>
      </c>
      <c r="D4567">
        <v>565.85776011672147</v>
      </c>
      <c r="E4567">
        <v>329.25765765475506</v>
      </c>
      <c r="F4567">
        <v>831.51194313935878</v>
      </c>
      <c r="G4567">
        <v>536.41728425739109</v>
      </c>
      <c r="H4567">
        <v>7.8812488057105528</v>
      </c>
      <c r="I4567">
        <v>7.2058512961364665</v>
      </c>
      <c r="J4567">
        <v>255.29697132759887</v>
      </c>
      <c r="K4567">
        <v>919.54281930834202</v>
      </c>
      <c r="L4567">
        <v>479.48290823078923</v>
      </c>
      <c r="M4567">
        <v>1281.416514839598</v>
      </c>
      <c r="N4567">
        <v>603.8213005058966</v>
      </c>
      <c r="O4567">
        <v>6.8859728026758198</v>
      </c>
      <c r="P4567">
        <v>7.7181246856696664</v>
      </c>
    </row>
    <row r="4568" spans="1:16" x14ac:dyDescent="0.25">
      <c r="A4568">
        <v>77.634437143802643</v>
      </c>
      <c r="B4568">
        <v>3.9905422130724562</v>
      </c>
      <c r="C4568">
        <v>1083.7173781173931</v>
      </c>
      <c r="D4568">
        <v>6063.0221589874654</v>
      </c>
      <c r="E4568">
        <v>780.82199747161917</v>
      </c>
      <c r="F4568">
        <v>2603.2713473780782</v>
      </c>
      <c r="G4568">
        <v>1080.0989592725639</v>
      </c>
      <c r="H4568">
        <v>2.0036959961841689</v>
      </c>
      <c r="I4568">
        <v>7.3908146626777382</v>
      </c>
      <c r="J4568">
        <v>1559.9349854467232</v>
      </c>
      <c r="K4568">
        <v>9724.4643923453532</v>
      </c>
      <c r="L4568">
        <v>991.8300047646095</v>
      </c>
      <c r="M4568">
        <v>4131.2345157330119</v>
      </c>
      <c r="N4568">
        <v>1276.1942525445677</v>
      </c>
      <c r="O4568">
        <v>1.7683649173501323</v>
      </c>
      <c r="P4568">
        <v>5.8819252408368108</v>
      </c>
    </row>
    <row r="4569" spans="1:16" x14ac:dyDescent="0.25">
      <c r="A4569">
        <v>94.496085107326508</v>
      </c>
      <c r="B4569">
        <v>5.9266062150180936</v>
      </c>
      <c r="C4569">
        <v>516.04164132563039</v>
      </c>
      <c r="D4569">
        <v>2303.2586403766691</v>
      </c>
      <c r="E4569">
        <v>628.37256876878882</v>
      </c>
      <c r="F4569">
        <v>1816.8297868824286</v>
      </c>
      <c r="G4569">
        <v>785.91522341975406</v>
      </c>
      <c r="H4569">
        <v>3.9714478242681963</v>
      </c>
      <c r="I4569">
        <v>7.9182922217059462</v>
      </c>
      <c r="J4569">
        <v>761.74777550175168</v>
      </c>
      <c r="K4569">
        <v>3866.9906403695836</v>
      </c>
      <c r="L4569">
        <v>915.81812651533107</v>
      </c>
      <c r="M4569">
        <v>2846.3529219568263</v>
      </c>
      <c r="N4569">
        <v>923.42963433163357</v>
      </c>
      <c r="O4569">
        <v>3.4555084551737587</v>
      </c>
      <c r="P4569">
        <v>10.095339512104591</v>
      </c>
    </row>
    <row r="4570" spans="1:16" x14ac:dyDescent="0.25">
      <c r="A4570">
        <v>32.51629763841629</v>
      </c>
      <c r="B4570">
        <v>1.6743715301306028</v>
      </c>
      <c r="C4570">
        <v>3553.9382672226179</v>
      </c>
      <c r="D4570">
        <v>27220.228570973741</v>
      </c>
      <c r="E4570">
        <v>459.53014117696978</v>
      </c>
      <c r="F4570">
        <v>4328.8634665695527</v>
      </c>
      <c r="G4570">
        <v>1872.5716242697804</v>
      </c>
      <c r="H4570">
        <v>0.53332493870515629</v>
      </c>
      <c r="I4570">
        <v>1.1260470651246035</v>
      </c>
      <c r="J4570">
        <v>4515.3391992049374</v>
      </c>
      <c r="K4570">
        <v>36009.417145100037</v>
      </c>
      <c r="L4570">
        <v>530.84745272206408</v>
      </c>
      <c r="M4570">
        <v>7042.5571907511321</v>
      </c>
      <c r="N4570">
        <v>2096.8109917443912</v>
      </c>
      <c r="O4570">
        <v>0.49388198435230718</v>
      </c>
      <c r="P4570">
        <v>0.95770688270851889</v>
      </c>
    </row>
    <row r="4571" spans="1:16" x14ac:dyDescent="0.25">
      <c r="A4571">
        <v>75.586638152599335</v>
      </c>
      <c r="B4571">
        <v>1.9410704022078247</v>
      </c>
      <c r="C4571">
        <v>4532.1464614364986</v>
      </c>
      <c r="D4571">
        <v>36633.171012042265</v>
      </c>
      <c r="E4571">
        <v>583.608267034753</v>
      </c>
      <c r="F4571">
        <v>6969.0494148071675</v>
      </c>
      <c r="G4571">
        <v>2099.1098818346345</v>
      </c>
      <c r="H4571">
        <v>0.56512151997082039</v>
      </c>
      <c r="I4571">
        <v>1.1625494824867728</v>
      </c>
      <c r="J4571">
        <v>5564.7809311704714</v>
      </c>
      <c r="K4571">
        <v>46333.606329908398</v>
      </c>
      <c r="L4571">
        <v>708.49601500655058</v>
      </c>
      <c r="M4571">
        <v>11406.946415932314</v>
      </c>
      <c r="N4571">
        <v>2310.6996635600226</v>
      </c>
      <c r="O4571">
        <v>0.52924114199377303</v>
      </c>
      <c r="P4571">
        <v>1.0847075324074693</v>
      </c>
    </row>
    <row r="4572" spans="1:16" x14ac:dyDescent="0.25">
      <c r="A4572">
        <v>79.715552389621735</v>
      </c>
      <c r="B4572">
        <v>3.1144588181712285</v>
      </c>
      <c r="C4572">
        <v>1879.5270745543389</v>
      </c>
      <c r="D4572">
        <v>12283.599747548478</v>
      </c>
      <c r="E4572">
        <v>774.28833021394655</v>
      </c>
      <c r="F4572">
        <v>3710.0236559170462</v>
      </c>
      <c r="G4572">
        <v>1389.7280134749967</v>
      </c>
      <c r="H4572">
        <v>1.2634216402570881</v>
      </c>
      <c r="I4572">
        <v>4.0658525248892454</v>
      </c>
      <c r="J4572">
        <v>2584.6597490675872</v>
      </c>
      <c r="K4572">
        <v>18265.359089285277</v>
      </c>
      <c r="L4572">
        <v>805.17462062789491</v>
      </c>
      <c r="M4572">
        <v>5950.9441566896339</v>
      </c>
      <c r="N4572">
        <v>1616.2931308242614</v>
      </c>
      <c r="O4572">
        <v>1.1368860624467803</v>
      </c>
      <c r="P4572">
        <v>2.5866050868042412</v>
      </c>
    </row>
    <row r="4573" spans="1:16" x14ac:dyDescent="0.25">
      <c r="A4573">
        <v>80.838427007198334</v>
      </c>
      <c r="B4573">
        <v>7.4007622255768855</v>
      </c>
      <c r="C4573">
        <v>276.3174922101017</v>
      </c>
      <c r="D4573">
        <v>1017.2106002031015</v>
      </c>
      <c r="E4573">
        <v>459.53050865731973</v>
      </c>
      <c r="F4573">
        <v>1229.1282955792799</v>
      </c>
      <c r="G4573">
        <v>620.95580570125458</v>
      </c>
      <c r="H4573">
        <v>6.3045652035205153</v>
      </c>
      <c r="I4573">
        <v>7.3503122947092097</v>
      </c>
      <c r="J4573">
        <v>406.22695511188158</v>
      </c>
      <c r="K4573">
        <v>1694.1466297615088</v>
      </c>
      <c r="L4573">
        <v>675.19292645337407</v>
      </c>
      <c r="M4573">
        <v>1906.8272172137229</v>
      </c>
      <c r="N4573">
        <v>713.81064026690922</v>
      </c>
      <c r="O4573">
        <v>5.4806267717413517</v>
      </c>
      <c r="P4573">
        <v>8.9122512516645216</v>
      </c>
    </row>
    <row r="4574" spans="1:16" x14ac:dyDescent="0.25">
      <c r="A4574">
        <v>14.108116924762726</v>
      </c>
      <c r="B4574">
        <v>3.8135235408010599</v>
      </c>
      <c r="C4574">
        <v>332.25288421996146</v>
      </c>
      <c r="D4574">
        <v>1293.9489921195548</v>
      </c>
      <c r="E4574">
        <v>277.15318633907015</v>
      </c>
      <c r="F4574">
        <v>758.33726127079524</v>
      </c>
      <c r="G4574">
        <v>663.17090905945167</v>
      </c>
      <c r="H4574">
        <v>3.0280863448767783</v>
      </c>
      <c r="I4574">
        <v>4.0509662727598545</v>
      </c>
      <c r="J4574">
        <v>489.92528218456926</v>
      </c>
      <c r="K4574">
        <v>2168.1486592793517</v>
      </c>
      <c r="L4574">
        <v>407.84853362219258</v>
      </c>
      <c r="M4574">
        <v>1179.7734318084322</v>
      </c>
      <c r="N4574">
        <v>768.13734726780751</v>
      </c>
      <c r="O4574">
        <v>2.6304008416300642</v>
      </c>
      <c r="P4574">
        <v>5.1154958527263625</v>
      </c>
    </row>
    <row r="4575" spans="1:16" x14ac:dyDescent="0.25">
      <c r="A4575">
        <v>58.509691417217255</v>
      </c>
      <c r="B4575">
        <v>6.8617397887624518</v>
      </c>
      <c r="C4575">
        <v>256.93567003849984</v>
      </c>
      <c r="D4575">
        <v>925.31238320771342</v>
      </c>
      <c r="E4575">
        <v>400.44872087359869</v>
      </c>
      <c r="F4575">
        <v>1061.4514086829847</v>
      </c>
      <c r="G4575">
        <v>605.625287270125</v>
      </c>
      <c r="H4575">
        <v>6.0088692772411862</v>
      </c>
      <c r="I4575">
        <v>6.6663799587013983</v>
      </c>
      <c r="J4575">
        <v>377.1653611676972</v>
      </c>
      <c r="K4575">
        <v>1536.3182986934612</v>
      </c>
      <c r="L4575">
        <v>587.73313106911144</v>
      </c>
      <c r="M4575">
        <v>1644.9002203286188</v>
      </c>
      <c r="N4575">
        <v>693.97898708901334</v>
      </c>
      <c r="O4575">
        <v>5.2262417039897073</v>
      </c>
      <c r="P4575">
        <v>7.9484763859393999</v>
      </c>
    </row>
    <row r="4576" spans="1:16" x14ac:dyDescent="0.25">
      <c r="A4576">
        <v>75.393148958683014</v>
      </c>
      <c r="B4576">
        <v>4.2377649615960005</v>
      </c>
      <c r="C4576">
        <v>928.37059264655409</v>
      </c>
      <c r="D4576">
        <v>4960.4565065429124</v>
      </c>
      <c r="E4576">
        <v>735.57758150501923</v>
      </c>
      <c r="F4576">
        <v>2352.0105797216142</v>
      </c>
      <c r="G4576">
        <v>1008.2206172557851</v>
      </c>
      <c r="H4576">
        <v>2.2599307672389726</v>
      </c>
      <c r="I4576">
        <v>7.5910946805127191</v>
      </c>
      <c r="J4576">
        <v>1347.7835635756214</v>
      </c>
      <c r="K4576">
        <v>8076.4797737316776</v>
      </c>
      <c r="L4576">
        <v>997.84666729911271</v>
      </c>
      <c r="M4576">
        <v>3722.0170933224408</v>
      </c>
      <c r="N4576">
        <v>1192.7099943670937</v>
      </c>
      <c r="O4576">
        <v>1.9862309330349186</v>
      </c>
      <c r="P4576">
        <v>7.4173718670422097</v>
      </c>
    </row>
    <row r="4577" spans="1:16" x14ac:dyDescent="0.25">
      <c r="A4577">
        <v>99.267850816249847</v>
      </c>
      <c r="B4577">
        <v>0.94385604520814304</v>
      </c>
      <c r="C4577">
        <v>14956.714707839099</v>
      </c>
      <c r="D4577">
        <v>153362.41887055131</v>
      </c>
      <c r="E4577">
        <v>1019.2319441801134</v>
      </c>
      <c r="F4577">
        <v>27683.120432888321</v>
      </c>
      <c r="G4577">
        <v>3708.7240943763118</v>
      </c>
      <c r="H4577">
        <v>0.18278048713148318</v>
      </c>
      <c r="I4577">
        <v>0.87299001034474166</v>
      </c>
      <c r="J4577">
        <v>16891.998869321502</v>
      </c>
      <c r="K4577">
        <v>180731.99345146999</v>
      </c>
      <c r="L4577">
        <v>1657.1873541361847</v>
      </c>
      <c r="M4577">
        <v>47109.694591863925</v>
      </c>
      <c r="N4577">
        <v>3954.6650159291407</v>
      </c>
      <c r="O4577">
        <v>0.17590077999597556</v>
      </c>
      <c r="P4577">
        <v>1.1178365892970012</v>
      </c>
    </row>
    <row r="4578" spans="1:16" x14ac:dyDescent="0.25">
      <c r="A4578">
        <v>2.9524233937263489</v>
      </c>
      <c r="B4578">
        <v>6.3899192428090927</v>
      </c>
      <c r="C4578">
        <v>38.274783779540542</v>
      </c>
      <c r="D4578">
        <v>87.851732458748657</v>
      </c>
      <c r="E4578">
        <v>64.791999898861945</v>
      </c>
      <c r="F4578">
        <v>135.64416572652513</v>
      </c>
      <c r="G4578">
        <v>391.33700827547534</v>
      </c>
      <c r="H4578">
        <v>10.844550487877164</v>
      </c>
      <c r="I4578">
        <v>4.5824970996718335</v>
      </c>
      <c r="J4578">
        <v>53.096668700845427</v>
      </c>
      <c r="K4578">
        <v>127.85924362585774</v>
      </c>
      <c r="L4578">
        <v>94.173738239604077</v>
      </c>
      <c r="M4578">
        <v>204.90291586972981</v>
      </c>
      <c r="N4578">
        <v>409.89661116452965</v>
      </c>
      <c r="O4578">
        <v>9.8710914187194145</v>
      </c>
      <c r="P4578">
        <v>5.1734793838487612</v>
      </c>
    </row>
    <row r="4579" spans="1:16" x14ac:dyDescent="0.25">
      <c r="A4579">
        <v>47.923879325389862</v>
      </c>
      <c r="B4579">
        <v>4.0957960364518176</v>
      </c>
      <c r="C4579">
        <v>714.1759679960777</v>
      </c>
      <c r="D4579">
        <v>3524.0671051998365</v>
      </c>
      <c r="E4579">
        <v>572.90613015929978</v>
      </c>
      <c r="F4579">
        <v>1738.0708743781233</v>
      </c>
      <c r="G4579">
        <v>899.63817642916251</v>
      </c>
      <c r="H4579">
        <v>2.4191105125880124</v>
      </c>
      <c r="I4579">
        <v>6.6061312989348107</v>
      </c>
      <c r="J4579">
        <v>1047.621668866258</v>
      </c>
      <c r="K4579">
        <v>5846.6328111694756</v>
      </c>
      <c r="L4579">
        <v>811.72508358541836</v>
      </c>
      <c r="M4579">
        <v>2737.8373562815618</v>
      </c>
      <c r="N4579">
        <v>1063.2382044101737</v>
      </c>
      <c r="O4579">
        <v>2.1142062732096902</v>
      </c>
      <c r="P4579">
        <v>7.6035665726553585</v>
      </c>
    </row>
    <row r="4580" spans="1:16" x14ac:dyDescent="0.25">
      <c r="A4580">
        <v>95.459707319736481</v>
      </c>
      <c r="B4580">
        <v>3.230435706599434</v>
      </c>
      <c r="C4580">
        <v>1973.4611056294727</v>
      </c>
      <c r="D4580">
        <v>13066.511770006968</v>
      </c>
      <c r="E4580">
        <v>804.77390837880284</v>
      </c>
      <c r="F4580">
        <v>4069.2607862078676</v>
      </c>
      <c r="G4580">
        <v>1421.6149307122132</v>
      </c>
      <c r="H4580">
        <v>1.2861230321366599</v>
      </c>
      <c r="I4580">
        <v>3.9546106802529422</v>
      </c>
      <c r="J4580">
        <v>2699.8301951147755</v>
      </c>
      <c r="K4580">
        <v>19271.495663206664</v>
      </c>
      <c r="L4580">
        <v>842.49524573038173</v>
      </c>
      <c r="M4580">
        <v>6533.7520351608073</v>
      </c>
      <c r="N4580">
        <v>1649.6561407439669</v>
      </c>
      <c r="O4580">
        <v>1.1596557382606696</v>
      </c>
      <c r="P4580">
        <v>2.5713844901489238</v>
      </c>
    </row>
    <row r="4581" spans="1:16" x14ac:dyDescent="0.25">
      <c r="A4581">
        <v>30.916680753231049</v>
      </c>
      <c r="B4581">
        <v>6.6007099430181659</v>
      </c>
      <c r="C4581">
        <v>174.11102317594168</v>
      </c>
      <c r="D4581">
        <v>559.40121444469059</v>
      </c>
      <c r="E4581">
        <v>276.33581563716774</v>
      </c>
      <c r="F4581">
        <v>697.05519631265963</v>
      </c>
      <c r="G4581">
        <v>534.99485509846431</v>
      </c>
      <c r="H4581">
        <v>6.6874266640231816</v>
      </c>
      <c r="I4581">
        <v>6.0977095835955071</v>
      </c>
      <c r="J4581">
        <v>252.95810765774004</v>
      </c>
      <c r="K4581">
        <v>908.5132560380107</v>
      </c>
      <c r="L4581">
        <v>402.33729298636479</v>
      </c>
      <c r="M4581">
        <v>1074.0720719801416</v>
      </c>
      <c r="N4581">
        <v>601.95776117091054</v>
      </c>
      <c r="O4581">
        <v>5.8437438189306139</v>
      </c>
      <c r="P4581">
        <v>6.5087730844873128</v>
      </c>
    </row>
    <row r="4582" spans="1:16" x14ac:dyDescent="0.25">
      <c r="A4582">
        <v>18.240135014057159</v>
      </c>
      <c r="B4582">
        <v>8.625977841975665</v>
      </c>
      <c r="C4582">
        <v>68.291196470274599</v>
      </c>
      <c r="D4582">
        <v>173.50650536987195</v>
      </c>
      <c r="E4582">
        <v>156.63865477306132</v>
      </c>
      <c r="F4582">
        <v>350.29964524771771</v>
      </c>
      <c r="G4582">
        <v>427.18149938810899</v>
      </c>
      <c r="H4582">
        <v>12.179041115436783</v>
      </c>
      <c r="I4582">
        <v>7.401087698719456</v>
      </c>
      <c r="J4582">
        <v>96.283027339361709</v>
      </c>
      <c r="K4582">
        <v>262.70957457770595</v>
      </c>
      <c r="L4582">
        <v>225.93032512824843</v>
      </c>
      <c r="M4582">
        <v>532.94381592245804</v>
      </c>
      <c r="N4582">
        <v>459.04134260956749</v>
      </c>
      <c r="O4582">
        <v>10.881065606786905</v>
      </c>
      <c r="P4582">
        <v>7.9816079851574697</v>
      </c>
    </row>
    <row r="4583" spans="1:16" x14ac:dyDescent="0.25">
      <c r="A4583">
        <v>18.547463595867157</v>
      </c>
      <c r="B4583">
        <v>5.7166942309420383</v>
      </c>
      <c r="C4583">
        <v>164.20622125435244</v>
      </c>
      <c r="D4583">
        <v>518.91464746385986</v>
      </c>
      <c r="E4583">
        <v>227.59052654557755</v>
      </c>
      <c r="F4583">
        <v>569.74667905499791</v>
      </c>
      <c r="G4583">
        <v>525.88350204703704</v>
      </c>
      <c r="H4583">
        <v>5.9184552429256021</v>
      </c>
      <c r="I4583">
        <v>5.3108504662382421</v>
      </c>
      <c r="J4583">
        <v>238.14002277505324</v>
      </c>
      <c r="K4583">
        <v>839.43441483746199</v>
      </c>
      <c r="L4583">
        <v>330.95069117792417</v>
      </c>
      <c r="M4583">
        <v>877.17268274509809</v>
      </c>
      <c r="N4583">
        <v>590.01064359263557</v>
      </c>
      <c r="O4583">
        <v>5.1768149468075011</v>
      </c>
      <c r="P4583">
        <v>5.538212879119043</v>
      </c>
    </row>
    <row r="4584" spans="1:16" x14ac:dyDescent="0.25">
      <c r="A4584">
        <v>11.379582941532135</v>
      </c>
      <c r="B4584">
        <v>3.859314541150634</v>
      </c>
      <c r="C4584">
        <v>274.78736879130082</v>
      </c>
      <c r="D4584">
        <v>1009.8771967936002</v>
      </c>
      <c r="E4584">
        <v>238.50177840608745</v>
      </c>
      <c r="F4584">
        <v>637.49296776678227</v>
      </c>
      <c r="G4584">
        <v>619.75967819380764</v>
      </c>
      <c r="H4584">
        <v>3.2946176034288235</v>
      </c>
      <c r="I4584">
        <v>3.8262060488027618</v>
      </c>
      <c r="J4584">
        <v>403.93346881100098</v>
      </c>
      <c r="K4584">
        <v>1681.5571279787928</v>
      </c>
      <c r="L4584">
        <v>350.40638812621211</v>
      </c>
      <c r="M4584">
        <v>988.90172426153367</v>
      </c>
      <c r="N4584">
        <v>712.26523054874144</v>
      </c>
      <c r="O4584">
        <v>2.8641461057283766</v>
      </c>
      <c r="P4584">
        <v>4.6333385001486258</v>
      </c>
    </row>
    <row r="4585" spans="1:16" x14ac:dyDescent="0.25">
      <c r="A4585">
        <v>5.9641160368919373</v>
      </c>
      <c r="B4585">
        <v>1.057868610896562</v>
      </c>
      <c r="C4585">
        <v>2902.0424796889824</v>
      </c>
      <c r="D4585">
        <v>21191.594045069283</v>
      </c>
      <c r="E4585">
        <v>276.02912166346403</v>
      </c>
      <c r="F4585">
        <v>2112.4361437650978</v>
      </c>
      <c r="G4585">
        <v>1702.6319499502699</v>
      </c>
      <c r="H4585">
        <v>0.36359032617458192</v>
      </c>
      <c r="I4585">
        <v>0.83075105841787333</v>
      </c>
      <c r="J4585">
        <v>3789.885219045027</v>
      </c>
      <c r="K4585">
        <v>29139.673785241383</v>
      </c>
      <c r="L4585">
        <v>307.13029646881296</v>
      </c>
      <c r="M4585">
        <v>3420.3918321430929</v>
      </c>
      <c r="N4585">
        <v>1932.8406071823035</v>
      </c>
      <c r="O4585">
        <v>0.33351758073466975</v>
      </c>
      <c r="P4585">
        <v>0.65035505068670962</v>
      </c>
    </row>
    <row r="4586" spans="1:16" x14ac:dyDescent="0.25">
      <c r="A4586">
        <v>43.584044754505157</v>
      </c>
      <c r="B4586">
        <v>0.95326501472041714</v>
      </c>
      <c r="C4586">
        <v>10392.598481775482</v>
      </c>
      <c r="D4586">
        <v>99016.348620156365</v>
      </c>
      <c r="E4586">
        <v>571.25453680292549</v>
      </c>
      <c r="F4586">
        <v>13120.93429583215</v>
      </c>
      <c r="G4586">
        <v>3107.3227796749566</v>
      </c>
      <c r="H4586">
        <v>0.2075392303849232</v>
      </c>
      <c r="I4586">
        <v>0.63773105856295387</v>
      </c>
      <c r="J4586">
        <v>11684.837973584554</v>
      </c>
      <c r="K4586">
        <v>114761.97003282467</v>
      </c>
      <c r="L4586">
        <v>846.9722004403003</v>
      </c>
      <c r="M4586">
        <v>22019.696737239989</v>
      </c>
      <c r="N4586">
        <v>3294.8830859750697</v>
      </c>
      <c r="O4586">
        <v>0.1995539985083134</v>
      </c>
      <c r="P4586">
        <v>0.79174362714843205</v>
      </c>
    </row>
    <row r="4587" spans="1:16" x14ac:dyDescent="0.25">
      <c r="A4587">
        <v>20.895580947399139</v>
      </c>
      <c r="B4587">
        <v>1.8952543931196653</v>
      </c>
      <c r="C4587">
        <v>2085.7471358404341</v>
      </c>
      <c r="D4587">
        <v>14013.16749927503</v>
      </c>
      <c r="E4587">
        <v>473.69072089682777</v>
      </c>
      <c r="F4587">
        <v>2545.1245348169118</v>
      </c>
      <c r="G4587">
        <v>1458.7503714556863</v>
      </c>
      <c r="H4587">
        <v>0.73869322638616075</v>
      </c>
      <c r="I4587">
        <v>2.1580463186015306</v>
      </c>
      <c r="J4587">
        <v>2836.1535660705322</v>
      </c>
      <c r="K4587">
        <v>20472.304223428255</v>
      </c>
      <c r="L4587">
        <v>499.81476273117045</v>
      </c>
      <c r="M4587">
        <v>4091.2774430981558</v>
      </c>
      <c r="N4587">
        <v>1688.160850334802</v>
      </c>
      <c r="O4587">
        <v>0.66761809064355204</v>
      </c>
      <c r="P4587">
        <v>1.4410775155088307</v>
      </c>
    </row>
    <row r="4588" spans="1:16" x14ac:dyDescent="0.25">
      <c r="A4588">
        <v>79.789006292819977</v>
      </c>
      <c r="B4588">
        <v>3.4843517029770639</v>
      </c>
      <c r="C4588">
        <v>1484.1131112572548</v>
      </c>
      <c r="D4588">
        <v>9089.9744358729786</v>
      </c>
      <c r="E4588">
        <v>840.36389072096256</v>
      </c>
      <c r="F4588">
        <v>3186.8978422328396</v>
      </c>
      <c r="G4588">
        <v>1245.9704773104158</v>
      </c>
      <c r="H4588">
        <v>1.5484520516578741</v>
      </c>
      <c r="I4588">
        <v>5.999581532490966</v>
      </c>
      <c r="J4588">
        <v>2087.3690584680426</v>
      </c>
      <c r="K4588">
        <v>14018.31898484345</v>
      </c>
      <c r="L4588">
        <v>874.75304778260693</v>
      </c>
      <c r="M4588">
        <v>5087.6848221597447</v>
      </c>
      <c r="N4588">
        <v>1462.1853883024019</v>
      </c>
      <c r="O4588">
        <v>1.3806834487265647</v>
      </c>
      <c r="P4588">
        <v>3.6403921941224948</v>
      </c>
    </row>
    <row r="4589" spans="1:16" x14ac:dyDescent="0.25">
      <c r="A4589">
        <v>57.136230885982513</v>
      </c>
      <c r="B4589">
        <v>8.2340897715841113</v>
      </c>
      <c r="C4589">
        <v>167.91902287644942</v>
      </c>
      <c r="D4589">
        <v>534.00034187950166</v>
      </c>
      <c r="E4589">
        <v>334.17012221397363</v>
      </c>
      <c r="F4589">
        <v>838.99100146375758</v>
      </c>
      <c r="G4589">
        <v>529.31821021659516</v>
      </c>
      <c r="H4589">
        <v>8.4546794212898284</v>
      </c>
      <c r="I4589">
        <v>7.630632936781252</v>
      </c>
      <c r="J4589">
        <v>243.69270128387942</v>
      </c>
      <c r="K4589">
        <v>865.15608694686443</v>
      </c>
      <c r="L4589">
        <v>486.16380943779802</v>
      </c>
      <c r="M4589">
        <v>1292.1081879909484</v>
      </c>
      <c r="N4589">
        <v>594.51644313712006</v>
      </c>
      <c r="O4589">
        <v>7.3924247722703269</v>
      </c>
      <c r="P4589">
        <v>8.0293281481557575</v>
      </c>
    </row>
    <row r="4590" spans="1:16" x14ac:dyDescent="0.25">
      <c r="A4590">
        <v>76.518820583820343</v>
      </c>
      <c r="B4590">
        <v>7.9237779329359199</v>
      </c>
      <c r="C4590">
        <v>227.25114684274723</v>
      </c>
      <c r="D4590">
        <v>788.93028977191796</v>
      </c>
      <c r="E4590">
        <v>416.49015499413616</v>
      </c>
      <c r="F4590">
        <v>1087.0696798623731</v>
      </c>
      <c r="G4590">
        <v>581.33726732038679</v>
      </c>
      <c r="H4590">
        <v>7.2680382935573258</v>
      </c>
      <c r="I4590">
        <v>7.468013051638958</v>
      </c>
      <c r="J4590">
        <v>332.62863997904702</v>
      </c>
      <c r="K4590">
        <v>1301.985726553733</v>
      </c>
      <c r="L4590">
        <v>609.88418086313618</v>
      </c>
      <c r="M4590">
        <v>1681.5300475941433</v>
      </c>
      <c r="N4590">
        <v>662.45400310269258</v>
      </c>
      <c r="O4590">
        <v>6.3285643896390535</v>
      </c>
      <c r="P4590">
        <v>8.6508763362870376</v>
      </c>
    </row>
    <row r="4591" spans="1:16" x14ac:dyDescent="0.25">
      <c r="A4591">
        <v>32.780243098735809</v>
      </c>
      <c r="B4591">
        <v>3.8109465039659352</v>
      </c>
      <c r="C4591">
        <v>631.30270901606707</v>
      </c>
      <c r="D4591">
        <v>2999.1735846990914</v>
      </c>
      <c r="E4591">
        <v>480.1588075945341</v>
      </c>
      <c r="F4591">
        <v>1428.2550819499374</v>
      </c>
      <c r="G4591">
        <v>853.91644111485164</v>
      </c>
      <c r="H4591">
        <v>2.3614994870614403</v>
      </c>
      <c r="I4591">
        <v>5.7478624688268694</v>
      </c>
      <c r="J4591">
        <v>929.01310608099152</v>
      </c>
      <c r="K4591">
        <v>5005.5648309151447</v>
      </c>
      <c r="L4591">
        <v>689.59844516481792</v>
      </c>
      <c r="M4591">
        <v>2245.0934529673937</v>
      </c>
      <c r="N4591">
        <v>1007.5317339379062</v>
      </c>
      <c r="O4591">
        <v>2.0597011900652404</v>
      </c>
      <c r="P4591">
        <v>6.9254868296129688</v>
      </c>
    </row>
    <row r="4592" spans="1:16" x14ac:dyDescent="0.25">
      <c r="A4592">
        <v>1.9960828423500061</v>
      </c>
      <c r="B4592">
        <v>7.3623658545226283</v>
      </c>
      <c r="C4592">
        <v>24.174593886426557</v>
      </c>
      <c r="D4592">
        <v>52.745563638139927</v>
      </c>
      <c r="E4592">
        <v>44.2227987161356</v>
      </c>
      <c r="F4592">
        <v>88.529153907677951</v>
      </c>
      <c r="G4592">
        <v>373.54460233757078</v>
      </c>
      <c r="H4592">
        <v>14.197431641985482</v>
      </c>
      <c r="I4592">
        <v>4.4379055416466899</v>
      </c>
      <c r="J4592">
        <v>33.117309447196163</v>
      </c>
      <c r="K4592">
        <v>74.714693475786476</v>
      </c>
      <c r="L4592">
        <v>64.782283055716235</v>
      </c>
      <c r="M4592">
        <v>133.05775159554491</v>
      </c>
      <c r="N4592">
        <v>384.84009371899174</v>
      </c>
      <c r="O4592">
        <v>13.132492524875021</v>
      </c>
      <c r="P4592">
        <v>5.051333914697091</v>
      </c>
    </row>
    <row r="4593" spans="1:16" x14ac:dyDescent="0.25">
      <c r="A4593">
        <v>70.205974519252777</v>
      </c>
      <c r="B4593">
        <v>8.6898535706049014</v>
      </c>
      <c r="C4593">
        <v>173.49607291198751</v>
      </c>
      <c r="D4593">
        <v>556.86519770020175</v>
      </c>
      <c r="E4593">
        <v>362.6947936332279</v>
      </c>
      <c r="F4593">
        <v>914.47569941177096</v>
      </c>
      <c r="G4593">
        <v>534.43392098967797</v>
      </c>
      <c r="H4593">
        <v>8.8155516991681839</v>
      </c>
      <c r="I4593">
        <v>8.029691031270648</v>
      </c>
      <c r="J4593">
        <v>252.037667134533</v>
      </c>
      <c r="K4593">
        <v>904.18197242085864</v>
      </c>
      <c r="L4593">
        <v>528.03314323365498</v>
      </c>
      <c r="M4593">
        <v>1409.0176436400684</v>
      </c>
      <c r="N4593">
        <v>601.22275766006419</v>
      </c>
      <c r="O4593">
        <v>7.7038234753399903</v>
      </c>
      <c r="P4593">
        <v>8.5592278042295042</v>
      </c>
    </row>
    <row r="4594" spans="1:16" x14ac:dyDescent="0.25">
      <c r="A4594">
        <v>79.001005470752716</v>
      </c>
      <c r="B4594">
        <v>7.1552957725585316</v>
      </c>
      <c r="C4594">
        <v>293.14867987833276</v>
      </c>
      <c r="D4594">
        <v>1098.7365006130158</v>
      </c>
      <c r="E4594">
        <v>467.2733778379594</v>
      </c>
      <c r="F4594">
        <v>1259.0117419392864</v>
      </c>
      <c r="G4594">
        <v>633.96052549534375</v>
      </c>
      <c r="H4594">
        <v>5.9598712529608875</v>
      </c>
      <c r="I4594">
        <v>7.2487257629069726</v>
      </c>
      <c r="J4594">
        <v>431.4434597466315</v>
      </c>
      <c r="K4594">
        <v>1834.0240503981361</v>
      </c>
      <c r="L4594">
        <v>687.06156842998871</v>
      </c>
      <c r="M4594">
        <v>1954.9376279389944</v>
      </c>
      <c r="N4594">
        <v>730.5916079458234</v>
      </c>
      <c r="O4594">
        <v>5.179297185838192</v>
      </c>
      <c r="P4594">
        <v>8.9091235563854489</v>
      </c>
    </row>
    <row r="4595" spans="1:16" x14ac:dyDescent="0.25">
      <c r="A4595">
        <v>8.8103367686271667</v>
      </c>
      <c r="B4595">
        <v>0.74060547968251944</v>
      </c>
      <c r="C4595">
        <v>6862.9665916593249</v>
      </c>
      <c r="D4595">
        <v>60366.949091243987</v>
      </c>
      <c r="E4595">
        <v>287.72210019422056</v>
      </c>
      <c r="F4595">
        <v>4943.3853796348349</v>
      </c>
      <c r="G4595">
        <v>2551.4071325077334</v>
      </c>
      <c r="H4595">
        <v>0.1857828510871852</v>
      </c>
      <c r="I4595">
        <v>0.42261401613117472</v>
      </c>
      <c r="J4595">
        <v>7980.7898149785124</v>
      </c>
      <c r="K4595">
        <v>71760.174104695572</v>
      </c>
      <c r="L4595">
        <v>384.17401644114835</v>
      </c>
      <c r="M4595">
        <v>8185.191776214795</v>
      </c>
      <c r="N4595">
        <v>2737.7593896899466</v>
      </c>
      <c r="O4595">
        <v>0.17691386620876223</v>
      </c>
      <c r="P4595">
        <v>0.46486194111382706</v>
      </c>
    </row>
    <row r="4596" spans="1:16" x14ac:dyDescent="0.25">
      <c r="A4596">
        <v>62.480793058872223</v>
      </c>
      <c r="B4596">
        <v>4.8074412913508686</v>
      </c>
      <c r="C4596">
        <v>607.03429209346052</v>
      </c>
      <c r="D4596">
        <v>2849.1827829936151</v>
      </c>
      <c r="E4596">
        <v>585.79501496178227</v>
      </c>
      <c r="F4596">
        <v>1732.3497585015152</v>
      </c>
      <c r="G4596">
        <v>840.05624404878552</v>
      </c>
      <c r="H4596">
        <v>3.0247237013920634</v>
      </c>
      <c r="I4596">
        <v>7.0865216308451506</v>
      </c>
      <c r="J4596">
        <v>894.01624757611114</v>
      </c>
      <c r="K4596">
        <v>4762.4632745992503</v>
      </c>
      <c r="L4596">
        <v>844.2871227572806</v>
      </c>
      <c r="M4596">
        <v>2721.310463580242</v>
      </c>
      <c r="N4596">
        <v>990.50931685218757</v>
      </c>
      <c r="O4596">
        <v>2.6366997067374229</v>
      </c>
      <c r="P4596">
        <v>8.650420452087582</v>
      </c>
    </row>
    <row r="4597" spans="1:16" x14ac:dyDescent="0.25">
      <c r="A4597">
        <v>31.493171155452728</v>
      </c>
      <c r="B4597">
        <v>1.6103298344180275</v>
      </c>
      <c r="C4597">
        <v>3746.4675914080926</v>
      </c>
      <c r="D4597">
        <v>29041.094389198035</v>
      </c>
      <c r="E4597">
        <v>449.41276014149156</v>
      </c>
      <c r="F4597">
        <v>4462.5572497468065</v>
      </c>
      <c r="G4597">
        <v>1919.5508293875814</v>
      </c>
      <c r="H4597">
        <v>0.50294866375418867</v>
      </c>
      <c r="I4597">
        <v>1.0496714504085751</v>
      </c>
      <c r="J4597">
        <v>4725.0281996510212</v>
      </c>
      <c r="K4597">
        <v>38036.382846915556</v>
      </c>
      <c r="L4597">
        <v>524.56224208331503</v>
      </c>
      <c r="M4597">
        <v>7269.3742668795467</v>
      </c>
      <c r="N4597">
        <v>2141.4897353810352</v>
      </c>
      <c r="O4597">
        <v>0.46690543298990733</v>
      </c>
      <c r="P4597">
        <v>0.91102213175244484</v>
      </c>
    </row>
    <row r="4598" spans="1:16" x14ac:dyDescent="0.25">
      <c r="A4598">
        <v>26.909017384052277</v>
      </c>
      <c r="B4598">
        <v>0.85018808835881665</v>
      </c>
      <c r="C4598">
        <v>9743.3541718991437</v>
      </c>
      <c r="D4598">
        <v>91682.069367905904</v>
      </c>
      <c r="E4598">
        <v>469.39380743161371</v>
      </c>
      <c r="F4598">
        <v>10368.584445270984</v>
      </c>
      <c r="G4598">
        <v>3012.7774101414689</v>
      </c>
      <c r="H4598">
        <v>0.18911644514095335</v>
      </c>
      <c r="I4598">
        <v>0.54624622339539664</v>
      </c>
      <c r="J4598">
        <v>10987.717409548539</v>
      </c>
      <c r="K4598">
        <v>106348.43689393389</v>
      </c>
      <c r="L4598">
        <v>684.47593174568897</v>
      </c>
      <c r="M4598">
        <v>17361.681438231139</v>
      </c>
      <c r="N4598">
        <v>3196.5103053335201</v>
      </c>
      <c r="O4598">
        <v>0.18167953571584441</v>
      </c>
      <c r="P4598">
        <v>0.67021976740029165</v>
      </c>
    </row>
    <row r="4599" spans="1:16" x14ac:dyDescent="0.25">
      <c r="A4599">
        <v>28.891623675823212</v>
      </c>
      <c r="B4599">
        <v>2.9697161965657739</v>
      </c>
      <c r="C4599">
        <v>1005.2796538955691</v>
      </c>
      <c r="D4599">
        <v>5500.5483455892272</v>
      </c>
      <c r="E4599">
        <v>548.76415841238452</v>
      </c>
      <c r="F4599">
        <v>1790.496677439389</v>
      </c>
      <c r="G4599">
        <v>1044.434416564369</v>
      </c>
      <c r="H4599">
        <v>1.5353743122772225</v>
      </c>
      <c r="I4599">
        <v>5.4279499530025781</v>
      </c>
      <c r="J4599">
        <v>1453.3781732994707</v>
      </c>
      <c r="K4599">
        <v>8890.1332271694664</v>
      </c>
      <c r="L4599">
        <v>731.23223852055457</v>
      </c>
      <c r="M4599">
        <v>2837.5055737069565</v>
      </c>
      <c r="N4599">
        <v>1234.9927780068435</v>
      </c>
      <c r="O4599">
        <v>1.352211014506981</v>
      </c>
      <c r="P4599">
        <v>4.7606520419836764</v>
      </c>
    </row>
    <row r="4600" spans="1:16" x14ac:dyDescent="0.25">
      <c r="A4600">
        <v>89.394992411136627</v>
      </c>
      <c r="B4600">
        <v>2.5663718503804906</v>
      </c>
      <c r="C4600">
        <v>2994.6977463778253</v>
      </c>
      <c r="D4600">
        <v>22034.402807392544</v>
      </c>
      <c r="E4600">
        <v>674.0076689117011</v>
      </c>
      <c r="F4600">
        <v>5329.8421651208691</v>
      </c>
      <c r="G4600">
        <v>1727.9289913319867</v>
      </c>
      <c r="H4600">
        <v>0.87166475284255296</v>
      </c>
      <c r="I4600">
        <v>1.9600584395229352</v>
      </c>
      <c r="J4600">
        <v>3894.6552715349176</v>
      </c>
      <c r="K4600">
        <v>30117.778516930943</v>
      </c>
      <c r="L4600">
        <v>754.14495901925977</v>
      </c>
      <c r="M4600">
        <v>8636.135235389238</v>
      </c>
      <c r="N4600">
        <v>1957.5275667266144</v>
      </c>
      <c r="O4600">
        <v>0.800740860043337</v>
      </c>
      <c r="P4600">
        <v>1.5554229686746597</v>
      </c>
    </row>
    <row r="4601" spans="1:16" x14ac:dyDescent="0.25">
      <c r="A4601">
        <v>77.364520013332367</v>
      </c>
      <c r="B4601">
        <v>9.5732986287369481</v>
      </c>
      <c r="C4601">
        <v>150.56207138784967</v>
      </c>
      <c r="D4601">
        <v>464.43927016651958</v>
      </c>
      <c r="E4601">
        <v>353.68265098588972</v>
      </c>
      <c r="F4601">
        <v>875.45021015913323</v>
      </c>
      <c r="G4601">
        <v>513.05313389040441</v>
      </c>
      <c r="H4601">
        <v>10.232119337988047</v>
      </c>
      <c r="I4601">
        <v>8.9898750239031084</v>
      </c>
      <c r="J4601">
        <v>217.75714674934116</v>
      </c>
      <c r="K4601">
        <v>746.75961545875657</v>
      </c>
      <c r="L4601">
        <v>513.39599329906537</v>
      </c>
      <c r="M4601">
        <v>1346.1748283143645</v>
      </c>
      <c r="N4601">
        <v>573.15623289101177</v>
      </c>
      <c r="O4601">
        <v>8.9638880816595119</v>
      </c>
      <c r="P4601">
        <v>9.0683440073038373</v>
      </c>
    </row>
    <row r="4602" spans="1:16" x14ac:dyDescent="0.25">
      <c r="A4602">
        <v>58.543149292469025</v>
      </c>
      <c r="B4602">
        <v>1.4916531389834611</v>
      </c>
      <c r="C4602">
        <v>6141.9256997734547</v>
      </c>
      <c r="D4602">
        <v>52855.800186330205</v>
      </c>
      <c r="E4602">
        <v>533.24516182429761</v>
      </c>
      <c r="F4602">
        <v>8362.2827322526409</v>
      </c>
      <c r="G4602">
        <v>2421.4409689015461</v>
      </c>
      <c r="H4602">
        <v>0.38914771006090032</v>
      </c>
      <c r="I4602">
        <v>0.84677962749062585</v>
      </c>
      <c r="J4602">
        <v>7238.4484278978534</v>
      </c>
      <c r="K4602">
        <v>63707.601801897021</v>
      </c>
      <c r="L4602">
        <v>693.2968797178105</v>
      </c>
      <c r="M4602">
        <v>13801.247908211239</v>
      </c>
      <c r="N4602">
        <v>2613.7477751620936</v>
      </c>
      <c r="O4602">
        <v>0.36910430095903446</v>
      </c>
      <c r="P4602">
        <v>0.89133089617922823</v>
      </c>
    </row>
    <row r="4603" spans="1:16" x14ac:dyDescent="0.25">
      <c r="A4603">
        <v>50.726740539073944</v>
      </c>
      <c r="B4603">
        <v>8.4169695827712125</v>
      </c>
      <c r="C4603">
        <v>146.67775238067532</v>
      </c>
      <c r="D4603">
        <v>449.21571582387378</v>
      </c>
      <c r="E4603">
        <v>304.01654305925592</v>
      </c>
      <c r="F4603">
        <v>749.94998763236003</v>
      </c>
      <c r="G4603">
        <v>509.33814622730841</v>
      </c>
      <c r="H4603">
        <v>9.0826334031849267</v>
      </c>
      <c r="I4603">
        <v>7.9228623141589791</v>
      </c>
      <c r="J4603">
        <v>211.96186970536547</v>
      </c>
      <c r="K4603">
        <v>720.92808779368897</v>
      </c>
      <c r="L4603">
        <v>441.07735174224109</v>
      </c>
      <c r="M4603">
        <v>1152.7699116438484</v>
      </c>
      <c r="N4603">
        <v>568.26912457821402</v>
      </c>
      <c r="O4603">
        <v>7.9608260531393649</v>
      </c>
      <c r="P4603">
        <v>7.9274518793390065</v>
      </c>
    </row>
    <row r="4604" spans="1:16" x14ac:dyDescent="0.25">
      <c r="A4604">
        <v>98.062411367893219</v>
      </c>
      <c r="B4604">
        <v>0.97905811828855771</v>
      </c>
      <c r="C4604">
        <v>14242.612757056357</v>
      </c>
      <c r="D4604">
        <v>144542.08381731092</v>
      </c>
      <c r="E4604">
        <v>963.40947284407468</v>
      </c>
      <c r="F4604">
        <v>25730.563985140096</v>
      </c>
      <c r="G4604">
        <v>3620.6460555396675</v>
      </c>
      <c r="H4604">
        <v>0.19252602573591635</v>
      </c>
      <c r="I4604">
        <v>0.86037581173310107</v>
      </c>
      <c r="J4604">
        <v>16038.898836143713</v>
      </c>
      <c r="K4604">
        <v>169650.61173677276</v>
      </c>
      <c r="L4604">
        <v>1547.7989828337491</v>
      </c>
      <c r="M4604">
        <v>43699.115845415821</v>
      </c>
      <c r="N4604">
        <v>3854.8351637454953</v>
      </c>
      <c r="O4604">
        <v>0.18531398693826404</v>
      </c>
      <c r="P4604">
        <v>1.0971229943383924</v>
      </c>
    </row>
    <row r="4605" spans="1:16" x14ac:dyDescent="0.25">
      <c r="A4605">
        <v>48.733595311641693</v>
      </c>
      <c r="B4605">
        <v>7.0303418837390703</v>
      </c>
      <c r="C4605">
        <v>212.09566519052493</v>
      </c>
      <c r="D4605">
        <v>721.46665321216472</v>
      </c>
      <c r="E4605">
        <v>348.41024019758032</v>
      </c>
      <c r="F4605">
        <v>901.4435891618491</v>
      </c>
      <c r="G4605">
        <v>568.52212524797835</v>
      </c>
      <c r="H4605">
        <v>6.6178633619504268</v>
      </c>
      <c r="I4605">
        <v>6.5456912103827083</v>
      </c>
      <c r="J4605">
        <v>309.88995115468197</v>
      </c>
      <c r="K4605">
        <v>1186.1312138808571</v>
      </c>
      <c r="L4605">
        <v>509.46133973800983</v>
      </c>
      <c r="M4605">
        <v>1392.9815394605921</v>
      </c>
      <c r="N4605">
        <v>645.76969147644911</v>
      </c>
      <c r="O4605">
        <v>5.7669289395987313</v>
      </c>
      <c r="P4605">
        <v>7.4504240981045227</v>
      </c>
    </row>
    <row r="4606" spans="1:16" x14ac:dyDescent="0.25">
      <c r="A4606">
        <v>29.12556916475296</v>
      </c>
      <c r="B4606">
        <v>8.0041150953584683</v>
      </c>
      <c r="C4606">
        <v>109.77449567458476</v>
      </c>
      <c r="D4606">
        <v>311.40843042229716</v>
      </c>
      <c r="E4606">
        <v>224.36324311817268</v>
      </c>
      <c r="F4606">
        <v>532.89755431080937</v>
      </c>
      <c r="G4606">
        <v>472.50646667735577</v>
      </c>
      <c r="H4606">
        <v>9.5891577983086211</v>
      </c>
      <c r="I4606">
        <v>7.5081172011510473</v>
      </c>
      <c r="J4606">
        <v>157.13374251431915</v>
      </c>
      <c r="K4606">
        <v>489.0008208022557</v>
      </c>
      <c r="L4606">
        <v>324.05014911664466</v>
      </c>
      <c r="M4606">
        <v>815.85681911237612</v>
      </c>
      <c r="N4606">
        <v>519.62323019511166</v>
      </c>
      <c r="O4606">
        <v>8.4577093664319687</v>
      </c>
      <c r="P4606">
        <v>7.4181048270574665</v>
      </c>
    </row>
    <row r="4607" spans="1:16" x14ac:dyDescent="0.25">
      <c r="A4607">
        <v>58.315199077129364</v>
      </c>
      <c r="B4607">
        <v>7.4021831766328647</v>
      </c>
      <c r="C4607">
        <v>216.07369384438016</v>
      </c>
      <c r="D4607">
        <v>739.02692539484326</v>
      </c>
      <c r="E4607">
        <v>372.69820201891179</v>
      </c>
      <c r="F4607">
        <v>966.56716575501434</v>
      </c>
      <c r="G4607">
        <v>571.91475762679102</v>
      </c>
      <c r="H4607">
        <v>6.9195028291848306</v>
      </c>
      <c r="I4607">
        <v>6.9117177228271167</v>
      </c>
      <c r="J4607">
        <v>315.85787025444273</v>
      </c>
      <c r="K4607">
        <v>1216.2779321475969</v>
      </c>
      <c r="L4607">
        <v>545.19057482530764</v>
      </c>
      <c r="M4607">
        <v>1494.022318261673</v>
      </c>
      <c r="N4607">
        <v>650.18998872823965</v>
      </c>
      <c r="O4607">
        <v>6.0284565569452306</v>
      </c>
      <c r="P4607">
        <v>7.905656268148392</v>
      </c>
    </row>
    <row r="4608" spans="1:16" x14ac:dyDescent="0.25">
      <c r="A4608">
        <v>43.478655397891998</v>
      </c>
      <c r="B4608">
        <v>8.2822691064685756</v>
      </c>
      <c r="C4608">
        <v>135.84976903564822</v>
      </c>
      <c r="D4608">
        <v>407.47204965172779</v>
      </c>
      <c r="E4608">
        <v>279.90347881267405</v>
      </c>
      <c r="F4608">
        <v>683.57860166424075</v>
      </c>
      <c r="G4608">
        <v>498.82801624829159</v>
      </c>
      <c r="H4608">
        <v>9.1904461614212529</v>
      </c>
      <c r="I4608">
        <v>7.833657064013666</v>
      </c>
      <c r="J4608">
        <v>195.82767160504898</v>
      </c>
      <c r="K4608">
        <v>650.27784559820827</v>
      </c>
      <c r="L4608">
        <v>405.52085676412702</v>
      </c>
      <c r="M4608">
        <v>1049.6219582474514</v>
      </c>
      <c r="N4608">
        <v>554.42504335174397</v>
      </c>
      <c r="O4608">
        <v>8.067620264954046</v>
      </c>
      <c r="P4608">
        <v>7.6969221774033532</v>
      </c>
    </row>
    <row r="4609" spans="1:16" x14ac:dyDescent="0.25">
      <c r="A4609">
        <v>35.560846269130707</v>
      </c>
      <c r="B4609">
        <v>1.3614928854948907</v>
      </c>
      <c r="C4609">
        <v>5421.5318949200519</v>
      </c>
      <c r="D4609">
        <v>45496.55741841397</v>
      </c>
      <c r="E4609">
        <v>449.2696463303655</v>
      </c>
      <c r="F4609">
        <v>6323.0628731897523</v>
      </c>
      <c r="G4609">
        <v>2283.4678318026763</v>
      </c>
      <c r="H4609">
        <v>0.371407392451162</v>
      </c>
      <c r="I4609">
        <v>0.78087814106142162</v>
      </c>
      <c r="J4609">
        <v>6494.2503812479845</v>
      </c>
      <c r="K4609">
        <v>55846.472689734379</v>
      </c>
      <c r="L4609">
        <v>567.4444495153989</v>
      </c>
      <c r="M4609">
        <v>10399.200134587309</v>
      </c>
      <c r="N4609">
        <v>2483.5948948495866</v>
      </c>
      <c r="O4609">
        <v>0.35053921113333825</v>
      </c>
      <c r="P4609">
        <v>0.78167571525798696</v>
      </c>
    </row>
    <row r="4610" spans="1:16" x14ac:dyDescent="0.25">
      <c r="A4610">
        <v>55.300319969654083</v>
      </c>
      <c r="B4610">
        <v>0.98530348236979892</v>
      </c>
      <c r="C4610">
        <v>11068.23564458186</v>
      </c>
      <c r="D4610">
        <v>106754.52079391436</v>
      </c>
      <c r="E4610">
        <v>643.46905007359192</v>
      </c>
      <c r="F4610">
        <v>15315.530378523907</v>
      </c>
      <c r="G4610">
        <v>3202.8848299328952</v>
      </c>
      <c r="H4610">
        <v>0.21010629739056966</v>
      </c>
      <c r="I4610">
        <v>0.68951267781199177</v>
      </c>
      <c r="J4610">
        <v>12420.591445642514</v>
      </c>
      <c r="K4610">
        <v>123776.21652585405</v>
      </c>
      <c r="L4610">
        <v>969.6692128890536</v>
      </c>
      <c r="M4610">
        <v>25760.615454145991</v>
      </c>
      <c r="N4610">
        <v>3395.9042532043577</v>
      </c>
      <c r="O4610">
        <v>0.20214884040387432</v>
      </c>
      <c r="P4610">
        <v>0.86352335362876942</v>
      </c>
    </row>
    <row r="4611" spans="1:16" x14ac:dyDescent="0.25">
      <c r="A4611">
        <v>12.453386008739471</v>
      </c>
      <c r="B4611">
        <v>6.4859039182600879</v>
      </c>
      <c r="C4611">
        <v>94.187845321092425</v>
      </c>
      <c r="D4611">
        <v>257.27095562988433</v>
      </c>
      <c r="E4611">
        <v>158.53584531580182</v>
      </c>
      <c r="F4611">
        <v>369.16153194993319</v>
      </c>
      <c r="G4611">
        <v>456.01315223353481</v>
      </c>
      <c r="H4611">
        <v>8.2018325262232512</v>
      </c>
      <c r="I4611">
        <v>5.9629861755298208</v>
      </c>
      <c r="J4611">
        <v>134.14659171385364</v>
      </c>
      <c r="K4611">
        <v>399.22350146087109</v>
      </c>
      <c r="L4611">
        <v>228.67331071031319</v>
      </c>
      <c r="M4611">
        <v>564.01366979675277</v>
      </c>
      <c r="N4611">
        <v>497.69794720072207</v>
      </c>
      <c r="O4611">
        <v>7.2618882493911805</v>
      </c>
      <c r="P4611">
        <v>6.1617255040362808</v>
      </c>
    </row>
    <row r="4612" spans="1:16" x14ac:dyDescent="0.25">
      <c r="A4612">
        <v>67.811204969882965</v>
      </c>
      <c r="B4612">
        <v>7.2341983427949632</v>
      </c>
      <c r="C4612">
        <v>254.80763146773791</v>
      </c>
      <c r="D4612">
        <v>915.35607442313619</v>
      </c>
      <c r="E4612">
        <v>419.20327271905836</v>
      </c>
      <c r="F4612">
        <v>1110.0094184743098</v>
      </c>
      <c r="G4612">
        <v>603.9176658390453</v>
      </c>
      <c r="H4612">
        <v>6.3550110673729492</v>
      </c>
      <c r="I4612">
        <v>7.0117625557153289</v>
      </c>
      <c r="J4612">
        <v>373.97335971196475</v>
      </c>
      <c r="K4612">
        <v>1519.2126608741939</v>
      </c>
      <c r="L4612">
        <v>615.17285993224971</v>
      </c>
      <c r="M4612">
        <v>1719.9351788041249</v>
      </c>
      <c r="N4612">
        <v>691.76674969659541</v>
      </c>
      <c r="O4612">
        <v>5.5276651123994061</v>
      </c>
      <c r="P4612">
        <v>8.3442338752394072</v>
      </c>
    </row>
    <row r="4613" spans="1:16" x14ac:dyDescent="0.25">
      <c r="A4613">
        <v>30.353597104549408</v>
      </c>
      <c r="B4613">
        <v>9.0356334843711856</v>
      </c>
      <c r="C4613">
        <v>87.677487421539723</v>
      </c>
      <c r="D4613">
        <v>235.45275478049805</v>
      </c>
      <c r="E4613">
        <v>206.96544031412662</v>
      </c>
      <c r="F4613">
        <v>477.53645142768033</v>
      </c>
      <c r="G4613">
        <v>448.93922398057725</v>
      </c>
      <c r="H4613">
        <v>11.714872239925713</v>
      </c>
      <c r="I4613">
        <v>8.2030465816432514</v>
      </c>
      <c r="J4613">
        <v>124.58508389689761</v>
      </c>
      <c r="K4613">
        <v>363.3450880384288</v>
      </c>
      <c r="L4613">
        <v>298.43007640419768</v>
      </c>
      <c r="M4613">
        <v>728.89594604844683</v>
      </c>
      <c r="N4613">
        <v>488.2582993719343</v>
      </c>
      <c r="O4613">
        <v>10.392094535341656</v>
      </c>
      <c r="P4613">
        <v>8.5634505880065639</v>
      </c>
    </row>
    <row r="4614" spans="1:16" x14ac:dyDescent="0.25">
      <c r="A4614">
        <v>69.633319675922394</v>
      </c>
      <c r="B4614">
        <v>4.6892204370150612</v>
      </c>
      <c r="C4614">
        <v>697.02693190526679</v>
      </c>
      <c r="D4614">
        <v>3413.9021089685102</v>
      </c>
      <c r="E4614">
        <v>642.60584297926289</v>
      </c>
      <c r="F4614">
        <v>1941.5957553329508</v>
      </c>
      <c r="G4614">
        <v>890.36981392506823</v>
      </c>
      <c r="H4614">
        <v>2.7959279630695679</v>
      </c>
      <c r="I4614">
        <v>7.4694443522408376</v>
      </c>
      <c r="J4614">
        <v>1023.1923666631783</v>
      </c>
      <c r="K4614">
        <v>5671.3355752157504</v>
      </c>
      <c r="L4614">
        <v>913.19819038626156</v>
      </c>
      <c r="M4614">
        <v>3057.1587114880786</v>
      </c>
      <c r="N4614">
        <v>1052.0018009507955</v>
      </c>
      <c r="O4614">
        <v>2.4424813287743614</v>
      </c>
      <c r="P4614">
        <v>8.6805680996980268</v>
      </c>
    </row>
    <row r="4615" spans="1:16" x14ac:dyDescent="0.25">
      <c r="A4615">
        <v>98.234563052654266</v>
      </c>
      <c r="B4615">
        <v>4.6298053579407545</v>
      </c>
      <c r="C4615">
        <v>927.82324127130369</v>
      </c>
      <c r="D4615">
        <v>4956.6553874126193</v>
      </c>
      <c r="E4615">
        <v>803.24888835076422</v>
      </c>
      <c r="F4615">
        <v>2568.0283559390527</v>
      </c>
      <c r="G4615">
        <v>1007.9581649294229</v>
      </c>
      <c r="H4615">
        <v>2.4695666220988493</v>
      </c>
      <c r="I4615">
        <v>8.2919415197904893</v>
      </c>
      <c r="J4615">
        <v>1347.028025207368</v>
      </c>
      <c r="K4615">
        <v>8070.707980024471</v>
      </c>
      <c r="L4615">
        <v>1089.7807759413975</v>
      </c>
      <c r="M4615">
        <v>4063.818607074285</v>
      </c>
      <c r="N4615">
        <v>1192.4019128968014</v>
      </c>
      <c r="O4615">
        <v>2.1704459828832214</v>
      </c>
      <c r="P4615">
        <v>8.1087852170258277</v>
      </c>
    </row>
    <row r="4616" spans="1:16" x14ac:dyDescent="0.25">
      <c r="A4616">
        <v>54.899415552616119</v>
      </c>
      <c r="B4616">
        <v>7.5615900131360281</v>
      </c>
      <c r="C4616">
        <v>196.9550725132849</v>
      </c>
      <c r="D4616">
        <v>655.62410690195179</v>
      </c>
      <c r="E4616">
        <v>351.78183221673584</v>
      </c>
      <c r="F4616">
        <v>901.58915941798523</v>
      </c>
      <c r="G4616">
        <v>555.41193564919342</v>
      </c>
      <c r="H4616">
        <v>7.3178443683568579</v>
      </c>
      <c r="I4616">
        <v>6.9840388503729969</v>
      </c>
      <c r="J4616">
        <v>287.18262496957522</v>
      </c>
      <c r="K4616">
        <v>1073.1839884318804</v>
      </c>
      <c r="L4616">
        <v>513.56826859303226</v>
      </c>
      <c r="M4616">
        <v>1391.7034090601614</v>
      </c>
      <c r="N4616">
        <v>628.66574269194007</v>
      </c>
      <c r="O4616">
        <v>6.3829586903364461</v>
      </c>
      <c r="P4616">
        <v>7.7824673530865986</v>
      </c>
    </row>
    <row r="4617" spans="1:16" x14ac:dyDescent="0.25">
      <c r="A4617">
        <v>76.666047036647797</v>
      </c>
      <c r="B4617">
        <v>3.1633679535180446</v>
      </c>
      <c r="C4617">
        <v>1770.6184830890693</v>
      </c>
      <c r="D4617">
        <v>11386.826158427626</v>
      </c>
      <c r="E4617">
        <v>785.243624687438</v>
      </c>
      <c r="F4617">
        <v>3521.5008620528329</v>
      </c>
      <c r="G4617">
        <v>1351.7492649237076</v>
      </c>
      <c r="H4617">
        <v>1.3131098300884509</v>
      </c>
      <c r="I4617">
        <v>4.4635654896265251</v>
      </c>
      <c r="J4617">
        <v>2449.772969304714</v>
      </c>
      <c r="K4617">
        <v>17097.187783351044</v>
      </c>
      <c r="L4617">
        <v>810.16678009487634</v>
      </c>
      <c r="M4617">
        <v>5641.6656428487277</v>
      </c>
      <c r="N4617">
        <v>1576.1803964007347</v>
      </c>
      <c r="O4617">
        <v>1.1787468429446066</v>
      </c>
      <c r="P4617">
        <v>2.7743389592237162</v>
      </c>
    </row>
    <row r="4618" spans="1:16" x14ac:dyDescent="0.25">
      <c r="A4618">
        <v>68.112361252307892</v>
      </c>
      <c r="B4618">
        <v>5.9714912169743757</v>
      </c>
      <c r="C4618">
        <v>395.44072155401801</v>
      </c>
      <c r="D4618">
        <v>1625.0487430980434</v>
      </c>
      <c r="E4618">
        <v>503.7676847465458</v>
      </c>
      <c r="F4618">
        <v>1408.1635272868862</v>
      </c>
      <c r="G4618">
        <v>707.79302749170347</v>
      </c>
      <c r="H4618">
        <v>4.4349840566971785</v>
      </c>
      <c r="I4618">
        <v>6.8669652403376595</v>
      </c>
      <c r="J4618">
        <v>584.01179146183188</v>
      </c>
      <c r="K4618">
        <v>2731.2654934627344</v>
      </c>
      <c r="L4618">
        <v>740.58091620823006</v>
      </c>
      <c r="M4618">
        <v>2196.6944489801108</v>
      </c>
      <c r="N4618">
        <v>825.07603694736645</v>
      </c>
      <c r="O4618">
        <v>3.8527525925107757</v>
      </c>
      <c r="P4618">
        <v>8.8954018959190666</v>
      </c>
    </row>
    <row r="4619" spans="1:16" x14ac:dyDescent="0.25">
      <c r="A4619">
        <v>81.548866927623749</v>
      </c>
      <c r="B4619">
        <v>7.5004493310993405</v>
      </c>
      <c r="C4619">
        <v>269.84492434638912</v>
      </c>
      <c r="D4619">
        <v>986.28035059551416</v>
      </c>
      <c r="E4619">
        <v>456.40229574853697</v>
      </c>
      <c r="F4619">
        <v>1217.1747273775927</v>
      </c>
      <c r="G4619">
        <v>615.8797824605997</v>
      </c>
      <c r="H4619">
        <v>6.4472572289781098</v>
      </c>
      <c r="I4619">
        <v>7.3938409012312389</v>
      </c>
      <c r="J4619">
        <v>396.52423976079712</v>
      </c>
      <c r="K4619">
        <v>1641.0408288970345</v>
      </c>
      <c r="L4619">
        <v>670.37157270802243</v>
      </c>
      <c r="M4619">
        <v>1887.6083407753217</v>
      </c>
      <c r="N4619">
        <v>707.25012418191534</v>
      </c>
      <c r="O4619">
        <v>5.6055283227713506</v>
      </c>
      <c r="P4619">
        <v>8.9161560651945067</v>
      </c>
    </row>
    <row r="4620" spans="1:16" x14ac:dyDescent="0.25">
      <c r="A4620">
        <v>75.754517614841461</v>
      </c>
      <c r="B4620">
        <v>3.0484539364797119</v>
      </c>
      <c r="C4620">
        <v>1896.9259053514361</v>
      </c>
      <c r="D4620">
        <v>12427.970581970843</v>
      </c>
      <c r="E4620">
        <v>758.13021611659372</v>
      </c>
      <c r="F4620">
        <v>3669.7930115702279</v>
      </c>
      <c r="G4620">
        <v>1395.693180712115</v>
      </c>
      <c r="H4620">
        <v>1.2322690842347286</v>
      </c>
      <c r="I4620">
        <v>3.9316776456051046</v>
      </c>
      <c r="J4620">
        <v>2606.0720934631604</v>
      </c>
      <c r="K4620">
        <v>18451.82368252454</v>
      </c>
      <c r="L4620">
        <v>789.35514546492129</v>
      </c>
      <c r="M4620">
        <v>5887.5301682484605</v>
      </c>
      <c r="N4620">
        <v>1622.556017445738</v>
      </c>
      <c r="O4620">
        <v>1.1092735744193156</v>
      </c>
      <c r="P4620">
        <v>2.5111895223877432</v>
      </c>
    </row>
    <row r="4621" spans="1:16" x14ac:dyDescent="0.25">
      <c r="A4621">
        <v>21.599270284175873</v>
      </c>
      <c r="B4621">
        <v>4.0875135969367236</v>
      </c>
      <c r="C4621">
        <v>392.05050171244369</v>
      </c>
      <c r="D4621">
        <v>1606.8269948092529</v>
      </c>
      <c r="E4621">
        <v>342.29438162683255</v>
      </c>
      <c r="F4621">
        <v>955.78773806827985</v>
      </c>
      <c r="G4621">
        <v>705.47129337425588</v>
      </c>
      <c r="H4621">
        <v>3.0458469932780026</v>
      </c>
      <c r="I4621">
        <v>4.680261231880773</v>
      </c>
      <c r="J4621">
        <v>578.97887211580371</v>
      </c>
      <c r="K4621">
        <v>2700.4107141683262</v>
      </c>
      <c r="L4621">
        <v>503.26280294805076</v>
      </c>
      <c r="M4621">
        <v>1490.7987442007814</v>
      </c>
      <c r="N4621">
        <v>822.12648072573359</v>
      </c>
      <c r="O4621">
        <v>2.6459289098370973</v>
      </c>
      <c r="P4621">
        <v>6.0584083505291986</v>
      </c>
    </row>
    <row r="4622" spans="1:16" x14ac:dyDescent="0.25">
      <c r="A4622">
        <v>60.647112667560577</v>
      </c>
      <c r="B4622">
        <v>6.7364903421233464</v>
      </c>
      <c r="C4622">
        <v>275.2241497238328</v>
      </c>
      <c r="D4622">
        <v>1011.9692030138654</v>
      </c>
      <c r="E4622">
        <v>416.87256614651466</v>
      </c>
      <c r="F4622">
        <v>1114.4809619171854</v>
      </c>
      <c r="G4622">
        <v>620.10135982532165</v>
      </c>
      <c r="H4622">
        <v>5.7473350447083318</v>
      </c>
      <c r="I4622">
        <v>6.6820816996337724</v>
      </c>
      <c r="J4622">
        <v>404.58817147987583</v>
      </c>
      <c r="K4622">
        <v>1685.1486528445271</v>
      </c>
      <c r="L4622">
        <v>612.48189049557561</v>
      </c>
      <c r="M4622">
        <v>1728.8638586730026</v>
      </c>
      <c r="N4622">
        <v>712.7067202148653</v>
      </c>
      <c r="O4622">
        <v>4.9963439558981477</v>
      </c>
      <c r="P4622">
        <v>8.0946204708550198</v>
      </c>
    </row>
    <row r="4623" spans="1:16" x14ac:dyDescent="0.25">
      <c r="A4623">
        <v>51.583309352397919</v>
      </c>
      <c r="B4623">
        <v>3.6296831667001168</v>
      </c>
      <c r="C4623">
        <v>988.7940944971914</v>
      </c>
      <c r="D4623">
        <v>5383.7973231901697</v>
      </c>
      <c r="E4623">
        <v>662.15430180599458</v>
      </c>
      <c r="F4623">
        <v>2150.9601808919874</v>
      </c>
      <c r="G4623">
        <v>1036.7799418718625</v>
      </c>
      <c r="H4623">
        <v>1.8887033754277802</v>
      </c>
      <c r="I4623">
        <v>6.6096658567141358</v>
      </c>
      <c r="J4623">
        <v>1430.8379234223903</v>
      </c>
      <c r="K4623">
        <v>8715.3135209986212</v>
      </c>
      <c r="L4623">
        <v>885.78652359508578</v>
      </c>
      <c r="M4623">
        <v>3407.7302019309154</v>
      </c>
      <c r="N4623">
        <v>1226.0930732306672</v>
      </c>
      <c r="O4623">
        <v>1.6626547490280583</v>
      </c>
      <c r="P4623">
        <v>5.9265510072208611</v>
      </c>
    </row>
    <row r="4624" spans="1:16" x14ac:dyDescent="0.25">
      <c r="A4624">
        <v>42.05961662530899</v>
      </c>
      <c r="B4624">
        <v>4.9115094731691205</v>
      </c>
      <c r="C4624">
        <v>428.0551007199071</v>
      </c>
      <c r="D4624">
        <v>1802.8280739214547</v>
      </c>
      <c r="E4624">
        <v>443.50501774323624</v>
      </c>
      <c r="F4624">
        <v>1251.9601762925386</v>
      </c>
      <c r="G4624">
        <v>729.7486391867958</v>
      </c>
      <c r="H4624">
        <v>3.537993047632479</v>
      </c>
      <c r="I4624">
        <v>5.8873027926256905</v>
      </c>
      <c r="J4624">
        <v>632.33263831617705</v>
      </c>
      <c r="K4624">
        <v>3031.3977751294151</v>
      </c>
      <c r="L4624">
        <v>650.99048620033568</v>
      </c>
      <c r="M4624">
        <v>1955.4794659157028</v>
      </c>
      <c r="N4624">
        <v>852.89510805726081</v>
      </c>
      <c r="O4624">
        <v>3.0743755995683708</v>
      </c>
      <c r="P4624">
        <v>7.6508869190826836</v>
      </c>
    </row>
    <row r="4625" spans="1:16" x14ac:dyDescent="0.25">
      <c r="A4625">
        <v>60.301216065883636</v>
      </c>
      <c r="B4625">
        <v>7.8642923746892377</v>
      </c>
      <c r="C4625">
        <v>193.48787164984265</v>
      </c>
      <c r="D4625">
        <v>640.77297151584389</v>
      </c>
      <c r="E4625">
        <v>360.35439832987754</v>
      </c>
      <c r="F4625">
        <v>921.45611174025032</v>
      </c>
      <c r="G4625">
        <v>552.36395494384544</v>
      </c>
      <c r="H4625">
        <v>7.661365863561171</v>
      </c>
      <c r="I4625">
        <v>7.2560349252164924</v>
      </c>
      <c r="J4625">
        <v>281.98476620180458</v>
      </c>
      <c r="K4625">
        <v>1047.7328996521517</v>
      </c>
      <c r="L4625">
        <v>525.87874932897819</v>
      </c>
      <c r="M4625">
        <v>1422.00401851127</v>
      </c>
      <c r="N4625">
        <v>624.68413813487984</v>
      </c>
      <c r="O4625">
        <v>6.6842269653572997</v>
      </c>
      <c r="P4625">
        <v>8.0406368197220424</v>
      </c>
    </row>
    <row r="4626" spans="1:16" x14ac:dyDescent="0.25">
      <c r="A4626">
        <v>21.56911689043045</v>
      </c>
      <c r="B4626">
        <v>9.6335799195749789</v>
      </c>
      <c r="C4626">
        <v>61.325853583602843</v>
      </c>
      <c r="D4626">
        <v>152.44217873835012</v>
      </c>
      <c r="E4626">
        <v>157.80526965600953</v>
      </c>
      <c r="F4626">
        <v>348.34717810344728</v>
      </c>
      <c r="G4626">
        <v>419.09953151669561</v>
      </c>
      <c r="H4626">
        <v>14.096610760791325</v>
      </c>
      <c r="I4626">
        <v>8.0287490777776522</v>
      </c>
      <c r="J4626">
        <v>86.186170997185656</v>
      </c>
      <c r="K4626">
        <v>229.0003983666189</v>
      </c>
      <c r="L4626">
        <v>227.7931388993407</v>
      </c>
      <c r="M4626">
        <v>529.24619971431412</v>
      </c>
      <c r="N4626">
        <v>448.09612050201457</v>
      </c>
      <c r="O4626">
        <v>12.635480804867019</v>
      </c>
      <c r="P4626">
        <v>8.7622318934179599</v>
      </c>
    </row>
    <row r="4627" spans="1:16" x14ac:dyDescent="0.25">
      <c r="A4627">
        <v>74.321777045726776</v>
      </c>
      <c r="B4627">
        <v>7.3259247121213997</v>
      </c>
      <c r="C4627">
        <v>265.3686485358653</v>
      </c>
      <c r="D4627">
        <v>965.02989784413319</v>
      </c>
      <c r="E4627">
        <v>439.47057613615738</v>
      </c>
      <c r="F4627">
        <v>1169.5840941973067</v>
      </c>
      <c r="G4627">
        <v>612.34404366254307</v>
      </c>
      <c r="H4627">
        <v>6.3373286294424327</v>
      </c>
      <c r="I4627">
        <v>7.1849932863045174</v>
      </c>
      <c r="J4627">
        <v>389.81256038142902</v>
      </c>
      <c r="K4627">
        <v>1604.5453632561862</v>
      </c>
      <c r="L4627">
        <v>645.33943080455367</v>
      </c>
      <c r="M4627">
        <v>1813.348083262098</v>
      </c>
      <c r="N4627">
        <v>702.67690829652042</v>
      </c>
      <c r="O4627">
        <v>5.5105895008139143</v>
      </c>
      <c r="P4627">
        <v>8.6309323990682429</v>
      </c>
    </row>
    <row r="4628" spans="1:16" x14ac:dyDescent="0.25">
      <c r="A4628">
        <v>52.669693052768707</v>
      </c>
      <c r="B4628">
        <v>8.4247416166669975</v>
      </c>
      <c r="C4628">
        <v>150.44434062022194</v>
      </c>
      <c r="D4628">
        <v>463.97596480400119</v>
      </c>
      <c r="E4628">
        <v>311.03936008811968</v>
      </c>
      <c r="F4628">
        <v>769.8191129991576</v>
      </c>
      <c r="G4628">
        <v>512.94095235345219</v>
      </c>
      <c r="H4628">
        <v>9.00709967303162</v>
      </c>
      <c r="I4628">
        <v>7.9119781726673084</v>
      </c>
      <c r="J4628">
        <v>217.58144332784323</v>
      </c>
      <c r="K4628">
        <v>745.9729996563093</v>
      </c>
      <c r="L4628">
        <v>451.48919994728959</v>
      </c>
      <c r="M4628">
        <v>1183.7334443703226</v>
      </c>
      <c r="N4628">
        <v>573.00870369872564</v>
      </c>
      <c r="O4628">
        <v>7.8908206129214946</v>
      </c>
      <c r="P4628">
        <v>7.9789391821274869</v>
      </c>
    </row>
    <row r="4629" spans="1:16" x14ac:dyDescent="0.25">
      <c r="A4629">
        <v>92.466708600521088</v>
      </c>
      <c r="B4629">
        <v>0.56709257785643563</v>
      </c>
      <c r="C4629">
        <v>25074.375065239714</v>
      </c>
      <c r="D4629">
        <v>288292.17538653495</v>
      </c>
      <c r="E4629">
        <v>2228.2795718821926</v>
      </c>
      <c r="F4629">
        <v>64224.763111676897</v>
      </c>
      <c r="G4629">
        <v>4788.2942570608357</v>
      </c>
      <c r="H4629">
        <v>9.4092767387028556E-2</v>
      </c>
      <c r="I4629">
        <v>4.5219782208155594</v>
      </c>
      <c r="J4629">
        <v>30280.200181747157</v>
      </c>
      <c r="K4629">
        <v>356548.11213098693</v>
      </c>
      <c r="L4629">
        <v>3995.5340849216554</v>
      </c>
      <c r="M4629">
        <v>111970.43498155259</v>
      </c>
      <c r="N4629">
        <v>5227.6008206614169</v>
      </c>
      <c r="O4629">
        <v>9.1382943789465515E-2</v>
      </c>
      <c r="P4629">
        <v>4.5219782208155594</v>
      </c>
    </row>
    <row r="4630" spans="1:16" x14ac:dyDescent="0.25">
      <c r="A4630">
        <v>38.131791889667511</v>
      </c>
      <c r="B4630">
        <v>3.7533479687215934</v>
      </c>
      <c r="C4630">
        <v>732.3265371137727</v>
      </c>
      <c r="D4630">
        <v>3641.5086619320127</v>
      </c>
      <c r="E4630">
        <v>536.20071219139425</v>
      </c>
      <c r="F4630">
        <v>1633.758344770597</v>
      </c>
      <c r="G4630">
        <v>909.34473175510823</v>
      </c>
      <c r="H4630">
        <v>2.1952991465036149</v>
      </c>
      <c r="I4630">
        <v>6.1296281830470782</v>
      </c>
      <c r="J4630">
        <v>1073.4127165234511</v>
      </c>
      <c r="K4630">
        <v>6032.8055740438604</v>
      </c>
      <c r="L4630">
        <v>757.25470218947135</v>
      </c>
      <c r="M4630">
        <v>2574.6345535016044</v>
      </c>
      <c r="N4630">
        <v>1074.9750218748763</v>
      </c>
      <c r="O4630">
        <v>1.9194860223849519</v>
      </c>
      <c r="P4630">
        <v>6.9820270344418605</v>
      </c>
    </row>
    <row r="4631" spans="1:16" x14ac:dyDescent="0.25">
      <c r="A4631">
        <v>44.045031726360321</v>
      </c>
      <c r="B4631">
        <v>6.22703619164258</v>
      </c>
      <c r="C4631">
        <v>258.33374041111404</v>
      </c>
      <c r="D4631">
        <v>931.86807483051984</v>
      </c>
      <c r="E4631">
        <v>365.09233493216186</v>
      </c>
      <c r="F4631">
        <v>968.3896051133845</v>
      </c>
      <c r="G4631">
        <v>606.74445929592036</v>
      </c>
      <c r="H4631">
        <v>5.4418606023042368</v>
      </c>
      <c r="I4631">
        <v>6.0591383638872571</v>
      </c>
      <c r="J4631">
        <v>379.26232480412489</v>
      </c>
      <c r="K4631">
        <v>1547.5809427665561</v>
      </c>
      <c r="L4631">
        <v>535.88922986250702</v>
      </c>
      <c r="M4631">
        <v>1500.806973366894</v>
      </c>
      <c r="N4631">
        <v>695.42853379642679</v>
      </c>
      <c r="O4631">
        <v>4.7328833667202277</v>
      </c>
      <c r="P4631">
        <v>7.2335080717525146</v>
      </c>
    </row>
    <row r="4632" spans="1:16" x14ac:dyDescent="0.25">
      <c r="A4632">
        <v>47.111602365970612</v>
      </c>
      <c r="B4632">
        <v>7.2231626685138037</v>
      </c>
      <c r="C4632">
        <v>194.68235157527405</v>
      </c>
      <c r="D4632">
        <v>645.8795811911524</v>
      </c>
      <c r="E4632">
        <v>332.72197078517343</v>
      </c>
      <c r="F4632">
        <v>851.47067150483952</v>
      </c>
      <c r="G4632">
        <v>553.41599201837494</v>
      </c>
      <c r="H4632">
        <v>7.0206536654653986</v>
      </c>
      <c r="I4632">
        <v>6.6666370887577093</v>
      </c>
      <c r="J4632">
        <v>283.7753627033008</v>
      </c>
      <c r="K4632">
        <v>1056.483119608992</v>
      </c>
      <c r="L4632">
        <v>485.61923265292165</v>
      </c>
      <c r="M4632">
        <v>1314.1186894190848</v>
      </c>
      <c r="N4632">
        <v>626.05864166546269</v>
      </c>
      <c r="O4632">
        <v>6.1247088197811062</v>
      </c>
      <c r="P4632">
        <v>7.4019552290474202</v>
      </c>
    </row>
    <row r="4633" spans="1:16" x14ac:dyDescent="0.25">
      <c r="A4633">
        <v>68.837447106838226</v>
      </c>
      <c r="B4633">
        <v>1.1977538534122565</v>
      </c>
      <c r="C4633">
        <v>9341.5260478136879</v>
      </c>
      <c r="D4633">
        <v>87192.850627701526</v>
      </c>
      <c r="E4633">
        <v>628.82281327983787</v>
      </c>
      <c r="F4633">
        <v>13522.775731585796</v>
      </c>
      <c r="G4633">
        <v>2952.7920598597357</v>
      </c>
      <c r="H4633">
        <v>0.27022224690216351</v>
      </c>
      <c r="I4633">
        <v>0.75190714634251432</v>
      </c>
      <c r="J4633">
        <v>10560.685404409971</v>
      </c>
      <c r="K4633">
        <v>101261.11540886402</v>
      </c>
      <c r="L4633">
        <v>907.0916216151935</v>
      </c>
      <c r="M4633">
        <v>22610.815979911069</v>
      </c>
      <c r="N4633">
        <v>3134.9098666414666</v>
      </c>
      <c r="O4633">
        <v>0.25941210866360742</v>
      </c>
      <c r="P4633">
        <v>0.91401541758221683</v>
      </c>
    </row>
    <row r="4634" spans="1:16" x14ac:dyDescent="0.25">
      <c r="A4634">
        <v>63.010430634021759</v>
      </c>
      <c r="B4634">
        <v>7.5388934461090784</v>
      </c>
      <c r="C4634">
        <v>219.74556876905982</v>
      </c>
      <c r="D4634">
        <v>755.32974971246347</v>
      </c>
      <c r="E4634">
        <v>385.07510633858453</v>
      </c>
      <c r="F4634">
        <v>1000.8060108927756</v>
      </c>
      <c r="G4634">
        <v>575.02781428903745</v>
      </c>
      <c r="H4634">
        <v>7.0028616645549926</v>
      </c>
      <c r="I4634">
        <v>7.0596302271970028</v>
      </c>
      <c r="J4634">
        <v>321.36691829209423</v>
      </c>
      <c r="K4634">
        <v>1244.2724936720554</v>
      </c>
      <c r="L4634">
        <v>563.49419879080756</v>
      </c>
      <c r="M4634">
        <v>1547.3280324309633</v>
      </c>
      <c r="N4634">
        <v>654.24390291287557</v>
      </c>
      <c r="O4634">
        <v>6.0999024372963753</v>
      </c>
      <c r="P4634">
        <v>8.1098308650272664</v>
      </c>
    </row>
    <row r="4635" spans="1:16" x14ac:dyDescent="0.25">
      <c r="A4635">
        <v>29.830710113048553</v>
      </c>
      <c r="B4635">
        <v>4.2116092313183735</v>
      </c>
      <c r="C4635">
        <v>468.13186221991407</v>
      </c>
      <c r="D4635">
        <v>2027.1612870734507</v>
      </c>
      <c r="E4635">
        <v>410.69017464155957</v>
      </c>
      <c r="F4635">
        <v>1172.4930496185459</v>
      </c>
      <c r="G4635">
        <v>755.85086653259498</v>
      </c>
      <c r="H4635">
        <v>2.9307177675463212</v>
      </c>
      <c r="I4635">
        <v>5.3095705334693157</v>
      </c>
      <c r="J4635">
        <v>691.45685826580018</v>
      </c>
      <c r="K4635">
        <v>3407.7015085452449</v>
      </c>
      <c r="L4635">
        <v>601.18000358046379</v>
      </c>
      <c r="M4635">
        <v>1833.9894841642019</v>
      </c>
      <c r="N4635">
        <v>885.79021164149935</v>
      </c>
      <c r="O4635">
        <v>2.5479707666286813</v>
      </c>
      <c r="P4635">
        <v>6.8696708292506958</v>
      </c>
    </row>
    <row r="4636" spans="1:16" x14ac:dyDescent="0.25">
      <c r="A4636">
        <v>53.084075033664703</v>
      </c>
      <c r="B4636">
        <v>7.6065739132858061</v>
      </c>
      <c r="C4636">
        <v>189.5768247859634</v>
      </c>
      <c r="D4636">
        <v>624.12475378034787</v>
      </c>
      <c r="E4636">
        <v>342.51423445528224</v>
      </c>
      <c r="F4636">
        <v>873.53993582268788</v>
      </c>
      <c r="G4636">
        <v>548.90453851550899</v>
      </c>
      <c r="H4636">
        <v>7.4668754743304682</v>
      </c>
      <c r="I4636">
        <v>7.0129433418046663</v>
      </c>
      <c r="J4636">
        <v>276.12274737130082</v>
      </c>
      <c r="K4636">
        <v>1019.2155174341498</v>
      </c>
      <c r="L4636">
        <v>499.61991977587036</v>
      </c>
      <c r="M4636">
        <v>1347.6608723503011</v>
      </c>
      <c r="N4636">
        <v>620.16273263285473</v>
      </c>
      <c r="O4636">
        <v>6.5164241542741284</v>
      </c>
      <c r="P4636">
        <v>7.7196374219463921</v>
      </c>
    </row>
    <row r="4637" spans="1:16" x14ac:dyDescent="0.25">
      <c r="A4637">
        <v>40.702005803585052</v>
      </c>
      <c r="B4637">
        <v>9.2394410627107533</v>
      </c>
      <c r="C4637">
        <v>102.60686623555982</v>
      </c>
      <c r="D4637">
        <v>286.18930549019206</v>
      </c>
      <c r="E4637">
        <v>243.88737050468663</v>
      </c>
      <c r="F4637">
        <v>574.21538331415206</v>
      </c>
      <c r="G4637">
        <v>464.99725172719559</v>
      </c>
      <c r="H4637">
        <v>11.337348937021355</v>
      </c>
      <c r="I4637">
        <v>8.6012289868608676</v>
      </c>
      <c r="J4637">
        <v>146.54738355335604</v>
      </c>
      <c r="K4637">
        <v>447.05785475811575</v>
      </c>
      <c r="L4637">
        <v>352.00888973233708</v>
      </c>
      <c r="M4637">
        <v>878.309524989078</v>
      </c>
      <c r="N4637">
        <v>509.65412668631768</v>
      </c>
      <c r="O4637">
        <v>10.016150407162367</v>
      </c>
      <c r="P4637">
        <v>8.6365405975027745</v>
      </c>
    </row>
    <row r="4638" spans="1:16" x14ac:dyDescent="0.25">
      <c r="A4638">
        <v>62.802201092243195</v>
      </c>
      <c r="B4638">
        <v>6.8028589872851937</v>
      </c>
      <c r="C4638">
        <v>276.37130886450376</v>
      </c>
      <c r="D4638">
        <v>1017.4687670420288</v>
      </c>
      <c r="E4638">
        <v>422.47546284496798</v>
      </c>
      <c r="F4638">
        <v>1130.0426727453589</v>
      </c>
      <c r="G4638">
        <v>620.99783221255598</v>
      </c>
      <c r="H4638">
        <v>5.7947942989290429</v>
      </c>
      <c r="I4638">
        <v>6.7569074556501487</v>
      </c>
      <c r="J4638">
        <v>406.30761742993553</v>
      </c>
      <c r="K4638">
        <v>1694.5898142009842</v>
      </c>
      <c r="L4638">
        <v>620.74920943907227</v>
      </c>
      <c r="M4638">
        <v>1753.114355110203</v>
      </c>
      <c r="N4638">
        <v>713.86493303812529</v>
      </c>
      <c r="O4638">
        <v>5.0374713427826059</v>
      </c>
      <c r="P4638">
        <v>8.1931158317743957</v>
      </c>
    </row>
    <row r="4639" spans="1:16" x14ac:dyDescent="0.25">
      <c r="A4639">
        <v>28.053323924541473</v>
      </c>
      <c r="B4639">
        <v>7.0952031840207344</v>
      </c>
      <c r="C4639">
        <v>138.42091397728569</v>
      </c>
      <c r="D4639">
        <v>417.29014336930339</v>
      </c>
      <c r="E4639">
        <v>243.72471136774709</v>
      </c>
      <c r="F4639">
        <v>596.68469099848232</v>
      </c>
      <c r="G4639">
        <v>501.34473156431767</v>
      </c>
      <c r="H4639">
        <v>7.8197581140093888</v>
      </c>
      <c r="I4639">
        <v>6.7068620276427735</v>
      </c>
      <c r="J4639">
        <v>199.65582173094165</v>
      </c>
      <c r="K4639">
        <v>666.86899275338772</v>
      </c>
      <c r="L4639">
        <v>353.22290234390323</v>
      </c>
      <c r="M4639">
        <v>916.43756894316368</v>
      </c>
      <c r="N4639">
        <v>557.74256768257453</v>
      </c>
      <c r="O4639">
        <v>6.8617692077752261</v>
      </c>
      <c r="P4639">
        <v>6.6119317900138297</v>
      </c>
    </row>
    <row r="4640" spans="1:16" x14ac:dyDescent="0.25">
      <c r="A4640">
        <v>37.957716524600983</v>
      </c>
      <c r="B4640">
        <v>4.6999628269982665</v>
      </c>
      <c r="C4640">
        <v>437.75858396853027</v>
      </c>
      <c r="D4640">
        <v>1856.5649890881602</v>
      </c>
      <c r="E4640">
        <v>432.65034577786639</v>
      </c>
      <c r="F4640">
        <v>1224.7495523522464</v>
      </c>
      <c r="G4640">
        <v>736.15382704165472</v>
      </c>
      <c r="H4640">
        <v>3.356438162881457</v>
      </c>
      <c r="I4640">
        <v>5.7034847177355816</v>
      </c>
      <c r="J4640">
        <v>646.67418519904209</v>
      </c>
      <c r="K4640">
        <v>3121.7881913632555</v>
      </c>
      <c r="L4640">
        <v>634.69033461832726</v>
      </c>
      <c r="M4640">
        <v>1913.6634751129784</v>
      </c>
      <c r="N4640">
        <v>860.98535591003701</v>
      </c>
      <c r="O4640">
        <v>2.9169260474568297</v>
      </c>
      <c r="P4640">
        <v>7.4099295650364603</v>
      </c>
    </row>
    <row r="4641" spans="1:16" x14ac:dyDescent="0.25">
      <c r="A4641">
        <v>11.395833909511566</v>
      </c>
      <c r="B4641">
        <v>9.4245648398054573</v>
      </c>
      <c r="C4641">
        <v>42.771284138744242</v>
      </c>
      <c r="D4641">
        <v>99.78721989042981</v>
      </c>
      <c r="E4641">
        <v>107.4932941979463</v>
      </c>
      <c r="F4641">
        <v>227.72256734629235</v>
      </c>
      <c r="G4641">
        <v>396.8738141081617</v>
      </c>
      <c r="H4641">
        <v>15.466776090372131</v>
      </c>
      <c r="I4641">
        <v>7.0218380077667391</v>
      </c>
      <c r="J4641">
        <v>59.509560645170311</v>
      </c>
      <c r="K4641">
        <v>146.25216040115885</v>
      </c>
      <c r="L4641">
        <v>155.93177161689215</v>
      </c>
      <c r="M4641">
        <v>344.44752785464368</v>
      </c>
      <c r="N4641">
        <v>417.60642702909564</v>
      </c>
      <c r="O4641">
        <v>14.025710724487221</v>
      </c>
      <c r="P4641">
        <v>7.8856108245926393</v>
      </c>
    </row>
    <row r="4642" spans="1:16" x14ac:dyDescent="0.25">
      <c r="A4642">
        <v>67.526146233081818</v>
      </c>
      <c r="B4642">
        <v>7.174557048312546</v>
      </c>
      <c r="C4642">
        <v>258.79764112246107</v>
      </c>
      <c r="D4642">
        <v>934.04590656111975</v>
      </c>
      <c r="E4642">
        <v>421.28940016729922</v>
      </c>
      <c r="F4642">
        <v>1117.6997859565795</v>
      </c>
      <c r="G4642">
        <v>607.11534793552892</v>
      </c>
      <c r="H4642">
        <v>6.2656479669171379</v>
      </c>
      <c r="I4642">
        <v>6.9847168325589246</v>
      </c>
      <c r="J4642">
        <v>379.95810956430302</v>
      </c>
      <c r="K4642">
        <v>1551.3223516524665</v>
      </c>
      <c r="L4642">
        <v>618.39454806965023</v>
      </c>
      <c r="M4642">
        <v>1732.2539351587718</v>
      </c>
      <c r="N4642">
        <v>695.90884591685779</v>
      </c>
      <c r="O4642">
        <v>5.4492706444381067</v>
      </c>
      <c r="P4642">
        <v>8.3419353220485686</v>
      </c>
    </row>
    <row r="4643" spans="1:16" x14ac:dyDescent="0.25">
      <c r="A4643">
        <v>11.884259879589081</v>
      </c>
      <c r="B4643">
        <v>8.326583454480776</v>
      </c>
      <c r="C4643">
        <v>55.359603905304191</v>
      </c>
      <c r="D4643">
        <v>134.94271428394921</v>
      </c>
      <c r="E4643">
        <v>123.41121104203954</v>
      </c>
      <c r="F4643">
        <v>269.15152897684595</v>
      </c>
      <c r="G4643">
        <v>412.06299320567638</v>
      </c>
      <c r="H4643">
        <v>12.597986678288084</v>
      </c>
      <c r="I4643">
        <v>6.7360801077376715</v>
      </c>
      <c r="J4643">
        <v>77.571956231847452</v>
      </c>
      <c r="K4643">
        <v>201.23872913034143</v>
      </c>
      <c r="L4643">
        <v>178.33754829901699</v>
      </c>
      <c r="M4643">
        <v>408.39771231542471</v>
      </c>
      <c r="N4643">
        <v>438.51250541915738</v>
      </c>
      <c r="O4643">
        <v>11.328424246528089</v>
      </c>
      <c r="P4643">
        <v>7.4248550683796637</v>
      </c>
    </row>
    <row r="4644" spans="1:16" x14ac:dyDescent="0.25">
      <c r="A4644">
        <v>57.275007307529449</v>
      </c>
      <c r="B4644">
        <v>6.2931058687022494</v>
      </c>
      <c r="C4644">
        <v>307.61344683066028</v>
      </c>
      <c r="D4644">
        <v>1170.0246469372905</v>
      </c>
      <c r="E4644">
        <v>428.21744004994321</v>
      </c>
      <c r="F4644">
        <v>1160.6449934505354</v>
      </c>
      <c r="G4644">
        <v>644.92269614351915</v>
      </c>
      <c r="H4644">
        <v>5.146339657860513</v>
      </c>
      <c r="I4644">
        <v>6.4868615717029767</v>
      </c>
      <c r="J4644">
        <v>453.09486155895934</v>
      </c>
      <c r="K4644">
        <v>1956.1891645092992</v>
      </c>
      <c r="L4644">
        <v>629.91084647443301</v>
      </c>
      <c r="M4644">
        <v>1803.5220462609184</v>
      </c>
      <c r="N4644">
        <v>744.70609884331645</v>
      </c>
      <c r="O4644">
        <v>4.4714028856229167</v>
      </c>
      <c r="P4644">
        <v>8.0594940244153968</v>
      </c>
    </row>
    <row r="4645" spans="1:16" x14ac:dyDescent="0.25">
      <c r="A4645">
        <v>84.801255643367767</v>
      </c>
      <c r="B4645">
        <v>5.1102254996849021</v>
      </c>
      <c r="C4645">
        <v>665.76818686385434</v>
      </c>
      <c r="D4645">
        <v>3215.1439802875889</v>
      </c>
      <c r="E4645">
        <v>673.62456744928852</v>
      </c>
      <c r="F4645">
        <v>2020.2587316054942</v>
      </c>
      <c r="G4645">
        <v>873.22233947853294</v>
      </c>
      <c r="H4645">
        <v>3.1018295110201679</v>
      </c>
      <c r="I4645">
        <v>7.9421526529678328</v>
      </c>
      <c r="J4645">
        <v>978.50970353691469</v>
      </c>
      <c r="K4645">
        <v>5353.4291085542809</v>
      </c>
      <c r="L4645">
        <v>962.27254355978096</v>
      </c>
      <c r="M4645">
        <v>3178.530259681304</v>
      </c>
      <c r="N4645">
        <v>1031.1378944610656</v>
      </c>
      <c r="O4645">
        <v>2.7076340061080253</v>
      </c>
      <c r="P4645">
        <v>9.3910043709326985</v>
      </c>
    </row>
    <row r="4646" spans="1:16" x14ac:dyDescent="0.25">
      <c r="A4646">
        <v>22.123184025287628</v>
      </c>
      <c r="B4646">
        <v>0.72452599753305502</v>
      </c>
      <c r="C4646">
        <v>11098.725419354758</v>
      </c>
      <c r="D4646">
        <v>107106.26207942463</v>
      </c>
      <c r="E4646">
        <v>475.01033959377111</v>
      </c>
      <c r="F4646">
        <v>11322.902010153775</v>
      </c>
      <c r="G4646">
        <v>3207.13409639158</v>
      </c>
      <c r="H4646">
        <v>0.1543587429969516</v>
      </c>
      <c r="I4646">
        <v>0.5080806394839914</v>
      </c>
      <c r="J4646">
        <v>12454.056488554803</v>
      </c>
      <c r="K4646">
        <v>124189.27849200027</v>
      </c>
      <c r="L4646">
        <v>716.31992883352746</v>
      </c>
      <c r="M4646">
        <v>19046.941727113932</v>
      </c>
      <c r="N4646">
        <v>3400.4329682234711</v>
      </c>
      <c r="O4646">
        <v>0.1485159211918492</v>
      </c>
      <c r="P4646">
        <v>0.63650849284098909</v>
      </c>
    </row>
    <row r="4647" spans="1:16" x14ac:dyDescent="0.25">
      <c r="A4647">
        <v>79.791779696941376</v>
      </c>
      <c r="B4647">
        <v>3.2914831742468493</v>
      </c>
      <c r="C4647">
        <v>1675.0510666576361</v>
      </c>
      <c r="D4647">
        <v>10610.201952259999</v>
      </c>
      <c r="E4647">
        <v>816.63194465359595</v>
      </c>
      <c r="F4647">
        <v>3442.6151814949289</v>
      </c>
      <c r="G4647">
        <v>1317.4621137883103</v>
      </c>
      <c r="H4647">
        <v>1.3958562529296603</v>
      </c>
      <c r="I4647">
        <v>4.9780221945987169</v>
      </c>
      <c r="J4647">
        <v>2330.1479792994014</v>
      </c>
      <c r="K4647">
        <v>16070.891558633373</v>
      </c>
      <c r="L4647">
        <v>836.68000218424629</v>
      </c>
      <c r="M4647">
        <v>5509.1141385781575</v>
      </c>
      <c r="N4647">
        <v>1539.6038341496646</v>
      </c>
      <c r="O4647">
        <v>1.2502921384704835</v>
      </c>
      <c r="P4647">
        <v>3.0436157374603674</v>
      </c>
    </row>
    <row r="4648" spans="1:16" x14ac:dyDescent="0.25">
      <c r="A4648">
        <v>7.2503028512001038</v>
      </c>
      <c r="B4648">
        <v>9.0009656888878204</v>
      </c>
      <c r="C4648">
        <v>35.466302340613211</v>
      </c>
      <c r="D4648">
        <v>80.573132897315233</v>
      </c>
      <c r="E4648">
        <v>84.032782893729959</v>
      </c>
      <c r="F4648">
        <v>174.54247748287662</v>
      </c>
      <c r="G4648">
        <v>387.84867388897186</v>
      </c>
      <c r="H4648">
        <v>15.623076999065544</v>
      </c>
      <c r="I4648">
        <v>6.2826677772179425</v>
      </c>
      <c r="J4648">
        <v>49.101707213021044</v>
      </c>
      <c r="K4648">
        <v>116.71960104356438</v>
      </c>
      <c r="L4648">
        <v>122.31044051818873</v>
      </c>
      <c r="M4648">
        <v>263.4297841941688</v>
      </c>
      <c r="N4648">
        <v>405.01282011893431</v>
      </c>
      <c r="O4648">
        <v>14.257814412206406</v>
      </c>
      <c r="P4648">
        <v>7.112451042197212</v>
      </c>
    </row>
    <row r="4649" spans="1:16" x14ac:dyDescent="0.25">
      <c r="A4649">
        <v>19.847470223903656</v>
      </c>
      <c r="B4649">
        <v>3.974451363314544</v>
      </c>
      <c r="C4649">
        <v>391.92153906875234</v>
      </c>
      <c r="D4649">
        <v>1606.1348290965022</v>
      </c>
      <c r="E4649">
        <v>332.73249601261978</v>
      </c>
      <c r="F4649">
        <v>929.05043531091371</v>
      </c>
      <c r="G4649">
        <v>705.3828234271698</v>
      </c>
      <c r="H4649">
        <v>2.9619727562212823</v>
      </c>
      <c r="I4649">
        <v>4.5500578492304307</v>
      </c>
      <c r="J4649">
        <v>578.78738566591494</v>
      </c>
      <c r="K4649">
        <v>2699.2383439141927</v>
      </c>
      <c r="L4649">
        <v>489.20650912256593</v>
      </c>
      <c r="M4649">
        <v>1449.0874720734646</v>
      </c>
      <c r="N4649">
        <v>822.01405852455298</v>
      </c>
      <c r="O4649">
        <v>2.5730653800692642</v>
      </c>
      <c r="P4649">
        <v>5.8896956060085159</v>
      </c>
    </row>
    <row r="4650" spans="1:16" x14ac:dyDescent="0.25">
      <c r="A4650">
        <v>33.956107437610626</v>
      </c>
      <c r="B4650">
        <v>8.8758151404422101</v>
      </c>
      <c r="C4650">
        <v>98.338144160692124</v>
      </c>
      <c r="D4650">
        <v>271.42965282357585</v>
      </c>
      <c r="E4650">
        <v>225.54083858331626</v>
      </c>
      <c r="F4650">
        <v>528.11110003617262</v>
      </c>
      <c r="G4650">
        <v>460.46463351128625</v>
      </c>
      <c r="H4650">
        <v>11.05552044563874</v>
      </c>
      <c r="I4650">
        <v>8.2147576507423015</v>
      </c>
      <c r="J4650">
        <v>140.25494250875082</v>
      </c>
      <c r="K4650">
        <v>422.60630233159259</v>
      </c>
      <c r="L4650">
        <v>325.4155021858648</v>
      </c>
      <c r="M4650">
        <v>807.32703729325749</v>
      </c>
      <c r="N4650">
        <v>503.62627472287625</v>
      </c>
      <c r="O4650">
        <v>9.7776443601188721</v>
      </c>
      <c r="P4650">
        <v>8.3404284923173737</v>
      </c>
    </row>
    <row r="4651" spans="1:16" x14ac:dyDescent="0.25">
      <c r="A4651">
        <v>10.041020095348358</v>
      </c>
      <c r="B4651">
        <v>3.6163648766426317</v>
      </c>
      <c r="C4651">
        <v>289.70165227403317</v>
      </c>
      <c r="D4651">
        <v>1081.913332914668</v>
      </c>
      <c r="E4651">
        <v>233.79349416557829</v>
      </c>
      <c r="F4651">
        <v>629.00934314044719</v>
      </c>
      <c r="G4651">
        <v>631.31948691231355</v>
      </c>
      <c r="H4651">
        <v>3.0257832995005698</v>
      </c>
      <c r="I4651">
        <v>3.6486146253742109</v>
      </c>
      <c r="J4651">
        <v>426.28098167826272</v>
      </c>
      <c r="K4651">
        <v>1805.1731898119481</v>
      </c>
      <c r="L4651">
        <v>343.71719974456153</v>
      </c>
      <c r="M4651">
        <v>976.52234097599899</v>
      </c>
      <c r="N4651">
        <v>727.18685647157054</v>
      </c>
      <c r="O4651">
        <v>2.6296452798665699</v>
      </c>
      <c r="P4651">
        <v>4.4722844510611228</v>
      </c>
    </row>
    <row r="4652" spans="1:16" x14ac:dyDescent="0.25">
      <c r="A4652">
        <v>70.269833624362946</v>
      </c>
      <c r="B4652">
        <v>3.0316116878033976</v>
      </c>
      <c r="C4652">
        <v>1821.3641933425729</v>
      </c>
      <c r="D4652">
        <v>11803.16788571118</v>
      </c>
      <c r="E4652">
        <v>752.98488807729871</v>
      </c>
      <c r="F4652">
        <v>3484.491705169331</v>
      </c>
      <c r="G4652">
        <v>1369.585168294135</v>
      </c>
      <c r="H4652">
        <v>1.2447886160889967</v>
      </c>
      <c r="I4652">
        <v>4.1241339447487162</v>
      </c>
      <c r="J4652">
        <v>2512.8090538123324</v>
      </c>
      <c r="K4652">
        <v>17641.698890869218</v>
      </c>
      <c r="L4652">
        <v>779.74878712316183</v>
      </c>
      <c r="M4652">
        <v>5585.587369584583</v>
      </c>
      <c r="N4652">
        <v>1595.0702525601064</v>
      </c>
      <c r="O4652">
        <v>1.118685877139161</v>
      </c>
      <c r="P4652">
        <v>2.5902276956134003</v>
      </c>
    </row>
    <row r="4653" spans="1:16" x14ac:dyDescent="0.25">
      <c r="A4653">
        <v>72.010551869869232</v>
      </c>
      <c r="B4653">
        <v>3.7124370826786754</v>
      </c>
      <c r="C4653">
        <v>1201.8125014928335</v>
      </c>
      <c r="D4653">
        <v>6930.2475489487679</v>
      </c>
      <c r="E4653">
        <v>783.0027091740327</v>
      </c>
      <c r="F4653">
        <v>2702.4966308792332</v>
      </c>
      <c r="G4653">
        <v>1131.6337367573772</v>
      </c>
      <c r="H4653">
        <v>1.7905636042807469</v>
      </c>
      <c r="I4653">
        <v>6.906944064622718</v>
      </c>
      <c r="J4653">
        <v>1718.2824127785407</v>
      </c>
      <c r="K4653">
        <v>10986.666302201433</v>
      </c>
      <c r="L4653">
        <v>922.73869942693705</v>
      </c>
      <c r="M4653">
        <v>4296.9583786163612</v>
      </c>
      <c r="N4653">
        <v>1334.9633512682897</v>
      </c>
      <c r="O4653">
        <v>1.5851947434156515</v>
      </c>
      <c r="P4653">
        <v>4.8744416585167363</v>
      </c>
    </row>
    <row r="4654" spans="1:16" x14ac:dyDescent="0.25">
      <c r="A4654">
        <v>26.309584438800812</v>
      </c>
      <c r="B4654">
        <v>1.3493352282599298</v>
      </c>
      <c r="C4654">
        <v>4628.1184090666484</v>
      </c>
      <c r="D4654">
        <v>37576.729240874869</v>
      </c>
      <c r="E4654">
        <v>409.63289369386763</v>
      </c>
      <c r="F4654">
        <v>4988.9510423496977</v>
      </c>
      <c r="G4654">
        <v>2119.8730630536734</v>
      </c>
      <c r="H4654">
        <v>0.38984427144911976</v>
      </c>
      <c r="I4654">
        <v>0.80265853687991695</v>
      </c>
      <c r="J4654">
        <v>5665.9448133199485</v>
      </c>
      <c r="K4654">
        <v>47352.338075236345</v>
      </c>
      <c r="L4654">
        <v>499.53619834728732</v>
      </c>
      <c r="M4654">
        <v>8170.3717612262581</v>
      </c>
      <c r="N4654">
        <v>2330.1724430508834</v>
      </c>
      <c r="O4654">
        <v>0.36543559556991417</v>
      </c>
      <c r="P4654">
        <v>0.75497855995588647</v>
      </c>
    </row>
    <row r="4655" spans="1:16" x14ac:dyDescent="0.25">
      <c r="A4655">
        <v>3.1939927935600281</v>
      </c>
      <c r="B4655">
        <v>3.7929765885315958</v>
      </c>
      <c r="C4655">
        <v>112.13510890455538</v>
      </c>
      <c r="D4655">
        <v>319.83085718498131</v>
      </c>
      <c r="E4655">
        <v>108.34304760130324</v>
      </c>
      <c r="F4655">
        <v>258.04522991157233</v>
      </c>
      <c r="G4655">
        <v>474.9524756235723</v>
      </c>
      <c r="H4655">
        <v>4.5097819797814926</v>
      </c>
      <c r="I4655">
        <v>3.564872162680087</v>
      </c>
      <c r="J4655">
        <v>160.62559052666626</v>
      </c>
      <c r="K4655">
        <v>503.050782237026</v>
      </c>
      <c r="L4655">
        <v>156.51958204760649</v>
      </c>
      <c r="M4655">
        <v>395.17723271714806</v>
      </c>
      <c r="N4655">
        <v>522.86619861787574</v>
      </c>
      <c r="O4655">
        <v>3.9756481927768257</v>
      </c>
      <c r="P4655">
        <v>3.5079630634955379</v>
      </c>
    </row>
    <row r="4656" spans="1:16" x14ac:dyDescent="0.25">
      <c r="A4656">
        <v>71.391705095767975</v>
      </c>
      <c r="B4656">
        <v>5.5616639236912917</v>
      </c>
      <c r="C4656">
        <v>482.03300399097964</v>
      </c>
      <c r="D4656">
        <v>2106.4108550213805</v>
      </c>
      <c r="E4656">
        <v>556.14500410349774</v>
      </c>
      <c r="F4656">
        <v>1593.7305482297518</v>
      </c>
      <c r="G4656">
        <v>764.69604889916798</v>
      </c>
      <c r="H4656">
        <v>3.8266085817853583</v>
      </c>
      <c r="I4656">
        <v>7.1330038412519121</v>
      </c>
      <c r="J4656">
        <v>711.89654731074188</v>
      </c>
      <c r="K4656">
        <v>3539.971991484143</v>
      </c>
      <c r="L4656">
        <v>813.16550653026104</v>
      </c>
      <c r="M4656">
        <v>2494.0610880155427</v>
      </c>
      <c r="N4656">
        <v>896.89214590904828</v>
      </c>
      <c r="O4656">
        <v>3.3275615399030163</v>
      </c>
      <c r="P4656">
        <v>9.1979214994678564</v>
      </c>
    </row>
    <row r="4657" spans="1:16" x14ac:dyDescent="0.25">
      <c r="A4657">
        <v>52.813449800014496</v>
      </c>
      <c r="B4657">
        <v>6.3403053157385107</v>
      </c>
      <c r="C4657">
        <v>284.4288862383566</v>
      </c>
      <c r="D4657">
        <v>1056.3050381740939</v>
      </c>
      <c r="E4657">
        <v>403.51976939057954</v>
      </c>
      <c r="F4657">
        <v>1083.1875257304378</v>
      </c>
      <c r="G4657">
        <v>627.25759231780012</v>
      </c>
      <c r="H4657">
        <v>5.3420965163730605</v>
      </c>
      <c r="I4657">
        <v>6.3571240652917247</v>
      </c>
      <c r="J4657">
        <v>418.38224026443027</v>
      </c>
      <c r="K4657">
        <v>1761.2423244957708</v>
      </c>
      <c r="L4657">
        <v>593.11712252930863</v>
      </c>
      <c r="M4657">
        <v>1681.1550580569472</v>
      </c>
      <c r="N4657">
        <v>721.94720111609502</v>
      </c>
      <c r="O4657">
        <v>4.6431566375424973</v>
      </c>
      <c r="P4657">
        <v>7.7595059762887439</v>
      </c>
    </row>
    <row r="4658" spans="1:16" x14ac:dyDescent="0.25">
      <c r="A4658">
        <v>84.890157997608185</v>
      </c>
      <c r="B4658">
        <v>5.8260312992758623</v>
      </c>
      <c r="C4658">
        <v>494.60072918500532</v>
      </c>
      <c r="D4658">
        <v>2178.671572343364</v>
      </c>
      <c r="E4658">
        <v>595.60395849506244</v>
      </c>
      <c r="F4658">
        <v>1712.5094923124714</v>
      </c>
      <c r="G4658">
        <v>772.60546955114671</v>
      </c>
      <c r="H4658">
        <v>3.9687617405186528</v>
      </c>
      <c r="I4658">
        <v>7.587362729527233</v>
      </c>
      <c r="J4658">
        <v>730.34447667012671</v>
      </c>
      <c r="K4658">
        <v>3660.2708804612512</v>
      </c>
      <c r="L4658">
        <v>869.88173436134218</v>
      </c>
      <c r="M4658">
        <v>2681.0611968631083</v>
      </c>
      <c r="N4658">
        <v>906.79983737930547</v>
      </c>
      <c r="O4658">
        <v>3.4518797793613065</v>
      </c>
      <c r="P4658">
        <v>9.7474942029276246</v>
      </c>
    </row>
    <row r="4659" spans="1:16" x14ac:dyDescent="0.25">
      <c r="A4659">
        <v>38.609584510326385</v>
      </c>
      <c r="B4659">
        <v>5.0179546219138151</v>
      </c>
      <c r="C4659">
        <v>381.9216972334745</v>
      </c>
      <c r="D4659">
        <v>1552.6851226552578</v>
      </c>
      <c r="E4659">
        <v>410.88559590531167</v>
      </c>
      <c r="F4659">
        <v>1143.6237919380358</v>
      </c>
      <c r="G4659">
        <v>698.48839892690512</v>
      </c>
      <c r="H4659">
        <v>3.7770236271639166</v>
      </c>
      <c r="I4659">
        <v>5.6722656804685938</v>
      </c>
      <c r="J4659">
        <v>563.93144645369989</v>
      </c>
      <c r="K4659">
        <v>2608.6345874809249</v>
      </c>
      <c r="L4659">
        <v>604.3030462981302</v>
      </c>
      <c r="M4659">
        <v>1783.0429306120097</v>
      </c>
      <c r="N4659">
        <v>813.24652956993941</v>
      </c>
      <c r="O4659">
        <v>3.2809340325385272</v>
      </c>
      <c r="P4659">
        <v>7.3235062175293839</v>
      </c>
    </row>
    <row r="4660" spans="1:16" x14ac:dyDescent="0.25">
      <c r="A4660">
        <v>22.845897734165192</v>
      </c>
      <c r="B4660">
        <v>8.2891669712747227</v>
      </c>
      <c r="C4660">
        <v>86.158002630319004</v>
      </c>
      <c r="D4660">
        <v>230.43111484174491</v>
      </c>
      <c r="E4660">
        <v>186.86167939293773</v>
      </c>
      <c r="F4660">
        <v>430.19236247716856</v>
      </c>
      <c r="G4660">
        <v>447.27183123739098</v>
      </c>
      <c r="H4660">
        <v>10.812369579926106</v>
      </c>
      <c r="I4660">
        <v>7.5001897485984834</v>
      </c>
      <c r="J4660">
        <v>122.35726627277118</v>
      </c>
      <c r="K4660">
        <v>355.11587667319884</v>
      </c>
      <c r="L4660">
        <v>269.42776988152951</v>
      </c>
      <c r="M4660">
        <v>656.47945122930855</v>
      </c>
      <c r="N4660">
        <v>486.02962085387514</v>
      </c>
      <c r="O4660">
        <v>9.5960508880795885</v>
      </c>
      <c r="P4660">
        <v>7.8489089614493697</v>
      </c>
    </row>
    <row r="4661" spans="1:16" x14ac:dyDescent="0.25">
      <c r="A4661">
        <v>72.325988233089447</v>
      </c>
      <c r="B4661">
        <v>3.8913450514741021</v>
      </c>
      <c r="C4661">
        <v>1087.453002809722</v>
      </c>
      <c r="D4661">
        <v>6090.088977846005</v>
      </c>
      <c r="E4661">
        <v>763.372150623582</v>
      </c>
      <c r="F4661">
        <v>2547.7806124714034</v>
      </c>
      <c r="G4661">
        <v>1081.7676104590719</v>
      </c>
      <c r="H4661">
        <v>1.95127369214553</v>
      </c>
      <c r="I4661">
        <v>7.2102890183855859</v>
      </c>
      <c r="J4661">
        <v>1564.9817762375465</v>
      </c>
      <c r="K4661">
        <v>9764.2921333441791</v>
      </c>
      <c r="L4661">
        <v>967.13010464102217</v>
      </c>
      <c r="M4661">
        <v>4043.4305187727473</v>
      </c>
      <c r="N4661">
        <v>1278.1112999981365</v>
      </c>
      <c r="O4661">
        <v>1.7222706581140825</v>
      </c>
      <c r="P4661">
        <v>5.7136445613727602</v>
      </c>
    </row>
    <row r="4662" spans="1:16" x14ac:dyDescent="0.25">
      <c r="A4662">
        <v>12.326246082782745</v>
      </c>
      <c r="B4662">
        <v>7.8205509541428082</v>
      </c>
      <c r="C4662">
        <v>64.026679525621731</v>
      </c>
      <c r="D4662">
        <v>160.53064722131819</v>
      </c>
      <c r="E4662">
        <v>133.53914086050574</v>
      </c>
      <c r="F4662">
        <v>296.31059134200075</v>
      </c>
      <c r="G4662">
        <v>422.25028571743746</v>
      </c>
      <c r="H4662">
        <v>11.281799635598464</v>
      </c>
      <c r="I4662">
        <v>6.5960205625222841</v>
      </c>
      <c r="J4662">
        <v>90.096281812477756</v>
      </c>
      <c r="K4662">
        <v>241.9086860767174</v>
      </c>
      <c r="L4662">
        <v>192.69512150502067</v>
      </c>
      <c r="M4662">
        <v>450.4332695163921</v>
      </c>
      <c r="N4662">
        <v>452.37038863901807</v>
      </c>
      <c r="O4662">
        <v>10.099070804947655</v>
      </c>
      <c r="P4662">
        <v>7.165599409692553</v>
      </c>
    </row>
    <row r="4663" spans="1:16" x14ac:dyDescent="0.25">
      <c r="A4663">
        <v>22.94355696439743</v>
      </c>
      <c r="B4663">
        <v>0.88906189896788246</v>
      </c>
      <c r="C4663">
        <v>8458.2947575866492</v>
      </c>
      <c r="D4663">
        <v>77461.030493445083</v>
      </c>
      <c r="E4663">
        <v>418.39302862889912</v>
      </c>
      <c r="F4663">
        <v>8413.2948280103192</v>
      </c>
      <c r="G4663">
        <v>2816.4961108287494</v>
      </c>
      <c r="H4663">
        <v>0.20745037810147027</v>
      </c>
      <c r="I4663">
        <v>0.53369439511562122</v>
      </c>
      <c r="J4663">
        <v>9632.365804455203</v>
      </c>
      <c r="K4663">
        <v>90391.061612743928</v>
      </c>
      <c r="L4663">
        <v>588.44835296966846</v>
      </c>
      <c r="M4663">
        <v>14021.414974267493</v>
      </c>
      <c r="N4663">
        <v>2997.2406784549116</v>
      </c>
      <c r="O4663">
        <v>0.19873952596759314</v>
      </c>
      <c r="P4663">
        <v>0.63164773606847158</v>
      </c>
    </row>
    <row r="4664" spans="1:16" x14ac:dyDescent="0.25">
      <c r="A4664">
        <v>74.534267008304596</v>
      </c>
      <c r="B4664">
        <v>1.2731927133546326</v>
      </c>
      <c r="C4664">
        <v>8886.6073840300414</v>
      </c>
      <c r="D4664">
        <v>82156.973471750636</v>
      </c>
      <c r="E4664">
        <v>631.6606447894244</v>
      </c>
      <c r="F4664">
        <v>13141.812280891252</v>
      </c>
      <c r="G4664">
        <v>2883.3967383507861</v>
      </c>
      <c r="H4664">
        <v>0.29212903755864</v>
      </c>
      <c r="I4664">
        <v>0.78012769049610931</v>
      </c>
      <c r="J4664">
        <v>10080.908278333021</v>
      </c>
      <c r="K4664">
        <v>95609.764252426976</v>
      </c>
      <c r="L4664">
        <v>899.62507981272211</v>
      </c>
      <c r="M4664">
        <v>21937.25765355313</v>
      </c>
      <c r="N4664">
        <v>3064.4233414779455</v>
      </c>
      <c r="O4664">
        <v>0.28017014843091148</v>
      </c>
      <c r="P4664">
        <v>0.93642105944513332</v>
      </c>
    </row>
    <row r="4665" spans="1:16" x14ac:dyDescent="0.25">
      <c r="A4665">
        <v>93.664866387844086</v>
      </c>
      <c r="B4665">
        <v>2.2556144014811448</v>
      </c>
      <c r="C4665">
        <v>3932.6366243453981</v>
      </c>
      <c r="D4665">
        <v>30817.445155167337</v>
      </c>
      <c r="E4665">
        <v>640.17427310009089</v>
      </c>
      <c r="F4665">
        <v>6668.379352390335</v>
      </c>
      <c r="G4665">
        <v>1963.776995130658</v>
      </c>
      <c r="H4665">
        <v>0.69192600838856821</v>
      </c>
      <c r="I4665">
        <v>1.4330983454263506</v>
      </c>
      <c r="J4665">
        <v>4926.1563882826385</v>
      </c>
      <c r="K4665">
        <v>39997.582014176311</v>
      </c>
      <c r="L4665">
        <v>754.52419423116453</v>
      </c>
      <c r="M4665">
        <v>10875.590493100641</v>
      </c>
      <c r="N4665">
        <v>2183.3608543364662</v>
      </c>
      <c r="O4665">
        <v>0.64379465662864122</v>
      </c>
      <c r="P4665">
        <v>1.266933725228595</v>
      </c>
    </row>
    <row r="4666" spans="1:16" x14ac:dyDescent="0.25">
      <c r="A4666">
        <v>70.668141663074493</v>
      </c>
      <c r="B4666">
        <v>3.1283704973896906</v>
      </c>
      <c r="C4666">
        <v>1711.9936630105863</v>
      </c>
      <c r="D4666">
        <v>10909.232363458921</v>
      </c>
      <c r="E4666">
        <v>776.23830803756061</v>
      </c>
      <c r="F4666">
        <v>3352.9966282666778</v>
      </c>
      <c r="G4666">
        <v>1330.8272842875647</v>
      </c>
      <c r="H4666">
        <v>1.3155579181542314</v>
      </c>
      <c r="I4666">
        <v>4.6061942273902643</v>
      </c>
      <c r="J4666">
        <v>2376.5340916703958</v>
      </c>
      <c r="K4666">
        <v>16467.734886476275</v>
      </c>
      <c r="L4666">
        <v>797.4546368297714</v>
      </c>
      <c r="M4666">
        <v>5368.0543012580265</v>
      </c>
      <c r="N4666">
        <v>1553.9030933567867</v>
      </c>
      <c r="O4666">
        <v>1.1793715039151484</v>
      </c>
      <c r="P4666">
        <v>2.8324979590178527</v>
      </c>
    </row>
    <row r="4667" spans="1:16" x14ac:dyDescent="0.25">
      <c r="A4667">
        <v>37.648546874523163</v>
      </c>
      <c r="B4667">
        <v>1.2447907436477135</v>
      </c>
      <c r="C4667">
        <v>6488.2279390918902</v>
      </c>
      <c r="D4667">
        <v>56445.788464342957</v>
      </c>
      <c r="E4667">
        <v>462.9797995343846</v>
      </c>
      <c r="F4667">
        <v>7600.1435587958886</v>
      </c>
      <c r="G4667">
        <v>2484.7819835587975</v>
      </c>
      <c r="H4667">
        <v>0.31849411508754999</v>
      </c>
      <c r="I4667">
        <v>0.70721515664749501</v>
      </c>
      <c r="J4667">
        <v>7595.0402777181189</v>
      </c>
      <c r="K4667">
        <v>67549.836555635484</v>
      </c>
      <c r="L4667">
        <v>609.85484165593721</v>
      </c>
      <c r="M4667">
        <v>12563.348455004756</v>
      </c>
      <c r="N4667">
        <v>2673.9760450770023</v>
      </c>
      <c r="O4667">
        <v>0.30269958203431335</v>
      </c>
      <c r="P4667">
        <v>0.76094786595819175</v>
      </c>
    </row>
    <row r="4668" spans="1:16" x14ac:dyDescent="0.25">
      <c r="A4668">
        <v>68.530543386936188</v>
      </c>
      <c r="B4668">
        <v>6.3092842490452101</v>
      </c>
      <c r="C4668">
        <v>350.42620546508095</v>
      </c>
      <c r="D4668">
        <v>1387.2768347245103</v>
      </c>
      <c r="E4668">
        <v>479.90868250606735</v>
      </c>
      <c r="F4668">
        <v>1321.7065731093423</v>
      </c>
      <c r="G4668">
        <v>676.30989105812148</v>
      </c>
      <c r="H4668">
        <v>4.9086235026161518</v>
      </c>
      <c r="I4668">
        <v>6.854898936582023</v>
      </c>
      <c r="J4668">
        <v>517.04306981200443</v>
      </c>
      <c r="K4668">
        <v>2327.3791662440931</v>
      </c>
      <c r="L4668">
        <v>706.21116892582211</v>
      </c>
      <c r="M4668">
        <v>2057.9249047665248</v>
      </c>
      <c r="N4668">
        <v>784.95677090161996</v>
      </c>
      <c r="O4668">
        <v>4.2636995853862514</v>
      </c>
      <c r="P4668">
        <v>8.7422345044516394</v>
      </c>
    </row>
    <row r="4669" spans="1:16" x14ac:dyDescent="0.25">
      <c r="A4669">
        <v>81.493658483028412</v>
      </c>
      <c r="B4669">
        <v>6.8761789250128933</v>
      </c>
      <c r="C4669">
        <v>328.55306376904633</v>
      </c>
      <c r="D4669">
        <v>1275.1458642156579</v>
      </c>
      <c r="E4669">
        <v>494.9743407308477</v>
      </c>
      <c r="F4669">
        <v>1352.4742775494603</v>
      </c>
      <c r="G4669">
        <v>660.46350223542129</v>
      </c>
      <c r="H4669">
        <v>5.4834050405265504</v>
      </c>
      <c r="I4669">
        <v>7.2711261935599083</v>
      </c>
      <c r="J4669">
        <v>484.39936766206699</v>
      </c>
      <c r="K4669">
        <v>2136.0247185710264</v>
      </c>
      <c r="L4669">
        <v>728.36588888038239</v>
      </c>
      <c r="M4669">
        <v>2103.730973155687</v>
      </c>
      <c r="N4669">
        <v>764.66614414646233</v>
      </c>
      <c r="O4669">
        <v>4.7633606658202563</v>
      </c>
      <c r="P4669">
        <v>9.1612984664296491</v>
      </c>
    </row>
    <row r="4670" spans="1:16" x14ac:dyDescent="0.25">
      <c r="A4670">
        <v>40.888012707233429</v>
      </c>
      <c r="B4670">
        <v>2.5937154957409163</v>
      </c>
      <c r="C4670">
        <v>1730.2211816255706</v>
      </c>
      <c r="D4670">
        <v>11057.327847632385</v>
      </c>
      <c r="E4670">
        <v>643.635868416054</v>
      </c>
      <c r="F4670">
        <v>2813.2332722014944</v>
      </c>
      <c r="G4670">
        <v>1337.3695402545438</v>
      </c>
      <c r="H4670">
        <v>1.0862740324099065</v>
      </c>
      <c r="I4670">
        <v>3.7686936445155208</v>
      </c>
      <c r="J4670">
        <v>2399.3538258980784</v>
      </c>
      <c r="K4670">
        <v>16663.485501177984</v>
      </c>
      <c r="L4670">
        <v>662.11061930370556</v>
      </c>
      <c r="M4670">
        <v>4504.8706764287372</v>
      </c>
      <c r="N4670">
        <v>1560.8830957323134</v>
      </c>
      <c r="O4670">
        <v>0.97422907564397943</v>
      </c>
      <c r="P4670">
        <v>2.3247873591165118</v>
      </c>
    </row>
    <row r="4671" spans="1:16" x14ac:dyDescent="0.25">
      <c r="A4671">
        <v>91.474065959453583</v>
      </c>
      <c r="B4671">
        <v>8.3247600900857428</v>
      </c>
      <c r="C4671">
        <v>232.49377570794337</v>
      </c>
      <c r="D4671">
        <v>812.61671159254809</v>
      </c>
      <c r="E4671">
        <v>446.15599178189774</v>
      </c>
      <c r="F4671">
        <v>1167.8599086688864</v>
      </c>
      <c r="G4671">
        <v>585.7025904328965</v>
      </c>
      <c r="H4671">
        <v>7.5705491402498781</v>
      </c>
      <c r="I4671">
        <v>7.8843066438031482</v>
      </c>
      <c r="J4671">
        <v>340.49522014024984</v>
      </c>
      <c r="K4671">
        <v>1342.6794291343022</v>
      </c>
      <c r="L4671">
        <v>653.62187573274139</v>
      </c>
      <c r="M4671">
        <v>1807.108864130284</v>
      </c>
      <c r="N4671">
        <v>668.12939467865624</v>
      </c>
      <c r="O4671">
        <v>6.5904217468898203</v>
      </c>
      <c r="P4671">
        <v>9.1835505702849431</v>
      </c>
    </row>
    <row r="4672" spans="1:16" x14ac:dyDescent="0.25">
      <c r="A4672">
        <v>83.580332338809967</v>
      </c>
      <c r="B4672">
        <v>5.4106475189834757</v>
      </c>
      <c r="C4672">
        <v>578.46300272062342</v>
      </c>
      <c r="D4672">
        <v>2674.8945234870475</v>
      </c>
      <c r="E4672">
        <v>632.67450266227877</v>
      </c>
      <c r="F4672">
        <v>1858.0530776714058</v>
      </c>
      <c r="G4672">
        <v>823.43966598103032</v>
      </c>
      <c r="H4672">
        <v>3.4685972301915284</v>
      </c>
      <c r="I4672">
        <v>7.7488625502533734</v>
      </c>
      <c r="J4672">
        <v>852.66207291328658</v>
      </c>
      <c r="K4672">
        <v>4478.4056612658906</v>
      </c>
      <c r="L4672">
        <v>915.39115675332266</v>
      </c>
      <c r="M4672">
        <v>2916.426262036407</v>
      </c>
      <c r="N4672">
        <v>970.02010336568605</v>
      </c>
      <c r="O4672">
        <v>3.0217339357472315</v>
      </c>
      <c r="P4672">
        <v>9.6008157242723193</v>
      </c>
    </row>
    <row r="4673" spans="1:16" x14ac:dyDescent="0.25">
      <c r="A4673">
        <v>51.522813737392426</v>
      </c>
      <c r="B4673">
        <v>8.4453499540220793</v>
      </c>
      <c r="C4673">
        <v>147.26298097265737</v>
      </c>
      <c r="D4673">
        <v>451.50109336035115</v>
      </c>
      <c r="E4673">
        <v>306.09396071279218</v>
      </c>
      <c r="F4673">
        <v>755.46750833686633</v>
      </c>
      <c r="G4673">
        <v>509.89968923309317</v>
      </c>
      <c r="H4673">
        <v>9.1000061763874776</v>
      </c>
      <c r="I4673">
        <v>7.9472140178539883</v>
      </c>
      <c r="J4673">
        <v>212.83477651666166</v>
      </c>
      <c r="K4673">
        <v>724.80385788657736</v>
      </c>
      <c r="L4673">
        <v>444.12541268746116</v>
      </c>
      <c r="M4673">
        <v>1161.3160241041935</v>
      </c>
      <c r="N4673">
        <v>569.00804743529307</v>
      </c>
      <c r="O4673">
        <v>7.9754438174116018</v>
      </c>
      <c r="P4673">
        <v>7.9608494409389339</v>
      </c>
    </row>
    <row r="4674" spans="1:16" x14ac:dyDescent="0.25">
      <c r="A4674">
        <v>64.379902184009552</v>
      </c>
      <c r="B4674">
        <v>8.269957986519568</v>
      </c>
      <c r="C4674">
        <v>181.6160988143852</v>
      </c>
      <c r="D4674">
        <v>590.58511505346337</v>
      </c>
      <c r="E4674">
        <v>358.96568469294886</v>
      </c>
      <c r="F4674">
        <v>910.44635063240617</v>
      </c>
      <c r="G4674">
        <v>541.79157972035989</v>
      </c>
      <c r="H4674">
        <v>8.2485644636918867</v>
      </c>
      <c r="I4674">
        <v>7.6244231947325716</v>
      </c>
      <c r="J4674">
        <v>264.19563647649727</v>
      </c>
      <c r="K4674">
        <v>961.81365075767189</v>
      </c>
      <c r="L4674">
        <v>523.12478894669687</v>
      </c>
      <c r="M4674">
        <v>1403.730079846453</v>
      </c>
      <c r="N4674">
        <v>610.85836966219085</v>
      </c>
      <c r="O4674">
        <v>7.2031787575263548</v>
      </c>
      <c r="P4674">
        <v>8.2683840235670321</v>
      </c>
    </row>
    <row r="4675" spans="1:16" x14ac:dyDescent="0.25">
      <c r="A4675">
        <v>70.96650093793869</v>
      </c>
      <c r="B4675">
        <v>2.4659538076348393</v>
      </c>
      <c r="C4675">
        <v>2786.3063431265068</v>
      </c>
      <c r="D4675">
        <v>20146.045950048712</v>
      </c>
      <c r="E4675">
        <v>638.48028988445014</v>
      </c>
      <c r="F4675">
        <v>4682.1761061996049</v>
      </c>
      <c r="G4675">
        <v>1670.4335323576897</v>
      </c>
      <c r="H4675">
        <v>0.86069357981471384</v>
      </c>
      <c r="I4675">
        <v>2.0118409933230899</v>
      </c>
      <c r="J4675">
        <v>3658.1356547072269</v>
      </c>
      <c r="K4675">
        <v>27916.638379511631</v>
      </c>
      <c r="L4675">
        <v>705.40151921386371</v>
      </c>
      <c r="M4675">
        <v>7574.2341699263907</v>
      </c>
      <c r="N4675">
        <v>1901.2540968455589</v>
      </c>
      <c r="O4675">
        <v>0.78801636472855252</v>
      </c>
      <c r="P4675">
        <v>1.546764470194161</v>
      </c>
    </row>
    <row r="4676" spans="1:16" x14ac:dyDescent="0.25">
      <c r="A4676">
        <v>88.601114332675934</v>
      </c>
      <c r="B4676">
        <v>2.791118563480973</v>
      </c>
      <c r="C4676">
        <v>2524.7118670586797</v>
      </c>
      <c r="D4676">
        <v>17814.356290518335</v>
      </c>
      <c r="E4676">
        <v>711.3844065249159</v>
      </c>
      <c r="F4676">
        <v>4699.1676815307901</v>
      </c>
      <c r="G4676">
        <v>1594.9954138122607</v>
      </c>
      <c r="H4676">
        <v>1.0113225737545568</v>
      </c>
      <c r="I4676">
        <v>2.5218729119226118</v>
      </c>
      <c r="J4676">
        <v>3356.4369675355492</v>
      </c>
      <c r="K4676">
        <v>25145.917944132656</v>
      </c>
      <c r="L4676">
        <v>773.05171913768572</v>
      </c>
      <c r="M4676">
        <v>7585.0228781911364</v>
      </c>
      <c r="N4676">
        <v>1826.4609058704857</v>
      </c>
      <c r="O4676">
        <v>0.92175380147599983</v>
      </c>
      <c r="P4676">
        <v>1.8516291118723642</v>
      </c>
    </row>
    <row r="4677" spans="1:16" x14ac:dyDescent="0.25">
      <c r="A4677">
        <v>21.009656369686127</v>
      </c>
      <c r="B4677">
        <v>6.7442873847577172</v>
      </c>
      <c r="C4677">
        <v>125.41766942563483</v>
      </c>
      <c r="D4677">
        <v>368.25722859389106</v>
      </c>
      <c r="E4677">
        <v>212.58186026437639</v>
      </c>
      <c r="F4677">
        <v>513.76838581933589</v>
      </c>
      <c r="G4677">
        <v>488.47640814528569</v>
      </c>
      <c r="H4677">
        <v>7.7033168566821582</v>
      </c>
      <c r="I4677">
        <v>6.378905421430801</v>
      </c>
      <c r="J4677">
        <v>180.31689226605508</v>
      </c>
      <c r="K4677">
        <v>584.19118626970703</v>
      </c>
      <c r="L4677">
        <v>307.58116395839386</v>
      </c>
      <c r="M4677">
        <v>788.00793825061533</v>
      </c>
      <c r="N4677">
        <v>540.76222750173667</v>
      </c>
      <c r="O4677">
        <v>6.7736553729093778</v>
      </c>
      <c r="P4677">
        <v>6.221440853072818</v>
      </c>
    </row>
    <row r="4678" spans="1:16" x14ac:dyDescent="0.25">
      <c r="A4678">
        <v>98.459728062152863</v>
      </c>
      <c r="B4678">
        <v>8.6516959193280485</v>
      </c>
      <c r="C4678">
        <v>225.29309268303717</v>
      </c>
      <c r="D4678">
        <v>780.12913765831024</v>
      </c>
      <c r="E4678">
        <v>451.40891470772488</v>
      </c>
      <c r="F4678">
        <v>1176.9206802024999</v>
      </c>
      <c r="G4678">
        <v>579.69813069067959</v>
      </c>
      <c r="H4678">
        <v>7.9615914209064167</v>
      </c>
      <c r="I4678">
        <v>8.1398253773429818</v>
      </c>
      <c r="J4678">
        <v>329.69061031987366</v>
      </c>
      <c r="K4678">
        <v>1286.8668948132047</v>
      </c>
      <c r="L4678">
        <v>660.90143011230293</v>
      </c>
      <c r="M4678">
        <v>1820.2834864055947</v>
      </c>
      <c r="N4678">
        <v>660.32190431682807</v>
      </c>
      <c r="O4678">
        <v>6.9331074402615496</v>
      </c>
      <c r="P4678">
        <v>9.4091227006158586</v>
      </c>
    </row>
    <row r="4679" spans="1:16" x14ac:dyDescent="0.25">
      <c r="A4679">
        <v>86.969113528728485</v>
      </c>
      <c r="B4679">
        <v>4.0856879590200013</v>
      </c>
      <c r="C4679">
        <v>1118.3005076052345</v>
      </c>
      <c r="D4679">
        <v>6314.5330666257296</v>
      </c>
      <c r="E4679">
        <v>818.27529198829666</v>
      </c>
      <c r="F4679">
        <v>2755.1917806836191</v>
      </c>
      <c r="G4679">
        <v>1095.4475445842318</v>
      </c>
      <c r="H4679">
        <v>2.0265516804727364</v>
      </c>
      <c r="I4679">
        <v>7.5929253213340422</v>
      </c>
      <c r="J4679">
        <v>1606.5606446390407</v>
      </c>
      <c r="K4679">
        <v>10093.451632342065</v>
      </c>
      <c r="L4679">
        <v>1015.1684536484486</v>
      </c>
      <c r="M4679">
        <v>4374.8617974085519</v>
      </c>
      <c r="N4679">
        <v>1293.7918104996697</v>
      </c>
      <c r="O4679">
        <v>1.790178945968703</v>
      </c>
      <c r="P4679">
        <v>5.8139362025755155</v>
      </c>
    </row>
    <row r="4680" spans="1:16" x14ac:dyDescent="0.25">
      <c r="A4680">
        <v>91.182244837284088</v>
      </c>
      <c r="B4680">
        <v>1.0255607309269665</v>
      </c>
      <c r="C4680">
        <v>13050.937559892733</v>
      </c>
      <c r="D4680">
        <v>130081.79950144792</v>
      </c>
      <c r="E4680">
        <v>864.50966655157663</v>
      </c>
      <c r="F4680">
        <v>22302.372027411478</v>
      </c>
      <c r="G4680">
        <v>3469.1868573487122</v>
      </c>
      <c r="H4680">
        <v>0.20733336203371794</v>
      </c>
      <c r="I4680">
        <v>0.82660153116889268</v>
      </c>
      <c r="J4680">
        <v>14647.746558054558</v>
      </c>
      <c r="K4680">
        <v>151761.29550586958</v>
      </c>
      <c r="L4680">
        <v>1358.890647817821</v>
      </c>
      <c r="M4680">
        <v>37745.479406905244</v>
      </c>
      <c r="N4680">
        <v>3685.4484443640695</v>
      </c>
      <c r="O4680">
        <v>0.1996012112885982</v>
      </c>
      <c r="P4680">
        <v>1.0486631413188079</v>
      </c>
    </row>
    <row r="4681" spans="1:16" x14ac:dyDescent="0.25">
      <c r="A4681">
        <v>58.258385598659515</v>
      </c>
      <c r="B4681">
        <v>5.8750791194457417</v>
      </c>
      <c r="C4681">
        <v>364.41763124273712</v>
      </c>
      <c r="D4681">
        <v>1460.1963182240377</v>
      </c>
      <c r="E4681">
        <v>462.11469531560334</v>
      </c>
      <c r="F4681">
        <v>1278.8225820973025</v>
      </c>
      <c r="G4681">
        <v>686.25184640146074</v>
      </c>
      <c r="H4681">
        <v>4.5026446099083435</v>
      </c>
      <c r="I4681">
        <v>6.4960078092770885</v>
      </c>
      <c r="J4681">
        <v>537.89034735488406</v>
      </c>
      <c r="K4681">
        <v>2451.5263436067075</v>
      </c>
      <c r="L4681">
        <v>679.91461573326683</v>
      </c>
      <c r="M4681">
        <v>1992.3686222792983</v>
      </c>
      <c r="N4681">
        <v>797.65419054623374</v>
      </c>
      <c r="O4681">
        <v>3.9110570757859011</v>
      </c>
      <c r="P4681">
        <v>8.3364381233296942</v>
      </c>
    </row>
    <row r="4682" spans="1:16" x14ac:dyDescent="0.25">
      <c r="A4682">
        <v>64.865283310413361</v>
      </c>
      <c r="B4682">
        <v>2.5143559476448814</v>
      </c>
      <c r="C4682">
        <v>2527.1366333124647</v>
      </c>
      <c r="D4682">
        <v>17835.757135197415</v>
      </c>
      <c r="E4682">
        <v>640.93037191078258</v>
      </c>
      <c r="F4682">
        <v>4238.1134927020721</v>
      </c>
      <c r="G4682">
        <v>1595.7127610867881</v>
      </c>
      <c r="H4682">
        <v>0.91070892945752768</v>
      </c>
      <c r="I4682">
        <v>2.2694063482466014</v>
      </c>
      <c r="J4682">
        <v>3359.2599937016753</v>
      </c>
      <c r="K4682">
        <v>25171.645614208654</v>
      </c>
      <c r="L4682">
        <v>696.59945429954462</v>
      </c>
      <c r="M4682">
        <v>6840.9705544517965</v>
      </c>
      <c r="N4682">
        <v>1827.1776753372264</v>
      </c>
      <c r="O4682">
        <v>0.8300872291585949</v>
      </c>
      <c r="P4682">
        <v>1.667032748312212</v>
      </c>
    </row>
    <row r="4683" spans="1:16" x14ac:dyDescent="0.25">
      <c r="A4683">
        <v>29.122040450572968</v>
      </c>
      <c r="B4683">
        <v>2.1628024255479406</v>
      </c>
      <c r="C4683">
        <v>1995.9068297276087</v>
      </c>
      <c r="D4683">
        <v>13254.827785054984</v>
      </c>
      <c r="E4683">
        <v>539.11736621728664</v>
      </c>
      <c r="F4683">
        <v>2760.1166994562373</v>
      </c>
      <c r="G4683">
        <v>1429.1213923150929</v>
      </c>
      <c r="H4683">
        <v>0.85733685639595902</v>
      </c>
      <c r="I4683">
        <v>2.6085213836648444</v>
      </c>
      <c r="J4683">
        <v>2727.1960234702979</v>
      </c>
      <c r="K4683">
        <v>19511.704007440956</v>
      </c>
      <c r="L4683">
        <v>565.28230808901583</v>
      </c>
      <c r="M4683">
        <v>4432.7864552573465</v>
      </c>
      <c r="N4683">
        <v>1657.4692961043781</v>
      </c>
      <c r="O4683">
        <v>0.77340006424268604</v>
      </c>
      <c r="P4683">
        <v>1.7051658319263747</v>
      </c>
    </row>
    <row r="4684" spans="1:16" x14ac:dyDescent="0.25">
      <c r="A4684">
        <v>88.08495432138443</v>
      </c>
      <c r="B4684">
        <v>5.8177852361078015</v>
      </c>
      <c r="C4684">
        <v>510.32674433200657</v>
      </c>
      <c r="D4684">
        <v>2269.8922441215209</v>
      </c>
      <c r="E4684">
        <v>610.96506928047722</v>
      </c>
      <c r="F4684">
        <v>1763.8984604268937</v>
      </c>
      <c r="G4684">
        <v>782.38977334761375</v>
      </c>
      <c r="H4684">
        <v>3.9153860960125395</v>
      </c>
      <c r="I4684">
        <v>7.7206626378280729</v>
      </c>
      <c r="J4684">
        <v>753.38611640462864</v>
      </c>
      <c r="K4684">
        <v>3811.7138246924474</v>
      </c>
      <c r="L4684">
        <v>890.96461659693739</v>
      </c>
      <c r="M4684">
        <v>2762.9243000328852</v>
      </c>
      <c r="N4684">
        <v>919.03002022456928</v>
      </c>
      <c r="O4684">
        <v>3.4063798641413996</v>
      </c>
      <c r="P4684">
        <v>9.8648185097448682</v>
      </c>
    </row>
    <row r="4685" spans="1:16" x14ac:dyDescent="0.25">
      <c r="A4685">
        <v>35.120075643062592</v>
      </c>
      <c r="B4685">
        <v>9.492820507969645</v>
      </c>
      <c r="C4685">
        <v>87.543731240386307</v>
      </c>
      <c r="D4685">
        <v>235.0096255106636</v>
      </c>
      <c r="E4685">
        <v>217.13508442828018</v>
      </c>
      <c r="F4685">
        <v>500.90368856487163</v>
      </c>
      <c r="G4685">
        <v>448.79269947106053</v>
      </c>
      <c r="H4685">
        <v>12.314143644870708</v>
      </c>
      <c r="I4685">
        <v>8.6156200696255638</v>
      </c>
      <c r="J4685">
        <v>124.38891567253172</v>
      </c>
      <c r="K4685">
        <v>362.6184628903074</v>
      </c>
      <c r="L4685">
        <v>313.09244585155778</v>
      </c>
      <c r="M4685">
        <v>764.54745342729223</v>
      </c>
      <c r="N4685">
        <v>488.06250978057199</v>
      </c>
      <c r="O4685">
        <v>10.924150694986224</v>
      </c>
      <c r="P4685">
        <v>8.9960811437508568</v>
      </c>
    </row>
    <row r="4686" spans="1:16" x14ac:dyDescent="0.25">
      <c r="A4686">
        <v>97.256235897541046</v>
      </c>
      <c r="B4686">
        <v>3.682113987144072</v>
      </c>
      <c r="C4686">
        <v>1518.7008719765126</v>
      </c>
      <c r="D4686">
        <v>9362.0712125581649</v>
      </c>
      <c r="E4686">
        <v>899.34642883117795</v>
      </c>
      <c r="F4686">
        <v>3454.2100628444732</v>
      </c>
      <c r="G4686">
        <v>1259.2375228965097</v>
      </c>
      <c r="H4686">
        <v>1.6218073226184322</v>
      </c>
      <c r="I4686">
        <v>6.2056951512108558</v>
      </c>
      <c r="J4686">
        <v>2131.7368113338089</v>
      </c>
      <c r="K4686">
        <v>14390.230424126104</v>
      </c>
      <c r="L4686">
        <v>926.22470038007282</v>
      </c>
      <c r="M4686">
        <v>5516.9241839262013</v>
      </c>
      <c r="N4686">
        <v>1476.6728848096782</v>
      </c>
      <c r="O4686">
        <v>1.4473082815725522</v>
      </c>
      <c r="P4686">
        <v>3.7562652778293639</v>
      </c>
    </row>
    <row r="4687" spans="1:16" x14ac:dyDescent="0.25">
      <c r="A4687">
        <v>11.362293422222137</v>
      </c>
      <c r="B4687">
        <v>6.6847870486200529</v>
      </c>
      <c r="C4687">
        <v>83.083235163595234</v>
      </c>
      <c r="D4687">
        <v>220.35322775684546</v>
      </c>
      <c r="E4687">
        <v>145.7591763887385</v>
      </c>
      <c r="F4687">
        <v>334.02354589237962</v>
      </c>
      <c r="G4687">
        <v>443.87844357348365</v>
      </c>
      <c r="H4687">
        <v>8.829741392596528</v>
      </c>
      <c r="I4687">
        <v>6.0046132852940097</v>
      </c>
      <c r="J4687">
        <v>117.85376820525597</v>
      </c>
      <c r="K4687">
        <v>338.6352335488433</v>
      </c>
      <c r="L4687">
        <v>210.14856485439012</v>
      </c>
      <c r="M4687">
        <v>509.48000761050724</v>
      </c>
      <c r="N4687">
        <v>481.48925544258134</v>
      </c>
      <c r="O4687">
        <v>7.8442845562343004</v>
      </c>
      <c r="P4687">
        <v>6.3154342630130493</v>
      </c>
    </row>
    <row r="4688" spans="1:16" x14ac:dyDescent="0.25">
      <c r="A4688">
        <v>15.742348253726959</v>
      </c>
      <c r="B4688">
        <v>2.1609483686100983</v>
      </c>
      <c r="C4688">
        <v>1295.0042773409809</v>
      </c>
      <c r="D4688">
        <v>7630.4672760420517</v>
      </c>
      <c r="E4688">
        <v>479.53009185795071</v>
      </c>
      <c r="F4688">
        <v>1704.1927733294146</v>
      </c>
      <c r="G4688">
        <v>1170.6584453937223</v>
      </c>
      <c r="H4688">
        <v>1.0124542330642201</v>
      </c>
      <c r="I4688">
        <v>4.0119325421715306</v>
      </c>
      <c r="J4688">
        <v>1841.545834424028</v>
      </c>
      <c r="K4688">
        <v>11986.051302112399</v>
      </c>
      <c r="L4688">
        <v>538.15774102985006</v>
      </c>
      <c r="M4688">
        <v>2713.4893400316041</v>
      </c>
      <c r="N4688">
        <v>1378.8703760856351</v>
      </c>
      <c r="O4688">
        <v>0.89849426998422022</v>
      </c>
      <c r="P4688">
        <v>2.6126083094709442</v>
      </c>
    </row>
    <row r="4689" spans="1:16" x14ac:dyDescent="0.25">
      <c r="A4689">
        <v>72.492675721645355</v>
      </c>
      <c r="B4689">
        <v>6.5018526729124018</v>
      </c>
      <c r="C4689">
        <v>341.49468159899288</v>
      </c>
      <c r="D4689">
        <v>1341.2105455885389</v>
      </c>
      <c r="E4689">
        <v>483.75027452574403</v>
      </c>
      <c r="F4689">
        <v>1328.0789214761428</v>
      </c>
      <c r="G4689">
        <v>669.88522435570019</v>
      </c>
      <c r="H4689">
        <v>5.1087582549179285</v>
      </c>
      <c r="I4689">
        <v>6.9860603175162002</v>
      </c>
      <c r="J4689">
        <v>503.7210304316888</v>
      </c>
      <c r="K4689">
        <v>2248.8291930122714</v>
      </c>
      <c r="L4689">
        <v>711.88783979617142</v>
      </c>
      <c r="M4689">
        <v>2067.0185296858631</v>
      </c>
      <c r="N4689">
        <v>776.73792386450407</v>
      </c>
      <c r="O4689">
        <v>4.4376337882255426</v>
      </c>
      <c r="P4689">
        <v>8.8684739012487963</v>
      </c>
    </row>
    <row r="4690" spans="1:16" x14ac:dyDescent="0.25">
      <c r="A4690">
        <v>95.714128792285919</v>
      </c>
      <c r="B4690">
        <v>7.6524513074595841</v>
      </c>
      <c r="C4690">
        <v>291.02356536070653</v>
      </c>
      <c r="D4690">
        <v>1088.3572928460817</v>
      </c>
      <c r="E4690">
        <v>496.64693976842381</v>
      </c>
      <c r="F4690">
        <v>1336.954279393698</v>
      </c>
      <c r="G4690">
        <v>632.33364192633724</v>
      </c>
      <c r="H4690">
        <v>6.3916547392361114</v>
      </c>
      <c r="I4690">
        <v>7.7328116209365874</v>
      </c>
      <c r="J4690">
        <v>428.26088015508475</v>
      </c>
      <c r="K4690">
        <v>1816.2251372672115</v>
      </c>
      <c r="L4690">
        <v>730.19436383775235</v>
      </c>
      <c r="M4690">
        <v>2075.7338421781265</v>
      </c>
      <c r="N4690">
        <v>728.49446936891525</v>
      </c>
      <c r="O4690">
        <v>5.5547269080220083</v>
      </c>
      <c r="P4690">
        <v>9.4883453128036415</v>
      </c>
    </row>
    <row r="4691" spans="1:16" x14ac:dyDescent="0.25">
      <c r="A4691">
        <v>25.423759162425995</v>
      </c>
      <c r="B4691">
        <v>5.7364966048581687</v>
      </c>
      <c r="C4691">
        <v>205.77966268773707</v>
      </c>
      <c r="D4691">
        <v>693.8066819077743</v>
      </c>
      <c r="E4691">
        <v>277.05062591545334</v>
      </c>
      <c r="F4691">
        <v>714.05505114860966</v>
      </c>
      <c r="G4691">
        <v>563.09182503075067</v>
      </c>
      <c r="H4691">
        <v>5.4614074237358041</v>
      </c>
      <c r="I4691">
        <v>5.319917822378569</v>
      </c>
      <c r="J4691">
        <v>300.41588072270724</v>
      </c>
      <c r="K4691">
        <v>1138.6637933084719</v>
      </c>
      <c r="L4691">
        <v>404.85354266871855</v>
      </c>
      <c r="M4691">
        <v>1102.9267454792339</v>
      </c>
      <c r="N4691">
        <v>638.68949536119362</v>
      </c>
      <c r="O4691">
        <v>4.7609497243356467</v>
      </c>
      <c r="P4691">
        <v>6.0051665994643706</v>
      </c>
    </row>
    <row r="4692" spans="1:16" x14ac:dyDescent="0.25">
      <c r="A4692">
        <v>96.759407103061676</v>
      </c>
      <c r="B4692">
        <v>6.7846776343337245</v>
      </c>
      <c r="C4692">
        <v>385.94932862802142</v>
      </c>
      <c r="D4692">
        <v>1574.1602793631293</v>
      </c>
      <c r="E4692">
        <v>560.5689897107203</v>
      </c>
      <c r="F4692">
        <v>1562.254586381551</v>
      </c>
      <c r="G4692">
        <v>701.27348589835901</v>
      </c>
      <c r="H4692">
        <v>5.0862716429604564</v>
      </c>
      <c r="I4692">
        <v>7.7086155283622926</v>
      </c>
      <c r="J4692">
        <v>569.91684542589655</v>
      </c>
      <c r="K4692">
        <v>2645.0546340730598</v>
      </c>
      <c r="L4692">
        <v>824.34914871678257</v>
      </c>
      <c r="M4692">
        <v>2436.1390385845057</v>
      </c>
      <c r="N4692">
        <v>816.78982498873904</v>
      </c>
      <c r="O4692">
        <v>4.4183018615922318</v>
      </c>
      <c r="P4692">
        <v>9.9637154782861952</v>
      </c>
    </row>
    <row r="4693" spans="1:16" x14ac:dyDescent="0.25">
      <c r="A4693">
        <v>94.821010053157806</v>
      </c>
      <c r="B4693">
        <v>4.4312064177919863</v>
      </c>
      <c r="C4693">
        <v>996.2824766816608</v>
      </c>
      <c r="D4693">
        <v>5436.7652649337633</v>
      </c>
      <c r="E4693">
        <v>813.1362189754492</v>
      </c>
      <c r="F4693">
        <v>2646.6945531181386</v>
      </c>
      <c r="G4693">
        <v>1040.2639907873611</v>
      </c>
      <c r="H4693">
        <v>2.2990125044998995</v>
      </c>
      <c r="I4693">
        <v>8.0831678858742535</v>
      </c>
      <c r="J4693">
        <v>1441.0828898339655</v>
      </c>
      <c r="K4693">
        <v>8794.6978085251903</v>
      </c>
      <c r="L4693">
        <v>1085.833259453309</v>
      </c>
      <c r="M4693">
        <v>4193.6878021321418</v>
      </c>
      <c r="N4693">
        <v>1230.1464028333855</v>
      </c>
      <c r="O4693">
        <v>2.0242624983120057</v>
      </c>
      <c r="P4693">
        <v>7.1749030563221581</v>
      </c>
    </row>
    <row r="4694" spans="1:16" x14ac:dyDescent="0.25">
      <c r="A4694">
        <v>73.24237996339798</v>
      </c>
      <c r="B4694">
        <v>5.899916207143419</v>
      </c>
      <c r="C4694">
        <v>429.5608478186366</v>
      </c>
      <c r="D4694">
        <v>1811.1419243071241</v>
      </c>
      <c r="E4694">
        <v>534.36591595203743</v>
      </c>
      <c r="F4694">
        <v>1509.111044291006</v>
      </c>
      <c r="G4694">
        <v>730.74626772006832</v>
      </c>
      <c r="H4694">
        <v>4.2442339422165434</v>
      </c>
      <c r="I4694">
        <v>7.0856158296780709</v>
      </c>
      <c r="J4694">
        <v>634.55917664192407</v>
      </c>
      <c r="K4694">
        <v>3045.3926079220137</v>
      </c>
      <c r="L4694">
        <v>784.29132679984673</v>
      </c>
      <c r="M4694">
        <v>2357.2642868175326</v>
      </c>
      <c r="N4694">
        <v>854.15595700790027</v>
      </c>
      <c r="O4694">
        <v>3.6881300655943301</v>
      </c>
      <c r="P4694">
        <v>9.2080897862663811</v>
      </c>
    </row>
    <row r="4695" spans="1:16" x14ac:dyDescent="0.25">
      <c r="A4695">
        <v>89.33719938993454</v>
      </c>
      <c r="B4695">
        <v>8.4114358309788049</v>
      </c>
      <c r="C4695">
        <v>223.15397683755003</v>
      </c>
      <c r="D4695">
        <v>770.5426426750164</v>
      </c>
      <c r="E4695">
        <v>435.31837369621991</v>
      </c>
      <c r="F4695">
        <v>1133.5984810167988</v>
      </c>
      <c r="G4695">
        <v>577.90190731858411</v>
      </c>
      <c r="H4695">
        <v>7.7683102832068176</v>
      </c>
      <c r="I4695">
        <v>7.8990940356747172</v>
      </c>
      <c r="J4695">
        <v>326.4809495784159</v>
      </c>
      <c r="K4695">
        <v>1270.4002818996546</v>
      </c>
      <c r="L4695">
        <v>637.21937012683145</v>
      </c>
      <c r="M4695">
        <v>1753.0328826209982</v>
      </c>
      <c r="N4695">
        <v>657.98482351707423</v>
      </c>
      <c r="O4695">
        <v>6.7654949155188087</v>
      </c>
      <c r="P4695">
        <v>9.1093212423901502</v>
      </c>
    </row>
    <row r="4696" spans="1:16" x14ac:dyDescent="0.25">
      <c r="A4696">
        <v>97.41298633813858</v>
      </c>
      <c r="B4696">
        <v>6.1721044973401007</v>
      </c>
      <c r="C4696">
        <v>481.42880716837465</v>
      </c>
      <c r="D4696">
        <v>2102.9514539164184</v>
      </c>
      <c r="E4696">
        <v>616.52212101419764</v>
      </c>
      <c r="F4696">
        <v>1766.4660054224796</v>
      </c>
      <c r="G4696">
        <v>764.31373572266443</v>
      </c>
      <c r="H4696">
        <v>4.248673581878152</v>
      </c>
      <c r="I4696">
        <v>7.9100453388129983</v>
      </c>
      <c r="J4696">
        <v>711.00890899277044</v>
      </c>
      <c r="K4696">
        <v>3534.2054581457528</v>
      </c>
      <c r="L4696">
        <v>901.49261535193966</v>
      </c>
      <c r="M4696">
        <v>2764.3220833816463</v>
      </c>
      <c r="N4696">
        <v>896.41276969287162</v>
      </c>
      <c r="O4696">
        <v>3.6945478552294975</v>
      </c>
      <c r="P4696">
        <v>10.201571087670766</v>
      </c>
    </row>
    <row r="4697" spans="1:16" x14ac:dyDescent="0.25">
      <c r="A4697">
        <v>77.596777856349945</v>
      </c>
      <c r="B4697">
        <v>5.5949994354645716</v>
      </c>
      <c r="C4697">
        <v>506.60420164886386</v>
      </c>
      <c r="D4697">
        <v>2248.2198492309449</v>
      </c>
      <c r="E4697">
        <v>583.8866379894713</v>
      </c>
      <c r="F4697">
        <v>1684.0960045186885</v>
      </c>
      <c r="G4697">
        <v>780.08480590341014</v>
      </c>
      <c r="H4697">
        <v>3.7761462844709177</v>
      </c>
      <c r="I4697">
        <v>7.3922458304703502</v>
      </c>
      <c r="J4697">
        <v>747.93615360891499</v>
      </c>
      <c r="K4697">
        <v>3775.7762710239031</v>
      </c>
      <c r="L4697">
        <v>851.7912664731416</v>
      </c>
      <c r="M4697">
        <v>2637.6083897913231</v>
      </c>
      <c r="N4697">
        <v>916.15146990735195</v>
      </c>
      <c r="O4697">
        <v>3.285025389106063</v>
      </c>
      <c r="P4697">
        <v>9.4580876866206864</v>
      </c>
    </row>
    <row r="4698" spans="1:16" x14ac:dyDescent="0.25">
      <c r="A4698">
        <v>7.2662823796272278</v>
      </c>
      <c r="B4698">
        <v>9.7157268052624239</v>
      </c>
      <c r="C4698">
        <v>31.124347826178457</v>
      </c>
      <c r="D4698">
        <v>69.595992398201446</v>
      </c>
      <c r="E4698">
        <v>78.440150103037908</v>
      </c>
      <c r="F4698">
        <v>160.80894185350701</v>
      </c>
      <c r="G4698">
        <v>382.40714580535945</v>
      </c>
      <c r="H4698">
        <v>17.506152991366061</v>
      </c>
      <c r="I4698">
        <v>6.4639640424141405</v>
      </c>
      <c r="J4698">
        <v>42.940961849115979</v>
      </c>
      <c r="K4698">
        <v>100.0361634323358</v>
      </c>
      <c r="L4698">
        <v>114.44244777877803</v>
      </c>
      <c r="M4698">
        <v>242.34469021389643</v>
      </c>
      <c r="N4698">
        <v>397.35697228075838</v>
      </c>
      <c r="O4698">
        <v>16.048845614753009</v>
      </c>
      <c r="P4698">
        <v>7.3414107095685797</v>
      </c>
    </row>
    <row r="4699" spans="1:16" x14ac:dyDescent="0.25">
      <c r="A4699">
        <v>98.930250823497772</v>
      </c>
      <c r="B4699">
        <v>1.9004743989189117</v>
      </c>
      <c r="C4699">
        <v>5491.1002271164325</v>
      </c>
      <c r="D4699">
        <v>46200.559283253438</v>
      </c>
      <c r="E4699">
        <v>631.89135083303574</v>
      </c>
      <c r="F4699">
        <v>8994.4070452339347</v>
      </c>
      <c r="G4699">
        <v>2297.1930420388676</v>
      </c>
      <c r="H4699">
        <v>0.51606475531509588</v>
      </c>
      <c r="I4699">
        <v>1.0880442332878875</v>
      </c>
      <c r="J4699">
        <v>6566.3514641001775</v>
      </c>
      <c r="K4699">
        <v>56598.664352105865</v>
      </c>
      <c r="L4699">
        <v>800.42796240136454</v>
      </c>
      <c r="M4699">
        <v>14797.810338750645</v>
      </c>
      <c r="N4699">
        <v>2496.4944321881467</v>
      </c>
      <c r="O4699">
        <v>0.48732498108489081</v>
      </c>
      <c r="P4699">
        <v>1.0947386362302891</v>
      </c>
    </row>
    <row r="4700" spans="1:16" x14ac:dyDescent="0.25">
      <c r="A4700">
        <v>70.151816427707672</v>
      </c>
      <c r="B4700">
        <v>9.0069905213651733</v>
      </c>
      <c r="C4700">
        <v>160.2204204134062</v>
      </c>
      <c r="D4700">
        <v>502.84288230675685</v>
      </c>
      <c r="E4700">
        <v>351.08309132707103</v>
      </c>
      <c r="F4700">
        <v>876.08998972775112</v>
      </c>
      <c r="G4700">
        <v>522.16976407976506</v>
      </c>
      <c r="H4700">
        <v>9.4096369700169884</v>
      </c>
      <c r="I4700">
        <v>8.3929767657008334</v>
      </c>
      <c r="J4700">
        <v>232.18180103829434</v>
      </c>
      <c r="K4700">
        <v>812.05710291709863</v>
      </c>
      <c r="L4700">
        <v>510.26504577497866</v>
      </c>
      <c r="M4700">
        <v>1348.3431582977796</v>
      </c>
      <c r="N4700">
        <v>585.13591303340263</v>
      </c>
      <c r="O4700">
        <v>8.2340338936126312</v>
      </c>
      <c r="P4700">
        <v>8.6661865417793109</v>
      </c>
    </row>
    <row r="4701" spans="1:16" x14ac:dyDescent="0.25">
      <c r="A4701">
        <v>96.858553349971771</v>
      </c>
      <c r="B4701">
        <v>2.3245157498051703</v>
      </c>
      <c r="C4701">
        <v>3798.2140926121237</v>
      </c>
      <c r="D4701">
        <v>29533.333394223031</v>
      </c>
      <c r="E4701">
        <v>651.72908393323496</v>
      </c>
      <c r="F4701">
        <v>6560.0756716602409</v>
      </c>
      <c r="G4701">
        <v>1931.9583423672896</v>
      </c>
      <c r="H4701">
        <v>0.72231772096444924</v>
      </c>
      <c r="I4701">
        <v>1.5038186864751057</v>
      </c>
      <c r="J4701">
        <v>4781.0864922387073</v>
      </c>
      <c r="K4701">
        <v>38581.341721542187</v>
      </c>
      <c r="L4701">
        <v>762.78929177489022</v>
      </c>
      <c r="M4701">
        <v>10689.766671919617</v>
      </c>
      <c r="N4701">
        <v>2153.2535699144255</v>
      </c>
      <c r="O4701">
        <v>0.67098375429774548</v>
      </c>
      <c r="P4701">
        <v>1.3120196386525205</v>
      </c>
    </row>
    <row r="4702" spans="1:16" x14ac:dyDescent="0.25">
      <c r="A4702">
        <v>87.133004009723663</v>
      </c>
      <c r="B4702">
        <v>7.2964860165240379</v>
      </c>
      <c r="C4702">
        <v>302.01505405868477</v>
      </c>
      <c r="D4702">
        <v>1142.3020831210567</v>
      </c>
      <c r="E4702">
        <v>488.76752420741536</v>
      </c>
      <c r="F4702">
        <v>1321.7700827265712</v>
      </c>
      <c r="G4702">
        <v>640.70264818237843</v>
      </c>
      <c r="H4702">
        <v>6.0088392765060163</v>
      </c>
      <c r="I4702">
        <v>7.4705700658680287</v>
      </c>
      <c r="J4702">
        <v>444.71736441714188</v>
      </c>
      <c r="K4702">
        <v>1908.6998460730913</v>
      </c>
      <c r="L4702">
        <v>718.87248083952466</v>
      </c>
      <c r="M4702">
        <v>2053.3175933312828</v>
      </c>
      <c r="N4702">
        <v>739.27590525185258</v>
      </c>
      <c r="O4702">
        <v>5.2211589479648222</v>
      </c>
      <c r="P4702">
        <v>9.2438225689396685</v>
      </c>
    </row>
    <row r="4703" spans="1:16" x14ac:dyDescent="0.25">
      <c r="A4703">
        <v>75.327425181865692</v>
      </c>
      <c r="B4703">
        <v>3.9389730573488468</v>
      </c>
      <c r="C4703">
        <v>1090.7812145672156</v>
      </c>
      <c r="D4703">
        <v>6114.2246392641955</v>
      </c>
      <c r="E4703">
        <v>774.47841753641796</v>
      </c>
      <c r="F4703">
        <v>2587.2851012379251</v>
      </c>
      <c r="G4703">
        <v>1083.2520657092723</v>
      </c>
      <c r="H4703">
        <v>1.9728092464194102</v>
      </c>
      <c r="I4703">
        <v>7.3013139893206436</v>
      </c>
      <c r="J4703">
        <v>1569.4760367298177</v>
      </c>
      <c r="K4703">
        <v>9799.7825056617967</v>
      </c>
      <c r="L4703">
        <v>978.92950204377871</v>
      </c>
      <c r="M4703">
        <v>4106.3571559149514</v>
      </c>
      <c r="N4703">
        <v>1279.815932692949</v>
      </c>
      <c r="O4703">
        <v>1.7414328736537401</v>
      </c>
      <c r="P4703">
        <v>5.7638109185732027</v>
      </c>
    </row>
    <row r="4704" spans="1:16" x14ac:dyDescent="0.25">
      <c r="A4704">
        <v>7.0965028405189514</v>
      </c>
      <c r="B4704">
        <v>3.2624423449451618</v>
      </c>
      <c r="C4704">
        <v>281.47447324520374</v>
      </c>
      <c r="D4704">
        <v>1042.0232392898129</v>
      </c>
      <c r="E4704">
        <v>205.79250014511194</v>
      </c>
      <c r="F4704">
        <v>551.70548192206979</v>
      </c>
      <c r="G4704">
        <v>624.96983225945371</v>
      </c>
      <c r="H4704">
        <v>2.7597460758118326</v>
      </c>
      <c r="I4704">
        <v>3.2597645522625256</v>
      </c>
      <c r="J4704">
        <v>413.95548670570599</v>
      </c>
      <c r="K4704">
        <v>1736.7351410539063</v>
      </c>
      <c r="L4704">
        <v>302.44665157736705</v>
      </c>
      <c r="M4704">
        <v>856.13603558855925</v>
      </c>
      <c r="N4704">
        <v>718.99441296959617</v>
      </c>
      <c r="O4704">
        <v>2.3988123406312676</v>
      </c>
      <c r="P4704">
        <v>3.9693307219365259</v>
      </c>
    </row>
    <row r="4705" spans="1:16" x14ac:dyDescent="0.25">
      <c r="A4705">
        <v>81.691785752773285</v>
      </c>
      <c r="B4705">
        <v>0.80780850730443809</v>
      </c>
      <c r="C4705">
        <v>16621.519601401873</v>
      </c>
      <c r="D4705">
        <v>174361.98744360698</v>
      </c>
      <c r="E4705">
        <v>1083.4985665052222</v>
      </c>
      <c r="F4705">
        <v>30315.265158569993</v>
      </c>
      <c r="G4705">
        <v>3907.0106494417691</v>
      </c>
      <c r="H4705">
        <v>0.1514105581128424</v>
      </c>
      <c r="I4705">
        <v>0.83928023447649325</v>
      </c>
      <c r="J4705">
        <v>18936.780724509088</v>
      </c>
      <c r="K4705">
        <v>207523.12083912303</v>
      </c>
      <c r="L4705">
        <v>1806.0315635037957</v>
      </c>
      <c r="M4705">
        <v>51821.021436991738</v>
      </c>
      <c r="N4705">
        <v>4182.3496711625176</v>
      </c>
      <c r="O4705">
        <v>0.14564993199392515</v>
      </c>
      <c r="P4705">
        <v>1.0930508067120404</v>
      </c>
    </row>
    <row r="4706" spans="1:16" x14ac:dyDescent="0.25">
      <c r="A4706">
        <v>70.611587822437286</v>
      </c>
      <c r="B4706">
        <v>6.6554665761505483</v>
      </c>
      <c r="C4706">
        <v>317.41573758556905</v>
      </c>
      <c r="D4706">
        <v>1218.9564771804569</v>
      </c>
      <c r="E4706">
        <v>465.17263856226384</v>
      </c>
      <c r="F4706">
        <v>1265.6774608827059</v>
      </c>
      <c r="G4706">
        <v>652.24461073253258</v>
      </c>
      <c r="H4706">
        <v>5.377853788852879</v>
      </c>
      <c r="I4706">
        <v>6.9424603488776766</v>
      </c>
      <c r="J4706">
        <v>467.75527930309931</v>
      </c>
      <c r="K4706">
        <v>2039.9483134916834</v>
      </c>
      <c r="L4706">
        <v>684.41259609626184</v>
      </c>
      <c r="M4706">
        <v>1967.6770766469201</v>
      </c>
      <c r="N4706">
        <v>754.11746137806745</v>
      </c>
      <c r="O4706">
        <v>4.6720721179527924</v>
      </c>
      <c r="P4706">
        <v>8.6845882003573927</v>
      </c>
    </row>
    <row r="4707" spans="1:16" x14ac:dyDescent="0.25">
      <c r="A4707">
        <v>16.4501091837883</v>
      </c>
      <c r="B4707">
        <v>0.82381637352068116</v>
      </c>
      <c r="C4707">
        <v>8031.0196325617935</v>
      </c>
      <c r="D4707">
        <v>72820.773421958511</v>
      </c>
      <c r="E4707">
        <v>367.97423221562394</v>
      </c>
      <c r="F4707">
        <v>7130.0475765571282</v>
      </c>
      <c r="G4707">
        <v>2748.1078044118917</v>
      </c>
      <c r="H4707">
        <v>0.19567208695668989</v>
      </c>
      <c r="I4707">
        <v>0.48575407102575041</v>
      </c>
      <c r="J4707">
        <v>9187.5396759271061</v>
      </c>
      <c r="K4707">
        <v>85280.291351856111</v>
      </c>
      <c r="L4707">
        <v>510.81181456076314</v>
      </c>
      <c r="M4707">
        <v>11863.066537563389</v>
      </c>
      <c r="N4707">
        <v>2929.3148371688271</v>
      </c>
      <c r="O4707">
        <v>0.18721347426216159</v>
      </c>
      <c r="P4707">
        <v>0.56559001262975528</v>
      </c>
    </row>
    <row r="4708" spans="1:16" x14ac:dyDescent="0.25">
      <c r="A4708">
        <v>87.539526045322418</v>
      </c>
      <c r="B4708">
        <v>8.6480378229295347</v>
      </c>
      <c r="C4708">
        <v>206.54114208543277</v>
      </c>
      <c r="D4708">
        <v>697.12694970007817</v>
      </c>
      <c r="E4708">
        <v>418.98543572001074</v>
      </c>
      <c r="F4708">
        <v>1080.3796957634881</v>
      </c>
      <c r="G4708">
        <v>563.74941155239594</v>
      </c>
      <c r="H4708">
        <v>8.2219569643899231</v>
      </c>
      <c r="I4708">
        <v>8.0235164767844118</v>
      </c>
      <c r="J4708">
        <v>301.55800628209658</v>
      </c>
      <c r="K4708">
        <v>1144.3604129656208</v>
      </c>
      <c r="L4708">
        <v>612.31139895087301</v>
      </c>
      <c r="M4708">
        <v>1668.8403391935863</v>
      </c>
      <c r="N4708">
        <v>639.54720418100112</v>
      </c>
      <c r="O4708">
        <v>7.1671080771322977</v>
      </c>
      <c r="P4708">
        <v>9.0664236912662908</v>
      </c>
    </row>
    <row r="4709" spans="1:16" x14ac:dyDescent="0.25">
      <c r="A4709">
        <v>61.728799283504486</v>
      </c>
      <c r="B4709">
        <v>6.7859383021105897</v>
      </c>
      <c r="C4709">
        <v>274.33962914939747</v>
      </c>
      <c r="D4709">
        <v>1007.7338228082768</v>
      </c>
      <c r="E4709">
        <v>418.78146829036717</v>
      </c>
      <c r="F4709">
        <v>1119.1372961736161</v>
      </c>
      <c r="G4709">
        <v>619.40922313402666</v>
      </c>
      <c r="H4709">
        <v>5.7966055360881867</v>
      </c>
      <c r="I4709">
        <v>6.7242343639037037</v>
      </c>
      <c r="J4709">
        <v>403.26232655900225</v>
      </c>
      <c r="K4709">
        <v>1677.8773286007281</v>
      </c>
      <c r="L4709">
        <v>615.25903056967059</v>
      </c>
      <c r="M4709">
        <v>1736.0028063986513</v>
      </c>
      <c r="N4709">
        <v>711.81237703460272</v>
      </c>
      <c r="O4709">
        <v>5.0392787762502689</v>
      </c>
      <c r="P4709">
        <v>8.1396403713126464</v>
      </c>
    </row>
    <row r="4710" spans="1:16" x14ac:dyDescent="0.25">
      <c r="A4710">
        <v>26.392951786518097</v>
      </c>
      <c r="B4710">
        <v>2.2471671316435575</v>
      </c>
      <c r="C4710">
        <v>1721.17730685024</v>
      </c>
      <c r="D4710">
        <v>10983.802642118917</v>
      </c>
      <c r="E4710">
        <v>557.61094176139818</v>
      </c>
      <c r="F4710">
        <v>2423.0372038108399</v>
      </c>
      <c r="G4710">
        <v>1334.1277491655117</v>
      </c>
      <c r="H4710">
        <v>0.94304101344698132</v>
      </c>
      <c r="I4710">
        <v>3.2866973091168612</v>
      </c>
      <c r="J4710">
        <v>2388.0369592874436</v>
      </c>
      <c r="K4710">
        <v>16566.365252678454</v>
      </c>
      <c r="L4710">
        <v>573.23707950006531</v>
      </c>
      <c r="M4710">
        <v>3879.6336550531628</v>
      </c>
      <c r="N4710">
        <v>1557.4259879826468</v>
      </c>
      <c r="O4710">
        <v>0.8455953149761305</v>
      </c>
      <c r="P4710">
        <v>2.0242527507446253</v>
      </c>
    </row>
    <row r="4711" spans="1:16" x14ac:dyDescent="0.25">
      <c r="A4711">
        <v>45.516564548015594</v>
      </c>
      <c r="B4711">
        <v>9.3963799914198916</v>
      </c>
      <c r="C4711">
        <v>107.12290373214952</v>
      </c>
      <c r="D4711">
        <v>302.01619332477196</v>
      </c>
      <c r="E4711">
        <v>257.7343368291435</v>
      </c>
      <c r="F4711">
        <v>610.21641539540383</v>
      </c>
      <c r="G4711">
        <v>469.74308314000251</v>
      </c>
      <c r="H4711">
        <v>11.355383842805146</v>
      </c>
      <c r="I4711">
        <v>8.7920100696320347</v>
      </c>
      <c r="J4711">
        <v>153.21453396260452</v>
      </c>
      <c r="K4711">
        <v>473.3573365425446</v>
      </c>
      <c r="L4711">
        <v>372.14978077794223</v>
      </c>
      <c r="M4711">
        <v>933.92034060272078</v>
      </c>
      <c r="N4711">
        <v>515.95699308692474</v>
      </c>
      <c r="O4711">
        <v>10.021446904777005</v>
      </c>
      <c r="P4711">
        <v>8.7333190777129879</v>
      </c>
    </row>
    <row r="4712" spans="1:16" x14ac:dyDescent="0.25">
      <c r="A4712">
        <v>34.445241510868073</v>
      </c>
      <c r="B4712">
        <v>5.0910176516905938</v>
      </c>
      <c r="C4712">
        <v>338.83749355797687</v>
      </c>
      <c r="D4712">
        <v>1327.5794179854547</v>
      </c>
      <c r="E4712">
        <v>376.25884037263938</v>
      </c>
      <c r="F4712">
        <v>1031.9857469321357</v>
      </c>
      <c r="G4712">
        <v>667.96174937046123</v>
      </c>
      <c r="H4712">
        <v>4.0122005793466489</v>
      </c>
      <c r="I4712">
        <v>5.4521724310679067</v>
      </c>
      <c r="J4712">
        <v>499.75561013663128</v>
      </c>
      <c r="K4712">
        <v>2225.5688076046758</v>
      </c>
      <c r="L4712">
        <v>553.70259564240507</v>
      </c>
      <c r="M4712">
        <v>1605.9856309974239</v>
      </c>
      <c r="N4712">
        <v>774.27524697587194</v>
      </c>
      <c r="O4712">
        <v>3.4851617144239055</v>
      </c>
      <c r="P4712">
        <v>6.9111473085254982</v>
      </c>
    </row>
    <row r="4713" spans="1:16" x14ac:dyDescent="0.25">
      <c r="A4713">
        <v>18.648793160915375</v>
      </c>
      <c r="B4713">
        <v>1.7133703844325947</v>
      </c>
      <c r="C4713">
        <v>2370.4821201507125</v>
      </c>
      <c r="D4713">
        <v>16461.82077420779</v>
      </c>
      <c r="E4713">
        <v>433.22689917054356</v>
      </c>
      <c r="F4713">
        <v>2674.6824424666033</v>
      </c>
      <c r="G4713">
        <v>1548.6167052122664</v>
      </c>
      <c r="H4713">
        <v>0.63590305072338438</v>
      </c>
      <c r="I4713">
        <v>1.6636910783474987</v>
      </c>
      <c r="J4713">
        <v>3175.7812604078772</v>
      </c>
      <c r="K4713">
        <v>23507.559559422436</v>
      </c>
      <c r="L4713">
        <v>466.04962887475637</v>
      </c>
      <c r="M4713">
        <v>4311.3145563934531</v>
      </c>
      <c r="N4713">
        <v>1779.877379985174</v>
      </c>
      <c r="O4713">
        <v>0.57794289942996135</v>
      </c>
      <c r="P4713">
        <v>1.1843521074064909</v>
      </c>
    </row>
    <row r="4714" spans="1:16" x14ac:dyDescent="0.25">
      <c r="A4714">
        <v>86.589888870716095</v>
      </c>
      <c r="B4714">
        <v>8.342756151019513</v>
      </c>
      <c r="C4714">
        <v>222.04768907775411</v>
      </c>
      <c r="D4714">
        <v>765.59652753623914</v>
      </c>
      <c r="E4714">
        <v>429.93849654259111</v>
      </c>
      <c r="F4714">
        <v>1118.8838170314223</v>
      </c>
      <c r="G4714">
        <v>576.97067551047655</v>
      </c>
      <c r="H4714">
        <v>7.719286532403582</v>
      </c>
      <c r="I4714">
        <v>7.8272503962621833</v>
      </c>
      <c r="J4714">
        <v>324.82103384358197</v>
      </c>
      <c r="K4714">
        <v>1261.9049844919061</v>
      </c>
      <c r="L4714">
        <v>629.28003239548036</v>
      </c>
      <c r="M4714">
        <v>1730.151104658552</v>
      </c>
      <c r="N4714">
        <v>656.77292231963747</v>
      </c>
      <c r="O4714">
        <v>6.7231674843525653</v>
      </c>
      <c r="P4714">
        <v>9.0152827981392409</v>
      </c>
    </row>
    <row r="4715" spans="1:16" x14ac:dyDescent="0.25">
      <c r="A4715">
        <v>64.541927993297577</v>
      </c>
      <c r="B4715">
        <v>5.5237222569749482</v>
      </c>
      <c r="C4715">
        <v>453.46832633799249</v>
      </c>
      <c r="D4715">
        <v>1944.35537110117</v>
      </c>
      <c r="E4715">
        <v>524.11379900556472</v>
      </c>
      <c r="F4715">
        <v>1490.2692553134054</v>
      </c>
      <c r="G4715">
        <v>746.40669543594277</v>
      </c>
      <c r="H4715">
        <v>3.8913571975172339</v>
      </c>
      <c r="I4715">
        <v>6.8372941296035101</v>
      </c>
      <c r="J4715">
        <v>669.85758375789533</v>
      </c>
      <c r="K4715">
        <v>3269.1218883478541</v>
      </c>
      <c r="L4715">
        <v>768.05876412102089</v>
      </c>
      <c r="M4715">
        <v>2329.8535005721574</v>
      </c>
      <c r="N4715">
        <v>873.91104553472348</v>
      </c>
      <c r="O4715">
        <v>3.3824614625388976</v>
      </c>
      <c r="P4715">
        <v>8.8691727714533481</v>
      </c>
    </row>
    <row r="4716" spans="1:16" x14ac:dyDescent="0.25">
      <c r="A4716">
        <v>54.949879705905914</v>
      </c>
      <c r="B4716">
        <v>4.2550937439138821</v>
      </c>
      <c r="C4716">
        <v>726.27798625949902</v>
      </c>
      <c r="D4716">
        <v>3602.276968983927</v>
      </c>
      <c r="E4716">
        <v>603.66057308122276</v>
      </c>
      <c r="F4716">
        <v>1836.6544140921628</v>
      </c>
      <c r="G4716">
        <v>906.12166738113626</v>
      </c>
      <c r="H4716">
        <v>2.4968133633388234</v>
      </c>
      <c r="I4716">
        <v>6.9208592344823421</v>
      </c>
      <c r="J4716">
        <v>1064.8254444162574</v>
      </c>
      <c r="K4716">
        <v>5970.6942200565391</v>
      </c>
      <c r="L4716">
        <v>853.45787939510944</v>
      </c>
      <c r="M4716">
        <v>2893.9641105940018</v>
      </c>
      <c r="N4716">
        <v>1071.0813143245787</v>
      </c>
      <c r="O4716">
        <v>2.1827829989057497</v>
      </c>
      <c r="P4716">
        <v>7.9109220574518195</v>
      </c>
    </row>
    <row r="4717" spans="1:16" x14ac:dyDescent="0.25">
      <c r="A4717">
        <v>34.677841603755951</v>
      </c>
      <c r="B4717">
        <v>4.7409419186918713</v>
      </c>
      <c r="C4717">
        <v>400.65608517619711</v>
      </c>
      <c r="D4717">
        <v>1653.176877731104</v>
      </c>
      <c r="E4717">
        <v>404.47631325746499</v>
      </c>
      <c r="F4717">
        <v>1132.4483505824876</v>
      </c>
      <c r="G4717">
        <v>711.34977140753085</v>
      </c>
      <c r="H4717">
        <v>3.5033416287274108</v>
      </c>
      <c r="I4717">
        <v>5.4881675364233402</v>
      </c>
      <c r="J4717">
        <v>591.75060639802268</v>
      </c>
      <c r="K4717">
        <v>2778.8616088771005</v>
      </c>
      <c r="L4717">
        <v>594.49449851863608</v>
      </c>
      <c r="M4717">
        <v>1766.9524847960613</v>
      </c>
      <c r="N4717">
        <v>829.59170739738988</v>
      </c>
      <c r="O4717">
        <v>3.0435241885484428</v>
      </c>
      <c r="P4717">
        <v>7.1161595344878723</v>
      </c>
    </row>
    <row r="4718" spans="1:16" x14ac:dyDescent="0.25">
      <c r="A4718">
        <v>1.2370670437812805</v>
      </c>
      <c r="B4718">
        <v>6.5829457812967318</v>
      </c>
      <c r="C4718">
        <v>22.421052827966559</v>
      </c>
      <c r="D4718">
        <v>48.635913794536378</v>
      </c>
      <c r="E4718">
        <v>36.061895718769385</v>
      </c>
      <c r="F4718">
        <v>71.707707104015157</v>
      </c>
      <c r="G4718">
        <v>371.26670428830431</v>
      </c>
      <c r="H4718">
        <v>12.937571353766572</v>
      </c>
      <c r="I4718">
        <v>3.8469079052794255</v>
      </c>
      <c r="J4718">
        <v>30.645626299357303</v>
      </c>
      <c r="K4718">
        <v>68.594345106867095</v>
      </c>
      <c r="L4718">
        <v>52.877416499974252</v>
      </c>
      <c r="M4718">
        <v>107.69424019878213</v>
      </c>
      <c r="N4718">
        <v>381.63513643360909</v>
      </c>
      <c r="O4718">
        <v>11.999581496773741</v>
      </c>
      <c r="P4718">
        <v>4.3785059596940696</v>
      </c>
    </row>
    <row r="4719" spans="1:16" x14ac:dyDescent="0.25">
      <c r="A4719">
        <v>1.8382112383842468</v>
      </c>
      <c r="B4719">
        <v>5.1532337094864467</v>
      </c>
      <c r="C4719">
        <v>42.425270320314489</v>
      </c>
      <c r="D4719">
        <v>98.856681065866908</v>
      </c>
      <c r="E4719">
        <v>58.278615937933395</v>
      </c>
      <c r="F4719">
        <v>123.35356180482957</v>
      </c>
      <c r="G4719">
        <v>396.449823069827</v>
      </c>
      <c r="H4719">
        <v>8.4780871792897532</v>
      </c>
      <c r="I4719">
        <v>3.8289459230329195</v>
      </c>
      <c r="J4719">
        <v>59.015339938231136</v>
      </c>
      <c r="K4719">
        <v>144.81275419822421</v>
      </c>
      <c r="L4719">
        <v>84.551856452288675</v>
      </c>
      <c r="M4719">
        <v>186.56345774784958</v>
      </c>
      <c r="N4719">
        <v>417.01784388337813</v>
      </c>
      <c r="O4719">
        <v>7.6902608579587017</v>
      </c>
      <c r="P4719">
        <v>4.3018479907455571</v>
      </c>
    </row>
    <row r="4720" spans="1:16" x14ac:dyDescent="0.25">
      <c r="A4720">
        <v>97.861546099185944</v>
      </c>
      <c r="B4720">
        <v>6.6291642037239447</v>
      </c>
      <c r="C4720">
        <v>410.44295784582488</v>
      </c>
      <c r="D4720">
        <v>1706.2729177254412</v>
      </c>
      <c r="E4720">
        <v>577.40416293639134</v>
      </c>
      <c r="F4720">
        <v>1621.4451060715544</v>
      </c>
      <c r="G4720">
        <v>717.97627661426338</v>
      </c>
      <c r="H4720">
        <v>4.8533106934494237</v>
      </c>
      <c r="I4720">
        <v>7.7701816147511051</v>
      </c>
      <c r="J4720">
        <v>606.26086789946623</v>
      </c>
      <c r="K4720">
        <v>2868.5954981958894</v>
      </c>
      <c r="L4720">
        <v>848.30233837265496</v>
      </c>
      <c r="M4720">
        <v>2530.8984650473158</v>
      </c>
      <c r="N4720">
        <v>837.99548760067546</v>
      </c>
      <c r="O4720">
        <v>4.2166282862396285</v>
      </c>
      <c r="P4720">
        <v>10.088578963058598</v>
      </c>
    </row>
    <row r="4721" spans="1:16" x14ac:dyDescent="0.25">
      <c r="A4721">
        <v>45.088893830776215</v>
      </c>
      <c r="B4721">
        <v>1.1970536087318697</v>
      </c>
      <c r="C4721">
        <v>7584.7429829791972</v>
      </c>
      <c r="D4721">
        <v>68022.049000551924</v>
      </c>
      <c r="E4721">
        <v>506.62895913527268</v>
      </c>
      <c r="F4721">
        <v>9408.8636316810062</v>
      </c>
      <c r="G4721">
        <v>2674.7501206131924</v>
      </c>
      <c r="H4721">
        <v>0.28999151733359074</v>
      </c>
      <c r="I4721">
        <v>0.69492892637300907</v>
      </c>
      <c r="J4721">
        <v>8725.2101278511982</v>
      </c>
      <c r="K4721">
        <v>80039.539346757534</v>
      </c>
      <c r="L4721">
        <v>693.30973529245728</v>
      </c>
      <c r="M4721">
        <v>15626.550183938842</v>
      </c>
      <c r="N4721">
        <v>2857.2500765139926</v>
      </c>
      <c r="O4721">
        <v>0.2770161336487903</v>
      </c>
      <c r="P4721">
        <v>0.79343900400611533</v>
      </c>
    </row>
    <row r="4722" spans="1:16" x14ac:dyDescent="0.25">
      <c r="A4722">
        <v>78.791029274463654</v>
      </c>
      <c r="B4722">
        <v>7.9609591066471026</v>
      </c>
      <c r="C4722">
        <v>229.85818033406619</v>
      </c>
      <c r="D4722">
        <v>800.68694525984404</v>
      </c>
      <c r="E4722">
        <v>422.53269980591398</v>
      </c>
      <c r="F4722">
        <v>1104.4325346056685</v>
      </c>
      <c r="G4722">
        <v>583.51226929516429</v>
      </c>
      <c r="H4722">
        <v>7.2708599230461175</v>
      </c>
      <c r="I4722">
        <v>7.5210222571824099</v>
      </c>
      <c r="J4722">
        <v>336.54049371413907</v>
      </c>
      <c r="K4722">
        <v>1322.1831304066081</v>
      </c>
      <c r="L4722">
        <v>618.87395300399112</v>
      </c>
      <c r="M4722">
        <v>1708.6754124737365</v>
      </c>
      <c r="N4722">
        <v>665.28224693860011</v>
      </c>
      <c r="O4722">
        <v>6.3302674847302498</v>
      </c>
      <c r="P4722">
        <v>8.7364329492357538</v>
      </c>
    </row>
    <row r="4723" spans="1:16" x14ac:dyDescent="0.25">
      <c r="A4723">
        <v>59.514301002025604</v>
      </c>
      <c r="B4723">
        <v>2.3296698234754194</v>
      </c>
      <c r="C4723">
        <v>2776.42783920908</v>
      </c>
      <c r="D4723">
        <v>20057.186696508928</v>
      </c>
      <c r="E4723">
        <v>602.80802141424226</v>
      </c>
      <c r="F4723">
        <v>4404.0922208345182</v>
      </c>
      <c r="G4723">
        <v>1667.6532781779827</v>
      </c>
      <c r="H4723">
        <v>0.8142202756578919</v>
      </c>
      <c r="I4723">
        <v>1.9072071652124796</v>
      </c>
      <c r="J4723">
        <v>3646.8433024530086</v>
      </c>
      <c r="K4723">
        <v>27812.175272729881</v>
      </c>
      <c r="L4723">
        <v>665.58318340888673</v>
      </c>
      <c r="M4723">
        <v>7123.8139311679624</v>
      </c>
      <c r="N4723">
        <v>1898.5176667439659</v>
      </c>
      <c r="O4723">
        <v>0.74534491126072167</v>
      </c>
      <c r="P4723">
        <v>1.4639693508851699</v>
      </c>
    </row>
    <row r="4724" spans="1:16" x14ac:dyDescent="0.25">
      <c r="A4724">
        <v>2.1602211594581604</v>
      </c>
      <c r="B4724">
        <v>6.2952338850036851</v>
      </c>
      <c r="C4724">
        <v>32.740500138729118</v>
      </c>
      <c r="D4724">
        <v>73.642181073702389</v>
      </c>
      <c r="E4724">
        <v>53.8004336583003</v>
      </c>
      <c r="F4724">
        <v>110.84879396131629</v>
      </c>
      <c r="G4724">
        <v>384.43983127324066</v>
      </c>
      <c r="H4724">
        <v>11.181725315294429</v>
      </c>
      <c r="I4724">
        <v>4.2679012044427251</v>
      </c>
      <c r="J4724">
        <v>45.231934322785129</v>
      </c>
      <c r="K4724">
        <v>106.168965870836</v>
      </c>
      <c r="L4724">
        <v>78.421952726100542</v>
      </c>
      <c r="M4724">
        <v>167.14752413060489</v>
      </c>
      <c r="N4724">
        <v>400.2216418052036</v>
      </c>
      <c r="O4724">
        <v>10.232834156733675</v>
      </c>
      <c r="P4724">
        <v>4.8421660680442296</v>
      </c>
    </row>
    <row r="4725" spans="1:16" x14ac:dyDescent="0.25">
      <c r="A4725">
        <v>85.701774060726166</v>
      </c>
      <c r="B4725">
        <v>4.5706369559697668</v>
      </c>
      <c r="C4725">
        <v>862.66955404920805</v>
      </c>
      <c r="D4725">
        <v>4508.7123504489891</v>
      </c>
      <c r="E4725">
        <v>747.787551337325</v>
      </c>
      <c r="F4725">
        <v>2351.6725329310038</v>
      </c>
      <c r="G4725">
        <v>976.20803419447623</v>
      </c>
      <c r="H4725">
        <v>2.5081279643362673</v>
      </c>
      <c r="I4725">
        <v>7.9969960576697803</v>
      </c>
      <c r="J4725">
        <v>1256.6783925831926</v>
      </c>
      <c r="K4725">
        <v>7385.9153568722186</v>
      </c>
      <c r="L4725">
        <v>1029.1540860125235</v>
      </c>
      <c r="M4725">
        <v>3716.6174106930494</v>
      </c>
      <c r="N4725">
        <v>1154.9572371576319</v>
      </c>
      <c r="O4725">
        <v>2.2005008160846025</v>
      </c>
      <c r="P4725">
        <v>8.2961328077826675</v>
      </c>
    </row>
    <row r="4726" spans="1:16" x14ac:dyDescent="0.25">
      <c r="A4726">
        <v>47.630193531513214</v>
      </c>
      <c r="B4726">
        <v>9.9112451235218284</v>
      </c>
      <c r="C4726">
        <v>98.845799497582675</v>
      </c>
      <c r="D4726">
        <v>273.17456682530673</v>
      </c>
      <c r="E4726">
        <v>253.01852184134879</v>
      </c>
      <c r="F4726">
        <v>592.84477998347063</v>
      </c>
      <c r="G4726">
        <v>461.00608829753435</v>
      </c>
      <c r="H4726">
        <v>12.322889124412264</v>
      </c>
      <c r="I4726">
        <v>9.1799134853005739</v>
      </c>
      <c r="J4726">
        <v>141.0027588508519</v>
      </c>
      <c r="K4726">
        <v>425.49306785670359</v>
      </c>
      <c r="L4726">
        <v>365.07510525396259</v>
      </c>
      <c r="M4726">
        <v>906.34857842020892</v>
      </c>
      <c r="N4726">
        <v>504.34678580341819</v>
      </c>
      <c r="O4726">
        <v>10.897090837810918</v>
      </c>
      <c r="P4726">
        <v>9.3082086652647185</v>
      </c>
    </row>
    <row r="4727" spans="1:16" x14ac:dyDescent="0.25">
      <c r="A4727">
        <v>69.975959002971649</v>
      </c>
      <c r="B4727">
        <v>2.570594916918862</v>
      </c>
      <c r="C4727">
        <v>2543.0840500350791</v>
      </c>
      <c r="D4727">
        <v>17976.61060964896</v>
      </c>
      <c r="E4727">
        <v>655.84632837470826</v>
      </c>
      <c r="F4727">
        <v>4365.9551190944494</v>
      </c>
      <c r="G4727">
        <v>1600.4218591617405</v>
      </c>
      <c r="H4727">
        <v>0.92885402897502256</v>
      </c>
      <c r="I4727">
        <v>2.3042079961720527</v>
      </c>
      <c r="J4727">
        <v>3377.8138374490072</v>
      </c>
      <c r="K4727">
        <v>25340.831107681817</v>
      </c>
      <c r="L4727">
        <v>713.54497799836781</v>
      </c>
      <c r="M4727">
        <v>7048.304449892642</v>
      </c>
      <c r="N4727">
        <v>1831.8802248981924</v>
      </c>
      <c r="O4727">
        <v>0.84686770958247992</v>
      </c>
      <c r="P4727">
        <v>1.6977287318203687</v>
      </c>
    </row>
    <row r="4728" spans="1:16" x14ac:dyDescent="0.25">
      <c r="A4728">
        <v>41.497760355472565</v>
      </c>
      <c r="B4728">
        <v>5.2321760663524453</v>
      </c>
      <c r="C4728">
        <v>366.75990336806791</v>
      </c>
      <c r="D4728">
        <v>1472.4921295900317</v>
      </c>
      <c r="E4728">
        <v>413.81068250885204</v>
      </c>
      <c r="F4728">
        <v>1146.0498289514728</v>
      </c>
      <c r="G4728">
        <v>687.90200291773544</v>
      </c>
      <c r="H4728">
        <v>4.0000698467677447</v>
      </c>
      <c r="I4728">
        <v>5.8022314385203098</v>
      </c>
      <c r="J4728">
        <v>541.37761917122441</v>
      </c>
      <c r="K4728">
        <v>2472.4363038203819</v>
      </c>
      <c r="L4728">
        <v>608.81960468041575</v>
      </c>
      <c r="M4728">
        <v>1785.691279808138</v>
      </c>
      <c r="N4728">
        <v>799.75920173733118</v>
      </c>
      <c r="O4728">
        <v>3.4745259917399602</v>
      </c>
      <c r="P4728">
        <v>7.4529909999230064</v>
      </c>
    </row>
    <row r="4729" spans="1:16" x14ac:dyDescent="0.25">
      <c r="A4729">
        <v>45.383181512355804</v>
      </c>
      <c r="B4729">
        <v>4.0640281178834945</v>
      </c>
      <c r="C4729">
        <v>697.64329616954331</v>
      </c>
      <c r="D4729">
        <v>3417.8480186130196</v>
      </c>
      <c r="E4729">
        <v>557.34595669902228</v>
      </c>
      <c r="F4729">
        <v>1684.2345881223537</v>
      </c>
      <c r="G4729">
        <v>890.70460752084489</v>
      </c>
      <c r="H4729">
        <v>2.4223263703963633</v>
      </c>
      <c r="I4729">
        <v>6.4765625925941883</v>
      </c>
      <c r="J4729">
        <v>1024.0714298537725</v>
      </c>
      <c r="K4729">
        <v>5677.6255098594711</v>
      </c>
      <c r="L4729">
        <v>791.9528881220532</v>
      </c>
      <c r="M4729">
        <v>2651.9682700108406</v>
      </c>
      <c r="N4729">
        <v>1052.4081835412155</v>
      </c>
      <c r="O4729">
        <v>2.1161409437001959</v>
      </c>
      <c r="P4729">
        <v>7.5241056773631474</v>
      </c>
    </row>
    <row r="4730" spans="1:16" x14ac:dyDescent="0.25">
      <c r="A4730">
        <v>95.554852783679962</v>
      </c>
      <c r="B4730">
        <v>1.0773992989707897</v>
      </c>
      <c r="C4730">
        <v>12504.151628819132</v>
      </c>
      <c r="D4730">
        <v>123556.81311514477</v>
      </c>
      <c r="E4730">
        <v>846.1892822459256</v>
      </c>
      <c r="F4730">
        <v>21417.349762565333</v>
      </c>
      <c r="G4730">
        <v>3397.6552595302769</v>
      </c>
      <c r="H4730">
        <v>0.22082077817537463</v>
      </c>
      <c r="I4730">
        <v>0.83460183314201764</v>
      </c>
      <c r="J4730">
        <v>14022.886165005979</v>
      </c>
      <c r="K4730">
        <v>143817.27586793446</v>
      </c>
      <c r="L4730">
        <v>1315.7160981639315</v>
      </c>
      <c r="M4730">
        <v>36187.772518284364</v>
      </c>
      <c r="N4730">
        <v>3606.5730248130499</v>
      </c>
      <c r="O4730">
        <v>0.21258043781226962</v>
      </c>
      <c r="P4730">
        <v>1.0562303410987477</v>
      </c>
    </row>
    <row r="4731" spans="1:16" x14ac:dyDescent="0.25">
      <c r="A4731">
        <v>40.425821959972382</v>
      </c>
      <c r="B4731">
        <v>8.5626204762916487</v>
      </c>
      <c r="C4731">
        <v>120.00806871304641</v>
      </c>
      <c r="D4731">
        <v>348.32599763640064</v>
      </c>
      <c r="E4731">
        <v>259.6604474593085</v>
      </c>
      <c r="F4731">
        <v>623.94245660370609</v>
      </c>
      <c r="G4731">
        <v>483.01650504086405</v>
      </c>
      <c r="H4731">
        <v>9.9365858745463651</v>
      </c>
      <c r="I4731">
        <v>8.0852431325881291</v>
      </c>
      <c r="J4731">
        <v>172.28873406062502</v>
      </c>
      <c r="K4731">
        <v>550.7263514426495</v>
      </c>
      <c r="L4731">
        <v>375.45440733004602</v>
      </c>
      <c r="M4731">
        <v>956.40978141152107</v>
      </c>
      <c r="N4731">
        <v>533.5438897343023</v>
      </c>
      <c r="O4731">
        <v>8.7459773010737365</v>
      </c>
      <c r="P4731">
        <v>7.8924808697860396</v>
      </c>
    </row>
    <row r="4732" spans="1:16" x14ac:dyDescent="0.25">
      <c r="A4732">
        <v>82.697894155979156</v>
      </c>
      <c r="B4732">
        <v>8.5478118927666529</v>
      </c>
      <c r="C4732">
        <v>203.19413244912352</v>
      </c>
      <c r="D4732">
        <v>682.56301786333506</v>
      </c>
      <c r="E4732">
        <v>408.39499846827351</v>
      </c>
      <c r="F4732">
        <v>1050.8746286648302</v>
      </c>
      <c r="G4732">
        <v>560.8530514611964</v>
      </c>
      <c r="H4732">
        <v>8.1764816436431609</v>
      </c>
      <c r="I4732">
        <v>7.9161236890633147</v>
      </c>
      <c r="J4732">
        <v>296.53814120960197</v>
      </c>
      <c r="K4732">
        <v>1119.3758542646044</v>
      </c>
      <c r="L4732">
        <v>596.62351383349005</v>
      </c>
      <c r="M4732">
        <v>1622.8778797871357</v>
      </c>
      <c r="N4732">
        <v>635.76872496325268</v>
      </c>
      <c r="O4732">
        <v>7.1289536283267747</v>
      </c>
      <c r="P4732">
        <v>8.9035702186932806</v>
      </c>
    </row>
    <row r="4733" spans="1:16" x14ac:dyDescent="0.25">
      <c r="A4733">
        <v>12.546690404415131</v>
      </c>
      <c r="B4733">
        <v>7.5042529328859864</v>
      </c>
      <c r="C4733">
        <v>70.304913048669519</v>
      </c>
      <c r="D4733">
        <v>179.71876656567952</v>
      </c>
      <c r="E4733">
        <v>140.06830712406239</v>
      </c>
      <c r="F4733">
        <v>314.36091677686227</v>
      </c>
      <c r="G4733">
        <v>429.49152034108545</v>
      </c>
      <c r="H4733">
        <v>10.492371898554499</v>
      </c>
      <c r="I4733">
        <v>6.4865967110115621</v>
      </c>
      <c r="J4733">
        <v>99.209684406638772</v>
      </c>
      <c r="K4733">
        <v>272.70632195583767</v>
      </c>
      <c r="L4733">
        <v>201.99985697814807</v>
      </c>
      <c r="M4733">
        <v>478.44588713532937</v>
      </c>
      <c r="N4733">
        <v>462.15913847532482</v>
      </c>
      <c r="O4733">
        <v>9.3660639048657046</v>
      </c>
      <c r="P4733">
        <v>6.9712380581453424</v>
      </c>
    </row>
    <row r="4734" spans="1:16" x14ac:dyDescent="0.25">
      <c r="A4734">
        <v>28.287174999713898</v>
      </c>
      <c r="B4734">
        <v>4.2234485955167953</v>
      </c>
      <c r="C4734">
        <v>446.72158704191054</v>
      </c>
      <c r="D4734">
        <v>1906.5341986805213</v>
      </c>
      <c r="E4734">
        <v>395.61194563487101</v>
      </c>
      <c r="F4734">
        <v>1122.7586552820012</v>
      </c>
      <c r="G4734">
        <v>742.02089864330139</v>
      </c>
      <c r="H4734">
        <v>2.9926219508868477</v>
      </c>
      <c r="I4734">
        <v>5.1836048778721846</v>
      </c>
      <c r="J4734">
        <v>659.90659145247866</v>
      </c>
      <c r="K4734">
        <v>3205.7004358922845</v>
      </c>
      <c r="L4734">
        <v>580.01791315663434</v>
      </c>
      <c r="M4734">
        <v>1754.8731378779648</v>
      </c>
      <c r="N4734">
        <v>868.3856255345172</v>
      </c>
      <c r="O4734">
        <v>2.6010325271181514</v>
      </c>
      <c r="P4734">
        <v>6.7296197693258604</v>
      </c>
    </row>
    <row r="4735" spans="1:16" x14ac:dyDescent="0.25">
      <c r="A4735">
        <v>4.3634015917778015</v>
      </c>
      <c r="B4735">
        <v>5.8576434816084504</v>
      </c>
      <c r="C4735">
        <v>57.279252770252249</v>
      </c>
      <c r="D4735">
        <v>140.51683385489929</v>
      </c>
      <c r="E4735">
        <v>89.779865641675968</v>
      </c>
      <c r="F4735">
        <v>196.58700148788594</v>
      </c>
      <c r="G4735">
        <v>414.33848218895486</v>
      </c>
      <c r="H4735">
        <v>8.7650618519295538</v>
      </c>
      <c r="I4735">
        <v>4.7869209781222102</v>
      </c>
      <c r="J4735">
        <v>80.339991832691254</v>
      </c>
      <c r="K4735">
        <v>210.05600660180403</v>
      </c>
      <c r="L4735">
        <v>129.68703921156273</v>
      </c>
      <c r="M4735">
        <v>298.4190180748958</v>
      </c>
      <c r="N4735">
        <v>441.617782179747</v>
      </c>
      <c r="O4735">
        <v>7.8732812578079869</v>
      </c>
      <c r="P4735">
        <v>5.2597896454989721</v>
      </c>
    </row>
    <row r="4736" spans="1:16" x14ac:dyDescent="0.25">
      <c r="A4736">
        <v>31.256228029727936</v>
      </c>
      <c r="B4736">
        <v>0.63930758404300536</v>
      </c>
      <c r="C4736">
        <v>15034.917974397338</v>
      </c>
      <c r="D4736">
        <v>154335.3097554339</v>
      </c>
      <c r="E4736">
        <v>697.42890344119905</v>
      </c>
      <c r="F4736">
        <v>18974.55463869101</v>
      </c>
      <c r="G4736">
        <v>3718.2548502416003</v>
      </c>
      <c r="H4736">
        <v>0.12360257853727309</v>
      </c>
      <c r="I4736">
        <v>0.59460458919366477</v>
      </c>
      <c r="J4736">
        <v>16986.309035263872</v>
      </c>
      <c r="K4736">
        <v>181961.24115544773</v>
      </c>
      <c r="L4736">
        <v>1135.3928439976821</v>
      </c>
      <c r="M4736">
        <v>32296.907964372818</v>
      </c>
      <c r="N4736">
        <v>3965.5200270146588</v>
      </c>
      <c r="O4736">
        <v>0.11894767981794178</v>
      </c>
      <c r="P4736">
        <v>0.7617858686994069</v>
      </c>
    </row>
    <row r="4737" spans="1:16" x14ac:dyDescent="0.25">
      <c r="A4737">
        <v>27.652749955654144</v>
      </c>
      <c r="B4737">
        <v>7.9675830120896576</v>
      </c>
      <c r="C4737">
        <v>106.85743779647325</v>
      </c>
      <c r="D4737">
        <v>301.07990482947935</v>
      </c>
      <c r="E4737">
        <v>218.06216456871209</v>
      </c>
      <c r="F4737">
        <v>516.12151720399459</v>
      </c>
      <c r="G4737">
        <v>469.46549059671281</v>
      </c>
      <c r="H4737">
        <v>9.6371870016406653</v>
      </c>
      <c r="I4737">
        <v>7.4530960579580734</v>
      </c>
      <c r="J4737">
        <v>152.82234276751853</v>
      </c>
      <c r="K4737">
        <v>471.79932609294019</v>
      </c>
      <c r="L4737">
        <v>314.85791873285251</v>
      </c>
      <c r="M4737">
        <v>789.88396070112799</v>
      </c>
      <c r="N4737">
        <v>515.58855556568096</v>
      </c>
      <c r="O4737">
        <v>8.5056032405134783</v>
      </c>
      <c r="P4737">
        <v>7.4076518927136181</v>
      </c>
    </row>
    <row r="4738" spans="1:16" x14ac:dyDescent="0.25">
      <c r="A4738">
        <v>11.971203148365021</v>
      </c>
      <c r="B4738">
        <v>4.7150430963651662</v>
      </c>
      <c r="C4738">
        <v>182.0621460206294</v>
      </c>
      <c r="D4738">
        <v>592.45190283679108</v>
      </c>
      <c r="E4738">
        <v>205.09133904154547</v>
      </c>
      <c r="F4738">
        <v>520.33897319648054</v>
      </c>
      <c r="G4738">
        <v>542.19271316193544</v>
      </c>
      <c r="H4738">
        <v>4.6985654309629634</v>
      </c>
      <c r="I4738">
        <v>4.3467529983686415</v>
      </c>
      <c r="J4738">
        <v>264.86373827438422</v>
      </c>
      <c r="K4738">
        <v>965.00667678197431</v>
      </c>
      <c r="L4738">
        <v>298.89800033875827</v>
      </c>
      <c r="M4738">
        <v>802.28916454520856</v>
      </c>
      <c r="N4738">
        <v>611.38336800349316</v>
      </c>
      <c r="O4738">
        <v>4.1029377122637758</v>
      </c>
      <c r="P4738">
        <v>4.7180641894005415</v>
      </c>
    </row>
    <row r="4739" spans="1:16" x14ac:dyDescent="0.25">
      <c r="A4739">
        <v>71.085084617137909</v>
      </c>
      <c r="B4739">
        <v>5.7841314312979826</v>
      </c>
      <c r="C4739">
        <v>439.33120894786805</v>
      </c>
      <c r="D4739">
        <v>1865.3094810156276</v>
      </c>
      <c r="E4739">
        <v>534.09462843147537</v>
      </c>
      <c r="F4739">
        <v>1512.5992673983524</v>
      </c>
      <c r="G4739">
        <v>737.18663949665381</v>
      </c>
      <c r="H4739">
        <v>4.1249721341345733</v>
      </c>
      <c r="I4739">
        <v>7.0331270599151319</v>
      </c>
      <c r="J4739">
        <v>648.9969381695629</v>
      </c>
      <c r="K4739">
        <v>3136.4824505478969</v>
      </c>
      <c r="L4739">
        <v>783.42983463680594</v>
      </c>
      <c r="M4739">
        <v>2363.5624927908843</v>
      </c>
      <c r="N4739">
        <v>862.2887821981459</v>
      </c>
      <c r="O4739">
        <v>3.5848896919770681</v>
      </c>
      <c r="P4739">
        <v>9.1365192575429468</v>
      </c>
    </row>
    <row r="4740" spans="1:16" x14ac:dyDescent="0.25">
      <c r="A4740">
        <v>78.840242445468903</v>
      </c>
      <c r="B4740">
        <v>7.176141692930174</v>
      </c>
      <c r="C4740">
        <v>290.77046618586434</v>
      </c>
      <c r="D4740">
        <v>1087.1227695288785</v>
      </c>
      <c r="E4740">
        <v>465.38864020355652</v>
      </c>
      <c r="F4740">
        <v>1252.673595177791</v>
      </c>
      <c r="G4740">
        <v>632.13959625091013</v>
      </c>
      <c r="H4740">
        <v>5.9958067588763111</v>
      </c>
      <c r="I4740">
        <v>7.2493216280649806</v>
      </c>
      <c r="J4740">
        <v>427.8818118070057</v>
      </c>
      <c r="K4740">
        <v>1814.1079077845036</v>
      </c>
      <c r="L4740">
        <v>684.23037514992461</v>
      </c>
      <c r="M4740">
        <v>1944.8552983195011</v>
      </c>
      <c r="N4740">
        <v>728.24429286940949</v>
      </c>
      <c r="O4740">
        <v>5.2107341480151472</v>
      </c>
      <c r="P4740">
        <v>8.893324939447421</v>
      </c>
    </row>
    <row r="4741" spans="1:16" x14ac:dyDescent="0.25">
      <c r="A4741">
        <v>33.708684384822845</v>
      </c>
      <c r="B4741">
        <v>7.6191385309032</v>
      </c>
      <c r="C4741">
        <v>135.44279552424874</v>
      </c>
      <c r="D4741">
        <v>405.9234555776564</v>
      </c>
      <c r="E4741">
        <v>256.82167223801673</v>
      </c>
      <c r="F4741">
        <v>626.96222423180302</v>
      </c>
      <c r="G4741">
        <v>498.42842940318445</v>
      </c>
      <c r="H4741">
        <v>8.4638146585549201</v>
      </c>
      <c r="I4741">
        <v>7.2069781858072828</v>
      </c>
      <c r="J4741">
        <v>195.22191419965961</v>
      </c>
      <c r="K4741">
        <v>647.66249966267219</v>
      </c>
      <c r="L4741">
        <v>372.06070888950194</v>
      </c>
      <c r="M4741">
        <v>962.64836128373054</v>
      </c>
      <c r="N4741">
        <v>553.89816210465119</v>
      </c>
      <c r="O4741">
        <v>7.4302223975927113</v>
      </c>
      <c r="P4741">
        <v>7.0777773249071592</v>
      </c>
    </row>
    <row r="4742" spans="1:16" x14ac:dyDescent="0.25">
      <c r="A4742">
        <v>28.672855198383331</v>
      </c>
      <c r="B4742">
        <v>2.9665821469167053</v>
      </c>
      <c r="C4742">
        <v>1001.9954699335237</v>
      </c>
      <c r="D4742">
        <v>5477.2480026072799</v>
      </c>
      <c r="E4742">
        <v>546.79657066602863</v>
      </c>
      <c r="F4742">
        <v>1782.5044821733143</v>
      </c>
      <c r="G4742">
        <v>1042.9140747289259</v>
      </c>
      <c r="H4742">
        <v>1.535709098504912</v>
      </c>
      <c r="I4742">
        <v>5.4183583868643002</v>
      </c>
      <c r="J4742">
        <v>1448.8918556868327</v>
      </c>
      <c r="K4742">
        <v>8855.2900066056463</v>
      </c>
      <c r="L4742">
        <v>729.18137838219309</v>
      </c>
      <c r="M4742">
        <v>2824.6718623848124</v>
      </c>
      <c r="N4742">
        <v>1233.2267085782426</v>
      </c>
      <c r="O4742">
        <v>1.3523868595675084</v>
      </c>
      <c r="P4742">
        <v>4.7729756160027037</v>
      </c>
    </row>
    <row r="4743" spans="1:16" x14ac:dyDescent="0.25">
      <c r="A4743">
        <v>79.184132754802704</v>
      </c>
      <c r="B4743">
        <v>2.5358373173287578</v>
      </c>
      <c r="C4743">
        <v>2833.4719395103007</v>
      </c>
      <c r="D4743">
        <v>20571.14697363447</v>
      </c>
      <c r="E4743">
        <v>658.61337028751677</v>
      </c>
      <c r="F4743">
        <v>4915.7307153653164</v>
      </c>
      <c r="G4743">
        <v>1683.6378573993397</v>
      </c>
      <c r="H4743">
        <v>0.87948170110598567</v>
      </c>
      <c r="I4743">
        <v>2.0359691887514959</v>
      </c>
      <c r="J4743">
        <v>3711.9485676364466</v>
      </c>
      <c r="K4743">
        <v>28415.242919859389</v>
      </c>
      <c r="L4743">
        <v>729.76223722846828</v>
      </c>
      <c r="M4743">
        <v>7955.0711405182301</v>
      </c>
      <c r="N4743">
        <v>1914.2304780283882</v>
      </c>
      <c r="O4743">
        <v>0.80584401571589703</v>
      </c>
      <c r="P4743">
        <v>1.5771326527648013</v>
      </c>
    </row>
    <row r="4744" spans="1:16" x14ac:dyDescent="0.25">
      <c r="A4744">
        <v>59.789292871952057</v>
      </c>
      <c r="B4744">
        <v>4.5096144970609364</v>
      </c>
      <c r="C4744">
        <v>678.75400708299674</v>
      </c>
      <c r="D4744">
        <v>3297.3881099428418</v>
      </c>
      <c r="E4744">
        <v>604.26509306006562</v>
      </c>
      <c r="F4744">
        <v>1817.8447775316079</v>
      </c>
      <c r="G4744">
        <v>880.38651076527583</v>
      </c>
      <c r="H4744">
        <v>2.7167753628029825</v>
      </c>
      <c r="I4744">
        <v>7.0828283099386216</v>
      </c>
      <c r="J4744">
        <v>997.09633046440126</v>
      </c>
      <c r="K4744">
        <v>5485.2330449249021</v>
      </c>
      <c r="L4744">
        <v>861.36075512856996</v>
      </c>
      <c r="M4744">
        <v>2861.0070538280456</v>
      </c>
      <c r="N4744">
        <v>1039.8666363849422</v>
      </c>
      <c r="O4744">
        <v>2.372264458421415</v>
      </c>
      <c r="P4744">
        <v>8.3152101824235238</v>
      </c>
    </row>
    <row r="4745" spans="1:16" x14ac:dyDescent="0.25">
      <c r="A4745">
        <v>24.768692910671234</v>
      </c>
      <c r="B4745">
        <v>3.4091265540735072</v>
      </c>
      <c r="C4745">
        <v>657.59511056640417</v>
      </c>
      <c r="D4745">
        <v>3163.6224591437949</v>
      </c>
      <c r="E4745">
        <v>444.70081461044919</v>
      </c>
      <c r="F4745">
        <v>1331.1061028517724</v>
      </c>
      <c r="G4745">
        <v>868.68300270332963</v>
      </c>
      <c r="H4745">
        <v>2.0792537487766274</v>
      </c>
      <c r="I4745">
        <v>5.2622436512250932</v>
      </c>
      <c r="J4745">
        <v>966.79399485855163</v>
      </c>
      <c r="K4745">
        <v>5270.6744977828093</v>
      </c>
      <c r="L4745">
        <v>636.08713017618675</v>
      </c>
      <c r="M4745">
        <v>2093.8277863428975</v>
      </c>
      <c r="N4745">
        <v>1025.5984516375636</v>
      </c>
      <c r="O4745">
        <v>1.8146545864641033</v>
      </c>
      <c r="P4745">
        <v>6.2501768864996512</v>
      </c>
    </row>
    <row r="4746" spans="1:16" x14ac:dyDescent="0.25">
      <c r="A4746">
        <v>24.879924118518829</v>
      </c>
      <c r="B4746">
        <v>9.6732937964483394</v>
      </c>
      <c r="C4746">
        <v>66.801939772963919</v>
      </c>
      <c r="D4746">
        <v>168.94702648976352</v>
      </c>
      <c r="E4746">
        <v>172.0139198593956</v>
      </c>
      <c r="F4746">
        <v>383.65060127805503</v>
      </c>
      <c r="G4746">
        <v>425.46548527466109</v>
      </c>
      <c r="H4746">
        <v>13.758856111456621</v>
      </c>
      <c r="I4746">
        <v>8.252032183000944</v>
      </c>
      <c r="J4746">
        <v>94.120745257334519</v>
      </c>
      <c r="K4746">
        <v>255.38794045170283</v>
      </c>
      <c r="L4746">
        <v>248.13971717435871</v>
      </c>
      <c r="M4746">
        <v>583.51859210738405</v>
      </c>
      <c r="N4746">
        <v>456.72236886722021</v>
      </c>
      <c r="O4746">
        <v>12.30063514810063</v>
      </c>
      <c r="P4746">
        <v>8.9220865304115833</v>
      </c>
    </row>
    <row r="4747" spans="1:16" x14ac:dyDescent="0.25">
      <c r="A4747">
        <v>42.050682723522186</v>
      </c>
      <c r="B4747">
        <v>6.5472435334446129</v>
      </c>
      <c r="C4747">
        <v>222.83709968886492</v>
      </c>
      <c r="D4747">
        <v>769.12509299137957</v>
      </c>
      <c r="E4747">
        <v>338.43030136102453</v>
      </c>
      <c r="F4747">
        <v>881.13668672383608</v>
      </c>
      <c r="G4747">
        <v>577.63533126661173</v>
      </c>
      <c r="H4747">
        <v>6.0498817231814108</v>
      </c>
      <c r="I4747">
        <v>6.1467879908803322</v>
      </c>
      <c r="J4747">
        <v>326.00549315335502</v>
      </c>
      <c r="K4747">
        <v>1267.9654986832832</v>
      </c>
      <c r="L4747">
        <v>495.38009213333766</v>
      </c>
      <c r="M4747">
        <v>1362.5894015264155</v>
      </c>
      <c r="N4747">
        <v>657.63792122762686</v>
      </c>
      <c r="O4747">
        <v>5.2689813629170708</v>
      </c>
      <c r="P4747">
        <v>7.086034980238888</v>
      </c>
    </row>
    <row r="4748" spans="1:16" x14ac:dyDescent="0.25">
      <c r="A4748">
        <v>94.614609777927399</v>
      </c>
      <c r="B4748">
        <v>0.72749749038131939</v>
      </c>
      <c r="C4748">
        <v>19674.387409133498</v>
      </c>
      <c r="D4748">
        <v>214321.20219685941</v>
      </c>
      <c r="E4748">
        <v>1448.8802968210441</v>
      </c>
      <c r="F4748">
        <v>41698.799573277058</v>
      </c>
      <c r="G4748">
        <v>4247.7781840881535</v>
      </c>
      <c r="H4748">
        <v>0.12957865008853908</v>
      </c>
      <c r="I4748">
        <v>0.92747151068142308</v>
      </c>
      <c r="J4748">
        <v>22874.542077910915</v>
      </c>
      <c r="K4748">
        <v>259478.03717141366</v>
      </c>
      <c r="L4748">
        <v>2503.0279994259522</v>
      </c>
      <c r="M4748">
        <v>71826.800136809994</v>
      </c>
      <c r="N4748">
        <v>4580.6512651237172</v>
      </c>
      <c r="O4748">
        <v>0.1246989271217506</v>
      </c>
      <c r="P4748">
        <v>4.5567241043119751</v>
      </c>
    </row>
    <row r="4749" spans="1:16" x14ac:dyDescent="0.25">
      <c r="A4749">
        <v>95.43384975194931</v>
      </c>
      <c r="B4749">
        <v>1.3766027106437546</v>
      </c>
      <c r="C4749">
        <v>8942.3887120906784</v>
      </c>
      <c r="D4749">
        <v>82771.799318874007</v>
      </c>
      <c r="E4749">
        <v>687.70172764872427</v>
      </c>
      <c r="F4749">
        <v>14368.279109265824</v>
      </c>
      <c r="G4749">
        <v>2891.9950175316294</v>
      </c>
      <c r="H4749">
        <v>0.31518673748125126</v>
      </c>
      <c r="I4749">
        <v>0.84589255370445415</v>
      </c>
      <c r="J4749">
        <v>10139.541638809636</v>
      </c>
      <c r="K4749">
        <v>96296.643506464796</v>
      </c>
      <c r="L4749">
        <v>981.00492856330027</v>
      </c>
      <c r="M4749">
        <v>23989.526763433892</v>
      </c>
      <c r="N4749">
        <v>3073.1121612503207</v>
      </c>
      <c r="O4749">
        <v>0.30232309246409428</v>
      </c>
      <c r="P4749">
        <v>1.0170634469080826</v>
      </c>
    </row>
    <row r="4750" spans="1:16" x14ac:dyDescent="0.25">
      <c r="A4750">
        <v>60.002077877521515</v>
      </c>
      <c r="B4750">
        <v>2.8999497732388679</v>
      </c>
      <c r="C4750">
        <v>1790.2002842885995</v>
      </c>
      <c r="D4750">
        <v>11547.166949688852</v>
      </c>
      <c r="E4750">
        <v>720.00186004493457</v>
      </c>
      <c r="F4750">
        <v>3268.6342719697977</v>
      </c>
      <c r="G4750">
        <v>1358.6613498584975</v>
      </c>
      <c r="H4750">
        <v>1.1986724561103421</v>
      </c>
      <c r="I4750">
        <v>4.0343659479233764</v>
      </c>
      <c r="J4750">
        <v>2474.1364078608681</v>
      </c>
      <c r="K4750">
        <v>17307.344299827426</v>
      </c>
      <c r="L4750">
        <v>743.91217166385036</v>
      </c>
      <c r="M4750">
        <v>5237.7281206501148</v>
      </c>
      <c r="N4750">
        <v>1583.5119158068785</v>
      </c>
      <c r="O4750">
        <v>1.0764928565430303</v>
      </c>
      <c r="P4750">
        <v>2.5174112509815036</v>
      </c>
    </row>
    <row r="4751" spans="1:16" x14ac:dyDescent="0.25">
      <c r="A4751">
        <v>98.371746242046356</v>
      </c>
      <c r="B4751">
        <v>1.5822768502904569</v>
      </c>
      <c r="C4751">
        <v>7366.0088311414138</v>
      </c>
      <c r="D4751">
        <v>65688.176336618853</v>
      </c>
      <c r="E4751">
        <v>652.37055497237054</v>
      </c>
      <c r="F4751">
        <v>11848.193650877336</v>
      </c>
      <c r="G4751">
        <v>2638.0159753951184</v>
      </c>
      <c r="H4751">
        <v>0.38722819877262121</v>
      </c>
      <c r="I4751">
        <v>0.91277371952615982</v>
      </c>
      <c r="J4751">
        <v>8499.2749889915722</v>
      </c>
      <c r="K4751">
        <v>77505.633268917372</v>
      </c>
      <c r="L4751">
        <v>886.3018933593263</v>
      </c>
      <c r="M4751">
        <v>19660.120176108212</v>
      </c>
      <c r="N4751">
        <v>2821.4541888248541</v>
      </c>
      <c r="O4751">
        <v>0.36957953643067792</v>
      </c>
      <c r="P4751">
        <v>1.0312073348724757</v>
      </c>
    </row>
    <row r="4752" spans="1:16" x14ac:dyDescent="0.25">
      <c r="A4752">
        <v>45.499298632144928</v>
      </c>
      <c r="B4752">
        <v>2.278589474915067</v>
      </c>
      <c r="C4752">
        <v>2429.3484813516229</v>
      </c>
      <c r="D4752">
        <v>16976.006125722928</v>
      </c>
      <c r="E4752">
        <v>577.82555657660237</v>
      </c>
      <c r="F4752">
        <v>3662.7668672314635</v>
      </c>
      <c r="G4752">
        <v>1566.4963019222357</v>
      </c>
      <c r="H4752">
        <v>0.83780706053227283</v>
      </c>
      <c r="I4752">
        <v>2.1501184946387313</v>
      </c>
      <c r="J4752">
        <v>3244.9923573170367</v>
      </c>
      <c r="K4752">
        <v>24133.342795869932</v>
      </c>
      <c r="L4752">
        <v>624.02444414732554</v>
      </c>
      <c r="M4752">
        <v>5907.1576969087691</v>
      </c>
      <c r="N4752">
        <v>1797.8933012268876</v>
      </c>
      <c r="O4752">
        <v>0.7622804315741617</v>
      </c>
      <c r="P4752">
        <v>1.5493201458998636</v>
      </c>
    </row>
    <row r="4753" spans="1:16" x14ac:dyDescent="0.25">
      <c r="A4753">
        <v>94.352104127407074</v>
      </c>
      <c r="B4753">
        <v>2.3457095189953163</v>
      </c>
      <c r="C4753">
        <v>3674.9215901145253</v>
      </c>
      <c r="D4753">
        <v>28362.470679740771</v>
      </c>
      <c r="E4753">
        <v>650.5315081479896</v>
      </c>
      <c r="F4753">
        <v>6336.9003418479997</v>
      </c>
      <c r="G4753">
        <v>1902.2454474099595</v>
      </c>
      <c r="H4753">
        <v>0.73789981470342592</v>
      </c>
      <c r="I4753">
        <v>1.5459344415877654</v>
      </c>
      <c r="J4753">
        <v>4647.3158182008383</v>
      </c>
      <c r="K4753">
        <v>37283.055550993733</v>
      </c>
      <c r="L4753">
        <v>756.42318496565235</v>
      </c>
      <c r="M4753">
        <v>10317.765536792564</v>
      </c>
      <c r="N4753">
        <v>2125.0579106690516</v>
      </c>
      <c r="O4753">
        <v>0.68440099857810111</v>
      </c>
      <c r="P4753">
        <v>1.3318814978575095</v>
      </c>
    </row>
    <row r="4754" spans="1:16" x14ac:dyDescent="0.25">
      <c r="A4754">
        <v>58.870859444141388</v>
      </c>
      <c r="B4754">
        <v>9.1355149759980989</v>
      </c>
      <c r="C4754">
        <v>136.7281128329187</v>
      </c>
      <c r="D4754">
        <v>410.81937789310052</v>
      </c>
      <c r="E4754">
        <v>310.47399772360478</v>
      </c>
      <c r="F4754">
        <v>758.87726528657379</v>
      </c>
      <c r="G4754">
        <v>499.68926949156486</v>
      </c>
      <c r="H4754">
        <v>10.113554291856772</v>
      </c>
      <c r="I4754">
        <v>8.6391370121765192</v>
      </c>
      <c r="J4754">
        <v>197.1352077299297</v>
      </c>
      <c r="K4754">
        <v>655.93244765085785</v>
      </c>
      <c r="L4754">
        <v>449.86203952983374</v>
      </c>
      <c r="M4754">
        <v>1165.3462726134169</v>
      </c>
      <c r="N4754">
        <v>555.56052376512832</v>
      </c>
      <c r="O4754">
        <v>8.8767765340778642</v>
      </c>
      <c r="P4754">
        <v>8.497559478469606</v>
      </c>
    </row>
    <row r="4755" spans="1:16" x14ac:dyDescent="0.25">
      <c r="A4755">
        <v>66.631210029125214</v>
      </c>
      <c r="B4755">
        <v>6.7172756735639689</v>
      </c>
      <c r="C4755">
        <v>297.44552515533059</v>
      </c>
      <c r="D4755">
        <v>1119.7969400327336</v>
      </c>
      <c r="E4755">
        <v>444.15021051403045</v>
      </c>
      <c r="F4755">
        <v>1198.8583315708659</v>
      </c>
      <c r="G4755">
        <v>637.23701030381358</v>
      </c>
      <c r="H4755">
        <v>5.5640943712170206</v>
      </c>
      <c r="I4755">
        <v>6.8399658093257978</v>
      </c>
      <c r="J4755">
        <v>437.87720434893652</v>
      </c>
      <c r="K4755">
        <v>1870.1306517410053</v>
      </c>
      <c r="L4755">
        <v>653.15814213573799</v>
      </c>
      <c r="M4755">
        <v>1861.9462825968858</v>
      </c>
      <c r="N4755">
        <v>734.81327963886838</v>
      </c>
      <c r="O4755">
        <v>4.8350298692496629</v>
      </c>
      <c r="P4755">
        <v>8.4345354054957618</v>
      </c>
    </row>
    <row r="4756" spans="1:16" x14ac:dyDescent="0.25">
      <c r="A4756">
        <v>60.798339903354645</v>
      </c>
      <c r="B4756">
        <v>9.204796002444283</v>
      </c>
      <c r="C4756">
        <v>137.67565305571995</v>
      </c>
      <c r="D4756">
        <v>414.43820129455111</v>
      </c>
      <c r="E4756">
        <v>314.71145812751081</v>
      </c>
      <c r="F4756">
        <v>769.92993912269947</v>
      </c>
      <c r="G4756">
        <v>500.61662072167525</v>
      </c>
      <c r="H4756">
        <v>10.164711535050886</v>
      </c>
      <c r="I4756">
        <v>8.7027086636741053</v>
      </c>
      <c r="J4756">
        <v>198.54600999539497</v>
      </c>
      <c r="K4756">
        <v>662.04789881398813</v>
      </c>
      <c r="L4756">
        <v>456.05780638428655</v>
      </c>
      <c r="M4756">
        <v>1182.4328345099827</v>
      </c>
      <c r="N4756">
        <v>556.78293856374376</v>
      </c>
      <c r="O4756">
        <v>8.9204218514056297</v>
      </c>
      <c r="P4756">
        <v>8.5707239391885199</v>
      </c>
    </row>
    <row r="4757" spans="1:16" x14ac:dyDescent="0.25">
      <c r="A4757">
        <v>69.718280255794525</v>
      </c>
      <c r="B4757">
        <v>6.6935969451671262</v>
      </c>
      <c r="C4757">
        <v>310.30814465174996</v>
      </c>
      <c r="D4757">
        <v>1183.4268311949725</v>
      </c>
      <c r="E4757">
        <v>458.87428153290028</v>
      </c>
      <c r="F4757">
        <v>1245.0719667395208</v>
      </c>
      <c r="G4757">
        <v>646.9439420435607</v>
      </c>
      <c r="H4757">
        <v>5.4556558064575427</v>
      </c>
      <c r="I4757">
        <v>6.9222090615335992</v>
      </c>
      <c r="J4757">
        <v>457.12610125104226</v>
      </c>
      <c r="K4757">
        <v>1979.1384733346351</v>
      </c>
      <c r="L4757">
        <v>675.05026933850752</v>
      </c>
      <c r="M4757">
        <v>1934.9710103460814</v>
      </c>
      <c r="N4757">
        <v>747.30544382979474</v>
      </c>
      <c r="O4757">
        <v>4.7400053817184293</v>
      </c>
      <c r="P4757">
        <v>8.6169060786246092</v>
      </c>
    </row>
    <row r="4758" spans="1:16" x14ac:dyDescent="0.25">
      <c r="A4758">
        <v>59.239686787128448</v>
      </c>
      <c r="B4758">
        <v>3.1668157491602731</v>
      </c>
      <c r="C4758">
        <v>1472.3786014403918</v>
      </c>
      <c r="D4758">
        <v>8998.0071949952908</v>
      </c>
      <c r="E4758">
        <v>760.38220993945993</v>
      </c>
      <c r="F4758">
        <v>2871.3460879493473</v>
      </c>
      <c r="G4758">
        <v>1241.43567234425</v>
      </c>
      <c r="H4758">
        <v>1.4116719901883532</v>
      </c>
      <c r="I4758">
        <v>5.4907170041519668</v>
      </c>
      <c r="J4758">
        <v>2072.2760620731365</v>
      </c>
      <c r="K4758">
        <v>13892.143248378412</v>
      </c>
      <c r="L4758">
        <v>794.52892495260824</v>
      </c>
      <c r="M4758">
        <v>4583.2146896569857</v>
      </c>
      <c r="N4758">
        <v>1457.2205970960904</v>
      </c>
      <c r="O4758">
        <v>1.2583614469223383</v>
      </c>
      <c r="P4758">
        <v>3.3361676712322987</v>
      </c>
    </row>
    <row r="4759" spans="1:16" x14ac:dyDescent="0.25">
      <c r="A4759">
        <v>88.609835803508759</v>
      </c>
      <c r="B4759">
        <v>4.822181669225178</v>
      </c>
      <c r="C4759">
        <v>784.35339496923712</v>
      </c>
      <c r="D4759">
        <v>3982.7773311168671</v>
      </c>
      <c r="E4759">
        <v>729.53035019309493</v>
      </c>
      <c r="F4759">
        <v>2250.7049135739162</v>
      </c>
      <c r="G4759">
        <v>936.60879413178714</v>
      </c>
      <c r="H4759">
        <v>2.7460811986572744</v>
      </c>
      <c r="I4759">
        <v>8.127760692448863</v>
      </c>
      <c r="J4759">
        <v>1146.971440452241</v>
      </c>
      <c r="K4759">
        <v>6569.7595538215028</v>
      </c>
      <c r="L4759">
        <v>1020.2301083344854</v>
      </c>
      <c r="M4759">
        <v>3551.1026582523723</v>
      </c>
      <c r="N4759">
        <v>1107.7719153839494</v>
      </c>
      <c r="O4759">
        <v>2.4042936571080773</v>
      </c>
      <c r="P4759">
        <v>8.9662204683714872</v>
      </c>
    </row>
    <row r="4760" spans="1:16" x14ac:dyDescent="0.25">
      <c r="A4760">
        <v>30.538589060306549</v>
      </c>
      <c r="B4760">
        <v>0.83736769955134682</v>
      </c>
      <c r="C4760">
        <v>10551.614112769059</v>
      </c>
      <c r="D4760">
        <v>100827.88796048849</v>
      </c>
      <c r="E4760">
        <v>512.02994873998239</v>
      </c>
      <c r="F4760">
        <v>11864.791097111796</v>
      </c>
      <c r="G4760">
        <v>3130.0620438134511</v>
      </c>
      <c r="H4760">
        <v>0.1813930117033507</v>
      </c>
      <c r="I4760">
        <v>0.56602881776880343</v>
      </c>
      <c r="J4760">
        <v>11857.022388212239</v>
      </c>
      <c r="K4760">
        <v>116859.65322447359</v>
      </c>
      <c r="L4760">
        <v>762.14248813399058</v>
      </c>
      <c r="M4760">
        <v>19922.320900153398</v>
      </c>
      <c r="N4760">
        <v>3318.7771407185423</v>
      </c>
      <c r="O4760">
        <v>0.1744438143563963</v>
      </c>
      <c r="P4760">
        <v>0.70437549881582562</v>
      </c>
    </row>
    <row r="4761" spans="1:16" x14ac:dyDescent="0.25">
      <c r="A4761">
        <v>21.774077355861664</v>
      </c>
      <c r="B4761">
        <v>9.5825018445363153</v>
      </c>
      <c r="C4761">
        <v>62.349953697417831</v>
      </c>
      <c r="D4761">
        <v>155.49716497791803</v>
      </c>
      <c r="E4761">
        <v>159.50024369754991</v>
      </c>
      <c r="F4761">
        <v>352.78763482448858</v>
      </c>
      <c r="G4761">
        <v>420.29676965818481</v>
      </c>
      <c r="H4761">
        <v>13.945499957616169</v>
      </c>
      <c r="I4761">
        <v>8.023249986515955</v>
      </c>
      <c r="J4761">
        <v>87.668050688924595</v>
      </c>
      <c r="K4761">
        <v>233.87038313748866</v>
      </c>
      <c r="L4761">
        <v>230.20629004472903</v>
      </c>
      <c r="M4761">
        <v>536.10521359185657</v>
      </c>
      <c r="N4761">
        <v>449.72143354651183</v>
      </c>
      <c r="O4761">
        <v>12.49366062022186</v>
      </c>
      <c r="P4761">
        <v>8.7410245614040534</v>
      </c>
    </row>
    <row r="4762" spans="1:16" x14ac:dyDescent="0.25">
      <c r="A4762">
        <v>63.283852875232697</v>
      </c>
      <c r="B4762">
        <v>8.2048716075906363</v>
      </c>
      <c r="C4762">
        <v>182.4957919481549</v>
      </c>
      <c r="D4762">
        <v>594.26822033166957</v>
      </c>
      <c r="E4762">
        <v>357.61678914898624</v>
      </c>
      <c r="F4762">
        <v>907.59139692341398</v>
      </c>
      <c r="G4762">
        <v>542.58239585486388</v>
      </c>
      <c r="H4762">
        <v>8.1689794851698529</v>
      </c>
      <c r="I4762">
        <v>7.5636299486410774</v>
      </c>
      <c r="J4762">
        <v>265.51328759357654</v>
      </c>
      <c r="K4762">
        <v>968.11360567893098</v>
      </c>
      <c r="L4762">
        <v>521.21417355001222</v>
      </c>
      <c r="M4762">
        <v>1399.4255800014873</v>
      </c>
      <c r="N4762">
        <v>611.89334748423755</v>
      </c>
      <c r="O4762">
        <v>7.1331574821049895</v>
      </c>
      <c r="P4762">
        <v>8.2167699936188701</v>
      </c>
    </row>
    <row r="4763" spans="1:16" x14ac:dyDescent="0.25">
      <c r="A4763">
        <v>84.885260283946991</v>
      </c>
      <c r="B4763">
        <v>4.5435070216481606</v>
      </c>
      <c r="C4763">
        <v>868.01364231169362</v>
      </c>
      <c r="D4763">
        <v>4545.1090443613075</v>
      </c>
      <c r="E4763">
        <v>747.09199802530804</v>
      </c>
      <c r="F4763">
        <v>2352.6138017750659</v>
      </c>
      <c r="G4763">
        <v>978.85140227356135</v>
      </c>
      <c r="H4763">
        <v>2.4872507997280686</v>
      </c>
      <c r="I4763">
        <v>7.9667003379363281</v>
      </c>
      <c r="J4763">
        <v>1264.120283182112</v>
      </c>
      <c r="K4763">
        <v>7441.9039602146649</v>
      </c>
      <c r="L4763">
        <v>1027.0236091651061</v>
      </c>
      <c r="M4763">
        <v>3718.5119256630292</v>
      </c>
      <c r="N4763">
        <v>1158.0879092673028</v>
      </c>
      <c r="O4763">
        <v>2.1824949488746039</v>
      </c>
      <c r="P4763">
        <v>8.2223469253288446</v>
      </c>
    </row>
    <row r="4764" spans="1:16" x14ac:dyDescent="0.25">
      <c r="A4764">
        <v>31.918776571750641</v>
      </c>
      <c r="B4764">
        <v>7.3157086424093292</v>
      </c>
      <c r="C4764">
        <v>142.21009477835568</v>
      </c>
      <c r="D4764">
        <v>431.8669122295027</v>
      </c>
      <c r="E4764">
        <v>257.25644898741922</v>
      </c>
      <c r="F4764">
        <v>632.04128975495871</v>
      </c>
      <c r="G4764">
        <v>505.02959354768353</v>
      </c>
      <c r="H4764">
        <v>7.9838964537182022</v>
      </c>
      <c r="I4764">
        <v>6.9063620323590653</v>
      </c>
      <c r="J4764">
        <v>205.30095704658021</v>
      </c>
      <c r="K4764">
        <v>691.53166132408785</v>
      </c>
      <c r="L4764">
        <v>373.01803755858185</v>
      </c>
      <c r="M4764">
        <v>971.10769008485477</v>
      </c>
      <c r="N4764">
        <v>562.59709812044844</v>
      </c>
      <c r="O4764">
        <v>7.0020162101299732</v>
      </c>
      <c r="P4764">
        <v>6.8486681800491063</v>
      </c>
    </row>
    <row r="4765" spans="1:16" x14ac:dyDescent="0.25">
      <c r="A4765">
        <v>51.30806964635849</v>
      </c>
      <c r="B4765">
        <v>5.7276685201375797</v>
      </c>
      <c r="C4765">
        <v>350.61516658227936</v>
      </c>
      <c r="D4765">
        <v>1388.2555437561798</v>
      </c>
      <c r="E4765">
        <v>435.86979183741641</v>
      </c>
      <c r="F4765">
        <v>1200.4992695237088</v>
      </c>
      <c r="G4765">
        <v>676.44514755003127</v>
      </c>
      <c r="H4765">
        <v>4.455205154129362</v>
      </c>
      <c r="I4765">
        <v>6.2244535457554155</v>
      </c>
      <c r="J4765">
        <v>517.32480392745595</v>
      </c>
      <c r="K4765">
        <v>2329.0470172366468</v>
      </c>
      <c r="L4765">
        <v>641.40475647457174</v>
      </c>
      <c r="M4765">
        <v>1869.2182485028507</v>
      </c>
      <c r="N4765">
        <v>785.12968611633278</v>
      </c>
      <c r="O4765">
        <v>3.8698529724599342</v>
      </c>
      <c r="P4765">
        <v>7.9389448326439656</v>
      </c>
    </row>
    <row r="4766" spans="1:16" x14ac:dyDescent="0.25">
      <c r="A4766">
        <v>87.100525677204132</v>
      </c>
      <c r="B4766">
        <v>5.294404628517591</v>
      </c>
      <c r="C4766">
        <v>626.9833078966949</v>
      </c>
      <c r="D4766">
        <v>2972.3494516050905</v>
      </c>
      <c r="E4766">
        <v>663.17579702618229</v>
      </c>
      <c r="F4766">
        <v>1970.6091500262373</v>
      </c>
      <c r="G4766">
        <v>851.46604616507841</v>
      </c>
      <c r="H4766">
        <v>3.289510071464004</v>
      </c>
      <c r="I4766">
        <v>7.9536422813948482</v>
      </c>
      <c r="J4766">
        <v>922.7929286083712</v>
      </c>
      <c r="K4766">
        <v>4962.1804019349229</v>
      </c>
      <c r="L4766">
        <v>953.05873735030605</v>
      </c>
      <c r="M4766">
        <v>3097.2688534510412</v>
      </c>
      <c r="N4766">
        <v>1004.5268135737717</v>
      </c>
      <c r="O4766">
        <v>2.8688247893733481</v>
      </c>
      <c r="P4766">
        <v>9.6056051442980177</v>
      </c>
    </row>
    <row r="4767" spans="1:16" x14ac:dyDescent="0.25">
      <c r="A4767">
        <v>2.3319951891899109</v>
      </c>
      <c r="B4767">
        <v>6.9288905253855102</v>
      </c>
      <c r="C4767">
        <v>29.055952042709684</v>
      </c>
      <c r="D4767">
        <v>64.487287060436245</v>
      </c>
      <c r="E4767">
        <v>51.716522938228486</v>
      </c>
      <c r="F4767">
        <v>105.31871161290026</v>
      </c>
      <c r="G4767">
        <v>379.79185586178858</v>
      </c>
      <c r="H4767">
        <v>12.725227060409457</v>
      </c>
      <c r="I4767">
        <v>4.4912141219146529</v>
      </c>
      <c r="J4767">
        <v>40.01256404301283</v>
      </c>
      <c r="K4767">
        <v>92.321509222144456</v>
      </c>
      <c r="L4767">
        <v>75.544160526534711</v>
      </c>
      <c r="M4767">
        <v>158.59912673796947</v>
      </c>
      <c r="N4767">
        <v>393.6647985150189</v>
      </c>
      <c r="O4767">
        <v>11.694076913671996</v>
      </c>
      <c r="P4767">
        <v>5.1062341893910554</v>
      </c>
    </row>
    <row r="4768" spans="1:16" x14ac:dyDescent="0.25">
      <c r="A4768">
        <v>81.80950790643692</v>
      </c>
      <c r="B4768">
        <v>9.4610446320754082</v>
      </c>
      <c r="C4768">
        <v>160.94849514901895</v>
      </c>
      <c r="D4768">
        <v>505.76905748223874</v>
      </c>
      <c r="E4768">
        <v>370.22331199925833</v>
      </c>
      <c r="F4768">
        <v>924.39790126555204</v>
      </c>
      <c r="G4768">
        <v>522.85021564436238</v>
      </c>
      <c r="H4768">
        <v>9.8675130160483207</v>
      </c>
      <c r="I4768">
        <v>8.8109939918076172</v>
      </c>
      <c r="J4768">
        <v>233.26995002115407</v>
      </c>
      <c r="K4768">
        <v>817.03960353463231</v>
      </c>
      <c r="L4768">
        <v>538.13419219386856</v>
      </c>
      <c r="M4768">
        <v>1422.7827969431119</v>
      </c>
      <c r="N4768">
        <v>586.02931430045044</v>
      </c>
      <c r="O4768">
        <v>8.6340168617466162</v>
      </c>
      <c r="P4768">
        <v>9.1143316011352766</v>
      </c>
    </row>
    <row r="4769" spans="1:16" x14ac:dyDescent="0.25">
      <c r="A4769">
        <v>13.155706346035004</v>
      </c>
      <c r="B4769">
        <v>3.7011103976212514</v>
      </c>
      <c r="C4769">
        <v>337.30224255371451</v>
      </c>
      <c r="D4769">
        <v>1319.7193191657684</v>
      </c>
      <c r="E4769">
        <v>272.4753731483255</v>
      </c>
      <c r="F4769">
        <v>746.91739381957052</v>
      </c>
      <c r="G4769">
        <v>666.84785213355826</v>
      </c>
      <c r="H4769">
        <v>2.9219013652354966</v>
      </c>
      <c r="I4769">
        <v>3.9561418904598638</v>
      </c>
      <c r="J4769">
        <v>497.4640847371449</v>
      </c>
      <c r="K4769">
        <v>2212.1527024055058</v>
      </c>
      <c r="L4769">
        <v>400.97362177745509</v>
      </c>
      <c r="M4769">
        <v>1162.2779923677142</v>
      </c>
      <c r="N4769">
        <v>772.84866643841019</v>
      </c>
      <c r="O4769">
        <v>2.5380991501246197</v>
      </c>
      <c r="P4769">
        <v>5.0104519578638929</v>
      </c>
    </row>
    <row r="4770" spans="1:16" x14ac:dyDescent="0.25">
      <c r="A4770">
        <v>12.208748161792755</v>
      </c>
      <c r="B4770">
        <v>4.8326478263231012</v>
      </c>
      <c r="C4770">
        <v>174.90958437800279</v>
      </c>
      <c r="D4770">
        <v>562.69879092779286</v>
      </c>
      <c r="E4770">
        <v>203.11199385232294</v>
      </c>
      <c r="F4770">
        <v>512.65246136374549</v>
      </c>
      <c r="G4770">
        <v>535.7223511703553</v>
      </c>
      <c r="H4770">
        <v>4.8878500190035643</v>
      </c>
      <c r="I4770">
        <v>4.4629984279300752</v>
      </c>
      <c r="J4770">
        <v>254.15345274223407</v>
      </c>
      <c r="K4770">
        <v>914.14600559834184</v>
      </c>
      <c r="L4770">
        <v>295.75476198113944</v>
      </c>
      <c r="M4770">
        <v>789.9830243244711</v>
      </c>
      <c r="N4770">
        <v>602.91091490265808</v>
      </c>
      <c r="O4770">
        <v>4.2708884879898354</v>
      </c>
      <c r="P4770">
        <v>4.7722886990429441</v>
      </c>
    </row>
    <row r="4771" spans="1:16" x14ac:dyDescent="0.25">
      <c r="A4771">
        <v>61.621427237987518</v>
      </c>
      <c r="B4771">
        <v>0.65917702684897839</v>
      </c>
      <c r="C4771">
        <v>18763.815894926818</v>
      </c>
      <c r="D4771">
        <v>202222.72762552203</v>
      </c>
      <c r="E4771">
        <v>1167.4217563519037</v>
      </c>
      <c r="F4771">
        <v>33412.745478266683</v>
      </c>
      <c r="G4771">
        <v>4149.0282793647621</v>
      </c>
      <c r="H4771">
        <v>0.11908767888340238</v>
      </c>
      <c r="I4771">
        <v>0.79107545059798912</v>
      </c>
      <c r="J4771">
        <v>21676.606883812623</v>
      </c>
      <c r="K4771">
        <v>243665.05382159274</v>
      </c>
      <c r="L4771">
        <v>1997.8519031630192</v>
      </c>
      <c r="M4771">
        <v>57427.045790163647</v>
      </c>
      <c r="N4771">
        <v>4464.4913574347775</v>
      </c>
      <c r="O4771">
        <v>0.11456018173541374</v>
      </c>
      <c r="P4771">
        <v>3.9498195129407208</v>
      </c>
    </row>
    <row r="4772" spans="1:16" x14ac:dyDescent="0.25">
      <c r="A4772">
        <v>87.253263533115387</v>
      </c>
      <c r="B4772">
        <v>0.75939045264256888</v>
      </c>
      <c r="C4772">
        <v>18249.208413186192</v>
      </c>
      <c r="D4772">
        <v>195449.86759245617</v>
      </c>
      <c r="E4772">
        <v>1258.2883619279021</v>
      </c>
      <c r="F4772">
        <v>35865.445000374471</v>
      </c>
      <c r="G4772">
        <v>4092.1608003014926</v>
      </c>
      <c r="H4772">
        <v>0.13834655904699325</v>
      </c>
      <c r="I4772">
        <v>0.88063637286048524</v>
      </c>
      <c r="J4772">
        <v>21008.017032470387</v>
      </c>
      <c r="K4772">
        <v>234836.58759536489</v>
      </c>
      <c r="L4772">
        <v>2140.9390010518996</v>
      </c>
      <c r="M4772">
        <v>61564.1036049018</v>
      </c>
      <c r="N4772">
        <v>4397.8519854237356</v>
      </c>
      <c r="O4772">
        <v>0.13307323713723546</v>
      </c>
      <c r="P4772">
        <v>4.4353431602972258</v>
      </c>
    </row>
    <row r="4773" spans="1:16" x14ac:dyDescent="0.25">
      <c r="A4773">
        <v>60.699311673641205</v>
      </c>
      <c r="B4773">
        <v>2.0920072336565054</v>
      </c>
      <c r="C4773">
        <v>3457.7271587853261</v>
      </c>
      <c r="D4773">
        <v>26316.771602375899</v>
      </c>
      <c r="E4773">
        <v>569.52411317631595</v>
      </c>
      <c r="F4773">
        <v>5218.7221808694303</v>
      </c>
      <c r="G4773">
        <v>1848.5903321197864</v>
      </c>
      <c r="H4773">
        <v>0.67321455201720781</v>
      </c>
      <c r="I4773">
        <v>1.4320179081782405</v>
      </c>
      <c r="J4773">
        <v>4409.8502034360918</v>
      </c>
      <c r="K4773">
        <v>34996.600704201221</v>
      </c>
      <c r="L4773">
        <v>654.44040960120083</v>
      </c>
      <c r="M4773">
        <v>8484.6578606811745</v>
      </c>
      <c r="N4773">
        <v>2073.9114324185898</v>
      </c>
      <c r="O4773">
        <v>0.62262262538477664</v>
      </c>
      <c r="P4773">
        <v>1.2049926092646865</v>
      </c>
    </row>
    <row r="4774" spans="1:16" x14ac:dyDescent="0.25">
      <c r="A4774">
        <v>31.049438297748566</v>
      </c>
      <c r="B4774">
        <v>3.6580601276684503</v>
      </c>
      <c r="C4774">
        <v>664.86560333431635</v>
      </c>
      <c r="D4774">
        <v>3209.4450382467544</v>
      </c>
      <c r="E4774">
        <v>481.64701841670211</v>
      </c>
      <c r="F4774">
        <v>1444.1913745093627</v>
      </c>
      <c r="G4774">
        <v>872.72220391963822</v>
      </c>
      <c r="H4774">
        <v>2.2215590954781086</v>
      </c>
      <c r="I4774">
        <v>5.6809972602806269</v>
      </c>
      <c r="J4774">
        <v>977.21656047809097</v>
      </c>
      <c r="K4774">
        <v>5344.2824720914441</v>
      </c>
      <c r="L4774">
        <v>688.13286759220307</v>
      </c>
      <c r="M4774">
        <v>2272.1348016483621</v>
      </c>
      <c r="N4774">
        <v>1030.5279020068058</v>
      </c>
      <c r="O4774">
        <v>1.9391902715490978</v>
      </c>
      <c r="P4774">
        <v>6.7206884035155827</v>
      </c>
    </row>
    <row r="4775" spans="1:16" x14ac:dyDescent="0.25">
      <c r="A4775">
        <v>14.721818149089813</v>
      </c>
      <c r="B4775">
        <v>4.9597024491837232</v>
      </c>
      <c r="C4775">
        <v>189.64080597333276</v>
      </c>
      <c r="D4775">
        <v>624.39620851359587</v>
      </c>
      <c r="E4775">
        <v>223.39346153668851</v>
      </c>
      <c r="F4775">
        <v>569.76197646957849</v>
      </c>
      <c r="G4775">
        <v>548.96131504708467</v>
      </c>
      <c r="H4775">
        <v>4.868003609889298</v>
      </c>
      <c r="I4775">
        <v>4.5726777099214839</v>
      </c>
      <c r="J4775">
        <v>276.21863335922632</v>
      </c>
      <c r="K4775">
        <v>1019.6803810619305</v>
      </c>
      <c r="L4775">
        <v>325.86280867010544</v>
      </c>
      <c r="M4775">
        <v>879.00923052868518</v>
      </c>
      <c r="N4775">
        <v>620.23695879725869</v>
      </c>
      <c r="O4775">
        <v>4.2483395936980051</v>
      </c>
      <c r="P4775">
        <v>5.0340322617151596</v>
      </c>
    </row>
    <row r="4776" spans="1:16" x14ac:dyDescent="0.25">
      <c r="A4776">
        <v>92.964398920536041</v>
      </c>
      <c r="B4776">
        <v>1.6653115461976773</v>
      </c>
      <c r="C4776">
        <v>6596.1739309983559</v>
      </c>
      <c r="D4776">
        <v>57571.479634622752</v>
      </c>
      <c r="E4776">
        <v>627.16386226393729</v>
      </c>
      <c r="F4776">
        <v>10435.53664802921</v>
      </c>
      <c r="G4776">
        <v>2504.1702074851369</v>
      </c>
      <c r="H4776">
        <v>0.42361515527920374</v>
      </c>
      <c r="I4776">
        <v>0.94698891306383637</v>
      </c>
      <c r="J4776">
        <v>7706.1491080850619</v>
      </c>
      <c r="K4776">
        <v>68756.851475524745</v>
      </c>
      <c r="L4776">
        <v>829.40723603572349</v>
      </c>
      <c r="M4776">
        <v>17258.723607172247</v>
      </c>
      <c r="N4776">
        <v>2692.4882940987477</v>
      </c>
      <c r="O4776">
        <v>0.4028431694069845</v>
      </c>
      <c r="P4776">
        <v>1.0256214865391871</v>
      </c>
    </row>
    <row r="4777" spans="1:16" x14ac:dyDescent="0.25">
      <c r="A4777">
        <v>2.3680848479270935</v>
      </c>
      <c r="B4777">
        <v>3.8104667908894365</v>
      </c>
      <c r="C4777">
        <v>90.091315577399641</v>
      </c>
      <c r="D4777">
        <v>243.48546803899521</v>
      </c>
      <c r="E4777">
        <v>89.464178601693121</v>
      </c>
      <c r="F4777">
        <v>207.1396127579041</v>
      </c>
      <c r="G4777">
        <v>451.57518374124203</v>
      </c>
      <c r="H4777">
        <v>4.8939383619443184</v>
      </c>
      <c r="I4777">
        <v>3.4766855732609248</v>
      </c>
      <c r="J4777">
        <v>128.12716425322361</v>
      </c>
      <c r="K4777">
        <v>376.53144150188371</v>
      </c>
      <c r="L4777">
        <v>129.01455925141846</v>
      </c>
      <c r="M4777">
        <v>316.28515358924437</v>
      </c>
      <c r="N4777">
        <v>491.77865512796291</v>
      </c>
      <c r="O4777">
        <v>4.3381755386609973</v>
      </c>
      <c r="P4777">
        <v>3.6155212960150593</v>
      </c>
    </row>
    <row r="4778" spans="1:16" x14ac:dyDescent="0.25">
      <c r="A4778">
        <v>3.4853890538215637</v>
      </c>
      <c r="B4778">
        <v>8.8899291630910451</v>
      </c>
      <c r="C4778">
        <v>24.069052820065483</v>
      </c>
      <c r="D4778">
        <v>52.496600087107844</v>
      </c>
      <c r="E4778">
        <v>53.11599099872145</v>
      </c>
      <c r="F4778">
        <v>106.29031478322177</v>
      </c>
      <c r="G4778">
        <v>373.40809554338625</v>
      </c>
      <c r="H4778">
        <v>17.162345986805537</v>
      </c>
      <c r="I4778">
        <v>5.3491588314880891</v>
      </c>
      <c r="J4778">
        <v>32.968464669043676</v>
      </c>
      <c r="K4778">
        <v>74.343287996948533</v>
      </c>
      <c r="L4778">
        <v>77.814580894230161</v>
      </c>
      <c r="M4778">
        <v>159.74535956829422</v>
      </c>
      <c r="N4778">
        <v>384.64767156699082</v>
      </c>
      <c r="O4778">
        <v>15.877500296498953</v>
      </c>
      <c r="P4778">
        <v>6.0885695076725908</v>
      </c>
    </row>
    <row r="4779" spans="1:16" x14ac:dyDescent="0.25">
      <c r="A4779">
        <v>85.398304641246796</v>
      </c>
      <c r="B4779">
        <v>7.6173265341166143</v>
      </c>
      <c r="C4779">
        <v>269.79120351529963</v>
      </c>
      <c r="D4779">
        <v>986.02463549290837</v>
      </c>
      <c r="E4779">
        <v>463.43559971244093</v>
      </c>
      <c r="F4779">
        <v>1235.9011975855958</v>
      </c>
      <c r="G4779">
        <v>615.83747288151108</v>
      </c>
      <c r="H4779">
        <v>6.5482176509959711</v>
      </c>
      <c r="I4779">
        <v>7.5085940836061527</v>
      </c>
      <c r="J4779">
        <v>396.44369831150118</v>
      </c>
      <c r="K4779">
        <v>1640.6017070907687</v>
      </c>
      <c r="L4779">
        <v>680.70021887040377</v>
      </c>
      <c r="M4779">
        <v>1916.6438189146968</v>
      </c>
      <c r="N4779">
        <v>707.19541653393071</v>
      </c>
      <c r="O4779">
        <v>5.6933153741352678</v>
      </c>
      <c r="P4779">
        <v>9.0541198328545782</v>
      </c>
    </row>
    <row r="4780" spans="1:16" x14ac:dyDescent="0.25">
      <c r="A4780">
        <v>33.829144537448883</v>
      </c>
      <c r="B4780">
        <v>7.1547978713085163</v>
      </c>
      <c r="C4780">
        <v>155.74738560371742</v>
      </c>
      <c r="D4780">
        <v>484.96079841171957</v>
      </c>
      <c r="E4780">
        <v>272.16756307651605</v>
      </c>
      <c r="F4780">
        <v>676.66350480296774</v>
      </c>
      <c r="G4780">
        <v>517.96863808139972</v>
      </c>
      <c r="H4780">
        <v>7.5528328437712382</v>
      </c>
      <c r="I4780">
        <v>6.6914813438203069</v>
      </c>
      <c r="J4780">
        <v>225.49890352956589</v>
      </c>
      <c r="K4780">
        <v>781.62985037188491</v>
      </c>
      <c r="L4780">
        <v>395.33902292142545</v>
      </c>
      <c r="M4780">
        <v>1040.9990088643328</v>
      </c>
      <c r="N4780">
        <v>579.61775811925418</v>
      </c>
      <c r="O4780">
        <v>6.6125575791535027</v>
      </c>
      <c r="P4780">
        <v>6.8330795013417776</v>
      </c>
    </row>
    <row r="4781" spans="1:16" x14ac:dyDescent="0.25">
      <c r="A4781">
        <v>44.13810008764267</v>
      </c>
      <c r="B4781">
        <v>1.7837631629849764</v>
      </c>
      <c r="C4781">
        <v>3817.9568762607446</v>
      </c>
      <c r="D4781">
        <v>29721.445663864106</v>
      </c>
      <c r="E4781">
        <v>501.00464560596953</v>
      </c>
      <c r="F4781">
        <v>5068.8522190195345</v>
      </c>
      <c r="G4781">
        <v>1936.6685508458045</v>
      </c>
      <c r="H4781">
        <v>0.55321906085313322</v>
      </c>
      <c r="I4781">
        <v>1.1507705358538409</v>
      </c>
      <c r="J4781">
        <v>4802.4424543154719</v>
      </c>
      <c r="K4781">
        <v>38789.288288895812</v>
      </c>
      <c r="L4781">
        <v>586.98800148117982</v>
      </c>
      <c r="M4781">
        <v>8260.8434867898213</v>
      </c>
      <c r="N4781">
        <v>2157.7158041279922</v>
      </c>
      <c r="O4781">
        <v>0.51402708902231431</v>
      </c>
      <c r="P4781">
        <v>1.0059811421896181</v>
      </c>
    </row>
    <row r="4782" spans="1:16" x14ac:dyDescent="0.25">
      <c r="A4782">
        <v>1.3012683987617493</v>
      </c>
      <c r="B4782">
        <v>4.5529273587688825</v>
      </c>
      <c r="C4782">
        <v>43.10415894022325</v>
      </c>
      <c r="D4782">
        <v>100.68429734375009</v>
      </c>
      <c r="E4782">
        <v>52.351206055487253</v>
      </c>
      <c r="F4782">
        <v>110.99849238320934</v>
      </c>
      <c r="G4782">
        <v>397.28137950430369</v>
      </c>
      <c r="H4782">
        <v>7.4541295548663822</v>
      </c>
      <c r="I4782">
        <v>3.4010473825027261</v>
      </c>
      <c r="J4782">
        <v>59.985130472138188</v>
      </c>
      <c r="K4782">
        <v>147.64065093074896</v>
      </c>
      <c r="L4782">
        <v>75.931566734920807</v>
      </c>
      <c r="M4782">
        <v>167.90913917051424</v>
      </c>
      <c r="N4782">
        <v>418.17193003669234</v>
      </c>
      <c r="O4782">
        <v>6.7578638279235017</v>
      </c>
      <c r="P4782">
        <v>3.8177818594968111</v>
      </c>
    </row>
    <row r="4783" spans="1:16" x14ac:dyDescent="0.25">
      <c r="A4783">
        <v>28.712898433208466</v>
      </c>
      <c r="B4783">
        <v>7.8917178668304873</v>
      </c>
      <c r="C4783">
        <v>111.98321190003065</v>
      </c>
      <c r="D4783">
        <v>319.28719313031121</v>
      </c>
      <c r="E4783">
        <v>225.14985637765042</v>
      </c>
      <c r="F4783">
        <v>536.1542985290364</v>
      </c>
      <c r="G4783">
        <v>474.79548040918229</v>
      </c>
      <c r="H4783">
        <v>9.3876494768239294</v>
      </c>
      <c r="I4783">
        <v>7.4162499000909685</v>
      </c>
      <c r="J4783">
        <v>160.40082729671181</v>
      </c>
      <c r="K4783">
        <v>502.14326000921852</v>
      </c>
      <c r="L4783">
        <v>325.26122197556271</v>
      </c>
      <c r="M4783">
        <v>821.06557766363755</v>
      </c>
      <c r="N4783">
        <v>522.65811174322664</v>
      </c>
      <c r="O4783">
        <v>8.2760515281585523</v>
      </c>
      <c r="P4783">
        <v>7.2995899675004683</v>
      </c>
    </row>
    <row r="4784" spans="1:16" x14ac:dyDescent="0.25">
      <c r="A4784">
        <v>81.405605852603912</v>
      </c>
      <c r="B4784">
        <v>1.0290255779818669</v>
      </c>
      <c r="C4784">
        <v>12384.653325891657</v>
      </c>
      <c r="D4784">
        <v>122140.07915025219</v>
      </c>
      <c r="E4784">
        <v>795.8226529249971</v>
      </c>
      <c r="F4784">
        <v>20052.875513948999</v>
      </c>
      <c r="G4784">
        <v>3381.8394635484838</v>
      </c>
      <c r="H4784">
        <v>0.21155896881688102</v>
      </c>
      <c r="I4784">
        <v>0.79027570765936006</v>
      </c>
      <c r="J4784">
        <v>13887.431399413492</v>
      </c>
      <c r="K4784">
        <v>142103.85117444527</v>
      </c>
      <c r="L4784">
        <v>1234.3750261987084</v>
      </c>
      <c r="M4784">
        <v>33869.877929713177</v>
      </c>
      <c r="N4784">
        <v>3589.2381063854496</v>
      </c>
      <c r="O4784">
        <v>0.20366074055237171</v>
      </c>
      <c r="P4784">
        <v>0.99953299580018573</v>
      </c>
    </row>
    <row r="4785" spans="1:16" x14ac:dyDescent="0.25">
      <c r="A4785">
        <v>47.032306611537933</v>
      </c>
      <c r="B4785">
        <v>2.7959395662237001</v>
      </c>
      <c r="C4785">
        <v>1629.5634950016793</v>
      </c>
      <c r="D4785">
        <v>10244.114500177928</v>
      </c>
      <c r="E4785">
        <v>693.72746021285116</v>
      </c>
      <c r="F4785">
        <v>2835.8097215274147</v>
      </c>
      <c r="G4785">
        <v>1300.8058470039548</v>
      </c>
      <c r="H4785">
        <v>1.1983826674806268</v>
      </c>
      <c r="I4785">
        <v>4.3690540815255812</v>
      </c>
      <c r="J4785">
        <v>2272.777630892745</v>
      </c>
      <c r="K4785">
        <v>15582.085763310439</v>
      </c>
      <c r="L4785">
        <v>708.37855731406466</v>
      </c>
      <c r="M4785">
        <v>4535.563109476624</v>
      </c>
      <c r="N4785">
        <v>1521.7078698692251</v>
      </c>
      <c r="O4785">
        <v>1.0722733024872988</v>
      </c>
      <c r="P4785">
        <v>2.6561987414428674</v>
      </c>
    </row>
    <row r="4786" spans="1:16" x14ac:dyDescent="0.25">
      <c r="A4786">
        <v>60.703619301319122</v>
      </c>
      <c r="B4786">
        <v>4.024238078033533</v>
      </c>
      <c r="C4786">
        <v>886.82495335530393</v>
      </c>
      <c r="D4786">
        <v>4673.72363128713</v>
      </c>
      <c r="E4786">
        <v>673.3062789989458</v>
      </c>
      <c r="F4786">
        <v>2130.2731015039403</v>
      </c>
      <c r="G4786">
        <v>988.09938621353103</v>
      </c>
      <c r="H4786">
        <v>2.1846686268469448</v>
      </c>
      <c r="I4786">
        <v>7.1074557085132541</v>
      </c>
      <c r="J4786">
        <v>1290.2714094078287</v>
      </c>
      <c r="K4786">
        <v>7639.2529720246994</v>
      </c>
      <c r="L4786">
        <v>921.83564237480675</v>
      </c>
      <c r="M4786">
        <v>3368.3654619804138</v>
      </c>
      <c r="N4786">
        <v>1169.0218987019603</v>
      </c>
      <c r="O4786">
        <v>1.9179498140146956</v>
      </c>
      <c r="P4786">
        <v>7.19473815703918</v>
      </c>
    </row>
    <row r="4787" spans="1:16" x14ac:dyDescent="0.25">
      <c r="A4787">
        <v>71.524486243724823</v>
      </c>
      <c r="B4787">
        <v>2.211592201006054</v>
      </c>
      <c r="C4787">
        <v>3451.9636928496716</v>
      </c>
      <c r="D4787">
        <v>26262.791824248088</v>
      </c>
      <c r="E4787">
        <v>601.79170692984144</v>
      </c>
      <c r="F4787">
        <v>5505.1111366606747</v>
      </c>
      <c r="G4787">
        <v>1847.1426231440591</v>
      </c>
      <c r="H4787">
        <v>0.71214123316747946</v>
      </c>
      <c r="I4787">
        <v>1.5155533081607329</v>
      </c>
      <c r="J4787">
        <v>4403.5152674683322</v>
      </c>
      <c r="K4787">
        <v>34935.925878876253</v>
      </c>
      <c r="L4787">
        <v>691.29821510635236</v>
      </c>
      <c r="M4787">
        <v>8949.9150590976078</v>
      </c>
      <c r="N4787">
        <v>2072.5268506745401</v>
      </c>
      <c r="O4787">
        <v>0.65857234500275541</v>
      </c>
      <c r="P4787">
        <v>1.2744517103272055</v>
      </c>
    </row>
    <row r="4788" spans="1:16" x14ac:dyDescent="0.25">
      <c r="A4788">
        <v>99.423763334751129</v>
      </c>
      <c r="B4788">
        <v>8.3614831491764772</v>
      </c>
      <c r="C4788">
        <v>245.06824978434858</v>
      </c>
      <c r="D4788">
        <v>870.13647653928751</v>
      </c>
      <c r="E4788">
        <v>468.69834530184829</v>
      </c>
      <c r="F4788">
        <v>1235.0254866914481</v>
      </c>
      <c r="G4788">
        <v>596.03801380647144</v>
      </c>
      <c r="H4788">
        <v>7.4543400689360961</v>
      </c>
      <c r="I4788">
        <v>8.01994518195559</v>
      </c>
      <c r="J4788">
        <v>359.36247246112566</v>
      </c>
      <c r="K4788">
        <v>1441.5143491460949</v>
      </c>
      <c r="L4788">
        <v>687.33355818103757</v>
      </c>
      <c r="M4788">
        <v>1912.5327423102221</v>
      </c>
      <c r="N4788">
        <v>681.5503045292395</v>
      </c>
      <c r="O4788">
        <v>6.4860154902420373</v>
      </c>
      <c r="P4788">
        <v>9.4581660625843078</v>
      </c>
    </row>
    <row r="4789" spans="1:16" x14ac:dyDescent="0.25">
      <c r="A4789">
        <v>71.620528638362885</v>
      </c>
      <c r="B4789">
        <v>3.6482055479050213</v>
      </c>
      <c r="C4789">
        <v>1243.5016770038651</v>
      </c>
      <c r="D4789">
        <v>7241.8363655886224</v>
      </c>
      <c r="E4789">
        <v>787.8244007376145</v>
      </c>
      <c r="F4789">
        <v>2754.3479129329749</v>
      </c>
      <c r="G4789">
        <v>1149.2602690714914</v>
      </c>
      <c r="H4789">
        <v>1.736421965938977</v>
      </c>
      <c r="I4789">
        <v>6.7668394381663584</v>
      </c>
      <c r="J4789">
        <v>1773.6040986511928</v>
      </c>
      <c r="K4789">
        <v>11433.464212754499</v>
      </c>
      <c r="L4789">
        <v>907.3922230640751</v>
      </c>
      <c r="M4789">
        <v>4382.2161242975435</v>
      </c>
      <c r="N4789">
        <v>1354.8581957013334</v>
      </c>
      <c r="O4789">
        <v>1.5389306014530733</v>
      </c>
      <c r="P4789">
        <v>4.6122654446232243</v>
      </c>
    </row>
    <row r="4790" spans="1:16" x14ac:dyDescent="0.25">
      <c r="A4790">
        <v>33.820859730243683</v>
      </c>
      <c r="B4790">
        <v>7.1222705964958779</v>
      </c>
      <c r="C4790">
        <v>157.28416445755917</v>
      </c>
      <c r="D4790">
        <v>491.08588277621436</v>
      </c>
      <c r="E4790">
        <v>273.23224122353668</v>
      </c>
      <c r="F4790">
        <v>680.18058670142693</v>
      </c>
      <c r="G4790">
        <v>519.41603604475984</v>
      </c>
      <c r="H4790">
        <v>7.491433176217944</v>
      </c>
      <c r="I4790">
        <v>6.6526206067617233</v>
      </c>
      <c r="J4790">
        <v>227.79445587277931</v>
      </c>
      <c r="K4790">
        <v>792.04778000941099</v>
      </c>
      <c r="L4790">
        <v>396.96503113410762</v>
      </c>
      <c r="M4790">
        <v>1046.5551628809428</v>
      </c>
      <c r="N4790">
        <v>581.51935073691175</v>
      </c>
      <c r="O4790">
        <v>6.557639706508124</v>
      </c>
      <c r="P4790">
        <v>6.8191771329165567</v>
      </c>
    </row>
    <row r="4791" spans="1:16" x14ac:dyDescent="0.25">
      <c r="A4791">
        <v>70.988829791545868</v>
      </c>
      <c r="B4791">
        <v>8.0143152504187132</v>
      </c>
      <c r="C4791">
        <v>209.44838446055948</v>
      </c>
      <c r="D4791">
        <v>709.84006495854726</v>
      </c>
      <c r="E4791">
        <v>392.94111999455106</v>
      </c>
      <c r="F4791">
        <v>1015.0321380497249</v>
      </c>
      <c r="G4791">
        <v>566.25268198005119</v>
      </c>
      <c r="H4791">
        <v>7.579690336232412</v>
      </c>
      <c r="I4791">
        <v>7.448741768877408</v>
      </c>
      <c r="J4791">
        <v>305.9187798515423</v>
      </c>
      <c r="K4791">
        <v>1166.1758491398923</v>
      </c>
      <c r="L4791">
        <v>574.42238041220139</v>
      </c>
      <c r="M4791">
        <v>1568.2193905588899</v>
      </c>
      <c r="N4791">
        <v>642.81146745588205</v>
      </c>
      <c r="O4791">
        <v>6.6060925066661449</v>
      </c>
      <c r="P4791">
        <v>8.4495566807622104</v>
      </c>
    </row>
    <row r="4792" spans="1:16" x14ac:dyDescent="0.25">
      <c r="A4792">
        <v>89.285472452640533</v>
      </c>
      <c r="B4792">
        <v>4.9074807927352078</v>
      </c>
      <c r="C4792">
        <v>758.32598462484145</v>
      </c>
      <c r="D4792">
        <v>3811.2077265231605</v>
      </c>
      <c r="E4792">
        <v>721.85957618073076</v>
      </c>
      <c r="F4792">
        <v>2213.149750579013</v>
      </c>
      <c r="G4792">
        <v>923.07044803797169</v>
      </c>
      <c r="H4792">
        <v>2.831620287528728</v>
      </c>
      <c r="I4792">
        <v>8.1479148158496653</v>
      </c>
      <c r="J4792">
        <v>1110.2405113233567</v>
      </c>
      <c r="K4792">
        <v>6300.5544228549697</v>
      </c>
      <c r="L4792">
        <v>1014.5587247955179</v>
      </c>
      <c r="M4792">
        <v>3489.8005705188621</v>
      </c>
      <c r="N4792">
        <v>1091.517571801334</v>
      </c>
      <c r="O4792">
        <v>2.4775120464048244</v>
      </c>
      <c r="P4792">
        <v>9.1383434742887868</v>
      </c>
    </row>
    <row r="4793" spans="1:16" x14ac:dyDescent="0.25">
      <c r="A4793">
        <v>31.519465386867523</v>
      </c>
      <c r="B4793">
        <v>5.4626986613052733</v>
      </c>
      <c r="C4793">
        <v>269.9392202780972</v>
      </c>
      <c r="D4793">
        <v>986.72924614692477</v>
      </c>
      <c r="E4793">
        <v>332.50420953311016</v>
      </c>
      <c r="F4793">
        <v>886.79065691774861</v>
      </c>
      <c r="G4793">
        <v>615.95404105498142</v>
      </c>
      <c r="H4793">
        <v>4.6950191950801106</v>
      </c>
      <c r="I4793">
        <v>5.3856366977468086</v>
      </c>
      <c r="J4793">
        <v>396.66561337810077</v>
      </c>
      <c r="K4793">
        <v>1641.8116834503701</v>
      </c>
      <c r="L4793">
        <v>488.39043046215278</v>
      </c>
      <c r="M4793">
        <v>1375.2522180596045</v>
      </c>
      <c r="N4793">
        <v>707.34614195747372</v>
      </c>
      <c r="O4793">
        <v>4.0820461009918496</v>
      </c>
      <c r="P4793">
        <v>6.4950069569912277</v>
      </c>
    </row>
    <row r="4794" spans="1:16" x14ac:dyDescent="0.25">
      <c r="A4794">
        <v>34.203282654285431</v>
      </c>
      <c r="B4794">
        <v>4.8745806603654795</v>
      </c>
      <c r="C4794">
        <v>372.11360795545022</v>
      </c>
      <c r="D4794">
        <v>1500.6904289597348</v>
      </c>
      <c r="E4794">
        <v>390.34480310527323</v>
      </c>
      <c r="F4794">
        <v>1082.9852132321669</v>
      </c>
      <c r="G4794">
        <v>691.65880510916372</v>
      </c>
      <c r="H4794">
        <v>3.7059904740890439</v>
      </c>
      <c r="I4794">
        <v>5.4422780360660754</v>
      </c>
      <c r="J4794">
        <v>549.34541781671203</v>
      </c>
      <c r="K4794">
        <v>2520.362846317365</v>
      </c>
      <c r="L4794">
        <v>574.23399159702092</v>
      </c>
      <c r="M4794">
        <v>1687.811279394949</v>
      </c>
      <c r="N4794">
        <v>804.54886581354606</v>
      </c>
      <c r="O4794">
        <v>3.2191212226480563</v>
      </c>
      <c r="P4794">
        <v>7.0044903708935466</v>
      </c>
    </row>
    <row r="4795" spans="1:16" x14ac:dyDescent="0.25">
      <c r="A4795">
        <v>59.0585657954216</v>
      </c>
      <c r="B4795">
        <v>1.7629354307868506</v>
      </c>
      <c r="C4795">
        <v>4645.8153247145465</v>
      </c>
      <c r="D4795">
        <v>37751.07614630177</v>
      </c>
      <c r="E4795">
        <v>536.15432394408708</v>
      </c>
      <c r="F4795">
        <v>6553.2665910682808</v>
      </c>
      <c r="G4795">
        <v>2123.676768770034</v>
      </c>
      <c r="H4795">
        <v>0.50863002616380415</v>
      </c>
      <c r="I4795">
        <v>1.0474433102172382</v>
      </c>
      <c r="J4795">
        <v>5684.5716535064485</v>
      </c>
      <c r="K4795">
        <v>47540.358452908047</v>
      </c>
      <c r="L4795">
        <v>654.36467675077301</v>
      </c>
      <c r="M4795">
        <v>10733.310503440749</v>
      </c>
      <c r="N4795">
        <v>2333.7388418552832</v>
      </c>
      <c r="O4795">
        <v>0.47686523980604389</v>
      </c>
      <c r="P4795">
        <v>0.98667490765657939</v>
      </c>
    </row>
    <row r="4796" spans="1:16" x14ac:dyDescent="0.25">
      <c r="A4796">
        <v>41.564463675022125</v>
      </c>
      <c r="B4796">
        <v>7.6946410494528834</v>
      </c>
      <c r="C4796">
        <v>154.35361395002934</v>
      </c>
      <c r="D4796">
        <v>479.42264164294551</v>
      </c>
      <c r="E4796">
        <v>290.44345968171734</v>
      </c>
      <c r="F4796">
        <v>721.2550307055061</v>
      </c>
      <c r="G4796">
        <v>516.65223379356291</v>
      </c>
      <c r="H4796">
        <v>8.1495492877239339</v>
      </c>
      <c r="I4796">
        <v>7.2045819365747992</v>
      </c>
      <c r="J4796">
        <v>223.41739812131016</v>
      </c>
      <c r="K4796">
        <v>772.21412781744004</v>
      </c>
      <c r="L4796">
        <v>421.80903344841818</v>
      </c>
      <c r="M4796">
        <v>1109.4589598599948</v>
      </c>
      <c r="N4796">
        <v>577.8878566923521</v>
      </c>
      <c r="O4796">
        <v>7.1361555533299974</v>
      </c>
      <c r="P4796">
        <v>7.3321296295987421</v>
      </c>
    </row>
    <row r="4797" spans="1:16" x14ac:dyDescent="0.25">
      <c r="A4797">
        <v>39.892691075801849</v>
      </c>
      <c r="B4797">
        <v>8.9145639073583496</v>
      </c>
      <c r="C4797">
        <v>109.10840351584839</v>
      </c>
      <c r="D4797">
        <v>309.04221640438527</v>
      </c>
      <c r="E4797">
        <v>248.53891037118032</v>
      </c>
      <c r="F4797">
        <v>589.85139339219836</v>
      </c>
      <c r="G4797">
        <v>471.81388077609859</v>
      </c>
      <c r="H4797">
        <v>10.703050326829652</v>
      </c>
      <c r="I4797">
        <v>8.3571477929258116</v>
      </c>
      <c r="J4797">
        <v>156.14891013505965</v>
      </c>
      <c r="K4797">
        <v>485.05725447665793</v>
      </c>
      <c r="L4797">
        <v>358.94297754891011</v>
      </c>
      <c r="M4797">
        <v>902.9774022978969</v>
      </c>
      <c r="N4797">
        <v>518.70461400810268</v>
      </c>
      <c r="O4797">
        <v>9.4415501044096981</v>
      </c>
      <c r="P4797">
        <v>8.2674276375965423</v>
      </c>
    </row>
    <row r="4798" spans="1:16" x14ac:dyDescent="0.25">
      <c r="A4798">
        <v>90.323056042194366</v>
      </c>
      <c r="B4798">
        <v>3.3574732780473835</v>
      </c>
      <c r="C4798">
        <v>1752.4886856095779</v>
      </c>
      <c r="D4798">
        <v>11238.735660767441</v>
      </c>
      <c r="E4798">
        <v>833.29383150719434</v>
      </c>
      <c r="F4798">
        <v>3694.4400348498571</v>
      </c>
      <c r="G4798">
        <v>1345.3160267248331</v>
      </c>
      <c r="H4798">
        <v>1.3992246543505993</v>
      </c>
      <c r="I4798">
        <v>4.8001434107350747</v>
      </c>
      <c r="J4798">
        <v>2427.1718732376003</v>
      </c>
      <c r="K4798">
        <v>16902.571748646187</v>
      </c>
      <c r="L4798">
        <v>858.6074166051535</v>
      </c>
      <c r="M4798">
        <v>5917.490025709998</v>
      </c>
      <c r="N4798">
        <v>1569.3441936847439</v>
      </c>
      <c r="O4798">
        <v>1.2555354875288018</v>
      </c>
      <c r="P4798">
        <v>2.9731504347538977</v>
      </c>
    </row>
    <row r="4799" spans="1:16" x14ac:dyDescent="0.25">
      <c r="A4799">
        <v>93.98320597410202</v>
      </c>
      <c r="B4799">
        <v>9.536674467839708</v>
      </c>
      <c r="C4799">
        <v>175.13065661379758</v>
      </c>
      <c r="D4799">
        <v>563.61255485616789</v>
      </c>
      <c r="E4799">
        <v>401.25241132693765</v>
      </c>
      <c r="F4799">
        <v>1012.9224398556231</v>
      </c>
      <c r="G4799">
        <v>535.9235665103995</v>
      </c>
      <c r="H4799">
        <v>9.6410997420986906</v>
      </c>
      <c r="I4799">
        <v>8.8064942770530887</v>
      </c>
      <c r="J4799">
        <v>254.48438583912187</v>
      </c>
      <c r="K4799">
        <v>915.70700634447314</v>
      </c>
      <c r="L4799">
        <v>584.2863363021952</v>
      </c>
      <c r="M4799">
        <v>1560.9132317060964</v>
      </c>
      <c r="N4799">
        <v>603.17452424095995</v>
      </c>
      <c r="O4799">
        <v>8.4239968701855776</v>
      </c>
      <c r="P4799">
        <v>9.4213702709153822</v>
      </c>
    </row>
    <row r="4800" spans="1:16" x14ac:dyDescent="0.25">
      <c r="A4800">
        <v>84.506342470645905</v>
      </c>
      <c r="B4800">
        <v>3.504090418285887</v>
      </c>
      <c r="C4800">
        <v>1527.5229966437334</v>
      </c>
      <c r="D4800">
        <v>9431.7144131144814</v>
      </c>
      <c r="E4800">
        <v>858.52212362776936</v>
      </c>
      <c r="F4800">
        <v>3308.2609508501532</v>
      </c>
      <c r="G4800">
        <v>1262.5981049296602</v>
      </c>
      <c r="H4800">
        <v>1.5399396701750163</v>
      </c>
      <c r="I4800">
        <v>5.8722272736950467</v>
      </c>
      <c r="J4800">
        <v>2143.0252287352755</v>
      </c>
      <c r="K4800">
        <v>14485.09084169796</v>
      </c>
      <c r="L4800">
        <v>881.90555700209109</v>
      </c>
      <c r="M4800">
        <v>5284.4221714741334</v>
      </c>
      <c r="N4800">
        <v>1480.3337750774933</v>
      </c>
      <c r="O4800">
        <v>1.3745424624715861</v>
      </c>
      <c r="P4800">
        <v>3.5534200161956075</v>
      </c>
    </row>
    <row r="4801" spans="1:16" x14ac:dyDescent="0.25">
      <c r="A4801">
        <v>62.950654923915863</v>
      </c>
      <c r="B4801">
        <v>9.4640331763363452</v>
      </c>
      <c r="C4801">
        <v>132.93401984210522</v>
      </c>
      <c r="D4801">
        <v>396.41043731906393</v>
      </c>
      <c r="E4801">
        <v>313.85917169432048</v>
      </c>
      <c r="F4801">
        <v>764.33239526367095</v>
      </c>
      <c r="G4801">
        <v>495.95769048333574</v>
      </c>
      <c r="H4801">
        <v>10.584769953110376</v>
      </c>
      <c r="I4801">
        <v>8.9549937776890562</v>
      </c>
      <c r="J4801">
        <v>191.48886872423796</v>
      </c>
      <c r="K4801">
        <v>631.60602601735582</v>
      </c>
      <c r="L4801">
        <v>454.54547859169236</v>
      </c>
      <c r="M4801">
        <v>1173.2636584369748</v>
      </c>
      <c r="N4801">
        <v>550.6394210601145</v>
      </c>
      <c r="O4801">
        <v>9.2957768351798684</v>
      </c>
      <c r="P4801">
        <v>8.7712235497364031</v>
      </c>
    </row>
    <row r="4802" spans="1:16" x14ac:dyDescent="0.25">
      <c r="A4802">
        <v>96.07422286272049</v>
      </c>
      <c r="B4802">
        <v>9.3922410451840346</v>
      </c>
      <c r="C4802">
        <v>184.12674517534853</v>
      </c>
      <c r="D4802">
        <v>601.11203201025171</v>
      </c>
      <c r="E4802">
        <v>412.49860455316963</v>
      </c>
      <c r="F4802">
        <v>1048.0783905380424</v>
      </c>
      <c r="G4802">
        <v>544.04538190388064</v>
      </c>
      <c r="H4802">
        <v>9.3203046278433881</v>
      </c>
      <c r="I4802">
        <v>8.657148284666043</v>
      </c>
      <c r="J4802">
        <v>267.95645320042689</v>
      </c>
      <c r="K4802">
        <v>979.82237947091744</v>
      </c>
      <c r="L4802">
        <v>601.31978825581893</v>
      </c>
      <c r="M4802">
        <v>1616.2511147087735</v>
      </c>
      <c r="N4802">
        <v>613.80768033235881</v>
      </c>
      <c r="O4802">
        <v>8.1374074460210348</v>
      </c>
      <c r="P4802">
        <v>9.4345741504247655</v>
      </c>
    </row>
    <row r="4803" spans="1:16" x14ac:dyDescent="0.25">
      <c r="A4803">
        <v>12.809137046337128</v>
      </c>
      <c r="B4803">
        <v>6.9045956726107951</v>
      </c>
      <c r="C4803">
        <v>84.387263082267793</v>
      </c>
      <c r="D4803">
        <v>224.61354326268832</v>
      </c>
      <c r="E4803">
        <v>152.71908260511063</v>
      </c>
      <c r="F4803">
        <v>350.66377459327077</v>
      </c>
      <c r="G4803">
        <v>445.32077540490246</v>
      </c>
      <c r="H4803">
        <v>9.0712259828051582</v>
      </c>
      <c r="I4803">
        <v>6.2217724856570253</v>
      </c>
      <c r="J4803">
        <v>119.7629623235552</v>
      </c>
      <c r="K4803">
        <v>345.59650845548128</v>
      </c>
      <c r="L4803">
        <v>220.18858692960291</v>
      </c>
      <c r="M4803">
        <v>534.97089786809113</v>
      </c>
      <c r="N4803">
        <v>483.41988684071003</v>
      </c>
      <c r="O4803">
        <v>8.0553539243146712</v>
      </c>
      <c r="P4803">
        <v>6.5298421639258057</v>
      </c>
    </row>
    <row r="4804" spans="1:16" x14ac:dyDescent="0.25">
      <c r="A4804">
        <v>38.528589308261871</v>
      </c>
      <c r="B4804">
        <v>1.3175854978651229</v>
      </c>
      <c r="C4804">
        <v>5988.7123101186862</v>
      </c>
      <c r="D4804">
        <v>51278.092314793059</v>
      </c>
      <c r="E4804">
        <v>462.93499141887645</v>
      </c>
      <c r="F4804">
        <v>7105.6288227718978</v>
      </c>
      <c r="G4804">
        <v>2392.8311698016505</v>
      </c>
      <c r="H4804">
        <v>0.34684114619262379</v>
      </c>
      <c r="I4804">
        <v>0.74851982689016372</v>
      </c>
      <c r="J4804">
        <v>7080.5293119960006</v>
      </c>
      <c r="K4804">
        <v>62021.552250938686</v>
      </c>
      <c r="L4804">
        <v>598.31315750466104</v>
      </c>
      <c r="M4804">
        <v>11718.787944036781</v>
      </c>
      <c r="N4804">
        <v>2586.6565298898086</v>
      </c>
      <c r="O4804">
        <v>0.32865994547371391</v>
      </c>
      <c r="P4804">
        <v>0.77992086218617929</v>
      </c>
    </row>
    <row r="4805" spans="1:16" x14ac:dyDescent="0.25">
      <c r="A4805">
        <v>68.450681149959564</v>
      </c>
      <c r="B4805">
        <v>2.1243458061689102</v>
      </c>
      <c r="C4805">
        <v>3621.6139385568854</v>
      </c>
      <c r="D4805">
        <v>27858.344407724191</v>
      </c>
      <c r="E4805">
        <v>586.41802935848307</v>
      </c>
      <c r="F4805">
        <v>5629.6160654549594</v>
      </c>
      <c r="G4805">
        <v>1889.2352652321772</v>
      </c>
      <c r="H4805">
        <v>0.6719103301571806</v>
      </c>
      <c r="I4805">
        <v>1.4122138188268611</v>
      </c>
      <c r="J4805">
        <v>4589.2540064895375</v>
      </c>
      <c r="K4805">
        <v>36721.842518621866</v>
      </c>
      <c r="L4805">
        <v>679.92136323807108</v>
      </c>
      <c r="M4805">
        <v>9162.9089183954438</v>
      </c>
      <c r="N4805">
        <v>2112.6848064894816</v>
      </c>
      <c r="O4805">
        <v>0.62276910274542852</v>
      </c>
      <c r="P4805">
        <v>1.2098692600727443</v>
      </c>
    </row>
    <row r="4806" spans="1:16" x14ac:dyDescent="0.25">
      <c r="A4806">
        <v>58.2727010846138</v>
      </c>
      <c r="B4806">
        <v>6.7055613530584735</v>
      </c>
      <c r="C4806">
        <v>269.84663207271069</v>
      </c>
      <c r="D4806">
        <v>986.28847976948566</v>
      </c>
      <c r="E4806">
        <v>408.03556871364844</v>
      </c>
      <c r="F4806">
        <v>1088.1868415298741</v>
      </c>
      <c r="G4806">
        <v>615.8811273867716</v>
      </c>
      <c r="H4806">
        <v>5.763971351789646</v>
      </c>
      <c r="I4806">
        <v>6.6102640989605632</v>
      </c>
      <c r="J4806">
        <v>396.52680008229117</v>
      </c>
      <c r="K4806">
        <v>1641.0547885457017</v>
      </c>
      <c r="L4806">
        <v>599.32974462436164</v>
      </c>
      <c r="M4806">
        <v>1687.5726285257626</v>
      </c>
      <c r="N4806">
        <v>707.25186320812531</v>
      </c>
      <c r="O4806">
        <v>5.0114493870202113</v>
      </c>
      <c r="P4806">
        <v>7.9712605638328196</v>
      </c>
    </row>
    <row r="4807" spans="1:16" x14ac:dyDescent="0.25">
      <c r="A4807">
        <v>74.879620730876923</v>
      </c>
      <c r="B4807">
        <v>9.5160945495057465</v>
      </c>
      <c r="C4807">
        <v>148.96145238569977</v>
      </c>
      <c r="D4807">
        <v>458.15045021875875</v>
      </c>
      <c r="E4807">
        <v>348.33819627485411</v>
      </c>
      <c r="F4807">
        <v>861.0188901369944</v>
      </c>
      <c r="G4807">
        <v>511.52573832113467</v>
      </c>
      <c r="H4807">
        <v>10.21084291802406</v>
      </c>
      <c r="I4807">
        <v>8.9458758247534522</v>
      </c>
      <c r="J4807">
        <v>215.3686349416127</v>
      </c>
      <c r="K4807">
        <v>736.08473749185703</v>
      </c>
      <c r="L4807">
        <v>505.53203724398514</v>
      </c>
      <c r="M4807">
        <v>1323.7846530922636</v>
      </c>
      <c r="N4807">
        <v>571.14731544660344</v>
      </c>
      <c r="O4807">
        <v>8.9470509486252006</v>
      </c>
      <c r="P4807">
        <v>8.9924790963835566</v>
      </c>
    </row>
    <row r="4808" spans="1:16" x14ac:dyDescent="0.25">
      <c r="A4808">
        <v>59.720559656620026</v>
      </c>
      <c r="B4808">
        <v>8.4779101948992182</v>
      </c>
      <c r="C4808">
        <v>162.66178398889971</v>
      </c>
      <c r="D4808">
        <v>512.67184376989189</v>
      </c>
      <c r="E4808">
        <v>334.78756410674362</v>
      </c>
      <c r="F4808">
        <v>837.07244902278819</v>
      </c>
      <c r="G4808">
        <v>524.44777097120459</v>
      </c>
      <c r="H4808">
        <v>8.8077371024133733</v>
      </c>
      <c r="I4808">
        <v>7.8849932358194659</v>
      </c>
      <c r="J4808">
        <v>235.83095327724229</v>
      </c>
      <c r="K4808">
        <v>828.79690451984425</v>
      </c>
      <c r="L4808">
        <v>486.7345591231911</v>
      </c>
      <c r="M4808">
        <v>1288.5699587531215</v>
      </c>
      <c r="N4808">
        <v>588.12643055883098</v>
      </c>
      <c r="O4808">
        <v>7.705296884176704</v>
      </c>
      <c r="P4808">
        <v>8.1912569052215716</v>
      </c>
    </row>
    <row r="4809" spans="1:16" x14ac:dyDescent="0.25">
      <c r="A4809">
        <v>75.196968972682953</v>
      </c>
      <c r="B4809">
        <v>5.3013513740400642</v>
      </c>
      <c r="C4809">
        <v>559.28437198746644</v>
      </c>
      <c r="D4809">
        <v>2559.3446383420805</v>
      </c>
      <c r="E4809">
        <v>602.25027505741855</v>
      </c>
      <c r="F4809">
        <v>1760.3776287309333</v>
      </c>
      <c r="G4809">
        <v>812.0950404740347</v>
      </c>
      <c r="H4809">
        <v>3.4433058161733214</v>
      </c>
      <c r="I4809">
        <v>7.4386369329786071</v>
      </c>
      <c r="J4809">
        <v>824.81113076611769</v>
      </c>
      <c r="K4809">
        <v>4289.1396808832978</v>
      </c>
      <c r="L4809">
        <v>873.48054694367886</v>
      </c>
      <c r="M4809">
        <v>2761.5675779327776</v>
      </c>
      <c r="N4809">
        <v>955.98103735765744</v>
      </c>
      <c r="O4809">
        <v>2.9984939345046655</v>
      </c>
      <c r="P4809">
        <v>9.3046442160073255</v>
      </c>
    </row>
    <row r="4810" spans="1:16" x14ac:dyDescent="0.25">
      <c r="A4810">
        <v>47.156283676624298</v>
      </c>
      <c r="B4810">
        <v>8.3766225301073067</v>
      </c>
      <c r="C4810">
        <v>140.57086279929788</v>
      </c>
      <c r="D4810">
        <v>425.54526447189801</v>
      </c>
      <c r="E4810">
        <v>291.61710333765762</v>
      </c>
      <c r="F4810">
        <v>715.3750118648851</v>
      </c>
      <c r="G4810">
        <v>503.43898239499509</v>
      </c>
      <c r="H4810">
        <v>9.1804024274894793</v>
      </c>
      <c r="I4810">
        <v>7.9128028432663786</v>
      </c>
      <c r="J4810">
        <v>202.85833033839216</v>
      </c>
      <c r="K4810">
        <v>680.83168392361279</v>
      </c>
      <c r="L4810">
        <v>422.75006383805862</v>
      </c>
      <c r="M4810">
        <v>1098.9685504007684</v>
      </c>
      <c r="N4810">
        <v>560.50199581760467</v>
      </c>
      <c r="O4810">
        <v>8.0532274086341413</v>
      </c>
      <c r="P4810">
        <v>7.8258074748717021</v>
      </c>
    </row>
    <row r="4811" spans="1:16" x14ac:dyDescent="0.25">
      <c r="A4811">
        <v>21.334793746471405</v>
      </c>
      <c r="B4811">
        <v>1.5820904215119125</v>
      </c>
      <c r="C4811">
        <v>3030.6281023492452</v>
      </c>
      <c r="D4811">
        <v>22362.567899114543</v>
      </c>
      <c r="E4811">
        <v>416.58208454610661</v>
      </c>
      <c r="F4811">
        <v>3335.2323134919575</v>
      </c>
      <c r="G4811">
        <v>1737.6284559871522</v>
      </c>
      <c r="H4811">
        <v>0.53494483814344718</v>
      </c>
      <c r="I4811">
        <v>1.1960624903577737</v>
      </c>
      <c r="J4811">
        <v>3935.12182908147</v>
      </c>
      <c r="K4811">
        <v>30496.856772174931</v>
      </c>
      <c r="L4811">
        <v>467.11078671345655</v>
      </c>
      <c r="M4811">
        <v>5405.6828706378192</v>
      </c>
      <c r="N4811">
        <v>1966.9643593939854</v>
      </c>
      <c r="O4811">
        <v>0.4916923785331398</v>
      </c>
      <c r="P4811">
        <v>0.95397473424276069</v>
      </c>
    </row>
    <row r="4812" spans="1:16" x14ac:dyDescent="0.25">
      <c r="A4812">
        <v>95.343483984470367</v>
      </c>
      <c r="B4812">
        <v>6.8492729325777093</v>
      </c>
      <c r="C4812">
        <v>373.48524498361007</v>
      </c>
      <c r="D4812">
        <v>1507.9358204235186</v>
      </c>
      <c r="E4812">
        <v>550.20526895578871</v>
      </c>
      <c r="F4812">
        <v>1527.1969424040169</v>
      </c>
      <c r="G4812">
        <v>692.61799723516867</v>
      </c>
      <c r="H4812">
        <v>5.1999286045531274</v>
      </c>
      <c r="I4812">
        <v>7.6601970341131072</v>
      </c>
      <c r="J4812">
        <v>551.3861109288506</v>
      </c>
      <c r="K4812">
        <v>2532.6712071191223</v>
      </c>
      <c r="L4812">
        <v>809.37912098559536</v>
      </c>
      <c r="M4812">
        <v>2380.243764944712</v>
      </c>
      <c r="N4812">
        <v>805.77117143560645</v>
      </c>
      <c r="O4812">
        <v>4.5168124239573348</v>
      </c>
      <c r="P4812">
        <v>9.8637762464470988</v>
      </c>
    </row>
    <row r="4813" spans="1:16" x14ac:dyDescent="0.25">
      <c r="A4813">
        <v>4.5405926108360291</v>
      </c>
      <c r="B4813">
        <v>8.3463835548752172</v>
      </c>
      <c r="C4813">
        <v>30.871104932223712</v>
      </c>
      <c r="D4813">
        <v>68.966289026356336</v>
      </c>
      <c r="E4813">
        <v>66.764070221623101</v>
      </c>
      <c r="F4813">
        <v>136.76254509589828</v>
      </c>
      <c r="G4813">
        <v>382.08780479785827</v>
      </c>
      <c r="H4813">
        <v>15.073289800426448</v>
      </c>
      <c r="I4813">
        <v>5.535917591189369</v>
      </c>
      <c r="J4813">
        <v>42.582206681257155</v>
      </c>
      <c r="K4813">
        <v>99.083512213906616</v>
      </c>
      <c r="L4813">
        <v>97.421490325749559</v>
      </c>
      <c r="M4813">
        <v>206.0872697056914</v>
      </c>
      <c r="N4813">
        <v>396.90647999238217</v>
      </c>
      <c r="O4813">
        <v>13.822453933084891</v>
      </c>
      <c r="P4813">
        <v>6.2883084195384455</v>
      </c>
    </row>
    <row r="4814" spans="1:16" x14ac:dyDescent="0.25">
      <c r="A4814">
        <v>47.884638607501984</v>
      </c>
      <c r="B4814">
        <v>4.3899977004077346</v>
      </c>
      <c r="C4814">
        <v>610.00182668460934</v>
      </c>
      <c r="D4814">
        <v>2867.4288932314266</v>
      </c>
      <c r="E4814">
        <v>537.16070527389707</v>
      </c>
      <c r="F4814">
        <v>1589.6619467440694</v>
      </c>
      <c r="G4814">
        <v>841.7633111786397</v>
      </c>
      <c r="H4814">
        <v>2.7568494084289372</v>
      </c>
      <c r="I4814">
        <v>6.4898559683769781</v>
      </c>
      <c r="J4814">
        <v>898.30204280591772</v>
      </c>
      <c r="K4814">
        <v>4792.1028711713761</v>
      </c>
      <c r="L4814">
        <v>773.86691883977346</v>
      </c>
      <c r="M4814">
        <v>2497.3694513954083</v>
      </c>
      <c r="N4814">
        <v>992.60921022794298</v>
      </c>
      <c r="O4814">
        <v>2.4033502758049305</v>
      </c>
      <c r="P4814">
        <v>7.9095768906049813</v>
      </c>
    </row>
    <row r="4815" spans="1:16" x14ac:dyDescent="0.25">
      <c r="A4815">
        <v>15.611667811870575</v>
      </c>
      <c r="B4815">
        <v>7.3938348049887734</v>
      </c>
      <c r="C4815">
        <v>83.954712928854619</v>
      </c>
      <c r="D4815">
        <v>223.19812307277033</v>
      </c>
      <c r="E4815">
        <v>162.77146804823272</v>
      </c>
      <c r="F4815">
        <v>373.50211749187918</v>
      </c>
      <c r="G4815">
        <v>444.84286958894137</v>
      </c>
      <c r="H4815">
        <v>9.7312298901104857</v>
      </c>
      <c r="I4815">
        <v>6.6557109288226748</v>
      </c>
      <c r="J4815">
        <v>119.12955009871614</v>
      </c>
      <c r="K4815">
        <v>343.28279390251186</v>
      </c>
      <c r="L4815">
        <v>234.67981234695358</v>
      </c>
      <c r="M4815">
        <v>569.774322209915</v>
      </c>
      <c r="N4815">
        <v>482.78031755035067</v>
      </c>
      <c r="O4815">
        <v>8.6426682813940019</v>
      </c>
      <c r="P4815">
        <v>6.9902167146015186</v>
      </c>
    </row>
    <row r="4816" spans="1:16" x14ac:dyDescent="0.25">
      <c r="A4816">
        <v>32.330467760562897</v>
      </c>
      <c r="B4816">
        <v>5.2644327920840261</v>
      </c>
      <c r="C4816">
        <v>299.24479702450282</v>
      </c>
      <c r="D4816">
        <v>1128.6451951574882</v>
      </c>
      <c r="E4816">
        <v>349.88384247301144</v>
      </c>
      <c r="F4816">
        <v>945.11489597832121</v>
      </c>
      <c r="G4816">
        <v>638.60391250724251</v>
      </c>
      <c r="H4816">
        <v>4.3506532099079971</v>
      </c>
      <c r="I4816">
        <v>5.3721464006101822</v>
      </c>
      <c r="J4816">
        <v>440.57078338442165</v>
      </c>
      <c r="K4816">
        <v>1885.2965461879853</v>
      </c>
      <c r="L4816">
        <v>514.56144013595053</v>
      </c>
      <c r="M4816">
        <v>1467.9923500079974</v>
      </c>
      <c r="N4816">
        <v>736.5737501792363</v>
      </c>
      <c r="O4816">
        <v>3.7804860698688714</v>
      </c>
      <c r="P4816">
        <v>6.6335549756383658</v>
      </c>
    </row>
    <row r="4817" spans="1:16" x14ac:dyDescent="0.25">
      <c r="A4817">
        <v>26.879501283168793</v>
      </c>
      <c r="B4817">
        <v>4.9317040295767018</v>
      </c>
      <c r="C4817">
        <v>301.79852243084019</v>
      </c>
      <c r="D4817">
        <v>1141.2331557151133</v>
      </c>
      <c r="E4817">
        <v>330.15636912925373</v>
      </c>
      <c r="F4817">
        <v>892.76037673908104</v>
      </c>
      <c r="G4817">
        <v>640.53885758376703</v>
      </c>
      <c r="H4817">
        <v>4.062493080389495</v>
      </c>
      <c r="I4817">
        <v>5.0480541171808682</v>
      </c>
      <c r="J4817">
        <v>444.39328177481008</v>
      </c>
      <c r="K4817">
        <v>1906.8682692373793</v>
      </c>
      <c r="L4817">
        <v>485.58634206408658</v>
      </c>
      <c r="M4817">
        <v>1386.8527918474426</v>
      </c>
      <c r="N4817">
        <v>739.06506001435707</v>
      </c>
      <c r="O4817">
        <v>3.5299637142851608</v>
      </c>
      <c r="P4817">
        <v>6.2452819499194332</v>
      </c>
    </row>
    <row r="4818" spans="1:16" x14ac:dyDescent="0.25">
      <c r="A4818">
        <v>10.039308845996857</v>
      </c>
      <c r="B4818">
        <v>4.5469298085518046</v>
      </c>
      <c r="C4818">
        <v>173.26428793356573</v>
      </c>
      <c r="D4818">
        <v>555.91009039132689</v>
      </c>
      <c r="E4818">
        <v>189.5610925296476</v>
      </c>
      <c r="F4818">
        <v>477.8645286941059</v>
      </c>
      <c r="G4818">
        <v>534.22233499601975</v>
      </c>
      <c r="H4818">
        <v>4.6149830520153836</v>
      </c>
      <c r="I4818">
        <v>4.2019192735232131</v>
      </c>
      <c r="J4818">
        <v>251.69075202599706</v>
      </c>
      <c r="K4818">
        <v>902.55087584176874</v>
      </c>
      <c r="L4818">
        <v>275.96659298519415</v>
      </c>
      <c r="M4818">
        <v>736.27617760493001</v>
      </c>
      <c r="N4818">
        <v>600.94549483305127</v>
      </c>
      <c r="O4818">
        <v>4.0330749476377017</v>
      </c>
      <c r="P4818">
        <v>4.4766931922913953</v>
      </c>
    </row>
    <row r="4819" spans="1:16" x14ac:dyDescent="0.25">
      <c r="A4819">
        <v>98.944129645824432</v>
      </c>
      <c r="B4819">
        <v>0.73242080160007728</v>
      </c>
      <c r="C4819">
        <v>19844.946308475428</v>
      </c>
      <c r="D4819">
        <v>216602.7408807427</v>
      </c>
      <c r="E4819">
        <v>1491.0105139876121</v>
      </c>
      <c r="F4819">
        <v>42946.133928123461</v>
      </c>
      <c r="G4819">
        <v>4266.0145501166744</v>
      </c>
      <c r="H4819">
        <v>0.13012030523297866</v>
      </c>
      <c r="I4819">
        <v>0.94437801843611047</v>
      </c>
      <c r="J4819">
        <v>23100.937884700288</v>
      </c>
      <c r="K4819">
        <v>262464.58060625196</v>
      </c>
      <c r="L4819">
        <v>2580.0827054156875</v>
      </c>
      <c r="M4819">
        <v>74005.483336580743</v>
      </c>
      <c r="N4819">
        <v>4602.1619615394447</v>
      </c>
      <c r="O4819">
        <v>0.12523275327200412</v>
      </c>
      <c r="P4819">
        <v>4.6251946101049377</v>
      </c>
    </row>
    <row r="4820" spans="1:16" x14ac:dyDescent="0.25">
      <c r="A4820">
        <v>43.786491453647614</v>
      </c>
      <c r="B4820">
        <v>6.1492556043599498</v>
      </c>
      <c r="C4820">
        <v>264.60637414095339</v>
      </c>
      <c r="D4820">
        <v>961.42265405545015</v>
      </c>
      <c r="E4820">
        <v>367.98060052892401</v>
      </c>
      <c r="F4820">
        <v>978.97377392681256</v>
      </c>
      <c r="G4820">
        <v>611.73984211116181</v>
      </c>
      <c r="H4820">
        <v>5.325250842074075</v>
      </c>
      <c r="I4820">
        <v>6.0257487859121062</v>
      </c>
      <c r="J4820">
        <v>388.66950167509225</v>
      </c>
      <c r="K4820">
        <v>1598.3496244256876</v>
      </c>
      <c r="L4820">
        <v>540.33611761962584</v>
      </c>
      <c r="M4820">
        <v>1517.7562075869303</v>
      </c>
      <c r="N4820">
        <v>701.89513736684398</v>
      </c>
      <c r="O4820">
        <v>4.6306379643353965</v>
      </c>
      <c r="P4820">
        <v>7.2335931496788284</v>
      </c>
    </row>
    <row r="4821" spans="1:16" x14ac:dyDescent="0.25">
      <c r="A4821">
        <v>17.158519208431244</v>
      </c>
      <c r="B4821">
        <v>7.354264159981855</v>
      </c>
      <c r="C4821">
        <v>90.579280608762673</v>
      </c>
      <c r="D4821">
        <v>245.11750207825446</v>
      </c>
      <c r="E4821">
        <v>173.51616152784123</v>
      </c>
      <c r="F4821">
        <v>402.02577445141475</v>
      </c>
      <c r="G4821">
        <v>452.10615437177387</v>
      </c>
      <c r="H4821">
        <v>9.4276340218756989</v>
      </c>
      <c r="I4821">
        <v>6.7165273143754378</v>
      </c>
      <c r="J4821">
        <v>128.84364908619739</v>
      </c>
      <c r="K4821">
        <v>379.21388651820217</v>
      </c>
      <c r="L4821">
        <v>250.23022955479163</v>
      </c>
      <c r="M4821">
        <v>613.90441715452812</v>
      </c>
      <c r="N4821">
        <v>492.4873516421672</v>
      </c>
      <c r="O4821">
        <v>8.3558146326549263</v>
      </c>
      <c r="P4821">
        <v>6.9793725055646467</v>
      </c>
    </row>
    <row r="4822" spans="1:16" x14ac:dyDescent="0.25">
      <c r="A4822">
        <v>95.123712360858917</v>
      </c>
      <c r="B4822">
        <v>5.0898877114108787</v>
      </c>
      <c r="C4822">
        <v>732.49570250782097</v>
      </c>
      <c r="D4822">
        <v>3642.6072471945618</v>
      </c>
      <c r="E4822">
        <v>727.27883760285692</v>
      </c>
      <c r="F4822">
        <v>2216.0466242643724</v>
      </c>
      <c r="G4822">
        <v>909.4347095629538</v>
      </c>
      <c r="H4822">
        <v>2.9767614542884124</v>
      </c>
      <c r="I4822">
        <v>8.3132783459723001</v>
      </c>
      <c r="J4822">
        <v>1073.6527782029511</v>
      </c>
      <c r="K4822">
        <v>6034.5436935176722</v>
      </c>
      <c r="L4822">
        <v>1027.0751057394721</v>
      </c>
      <c r="M4822">
        <v>3492.2747037221434</v>
      </c>
      <c r="N4822">
        <v>1075.0836718415803</v>
      </c>
      <c r="O4822">
        <v>2.6027781333935267</v>
      </c>
      <c r="P4822">
        <v>9.4684089880662512</v>
      </c>
    </row>
    <row r="4823" spans="1:16" x14ac:dyDescent="0.25">
      <c r="A4823">
        <v>41.862940967082977</v>
      </c>
      <c r="B4823">
        <v>4.9951148230204225</v>
      </c>
      <c r="C4823">
        <v>410.41244895262781</v>
      </c>
      <c r="D4823">
        <v>1706.1067729416432</v>
      </c>
      <c r="E4823">
        <v>435.04973327882612</v>
      </c>
      <c r="F4823">
        <v>1221.679382278249</v>
      </c>
      <c r="G4823">
        <v>717.95571528875496</v>
      </c>
      <c r="H4823">
        <v>3.6571033783390172</v>
      </c>
      <c r="I4823">
        <v>5.8546508793844945</v>
      </c>
      <c r="J4823">
        <v>606.21565925663924</v>
      </c>
      <c r="K4823">
        <v>2868.3149368012009</v>
      </c>
      <c r="L4823">
        <v>639.16100876461167</v>
      </c>
      <c r="M4823">
        <v>1906.905645916544</v>
      </c>
      <c r="N4823">
        <v>837.96943038004702</v>
      </c>
      <c r="O4823">
        <v>3.1773448210207538</v>
      </c>
      <c r="P4823">
        <v>7.6014847356481079</v>
      </c>
    </row>
    <row r="4824" spans="1:16" x14ac:dyDescent="0.25">
      <c r="A4824">
        <v>44.488410532474518</v>
      </c>
      <c r="B4824">
        <v>0.75479339178626392</v>
      </c>
      <c r="C4824">
        <v>14185.389771890521</v>
      </c>
      <c r="D4824">
        <v>143840.27548171984</v>
      </c>
      <c r="E4824">
        <v>737.22202747799395</v>
      </c>
      <c r="F4824">
        <v>19660.705419937865</v>
      </c>
      <c r="G4824">
        <v>3613.5042209004673</v>
      </c>
      <c r="H4824">
        <v>0.14861385742112171</v>
      </c>
      <c r="I4824">
        <v>0.6605641310228002</v>
      </c>
      <c r="J4824">
        <v>15971.16939106001</v>
      </c>
      <c r="K4824">
        <v>168774.05736349372</v>
      </c>
      <c r="L4824">
        <v>1183.232762903413</v>
      </c>
      <c r="M4824">
        <v>33385.013872247793</v>
      </c>
      <c r="N4824">
        <v>3846.7807156237141</v>
      </c>
      <c r="O4824">
        <v>0.14304865872332662</v>
      </c>
      <c r="P4824">
        <v>0.84209308972628505</v>
      </c>
    </row>
    <row r="4825" spans="1:16" x14ac:dyDescent="0.25">
      <c r="A4825">
        <v>99.369345605373383</v>
      </c>
      <c r="B4825">
        <v>3.6244199639887684</v>
      </c>
      <c r="C4825">
        <v>1594.743091151624</v>
      </c>
      <c r="D4825">
        <v>9965.4922939348526</v>
      </c>
      <c r="E4825">
        <v>899.45805806903525</v>
      </c>
      <c r="F4825">
        <v>3588.8617866487079</v>
      </c>
      <c r="G4825">
        <v>1287.9018706725724</v>
      </c>
      <c r="H4825">
        <v>1.5665060424427317</v>
      </c>
      <c r="I4825">
        <v>5.8044558554536838</v>
      </c>
      <c r="J4825">
        <v>2228.6671467484039</v>
      </c>
      <c r="K4825">
        <v>15207.804479080791</v>
      </c>
      <c r="L4825">
        <v>916.09043552593459</v>
      </c>
      <c r="M4825">
        <v>5737.5196859879215</v>
      </c>
      <c r="N4825">
        <v>1507.7851429112959</v>
      </c>
      <c r="O4825">
        <v>1.4005068534846852</v>
      </c>
      <c r="P4825">
        <v>3.5181959681792305</v>
      </c>
    </row>
    <row r="4826" spans="1:16" x14ac:dyDescent="0.25">
      <c r="A4826">
        <v>33.063142120838165</v>
      </c>
      <c r="B4826">
        <v>3.0063278530937203</v>
      </c>
      <c r="C4826">
        <v>1080.5649616280546</v>
      </c>
      <c r="D4826">
        <v>6040.2002928038328</v>
      </c>
      <c r="E4826">
        <v>586.96167984993576</v>
      </c>
      <c r="F4826">
        <v>1955.2001753309305</v>
      </c>
      <c r="G4826">
        <v>1078.6887692423293</v>
      </c>
      <c r="H4826">
        <v>1.5112229158910591</v>
      </c>
      <c r="I4826">
        <v>5.5658097590093139</v>
      </c>
      <c r="J4826">
        <v>1555.6741424156505</v>
      </c>
      <c r="K4826">
        <v>9690.8604894035361</v>
      </c>
      <c r="L4826">
        <v>747.23951799721112</v>
      </c>
      <c r="M4826">
        <v>3102.6181764508501</v>
      </c>
      <c r="N4826">
        <v>1274.5733992336357</v>
      </c>
      <c r="O4826">
        <v>1.3336201815686639</v>
      </c>
      <c r="P4826">
        <v>4.4457095881377855</v>
      </c>
    </row>
    <row r="4827" spans="1:16" x14ac:dyDescent="0.25">
      <c r="A4827">
        <v>86.69573849439621</v>
      </c>
      <c r="B4827">
        <v>2.6048659828673988</v>
      </c>
      <c r="C4827">
        <v>2852.0832359359083</v>
      </c>
      <c r="D4827">
        <v>20739.266166337551</v>
      </c>
      <c r="E4827">
        <v>677.38362192629472</v>
      </c>
      <c r="F4827">
        <v>5090.6471615798964</v>
      </c>
      <c r="G4827">
        <v>1688.8166858728518</v>
      </c>
      <c r="H4827">
        <v>0.90118864968938217</v>
      </c>
      <c r="I4827">
        <v>2.078588409072132</v>
      </c>
      <c r="J4827">
        <v>3733.1365093597406</v>
      </c>
      <c r="K4827">
        <v>28611.918270742601</v>
      </c>
      <c r="L4827">
        <v>751.41653266033688</v>
      </c>
      <c r="M4827">
        <v>8239.3609339178729</v>
      </c>
      <c r="N4827">
        <v>1919.3110949934955</v>
      </c>
      <c r="O4827">
        <v>0.82598423689218792</v>
      </c>
      <c r="P4827">
        <v>1.6148359197768138</v>
      </c>
    </row>
    <row r="4828" spans="1:16" x14ac:dyDescent="0.25">
      <c r="A4828">
        <v>37.38495546579361</v>
      </c>
      <c r="B4828">
        <v>2.5327282764182746</v>
      </c>
      <c r="C4828">
        <v>1708.2964863732811</v>
      </c>
      <c r="D4828">
        <v>10879.237731259891</v>
      </c>
      <c r="E4828">
        <v>628.43270569893741</v>
      </c>
      <c r="F4828">
        <v>2708.0057165878225</v>
      </c>
      <c r="G4828">
        <v>1329.4961209547168</v>
      </c>
      <c r="H4828">
        <v>1.0659644870329508</v>
      </c>
      <c r="I4828">
        <v>3.7392091112902719</v>
      </c>
      <c r="J4828">
        <v>2371.9000649051281</v>
      </c>
      <c r="K4828">
        <v>16428.025453827842</v>
      </c>
      <c r="L4828">
        <v>645.43427832858754</v>
      </c>
      <c r="M4828">
        <v>4335.2529533620054</v>
      </c>
      <c r="N4828">
        <v>1552.4812979497897</v>
      </c>
      <c r="O4828">
        <v>0.95553490635832972</v>
      </c>
      <c r="P4828">
        <v>2.2979487609346898</v>
      </c>
    </row>
    <row r="4829" spans="1:16" x14ac:dyDescent="0.25">
      <c r="A4829">
        <v>3.0505546927452087</v>
      </c>
      <c r="B4829">
        <v>9.9130582570692578</v>
      </c>
      <c r="C4829">
        <v>18.981273359814253</v>
      </c>
      <c r="D4829">
        <v>40.737274614406957</v>
      </c>
      <c r="E4829">
        <v>43.995667592901725</v>
      </c>
      <c r="F4829">
        <v>86.236395378027495</v>
      </c>
      <c r="G4829">
        <v>366.72349699087033</v>
      </c>
      <c r="H4829">
        <v>20.271912586462957</v>
      </c>
      <c r="I4829">
        <v>5.3934944429797129</v>
      </c>
      <c r="J4829">
        <v>25.806209958958327</v>
      </c>
      <c r="K4829">
        <v>56.896230668315162</v>
      </c>
      <c r="L4829">
        <v>64.608009694250384</v>
      </c>
      <c r="M4829">
        <v>129.3111431113056</v>
      </c>
      <c r="N4829">
        <v>375.30835670122792</v>
      </c>
      <c r="O4829">
        <v>18.916424999896428</v>
      </c>
      <c r="P4829">
        <v>6.1356783475994865</v>
      </c>
    </row>
    <row r="4830" spans="1:16" x14ac:dyDescent="0.25">
      <c r="A4830">
        <v>62.704766094684601</v>
      </c>
      <c r="B4830">
        <v>0.79661482326585364</v>
      </c>
      <c r="C4830">
        <v>15251.614065160873</v>
      </c>
      <c r="D4830">
        <v>157038.22434656357</v>
      </c>
      <c r="E4830">
        <v>893.91282671558122</v>
      </c>
      <c r="F4830">
        <v>24429.804778380454</v>
      </c>
      <c r="G4830">
        <v>3744.5486993203654</v>
      </c>
      <c r="H4830">
        <v>0.15333132485524492</v>
      </c>
      <c r="I4830">
        <v>0.75237939435236412</v>
      </c>
      <c r="J4830">
        <v>17248.544481763725</v>
      </c>
      <c r="K4830">
        <v>185383.14327804145</v>
      </c>
      <c r="L4830">
        <v>1460.2841860289348</v>
      </c>
      <c r="M4830">
        <v>41607.224861224182</v>
      </c>
      <c r="N4830">
        <v>3995.5175759904641</v>
      </c>
      <c r="O4830">
        <v>0.14754784145058222</v>
      </c>
      <c r="P4830">
        <v>0.96547669885945386</v>
      </c>
    </row>
    <row r="4831" spans="1:16" x14ac:dyDescent="0.25">
      <c r="A4831">
        <v>7.0670339465141296</v>
      </c>
      <c r="B4831">
        <v>6.5291144714920035</v>
      </c>
      <c r="C4831">
        <v>63.407240737787859</v>
      </c>
      <c r="D4831">
        <v>158.66655748041134</v>
      </c>
      <c r="E4831">
        <v>110.45097135058479</v>
      </c>
      <c r="F4831">
        <v>244.79312596054774</v>
      </c>
      <c r="G4831">
        <v>421.52955720683826</v>
      </c>
      <c r="H4831">
        <v>9.4491896853782649</v>
      </c>
      <c r="I4831">
        <v>5.4921653304173006</v>
      </c>
      <c r="J4831">
        <v>89.198925117727754</v>
      </c>
      <c r="K4831">
        <v>238.92973877147404</v>
      </c>
      <c r="L4831">
        <v>159.39140068184093</v>
      </c>
      <c r="M4831">
        <v>372.07349271970639</v>
      </c>
      <c r="N4831">
        <v>451.39351635502038</v>
      </c>
      <c r="O4831">
        <v>8.4610925190537092</v>
      </c>
      <c r="P4831">
        <v>5.972738197680874</v>
      </c>
    </row>
    <row r="4832" spans="1:16" x14ac:dyDescent="0.25">
      <c r="A4832">
        <v>64.096731722354889</v>
      </c>
      <c r="B4832">
        <v>4.2240874551115635</v>
      </c>
      <c r="C4832">
        <v>828.64119794816327</v>
      </c>
      <c r="D4832">
        <v>4278.4552453861088</v>
      </c>
      <c r="E4832">
        <v>668.71370854371435</v>
      </c>
      <c r="F4832">
        <v>2085.4069900967238</v>
      </c>
      <c r="G4832">
        <v>959.20428798634225</v>
      </c>
      <c r="H4832">
        <v>2.3545770685366145</v>
      </c>
      <c r="I4832">
        <v>7.2816462907360906</v>
      </c>
      <c r="J4832">
        <v>1209.1603540981951</v>
      </c>
      <c r="K4832">
        <v>7030.2528677814889</v>
      </c>
      <c r="L4832">
        <v>926.90989572274498</v>
      </c>
      <c r="M4832">
        <v>3293.4669393463628</v>
      </c>
      <c r="N4832">
        <v>1134.7616553572045</v>
      </c>
      <c r="O4832">
        <v>2.0639183486003785</v>
      </c>
      <c r="P4832">
        <v>7.7800790637501258</v>
      </c>
    </row>
    <row r="4833" spans="1:16" x14ac:dyDescent="0.25">
      <c r="A4833">
        <v>3.7875956892967224</v>
      </c>
      <c r="B4833">
        <v>8.5686293941171758</v>
      </c>
      <c r="C4833">
        <v>26.715859790307167</v>
      </c>
      <c r="D4833">
        <v>58.802955245252441</v>
      </c>
      <c r="E4833">
        <v>57.994757799576384</v>
      </c>
      <c r="F4833">
        <v>117.16985608808375</v>
      </c>
      <c r="G4833">
        <v>376.81179902978488</v>
      </c>
      <c r="H4833">
        <v>16.097871217330077</v>
      </c>
      <c r="I4833">
        <v>5.3758160300052404</v>
      </c>
      <c r="J4833">
        <v>36.704314403110722</v>
      </c>
      <c r="K4833">
        <v>83.775872768470478</v>
      </c>
      <c r="L4833">
        <v>84.8321679146554</v>
      </c>
      <c r="M4833">
        <v>176.28693486694772</v>
      </c>
      <c r="N4833">
        <v>389.45320409676157</v>
      </c>
      <c r="O4833">
        <v>14.83739749775525</v>
      </c>
      <c r="P4833">
        <v>6.1167315726356914</v>
      </c>
    </row>
    <row r="4834" spans="1:16" x14ac:dyDescent="0.25">
      <c r="A4834">
        <v>90.317627251148224</v>
      </c>
      <c r="B4834">
        <v>1.7061007988302035</v>
      </c>
      <c r="C4834">
        <v>6245.1052317852609</v>
      </c>
      <c r="D4834">
        <v>53921.981439017509</v>
      </c>
      <c r="E4834">
        <v>617.10679746308779</v>
      </c>
      <c r="F4834">
        <v>9813.9608382944443</v>
      </c>
      <c r="G4834">
        <v>2440.5008986400721</v>
      </c>
      <c r="H4834">
        <v>0.44246802017213371</v>
      </c>
      <c r="I4834">
        <v>0.96841313891513281</v>
      </c>
      <c r="J4834">
        <v>7344.7320686849162</v>
      </c>
      <c r="K4834">
        <v>64847.735465846985</v>
      </c>
      <c r="L4834">
        <v>805.50188940115811</v>
      </c>
      <c r="M4834">
        <v>16204.886839339577</v>
      </c>
      <c r="N4834">
        <v>2631.8330475777398</v>
      </c>
      <c r="O4834">
        <v>0.41994014398374646</v>
      </c>
      <c r="P4834">
        <v>1.0262125179414763</v>
      </c>
    </row>
    <row r="4835" spans="1:16" x14ac:dyDescent="0.25">
      <c r="A4835">
        <v>48.398214042186737</v>
      </c>
      <c r="B4835">
        <v>7.8326654144656676</v>
      </c>
      <c r="C4835">
        <v>165.95130573970772</v>
      </c>
      <c r="D4835">
        <v>525.99151858318237</v>
      </c>
      <c r="E4835">
        <v>314.67653802979987</v>
      </c>
      <c r="F4835">
        <v>788.83995149169709</v>
      </c>
      <c r="G4835">
        <v>527.50080877202811</v>
      </c>
      <c r="H4835">
        <v>8.0775598571327922</v>
      </c>
      <c r="I4835">
        <v>7.2677942593885208</v>
      </c>
      <c r="J4835">
        <v>240.74958841006509</v>
      </c>
      <c r="K4835">
        <v>851.49795665770091</v>
      </c>
      <c r="L4835">
        <v>457.6890440719431</v>
      </c>
      <c r="M4835">
        <v>1214.6678320444883</v>
      </c>
      <c r="N4835">
        <v>592.13261467750294</v>
      </c>
      <c r="O4835">
        <v>7.0640890788048765</v>
      </c>
      <c r="P4835">
        <v>7.6113460101083579</v>
      </c>
    </row>
    <row r="4836" spans="1:16" x14ac:dyDescent="0.25">
      <c r="A4836">
        <v>56.416219770908356</v>
      </c>
      <c r="B4836">
        <v>1.6988459911187943</v>
      </c>
      <c r="C4836">
        <v>4826.7470302412376</v>
      </c>
      <c r="D4836">
        <v>39539.845108656737</v>
      </c>
      <c r="E4836">
        <v>526.32035072049666</v>
      </c>
      <c r="F4836">
        <v>6666.0636026707898</v>
      </c>
      <c r="G4836">
        <v>2162.134120400262</v>
      </c>
      <c r="H4836">
        <v>0.48335611352408114</v>
      </c>
      <c r="I4836">
        <v>0.99826457577645644</v>
      </c>
      <c r="J4836">
        <v>5874.5529301129627</v>
      </c>
      <c r="K4836">
        <v>49465.944315374327</v>
      </c>
      <c r="L4836">
        <v>647.72429263399351</v>
      </c>
      <c r="M4836">
        <v>10929.02688925453</v>
      </c>
      <c r="N4836">
        <v>2369.7872902669083</v>
      </c>
      <c r="O4836">
        <v>0.45393710342614285</v>
      </c>
      <c r="P4836">
        <v>0.95439287055714528</v>
      </c>
    </row>
    <row r="4837" spans="1:16" x14ac:dyDescent="0.25">
      <c r="A4837">
        <v>81.712792813777924</v>
      </c>
      <c r="B4837">
        <v>0.56427341096137218</v>
      </c>
      <c r="C4837">
        <v>24216.00955206664</v>
      </c>
      <c r="D4837">
        <v>276359.32850620372</v>
      </c>
      <c r="E4837">
        <v>1994.8411914034807</v>
      </c>
      <c r="F4837">
        <v>57625.760270942723</v>
      </c>
      <c r="G4837">
        <v>4707.1895570189363</v>
      </c>
      <c r="H4837">
        <v>9.4565928175787003E-2</v>
      </c>
      <c r="I4837">
        <v>4.3394033316113978</v>
      </c>
      <c r="J4837">
        <v>29076.913341086991</v>
      </c>
      <c r="K4837">
        <v>340857.05898907472</v>
      </c>
      <c r="L4837">
        <v>3562.8333814297198</v>
      </c>
      <c r="M4837">
        <v>100283.73639770705</v>
      </c>
      <c r="N4837">
        <v>5128.9519016704153</v>
      </c>
      <c r="O4837">
        <v>9.162430497019429E-2</v>
      </c>
      <c r="P4837">
        <v>4.3394033316113978</v>
      </c>
    </row>
    <row r="4838" spans="1:16" x14ac:dyDescent="0.25">
      <c r="A4838">
        <v>36.092643558979034</v>
      </c>
      <c r="B4838">
        <v>4.9572049856077331</v>
      </c>
      <c r="C4838">
        <v>373.06076808382448</v>
      </c>
      <c r="D4838">
        <v>1505.692701561147</v>
      </c>
      <c r="E4838">
        <v>397.82674577489036</v>
      </c>
      <c r="F4838">
        <v>1104.0878759751174</v>
      </c>
      <c r="G4838">
        <v>692.3213020116965</v>
      </c>
      <c r="H4838">
        <v>3.7651267890567377</v>
      </c>
      <c r="I4838">
        <v>5.5411458063070649</v>
      </c>
      <c r="J4838">
        <v>550.75461302586882</v>
      </c>
      <c r="K4838">
        <v>2528.8608988073374</v>
      </c>
      <c r="L4838">
        <v>585.22838989126285</v>
      </c>
      <c r="M4838">
        <v>1720.7678887427649</v>
      </c>
      <c r="N4838">
        <v>805.39311658738268</v>
      </c>
      <c r="O4838">
        <v>3.2704970135833897</v>
      </c>
      <c r="P4838">
        <v>7.1341003691452061</v>
      </c>
    </row>
    <row r="4839" spans="1:16" x14ac:dyDescent="0.25">
      <c r="A4839">
        <v>86.407540500164032</v>
      </c>
      <c r="B4839">
        <v>9.0531327808157851</v>
      </c>
      <c r="C4839">
        <v>184.71012924225471</v>
      </c>
      <c r="D4839">
        <v>603.56484728249347</v>
      </c>
      <c r="E4839">
        <v>398.68303778421233</v>
      </c>
      <c r="F4839">
        <v>1013.3892831922485</v>
      </c>
      <c r="G4839">
        <v>544.56768438895142</v>
      </c>
      <c r="H4839">
        <v>8.9732404678444251</v>
      </c>
      <c r="I4839">
        <v>8.3444029078337287</v>
      </c>
      <c r="J4839">
        <v>268.83043451839796</v>
      </c>
      <c r="K4839">
        <v>984.01954159381705</v>
      </c>
      <c r="L4839">
        <v>581.22047538335244</v>
      </c>
      <c r="M4839">
        <v>1562.8279561647855</v>
      </c>
      <c r="N4839">
        <v>614.49101033626459</v>
      </c>
      <c r="O4839">
        <v>7.8340219750792466</v>
      </c>
      <c r="P4839">
        <v>9.1038808706767202</v>
      </c>
    </row>
    <row r="4840" spans="1:16" x14ac:dyDescent="0.25">
      <c r="A4840">
        <v>83.80777508020401</v>
      </c>
      <c r="B4840">
        <v>8.2596884890477931</v>
      </c>
      <c r="C4840">
        <v>221.60989446220918</v>
      </c>
      <c r="D4840">
        <v>763.64140474173712</v>
      </c>
      <c r="E4840">
        <v>424.94205707679163</v>
      </c>
      <c r="F4840">
        <v>1105.6042186086897</v>
      </c>
      <c r="G4840">
        <v>576.60172493195796</v>
      </c>
      <c r="H4840">
        <v>7.6480962893505149</v>
      </c>
      <c r="I4840">
        <v>7.7464728517896031</v>
      </c>
      <c r="J4840">
        <v>324.1641561451658</v>
      </c>
      <c r="K4840">
        <v>1258.5470430973064</v>
      </c>
      <c r="L4840">
        <v>621.94168840698308</v>
      </c>
      <c r="M4840">
        <v>1709.5669755056845</v>
      </c>
      <c r="N4840">
        <v>656.29272103523328</v>
      </c>
      <c r="O4840">
        <v>6.6613095383645113</v>
      </c>
      <c r="P4840">
        <v>8.9178331991380606</v>
      </c>
    </row>
    <row r="4841" spans="1:16" x14ac:dyDescent="0.25">
      <c r="A4841">
        <v>70.005345284938812</v>
      </c>
      <c r="B4841">
        <v>0.72989946604634715</v>
      </c>
      <c r="C4841">
        <v>17581.84807518376</v>
      </c>
      <c r="D4841">
        <v>186740.46771462803</v>
      </c>
      <c r="E4841">
        <v>1109.1654083843805</v>
      </c>
      <c r="F4841">
        <v>31409.21546631724</v>
      </c>
      <c r="G4841">
        <v>4017.2378976410128</v>
      </c>
      <c r="H4841">
        <v>0.13448268381346906</v>
      </c>
      <c r="I4841">
        <v>0.80942042444372186</v>
      </c>
      <c r="J4841">
        <v>20150.580497051938</v>
      </c>
      <c r="K4841">
        <v>223518.79891299221</v>
      </c>
      <c r="L4841">
        <v>1872.1692453493563</v>
      </c>
      <c r="M4841">
        <v>53824.326221686912</v>
      </c>
      <c r="N4841">
        <v>4310.3606382748003</v>
      </c>
      <c r="O4841">
        <v>0.12935226384987472</v>
      </c>
      <c r="P4841">
        <v>4.1213901992539546</v>
      </c>
    </row>
    <row r="4842" spans="1:16" x14ac:dyDescent="0.25">
      <c r="A4842">
        <v>81.642607986927032</v>
      </c>
      <c r="B4842">
        <v>0.98149306001808423</v>
      </c>
      <c r="C4842">
        <v>13167.652178458227</v>
      </c>
      <c r="D4842">
        <v>131483.59728638464</v>
      </c>
      <c r="E4842">
        <v>839.96940733880115</v>
      </c>
      <c r="F4842">
        <v>21751.74059582195</v>
      </c>
      <c r="G4842">
        <v>3484.2832737862982</v>
      </c>
      <c r="H4842">
        <v>0.19786159457041982</v>
      </c>
      <c r="I4842">
        <v>0.79782626277659074</v>
      </c>
      <c r="J4842">
        <v>14782.213195532378</v>
      </c>
      <c r="K4842">
        <v>153478.88024955927</v>
      </c>
      <c r="L4842">
        <v>1323.2896714360493</v>
      </c>
      <c r="M4842">
        <v>36826.375069685972</v>
      </c>
      <c r="N4842">
        <v>3702.1909270821066</v>
      </c>
      <c r="O4842">
        <v>0.19048172604909164</v>
      </c>
      <c r="P4842">
        <v>1.0126451121968199</v>
      </c>
    </row>
    <row r="4843" spans="1:16" x14ac:dyDescent="0.25">
      <c r="A4843">
        <v>72.610150039196014</v>
      </c>
      <c r="B4843">
        <v>9.8971777080676304</v>
      </c>
      <c r="C4843">
        <v>133.75143654180462</v>
      </c>
      <c r="D4843">
        <v>399.50369399812246</v>
      </c>
      <c r="E4843">
        <v>329.98049001495798</v>
      </c>
      <c r="F4843">
        <v>804.23691590115163</v>
      </c>
      <c r="G4843">
        <v>496.76413709698397</v>
      </c>
      <c r="H4843">
        <v>11.044638113650993</v>
      </c>
      <c r="I4843">
        <v>9.3640766330915604</v>
      </c>
      <c r="J4843">
        <v>192.70496501635074</v>
      </c>
      <c r="K4843">
        <v>636.82511874669785</v>
      </c>
      <c r="L4843">
        <v>477.94303419928394</v>
      </c>
      <c r="M4843">
        <v>1234.6230029136191</v>
      </c>
      <c r="N4843">
        <v>551.70324421751832</v>
      </c>
      <c r="O4843">
        <v>9.6984022629898679</v>
      </c>
      <c r="P4843">
        <v>9.1792535324436013</v>
      </c>
    </row>
    <row r="4844" spans="1:16" x14ac:dyDescent="0.25">
      <c r="A4844">
        <v>6.9076281189918518</v>
      </c>
      <c r="B4844">
        <v>2.1948829533485794</v>
      </c>
      <c r="C4844">
        <v>679.80315341206358</v>
      </c>
      <c r="D4844">
        <v>3304.0531301514479</v>
      </c>
      <c r="E4844">
        <v>294.48785349693918</v>
      </c>
      <c r="F4844">
        <v>886.14524240103947</v>
      </c>
      <c r="G4844">
        <v>880.96277039233212</v>
      </c>
      <c r="H4844">
        <v>1.3214925441396705</v>
      </c>
      <c r="I4844">
        <v>3.4501644694845823</v>
      </c>
      <c r="J4844">
        <v>998.5964792452645</v>
      </c>
      <c r="K4844">
        <v>5495.898393213246</v>
      </c>
      <c r="L4844">
        <v>419.71008410878801</v>
      </c>
      <c r="M4844">
        <v>1394.6925325351658</v>
      </c>
      <c r="N4844">
        <v>1040.5680063254588</v>
      </c>
      <c r="O4844">
        <v>1.1539453884775603</v>
      </c>
      <c r="P4844">
        <v>4.04813044911067</v>
      </c>
    </row>
    <row r="4845" spans="1:16" x14ac:dyDescent="0.25">
      <c r="A4845">
        <v>1.3913273215293884</v>
      </c>
      <c r="B4845">
        <v>4.3767419321967127</v>
      </c>
      <c r="C4845">
        <v>48.317745126539826</v>
      </c>
      <c r="D4845">
        <v>114.97011806655583</v>
      </c>
      <c r="E4845">
        <v>56.604282258731175</v>
      </c>
      <c r="F4845">
        <v>121.54127469329136</v>
      </c>
      <c r="G4845">
        <v>403.6230576905308</v>
      </c>
      <c r="H4845">
        <v>6.9157885384133158</v>
      </c>
      <c r="I4845">
        <v>3.3943250702244452</v>
      </c>
      <c r="J4845">
        <v>67.448403782154941</v>
      </c>
      <c r="K4845">
        <v>169.85995759413171</v>
      </c>
      <c r="L4845">
        <v>81.948967261491276</v>
      </c>
      <c r="M4845">
        <v>184.11135811370224</v>
      </c>
      <c r="N4845">
        <v>426.93717405769701</v>
      </c>
      <c r="O4845">
        <v>6.2461774090062328</v>
      </c>
      <c r="P4845">
        <v>3.7827136131552863</v>
      </c>
    </row>
    <row r="4846" spans="1:16" x14ac:dyDescent="0.25">
      <c r="A4846">
        <v>26.502188503742218</v>
      </c>
      <c r="B4846">
        <v>4.7951210773151036</v>
      </c>
      <c r="C4846">
        <v>318.27190512408146</v>
      </c>
      <c r="D4846">
        <v>1223.2537580194389</v>
      </c>
      <c r="E4846">
        <v>335.91913989039529</v>
      </c>
      <c r="F4846">
        <v>914.29689994354931</v>
      </c>
      <c r="G4846">
        <v>652.8801622922141</v>
      </c>
      <c r="H4846">
        <v>3.870641746406152</v>
      </c>
      <c r="I4846">
        <v>5.007116340625644</v>
      </c>
      <c r="J4846">
        <v>469.03527699192028</v>
      </c>
      <c r="K4846">
        <v>2047.3002079818639</v>
      </c>
      <c r="L4846">
        <v>494.24793261921002</v>
      </c>
      <c r="M4846">
        <v>1421.4644037694616</v>
      </c>
      <c r="N4846">
        <v>754.93376434570393</v>
      </c>
      <c r="O4846">
        <v>3.3626382858889206</v>
      </c>
      <c r="P4846">
        <v>6.2671912108420527</v>
      </c>
    </row>
    <row r="4847" spans="1:16" x14ac:dyDescent="0.25">
      <c r="A4847">
        <v>83.818054378032684</v>
      </c>
      <c r="B4847">
        <v>2.4725879439249963</v>
      </c>
      <c r="C4847">
        <v>3087.1310511726488</v>
      </c>
      <c r="D4847">
        <v>22880.104380671299</v>
      </c>
      <c r="E4847">
        <v>653.76360457110366</v>
      </c>
      <c r="F4847">
        <v>5335.1905014503627</v>
      </c>
      <c r="G4847">
        <v>1752.7604386882051</v>
      </c>
      <c r="H4847">
        <v>0.83024920115392831</v>
      </c>
      <c r="I4847">
        <v>1.8407383866984484</v>
      </c>
      <c r="J4847">
        <v>3998.5812171080038</v>
      </c>
      <c r="K4847">
        <v>31092.76406701071</v>
      </c>
      <c r="L4847">
        <v>735.51296208879785</v>
      </c>
      <c r="M4847">
        <v>8650.8755753843507</v>
      </c>
      <c r="N4847">
        <v>1981.655914092122</v>
      </c>
      <c r="O4847">
        <v>0.7637799493255083</v>
      </c>
      <c r="P4847">
        <v>1.4796232336356867</v>
      </c>
    </row>
    <row r="4848" spans="1:16" x14ac:dyDescent="0.25">
      <c r="A4848">
        <v>22.023884356021881</v>
      </c>
      <c r="B4848">
        <v>7.8329302797425022</v>
      </c>
      <c r="C4848">
        <v>94.450874660951357</v>
      </c>
      <c r="D4848">
        <v>258.16258376037808</v>
      </c>
      <c r="E4848">
        <v>191.94394063116209</v>
      </c>
      <c r="F4848">
        <v>447.11474344713673</v>
      </c>
      <c r="G4848">
        <v>456.29659498495295</v>
      </c>
      <c r="H4848">
        <v>9.8955691406268613</v>
      </c>
      <c r="I4848">
        <v>7.2046719442240397</v>
      </c>
      <c r="J4848">
        <v>134.53342458334185</v>
      </c>
      <c r="K4848">
        <v>400.69378407344118</v>
      </c>
      <c r="L4848">
        <v>276.86599831837214</v>
      </c>
      <c r="M4848">
        <v>683.13789469377889</v>
      </c>
      <c r="N4848">
        <v>498.07568687626872</v>
      </c>
      <c r="O4848">
        <v>8.7608821151229286</v>
      </c>
      <c r="P4848">
        <v>7.4417998995375072</v>
      </c>
    </row>
    <row r="4849" spans="1:16" x14ac:dyDescent="0.25">
      <c r="A4849">
        <v>58.643688142299652</v>
      </c>
      <c r="B4849">
        <v>1.6011220715752801</v>
      </c>
      <c r="C4849">
        <v>5464.129352851367</v>
      </c>
      <c r="D4849">
        <v>45927.450678760331</v>
      </c>
      <c r="E4849">
        <v>530.79635779179978</v>
      </c>
      <c r="F4849">
        <v>7522.5462714660734</v>
      </c>
      <c r="G4849">
        <v>2291.8827871755843</v>
      </c>
      <c r="H4849">
        <v>0.43554794193324609</v>
      </c>
      <c r="I4849">
        <v>0.91728178585114462</v>
      </c>
      <c r="J4849">
        <v>6538.4063362912802</v>
      </c>
      <c r="K4849">
        <v>56306.886195579158</v>
      </c>
      <c r="L4849">
        <v>671.61318482773197</v>
      </c>
      <c r="M4849">
        <v>12374.590141069501</v>
      </c>
      <c r="N4849">
        <v>2491.5026843377377</v>
      </c>
      <c r="O4849">
        <v>0.41120884689201365</v>
      </c>
      <c r="P4849">
        <v>0.92110385107380821</v>
      </c>
    </row>
    <row r="4850" spans="1:16" x14ac:dyDescent="0.25">
      <c r="A4850">
        <v>30.627928078174591</v>
      </c>
      <c r="B4850">
        <v>3.5517093300738729</v>
      </c>
      <c r="C4850">
        <v>703.45007830518898</v>
      </c>
      <c r="D4850">
        <v>3455.0725284978002</v>
      </c>
      <c r="E4850">
        <v>490.5052556613374</v>
      </c>
      <c r="F4850">
        <v>1484.2959117383123</v>
      </c>
      <c r="G4850">
        <v>893.85254104601472</v>
      </c>
      <c r="H4850">
        <v>2.1101459372367448</v>
      </c>
      <c r="I4850">
        <v>5.6844934394548137</v>
      </c>
      <c r="J4850">
        <v>1032.3493179662971</v>
      </c>
      <c r="K4850">
        <v>5736.922134609862</v>
      </c>
      <c r="L4850">
        <v>696.279302037089</v>
      </c>
      <c r="M4850">
        <v>2337.4799194940379</v>
      </c>
      <c r="N4850">
        <v>1056.227412982186</v>
      </c>
      <c r="O4850">
        <v>1.8436874671288812</v>
      </c>
      <c r="P4850">
        <v>6.5824843319100985</v>
      </c>
    </row>
    <row r="4851" spans="1:16" x14ac:dyDescent="0.25">
      <c r="A4851">
        <v>74.640140235424042</v>
      </c>
      <c r="B4851">
        <v>4.663721754505719</v>
      </c>
      <c r="C4851">
        <v>743.48887667311692</v>
      </c>
      <c r="D4851">
        <v>3714.155684004897</v>
      </c>
      <c r="E4851">
        <v>674.76047538782507</v>
      </c>
      <c r="F4851">
        <v>2061.4203837167383</v>
      </c>
      <c r="G4851">
        <v>915.26288209133861</v>
      </c>
      <c r="H4851">
        <v>2.7117522708945452</v>
      </c>
      <c r="I4851">
        <v>7.6719927781098454</v>
      </c>
      <c r="J4851">
        <v>1089.2407194064251</v>
      </c>
      <c r="K4851">
        <v>6147.6087992754228</v>
      </c>
      <c r="L4851">
        <v>950.99147685599871</v>
      </c>
      <c r="M4851">
        <v>3249.4344695586701</v>
      </c>
      <c r="N4851">
        <v>1082.1155014741676</v>
      </c>
      <c r="O4851">
        <v>2.3717290482077078</v>
      </c>
      <c r="P4851">
        <v>8.6818177089934085</v>
      </c>
    </row>
    <row r="4852" spans="1:16" x14ac:dyDescent="0.25">
      <c r="A4852">
        <v>17.636524260044098</v>
      </c>
      <c r="B4852">
        <v>4.9520736471543803</v>
      </c>
      <c r="C4852">
        <v>217.69741160919179</v>
      </c>
      <c r="D4852">
        <v>746.22503445274356</v>
      </c>
      <c r="E4852">
        <v>250.93266843714429</v>
      </c>
      <c r="F4852">
        <v>651.39617474372346</v>
      </c>
      <c r="G4852">
        <v>573.29353135968893</v>
      </c>
      <c r="H4852">
        <v>4.6161719967594639</v>
      </c>
      <c r="I4852">
        <v>4.6297163494340596</v>
      </c>
      <c r="J4852">
        <v>318.29394945568367</v>
      </c>
      <c r="K4852">
        <v>1228.6375212462167</v>
      </c>
      <c r="L4852">
        <v>367.12709550986085</v>
      </c>
      <c r="M4852">
        <v>1006.9733105224169</v>
      </c>
      <c r="N4852">
        <v>651.98571935536597</v>
      </c>
      <c r="O4852">
        <v>4.021384738506061</v>
      </c>
      <c r="P4852">
        <v>5.3057424114141778</v>
      </c>
    </row>
    <row r="4853" spans="1:16" x14ac:dyDescent="0.25">
      <c r="A4853">
        <v>30.082251965999603</v>
      </c>
      <c r="B4853">
        <v>1.1240508272798651</v>
      </c>
      <c r="C4853">
        <v>6777.5270029647199</v>
      </c>
      <c r="D4853">
        <v>59469.665901012588</v>
      </c>
      <c r="E4853">
        <v>432.34742298889023</v>
      </c>
      <c r="F4853">
        <v>7353.8955633753931</v>
      </c>
      <c r="G4853">
        <v>2536.3827552617367</v>
      </c>
      <c r="H4853">
        <v>0.28321443430964505</v>
      </c>
      <c r="I4853">
        <v>0.64058990888898204</v>
      </c>
      <c r="J4853">
        <v>7892.8248880262663</v>
      </c>
      <c r="K4853">
        <v>70795.183646332007</v>
      </c>
      <c r="L4853">
        <v>575.52790791262532</v>
      </c>
      <c r="M4853">
        <v>12171.938487677024</v>
      </c>
      <c r="N4853">
        <v>2723.3333501570405</v>
      </c>
      <c r="O4853">
        <v>0.26957997384483268</v>
      </c>
      <c r="P4853">
        <v>0.70120650113659411</v>
      </c>
    </row>
    <row r="4854" spans="1:16" x14ac:dyDescent="0.25">
      <c r="A4854">
        <v>69.898244678974152</v>
      </c>
      <c r="B4854">
        <v>8.989468489703679</v>
      </c>
      <c r="C4854">
        <v>160.48136159632088</v>
      </c>
      <c r="D4854">
        <v>503.89112406888506</v>
      </c>
      <c r="E4854">
        <v>350.89117358825581</v>
      </c>
      <c r="F4854">
        <v>875.79664413938531</v>
      </c>
      <c r="G4854">
        <v>522.41374449988177</v>
      </c>
      <c r="H4854">
        <v>9.3857104258767254</v>
      </c>
      <c r="I4854">
        <v>8.3749097753372883</v>
      </c>
      <c r="J4854">
        <v>232.57178072619371</v>
      </c>
      <c r="K4854">
        <v>813.84187220427737</v>
      </c>
      <c r="L4854">
        <v>510.00334231515103</v>
      </c>
      <c r="M4854">
        <v>1347.9228017340872</v>
      </c>
      <c r="N4854">
        <v>585.4562597053382</v>
      </c>
      <c r="O4854">
        <v>8.2128614434400191</v>
      </c>
      <c r="P4854">
        <v>8.6531573668717154</v>
      </c>
    </row>
    <row r="4855" spans="1:16" x14ac:dyDescent="0.25">
      <c r="A4855">
        <v>25.982169330120087</v>
      </c>
      <c r="B4855">
        <v>7.6843817828287113</v>
      </c>
      <c r="C4855">
        <v>110.40425225179335</v>
      </c>
      <c r="D4855">
        <v>313.64976277790981</v>
      </c>
      <c r="E4855">
        <v>216.49561693813456</v>
      </c>
      <c r="F4855">
        <v>514.59358576935722</v>
      </c>
      <c r="G4855">
        <v>473.16029781440409</v>
      </c>
      <c r="H4855">
        <v>9.1873812916938427</v>
      </c>
      <c r="I4855">
        <v>7.2121317680209236</v>
      </c>
      <c r="J4855">
        <v>158.06503946825626</v>
      </c>
      <c r="K4855">
        <v>492.73775345108572</v>
      </c>
      <c r="L4855">
        <v>312.70713273212772</v>
      </c>
      <c r="M4855">
        <v>787.89509913238942</v>
      </c>
      <c r="N4855">
        <v>520.49029188495126</v>
      </c>
      <c r="O4855">
        <v>8.1022310183500146</v>
      </c>
      <c r="P4855">
        <v>7.1175026955711784</v>
      </c>
    </row>
    <row r="4856" spans="1:16" x14ac:dyDescent="0.25">
      <c r="A4856">
        <v>19.897403299808502</v>
      </c>
      <c r="B4856">
        <v>9.834948009141641</v>
      </c>
      <c r="C4856">
        <v>55.926029169038685</v>
      </c>
      <c r="D4856">
        <v>136.58180910014281</v>
      </c>
      <c r="E4856">
        <v>147.23833749086671</v>
      </c>
      <c r="F4856">
        <v>321.49876139723222</v>
      </c>
      <c r="G4856">
        <v>412.73554605535071</v>
      </c>
      <c r="H4856">
        <v>14.831170541184186</v>
      </c>
      <c r="I4856">
        <v>7.9805593987693317</v>
      </c>
      <c r="J4856">
        <v>78.388350922739974</v>
      </c>
      <c r="K4856">
        <v>203.82890940703919</v>
      </c>
      <c r="L4856">
        <v>212.74370398466036</v>
      </c>
      <c r="M4856">
        <v>487.88894255433121</v>
      </c>
      <c r="N4856">
        <v>439.4309531696079</v>
      </c>
      <c r="O4856">
        <v>13.332258696970253</v>
      </c>
      <c r="P4856">
        <v>8.7884559249404894</v>
      </c>
    </row>
    <row r="4857" spans="1:16" x14ac:dyDescent="0.25">
      <c r="A4857">
        <v>52.073718011379242</v>
      </c>
      <c r="B4857">
        <v>6.451626031746482</v>
      </c>
      <c r="C4857">
        <v>270.52817860589846</v>
      </c>
      <c r="D4857">
        <v>989.53413300305101</v>
      </c>
      <c r="E4857">
        <v>393.42872982141057</v>
      </c>
      <c r="F4857">
        <v>1049.5608759181519</v>
      </c>
      <c r="G4857">
        <v>616.41764125889165</v>
      </c>
      <c r="H4857">
        <v>5.5403864623534416</v>
      </c>
      <c r="I4857">
        <v>6.3649163929450427</v>
      </c>
      <c r="J4857">
        <v>397.54859961604757</v>
      </c>
      <c r="K4857">
        <v>1646.628227934488</v>
      </c>
      <c r="L4857">
        <v>577.89630485064481</v>
      </c>
      <c r="M4857">
        <v>1627.7328483456972</v>
      </c>
      <c r="N4857">
        <v>707.94555766307485</v>
      </c>
      <c r="O4857">
        <v>4.8169734677691229</v>
      </c>
      <c r="P4857">
        <v>7.6798658731759826</v>
      </c>
    </row>
    <row r="4858" spans="1:16" x14ac:dyDescent="0.25">
      <c r="A4858">
        <v>84.6134312748909</v>
      </c>
      <c r="B4858">
        <v>4.9840734649350393</v>
      </c>
      <c r="C4858">
        <v>703.3045221158917</v>
      </c>
      <c r="D4858">
        <v>3454.1383354295144</v>
      </c>
      <c r="E4858">
        <v>688.2003211255967</v>
      </c>
      <c r="F4858">
        <v>2082.4600451512292</v>
      </c>
      <c r="G4858">
        <v>893.77376879525161</v>
      </c>
      <c r="H4858">
        <v>2.9613823652084159</v>
      </c>
      <c r="I4858">
        <v>7.9761339190799294</v>
      </c>
      <c r="J4858">
        <v>1032.1419032424569</v>
      </c>
      <c r="K4858">
        <v>5735.4349149699447</v>
      </c>
      <c r="L4858">
        <v>976.93493553474707</v>
      </c>
      <c r="M4858">
        <v>3279.4614852208751</v>
      </c>
      <c r="N4858">
        <v>1056.1318828944741</v>
      </c>
      <c r="O4858">
        <v>2.5874246891196147</v>
      </c>
      <c r="P4858">
        <v>9.2368945065207573</v>
      </c>
    </row>
    <row r="4859" spans="1:16" x14ac:dyDescent="0.25">
      <c r="A4859">
        <v>93.546778380870819</v>
      </c>
      <c r="B4859">
        <v>9.4532589570494867</v>
      </c>
      <c r="C4859">
        <v>177.95838515196223</v>
      </c>
      <c r="D4859">
        <v>575.33355436540046</v>
      </c>
      <c r="E4859">
        <v>403.2401600646225</v>
      </c>
      <c r="F4859">
        <v>1020.0532825978439</v>
      </c>
      <c r="G4859">
        <v>538.49034243796655</v>
      </c>
      <c r="H4859">
        <v>9.5002293968769234</v>
      </c>
      <c r="I4859">
        <v>8.7216953803255208</v>
      </c>
      <c r="J4859">
        <v>258.71793257065548</v>
      </c>
      <c r="K4859">
        <v>935.73606755046114</v>
      </c>
      <c r="L4859">
        <v>587.38537256267193</v>
      </c>
      <c r="M4859">
        <v>1572.2628878847584</v>
      </c>
      <c r="N4859">
        <v>606.53647014882779</v>
      </c>
      <c r="O4859">
        <v>8.2988144430282436</v>
      </c>
      <c r="P4859">
        <v>9.3876022146060034</v>
      </c>
    </row>
    <row r="4860" spans="1:16" x14ac:dyDescent="0.25">
      <c r="A4860">
        <v>44.130251944065094</v>
      </c>
      <c r="B4860">
        <v>3.7497717191039044</v>
      </c>
      <c r="C4860">
        <v>818.8396748438023</v>
      </c>
      <c r="D4860">
        <v>4212.6211457908876</v>
      </c>
      <c r="E4860">
        <v>587.8427910734365</v>
      </c>
      <c r="F4860">
        <v>1828.818286482614</v>
      </c>
      <c r="G4860">
        <v>954.24994255247907</v>
      </c>
      <c r="H4860">
        <v>2.0998940775787815</v>
      </c>
      <c r="I4860">
        <v>6.4339655918856637</v>
      </c>
      <c r="J4860">
        <v>1195.4307464405335</v>
      </c>
      <c r="K4860">
        <v>6928.0937396843256</v>
      </c>
      <c r="L4860">
        <v>816.44960896494331</v>
      </c>
      <c r="M4860">
        <v>2887.6344182352295</v>
      </c>
      <c r="N4860">
        <v>1128.8587132421308</v>
      </c>
      <c r="O4860">
        <v>1.8401980233486781</v>
      </c>
      <c r="P4860">
        <v>6.9268521420973093</v>
      </c>
    </row>
    <row r="4861" spans="1:16" x14ac:dyDescent="0.25">
      <c r="A4861">
        <v>64.531660497188568</v>
      </c>
      <c r="B4861">
        <v>1.5712707317912618</v>
      </c>
      <c r="C4861">
        <v>5947.6687272486133</v>
      </c>
      <c r="D4861">
        <v>50856.573848675325</v>
      </c>
      <c r="E4861">
        <v>549.52677749111399</v>
      </c>
      <c r="F4861">
        <v>8385.2804282919114</v>
      </c>
      <c r="G4861">
        <v>2385.102948141076</v>
      </c>
      <c r="H4861">
        <v>0.41463675618653423</v>
      </c>
      <c r="I4861">
        <v>0.89292527485435924</v>
      </c>
      <c r="J4861">
        <v>7038.2010045622965</v>
      </c>
      <c r="K4861">
        <v>61571.257055805538</v>
      </c>
      <c r="L4861">
        <v>709.08323966215016</v>
      </c>
      <c r="M4861">
        <v>13826.522064475257</v>
      </c>
      <c r="N4861">
        <v>2579.3491957990796</v>
      </c>
      <c r="O4861">
        <v>0.39279729555483034</v>
      </c>
      <c r="P4861">
        <v>0.92780623112649552</v>
      </c>
    </row>
    <row r="4862" spans="1:16" x14ac:dyDescent="0.25">
      <c r="A4862">
        <v>28.995655834674835</v>
      </c>
      <c r="B4862">
        <v>9.5316306599714036</v>
      </c>
      <c r="C4862">
        <v>76.201704946710066</v>
      </c>
      <c r="D4862">
        <v>198.21460236511621</v>
      </c>
      <c r="E4862">
        <v>191.86183142098071</v>
      </c>
      <c r="F4862">
        <v>434.922073508045</v>
      </c>
      <c r="G4862">
        <v>436.18840724782422</v>
      </c>
      <c r="H4862">
        <v>12.968518350834866</v>
      </c>
      <c r="I4862">
        <v>8.4011167016303574</v>
      </c>
      <c r="J4862">
        <v>107.79829418187853</v>
      </c>
      <c r="K4862">
        <v>302.60518149491759</v>
      </c>
      <c r="L4862">
        <v>276.62260288140669</v>
      </c>
      <c r="M4862">
        <v>662.62743724304607</v>
      </c>
      <c r="N4862">
        <v>471.17452850223179</v>
      </c>
      <c r="O4862">
        <v>11.549276568318142</v>
      </c>
      <c r="P4862">
        <v>8.9383247302183673</v>
      </c>
    </row>
    <row r="4863" spans="1:16" x14ac:dyDescent="0.25">
      <c r="A4863">
        <v>63.333479106426239</v>
      </c>
      <c r="B4863">
        <v>9.8260119321407959</v>
      </c>
      <c r="C4863">
        <v>123.14094294713729</v>
      </c>
      <c r="D4863">
        <v>359.8345225211196</v>
      </c>
      <c r="E4863">
        <v>304.78858493059806</v>
      </c>
      <c r="F4863">
        <v>734.85180423286135</v>
      </c>
      <c r="G4863">
        <v>486.18637092726954</v>
      </c>
      <c r="H4863">
        <v>11.297563212113383</v>
      </c>
      <c r="I4863">
        <v>9.2885065058216263</v>
      </c>
      <c r="J4863">
        <v>176.93676297856038</v>
      </c>
      <c r="K4863">
        <v>570.03830034855355</v>
      </c>
      <c r="L4863">
        <v>440.87146755588628</v>
      </c>
      <c r="M4863">
        <v>1126.8166003304584</v>
      </c>
      <c r="N4863">
        <v>537.73570436920409</v>
      </c>
      <c r="O4863">
        <v>9.9381467111017656</v>
      </c>
      <c r="P4863">
        <v>9.0585787350541942</v>
      </c>
    </row>
    <row r="4864" spans="1:16" x14ac:dyDescent="0.25">
      <c r="A4864">
        <v>45.330675661563873</v>
      </c>
      <c r="B4864">
        <v>4.4691549050733981</v>
      </c>
      <c r="C4864">
        <v>561.90324721640945</v>
      </c>
      <c r="D4864">
        <v>2575.0533595393822</v>
      </c>
      <c r="E4864">
        <v>509.74655312442513</v>
      </c>
      <c r="F4864">
        <v>1490.95467308258</v>
      </c>
      <c r="G4864">
        <v>813.65349269978037</v>
      </c>
      <c r="H4864">
        <v>2.8975236617765407</v>
      </c>
      <c r="I4864">
        <v>6.2887805607133958</v>
      </c>
      <c r="J4864">
        <v>828.61854527082676</v>
      </c>
      <c r="K4864">
        <v>4314.9141672990654</v>
      </c>
      <c r="L4864">
        <v>739.07932926222168</v>
      </c>
      <c r="M4864">
        <v>2339.0951035335829</v>
      </c>
      <c r="N4864">
        <v>957.91204226786033</v>
      </c>
      <c r="O4864">
        <v>2.5233529798432812</v>
      </c>
      <c r="P4864">
        <v>7.8563504395484207</v>
      </c>
    </row>
    <row r="4865" spans="1:16" x14ac:dyDescent="0.25">
      <c r="A4865">
        <v>58.416528642177582</v>
      </c>
      <c r="B4865">
        <v>3.3988593301234213</v>
      </c>
      <c r="C4865">
        <v>1251.2862144412345</v>
      </c>
      <c r="D4865">
        <v>7300.3188422614667</v>
      </c>
      <c r="E4865">
        <v>737.10333058329127</v>
      </c>
      <c r="F4865">
        <v>2583.3179638165893</v>
      </c>
      <c r="G4865">
        <v>1152.5208773009979</v>
      </c>
      <c r="H4865">
        <v>1.6138244905286965</v>
      </c>
      <c r="I4865">
        <v>6.3107979434755261</v>
      </c>
      <c r="J4865">
        <v>1783.9016963957106</v>
      </c>
      <c r="K4865">
        <v>11516.947194108445</v>
      </c>
      <c r="L4865">
        <v>845.51119279288639</v>
      </c>
      <c r="M4865">
        <v>4110.5895629032248</v>
      </c>
      <c r="N4865">
        <v>1358.5269845120756</v>
      </c>
      <c r="O4865">
        <v>1.4305648736957846</v>
      </c>
      <c r="P4865">
        <v>4.2674904930877569</v>
      </c>
    </row>
    <row r="4866" spans="1:16" x14ac:dyDescent="0.25">
      <c r="A4866">
        <v>19.688961327075958</v>
      </c>
      <c r="B4866">
        <v>3.2298695996987314</v>
      </c>
      <c r="C4866">
        <v>624.91112153519407</v>
      </c>
      <c r="D4866">
        <v>2959.5003883427676</v>
      </c>
      <c r="E4866">
        <v>403.43271347073153</v>
      </c>
      <c r="F4866">
        <v>1198.1944810195937</v>
      </c>
      <c r="G4866">
        <v>850.28798881555781</v>
      </c>
      <c r="H4866">
        <v>2.0093608815003723</v>
      </c>
      <c r="I4866">
        <v>4.8428306831480805</v>
      </c>
      <c r="J4866">
        <v>919.80752362386534</v>
      </c>
      <c r="K4866">
        <v>4941.384689516768</v>
      </c>
      <c r="L4866">
        <v>579.95625172856467</v>
      </c>
      <c r="M4866">
        <v>1883.1352844773105</v>
      </c>
      <c r="N4866">
        <v>1003.0814662283558</v>
      </c>
      <c r="O4866">
        <v>1.7523059596257906</v>
      </c>
      <c r="P4866">
        <v>5.8552280570095192</v>
      </c>
    </row>
    <row r="4867" spans="1:16" x14ac:dyDescent="0.25">
      <c r="A4867">
        <v>94.138658225536346</v>
      </c>
      <c r="B4867">
        <v>5.8273465315732764</v>
      </c>
      <c r="C4867">
        <v>534.74215647211736</v>
      </c>
      <c r="D4867">
        <v>2413.230819235243</v>
      </c>
      <c r="E4867">
        <v>637.01605259422945</v>
      </c>
      <c r="F4867">
        <v>1850.6131466929935</v>
      </c>
      <c r="G4867">
        <v>797.34232725772335</v>
      </c>
      <c r="H4867">
        <v>3.8514151452213605</v>
      </c>
      <c r="I4867">
        <v>7.9560793169941437</v>
      </c>
      <c r="J4867">
        <v>789.0648268989454</v>
      </c>
      <c r="K4867">
        <v>4048.7310067848875</v>
      </c>
      <c r="L4867">
        <v>926.55607397852953</v>
      </c>
      <c r="M4867">
        <v>2900.973999779947</v>
      </c>
      <c r="N4867">
        <v>937.66397723686339</v>
      </c>
      <c r="O4867">
        <v>3.3522433102281188</v>
      </c>
      <c r="P4867">
        <v>10.065278405319043</v>
      </c>
    </row>
    <row r="4868" spans="1:16" x14ac:dyDescent="0.25">
      <c r="A4868">
        <v>66.66615492105484</v>
      </c>
      <c r="B4868">
        <v>4.2871322115632635</v>
      </c>
      <c r="C4868">
        <v>825.46497450434481</v>
      </c>
      <c r="D4868">
        <v>4257.0971452444965</v>
      </c>
      <c r="E4868">
        <v>676.55539879117259</v>
      </c>
      <c r="F4868">
        <v>2108.2208581290693</v>
      </c>
      <c r="G4868">
        <v>957.60163689275328</v>
      </c>
      <c r="H4868">
        <v>2.3932961746350667</v>
      </c>
      <c r="I4868">
        <v>7.3793209267406548</v>
      </c>
      <c r="J4868">
        <v>1204.7133087413276</v>
      </c>
      <c r="K4868">
        <v>6997.1331979792003</v>
      </c>
      <c r="L4868">
        <v>938.39116790110575</v>
      </c>
      <c r="M4868">
        <v>3329.2718163577224</v>
      </c>
      <c r="N4868">
        <v>1132.8530656319974</v>
      </c>
      <c r="O4868">
        <v>2.0976816751253331</v>
      </c>
      <c r="P4868">
        <v>7.9041963083007314</v>
      </c>
    </row>
    <row r="4869" spans="1:16" x14ac:dyDescent="0.25">
      <c r="A4869">
        <v>26.235646665096283</v>
      </c>
      <c r="B4869">
        <v>9.3315914438322931</v>
      </c>
      <c r="C4869">
        <v>74.358811085028421</v>
      </c>
      <c r="D4869">
        <v>192.38615574771728</v>
      </c>
      <c r="E4869">
        <v>183.59338778552697</v>
      </c>
      <c r="F4869">
        <v>414.91188021268533</v>
      </c>
      <c r="G4869">
        <v>434.10621801588576</v>
      </c>
      <c r="H4869">
        <v>12.80245639013242</v>
      </c>
      <c r="I4869">
        <v>8.1776841814874484</v>
      </c>
      <c r="J4869">
        <v>105.11126284848321</v>
      </c>
      <c r="K4869">
        <v>293.16234951524456</v>
      </c>
      <c r="L4869">
        <v>264.7157075511642</v>
      </c>
      <c r="M4869">
        <v>631.93941390948316</v>
      </c>
      <c r="N4869">
        <v>468.37498627368149</v>
      </c>
      <c r="O4869">
        <v>11.409438528919138</v>
      </c>
      <c r="P4869">
        <v>8.7279110775247606</v>
      </c>
    </row>
    <row r="4870" spans="1:16" x14ac:dyDescent="0.25">
      <c r="A4870">
        <v>88.259265720844269</v>
      </c>
      <c r="B4870">
        <v>0.79695130447590967</v>
      </c>
      <c r="C4870">
        <v>17374.51650201271</v>
      </c>
      <c r="D4870">
        <v>184052.28281321272</v>
      </c>
      <c r="E4870">
        <v>1178.8866850505235</v>
      </c>
      <c r="F4870">
        <v>33306.130232174408</v>
      </c>
      <c r="G4870">
        <v>3993.6849799739471</v>
      </c>
      <c r="H4870">
        <v>0.14736746482822849</v>
      </c>
      <c r="I4870">
        <v>0.87150931186572378</v>
      </c>
      <c r="J4870">
        <v>19886.485176174265</v>
      </c>
      <c r="K4870">
        <v>220035.13025138635</v>
      </c>
      <c r="L4870">
        <v>1984.6759924876874</v>
      </c>
      <c r="M4870">
        <v>57044.781333826097</v>
      </c>
      <c r="N4870">
        <v>4282.9335780741085</v>
      </c>
      <c r="O4870">
        <v>0.14174681532164757</v>
      </c>
      <c r="P4870">
        <v>1.1491208661281678</v>
      </c>
    </row>
    <row r="4871" spans="1:16" x14ac:dyDescent="0.25">
      <c r="A4871">
        <v>74.055577456951141</v>
      </c>
      <c r="B4871">
        <v>5.9547774222735219</v>
      </c>
      <c r="C4871">
        <v>424.12963750982675</v>
      </c>
      <c r="D4871">
        <v>1781.1972129664</v>
      </c>
      <c r="E4871">
        <v>533.47499869304022</v>
      </c>
      <c r="F4871">
        <v>1504.2046922489612</v>
      </c>
      <c r="G4871">
        <v>727.14136656626556</v>
      </c>
      <c r="H4871">
        <v>4.3047834496396478</v>
      </c>
      <c r="I4871">
        <v>7.1023281858773109</v>
      </c>
      <c r="J4871">
        <v>626.52624036511577</v>
      </c>
      <c r="K4871">
        <v>2994.9688619804861</v>
      </c>
      <c r="L4871">
        <v>783.22235289051252</v>
      </c>
      <c r="M4871">
        <v>2349.1237520203858</v>
      </c>
      <c r="N4871">
        <v>849.59858683260427</v>
      </c>
      <c r="O4871">
        <v>3.7405342616141168</v>
      </c>
      <c r="P4871">
        <v>9.2294966090627319</v>
      </c>
    </row>
    <row r="4872" spans="1:16" x14ac:dyDescent="0.25">
      <c r="A4872">
        <v>90.976045191287994</v>
      </c>
      <c r="B4872">
        <v>3.3946067078030859</v>
      </c>
      <c r="C4872">
        <v>1721.1128854695185</v>
      </c>
      <c r="D4872">
        <v>10983.279226100445</v>
      </c>
      <c r="E4872">
        <v>842.33574986626866</v>
      </c>
      <c r="F4872">
        <v>3660.1249112669243</v>
      </c>
      <c r="G4872">
        <v>1334.1046272401193</v>
      </c>
      <c r="H4872">
        <v>1.4245934531180857</v>
      </c>
      <c r="I4872">
        <v>4.9651702356363794</v>
      </c>
      <c r="J4872">
        <v>2387.9563080555849</v>
      </c>
      <c r="K4872">
        <v>16565.673412728258</v>
      </c>
      <c r="L4872">
        <v>865.9367532217899</v>
      </c>
      <c r="M4872">
        <v>5860.3858998023325</v>
      </c>
      <c r="N4872">
        <v>1557.4013190879093</v>
      </c>
      <c r="O4872">
        <v>1.2773864103887098</v>
      </c>
      <c r="P4872">
        <v>3.0579779234669737</v>
      </c>
    </row>
    <row r="4873" spans="1:16" x14ac:dyDescent="0.25">
      <c r="A4873">
        <v>11.543213784694672</v>
      </c>
      <c r="B4873">
        <v>2.0159124627066896</v>
      </c>
      <c r="C4873">
        <v>1202.8054955888965</v>
      </c>
      <c r="D4873">
        <v>6937.6373607837777</v>
      </c>
      <c r="E4873">
        <v>425.42906687617045</v>
      </c>
      <c r="F4873">
        <v>1468.7923388211746</v>
      </c>
      <c r="G4873">
        <v>1132.0568667407852</v>
      </c>
      <c r="H4873">
        <v>0.97199249742796656</v>
      </c>
      <c r="I4873">
        <v>3.7503690448952733</v>
      </c>
      <c r="J4873">
        <v>1719.6035568027394</v>
      </c>
      <c r="K4873">
        <v>10997.302499337393</v>
      </c>
      <c r="L4873">
        <v>501.06806156875876</v>
      </c>
      <c r="M4873">
        <v>2335.4099214145422</v>
      </c>
      <c r="N4873">
        <v>1335.4421562851246</v>
      </c>
      <c r="O4873">
        <v>0.86053203904996101</v>
      </c>
      <c r="P4873">
        <v>2.6444684488139449</v>
      </c>
    </row>
    <row r="4874" spans="1:16" x14ac:dyDescent="0.25">
      <c r="A4874">
        <v>32.694361984729767</v>
      </c>
      <c r="B4874">
        <v>8.1601832652605033</v>
      </c>
      <c r="C4874">
        <v>114.35029898662728</v>
      </c>
      <c r="D4874">
        <v>327.78591046414527</v>
      </c>
      <c r="E4874">
        <v>237.15272778145879</v>
      </c>
      <c r="F4874">
        <v>566.27834087837675</v>
      </c>
      <c r="G4874">
        <v>477.2358725080237</v>
      </c>
      <c r="H4874">
        <v>9.6347954688442403</v>
      </c>
      <c r="I4874">
        <v>7.6816512579430167</v>
      </c>
      <c r="J4874">
        <v>163.90457517233733</v>
      </c>
      <c r="K4874">
        <v>516.33917366153332</v>
      </c>
      <c r="L4874">
        <v>342.68879099101173</v>
      </c>
      <c r="M4874">
        <v>867.44513270060077</v>
      </c>
      <c r="N4874">
        <v>525.89177302770179</v>
      </c>
      <c r="O4874">
        <v>8.4897586047515041</v>
      </c>
      <c r="P4874">
        <v>7.535570512462459</v>
      </c>
    </row>
    <row r="4875" spans="1:16" x14ac:dyDescent="0.25">
      <c r="A4875">
        <v>65.974373519420624</v>
      </c>
      <c r="B4875">
        <v>6.3390253230272844</v>
      </c>
      <c r="C4875">
        <v>336.82477864507086</v>
      </c>
      <c r="D4875">
        <v>1317.2771607362947</v>
      </c>
      <c r="E4875">
        <v>466.11334930347869</v>
      </c>
      <c r="F4875">
        <v>1277.5016555805621</v>
      </c>
      <c r="G4875">
        <v>666.50104435528351</v>
      </c>
      <c r="H4875">
        <v>5.0071618360525667</v>
      </c>
      <c r="I4875">
        <v>6.7718270996143204</v>
      </c>
      <c r="J4875">
        <v>496.75135789238595</v>
      </c>
      <c r="K4875">
        <v>2207.9837577692474</v>
      </c>
      <c r="L4875">
        <v>685.92958230123315</v>
      </c>
      <c r="M4875">
        <v>1987.8764930846255</v>
      </c>
      <c r="N4875">
        <v>772.40444195764655</v>
      </c>
      <c r="O4875">
        <v>4.349462174582003</v>
      </c>
      <c r="P4875">
        <v>8.5741864412652085</v>
      </c>
    </row>
    <row r="4876" spans="1:16" x14ac:dyDescent="0.25">
      <c r="A4876">
        <v>90.271576941013336</v>
      </c>
      <c r="B4876">
        <v>5.1114293294195283</v>
      </c>
      <c r="C4876">
        <v>697.52125882767314</v>
      </c>
      <c r="D4876">
        <v>3417.0666652366103</v>
      </c>
      <c r="E4876">
        <v>700.88434625921116</v>
      </c>
      <c r="F4876">
        <v>2117.9294935093067</v>
      </c>
      <c r="G4876">
        <v>890.63832990678316</v>
      </c>
      <c r="H4876">
        <v>3.046827585329166</v>
      </c>
      <c r="I4876">
        <v>8.1449910951480149</v>
      </c>
      <c r="J4876">
        <v>1023.8973854359133</v>
      </c>
      <c r="K4876">
        <v>5676.3800677019963</v>
      </c>
      <c r="L4876">
        <v>995.93258187233459</v>
      </c>
      <c r="M4876">
        <v>3334.8471978440834</v>
      </c>
      <c r="N4876">
        <v>1052.3277367339126</v>
      </c>
      <c r="O4876">
        <v>2.6616962543115021</v>
      </c>
      <c r="P4876">
        <v>9.4630371619894262</v>
      </c>
    </row>
    <row r="4877" spans="1:16" x14ac:dyDescent="0.25">
      <c r="A4877">
        <v>59.440304219722748</v>
      </c>
      <c r="B4877">
        <v>1.7946396907478661</v>
      </c>
      <c r="C4877">
        <v>4518.7625734572375</v>
      </c>
      <c r="D4877">
        <v>36501.848689383463</v>
      </c>
      <c r="E4877">
        <v>538.86017370698744</v>
      </c>
      <c r="F4877">
        <v>6416.7542522768354</v>
      </c>
      <c r="G4877">
        <v>2096.1959031955353</v>
      </c>
      <c r="H4877">
        <v>0.52305599938267877</v>
      </c>
      <c r="I4877">
        <v>1.0759242605401635</v>
      </c>
      <c r="J4877">
        <v>5550.6524348307421</v>
      </c>
      <c r="K4877">
        <v>46191.656666743766</v>
      </c>
      <c r="L4877">
        <v>653.7582653007513</v>
      </c>
      <c r="M4877">
        <v>10502.144273276712</v>
      </c>
      <c r="N4877">
        <v>2307.9659944304371</v>
      </c>
      <c r="O4877">
        <v>0.48978122843462935</v>
      </c>
      <c r="P4877">
        <v>1.0027435810365755</v>
      </c>
    </row>
    <row r="4878" spans="1:16" x14ac:dyDescent="0.25">
      <c r="A4878">
        <v>60.903918087482452</v>
      </c>
      <c r="B4878">
        <v>8.1522577686506708</v>
      </c>
      <c r="C4878">
        <v>179.94540414728493</v>
      </c>
      <c r="D4878">
        <v>583.60626693437064</v>
      </c>
      <c r="E4878">
        <v>351.0676422444439</v>
      </c>
      <c r="F4878">
        <v>889.35171964769302</v>
      </c>
      <c r="G4878">
        <v>540.28633506301446</v>
      </c>
      <c r="H4878">
        <v>8.1591003928040813</v>
      </c>
      <c r="I4878">
        <v>7.5179613167440982</v>
      </c>
      <c r="J4878">
        <v>261.69343716083381</v>
      </c>
      <c r="K4878">
        <v>949.87891781302528</v>
      </c>
      <c r="L4878">
        <v>511.51148631603917</v>
      </c>
      <c r="M4878">
        <v>1371.0241316910196</v>
      </c>
      <c r="N4878">
        <v>608.88802385174461</v>
      </c>
      <c r="O4878">
        <v>7.1260604013950335</v>
      </c>
      <c r="P4878">
        <v>8.1254433538308284</v>
      </c>
    </row>
    <row r="4879" spans="1:16" x14ac:dyDescent="0.25">
      <c r="A4879">
        <v>60.082058131694794</v>
      </c>
      <c r="B4879">
        <v>5.0477786794375588</v>
      </c>
      <c r="C4879">
        <v>527.39758646472114</v>
      </c>
      <c r="D4879">
        <v>2369.8966972682756</v>
      </c>
      <c r="E4879">
        <v>545.28797117140118</v>
      </c>
      <c r="F4879">
        <v>1581.1872061641784</v>
      </c>
      <c r="G4879">
        <v>792.87401584325607</v>
      </c>
      <c r="H4879">
        <v>3.3541210996890984</v>
      </c>
      <c r="I4879">
        <v>6.8339188002314195</v>
      </c>
      <c r="J4879">
        <v>778.34426513484061</v>
      </c>
      <c r="K4879">
        <v>3977.1986865758577</v>
      </c>
      <c r="L4879">
        <v>793.77510056879396</v>
      </c>
      <c r="M4879">
        <v>2478.0654444186398</v>
      </c>
      <c r="N4879">
        <v>932.10274574457537</v>
      </c>
      <c r="O4879">
        <v>2.9189934906754944</v>
      </c>
      <c r="P4879">
        <v>8.6728750893183157</v>
      </c>
    </row>
    <row r="4880" spans="1:16" x14ac:dyDescent="0.25">
      <c r="A4880">
        <v>75.235855638980865</v>
      </c>
      <c r="B4880">
        <v>1.5826372034782534</v>
      </c>
      <c r="C4880">
        <v>6390.9987914164849</v>
      </c>
      <c r="D4880">
        <v>55434.541609328742</v>
      </c>
      <c r="E4880">
        <v>582.08651664768081</v>
      </c>
      <c r="F4880">
        <v>9436.9313843045202</v>
      </c>
      <c r="G4880">
        <v>2467.1770020841432</v>
      </c>
      <c r="H4880">
        <v>0.40710357646341921</v>
      </c>
      <c r="I4880">
        <v>0.89865656293185459</v>
      </c>
      <c r="J4880">
        <v>7494.9528659002372</v>
      </c>
      <c r="K4880">
        <v>66466.534375348667</v>
      </c>
      <c r="L4880">
        <v>763.98058652881843</v>
      </c>
      <c r="M4880">
        <v>15592.763341467473</v>
      </c>
      <c r="N4880">
        <v>2657.1989858370753</v>
      </c>
      <c r="O4880">
        <v>0.38670423009993143</v>
      </c>
      <c r="P4880">
        <v>0.96113711708232252</v>
      </c>
    </row>
    <row r="4881" spans="1:16" x14ac:dyDescent="0.25">
      <c r="A4881">
        <v>68.074867188930511</v>
      </c>
      <c r="B4881">
        <v>4.723995088017837</v>
      </c>
      <c r="C4881">
        <v>673.88464997251754</v>
      </c>
      <c r="D4881">
        <v>3266.4937851665436</v>
      </c>
      <c r="E4881">
        <v>629.14238136809911</v>
      </c>
      <c r="F4881">
        <v>1890.4962569845559</v>
      </c>
      <c r="G4881">
        <v>877.70698440956141</v>
      </c>
      <c r="H4881">
        <v>2.8539094590425456</v>
      </c>
      <c r="I4881">
        <v>7.3906895938582249</v>
      </c>
      <c r="J4881">
        <v>990.13082703605664</v>
      </c>
      <c r="K4881">
        <v>5435.764798016532</v>
      </c>
      <c r="L4881">
        <v>897.54289539170918</v>
      </c>
      <c r="M4881">
        <v>2974.984381504838</v>
      </c>
      <c r="N4881">
        <v>1036.6039199650359</v>
      </c>
      <c r="O4881">
        <v>2.4917121630958619</v>
      </c>
      <c r="P4881">
        <v>8.6999876345138141</v>
      </c>
    </row>
    <row r="4882" spans="1:16" x14ac:dyDescent="0.25">
      <c r="A4882">
        <v>48.219476997852325</v>
      </c>
      <c r="B4882">
        <v>3.4225369217594195</v>
      </c>
      <c r="C4882">
        <v>1071.3644505119789</v>
      </c>
      <c r="D4882">
        <v>5973.6946708303567</v>
      </c>
      <c r="E4882">
        <v>663.94840812124039</v>
      </c>
      <c r="F4882">
        <v>2205.9409396517985</v>
      </c>
      <c r="G4882">
        <v>1074.5622494155075</v>
      </c>
      <c r="H4882">
        <v>1.7261771854632593</v>
      </c>
      <c r="I4882">
        <v>6.3287519538468038</v>
      </c>
      <c r="J4882">
        <v>1543.2283382506023</v>
      </c>
      <c r="K4882">
        <v>9592.8171230418884</v>
      </c>
      <c r="L4882">
        <v>850.8061693110775</v>
      </c>
      <c r="M4882">
        <v>3499.9564970105398</v>
      </c>
      <c r="N4882">
        <v>1269.8265285880684</v>
      </c>
      <c r="O4882">
        <v>1.522939309617837</v>
      </c>
      <c r="P4882">
        <v>5.1098958456564256</v>
      </c>
    </row>
    <row r="4883" spans="1:16" x14ac:dyDescent="0.25">
      <c r="A4883">
        <v>23.362518012523651</v>
      </c>
      <c r="B4883">
        <v>6.8536142222439382</v>
      </c>
      <c r="C4883">
        <v>130.74486367358611</v>
      </c>
      <c r="D4883">
        <v>388.15648795948465</v>
      </c>
      <c r="E4883">
        <v>224.02315544586745</v>
      </c>
      <c r="F4883">
        <v>544.37344190516842</v>
      </c>
      <c r="G4883">
        <v>493.79107391314511</v>
      </c>
      <c r="H4883">
        <v>7.7114539795644985</v>
      </c>
      <c r="I4883">
        <v>6.4856222099487448</v>
      </c>
      <c r="J4883">
        <v>188.23304663537454</v>
      </c>
      <c r="K4883">
        <v>617.68848140866578</v>
      </c>
      <c r="L4883">
        <v>324.35059543714203</v>
      </c>
      <c r="M4883">
        <v>835.43018042012773</v>
      </c>
      <c r="N4883">
        <v>547.78048689628292</v>
      </c>
      <c r="O4883">
        <v>6.7747366159646747</v>
      </c>
      <c r="P4883">
        <v>6.3408829967554396</v>
      </c>
    </row>
    <row r="4884" spans="1:16" x14ac:dyDescent="0.25">
      <c r="A4884">
        <v>45.723861753940582</v>
      </c>
      <c r="B4884">
        <v>7.153897556719448</v>
      </c>
      <c r="C4884">
        <v>194.53889801872094</v>
      </c>
      <c r="D4884">
        <v>645.26575027903391</v>
      </c>
      <c r="E4884">
        <v>329.32391548995713</v>
      </c>
      <c r="F4884">
        <v>842.69490038256617</v>
      </c>
      <c r="G4884">
        <v>553.28975597062185</v>
      </c>
      <c r="H4884">
        <v>6.9552417867883554</v>
      </c>
      <c r="I4884">
        <v>6.602439294178768</v>
      </c>
      <c r="J4884">
        <v>283.56031103088588</v>
      </c>
      <c r="K4884">
        <v>1055.4312460327337</v>
      </c>
      <c r="L4884">
        <v>480.65188748522706</v>
      </c>
      <c r="M4884">
        <v>1300.5606926178023</v>
      </c>
      <c r="N4884">
        <v>625.89372435614632</v>
      </c>
      <c r="O4884">
        <v>6.0677063338731942</v>
      </c>
      <c r="P4884">
        <v>7.328970857086337</v>
      </c>
    </row>
    <row r="4885" spans="1:16" x14ac:dyDescent="0.25">
      <c r="A4885">
        <v>36.141726911067963</v>
      </c>
      <c r="B4885">
        <v>6.4132080622361745</v>
      </c>
      <c r="C4885">
        <v>208.44060837799671</v>
      </c>
      <c r="D4885">
        <v>705.42657972717416</v>
      </c>
      <c r="E4885">
        <v>313.14767858052664</v>
      </c>
      <c r="F4885">
        <v>808.41482186812152</v>
      </c>
      <c r="G4885">
        <v>565.38624816037509</v>
      </c>
      <c r="H4885">
        <v>6.0763777616844674</v>
      </c>
      <c r="I4885">
        <v>5.9568515877534889</v>
      </c>
      <c r="J4885">
        <v>304.40710098075709</v>
      </c>
      <c r="K4885">
        <v>1158.6018089261408</v>
      </c>
      <c r="L4885">
        <v>457.72870785891547</v>
      </c>
      <c r="M4885">
        <v>1248.9086908691352</v>
      </c>
      <c r="N4885">
        <v>641.68178591558114</v>
      </c>
      <c r="O4885">
        <v>5.2961933037500373</v>
      </c>
      <c r="P4885">
        <v>6.7482778440157869</v>
      </c>
    </row>
    <row r="4886" spans="1:16" x14ac:dyDescent="0.25">
      <c r="A4886">
        <v>81.894456684589386</v>
      </c>
      <c r="B4886">
        <v>2.1332909772565127</v>
      </c>
      <c r="C4886">
        <v>4012.4567458575521</v>
      </c>
      <c r="D4886">
        <v>31583.559401625611</v>
      </c>
      <c r="E4886">
        <v>609.94423325968637</v>
      </c>
      <c r="F4886">
        <v>6479.6452014634087</v>
      </c>
      <c r="G4886">
        <v>1982.3986308690437</v>
      </c>
      <c r="H4886">
        <v>0.6495544141069689</v>
      </c>
      <c r="I4886">
        <v>1.3421939323769705</v>
      </c>
      <c r="J4886">
        <v>5011.9395238418356</v>
      </c>
      <c r="K4886">
        <v>40839.076217072703</v>
      </c>
      <c r="L4886">
        <v>721.83845896978141</v>
      </c>
      <c r="M4886">
        <v>10573.070358626566</v>
      </c>
      <c r="N4886">
        <v>2200.9442263990213</v>
      </c>
      <c r="O4886">
        <v>0.60493452149860005</v>
      </c>
      <c r="P4886">
        <v>1.1956330644281341</v>
      </c>
    </row>
    <row r="4887" spans="1:16" x14ac:dyDescent="0.25">
      <c r="A4887">
        <v>48.096514880657196</v>
      </c>
      <c r="B4887">
        <v>8.9302352923645376</v>
      </c>
      <c r="C4887">
        <v>124.16475173066577</v>
      </c>
      <c r="D4887">
        <v>363.61595798790154</v>
      </c>
      <c r="E4887">
        <v>279.01993871428209</v>
      </c>
      <c r="F4887">
        <v>673.45151742175892</v>
      </c>
      <c r="G4887">
        <v>487.21756693042295</v>
      </c>
      <c r="H4887">
        <v>10.237072791780335</v>
      </c>
      <c r="I4887">
        <v>8.4440589004352073</v>
      </c>
      <c r="J4887">
        <v>178.45651995414667</v>
      </c>
      <c r="K4887">
        <v>576.39039434844335</v>
      </c>
      <c r="L4887">
        <v>403.64758102370376</v>
      </c>
      <c r="M4887">
        <v>1032.7837095435468</v>
      </c>
      <c r="N4887">
        <v>539.09872246787336</v>
      </c>
      <c r="O4887">
        <v>9.0036147010649614</v>
      </c>
      <c r="P4887">
        <v>8.2346723541673938</v>
      </c>
    </row>
    <row r="4888" spans="1:16" x14ac:dyDescent="0.25">
      <c r="A4888">
        <v>40.262450754642487</v>
      </c>
      <c r="B4888">
        <v>5.924381574044852</v>
      </c>
      <c r="C4888">
        <v>270.22745974513225</v>
      </c>
      <c r="D4888">
        <v>988.10172520937135</v>
      </c>
      <c r="E4888">
        <v>360.93424165548936</v>
      </c>
      <c r="F4888">
        <v>962.7413742111039</v>
      </c>
      <c r="G4888">
        <v>616.18097432096408</v>
      </c>
      <c r="H4888">
        <v>5.0897592019945517</v>
      </c>
      <c r="I4888">
        <v>5.8427395538826472</v>
      </c>
      <c r="J4888">
        <v>397.09775438783407</v>
      </c>
      <c r="K4888">
        <v>1644.1685175403441</v>
      </c>
      <c r="L4888">
        <v>530.1574590441038</v>
      </c>
      <c r="M4888">
        <v>1493.0620556679435</v>
      </c>
      <c r="N4888">
        <v>707.63956326546395</v>
      </c>
      <c r="O4888">
        <v>4.4252178914777671</v>
      </c>
      <c r="P4888">
        <v>7.0480020915718153</v>
      </c>
    </row>
    <row r="4889" spans="1:16" x14ac:dyDescent="0.25">
      <c r="A4889">
        <v>13.382582604885101</v>
      </c>
      <c r="B4889">
        <v>6.7924360270993729</v>
      </c>
      <c r="C4889">
        <v>89.948416481675878</v>
      </c>
      <c r="D4889">
        <v>243.00805065856707</v>
      </c>
      <c r="E4889">
        <v>159.24668219049622</v>
      </c>
      <c r="F4889">
        <v>368.63473381149805</v>
      </c>
      <c r="G4889">
        <v>451.41957015235977</v>
      </c>
      <c r="H4889">
        <v>8.7286245127697768</v>
      </c>
      <c r="I4889">
        <v>6.1956802938347799</v>
      </c>
      <c r="J4889">
        <v>127.91737147424048</v>
      </c>
      <c r="K4889">
        <v>375.74695788511815</v>
      </c>
      <c r="L4889">
        <v>229.64500219271392</v>
      </c>
      <c r="M4889">
        <v>562.86303822591015</v>
      </c>
      <c r="N4889">
        <v>491.57092841399492</v>
      </c>
      <c r="O4889">
        <v>7.737717117822176</v>
      </c>
      <c r="P4889">
        <v>6.4445486763916575</v>
      </c>
    </row>
    <row r="4890" spans="1:16" x14ac:dyDescent="0.25">
      <c r="A4890">
        <v>15.604150116443634</v>
      </c>
      <c r="B4890">
        <v>3.6559366584103947</v>
      </c>
      <c r="C4890">
        <v>394.9330849661518</v>
      </c>
      <c r="D4890">
        <v>1622.3171371971123</v>
      </c>
      <c r="E4890">
        <v>308.08297743579772</v>
      </c>
      <c r="F4890">
        <v>861.03671631920133</v>
      </c>
      <c r="G4890">
        <v>707.44587012418845</v>
      </c>
      <c r="H4890">
        <v>2.7165814085374613</v>
      </c>
      <c r="I4890">
        <v>4.2014621356425561</v>
      </c>
      <c r="J4890">
        <v>583.25830119271598</v>
      </c>
      <c r="K4890">
        <v>2726.6411506600539</v>
      </c>
      <c r="L4890">
        <v>452.91638218227092</v>
      </c>
      <c r="M4890">
        <v>1343.1651844610449</v>
      </c>
      <c r="N4890">
        <v>824.63509786763291</v>
      </c>
      <c r="O4890">
        <v>2.3599369103273218</v>
      </c>
      <c r="P4890">
        <v>5.4419741399262005</v>
      </c>
    </row>
    <row r="4891" spans="1:16" x14ac:dyDescent="0.25">
      <c r="A4891">
        <v>5.3616854548454285</v>
      </c>
      <c r="B4891">
        <v>5.6203923992153477</v>
      </c>
      <c r="C4891">
        <v>71.106987158657006</v>
      </c>
      <c r="D4891">
        <v>182.20806446306017</v>
      </c>
      <c r="E4891">
        <v>106.03376982560279</v>
      </c>
      <c r="F4891">
        <v>238.30846045369205</v>
      </c>
      <c r="G4891">
        <v>430.40832555080453</v>
      </c>
      <c r="H4891">
        <v>7.8284046413834281</v>
      </c>
      <c r="I4891">
        <v>4.8720345273893351</v>
      </c>
      <c r="J4891">
        <v>100.37629993817231</v>
      </c>
      <c r="K4891">
        <v>276.71872292816801</v>
      </c>
      <c r="L4891">
        <v>152.90921092710212</v>
      </c>
      <c r="M4891">
        <v>362.74994712211003</v>
      </c>
      <c r="N4891">
        <v>463.39534122208863</v>
      </c>
      <c r="O4891">
        <v>6.9857233406914796</v>
      </c>
      <c r="P4891">
        <v>5.228844770680249</v>
      </c>
    </row>
    <row r="4892" spans="1:16" x14ac:dyDescent="0.25">
      <c r="A4892">
        <v>86.550353109836578</v>
      </c>
      <c r="B4892">
        <v>4.1938905400307309</v>
      </c>
      <c r="C4892">
        <v>1052.0276557136492</v>
      </c>
      <c r="D4892">
        <v>5834.4160212194611</v>
      </c>
      <c r="E4892">
        <v>802.46562397733828</v>
      </c>
      <c r="F4892">
        <v>2651.8509956985713</v>
      </c>
      <c r="G4892">
        <v>1065.836402910918</v>
      </c>
      <c r="H4892">
        <v>2.1302598909052612</v>
      </c>
      <c r="I4892">
        <v>7.7329193091426429</v>
      </c>
      <c r="J4892">
        <v>1517.0207156358399</v>
      </c>
      <c r="K4892">
        <v>9386.918479049189</v>
      </c>
      <c r="L4892">
        <v>1042.9256670523325</v>
      </c>
      <c r="M4892">
        <v>4206.0329393906013</v>
      </c>
      <c r="N4892">
        <v>1259.7697192181299</v>
      </c>
      <c r="O4892">
        <v>1.878476806809166</v>
      </c>
      <c r="P4892">
        <v>6.3904976856073601</v>
      </c>
    </row>
    <row r="4893" spans="1:16" x14ac:dyDescent="0.25">
      <c r="A4893">
        <v>51.086008489131927</v>
      </c>
      <c r="B4893">
        <v>5.3448438439614856</v>
      </c>
      <c r="C4893">
        <v>409.19468092949438</v>
      </c>
      <c r="D4893">
        <v>1699.4782582599253</v>
      </c>
      <c r="E4893">
        <v>464.32387031628065</v>
      </c>
      <c r="F4893">
        <v>1303.4050869770356</v>
      </c>
      <c r="G4893">
        <v>717.13452175150837</v>
      </c>
      <c r="H4893">
        <v>3.9176370775519902</v>
      </c>
      <c r="I4893">
        <v>6.2548560515020188</v>
      </c>
      <c r="J4893">
        <v>604.41102154017653</v>
      </c>
      <c r="K4893">
        <v>2857.1204803798228</v>
      </c>
      <c r="L4893">
        <v>682.20776335204039</v>
      </c>
      <c r="M4893">
        <v>2034.3744975662783</v>
      </c>
      <c r="N4893">
        <v>836.92864171874396</v>
      </c>
      <c r="O4893">
        <v>3.4036658049170843</v>
      </c>
      <c r="P4893">
        <v>8.1200124564329634</v>
      </c>
    </row>
    <row r="4894" spans="1:16" x14ac:dyDescent="0.25">
      <c r="A4894">
        <v>13.94572526216507</v>
      </c>
      <c r="B4894">
        <v>3.3389577174075478</v>
      </c>
      <c r="C4894">
        <v>445.95576434027686</v>
      </c>
      <c r="D4894">
        <v>1902.252337296012</v>
      </c>
      <c r="E4894">
        <v>312.30080646462437</v>
      </c>
      <c r="F4894">
        <v>886.12750528915763</v>
      </c>
      <c r="G4894">
        <v>741.5214213722121</v>
      </c>
      <c r="H4894">
        <v>2.36746421490085</v>
      </c>
      <c r="I4894">
        <v>4.0940782111129206</v>
      </c>
      <c r="J4894">
        <v>658.77653788754128</v>
      </c>
      <c r="K4894">
        <v>3198.5153356684714</v>
      </c>
      <c r="L4894">
        <v>457.89666748852784</v>
      </c>
      <c r="M4894">
        <v>1384.9802403142569</v>
      </c>
      <c r="N4894">
        <v>867.7560092606825</v>
      </c>
      <c r="O4894">
        <v>2.0576579346963886</v>
      </c>
      <c r="P4894">
        <v>5.3155605152227681</v>
      </c>
    </row>
    <row r="4895" spans="1:16" x14ac:dyDescent="0.25">
      <c r="A4895">
        <v>89.532541453838348</v>
      </c>
      <c r="B4895">
        <v>2.739644895668325</v>
      </c>
      <c r="C4895">
        <v>2637.9598269312005</v>
      </c>
      <c r="D4895">
        <v>18818.204148984802</v>
      </c>
      <c r="E4895">
        <v>702.81598444710107</v>
      </c>
      <c r="F4895">
        <v>4864.5326320161512</v>
      </c>
      <c r="G4895">
        <v>1628.1278099170006</v>
      </c>
      <c r="H4895">
        <v>0.97625782045481024</v>
      </c>
      <c r="I4895">
        <v>2.3614950536505743</v>
      </c>
      <c r="J4895">
        <v>3487.7424199622319</v>
      </c>
      <c r="K4895">
        <v>26346.577913635832</v>
      </c>
      <c r="L4895">
        <v>769.29922764647722</v>
      </c>
      <c r="M4895">
        <v>7859.5774865229059</v>
      </c>
      <c r="N4895">
        <v>1859.4525786918095</v>
      </c>
      <c r="O4895">
        <v>0.89157508241082828</v>
      </c>
      <c r="P4895">
        <v>1.7704614601276765</v>
      </c>
    </row>
    <row r="4896" spans="1:16" x14ac:dyDescent="0.25">
      <c r="A4896">
        <v>52.958174288272858</v>
      </c>
      <c r="B4896">
        <v>6.6232530473310698</v>
      </c>
      <c r="C4896">
        <v>258.1841575745425</v>
      </c>
      <c r="D4896">
        <v>931.16611326142504</v>
      </c>
      <c r="E4896">
        <v>388.13095380027522</v>
      </c>
      <c r="F4896">
        <v>1029.4240030718122</v>
      </c>
      <c r="G4896">
        <v>606.62481802884838</v>
      </c>
      <c r="H4896">
        <v>5.7893877847915727</v>
      </c>
      <c r="I4896">
        <v>6.4436003895539065</v>
      </c>
      <c r="J4896">
        <v>379.03796986054004</v>
      </c>
      <c r="K4896">
        <v>1546.37499664605</v>
      </c>
      <c r="L4896">
        <v>569.70029957561451</v>
      </c>
      <c r="M4896">
        <v>1595.3840429319387</v>
      </c>
      <c r="N4896">
        <v>695.27358819430208</v>
      </c>
      <c r="O4896">
        <v>5.0351565067902291</v>
      </c>
      <c r="P4896">
        <v>7.6914569729377575</v>
      </c>
    </row>
    <row r="4897" spans="1:16" x14ac:dyDescent="0.25">
      <c r="A4897">
        <v>53.587453782558441</v>
      </c>
      <c r="B4897">
        <v>5.8745243801534865</v>
      </c>
      <c r="C4897">
        <v>342.06979042115051</v>
      </c>
      <c r="D4897">
        <v>1344.1652889129734</v>
      </c>
      <c r="E4897">
        <v>437.70547995210524</v>
      </c>
      <c r="F4897">
        <v>1201.9161759558981</v>
      </c>
      <c r="G4897">
        <v>670.30079492107279</v>
      </c>
      <c r="H4897">
        <v>4.6128666385387493</v>
      </c>
      <c r="I4897">
        <v>6.3165189973296609</v>
      </c>
      <c r="J4897">
        <v>504.57916623110992</v>
      </c>
      <c r="K4897">
        <v>2253.8701923854865</v>
      </c>
      <c r="L4897">
        <v>644.12796202093637</v>
      </c>
      <c r="M4897">
        <v>1870.7079349774419</v>
      </c>
      <c r="N4897">
        <v>777.26986684391943</v>
      </c>
      <c r="O4897">
        <v>4.0068786347314838</v>
      </c>
      <c r="P4897">
        <v>8.0210212709579594</v>
      </c>
    </row>
    <row r="4898" spans="1:16" x14ac:dyDescent="0.25">
      <c r="A4898">
        <v>7.9382250905036926</v>
      </c>
      <c r="B4898">
        <v>6.8116666103105779</v>
      </c>
      <c r="C4898">
        <v>62.958837062730332</v>
      </c>
      <c r="D4898">
        <v>157.32049022852431</v>
      </c>
      <c r="E4898">
        <v>114.44665738739039</v>
      </c>
      <c r="F4898">
        <v>253.4322997600967</v>
      </c>
      <c r="G4898">
        <v>421.00712520546091</v>
      </c>
      <c r="H4898">
        <v>9.8812914783435541</v>
      </c>
      <c r="I4898">
        <v>5.7186568649239362</v>
      </c>
      <c r="J4898">
        <v>88.549549360489678</v>
      </c>
      <c r="K4898">
        <v>236.78012751126803</v>
      </c>
      <c r="L4898">
        <v>165.16709109448726</v>
      </c>
      <c r="M4898">
        <v>385.16983612649113</v>
      </c>
      <c r="N4898">
        <v>450.68510113979181</v>
      </c>
      <c r="O4898">
        <v>8.8499309208672994</v>
      </c>
      <c r="P4898">
        <v>6.2238045042057655</v>
      </c>
    </row>
    <row r="4899" spans="1:16" x14ac:dyDescent="0.25">
      <c r="A4899">
        <v>75.780469596385956</v>
      </c>
      <c r="B4899">
        <v>3.2725993030933034</v>
      </c>
      <c r="C4899">
        <v>1635.0418739520142</v>
      </c>
      <c r="D4899">
        <v>10288.079462658492</v>
      </c>
      <c r="E4899">
        <v>811.98133829787946</v>
      </c>
      <c r="F4899">
        <v>3331.7020049474359</v>
      </c>
      <c r="G4899">
        <v>1302.8237914116517</v>
      </c>
      <c r="H4899">
        <v>1.4008684494685588</v>
      </c>
      <c r="I4899">
        <v>5.0939641786033931</v>
      </c>
      <c r="J4899">
        <v>2279.7022297529479</v>
      </c>
      <c r="K4899">
        <v>15640.964809860616</v>
      </c>
      <c r="L4899">
        <v>829.46549303235133</v>
      </c>
      <c r="M4899">
        <v>5329.0446476285806</v>
      </c>
      <c r="N4899">
        <v>1523.8805059295839</v>
      </c>
      <c r="O4899">
        <v>1.2536120165670874</v>
      </c>
      <c r="P4899">
        <v>3.0987321297075385</v>
      </c>
    </row>
    <row r="4900" spans="1:16" x14ac:dyDescent="0.25">
      <c r="A4900">
        <v>94.028394758701324</v>
      </c>
      <c r="B4900">
        <v>1.9305633217194895</v>
      </c>
      <c r="C4900">
        <v>5194.3431799722775</v>
      </c>
      <c r="D4900">
        <v>43207.909745191704</v>
      </c>
      <c r="E4900">
        <v>621.65927150533037</v>
      </c>
      <c r="F4900">
        <v>8420.1039815960612</v>
      </c>
      <c r="G4900">
        <v>2237.9908332855225</v>
      </c>
      <c r="H4900">
        <v>0.53484629882753121</v>
      </c>
      <c r="I4900">
        <v>1.1153700530721682</v>
      </c>
      <c r="J4900">
        <v>6258.2970905318662</v>
      </c>
      <c r="K4900">
        <v>53399.172781291585</v>
      </c>
      <c r="L4900">
        <v>777.61361444373688</v>
      </c>
      <c r="M4900">
        <v>13831.926669200193</v>
      </c>
      <c r="N4900">
        <v>2440.902540672188</v>
      </c>
      <c r="O4900">
        <v>0.50388953225468658</v>
      </c>
      <c r="P4900">
        <v>1.0976041850203713</v>
      </c>
    </row>
    <row r="4901" spans="1:16" x14ac:dyDescent="0.25">
      <c r="A4901">
        <v>25.769242703914642</v>
      </c>
      <c r="B4901">
        <v>2.2027368340251896</v>
      </c>
      <c r="C4901">
        <v>1765.0992290402378</v>
      </c>
      <c r="D4901">
        <v>11341.706034481189</v>
      </c>
      <c r="E4901">
        <v>546.75778124185922</v>
      </c>
      <c r="F4901">
        <v>2443.4886755345456</v>
      </c>
      <c r="G4901">
        <v>1349.7942457860629</v>
      </c>
      <c r="H4901">
        <v>0.91545441551137341</v>
      </c>
      <c r="I4901">
        <v>3.1205518538510173</v>
      </c>
      <c r="J4901">
        <v>2442.8970387878721</v>
      </c>
      <c r="K4901">
        <v>17037.945096233005</v>
      </c>
      <c r="L4901">
        <v>563.88496572237125</v>
      </c>
      <c r="M4901">
        <v>3914.3743929904554</v>
      </c>
      <c r="N4901">
        <v>1574.1042059985039</v>
      </c>
      <c r="O4901">
        <v>0.8216789131277884</v>
      </c>
      <c r="P4901">
        <v>1.9374983652070634</v>
      </c>
    </row>
    <row r="4902" spans="1:16" x14ac:dyDescent="0.25">
      <c r="A4902">
        <v>41.522567570209503</v>
      </c>
      <c r="B4902">
        <v>6.1446017054614055</v>
      </c>
      <c r="C4902">
        <v>254.66306764854582</v>
      </c>
      <c r="D4902">
        <v>914.68069218986125</v>
      </c>
      <c r="E4902">
        <v>355.89176293620437</v>
      </c>
      <c r="F4902">
        <v>942.29987457889104</v>
      </c>
      <c r="G4902">
        <v>603.80148166850029</v>
      </c>
      <c r="H4902">
        <v>5.3989949432980406</v>
      </c>
      <c r="I4902">
        <v>5.9547233775865038</v>
      </c>
      <c r="J4902">
        <v>373.75651112257816</v>
      </c>
      <c r="K4902">
        <v>1518.0522766894596</v>
      </c>
      <c r="L4902">
        <v>522.25938586359894</v>
      </c>
      <c r="M4902">
        <v>1460.0605422772453</v>
      </c>
      <c r="N4902">
        <v>691.61620878549184</v>
      </c>
      <c r="O4902">
        <v>4.6961322081086232</v>
      </c>
      <c r="P4902">
        <v>7.0853921359072105</v>
      </c>
    </row>
    <row r="4903" spans="1:16" x14ac:dyDescent="0.25">
      <c r="A4903">
        <v>62.573731601238251</v>
      </c>
      <c r="B4903">
        <v>2.6049887530386355</v>
      </c>
      <c r="C4903">
        <v>2297.7577162833709</v>
      </c>
      <c r="D4903">
        <v>15830.214073800142</v>
      </c>
      <c r="E4903">
        <v>656.45527589900917</v>
      </c>
      <c r="F4903">
        <v>3918.8297125023369</v>
      </c>
      <c r="G4903">
        <v>1526.2112467233239</v>
      </c>
      <c r="H4903">
        <v>0.97838839841704839</v>
      </c>
      <c r="I4903">
        <v>2.6256934433096202</v>
      </c>
      <c r="J4903">
        <v>3089.8189005360227</v>
      </c>
      <c r="K4903">
        <v>22733.654140634222</v>
      </c>
      <c r="L4903">
        <v>702.76999152397877</v>
      </c>
      <c r="M4903">
        <v>6312.4999336731835</v>
      </c>
      <c r="N4903">
        <v>1757.1958975193088</v>
      </c>
      <c r="O4903">
        <v>0.88798264740333599</v>
      </c>
      <c r="P4903">
        <v>1.8403259877207407</v>
      </c>
    </row>
    <row r="4904" spans="1:16" x14ac:dyDescent="0.25">
      <c r="A4904">
        <v>6.9753699898719788</v>
      </c>
      <c r="B4904">
        <v>5.8024662469634976</v>
      </c>
      <c r="C4904">
        <v>79.58375504464172</v>
      </c>
      <c r="D4904">
        <v>209.02204162814579</v>
      </c>
      <c r="E4904">
        <v>121.60032321793371</v>
      </c>
      <c r="F4904">
        <v>277.15296408744507</v>
      </c>
      <c r="G4904">
        <v>439.98445686483637</v>
      </c>
      <c r="H4904">
        <v>7.7784658372825319</v>
      </c>
      <c r="I4904">
        <v>5.1645561867670713</v>
      </c>
      <c r="J4904">
        <v>112.73602657806829</v>
      </c>
      <c r="K4904">
        <v>320.16290305315619</v>
      </c>
      <c r="L4904">
        <v>175.31329231427594</v>
      </c>
      <c r="M4904">
        <v>422.49737182760157</v>
      </c>
      <c r="N4904">
        <v>476.27085412880558</v>
      </c>
      <c r="O4904">
        <v>6.9186561643773095</v>
      </c>
      <c r="P4904">
        <v>5.4635654271677865</v>
      </c>
    </row>
    <row r="4905" spans="1:16" x14ac:dyDescent="0.25">
      <c r="A4905">
        <v>23.560574471950531</v>
      </c>
      <c r="B4905">
        <v>2.0075095265420488</v>
      </c>
      <c r="C4905">
        <v>2011.9014067103187</v>
      </c>
      <c r="D4905">
        <v>13389.303625258903</v>
      </c>
      <c r="E4905">
        <v>500.62663199559427</v>
      </c>
      <c r="F4905">
        <v>2585.6338265302843</v>
      </c>
      <c r="G4905">
        <v>1434.4446307426811</v>
      </c>
      <c r="H4905">
        <v>0.79334323388107719</v>
      </c>
      <c r="I4905">
        <v>2.3959687956924474</v>
      </c>
      <c r="J4905">
        <v>2746.6610826911442</v>
      </c>
      <c r="K4905">
        <v>19682.822819328456</v>
      </c>
      <c r="L4905">
        <v>525.51511361045118</v>
      </c>
      <c r="M4905">
        <v>4153.2559838840343</v>
      </c>
      <c r="N4905">
        <v>1663.0007578995585</v>
      </c>
      <c r="O4905">
        <v>0.71591239146899566</v>
      </c>
      <c r="P4905">
        <v>1.5721799298909469</v>
      </c>
    </row>
    <row r="4906" spans="1:16" x14ac:dyDescent="0.25">
      <c r="A4906">
        <v>24.061545670032501</v>
      </c>
      <c r="B4906">
        <v>3.6891300750780767</v>
      </c>
      <c r="C4906">
        <v>537.73762374965338</v>
      </c>
      <c r="D4906">
        <v>2430.9570098690706</v>
      </c>
      <c r="E4906">
        <v>405.21433053314263</v>
      </c>
      <c r="F4906">
        <v>1178.0888136840454</v>
      </c>
      <c r="G4906">
        <v>799.1575436843525</v>
      </c>
      <c r="H4906">
        <v>2.4329467752881122</v>
      </c>
      <c r="I4906">
        <v>5.0539529008950916</v>
      </c>
      <c r="J4906">
        <v>793.43415282828528</v>
      </c>
      <c r="K4906">
        <v>4077.9612521823797</v>
      </c>
      <c r="L4906">
        <v>589.19665818913995</v>
      </c>
      <c r="M4906">
        <v>1846.9117840100785</v>
      </c>
      <c r="N4906">
        <v>939.92141918535299</v>
      </c>
      <c r="O4906">
        <v>2.1177417033595356</v>
      </c>
      <c r="P4906">
        <v>6.385354999118384</v>
      </c>
    </row>
    <row r="4907" spans="1:16" x14ac:dyDescent="0.25">
      <c r="A4907">
        <v>26.177464187145233</v>
      </c>
      <c r="B4907">
        <v>2.8274346621892756</v>
      </c>
      <c r="C4907">
        <v>1041.9729234328249</v>
      </c>
      <c r="D4907">
        <v>5762.2632820405443</v>
      </c>
      <c r="E4907">
        <v>537.06800650912817</v>
      </c>
      <c r="F4907">
        <v>1769.8969357929475</v>
      </c>
      <c r="G4907">
        <v>1061.2702539434099</v>
      </c>
      <c r="H4907">
        <v>1.4415553374038568</v>
      </c>
      <c r="I4907">
        <v>5.2046950507236263</v>
      </c>
      <c r="J4907">
        <v>1503.366281205301</v>
      </c>
      <c r="K4907">
        <v>9279.9455641176046</v>
      </c>
      <c r="L4907">
        <v>703.27500140346672</v>
      </c>
      <c r="M4907">
        <v>2806.6945572770874</v>
      </c>
      <c r="N4907">
        <v>1254.4966989163361</v>
      </c>
      <c r="O4907">
        <v>1.2708313895774503</v>
      </c>
      <c r="P4907">
        <v>4.3548594573145509</v>
      </c>
    </row>
    <row r="4908" spans="1:16" x14ac:dyDescent="0.25">
      <c r="A4908">
        <v>73.185330450534821</v>
      </c>
      <c r="B4908">
        <v>8.4470312233115141</v>
      </c>
      <c r="C4908">
        <v>190.52294902292036</v>
      </c>
      <c r="D4908">
        <v>628.1419463223092</v>
      </c>
      <c r="E4908">
        <v>381.98129745127051</v>
      </c>
      <c r="F4908">
        <v>974.82018448767485</v>
      </c>
      <c r="G4908">
        <v>549.74349782988622</v>
      </c>
      <c r="H4908">
        <v>8.276543713915629</v>
      </c>
      <c r="I4908">
        <v>7.7889008124904482</v>
      </c>
      <c r="J4908">
        <v>277.54070464572533</v>
      </c>
      <c r="K4908">
        <v>1026.0953442464934</v>
      </c>
      <c r="L4908">
        <v>557.2507980508301</v>
      </c>
      <c r="M4908">
        <v>1504.0200381662719</v>
      </c>
      <c r="N4908">
        <v>621.25946845984845</v>
      </c>
      <c r="O4908">
        <v>7.2225162641033664</v>
      </c>
      <c r="P4908">
        <v>8.587954028079114</v>
      </c>
    </row>
    <row r="4909" spans="1:16" x14ac:dyDescent="0.25">
      <c r="A4909">
        <v>5.4375233054161072</v>
      </c>
      <c r="B4909">
        <v>2.9840371096883578</v>
      </c>
      <c r="C4909">
        <v>281.75514976773053</v>
      </c>
      <c r="D4909">
        <v>1043.3779651005495</v>
      </c>
      <c r="E4909">
        <v>188.39097922279308</v>
      </c>
      <c r="F4909">
        <v>505.1163629008829</v>
      </c>
      <c r="G4909">
        <v>625.18754379610652</v>
      </c>
      <c r="H4909">
        <v>2.5232826644589763</v>
      </c>
      <c r="I4909">
        <v>2.9825690236790257</v>
      </c>
      <c r="J4909">
        <v>414.37606788909972</v>
      </c>
      <c r="K4909">
        <v>1739.0600144376065</v>
      </c>
      <c r="L4909">
        <v>276.8756922663564</v>
      </c>
      <c r="M4909">
        <v>783.85090472871195</v>
      </c>
      <c r="N4909">
        <v>719.27546299895289</v>
      </c>
      <c r="O4909">
        <v>2.19326227167014</v>
      </c>
      <c r="P4909">
        <v>3.6326296625161527</v>
      </c>
    </row>
    <row r="4910" spans="1:16" x14ac:dyDescent="0.25">
      <c r="A4910">
        <v>76.839827358722687</v>
      </c>
      <c r="B4910">
        <v>7.3095269369353959</v>
      </c>
      <c r="C4910">
        <v>273.51102535477111</v>
      </c>
      <c r="D4910">
        <v>1003.7702099730328</v>
      </c>
      <c r="E4910">
        <v>449.93175388647995</v>
      </c>
      <c r="F4910">
        <v>1201.9310164282319</v>
      </c>
      <c r="G4910">
        <v>618.76012055047272</v>
      </c>
      <c r="H4910">
        <v>6.2510366265064601</v>
      </c>
      <c r="I4910">
        <v>7.2361217957402602</v>
      </c>
      <c r="J4910">
        <v>402.02025042110341</v>
      </c>
      <c r="K4910">
        <v>1671.072267712058</v>
      </c>
      <c r="L4910">
        <v>660.99590654075371</v>
      </c>
      <c r="M4910">
        <v>1864.3471668852926</v>
      </c>
      <c r="N4910">
        <v>710.9735412058601</v>
      </c>
      <c r="O4910">
        <v>5.4344433724903043</v>
      </c>
      <c r="P4910">
        <v>8.7531686341300485</v>
      </c>
    </row>
    <row r="4911" spans="1:16" x14ac:dyDescent="0.25">
      <c r="A4911">
        <v>68.153679072856903</v>
      </c>
      <c r="B4911">
        <v>7.9675261740474177</v>
      </c>
      <c r="C4911">
        <v>205.85711642576712</v>
      </c>
      <c r="D4911">
        <v>694.14421929033404</v>
      </c>
      <c r="E4911">
        <v>384.92433805036075</v>
      </c>
      <c r="F4911">
        <v>992.13052920960558</v>
      </c>
      <c r="G4911">
        <v>563.15874790435419</v>
      </c>
      <c r="H4911">
        <v>7.5843818115988118</v>
      </c>
      <c r="I4911">
        <v>7.389255078742706</v>
      </c>
      <c r="J4911">
        <v>300.53205041363248</v>
      </c>
      <c r="K4911">
        <v>1139.2428923475186</v>
      </c>
      <c r="L4911">
        <v>562.49375927529275</v>
      </c>
      <c r="M4911">
        <v>1532.4494944918742</v>
      </c>
      <c r="N4911">
        <v>638.77678888246191</v>
      </c>
      <c r="O4911">
        <v>6.6116086132097518</v>
      </c>
      <c r="P4911">
        <v>8.3419369077343202</v>
      </c>
    </row>
    <row r="4912" spans="1:16" x14ac:dyDescent="0.25">
      <c r="A4912">
        <v>18.71638160943985</v>
      </c>
      <c r="B4912">
        <v>7.969196075728405</v>
      </c>
      <c r="C4912">
        <v>81.504836488157366</v>
      </c>
      <c r="D4912">
        <v>215.2239570848503</v>
      </c>
      <c r="E4912">
        <v>170.72562705808889</v>
      </c>
      <c r="F4912">
        <v>390.29028523005337</v>
      </c>
      <c r="G4912">
        <v>442.12633900346265</v>
      </c>
      <c r="H4912">
        <v>10.595985798587066</v>
      </c>
      <c r="I4912">
        <v>7.1296674359554633</v>
      </c>
      <c r="J4912">
        <v>115.54441954036967</v>
      </c>
      <c r="K4912">
        <v>330.26557827965149</v>
      </c>
      <c r="L4912">
        <v>246.13931826409654</v>
      </c>
      <c r="M4912">
        <v>595.15239847190071</v>
      </c>
      <c r="N4912">
        <v>479.14235751749044</v>
      </c>
      <c r="O4912">
        <v>9.4184278861703437</v>
      </c>
      <c r="P4912">
        <v>7.5183252684753903</v>
      </c>
    </row>
    <row r="4913" spans="1:16" x14ac:dyDescent="0.25">
      <c r="A4913">
        <v>79.923038423061371</v>
      </c>
      <c r="B4913">
        <v>7.1484422414253315</v>
      </c>
      <c r="C4913">
        <v>296.37904712333795</v>
      </c>
      <c r="D4913">
        <v>1114.5604926369872</v>
      </c>
      <c r="E4913">
        <v>471.21239859385594</v>
      </c>
      <c r="F4913">
        <v>1271.3420884804921</v>
      </c>
      <c r="G4913">
        <v>636.42539412053191</v>
      </c>
      <c r="H4913">
        <v>5.9293524037919454</v>
      </c>
      <c r="I4913">
        <v>7.2697340402414978</v>
      </c>
      <c r="J4913">
        <v>436.28050383118392</v>
      </c>
      <c r="K4913">
        <v>1861.1543156485809</v>
      </c>
      <c r="L4913">
        <v>692.9308840618346</v>
      </c>
      <c r="M4913">
        <v>1974.4127859568575</v>
      </c>
      <c r="N4913">
        <v>733.76776776700729</v>
      </c>
      <c r="O4913">
        <v>5.1525114176949431</v>
      </c>
      <c r="P4913">
        <v>8.9572090668798054</v>
      </c>
    </row>
    <row r="4914" spans="1:16" x14ac:dyDescent="0.25">
      <c r="A4914">
        <v>87.56395560503006</v>
      </c>
      <c r="B4914">
        <v>6.5433728627681242</v>
      </c>
      <c r="C4914">
        <v>388.53639075898616</v>
      </c>
      <c r="D4914">
        <v>1587.9919992545208</v>
      </c>
      <c r="E4914">
        <v>543.7373328548822</v>
      </c>
      <c r="F4914">
        <v>1516.5931316085373</v>
      </c>
      <c r="G4914">
        <v>703.05655614204863</v>
      </c>
      <c r="H4914">
        <v>4.8927785446276193</v>
      </c>
      <c r="I4914">
        <v>7.4588949991590763</v>
      </c>
      <c r="J4914">
        <v>573.76010470467145</v>
      </c>
      <c r="K4914">
        <v>2668.4999730375675</v>
      </c>
      <c r="L4914">
        <v>799.53159521412033</v>
      </c>
      <c r="M4914">
        <v>2365.1845043922885</v>
      </c>
      <c r="N4914">
        <v>819.05721790090115</v>
      </c>
      <c r="O4914">
        <v>4.2502760292900765</v>
      </c>
      <c r="P4914">
        <v>9.6472852694710145</v>
      </c>
    </row>
    <row r="4915" spans="1:16" x14ac:dyDescent="0.25">
      <c r="A4915">
        <v>68.86126297712326</v>
      </c>
      <c r="B4915">
        <v>9.6860584839744153</v>
      </c>
      <c r="C4915">
        <v>134.88311617523658</v>
      </c>
      <c r="D4915">
        <v>403.79624462628635</v>
      </c>
      <c r="E4915">
        <v>325.3183394009871</v>
      </c>
      <c r="F4915">
        <v>793.74863578662155</v>
      </c>
      <c r="G4915">
        <v>497.87835598328047</v>
      </c>
      <c r="H4915">
        <v>10.776059752840302</v>
      </c>
      <c r="I4915">
        <v>9.1629319659359165</v>
      </c>
      <c r="J4915">
        <v>194.38894512810876</v>
      </c>
      <c r="K4915">
        <v>644.07066056060285</v>
      </c>
      <c r="L4915">
        <v>471.25875769919026</v>
      </c>
      <c r="M4915">
        <v>1218.6647739295743</v>
      </c>
      <c r="N4915">
        <v>553.17278778648324</v>
      </c>
      <c r="O4915">
        <v>9.4609070923931959</v>
      </c>
      <c r="P4915">
        <v>8.9929251146954812</v>
      </c>
    </row>
    <row r="4916" spans="1:16" x14ac:dyDescent="0.25">
      <c r="A4916">
        <v>53.798503935337067</v>
      </c>
      <c r="B4916">
        <v>5.602846495576113</v>
      </c>
      <c r="C4916">
        <v>382.20877001006897</v>
      </c>
      <c r="D4916">
        <v>1554.2134118739543</v>
      </c>
      <c r="E4916">
        <v>459.07392729651701</v>
      </c>
      <c r="F4916">
        <v>1277.8651343162278</v>
      </c>
      <c r="G4916">
        <v>698.68727907597668</v>
      </c>
      <c r="H4916">
        <v>4.2160541839784456</v>
      </c>
      <c r="I4916">
        <v>6.3357277387317872</v>
      </c>
      <c r="J4916">
        <v>564.35814381323644</v>
      </c>
      <c r="K4916">
        <v>2611.22718683106</v>
      </c>
      <c r="L4916">
        <v>675.16972327119663</v>
      </c>
      <c r="M4916">
        <v>1992.3643729820258</v>
      </c>
      <c r="N4916">
        <v>813.49962174424036</v>
      </c>
      <c r="O4916">
        <v>3.662305053805559</v>
      </c>
      <c r="P4916">
        <v>8.180783545856734</v>
      </c>
    </row>
    <row r="4917" spans="1:16" x14ac:dyDescent="0.25">
      <c r="A4917">
        <v>60.086944043636322</v>
      </c>
      <c r="B4917">
        <v>6.5340139107330204</v>
      </c>
      <c r="C4917">
        <v>292.888317499523</v>
      </c>
      <c r="D4917">
        <v>1097.463559526303</v>
      </c>
      <c r="E4917">
        <v>426.37742656529156</v>
      </c>
      <c r="F4917">
        <v>1148.6965970151978</v>
      </c>
      <c r="G4917">
        <v>633.76143434415394</v>
      </c>
      <c r="H4917">
        <v>5.4442283751250766</v>
      </c>
      <c r="I4917">
        <v>6.617280702838273</v>
      </c>
      <c r="J4917">
        <v>431.05356126073946</v>
      </c>
      <c r="K4917">
        <v>1831.8412883655844</v>
      </c>
      <c r="L4917">
        <v>626.92379072861763</v>
      </c>
      <c r="M4917">
        <v>1783.621068349667</v>
      </c>
      <c r="N4917">
        <v>730.33500232082781</v>
      </c>
      <c r="O4917">
        <v>4.7312091392249895</v>
      </c>
      <c r="P4917">
        <v>8.1313941563572421</v>
      </c>
    </row>
    <row r="4918" spans="1:16" x14ac:dyDescent="0.25">
      <c r="A4918">
        <v>56.86234837770462</v>
      </c>
      <c r="B4918">
        <v>5.9769976865065075</v>
      </c>
      <c r="C4918">
        <v>344.00783212125651</v>
      </c>
      <c r="D4918">
        <v>1354.1341043486368</v>
      </c>
      <c r="E4918">
        <v>447.49845626082447</v>
      </c>
      <c r="F4918">
        <v>1229.6580440222044</v>
      </c>
      <c r="G4918">
        <v>671.69929384694308</v>
      </c>
      <c r="H4918">
        <v>4.6831806593121401</v>
      </c>
      <c r="I4918">
        <v>6.4421872602304378</v>
      </c>
      <c r="J4918">
        <v>507.47065344102168</v>
      </c>
      <c r="K4918">
        <v>2270.8749733051268</v>
      </c>
      <c r="L4918">
        <v>658.53724295367044</v>
      </c>
      <c r="M4918">
        <v>1914.0540428240906</v>
      </c>
      <c r="N4918">
        <v>779.05966563204663</v>
      </c>
      <c r="O4918">
        <v>4.0679319067665762</v>
      </c>
      <c r="P4918">
        <v>8.1890765120252027</v>
      </c>
    </row>
    <row r="4919" spans="1:16" x14ac:dyDescent="0.25">
      <c r="A4919">
        <v>33.955977618694305</v>
      </c>
      <c r="B4919">
        <v>1.5807945141488591</v>
      </c>
      <c r="C4919">
        <v>4058.6411443757329</v>
      </c>
      <c r="D4919">
        <v>32028.036273380036</v>
      </c>
      <c r="E4919">
        <v>453.93156490473672</v>
      </c>
      <c r="F4919">
        <v>4876.3573192561526</v>
      </c>
      <c r="G4919">
        <v>1993.0836122409814</v>
      </c>
      <c r="H4919">
        <v>0.47929594641986323</v>
      </c>
      <c r="I4919">
        <v>0.98927172012832476</v>
      </c>
      <c r="J4919">
        <v>5061.45792606744</v>
      </c>
      <c r="K4919">
        <v>41326.191449307858</v>
      </c>
      <c r="L4919">
        <v>538.4652920401619</v>
      </c>
      <c r="M4919">
        <v>7959.2068375887211</v>
      </c>
      <c r="N4919">
        <v>2211.0224534720714</v>
      </c>
      <c r="O4919">
        <v>0.44660822077286511</v>
      </c>
      <c r="P4919">
        <v>0.88507444959179382</v>
      </c>
    </row>
    <row r="4920" spans="1:16" x14ac:dyDescent="0.25">
      <c r="A4920">
        <v>31.333552896976471</v>
      </c>
      <c r="B4920">
        <v>0.94289548229430087</v>
      </c>
      <c r="C4920">
        <v>9035.9030010736114</v>
      </c>
      <c r="D4920">
        <v>83804.194248405387</v>
      </c>
      <c r="E4920">
        <v>476.53473284440719</v>
      </c>
      <c r="F4920">
        <v>10025.972244434948</v>
      </c>
      <c r="G4920">
        <v>2906.3525571538426</v>
      </c>
      <c r="H4920">
        <v>0.21512608232378833</v>
      </c>
      <c r="I4920">
        <v>0.58220599871846657</v>
      </c>
      <c r="J4920">
        <v>10237.956650607912</v>
      </c>
      <c r="K4920">
        <v>97451.945168624356</v>
      </c>
      <c r="L4920">
        <v>681.5841074245343</v>
      </c>
      <c r="M4920">
        <v>16745.314492922167</v>
      </c>
      <c r="N4920">
        <v>3087.6488711519014</v>
      </c>
      <c r="O4920">
        <v>0.20638962541140596</v>
      </c>
      <c r="P4920">
        <v>0.70192998382163307</v>
      </c>
    </row>
    <row r="4921" spans="1:16" x14ac:dyDescent="0.25">
      <c r="A4921">
        <v>8.0459393858909607</v>
      </c>
      <c r="B4921">
        <v>7.0308102292071215</v>
      </c>
      <c r="C4921">
        <v>59.705280378794619</v>
      </c>
      <c r="D4921">
        <v>147.63816133725174</v>
      </c>
      <c r="E4921">
        <v>112.21626429297969</v>
      </c>
      <c r="F4921">
        <v>246.92260861566717</v>
      </c>
      <c r="G4921">
        <v>417.1986472607889</v>
      </c>
      <c r="H4921">
        <v>10.37895605702772</v>
      </c>
      <c r="I4921">
        <v>5.8152018232568352</v>
      </c>
      <c r="J4921">
        <v>83.843112051060544</v>
      </c>
      <c r="K4921">
        <v>221.35597823238041</v>
      </c>
      <c r="L4921">
        <v>162.02609513092676</v>
      </c>
      <c r="M4921">
        <v>375.02415412478791</v>
      </c>
      <c r="N4921">
        <v>445.51253649862161</v>
      </c>
      <c r="O4921">
        <v>9.3108871910566648</v>
      </c>
      <c r="P4921">
        <v>6.363840297131012</v>
      </c>
    </row>
    <row r="4922" spans="1:16" x14ac:dyDescent="0.25">
      <c r="A4922">
        <v>48.785298645496368</v>
      </c>
      <c r="B4922">
        <v>1.4058777126794675</v>
      </c>
      <c r="C4922">
        <v>6126.2975171882454</v>
      </c>
      <c r="D4922">
        <v>52694.568083994163</v>
      </c>
      <c r="E4922">
        <v>501.69179154549363</v>
      </c>
      <c r="F4922">
        <v>7850.551018238104</v>
      </c>
      <c r="G4922">
        <v>2418.539693925537</v>
      </c>
      <c r="H4922">
        <v>0.36710266642940725</v>
      </c>
      <c r="I4922">
        <v>0.79812128002037064</v>
      </c>
      <c r="J4922">
        <v>7222.3460091781071</v>
      </c>
      <c r="K4922">
        <v>63535.243542602024</v>
      </c>
      <c r="L4922">
        <v>651.88037024763116</v>
      </c>
      <c r="M4922">
        <v>12955.731021528771</v>
      </c>
      <c r="N4922">
        <v>2610.9975344974664</v>
      </c>
      <c r="O4922">
        <v>0.34816120634182457</v>
      </c>
      <c r="P4922">
        <v>0.8392514016659316</v>
      </c>
    </row>
    <row r="4923" spans="1:16" x14ac:dyDescent="0.25">
      <c r="A4923">
        <v>44.890459716320038</v>
      </c>
      <c r="B4923">
        <v>3.026067705163388</v>
      </c>
      <c r="C4923">
        <v>1330.7533701124871</v>
      </c>
      <c r="D4923">
        <v>7902.5434069747862</v>
      </c>
      <c r="E4923">
        <v>683.49543761985205</v>
      </c>
      <c r="F4923">
        <v>2457.6266343605598</v>
      </c>
      <c r="G4923">
        <v>1185.2767271696546</v>
      </c>
      <c r="H4923">
        <v>1.4028752730875602</v>
      </c>
      <c r="I4923">
        <v>5.5824801917756073</v>
      </c>
      <c r="J4923">
        <v>1888.4494728530865</v>
      </c>
      <c r="K4923">
        <v>12369.925093563283</v>
      </c>
      <c r="L4923">
        <v>754.45908828143422</v>
      </c>
      <c r="M4923">
        <v>3915.1748030042936</v>
      </c>
      <c r="N4923">
        <v>1395.1870253710329</v>
      </c>
      <c r="O4923">
        <v>1.2461061116268548</v>
      </c>
      <c r="P4923">
        <v>3.5514090092363579</v>
      </c>
    </row>
    <row r="4924" spans="1:16" x14ac:dyDescent="0.25">
      <c r="A4924">
        <v>90.395258963108063</v>
      </c>
      <c r="B4924">
        <v>6.2490450183584363</v>
      </c>
      <c r="C4924">
        <v>442.14180778018624</v>
      </c>
      <c r="D4924">
        <v>1880.9620759512525</v>
      </c>
      <c r="E4924">
        <v>580.19258586182912</v>
      </c>
      <c r="F4924">
        <v>1644.4694294509818</v>
      </c>
      <c r="G4924">
        <v>739.02887427866938</v>
      </c>
      <c r="H4924">
        <v>4.4455650785885368</v>
      </c>
      <c r="I4924">
        <v>7.6254854053049073</v>
      </c>
      <c r="J4924">
        <v>653.14707872211511</v>
      </c>
      <c r="K4924">
        <v>3162.7747143970655</v>
      </c>
      <c r="L4924">
        <v>850.8947092653591</v>
      </c>
      <c r="M4924">
        <v>2569.8830702682239</v>
      </c>
      <c r="N4924">
        <v>864.61295366666582</v>
      </c>
      <c r="O4924">
        <v>3.8636372830223182</v>
      </c>
      <c r="P4924">
        <v>9.9040060208189473</v>
      </c>
    </row>
    <row r="4925" spans="1:16" x14ac:dyDescent="0.25">
      <c r="A4925">
        <v>86.463598668575287</v>
      </c>
      <c r="B4925">
        <v>4.5460556394621658</v>
      </c>
      <c r="C4925">
        <v>878.90440299678244</v>
      </c>
      <c r="D4925">
        <v>4619.4762568968872</v>
      </c>
      <c r="E4925">
        <v>755.11191474909185</v>
      </c>
      <c r="F4925">
        <v>2384.3509435719761</v>
      </c>
      <c r="G4925">
        <v>984.21618366126665</v>
      </c>
      <c r="H4925">
        <v>2.4765900038474702</v>
      </c>
      <c r="I4925">
        <v>8.0051747859680127</v>
      </c>
      <c r="J4925">
        <v>1279.2688437677612</v>
      </c>
      <c r="K4925">
        <v>7556.1087490138389</v>
      </c>
      <c r="L4925">
        <v>1035.6173411092907</v>
      </c>
      <c r="M4925">
        <v>3769.5093416173409</v>
      </c>
      <c r="N4925">
        <v>1164.4343206649728</v>
      </c>
      <c r="O4925">
        <v>2.1737716866582932</v>
      </c>
      <c r="P4925">
        <v>8.1719700162939439</v>
      </c>
    </row>
    <row r="4926" spans="1:16" x14ac:dyDescent="0.25">
      <c r="A4926">
        <v>42.304974377155304</v>
      </c>
      <c r="B4926">
        <v>3.6742385080114111</v>
      </c>
      <c r="C4926">
        <v>830.42788928223058</v>
      </c>
      <c r="D4926">
        <v>4290.4798099178952</v>
      </c>
      <c r="E4926">
        <v>582.69728035838591</v>
      </c>
      <c r="F4926">
        <v>1817.9579346733685</v>
      </c>
      <c r="G4926">
        <v>960.10462916272411</v>
      </c>
      <c r="H4926">
        <v>2.0463647847124471</v>
      </c>
      <c r="I4926">
        <v>6.3390560373430107</v>
      </c>
      <c r="J4926">
        <v>1211.6610293155793</v>
      </c>
      <c r="K4926">
        <v>7048.8894350075379</v>
      </c>
      <c r="L4926">
        <v>807.38469608893945</v>
      </c>
      <c r="M4926">
        <v>2871.1955581015573</v>
      </c>
      <c r="N4926">
        <v>1135.8334825348311</v>
      </c>
      <c r="O4926">
        <v>1.7938378352489279</v>
      </c>
      <c r="P4926">
        <v>6.7633261980607928</v>
      </c>
    </row>
    <row r="4927" spans="1:16" x14ac:dyDescent="0.25">
      <c r="A4927">
        <v>11.414220988750458</v>
      </c>
      <c r="B4927">
        <v>6.7256558745117134</v>
      </c>
      <c r="C4927">
        <v>82.309286959334742</v>
      </c>
      <c r="D4927">
        <v>217.83438315829056</v>
      </c>
      <c r="E4927">
        <v>145.3938679027431</v>
      </c>
      <c r="F4927">
        <v>332.7924848050219</v>
      </c>
      <c r="G4927">
        <v>443.02018611695132</v>
      </c>
      <c r="H4927">
        <v>8.9123987654987786</v>
      </c>
      <c r="I4927">
        <v>6.0295916097463707</v>
      </c>
      <c r="J4927">
        <v>116.72119432764413</v>
      </c>
      <c r="K4927">
        <v>334.52353725801152</v>
      </c>
      <c r="L4927">
        <v>209.61958814407055</v>
      </c>
      <c r="M4927">
        <v>507.53974399898834</v>
      </c>
      <c r="N4927">
        <v>480.33986794409242</v>
      </c>
      <c r="O4927">
        <v>7.9197738614913575</v>
      </c>
      <c r="P4927">
        <v>6.3498114912915637</v>
      </c>
    </row>
    <row r="4928" spans="1:16" x14ac:dyDescent="0.25">
      <c r="A4928">
        <v>12.729227602481842</v>
      </c>
      <c r="B4928">
        <v>3.5345010444055385</v>
      </c>
      <c r="C4928">
        <v>365.37592946143519</v>
      </c>
      <c r="D4928">
        <v>1465.2238898972978</v>
      </c>
      <c r="E4928">
        <v>278.63846346805144</v>
      </c>
      <c r="F4928">
        <v>771.33221181363342</v>
      </c>
      <c r="G4928">
        <v>686.92746248547132</v>
      </c>
      <c r="H4928">
        <v>2.7061010773476832</v>
      </c>
      <c r="I4928">
        <v>3.9127706562315709</v>
      </c>
      <c r="J4928">
        <v>539.31719778850197</v>
      </c>
      <c r="K4928">
        <v>2460.0769618782965</v>
      </c>
      <c r="L4928">
        <v>409.95730755599061</v>
      </c>
      <c r="M4928">
        <v>1201.7625987359013</v>
      </c>
      <c r="N4928">
        <v>798.516122177581</v>
      </c>
      <c r="O4928">
        <v>2.3505584877372869</v>
      </c>
      <c r="P4928">
        <v>5.0232468464310731</v>
      </c>
    </row>
    <row r="4929" spans="1:16" x14ac:dyDescent="0.25">
      <c r="A4929">
        <v>14.050371110439301</v>
      </c>
      <c r="B4929">
        <v>8.8437437067283309</v>
      </c>
      <c r="C4929">
        <v>54.889918791889805</v>
      </c>
      <c r="D4929">
        <v>133.58716945149271</v>
      </c>
      <c r="E4929">
        <v>129.97706206497341</v>
      </c>
      <c r="F4929">
        <v>283.1900215133146</v>
      </c>
      <c r="G4929">
        <v>411.50458874960987</v>
      </c>
      <c r="H4929">
        <v>13.417329146337016</v>
      </c>
      <c r="I4929">
        <v>7.136170294270622</v>
      </c>
      <c r="J4929">
        <v>76.895225454617105</v>
      </c>
      <c r="K4929">
        <v>199.0982777268371</v>
      </c>
      <c r="L4929">
        <v>187.84500137169218</v>
      </c>
      <c r="M4929">
        <v>429.65338764922171</v>
      </c>
      <c r="N4929">
        <v>437.74952338241081</v>
      </c>
      <c r="O4929">
        <v>12.068462201429027</v>
      </c>
      <c r="P4929">
        <v>7.8718579207638868</v>
      </c>
    </row>
    <row r="4930" spans="1:16" x14ac:dyDescent="0.25">
      <c r="A4930">
        <v>79.815418541431427</v>
      </c>
      <c r="B4930">
        <v>5.2996109931867004</v>
      </c>
      <c r="C4930">
        <v>585.56886749329931</v>
      </c>
      <c r="D4930">
        <v>2718.004033327014</v>
      </c>
      <c r="E4930">
        <v>626.19870389676692</v>
      </c>
      <c r="F4930">
        <v>1842.226861917439</v>
      </c>
      <c r="G4930">
        <v>827.60348118234458</v>
      </c>
      <c r="H4930">
        <v>3.3813452400664739</v>
      </c>
      <c r="I4930">
        <v>7.6459093637283626</v>
      </c>
      <c r="J4930">
        <v>862.96244772972955</v>
      </c>
      <c r="K4930">
        <v>4548.8246844700416</v>
      </c>
      <c r="L4930">
        <v>905.17624138796452</v>
      </c>
      <c r="M4930">
        <v>2892.1732316119696</v>
      </c>
      <c r="N4930">
        <v>975.1626202951262</v>
      </c>
      <c r="O4930">
        <v>2.9461738660718848</v>
      </c>
      <c r="P4930">
        <v>9.4388519434659521</v>
      </c>
    </row>
    <row r="4931" spans="1:16" x14ac:dyDescent="0.25">
      <c r="A4931">
        <v>18.073648154735565</v>
      </c>
      <c r="B4931">
        <v>2.5523840081854283</v>
      </c>
      <c r="C4931">
        <v>994.36831552776766</v>
      </c>
      <c r="D4931">
        <v>5423.215418009615</v>
      </c>
      <c r="E4931">
        <v>467.66821715955183</v>
      </c>
      <c r="F4931">
        <v>1521.4451320372989</v>
      </c>
      <c r="G4931">
        <v>1039.3745350313079</v>
      </c>
      <c r="H4931">
        <v>1.3252277937240358</v>
      </c>
      <c r="I4931">
        <v>4.6538994162848644</v>
      </c>
      <c r="J4931">
        <v>1438.4650981403684</v>
      </c>
      <c r="K4931">
        <v>8774.4016872965913</v>
      </c>
      <c r="L4931">
        <v>624.79118030756865</v>
      </c>
      <c r="M4931">
        <v>2410.6458306531658</v>
      </c>
      <c r="N4931">
        <v>1229.1120097146447</v>
      </c>
      <c r="O4931">
        <v>1.1667928268394916</v>
      </c>
      <c r="P4931">
        <v>4.1416002409758308</v>
      </c>
    </row>
    <row r="4932" spans="1:16" x14ac:dyDescent="0.25">
      <c r="A4932">
        <v>64.252939283847809</v>
      </c>
      <c r="B4932">
        <v>6.5489407173858742</v>
      </c>
      <c r="C4932">
        <v>306.54708751674883</v>
      </c>
      <c r="D4932">
        <v>1164.7315045026417</v>
      </c>
      <c r="E4932">
        <v>444.30638373898762</v>
      </c>
      <c r="F4932">
        <v>1203.7384343468716</v>
      </c>
      <c r="G4932">
        <v>644.12105268573794</v>
      </c>
      <c r="H4932">
        <v>5.3626573348007023</v>
      </c>
      <c r="I4932">
        <v>6.7418865077153907</v>
      </c>
      <c r="J4932">
        <v>451.49939246156907</v>
      </c>
      <c r="K4932">
        <v>1947.1237966364538</v>
      </c>
      <c r="L4932">
        <v>653.56031690629288</v>
      </c>
      <c r="M4932">
        <v>1870.3854841717446</v>
      </c>
      <c r="N4932">
        <v>743.67490377669606</v>
      </c>
      <c r="O4932">
        <v>4.6594106919812281</v>
      </c>
      <c r="P4932">
        <v>8.3699124167555521</v>
      </c>
    </row>
    <row r="4933" spans="1:16" x14ac:dyDescent="0.25">
      <c r="A4933">
        <v>6.0635809302330017</v>
      </c>
      <c r="B4933">
        <v>0.63335209397718384</v>
      </c>
      <c r="C4933">
        <v>7216.0438995045261</v>
      </c>
      <c r="D4933">
        <v>64095.049446856894</v>
      </c>
      <c r="E4933">
        <v>256.51393710362879</v>
      </c>
      <c r="F4933">
        <v>4585.1882251040561</v>
      </c>
      <c r="G4933">
        <v>2612.5158695907612</v>
      </c>
      <c r="H4933">
        <v>0.15611382666893422</v>
      </c>
      <c r="I4933">
        <v>0.36397937532059615</v>
      </c>
      <c r="J4933">
        <v>8344.5699220273618</v>
      </c>
      <c r="K4933">
        <v>75781.096971672072</v>
      </c>
      <c r="L4933">
        <v>346.73339266637083</v>
      </c>
      <c r="M4933">
        <v>7603.5834052796945</v>
      </c>
      <c r="N4933">
        <v>2796.7129825330662</v>
      </c>
      <c r="O4933">
        <v>0.1489038047787351</v>
      </c>
      <c r="P4933">
        <v>0.40808708594829918</v>
      </c>
    </row>
    <row r="4934" spans="1:16" x14ac:dyDescent="0.25">
      <c r="A4934">
        <v>19.632549107074738</v>
      </c>
      <c r="B4934">
        <v>4.3124342344464575</v>
      </c>
      <c r="C4934">
        <v>322.70860265387631</v>
      </c>
      <c r="D4934">
        <v>1245.5819604671535</v>
      </c>
      <c r="E4934">
        <v>305.69985027532437</v>
      </c>
      <c r="F4934">
        <v>833.46148591760948</v>
      </c>
      <c r="G4934">
        <v>656.1635848375995</v>
      </c>
      <c r="H4934">
        <v>3.4626407195320219</v>
      </c>
      <c r="I4934">
        <v>4.5275592833526765</v>
      </c>
      <c r="J4934">
        <v>475.66695272325961</v>
      </c>
      <c r="K4934">
        <v>2085.4890466808329</v>
      </c>
      <c r="L4934">
        <v>449.81511888762719</v>
      </c>
      <c r="M4934">
        <v>1296.0646992518757</v>
      </c>
      <c r="N4934">
        <v>759.14941673061946</v>
      </c>
      <c r="O4934">
        <v>3.0080737847665011</v>
      </c>
      <c r="P4934">
        <v>5.6835120314444287</v>
      </c>
    </row>
    <row r="4935" spans="1:16" x14ac:dyDescent="0.25">
      <c r="A4935">
        <v>76.71200293302536</v>
      </c>
      <c r="B4935">
        <v>1.3877270522708072</v>
      </c>
      <c r="C4935">
        <v>7931.7536493256093</v>
      </c>
      <c r="D4935">
        <v>71749.12730518145</v>
      </c>
      <c r="E4935">
        <v>612.43402626841294</v>
      </c>
      <c r="F4935">
        <v>11759.355618764048</v>
      </c>
      <c r="G4935">
        <v>2731.9676163294666</v>
      </c>
      <c r="H4935">
        <v>0.3310259238658062</v>
      </c>
      <c r="I4935">
        <v>0.81519192109636507</v>
      </c>
      <c r="J4935">
        <v>9084.5217658317015</v>
      </c>
      <c r="K4935">
        <v>84106.154239561656</v>
      </c>
      <c r="L4935">
        <v>847.51460063573938</v>
      </c>
      <c r="M4935">
        <v>19557.674184630036</v>
      </c>
      <c r="N4935">
        <v>2913.390268862157</v>
      </c>
      <c r="O4935">
        <v>0.31661133847452455</v>
      </c>
      <c r="P4935">
        <v>0.94525748422761247</v>
      </c>
    </row>
    <row r="4936" spans="1:16" x14ac:dyDescent="0.25">
      <c r="A4936">
        <v>54.555749475955963</v>
      </c>
      <c r="B4936">
        <v>8.331386269049986</v>
      </c>
      <c r="C4936">
        <v>158.177103981409</v>
      </c>
      <c r="D4936">
        <v>494.65379607149583</v>
      </c>
      <c r="E4936">
        <v>321.17997250776881</v>
      </c>
      <c r="F4936">
        <v>800.13109395326205</v>
      </c>
      <c r="G4936">
        <v>520.2550922792617</v>
      </c>
      <c r="H4936">
        <v>8.7450085291991844</v>
      </c>
      <c r="I4936">
        <v>7.7762921669441614</v>
      </c>
      <c r="J4936">
        <v>229.12850116173948</v>
      </c>
      <c r="K4936">
        <v>798.11835932528595</v>
      </c>
      <c r="L4936">
        <v>466.68002597104942</v>
      </c>
      <c r="M4936">
        <v>1231.2148754404348</v>
      </c>
      <c r="N4936">
        <v>582.62148933792048</v>
      </c>
      <c r="O4936">
        <v>7.6541833627973279</v>
      </c>
      <c r="P4936">
        <v>7.9886645354660626</v>
      </c>
    </row>
    <row r="4937" spans="1:16" x14ac:dyDescent="0.25">
      <c r="A4937">
        <v>31.80742734670639</v>
      </c>
      <c r="B4937">
        <v>3.088650936712106</v>
      </c>
      <c r="C4937">
        <v>989.33090556754416</v>
      </c>
      <c r="D4937">
        <v>5387.5907612136971</v>
      </c>
      <c r="E4937">
        <v>563.69355799011748</v>
      </c>
      <c r="F4937">
        <v>1831.3792355614376</v>
      </c>
      <c r="G4937">
        <v>1037.0300942383176</v>
      </c>
      <c r="H4937">
        <v>1.6068380126660691</v>
      </c>
      <c r="I4937">
        <v>5.6251520904277914</v>
      </c>
      <c r="J4937">
        <v>1431.5726927276012</v>
      </c>
      <c r="K4937">
        <v>8721.0028043652019</v>
      </c>
      <c r="L4937">
        <v>753.97659377089394</v>
      </c>
      <c r="M4937">
        <v>2901.452010325911</v>
      </c>
      <c r="N4937">
        <v>1226.3842385329899</v>
      </c>
      <c r="O4937">
        <v>1.4145446741943857</v>
      </c>
      <c r="P4937">
        <v>5.0401156763352546</v>
      </c>
    </row>
    <row r="4938" spans="1:16" x14ac:dyDescent="0.25">
      <c r="A4938">
        <v>80.494159042835236</v>
      </c>
      <c r="B4938">
        <v>9.0239760019079291</v>
      </c>
      <c r="C4938">
        <v>176.53809900856623</v>
      </c>
      <c r="D4938">
        <v>569.43878296495689</v>
      </c>
      <c r="E4938">
        <v>382.29466076404879</v>
      </c>
      <c r="F4938">
        <v>966.06628870392717</v>
      </c>
      <c r="G4938">
        <v>537.20273509210369</v>
      </c>
      <c r="H4938">
        <v>9.095782273349549</v>
      </c>
      <c r="I4938">
        <v>8.329059085881406</v>
      </c>
      <c r="J4938">
        <v>256.59140937659265</v>
      </c>
      <c r="K4938">
        <v>925.66163322466321</v>
      </c>
      <c r="L4938">
        <v>556.7776797283168</v>
      </c>
      <c r="M4938">
        <v>1488.8786972028277</v>
      </c>
      <c r="N4938">
        <v>604.85014449861319</v>
      </c>
      <c r="O4938">
        <v>7.9465131313144086</v>
      </c>
      <c r="P4938">
        <v>8.9379012968671443</v>
      </c>
    </row>
    <row r="4939" spans="1:16" x14ac:dyDescent="0.25">
      <c r="A4939">
        <v>76.969422042369843</v>
      </c>
      <c r="B4939">
        <v>1.7463660047132845</v>
      </c>
      <c r="C4939">
        <v>5499.4303447506109</v>
      </c>
      <c r="D4939">
        <v>46284.95510841778</v>
      </c>
      <c r="E4939">
        <v>581.17980787603233</v>
      </c>
      <c r="F4939">
        <v>8283.6696467683487</v>
      </c>
      <c r="G4939">
        <v>2298.8303886905646</v>
      </c>
      <c r="H4939">
        <v>0.47395888423556931</v>
      </c>
      <c r="I4939">
        <v>0.99961222202726407</v>
      </c>
      <c r="J4939">
        <v>6574.9805772023865</v>
      </c>
      <c r="K4939">
        <v>56688.823654118671</v>
      </c>
      <c r="L4939">
        <v>736.44602160753016</v>
      </c>
      <c r="M4939">
        <v>13629.058703214612</v>
      </c>
      <c r="N4939">
        <v>2498.033821293744</v>
      </c>
      <c r="O4939">
        <v>0.44759185684898489</v>
      </c>
      <c r="P4939">
        <v>1.0063747922773569</v>
      </c>
    </row>
    <row r="4940" spans="1:16" x14ac:dyDescent="0.25">
      <c r="A4940">
        <v>79.398888647556305</v>
      </c>
      <c r="B4940">
        <v>5.0498077975454976</v>
      </c>
      <c r="C4940">
        <v>650.79009690112457</v>
      </c>
      <c r="D4940">
        <v>3120.8691577563122</v>
      </c>
      <c r="E4940">
        <v>652.92251396032736</v>
      </c>
      <c r="F4940">
        <v>1951.2040745163081</v>
      </c>
      <c r="G4940">
        <v>864.88530355702915</v>
      </c>
      <c r="H4940">
        <v>3.0924034824537303</v>
      </c>
      <c r="I4940">
        <v>7.7494967688867051</v>
      </c>
      <c r="J4940">
        <v>957.02898457397453</v>
      </c>
      <c r="K4940">
        <v>5201.893873613034</v>
      </c>
      <c r="L4940">
        <v>934.92408083986777</v>
      </c>
      <c r="M4940">
        <v>3068.6998675347727</v>
      </c>
      <c r="N4940">
        <v>1020.9588349983936</v>
      </c>
      <c r="O4940">
        <v>2.6984348999433854</v>
      </c>
      <c r="P4940">
        <v>9.2387218651325309</v>
      </c>
    </row>
    <row r="4941" spans="1:16" x14ac:dyDescent="0.25">
      <c r="A4941">
        <v>62.132984578609467</v>
      </c>
      <c r="B4941">
        <v>0.79305335153914658</v>
      </c>
      <c r="C4941">
        <v>15277.320321252142</v>
      </c>
      <c r="D4941">
        <v>157359.55581981532</v>
      </c>
      <c r="E4941">
        <v>892.90093932962759</v>
      </c>
      <c r="F4941">
        <v>24414.803544531213</v>
      </c>
      <c r="G4941">
        <v>3747.6567468485528</v>
      </c>
      <c r="H4941">
        <v>0.15256590018535127</v>
      </c>
      <c r="I4941">
        <v>0.75037793080966064</v>
      </c>
      <c r="J4941">
        <v>17279.741359842839</v>
      </c>
      <c r="K4941">
        <v>185790.59719257164</v>
      </c>
      <c r="L4941">
        <v>1459.2203783954453</v>
      </c>
      <c r="M4941">
        <v>41584.609497194644</v>
      </c>
      <c r="N4941">
        <v>3999.0682052290058</v>
      </c>
      <c r="O4941">
        <v>0.14681022534359614</v>
      </c>
      <c r="P4941">
        <v>0.9631033168351365</v>
      </c>
    </row>
    <row r="4942" spans="1:16" x14ac:dyDescent="0.25">
      <c r="A4942">
        <v>99.059916317462921</v>
      </c>
      <c r="B4942">
        <v>4.6508888613289567</v>
      </c>
      <c r="C4942">
        <v>924.20574556508473</v>
      </c>
      <c r="D4942">
        <v>4931.549013660223</v>
      </c>
      <c r="E4942">
        <v>804.39555215612256</v>
      </c>
      <c r="F4942">
        <v>2569.3067115846266</v>
      </c>
      <c r="G4942">
        <v>1006.2218523805535</v>
      </c>
      <c r="H4942">
        <v>2.4845897176961151</v>
      </c>
      <c r="I4942">
        <v>8.3202364267509257</v>
      </c>
      <c r="J4942">
        <v>1342.0331538691007</v>
      </c>
      <c r="K4942">
        <v>8032.5690275220404</v>
      </c>
      <c r="L4942">
        <v>1092.2269006273814</v>
      </c>
      <c r="M4942">
        <v>4065.5568723799283</v>
      </c>
      <c r="N4942">
        <v>1190.3631340175323</v>
      </c>
      <c r="O4942">
        <v>2.1834377461377001</v>
      </c>
      <c r="P4942">
        <v>8.1805332214572104</v>
      </c>
    </row>
    <row r="4943" spans="1:16" x14ac:dyDescent="0.25">
      <c r="A4943">
        <v>33.782917201519012</v>
      </c>
      <c r="B4943">
        <v>4.0799495902755334</v>
      </c>
      <c r="C4943">
        <v>553.15699042379799</v>
      </c>
      <c r="D4943">
        <v>2522.6783202693809</v>
      </c>
      <c r="E4943">
        <v>459.1395264942995</v>
      </c>
      <c r="F4943">
        <v>1340.0261636856187</v>
      </c>
      <c r="G4943">
        <v>808.43699323940473</v>
      </c>
      <c r="H4943">
        <v>2.6613402277561038</v>
      </c>
      <c r="I4943">
        <v>5.6865394618687173</v>
      </c>
      <c r="J4943">
        <v>815.89760540541681</v>
      </c>
      <c r="K4943">
        <v>4228.9242158010638</v>
      </c>
      <c r="L4943">
        <v>666.41126794865181</v>
      </c>
      <c r="M4943">
        <v>2101.7640450066169</v>
      </c>
      <c r="N4943">
        <v>951.44552493882281</v>
      </c>
      <c r="O4943">
        <v>2.3172543306503672</v>
      </c>
      <c r="P4943">
        <v>7.1339106305395088</v>
      </c>
    </row>
    <row r="4944" spans="1:16" x14ac:dyDescent="0.25">
      <c r="A4944">
        <v>75.215462267398834</v>
      </c>
      <c r="B4944">
        <v>0.76904382573647156</v>
      </c>
      <c r="C4944">
        <v>17033.810830608509</v>
      </c>
      <c r="D4944">
        <v>179653.45219214095</v>
      </c>
      <c r="E4944">
        <v>1088.3325248698175</v>
      </c>
      <c r="F4944">
        <v>30620.751494570741</v>
      </c>
      <c r="G4944">
        <v>3954.6902261898299</v>
      </c>
      <c r="H4944">
        <v>0.14306815418016153</v>
      </c>
      <c r="I4944">
        <v>0.82180323911793707</v>
      </c>
      <c r="J4944">
        <v>19454.920453456132</v>
      </c>
      <c r="K4944">
        <v>214345.95363526908</v>
      </c>
      <c r="L4944">
        <v>1824.1724714792613</v>
      </c>
      <c r="M4944">
        <v>52399.456446491939</v>
      </c>
      <c r="N4944">
        <v>4237.6111453405538</v>
      </c>
      <c r="O4944">
        <v>0.13761599446442982</v>
      </c>
      <c r="P4944">
        <v>1.0770953265175023</v>
      </c>
    </row>
    <row r="4945" spans="1:16" x14ac:dyDescent="0.25">
      <c r="A4945">
        <v>19.93820184469223</v>
      </c>
      <c r="B4945">
        <v>1.7225826943187212</v>
      </c>
      <c r="C4945">
        <v>2452.3913725374937</v>
      </c>
      <c r="D4945">
        <v>17177.978166008972</v>
      </c>
      <c r="E4945">
        <v>437.34616052930522</v>
      </c>
      <c r="F4945">
        <v>2800.5061836540849</v>
      </c>
      <c r="G4945">
        <v>1573.4345630255075</v>
      </c>
      <c r="H4945">
        <v>0.63109683585580412</v>
      </c>
      <c r="I4945">
        <v>1.6079737688284954</v>
      </c>
      <c r="J4945">
        <v>3271.9966631611023</v>
      </c>
      <c r="K4945">
        <v>24378.147003305588</v>
      </c>
      <c r="L4945">
        <v>473.02753371335325</v>
      </c>
      <c r="M4945">
        <v>4517.4713253864338</v>
      </c>
      <c r="N4945">
        <v>1804.8648625548553</v>
      </c>
      <c r="O4945">
        <v>0.57444845641164821</v>
      </c>
      <c r="P4945">
        <v>1.1640492755544851</v>
      </c>
    </row>
    <row r="4946" spans="1:16" x14ac:dyDescent="0.25">
      <c r="A4946">
        <v>74.411363899707794</v>
      </c>
      <c r="B4946">
        <v>5.7623363156209457</v>
      </c>
      <c r="C4946">
        <v>458.81822682342658</v>
      </c>
      <c r="D4946">
        <v>1974.4713520492746</v>
      </c>
      <c r="E4946">
        <v>552.29069903813456</v>
      </c>
      <c r="F4946">
        <v>1572.7237857670909</v>
      </c>
      <c r="G4946">
        <v>749.86616533167376</v>
      </c>
      <c r="H4946">
        <v>4.0410952992743594</v>
      </c>
      <c r="I4946">
        <v>7.1806617687451606</v>
      </c>
      <c r="J4946">
        <v>677.74248986450345</v>
      </c>
      <c r="K4946">
        <v>3319.566345863941</v>
      </c>
      <c r="L4946">
        <v>809.03588157193815</v>
      </c>
      <c r="M4946">
        <v>2459.225116293087</v>
      </c>
      <c r="N4946">
        <v>878.2654978983378</v>
      </c>
      <c r="O4946">
        <v>3.512871076642579</v>
      </c>
      <c r="P4946">
        <v>9.3069288165382886</v>
      </c>
    </row>
    <row r="4947" spans="1:16" x14ac:dyDescent="0.25">
      <c r="A4947">
        <v>37.88637512922287</v>
      </c>
      <c r="B4947">
        <v>6.0091737022181082</v>
      </c>
      <c r="C4947">
        <v>249.95501959269981</v>
      </c>
      <c r="D4947">
        <v>892.75383625332734</v>
      </c>
      <c r="E4947">
        <v>342.55659357420069</v>
      </c>
      <c r="F4947">
        <v>904.87730593919844</v>
      </c>
      <c r="G4947">
        <v>600.00500227631392</v>
      </c>
      <c r="H4947">
        <v>5.3174058154796651</v>
      </c>
      <c r="I4947">
        <v>5.7937476502505296</v>
      </c>
      <c r="J4947">
        <v>366.69392052961729</v>
      </c>
      <c r="K4947">
        <v>1480.377715024244</v>
      </c>
      <c r="L4947">
        <v>502.5280770855901</v>
      </c>
      <c r="M4947">
        <v>1401.6849553056732</v>
      </c>
      <c r="N4947">
        <v>686.69544238417063</v>
      </c>
      <c r="O4947">
        <v>4.6258772807771411</v>
      </c>
      <c r="P4947">
        <v>6.864145969217283</v>
      </c>
    </row>
    <row r="4948" spans="1:16" x14ac:dyDescent="0.25">
      <c r="A4948">
        <v>66.610450804233551</v>
      </c>
      <c r="B4948">
        <v>2.6828807428840546</v>
      </c>
      <c r="C4948">
        <v>2257.978474942473</v>
      </c>
      <c r="D4948">
        <v>15486.478580869336</v>
      </c>
      <c r="E4948">
        <v>674.91406095722652</v>
      </c>
      <c r="F4948">
        <v>3953.560178603163</v>
      </c>
      <c r="G4948">
        <v>1513.8025160050897</v>
      </c>
      <c r="H4948">
        <v>1.0143901468877701</v>
      </c>
      <c r="I4948">
        <v>2.7626471129687644</v>
      </c>
      <c r="J4948">
        <v>3042.5782395414444</v>
      </c>
      <c r="K4948">
        <v>22309.955669368148</v>
      </c>
      <c r="L4948">
        <v>720.59666560647429</v>
      </c>
      <c r="M4948">
        <v>6366.0547103566196</v>
      </c>
      <c r="N4948">
        <v>1744.5826612213982</v>
      </c>
      <c r="O4948">
        <v>0.91994931862809293</v>
      </c>
      <c r="P4948">
        <v>1.919420339902528</v>
      </c>
    </row>
    <row r="4949" spans="1:16" x14ac:dyDescent="0.25">
      <c r="A4949">
        <v>27.667903363704681</v>
      </c>
      <c r="B4949">
        <v>3.8704286519300837</v>
      </c>
      <c r="C4949">
        <v>535.99937839370375</v>
      </c>
      <c r="D4949">
        <v>2420.6669603819446</v>
      </c>
      <c r="E4949">
        <v>423.94896779461152</v>
      </c>
      <c r="F4949">
        <v>1232.0167295028048</v>
      </c>
      <c r="G4949">
        <v>798.10469121495839</v>
      </c>
      <c r="H4949">
        <v>2.5557186620430326</v>
      </c>
      <c r="I4949">
        <v>5.2918680628875778</v>
      </c>
      <c r="J4949">
        <v>790.89888278629132</v>
      </c>
      <c r="K4949">
        <v>4060.9952688381413</v>
      </c>
      <c r="L4949">
        <v>616.55795994360096</v>
      </c>
      <c r="M4949">
        <v>1931.3526477849744</v>
      </c>
      <c r="N4949">
        <v>938.61219376614054</v>
      </c>
      <c r="O4949">
        <v>2.2245326575865279</v>
      </c>
      <c r="P4949">
        <v>6.6910815423108723</v>
      </c>
    </row>
    <row r="4950" spans="1:16" x14ac:dyDescent="0.25">
      <c r="A4950">
        <v>19.551919758319855</v>
      </c>
      <c r="B4950">
        <v>3.8328666633358979</v>
      </c>
      <c r="C4950">
        <v>420.91522258395315</v>
      </c>
      <c r="D4950">
        <v>1763.5313067396733</v>
      </c>
      <c r="E4950">
        <v>341.14259643879393</v>
      </c>
      <c r="F4950">
        <v>960.98654683117638</v>
      </c>
      <c r="G4950">
        <v>724.99934910889624</v>
      </c>
      <c r="H4950">
        <v>2.7789710835571468</v>
      </c>
      <c r="I4950">
        <v>4.5528552192493121</v>
      </c>
      <c r="J4950">
        <v>621.76962755447539</v>
      </c>
      <c r="K4950">
        <v>2965.1988757759991</v>
      </c>
      <c r="L4950">
        <v>500.93540108261863</v>
      </c>
      <c r="M4950">
        <v>1500.5955314744426</v>
      </c>
      <c r="N4950">
        <v>846.88887888953809</v>
      </c>
      <c r="O4950">
        <v>2.4146406856220062</v>
      </c>
      <c r="P4950">
        <v>5.9158432818393631</v>
      </c>
    </row>
    <row r="4951" spans="1:16" x14ac:dyDescent="0.25">
      <c r="A4951">
        <v>8.3105575442314148</v>
      </c>
      <c r="B4951">
        <v>7.091701960618801</v>
      </c>
      <c r="C4951">
        <v>59.956935290303072</v>
      </c>
      <c r="D4951">
        <v>148.38171412144567</v>
      </c>
      <c r="E4951">
        <v>113.65195081505696</v>
      </c>
      <c r="F4951">
        <v>250.20674444826858</v>
      </c>
      <c r="G4951">
        <v>417.49434004987785</v>
      </c>
      <c r="H4951">
        <v>10.454416208921609</v>
      </c>
      <c r="I4951">
        <v>5.8726237982335308</v>
      </c>
      <c r="J4951">
        <v>84.206804252468658</v>
      </c>
      <c r="K4951">
        <v>222.53804703453631</v>
      </c>
      <c r="L4951">
        <v>164.09228291178886</v>
      </c>
      <c r="M4951">
        <v>380.03225320385036</v>
      </c>
      <c r="N4951">
        <v>445.91467710344807</v>
      </c>
      <c r="O4951">
        <v>9.3773560676193437</v>
      </c>
      <c r="P4951">
        <v>6.4239605065873278</v>
      </c>
    </row>
    <row r="4952" spans="1:16" x14ac:dyDescent="0.25">
      <c r="A4952">
        <v>17.860709726810455</v>
      </c>
      <c r="B4952">
        <v>6.8102911296883892</v>
      </c>
      <c r="C4952">
        <v>109.4298380391797</v>
      </c>
      <c r="D4952">
        <v>310.18350407951635</v>
      </c>
      <c r="E4952">
        <v>190.36763867184578</v>
      </c>
      <c r="F4952">
        <v>451.96779931556819</v>
      </c>
      <c r="G4952">
        <v>472.14823279815408</v>
      </c>
      <c r="H4952">
        <v>8.1680564693396782</v>
      </c>
      <c r="I4952">
        <v>6.3863125234719567</v>
      </c>
      <c r="J4952">
        <v>156.62413278757145</v>
      </c>
      <c r="K4952">
        <v>486.95913722137215</v>
      </c>
      <c r="L4952">
        <v>274.94027263552533</v>
      </c>
      <c r="M4952">
        <v>691.92518485132348</v>
      </c>
      <c r="N4952">
        <v>519.14810492903155</v>
      </c>
      <c r="O4952">
        <v>7.2048305773841381</v>
      </c>
      <c r="P4952">
        <v>6.3138443660421766</v>
      </c>
    </row>
    <row r="4953" spans="1:16" x14ac:dyDescent="0.25">
      <c r="A4953">
        <v>60.81378835439682</v>
      </c>
      <c r="B4953">
        <v>9.5507089172294073</v>
      </c>
      <c r="C4953">
        <v>127.14564763381387</v>
      </c>
      <c r="D4953">
        <v>374.68273771628276</v>
      </c>
      <c r="E4953">
        <v>304.66577556178328</v>
      </c>
      <c r="F4953">
        <v>737.63576134140453</v>
      </c>
      <c r="G4953">
        <v>490.20697341800712</v>
      </c>
      <c r="H4953">
        <v>10.855094110112409</v>
      </c>
      <c r="I4953">
        <v>9.0358608112465468</v>
      </c>
      <c r="J4953">
        <v>182.88357332600879</v>
      </c>
      <c r="K4953">
        <v>594.99852673682074</v>
      </c>
      <c r="L4953">
        <v>440.90977738340166</v>
      </c>
      <c r="M4953">
        <v>1131.5852951977815</v>
      </c>
      <c r="N4953">
        <v>543.04836931809712</v>
      </c>
      <c r="O4953">
        <v>9.5422225700405914</v>
      </c>
      <c r="P4953">
        <v>8.8167930367821636</v>
      </c>
    </row>
    <row r="4954" spans="1:16" x14ac:dyDescent="0.25">
      <c r="A4954">
        <v>10.906876862049103</v>
      </c>
      <c r="B4954">
        <v>0.61785690690193817</v>
      </c>
      <c r="C4954">
        <v>9995.0631947064594</v>
      </c>
      <c r="D4954">
        <v>94513.68985515555</v>
      </c>
      <c r="E4954">
        <v>352.10520867790439</v>
      </c>
      <c r="F4954">
        <v>7901.1051695403958</v>
      </c>
      <c r="G4954">
        <v>3049.7672527701984</v>
      </c>
      <c r="H4954">
        <v>0.13627088506213603</v>
      </c>
      <c r="I4954">
        <v>0.40308471491622</v>
      </c>
      <c r="J4954">
        <v>11256.896962338882</v>
      </c>
      <c r="K4954">
        <v>109581.66938400667</v>
      </c>
      <c r="L4954">
        <v>516.82677569158955</v>
      </c>
      <c r="M4954">
        <v>13241.652346697841</v>
      </c>
      <c r="N4954">
        <v>3234.8103756109026</v>
      </c>
      <c r="O4954">
        <v>0.13096165573729648</v>
      </c>
      <c r="P4954">
        <v>0.49705382863689679</v>
      </c>
    </row>
    <row r="4955" spans="1:16" x14ac:dyDescent="0.25">
      <c r="A4955">
        <v>38.883101165294647</v>
      </c>
      <c r="B4955">
        <v>4.0542451540532864</v>
      </c>
      <c r="C4955">
        <v>624.21848404359093</v>
      </c>
      <c r="D4955">
        <v>2955.2083645175708</v>
      </c>
      <c r="E4955">
        <v>505.92432680645152</v>
      </c>
      <c r="F4955">
        <v>1502.3449565755418</v>
      </c>
      <c r="G4955">
        <v>849.89385377433757</v>
      </c>
      <c r="H4955">
        <v>2.5233074589016828</v>
      </c>
      <c r="I4955">
        <v>6.0749719085039988</v>
      </c>
      <c r="J4955">
        <v>918.80944484607619</v>
      </c>
      <c r="K4955">
        <v>4934.4361805570625</v>
      </c>
      <c r="L4955">
        <v>727.36773754726221</v>
      </c>
      <c r="M4955">
        <v>2361.1075166711521</v>
      </c>
      <c r="N4955">
        <v>1002.5978050300746</v>
      </c>
      <c r="O4955">
        <v>2.200468842413887</v>
      </c>
      <c r="P4955">
        <v>7.3476939104714862</v>
      </c>
    </row>
    <row r="4956" spans="1:16" x14ac:dyDescent="0.25">
      <c r="A4956">
        <v>80.414969503879547</v>
      </c>
      <c r="B4956">
        <v>2.7633543166079773</v>
      </c>
      <c r="C4956">
        <v>2414.5105558991672</v>
      </c>
      <c r="D4956">
        <v>16846.157149834708</v>
      </c>
      <c r="E4956">
        <v>700.23112978968356</v>
      </c>
      <c r="F4956">
        <v>4409.5709381815013</v>
      </c>
      <c r="G4956">
        <v>1562.0106792370857</v>
      </c>
      <c r="H4956">
        <v>1.0184237926450421</v>
      </c>
      <c r="I4956">
        <v>2.6260729747812896</v>
      </c>
      <c r="J4956">
        <v>3227.5775703483296</v>
      </c>
      <c r="K4956">
        <v>23975.661086375207</v>
      </c>
      <c r="L4956">
        <v>755.4789044924039</v>
      </c>
      <c r="M4956">
        <v>7110.6220841833165</v>
      </c>
      <c r="N4956">
        <v>1793.3803562856447</v>
      </c>
      <c r="O4956">
        <v>0.92636028467222187</v>
      </c>
      <c r="P4956">
        <v>1.8865752916886744</v>
      </c>
    </row>
    <row r="4957" spans="1:16" x14ac:dyDescent="0.25">
      <c r="A4957">
        <v>96.414431035518646</v>
      </c>
      <c r="B4957">
        <v>1.5588663974529828</v>
      </c>
      <c r="C4957">
        <v>7460.1394695177341</v>
      </c>
      <c r="D4957">
        <v>66691.066109547581</v>
      </c>
      <c r="E4957">
        <v>649.98304396492188</v>
      </c>
      <c r="F4957">
        <v>11920.247632611152</v>
      </c>
      <c r="G4957">
        <v>2653.8898189478168</v>
      </c>
      <c r="H4957">
        <v>0.37981883523476612</v>
      </c>
      <c r="I4957">
        <v>0.90161882597111453</v>
      </c>
      <c r="J4957">
        <v>8596.4590076471432</v>
      </c>
      <c r="K4957">
        <v>78593.350486322583</v>
      </c>
      <c r="L4957">
        <v>885.8371934943234</v>
      </c>
      <c r="M4957">
        <v>19787.404314550284</v>
      </c>
      <c r="N4957">
        <v>2836.8996968402867</v>
      </c>
      <c r="O4957">
        <v>0.36264688900646186</v>
      </c>
      <c r="P4957">
        <v>1.0233285935934699</v>
      </c>
    </row>
    <row r="4958" spans="1:16" x14ac:dyDescent="0.25">
      <c r="A4958">
        <v>39.823403179645538</v>
      </c>
      <c r="B4958">
        <v>3.3855921943039515</v>
      </c>
      <c r="C4958">
        <v>952.95965480923621</v>
      </c>
      <c r="D4958">
        <v>5131.8495555551017</v>
      </c>
      <c r="E4958">
        <v>599.98298688989905</v>
      </c>
      <c r="F4958">
        <v>1930.6959331474131</v>
      </c>
      <c r="G4958">
        <v>1019.9404672232275</v>
      </c>
      <c r="H4958">
        <v>1.7871944627583281</v>
      </c>
      <c r="I4958">
        <v>6.1087355695477719</v>
      </c>
      <c r="J4958">
        <v>1381.6659390254868</v>
      </c>
      <c r="K4958">
        <v>8336.0624050361894</v>
      </c>
      <c r="L4958">
        <v>809.35429651842298</v>
      </c>
      <c r="M4958">
        <v>3056.7295692598445</v>
      </c>
      <c r="N4958">
        <v>1206.4432834977711</v>
      </c>
      <c r="O4958">
        <v>1.5717836301299253</v>
      </c>
      <c r="P4958">
        <v>5.7582876364649369</v>
      </c>
    </row>
    <row r="4959" spans="1:16" x14ac:dyDescent="0.25">
      <c r="A4959">
        <v>51.728517711162567</v>
      </c>
      <c r="B4959">
        <v>5.0963229145531983</v>
      </c>
      <c r="C4959">
        <v>460.52139629870942</v>
      </c>
      <c r="D4959">
        <v>1984.0820002631008</v>
      </c>
      <c r="E4959">
        <v>490.01381782342247</v>
      </c>
      <c r="F4959">
        <v>1396.038645343579</v>
      </c>
      <c r="G4959">
        <v>750.964151458267</v>
      </c>
      <c r="H4959">
        <v>3.5689080511013009</v>
      </c>
      <c r="I4959">
        <v>6.3642626839101037</v>
      </c>
      <c r="J4959">
        <v>680.25160026990056</v>
      </c>
      <c r="K4959">
        <v>3335.6536899136627</v>
      </c>
      <c r="L4959">
        <v>717.7169914044805</v>
      </c>
      <c r="M4959">
        <v>2183.0776834550607</v>
      </c>
      <c r="N4959">
        <v>879.64680900883616</v>
      </c>
      <c r="O4959">
        <v>3.102477966300853</v>
      </c>
      <c r="P4959">
        <v>8.2463828415561835</v>
      </c>
    </row>
    <row r="4960" spans="1:16" x14ac:dyDescent="0.25">
      <c r="A4960">
        <v>48.393835604190826</v>
      </c>
      <c r="B4960">
        <v>7.1227002920952058</v>
      </c>
      <c r="C4960">
        <v>204.91859430912103</v>
      </c>
      <c r="D4960">
        <v>690.05700979996072</v>
      </c>
      <c r="E4960">
        <v>342.77003743004428</v>
      </c>
      <c r="F4960">
        <v>882.96335399168845</v>
      </c>
      <c r="G4960">
        <v>562.34727085011002</v>
      </c>
      <c r="H4960">
        <v>6.7917820650377259</v>
      </c>
      <c r="I4960">
        <v>6.6023065357309907</v>
      </c>
      <c r="J4960">
        <v>299.12442142056398</v>
      </c>
      <c r="K4960">
        <v>1132.2309064775848</v>
      </c>
      <c r="L4960">
        <v>500.8438052912561</v>
      </c>
      <c r="M4960">
        <v>1363.7384826252091</v>
      </c>
      <c r="N4960">
        <v>637.71824356059801</v>
      </c>
      <c r="O4960">
        <v>5.9210116563651347</v>
      </c>
      <c r="P4960">
        <v>7.4438884989225604</v>
      </c>
    </row>
    <row r="4961" spans="1:16" x14ac:dyDescent="0.25">
      <c r="A4961">
        <v>63.55528062582016</v>
      </c>
      <c r="B4961">
        <v>5.1546364723689093</v>
      </c>
      <c r="C4961">
        <v>524.74281542584322</v>
      </c>
      <c r="D4961">
        <v>2354.2783981630951</v>
      </c>
      <c r="E4961">
        <v>554.42485935781474</v>
      </c>
      <c r="F4961">
        <v>1606.5960113337358</v>
      </c>
      <c r="G4961">
        <v>791.25268700285619</v>
      </c>
      <c r="H4961">
        <v>3.4318329453179763</v>
      </c>
      <c r="I4961">
        <v>6.9571919102988842</v>
      </c>
      <c r="J4961">
        <v>774.46661518108749</v>
      </c>
      <c r="K4961">
        <v>3951.3912335171299</v>
      </c>
      <c r="L4961">
        <v>807.3060923631283</v>
      </c>
      <c r="M4961">
        <v>2517.6780479712811</v>
      </c>
      <c r="N4961">
        <v>930.08332717476787</v>
      </c>
      <c r="O4961">
        <v>2.9864749860900512</v>
      </c>
      <c r="P4961">
        <v>8.8390821636698789</v>
      </c>
    </row>
    <row r="4962" spans="1:16" x14ac:dyDescent="0.25">
      <c r="A4962">
        <v>62.070541679859161</v>
      </c>
      <c r="B4962">
        <v>1.0776630274867793</v>
      </c>
      <c r="C4962">
        <v>10324.116261426207</v>
      </c>
      <c r="D4962">
        <v>98238.024806080968</v>
      </c>
      <c r="E4962">
        <v>640.22144177026598</v>
      </c>
      <c r="F4962">
        <v>14648.003893450757</v>
      </c>
      <c r="G4962">
        <v>3097.4808647699365</v>
      </c>
      <c r="H4962">
        <v>0.23513714876031974</v>
      </c>
      <c r="I4962">
        <v>0.71778047081085616</v>
      </c>
      <c r="J4962">
        <v>11610.864438828656</v>
      </c>
      <c r="K4962">
        <v>113863.08343164057</v>
      </c>
      <c r="L4962">
        <v>947.60885593168268</v>
      </c>
      <c r="M4962">
        <v>24576.720722292888</v>
      </c>
      <c r="N4962">
        <v>3284.5694686222323</v>
      </c>
      <c r="O4962">
        <v>0.22607215508097209</v>
      </c>
      <c r="P4962">
        <v>0.89017067743731093</v>
      </c>
    </row>
    <row r="4963" spans="1:16" x14ac:dyDescent="0.25">
      <c r="A4963">
        <v>44.768193900585175</v>
      </c>
      <c r="B4963">
        <v>6.0506609260093311</v>
      </c>
      <c r="C4963">
        <v>279.1064703117471</v>
      </c>
      <c r="D4963">
        <v>1030.6111966025651</v>
      </c>
      <c r="E4963">
        <v>378.93106116894808</v>
      </c>
      <c r="F4963">
        <v>1014.8073654802492</v>
      </c>
      <c r="G4963">
        <v>623.12994712238174</v>
      </c>
      <c r="H4963">
        <v>5.1348057742286848</v>
      </c>
      <c r="I4963">
        <v>6.0289699194652568</v>
      </c>
      <c r="J4963">
        <v>410.40690735864803</v>
      </c>
      <c r="K4963">
        <v>1717.1490881358513</v>
      </c>
      <c r="L4963">
        <v>556.84208606257198</v>
      </c>
      <c r="M4963">
        <v>1574.5759389435084</v>
      </c>
      <c r="N4963">
        <v>716.61881720430472</v>
      </c>
      <c r="O4963">
        <v>4.4634702628496035</v>
      </c>
      <c r="P4963">
        <v>7.3270580257948543</v>
      </c>
    </row>
    <row r="4964" spans="1:16" x14ac:dyDescent="0.25">
      <c r="A4964">
        <v>2.0897884964942932</v>
      </c>
      <c r="B4964">
        <v>1.4545424444446546</v>
      </c>
      <c r="C4964">
        <v>699.94359169641962</v>
      </c>
      <c r="D4964">
        <v>3432.5833156326012</v>
      </c>
      <c r="E4964">
        <v>200.03289119935582</v>
      </c>
      <c r="F4964">
        <v>604.80649634609642</v>
      </c>
      <c r="G4964">
        <v>891.95295904968657</v>
      </c>
      <c r="H4964">
        <v>0.86585671689952115</v>
      </c>
      <c r="I4964">
        <v>2.3219770218388658</v>
      </c>
      <c r="J4964">
        <v>1027.3514468268677</v>
      </c>
      <c r="K4964">
        <v>5701.1068345661051</v>
      </c>
      <c r="L4964">
        <v>284.12159168582906</v>
      </c>
      <c r="M4964">
        <v>952.37210168479396</v>
      </c>
      <c r="N4964">
        <v>1053.9231410555692</v>
      </c>
      <c r="O4964">
        <v>0.7564545499368438</v>
      </c>
      <c r="P4964">
        <v>2.6940742663983896</v>
      </c>
    </row>
    <row r="4965" spans="1:16" x14ac:dyDescent="0.25">
      <c r="A4965">
        <v>90.868661344051361</v>
      </c>
      <c r="B4965">
        <v>7.0073975028479571</v>
      </c>
      <c r="C4965">
        <v>341.82992766221713</v>
      </c>
      <c r="D4965">
        <v>1342.9327494722706</v>
      </c>
      <c r="E4965">
        <v>521.80160379985693</v>
      </c>
      <c r="F4965">
        <v>1432.7165604224274</v>
      </c>
      <c r="G4965">
        <v>670.12750314347954</v>
      </c>
      <c r="H4965">
        <v>5.5039145714117934</v>
      </c>
      <c r="I4965">
        <v>7.5323863705723113</v>
      </c>
      <c r="J4965">
        <v>504.22126560403717</v>
      </c>
      <c r="K4965">
        <v>2251.7674382470027</v>
      </c>
      <c r="L4965">
        <v>767.88408478225222</v>
      </c>
      <c r="M4965">
        <v>2229.9101733200187</v>
      </c>
      <c r="N4965">
        <v>777.04805342135569</v>
      </c>
      <c r="O4965">
        <v>4.7808741420670415</v>
      </c>
      <c r="P4965">
        <v>9.5637479624300692</v>
      </c>
    </row>
    <row r="4966" spans="1:16" x14ac:dyDescent="0.25">
      <c r="A4966">
        <v>47.339210331439972</v>
      </c>
      <c r="B4966">
        <v>7.2202502872294687</v>
      </c>
      <c r="C4966">
        <v>195.55645789410841</v>
      </c>
      <c r="D4966">
        <v>649.62303009356299</v>
      </c>
      <c r="E4966">
        <v>333.86323308010168</v>
      </c>
      <c r="F4966">
        <v>854.88292553156816</v>
      </c>
      <c r="G4966">
        <v>554.18453702276577</v>
      </c>
      <c r="H4966">
        <v>7.0061088129881046</v>
      </c>
      <c r="I4966">
        <v>6.6656898269428186</v>
      </c>
      <c r="J4966">
        <v>285.08577426674685</v>
      </c>
      <c r="K4966">
        <v>1062.8983726968565</v>
      </c>
      <c r="L4966">
        <v>487.332776376754</v>
      </c>
      <c r="M4966">
        <v>1319.4706973748025</v>
      </c>
      <c r="N4966">
        <v>627.06261288912572</v>
      </c>
      <c r="O4966">
        <v>6.1116431477829245</v>
      </c>
      <c r="P4966">
        <v>7.4113208674656716</v>
      </c>
    </row>
    <row r="4967" spans="1:16" x14ac:dyDescent="0.25">
      <c r="A4967">
        <v>42.220391452312469</v>
      </c>
      <c r="B4967">
        <v>4.6869525991297172</v>
      </c>
      <c r="C4967">
        <v>477.67916912020115</v>
      </c>
      <c r="D4967">
        <v>2081.51258995328</v>
      </c>
      <c r="E4967">
        <v>465.03850599856173</v>
      </c>
      <c r="F4967">
        <v>1331.0928925979124</v>
      </c>
      <c r="G4967">
        <v>761.93680709394982</v>
      </c>
      <c r="H4967">
        <v>3.2361204236808514</v>
      </c>
      <c r="I4967">
        <v>5.9790675557431321</v>
      </c>
      <c r="J4967">
        <v>705.49870930649513</v>
      </c>
      <c r="K4967">
        <v>3498.4536994221967</v>
      </c>
      <c r="L4967">
        <v>680.20665513040012</v>
      </c>
      <c r="M4967">
        <v>2082.7479137432556</v>
      </c>
      <c r="N4967">
        <v>893.4314022730232</v>
      </c>
      <c r="O4967">
        <v>2.8138911267458502</v>
      </c>
      <c r="P4967">
        <v>7.7187424287208808</v>
      </c>
    </row>
    <row r="4968" spans="1:16" x14ac:dyDescent="0.25">
      <c r="A4968">
        <v>60.467183649539948</v>
      </c>
      <c r="B4968">
        <v>3.8294859365835117</v>
      </c>
      <c r="C4968">
        <v>987.44110773324064</v>
      </c>
      <c r="D4968">
        <v>5374.2387679451858</v>
      </c>
      <c r="E4968">
        <v>697.85824157304114</v>
      </c>
      <c r="F4968">
        <v>2266.1261257819283</v>
      </c>
      <c r="G4968">
        <v>1036.1491821294792</v>
      </c>
      <c r="H4968">
        <v>1.9937332062238031</v>
      </c>
      <c r="I4968">
        <v>6.9712852253716697</v>
      </c>
      <c r="J4968">
        <v>1428.9857595317881</v>
      </c>
      <c r="K4968">
        <v>8700.9751671568338</v>
      </c>
      <c r="L4968">
        <v>933.8471325535744</v>
      </c>
      <c r="M4968">
        <v>3590.0965734113779</v>
      </c>
      <c r="N4968">
        <v>1225.3588038222999</v>
      </c>
      <c r="O4968">
        <v>1.7550504688656632</v>
      </c>
      <c r="P4968">
        <v>6.262297992959402</v>
      </c>
    </row>
    <row r="4969" spans="1:16" x14ac:dyDescent="0.25">
      <c r="A4969">
        <v>61.03377240896225</v>
      </c>
      <c r="B4969">
        <v>7.6432969723765414</v>
      </c>
      <c r="C4969">
        <v>208.06331455276452</v>
      </c>
      <c r="D4969">
        <v>703.77603803654233</v>
      </c>
      <c r="E4969">
        <v>372.63466012139276</v>
      </c>
      <c r="F4969">
        <v>961.76263814412459</v>
      </c>
      <c r="G4969">
        <v>565.06151421100469</v>
      </c>
      <c r="H4969">
        <v>7.2467745704281521</v>
      </c>
      <c r="I4969">
        <v>7.0977624717232874</v>
      </c>
      <c r="J4969">
        <v>303.84116695369289</v>
      </c>
      <c r="K4969">
        <v>1155.769451711571</v>
      </c>
      <c r="L4969">
        <v>544.65977567919822</v>
      </c>
      <c r="M4969">
        <v>1485.7742594706062</v>
      </c>
      <c r="N4969">
        <v>641.25834808237357</v>
      </c>
      <c r="O4969">
        <v>6.316457636713416</v>
      </c>
      <c r="P4969">
        <v>8.0367494745302128</v>
      </c>
    </row>
    <row r="4970" spans="1:16" x14ac:dyDescent="0.25">
      <c r="A4970">
        <v>28.74220210313797</v>
      </c>
      <c r="B4970">
        <v>7.4769990916322993</v>
      </c>
      <c r="C4970">
        <v>125.77580881835844</v>
      </c>
      <c r="D4970">
        <v>369.58665292693541</v>
      </c>
      <c r="E4970">
        <v>236.26595359881037</v>
      </c>
      <c r="F4970">
        <v>571.22110329166287</v>
      </c>
      <c r="G4970">
        <v>488.8356136805703</v>
      </c>
      <c r="H4970">
        <v>8.5314435838750491</v>
      </c>
      <c r="I4970">
        <v>7.0724072110077305</v>
      </c>
      <c r="J4970">
        <v>180.84877333523306</v>
      </c>
      <c r="K4970">
        <v>586.42647608385926</v>
      </c>
      <c r="L4970">
        <v>341.86431337610992</v>
      </c>
      <c r="M4970">
        <v>876.16229753973323</v>
      </c>
      <c r="N4970">
        <v>541.23682029413737</v>
      </c>
      <c r="O4970">
        <v>7.5013734477582021</v>
      </c>
      <c r="P4970">
        <v>6.898279128686597</v>
      </c>
    </row>
    <row r="4971" spans="1:16" x14ac:dyDescent="0.25">
      <c r="A4971">
        <v>45.100247085094452</v>
      </c>
      <c r="B4971">
        <v>5.4797796297589922</v>
      </c>
      <c r="C4971">
        <v>351.62107931023701</v>
      </c>
      <c r="D4971">
        <v>1393.4684274974572</v>
      </c>
      <c r="E4971">
        <v>418.02948678677996</v>
      </c>
      <c r="F4971">
        <v>1151.7666473826209</v>
      </c>
      <c r="G4971">
        <v>677.16470932342884</v>
      </c>
      <c r="H4971">
        <v>4.2577061526426005</v>
      </c>
      <c r="I4971">
        <v>5.9625456545179079</v>
      </c>
      <c r="J4971">
        <v>518.82450106200304</v>
      </c>
      <c r="K4971">
        <v>2337.9297588396853</v>
      </c>
      <c r="L4971">
        <v>615.14727917295613</v>
      </c>
      <c r="M4971">
        <v>1793.4197703496454</v>
      </c>
      <c r="N4971">
        <v>786.04951239075638</v>
      </c>
      <c r="O4971">
        <v>3.6982977517840214</v>
      </c>
      <c r="P4971">
        <v>7.6086122297577345</v>
      </c>
    </row>
    <row r="4972" spans="1:16" x14ac:dyDescent="0.25">
      <c r="A4972">
        <v>34.662251532077789</v>
      </c>
      <c r="B4972">
        <v>6.8395604479198786</v>
      </c>
      <c r="C4972">
        <v>175.10472328682948</v>
      </c>
      <c r="D4972">
        <v>563.50534444384459</v>
      </c>
      <c r="E4972">
        <v>287.73570357905356</v>
      </c>
      <c r="F4972">
        <v>726.34668834203387</v>
      </c>
      <c r="G4972">
        <v>535.89996664575756</v>
      </c>
      <c r="H4972">
        <v>6.9148318412264196</v>
      </c>
      <c r="I4972">
        <v>6.3159460935920144</v>
      </c>
      <c r="J4972">
        <v>254.4455647061726</v>
      </c>
      <c r="K4972">
        <v>915.52385321565532</v>
      </c>
      <c r="L4972">
        <v>418.98689006530498</v>
      </c>
      <c r="M4972">
        <v>1119.2976943936724</v>
      </c>
      <c r="N4972">
        <v>603.14360683946302</v>
      </c>
      <c r="O4972">
        <v>6.0419102271629761</v>
      </c>
      <c r="P4972">
        <v>6.7565455065159927</v>
      </c>
    </row>
    <row r="4973" spans="1:16" x14ac:dyDescent="0.25">
      <c r="A4973">
        <v>56.276688039302826</v>
      </c>
      <c r="B4973">
        <v>7.1414898120986345</v>
      </c>
      <c r="C4973">
        <v>228.03310206501598</v>
      </c>
      <c r="D4973">
        <v>792.45199134782251</v>
      </c>
      <c r="E4973">
        <v>376.47215244710191</v>
      </c>
      <c r="F4973">
        <v>983.04672403875441</v>
      </c>
      <c r="G4973">
        <v>581.99052371943503</v>
      </c>
      <c r="H4973">
        <v>6.5420275729293147</v>
      </c>
      <c r="I4973">
        <v>6.7355003453664066</v>
      </c>
      <c r="J4973">
        <v>333.80196015946592</v>
      </c>
      <c r="K4973">
        <v>1308.0356784041062</v>
      </c>
      <c r="L4973">
        <v>551.32222382421287</v>
      </c>
      <c r="M4973">
        <v>1520.6995648324612</v>
      </c>
      <c r="N4973">
        <v>663.30356452114142</v>
      </c>
      <c r="O4973">
        <v>5.6961925942304124</v>
      </c>
      <c r="P4973">
        <v>7.8088716239112506</v>
      </c>
    </row>
    <row r="4974" spans="1:16" x14ac:dyDescent="0.25">
      <c r="A4974">
        <v>53.314184963703156</v>
      </c>
      <c r="B4974">
        <v>2.5603038209910358</v>
      </c>
      <c r="C4974">
        <v>2135.2239028648996</v>
      </c>
      <c r="D4974">
        <v>14433.845345953703</v>
      </c>
      <c r="E4974">
        <v>640.9918064586102</v>
      </c>
      <c r="F4974">
        <v>3533.386357614077</v>
      </c>
      <c r="G4974">
        <v>1474.7934131388215</v>
      </c>
      <c r="H4974">
        <v>0.98897563681235057</v>
      </c>
      <c r="I4974">
        <v>2.8285415921914345</v>
      </c>
      <c r="J4974">
        <v>2895.7757381000292</v>
      </c>
      <c r="K4974">
        <v>21000.733667533481</v>
      </c>
      <c r="L4974">
        <v>678.66416264890904</v>
      </c>
      <c r="M4974">
        <v>5682.7159283875335</v>
      </c>
      <c r="N4974">
        <v>1704.6826935456429</v>
      </c>
      <c r="O4974">
        <v>0.8947197657463456</v>
      </c>
      <c r="P4974">
        <v>1.9108916775287696</v>
      </c>
    </row>
    <row r="4975" spans="1:16" x14ac:dyDescent="0.25">
      <c r="A4975">
        <v>80.719772517681122</v>
      </c>
      <c r="B4975">
        <v>5.3048503239203075</v>
      </c>
      <c r="C4975">
        <v>589.26302989397061</v>
      </c>
      <c r="D4975">
        <v>2740.4781482532539</v>
      </c>
      <c r="E4975">
        <v>630.19850980295234</v>
      </c>
      <c r="F4975">
        <v>1855.6614004388323</v>
      </c>
      <c r="G4975">
        <v>829.7598918408828</v>
      </c>
      <c r="H4975">
        <v>3.3764310559088893</v>
      </c>
      <c r="I4975">
        <v>7.682442997572517</v>
      </c>
      <c r="J4975">
        <v>868.3133554015352</v>
      </c>
      <c r="K4975">
        <v>4585.494572521854</v>
      </c>
      <c r="L4975">
        <v>910.50885752516604</v>
      </c>
      <c r="M4975">
        <v>2913.5701154717535</v>
      </c>
      <c r="N4975">
        <v>977.82372135651804</v>
      </c>
      <c r="O4975">
        <v>2.9421287308971671</v>
      </c>
      <c r="P4975">
        <v>9.465849775397345</v>
      </c>
    </row>
    <row r="4976" spans="1:16" x14ac:dyDescent="0.25">
      <c r="A4976">
        <v>71.483097612857819</v>
      </c>
      <c r="B4976">
        <v>1.4378229659395771</v>
      </c>
      <c r="C4976">
        <v>7244.5477762160453</v>
      </c>
      <c r="D4976">
        <v>64397.415424990024</v>
      </c>
      <c r="E4976">
        <v>584.30624480508061</v>
      </c>
      <c r="F4976">
        <v>10476.537185160112</v>
      </c>
      <c r="G4976">
        <v>2617.3829347719761</v>
      </c>
      <c r="H4976">
        <v>0.3539195642296955</v>
      </c>
      <c r="I4976">
        <v>0.82686628484114277</v>
      </c>
      <c r="J4976">
        <v>8373.9639943331349</v>
      </c>
      <c r="K4976">
        <v>76108.097330804245</v>
      </c>
      <c r="L4976">
        <v>790.58146680736957</v>
      </c>
      <c r="M4976">
        <v>17375.249120116448</v>
      </c>
      <c r="N4976">
        <v>2801.4285826627211</v>
      </c>
      <c r="O4976">
        <v>0.33761569943985731</v>
      </c>
      <c r="P4976">
        <v>0.92843151011980141</v>
      </c>
    </row>
    <row r="4977" spans="1:16" x14ac:dyDescent="0.25">
      <c r="A4977">
        <v>11.87035745382309</v>
      </c>
      <c r="B4977">
        <v>9.9020589591351325</v>
      </c>
      <c r="C4977">
        <v>40.083277267820407</v>
      </c>
      <c r="D4977">
        <v>92.611003756836539</v>
      </c>
      <c r="E4977">
        <v>105.47618202102358</v>
      </c>
      <c r="F4977">
        <v>221.89682858315049</v>
      </c>
      <c r="G4977">
        <v>393.57095880759914</v>
      </c>
      <c r="H4977">
        <v>16.574163070422756</v>
      </c>
      <c r="I4977">
        <v>7.2161374760765566</v>
      </c>
      <c r="J4977">
        <v>55.673441229728667</v>
      </c>
      <c r="K4977">
        <v>135.17509595580114</v>
      </c>
      <c r="L4977">
        <v>153.17979999224517</v>
      </c>
      <c r="M4977">
        <v>335.37713736184116</v>
      </c>
      <c r="N4977">
        <v>413.01351124309366</v>
      </c>
      <c r="O4977">
        <v>15.062772517614682</v>
      </c>
      <c r="P4977">
        <v>8.1304338825290188</v>
      </c>
    </row>
    <row r="4978" spans="1:16" x14ac:dyDescent="0.25">
      <c r="A4978">
        <v>33.511701881885529</v>
      </c>
      <c r="B4978">
        <v>3.4633875594775643</v>
      </c>
      <c r="C4978">
        <v>796.54143274209707</v>
      </c>
      <c r="D4978">
        <v>4063.6854478295199</v>
      </c>
      <c r="E4978">
        <v>530.70640174227105</v>
      </c>
      <c r="F4978">
        <v>1642.1356050629524</v>
      </c>
      <c r="G4978">
        <v>942.88138207196539</v>
      </c>
      <c r="H4978">
        <v>1.9604834288036328</v>
      </c>
      <c r="I4978">
        <v>5.8759985505614312</v>
      </c>
      <c r="J4978">
        <v>1164.1249393341352</v>
      </c>
      <c r="K4978">
        <v>6696.1965682563414</v>
      </c>
      <c r="L4978">
        <v>740.40225210636549</v>
      </c>
      <c r="M4978">
        <v>2591.6156846076442</v>
      </c>
      <c r="N4978">
        <v>1115.2817952967102</v>
      </c>
      <c r="O4978">
        <v>1.7170214345041113</v>
      </c>
      <c r="P4978">
        <v>6.4289962672707821</v>
      </c>
    </row>
    <row r="4979" spans="1:16" x14ac:dyDescent="0.25">
      <c r="A4979">
        <v>54.187854468822479</v>
      </c>
      <c r="B4979">
        <v>7.7427612727734196</v>
      </c>
      <c r="C4979">
        <v>185.04403829069369</v>
      </c>
      <c r="D4979">
        <v>604.9698933503538</v>
      </c>
      <c r="E4979">
        <v>341.504080750024</v>
      </c>
      <c r="F4979">
        <v>868.25168498201936</v>
      </c>
      <c r="G4979">
        <v>544.86639627456702</v>
      </c>
      <c r="H4979">
        <v>7.6692834996879347</v>
      </c>
      <c r="I4979">
        <v>7.1365648340922432</v>
      </c>
      <c r="J4979">
        <v>269.33068835067974</v>
      </c>
      <c r="K4979">
        <v>986.42397621176326</v>
      </c>
      <c r="L4979">
        <v>497.88180295313725</v>
      </c>
      <c r="M4979">
        <v>1339.0346121578657</v>
      </c>
      <c r="N4979">
        <v>614.88179043793696</v>
      </c>
      <c r="O4979">
        <v>6.6954322451861348</v>
      </c>
      <c r="P4979">
        <v>7.7910402304149153</v>
      </c>
    </row>
    <row r="4980" spans="1:16" x14ac:dyDescent="0.25">
      <c r="A4980">
        <v>9.9097023606300354</v>
      </c>
      <c r="B4980">
        <v>0.77796057780295436</v>
      </c>
      <c r="C4980">
        <v>6754.6747503254583</v>
      </c>
      <c r="D4980">
        <v>59229.997233961643</v>
      </c>
      <c r="E4980">
        <v>298.43266184421702</v>
      </c>
      <c r="F4980">
        <v>5062.3106440944293</v>
      </c>
      <c r="G4980">
        <v>2532.3479828284617</v>
      </c>
      <c r="H4980">
        <v>0.19624683221773004</v>
      </c>
      <c r="I4980">
        <v>0.4432142923455093</v>
      </c>
      <c r="J4980">
        <v>7869.2997315255925</v>
      </c>
      <c r="K4980">
        <v>70537.594896359427</v>
      </c>
      <c r="L4980">
        <v>396.93951548851192</v>
      </c>
      <c r="M4980">
        <v>8378.1379711887294</v>
      </c>
      <c r="N4980">
        <v>2719.4636257148718</v>
      </c>
      <c r="O4980">
        <v>0.18677761096545817</v>
      </c>
      <c r="P4980">
        <v>0.48451488339816368</v>
      </c>
    </row>
    <row r="4981" spans="1:16" x14ac:dyDescent="0.25">
      <c r="A4981">
        <v>62.634604871273041</v>
      </c>
      <c r="B4981">
        <v>0.80641256498704383</v>
      </c>
      <c r="C4981">
        <v>15025.813786777073</v>
      </c>
      <c r="D4981">
        <v>154221.97869725263</v>
      </c>
      <c r="E4981">
        <v>878.68348601934804</v>
      </c>
      <c r="F4981">
        <v>23901.208214782317</v>
      </c>
      <c r="G4981">
        <v>3717.1464498549135</v>
      </c>
      <c r="H4981">
        <v>0.15593980104926616</v>
      </c>
      <c r="I4981">
        <v>0.74953990588640973</v>
      </c>
      <c r="J4981">
        <v>16975.320778089674</v>
      </c>
      <c r="K4981">
        <v>181817.97990125979</v>
      </c>
      <c r="L4981">
        <v>1430.2604655196487</v>
      </c>
      <c r="M4981">
        <v>40681.622716381142</v>
      </c>
      <c r="N4981">
        <v>3964.257114524838</v>
      </c>
      <c r="O4981">
        <v>0.15006745856077347</v>
      </c>
      <c r="P4981">
        <v>0.96022174459805076</v>
      </c>
    </row>
    <row r="4982" spans="1:16" x14ac:dyDescent="0.25">
      <c r="A4982">
        <v>93.713170826435089</v>
      </c>
      <c r="B4982">
        <v>7.6206993035430877</v>
      </c>
      <c r="C4982">
        <v>289.12441984923191</v>
      </c>
      <c r="D4982">
        <v>1079.1024673970471</v>
      </c>
      <c r="E4982">
        <v>491.83107255100981</v>
      </c>
      <c r="F4982">
        <v>1322.9202455059508</v>
      </c>
      <c r="G4982">
        <v>630.87611836872316</v>
      </c>
      <c r="H4982">
        <v>6.3810210551204394</v>
      </c>
      <c r="I4982">
        <v>7.6834012591831042</v>
      </c>
      <c r="J4982">
        <v>425.41638398228639</v>
      </c>
      <c r="K4982">
        <v>1800.3519737553522</v>
      </c>
      <c r="L4982">
        <v>723.06121842081848</v>
      </c>
      <c r="M4982">
        <v>2053.7406637663498</v>
      </c>
      <c r="N4982">
        <v>726.61511842399079</v>
      </c>
      <c r="O4982">
        <v>5.5456690416260512</v>
      </c>
      <c r="P4982">
        <v>9.4136246115840549</v>
      </c>
    </row>
    <row r="4983" spans="1:16" x14ac:dyDescent="0.25">
      <c r="A4983">
        <v>94.910254657268524</v>
      </c>
      <c r="B4983">
        <v>8.7752356776565996</v>
      </c>
      <c r="C4983">
        <v>212.32830915687862</v>
      </c>
      <c r="D4983">
        <v>722.49067786969192</v>
      </c>
      <c r="E4983">
        <v>435.29068856502033</v>
      </c>
      <c r="F4983">
        <v>1126.3871037629415</v>
      </c>
      <c r="G4983">
        <v>568.72111392408442</v>
      </c>
      <c r="H4983">
        <v>8.2569886900482832</v>
      </c>
      <c r="I4983">
        <v>8.1716083318602717</v>
      </c>
      <c r="J4983">
        <v>310.23895274399121</v>
      </c>
      <c r="K4983">
        <v>1187.8889915175562</v>
      </c>
      <c r="L4983">
        <v>636.51673329822427</v>
      </c>
      <c r="M4983">
        <v>1740.6098820156003</v>
      </c>
      <c r="N4983">
        <v>646.02902237918215</v>
      </c>
      <c r="O4983">
        <v>7.1951983056716049</v>
      </c>
      <c r="P4983">
        <v>9.3037973156907388</v>
      </c>
    </row>
    <row r="4984" spans="1:16" x14ac:dyDescent="0.25">
      <c r="A4984">
        <v>24.59392124414444</v>
      </c>
      <c r="B4984">
        <v>6.8388465621093539</v>
      </c>
      <c r="C4984">
        <v>136.31413930132001</v>
      </c>
      <c r="D4984">
        <v>409.24087617007791</v>
      </c>
      <c r="E4984">
        <v>231.80902672216826</v>
      </c>
      <c r="F4984">
        <v>566.37539657374782</v>
      </c>
      <c r="G4984">
        <v>499.28354614179608</v>
      </c>
      <c r="H4984">
        <v>7.5793501234955789</v>
      </c>
      <c r="I4984">
        <v>6.4678263698465708</v>
      </c>
      <c r="J4984">
        <v>196.51892206327685</v>
      </c>
      <c r="K4984">
        <v>653.26565584712353</v>
      </c>
      <c r="L4984">
        <v>335.86229155665302</v>
      </c>
      <c r="M4984">
        <v>869.70000930938807</v>
      </c>
      <c r="N4984">
        <v>555.02563958414953</v>
      </c>
      <c r="O4984">
        <v>6.652890936440687</v>
      </c>
      <c r="P4984">
        <v>6.3585281910187321</v>
      </c>
    </row>
    <row r="4985" spans="1:16" x14ac:dyDescent="0.25">
      <c r="A4985">
        <v>97.436129510402679</v>
      </c>
      <c r="B4985">
        <v>7.2002512536871901</v>
      </c>
      <c r="C4985">
        <v>338.81477052288693</v>
      </c>
      <c r="D4985">
        <v>1327.4629983191064</v>
      </c>
      <c r="E4985">
        <v>532.11419990150114</v>
      </c>
      <c r="F4985">
        <v>1459.4467919792837</v>
      </c>
      <c r="G4985">
        <v>667.94527647566451</v>
      </c>
      <c r="H4985">
        <v>5.6746207603155465</v>
      </c>
      <c r="I4985">
        <v>7.7108172736948521</v>
      </c>
      <c r="J4985">
        <v>499.7216957864822</v>
      </c>
      <c r="K4985">
        <v>2225.3701138709121</v>
      </c>
      <c r="L4985">
        <v>783.05935346224692</v>
      </c>
      <c r="M4985">
        <v>2271.2020503857761</v>
      </c>
      <c r="N4985">
        <v>774.25415224005712</v>
      </c>
      <c r="O4985">
        <v>4.9292083964512479</v>
      </c>
      <c r="P4985">
        <v>9.7740704223323487</v>
      </c>
    </row>
    <row r="4986" spans="1:16" x14ac:dyDescent="0.25">
      <c r="A4986">
        <v>25.718884766101837</v>
      </c>
      <c r="B4986">
        <v>3.6758345202374874</v>
      </c>
      <c r="C4986">
        <v>570.27184933007845</v>
      </c>
      <c r="D4986">
        <v>2625.3991233455458</v>
      </c>
      <c r="E4986">
        <v>424.60438782573056</v>
      </c>
      <c r="F4986">
        <v>1244.486583935003</v>
      </c>
      <c r="G4986">
        <v>818.61363224520642</v>
      </c>
      <c r="H4986">
        <v>2.3695469745358837</v>
      </c>
      <c r="I4986">
        <v>5.2191051270400211</v>
      </c>
      <c r="J4986">
        <v>840.77596914726746</v>
      </c>
      <c r="K4986">
        <v>4397.4263967049628</v>
      </c>
      <c r="L4986">
        <v>614.9888722968218</v>
      </c>
      <c r="M4986">
        <v>1952.9006613083045</v>
      </c>
      <c r="N4986">
        <v>964.0528215227572</v>
      </c>
      <c r="O4986">
        <v>2.0639166465252572</v>
      </c>
      <c r="P4986">
        <v>6.4931889821470339</v>
      </c>
    </row>
    <row r="4987" spans="1:16" x14ac:dyDescent="0.25">
      <c r="A4987">
        <v>12.089609801769257</v>
      </c>
      <c r="B4987">
        <v>1.553043908406001</v>
      </c>
      <c r="C4987">
        <v>2158.4245911553421</v>
      </c>
      <c r="D4987">
        <v>14631.833077979996</v>
      </c>
      <c r="E4987">
        <v>389.14422738615826</v>
      </c>
      <c r="F4987">
        <v>2170.5370186545629</v>
      </c>
      <c r="G4987">
        <v>1482.2516132134006</v>
      </c>
      <c r="H4987">
        <v>0.5974204236797015</v>
      </c>
      <c r="I4987">
        <v>1.6922374100117723</v>
      </c>
      <c r="J4987">
        <v>2923.6427166735757</v>
      </c>
      <c r="K4987">
        <v>21248.378733644102</v>
      </c>
      <c r="L4987">
        <v>412.67374487586204</v>
      </c>
      <c r="M4987">
        <v>3491.6562555845089</v>
      </c>
      <c r="N4987">
        <v>1712.3408748963982</v>
      </c>
      <c r="O4987">
        <v>0.54073488713513662</v>
      </c>
      <c r="P4987">
        <v>1.1494183004687826</v>
      </c>
    </row>
    <row r="4988" spans="1:16" x14ac:dyDescent="0.25">
      <c r="A4988">
        <v>81.359484732151031</v>
      </c>
      <c r="B4988">
        <v>5.6566198305777577</v>
      </c>
      <c r="C4988">
        <v>512.21241456216046</v>
      </c>
      <c r="D4988">
        <v>2280.8890867742953</v>
      </c>
      <c r="E4988">
        <v>595.92417465470953</v>
      </c>
      <c r="F4988">
        <v>1721.3125999794888</v>
      </c>
      <c r="G4988">
        <v>783.55477509649199</v>
      </c>
      <c r="H4988">
        <v>3.801484786982662</v>
      </c>
      <c r="I4988">
        <v>7.5235512169026828</v>
      </c>
      <c r="J4988">
        <v>756.14580102135142</v>
      </c>
      <c r="K4988">
        <v>3829.938827269631</v>
      </c>
      <c r="L4988">
        <v>868.86569499766051</v>
      </c>
      <c r="M4988">
        <v>2696.3814855377968</v>
      </c>
      <c r="N4988">
        <v>920.48431316196513</v>
      </c>
      <c r="O4988">
        <v>3.3073972384828765</v>
      </c>
      <c r="P4988">
        <v>9.6061690802579545</v>
      </c>
    </row>
    <row r="4989" spans="1:16" x14ac:dyDescent="0.25">
      <c r="A4989">
        <v>6.6885055899620056</v>
      </c>
      <c r="B4989">
        <v>8.3030775137323403</v>
      </c>
      <c r="C4989">
        <v>39.011797892315613</v>
      </c>
      <c r="D4989">
        <v>89.784509165070162</v>
      </c>
      <c r="E4989">
        <v>85.928298676792195</v>
      </c>
      <c r="F4989">
        <v>180.25477751037513</v>
      </c>
      <c r="G4989">
        <v>392.24856048501437</v>
      </c>
      <c r="H4989">
        <v>14.011384187236125</v>
      </c>
      <c r="I4989">
        <v>5.9943204846345095</v>
      </c>
      <c r="J4989">
        <v>54.146374630450126</v>
      </c>
      <c r="K4989">
        <v>130.82727640693187</v>
      </c>
      <c r="L4989">
        <v>124.85173388029102</v>
      </c>
      <c r="M4989">
        <v>272.35211234651433</v>
      </c>
      <c r="N4989">
        <v>411.16946447803826</v>
      </c>
      <c r="O4989">
        <v>12.745387584295104</v>
      </c>
      <c r="P4989">
        <v>6.7619870917845963</v>
      </c>
    </row>
    <row r="4990" spans="1:16" x14ac:dyDescent="0.25">
      <c r="A4990">
        <v>31.251011669635773</v>
      </c>
      <c r="B4990">
        <v>4.8569790554448504</v>
      </c>
      <c r="C4990">
        <v>350.31679306490457</v>
      </c>
      <c r="D4990">
        <v>1386.7102191091049</v>
      </c>
      <c r="E4990">
        <v>369.34197767580042</v>
      </c>
      <c r="F4990">
        <v>1017.1581795060233</v>
      </c>
      <c r="G4990">
        <v>676.23156222049886</v>
      </c>
      <c r="H4990">
        <v>3.7791825884191002</v>
      </c>
      <c r="I4990">
        <v>5.2762809356773763</v>
      </c>
      <c r="J4990">
        <v>516.87993770311232</v>
      </c>
      <c r="K4990">
        <v>2326.4135583123939</v>
      </c>
      <c r="L4990">
        <v>543.50678431594815</v>
      </c>
      <c r="M4990">
        <v>1583.7289705298735</v>
      </c>
      <c r="N4990">
        <v>784.85663124454697</v>
      </c>
      <c r="O4990">
        <v>3.2826518052206128</v>
      </c>
      <c r="P4990">
        <v>6.7286201432148633</v>
      </c>
    </row>
    <row r="4991" spans="1:16" x14ac:dyDescent="0.25">
      <c r="A4991">
        <v>37.225431621074677</v>
      </c>
      <c r="B4991">
        <v>9.7714474115911827</v>
      </c>
      <c r="C4991">
        <v>85.844054560235136</v>
      </c>
      <c r="D4991">
        <v>229.39695986063654</v>
      </c>
      <c r="E4991">
        <v>219.54271599190409</v>
      </c>
      <c r="F4991">
        <v>505.19610700810813</v>
      </c>
      <c r="G4991">
        <v>446.92653956675747</v>
      </c>
      <c r="H4991">
        <v>12.761965234196451</v>
      </c>
      <c r="I4991">
        <v>8.8350867421975376</v>
      </c>
      <c r="J4991">
        <v>121.89715208561223</v>
      </c>
      <c r="K4991">
        <v>353.42255046510093</v>
      </c>
      <c r="L4991">
        <v>316.54614072672501</v>
      </c>
      <c r="M4991">
        <v>770.89896556094607</v>
      </c>
      <c r="N4991">
        <v>485.56791003256131</v>
      </c>
      <c r="O4991">
        <v>11.327458182501664</v>
      </c>
      <c r="P4991">
        <v>9.2505767043375933</v>
      </c>
    </row>
    <row r="4992" spans="1:16" x14ac:dyDescent="0.25">
      <c r="A4992">
        <v>85.701998293399811</v>
      </c>
      <c r="B4992">
        <v>0.70012883628230871</v>
      </c>
      <c r="C4992">
        <v>19786.350469657526</v>
      </c>
      <c r="D4992">
        <v>215818.38730782989</v>
      </c>
      <c r="E4992">
        <v>1414.5842997874768</v>
      </c>
      <c r="F4992">
        <v>40733.756674792494</v>
      </c>
      <c r="G4992">
        <v>4259.7585516811823</v>
      </c>
      <c r="H4992">
        <v>0.1244930319419615</v>
      </c>
      <c r="I4992">
        <v>0.89923679254882982</v>
      </c>
      <c r="J4992">
        <v>23023.090136533105</v>
      </c>
      <c r="K4992">
        <v>261437.72944408312</v>
      </c>
      <c r="L4992">
        <v>2446.4489929861024</v>
      </c>
      <c r="M4992">
        <v>70183.273992445887</v>
      </c>
      <c r="N4992">
        <v>4594.7806425539111</v>
      </c>
      <c r="O4992">
        <v>0.11981258213137877</v>
      </c>
      <c r="P4992">
        <v>4.4089006862091908</v>
      </c>
    </row>
    <row r="4993" spans="1:16" x14ac:dyDescent="0.25">
      <c r="A4993">
        <v>28.852182328701019</v>
      </c>
      <c r="B4993">
        <v>6.7270040728736271</v>
      </c>
      <c r="C4993">
        <v>158.71795412208249</v>
      </c>
      <c r="D4993">
        <v>496.81805623327864</v>
      </c>
      <c r="E4993">
        <v>260.09347526323148</v>
      </c>
      <c r="F4993">
        <v>648.2392110931097</v>
      </c>
      <c r="G4993">
        <v>520.76261290038804</v>
      </c>
      <c r="H4993">
        <v>7.0521203910174011</v>
      </c>
      <c r="I4993">
        <v>6.2760278432649885</v>
      </c>
      <c r="J4993">
        <v>229.93660569719938</v>
      </c>
      <c r="K4993">
        <v>801.80143126994915</v>
      </c>
      <c r="L4993">
        <v>377.94685436593454</v>
      </c>
      <c r="M4993">
        <v>997.53698154856284</v>
      </c>
      <c r="N4993">
        <v>583.2880648271838</v>
      </c>
      <c r="O4993">
        <v>6.1720853958636841</v>
      </c>
      <c r="P4993">
        <v>6.4561090196626747</v>
      </c>
    </row>
    <row r="4994" spans="1:16" x14ac:dyDescent="0.25">
      <c r="A4994">
        <v>78.453594505786896</v>
      </c>
      <c r="B4994">
        <v>6.0656241090092182</v>
      </c>
      <c r="C4994">
        <v>424.89201119611596</v>
      </c>
      <c r="D4994">
        <v>1785.3932898434225</v>
      </c>
      <c r="E4994">
        <v>544.24394684778099</v>
      </c>
      <c r="F4994">
        <v>1534.9127753645853</v>
      </c>
      <c r="G4994">
        <v>727.64846606096035</v>
      </c>
      <c r="H4994">
        <v>4.3818788067404899</v>
      </c>
      <c r="I4994">
        <v>7.2415501376400098</v>
      </c>
      <c r="J4994">
        <v>627.65412255899253</v>
      </c>
      <c r="K4994">
        <v>3002.0375043926133</v>
      </c>
      <c r="L4994">
        <v>798.999462530865</v>
      </c>
      <c r="M4994">
        <v>2397.1493134132834</v>
      </c>
      <c r="N4994">
        <v>850.2398916434289</v>
      </c>
      <c r="O4994">
        <v>3.8075538177738975</v>
      </c>
      <c r="P4994">
        <v>9.4105592970724139</v>
      </c>
    </row>
    <row r="4995" spans="1:16" x14ac:dyDescent="0.25">
      <c r="A4995">
        <v>81.614106833934784</v>
      </c>
      <c r="B4995">
        <v>6.6155492190859713</v>
      </c>
      <c r="C4995">
        <v>359.19386864997398</v>
      </c>
      <c r="D4995">
        <v>1432.8649485113533</v>
      </c>
      <c r="E4995">
        <v>513.96326929793372</v>
      </c>
      <c r="F4995">
        <v>1419.7889111299232</v>
      </c>
      <c r="G4995">
        <v>682.55711518911971</v>
      </c>
      <c r="H4995">
        <v>5.0983243740381976</v>
      </c>
      <c r="I4995">
        <v>7.2669112923315105</v>
      </c>
      <c r="J4995">
        <v>530.11014602998637</v>
      </c>
      <c r="K4995">
        <v>2405.0222358260803</v>
      </c>
      <c r="L4995">
        <v>756.25840438510897</v>
      </c>
      <c r="M4995">
        <v>2211.4917398752127</v>
      </c>
      <c r="N4995">
        <v>792.93844522259656</v>
      </c>
      <c r="O4995">
        <v>4.4284543820455777</v>
      </c>
      <c r="P4995">
        <v>9.3053681928178147</v>
      </c>
    </row>
    <row r="4996" spans="1:16" x14ac:dyDescent="0.25">
      <c r="A4996">
        <v>31.288942396640778</v>
      </c>
      <c r="B4996">
        <v>8.1030110153329549</v>
      </c>
      <c r="C4996">
        <v>112.51227236426483</v>
      </c>
      <c r="D4996">
        <v>321.1817992504337</v>
      </c>
      <c r="E4996">
        <v>232.14376238927355</v>
      </c>
      <c r="F4996">
        <v>553.14851852325091</v>
      </c>
      <c r="G4996">
        <v>475.34206340637007</v>
      </c>
      <c r="H4996">
        <v>9.6228043848010962</v>
      </c>
      <c r="I4996">
        <v>7.617892155733645</v>
      </c>
      <c r="J4996">
        <v>161.1837265311201</v>
      </c>
      <c r="K4996">
        <v>505.3062240638842</v>
      </c>
      <c r="L4996">
        <v>335.38384882536945</v>
      </c>
      <c r="M4996">
        <v>847.14494652848987</v>
      </c>
      <c r="N4996">
        <v>523.38253629580038</v>
      </c>
      <c r="O4996">
        <v>8.4824170935055587</v>
      </c>
      <c r="P4996">
        <v>7.4919656763800626</v>
      </c>
    </row>
    <row r="4997" spans="1:16" x14ac:dyDescent="0.25">
      <c r="A4997">
        <v>7.9344839453697205</v>
      </c>
      <c r="B4997">
        <v>4.637151106519747</v>
      </c>
      <c r="C4997">
        <v>139.7366894159093</v>
      </c>
      <c r="D4997">
        <v>422.33742317961344</v>
      </c>
      <c r="E4997">
        <v>160.60263412576569</v>
      </c>
      <c r="F4997">
        <v>393.67278225296093</v>
      </c>
      <c r="G4997">
        <v>502.62751244708028</v>
      </c>
      <c r="H4997">
        <v>5.093132689707832</v>
      </c>
      <c r="I4997">
        <v>4.381616843878902</v>
      </c>
      <c r="J4997">
        <v>201.61561133494104</v>
      </c>
      <c r="K4997">
        <v>675.40460027421409</v>
      </c>
      <c r="L4997">
        <v>232.7963624954497</v>
      </c>
      <c r="M4997">
        <v>604.71502397914469</v>
      </c>
      <c r="N4997">
        <v>559.43291487184638</v>
      </c>
      <c r="O4997">
        <v>4.4683273263277297</v>
      </c>
      <c r="P4997">
        <v>4.3278892008552843</v>
      </c>
    </row>
    <row r="4998" spans="1:16" x14ac:dyDescent="0.25">
      <c r="A4998">
        <v>50.392551243305206</v>
      </c>
      <c r="B4998">
        <v>7.7161690263313956</v>
      </c>
      <c r="C4998">
        <v>176.71538281346429</v>
      </c>
      <c r="D4998">
        <v>570.17374164848616</v>
      </c>
      <c r="E4998">
        <v>327.17160204088384</v>
      </c>
      <c r="F4998">
        <v>826.87664478190197</v>
      </c>
      <c r="G4998">
        <v>537.36363454302841</v>
      </c>
      <c r="H4998">
        <v>7.7746770928151454</v>
      </c>
      <c r="I4998">
        <v>7.1215696091742453</v>
      </c>
      <c r="J4998">
        <v>256.85683279906766</v>
      </c>
      <c r="K4998">
        <v>926.91756514007523</v>
      </c>
      <c r="L4998">
        <v>476.50632098118774</v>
      </c>
      <c r="M4998">
        <v>1274.3812241459332</v>
      </c>
      <c r="N4998">
        <v>605.06088691508705</v>
      </c>
      <c r="O4998">
        <v>6.7922246605947043</v>
      </c>
      <c r="P4998">
        <v>7.6450589143872998</v>
      </c>
    </row>
    <row r="4999" spans="1:16" x14ac:dyDescent="0.25">
      <c r="A4999">
        <v>82.848897159099579</v>
      </c>
      <c r="B4999">
        <v>5.3507845561363245</v>
      </c>
      <c r="C4999">
        <v>589.33888927110308</v>
      </c>
      <c r="D4999">
        <v>2740.9400987243371</v>
      </c>
      <c r="E4999">
        <v>635.72532473279193</v>
      </c>
      <c r="F4999">
        <v>1871.9699975136314</v>
      </c>
      <c r="G4999">
        <v>829.80411488058076</v>
      </c>
      <c r="H4999">
        <v>3.4054970009823009</v>
      </c>
      <c r="I4999">
        <v>7.7495632312412237</v>
      </c>
      <c r="J4999">
        <v>868.4232072177856</v>
      </c>
      <c r="K4999">
        <v>4586.2480167694985</v>
      </c>
      <c r="L4999">
        <v>918.48462957430274</v>
      </c>
      <c r="M4999">
        <v>2939.1825226533979</v>
      </c>
      <c r="N4999">
        <v>977.87827889894629</v>
      </c>
      <c r="O4999">
        <v>2.9674609098153613</v>
      </c>
      <c r="P4999">
        <v>9.5481755087842757</v>
      </c>
    </row>
    <row r="5000" spans="1:16" x14ac:dyDescent="0.25">
      <c r="A5000">
        <v>49.459672510623932</v>
      </c>
      <c r="B5000">
        <v>4.2165666453624748</v>
      </c>
      <c r="C5000">
        <v>684.87146525010678</v>
      </c>
      <c r="D5000">
        <v>3336.2936718611254</v>
      </c>
      <c r="E5000">
        <v>569.30514028281698</v>
      </c>
      <c r="F5000">
        <v>1715.1631720555474</v>
      </c>
      <c r="G5000">
        <v>883.74132027263215</v>
      </c>
      <c r="H5000">
        <v>2.5313794153912887</v>
      </c>
      <c r="I5000">
        <v>6.6544970635058824</v>
      </c>
      <c r="J5000">
        <v>1005.8403846436537</v>
      </c>
      <c r="K5000">
        <v>5547.4559415993099</v>
      </c>
      <c r="L5000">
        <v>810.69968623486466</v>
      </c>
      <c r="M5000">
        <v>2699.8151762891025</v>
      </c>
      <c r="N5000">
        <v>1043.948254944705</v>
      </c>
      <c r="O5000">
        <v>2.2107104850192738</v>
      </c>
      <c r="P5000">
        <v>7.7859496677755669</v>
      </c>
    </row>
    <row r="5001" spans="1:16" x14ac:dyDescent="0.25">
      <c r="A5001">
        <v>36.989609658718109</v>
      </c>
      <c r="B5001">
        <v>8.5195667960563135</v>
      </c>
      <c r="C5001">
        <v>113.87549415616313</v>
      </c>
      <c r="D5001">
        <v>326.07665396658138</v>
      </c>
      <c r="E5001">
        <v>246.68922054329238</v>
      </c>
      <c r="F5001">
        <v>588.73037743685381</v>
      </c>
      <c r="G5001">
        <v>476.74741257639056</v>
      </c>
      <c r="H5001">
        <v>10.074086394427949</v>
      </c>
      <c r="I5001">
        <v>8.01737785579407</v>
      </c>
      <c r="J5001">
        <v>163.20157667961064</v>
      </c>
      <c r="K5001">
        <v>513.48252850940469</v>
      </c>
      <c r="L5001">
        <v>356.45059813050511</v>
      </c>
      <c r="M5001">
        <v>901.7866838139563</v>
      </c>
      <c r="N5001">
        <v>525.24469112325073</v>
      </c>
      <c r="O5001">
        <v>8.8777057657441478</v>
      </c>
      <c r="P5001">
        <v>7.8697122449184791</v>
      </c>
    </row>
    <row r="5002" spans="1:16" x14ac:dyDescent="0.25">
      <c r="A5002">
        <v>91.555674850940704</v>
      </c>
      <c r="B5002">
        <v>1.4321596234108651</v>
      </c>
      <c r="C5002">
        <v>8265.9095975885612</v>
      </c>
      <c r="D5002">
        <v>75366.197296303362</v>
      </c>
      <c r="E5002">
        <v>658.2791597113511</v>
      </c>
      <c r="F5002">
        <v>13023.125382408703</v>
      </c>
      <c r="G5002">
        <v>2785.9162914787416</v>
      </c>
      <c r="H5002">
        <v>0.33681528674958389</v>
      </c>
      <c r="I5002">
        <v>0.85251981766595919</v>
      </c>
      <c r="J5002">
        <v>9431.7807019361408</v>
      </c>
      <c r="K5002">
        <v>88078.326725002946</v>
      </c>
      <c r="L5002">
        <v>920.46424831976185</v>
      </c>
      <c r="M5002">
        <v>21687.975622536942</v>
      </c>
      <c r="N5002">
        <v>2966.7760201058768</v>
      </c>
      <c r="O5002">
        <v>0.32249279055172281</v>
      </c>
      <c r="P5002">
        <v>1.0018816968412438</v>
      </c>
    </row>
    <row r="5003" spans="1:16" x14ac:dyDescent="0.25">
      <c r="A5003">
        <v>54.319939315319061</v>
      </c>
      <c r="B5003">
        <v>6.8757946998473569</v>
      </c>
      <c r="C5003">
        <v>241.84465651006096</v>
      </c>
      <c r="D5003">
        <v>855.29683325396161</v>
      </c>
      <c r="E5003">
        <v>381.09427674817312</v>
      </c>
      <c r="F5003">
        <v>1002.519516104029</v>
      </c>
      <c r="G5003">
        <v>593.40616685433974</v>
      </c>
      <c r="H5003">
        <v>6.1605626308744199</v>
      </c>
      <c r="I5003">
        <v>6.5728723112373606</v>
      </c>
      <c r="J5003">
        <v>354.52589738558072</v>
      </c>
      <c r="K5003">
        <v>1416.0149235078475</v>
      </c>
      <c r="L5003">
        <v>558.72804787688165</v>
      </c>
      <c r="M5003">
        <v>1552.173561615562</v>
      </c>
      <c r="N5003">
        <v>678.13494287296544</v>
      </c>
      <c r="O5003">
        <v>5.3609433264651631</v>
      </c>
      <c r="P5003">
        <v>7.7276746270534886</v>
      </c>
    </row>
    <row r="5004" spans="1:16" x14ac:dyDescent="0.25">
      <c r="A5004">
        <v>62.725419104099274</v>
      </c>
      <c r="B5004">
        <v>6.6644083369556162</v>
      </c>
      <c r="C5004">
        <v>289.29702826789952</v>
      </c>
      <c r="D5004">
        <v>1079.9428034354955</v>
      </c>
      <c r="E5004">
        <v>430.33223854915877</v>
      </c>
      <c r="F5004">
        <v>1157.5868781502024</v>
      </c>
      <c r="G5004">
        <v>631.00873119677897</v>
      </c>
      <c r="H5004">
        <v>5.5790245664796423</v>
      </c>
      <c r="I5004">
        <v>6.7206162130822138</v>
      </c>
      <c r="J5004">
        <v>425.6749254820856</v>
      </c>
      <c r="K5004">
        <v>1801.7933453515236</v>
      </c>
      <c r="L5004">
        <v>632.65349595101407</v>
      </c>
      <c r="M5004">
        <v>1797.0885144137051</v>
      </c>
      <c r="N5004">
        <v>726.78613175700332</v>
      </c>
      <c r="O5004">
        <v>4.8486486682160255</v>
      </c>
      <c r="P5004">
        <v>8.2351542230288164</v>
      </c>
    </row>
    <row r="5005" spans="1:16" x14ac:dyDescent="0.25">
      <c r="A5005">
        <v>12.618633687496185</v>
      </c>
      <c r="B5005">
        <v>5.3416245372490581</v>
      </c>
      <c r="C5005">
        <v>143.81507422673985</v>
      </c>
      <c r="D5005">
        <v>438.079351344413</v>
      </c>
      <c r="E5005">
        <v>189.67324312357479</v>
      </c>
      <c r="F5005">
        <v>466.68350960792458</v>
      </c>
      <c r="G5005">
        <v>506.58186461839693</v>
      </c>
      <c r="H5005">
        <v>5.8057001110754349</v>
      </c>
      <c r="I5005">
        <v>5.0392565563973433</v>
      </c>
      <c r="J5005">
        <v>207.69324963720305</v>
      </c>
      <c r="K5005">
        <v>702.05296435739319</v>
      </c>
      <c r="L5005">
        <v>275.08110500368622</v>
      </c>
      <c r="M5005">
        <v>717.15441034475487</v>
      </c>
      <c r="N5005">
        <v>564.6411086395002</v>
      </c>
      <c r="O5005">
        <v>5.090576402071453</v>
      </c>
      <c r="P5005">
        <v>5.0111201360805806</v>
      </c>
    </row>
    <row r="5006" spans="1:16" x14ac:dyDescent="0.25">
      <c r="A5006">
        <v>63.35263329744339</v>
      </c>
      <c r="B5006">
        <v>3.4217320950813126</v>
      </c>
      <c r="C5006">
        <v>1307.7570411765676</v>
      </c>
      <c r="D5006">
        <v>7727.3106401578261</v>
      </c>
      <c r="E5006">
        <v>764.19988678986454</v>
      </c>
      <c r="F5006">
        <v>2727.142475047156</v>
      </c>
      <c r="G5006">
        <v>1175.8948060177377</v>
      </c>
      <c r="H5006">
        <v>1.5970731177544688</v>
      </c>
      <c r="I5006">
        <v>6.3419466859410605</v>
      </c>
      <c r="J5006">
        <v>1858.3015996412892</v>
      </c>
      <c r="K5006">
        <v>12122.965130256642</v>
      </c>
      <c r="L5006">
        <v>852.46521415746247</v>
      </c>
      <c r="M5006">
        <v>4343.0853758776084</v>
      </c>
      <c r="N5006">
        <v>1384.7232257457599</v>
      </c>
      <c r="O5006">
        <v>1.4177719102113135</v>
      </c>
      <c r="P5006">
        <v>4.0927895009595874</v>
      </c>
    </row>
    <row r="5007" spans="1:16" x14ac:dyDescent="0.25">
      <c r="A5007">
        <v>35.714245021343231</v>
      </c>
      <c r="B5007">
        <v>4.4903475375026991</v>
      </c>
      <c r="C5007">
        <v>463.79295853807514</v>
      </c>
      <c r="D5007">
        <v>2002.5738389084631</v>
      </c>
      <c r="E5007">
        <v>434.38242298161396</v>
      </c>
      <c r="F5007">
        <v>1238.6610005290738</v>
      </c>
      <c r="G5007">
        <v>753.06873300787038</v>
      </c>
      <c r="H5007">
        <v>3.1359544071126306</v>
      </c>
      <c r="I5007">
        <v>5.6304778349077571</v>
      </c>
      <c r="J5007">
        <v>685.06978171205446</v>
      </c>
      <c r="K5007">
        <v>3366.5929331324664</v>
      </c>
      <c r="L5007">
        <v>636.07643157952907</v>
      </c>
      <c r="M5007">
        <v>1937.1969149631841</v>
      </c>
      <c r="N5007">
        <v>882.2934721616158</v>
      </c>
      <c r="O5007">
        <v>2.7262335399458064</v>
      </c>
      <c r="P5007">
        <v>7.2912259707134899</v>
      </c>
    </row>
    <row r="5008" spans="1:16" x14ac:dyDescent="0.25">
      <c r="A5008">
        <v>32.269287645816803</v>
      </c>
      <c r="B5008">
        <v>2.8236526588586801</v>
      </c>
      <c r="C5008">
        <v>1217.893244789442</v>
      </c>
      <c r="D5008">
        <v>7050.1126439166701</v>
      </c>
      <c r="E5008">
        <v>601.09257512088743</v>
      </c>
      <c r="F5008">
        <v>2084.8781504157532</v>
      </c>
      <c r="G5008">
        <v>1138.4660912564109</v>
      </c>
      <c r="H5008">
        <v>1.3548728943865742</v>
      </c>
      <c r="I5008">
        <v>5.2064946369551972</v>
      </c>
      <c r="J5008">
        <v>1739.6565618707748</v>
      </c>
      <c r="K5008">
        <v>11158.94905976723</v>
      </c>
      <c r="L5008">
        <v>701.98628039123707</v>
      </c>
      <c r="M5008">
        <v>3315.7761495166001</v>
      </c>
      <c r="N5008">
        <v>1342.6873302462338</v>
      </c>
      <c r="O5008">
        <v>1.1999786579215419</v>
      </c>
      <c r="P5008">
        <v>3.6530962633678601</v>
      </c>
    </row>
    <row r="5009" spans="1:16" x14ac:dyDescent="0.25">
      <c r="A5009">
        <v>80.469505250453949</v>
      </c>
      <c r="B5009">
        <v>5.4633079651180774</v>
      </c>
      <c r="C5009">
        <v>549.81576454897458</v>
      </c>
      <c r="D5009">
        <v>2502.7362824847851</v>
      </c>
      <c r="E5009">
        <v>611.6314640660139</v>
      </c>
      <c r="F5009">
        <v>1783.5985982153277</v>
      </c>
      <c r="G5009">
        <v>806.43529011798978</v>
      </c>
      <c r="H5009">
        <v>3.5720885309440185</v>
      </c>
      <c r="I5009">
        <v>7.5865666471896995</v>
      </c>
      <c r="J5009">
        <v>811.03397759374968</v>
      </c>
      <c r="K5009">
        <v>4196.1423736632205</v>
      </c>
      <c r="L5009">
        <v>888.09579301309611</v>
      </c>
      <c r="M5009">
        <v>2797.2051801562297</v>
      </c>
      <c r="N5009">
        <v>948.96189244505933</v>
      </c>
      <c r="O5009">
        <v>3.110042051472043</v>
      </c>
      <c r="P5009">
        <v>9.5325169301010728</v>
      </c>
    </row>
    <row r="5010" spans="1:16" x14ac:dyDescent="0.25">
      <c r="A5010">
        <v>88.614969551563263</v>
      </c>
      <c r="B5010">
        <v>2.0304868734976602</v>
      </c>
      <c r="C5010">
        <v>4596.5599215641505</v>
      </c>
      <c r="D5010">
        <v>37266.095786111771</v>
      </c>
      <c r="E5010">
        <v>614.45593556222309</v>
      </c>
      <c r="F5010">
        <v>7435.588072423081</v>
      </c>
      <c r="G5010">
        <v>2113.0708608081059</v>
      </c>
      <c r="H5010">
        <v>0.58810910707249986</v>
      </c>
      <c r="I5010">
        <v>1.2104720787397509</v>
      </c>
      <c r="J5010">
        <v>5632.7071150130223</v>
      </c>
      <c r="K5010">
        <v>47017.179260546291</v>
      </c>
      <c r="L5010">
        <v>748.20825710998793</v>
      </c>
      <c r="M5010">
        <v>12175.040998559303</v>
      </c>
      <c r="N5010">
        <v>2323.7939766134341</v>
      </c>
      <c r="O5010">
        <v>0.55111814949825821</v>
      </c>
      <c r="P5010">
        <v>1.1355677169605303</v>
      </c>
    </row>
    <row r="5011" spans="1:16" x14ac:dyDescent="0.25">
      <c r="A5011">
        <v>43.515700995922089</v>
      </c>
      <c r="B5011">
        <v>7.7349403581613085</v>
      </c>
      <c r="C5011">
        <v>157.80069749946409</v>
      </c>
      <c r="D5011">
        <v>493.1489904821878</v>
      </c>
      <c r="E5011">
        <v>297.57538320211222</v>
      </c>
      <c r="F5011">
        <v>741.09667074896652</v>
      </c>
      <c r="G5011">
        <v>519.90157352171411</v>
      </c>
      <c r="H5011">
        <v>8.1260634110983307</v>
      </c>
      <c r="I5011">
        <v>7.221817623921674</v>
      </c>
      <c r="J5011">
        <v>228.56613281428707</v>
      </c>
      <c r="K5011">
        <v>795.55784631228892</v>
      </c>
      <c r="L5011">
        <v>432.36098812213555</v>
      </c>
      <c r="M5011">
        <v>1140.3362082545102</v>
      </c>
      <c r="N5011">
        <v>582.15714544531806</v>
      </c>
      <c r="O5011">
        <v>7.1127464030707124</v>
      </c>
      <c r="P5011">
        <v>7.4121127041029862</v>
      </c>
    </row>
    <row r="5012" spans="1:16" x14ac:dyDescent="0.25">
      <c r="A5012">
        <v>7.4462586045265198</v>
      </c>
      <c r="B5012">
        <v>2.2720462794924923</v>
      </c>
      <c r="C5012">
        <v>665.31089458739757</v>
      </c>
      <c r="D5012">
        <v>3212.2563365028395</v>
      </c>
      <c r="E5012">
        <v>299.32423930799717</v>
      </c>
      <c r="F5012">
        <v>897.60185532002902</v>
      </c>
      <c r="G5012">
        <v>872.96898255701944</v>
      </c>
      <c r="H5012">
        <v>1.3794663250716657</v>
      </c>
      <c r="I5012">
        <v>3.5298079818629926</v>
      </c>
      <c r="J5012">
        <v>977.85455568584189</v>
      </c>
      <c r="K5012">
        <v>5348.7947441297192</v>
      </c>
      <c r="L5012">
        <v>427.61617396926755</v>
      </c>
      <c r="M5012">
        <v>1412.2059235195197</v>
      </c>
      <c r="N5012">
        <v>1030.8288969302171</v>
      </c>
      <c r="O5012">
        <v>1.2041437446315477</v>
      </c>
      <c r="P5012">
        <v>4.1747840772579865</v>
      </c>
    </row>
    <row r="5013" spans="1:16" x14ac:dyDescent="0.25">
      <c r="A5013">
        <v>90.7370485663414</v>
      </c>
      <c r="B5013">
        <v>9.2617670457023049</v>
      </c>
      <c r="C5013">
        <v>182.06905709296424</v>
      </c>
      <c r="D5013">
        <v>592.48083866889976</v>
      </c>
      <c r="E5013">
        <v>402.87435205381075</v>
      </c>
      <c r="F5013">
        <v>1022.1409419007209</v>
      </c>
      <c r="G5013">
        <v>542.1989258898509</v>
      </c>
      <c r="H5013">
        <v>9.2292698794618691</v>
      </c>
      <c r="I5013">
        <v>8.5383272278963922</v>
      </c>
      <c r="J5013">
        <v>264.8740900542918</v>
      </c>
      <c r="K5013">
        <v>965.05617163423767</v>
      </c>
      <c r="L5013">
        <v>587.14540981012476</v>
      </c>
      <c r="M5013">
        <v>1575.9977484066319</v>
      </c>
      <c r="N5013">
        <v>611.39149887766882</v>
      </c>
      <c r="O5013">
        <v>8.0592892048335134</v>
      </c>
      <c r="P5013">
        <v>9.2678207547464293</v>
      </c>
    </row>
    <row r="5014" spans="1:16" x14ac:dyDescent="0.25">
      <c r="A5014">
        <v>7.0961015820503235</v>
      </c>
      <c r="B5014">
        <v>0.6527736530103122</v>
      </c>
      <c r="C5014">
        <v>7469.1317386192432</v>
      </c>
      <c r="D5014">
        <v>66786.988704854433</v>
      </c>
      <c r="E5014">
        <v>272.47258075344809</v>
      </c>
      <c r="F5014">
        <v>5001.5574524851618</v>
      </c>
      <c r="G5014">
        <v>2655.401011714071</v>
      </c>
      <c r="H5014">
        <v>0.15898220900140414</v>
      </c>
      <c r="I5014">
        <v>0.3776494321229476</v>
      </c>
      <c r="J5014">
        <v>8605.7464256011335</v>
      </c>
      <c r="K5014">
        <v>78697.474450490758</v>
      </c>
      <c r="L5014">
        <v>371.45339217664946</v>
      </c>
      <c r="M5014">
        <v>8302.806897445058</v>
      </c>
      <c r="N5014">
        <v>2838.3719119974076</v>
      </c>
      <c r="O5014">
        <v>0.15179994507343164</v>
      </c>
      <c r="P5014">
        <v>0.42881526818131105</v>
      </c>
    </row>
    <row r="5015" spans="1:16" x14ac:dyDescent="0.25">
      <c r="A5015">
        <v>21.505068957805634</v>
      </c>
      <c r="B5015">
        <v>9.0153559444219358</v>
      </c>
      <c r="C5015">
        <v>69.766947071833272</v>
      </c>
      <c r="D5015">
        <v>178.05389362189729</v>
      </c>
      <c r="E5015">
        <v>167.05702492273878</v>
      </c>
      <c r="F5015">
        <v>374.57898961082509</v>
      </c>
      <c r="G5015">
        <v>428.875553789702</v>
      </c>
      <c r="H5015">
        <v>12.637793081901705</v>
      </c>
      <c r="I5015">
        <v>7.7776600674559004</v>
      </c>
      <c r="J5015">
        <v>98.427503149431502</v>
      </c>
      <c r="K5015">
        <v>270.02487649859086</v>
      </c>
      <c r="L5015">
        <v>240.93047314511242</v>
      </c>
      <c r="M5015">
        <v>570.03912941406747</v>
      </c>
      <c r="N5015">
        <v>461.32820502755328</v>
      </c>
      <c r="O5015">
        <v>11.283748847889813</v>
      </c>
      <c r="P5015">
        <v>8.3664852648001862</v>
      </c>
    </row>
    <row r="5016" spans="1:16" x14ac:dyDescent="0.25">
      <c r="A5016">
        <v>76.283187448978424</v>
      </c>
      <c r="B5016">
        <v>3.4125220587168759</v>
      </c>
      <c r="C5016">
        <v>1502.7983802424139</v>
      </c>
      <c r="D5016">
        <v>9236.7806898608214</v>
      </c>
      <c r="E5016">
        <v>828.75213747592079</v>
      </c>
      <c r="F5016">
        <v>3164.4176829770258</v>
      </c>
      <c r="G5016">
        <v>1253.1559734261475</v>
      </c>
      <c r="H5016">
        <v>1.5092014652831269</v>
      </c>
      <c r="I5016">
        <v>5.8092915729058214</v>
      </c>
      <c r="J5016">
        <v>2111.3597522439645</v>
      </c>
      <c r="K5016">
        <v>14219.235942215011</v>
      </c>
      <c r="L5016">
        <v>857.61783811484293</v>
      </c>
      <c r="M5016">
        <v>5053.0350091284818</v>
      </c>
      <c r="N5016">
        <v>1470.0388107848205</v>
      </c>
      <c r="O5016">
        <v>1.3462986639813146</v>
      </c>
      <c r="P5016">
        <v>3.5193043875967707</v>
      </c>
    </row>
    <row r="5017" spans="1:16" x14ac:dyDescent="0.25">
      <c r="A5017">
        <v>43.662962853908539</v>
      </c>
      <c r="B5017">
        <v>2.3633975177401494</v>
      </c>
      <c r="C5017">
        <v>2194.6672261592139</v>
      </c>
      <c r="D5017">
        <v>14942.022870464643</v>
      </c>
      <c r="E5017">
        <v>593.01025189862889</v>
      </c>
      <c r="F5017">
        <v>3368.1543283350275</v>
      </c>
      <c r="G5017">
        <v>1493.8215646552699</v>
      </c>
      <c r="H5017">
        <v>0.90336769693055108</v>
      </c>
      <c r="I5017">
        <v>2.5214887457298696</v>
      </c>
      <c r="J5017">
        <v>2967.0604588375204</v>
      </c>
      <c r="K5017">
        <v>21635.046213405869</v>
      </c>
      <c r="L5017">
        <v>630.43027686858875</v>
      </c>
      <c r="M5017">
        <v>5420.1339202220906</v>
      </c>
      <c r="N5017">
        <v>1724.193074896456</v>
      </c>
      <c r="O5017">
        <v>0.81824427375022679</v>
      </c>
      <c r="P5017">
        <v>1.7270206915221729</v>
      </c>
    </row>
    <row r="5018" spans="1:16" x14ac:dyDescent="0.25">
      <c r="A5018">
        <v>18.971322357654572</v>
      </c>
      <c r="B5018">
        <v>3.4279297152070729</v>
      </c>
      <c r="C5018">
        <v>530.6882446123517</v>
      </c>
      <c r="D5018">
        <v>2389.2894216351588</v>
      </c>
      <c r="E5018">
        <v>372.28511846233448</v>
      </c>
      <c r="F5018">
        <v>1080.4276521744648</v>
      </c>
      <c r="G5018">
        <v>794.87910325854045</v>
      </c>
      <c r="H5018">
        <v>2.27228588602157</v>
      </c>
      <c r="I5018">
        <v>4.6585023010375144</v>
      </c>
      <c r="J5018">
        <v>783.14880534039298</v>
      </c>
      <c r="K5018">
        <v>4009.2237145032273</v>
      </c>
      <c r="L5018">
        <v>541.74089674627839</v>
      </c>
      <c r="M5018">
        <v>1693.4389445752631</v>
      </c>
      <c r="N5018">
        <v>934.59902753351764</v>
      </c>
      <c r="O5018">
        <v>1.9776272524904766</v>
      </c>
      <c r="P5018">
        <v>5.903834634272787</v>
      </c>
    </row>
    <row r="5019" spans="1:16" x14ac:dyDescent="0.25">
      <c r="A5019">
        <v>88.259985625743866</v>
      </c>
      <c r="B5019">
        <v>7.442265364019935</v>
      </c>
      <c r="C5019">
        <v>291.56869097790883</v>
      </c>
      <c r="D5019">
        <v>1091.0173925738561</v>
      </c>
      <c r="E5019">
        <v>483.77767341373686</v>
      </c>
      <c r="F5019">
        <v>1302.6115769982118</v>
      </c>
      <c r="G5019">
        <v>632.7513712743571</v>
      </c>
      <c r="H5019">
        <v>6.2116700772754134</v>
      </c>
      <c r="I5019">
        <v>7.5252892519479859</v>
      </c>
      <c r="J5019">
        <v>429.07729976737943</v>
      </c>
      <c r="K5019">
        <v>1820.7871181575713</v>
      </c>
      <c r="L5019">
        <v>711.28783083282883</v>
      </c>
      <c r="M5019">
        <v>2022.4714045203907</v>
      </c>
      <c r="N5019">
        <v>729.03300370973602</v>
      </c>
      <c r="O5019">
        <v>5.3982595245746934</v>
      </c>
      <c r="P5019">
        <v>9.2376539958243047</v>
      </c>
    </row>
    <row r="5020" spans="1:16" x14ac:dyDescent="0.25">
      <c r="A5020">
        <v>18.978804647922516</v>
      </c>
      <c r="B5020">
        <v>7.7769607227887354</v>
      </c>
      <c r="C5020">
        <v>86.507559401441696</v>
      </c>
      <c r="D5020">
        <v>231.5839354899976</v>
      </c>
      <c r="E5020">
        <v>175.96479091788754</v>
      </c>
      <c r="F5020">
        <v>405.31419693153549</v>
      </c>
      <c r="G5020">
        <v>447.65597029744384</v>
      </c>
      <c r="H5020">
        <v>10.130037579672628</v>
      </c>
      <c r="I5020">
        <v>7.0422631359765226</v>
      </c>
      <c r="J5020">
        <v>122.86964298651185</v>
      </c>
      <c r="K5020">
        <v>357.00407188430722</v>
      </c>
      <c r="L5020">
        <v>253.7188307164418</v>
      </c>
      <c r="M5020">
        <v>618.54817480245174</v>
      </c>
      <c r="N5020">
        <v>486.54320151342938</v>
      </c>
      <c r="O5020">
        <v>8.9894853728352579</v>
      </c>
      <c r="P5020">
        <v>7.3655260278286008</v>
      </c>
    </row>
    <row r="5021" spans="1:16" x14ac:dyDescent="0.25">
      <c r="A5021">
        <v>40.035822331905365</v>
      </c>
      <c r="B5021">
        <v>8.0909670341824729</v>
      </c>
      <c r="C5021">
        <v>134.63979449764111</v>
      </c>
      <c r="D5021">
        <v>402.87232247311391</v>
      </c>
      <c r="E5021">
        <v>271.31862850475136</v>
      </c>
      <c r="F5021">
        <v>661.83765550812825</v>
      </c>
      <c r="G5021">
        <v>497.63901052193211</v>
      </c>
      <c r="H5021">
        <v>9.0073666093282316</v>
      </c>
      <c r="I5021">
        <v>7.6542688662054745</v>
      </c>
      <c r="J5021">
        <v>194.02684020335269</v>
      </c>
      <c r="K5021">
        <v>642.5108552544948</v>
      </c>
      <c r="L5021">
        <v>393.02206311117351</v>
      </c>
      <c r="M5021">
        <v>1016.1125743575475</v>
      </c>
      <c r="N5021">
        <v>552.85714197014295</v>
      </c>
      <c r="O5021">
        <v>7.9083676520721626</v>
      </c>
      <c r="P5021">
        <v>7.5102328421828757</v>
      </c>
    </row>
    <row r="5022" spans="1:16" x14ac:dyDescent="0.25">
      <c r="A5022">
        <v>41.337799847126007</v>
      </c>
      <c r="B5022">
        <v>0.93651825395506472</v>
      </c>
      <c r="C5022">
        <v>10393.828816504825</v>
      </c>
      <c r="D5022">
        <v>99030.341926815308</v>
      </c>
      <c r="E5022">
        <v>561.3063978193403</v>
      </c>
      <c r="F5022">
        <v>12893.332650384278</v>
      </c>
      <c r="G5022">
        <v>3107.4993253256184</v>
      </c>
      <c r="H5022">
        <v>0.20388522847177518</v>
      </c>
      <c r="I5022">
        <v>0.62657735378844537</v>
      </c>
      <c r="J5022">
        <v>11686.167947626278</v>
      </c>
      <c r="K5022">
        <v>114778.14400225661</v>
      </c>
      <c r="L5022">
        <v>832.2479764052888</v>
      </c>
      <c r="M5022">
        <v>21637.82345207905</v>
      </c>
      <c r="N5022">
        <v>3295.0682482861898</v>
      </c>
      <c r="O5022">
        <v>0.19604086061789058</v>
      </c>
      <c r="P5022">
        <v>0.77791100123855694</v>
      </c>
    </row>
    <row r="5023" spans="1:16" x14ac:dyDescent="0.25">
      <c r="A5023">
        <v>91.654962718486786</v>
      </c>
      <c r="B5023">
        <v>4.0633074115079015</v>
      </c>
      <c r="C5023">
        <v>1176.085193004353</v>
      </c>
      <c r="D5023">
        <v>6739.3396418430611</v>
      </c>
      <c r="E5023">
        <v>844.00556713526566</v>
      </c>
      <c r="F5023">
        <v>2890.5038150610317</v>
      </c>
      <c r="G5023">
        <v>1120.6136987217199</v>
      </c>
      <c r="H5023">
        <v>1.9763481665030669</v>
      </c>
      <c r="I5023">
        <v>7.5661569754190179</v>
      </c>
      <c r="J5023">
        <v>1683.9940396326513</v>
      </c>
      <c r="K5023">
        <v>10711.210473568515</v>
      </c>
      <c r="L5023">
        <v>1009.6896902314178</v>
      </c>
      <c r="M5023">
        <v>4594.025488642048</v>
      </c>
      <c r="N5023">
        <v>1322.4720400079214</v>
      </c>
      <c r="O5023">
        <v>1.7484927983920244</v>
      </c>
      <c r="P5023">
        <v>5.4653409029135656</v>
      </c>
    </row>
    <row r="5024" spans="1:16" x14ac:dyDescent="0.25">
      <c r="A5024">
        <v>50.403715670108795</v>
      </c>
      <c r="B5024">
        <v>5.7224291894039716</v>
      </c>
      <c r="C5024">
        <v>346.63251014897543</v>
      </c>
      <c r="D5024">
        <v>1367.6635089831041</v>
      </c>
      <c r="E5024">
        <v>431.23435567802181</v>
      </c>
      <c r="F5024">
        <v>1186.0707530799816</v>
      </c>
      <c r="G5024">
        <v>673.58857970677377</v>
      </c>
      <c r="H5024">
        <v>4.4706722810049087</v>
      </c>
      <c r="I5024">
        <v>6.1879707742467325</v>
      </c>
      <c r="J5024">
        <v>511.38578678018644</v>
      </c>
      <c r="K5024">
        <v>2293.9466336140381</v>
      </c>
      <c r="L5024">
        <v>634.59762467672761</v>
      </c>
      <c r="M5024">
        <v>1846.4248960487198</v>
      </c>
      <c r="N5024">
        <v>781.4767820554589</v>
      </c>
      <c r="O5024">
        <v>3.8833160363308079</v>
      </c>
      <c r="P5024">
        <v>7.8766846471164094</v>
      </c>
    </row>
    <row r="5025" spans="1:16" x14ac:dyDescent="0.25">
      <c r="A5025">
        <v>33.691076219081879</v>
      </c>
      <c r="B5025">
        <v>6.4089656707634424</v>
      </c>
      <c r="C5025">
        <v>198.11262350130048</v>
      </c>
      <c r="D5025">
        <v>660.60138583010928</v>
      </c>
      <c r="E5025">
        <v>299.65530421256943</v>
      </c>
      <c r="F5025">
        <v>768.5704523001848</v>
      </c>
      <c r="G5025">
        <v>556.425641205386</v>
      </c>
      <c r="H5025">
        <v>6.1888250707070798</v>
      </c>
      <c r="I5025">
        <v>5.9219527424888119</v>
      </c>
      <c r="J5025">
        <v>288.91817719799474</v>
      </c>
      <c r="K5025">
        <v>1081.7161221018598</v>
      </c>
      <c r="L5025">
        <v>437.52450917836001</v>
      </c>
      <c r="M5025">
        <v>1186.4751428159043</v>
      </c>
      <c r="N5025">
        <v>629.98952784572009</v>
      </c>
      <c r="O5025">
        <v>5.3977488382701315</v>
      </c>
      <c r="P5025">
        <v>6.6108086223199463</v>
      </c>
    </row>
    <row r="5026" spans="1:16" x14ac:dyDescent="0.25">
      <c r="A5026">
        <v>54.71457701921463</v>
      </c>
      <c r="B5026">
        <v>3.5757722836362529</v>
      </c>
      <c r="C5026">
        <v>1067.4123442992809</v>
      </c>
      <c r="D5026">
        <v>5945.1735628619217</v>
      </c>
      <c r="E5026">
        <v>691.74760278669805</v>
      </c>
      <c r="F5026">
        <v>2295.7642057864964</v>
      </c>
      <c r="G5026">
        <v>1072.7847197523959</v>
      </c>
      <c r="H5026">
        <v>1.8060578249279686</v>
      </c>
      <c r="I5026">
        <v>6.6084809064675065</v>
      </c>
      <c r="J5026">
        <v>1537.8774917297162</v>
      </c>
      <c r="K5026">
        <v>9550.7170724454427</v>
      </c>
      <c r="L5026">
        <v>888.95639904344341</v>
      </c>
      <c r="M5026">
        <v>3642.2230842664667</v>
      </c>
      <c r="N5026">
        <v>1267.779983735295</v>
      </c>
      <c r="O5026">
        <v>1.5932470952696496</v>
      </c>
      <c r="P5026">
        <v>5.3608161515249124</v>
      </c>
    </row>
    <row r="5027" spans="1:16" x14ac:dyDescent="0.25">
      <c r="A5027">
        <v>54.361386954784393</v>
      </c>
      <c r="B5027">
        <v>6.631009166575029</v>
      </c>
      <c r="C5027">
        <v>262.62837106498392</v>
      </c>
      <c r="D5027">
        <v>952.07809067667529</v>
      </c>
      <c r="E5027">
        <v>394.2795583189839</v>
      </c>
      <c r="F5027">
        <v>1047.9596058063723</v>
      </c>
      <c r="G5027">
        <v>610.16914771390589</v>
      </c>
      <c r="H5027">
        <v>5.7588074159839975</v>
      </c>
      <c r="I5027">
        <v>6.4833198271084695</v>
      </c>
      <c r="J5027">
        <v>385.70326854358041</v>
      </c>
      <c r="K5027">
        <v>1582.2987439244721</v>
      </c>
      <c r="L5027">
        <v>578.88492569387245</v>
      </c>
      <c r="M5027">
        <v>1624.5257151334745</v>
      </c>
      <c r="N5027">
        <v>699.86244779083381</v>
      </c>
      <c r="O5027">
        <v>5.0079153870824111</v>
      </c>
      <c r="P5027">
        <v>7.7694178877043418</v>
      </c>
    </row>
    <row r="5028" spans="1:16" x14ac:dyDescent="0.25">
      <c r="A5028">
        <v>77.600400984287262</v>
      </c>
      <c r="B5028">
        <v>9.8066244759330115</v>
      </c>
      <c r="C5028">
        <v>143.17052722493983</v>
      </c>
      <c r="D5028">
        <v>435.58177463730772</v>
      </c>
      <c r="E5028">
        <v>346.86658784526253</v>
      </c>
      <c r="F5028">
        <v>852.9505082303358</v>
      </c>
      <c r="G5028">
        <v>505.95908850480299</v>
      </c>
      <c r="H5028">
        <v>10.676092284356262</v>
      </c>
      <c r="I5028">
        <v>9.2541689014812825</v>
      </c>
      <c r="J5028">
        <v>206.73244130199112</v>
      </c>
      <c r="K5028">
        <v>697.82237892686896</v>
      </c>
      <c r="L5028">
        <v>503.01454406526341</v>
      </c>
      <c r="M5028">
        <v>1310.6499448289267</v>
      </c>
      <c r="N5028">
        <v>563.8211148455282</v>
      </c>
      <c r="O5028">
        <v>9.3618769924598464</v>
      </c>
      <c r="P5028">
        <v>9.1920043107805487</v>
      </c>
    </row>
    <row r="5029" spans="1:16" x14ac:dyDescent="0.25">
      <c r="A5029">
        <v>79.01104873418808</v>
      </c>
      <c r="B5029">
        <v>5.4424143007909542</v>
      </c>
      <c r="C5029">
        <v>546.98834459472425</v>
      </c>
      <c r="D5029">
        <v>2485.8896731742666</v>
      </c>
      <c r="E5029">
        <v>606.60479035426397</v>
      </c>
      <c r="F5029">
        <v>1767.6923251805274</v>
      </c>
      <c r="G5029">
        <v>804.737514624803</v>
      </c>
      <c r="H5029">
        <v>3.5655525448409753</v>
      </c>
      <c r="I5029">
        <v>7.5338338255933923</v>
      </c>
      <c r="J5029">
        <v>806.91654304250028</v>
      </c>
      <c r="K5029">
        <v>4168.4314369390613</v>
      </c>
      <c r="L5029">
        <v>881.08953537698267</v>
      </c>
      <c r="M5029">
        <v>2772.0235022556271</v>
      </c>
      <c r="N5029">
        <v>946.85437905618437</v>
      </c>
      <c r="O5029">
        <v>3.1041758992592983</v>
      </c>
      <c r="P5029">
        <v>9.4787103292493207</v>
      </c>
    </row>
    <row r="5030" spans="1:16" x14ac:dyDescent="0.25">
      <c r="A5030">
        <v>53.542571842670441</v>
      </c>
      <c r="B5030">
        <v>8.1841507309119219</v>
      </c>
      <c r="C5030">
        <v>162.25592285904236</v>
      </c>
      <c r="D5030">
        <v>511.03449414069291</v>
      </c>
      <c r="E5030">
        <v>322.49351874267717</v>
      </c>
      <c r="F5030">
        <v>806.07144086138749</v>
      </c>
      <c r="G5030">
        <v>524.06978946738218</v>
      </c>
      <c r="H5030">
        <v>8.5103756015940846</v>
      </c>
      <c r="I5030">
        <v>7.6141190976212316</v>
      </c>
      <c r="J5030">
        <v>235.22422747369285</v>
      </c>
      <c r="K5030">
        <v>826.0075960511349</v>
      </c>
      <c r="L5030">
        <v>468.83620186966158</v>
      </c>
      <c r="M5030">
        <v>1240.803686686417</v>
      </c>
      <c r="N5030">
        <v>587.6303034608602</v>
      </c>
      <c r="O5030">
        <v>7.445478086209171</v>
      </c>
      <c r="P5030">
        <v>7.9019029806589005</v>
      </c>
    </row>
    <row r="5031" spans="1:16" x14ac:dyDescent="0.25">
      <c r="A5031">
        <v>25.347520053386688</v>
      </c>
      <c r="B5031">
        <v>5.7631832024503096</v>
      </c>
      <c r="C5031">
        <v>203.20062036856146</v>
      </c>
      <c r="D5031">
        <v>682.59117360620326</v>
      </c>
      <c r="E5031">
        <v>275.3592820614482</v>
      </c>
      <c r="F5031">
        <v>708.55242190207423</v>
      </c>
      <c r="G5031">
        <v>560.85868092692647</v>
      </c>
      <c r="H5031">
        <v>5.5127557527720752</v>
      </c>
      <c r="I5031">
        <v>5.3372981702125575</v>
      </c>
      <c r="J5031">
        <v>296.54787121072502</v>
      </c>
      <c r="K5031">
        <v>1119.4241481445069</v>
      </c>
      <c r="L5031">
        <v>402.27215525573394</v>
      </c>
      <c r="M5031">
        <v>1094.2262336272179</v>
      </c>
      <c r="N5031">
        <v>635.7760706379438</v>
      </c>
      <c r="O5031">
        <v>4.8064883661315942</v>
      </c>
      <c r="P5031">
        <v>6.0031209225810427</v>
      </c>
    </row>
    <row r="5032" spans="1:16" x14ac:dyDescent="0.25">
      <c r="A5032">
        <v>46.283216059207916</v>
      </c>
      <c r="B5032">
        <v>2.3407475579078358</v>
      </c>
      <c r="C5032">
        <v>2327.829904029561</v>
      </c>
      <c r="D5032">
        <v>16090.894903077546</v>
      </c>
      <c r="E5032">
        <v>590.67124597694112</v>
      </c>
      <c r="F5032">
        <v>3576.0128071231879</v>
      </c>
      <c r="G5032">
        <v>1535.5194118231452</v>
      </c>
      <c r="H5032">
        <v>0.87478943571113532</v>
      </c>
      <c r="I5032">
        <v>2.3225708119490003</v>
      </c>
      <c r="J5032">
        <v>3125.4275349743266</v>
      </c>
      <c r="K5032">
        <v>23053.779924365714</v>
      </c>
      <c r="L5032">
        <v>633.6201345154941</v>
      </c>
      <c r="M5032">
        <v>5761.9017507743165</v>
      </c>
      <c r="N5032">
        <v>1766.6331574142032</v>
      </c>
      <c r="O5032">
        <v>0.79441379246945243</v>
      </c>
      <c r="P5032">
        <v>1.6384991358400967</v>
      </c>
    </row>
    <row r="5033" spans="1:16" x14ac:dyDescent="0.25">
      <c r="A5033">
        <v>83.424939095973969</v>
      </c>
      <c r="B5033">
        <v>8.1014206869111032</v>
      </c>
      <c r="C5033">
        <v>230.6659010048181</v>
      </c>
      <c r="D5033">
        <v>804.33829613126795</v>
      </c>
      <c r="E5033">
        <v>431.27528629747803</v>
      </c>
      <c r="F5033">
        <v>1127.7838372429883</v>
      </c>
      <c r="G5033">
        <v>584.18443296811927</v>
      </c>
      <c r="H5033">
        <v>7.3893791764369023</v>
      </c>
      <c r="I5033">
        <v>7.6595038305971599</v>
      </c>
      <c r="J5033">
        <v>337.75248327197136</v>
      </c>
      <c r="K5033">
        <v>1328.4562996804391</v>
      </c>
      <c r="L5033">
        <v>631.72305961311929</v>
      </c>
      <c r="M5033">
        <v>1744.8928087218244</v>
      </c>
      <c r="N5033">
        <v>666.15608554857238</v>
      </c>
      <c r="O5033">
        <v>6.4332226148884644</v>
      </c>
      <c r="P5033">
        <v>8.9048206885740946</v>
      </c>
    </row>
    <row r="5034" spans="1:16" x14ac:dyDescent="0.25">
      <c r="A5034">
        <v>95.684577286243439</v>
      </c>
      <c r="B5034">
        <v>2.8092589930420302</v>
      </c>
      <c r="C5034">
        <v>2622.6503069833793</v>
      </c>
      <c r="D5034">
        <v>18681.988546475433</v>
      </c>
      <c r="E5034">
        <v>720.02048036748488</v>
      </c>
      <c r="F5034">
        <v>4952.9215925401359</v>
      </c>
      <c r="G5034">
        <v>1623.6923438568367</v>
      </c>
      <c r="H5034">
        <v>1.0032788785481481</v>
      </c>
      <c r="I5034">
        <v>2.4363081854117268</v>
      </c>
      <c r="J5034">
        <v>3470.0556216047289</v>
      </c>
      <c r="K5034">
        <v>26184.375655364172</v>
      </c>
      <c r="L5034">
        <v>787.36531614003707</v>
      </c>
      <c r="M5034">
        <v>8001.3500597053489</v>
      </c>
      <c r="N5034">
        <v>1855.0492535849376</v>
      </c>
      <c r="O5034">
        <v>0.916008347898293</v>
      </c>
      <c r="P5034">
        <v>1.821560504342786</v>
      </c>
    </row>
    <row r="5035" spans="1:16" x14ac:dyDescent="0.25">
      <c r="A5035">
        <v>30.378498733043671</v>
      </c>
      <c r="B5035">
        <v>8.3183714941380593</v>
      </c>
      <c r="C5035">
        <v>104.24026967597132</v>
      </c>
      <c r="D5035">
        <v>291.88882871424255</v>
      </c>
      <c r="E5035">
        <v>222.6913380274078</v>
      </c>
      <c r="F5035">
        <v>525.38485988226262</v>
      </c>
      <c r="G5035">
        <v>466.71956333138064</v>
      </c>
      <c r="H5035">
        <v>10.150292809441813</v>
      </c>
      <c r="I5035">
        <v>7.7590166315979117</v>
      </c>
      <c r="J5035">
        <v>148.95765289489475</v>
      </c>
      <c r="K5035">
        <v>456.51954646246082</v>
      </c>
      <c r="L5035">
        <v>321.46289966259911</v>
      </c>
      <c r="M5035">
        <v>803.79077199303515</v>
      </c>
      <c r="N5035">
        <v>511.94247752481283</v>
      </c>
      <c r="O5035">
        <v>8.9639126085475684</v>
      </c>
      <c r="P5035">
        <v>7.7590004249733546</v>
      </c>
    </row>
    <row r="5036" spans="1:16" x14ac:dyDescent="0.25">
      <c r="A5036">
        <v>89.338391363620758</v>
      </c>
      <c r="B5036">
        <v>6.9083117438123924</v>
      </c>
      <c r="C5036">
        <v>348.57884828574339</v>
      </c>
      <c r="D5036">
        <v>1377.7175005816555</v>
      </c>
      <c r="E5036">
        <v>523.10132882982134</v>
      </c>
      <c r="F5036">
        <v>1439.7298370268409</v>
      </c>
      <c r="G5036">
        <v>674.98612475027426</v>
      </c>
      <c r="H5036">
        <v>5.3855730164899986</v>
      </c>
      <c r="I5036">
        <v>7.488459693476103</v>
      </c>
      <c r="J5036">
        <v>514.28847254661093</v>
      </c>
      <c r="K5036">
        <v>2311.0865806673269</v>
      </c>
      <c r="L5036">
        <v>769.78029246313815</v>
      </c>
      <c r="M5036">
        <v>2241.505515598119</v>
      </c>
      <c r="N5036">
        <v>783.26418748411788</v>
      </c>
      <c r="O5036">
        <v>4.6779987836920309</v>
      </c>
      <c r="P5036">
        <v>9.5414923806813565</v>
      </c>
    </row>
    <row r="5037" spans="1:16" x14ac:dyDescent="0.25">
      <c r="A5037">
        <v>54.908821523189545</v>
      </c>
      <c r="B5037">
        <v>7.3132589227888207</v>
      </c>
      <c r="C5037">
        <v>212.24527731631491</v>
      </c>
      <c r="D5037">
        <v>722.12515607464161</v>
      </c>
      <c r="E5037">
        <v>362.64913203365757</v>
      </c>
      <c r="F5037">
        <v>938.36823352254578</v>
      </c>
      <c r="G5037">
        <v>568.65010215177745</v>
      </c>
      <c r="H5037">
        <v>6.8823621103948511</v>
      </c>
      <c r="I5037">
        <v>6.809806695473986</v>
      </c>
      <c r="J5037">
        <v>310.11439202310993</v>
      </c>
      <c r="K5037">
        <v>1187.2615559777516</v>
      </c>
      <c r="L5037">
        <v>530.2900501943127</v>
      </c>
      <c r="M5037">
        <v>1450.055370464785</v>
      </c>
      <c r="N5037">
        <v>645.93647762452554</v>
      </c>
      <c r="O5037">
        <v>5.9973671808161173</v>
      </c>
      <c r="P5037">
        <v>7.7525061631845542</v>
      </c>
    </row>
    <row r="5038" spans="1:16" x14ac:dyDescent="0.25">
      <c r="A5038">
        <v>54.925261318683624</v>
      </c>
      <c r="B5038">
        <v>9.6191339627594683</v>
      </c>
      <c r="C5038">
        <v>116.42544226423858</v>
      </c>
      <c r="D5038">
        <v>335.2827321881569</v>
      </c>
      <c r="E5038">
        <v>284.02270842871815</v>
      </c>
      <c r="F5038">
        <v>679.78806735014189</v>
      </c>
      <c r="G5038">
        <v>479.36457378691881</v>
      </c>
      <c r="H5038">
        <v>11.284572793977599</v>
      </c>
      <c r="I5038">
        <v>9.0667152426032782</v>
      </c>
      <c r="J5038">
        <v>166.97816708603662</v>
      </c>
      <c r="K5038">
        <v>528.87755664956296</v>
      </c>
      <c r="L5038">
        <v>410.51145278214273</v>
      </c>
      <c r="M5038">
        <v>1041.5795716854327</v>
      </c>
      <c r="N5038">
        <v>528.71085438609384</v>
      </c>
      <c r="O5038">
        <v>9.9393215859093083</v>
      </c>
      <c r="P5038">
        <v>8.8738000314783001</v>
      </c>
    </row>
    <row r="5039" spans="1:16" x14ac:dyDescent="0.25">
      <c r="A5039">
        <v>22.516334712505341</v>
      </c>
      <c r="B5039">
        <v>4.0204015101823876</v>
      </c>
      <c r="C5039">
        <v>420.23089316195279</v>
      </c>
      <c r="D5039">
        <v>1759.7758092174929</v>
      </c>
      <c r="E5039">
        <v>357.33460173085138</v>
      </c>
      <c r="F5039">
        <v>1006.395041277465</v>
      </c>
      <c r="G5039">
        <v>724.54250452180236</v>
      </c>
      <c r="H5039">
        <v>2.9167708298682027</v>
      </c>
      <c r="I5039">
        <v>4.7714626948746242</v>
      </c>
      <c r="J5039">
        <v>620.75674567438455</v>
      </c>
      <c r="K5039">
        <v>2958.8681000910206</v>
      </c>
      <c r="L5039">
        <v>524.73063565429675</v>
      </c>
      <c r="M5039">
        <v>1571.4609108024417</v>
      </c>
      <c r="N5039">
        <v>846.31079157184058</v>
      </c>
      <c r="O5039">
        <v>2.5343577342089101</v>
      </c>
      <c r="P5039">
        <v>6.1997104903316611</v>
      </c>
    </row>
    <row r="5040" spans="1:16" x14ac:dyDescent="0.25">
      <c r="A5040">
        <v>81.324032366275787</v>
      </c>
      <c r="B5040">
        <v>7.3104931836534615</v>
      </c>
      <c r="C5040">
        <v>285.403617927303</v>
      </c>
      <c r="D5040">
        <v>1061.0275298833687</v>
      </c>
      <c r="E5040">
        <v>466.62579462529322</v>
      </c>
      <c r="F5040">
        <v>1253.1160791675711</v>
      </c>
      <c r="G5040">
        <v>628.01050671398525</v>
      </c>
      <c r="H5040">
        <v>6.1515274275186824</v>
      </c>
      <c r="I5040">
        <v>7.3383063889390963</v>
      </c>
      <c r="J5040">
        <v>419.84258337763686</v>
      </c>
      <c r="K5040">
        <v>1769.3449427117907</v>
      </c>
      <c r="L5040">
        <v>685.90242274702291</v>
      </c>
      <c r="M5040">
        <v>1944.9925129298574</v>
      </c>
      <c r="N5040">
        <v>722.91871515933485</v>
      </c>
      <c r="O5040">
        <v>5.3465845559129539</v>
      </c>
      <c r="P5040">
        <v>8.9641746066984407</v>
      </c>
    </row>
    <row r="5041" spans="1:16" x14ac:dyDescent="0.25">
      <c r="A5041">
        <v>52.485645234584808</v>
      </c>
      <c r="B5041">
        <v>9.8619722247046813</v>
      </c>
      <c r="C5041">
        <v>106.92518800205916</v>
      </c>
      <c r="D5041">
        <v>301.31878735998833</v>
      </c>
      <c r="E5041">
        <v>270.06122819851868</v>
      </c>
      <c r="F5041">
        <v>639.24837820800929</v>
      </c>
      <c r="G5041">
        <v>469.53635192095072</v>
      </c>
      <c r="H5041">
        <v>11.925862003012083</v>
      </c>
      <c r="I5041">
        <v>9.2257998035309985</v>
      </c>
      <c r="J5041">
        <v>152.9224316220627</v>
      </c>
      <c r="K5041">
        <v>472.19680795336581</v>
      </c>
      <c r="L5041">
        <v>389.94143757724333</v>
      </c>
      <c r="M5041">
        <v>978.32848486435125</v>
      </c>
      <c r="N5041">
        <v>515.6826096174857</v>
      </c>
      <c r="O5041">
        <v>10.525383083595298</v>
      </c>
      <c r="P5041">
        <v>9.1681786022086733</v>
      </c>
    </row>
    <row r="5042" spans="1:16" x14ac:dyDescent="0.25">
      <c r="A5042">
        <v>66.471166908740997</v>
      </c>
      <c r="B5042">
        <v>3.8475945368409148</v>
      </c>
      <c r="C5042">
        <v>1047.8439889173042</v>
      </c>
      <c r="D5042">
        <v>5804.3714910451363</v>
      </c>
      <c r="E5042">
        <v>733.97959587174785</v>
      </c>
      <c r="F5042">
        <v>2422.7287077597907</v>
      </c>
      <c r="G5042">
        <v>1063.9389014481806</v>
      </c>
      <c r="H5042">
        <v>1.9573942379528266</v>
      </c>
      <c r="I5042">
        <v>7.0895868431831666</v>
      </c>
      <c r="J5042">
        <v>1511.3415039311767</v>
      </c>
      <c r="K5042">
        <v>9342.4004708986613</v>
      </c>
      <c r="L5042">
        <v>956.89495691188131</v>
      </c>
      <c r="M5042">
        <v>3842.3474212479259</v>
      </c>
      <c r="N5042">
        <v>1257.5793389257678</v>
      </c>
      <c r="O5042">
        <v>1.7258499573598225</v>
      </c>
      <c r="P5042">
        <v>5.8890129792194665</v>
      </c>
    </row>
    <row r="5043" spans="1:16" x14ac:dyDescent="0.25">
      <c r="A5043">
        <v>30.619914710521698</v>
      </c>
      <c r="B5043">
        <v>8.3696712375414535</v>
      </c>
      <c r="C5043">
        <v>103.47241324915839</v>
      </c>
      <c r="D5043">
        <v>289.20596760036295</v>
      </c>
      <c r="E5043">
        <v>222.59181975050336</v>
      </c>
      <c r="F5043">
        <v>524.64708041134327</v>
      </c>
      <c r="G5043">
        <v>465.91073530295768</v>
      </c>
      <c r="H5043">
        <v>10.239639043037643</v>
      </c>
      <c r="I5043">
        <v>7.7997945341998207</v>
      </c>
      <c r="J5043">
        <v>147.82442687166807</v>
      </c>
      <c r="K5043">
        <v>452.06445257438975</v>
      </c>
      <c r="L5043">
        <v>321.29700265058943</v>
      </c>
      <c r="M5043">
        <v>802.58180524267027</v>
      </c>
      <c r="N5043">
        <v>510.86796863947779</v>
      </c>
      <c r="O5043">
        <v>9.0444718593141022</v>
      </c>
      <c r="P5043">
        <v>7.8146530851623686</v>
      </c>
    </row>
    <row r="5044" spans="1:16" x14ac:dyDescent="0.25">
      <c r="A5044">
        <v>83.970119535923004</v>
      </c>
      <c r="B5044">
        <v>9.5490981271123498</v>
      </c>
      <c r="C5044">
        <v>160.74521737860073</v>
      </c>
      <c r="D5044">
        <v>504.9516380606517</v>
      </c>
      <c r="E5044">
        <v>373.26283097026413</v>
      </c>
      <c r="F5044">
        <v>931.83383366989233</v>
      </c>
      <c r="G5044">
        <v>522.6603281030649</v>
      </c>
      <c r="H5044">
        <v>9.9639825825129602</v>
      </c>
      <c r="I5044">
        <v>8.8944222198205019</v>
      </c>
      <c r="J5044">
        <v>232.96612963616178</v>
      </c>
      <c r="K5044">
        <v>815.64766006893444</v>
      </c>
      <c r="L5044">
        <v>542.53798809407294</v>
      </c>
      <c r="M5044">
        <v>1434.2020570828138</v>
      </c>
      <c r="N5044">
        <v>585.78001103969837</v>
      </c>
      <c r="O5044">
        <v>8.7186204396671041</v>
      </c>
      <c r="P5044">
        <v>9.1959742303076517</v>
      </c>
    </row>
    <row r="5045" spans="1:16" x14ac:dyDescent="0.25">
      <c r="A5045">
        <v>37.72523444890976</v>
      </c>
      <c r="B5045">
        <v>3.0129290233193786</v>
      </c>
      <c r="C5045">
        <v>1184.3017460735141</v>
      </c>
      <c r="D5045">
        <v>6800.1936266687326</v>
      </c>
      <c r="E5045">
        <v>628.92874172667325</v>
      </c>
      <c r="F5045">
        <v>2159.2405286249186</v>
      </c>
      <c r="G5045">
        <v>1124.1452388839093</v>
      </c>
      <c r="H5045">
        <v>1.4614947330808867</v>
      </c>
      <c r="I5045">
        <v>5.6094603825342366</v>
      </c>
      <c r="J5045">
        <v>1694.9571491448598</v>
      </c>
      <c r="K5045">
        <v>10799.158139639594</v>
      </c>
      <c r="L5045">
        <v>748.73231597683832</v>
      </c>
      <c r="M5045">
        <v>3432.238560363126</v>
      </c>
      <c r="N5045">
        <v>1326.4795362160023</v>
      </c>
      <c r="O5045">
        <v>1.2932759622381025</v>
      </c>
      <c r="P5045">
        <v>4.021186298167585</v>
      </c>
    </row>
    <row r="5046" spans="1:16" x14ac:dyDescent="0.25">
      <c r="A5046">
        <v>81.450712025165558</v>
      </c>
      <c r="B5046">
        <v>4.3847322241746971</v>
      </c>
      <c r="C5046">
        <v>911.30018647904933</v>
      </c>
      <c r="D5046">
        <v>4842.2027472509772</v>
      </c>
      <c r="E5046">
        <v>749.87735416425016</v>
      </c>
      <c r="F5046">
        <v>2387.282266294349</v>
      </c>
      <c r="G5046">
        <v>1000.002652619624</v>
      </c>
      <c r="H5046">
        <v>2.3552673251770169</v>
      </c>
      <c r="I5046">
        <v>7.8111982925431658</v>
      </c>
      <c r="J5046">
        <v>1324.1932086722118</v>
      </c>
      <c r="K5046">
        <v>7896.6131343900615</v>
      </c>
      <c r="L5046">
        <v>1021.147618424073</v>
      </c>
      <c r="M5046">
        <v>3776.5788846018222</v>
      </c>
      <c r="N5046">
        <v>1183.052045089195</v>
      </c>
      <c r="O5046">
        <v>2.0690748257051212</v>
      </c>
      <c r="P5046">
        <v>7.6838753898960626</v>
      </c>
    </row>
    <row r="5047" spans="1:16" x14ac:dyDescent="0.25">
      <c r="A5047">
        <v>10.845000445842743</v>
      </c>
      <c r="B5047">
        <v>0.66018192343576709</v>
      </c>
      <c r="C5047">
        <v>9072.3050159894847</v>
      </c>
      <c r="D5047">
        <v>84206.637717957565</v>
      </c>
      <c r="E5047">
        <v>335.16504524320629</v>
      </c>
      <c r="F5047">
        <v>7070.5586904097454</v>
      </c>
      <c r="G5047">
        <v>2911.9223949891575</v>
      </c>
      <c r="H5047">
        <v>0.1504189438973009</v>
      </c>
      <c r="I5047">
        <v>0.408421612398777</v>
      </c>
      <c r="J5047">
        <v>10276.307550884578</v>
      </c>
      <c r="K5047">
        <v>97902.953992318537</v>
      </c>
      <c r="L5047">
        <v>479.8769570812035</v>
      </c>
      <c r="M5047">
        <v>11810.781624816096</v>
      </c>
      <c r="N5047">
        <v>3093.2976787234174</v>
      </c>
      <c r="O5047">
        <v>0.14432180265144742</v>
      </c>
      <c r="P5047">
        <v>0.49291844531176293</v>
      </c>
    </row>
    <row r="5048" spans="1:16" x14ac:dyDescent="0.25">
      <c r="A5048">
        <v>98.678508341312408</v>
      </c>
      <c r="B5048">
        <v>8.4511190153093558</v>
      </c>
      <c r="C5048">
        <v>237.89848766804963</v>
      </c>
      <c r="D5048">
        <v>837.21849767681488</v>
      </c>
      <c r="E5048">
        <v>461.88612388891079</v>
      </c>
      <c r="F5048">
        <v>1212.541884513</v>
      </c>
      <c r="G5048">
        <v>590.16786698439284</v>
      </c>
      <c r="H5048">
        <v>7.6191713903142526</v>
      </c>
      <c r="I5048">
        <v>8.0464710706794058</v>
      </c>
      <c r="J5048">
        <v>348.60492832294966</v>
      </c>
      <c r="K5048">
        <v>1384.9506924561765</v>
      </c>
      <c r="L5048">
        <v>676.96803649034075</v>
      </c>
      <c r="M5048">
        <v>1876.8870270199202</v>
      </c>
      <c r="N5048">
        <v>673.93053114629652</v>
      </c>
      <c r="O5048">
        <v>6.6312531914936539</v>
      </c>
      <c r="P5048">
        <v>9.4237042700576659</v>
      </c>
    </row>
    <row r="5049" spans="1:16" x14ac:dyDescent="0.25">
      <c r="A5049">
        <v>23.244288384914398</v>
      </c>
      <c r="B5049">
        <v>6.9599491051866886</v>
      </c>
      <c r="C5049">
        <v>126.01695581987254</v>
      </c>
      <c r="D5049">
        <v>370.48248306119916</v>
      </c>
      <c r="E5049">
        <v>220.29653705146055</v>
      </c>
      <c r="F5049">
        <v>532.74520071037523</v>
      </c>
      <c r="G5049">
        <v>489.07732208283517</v>
      </c>
      <c r="H5049">
        <v>7.9359928376725168</v>
      </c>
      <c r="I5049">
        <v>6.5836214150379728</v>
      </c>
      <c r="J5049">
        <v>181.20693215393879</v>
      </c>
      <c r="K5049">
        <v>587.93293717571896</v>
      </c>
      <c r="L5049">
        <v>318.76686809263293</v>
      </c>
      <c r="M5049">
        <v>817.16800467694452</v>
      </c>
      <c r="N5049">
        <v>541.55615210085955</v>
      </c>
      <c r="O5049">
        <v>6.9775246317895681</v>
      </c>
      <c r="P5049">
        <v>6.4218660320231553</v>
      </c>
    </row>
    <row r="5050" spans="1:16" x14ac:dyDescent="0.25">
      <c r="A5050">
        <v>15.414189636707306</v>
      </c>
      <c r="B5050">
        <v>2.258102770970376</v>
      </c>
      <c r="C5050">
        <v>1158.7742085655339</v>
      </c>
      <c r="D5050">
        <v>6611.4919560027347</v>
      </c>
      <c r="E5050">
        <v>464.09039754066896</v>
      </c>
      <c r="F5050">
        <v>1581.2197368530615</v>
      </c>
      <c r="G5050">
        <v>1113.1356622734859</v>
      </c>
      <c r="H5050">
        <v>1.1046668911678703</v>
      </c>
      <c r="I5050">
        <v>4.2045095847582834</v>
      </c>
      <c r="J5050">
        <v>1660.8581503303083</v>
      </c>
      <c r="K5050">
        <v>10526.000407887141</v>
      </c>
      <c r="L5050">
        <v>561.05999816111535</v>
      </c>
      <c r="M5050">
        <v>2512.4174035299034</v>
      </c>
      <c r="N5050">
        <v>1313.9722422064324</v>
      </c>
      <c r="O5050">
        <v>0.97686416024713507</v>
      </c>
      <c r="P5050">
        <v>3.0879663578112524</v>
      </c>
    </row>
    <row r="5051" spans="1:16" x14ac:dyDescent="0.25">
      <c r="A5051">
        <v>94.144228637218475</v>
      </c>
      <c r="B5051">
        <v>5.0341875667773257</v>
      </c>
      <c r="C5051">
        <v>745.07331733415936</v>
      </c>
      <c r="D5051">
        <v>3724.4933098141746</v>
      </c>
      <c r="E5051">
        <v>729.66017019364938</v>
      </c>
      <c r="F5051">
        <v>2229.9848934153529</v>
      </c>
      <c r="G5051">
        <v>916.09982799422858</v>
      </c>
      <c r="H5051">
        <v>2.9247371810978997</v>
      </c>
      <c r="I5051">
        <v>8.2897908726293306</v>
      </c>
      <c r="J5051">
        <v>1091.4853870350785</v>
      </c>
      <c r="K5051">
        <v>6163.9230443804154</v>
      </c>
      <c r="L5051">
        <v>1028.0646765791607</v>
      </c>
      <c r="M5051">
        <v>3515.2735324527689</v>
      </c>
      <c r="N5051">
        <v>1083.1243573497145</v>
      </c>
      <c r="O5051">
        <v>2.5581119242621049</v>
      </c>
      <c r="P5051">
        <v>9.3721110384579482</v>
      </c>
    </row>
    <row r="5052" spans="1:16" x14ac:dyDescent="0.25">
      <c r="A5052">
        <v>17.022929251194</v>
      </c>
      <c r="B5052">
        <v>1.9724961557618681</v>
      </c>
      <c r="C5052">
        <v>1664.7761319209746</v>
      </c>
      <c r="D5052">
        <v>10527.302777808263</v>
      </c>
      <c r="E5052">
        <v>489.38331339412434</v>
      </c>
      <c r="F5052">
        <v>2048.9194292317516</v>
      </c>
      <c r="G5052">
        <v>1313.7192344895909</v>
      </c>
      <c r="H5052">
        <v>0.83848859465595549</v>
      </c>
      <c r="I5052">
        <v>3.0054242372780307</v>
      </c>
      <c r="J5052">
        <v>2317.213704981194</v>
      </c>
      <c r="K5052">
        <v>15960.493277179405</v>
      </c>
      <c r="L5052">
        <v>501.01848871406435</v>
      </c>
      <c r="M5052">
        <v>3278.4200772749341</v>
      </c>
      <c r="N5052">
        <v>1535.589719621079</v>
      </c>
      <c r="O5052">
        <v>0.75086937799370768</v>
      </c>
      <c r="P5052">
        <v>1.8349267908696307</v>
      </c>
    </row>
    <row r="5053" spans="1:16" x14ac:dyDescent="0.25">
      <c r="A5053">
        <v>23.206381261348724</v>
      </c>
      <c r="B5053">
        <v>3.3064952379630617</v>
      </c>
      <c r="C5053">
        <v>670.90138808191955</v>
      </c>
      <c r="D5053">
        <v>3247.598489776216</v>
      </c>
      <c r="E5053">
        <v>438.70678438638657</v>
      </c>
      <c r="F5053">
        <v>1317.3262671169023</v>
      </c>
      <c r="G5053">
        <v>876.06129269659323</v>
      </c>
      <c r="H5053">
        <v>2.0010052586949754</v>
      </c>
      <c r="I5053">
        <v>5.1605286748693491</v>
      </c>
      <c r="J5053">
        <v>985.86095909629034</v>
      </c>
      <c r="K5053">
        <v>5405.4841340606172</v>
      </c>
      <c r="L5053">
        <v>626.17054570243477</v>
      </c>
      <c r="M5053">
        <v>2072.857399954366</v>
      </c>
      <c r="N5053">
        <v>1034.5988712838221</v>
      </c>
      <c r="O5053">
        <v>1.7469253845561101</v>
      </c>
      <c r="P5053">
        <v>6.0847357286782335</v>
      </c>
    </row>
    <row r="5054" spans="1:16" x14ac:dyDescent="0.25">
      <c r="A5054">
        <v>94.833767712116241</v>
      </c>
      <c r="B5054">
        <v>3.5440111856329986</v>
      </c>
      <c r="C5054">
        <v>1618.1198921806902</v>
      </c>
      <c r="D5054">
        <v>10152.389809188642</v>
      </c>
      <c r="E5054">
        <v>879.38070379045007</v>
      </c>
      <c r="F5054">
        <v>3566.4583869056037</v>
      </c>
      <c r="G5054">
        <v>1296.5799376253269</v>
      </c>
      <c r="H5054">
        <v>1.5231602662372172</v>
      </c>
      <c r="I5054">
        <v>5.5832066078766145</v>
      </c>
      <c r="J5054">
        <v>2258.2996028119155</v>
      </c>
      <c r="K5054">
        <v>15459.088315575484</v>
      </c>
      <c r="L5054">
        <v>897.19334138871602</v>
      </c>
      <c r="M5054">
        <v>5703.3535034554325</v>
      </c>
      <c r="N5054">
        <v>1517.1539693052837</v>
      </c>
      <c r="O5054">
        <v>1.3625068633463304</v>
      </c>
      <c r="P5054">
        <v>3.3905068703198515</v>
      </c>
    </row>
    <row r="5055" spans="1:16" x14ac:dyDescent="0.25">
      <c r="A5055">
        <v>41.767111003398895</v>
      </c>
      <c r="B5055">
        <v>9.4275454267404797</v>
      </c>
      <c r="C5055">
        <v>100.14873300515323</v>
      </c>
      <c r="D5055">
        <v>277.66588486080684</v>
      </c>
      <c r="E5055">
        <v>243.51276041493267</v>
      </c>
      <c r="F5055">
        <v>571.53778047350613</v>
      </c>
      <c r="G5055">
        <v>462.39277149975663</v>
      </c>
      <c r="H5055">
        <v>11.667567971227225</v>
      </c>
      <c r="I5055">
        <v>8.7480490581740611</v>
      </c>
      <c r="J5055">
        <v>142.92271867339534</v>
      </c>
      <c r="K5055">
        <v>432.9283896453843</v>
      </c>
      <c r="L5055">
        <v>351.39561590064199</v>
      </c>
      <c r="M5055">
        <v>873.92813592229197</v>
      </c>
      <c r="N5055">
        <v>506.19148603774988</v>
      </c>
      <c r="O5055">
        <v>10.314165252317775</v>
      </c>
      <c r="P5055">
        <v>8.8402716636141552</v>
      </c>
    </row>
    <row r="5056" spans="1:16" x14ac:dyDescent="0.25">
      <c r="A5056">
        <v>66.24898773431778</v>
      </c>
      <c r="B5056">
        <v>5.5018793973424307</v>
      </c>
      <c r="C5056">
        <v>466.76222143363594</v>
      </c>
      <c r="D5056">
        <v>2019.3921943120879</v>
      </c>
      <c r="E5056">
        <v>535.16066917038336</v>
      </c>
      <c r="F5056">
        <v>1527.2766375340154</v>
      </c>
      <c r="G5056">
        <v>754.97375413185341</v>
      </c>
      <c r="H5056">
        <v>3.8329143521565419</v>
      </c>
      <c r="I5056">
        <v>6.924409075168299</v>
      </c>
      <c r="J5056">
        <v>689.44105460153799</v>
      </c>
      <c r="K5056">
        <v>3394.7157363334372</v>
      </c>
      <c r="L5056">
        <v>783.46793124535066</v>
      </c>
      <c r="M5056">
        <v>2388.8216648734228</v>
      </c>
      <c r="N5056">
        <v>884.68805375017359</v>
      </c>
      <c r="O5056">
        <v>3.3322756337269372</v>
      </c>
      <c r="P5056">
        <v>8.9615455547956966</v>
      </c>
    </row>
    <row r="5057" spans="1:16" x14ac:dyDescent="0.25">
      <c r="A5057">
        <v>3.821962296962738</v>
      </c>
      <c r="B5057">
        <v>6.5844815451980345</v>
      </c>
      <c r="C5057">
        <v>42.340320323892193</v>
      </c>
      <c r="D5057">
        <v>98.628528313565297</v>
      </c>
      <c r="E5057">
        <v>74.308618599277764</v>
      </c>
      <c r="F5057">
        <v>157.24885020795966</v>
      </c>
      <c r="G5057">
        <v>396.34567609338109</v>
      </c>
      <c r="H5057">
        <v>10.839411152014916</v>
      </c>
      <c r="I5057">
        <v>4.8890755967053554</v>
      </c>
      <c r="J5057">
        <v>58.894022394120029</v>
      </c>
      <c r="K5057">
        <v>144.45997228630964</v>
      </c>
      <c r="L5057">
        <v>107.81225590761923</v>
      </c>
      <c r="M5057">
        <v>237.82197715079576</v>
      </c>
      <c r="N5057">
        <v>416.8732220487521</v>
      </c>
      <c r="O5057">
        <v>9.8328192031077251</v>
      </c>
      <c r="P5057">
        <v>5.4935009344306076</v>
      </c>
    </row>
    <row r="5058" spans="1:16" x14ac:dyDescent="0.25">
      <c r="A5058">
        <v>15.603489220142365</v>
      </c>
      <c r="B5058">
        <v>5.5279089471662859</v>
      </c>
      <c r="C5058">
        <v>155.75791913841306</v>
      </c>
      <c r="D5058">
        <v>485.00271495929059</v>
      </c>
      <c r="E5058">
        <v>210.29318197410666</v>
      </c>
      <c r="F5058">
        <v>522.83591318041988</v>
      </c>
      <c r="G5058">
        <v>517.97857348156037</v>
      </c>
      <c r="H5058">
        <v>5.8352921221670098</v>
      </c>
      <c r="I5058">
        <v>5.1698984885996246</v>
      </c>
      <c r="J5058">
        <v>225.51463624023992</v>
      </c>
      <c r="K5058">
        <v>781.70112933529015</v>
      </c>
      <c r="L5058">
        <v>305.46334915029399</v>
      </c>
      <c r="M5058">
        <v>804.34689331880588</v>
      </c>
      <c r="N5058">
        <v>579.63081285585861</v>
      </c>
      <c r="O5058">
        <v>5.1088324899086519</v>
      </c>
      <c r="P5058">
        <v>5.2794347723874475</v>
      </c>
    </row>
    <row r="5059" spans="1:16" x14ac:dyDescent="0.25">
      <c r="A5059">
        <v>86.760034263134003</v>
      </c>
      <c r="B5059">
        <v>8.4810010476361839</v>
      </c>
      <c r="C5059">
        <v>214.32462301849304</v>
      </c>
      <c r="D5059">
        <v>731.29285292817565</v>
      </c>
      <c r="E5059">
        <v>424.06672767795249</v>
      </c>
      <c r="F5059">
        <v>1098.6514417781959</v>
      </c>
      <c r="G5059">
        <v>570.42566209689744</v>
      </c>
      <c r="H5059">
        <v>7.9521811423347897</v>
      </c>
      <c r="I5059">
        <v>7.9088022297189369</v>
      </c>
      <c r="J5059">
        <v>313.23381188532841</v>
      </c>
      <c r="K5059">
        <v>1202.9994328401663</v>
      </c>
      <c r="L5059">
        <v>620.22720849513712</v>
      </c>
      <c r="M5059">
        <v>1697.9825719312764</v>
      </c>
      <c r="N5059">
        <v>648.25012651461873</v>
      </c>
      <c r="O5059">
        <v>6.9288141952838913</v>
      </c>
      <c r="P5059">
        <v>9.0269324344862927</v>
      </c>
    </row>
    <row r="5060" spans="1:16" x14ac:dyDescent="0.25">
      <c r="A5060">
        <v>66.774164259433746</v>
      </c>
      <c r="B5060">
        <v>8.9493431054045054</v>
      </c>
      <c r="C5060">
        <v>156.73027663597284</v>
      </c>
      <c r="D5060">
        <v>488.87602017452224</v>
      </c>
      <c r="E5060">
        <v>342.28246487353414</v>
      </c>
      <c r="F5060">
        <v>851.68154538062322</v>
      </c>
      <c r="G5060">
        <v>518.89485338280747</v>
      </c>
      <c r="H5060">
        <v>9.4254133595655087</v>
      </c>
      <c r="I5060">
        <v>8.3630352898776739</v>
      </c>
      <c r="J5060">
        <v>226.96703336610506</v>
      </c>
      <c r="K5060">
        <v>788.28858914470834</v>
      </c>
      <c r="L5060">
        <v>497.24866735550313</v>
      </c>
      <c r="M5060">
        <v>1310.3685028582486</v>
      </c>
      <c r="N5060">
        <v>580.83467453109074</v>
      </c>
      <c r="O5060">
        <v>8.2510763691569746</v>
      </c>
      <c r="P5060">
        <v>8.5606802891969505</v>
      </c>
    </row>
    <row r="5061" spans="1:16" x14ac:dyDescent="0.25">
      <c r="A5061">
        <v>31.848355710506439</v>
      </c>
      <c r="B5061">
        <v>2.2713062481825381</v>
      </c>
      <c r="C5061">
        <v>1918.481172742325</v>
      </c>
      <c r="D5061">
        <v>12607.240392020343</v>
      </c>
      <c r="E5061">
        <v>565.10871827016774</v>
      </c>
      <c r="F5061">
        <v>2769.8037320028484</v>
      </c>
      <c r="G5061">
        <v>1403.0457227621939</v>
      </c>
      <c r="H5061">
        <v>0.91414284088131736</v>
      </c>
      <c r="I5061">
        <v>2.8860429603663094</v>
      </c>
      <c r="J5061">
        <v>2632.5487433468438</v>
      </c>
      <c r="K5061">
        <v>18682.768704710306</v>
      </c>
      <c r="L5061">
        <v>589.29040631975545</v>
      </c>
      <c r="M5061">
        <v>4444.6935224178887</v>
      </c>
      <c r="N5061">
        <v>1630.2617667126076</v>
      </c>
      <c r="O5061">
        <v>0.82328418142667714</v>
      </c>
      <c r="P5061">
        <v>1.852528852599149</v>
      </c>
    </row>
    <row r="5062" spans="1:16" x14ac:dyDescent="0.25">
      <c r="A5062">
        <v>81.539272129535675</v>
      </c>
      <c r="B5062">
        <v>1.4723145634920021</v>
      </c>
      <c r="C5062">
        <v>7474.7348432637846</v>
      </c>
      <c r="D5062">
        <v>66846.768592840555</v>
      </c>
      <c r="E5062">
        <v>614.9671043437761</v>
      </c>
      <c r="F5062">
        <v>11294.908050640563</v>
      </c>
      <c r="G5062">
        <v>2656.3421821743891</v>
      </c>
      <c r="H5062">
        <v>0.35848701515081954</v>
      </c>
      <c r="I5062">
        <v>0.85191652123934847</v>
      </c>
      <c r="J5062">
        <v>8611.5337549012966</v>
      </c>
      <c r="K5062">
        <v>78762.373378654011</v>
      </c>
      <c r="L5062">
        <v>838.52135023179278</v>
      </c>
      <c r="M5062">
        <v>18750.48117311989</v>
      </c>
      <c r="N5062">
        <v>2839.2889666923679</v>
      </c>
      <c r="O5062">
        <v>0.34229947334039812</v>
      </c>
      <c r="P5062">
        <v>0.96760062659833368</v>
      </c>
    </row>
    <row r="5063" spans="1:16" x14ac:dyDescent="0.25">
      <c r="A5063">
        <v>92.466260135173798</v>
      </c>
      <c r="B5063">
        <v>8.3081088172313518</v>
      </c>
      <c r="C5063">
        <v>235.44235799932082</v>
      </c>
      <c r="D5063">
        <v>826.01555334239356</v>
      </c>
      <c r="E5063">
        <v>450.07181865511137</v>
      </c>
      <c r="F5063">
        <v>1179.9837061885989</v>
      </c>
      <c r="G5063">
        <v>588.14300708743485</v>
      </c>
      <c r="H5063">
        <v>7.5196084803268999</v>
      </c>
      <c r="I5063">
        <v>7.8910594457737142</v>
      </c>
      <c r="J5063">
        <v>344.91956191445689</v>
      </c>
      <c r="K5063">
        <v>1365.7011220346978</v>
      </c>
      <c r="L5063">
        <v>659.52070465641782</v>
      </c>
      <c r="M5063">
        <v>1826.2094738249821</v>
      </c>
      <c r="N5063">
        <v>671.30043048588766</v>
      </c>
      <c r="O5063">
        <v>6.5452571053885729</v>
      </c>
      <c r="P5063">
        <v>9.2190451870228163</v>
      </c>
    </row>
    <row r="5064" spans="1:16" x14ac:dyDescent="0.25">
      <c r="A5064">
        <v>75.687814295291901</v>
      </c>
      <c r="B5064">
        <v>0.58598895337927392</v>
      </c>
      <c r="C5064">
        <v>22757.474277649224</v>
      </c>
      <c r="D5064">
        <v>256193.15926312114</v>
      </c>
      <c r="E5064">
        <v>1727.2611128053738</v>
      </c>
      <c r="F5064">
        <v>50003.490460433663</v>
      </c>
      <c r="G5064">
        <v>4565.3699385331556</v>
      </c>
      <c r="H5064">
        <v>9.9988615924684929E-2</v>
      </c>
      <c r="I5064">
        <v>4.2300157845128536</v>
      </c>
      <c r="J5064">
        <v>27050.884226521452</v>
      </c>
      <c r="K5064">
        <v>314381.61834769847</v>
      </c>
      <c r="L5064">
        <v>3059.297976830369</v>
      </c>
      <c r="M5064">
        <v>86744.071668892284</v>
      </c>
      <c r="N5064">
        <v>4958.0570187258181</v>
      </c>
      <c r="O5064">
        <v>9.6569341020426455E-2</v>
      </c>
      <c r="P5064">
        <v>4.2300157845128536</v>
      </c>
    </row>
    <row r="5065" spans="1:16" x14ac:dyDescent="0.25">
      <c r="A5065">
        <v>27.089760720729828</v>
      </c>
      <c r="B5065">
        <v>8.7728189241005889</v>
      </c>
      <c r="C5065">
        <v>86.173255557547662</v>
      </c>
      <c r="D5065">
        <v>230.48138814156846</v>
      </c>
      <c r="E5065">
        <v>197.79658122207022</v>
      </c>
      <c r="F5065">
        <v>455.37690568204624</v>
      </c>
      <c r="G5065">
        <v>447.2886001162878</v>
      </c>
      <c r="H5065">
        <v>11.442542854099521</v>
      </c>
      <c r="I5065">
        <v>7.9380802514650721</v>
      </c>
      <c r="J5065">
        <v>122.37962220267599</v>
      </c>
      <c r="K5065">
        <v>355.19820647447665</v>
      </c>
      <c r="L5065">
        <v>285.19446633324139</v>
      </c>
      <c r="M5065">
        <v>694.91303761135657</v>
      </c>
      <c r="N5065">
        <v>486.05204191969096</v>
      </c>
      <c r="O5065">
        <v>10.155284918375106</v>
      </c>
      <c r="P5065">
        <v>8.3069539321998178</v>
      </c>
    </row>
    <row r="5066" spans="1:16" x14ac:dyDescent="0.25">
      <c r="A5066">
        <v>65.878909409046173</v>
      </c>
      <c r="B5066">
        <v>4.4564163630467526</v>
      </c>
      <c r="C5066">
        <v>749.9635564660997</v>
      </c>
      <c r="D5066">
        <v>3756.4395460565302</v>
      </c>
      <c r="E5066">
        <v>649.46357687990428</v>
      </c>
      <c r="F5066">
        <v>1987.2095382858081</v>
      </c>
      <c r="G5066">
        <v>918.67816645131984</v>
      </c>
      <c r="H5066">
        <v>2.5824808535019104</v>
      </c>
      <c r="I5066">
        <v>7.3610254685186716</v>
      </c>
      <c r="J5066">
        <v>1098.410161764828</v>
      </c>
      <c r="K5066">
        <v>6214.3039650503097</v>
      </c>
      <c r="L5066">
        <v>914.23990379311397</v>
      </c>
      <c r="M5066">
        <v>3132.9252052020802</v>
      </c>
      <c r="N5066">
        <v>1086.2308057405892</v>
      </c>
      <c r="O5066">
        <v>2.2590421206437212</v>
      </c>
      <c r="P5066">
        <v>8.2977924851136944</v>
      </c>
    </row>
    <row r="5067" spans="1:16" x14ac:dyDescent="0.25">
      <c r="A5067">
        <v>97.02592533826828</v>
      </c>
      <c r="B5067">
        <v>2.6556291751520567</v>
      </c>
      <c r="C5067">
        <v>2955.0280146559298</v>
      </c>
      <c r="D5067">
        <v>21672.945898767808</v>
      </c>
      <c r="E5067">
        <v>695.48967168601575</v>
      </c>
      <c r="F5067">
        <v>5423.9513632543831</v>
      </c>
      <c r="G5067">
        <v>1717.1490568405663</v>
      </c>
      <c r="H5067">
        <v>0.9065289345627664</v>
      </c>
      <c r="I5067">
        <v>2.0519717839763119</v>
      </c>
      <c r="J5067">
        <v>3849.8732214654865</v>
      </c>
      <c r="K5067">
        <v>29699.112125685406</v>
      </c>
      <c r="L5067">
        <v>776.33325518069671</v>
      </c>
      <c r="M5067">
        <v>8785.9318294728855</v>
      </c>
      <c r="N5067">
        <v>1947.0210665318721</v>
      </c>
      <c r="O5067">
        <v>0.83225035978616091</v>
      </c>
      <c r="P5067">
        <v>1.6190650951274181</v>
      </c>
    </row>
    <row r="5068" spans="1:16" x14ac:dyDescent="0.25">
      <c r="A5068">
        <v>40.251168310642242</v>
      </c>
      <c r="B5068">
        <v>9.9552309476498859</v>
      </c>
      <c r="C5068">
        <v>87.164382590525406</v>
      </c>
      <c r="D5068">
        <v>233.75399734740753</v>
      </c>
      <c r="E5068">
        <v>226.81193644164753</v>
      </c>
      <c r="F5068">
        <v>522.93770715488176</v>
      </c>
      <c r="G5068">
        <v>448.37687452195735</v>
      </c>
      <c r="H5068">
        <v>12.933446125192933</v>
      </c>
      <c r="I5068">
        <v>9.0278497105298428</v>
      </c>
      <c r="J5068">
        <v>123.83262102934546</v>
      </c>
      <c r="K5068">
        <v>360.56000262423242</v>
      </c>
      <c r="L5068">
        <v>327.04123982185291</v>
      </c>
      <c r="M5068">
        <v>798.13283665917265</v>
      </c>
      <c r="N5068">
        <v>487.50681329118419</v>
      </c>
      <c r="O5068">
        <v>11.47489736826747</v>
      </c>
      <c r="P5068">
        <v>9.4322633686345139</v>
      </c>
    </row>
    <row r="5069" spans="1:16" x14ac:dyDescent="0.25">
      <c r="A5069">
        <v>9.8972515463829041</v>
      </c>
      <c r="B5069">
        <v>5.9045121312388789</v>
      </c>
      <c r="C5069">
        <v>97.656747955797883</v>
      </c>
      <c r="D5069">
        <v>269.09199863545325</v>
      </c>
      <c r="E5069">
        <v>149.10372529763103</v>
      </c>
      <c r="F5069">
        <v>348.81818678739899</v>
      </c>
      <c r="G5069">
        <v>459.73683533915852</v>
      </c>
      <c r="H5069">
        <v>7.3725288177219417</v>
      </c>
      <c r="I5069">
        <v>5.459158773690227</v>
      </c>
      <c r="J5069">
        <v>139.25141329060378</v>
      </c>
      <c r="K5069">
        <v>418.74062264611365</v>
      </c>
      <c r="L5069">
        <v>215.11932497538172</v>
      </c>
      <c r="M5069">
        <v>533.19094115635062</v>
      </c>
      <c r="N5069">
        <v>502.6576038108592</v>
      </c>
      <c r="O5069">
        <v>6.5215190311411799</v>
      </c>
      <c r="P5069">
        <v>5.5522255589653726</v>
      </c>
    </row>
    <row r="5070" spans="1:16" x14ac:dyDescent="0.25">
      <c r="A5070">
        <v>52.782069027423859</v>
      </c>
      <c r="B5070">
        <v>4.4647874699077388</v>
      </c>
      <c r="C5070">
        <v>631.92977292972978</v>
      </c>
      <c r="D5070">
        <v>3003.0723045384025</v>
      </c>
      <c r="E5070">
        <v>563.01518651658876</v>
      </c>
      <c r="F5070">
        <v>1674.9665355190257</v>
      </c>
      <c r="G5070">
        <v>854.27158997002641</v>
      </c>
      <c r="H5070">
        <v>2.7655924215864989</v>
      </c>
      <c r="I5070">
        <v>6.7378752552998575</v>
      </c>
      <c r="J5070">
        <v>929.91579865626943</v>
      </c>
      <c r="K5070">
        <v>5011.8671812495695</v>
      </c>
      <c r="L5070">
        <v>808.51978336425827</v>
      </c>
      <c r="M5070">
        <v>2632.9465846057769</v>
      </c>
      <c r="N5070">
        <v>1007.9670909417175</v>
      </c>
      <c r="O5070">
        <v>2.4121865122342858</v>
      </c>
      <c r="P5070">
        <v>8.1155766153006486</v>
      </c>
    </row>
    <row r="5071" spans="1:16" x14ac:dyDescent="0.25">
      <c r="A5071">
        <v>65.87604159116745</v>
      </c>
      <c r="B5071">
        <v>6.278972521119055</v>
      </c>
      <c r="C5071">
        <v>343.8191026463881</v>
      </c>
      <c r="D5071">
        <v>1353.1625330053046</v>
      </c>
      <c r="E5071">
        <v>469.88667092204429</v>
      </c>
      <c r="F5071">
        <v>1291.0906608394223</v>
      </c>
      <c r="G5071">
        <v>671.56323565510013</v>
      </c>
      <c r="H5071">
        <v>4.9208231315728028</v>
      </c>
      <c r="I5071">
        <v>6.7660780177413677</v>
      </c>
      <c r="J5071">
        <v>507.18909765536404</v>
      </c>
      <c r="K5071">
        <v>2269.2178544160438</v>
      </c>
      <c r="L5071">
        <v>691.48395926330352</v>
      </c>
      <c r="M5071">
        <v>2009.6613717366861</v>
      </c>
      <c r="N5071">
        <v>778.88556022639693</v>
      </c>
      <c r="O5071">
        <v>4.2743565759642159</v>
      </c>
      <c r="P5071">
        <v>8.5999358985929213</v>
      </c>
    </row>
    <row r="5072" spans="1:16" x14ac:dyDescent="0.25">
      <c r="A5072">
        <v>45.397331774234772</v>
      </c>
      <c r="B5072">
        <v>7.7464637028448795</v>
      </c>
      <c r="C5072">
        <v>162.23988915190287</v>
      </c>
      <c r="D5072">
        <v>510.96983732176119</v>
      </c>
      <c r="E5072">
        <v>305.22067448529094</v>
      </c>
      <c r="F5072">
        <v>762.88821479678722</v>
      </c>
      <c r="G5072">
        <v>524.05485126175699</v>
      </c>
      <c r="H5072">
        <v>8.0555352659649735</v>
      </c>
      <c r="I5072">
        <v>7.2070053182763338</v>
      </c>
      <c r="J5072">
        <v>235.20025915281542</v>
      </c>
      <c r="K5072">
        <v>825.89745571001959</v>
      </c>
      <c r="L5072">
        <v>443.72428463166284</v>
      </c>
      <c r="M5072">
        <v>1174.3291385171151</v>
      </c>
      <c r="N5072">
        <v>587.6106953816651</v>
      </c>
      <c r="O5072">
        <v>7.0475637156899831</v>
      </c>
      <c r="P5072">
        <v>7.4791042192958894</v>
      </c>
    </row>
    <row r="5073" spans="1:16" x14ac:dyDescent="0.25">
      <c r="A5073">
        <v>51.668777406215668</v>
      </c>
      <c r="B5073">
        <v>6.4103297837771827</v>
      </c>
      <c r="C5073">
        <v>272.87853491471139</v>
      </c>
      <c r="D5073">
        <v>1000.7473241011504</v>
      </c>
      <c r="E5073">
        <v>393.80427704729686</v>
      </c>
      <c r="F5073">
        <v>1051.6919010637541</v>
      </c>
      <c r="G5073">
        <v>618.26417639516217</v>
      </c>
      <c r="H5073">
        <v>5.4868736865754828</v>
      </c>
      <c r="I5073">
        <v>6.3413192905051829</v>
      </c>
      <c r="J5073">
        <v>401.07211768973661</v>
      </c>
      <c r="K5073">
        <v>1665.8821290196015</v>
      </c>
      <c r="L5073">
        <v>578.51994402422019</v>
      </c>
      <c r="M5073">
        <v>1631.2503497313342</v>
      </c>
      <c r="N5073">
        <v>710.33256759405924</v>
      </c>
      <c r="O5073">
        <v>4.7701767080072957</v>
      </c>
      <c r="P5073">
        <v>7.666676831720828</v>
      </c>
    </row>
    <row r="5074" spans="1:16" x14ac:dyDescent="0.25">
      <c r="A5074">
        <v>90.830293953418732</v>
      </c>
      <c r="B5074">
        <v>1.7628297120282859</v>
      </c>
      <c r="C5074">
        <v>5936.961690482889</v>
      </c>
      <c r="D5074">
        <v>50746.691226488008</v>
      </c>
      <c r="E5074">
        <v>615.78107397600013</v>
      </c>
      <c r="F5074">
        <v>9381.7686349263713</v>
      </c>
      <c r="G5074">
        <v>2383.0823495402519</v>
      </c>
      <c r="H5074">
        <v>0.46548565014283438</v>
      </c>
      <c r="I5074">
        <v>1.0018776384838302</v>
      </c>
      <c r="J5074">
        <v>7027.1569206987988</v>
      </c>
      <c r="K5074">
        <v>61453.881999392972</v>
      </c>
      <c r="L5074">
        <v>794.23948561689815</v>
      </c>
      <c r="M5074">
        <v>15468.845049862161</v>
      </c>
      <c r="N5074">
        <v>2577.439353892446</v>
      </c>
      <c r="O5074">
        <v>0.44093708350157662</v>
      </c>
      <c r="P5074">
        <v>1.0402580030763735</v>
      </c>
    </row>
    <row r="5075" spans="1:16" x14ac:dyDescent="0.25">
      <c r="A5075">
        <v>40.250495612621307</v>
      </c>
      <c r="B5075">
        <v>2.4950730734348165</v>
      </c>
      <c r="C5075">
        <v>1856.0259740494128</v>
      </c>
      <c r="D5075">
        <v>12089.069122781055</v>
      </c>
      <c r="E5075">
        <v>620.04731246232075</v>
      </c>
      <c r="F5075">
        <v>2929.8921624130135</v>
      </c>
      <c r="G5075">
        <v>1381.6269341208108</v>
      </c>
      <c r="H5075">
        <v>1.0170735563537692</v>
      </c>
      <c r="I5075">
        <v>3.3115703510891938</v>
      </c>
      <c r="J5075">
        <v>2555.6785657704204</v>
      </c>
      <c r="K5075">
        <v>18013.424020373946</v>
      </c>
      <c r="L5075">
        <v>643.69329523328156</v>
      </c>
      <c r="M5075">
        <v>4698.3850909418998</v>
      </c>
      <c r="N5075">
        <v>1607.7716053489805</v>
      </c>
      <c r="O5075">
        <v>0.91473956090661701</v>
      </c>
      <c r="P5075">
        <v>2.0956638520610436</v>
      </c>
    </row>
    <row r="5076" spans="1:16" x14ac:dyDescent="0.25">
      <c r="A5076">
        <v>66.231285154819489</v>
      </c>
      <c r="B5076">
        <v>5.9213941665447605</v>
      </c>
      <c r="C5076">
        <v>394.61995848047803</v>
      </c>
      <c r="D5076">
        <v>1620.6327496323993</v>
      </c>
      <c r="E5076">
        <v>498.65201201789091</v>
      </c>
      <c r="F5076">
        <v>1393.5066816907963</v>
      </c>
      <c r="G5076">
        <v>707.2316467151021</v>
      </c>
      <c r="H5076">
        <v>4.40129683964902</v>
      </c>
      <c r="I5076">
        <v>6.8022549092483793</v>
      </c>
      <c r="J5076">
        <v>582.79350371004875</v>
      </c>
      <c r="K5076">
        <v>2723.7894581720152</v>
      </c>
      <c r="L5076">
        <v>733.08253494181281</v>
      </c>
      <c r="M5076">
        <v>2173.7589035239766</v>
      </c>
      <c r="N5076">
        <v>824.36298735924538</v>
      </c>
      <c r="O5076">
        <v>3.8234681740152601</v>
      </c>
      <c r="P5076">
        <v>8.8101030121882324</v>
      </c>
    </row>
    <row r="5077" spans="1:16" x14ac:dyDescent="0.25">
      <c r="A5077">
        <v>27.349162518978119</v>
      </c>
      <c r="B5077">
        <v>3.5155410102753923</v>
      </c>
      <c r="C5077">
        <v>661.02547708719965</v>
      </c>
      <c r="D5077">
        <v>3185.2239240368472</v>
      </c>
      <c r="E5077">
        <v>460.61216488819383</v>
      </c>
      <c r="F5077">
        <v>1379.8587389877071</v>
      </c>
      <c r="G5077">
        <v>870.59111656458072</v>
      </c>
      <c r="H5077">
        <v>2.1398221958457828</v>
      </c>
      <c r="I5077">
        <v>5.4422141235793058</v>
      </c>
      <c r="J5077">
        <v>971.71291175250417</v>
      </c>
      <c r="K5077">
        <v>5305.3886336516844</v>
      </c>
      <c r="L5077">
        <v>658.4861372462459</v>
      </c>
      <c r="M5077">
        <v>2170.7072351231136</v>
      </c>
      <c r="N5077">
        <v>1027.9277878738976</v>
      </c>
      <c r="O5077">
        <v>1.8676693424412365</v>
      </c>
      <c r="P5077">
        <v>6.4517909848859469</v>
      </c>
    </row>
    <row r="5078" spans="1:16" x14ac:dyDescent="0.25">
      <c r="A5078">
        <v>44.527002155780792</v>
      </c>
      <c r="B5078">
        <v>2.1288530629184774</v>
      </c>
      <c r="C5078">
        <v>2740.8792934179901</v>
      </c>
      <c r="D5078">
        <v>19737.928553025686</v>
      </c>
      <c r="E5078">
        <v>549.59448090751721</v>
      </c>
      <c r="F5078">
        <v>3961.1726596360863</v>
      </c>
      <c r="G5078">
        <v>1657.6055208874534</v>
      </c>
      <c r="H5078">
        <v>0.74767475536814409</v>
      </c>
      <c r="I5078">
        <v>1.7649726240215327</v>
      </c>
      <c r="J5078">
        <v>3606.1439852312801</v>
      </c>
      <c r="K5078">
        <v>27436.156268057832</v>
      </c>
      <c r="L5078">
        <v>605.4890716368941</v>
      </c>
      <c r="M5078">
        <v>6405.5122180455373</v>
      </c>
      <c r="N5078">
        <v>1888.6159843405378</v>
      </c>
      <c r="O5078">
        <v>0.68402153476080474</v>
      </c>
      <c r="P5078">
        <v>1.3468828403405371</v>
      </c>
    </row>
    <row r="5079" spans="1:16" x14ac:dyDescent="0.25">
      <c r="A5079">
        <v>87.680049121379852</v>
      </c>
      <c r="B5079">
        <v>5.1653561271352189</v>
      </c>
      <c r="C5079">
        <v>666.36745579397802</v>
      </c>
      <c r="D5079">
        <v>3218.9290445559973</v>
      </c>
      <c r="E5079">
        <v>681.41167030886663</v>
      </c>
      <c r="F5079">
        <v>2043.9041251383387</v>
      </c>
      <c r="G5079">
        <v>873.55424542446553</v>
      </c>
      <c r="H5079">
        <v>3.1341959127233796</v>
      </c>
      <c r="I5079">
        <v>8.0318084726849754</v>
      </c>
      <c r="J5079">
        <v>979.36819241601756</v>
      </c>
      <c r="K5079">
        <v>5359.5030542027434</v>
      </c>
      <c r="L5079">
        <v>973.30215783637618</v>
      </c>
      <c r="M5079">
        <v>3215.7813958885135</v>
      </c>
      <c r="N5079">
        <v>1031.5426594005633</v>
      </c>
      <c r="O5079">
        <v>2.7359268218602124</v>
      </c>
      <c r="P5079">
        <v>9.4938883887163712</v>
      </c>
    </row>
    <row r="5080" spans="1:16" x14ac:dyDescent="0.25">
      <c r="A5080">
        <v>17.529883921146393</v>
      </c>
      <c r="B5080">
        <v>5.2669154777690332</v>
      </c>
      <c r="C5080">
        <v>188.83797291600959</v>
      </c>
      <c r="D5080">
        <v>620.99217538970197</v>
      </c>
      <c r="E5080">
        <v>236.37185679799447</v>
      </c>
      <c r="F5080">
        <v>602.53398175253426</v>
      </c>
      <c r="G5080">
        <v>548.24843960885755</v>
      </c>
      <c r="H5080">
        <v>5.1777056347215815</v>
      </c>
      <c r="I5080">
        <v>4.8554400467466765</v>
      </c>
      <c r="J5080">
        <v>275.01548890846004</v>
      </c>
      <c r="K5080">
        <v>1013.8513112604145</v>
      </c>
      <c r="L5080">
        <v>344.76219850816528</v>
      </c>
      <c r="M5080">
        <v>929.51177601862651</v>
      </c>
      <c r="N5080">
        <v>619.30494038723168</v>
      </c>
      <c r="O5080">
        <v>4.5188944595867122</v>
      </c>
      <c r="P5080">
        <v>5.3377426478875423</v>
      </c>
    </row>
    <row r="5081" spans="1:16" x14ac:dyDescent="0.25">
      <c r="A5081">
        <v>60.930106103420258</v>
      </c>
      <c r="B5081">
        <v>4.3021840619090437</v>
      </c>
      <c r="C5081">
        <v>765.64468637724553</v>
      </c>
      <c r="D5081">
        <v>3859.2833200404452</v>
      </c>
      <c r="E5081">
        <v>637.91668066659724</v>
      </c>
      <c r="F5081">
        <v>1959.2243383609059</v>
      </c>
      <c r="G5081">
        <v>926.89738557091243</v>
      </c>
      <c r="H5081">
        <v>2.4730976849571551</v>
      </c>
      <c r="I5081">
        <v>7.1742878784705191</v>
      </c>
      <c r="J5081">
        <v>1120.5827300908231</v>
      </c>
      <c r="K5081">
        <v>6376.1389216791995</v>
      </c>
      <c r="L5081">
        <v>895.33579823548257</v>
      </c>
      <c r="M5081">
        <v>3089.9138645760295</v>
      </c>
      <c r="N5081">
        <v>1096.118545762532</v>
      </c>
      <c r="O5081">
        <v>2.1642339127813539</v>
      </c>
      <c r="P5081">
        <v>8.010027438483613</v>
      </c>
    </row>
    <row r="5082" spans="1:16" x14ac:dyDescent="0.25">
      <c r="A5082">
        <v>39.79748660326004</v>
      </c>
      <c r="B5082">
        <v>2.5503139666870771</v>
      </c>
      <c r="C5082">
        <v>1759.0313701027119</v>
      </c>
      <c r="D5082">
        <v>11292.138303091488</v>
      </c>
      <c r="E5082">
        <v>632.99861273461613</v>
      </c>
      <c r="F5082">
        <v>2818.0861693804577</v>
      </c>
      <c r="G5082">
        <v>1347.6414201477689</v>
      </c>
      <c r="H5082">
        <v>1.0613153217154776</v>
      </c>
      <c r="I5082">
        <v>3.6288855673530556</v>
      </c>
      <c r="J5082">
        <v>2435.3330900655142</v>
      </c>
      <c r="K5082">
        <v>16972.809446010509</v>
      </c>
      <c r="L5082">
        <v>652.53882064834295</v>
      </c>
      <c r="M5082">
        <v>4514.1498647029048</v>
      </c>
      <c r="N5082">
        <v>1571.8166500093137</v>
      </c>
      <c r="O5082">
        <v>0.95246780365422068</v>
      </c>
      <c r="P5082">
        <v>2.2504818106172326</v>
      </c>
    </row>
    <row r="5083" spans="1:16" x14ac:dyDescent="0.25">
      <c r="A5083">
        <v>54.492338836193085</v>
      </c>
      <c r="B5083">
        <v>6.2486119124765738</v>
      </c>
      <c r="C5083">
        <v>301.03871961191243</v>
      </c>
      <c r="D5083">
        <v>1137.4842834191691</v>
      </c>
      <c r="E5083">
        <v>417.41846709906764</v>
      </c>
      <c r="F5083">
        <v>1128.3714479004216</v>
      </c>
      <c r="G5083">
        <v>639.96378290640382</v>
      </c>
      <c r="H5083">
        <v>5.1522470670040601</v>
      </c>
      <c r="I5083">
        <v>6.3901971580324739</v>
      </c>
      <c r="J5083">
        <v>443.25604983544588</v>
      </c>
      <c r="K5083">
        <v>1900.4444066612389</v>
      </c>
      <c r="L5083">
        <v>613.91567855941844</v>
      </c>
      <c r="M5083">
        <v>1752.7938768533659</v>
      </c>
      <c r="N5083">
        <v>738.32472418074792</v>
      </c>
      <c r="O5083">
        <v>4.4769147875602391</v>
      </c>
      <c r="P5083">
        <v>7.9012660785459428</v>
      </c>
    </row>
    <row r="5084" spans="1:16" x14ac:dyDescent="0.25">
      <c r="A5084">
        <v>1.2418585419654846</v>
      </c>
      <c r="B5084">
        <v>9.6988686419342827</v>
      </c>
      <c r="C5084">
        <v>12.748953380474095</v>
      </c>
      <c r="D5084">
        <v>26.913919260282828</v>
      </c>
      <c r="E5084">
        <v>25.056520299431106</v>
      </c>
      <c r="F5084">
        <v>47.578988867841417</v>
      </c>
      <c r="G5084">
        <v>358.11914015519761</v>
      </c>
      <c r="H5084">
        <v>21.517442514120845</v>
      </c>
      <c r="I5084">
        <v>4.3735483421111212</v>
      </c>
      <c r="J5084">
        <v>17.094730038772692</v>
      </c>
      <c r="K5084">
        <v>36.698563986037982</v>
      </c>
      <c r="L5084">
        <v>36.800585677466302</v>
      </c>
      <c r="M5084">
        <v>71.128427917324885</v>
      </c>
      <c r="N5084">
        <v>363.85149820866252</v>
      </c>
      <c r="O5084">
        <v>20.37956963512314</v>
      </c>
      <c r="P5084">
        <v>4.9778054944421051</v>
      </c>
    </row>
    <row r="5085" spans="1:16" x14ac:dyDescent="0.25">
      <c r="A5085">
        <v>79.950182378292084</v>
      </c>
      <c r="B5085">
        <v>5.8694635208725101</v>
      </c>
      <c r="C5085">
        <v>464.62423477743175</v>
      </c>
      <c r="D5085">
        <v>2007.2789454333576</v>
      </c>
      <c r="E5085">
        <v>568.66796722095421</v>
      </c>
      <c r="F5085">
        <v>1621.952210906783</v>
      </c>
      <c r="G5085">
        <v>753.60255029923724</v>
      </c>
      <c r="H5085">
        <v>4.0962596245969687</v>
      </c>
      <c r="I5085">
        <v>7.3673923641779275</v>
      </c>
      <c r="J5085">
        <v>686.29372850897903</v>
      </c>
      <c r="K5085">
        <v>3374.4621578953597</v>
      </c>
      <c r="L5085">
        <v>832.66062561495687</v>
      </c>
      <c r="M5085">
        <v>2536.716316399174</v>
      </c>
      <c r="N5085">
        <v>882.9645795535389</v>
      </c>
      <c r="O5085">
        <v>3.5611144559838426</v>
      </c>
      <c r="P5085">
        <v>9.5389263060300706</v>
      </c>
    </row>
    <row r="5086" spans="1:16" x14ac:dyDescent="0.25">
      <c r="A5086">
        <v>18.488915264606476</v>
      </c>
      <c r="B5086">
        <v>5.5275770129996094</v>
      </c>
      <c r="C5086">
        <v>176.4590469515008</v>
      </c>
      <c r="D5086">
        <v>569.11113744746467</v>
      </c>
      <c r="E5086">
        <v>234.08220588283567</v>
      </c>
      <c r="F5086">
        <v>591.49613916224519</v>
      </c>
      <c r="G5086">
        <v>537.13097261342193</v>
      </c>
      <c r="H5086">
        <v>5.5724860188294594</v>
      </c>
      <c r="I5086">
        <v>5.1020379221555494</v>
      </c>
      <c r="J5086">
        <v>256.47305663370037</v>
      </c>
      <c r="K5086">
        <v>925.10175074822814</v>
      </c>
      <c r="L5086">
        <v>340.91629164145223</v>
      </c>
      <c r="M5086">
        <v>911.5941175175019</v>
      </c>
      <c r="N5086">
        <v>604.75614988536074</v>
      </c>
      <c r="O5086">
        <v>4.8684263472408995</v>
      </c>
      <c r="P5086">
        <v>5.4740575792948567</v>
      </c>
    </row>
    <row r="5087" spans="1:16" x14ac:dyDescent="0.25">
      <c r="A5087">
        <v>11.311876475811005</v>
      </c>
      <c r="B5087">
        <v>9.1764395031711548</v>
      </c>
      <c r="C5087">
        <v>44.712066946529951</v>
      </c>
      <c r="D5087">
        <v>105.04320533412732</v>
      </c>
      <c r="E5087">
        <v>109.60596115558391</v>
      </c>
      <c r="F5087">
        <v>233.32628634629577</v>
      </c>
      <c r="G5087">
        <v>399.24557348984553</v>
      </c>
      <c r="H5087">
        <v>14.855203737181473</v>
      </c>
      <c r="I5087">
        <v>6.9390585737107111</v>
      </c>
      <c r="J5087">
        <v>62.283906479202791</v>
      </c>
      <c r="K5087">
        <v>154.3989774133052</v>
      </c>
      <c r="L5087">
        <v>158.87762936638734</v>
      </c>
      <c r="M5087">
        <v>353.11151963009013</v>
      </c>
      <c r="N5087">
        <v>420.89350127030923</v>
      </c>
      <c r="O5087">
        <v>13.451209090593551</v>
      </c>
      <c r="P5087">
        <v>7.7727149737117518</v>
      </c>
    </row>
    <row r="5088" spans="1:16" x14ac:dyDescent="0.25">
      <c r="A5088">
        <v>58.987814486026764</v>
      </c>
      <c r="B5088">
        <v>2.4224397392573667</v>
      </c>
      <c r="C5088">
        <v>2555.3670513801831</v>
      </c>
      <c r="D5088">
        <v>18085.219362387732</v>
      </c>
      <c r="E5088">
        <v>618.47276271442502</v>
      </c>
      <c r="F5088">
        <v>4138.3674823732963</v>
      </c>
      <c r="G5088">
        <v>1604.0385221384295</v>
      </c>
      <c r="H5088">
        <v>0.87371779963657858</v>
      </c>
      <c r="I5088">
        <v>2.1600335183914132</v>
      </c>
      <c r="J5088">
        <v>3392.0891890696284</v>
      </c>
      <c r="K5088">
        <v>25471.114504420817</v>
      </c>
      <c r="L5088">
        <v>673.41578735092128</v>
      </c>
      <c r="M5088">
        <v>6681.6027720405345</v>
      </c>
      <c r="N5088">
        <v>1835.4886277584658</v>
      </c>
      <c r="O5088">
        <v>0.79677254908955952</v>
      </c>
      <c r="P5088">
        <v>1.5951839768200613</v>
      </c>
    </row>
    <row r="5089" spans="1:16" x14ac:dyDescent="0.25">
      <c r="A5089">
        <v>62.994840562343597</v>
      </c>
      <c r="B5089">
        <v>9.6375119753370857</v>
      </c>
      <c r="C5089">
        <v>127.88669334665097</v>
      </c>
      <c r="D5089">
        <v>377.4469548325219</v>
      </c>
      <c r="E5089">
        <v>309.00015229497257</v>
      </c>
      <c r="F5089">
        <v>748.69868783904587</v>
      </c>
      <c r="G5089">
        <v>490.94716062030989</v>
      </c>
      <c r="H5089">
        <v>10.930793382949679</v>
      </c>
      <c r="I5089">
        <v>9.1187756903297643</v>
      </c>
      <c r="J5089">
        <v>183.98461941361464</v>
      </c>
      <c r="K5089">
        <v>599.65047024590467</v>
      </c>
      <c r="L5089">
        <v>447.22362427659482</v>
      </c>
      <c r="M5089">
        <v>1148.6489377279272</v>
      </c>
      <c r="N5089">
        <v>544.02593103417178</v>
      </c>
      <c r="O5089">
        <v>9.6075595950386763</v>
      </c>
      <c r="P5089">
        <v>8.9003221414579681</v>
      </c>
    </row>
    <row r="5090" spans="1:16" x14ac:dyDescent="0.25">
      <c r="A5090">
        <v>84.870331108570099</v>
      </c>
      <c r="B5090">
        <v>4.7701532621202762</v>
      </c>
      <c r="C5090">
        <v>778.16304474808135</v>
      </c>
      <c r="D5090">
        <v>3941.8209737275115</v>
      </c>
      <c r="E5090">
        <v>716.92288330799704</v>
      </c>
      <c r="F5090">
        <v>2208.5112795533955</v>
      </c>
      <c r="G5090">
        <v>933.40670790578588</v>
      </c>
      <c r="H5090">
        <v>2.7248469646160602</v>
      </c>
      <c r="I5090">
        <v>8.012357543851989</v>
      </c>
      <c r="J5090">
        <v>1138.247710384087</v>
      </c>
      <c r="K5090">
        <v>6505.6311834669477</v>
      </c>
      <c r="L5090">
        <v>1003.8065576459633</v>
      </c>
      <c r="M5090">
        <v>3484.0495657561155</v>
      </c>
      <c r="N5090">
        <v>1103.9330520845197</v>
      </c>
      <c r="O5090">
        <v>2.3853174846209328</v>
      </c>
      <c r="P5090">
        <v>8.8747995949655483</v>
      </c>
    </row>
    <row r="5091" spans="1:16" x14ac:dyDescent="0.25">
      <c r="A5091">
        <v>5.5600487589836121</v>
      </c>
      <c r="B5091">
        <v>5.0136440247903957</v>
      </c>
      <c r="C5091">
        <v>91.996373725481334</v>
      </c>
      <c r="D5091">
        <v>249.87254496426988</v>
      </c>
      <c r="E5091">
        <v>119.96814884054614</v>
      </c>
      <c r="F5091">
        <v>278.51146428291088</v>
      </c>
      <c r="G5091">
        <v>453.64454615415769</v>
      </c>
      <c r="H5091">
        <v>6.3924391030194547</v>
      </c>
      <c r="I5091">
        <v>4.59130181366187</v>
      </c>
      <c r="J5091">
        <v>130.9252038238032</v>
      </c>
      <c r="K5091">
        <v>387.03561145310391</v>
      </c>
      <c r="L5091">
        <v>173.02065784346058</v>
      </c>
      <c r="M5091">
        <v>425.38263007284729</v>
      </c>
      <c r="N5091">
        <v>494.5398990545267</v>
      </c>
      <c r="O5091">
        <v>5.6633558592622357</v>
      </c>
      <c r="P5091">
        <v>4.7604086716679772</v>
      </c>
    </row>
    <row r="5092" spans="1:16" x14ac:dyDescent="0.25">
      <c r="A5092">
        <v>23.560232222080231</v>
      </c>
      <c r="B5092">
        <v>7.915127182907117</v>
      </c>
      <c r="C5092">
        <v>96.852285946797153</v>
      </c>
      <c r="D5092">
        <v>266.33872398747172</v>
      </c>
      <c r="E5092">
        <v>198.39580050719169</v>
      </c>
      <c r="F5092">
        <v>463.6391469020906</v>
      </c>
      <c r="G5092">
        <v>458.87605811008979</v>
      </c>
      <c r="H5092">
        <v>9.9117896336446698</v>
      </c>
      <c r="I5092">
        <v>7.3090244178067385</v>
      </c>
      <c r="J5092">
        <v>138.06696779560417</v>
      </c>
      <c r="K5092">
        <v>414.19018914266917</v>
      </c>
      <c r="L5092">
        <v>286.21874491620775</v>
      </c>
      <c r="M5092">
        <v>708.62346834905372</v>
      </c>
      <c r="N5092">
        <v>501.5116526992046</v>
      </c>
      <c r="O5092">
        <v>8.7695362364463261</v>
      </c>
      <c r="P5092">
        <v>7.4483320217269364</v>
      </c>
    </row>
    <row r="5093" spans="1:16" x14ac:dyDescent="0.25">
      <c r="A5093">
        <v>89.196404874324799</v>
      </c>
      <c r="B5093">
        <v>7.0436283444929018</v>
      </c>
      <c r="C5093">
        <v>333.10667864665209</v>
      </c>
      <c r="D5093">
        <v>1298.2977117642001</v>
      </c>
      <c r="E5093">
        <v>513.03019540448474</v>
      </c>
      <c r="F5093">
        <v>1404.1776688887601</v>
      </c>
      <c r="G5093">
        <v>663.79409493222477</v>
      </c>
      <c r="H5093">
        <v>5.5874230776588867</v>
      </c>
      <c r="I5093">
        <v>7.4900682114693957</v>
      </c>
      <c r="J5093">
        <v>491.20023950216847</v>
      </c>
      <c r="K5093">
        <v>2175.576177748615</v>
      </c>
      <c r="L5093">
        <v>754.96033211448901</v>
      </c>
      <c r="M5093">
        <v>2184.617902442501</v>
      </c>
      <c r="N5093">
        <v>768.93608300083031</v>
      </c>
      <c r="O5093">
        <v>4.8535918840678587</v>
      </c>
      <c r="P5093">
        <v>9.4631336712968004</v>
      </c>
    </row>
    <row r="5094" spans="1:16" x14ac:dyDescent="0.25">
      <c r="A5094">
        <v>60.132652103900909</v>
      </c>
      <c r="B5094">
        <v>9.0363030365087642</v>
      </c>
      <c r="C5094">
        <v>142.17707109824221</v>
      </c>
      <c r="D5094">
        <v>431.73932373092975</v>
      </c>
      <c r="E5094">
        <v>317.69708874677946</v>
      </c>
      <c r="F5094">
        <v>780.51135813599433</v>
      </c>
      <c r="G5094">
        <v>504.9976015332486</v>
      </c>
      <c r="H5094">
        <v>9.8624778984574633</v>
      </c>
      <c r="I5094">
        <v>8.5307951531230231</v>
      </c>
      <c r="J5094">
        <v>205.25174105869644</v>
      </c>
      <c r="K5094">
        <v>691.31564262118172</v>
      </c>
      <c r="L5094">
        <v>460.65408238310647</v>
      </c>
      <c r="M5094">
        <v>1199.222471748312</v>
      </c>
      <c r="N5094">
        <v>562.55496532699055</v>
      </c>
      <c r="O5094">
        <v>8.649604556371564</v>
      </c>
      <c r="P5094">
        <v>8.4590611348097902</v>
      </c>
    </row>
    <row r="5095" spans="1:16" x14ac:dyDescent="0.25">
      <c r="A5095">
        <v>11.955117404460907</v>
      </c>
      <c r="B5095">
        <v>5.8336805630004109</v>
      </c>
      <c r="C5095">
        <v>114.41626469539464</v>
      </c>
      <c r="D5095">
        <v>328.02356049877346</v>
      </c>
      <c r="E5095">
        <v>169.62581718958947</v>
      </c>
      <c r="F5095">
        <v>405.06659730773674</v>
      </c>
      <c r="G5095">
        <v>477.30369391220881</v>
      </c>
      <c r="H5095">
        <v>6.8864552905648972</v>
      </c>
      <c r="I5095">
        <v>5.4918212572397618</v>
      </c>
      <c r="J5095">
        <v>164.00225199901664</v>
      </c>
      <c r="K5095">
        <v>516.73641502145881</v>
      </c>
      <c r="L5095">
        <v>245.11330132240724</v>
      </c>
      <c r="M5095">
        <v>620.50018945826548</v>
      </c>
      <c r="N5095">
        <v>525.98161258687423</v>
      </c>
      <c r="O5095">
        <v>6.0679602845299367</v>
      </c>
      <c r="P5095">
        <v>5.3869406144023078</v>
      </c>
    </row>
    <row r="5096" spans="1:16" x14ac:dyDescent="0.25">
      <c r="A5096">
        <v>63.423467218875885</v>
      </c>
      <c r="B5096">
        <v>1.3362511109364701</v>
      </c>
      <c r="C5096">
        <v>7628.2574319803989</v>
      </c>
      <c r="D5096">
        <v>68487.775314167578</v>
      </c>
      <c r="E5096">
        <v>568.50500951678441</v>
      </c>
      <c r="F5096">
        <v>10603.656380845925</v>
      </c>
      <c r="G5096">
        <v>2681.9949366092583</v>
      </c>
      <c r="H5096">
        <v>0.32307178666207514</v>
      </c>
      <c r="I5096">
        <v>0.77679682669114702</v>
      </c>
      <c r="J5096">
        <v>8770.203842059098</v>
      </c>
      <c r="K5096">
        <v>80546.30648915589</v>
      </c>
      <c r="L5096">
        <v>779.09346395156854</v>
      </c>
      <c r="M5096">
        <v>17614.029311282029</v>
      </c>
      <c r="N5096">
        <v>2864.3321466523994</v>
      </c>
      <c r="O5096">
        <v>0.30866743540032082</v>
      </c>
      <c r="P5096">
        <v>0.88871158951369644</v>
      </c>
    </row>
    <row r="5097" spans="1:16" x14ac:dyDescent="0.25">
      <c r="A5097">
        <v>90.734074532985687</v>
      </c>
      <c r="B5097">
        <v>3.3818806701457329</v>
      </c>
      <c r="C5097">
        <v>1731.5241193733689</v>
      </c>
      <c r="D5097">
        <v>11067.927832116078</v>
      </c>
      <c r="E5097">
        <v>839.22731987096199</v>
      </c>
      <c r="F5097">
        <v>3671.2114098986681</v>
      </c>
      <c r="G5097">
        <v>1337.8358933854281</v>
      </c>
      <c r="H5097">
        <v>1.4159542338717741</v>
      </c>
      <c r="I5097">
        <v>4.9092525787515493</v>
      </c>
      <c r="J5097">
        <v>2400.9833389161313</v>
      </c>
      <c r="K5097">
        <v>16677.476719527651</v>
      </c>
      <c r="L5097">
        <v>863.39851705438434</v>
      </c>
      <c r="M5097">
        <v>5878.852734205534</v>
      </c>
      <c r="N5097">
        <v>1561.3801665458711</v>
      </c>
      <c r="O5097">
        <v>1.2699417738780512</v>
      </c>
      <c r="P5097">
        <v>3.0290634987152081</v>
      </c>
    </row>
    <row r="5098" spans="1:16" x14ac:dyDescent="0.25">
      <c r="A5098">
        <v>26.888671219348907</v>
      </c>
      <c r="B5098">
        <v>8.7575920125847126</v>
      </c>
      <c r="C5098">
        <v>86.041049104043054</v>
      </c>
      <c r="D5098">
        <v>230.04573001358449</v>
      </c>
      <c r="E5098">
        <v>197.17638620347782</v>
      </c>
      <c r="F5098">
        <v>453.86047879764021</v>
      </c>
      <c r="G5098">
        <v>447.14323288586507</v>
      </c>
      <c r="H5098">
        <v>11.428754131619542</v>
      </c>
      <c r="I5098">
        <v>7.9219327454019393</v>
      </c>
      <c r="J5098">
        <v>122.1858547040802</v>
      </c>
      <c r="K5098">
        <v>354.48479097264476</v>
      </c>
      <c r="L5098">
        <v>284.29908001528247</v>
      </c>
      <c r="M5098">
        <v>692.58487441448392</v>
      </c>
      <c r="N5098">
        <v>485.85767158001045</v>
      </c>
      <c r="O5098">
        <v>10.143472008346295</v>
      </c>
      <c r="P5098">
        <v>8.2918312119647588</v>
      </c>
    </row>
    <row r="5099" spans="1:16" x14ac:dyDescent="0.25">
      <c r="A5099">
        <v>81.012219130992889</v>
      </c>
      <c r="B5099">
        <v>1.8073691386877533</v>
      </c>
      <c r="C5099">
        <v>5340.7511008927577</v>
      </c>
      <c r="D5099">
        <v>44680.950296702948</v>
      </c>
      <c r="E5099">
        <v>591.20810904521375</v>
      </c>
      <c r="F5099">
        <v>8210.1261285806177</v>
      </c>
      <c r="G5099">
        <v>2267.4143020697675</v>
      </c>
      <c r="H5099">
        <v>0.49571473171398617</v>
      </c>
      <c r="I5099">
        <v>1.0390375938606573</v>
      </c>
      <c r="J5099">
        <v>6410.4440453803863</v>
      </c>
      <c r="K5099">
        <v>54974.728925741292</v>
      </c>
      <c r="L5099">
        <v>744.17567732763553</v>
      </c>
      <c r="M5099">
        <v>13497.196428839061</v>
      </c>
      <c r="N5099">
        <v>2468.5165614592261</v>
      </c>
      <c r="O5099">
        <v>0.4675700129456265</v>
      </c>
      <c r="P5099">
        <v>1.0338712949360191</v>
      </c>
    </row>
    <row r="5100" spans="1:16" x14ac:dyDescent="0.25">
      <c r="A5100">
        <v>39.213749945163727</v>
      </c>
      <c r="B5100">
        <v>8.6532851109890565</v>
      </c>
      <c r="C5100">
        <v>114.82284771834105</v>
      </c>
      <c r="D5100">
        <v>329.48929204608208</v>
      </c>
      <c r="E5100">
        <v>252.40036065734208</v>
      </c>
      <c r="F5100">
        <v>603.0111018474563</v>
      </c>
      <c r="G5100">
        <v>477.72149184993901</v>
      </c>
      <c r="H5100">
        <v>10.201957008549028</v>
      </c>
      <c r="I5100">
        <v>8.1483643874649374</v>
      </c>
      <c r="J5100">
        <v>164.60432915650236</v>
      </c>
      <c r="K5100">
        <v>519.18677414201693</v>
      </c>
      <c r="L5100">
        <v>364.74083081673126</v>
      </c>
      <c r="M5100">
        <v>923.76574664091743</v>
      </c>
      <c r="N5100">
        <v>526.53501558379332</v>
      </c>
      <c r="O5100">
        <v>8.9886523790575499</v>
      </c>
      <c r="P5100">
        <v>7.9887993963587691</v>
      </c>
    </row>
    <row r="5101" spans="1:16" x14ac:dyDescent="0.25">
      <c r="A5101">
        <v>1.3339237570762634</v>
      </c>
      <c r="B5101">
        <v>3.499344441758915</v>
      </c>
      <c r="C5101">
        <v>72.561767671730337</v>
      </c>
      <c r="D5101">
        <v>186.74455068762472</v>
      </c>
      <c r="E5101">
        <v>67.287589748188708</v>
      </c>
      <c r="F5101">
        <v>151.60600613337596</v>
      </c>
      <c r="G5101">
        <v>432.06644079622612</v>
      </c>
      <c r="H5101">
        <v>4.8408704554644153</v>
      </c>
      <c r="I5101">
        <v>3.0485977003754425</v>
      </c>
      <c r="J5101">
        <v>102.49357848192327</v>
      </c>
      <c r="K5101">
        <v>284.04039947984165</v>
      </c>
      <c r="L5101">
        <v>97.026511460337517</v>
      </c>
      <c r="M5101">
        <v>230.83311534091615</v>
      </c>
      <c r="N5101">
        <v>465.62945458837385</v>
      </c>
      <c r="O5101">
        <v>4.3172139383705774</v>
      </c>
      <c r="P5101">
        <v>3.2637217840764716</v>
      </c>
    </row>
    <row r="5102" spans="1:16" x14ac:dyDescent="0.25">
      <c r="A5102">
        <v>81.673056423664093</v>
      </c>
      <c r="B5102">
        <v>9.4143351289632502</v>
      </c>
      <c r="C5102">
        <v>162.51139631282479</v>
      </c>
      <c r="D5102">
        <v>512.06498546376918</v>
      </c>
      <c r="E5102">
        <v>371.47080036499221</v>
      </c>
      <c r="F5102">
        <v>928.68010096413525</v>
      </c>
      <c r="G5102">
        <v>524.30774726477114</v>
      </c>
      <c r="H5102">
        <v>9.7839254949746</v>
      </c>
      <c r="I5102">
        <v>8.756921775333911</v>
      </c>
      <c r="J5102">
        <v>235.60613370924608</v>
      </c>
      <c r="K5102">
        <v>827.76305735575363</v>
      </c>
      <c r="L5102">
        <v>540.0564183882891</v>
      </c>
      <c r="M5102">
        <v>1429.5698717129801</v>
      </c>
      <c r="N5102">
        <v>587.94264331698855</v>
      </c>
      <c r="O5102">
        <v>8.5594357368064902</v>
      </c>
      <c r="P5102">
        <v>9.0936612696022863</v>
      </c>
    </row>
    <row r="5103" spans="1:16" x14ac:dyDescent="0.25">
      <c r="A5103">
        <v>91.543365657329559</v>
      </c>
      <c r="B5103">
        <v>4.1141797328336587</v>
      </c>
      <c r="C5103">
        <v>1143.4561272902886</v>
      </c>
      <c r="D5103">
        <v>6498.7769722984058</v>
      </c>
      <c r="E5103">
        <v>837.47087317593844</v>
      </c>
      <c r="F5103">
        <v>2840.5292787476569</v>
      </c>
      <c r="G5103">
        <v>1106.4753009526617</v>
      </c>
      <c r="H5103">
        <v>2.0231041931518186</v>
      </c>
      <c r="I5103">
        <v>7.6570941320677806</v>
      </c>
      <c r="J5103">
        <v>1640.3421108880023</v>
      </c>
      <c r="K5103">
        <v>10362.210912562345</v>
      </c>
      <c r="L5103">
        <v>1022.1947081975936</v>
      </c>
      <c r="M5103">
        <v>4512.2293850751357</v>
      </c>
      <c r="N5103">
        <v>1306.385887878138</v>
      </c>
      <c r="O5103">
        <v>1.7883223218510826</v>
      </c>
      <c r="P5103">
        <v>5.7104980319603076</v>
      </c>
    </row>
    <row r="5104" spans="1:16" x14ac:dyDescent="0.25">
      <c r="A5104">
        <v>48.239185869693756</v>
      </c>
      <c r="B5104">
        <v>6.515524495592615</v>
      </c>
      <c r="C5104">
        <v>249.74418896335655</v>
      </c>
      <c r="D5104">
        <v>891.77505576820374</v>
      </c>
      <c r="E5104">
        <v>371.15442545562769</v>
      </c>
      <c r="F5104">
        <v>980.31605665620521</v>
      </c>
      <c r="G5104">
        <v>599.83441276559324</v>
      </c>
      <c r="H5104">
        <v>5.7673061068537397</v>
      </c>
      <c r="I5104">
        <v>6.2805215285002349</v>
      </c>
      <c r="J5104">
        <v>366.37763339835726</v>
      </c>
      <c r="K5104">
        <v>1478.6959168005326</v>
      </c>
      <c r="L5104">
        <v>544.47278629800041</v>
      </c>
      <c r="M5104">
        <v>1518.5229694034056</v>
      </c>
      <c r="N5104">
        <v>686.47426041731126</v>
      </c>
      <c r="O5104">
        <v>5.0173039266425041</v>
      </c>
      <c r="P5104">
        <v>7.4393966204419799</v>
      </c>
    </row>
    <row r="5105" spans="1:16" x14ac:dyDescent="0.25">
      <c r="A5105">
        <v>3.7689017653465271</v>
      </c>
      <c r="B5105">
        <v>7.0281820381339815</v>
      </c>
      <c r="C5105">
        <v>37.3463460670336</v>
      </c>
      <c r="D5105">
        <v>85.430314170834137</v>
      </c>
      <c r="E5105">
        <v>69.404253399416248</v>
      </c>
      <c r="F5105">
        <v>144.92800976036906</v>
      </c>
      <c r="G5105">
        <v>390.18642680342651</v>
      </c>
      <c r="H5105">
        <v>12.015076851645695</v>
      </c>
      <c r="I5105">
        <v>4.9968446730199263</v>
      </c>
      <c r="J5105">
        <v>51.775113788022935</v>
      </c>
      <c r="K5105">
        <v>124.14669462530468</v>
      </c>
      <c r="L5105">
        <v>100.92272858153024</v>
      </c>
      <c r="M5105">
        <v>218.86439898241568</v>
      </c>
      <c r="N5105">
        <v>408.28798964065044</v>
      </c>
      <c r="O5105">
        <v>10.945708691540792</v>
      </c>
      <c r="P5105">
        <v>5.6466875608410581</v>
      </c>
    </row>
    <row r="5106" spans="1:16" x14ac:dyDescent="0.25">
      <c r="A5106">
        <v>87.442350685596466</v>
      </c>
      <c r="B5106">
        <v>7.6959937948581763</v>
      </c>
      <c r="C5106">
        <v>268.3352187334429</v>
      </c>
      <c r="D5106">
        <v>979.10034765430055</v>
      </c>
      <c r="E5106">
        <v>466.06656606730684</v>
      </c>
      <c r="F5106">
        <v>1242.0817963510169</v>
      </c>
      <c r="G5106">
        <v>614.68962564278559</v>
      </c>
      <c r="H5106">
        <v>6.6294431872025426</v>
      </c>
      <c r="I5106">
        <v>7.5734986737481416</v>
      </c>
      <c r="J5106">
        <v>394.26073372492419</v>
      </c>
      <c r="K5106">
        <v>1628.7107005788523</v>
      </c>
      <c r="L5106">
        <v>684.50971351399255</v>
      </c>
      <c r="M5106">
        <v>1926.071901705752</v>
      </c>
      <c r="N5106">
        <v>705.711058911637</v>
      </c>
      <c r="O5106">
        <v>5.7641484884451959</v>
      </c>
      <c r="P5106">
        <v>9.120989322968752</v>
      </c>
    </row>
    <row r="5107" spans="1:16" x14ac:dyDescent="0.25">
      <c r="A5107">
        <v>97.157443702220917</v>
      </c>
      <c r="B5107">
        <v>2.0309472616397977</v>
      </c>
      <c r="C5107">
        <v>4849.0308977745935</v>
      </c>
      <c r="D5107">
        <v>39760.930224912147</v>
      </c>
      <c r="E5107">
        <v>630.66042502166727</v>
      </c>
      <c r="F5107">
        <v>8021.6744043406743</v>
      </c>
      <c r="G5107">
        <v>2166.817551198802</v>
      </c>
      <c r="H5107">
        <v>0.57687745703285565</v>
      </c>
      <c r="I5107">
        <v>1.1919461582450326</v>
      </c>
      <c r="J5107">
        <v>5897.8966506023944</v>
      </c>
      <c r="K5107">
        <v>49703.539922239557</v>
      </c>
      <c r="L5107">
        <v>776.91613640519449</v>
      </c>
      <c r="M5107">
        <v>13153.15744317843</v>
      </c>
      <c r="N5107">
        <v>2374.1767378219934</v>
      </c>
      <c r="O5107">
        <v>0.54187594038741638</v>
      </c>
      <c r="P5107">
        <v>1.1416121164322157</v>
      </c>
    </row>
    <row r="5108" spans="1:16" x14ac:dyDescent="0.25">
      <c r="A5108">
        <v>77.979755461215973</v>
      </c>
      <c r="B5108">
        <v>3.3087357935881303</v>
      </c>
      <c r="C5108">
        <v>1630.0472351557958</v>
      </c>
      <c r="D5108">
        <v>10247.995203913961</v>
      </c>
      <c r="E5108">
        <v>820.96084767186233</v>
      </c>
      <c r="F5108">
        <v>3357.0281375124132</v>
      </c>
      <c r="G5108">
        <v>1300.9841642080223</v>
      </c>
      <c r="H5108">
        <v>1.4180123670231415</v>
      </c>
      <c r="I5108">
        <v>5.1685901880102989</v>
      </c>
      <c r="J5108">
        <v>2273.3892397399545</v>
      </c>
      <c r="K5108">
        <v>15587.284864763047</v>
      </c>
      <c r="L5108">
        <v>838.32899889786518</v>
      </c>
      <c r="M5108">
        <v>5369.2259391246671</v>
      </c>
      <c r="N5108">
        <v>1521.8999067045488</v>
      </c>
      <c r="O5108">
        <v>1.2688051265070415</v>
      </c>
      <c r="P5108">
        <v>3.1424419793663705</v>
      </c>
    </row>
    <row r="5109" spans="1:16" x14ac:dyDescent="0.25">
      <c r="A5109">
        <v>84.358832776546478</v>
      </c>
      <c r="B5109">
        <v>3.6177221690913033</v>
      </c>
      <c r="C5109">
        <v>1424.8832396377197</v>
      </c>
      <c r="D5109">
        <v>8627.604369030676</v>
      </c>
      <c r="E5109">
        <v>852.32694204548216</v>
      </c>
      <c r="F5109">
        <v>3164.5842518575487</v>
      </c>
      <c r="G5109">
        <v>1222.9015388315197</v>
      </c>
      <c r="H5109">
        <v>1.6332918999076766</v>
      </c>
      <c r="I5109">
        <v>6.4364470167918704</v>
      </c>
      <c r="J5109">
        <v>2010.9746242447068</v>
      </c>
      <c r="K5109">
        <v>13381.489526128586</v>
      </c>
      <c r="L5109">
        <v>905.47704852478398</v>
      </c>
      <c r="M5109">
        <v>5048.054838493119</v>
      </c>
      <c r="N5109">
        <v>1436.8606282114254</v>
      </c>
      <c r="O5109">
        <v>1.4542080392627914</v>
      </c>
      <c r="P5109">
        <v>3.9451365069654885</v>
      </c>
    </row>
    <row r="5110" spans="1:16" x14ac:dyDescent="0.25">
      <c r="A5110">
        <v>20.074971973896027</v>
      </c>
      <c r="B5110">
        <v>5.8049375650400572</v>
      </c>
      <c r="C5110">
        <v>168.25989245561252</v>
      </c>
      <c r="D5110">
        <v>535.39083699285004</v>
      </c>
      <c r="E5110">
        <v>235.99665005033802</v>
      </c>
      <c r="F5110">
        <v>592.6658570788378</v>
      </c>
      <c r="G5110">
        <v>529.63237379081738</v>
      </c>
      <c r="H5110">
        <v>5.9559898068386987</v>
      </c>
      <c r="I5110">
        <v>5.3783960043557579</v>
      </c>
      <c r="J5110">
        <v>244.20260520407524</v>
      </c>
      <c r="K5110">
        <v>867.52804153857062</v>
      </c>
      <c r="L5110">
        <v>343.35204614775461</v>
      </c>
      <c r="M5110">
        <v>912.77564398307027</v>
      </c>
      <c r="N5110">
        <v>594.92844951979453</v>
      </c>
      <c r="O5110">
        <v>5.2074966368885249</v>
      </c>
      <c r="P5110">
        <v>5.6640170954808102</v>
      </c>
    </row>
    <row r="5111" spans="1:16" x14ac:dyDescent="0.25">
      <c r="A5111">
        <v>78.760214984416962</v>
      </c>
      <c r="B5111">
        <v>5.8431566014025274</v>
      </c>
      <c r="C5111">
        <v>464.08762781955392</v>
      </c>
      <c r="D5111">
        <v>2004.2413963377007</v>
      </c>
      <c r="E5111">
        <v>565.55750094989151</v>
      </c>
      <c r="F5111">
        <v>1612.8430940109122</v>
      </c>
      <c r="G5111">
        <v>753.25800298579884</v>
      </c>
      <c r="H5111">
        <v>4.0797227717906521</v>
      </c>
      <c r="I5111">
        <v>7.329467196685223</v>
      </c>
      <c r="J5111">
        <v>685.50365863566481</v>
      </c>
      <c r="K5111">
        <v>3369.38204023662</v>
      </c>
      <c r="L5111">
        <v>828.14043867788791</v>
      </c>
      <c r="M5111">
        <v>2522.4227363786176</v>
      </c>
      <c r="N5111">
        <v>882.53142921086669</v>
      </c>
      <c r="O5111">
        <v>3.5467108900658393</v>
      </c>
      <c r="P5111">
        <v>9.4908082008061534</v>
      </c>
    </row>
    <row r="5112" spans="1:16" x14ac:dyDescent="0.25">
      <c r="A5112">
        <v>55.587314188480377</v>
      </c>
      <c r="B5112">
        <v>5.779712841894308</v>
      </c>
      <c r="C5112">
        <v>365.01745475079184</v>
      </c>
      <c r="D5112">
        <v>1463.3427117205381</v>
      </c>
      <c r="E5112">
        <v>455.25432289545483</v>
      </c>
      <c r="F5112">
        <v>1260.0918258166578</v>
      </c>
      <c r="G5112">
        <v>686.67481057527016</v>
      </c>
      <c r="H5112">
        <v>4.4267591593573465</v>
      </c>
      <c r="I5112">
        <v>6.3953850564351784</v>
      </c>
      <c r="J5112">
        <v>538.78346532984824</v>
      </c>
      <c r="K5112">
        <v>2456.8776947523224</v>
      </c>
      <c r="L5112">
        <v>669.81413212999314</v>
      </c>
      <c r="M5112">
        <v>1963.2370841136387</v>
      </c>
      <c r="N5112">
        <v>798.19381013595262</v>
      </c>
      <c r="O5112">
        <v>3.8451450114536638</v>
      </c>
      <c r="P5112">
        <v>8.2092782721338953</v>
      </c>
    </row>
    <row r="5113" spans="1:16" x14ac:dyDescent="0.25">
      <c r="A5113">
        <v>82.470416009426117</v>
      </c>
      <c r="B5113">
        <v>6.3099037837056171</v>
      </c>
      <c r="C5113">
        <v>403.31187601164913</v>
      </c>
      <c r="D5113">
        <v>1667.5450789805154</v>
      </c>
      <c r="E5113">
        <v>541.39307692737441</v>
      </c>
      <c r="F5113">
        <v>1517.0247436420257</v>
      </c>
      <c r="G5113">
        <v>713.15408611913483</v>
      </c>
      <c r="H5113">
        <v>4.6508816814337592</v>
      </c>
      <c r="I5113">
        <v>7.3291415451254558</v>
      </c>
      <c r="J5113">
        <v>595.68970444383183</v>
      </c>
      <c r="K5113">
        <v>2803.1586753014003</v>
      </c>
      <c r="L5113">
        <v>795.64632396112722</v>
      </c>
      <c r="M5113">
        <v>2367.2521761493854</v>
      </c>
      <c r="N5113">
        <v>831.88115265824865</v>
      </c>
      <c r="O5113">
        <v>4.0405263522344708</v>
      </c>
      <c r="P5113">
        <v>9.5072519974204415</v>
      </c>
    </row>
    <row r="5114" spans="1:16" x14ac:dyDescent="0.25">
      <c r="A5114">
        <v>17.871213257312775</v>
      </c>
      <c r="B5114">
        <v>6.6885235815168569</v>
      </c>
      <c r="C5114">
        <v>113.75202740802962</v>
      </c>
      <c r="D5114">
        <v>325.63255573004767</v>
      </c>
      <c r="E5114">
        <v>193.48478560553718</v>
      </c>
      <c r="F5114">
        <v>461.69129578023797</v>
      </c>
      <c r="G5114">
        <v>476.6203090761079</v>
      </c>
      <c r="H5114">
        <v>7.9120075078316061</v>
      </c>
      <c r="I5114">
        <v>6.2937285607021405</v>
      </c>
      <c r="J5114">
        <v>163.01878708098889</v>
      </c>
      <c r="K5114">
        <v>512.74044444160938</v>
      </c>
      <c r="L5114">
        <v>279.56972743947392</v>
      </c>
      <c r="M5114">
        <v>707.18432245782037</v>
      </c>
      <c r="N5114">
        <v>525.07629947920032</v>
      </c>
      <c r="O5114">
        <v>6.972568617548184</v>
      </c>
      <c r="P5114">
        <v>6.1788205775806047</v>
      </c>
    </row>
    <row r="5115" spans="1:16" x14ac:dyDescent="0.25">
      <c r="A5115">
        <v>93.054316222667694</v>
      </c>
      <c r="B5115">
        <v>3.9336575636386386</v>
      </c>
      <c r="C5115">
        <v>1276.1842649885798</v>
      </c>
      <c r="D5115">
        <v>7487.9902815004989</v>
      </c>
      <c r="E5115">
        <v>864.47553900337607</v>
      </c>
      <c r="F5115">
        <v>3053.7172051983334</v>
      </c>
      <c r="G5115">
        <v>1162.8862907053872</v>
      </c>
      <c r="H5115">
        <v>1.8535156987059502</v>
      </c>
      <c r="I5115">
        <v>7.3117371691227744</v>
      </c>
      <c r="J5115">
        <v>1816.7696207458293</v>
      </c>
      <c r="K5115">
        <v>11784.057310052636</v>
      </c>
      <c r="L5115">
        <v>979.12577355583232</v>
      </c>
      <c r="M5115">
        <v>4860.906725314132</v>
      </c>
      <c r="N5115">
        <v>1370.1664127311226</v>
      </c>
      <c r="O5115">
        <v>1.6440930354860182</v>
      </c>
      <c r="P5115">
        <v>4.8328695426188624</v>
      </c>
    </row>
    <row r="5116" spans="1:16" x14ac:dyDescent="0.25">
      <c r="A5116">
        <v>95.385592520236969</v>
      </c>
      <c r="B5116">
        <v>4.7325151105494907</v>
      </c>
      <c r="C5116">
        <v>864.36950051653753</v>
      </c>
      <c r="D5116">
        <v>4520.2832479874351</v>
      </c>
      <c r="E5116">
        <v>775.51327306008454</v>
      </c>
      <c r="F5116">
        <v>2439.8972501945036</v>
      </c>
      <c r="G5116">
        <v>977.04966757410762</v>
      </c>
      <c r="H5116">
        <v>2.5949679051323611</v>
      </c>
      <c r="I5116">
        <v>8.2859523188700575</v>
      </c>
      <c r="J5116">
        <v>1259.0462548793525</v>
      </c>
      <c r="K5116">
        <v>7403.7215022984255</v>
      </c>
      <c r="L5116">
        <v>1066.9251778306004</v>
      </c>
      <c r="M5116">
        <v>3856.183508247319</v>
      </c>
      <c r="N5116">
        <v>1155.9542852659176</v>
      </c>
      <c r="O5116">
        <v>2.27679272487741</v>
      </c>
      <c r="P5116">
        <v>8.5820017538019648</v>
      </c>
    </row>
    <row r="5117" spans="1:16" x14ac:dyDescent="0.25">
      <c r="A5117">
        <v>37.017225682735443</v>
      </c>
      <c r="B5117">
        <v>8.6279910454317754</v>
      </c>
      <c r="C5117">
        <v>110.91363910722858</v>
      </c>
      <c r="D5117">
        <v>315.46566792682381</v>
      </c>
      <c r="E5117">
        <v>244.07352225259805</v>
      </c>
      <c r="F5117">
        <v>580.49183792019051</v>
      </c>
      <c r="G5117">
        <v>473.68846768978676</v>
      </c>
      <c r="H5117">
        <v>10.298654629619</v>
      </c>
      <c r="I5117">
        <v>8.1012132412675832</v>
      </c>
      <c r="J5117">
        <v>158.81846334902374</v>
      </c>
      <c r="K5117">
        <v>495.76643452894848</v>
      </c>
      <c r="L5117">
        <v>352.55944295037659</v>
      </c>
      <c r="M5117">
        <v>888.84773603772385</v>
      </c>
      <c r="N5117">
        <v>521.19060435627182</v>
      </c>
      <c r="O5117">
        <v>9.0812518880741919</v>
      </c>
      <c r="P5117">
        <v>7.9878067167075866</v>
      </c>
    </row>
    <row r="5118" spans="1:16" x14ac:dyDescent="0.25">
      <c r="A5118">
        <v>35.05324250459671</v>
      </c>
      <c r="B5118">
        <v>9.2711760152145786</v>
      </c>
      <c r="C5118">
        <v>91.806923820623354</v>
      </c>
      <c r="D5118">
        <v>249.23551920942086</v>
      </c>
      <c r="E5118">
        <v>221.42998076900693</v>
      </c>
      <c r="F5118">
        <v>513.92392016216638</v>
      </c>
      <c r="G5118">
        <v>453.43918855949977</v>
      </c>
      <c r="H5118">
        <v>11.829334123742033</v>
      </c>
      <c r="I5118">
        <v>8.4871738191733357</v>
      </c>
      <c r="J5118">
        <v>130.64685256340488</v>
      </c>
      <c r="K5118">
        <v>385.98721398001896</v>
      </c>
      <c r="L5118">
        <v>319.34780430206246</v>
      </c>
      <c r="M5118">
        <v>784.91670379036316</v>
      </c>
      <c r="N5118">
        <v>494.26597328794742</v>
      </c>
      <c r="O5118">
        <v>10.480722447137689</v>
      </c>
      <c r="P5118">
        <v>8.8023714551634775</v>
      </c>
    </row>
    <row r="5119" spans="1:16" x14ac:dyDescent="0.25">
      <c r="A5119">
        <v>25.039259135723114</v>
      </c>
      <c r="B5119">
        <v>5.6939499199596071</v>
      </c>
      <c r="C5119">
        <v>206.87083474851786</v>
      </c>
      <c r="D5119">
        <v>698.56574552178506</v>
      </c>
      <c r="E5119">
        <v>276.23970600414424</v>
      </c>
      <c r="F5119">
        <v>712.44617421050339</v>
      </c>
      <c r="G5119">
        <v>564.03387443438919</v>
      </c>
      <c r="H5119">
        <v>5.410183996737719</v>
      </c>
      <c r="I5119">
        <v>5.2837746519881224</v>
      </c>
      <c r="J5119">
        <v>302.05251415361965</v>
      </c>
      <c r="K5119">
        <v>1146.8290884951441</v>
      </c>
      <c r="L5119">
        <v>403.71459392779104</v>
      </c>
      <c r="M5119">
        <v>1100.5265969195154</v>
      </c>
      <c r="N5119">
        <v>639.91820933420206</v>
      </c>
      <c r="O5119">
        <v>4.71598133056672</v>
      </c>
      <c r="P5119">
        <v>5.9732321685656631</v>
      </c>
    </row>
    <row r="5120" spans="1:16" x14ac:dyDescent="0.25">
      <c r="A5120">
        <v>53.370195925235748</v>
      </c>
      <c r="B5120">
        <v>8.4039116109471816</v>
      </c>
      <c r="C5120">
        <v>152.72646281910733</v>
      </c>
      <c r="D5120">
        <v>472.977675158723</v>
      </c>
      <c r="E5120">
        <v>314.32906115814228</v>
      </c>
      <c r="F5120">
        <v>779.49138509476381</v>
      </c>
      <c r="G5120">
        <v>515.11091746597424</v>
      </c>
      <c r="H5120">
        <v>8.9354104848907117</v>
      </c>
      <c r="I5120">
        <v>7.878916059981627</v>
      </c>
      <c r="J5120">
        <v>220.98788997820671</v>
      </c>
      <c r="K5120">
        <v>761.26152485109924</v>
      </c>
      <c r="L5120">
        <v>456.40078300395419</v>
      </c>
      <c r="M5120">
        <v>1198.8607114010938</v>
      </c>
      <c r="N5120">
        <v>575.86189798356475</v>
      </c>
      <c r="O5120">
        <v>7.8258208045466526</v>
      </c>
      <c r="P5120">
        <v>7.9873410960957996</v>
      </c>
    </row>
    <row r="5121" spans="1:16" x14ac:dyDescent="0.25">
      <c r="A5121">
        <v>37.959711015224457</v>
      </c>
      <c r="B5121">
        <v>8.4161761237015522</v>
      </c>
      <c r="C5121">
        <v>119.05387198479264</v>
      </c>
      <c r="D5121">
        <v>344.83973102838269</v>
      </c>
      <c r="E5121">
        <v>253.43497264456633</v>
      </c>
      <c r="F5121">
        <v>608.34861843423289</v>
      </c>
      <c r="G5121">
        <v>482.04668802693095</v>
      </c>
      <c r="H5121">
        <v>9.7946632415730157</v>
      </c>
      <c r="I5121">
        <v>7.9436283756312944</v>
      </c>
      <c r="J5121">
        <v>170.87381411894091</v>
      </c>
      <c r="K5121">
        <v>544.88239008079063</v>
      </c>
      <c r="L5121">
        <v>366.41189312794921</v>
      </c>
      <c r="M5121">
        <v>932.4045437121481</v>
      </c>
      <c r="N5121">
        <v>532.26081253273765</v>
      </c>
      <c r="O5121">
        <v>8.6226190343510005</v>
      </c>
      <c r="P5121">
        <v>7.7583775572710802</v>
      </c>
    </row>
    <row r="5122" spans="1:16" x14ac:dyDescent="0.25">
      <c r="A5122">
        <v>89.265102684497833</v>
      </c>
      <c r="B5122">
        <v>3.6864655076579038</v>
      </c>
      <c r="C5122">
        <v>1424.9449291917888</v>
      </c>
      <c r="D5122">
        <v>8628.0835326835313</v>
      </c>
      <c r="E5122">
        <v>868.54496035883597</v>
      </c>
      <c r="F5122">
        <v>3224.8695402576204</v>
      </c>
      <c r="G5122">
        <v>1222.9258021178093</v>
      </c>
      <c r="H5122">
        <v>1.6642995058678103</v>
      </c>
      <c r="I5122">
        <v>6.5585488259162581</v>
      </c>
      <c r="J5122">
        <v>2011.0544692080935</v>
      </c>
      <c r="K5122">
        <v>13382.152724531919</v>
      </c>
      <c r="L5122">
        <v>922.68548106713649</v>
      </c>
      <c r="M5122">
        <v>5144.2245388546235</v>
      </c>
      <c r="N5122">
        <v>1436.8873539560193</v>
      </c>
      <c r="O5122">
        <v>1.4818180555276557</v>
      </c>
      <c r="P5122">
        <v>4.0199166853171908</v>
      </c>
    </row>
    <row r="5123" spans="1:16" x14ac:dyDescent="0.25">
      <c r="A5123">
        <v>33.511430442333221</v>
      </c>
      <c r="B5123">
        <v>8.1487394938360662</v>
      </c>
      <c r="C5123">
        <v>116.72285313436826</v>
      </c>
      <c r="D5123">
        <v>336.36069597210701</v>
      </c>
      <c r="E5123">
        <v>241.14806467676365</v>
      </c>
      <c r="F5123">
        <v>577.36282738498403</v>
      </c>
      <c r="G5123">
        <v>479.66884898235259</v>
      </c>
      <c r="H5123">
        <v>9.5508694891163994</v>
      </c>
      <c r="I5123">
        <v>7.6820614460012466</v>
      </c>
      <c r="J5123">
        <v>167.41882394953419</v>
      </c>
      <c r="K5123">
        <v>530.68164128722583</v>
      </c>
      <c r="L5123">
        <v>348.55442570111904</v>
      </c>
      <c r="M5123">
        <v>884.67328130380008</v>
      </c>
      <c r="N5123">
        <v>529.11369504103061</v>
      </c>
      <c r="O5123">
        <v>8.4118011603778662</v>
      </c>
      <c r="P5123">
        <v>7.5164815772574585</v>
      </c>
    </row>
    <row r="5124" spans="1:16" x14ac:dyDescent="0.25">
      <c r="A5124">
        <v>71.708604872226715</v>
      </c>
      <c r="B5124">
        <v>9.0879369876005249</v>
      </c>
      <c r="C5124">
        <v>159.6472268670399</v>
      </c>
      <c r="D5124">
        <v>500.542223362257</v>
      </c>
      <c r="E5124">
        <v>353.14723493654679</v>
      </c>
      <c r="F5124">
        <v>880.82961540441568</v>
      </c>
      <c r="G5124">
        <v>521.63340517026973</v>
      </c>
      <c r="H5124">
        <v>9.506727203701363</v>
      </c>
      <c r="I5124">
        <v>8.4722978567891669</v>
      </c>
      <c r="J5124">
        <v>231.32520282332626</v>
      </c>
      <c r="K5124">
        <v>808.14035754535462</v>
      </c>
      <c r="L5124">
        <v>513.22695581816913</v>
      </c>
      <c r="M5124">
        <v>1355.5687620167785</v>
      </c>
      <c r="N5124">
        <v>584.43162679484305</v>
      </c>
      <c r="O5124">
        <v>8.3195201883059706</v>
      </c>
      <c r="P5124">
        <v>8.7355991902577799</v>
      </c>
    </row>
    <row r="5125" spans="1:16" x14ac:dyDescent="0.25">
      <c r="A5125">
        <v>77.805196225643158</v>
      </c>
      <c r="B5125">
        <v>3.0716586356042801</v>
      </c>
      <c r="C5125">
        <v>1902.1358573199298</v>
      </c>
      <c r="D5125">
        <v>12471.259066638502</v>
      </c>
      <c r="E5125">
        <v>763.98034061079511</v>
      </c>
      <c r="F5125">
        <v>3709.3341733466195</v>
      </c>
      <c r="G5125">
        <v>1397.4741033024859</v>
      </c>
      <c r="H5125">
        <v>1.2403396248844465</v>
      </c>
      <c r="I5125">
        <v>3.9473080217532566</v>
      </c>
      <c r="J5125">
        <v>2612.4766987953512</v>
      </c>
      <c r="K5125">
        <v>18507.65015061383</v>
      </c>
      <c r="L5125">
        <v>795.7426620739534</v>
      </c>
      <c r="M5125">
        <v>5951.3033868516559</v>
      </c>
      <c r="N5125">
        <v>1624.4238836341772</v>
      </c>
      <c r="O5125">
        <v>1.1166647831996537</v>
      </c>
      <c r="P5125">
        <v>2.5241921417334097</v>
      </c>
    </row>
    <row r="5126" spans="1:16" x14ac:dyDescent="0.25">
      <c r="A5126">
        <v>14.072711765766144</v>
      </c>
      <c r="B5126">
        <v>4.6525530792057204</v>
      </c>
      <c r="C5126">
        <v>211.5147952551356</v>
      </c>
      <c r="D5126">
        <v>718.91145041195068</v>
      </c>
      <c r="E5126">
        <v>230.03282493581159</v>
      </c>
      <c r="F5126">
        <v>594.95717590456604</v>
      </c>
      <c r="G5126">
        <v>568.02496961494126</v>
      </c>
      <c r="H5126">
        <v>4.3840858690373876</v>
      </c>
      <c r="I5126">
        <v>4.3301033218442049</v>
      </c>
      <c r="J5126">
        <v>309.01856652491193</v>
      </c>
      <c r="K5126">
        <v>1181.745238547426</v>
      </c>
      <c r="L5126">
        <v>336.3448457267537</v>
      </c>
      <c r="M5126">
        <v>919.33772957080203</v>
      </c>
      <c r="N5126">
        <v>645.12173999138497</v>
      </c>
      <c r="O5126">
        <v>3.8205002070556366</v>
      </c>
      <c r="P5126">
        <v>4.9249800275846036</v>
      </c>
    </row>
    <row r="5127" spans="1:16" x14ac:dyDescent="0.25">
      <c r="A5127">
        <v>6.5640918612480164</v>
      </c>
      <c r="B5127">
        <v>0.72385871891716702</v>
      </c>
      <c r="C5127">
        <v>6078.3996771599641</v>
      </c>
      <c r="D5127">
        <v>52200.84327016001</v>
      </c>
      <c r="E5127">
        <v>256.9143540246971</v>
      </c>
      <c r="F5127">
        <v>3993.6036981838424</v>
      </c>
      <c r="G5127">
        <v>2409.6238937724224</v>
      </c>
      <c r="H5127">
        <v>0.18954239406923684</v>
      </c>
      <c r="I5127">
        <v>0.41101000112477659</v>
      </c>
      <c r="J5127">
        <v>7172.9870858496042</v>
      </c>
      <c r="K5127">
        <v>63007.531027776939</v>
      </c>
      <c r="L5127">
        <v>333.2077388982762</v>
      </c>
      <c r="M5127">
        <v>6589.1467821043016</v>
      </c>
      <c r="N5127">
        <v>2602.5501384738</v>
      </c>
      <c r="O5127">
        <v>0.17970901785349513</v>
      </c>
      <c r="P5127">
        <v>0.43082668868852003</v>
      </c>
    </row>
    <row r="5128" spans="1:16" x14ac:dyDescent="0.25">
      <c r="A5128">
        <v>34.240174829959869</v>
      </c>
      <c r="B5128">
        <v>6.9754943097391049</v>
      </c>
      <c r="C5128">
        <v>166.15088670000134</v>
      </c>
      <c r="D5128">
        <v>526.80243248684098</v>
      </c>
      <c r="E5128">
        <v>280.52931688551706</v>
      </c>
      <c r="F5128">
        <v>703.34860845751541</v>
      </c>
      <c r="G5128">
        <v>527.68544370056225</v>
      </c>
      <c r="H5128">
        <v>7.1904000023549406</v>
      </c>
      <c r="I5128">
        <v>6.4715779866034371</v>
      </c>
      <c r="J5128">
        <v>241.04807163190608</v>
      </c>
      <c r="K5128">
        <v>852.88059425084202</v>
      </c>
      <c r="L5128">
        <v>408.03317653816373</v>
      </c>
      <c r="M5128">
        <v>1083.045490738408</v>
      </c>
      <c r="N5128">
        <v>592.37482705255616</v>
      </c>
      <c r="O5128">
        <v>6.288110859380275</v>
      </c>
      <c r="P5128">
        <v>6.7807776254837018</v>
      </c>
    </row>
    <row r="5129" spans="1:16" x14ac:dyDescent="0.25">
      <c r="A5129">
        <v>2.1078805327415466</v>
      </c>
      <c r="B5129">
        <v>3.848407320844935</v>
      </c>
      <c r="C5129">
        <v>81.507970768820186</v>
      </c>
      <c r="D5129">
        <v>215.23411250170926</v>
      </c>
      <c r="E5129">
        <v>82.448094697044482</v>
      </c>
      <c r="F5129">
        <v>188.48281319429532</v>
      </c>
      <c r="G5129">
        <v>442.12982508811496</v>
      </c>
      <c r="H5129">
        <v>5.1168436591808284</v>
      </c>
      <c r="I5129">
        <v>3.4430183316481364</v>
      </c>
      <c r="J5129">
        <v>115.54900359496567</v>
      </c>
      <c r="K5129">
        <v>330.28213670300522</v>
      </c>
      <c r="L5129">
        <v>118.8674405331837</v>
      </c>
      <c r="M5129">
        <v>287.41697984290494</v>
      </c>
      <c r="N5129">
        <v>479.14702884140212</v>
      </c>
      <c r="O5129">
        <v>4.5481913781950807</v>
      </c>
      <c r="P5129">
        <v>3.6306878625049817</v>
      </c>
    </row>
    <row r="5130" spans="1:16" x14ac:dyDescent="0.25">
      <c r="A5130">
        <v>3.4638627171516418</v>
      </c>
      <c r="B5130">
        <v>8.5609051041768698</v>
      </c>
      <c r="C5130">
        <v>25.488503019798248</v>
      </c>
      <c r="D5130">
        <v>55.862363013720746</v>
      </c>
      <c r="E5130">
        <v>54.799500233948272</v>
      </c>
      <c r="F5130">
        <v>110.23312485979645</v>
      </c>
      <c r="G5130">
        <v>375.23832728210351</v>
      </c>
      <c r="H5130">
        <v>16.284156177671946</v>
      </c>
      <c r="I5130">
        <v>5.2716809818341703</v>
      </c>
      <c r="J5130">
        <v>34.971166182245803</v>
      </c>
      <c r="K5130">
        <v>79.371174028072588</v>
      </c>
      <c r="L5130">
        <v>80.215903330168246</v>
      </c>
      <c r="M5130">
        <v>165.76860858365887</v>
      </c>
      <c r="N5130">
        <v>387.23014025473412</v>
      </c>
      <c r="O5130">
        <v>15.03422681924766</v>
      </c>
      <c r="P5130">
        <v>5.9996401579155751</v>
      </c>
    </row>
    <row r="5131" spans="1:16" x14ac:dyDescent="0.25">
      <c r="A5131">
        <v>7.0873801112174988</v>
      </c>
      <c r="B5131">
        <v>8.1575516639048296</v>
      </c>
      <c r="C5131">
        <v>41.700500815798264</v>
      </c>
      <c r="D5131">
        <v>96.914011770404144</v>
      </c>
      <c r="E5131">
        <v>90.601761883127139</v>
      </c>
      <c r="F5131">
        <v>191.41297976605514</v>
      </c>
      <c r="G5131">
        <v>395.56060182052971</v>
      </c>
      <c r="H5131">
        <v>13.491524642590303</v>
      </c>
      <c r="I5131">
        <v>6.0259099891089809</v>
      </c>
      <c r="J5131">
        <v>57.980530787662651</v>
      </c>
      <c r="K5131">
        <v>141.81062896904444</v>
      </c>
      <c r="L5131">
        <v>131.48627545718668</v>
      </c>
      <c r="M5131">
        <v>289.43907196522224</v>
      </c>
      <c r="N5131">
        <v>415.78246504487674</v>
      </c>
      <c r="O5131">
        <v>12.244902013916253</v>
      </c>
      <c r="P5131">
        <v>6.7762872867089072</v>
      </c>
    </row>
    <row r="5132" spans="1:16" x14ac:dyDescent="0.25">
      <c r="A5132">
        <v>11.976136267185211</v>
      </c>
      <c r="B5132">
        <v>5.3864345129895845</v>
      </c>
      <c r="C5132">
        <v>135.98191971712706</v>
      </c>
      <c r="D5132">
        <v>407.97522470330182</v>
      </c>
      <c r="E5132">
        <v>182.1912489396324</v>
      </c>
      <c r="F5132">
        <v>445.00297690443551</v>
      </c>
      <c r="G5132">
        <v>498.95769578129955</v>
      </c>
      <c r="H5132">
        <v>5.9749644349590163</v>
      </c>
      <c r="I5132">
        <v>5.0945476683522122</v>
      </c>
      <c r="J5132">
        <v>196.02438132715216</v>
      </c>
      <c r="K5132">
        <v>651.12772615000688</v>
      </c>
      <c r="L5132">
        <v>263.96102680821224</v>
      </c>
      <c r="M5132">
        <v>683.3028729098985</v>
      </c>
      <c r="N5132">
        <v>554.59602551025046</v>
      </c>
      <c r="O5132">
        <v>5.2448793408518499</v>
      </c>
      <c r="P5132">
        <v>5.0064201713555745</v>
      </c>
    </row>
    <row r="5133" spans="1:16" x14ac:dyDescent="0.25">
      <c r="A5133">
        <v>53.968838155269623</v>
      </c>
      <c r="B5133">
        <v>2.4817161335086091</v>
      </c>
      <c r="C5133">
        <v>2293.8809977613114</v>
      </c>
      <c r="D5133">
        <v>15796.660089105919</v>
      </c>
      <c r="E5133">
        <v>625.28286637114866</v>
      </c>
      <c r="F5133">
        <v>3725.92920256662</v>
      </c>
      <c r="G5133">
        <v>1525.0067838119799</v>
      </c>
      <c r="H5133">
        <v>0.93269078418208728</v>
      </c>
      <c r="I5133">
        <v>2.5065835631529128</v>
      </c>
      <c r="J5133">
        <v>3085.2219681343158</v>
      </c>
      <c r="K5133">
        <v>22692.374251690868</v>
      </c>
      <c r="L5133">
        <v>669.22393518439765</v>
      </c>
      <c r="M5133">
        <v>6001.5551929537924</v>
      </c>
      <c r="N5133">
        <v>1755.9732150623618</v>
      </c>
      <c r="O5133">
        <v>0.84644446150495334</v>
      </c>
      <c r="P5133">
        <v>1.7553564511818636</v>
      </c>
    </row>
    <row r="5134" spans="1:16" x14ac:dyDescent="0.25">
      <c r="A5134">
        <v>67.348223507404327</v>
      </c>
      <c r="B5134">
        <v>7.7800549858082357</v>
      </c>
      <c r="C5134">
        <v>215.21129078037197</v>
      </c>
      <c r="D5134">
        <v>735.2109708263597</v>
      </c>
      <c r="E5134">
        <v>390.39021183539359</v>
      </c>
      <c r="F5134">
        <v>1011.9353629109102</v>
      </c>
      <c r="G5134">
        <v>571.1810436834362</v>
      </c>
      <c r="H5134">
        <v>7.2836542102889412</v>
      </c>
      <c r="I5134">
        <v>7.2598683656621805</v>
      </c>
      <c r="J5134">
        <v>314.56403047758374</v>
      </c>
      <c r="K5134">
        <v>1209.7261997403052</v>
      </c>
      <c r="L5134">
        <v>571.02272223836974</v>
      </c>
      <c r="M5134">
        <v>1564.0561893016848</v>
      </c>
      <c r="N5134">
        <v>649.23422896766942</v>
      </c>
      <c r="O5134">
        <v>6.3460116052545743</v>
      </c>
      <c r="P5134">
        <v>8.2952259375686648</v>
      </c>
    </row>
    <row r="5135" spans="1:16" x14ac:dyDescent="0.25">
      <c r="A5135">
        <v>25.268306910991669</v>
      </c>
      <c r="B5135">
        <v>9.4458245411246011</v>
      </c>
      <c r="C5135">
        <v>70.764583330803745</v>
      </c>
      <c r="D5135">
        <v>181.14435468736988</v>
      </c>
      <c r="E5135">
        <v>177.395249476364</v>
      </c>
      <c r="F5135">
        <v>398.45471753547321</v>
      </c>
      <c r="G5135">
        <v>430.01717190739913</v>
      </c>
      <c r="H5135">
        <v>13.178106652893868</v>
      </c>
      <c r="I5135">
        <v>8.1782434710936407</v>
      </c>
      <c r="J5135">
        <v>99.8782111879799</v>
      </c>
      <c r="K5135">
        <v>275.00371421286263</v>
      </c>
      <c r="L5135">
        <v>255.82350494906319</v>
      </c>
      <c r="M5135">
        <v>606.4846150180781</v>
      </c>
      <c r="N5135">
        <v>462.86799818951079</v>
      </c>
      <c r="O5135">
        <v>11.761234283313492</v>
      </c>
      <c r="P5135">
        <v>8.7823449506893265</v>
      </c>
    </row>
    <row r="5136" spans="1:16" x14ac:dyDescent="0.25">
      <c r="A5136">
        <v>15.59959465265274</v>
      </c>
      <c r="B5136">
        <v>6.0016358410563475</v>
      </c>
      <c r="C5136">
        <v>130.21378330306723</v>
      </c>
      <c r="D5136">
        <v>386.1607839426826</v>
      </c>
      <c r="E5136">
        <v>195.47938868032958</v>
      </c>
      <c r="F5136">
        <v>474.75959551778817</v>
      </c>
      <c r="G5136">
        <v>493.2639494914265</v>
      </c>
      <c r="H5136">
        <v>6.7627882224176812</v>
      </c>
      <c r="I5136">
        <v>5.6793743281660536</v>
      </c>
      <c r="J5136">
        <v>187.44343333171881</v>
      </c>
      <c r="K5136">
        <v>614.32538063458912</v>
      </c>
      <c r="L5136">
        <v>283.00470181384395</v>
      </c>
      <c r="M5136">
        <v>728.55521056630982</v>
      </c>
      <c r="N5136">
        <v>547.0847377195438</v>
      </c>
      <c r="O5136">
        <v>5.9418196501649403</v>
      </c>
      <c r="P5136">
        <v>5.5505465602603588</v>
      </c>
    </row>
    <row r="5137" spans="1:16" x14ac:dyDescent="0.25">
      <c r="A5137">
        <v>32.536018311977386</v>
      </c>
      <c r="B5137">
        <v>4.5636481502960375</v>
      </c>
      <c r="C5137">
        <v>416.37550082577525</v>
      </c>
      <c r="D5137">
        <v>1738.6540286267802</v>
      </c>
      <c r="E5137">
        <v>402.42227121758043</v>
      </c>
      <c r="F5137">
        <v>1132.0816442940106</v>
      </c>
      <c r="G5137">
        <v>721.96328919292091</v>
      </c>
      <c r="H5137">
        <v>3.322681611416709</v>
      </c>
      <c r="I5137">
        <v>5.3896916894518974</v>
      </c>
      <c r="J5137">
        <v>615.04885935795801</v>
      </c>
      <c r="K5137">
        <v>2923.248448813918</v>
      </c>
      <c r="L5137">
        <v>591.05627330542313</v>
      </c>
      <c r="M5137">
        <v>1767.4583303873728</v>
      </c>
      <c r="N5137">
        <v>843.04597572040257</v>
      </c>
      <c r="O5137">
        <v>2.8869455549793215</v>
      </c>
      <c r="P5137">
        <v>7.0014473992398676</v>
      </c>
    </row>
    <row r="5138" spans="1:16" x14ac:dyDescent="0.25">
      <c r="A5138">
        <v>81.0573371052742</v>
      </c>
      <c r="B5138">
        <v>4.959364831212822</v>
      </c>
      <c r="C5138">
        <v>688.61313996297497</v>
      </c>
      <c r="D5138">
        <v>3360.1402603276383</v>
      </c>
      <c r="E5138">
        <v>672.68765589984741</v>
      </c>
      <c r="F5138">
        <v>2028.4286324212007</v>
      </c>
      <c r="G5138">
        <v>885.78698265619596</v>
      </c>
      <c r="H5138">
        <v>2.9710069534527492</v>
      </c>
      <c r="I5138">
        <v>7.8494662202276162</v>
      </c>
      <c r="J5138">
        <v>1011.1848394927295</v>
      </c>
      <c r="K5138">
        <v>5585.5544301637692</v>
      </c>
      <c r="L5138">
        <v>957.31553358006863</v>
      </c>
      <c r="M5138">
        <v>3193.2191554501242</v>
      </c>
      <c r="N5138">
        <v>1046.435270499788</v>
      </c>
      <c r="O5138">
        <v>2.5948865463280635</v>
      </c>
      <c r="P5138">
        <v>9.1650515353518252</v>
      </c>
    </row>
    <row r="5139" spans="1:16" x14ac:dyDescent="0.25">
      <c r="A5139">
        <v>28.090758979320526</v>
      </c>
      <c r="B5139">
        <v>9.3612540813160781</v>
      </c>
      <c r="C5139">
        <v>77.36220263992378</v>
      </c>
      <c r="D5139">
        <v>201.9069010631485</v>
      </c>
      <c r="E5139">
        <v>191.09980363806059</v>
      </c>
      <c r="F5139">
        <v>434.01354318921182</v>
      </c>
      <c r="G5139">
        <v>437.49461747632421</v>
      </c>
      <c r="H5139">
        <v>12.671250757592368</v>
      </c>
      <c r="I5139">
        <v>8.279598198083141</v>
      </c>
      <c r="J5139">
        <v>109.49165935185161</v>
      </c>
      <c r="K5139">
        <v>308.59675405257121</v>
      </c>
      <c r="L5139">
        <v>275.51762209192441</v>
      </c>
      <c r="M5139">
        <v>661.37366483540654</v>
      </c>
      <c r="N5139">
        <v>472.92923045736518</v>
      </c>
      <c r="O5139">
        <v>11.279662002659711</v>
      </c>
      <c r="P5139">
        <v>8.7917502840279038</v>
      </c>
    </row>
    <row r="5140" spans="1:16" x14ac:dyDescent="0.25">
      <c r="A5140">
        <v>44.965530455112457</v>
      </c>
      <c r="B5140">
        <v>4.0950832874021383</v>
      </c>
      <c r="C5140">
        <v>680.9802860110234</v>
      </c>
      <c r="D5140">
        <v>3311.5348247564816</v>
      </c>
      <c r="E5140">
        <v>550.24338425721612</v>
      </c>
      <c r="F5140">
        <v>1656.2038329175823</v>
      </c>
      <c r="G5140">
        <v>881.60887958489729</v>
      </c>
      <c r="H5140">
        <v>2.4639039285650544</v>
      </c>
      <c r="I5140">
        <v>6.4431010692858672</v>
      </c>
      <c r="J5140">
        <v>1000.2793662039397</v>
      </c>
      <c r="K5140">
        <v>5507.8677373429655</v>
      </c>
      <c r="L5140">
        <v>784.06468652613307</v>
      </c>
      <c r="M5140">
        <v>2606.7546783553189</v>
      </c>
      <c r="N5140">
        <v>1041.3542598143897</v>
      </c>
      <c r="O5140">
        <v>2.151576785698293</v>
      </c>
      <c r="P5140">
        <v>7.5548693326790852</v>
      </c>
    </row>
    <row r="5141" spans="1:16" x14ac:dyDescent="0.25">
      <c r="A5141">
        <v>35.504245221614838</v>
      </c>
      <c r="B5141">
        <v>5.7034327789267927</v>
      </c>
      <c r="C5141">
        <v>267.84311412616154</v>
      </c>
      <c r="D5141">
        <v>976.76278057230786</v>
      </c>
      <c r="E5141">
        <v>344.85771329760303</v>
      </c>
      <c r="F5141">
        <v>918.84671709891586</v>
      </c>
      <c r="G5141">
        <v>614.30116940606956</v>
      </c>
      <c r="H5141">
        <v>4.9164444467311332</v>
      </c>
      <c r="I5141">
        <v>5.6094972890844632</v>
      </c>
      <c r="J5141">
        <v>393.52289067681431</v>
      </c>
      <c r="K5141">
        <v>1624.6962477264617</v>
      </c>
      <c r="L5141">
        <v>506.47693173638703</v>
      </c>
      <c r="M5141">
        <v>1424.7982625854825</v>
      </c>
      <c r="N5141">
        <v>705.20865302997527</v>
      </c>
      <c r="O5141">
        <v>4.2747894311441748</v>
      </c>
      <c r="P5141">
        <v>6.7528235005330846</v>
      </c>
    </row>
    <row r="5142" spans="1:16" x14ac:dyDescent="0.25">
      <c r="A5142">
        <v>32.844621479511261</v>
      </c>
      <c r="B5142">
        <v>8.2611048930603932</v>
      </c>
      <c r="C5142">
        <v>111.76200210883269</v>
      </c>
      <c r="D5142">
        <v>318.49586680984135</v>
      </c>
      <c r="E5142">
        <v>235.27645650575624</v>
      </c>
      <c r="F5142">
        <v>560.12474226626341</v>
      </c>
      <c r="G5142">
        <v>474.56674882249678</v>
      </c>
      <c r="H5142">
        <v>9.8339870756816623</v>
      </c>
      <c r="I5142">
        <v>7.7620393148697966</v>
      </c>
      <c r="J5142">
        <v>160.07351971528061</v>
      </c>
      <c r="K5142">
        <v>500.82246949666728</v>
      </c>
      <c r="L5142">
        <v>339.88257253776209</v>
      </c>
      <c r="M5142">
        <v>857.75074167639002</v>
      </c>
      <c r="N5142">
        <v>522.35492827911264</v>
      </c>
      <c r="O5142">
        <v>8.6699438145652685</v>
      </c>
      <c r="P5142">
        <v>7.6426228204768769</v>
      </c>
    </row>
    <row r="5143" spans="1:16" x14ac:dyDescent="0.25">
      <c r="A5143">
        <v>8.835498034954071</v>
      </c>
      <c r="B5143">
        <v>5.0775436253973734</v>
      </c>
      <c r="C5143">
        <v>124.11258447046059</v>
      </c>
      <c r="D5143">
        <v>363.42303576338276</v>
      </c>
      <c r="E5143">
        <v>158.58647028235856</v>
      </c>
      <c r="F5143">
        <v>382.74838920984166</v>
      </c>
      <c r="G5143">
        <v>487.16507879202175</v>
      </c>
      <c r="H5143">
        <v>5.8214649089037644</v>
      </c>
      <c r="I5143">
        <v>4.8010514169768408</v>
      </c>
      <c r="J5143">
        <v>178.3790727453131</v>
      </c>
      <c r="K5143">
        <v>576.06624417716819</v>
      </c>
      <c r="L5143">
        <v>229.41958812179652</v>
      </c>
      <c r="M5143">
        <v>586.96728712487084</v>
      </c>
      <c r="N5143">
        <v>539.02935185659385</v>
      </c>
      <c r="O5143">
        <v>5.1200879163890631</v>
      </c>
      <c r="P5143">
        <v>4.6819965286209131</v>
      </c>
    </row>
    <row r="5144" spans="1:16" x14ac:dyDescent="0.25">
      <c r="A5144">
        <v>39.600799143314362</v>
      </c>
      <c r="B5144">
        <v>2.83763027020614</v>
      </c>
      <c r="C5144">
        <v>1396.9653715674776</v>
      </c>
      <c r="D5144">
        <v>8411.2833095403694</v>
      </c>
      <c r="E5144">
        <v>660.65801795501238</v>
      </c>
      <c r="F5144">
        <v>2429.2367829778309</v>
      </c>
      <c r="G5144">
        <v>1211.8691307039041</v>
      </c>
      <c r="H5144">
        <v>1.2909692170936071</v>
      </c>
      <c r="I5144">
        <v>5.1153355196785437</v>
      </c>
      <c r="J5144">
        <v>1974.7800897631435</v>
      </c>
      <c r="K5144">
        <v>13081.382276543131</v>
      </c>
      <c r="L5144">
        <v>709.32062402347583</v>
      </c>
      <c r="M5144">
        <v>3873.5646216288883</v>
      </c>
      <c r="N5144">
        <v>1424.6888182043785</v>
      </c>
      <c r="O5144">
        <v>1.1486205596940775</v>
      </c>
      <c r="P5144">
        <v>3.1603520826286693</v>
      </c>
    </row>
    <row r="5145" spans="1:16" x14ac:dyDescent="0.25">
      <c r="A5145">
        <v>13.615218102931976</v>
      </c>
      <c r="B5145">
        <v>5.8312274330973679</v>
      </c>
      <c r="C5145">
        <v>125.65264820885922</v>
      </c>
      <c r="D5145">
        <v>369.12933971406602</v>
      </c>
      <c r="E5145">
        <v>184.10327216748442</v>
      </c>
      <c r="F5145">
        <v>445.0501728290468</v>
      </c>
      <c r="G5145">
        <v>488.71211779193845</v>
      </c>
      <c r="H5145">
        <v>6.6559276382985262</v>
      </c>
      <c r="I5145">
        <v>5.5155636174715932</v>
      </c>
      <c r="J5145">
        <v>180.66585948836394</v>
      </c>
      <c r="K5145">
        <v>585.65750796637451</v>
      </c>
      <c r="L5145">
        <v>266.38364759255995</v>
      </c>
      <c r="M5145">
        <v>682.62692629839046</v>
      </c>
      <c r="N5145">
        <v>541.07365802259324</v>
      </c>
      <c r="O5145">
        <v>5.8524289486283481</v>
      </c>
      <c r="P5145">
        <v>5.3796351165358605</v>
      </c>
    </row>
    <row r="5146" spans="1:16" x14ac:dyDescent="0.25">
      <c r="A5146">
        <v>73.385369598865509</v>
      </c>
      <c r="B5146">
        <v>7.520850777980673</v>
      </c>
      <c r="C5146">
        <v>247.70023857292034</v>
      </c>
      <c r="D5146">
        <v>882.29999610123411</v>
      </c>
      <c r="E5146">
        <v>425.43256734142756</v>
      </c>
      <c r="F5146">
        <v>1122.5225152204132</v>
      </c>
      <c r="G5146">
        <v>598.17798744569961</v>
      </c>
      <c r="H5146">
        <v>6.6778984581364149</v>
      </c>
      <c r="I5146">
        <v>7.2337511415814744</v>
      </c>
      <c r="J5146">
        <v>363.31123698531104</v>
      </c>
      <c r="K5146">
        <v>1462.4151022403028</v>
      </c>
      <c r="L5146">
        <v>624.00601482403226</v>
      </c>
      <c r="M5146">
        <v>1738.5897118025268</v>
      </c>
      <c r="N5146">
        <v>684.32625144796032</v>
      </c>
      <c r="O5146">
        <v>5.809888869370929</v>
      </c>
      <c r="P5146">
        <v>8.5521970747684684</v>
      </c>
    </row>
    <row r="5147" spans="1:16" x14ac:dyDescent="0.25">
      <c r="A5147">
        <v>36.580160796642303</v>
      </c>
      <c r="B5147">
        <v>0.47328479942320084</v>
      </c>
      <c r="C5147">
        <v>22111.709324368931</v>
      </c>
      <c r="D5147">
        <v>247325.23820544209</v>
      </c>
      <c r="E5147">
        <v>1286.1123489041229</v>
      </c>
      <c r="F5147">
        <v>37236.419569229729</v>
      </c>
      <c r="G5147">
        <v>4500.9036792633497</v>
      </c>
      <c r="H5147">
        <v>8.1439390300918166E-2</v>
      </c>
      <c r="I5147">
        <v>3.3195702979892219</v>
      </c>
      <c r="J5147">
        <v>26162.856794684874</v>
      </c>
      <c r="K5147">
        <v>302745.48114878335</v>
      </c>
      <c r="L5147">
        <v>2267.9965622538421</v>
      </c>
      <c r="M5147">
        <v>64503.474321243848</v>
      </c>
      <c r="N5147">
        <v>4880.9270751341719</v>
      </c>
      <c r="O5147">
        <v>7.8568833949826403E-2</v>
      </c>
      <c r="P5147">
        <v>3.3195702979892219</v>
      </c>
    </row>
    <row r="5148" spans="1:16" x14ac:dyDescent="0.25">
      <c r="A5148">
        <v>27.204131186008453</v>
      </c>
      <c r="B5148">
        <v>8.5290780740446177</v>
      </c>
      <c r="C5148">
        <v>91.603224128269503</v>
      </c>
      <c r="D5148">
        <v>248.55103494686338</v>
      </c>
      <c r="E5148">
        <v>203.29640979667406</v>
      </c>
      <c r="F5148">
        <v>471.70290070280549</v>
      </c>
      <c r="G5148">
        <v>453.21827858140966</v>
      </c>
      <c r="H5148">
        <v>10.890907253381798</v>
      </c>
      <c r="I5148">
        <v>7.8048324258108446</v>
      </c>
      <c r="J5148">
        <v>130.34758866577189</v>
      </c>
      <c r="K5148">
        <v>384.86089338715783</v>
      </c>
      <c r="L5148">
        <v>293.19223150697303</v>
      </c>
      <c r="M5148">
        <v>720.41115355951536</v>
      </c>
      <c r="N5148">
        <v>493.97127981775668</v>
      </c>
      <c r="O5148">
        <v>9.6498488727149923</v>
      </c>
      <c r="P5148">
        <v>8.0972624856095639</v>
      </c>
    </row>
    <row r="5149" spans="1:16" x14ac:dyDescent="0.25">
      <c r="A5149">
        <v>18.157511174678802</v>
      </c>
      <c r="B5149">
        <v>4.4301969741618183</v>
      </c>
      <c r="C5149">
        <v>286.10438909060468</v>
      </c>
      <c r="D5149">
        <v>1064.4259382992443</v>
      </c>
      <c r="E5149">
        <v>283.36986200619731</v>
      </c>
      <c r="F5149">
        <v>761.21596350800678</v>
      </c>
      <c r="G5149">
        <v>628.55123453780664</v>
      </c>
      <c r="H5149">
        <v>3.7243807225835028</v>
      </c>
      <c r="I5149">
        <v>4.4507286134649213</v>
      </c>
      <c r="J5149">
        <v>420.89243207652277</v>
      </c>
      <c r="K5149">
        <v>1775.175431626192</v>
      </c>
      <c r="L5149">
        <v>416.54311001282753</v>
      </c>
      <c r="M5149">
        <v>1181.5460696760424</v>
      </c>
      <c r="N5149">
        <v>723.61635570496571</v>
      </c>
      <c r="O5149">
        <v>3.2369932232359382</v>
      </c>
      <c r="P5149">
        <v>5.4398875807316287</v>
      </c>
    </row>
    <row r="5150" spans="1:16" x14ac:dyDescent="0.25">
      <c r="A5150">
        <v>70.276749432086945</v>
      </c>
      <c r="B5150">
        <v>7.6229273547988639</v>
      </c>
      <c r="C5150">
        <v>232.59962684304557</v>
      </c>
      <c r="D5150">
        <v>813.09676204610651</v>
      </c>
      <c r="E5150">
        <v>408.700591035949</v>
      </c>
      <c r="F5150">
        <v>1069.8779313885502</v>
      </c>
      <c r="G5150">
        <v>585.79038116083586</v>
      </c>
      <c r="H5150">
        <v>6.931112762148504</v>
      </c>
      <c r="I5150">
        <v>7.2203382787033155</v>
      </c>
      <c r="J5150">
        <v>340.65405023508515</v>
      </c>
      <c r="K5150">
        <v>1343.5042214726732</v>
      </c>
      <c r="L5150">
        <v>598.75478834865874</v>
      </c>
      <c r="M5150">
        <v>1655.5058497955811</v>
      </c>
      <c r="N5150">
        <v>668.24349050908154</v>
      </c>
      <c r="O5150">
        <v>6.0337428934452033</v>
      </c>
      <c r="P5150">
        <v>8.4110834759876933</v>
      </c>
    </row>
    <row r="5151" spans="1:16" x14ac:dyDescent="0.25">
      <c r="A5151">
        <v>8.6992589831352234</v>
      </c>
      <c r="B5151">
        <v>1.3640369562655164</v>
      </c>
      <c r="C5151">
        <v>2248.3869437241292</v>
      </c>
      <c r="D5151">
        <v>15403.785870009677</v>
      </c>
      <c r="E5151">
        <v>343.00248401772393</v>
      </c>
      <c r="F5151">
        <v>2000.0132014722603</v>
      </c>
      <c r="G5151">
        <v>1510.7939141942998</v>
      </c>
      <c r="H5151">
        <v>0.51657877928873097</v>
      </c>
      <c r="I5151">
        <v>1.4119970013119389</v>
      </c>
      <c r="J5151">
        <v>3031.1638071410889</v>
      </c>
      <c r="K5151">
        <v>22207.752981505357</v>
      </c>
      <c r="L5151">
        <v>365.98151673616604</v>
      </c>
      <c r="M5151">
        <v>3220.143678785374</v>
      </c>
      <c r="N5151">
        <v>1741.5188328135907</v>
      </c>
      <c r="O5151">
        <v>0.46839713353010226</v>
      </c>
      <c r="P5151">
        <v>0.97892568480939213</v>
      </c>
    </row>
    <row r="5152" spans="1:16" x14ac:dyDescent="0.25">
      <c r="A5152">
        <v>74.146132051944733</v>
      </c>
      <c r="B5152">
        <v>6.7585730582941137</v>
      </c>
      <c r="C5152">
        <v>318.07213518022945</v>
      </c>
      <c r="D5152">
        <v>1222.2507381394839</v>
      </c>
      <c r="E5152">
        <v>473.21358480004739</v>
      </c>
      <c r="F5152">
        <v>1287.882459009689</v>
      </c>
      <c r="G5152">
        <v>652.73192510959188</v>
      </c>
      <c r="H5152">
        <v>5.4568576728492424</v>
      </c>
      <c r="I5152">
        <v>7.0556550956684889</v>
      </c>
      <c r="J5152">
        <v>468.7366219054245</v>
      </c>
      <c r="K5152">
        <v>2045.5842760275541</v>
      </c>
      <c r="L5152">
        <v>696.2510636580846</v>
      </c>
      <c r="M5152">
        <v>2002.2614336299164</v>
      </c>
      <c r="N5152">
        <v>754.74337722032408</v>
      </c>
      <c r="O5152">
        <v>4.7406793598326686</v>
      </c>
      <c r="P5152">
        <v>8.8300780506958851</v>
      </c>
    </row>
    <row r="5153" spans="1:16" x14ac:dyDescent="0.25">
      <c r="A5153">
        <v>52.466573655605316</v>
      </c>
      <c r="B5153">
        <v>5.3044342694511171</v>
      </c>
      <c r="C5153">
        <v>424.87647057129544</v>
      </c>
      <c r="D5153">
        <v>1785.3077311596141</v>
      </c>
      <c r="E5153">
        <v>475.9305129087802</v>
      </c>
      <c r="F5153">
        <v>1342.2445897679211</v>
      </c>
      <c r="G5153">
        <v>727.63813262614235</v>
      </c>
      <c r="H5153">
        <v>3.8320403134677572</v>
      </c>
      <c r="I5153">
        <v>6.3326654142063017</v>
      </c>
      <c r="J5153">
        <v>627.63113221437914</v>
      </c>
      <c r="K5153">
        <v>3001.8933830220385</v>
      </c>
      <c r="L5153">
        <v>698.70974401773515</v>
      </c>
      <c r="M5153">
        <v>2096.2486421991152</v>
      </c>
      <c r="N5153">
        <v>850.22682416013276</v>
      </c>
      <c r="O5153">
        <v>3.3297811411714804</v>
      </c>
      <c r="P5153">
        <v>8.2294406313815536</v>
      </c>
    </row>
    <row r="5154" spans="1:16" x14ac:dyDescent="0.25">
      <c r="A5154">
        <v>53.537803947925568</v>
      </c>
      <c r="B5154">
        <v>4.6608059629388494</v>
      </c>
      <c r="C5154">
        <v>579.39343315743633</v>
      </c>
      <c r="D5154">
        <v>2680.5301609677231</v>
      </c>
      <c r="E5154">
        <v>545.74464868675659</v>
      </c>
      <c r="F5154">
        <v>1603.1200933189702</v>
      </c>
      <c r="G5154">
        <v>823.98606615738004</v>
      </c>
      <c r="H5154">
        <v>2.9860331428989917</v>
      </c>
      <c r="I5154">
        <v>6.6814578262010746</v>
      </c>
      <c r="J5154">
        <v>854.01136291400564</v>
      </c>
      <c r="K5154">
        <v>4487.6173641351015</v>
      </c>
      <c r="L5154">
        <v>789.52026320785058</v>
      </c>
      <c r="M5154">
        <v>2516.3471611369614</v>
      </c>
      <c r="N5154">
        <v>970.69524901681825</v>
      </c>
      <c r="O5154">
        <v>2.6013909779116862</v>
      </c>
      <c r="P5154">
        <v>8.2743861326044286</v>
      </c>
    </row>
    <row r="5155" spans="1:16" x14ac:dyDescent="0.25">
      <c r="A5155">
        <v>96.364179313182831</v>
      </c>
      <c r="B5155">
        <v>1.1985655006554321</v>
      </c>
      <c r="C5155">
        <v>10908.110468962253</v>
      </c>
      <c r="D5155">
        <v>104910.85213566045</v>
      </c>
      <c r="E5155">
        <v>766.91075345650916</v>
      </c>
      <c r="F5155">
        <v>18107.914320560561</v>
      </c>
      <c r="G5155">
        <v>3180.4814402981187</v>
      </c>
      <c r="H5155">
        <v>0.25680837457300731</v>
      </c>
      <c r="I5155">
        <v>0.82966862295191579</v>
      </c>
      <c r="J5155">
        <v>12245.219984172541</v>
      </c>
      <c r="K5155">
        <v>121615.81870980753</v>
      </c>
      <c r="L5155">
        <v>1151.3532733253423</v>
      </c>
      <c r="M5155">
        <v>30441.360306872561</v>
      </c>
      <c r="N5155">
        <v>3372.0788505563246</v>
      </c>
      <c r="O5155">
        <v>0.24705143245127165</v>
      </c>
      <c r="P5155">
        <v>1.0371985851132446</v>
      </c>
    </row>
    <row r="5156" spans="1:16" x14ac:dyDescent="0.25">
      <c r="A5156">
        <v>37.969282209873199</v>
      </c>
      <c r="B5156">
        <v>5.3158916820056916</v>
      </c>
      <c r="C5156">
        <v>330.63913968687604</v>
      </c>
      <c r="D5156">
        <v>1285.7393451539629</v>
      </c>
      <c r="E5156">
        <v>384.73494295129871</v>
      </c>
      <c r="F5156">
        <v>1052.0707683310102</v>
      </c>
      <c r="G5156">
        <v>661.99140705084835</v>
      </c>
      <c r="H5156">
        <v>4.2288992136512409</v>
      </c>
      <c r="I5156">
        <v>5.6356634834108421</v>
      </c>
      <c r="J5156">
        <v>487.51525856416259</v>
      </c>
      <c r="K5156">
        <v>2154.1247134121536</v>
      </c>
      <c r="L5156">
        <v>566.15573880486954</v>
      </c>
      <c r="M5156">
        <v>1636.6225660827938</v>
      </c>
      <c r="N5156">
        <v>766.6253166000896</v>
      </c>
      <c r="O5156">
        <v>3.673541624715055</v>
      </c>
      <c r="P5156">
        <v>7.1097350020814361</v>
      </c>
    </row>
    <row r="5157" spans="1:16" x14ac:dyDescent="0.25">
      <c r="A5157">
        <v>22.424729764461517</v>
      </c>
      <c r="B5157">
        <v>2.2751985173150771</v>
      </c>
      <c r="C5157">
        <v>1494.1148422092197</v>
      </c>
      <c r="D5157">
        <v>9168.5006776714745</v>
      </c>
      <c r="E5157">
        <v>550.78816745293705</v>
      </c>
      <c r="F5157">
        <v>2096.380511469617</v>
      </c>
      <c r="G5157">
        <v>1249.8220624698774</v>
      </c>
      <c r="H5157">
        <v>1.0084758412558599</v>
      </c>
      <c r="I5157">
        <v>3.8939606650222038</v>
      </c>
      <c r="J5157">
        <v>2100.2171000985982</v>
      </c>
      <c r="K5157">
        <v>14125.864300644549</v>
      </c>
      <c r="L5157">
        <v>571.51030039031082</v>
      </c>
      <c r="M5157">
        <v>3347.1816458115777</v>
      </c>
      <c r="N5157">
        <v>1466.3970356719008</v>
      </c>
      <c r="O5157">
        <v>0.89943105248249167</v>
      </c>
      <c r="P5157">
        <v>2.360537691218942</v>
      </c>
    </row>
    <row r="5158" spans="1:16" x14ac:dyDescent="0.25">
      <c r="A5158">
        <v>67.109451115131378</v>
      </c>
      <c r="B5158">
        <v>9.7767072040199956</v>
      </c>
      <c r="C5158">
        <v>129.76192934460258</v>
      </c>
      <c r="D5158">
        <v>384.46485937269676</v>
      </c>
      <c r="E5158">
        <v>317.47291484341991</v>
      </c>
      <c r="F5158">
        <v>770.69399653843766</v>
      </c>
      <c r="G5158">
        <v>492.81499347657154</v>
      </c>
      <c r="H5158">
        <v>11.030488749669088</v>
      </c>
      <c r="I5158">
        <v>9.2516436560918045</v>
      </c>
      <c r="J5158">
        <v>186.77168810194689</v>
      </c>
      <c r="K5158">
        <v>611.46808081859513</v>
      </c>
      <c r="L5158">
        <v>459.5943161641452</v>
      </c>
      <c r="M5158">
        <v>1182.6323825064214</v>
      </c>
      <c r="N5158">
        <v>546.49210401874529</v>
      </c>
      <c r="O5158">
        <v>9.6921601955956138</v>
      </c>
      <c r="P5158">
        <v>9.0391017427038527</v>
      </c>
    </row>
    <row r="5159" spans="1:16" x14ac:dyDescent="0.25">
      <c r="A5159">
        <v>2.0431835055351257</v>
      </c>
      <c r="B5159">
        <v>4.8984446807800222</v>
      </c>
      <c r="C5159">
        <v>49.73970284336869</v>
      </c>
      <c r="D5159">
        <v>118.94170183874229</v>
      </c>
      <c r="E5159">
        <v>65.24099512354239</v>
      </c>
      <c r="F5159">
        <v>140.54553240427202</v>
      </c>
      <c r="G5159">
        <v>405.33901736559142</v>
      </c>
      <c r="H5159">
        <v>7.6695872846255035</v>
      </c>
      <c r="I5159">
        <v>3.8341752034844094</v>
      </c>
      <c r="J5159">
        <v>69.488710402931829</v>
      </c>
      <c r="K5159">
        <v>176.07165629662387</v>
      </c>
      <c r="L5159">
        <v>94.41209692465543</v>
      </c>
      <c r="M5159">
        <v>212.97471743653259</v>
      </c>
      <c r="N5159">
        <v>429.29847619372231</v>
      </c>
      <c r="O5159">
        <v>6.920441820760054</v>
      </c>
      <c r="P5159">
        <v>4.2638176624063995</v>
      </c>
    </row>
    <row r="5160" spans="1:16" x14ac:dyDescent="0.25">
      <c r="A5160">
        <v>12.887937128543854</v>
      </c>
      <c r="B5160">
        <v>0.81599659566941463</v>
      </c>
      <c r="C5160">
        <v>7192.948605194636</v>
      </c>
      <c r="D5160">
        <v>63850.209114021374</v>
      </c>
      <c r="E5160">
        <v>329.582839293267</v>
      </c>
      <c r="F5160">
        <v>5876.6017513807747</v>
      </c>
      <c r="G5160">
        <v>2608.5652585323069</v>
      </c>
      <c r="H5160">
        <v>0.20135859747577523</v>
      </c>
      <c r="I5160">
        <v>0.46868765462043571</v>
      </c>
      <c r="J5160">
        <v>8320.756768986208</v>
      </c>
      <c r="K5160">
        <v>75516.411567936011</v>
      </c>
      <c r="L5160">
        <v>445.15053530617257</v>
      </c>
      <c r="M5160">
        <v>9744.1748628698715</v>
      </c>
      <c r="N5160">
        <v>2792.8875768114285</v>
      </c>
      <c r="O5160">
        <v>0.19203958844289337</v>
      </c>
      <c r="P5160">
        <v>0.52485435111406609</v>
      </c>
    </row>
    <row r="5161" spans="1:16" x14ac:dyDescent="0.25">
      <c r="A5161">
        <v>82.961178719997406</v>
      </c>
      <c r="B5161">
        <v>3.0205180387191541</v>
      </c>
      <c r="C5161">
        <v>2058.251320165557</v>
      </c>
      <c r="D5161">
        <v>13780.30776477128</v>
      </c>
      <c r="E5161">
        <v>754.27457531153925</v>
      </c>
      <c r="F5161">
        <v>3994.2364255903663</v>
      </c>
      <c r="G5161">
        <v>1449.7517177257037</v>
      </c>
      <c r="H5161">
        <v>1.1832827098427079</v>
      </c>
      <c r="I5161">
        <v>3.4991719068020943</v>
      </c>
      <c r="J5161">
        <v>2802.9033243213994</v>
      </c>
      <c r="K5161">
        <v>20178.456382460827</v>
      </c>
      <c r="L5161">
        <v>794.34935891961788</v>
      </c>
      <c r="M5161">
        <v>6418.9282058681647</v>
      </c>
      <c r="N5161">
        <v>1678.8641829157664</v>
      </c>
      <c r="O5161">
        <v>1.0688248475430389</v>
      </c>
      <c r="P5161">
        <v>2.3214842897265462</v>
      </c>
    </row>
    <row r="5162" spans="1:16" x14ac:dyDescent="0.25">
      <c r="A5162">
        <v>20.354483902454376</v>
      </c>
      <c r="B5162">
        <v>6.2503159169829043</v>
      </c>
      <c r="C5162">
        <v>144.52925052857913</v>
      </c>
      <c r="D5162">
        <v>440.85097143447746</v>
      </c>
      <c r="E5162">
        <v>222.89360622898499</v>
      </c>
      <c r="F5162">
        <v>548.77612287162742</v>
      </c>
      <c r="G5162">
        <v>507.27097630880837</v>
      </c>
      <c r="H5162">
        <v>6.7810699142471647</v>
      </c>
      <c r="I5162">
        <v>5.8945419473312128</v>
      </c>
      <c r="J5162">
        <v>208.75798019479265</v>
      </c>
      <c r="K5162">
        <v>706.74886695034911</v>
      </c>
      <c r="L5162">
        <v>323.29046712815699</v>
      </c>
      <c r="M5162">
        <v>843.36502899927746</v>
      </c>
      <c r="N5162">
        <v>565.54833645627468</v>
      </c>
      <c r="O5162">
        <v>5.9452288829526152</v>
      </c>
      <c r="P5162">
        <v>5.869231573182093</v>
      </c>
    </row>
    <row r="5163" spans="1:16" x14ac:dyDescent="0.25">
      <c r="A5163">
        <v>98.001408278942108</v>
      </c>
      <c r="B5163">
        <v>5.0184547966855195</v>
      </c>
      <c r="C5163">
        <v>773.29393819522591</v>
      </c>
      <c r="D5163">
        <v>3909.6717000080243</v>
      </c>
      <c r="E5163">
        <v>750.31219822907269</v>
      </c>
      <c r="F5163">
        <v>2308.6616956536177</v>
      </c>
      <c r="G5163">
        <v>930.88029021961381</v>
      </c>
      <c r="H5163">
        <v>2.873698878804511</v>
      </c>
      <c r="I5163">
        <v>8.4060975624322847</v>
      </c>
      <c r="J5163">
        <v>1131.3805319489486</v>
      </c>
      <c r="K5163">
        <v>6455.2335570997229</v>
      </c>
      <c r="L5163">
        <v>1051.5450466733175</v>
      </c>
      <c r="M5163">
        <v>3641.6445410320075</v>
      </c>
      <c r="N5163">
        <v>1100.9017677078559</v>
      </c>
      <c r="O5163">
        <v>2.5153032179056325</v>
      </c>
      <c r="P5163">
        <v>9.3401224451677773</v>
      </c>
    </row>
    <row r="5164" spans="1:16" x14ac:dyDescent="0.25">
      <c r="A5164">
        <v>82.288327276706696</v>
      </c>
      <c r="B5164">
        <v>2.5386394328111495</v>
      </c>
      <c r="C5164">
        <v>2898.9417975610959</v>
      </c>
      <c r="D5164">
        <v>21163.477072032041</v>
      </c>
      <c r="E5164">
        <v>662.26487621029582</v>
      </c>
      <c r="F5164">
        <v>5062.6200709509312</v>
      </c>
      <c r="G5164">
        <v>1701.7781460827134</v>
      </c>
      <c r="H5164">
        <v>0.87288487065975129</v>
      </c>
      <c r="I5164">
        <v>1.9955483066831761</v>
      </c>
      <c r="J5164">
        <v>3786.368486344511</v>
      </c>
      <c r="K5164">
        <v>29106.926869612955</v>
      </c>
      <c r="L5164">
        <v>736.74597018744134</v>
      </c>
      <c r="M5164">
        <v>8197.0392122225621</v>
      </c>
      <c r="N5164">
        <v>1932.0054526603681</v>
      </c>
      <c r="O5164">
        <v>0.80064829900858314</v>
      </c>
      <c r="P5164">
        <v>1.561488325740658</v>
      </c>
    </row>
    <row r="5165" spans="1:16" x14ac:dyDescent="0.25">
      <c r="A5165">
        <v>93.551994740962982</v>
      </c>
      <c r="B5165">
        <v>5.235587485647641</v>
      </c>
      <c r="C5165">
        <v>678.6970077129854</v>
      </c>
      <c r="D5165">
        <v>3297.0260909256208</v>
      </c>
      <c r="E5165">
        <v>701.4918454587505</v>
      </c>
      <c r="F5165">
        <v>2110.308929213154</v>
      </c>
      <c r="G5165">
        <v>880.35519217773981</v>
      </c>
      <c r="H5165">
        <v>3.1542340993316507</v>
      </c>
      <c r="I5165">
        <v>8.2226738238478614</v>
      </c>
      <c r="J5165">
        <v>997.01482204730337</v>
      </c>
      <c r="K5165">
        <v>5484.6536746224365</v>
      </c>
      <c r="L5165">
        <v>999.96385347313765</v>
      </c>
      <c r="M5165">
        <v>3321.2957261825163</v>
      </c>
      <c r="N5165">
        <v>1039.8285151430316</v>
      </c>
      <c r="O5165">
        <v>2.7542457511203375</v>
      </c>
      <c r="P5165">
        <v>9.6536879695988276</v>
      </c>
    </row>
    <row r="5166" spans="1:16" x14ac:dyDescent="0.25">
      <c r="A5166">
        <v>34.557570278644562</v>
      </c>
      <c r="B5166">
        <v>1.9459073196023791</v>
      </c>
      <c r="C5166">
        <v>2769.9087636592826</v>
      </c>
      <c r="D5166">
        <v>19998.579748700158</v>
      </c>
      <c r="E5166">
        <v>503.29683125204605</v>
      </c>
      <c r="F5166">
        <v>3667.9797358672063</v>
      </c>
      <c r="G5166">
        <v>1665.8156987262607</v>
      </c>
      <c r="H5166">
        <v>0.6807007481054268</v>
      </c>
      <c r="I5166">
        <v>1.596685174422992</v>
      </c>
      <c r="J5166">
        <v>3639.3870474335363</v>
      </c>
      <c r="K5166">
        <v>27743.230829590226</v>
      </c>
      <c r="L5166">
        <v>555.484582987929</v>
      </c>
      <c r="M5166">
        <v>5932.8048249182139</v>
      </c>
      <c r="N5166">
        <v>1896.7082466059655</v>
      </c>
      <c r="O5166">
        <v>0.62305220884566892</v>
      </c>
      <c r="P5166">
        <v>1.2243101491131747</v>
      </c>
    </row>
    <row r="5167" spans="1:16" x14ac:dyDescent="0.25">
      <c r="A5167">
        <v>89.800865352153778</v>
      </c>
      <c r="B5167">
        <v>5.5861849918741191</v>
      </c>
      <c r="C5167">
        <v>568.03684389214857</v>
      </c>
      <c r="D5167">
        <v>2611.9312010317317</v>
      </c>
      <c r="E5167">
        <v>643.10704874132625</v>
      </c>
      <c r="F5167">
        <v>1883.8672786625991</v>
      </c>
      <c r="G5167">
        <v>817.2918720017741</v>
      </c>
      <c r="H5167">
        <v>3.6065066662277201</v>
      </c>
      <c r="I5167">
        <v>7.9126300210148957</v>
      </c>
      <c r="J5167">
        <v>837.53044754092332</v>
      </c>
      <c r="K5167">
        <v>4375.3676809220451</v>
      </c>
      <c r="L5167">
        <v>931.72665842535946</v>
      </c>
      <c r="M5167">
        <v>2956.0510245825367</v>
      </c>
      <c r="N5167">
        <v>962.41720791752653</v>
      </c>
      <c r="O5167">
        <v>3.1411826272550671</v>
      </c>
      <c r="P5167">
        <v>9.8552032619244798</v>
      </c>
    </row>
    <row r="5168" spans="1:16" x14ac:dyDescent="0.25">
      <c r="A5168">
        <v>71.228558123111725</v>
      </c>
      <c r="B5168">
        <v>8.5887580183957581</v>
      </c>
      <c r="C5168">
        <v>179.96118443354496</v>
      </c>
      <c r="D5168">
        <v>583.67208602195444</v>
      </c>
      <c r="E5168">
        <v>369.89280315980744</v>
      </c>
      <c r="F5168">
        <v>937.05169677397646</v>
      </c>
      <c r="G5168">
        <v>540.30057320133767</v>
      </c>
      <c r="H5168">
        <v>8.595687405737122</v>
      </c>
      <c r="I5168">
        <v>7.9204750437517752</v>
      </c>
      <c r="J5168">
        <v>261.71706969200653</v>
      </c>
      <c r="K5168">
        <v>949.99146078638557</v>
      </c>
      <c r="L5168">
        <v>538.94109650552787</v>
      </c>
      <c r="M5168">
        <v>1444.5602107995346</v>
      </c>
      <c r="N5168">
        <v>608.90666361793888</v>
      </c>
      <c r="O5168">
        <v>7.5073601299975925</v>
      </c>
      <c r="P5168">
        <v>8.5607583650425241</v>
      </c>
    </row>
    <row r="5169" spans="1:16" x14ac:dyDescent="0.25">
      <c r="A5169">
        <v>63.720127046108246</v>
      </c>
      <c r="B5169">
        <v>1.4006883994230301</v>
      </c>
      <c r="C5169">
        <v>7108.2104316874256</v>
      </c>
      <c r="D5169">
        <v>62953.042352572105</v>
      </c>
      <c r="E5169">
        <v>560.09466451891433</v>
      </c>
      <c r="F5169">
        <v>9894.5667404776996</v>
      </c>
      <c r="G5169">
        <v>2594.0154284411469</v>
      </c>
      <c r="H5169">
        <v>0.3470727075601544</v>
      </c>
      <c r="I5169">
        <v>0.80299081529504723</v>
      </c>
      <c r="J5169">
        <v>8233.4092383884963</v>
      </c>
      <c r="K5169">
        <v>74547.294962084794</v>
      </c>
      <c r="L5169">
        <v>754.29304282778401</v>
      </c>
      <c r="M5169">
        <v>16400.591953950043</v>
      </c>
      <c r="N5169">
        <v>2778.8161185759373</v>
      </c>
      <c r="O5169">
        <v>0.33088516097885418</v>
      </c>
      <c r="P5169">
        <v>0.89521790108814325</v>
      </c>
    </row>
    <row r="5170" spans="1:16" x14ac:dyDescent="0.25">
      <c r="A5170">
        <v>96.425253212451935</v>
      </c>
      <c r="B5170">
        <v>5.472744216890626</v>
      </c>
      <c r="C5170">
        <v>628.08221609827649</v>
      </c>
      <c r="D5170">
        <v>2979.1686273686209</v>
      </c>
      <c r="E5170">
        <v>686.53833604733427</v>
      </c>
      <c r="F5170">
        <v>2040.5672655952019</v>
      </c>
      <c r="G5170">
        <v>852.09012484130403</v>
      </c>
      <c r="H5170">
        <v>3.3980018343090688</v>
      </c>
      <c r="I5170">
        <v>8.2299041541449576</v>
      </c>
      <c r="J5170">
        <v>924.37577596758706</v>
      </c>
      <c r="K5170">
        <v>4973.2132680775985</v>
      </c>
      <c r="L5170">
        <v>986.47236845700263</v>
      </c>
      <c r="M5170">
        <v>3207.3188299724284</v>
      </c>
      <c r="N5170">
        <v>1005.2923069472932</v>
      </c>
      <c r="O5170">
        <v>2.963517337808629</v>
      </c>
      <c r="P5170">
        <v>9.933345473768858</v>
      </c>
    </row>
    <row r="5171" spans="1:16" x14ac:dyDescent="0.25">
      <c r="A5171">
        <v>55.800441443920135</v>
      </c>
      <c r="B5171">
        <v>7.7982715783458936</v>
      </c>
      <c r="C5171">
        <v>186.12901305922117</v>
      </c>
      <c r="D5171">
        <v>609.54103618782824</v>
      </c>
      <c r="E5171">
        <v>345.67709619501625</v>
      </c>
      <c r="F5171">
        <v>879.52416968329771</v>
      </c>
      <c r="G5171">
        <v>545.83582171813509</v>
      </c>
      <c r="H5171">
        <v>7.7074995247203884</v>
      </c>
      <c r="I5171">
        <v>7.187753028936803</v>
      </c>
      <c r="J5171">
        <v>270.9562525593991</v>
      </c>
      <c r="K5171">
        <v>994.24737011958302</v>
      </c>
      <c r="L5171">
        <v>504.03034524235187</v>
      </c>
      <c r="M5171">
        <v>1356.5335920214534</v>
      </c>
      <c r="N5171">
        <v>616.14988142577863</v>
      </c>
      <c r="O5171">
        <v>6.728214250679887</v>
      </c>
      <c r="P5171">
        <v>7.862898623590425</v>
      </c>
    </row>
    <row r="5172" spans="1:16" x14ac:dyDescent="0.25">
      <c r="A5172">
        <v>90.938610136508942</v>
      </c>
      <c r="B5172">
        <v>1.1285558105077425</v>
      </c>
      <c r="C5172">
        <v>11520.935724906794</v>
      </c>
      <c r="D5172">
        <v>111999.52397389252</v>
      </c>
      <c r="E5172">
        <v>780.98808978226293</v>
      </c>
      <c r="F5172">
        <v>18989.321933696785</v>
      </c>
      <c r="G5172">
        <v>3265.4462541016796</v>
      </c>
      <c r="H5172">
        <v>0.23751989932236722</v>
      </c>
      <c r="I5172">
        <v>0.81493783216028981</v>
      </c>
      <c r="J5172">
        <v>12919.889107307958</v>
      </c>
      <c r="K5172">
        <v>129965.0061911064</v>
      </c>
      <c r="L5172">
        <v>1189.1181605123913</v>
      </c>
      <c r="M5172">
        <v>31986.739175507788</v>
      </c>
      <c r="N5172">
        <v>3462.8902630512048</v>
      </c>
      <c r="O5172">
        <v>0.22858804420528031</v>
      </c>
      <c r="P5172">
        <v>1.0249434190615545</v>
      </c>
    </row>
    <row r="5173" spans="1:16" x14ac:dyDescent="0.25">
      <c r="A5173">
        <v>4.535399854183197</v>
      </c>
      <c r="B5173">
        <v>2.6207920023028177</v>
      </c>
      <c r="C5173">
        <v>329.83916655654218</v>
      </c>
      <c r="D5173">
        <v>1281.674386246619</v>
      </c>
      <c r="E5173">
        <v>189.28605060513297</v>
      </c>
      <c r="F5173">
        <v>517.45544289180521</v>
      </c>
      <c r="G5173">
        <v>661.40590654952337</v>
      </c>
      <c r="H5173">
        <v>2.0868268305935112</v>
      </c>
      <c r="I5173">
        <v>2.7757089220026221</v>
      </c>
      <c r="J5173">
        <v>486.32043207945145</v>
      </c>
      <c r="K5173">
        <v>2147.1798541252806</v>
      </c>
      <c r="L5173">
        <v>278.54170532105911</v>
      </c>
      <c r="M5173">
        <v>804.9340718337354</v>
      </c>
      <c r="N5173">
        <v>765.87462103233236</v>
      </c>
      <c r="O5173">
        <v>1.812784172793271</v>
      </c>
      <c r="P5173">
        <v>3.5000272040230764</v>
      </c>
    </row>
    <row r="5174" spans="1:16" x14ac:dyDescent="0.25">
      <c r="A5174">
        <v>8.5859506726264954</v>
      </c>
      <c r="B5174">
        <v>2.3454742095004462</v>
      </c>
      <c r="C5174">
        <v>689.30914611233527</v>
      </c>
      <c r="D5174">
        <v>3364.5802778831544</v>
      </c>
      <c r="E5174">
        <v>318.41168919404714</v>
      </c>
      <c r="F5174">
        <v>960.3003023614973</v>
      </c>
      <c r="G5174">
        <v>886.16698421365879</v>
      </c>
      <c r="H5174">
        <v>1.4045511584982189</v>
      </c>
      <c r="I5174">
        <v>3.7143005090930603</v>
      </c>
      <c r="J5174">
        <v>1012.1786723938673</v>
      </c>
      <c r="K5174">
        <v>5592.6446619391099</v>
      </c>
      <c r="L5174">
        <v>453.08492667982625</v>
      </c>
      <c r="M5174">
        <v>1511.7624509328878</v>
      </c>
      <c r="N5174">
        <v>1046.8971045541518</v>
      </c>
      <c r="O5174">
        <v>1.2267603687775452</v>
      </c>
      <c r="P5174">
        <v>4.3351477607258433</v>
      </c>
    </row>
    <row r="5175" spans="1:16" x14ac:dyDescent="0.25">
      <c r="A5175">
        <v>1.6558982729911804</v>
      </c>
      <c r="B5175">
        <v>5.2524774782794363</v>
      </c>
      <c r="C5175">
        <v>38.497927991189677</v>
      </c>
      <c r="D5175">
        <v>88.435928130084719</v>
      </c>
      <c r="E5175">
        <v>53.591806126642552</v>
      </c>
      <c r="F5175">
        <v>112.26464092966768</v>
      </c>
      <c r="G5175">
        <v>391.61316495702317</v>
      </c>
      <c r="H5175">
        <v>8.8987206285859664</v>
      </c>
      <c r="I5175">
        <v>3.7744624197156447</v>
      </c>
      <c r="J5175">
        <v>53.414427318693853</v>
      </c>
      <c r="K5175">
        <v>128.75591785682667</v>
      </c>
      <c r="L5175">
        <v>77.886283233771394</v>
      </c>
      <c r="M5175">
        <v>169.59752751037044</v>
      </c>
      <c r="N5175">
        <v>410.28237286057856</v>
      </c>
      <c r="O5175">
        <v>8.0983263981987488</v>
      </c>
      <c r="P5175">
        <v>4.260221530939587</v>
      </c>
    </row>
    <row r="5176" spans="1:16" x14ac:dyDescent="0.25">
      <c r="A5176">
        <v>93.320338785648346</v>
      </c>
      <c r="B5176">
        <v>8.36046915850293</v>
      </c>
      <c r="C5176">
        <v>233.74282589831904</v>
      </c>
      <c r="D5176">
        <v>818.28587470479692</v>
      </c>
      <c r="E5176">
        <v>450.12056203874653</v>
      </c>
      <c r="F5176">
        <v>1179.0342219818506</v>
      </c>
      <c r="G5176">
        <v>586.73765967885527</v>
      </c>
      <c r="H5176">
        <v>7.5876896371176015</v>
      </c>
      <c r="I5176">
        <v>7.9276459302105469</v>
      </c>
      <c r="J5176">
        <v>342.36942296659618</v>
      </c>
      <c r="K5176">
        <v>1352.419944162712</v>
      </c>
      <c r="L5176">
        <v>659.49923334511436</v>
      </c>
      <c r="M5176">
        <v>1824.5442733369209</v>
      </c>
      <c r="N5176">
        <v>669.47450142385537</v>
      </c>
      <c r="O5176">
        <v>6.6049889433643507</v>
      </c>
      <c r="P5176">
        <v>9.2458520638702399</v>
      </c>
    </row>
    <row r="5177" spans="1:16" x14ac:dyDescent="0.25">
      <c r="A5177">
        <v>77.114512383937836</v>
      </c>
      <c r="B5177">
        <v>5.2501152892439764</v>
      </c>
      <c r="C5177">
        <v>582.7917638976927</v>
      </c>
      <c r="D5177">
        <v>2701.1371310219001</v>
      </c>
      <c r="E5177">
        <v>617.83243816929155</v>
      </c>
      <c r="F5177">
        <v>1816.383941598443</v>
      </c>
      <c r="G5177">
        <v>825.97868328556058</v>
      </c>
      <c r="H5177">
        <v>3.3559551995803427</v>
      </c>
      <c r="I5177">
        <v>7.5528519170798321</v>
      </c>
      <c r="J5177">
        <v>858.93807513899014</v>
      </c>
      <c r="K5177">
        <v>4521.2851786128813</v>
      </c>
      <c r="L5177">
        <v>893.41072582430684</v>
      </c>
      <c r="M5177">
        <v>2851.3756901776069</v>
      </c>
      <c r="N5177">
        <v>973.15657166090557</v>
      </c>
      <c r="O5177">
        <v>2.9238757422595163</v>
      </c>
      <c r="P5177">
        <v>9.3372967404234295</v>
      </c>
    </row>
    <row r="5178" spans="1:16" x14ac:dyDescent="0.25">
      <c r="A5178">
        <v>33.089955627918243</v>
      </c>
      <c r="B5178">
        <v>7.4312558352382059</v>
      </c>
      <c r="C5178">
        <v>141.08248154779096</v>
      </c>
      <c r="D5178">
        <v>427.51576068801171</v>
      </c>
      <c r="E5178">
        <v>259.52230338956014</v>
      </c>
      <c r="F5178">
        <v>636.94479004901802</v>
      </c>
      <c r="G5178">
        <v>503.93599468722073</v>
      </c>
      <c r="H5178">
        <v>8.1335547794208463</v>
      </c>
      <c r="I5178">
        <v>7.0184944375751304</v>
      </c>
      <c r="J5178">
        <v>203.6206162126054</v>
      </c>
      <c r="K5178">
        <v>684.16624079726353</v>
      </c>
      <c r="L5178">
        <v>376.24811968143206</v>
      </c>
      <c r="M5178">
        <v>978.5327202831686</v>
      </c>
      <c r="N5178">
        <v>561.15671088092631</v>
      </c>
      <c r="O5178">
        <v>7.1343955848253362</v>
      </c>
      <c r="P5178">
        <v>6.9469682764366452</v>
      </c>
    </row>
    <row r="5179" spans="1:16" x14ac:dyDescent="0.25">
      <c r="A5179">
        <v>8.8198725581169128</v>
      </c>
      <c r="B5179">
        <v>7.7872950156286631</v>
      </c>
      <c r="C5179">
        <v>52.038091264392257</v>
      </c>
      <c r="D5179">
        <v>125.42759993133144</v>
      </c>
      <c r="E5179">
        <v>108.53467078654155</v>
      </c>
      <c r="F5179">
        <v>235.01863275431597</v>
      </c>
      <c r="G5179">
        <v>408.10013950633044</v>
      </c>
      <c r="H5179">
        <v>12.018754617378947</v>
      </c>
      <c r="I5179">
        <v>6.1821629222569747</v>
      </c>
      <c r="J5179">
        <v>72.790816278444368</v>
      </c>
      <c r="K5179">
        <v>186.24637972510499</v>
      </c>
      <c r="L5179">
        <v>156.9639364261194</v>
      </c>
      <c r="M5179">
        <v>356.33209701058223</v>
      </c>
      <c r="N5179">
        <v>433.08932877843097</v>
      </c>
      <c r="O5179">
        <v>10.828956211140413</v>
      </c>
      <c r="P5179">
        <v>6.8505937238861092</v>
      </c>
    </row>
    <row r="5180" spans="1:16" x14ac:dyDescent="0.25">
      <c r="A5180">
        <v>19.447474539279938</v>
      </c>
      <c r="B5180">
        <v>4.4008355783019013</v>
      </c>
      <c r="C5180">
        <v>305.9475695167493</v>
      </c>
      <c r="D5180">
        <v>1161.7582543011556</v>
      </c>
      <c r="E5180">
        <v>298.07165168476502</v>
      </c>
      <c r="F5180">
        <v>807.35710294450564</v>
      </c>
      <c r="G5180">
        <v>643.66991348849047</v>
      </c>
      <c r="H5180">
        <v>3.6063558041201849</v>
      </c>
      <c r="I5180">
        <v>4.5272175899090836</v>
      </c>
      <c r="J5180">
        <v>450.60235278116261</v>
      </c>
      <c r="K5180">
        <v>1942.0312243030139</v>
      </c>
      <c r="L5180">
        <v>438.44699644608363</v>
      </c>
      <c r="M5180">
        <v>1254.4451375933613</v>
      </c>
      <c r="N5180">
        <v>743.09451239550503</v>
      </c>
      <c r="O5180">
        <v>3.1334496615381129</v>
      </c>
      <c r="P5180">
        <v>5.6180074628547914</v>
      </c>
    </row>
    <row r="5181" spans="1:16" x14ac:dyDescent="0.25">
      <c r="A5181">
        <v>48.121038854122162</v>
      </c>
      <c r="B5181">
        <v>5.1958827028610388</v>
      </c>
      <c r="C5181">
        <v>417.05367875465004</v>
      </c>
      <c r="D5181">
        <v>1742.364981680769</v>
      </c>
      <c r="E5181">
        <v>458.81312449503764</v>
      </c>
      <c r="F5181">
        <v>1290.9796413201311</v>
      </c>
      <c r="G5181">
        <v>722.41765411189499</v>
      </c>
      <c r="H5181">
        <v>3.7806229484674692</v>
      </c>
      <c r="I5181">
        <v>6.1416619329017639</v>
      </c>
      <c r="J5181">
        <v>616.05308044758544</v>
      </c>
      <c r="K5181">
        <v>2929.5082866782845</v>
      </c>
      <c r="L5181">
        <v>673.85724308489876</v>
      </c>
      <c r="M5181">
        <v>2015.5893887905977</v>
      </c>
      <c r="N5181">
        <v>843.6212540052793</v>
      </c>
      <c r="O5181">
        <v>3.2848530305006931</v>
      </c>
      <c r="P5181">
        <v>7.9786524359263744</v>
      </c>
    </row>
    <row r="5182" spans="1:16" x14ac:dyDescent="0.25">
      <c r="A5182">
        <v>49.909436047077179</v>
      </c>
      <c r="B5182">
        <v>2.9667913109121455</v>
      </c>
      <c r="C5182">
        <v>1498.1703129836269</v>
      </c>
      <c r="D5182">
        <v>9200.3775724842035</v>
      </c>
      <c r="E5182">
        <v>719.28535292210131</v>
      </c>
      <c r="F5182">
        <v>2741.7763650967613</v>
      </c>
      <c r="G5182">
        <v>1251.3802557046672</v>
      </c>
      <c r="H5182">
        <v>1.3136430874627216</v>
      </c>
      <c r="I5182">
        <v>5.064989460646431</v>
      </c>
      <c r="J5182">
        <v>2105.4224425115149</v>
      </c>
      <c r="K5182">
        <v>14169.471619109578</v>
      </c>
      <c r="L5182">
        <v>745.40283450288757</v>
      </c>
      <c r="M5182">
        <v>4377.8841634674909</v>
      </c>
      <c r="N5182">
        <v>1468.0995563410047</v>
      </c>
      <c r="O5182">
        <v>1.1717168403611506</v>
      </c>
      <c r="P5182">
        <v>3.0694231356836483</v>
      </c>
    </row>
    <row r="5183" spans="1:16" x14ac:dyDescent="0.25">
      <c r="A5183">
        <v>86.041876018047333</v>
      </c>
      <c r="B5183">
        <v>8.1065020078872863</v>
      </c>
      <c r="C5183">
        <v>235.74067649371574</v>
      </c>
      <c r="D5183">
        <v>827.37422444917854</v>
      </c>
      <c r="E5183">
        <v>439.62441855148484</v>
      </c>
      <c r="F5183">
        <v>1152.7769680361232</v>
      </c>
      <c r="G5183">
        <v>588.38932888287195</v>
      </c>
      <c r="H5183">
        <v>7.3336339879100167</v>
      </c>
      <c r="I5183">
        <v>7.701831730583887</v>
      </c>
      <c r="J5183">
        <v>345.36718510181919</v>
      </c>
      <c r="K5183">
        <v>1368.0356374291412</v>
      </c>
      <c r="L5183">
        <v>644.22719647211454</v>
      </c>
      <c r="M5183">
        <v>1784.1362546961602</v>
      </c>
      <c r="N5183">
        <v>671.62042606063494</v>
      </c>
      <c r="O5183">
        <v>6.3833011846996035</v>
      </c>
      <c r="P5183">
        <v>9.0006737740307958</v>
      </c>
    </row>
    <row r="5184" spans="1:16" x14ac:dyDescent="0.25">
      <c r="A5184">
        <v>47.065622866153717</v>
      </c>
      <c r="B5184">
        <v>9.4062254770965623</v>
      </c>
      <c r="C5184">
        <v>109.43980297241596</v>
      </c>
      <c r="D5184">
        <v>310.21890266198238</v>
      </c>
      <c r="E5184">
        <v>262.95286123411864</v>
      </c>
      <c r="F5184">
        <v>624.30586637056911</v>
      </c>
      <c r="G5184">
        <v>472.15859424084135</v>
      </c>
      <c r="H5184">
        <v>11.281175890587312</v>
      </c>
      <c r="I5184">
        <v>8.8207144277542859</v>
      </c>
      <c r="J5184">
        <v>156.63886613838031</v>
      </c>
      <c r="K5184">
        <v>487.01813277181861</v>
      </c>
      <c r="L5184">
        <v>379.77255580979022</v>
      </c>
      <c r="M5184">
        <v>955.76164408060401</v>
      </c>
      <c r="N5184">
        <v>519.1618479247237</v>
      </c>
      <c r="O5184">
        <v>9.9508106566609467</v>
      </c>
      <c r="P5184">
        <v>8.7204566757470072</v>
      </c>
    </row>
    <row r="5185" spans="1:16" x14ac:dyDescent="0.25">
      <c r="A5185">
        <v>32.265428483486176</v>
      </c>
      <c r="B5185">
        <v>2.6862466917454588</v>
      </c>
      <c r="C5185">
        <v>1357.0127644130939</v>
      </c>
      <c r="D5185">
        <v>8103.5705802896509</v>
      </c>
      <c r="E5185">
        <v>614.30885600699946</v>
      </c>
      <c r="F5185">
        <v>2228.2853170587991</v>
      </c>
      <c r="G5185">
        <v>1195.8966367005983</v>
      </c>
      <c r="H5185">
        <v>1.2359289125581119</v>
      </c>
      <c r="I5185">
        <v>4.9180222604902166</v>
      </c>
      <c r="J5185">
        <v>1922.7710644910931</v>
      </c>
      <c r="K5185">
        <v>12652.024097843063</v>
      </c>
      <c r="L5185">
        <v>670.37558989130696</v>
      </c>
      <c r="M5185">
        <v>3551.1486582726429</v>
      </c>
      <c r="N5185">
        <v>1406.9965906947314</v>
      </c>
      <c r="O5185">
        <v>1.0985460759673382</v>
      </c>
      <c r="P5185">
        <v>3.0865310918078439</v>
      </c>
    </row>
    <row r="5186" spans="1:16" x14ac:dyDescent="0.25">
      <c r="A5186">
        <v>2.438434898853302</v>
      </c>
      <c r="B5186">
        <v>0.54129379048407111</v>
      </c>
      <c r="C5186">
        <v>5693.6087235122995</v>
      </c>
      <c r="D5186">
        <v>48258.151460841043</v>
      </c>
      <c r="E5186">
        <v>184.02436711647343</v>
      </c>
      <c r="F5186">
        <v>2704.078650671282</v>
      </c>
      <c r="G5186">
        <v>2336.6369948761903</v>
      </c>
      <c r="H5186">
        <v>0.14508696322891274</v>
      </c>
      <c r="I5186">
        <v>0.3085993349224514</v>
      </c>
      <c r="J5186">
        <v>6775.8940453125879</v>
      </c>
      <c r="K5186">
        <v>58796.245055378393</v>
      </c>
      <c r="L5186">
        <v>235.05615022812222</v>
      </c>
      <c r="M5186">
        <v>4453.2898665749399</v>
      </c>
      <c r="N5186">
        <v>2533.6149225775184</v>
      </c>
      <c r="O5186">
        <v>0.13720859556263779</v>
      </c>
      <c r="P5186">
        <v>0.31505564079989135</v>
      </c>
    </row>
    <row r="5187" spans="1:16" x14ac:dyDescent="0.25">
      <c r="A5187">
        <v>20.86829537153244</v>
      </c>
      <c r="B5187">
        <v>5.6187645576856182</v>
      </c>
      <c r="C5187">
        <v>186.10422173874741</v>
      </c>
      <c r="D5187">
        <v>609.43648974446182</v>
      </c>
      <c r="E5187">
        <v>249.03683888026197</v>
      </c>
      <c r="F5187">
        <v>633.62646702692666</v>
      </c>
      <c r="G5187">
        <v>545.81369080572699</v>
      </c>
      <c r="H5187">
        <v>5.5536370381862303</v>
      </c>
      <c r="I5187">
        <v>5.1788746633584815</v>
      </c>
      <c r="J5187">
        <v>270.919107542056</v>
      </c>
      <c r="K5187">
        <v>994.06842695099431</v>
      </c>
      <c r="L5187">
        <v>363.11852370828757</v>
      </c>
      <c r="M5187">
        <v>977.27153580033075</v>
      </c>
      <c r="N5187">
        <v>616.12093449574161</v>
      </c>
      <c r="O5187">
        <v>4.8480227621562015</v>
      </c>
      <c r="P5187">
        <v>5.6650652702146962</v>
      </c>
    </row>
    <row r="5188" spans="1:16" x14ac:dyDescent="0.25">
      <c r="A5188">
        <v>46.092264235019684</v>
      </c>
      <c r="B5188">
        <v>8.5187926619210153</v>
      </c>
      <c r="C5188">
        <v>133.31470884194781</v>
      </c>
      <c r="D5188">
        <v>397.85027479071618</v>
      </c>
      <c r="E5188">
        <v>283.21628290382318</v>
      </c>
      <c r="F5188">
        <v>689.96670997678257</v>
      </c>
      <c r="G5188">
        <v>496.33344234958685</v>
      </c>
      <c r="H5188">
        <v>9.5177238949923453</v>
      </c>
      <c r="I5188">
        <v>8.0603124223726041</v>
      </c>
      <c r="J5188">
        <v>192.05520537245522</v>
      </c>
      <c r="K5188">
        <v>634.0351665509005</v>
      </c>
      <c r="L5188">
        <v>410.18695256027672</v>
      </c>
      <c r="M5188">
        <v>1059.1531192624548</v>
      </c>
      <c r="N5188">
        <v>551.13511476571159</v>
      </c>
      <c r="O5188">
        <v>8.3581741180507283</v>
      </c>
      <c r="P5188">
        <v>7.8977852203778376</v>
      </c>
    </row>
    <row r="5189" spans="1:16" x14ac:dyDescent="0.25">
      <c r="A5189">
        <v>46.805005490779877</v>
      </c>
      <c r="B5189">
        <v>7.038208268784973</v>
      </c>
      <c r="C5189">
        <v>205.28810956906986</v>
      </c>
      <c r="D5189">
        <v>691.66549923764228</v>
      </c>
      <c r="E5189">
        <v>339.22517625795939</v>
      </c>
      <c r="F5189">
        <v>874.03315903313114</v>
      </c>
      <c r="G5189">
        <v>562.66691156687568</v>
      </c>
      <c r="H5189">
        <v>6.7066943386799585</v>
      </c>
      <c r="I5189">
        <v>6.5253103527082477</v>
      </c>
      <c r="J5189">
        <v>299.67862786428356</v>
      </c>
      <c r="K5189">
        <v>1134.9903477719045</v>
      </c>
      <c r="L5189">
        <v>495.68348300234845</v>
      </c>
      <c r="M5189">
        <v>1349.981242017047</v>
      </c>
      <c r="N5189">
        <v>638.13522078845062</v>
      </c>
      <c r="O5189">
        <v>5.8466987801467827</v>
      </c>
      <c r="P5189">
        <v>7.360842631367575</v>
      </c>
    </row>
    <row r="5190" spans="1:16" x14ac:dyDescent="0.25">
      <c r="A5190">
        <v>45.992870151996613</v>
      </c>
      <c r="B5190">
        <v>7.7210434568338284</v>
      </c>
      <c r="C5190">
        <v>164.98903801205245</v>
      </c>
      <c r="D5190">
        <v>522.08620524547791</v>
      </c>
      <c r="E5190">
        <v>308.64591484089323</v>
      </c>
      <c r="F5190">
        <v>773.13751129280558</v>
      </c>
      <c r="G5190">
        <v>526.60964632425271</v>
      </c>
      <c r="H5190">
        <v>7.9795424173010367</v>
      </c>
      <c r="I5190">
        <v>7.1689366678455224</v>
      </c>
      <c r="J5190">
        <v>239.31056587661521</v>
      </c>
      <c r="K5190">
        <v>844.84016806379577</v>
      </c>
      <c r="L5190">
        <v>448.8624048466703</v>
      </c>
      <c r="M5190">
        <v>1190.390427425283</v>
      </c>
      <c r="N5190">
        <v>590.96344408400773</v>
      </c>
      <c r="O5190">
        <v>6.979059884386773</v>
      </c>
      <c r="P5190">
        <v>7.4902168116804839</v>
      </c>
    </row>
    <row r="5191" spans="1:16" x14ac:dyDescent="0.25">
      <c r="A5191">
        <v>23.142392337322235</v>
      </c>
      <c r="B5191">
        <v>1.6697164944712137</v>
      </c>
      <c r="C5191">
        <v>2877.119148956413</v>
      </c>
      <c r="D5191">
        <v>20965.752001532721</v>
      </c>
      <c r="E5191">
        <v>434.9369766398051</v>
      </c>
      <c r="F5191">
        <v>3298.6689869915294</v>
      </c>
      <c r="G5191">
        <v>1695.7555297637939</v>
      </c>
      <c r="H5191">
        <v>0.57575598642946979</v>
      </c>
      <c r="I5191">
        <v>1.3216227494627517</v>
      </c>
      <c r="J5191">
        <v>3761.5977920646733</v>
      </c>
      <c r="K5191">
        <v>28876.424618803117</v>
      </c>
      <c r="L5191">
        <v>483.21021681906444</v>
      </c>
      <c r="M5191">
        <v>5340.0534980210105</v>
      </c>
      <c r="N5191">
        <v>1926.1107014247277</v>
      </c>
      <c r="O5191">
        <v>0.52792319237245089</v>
      </c>
      <c r="P5191">
        <v>1.0307269339531142</v>
      </c>
    </row>
    <row r="5192" spans="1:16" x14ac:dyDescent="0.25">
      <c r="A5192">
        <v>24.116754114627838</v>
      </c>
      <c r="B5192">
        <v>4.3134004811645239</v>
      </c>
      <c r="C5192">
        <v>377.10036734800644</v>
      </c>
      <c r="D5192">
        <v>1527.0725048501433</v>
      </c>
      <c r="E5192">
        <v>349.36954140072845</v>
      </c>
      <c r="F5192">
        <v>970.8880539338254</v>
      </c>
      <c r="G5192">
        <v>695.13966455121874</v>
      </c>
      <c r="H5192">
        <v>3.2626048504647676</v>
      </c>
      <c r="I5192">
        <v>4.8461773525340233</v>
      </c>
      <c r="J5192">
        <v>556.76326235823478</v>
      </c>
      <c r="K5192">
        <v>2565.1682115005879</v>
      </c>
      <c r="L5192">
        <v>513.8954569466091</v>
      </c>
      <c r="M5192">
        <v>1513.4258305965691</v>
      </c>
      <c r="N5192">
        <v>808.98338450094138</v>
      </c>
      <c r="O5192">
        <v>2.8340280630727688</v>
      </c>
      <c r="P5192">
        <v>6.2477542308863985</v>
      </c>
    </row>
    <row r="5193" spans="1:16" x14ac:dyDescent="0.25">
      <c r="A5193">
        <v>61.043969094753265</v>
      </c>
      <c r="B5193">
        <v>3.2821731029280712</v>
      </c>
      <c r="C5193">
        <v>1393.0967451393105</v>
      </c>
      <c r="D5193">
        <v>8381.3908789179332</v>
      </c>
      <c r="E5193">
        <v>762.86965363039087</v>
      </c>
      <c r="F5193">
        <v>2801.3335370231143</v>
      </c>
      <c r="G5193">
        <v>1210.3320899719029</v>
      </c>
      <c r="H5193">
        <v>1.4948188124790811</v>
      </c>
      <c r="I5193">
        <v>5.9266616869210527</v>
      </c>
      <c r="J5193">
        <v>1969.7549997863337</v>
      </c>
      <c r="K5193">
        <v>13039.80057738484</v>
      </c>
      <c r="L5193">
        <v>820.30406699924197</v>
      </c>
      <c r="M5193">
        <v>4466.6559655947176</v>
      </c>
      <c r="N5193">
        <v>1422.989902569783</v>
      </c>
      <c r="O5193">
        <v>1.3298640081531661</v>
      </c>
      <c r="P5193">
        <v>3.6663126941229729</v>
      </c>
    </row>
    <row r="5194" spans="1:16" x14ac:dyDescent="0.25">
      <c r="A5194">
        <v>3.3105347752571106</v>
      </c>
      <c r="B5194">
        <v>4.2097847301624958</v>
      </c>
      <c r="C5194">
        <v>92.363584446351098</v>
      </c>
      <c r="D5194">
        <v>251.10845510957066</v>
      </c>
      <c r="E5194">
        <v>101.09709482950929</v>
      </c>
      <c r="F5194">
        <v>234.82132805812606</v>
      </c>
      <c r="G5194">
        <v>454.04232037434286</v>
      </c>
      <c r="H5194">
        <v>5.360053680715442</v>
      </c>
      <c r="I5194">
        <v>3.8577853412938827</v>
      </c>
      <c r="J5194">
        <v>131.46479309637195</v>
      </c>
      <c r="K5194">
        <v>389.07009968244705</v>
      </c>
      <c r="L5194">
        <v>145.80739193801352</v>
      </c>
      <c r="M5194">
        <v>358.6718472154987</v>
      </c>
      <c r="N5194">
        <v>495.07043181715744</v>
      </c>
      <c r="O5194">
        <v>4.7482187651938021</v>
      </c>
      <c r="P5194">
        <v>3.9975920360441339</v>
      </c>
    </row>
    <row r="5195" spans="1:16" x14ac:dyDescent="0.25">
      <c r="A5195">
        <v>81.504303634166718</v>
      </c>
      <c r="B5195">
        <v>4.3098799328282293</v>
      </c>
      <c r="C5195">
        <v>947.36824248747803</v>
      </c>
      <c r="D5195">
        <v>5092.7677543314485</v>
      </c>
      <c r="E5195">
        <v>760.23439566657919</v>
      </c>
      <c r="F5195">
        <v>2442.8149747224647</v>
      </c>
      <c r="G5195">
        <v>1017.2874464113244</v>
      </c>
      <c r="H5195">
        <v>2.2803291212609724</v>
      </c>
      <c r="I5195">
        <v>7.7641829960307609</v>
      </c>
      <c r="J5195">
        <v>1373.9714339879779</v>
      </c>
      <c r="K5195">
        <v>8276.9857287341365</v>
      </c>
      <c r="L5195">
        <v>1026.8456184617617</v>
      </c>
      <c r="M5195">
        <v>3867.1204368041263</v>
      </c>
      <c r="N5195">
        <v>1203.3386154773145</v>
      </c>
      <c r="O5195">
        <v>2.0051799652672324</v>
      </c>
      <c r="P5195">
        <v>7.3779447788410399</v>
      </c>
    </row>
    <row r="5196" spans="1:16" x14ac:dyDescent="0.25">
      <c r="A5196">
        <v>76.90032297372818</v>
      </c>
      <c r="B5196">
        <v>2.4938601496134325</v>
      </c>
      <c r="C5196">
        <v>2872.0955241367815</v>
      </c>
      <c r="D5196">
        <v>20920.275715485674</v>
      </c>
      <c r="E5196">
        <v>649.39307156279074</v>
      </c>
      <c r="F5196">
        <v>4916.1584800885321</v>
      </c>
      <c r="G5196">
        <v>1694.3657373188348</v>
      </c>
      <c r="H5196">
        <v>0.86050743094120663</v>
      </c>
      <c r="I5196">
        <v>1.9771361541695809</v>
      </c>
      <c r="J5196">
        <v>3755.8905663912865</v>
      </c>
      <c r="K5196">
        <v>28823.355180237722</v>
      </c>
      <c r="L5196">
        <v>721.24774893924189</v>
      </c>
      <c r="M5196">
        <v>7958.2112877872969</v>
      </c>
      <c r="N5196">
        <v>1924.7494934858887</v>
      </c>
      <c r="O5196">
        <v>0.788953937392737</v>
      </c>
      <c r="P5196">
        <v>1.5407721003804999</v>
      </c>
    </row>
    <row r="5197" spans="1:16" x14ac:dyDescent="0.25">
      <c r="A5197">
        <v>45.833393514156342</v>
      </c>
      <c r="B5197">
        <v>4.6090776606969701</v>
      </c>
      <c r="C5197">
        <v>528.22441810641863</v>
      </c>
      <c r="D5197">
        <v>2374.7659612137113</v>
      </c>
      <c r="E5197">
        <v>498.56696242397129</v>
      </c>
      <c r="F5197">
        <v>1446.012658961459</v>
      </c>
      <c r="G5197">
        <v>793.3783036937599</v>
      </c>
      <c r="H5197">
        <v>3.0607558492432276</v>
      </c>
      <c r="I5197">
        <v>6.2459383215162978</v>
      </c>
      <c r="J5197">
        <v>779.55168325131331</v>
      </c>
      <c r="K5197">
        <v>3985.2417627775876</v>
      </c>
      <c r="L5197">
        <v>725.69837762351563</v>
      </c>
      <c r="M5197">
        <v>2266.2757229194203</v>
      </c>
      <c r="N5197">
        <v>932.73068777423669</v>
      </c>
      <c r="O5197">
        <v>2.6637278682345591</v>
      </c>
      <c r="P5197">
        <v>7.923917249139695</v>
      </c>
    </row>
    <row r="5198" spans="1:16" x14ac:dyDescent="0.25">
      <c r="A5198">
        <v>8.0510967373847961</v>
      </c>
      <c r="B5198">
        <v>3.8316935261440812</v>
      </c>
      <c r="C5198">
        <v>215.32411161493698</v>
      </c>
      <c r="D5198">
        <v>735.7098961840627</v>
      </c>
      <c r="E5198">
        <v>192.35396158400735</v>
      </c>
      <c r="F5198">
        <v>498.6363561038911</v>
      </c>
      <c r="G5198">
        <v>571.27708495461638</v>
      </c>
      <c r="H5198">
        <v>3.5865099222253165</v>
      </c>
      <c r="I5198">
        <v>3.5757997545964044</v>
      </c>
      <c r="J5198">
        <v>314.73329117185341</v>
      </c>
      <c r="K5198">
        <v>1210.5828002993551</v>
      </c>
      <c r="L5198">
        <v>281.35873540484829</v>
      </c>
      <c r="M5198">
        <v>770.70265562144971</v>
      </c>
      <c r="N5198">
        <v>649.3593418769176</v>
      </c>
      <c r="O5198">
        <v>3.1247905361519623</v>
      </c>
      <c r="P5198">
        <v>4.086317562347606</v>
      </c>
    </row>
    <row r="5199" spans="1:16" x14ac:dyDescent="0.25">
      <c r="A5199">
        <v>12.891040980815887</v>
      </c>
      <c r="B5199">
        <v>4.4550624808806152</v>
      </c>
      <c r="C5199">
        <v>218.32609299906599</v>
      </c>
      <c r="D5199">
        <v>749.01676259962971</v>
      </c>
      <c r="E5199">
        <v>226.30378827835722</v>
      </c>
      <c r="F5199">
        <v>587.67730455171784</v>
      </c>
      <c r="G5199">
        <v>573.82644869039211</v>
      </c>
      <c r="H5199">
        <v>4.1483802178507467</v>
      </c>
      <c r="I5199">
        <v>4.1671130589344347</v>
      </c>
      <c r="J5199">
        <v>319.23718550732872</v>
      </c>
      <c r="K5199">
        <v>1233.4313995327107</v>
      </c>
      <c r="L5199">
        <v>331.11375802257083</v>
      </c>
      <c r="M5199">
        <v>908.51073368813456</v>
      </c>
      <c r="N5199">
        <v>652.67969014817118</v>
      </c>
      <c r="O5199">
        <v>3.6137479044522021</v>
      </c>
      <c r="P5199">
        <v>4.7791224636970844</v>
      </c>
    </row>
    <row r="5200" spans="1:16" x14ac:dyDescent="0.25">
      <c r="A5200">
        <v>41.876076281070709</v>
      </c>
      <c r="B5200">
        <v>7.1250101901318059</v>
      </c>
      <c r="C5200">
        <v>183.91043933234116</v>
      </c>
      <c r="D5200">
        <v>600.20322655744815</v>
      </c>
      <c r="E5200">
        <v>312.60928642600959</v>
      </c>
      <c r="F5200">
        <v>794.15866318454437</v>
      </c>
      <c r="G5200">
        <v>543.85159011529129</v>
      </c>
      <c r="H5200">
        <v>7.0735270503217134</v>
      </c>
      <c r="I5200">
        <v>6.5674357402259362</v>
      </c>
      <c r="J5200">
        <v>267.63240998488732</v>
      </c>
      <c r="K5200">
        <v>978.26736614334652</v>
      </c>
      <c r="L5200">
        <v>455.69440087367428</v>
      </c>
      <c r="M5200">
        <v>1224.6584837396595</v>
      </c>
      <c r="N5200">
        <v>613.55412742221154</v>
      </c>
      <c r="O5200">
        <v>6.1758907363724074</v>
      </c>
      <c r="P5200">
        <v>7.1542273229025364</v>
      </c>
    </row>
    <row r="5201" spans="1:16" x14ac:dyDescent="0.25">
      <c r="A5201">
        <v>23.071227967739105</v>
      </c>
      <c r="B5201">
        <v>9.4591041813133625</v>
      </c>
      <c r="C5201">
        <v>66.436957245551596</v>
      </c>
      <c r="D5201">
        <v>167.83416682012995</v>
      </c>
      <c r="E5201">
        <v>167.32935484162664</v>
      </c>
      <c r="F5201">
        <v>372.95368658426582</v>
      </c>
      <c r="G5201">
        <v>425.04393784223618</v>
      </c>
      <c r="H5201">
        <v>13.478829145221804</v>
      </c>
      <c r="I5201">
        <v>8.0576409500697252</v>
      </c>
      <c r="J5201">
        <v>93.591102472161438</v>
      </c>
      <c r="K5201">
        <v>253.60294248111882</v>
      </c>
      <c r="L5201">
        <v>241.39046159160614</v>
      </c>
      <c r="M5201">
        <v>567.20915700579997</v>
      </c>
      <c r="N5201">
        <v>456.15230974207134</v>
      </c>
      <c r="O5201">
        <v>12.052273524392875</v>
      </c>
      <c r="P5201">
        <v>8.7173697425558494</v>
      </c>
    </row>
    <row r="5202" spans="1:16" x14ac:dyDescent="0.25">
      <c r="A5202">
        <v>59.296099007129669</v>
      </c>
      <c r="B5202">
        <v>2.0842511144125471</v>
      </c>
      <c r="C5202">
        <v>3431.244198548347</v>
      </c>
      <c r="D5202">
        <v>26068.869735876284</v>
      </c>
      <c r="E5202">
        <v>566.16988801669072</v>
      </c>
      <c r="F5202">
        <v>5147.8069755849128</v>
      </c>
      <c r="G5202">
        <v>1841.9275821947354</v>
      </c>
      <c r="H5202">
        <v>0.67264904243830459</v>
      </c>
      <c r="I5202">
        <v>1.4340529301063163</v>
      </c>
      <c r="J5202">
        <v>4380.7263843989667</v>
      </c>
      <c r="K5202">
        <v>34717.797217087675</v>
      </c>
      <c r="L5202">
        <v>649.6300996551746</v>
      </c>
      <c r="M5202">
        <v>8367.825004745875</v>
      </c>
      <c r="N5202">
        <v>2067.537089378025</v>
      </c>
      <c r="O5202">
        <v>0.6218748778867953</v>
      </c>
      <c r="P5202">
        <v>1.2030717088252487</v>
      </c>
    </row>
    <row r="5203" spans="1:16" x14ac:dyDescent="0.25">
      <c r="A5203">
        <v>7.0364910960197449</v>
      </c>
      <c r="B5203">
        <v>9.2618011485276472</v>
      </c>
      <c r="C5203">
        <v>33.167765197581645</v>
      </c>
      <c r="D5203">
        <v>74.719792323753893</v>
      </c>
      <c r="E5203">
        <v>80.305702990440324</v>
      </c>
      <c r="F5203">
        <v>165.67387914265959</v>
      </c>
      <c r="G5203">
        <v>384.97573825232024</v>
      </c>
      <c r="H5203">
        <v>16.390190523580241</v>
      </c>
      <c r="I5203">
        <v>6.3091600250761362</v>
      </c>
      <c r="J5203">
        <v>45.838028458356064</v>
      </c>
      <c r="K5203">
        <v>107.80562589883074</v>
      </c>
      <c r="L5203">
        <v>117.02955130951767</v>
      </c>
      <c r="M5203">
        <v>249.85409794602609</v>
      </c>
      <c r="N5203">
        <v>400.97600025623581</v>
      </c>
      <c r="O5203">
        <v>14.992555028369114</v>
      </c>
      <c r="P5203">
        <v>7.1558735037281833</v>
      </c>
    </row>
    <row r="5204" spans="1:16" x14ac:dyDescent="0.25">
      <c r="A5204">
        <v>42.648994505405426</v>
      </c>
      <c r="B5204">
        <v>6.3289547587033459</v>
      </c>
      <c r="C5204">
        <v>243.070845213121</v>
      </c>
      <c r="D5204">
        <v>860.93397946058701</v>
      </c>
      <c r="E5204">
        <v>352.30049338518188</v>
      </c>
      <c r="F5204">
        <v>927.36259771929315</v>
      </c>
      <c r="G5204">
        <v>594.40868634774608</v>
      </c>
      <c r="H5204">
        <v>5.6597887212287379</v>
      </c>
      <c r="I5204">
        <v>6.0577967619874515</v>
      </c>
      <c r="J5204">
        <v>356.36565774872292</v>
      </c>
      <c r="K5204">
        <v>1425.7014125321571</v>
      </c>
      <c r="L5204">
        <v>516.56155105328207</v>
      </c>
      <c r="M5204">
        <v>1435.9180914959888</v>
      </c>
      <c r="N5204">
        <v>679.43609455155342</v>
      </c>
      <c r="O5204">
        <v>4.9249403578311215</v>
      </c>
      <c r="P5204">
        <v>7.1305265754010678</v>
      </c>
    </row>
    <row r="5205" spans="1:16" x14ac:dyDescent="0.25">
      <c r="A5205">
        <v>16.202296674251556</v>
      </c>
      <c r="B5205">
        <v>6.2896012350177815</v>
      </c>
      <c r="C5205">
        <v>120.97234163993633</v>
      </c>
      <c r="D5205">
        <v>351.85809928405871</v>
      </c>
      <c r="E5205">
        <v>192.07682985750992</v>
      </c>
      <c r="F5205">
        <v>462.02739278932899</v>
      </c>
      <c r="G5205">
        <v>483.99448895125738</v>
      </c>
      <c r="H5205">
        <v>7.2778873321478246</v>
      </c>
      <c r="I5205">
        <v>5.941235397263541</v>
      </c>
      <c r="J5205">
        <v>173.71895799758613</v>
      </c>
      <c r="K5205">
        <v>556.65011931181311</v>
      </c>
      <c r="L5205">
        <v>277.7638588782354</v>
      </c>
      <c r="M5205">
        <v>708.2962996230649</v>
      </c>
      <c r="N5205">
        <v>534.8374865182933</v>
      </c>
      <c r="O5205">
        <v>6.4046911363703769</v>
      </c>
      <c r="P5205">
        <v>5.7971568862690344</v>
      </c>
    </row>
    <row r="5206" spans="1:16" x14ac:dyDescent="0.25">
      <c r="A5206">
        <v>71.04895955324173</v>
      </c>
      <c r="B5206">
        <v>9.5136880267973396</v>
      </c>
      <c r="C5206">
        <v>143.45935770253271</v>
      </c>
      <c r="D5206">
        <v>436.70052446365412</v>
      </c>
      <c r="E5206">
        <v>337.09324352028619</v>
      </c>
      <c r="F5206">
        <v>829.13612034835739</v>
      </c>
      <c r="G5206">
        <v>506.23826307861827</v>
      </c>
      <c r="H5206">
        <v>10.349573880372548</v>
      </c>
      <c r="I5206">
        <v>8.976594212455856</v>
      </c>
      <c r="J5206">
        <v>207.16297926989444</v>
      </c>
      <c r="K5206">
        <v>699.71728320691977</v>
      </c>
      <c r="L5206">
        <v>488.86002677404838</v>
      </c>
      <c r="M5206">
        <v>1274.0925609085998</v>
      </c>
      <c r="N5206">
        <v>564.188708579013</v>
      </c>
      <c r="O5206">
        <v>9.0751936231954993</v>
      </c>
      <c r="P5206">
        <v>8.9208241717767613</v>
      </c>
    </row>
    <row r="5207" spans="1:16" x14ac:dyDescent="0.25">
      <c r="A5207">
        <v>81.97141569852829</v>
      </c>
      <c r="B5207">
        <v>8.7519184392083975</v>
      </c>
      <c r="C5207">
        <v>191.51538078365923</v>
      </c>
      <c r="D5207">
        <v>632.36276276368744</v>
      </c>
      <c r="E5207">
        <v>397.53016903282975</v>
      </c>
      <c r="F5207">
        <v>1015.1793911989683</v>
      </c>
      <c r="G5207">
        <v>550.62208170222664</v>
      </c>
      <c r="H5207">
        <v>8.5587015898565966</v>
      </c>
      <c r="I5207">
        <v>8.071459753713027</v>
      </c>
      <c r="J5207">
        <v>279.0281526163248</v>
      </c>
      <c r="K5207">
        <v>1033.3248581908665</v>
      </c>
      <c r="L5207">
        <v>580.00032057519616</v>
      </c>
      <c r="M5207">
        <v>1566.4067236622775</v>
      </c>
      <c r="N5207">
        <v>622.40784686223469</v>
      </c>
      <c r="O5207">
        <v>7.4681900551020437</v>
      </c>
      <c r="P5207">
        <v>8.9146860028143404</v>
      </c>
    </row>
    <row r="5208" spans="1:16" x14ac:dyDescent="0.25">
      <c r="A5208">
        <v>43.49593311548233</v>
      </c>
      <c r="B5208">
        <v>5.6605075526669175</v>
      </c>
      <c r="C5208">
        <v>317.71633773274999</v>
      </c>
      <c r="D5208">
        <v>1220.464826273851</v>
      </c>
      <c r="E5208">
        <v>395.95174460944418</v>
      </c>
      <c r="F5208">
        <v>1077.4611358225857</v>
      </c>
      <c r="G5208">
        <v>652.46782446400834</v>
      </c>
      <c r="H5208">
        <v>4.5722372203358184</v>
      </c>
      <c r="I5208">
        <v>5.9067604560231253</v>
      </c>
      <c r="J5208">
        <v>468.20469540722456</v>
      </c>
      <c r="K5208">
        <v>2042.5289098983339</v>
      </c>
      <c r="L5208">
        <v>582.57027990445101</v>
      </c>
      <c r="M5208">
        <v>1675.0921562631613</v>
      </c>
      <c r="N5208">
        <v>754.40416854565251</v>
      </c>
      <c r="O5208">
        <v>3.9721725792491065</v>
      </c>
      <c r="P5208">
        <v>7.3904849356059037</v>
      </c>
    </row>
    <row r="5209" spans="1:16" x14ac:dyDescent="0.25">
      <c r="A5209">
        <v>99.718298852443695</v>
      </c>
      <c r="B5209">
        <v>6.9505276313051221</v>
      </c>
      <c r="C5209">
        <v>373.72329285677216</v>
      </c>
      <c r="D5209">
        <v>1509.1941232288495</v>
      </c>
      <c r="E5209">
        <v>558.64402310415778</v>
      </c>
      <c r="F5209">
        <v>1550.7415901111999</v>
      </c>
      <c r="G5209">
        <v>692.78432860304417</v>
      </c>
      <c r="H5209">
        <v>5.275508444956432</v>
      </c>
      <c r="I5209">
        <v>7.775777007719304</v>
      </c>
      <c r="J5209">
        <v>551.74024498005542</v>
      </c>
      <c r="K5209">
        <v>2534.8085371426914</v>
      </c>
      <c r="L5209">
        <v>821.78849078957148</v>
      </c>
      <c r="M5209">
        <v>2416.9638851473937</v>
      </c>
      <c r="N5209">
        <v>805.98310389104802</v>
      </c>
      <c r="O5209">
        <v>4.5824664757142779</v>
      </c>
      <c r="P5209">
        <v>10.01342231953314</v>
      </c>
    </row>
    <row r="5210" spans="1:16" x14ac:dyDescent="0.25">
      <c r="A5210">
        <v>20.734971344470978</v>
      </c>
      <c r="B5210">
        <v>8.8036990324491367</v>
      </c>
      <c r="C5210">
        <v>71.40318865319027</v>
      </c>
      <c r="D5210">
        <v>183.12948105997316</v>
      </c>
      <c r="E5210">
        <v>166.74110598608436</v>
      </c>
      <c r="F5210">
        <v>374.93893813257552</v>
      </c>
      <c r="G5210">
        <v>430.74642427914466</v>
      </c>
      <c r="H5210">
        <v>12.245117721409487</v>
      </c>
      <c r="I5210">
        <v>7.6393748548783913</v>
      </c>
      <c r="J5210">
        <v>100.80725424484234</v>
      </c>
      <c r="K5210">
        <v>278.20486104103429</v>
      </c>
      <c r="L5210">
        <v>240.4499216872444</v>
      </c>
      <c r="M5210">
        <v>570.75769792020014</v>
      </c>
      <c r="N5210">
        <v>463.85106069528211</v>
      </c>
      <c r="O5210">
        <v>10.925667314992925</v>
      </c>
      <c r="P5210">
        <v>8.1946922747550168</v>
      </c>
    </row>
    <row r="5211" spans="1:16" x14ac:dyDescent="0.25">
      <c r="A5211">
        <v>34.523451507091522</v>
      </c>
      <c r="B5211">
        <v>9.1879662581372621</v>
      </c>
      <c r="C5211">
        <v>92.560698755520235</v>
      </c>
      <c r="D5211">
        <v>251.77250887720413</v>
      </c>
      <c r="E5211">
        <v>221.07317835637164</v>
      </c>
      <c r="F5211">
        <v>513.63383729478767</v>
      </c>
      <c r="G5211">
        <v>454.25569387297122</v>
      </c>
      <c r="H5211">
        <v>11.689754021495668</v>
      </c>
      <c r="I5211">
        <v>8.4227677486044552</v>
      </c>
      <c r="J5211">
        <v>131.75447125608758</v>
      </c>
      <c r="K5211">
        <v>390.16348132561433</v>
      </c>
      <c r="L5211">
        <v>318.846583452863</v>
      </c>
      <c r="M5211">
        <v>784.55921646939601</v>
      </c>
      <c r="N5211">
        <v>495.3549887249838</v>
      </c>
      <c r="O5211">
        <v>10.354819901545948</v>
      </c>
      <c r="P5211">
        <v>8.725340853780077</v>
      </c>
    </row>
    <row r="5212" spans="1:16" x14ac:dyDescent="0.25">
      <c r="A5212">
        <v>96.865622580051422</v>
      </c>
      <c r="B5212">
        <v>4.2675890191197432</v>
      </c>
      <c r="C5212">
        <v>1099.691209476164</v>
      </c>
      <c r="D5212">
        <v>6178.9344669397069</v>
      </c>
      <c r="E5212">
        <v>844.18142374275419</v>
      </c>
      <c r="F5212">
        <v>2827.2919242835524</v>
      </c>
      <c r="G5212">
        <v>1087.2159315089668</v>
      </c>
      <c r="H5212">
        <v>2.1306401101242693</v>
      </c>
      <c r="I5212">
        <v>7.9179417176911615</v>
      </c>
      <c r="J5212">
        <v>1581.4978662885542</v>
      </c>
      <c r="K5212">
        <v>9894.8228192933875</v>
      </c>
      <c r="L5212">
        <v>1060.5026113630358</v>
      </c>
      <c r="M5212">
        <v>4487.9531086558045</v>
      </c>
      <c r="N5212">
        <v>1284.3640409394175</v>
      </c>
      <c r="O5212">
        <v>1.8811981571248255</v>
      </c>
      <c r="P5212">
        <v>6.1880122199387806</v>
      </c>
    </row>
    <row r="5213" spans="1:16" x14ac:dyDescent="0.25">
      <c r="A5213">
        <v>52.657808721065521</v>
      </c>
      <c r="B5213">
        <v>3.7731673940503963</v>
      </c>
      <c r="C5213">
        <v>921.1375323010144</v>
      </c>
      <c r="D5213">
        <v>4910.2760608780163</v>
      </c>
      <c r="E5213">
        <v>650.85785249651713</v>
      </c>
      <c r="F5213">
        <v>2077.2602778213541</v>
      </c>
      <c r="G5213">
        <v>1004.7468041789726</v>
      </c>
      <c r="H5213">
        <v>2.018306951863075</v>
      </c>
      <c r="I5213">
        <v>6.7434308469706403</v>
      </c>
      <c r="J5213">
        <v>1337.7947324072809</v>
      </c>
      <c r="K5213">
        <v>8000.231225176668</v>
      </c>
      <c r="L5213">
        <v>884.35973042372643</v>
      </c>
      <c r="M5213">
        <v>3286.7686471877432</v>
      </c>
      <c r="N5213">
        <v>1188.6303177861964</v>
      </c>
      <c r="O5213">
        <v>1.773526332011218</v>
      </c>
      <c r="P5213">
        <v>6.6608075307190182</v>
      </c>
    </row>
    <row r="5214" spans="1:16" x14ac:dyDescent="0.25">
      <c r="A5214">
        <v>97.701302349567413</v>
      </c>
      <c r="B5214">
        <v>7.2225692793528271</v>
      </c>
      <c r="C5214">
        <v>337.12959083435499</v>
      </c>
      <c r="D5214">
        <v>1318.836102618048</v>
      </c>
      <c r="E5214">
        <v>531.49202974218974</v>
      </c>
      <c r="F5214">
        <v>1456.8499585976385</v>
      </c>
      <c r="G5214">
        <v>666.72246701318943</v>
      </c>
      <c r="H5214">
        <v>5.7030922319138186</v>
      </c>
      <c r="I5214">
        <v>7.7186046240229507</v>
      </c>
      <c r="J5214">
        <v>497.20636490032297</v>
      </c>
      <c r="K5214">
        <v>2210.6450147823984</v>
      </c>
      <c r="L5214">
        <v>782.14110579997146</v>
      </c>
      <c r="M5214">
        <v>2266.9859478030116</v>
      </c>
      <c r="N5214">
        <v>772.68806471691175</v>
      </c>
      <c r="O5214">
        <v>4.9539743025172172</v>
      </c>
      <c r="P5214">
        <v>9.7746505717698042</v>
      </c>
    </row>
    <row r="5215" spans="1:16" x14ac:dyDescent="0.25">
      <c r="A5215">
        <v>83.817110240459442</v>
      </c>
      <c r="B5215">
        <v>9.2336231207071506</v>
      </c>
      <c r="C5215">
        <v>172.87282209952173</v>
      </c>
      <c r="D5215">
        <v>554.29793813301785</v>
      </c>
      <c r="E5215">
        <v>384.20286022045536</v>
      </c>
      <c r="F5215">
        <v>968.2529725010636</v>
      </c>
      <c r="G5215">
        <v>533.86478348540243</v>
      </c>
      <c r="H5215">
        <v>9.3796672035702748</v>
      </c>
      <c r="I5215">
        <v>8.5344634337830314</v>
      </c>
      <c r="J5215">
        <v>251.10485869313322</v>
      </c>
      <c r="K5215">
        <v>899.79787652769016</v>
      </c>
      <c r="L5215">
        <v>559.30239364920317</v>
      </c>
      <c r="M5215">
        <v>1491.8004715875556</v>
      </c>
      <c r="N5215">
        <v>600.47693680908367</v>
      </c>
      <c r="O5215">
        <v>8.1972744561396453</v>
      </c>
      <c r="P5215">
        <v>9.0845290733880155</v>
      </c>
    </row>
    <row r="5216" spans="1:16" x14ac:dyDescent="0.25">
      <c r="A5216">
        <v>95.878668367862701</v>
      </c>
      <c r="B5216">
        <v>9.1949880298754891</v>
      </c>
      <c r="C5216">
        <v>192.73555188552282</v>
      </c>
      <c r="D5216">
        <v>637.56194919315715</v>
      </c>
      <c r="E5216">
        <v>419.92858498479711</v>
      </c>
      <c r="F5216">
        <v>1073.2547140136944</v>
      </c>
      <c r="G5216">
        <v>551.70027290668668</v>
      </c>
      <c r="H5216">
        <v>8.9707394354485697</v>
      </c>
      <c r="I5216">
        <v>8.4822710326777546</v>
      </c>
      <c r="J5216">
        <v>280.85705603198807</v>
      </c>
      <c r="K5216">
        <v>1042.2314643956795</v>
      </c>
      <c r="L5216">
        <v>612.76523114137842</v>
      </c>
      <c r="M5216">
        <v>1656.168313467876</v>
      </c>
      <c r="N5216">
        <v>623.81690848872347</v>
      </c>
      <c r="O5216">
        <v>7.8270278357086145</v>
      </c>
      <c r="P5216">
        <v>9.3877267874149819</v>
      </c>
    </row>
    <row r="5217" spans="1:16" x14ac:dyDescent="0.25">
      <c r="A5217">
        <v>2.1062754988670349</v>
      </c>
      <c r="B5217">
        <v>2.9455736697442592</v>
      </c>
      <c r="C5217">
        <v>143.3381843611634</v>
      </c>
      <c r="D5217">
        <v>436.23108536952344</v>
      </c>
      <c r="E5217">
        <v>104.2925132059093</v>
      </c>
      <c r="F5217">
        <v>256.49620560209519</v>
      </c>
      <c r="G5217">
        <v>506.12116046738208</v>
      </c>
      <c r="H5217">
        <v>3.2053635879820948</v>
      </c>
      <c r="I5217">
        <v>2.7794308433552284</v>
      </c>
      <c r="J5217">
        <v>206.98235254301935</v>
      </c>
      <c r="K5217">
        <v>698.92213796699787</v>
      </c>
      <c r="L5217">
        <v>151.24489659344252</v>
      </c>
      <c r="M5217">
        <v>394.14039499546681</v>
      </c>
      <c r="N5217">
        <v>564.03451993606188</v>
      </c>
      <c r="O5217">
        <v>2.8107222371453915</v>
      </c>
      <c r="P5217">
        <v>2.7615723283146019</v>
      </c>
    </row>
    <row r="5218" spans="1:16" x14ac:dyDescent="0.25">
      <c r="A5218">
        <v>59.716995537281036</v>
      </c>
      <c r="B5218">
        <v>3.247730386091972</v>
      </c>
      <c r="C5218">
        <v>1402.7961724122897</v>
      </c>
      <c r="D5218">
        <v>8456.375873525627</v>
      </c>
      <c r="E5218">
        <v>758.04624122140285</v>
      </c>
      <c r="F5218">
        <v>2792.9529881792128</v>
      </c>
      <c r="G5218">
        <v>1214.1819354944048</v>
      </c>
      <c r="H5218">
        <v>1.4751584668053206</v>
      </c>
      <c r="I5218">
        <v>5.8394022612758931</v>
      </c>
      <c r="J5218">
        <v>1982.34950571233</v>
      </c>
      <c r="K5218">
        <v>13144.056627054464</v>
      </c>
      <c r="L5218">
        <v>812.04301500557256</v>
      </c>
      <c r="M5218">
        <v>4453.8907965114604</v>
      </c>
      <c r="N5218">
        <v>1427.2437520136698</v>
      </c>
      <c r="O5218">
        <v>1.3126913791069732</v>
      </c>
      <c r="P5218">
        <v>3.6010328800234395</v>
      </c>
    </row>
    <row r="5219" spans="1:16" x14ac:dyDescent="0.25">
      <c r="A5219">
        <v>29.77377861738205</v>
      </c>
      <c r="B5219">
        <v>4.7216147108088604</v>
      </c>
      <c r="C5219">
        <v>360.13472438600184</v>
      </c>
      <c r="D5219">
        <v>1437.7783116377843</v>
      </c>
      <c r="E5219">
        <v>367.64573751086238</v>
      </c>
      <c r="F5219">
        <v>1015.9223182303527</v>
      </c>
      <c r="G5219">
        <v>683.22406829773843</v>
      </c>
      <c r="H5219">
        <v>3.6350967897615458</v>
      </c>
      <c r="I5219">
        <v>5.1926257916807543</v>
      </c>
      <c r="J5219">
        <v>531.51173150422414</v>
      </c>
      <c r="K5219">
        <v>2413.3848097094001</v>
      </c>
      <c r="L5219">
        <v>540.95635572485128</v>
      </c>
      <c r="M5219">
        <v>1582.485571136456</v>
      </c>
      <c r="N5219">
        <v>793.78996997191678</v>
      </c>
      <c r="O5219">
        <v>3.1574817251832608</v>
      </c>
      <c r="P5219">
        <v>6.651926423767871</v>
      </c>
    </row>
    <row r="5220" spans="1:16" x14ac:dyDescent="0.25">
      <c r="A5220">
        <v>21.827550947666168</v>
      </c>
      <c r="B5220">
        <v>2.0089179732287357</v>
      </c>
      <c r="C5220">
        <v>1905.8647981515019</v>
      </c>
      <c r="D5220">
        <v>12502.258358347803</v>
      </c>
      <c r="E5220">
        <v>499.69411360750445</v>
      </c>
      <c r="F5220">
        <v>2431.4060860359505</v>
      </c>
      <c r="G5220">
        <v>1398.7472793460704</v>
      </c>
      <c r="H5220">
        <v>0.81059269447079163</v>
      </c>
      <c r="I5220">
        <v>2.5749499131060336</v>
      </c>
      <c r="J5220">
        <v>2617.0586756813773</v>
      </c>
      <c r="K5220">
        <v>18547.604496562119</v>
      </c>
      <c r="L5220">
        <v>520.6075237051208</v>
      </c>
      <c r="M5220">
        <v>3901.1367196883757</v>
      </c>
      <c r="N5220">
        <v>1625.7586697879315</v>
      </c>
      <c r="O5220">
        <v>0.7298270794204722</v>
      </c>
      <c r="P5220">
        <v>1.6480227847379785</v>
      </c>
    </row>
    <row r="5221" spans="1:16" x14ac:dyDescent="0.25">
      <c r="A5221">
        <v>76.696023404598236</v>
      </c>
      <c r="B5221">
        <v>0.67296593589620379</v>
      </c>
      <c r="C5221">
        <v>19839.896167312956</v>
      </c>
      <c r="D5221">
        <v>216535.11901882864</v>
      </c>
      <c r="E5221">
        <v>1369.088136769278</v>
      </c>
      <c r="F5221">
        <v>39433.448936605811</v>
      </c>
      <c r="G5221">
        <v>4265.4757465451403</v>
      </c>
      <c r="H5221">
        <v>0.11956674719396072</v>
      </c>
      <c r="I5221">
        <v>0.8674265228984207</v>
      </c>
      <c r="J5221">
        <v>23094.225670178927</v>
      </c>
      <c r="K5221">
        <v>262376.04705004446</v>
      </c>
      <c r="L5221">
        <v>2368.9900207639676</v>
      </c>
      <c r="M5221">
        <v>67951.549379643868</v>
      </c>
      <c r="N5221">
        <v>4601.5261540844504</v>
      </c>
      <c r="O5221">
        <v>0.11507524701097029</v>
      </c>
      <c r="P5221">
        <v>4.2487151531001972</v>
      </c>
    </row>
    <row r="5222" spans="1:16" x14ac:dyDescent="0.25">
      <c r="A5222">
        <v>74.472968876361847</v>
      </c>
      <c r="B5222">
        <v>0.86952211680689662</v>
      </c>
      <c r="C5222">
        <v>14712.862234057629</v>
      </c>
      <c r="D5222">
        <v>150337.53454488158</v>
      </c>
      <c r="E5222">
        <v>909.61806639007614</v>
      </c>
      <c r="F5222">
        <v>24571.926795096068</v>
      </c>
      <c r="G5222">
        <v>3678.8616970551329</v>
      </c>
      <c r="H5222">
        <v>0.16925261194899519</v>
      </c>
      <c r="I5222">
        <v>0.79036706970634041</v>
      </c>
      <c r="J5222">
        <v>16599.041558657482</v>
      </c>
      <c r="K5222">
        <v>176918.61086681703</v>
      </c>
      <c r="L5222">
        <v>1473.0699894928814</v>
      </c>
      <c r="M5222">
        <v>41786.817678556865</v>
      </c>
      <c r="N5222">
        <v>3920.7181508339336</v>
      </c>
      <c r="O5222">
        <v>0.16289298401039112</v>
      </c>
      <c r="P5222">
        <v>1.0104536485969968</v>
      </c>
    </row>
    <row r="5223" spans="1:16" x14ac:dyDescent="0.25">
      <c r="A5223">
        <v>94.611718356609344</v>
      </c>
      <c r="B5223">
        <v>2.9574755557891437</v>
      </c>
      <c r="C5223">
        <v>2348.9035657013242</v>
      </c>
      <c r="D5223">
        <v>16273.988728828235</v>
      </c>
      <c r="E5223">
        <v>747.03145940033596</v>
      </c>
      <c r="F5223">
        <v>4566.8359288266474</v>
      </c>
      <c r="G5223">
        <v>1542.0057375807698</v>
      </c>
      <c r="H5223">
        <v>1.1014788234891557</v>
      </c>
      <c r="I5223">
        <v>2.9030407852629412</v>
      </c>
      <c r="J5223">
        <v>3150.3283118652885</v>
      </c>
      <c r="K5223">
        <v>23278.022377193258</v>
      </c>
      <c r="L5223">
        <v>802.47708293657183</v>
      </c>
      <c r="M5223">
        <v>7359.813791742049</v>
      </c>
      <c r="N5223">
        <v>1773.197283329001</v>
      </c>
      <c r="O5223">
        <v>1.0006755260874174</v>
      </c>
      <c r="P5223">
        <v>2.0572362602680112</v>
      </c>
    </row>
    <row r="5224" spans="1:16" x14ac:dyDescent="0.25">
      <c r="A5224">
        <v>92.676625788211823</v>
      </c>
      <c r="B5224">
        <v>0.77998401210666912</v>
      </c>
      <c r="C5224">
        <v>18116.670095008107</v>
      </c>
      <c r="D5224">
        <v>193713.41922167726</v>
      </c>
      <c r="E5224">
        <v>1270.4115381774632</v>
      </c>
      <c r="F5224">
        <v>36168.074570721721</v>
      </c>
      <c r="G5224">
        <v>4077.3877338218581</v>
      </c>
      <c r="H5224">
        <v>0.14241159359440256</v>
      </c>
      <c r="I5224">
        <v>0.89654643826778679</v>
      </c>
      <c r="J5224">
        <v>20836.850902897513</v>
      </c>
      <c r="K5224">
        <v>232576.65154881557</v>
      </c>
      <c r="L5224">
        <v>2158.2323982226544</v>
      </c>
      <c r="M5224">
        <v>62063.025611492005</v>
      </c>
      <c r="N5224">
        <v>4380.5723643899719</v>
      </c>
      <c r="O5224">
        <v>0.13698125842924264</v>
      </c>
      <c r="P5224">
        <v>4.5253975542891975</v>
      </c>
    </row>
    <row r="5225" spans="1:16" x14ac:dyDescent="0.25">
      <c r="A5225">
        <v>60.106251657009125</v>
      </c>
      <c r="B5225">
        <v>7.0173327926313664</v>
      </c>
      <c r="C5225">
        <v>249.24771730981087</v>
      </c>
      <c r="D5225">
        <v>889.4712509224795</v>
      </c>
      <c r="E5225">
        <v>399.06243708021663</v>
      </c>
      <c r="F5225">
        <v>1053.7657656991228</v>
      </c>
      <c r="G5225">
        <v>599.43250451265988</v>
      </c>
      <c r="H5225">
        <v>6.2161637932983229</v>
      </c>
      <c r="I5225">
        <v>6.7606250866189015</v>
      </c>
      <c r="J5225">
        <v>365.6328233361005</v>
      </c>
      <c r="K5225">
        <v>1474.7373664317308</v>
      </c>
      <c r="L5225">
        <v>585.39242447729362</v>
      </c>
      <c r="M5225">
        <v>1632.2491339858063</v>
      </c>
      <c r="N5225">
        <v>685.95313137367873</v>
      </c>
      <c r="O5225">
        <v>5.4078820089720798</v>
      </c>
      <c r="P5225">
        <v>8.0043951911420823</v>
      </c>
    </row>
    <row r="5226" spans="1:16" x14ac:dyDescent="0.25">
      <c r="A5226">
        <v>76.082015335559845</v>
      </c>
      <c r="B5226">
        <v>4.8232718228753262</v>
      </c>
      <c r="C5226">
        <v>699.1353163505986</v>
      </c>
      <c r="D5226">
        <v>3427.4040252391119</v>
      </c>
      <c r="E5226">
        <v>662.66371082497096</v>
      </c>
      <c r="F5226">
        <v>2003.2024185455607</v>
      </c>
      <c r="G5226">
        <v>891.51451413794086</v>
      </c>
      <c r="H5226">
        <v>2.872477543904707</v>
      </c>
      <c r="I5226">
        <v>7.6950702839473237</v>
      </c>
      <c r="J5226">
        <v>1026.1990404645258</v>
      </c>
      <c r="K5226">
        <v>5692.854729152913</v>
      </c>
      <c r="L5226">
        <v>941.361458625522</v>
      </c>
      <c r="M5226">
        <v>3154.3251657596784</v>
      </c>
      <c r="N5226">
        <v>1053.391118210172</v>
      </c>
      <c r="O5226">
        <v>2.5094855855325919</v>
      </c>
      <c r="P5226">
        <v>8.9322455769730649</v>
      </c>
    </row>
    <row r="5227" spans="1:16" x14ac:dyDescent="0.25">
      <c r="A5227">
        <v>81.346066176891327</v>
      </c>
      <c r="B5227">
        <v>8.4157873514926376</v>
      </c>
      <c r="C5227">
        <v>207.82201788694414</v>
      </c>
      <c r="D5227">
        <v>702.72095337915334</v>
      </c>
      <c r="E5227">
        <v>409.88993772507121</v>
      </c>
      <c r="F5227">
        <v>1057.7610846428186</v>
      </c>
      <c r="G5227">
        <v>564.85372997450906</v>
      </c>
      <c r="H5227">
        <v>7.9826563447441545</v>
      </c>
      <c r="I5227">
        <v>7.8139695925963268</v>
      </c>
      <c r="J5227">
        <v>303.4792298349729</v>
      </c>
      <c r="K5227">
        <v>1153.9589550299277</v>
      </c>
      <c r="L5227">
        <v>599.09884233058085</v>
      </c>
      <c r="M5227">
        <v>1634.0492948492788</v>
      </c>
      <c r="N5227">
        <v>640.9873956649908</v>
      </c>
      <c r="O5227">
        <v>6.9579698902232456</v>
      </c>
      <c r="P5227">
        <v>8.8448646542093474</v>
      </c>
    </row>
    <row r="5228" spans="1:16" x14ac:dyDescent="0.25">
      <c r="A5228">
        <v>20.562123358249664</v>
      </c>
      <c r="B5228">
        <v>7.636056942556114</v>
      </c>
      <c r="C5228">
        <v>94.956473548705361</v>
      </c>
      <c r="D5228">
        <v>259.87866305774924</v>
      </c>
      <c r="E5228">
        <v>188.02301476546492</v>
      </c>
      <c r="F5228">
        <v>438.28200364699518</v>
      </c>
      <c r="G5228">
        <v>456.84092577760714</v>
      </c>
      <c r="H5228">
        <v>9.6288368096168355</v>
      </c>
      <c r="I5228">
        <v>7.0296220913218779</v>
      </c>
      <c r="J5228">
        <v>135.27711247063857</v>
      </c>
      <c r="K5228">
        <v>403.52443415416548</v>
      </c>
      <c r="L5228">
        <v>271.21916308019144</v>
      </c>
      <c r="M5228">
        <v>669.69035559297481</v>
      </c>
      <c r="N5228">
        <v>498.80100636804275</v>
      </c>
      <c r="O5228">
        <v>8.5235498460811332</v>
      </c>
      <c r="P5228">
        <v>7.2553911012452472</v>
      </c>
    </row>
    <row r="5229" spans="1:16" x14ac:dyDescent="0.25">
      <c r="A5229">
        <v>34.563034474849701</v>
      </c>
      <c r="B5229">
        <v>2.9861469378162764</v>
      </c>
      <c r="C5229">
        <v>1132.9205653377232</v>
      </c>
      <c r="D5229">
        <v>6421.4818924263809</v>
      </c>
      <c r="E5229">
        <v>603.77434166071021</v>
      </c>
      <c r="F5229">
        <v>2041.584214655235</v>
      </c>
      <c r="G5229">
        <v>1101.8704558938994</v>
      </c>
      <c r="H5229">
        <v>1.4737017429933954</v>
      </c>
      <c r="I5229">
        <v>5.5548550008928599</v>
      </c>
      <c r="J5229">
        <v>1626.207529507343</v>
      </c>
      <c r="K5229">
        <v>10249.616038251139</v>
      </c>
      <c r="L5229">
        <v>741.93125817187354</v>
      </c>
      <c r="M5229">
        <v>3242.5334220958098</v>
      </c>
      <c r="N5229">
        <v>1301.1320243483706</v>
      </c>
      <c r="O5229">
        <v>1.3023158653155966</v>
      </c>
      <c r="P5229">
        <v>4.1879390006559545</v>
      </c>
    </row>
    <row r="5230" spans="1:16" x14ac:dyDescent="0.25">
      <c r="A5230">
        <v>12.578802883625031</v>
      </c>
      <c r="B5230">
        <v>6.2855327679543009</v>
      </c>
      <c r="C5230">
        <v>101.28032741033863</v>
      </c>
      <c r="D5230">
        <v>281.58153022809137</v>
      </c>
      <c r="E5230">
        <v>163.99615660355076</v>
      </c>
      <c r="F5230">
        <v>385.46751396249914</v>
      </c>
      <c r="G5230">
        <v>463.59361996298082</v>
      </c>
      <c r="H5230">
        <v>7.7482430283380355</v>
      </c>
      <c r="I5230">
        <v>5.8414144019390699</v>
      </c>
      <c r="J5230">
        <v>144.59093092855358</v>
      </c>
      <c r="K5230">
        <v>439.41639084738398</v>
      </c>
      <c r="L5230">
        <v>236.67301250162447</v>
      </c>
      <c r="M5230">
        <v>589.50067325200041</v>
      </c>
      <c r="N5230">
        <v>507.78834090782124</v>
      </c>
      <c r="O5230">
        <v>6.8475310614015825</v>
      </c>
      <c r="P5230">
        <v>5.8855540880765114</v>
      </c>
    </row>
    <row r="5231" spans="1:16" x14ac:dyDescent="0.25">
      <c r="A5231">
        <v>17.288833796977997</v>
      </c>
      <c r="B5231">
        <v>8.4364172873037706</v>
      </c>
      <c r="C5231">
        <v>68.886885031472886</v>
      </c>
      <c r="D5231">
        <v>175.3385770218255</v>
      </c>
      <c r="E5231">
        <v>154.46279794451084</v>
      </c>
      <c r="F5231">
        <v>345.8010653307353</v>
      </c>
      <c r="G5231">
        <v>427.86607173058161</v>
      </c>
      <c r="H5231">
        <v>11.876762545234715</v>
      </c>
      <c r="I5231">
        <v>7.2546617247638876</v>
      </c>
      <c r="J5231">
        <v>97.148433437445021</v>
      </c>
      <c r="K5231">
        <v>265.6552448802384</v>
      </c>
      <c r="L5231">
        <v>222.78140027713431</v>
      </c>
      <c r="M5231">
        <v>526.15847551369836</v>
      </c>
      <c r="N5231">
        <v>459.96575623574239</v>
      </c>
      <c r="O5231">
        <v>10.608255728783003</v>
      </c>
      <c r="P5231">
        <v>7.8156957100632569</v>
      </c>
    </row>
    <row r="5232" spans="1:16" x14ac:dyDescent="0.25">
      <c r="A5232">
        <v>51.292149126529694</v>
      </c>
      <c r="B5232">
        <v>3.9943526354241712</v>
      </c>
      <c r="C5232">
        <v>795.19487581880969</v>
      </c>
      <c r="D5232">
        <v>4054.7290830787288</v>
      </c>
      <c r="E5232">
        <v>611.21082759488922</v>
      </c>
      <c r="F5232">
        <v>1890.6194507219845</v>
      </c>
      <c r="G5232">
        <v>942.19043674017928</v>
      </c>
      <c r="H5232">
        <v>2.2625314825692007</v>
      </c>
      <c r="I5232">
        <v>6.7720179250583916</v>
      </c>
      <c r="J5232">
        <v>1162.2312505362788</v>
      </c>
      <c r="K5232">
        <v>6682.2163070842744</v>
      </c>
      <c r="L5232">
        <v>852.94350982080562</v>
      </c>
      <c r="M5232">
        <v>2983.6842428629857</v>
      </c>
      <c r="N5232">
        <v>1114.4552140147707</v>
      </c>
      <c r="O5232">
        <v>1.9814898496394031</v>
      </c>
      <c r="P5232">
        <v>7.4162212711408841</v>
      </c>
    </row>
    <row r="5233" spans="1:16" x14ac:dyDescent="0.25">
      <c r="A5233">
        <v>34.339321076869965</v>
      </c>
      <c r="B5233">
        <v>2.5153324252105507</v>
      </c>
      <c r="C5233">
        <v>1632.7241289277763</v>
      </c>
      <c r="D5233">
        <v>10269.474915438695</v>
      </c>
      <c r="E5233">
        <v>624.09655061159594</v>
      </c>
      <c r="F5233">
        <v>2556.7142620427167</v>
      </c>
      <c r="G5233">
        <v>1301.9704598777996</v>
      </c>
      <c r="H5233">
        <v>1.077303212707007</v>
      </c>
      <c r="I5233">
        <v>3.9217215092190094</v>
      </c>
      <c r="J5233">
        <v>2276.7731386757569</v>
      </c>
      <c r="K5233">
        <v>15616.055045887832</v>
      </c>
      <c r="L5233">
        <v>637.42590876921236</v>
      </c>
      <c r="M5233">
        <v>4089.338945730532</v>
      </c>
      <c r="N5233">
        <v>1522.9619116750127</v>
      </c>
      <c r="O5233">
        <v>0.96400690067727179</v>
      </c>
      <c r="P5233">
        <v>2.3850392197738999</v>
      </c>
    </row>
    <row r="5234" spans="1:16" x14ac:dyDescent="0.25">
      <c r="A5234">
        <v>93.419874489307404</v>
      </c>
      <c r="B5234">
        <v>6.713686919576987</v>
      </c>
      <c r="C5234">
        <v>384.90346361449997</v>
      </c>
      <c r="D5234">
        <v>1568.5769005836912</v>
      </c>
      <c r="E5234">
        <v>553.41459611609321</v>
      </c>
      <c r="F5234">
        <v>1541.8010123045663</v>
      </c>
      <c r="G5234">
        <v>700.55134923263779</v>
      </c>
      <c r="H5234">
        <v>5.0383092423879425</v>
      </c>
      <c r="I5234">
        <v>7.6178462960136768</v>
      </c>
      <c r="J5234">
        <v>568.36284399703027</v>
      </c>
      <c r="K5234">
        <v>2635.5878857076709</v>
      </c>
      <c r="L5234">
        <v>813.85420288033629</v>
      </c>
      <c r="M5234">
        <v>2404.1416259611315</v>
      </c>
      <c r="N5234">
        <v>815.87129529836</v>
      </c>
      <c r="O5234">
        <v>4.3766161590262662</v>
      </c>
      <c r="P5234">
        <v>9.8436524385021809</v>
      </c>
    </row>
    <row r="5235" spans="1:16" x14ac:dyDescent="0.25">
      <c r="A5235">
        <v>5.5489079356193542</v>
      </c>
      <c r="B5235">
        <v>6.599961954382298</v>
      </c>
      <c r="C5235">
        <v>53.133170923093793</v>
      </c>
      <c r="D5235">
        <v>128.54629786760927</v>
      </c>
      <c r="E5235">
        <v>93.918364627643129</v>
      </c>
      <c r="F5235">
        <v>203.85668459238013</v>
      </c>
      <c r="G5235">
        <v>409.41024865901306</v>
      </c>
      <c r="H5235">
        <v>10.118547762918862</v>
      </c>
      <c r="I5235">
        <v>5.273273906634417</v>
      </c>
      <c r="J5235">
        <v>74.365946429766893</v>
      </c>
      <c r="K5235">
        <v>191.15190602269951</v>
      </c>
      <c r="L5235">
        <v>135.78811484858528</v>
      </c>
      <c r="M5235">
        <v>309.16448361531718</v>
      </c>
      <c r="N5235">
        <v>434.88443926472695</v>
      </c>
      <c r="O5235">
        <v>9.110765488339938</v>
      </c>
      <c r="P5235">
        <v>5.8333394645113517</v>
      </c>
    </row>
    <row r="5236" spans="1:16" x14ac:dyDescent="0.25">
      <c r="A5236">
        <v>23.84668356180191</v>
      </c>
      <c r="B5236">
        <v>3.0085581778711856</v>
      </c>
      <c r="C5236">
        <v>846.95404116220755</v>
      </c>
      <c r="D5236">
        <v>4402.0471087988753</v>
      </c>
      <c r="E5236">
        <v>484.89346375055413</v>
      </c>
      <c r="F5236">
        <v>1518.9850125983396</v>
      </c>
      <c r="G5236">
        <v>968.39246748482867</v>
      </c>
      <c r="H5236">
        <v>1.6628042881923009</v>
      </c>
      <c r="I5236">
        <v>5.2291950632308275</v>
      </c>
      <c r="J5236">
        <v>1234.7612697387926</v>
      </c>
      <c r="K5236">
        <v>7221.4721621733506</v>
      </c>
      <c r="L5236">
        <v>669.56304184527073</v>
      </c>
      <c r="M5236">
        <v>2399.8455738304397</v>
      </c>
      <c r="N5236">
        <v>1145.6868698672454</v>
      </c>
      <c r="O5236">
        <v>1.4582483587481665</v>
      </c>
      <c r="P5236">
        <v>5.5027562415805571</v>
      </c>
    </row>
    <row r="5237" spans="1:16" x14ac:dyDescent="0.25">
      <c r="A5237">
        <v>95.254935681819916</v>
      </c>
      <c r="B5237">
        <v>9.5579796395926433</v>
      </c>
      <c r="C5237">
        <v>176.00450051265031</v>
      </c>
      <c r="D5237">
        <v>567.22811696582517</v>
      </c>
      <c r="E5237">
        <v>403.86820703932324</v>
      </c>
      <c r="F5237">
        <v>1020.1831550914097</v>
      </c>
      <c r="G5237">
        <v>536.71814543065034</v>
      </c>
      <c r="H5237">
        <v>9.64484426041105</v>
      </c>
      <c r="I5237">
        <v>8.8234691102531553</v>
      </c>
      <c r="J5237">
        <v>255.79254918470235</v>
      </c>
      <c r="K5237">
        <v>921.88419806347144</v>
      </c>
      <c r="L5237">
        <v>588.15889937260329</v>
      </c>
      <c r="M5237">
        <v>1572.214115061237</v>
      </c>
      <c r="N5237">
        <v>604.21540703918481</v>
      </c>
      <c r="O5237">
        <v>8.4266029718935815</v>
      </c>
      <c r="P5237">
        <v>9.457543294988243</v>
      </c>
    </row>
    <row r="5238" spans="1:16" x14ac:dyDescent="0.25">
      <c r="A5238">
        <v>46.983648121356964</v>
      </c>
      <c r="B5238">
        <v>3.5421832741945862</v>
      </c>
      <c r="C5238">
        <v>974.14306423666676</v>
      </c>
      <c r="D5238">
        <v>5280.4811891849386</v>
      </c>
      <c r="E5238">
        <v>638.69327237565142</v>
      </c>
      <c r="F5238">
        <v>2066.7103241092673</v>
      </c>
      <c r="G5238">
        <v>1029.9288024650591</v>
      </c>
      <c r="H5238">
        <v>1.8539169585766158</v>
      </c>
      <c r="I5238">
        <v>6.4273472804724161</v>
      </c>
      <c r="J5238">
        <v>1410.7631365753759</v>
      </c>
      <c r="K5238">
        <v>8560.1261978114471</v>
      </c>
      <c r="L5238">
        <v>857.34862040447558</v>
      </c>
      <c r="M5238">
        <v>3273.3697445623916</v>
      </c>
      <c r="N5238">
        <v>1218.1103178175358</v>
      </c>
      <c r="O5238">
        <v>1.6313906929159725</v>
      </c>
      <c r="P5238">
        <v>5.8801673221007267</v>
      </c>
    </row>
    <row r="5239" spans="1:16" x14ac:dyDescent="0.25">
      <c r="A5239">
        <v>76.532050311565399</v>
      </c>
      <c r="B5239">
        <v>8.4239856707052159</v>
      </c>
      <c r="C5239">
        <v>198.15993512414718</v>
      </c>
      <c r="D5239">
        <v>660.80502050716382</v>
      </c>
      <c r="E5239">
        <v>393.94919088728744</v>
      </c>
      <c r="F5239">
        <v>1010.4509236955795</v>
      </c>
      <c r="G5239">
        <v>556.46703250746907</v>
      </c>
      <c r="H5239">
        <v>8.1339064416552365</v>
      </c>
      <c r="I5239">
        <v>7.7839930330196125</v>
      </c>
      <c r="J5239">
        <v>288.98911508636377</v>
      </c>
      <c r="K5239">
        <v>1082.0652199009344</v>
      </c>
      <c r="L5239">
        <v>575.20532160398761</v>
      </c>
      <c r="M5239">
        <v>1559.8818015555378</v>
      </c>
      <c r="N5239">
        <v>630.04357568494447</v>
      </c>
      <c r="O5239">
        <v>7.0941806393257965</v>
      </c>
      <c r="P5239">
        <v>8.6900770928098137</v>
      </c>
    </row>
    <row r="5240" spans="1:16" x14ac:dyDescent="0.25">
      <c r="A5240">
        <v>13.877582132816315</v>
      </c>
      <c r="B5240">
        <v>6.6575468484965024</v>
      </c>
      <c r="C5240">
        <v>96.166403684495506</v>
      </c>
      <c r="D5240">
        <v>263.99693942120558</v>
      </c>
      <c r="E5240">
        <v>165.81012952553669</v>
      </c>
      <c r="F5240">
        <v>387.13387460133788</v>
      </c>
      <c r="G5240">
        <v>458.14084551326891</v>
      </c>
      <c r="H5240">
        <v>8.3577908727703196</v>
      </c>
      <c r="I5240">
        <v>6.1410432262089296</v>
      </c>
      <c r="J5240">
        <v>137.05739729100097</v>
      </c>
      <c r="K5240">
        <v>410.32203117940531</v>
      </c>
      <c r="L5240">
        <v>239.19700513367189</v>
      </c>
      <c r="M5240">
        <v>591.63686068679453</v>
      </c>
      <c r="N5240">
        <v>500.53261299791109</v>
      </c>
      <c r="O5240">
        <v>7.3959785787068242</v>
      </c>
      <c r="P5240">
        <v>6.2682385025564491</v>
      </c>
    </row>
    <row r="5241" spans="1:16" x14ac:dyDescent="0.25">
      <c r="A5241">
        <v>7.1765775084495544</v>
      </c>
      <c r="B5241">
        <v>3.7805836218017643</v>
      </c>
      <c r="C5241">
        <v>203.65161979140331</v>
      </c>
      <c r="D5241">
        <v>684.54910332222528</v>
      </c>
      <c r="E5241">
        <v>180.97476784842272</v>
      </c>
      <c r="F5241">
        <v>465.81498554658498</v>
      </c>
      <c r="G5241">
        <v>561.24986163436824</v>
      </c>
      <c r="H5241">
        <v>3.6133097819055044</v>
      </c>
      <c r="I5241">
        <v>3.5020148243070546</v>
      </c>
      <c r="J5241">
        <v>297.22424593322529</v>
      </c>
      <c r="K5241">
        <v>1122.7825432141769</v>
      </c>
      <c r="L5241">
        <v>264.39860542900783</v>
      </c>
      <c r="M5241">
        <v>719.38705299807782</v>
      </c>
      <c r="N5241">
        <v>636.28649126255664</v>
      </c>
      <c r="O5241">
        <v>3.1502999788668364</v>
      </c>
      <c r="P5241">
        <v>3.9414079275692169</v>
      </c>
    </row>
    <row r="5242" spans="1:16" x14ac:dyDescent="0.25">
      <c r="A5242">
        <v>61.070416748523712</v>
      </c>
      <c r="B5242">
        <v>4.4862995321344243</v>
      </c>
      <c r="C5242">
        <v>697.81421754176108</v>
      </c>
      <c r="D5242">
        <v>3418.9424229934743</v>
      </c>
      <c r="E5242">
        <v>615.38406162060016</v>
      </c>
      <c r="F5242">
        <v>1859.6944853426533</v>
      </c>
      <c r="G5242">
        <v>890.79742540293739</v>
      </c>
      <c r="H5242">
        <v>2.6737624502728958</v>
      </c>
      <c r="I5242">
        <v>7.1504204436983212</v>
      </c>
      <c r="J5242">
        <v>1024.3151854927885</v>
      </c>
      <c r="K5242">
        <v>5679.3698866649493</v>
      </c>
      <c r="L5242">
        <v>874.39568212975121</v>
      </c>
      <c r="M5242">
        <v>2928.2568361978192</v>
      </c>
      <c r="N5242">
        <v>1052.5208420808981</v>
      </c>
      <c r="O5242">
        <v>2.3358050862629827</v>
      </c>
      <c r="P5242">
        <v>8.3061624405551111</v>
      </c>
    </row>
    <row r="5243" spans="1:16" x14ac:dyDescent="0.25">
      <c r="A5243">
        <v>39.440897643566132</v>
      </c>
      <c r="B5243">
        <v>7.0592588061086765</v>
      </c>
      <c r="C5243">
        <v>179.5960443039061</v>
      </c>
      <c r="D5243">
        <v>582.14958029641025</v>
      </c>
      <c r="E5243">
        <v>303.49334713115502</v>
      </c>
      <c r="F5243">
        <v>768.63968934209811</v>
      </c>
      <c r="G5243">
        <v>539.97101592635272</v>
      </c>
      <c r="H5243">
        <v>7.0702787538516807</v>
      </c>
      <c r="I5243">
        <v>6.5104575401440599</v>
      </c>
      <c r="J5243">
        <v>261.17024438764116</v>
      </c>
      <c r="K5243">
        <v>947.38823346233085</v>
      </c>
      <c r="L5243">
        <v>442.17616163259618</v>
      </c>
      <c r="M5243">
        <v>1184.901448732074</v>
      </c>
      <c r="N5243">
        <v>608.4752149433574</v>
      </c>
      <c r="O5243">
        <v>6.1752815599554793</v>
      </c>
      <c r="P5243">
        <v>7.0314849403415458</v>
      </c>
    </row>
    <row r="5244" spans="1:16" x14ac:dyDescent="0.25">
      <c r="A5244">
        <v>86.208575308322906</v>
      </c>
      <c r="B5244">
        <v>0.97745755901910236</v>
      </c>
      <c r="C5244">
        <v>13538.427524926879</v>
      </c>
      <c r="D5244">
        <v>135957.7037869558</v>
      </c>
      <c r="E5244">
        <v>877.72822569789082</v>
      </c>
      <c r="F5244">
        <v>22991.581490667224</v>
      </c>
      <c r="G5244">
        <v>3531.853993966216</v>
      </c>
      <c r="H5244">
        <v>0.1953154651625878</v>
      </c>
      <c r="I5244">
        <v>0.81625837070847851</v>
      </c>
      <c r="J5244">
        <v>15211.943898558684</v>
      </c>
      <c r="K5244">
        <v>158985.59575660535</v>
      </c>
      <c r="L5244">
        <v>1392.4671428779945</v>
      </c>
      <c r="M5244">
        <v>38968.072164769423</v>
      </c>
      <c r="N5244">
        <v>3755.1588804553094</v>
      </c>
      <c r="O5244">
        <v>0.1880238492191626</v>
      </c>
      <c r="P5244">
        <v>1.0376080753463703</v>
      </c>
    </row>
    <row r="5245" spans="1:16" x14ac:dyDescent="0.25">
      <c r="A5245">
        <v>56.517820775508881</v>
      </c>
      <c r="B5245">
        <v>2.546011326889571</v>
      </c>
      <c r="C5245">
        <v>2246.9887462060183</v>
      </c>
      <c r="D5245">
        <v>15391.737576928719</v>
      </c>
      <c r="E5245">
        <v>640.18572196138166</v>
      </c>
      <c r="F5245">
        <v>3730.3416250462251</v>
      </c>
      <c r="G5245">
        <v>1510.3547927987554</v>
      </c>
      <c r="H5245">
        <v>0.9644374079443776</v>
      </c>
      <c r="I5245">
        <v>2.6375597765136272</v>
      </c>
      <c r="J5245">
        <v>3029.4990984185724</v>
      </c>
      <c r="K5245">
        <v>22192.853136900874</v>
      </c>
      <c r="L5245">
        <v>683.00949706591211</v>
      </c>
      <c r="M5245">
        <v>6005.9983244751902</v>
      </c>
      <c r="N5245">
        <v>1741.0714653034311</v>
      </c>
      <c r="O5245">
        <v>0.87445981284614283</v>
      </c>
      <c r="P5245">
        <v>1.8280266739523678</v>
      </c>
    </row>
    <row r="5246" spans="1:16" x14ac:dyDescent="0.25">
      <c r="A5246">
        <v>40.402348339557648</v>
      </c>
      <c r="B5246">
        <v>3.7025393060031444</v>
      </c>
      <c r="C5246">
        <v>788.63517584505439</v>
      </c>
      <c r="D5246">
        <v>4011.1605176182302</v>
      </c>
      <c r="E5246">
        <v>562.68067112234417</v>
      </c>
      <c r="F5246">
        <v>1737.7453174327379</v>
      </c>
      <c r="G5246">
        <v>938.81721552078216</v>
      </c>
      <c r="H5246">
        <v>2.1040148061216803</v>
      </c>
      <c r="I5246">
        <v>6.2552429655893977</v>
      </c>
      <c r="J5246">
        <v>1153.0010286135632</v>
      </c>
      <c r="K5246">
        <v>6614.1518403447217</v>
      </c>
      <c r="L5246">
        <v>786.23564063812717</v>
      </c>
      <c r="M5246">
        <v>2742.0289811836806</v>
      </c>
      <c r="N5246">
        <v>1110.4174817360172</v>
      </c>
      <c r="O5246">
        <v>1.8423472168341666</v>
      </c>
      <c r="P5246">
        <v>6.8808775488852412</v>
      </c>
    </row>
    <row r="5247" spans="1:16" x14ac:dyDescent="0.25">
      <c r="A5247">
        <v>26.774961650371552</v>
      </c>
      <c r="B5247">
        <v>7.1293605738847932</v>
      </c>
      <c r="C5247">
        <v>132.45074023953367</v>
      </c>
      <c r="D5247">
        <v>394.58449646969541</v>
      </c>
      <c r="E5247">
        <v>235.68462592438439</v>
      </c>
      <c r="F5247">
        <v>573.68271500210926</v>
      </c>
      <c r="G5247">
        <v>495.48024571760141</v>
      </c>
      <c r="H5247">
        <v>7.9841532245136078</v>
      </c>
      <c r="I5247">
        <v>6.7461444894403471</v>
      </c>
      <c r="J5247">
        <v>190.76997828472335</v>
      </c>
      <c r="K5247">
        <v>628.52605633383519</v>
      </c>
      <c r="L5247">
        <v>341.30843682130222</v>
      </c>
      <c r="M5247">
        <v>880.56848999253111</v>
      </c>
      <c r="N5247">
        <v>550.00952039744061</v>
      </c>
      <c r="O5247">
        <v>7.0123933516086021</v>
      </c>
      <c r="P5247">
        <v>6.6047690123408831</v>
      </c>
    </row>
    <row r="5248" spans="1:16" x14ac:dyDescent="0.25">
      <c r="A5248">
        <v>47.335268557071686</v>
      </c>
      <c r="B5248">
        <v>8.5088209957905736</v>
      </c>
      <c r="C5248">
        <v>136.24554103072154</v>
      </c>
      <c r="D5248">
        <v>408.97945682715959</v>
      </c>
      <c r="E5248">
        <v>288.28817108536447</v>
      </c>
      <c r="F5248">
        <v>704.32363309883215</v>
      </c>
      <c r="G5248">
        <v>499.21628139492742</v>
      </c>
      <c r="H5248">
        <v>9.431871781629054</v>
      </c>
      <c r="I5248">
        <v>8.047314123144556</v>
      </c>
      <c r="J5248">
        <v>196.41680423381572</v>
      </c>
      <c r="K5248">
        <v>652.82404478107196</v>
      </c>
      <c r="L5248">
        <v>417.68981228443579</v>
      </c>
      <c r="M5248">
        <v>1081.519390817331</v>
      </c>
      <c r="N5248">
        <v>554.93695727424461</v>
      </c>
      <c r="O5248">
        <v>8.2790556963395581</v>
      </c>
      <c r="P5248">
        <v>7.9106544343420149</v>
      </c>
    </row>
    <row r="5249" spans="1:16" x14ac:dyDescent="0.25">
      <c r="A5249">
        <v>85.739114701747894</v>
      </c>
      <c r="B5249">
        <v>8.466375482607198</v>
      </c>
      <c r="C5249">
        <v>213.26122519166645</v>
      </c>
      <c r="D5249">
        <v>726.60075594667899</v>
      </c>
      <c r="E5249">
        <v>421.54327648400658</v>
      </c>
      <c r="F5249">
        <v>1091.4225736974727</v>
      </c>
      <c r="G5249">
        <v>569.51834317352609</v>
      </c>
      <c r="H5249">
        <v>7.9532873632027385</v>
      </c>
      <c r="I5249">
        <v>7.8891440929046714</v>
      </c>
      <c r="J5249">
        <v>311.63849030991861</v>
      </c>
      <c r="K5249">
        <v>1194.9443877967883</v>
      </c>
      <c r="L5249">
        <v>616.4715568658894</v>
      </c>
      <c r="M5249">
        <v>1686.6873392607904</v>
      </c>
      <c r="N5249">
        <v>647.06792409216598</v>
      </c>
      <c r="O5249">
        <v>6.9301871859966004</v>
      </c>
      <c r="P5249">
        <v>8.9926783374132455</v>
      </c>
    </row>
    <row r="5250" spans="1:16" x14ac:dyDescent="0.25">
      <c r="A5250">
        <v>52.123485863208771</v>
      </c>
      <c r="B5250">
        <v>5.62823491228351</v>
      </c>
      <c r="C5250">
        <v>369.2976373369516</v>
      </c>
      <c r="D5250">
        <v>1485.8423023378759</v>
      </c>
      <c r="E5250">
        <v>447.77198933315668</v>
      </c>
      <c r="F5250">
        <v>1241.1553543480325</v>
      </c>
      <c r="G5250">
        <v>689.68535993769956</v>
      </c>
      <c r="H5250">
        <v>4.291478653717169</v>
      </c>
      <c r="I5250">
        <v>6.2614257935539408</v>
      </c>
      <c r="J5250">
        <v>545.15499861208593</v>
      </c>
      <c r="K5250">
        <v>2495.1312740148669</v>
      </c>
      <c r="L5250">
        <v>658.75342844147792</v>
      </c>
      <c r="M5250">
        <v>1934.0863449250255</v>
      </c>
      <c r="N5250">
        <v>802.03332372426974</v>
      </c>
      <c r="O5250">
        <v>3.7276666034316981</v>
      </c>
      <c r="P5250">
        <v>8.0505690344281486</v>
      </c>
    </row>
    <row r="5251" spans="1:16" x14ac:dyDescent="0.25">
      <c r="A5251">
        <v>48.830629050731659</v>
      </c>
      <c r="B5251">
        <v>0.89107623918483903</v>
      </c>
      <c r="C5251">
        <v>11968.065798711263</v>
      </c>
      <c r="D5251">
        <v>117227.2644159091</v>
      </c>
      <c r="E5251">
        <v>653.10940069901471</v>
      </c>
      <c r="F5251">
        <v>16188.610979977926</v>
      </c>
      <c r="G5251">
        <v>3326.167424263826</v>
      </c>
      <c r="H5251">
        <v>0.18523343892246805</v>
      </c>
      <c r="I5251">
        <v>0.6641579705613051</v>
      </c>
      <c r="J5251">
        <v>13418.269823819121</v>
      </c>
      <c r="K5251">
        <v>136194.99987212205</v>
      </c>
      <c r="L5251">
        <v>1004.1867554632721</v>
      </c>
      <c r="M5251">
        <v>27307.6932300074</v>
      </c>
      <c r="N5251">
        <v>3528.5313222588697</v>
      </c>
      <c r="O5251">
        <v>0.17830038168857698</v>
      </c>
      <c r="P5251">
        <v>0.83801848167742199</v>
      </c>
    </row>
    <row r="5252" spans="1:16" x14ac:dyDescent="0.25">
      <c r="A5252">
        <v>88.925142347812653</v>
      </c>
      <c r="B5252">
        <v>7.2419101283659755</v>
      </c>
      <c r="C5252">
        <v>311.99014652662032</v>
      </c>
      <c r="D5252">
        <v>1191.8114076699644</v>
      </c>
      <c r="E5252">
        <v>498.7609742631999</v>
      </c>
      <c r="F5252">
        <v>1354.1965973294016</v>
      </c>
      <c r="G5252">
        <v>648.20232620440891</v>
      </c>
      <c r="H5252">
        <v>5.8903900731473282</v>
      </c>
      <c r="I5252">
        <v>7.5045315590159323</v>
      </c>
      <c r="J5252">
        <v>459.64197278423433</v>
      </c>
      <c r="K5252">
        <v>1993.4927990251938</v>
      </c>
      <c r="L5252">
        <v>733.75471713435229</v>
      </c>
      <c r="M5252">
        <v>2104.7362329924013</v>
      </c>
      <c r="N5252">
        <v>748.92324148947068</v>
      </c>
      <c r="O5252">
        <v>5.1176191790659518</v>
      </c>
      <c r="P5252">
        <v>9.3528359856500067</v>
      </c>
    </row>
    <row r="5253" spans="1:16" x14ac:dyDescent="0.25">
      <c r="A5253">
        <v>37.847783505916595</v>
      </c>
      <c r="B5253">
        <v>4.6351140310858945</v>
      </c>
      <c r="C5253">
        <v>450.86504885868095</v>
      </c>
      <c r="D5253">
        <v>1929.7408242086817</v>
      </c>
      <c r="E5253">
        <v>437.62940808703212</v>
      </c>
      <c r="F5253">
        <v>1243.4533578707951</v>
      </c>
      <c r="G5253">
        <v>744.71747553159446</v>
      </c>
      <c r="H5253">
        <v>3.272622496240341</v>
      </c>
      <c r="I5253">
        <v>5.7186247170317852</v>
      </c>
      <c r="J5253">
        <v>666.01889219684585</v>
      </c>
      <c r="K5253">
        <v>3244.6244090919554</v>
      </c>
      <c r="L5253">
        <v>641.43851765301542</v>
      </c>
      <c r="M5253">
        <v>1943.8072043602258</v>
      </c>
      <c r="N5253">
        <v>871.78355153412531</v>
      </c>
      <c r="O5253">
        <v>2.8445452193773928</v>
      </c>
      <c r="P5253">
        <v>7.4206409737284336</v>
      </c>
    </row>
    <row r="5254" spans="1:16" x14ac:dyDescent="0.25">
      <c r="A5254">
        <v>78.299747288227081</v>
      </c>
      <c r="B5254">
        <v>1.1419445797376042</v>
      </c>
      <c r="C5254">
        <v>10604.068592616453</v>
      </c>
      <c r="D5254">
        <v>101426.7697757924</v>
      </c>
      <c r="E5254">
        <v>702.94036672167283</v>
      </c>
      <c r="F5254">
        <v>16335.040941638399</v>
      </c>
      <c r="G5254">
        <v>3137.5287190881591</v>
      </c>
      <c r="H5254">
        <v>0.24696639599024453</v>
      </c>
      <c r="I5254">
        <v>0.7745799278487242</v>
      </c>
      <c r="J5254">
        <v>11913.950643933924</v>
      </c>
      <c r="K5254">
        <v>117554.83237841263</v>
      </c>
      <c r="L5254">
        <v>1047.6469155669902</v>
      </c>
      <c r="M5254">
        <v>27433.206288239107</v>
      </c>
      <c r="N5254">
        <v>3326.6427357764837</v>
      </c>
      <c r="O5254">
        <v>0.23751773079136959</v>
      </c>
      <c r="P5254">
        <v>0.9646052818003551</v>
      </c>
    </row>
    <row r="5255" spans="1:16" x14ac:dyDescent="0.25">
      <c r="A5255">
        <v>43.201161563396454</v>
      </c>
      <c r="B5255">
        <v>1.6098410272547705</v>
      </c>
      <c r="C5255">
        <v>4537.2398827642128</v>
      </c>
      <c r="D5255">
        <v>36683.164524821732</v>
      </c>
      <c r="E5255">
        <v>484.26670530058198</v>
      </c>
      <c r="F5255">
        <v>5788.9132726217358</v>
      </c>
      <c r="G5255">
        <v>2100.2176392113465</v>
      </c>
      <c r="H5255">
        <v>0.46849498148064572</v>
      </c>
      <c r="I5255">
        <v>0.96380527998747156</v>
      </c>
      <c r="J5255">
        <v>5570.1563740068632</v>
      </c>
      <c r="K5255">
        <v>46387.63464570947</v>
      </c>
      <c r="L5255">
        <v>588.03754986601211</v>
      </c>
      <c r="M5255">
        <v>9475.5744841285741</v>
      </c>
      <c r="N5255">
        <v>2311.7388193420179</v>
      </c>
      <c r="O5255">
        <v>0.43877172574698337</v>
      </c>
      <c r="P5255">
        <v>0.89965880648257235</v>
      </c>
    </row>
    <row r="5256" spans="1:16" x14ac:dyDescent="0.25">
      <c r="A5256">
        <v>45.317552149295807</v>
      </c>
      <c r="B5256">
        <v>2.135548584294253</v>
      </c>
      <c r="C5256">
        <v>2755.5970588530472</v>
      </c>
      <c r="D5256">
        <v>19870.010434695498</v>
      </c>
      <c r="E5256">
        <v>551.83959084023593</v>
      </c>
      <c r="F5256">
        <v>3999.8712318784237</v>
      </c>
      <c r="G5256">
        <v>1661.7736500594499</v>
      </c>
      <c r="H5256">
        <v>0.74850634992526666</v>
      </c>
      <c r="I5256">
        <v>1.7611983474345436</v>
      </c>
      <c r="J5256">
        <v>3623.0062771053235</v>
      </c>
      <c r="K5256">
        <v>27591.854510938181</v>
      </c>
      <c r="L5256">
        <v>608.51977682456504</v>
      </c>
      <c r="M5256">
        <v>6468.8703090600065</v>
      </c>
      <c r="N5256">
        <v>1892.7258695017836</v>
      </c>
      <c r="O5256">
        <v>0.68495151545937594</v>
      </c>
      <c r="P5256">
        <v>1.3472853448299269</v>
      </c>
    </row>
    <row r="5257" spans="1:16" x14ac:dyDescent="0.25">
      <c r="A5257">
        <v>5.8980264067649841</v>
      </c>
      <c r="B5257">
        <v>7.0741162703499985</v>
      </c>
      <c r="C5257">
        <v>48.436731868018271</v>
      </c>
      <c r="D5257">
        <v>115.30123578871688</v>
      </c>
      <c r="E5257">
        <v>91.718318476491262</v>
      </c>
      <c r="F5257">
        <v>196.99296508717043</v>
      </c>
      <c r="G5257">
        <v>403.76687155009813</v>
      </c>
      <c r="H5257">
        <v>11.169317808592965</v>
      </c>
      <c r="I5257">
        <v>5.4905628721492734</v>
      </c>
      <c r="J5257">
        <v>67.619055189477834</v>
      </c>
      <c r="K5257">
        <v>170.37728212008227</v>
      </c>
      <c r="L5257">
        <v>132.78044597498666</v>
      </c>
      <c r="M5257">
        <v>298.4149383899948</v>
      </c>
      <c r="N5257">
        <v>427.13523745419036</v>
      </c>
      <c r="O5257">
        <v>10.087053597538857</v>
      </c>
      <c r="P5257">
        <v>6.1177335808524589</v>
      </c>
    </row>
    <row r="5258" spans="1:16" x14ac:dyDescent="0.25">
      <c r="A5258">
        <v>65.418925583362579</v>
      </c>
      <c r="B5258">
        <v>0.93889635764235202</v>
      </c>
      <c r="C5258">
        <v>12686.020846043064</v>
      </c>
      <c r="D5258">
        <v>125719.39329919122</v>
      </c>
      <c r="E5258">
        <v>754.94552614304268</v>
      </c>
      <c r="F5258">
        <v>19234.168642164215</v>
      </c>
      <c r="G5258">
        <v>3421.5982819805181</v>
      </c>
      <c r="H5258">
        <v>0.19154325394213167</v>
      </c>
      <c r="I5258">
        <v>0.73695563106357576</v>
      </c>
      <c r="J5258">
        <v>14229.798085901528</v>
      </c>
      <c r="K5258">
        <v>146440.70480339136</v>
      </c>
      <c r="L5258">
        <v>1178.1671481282253</v>
      </c>
      <c r="M5258">
        <v>32516.976677040657</v>
      </c>
      <c r="N5258">
        <v>3632.8888215166403</v>
      </c>
      <c r="O5258">
        <v>0.1843987032004164</v>
      </c>
      <c r="P5258">
        <v>0.9334560823551995</v>
      </c>
    </row>
    <row r="5259" spans="1:16" x14ac:dyDescent="0.25">
      <c r="A5259">
        <v>23.276695907115936</v>
      </c>
      <c r="B5259">
        <v>0.64845509856097916</v>
      </c>
      <c r="C5259">
        <v>13104.677692665127</v>
      </c>
      <c r="D5259">
        <v>130726.85146199641</v>
      </c>
      <c r="E5259">
        <v>550.44256505669557</v>
      </c>
      <c r="F5259">
        <v>14225.176054458803</v>
      </c>
      <c r="G5259">
        <v>3476.1452216736443</v>
      </c>
      <c r="H5259">
        <v>0.13092366486889986</v>
      </c>
      <c r="I5259">
        <v>0.52470103974421356</v>
      </c>
      <c r="J5259">
        <v>14709.612652221362</v>
      </c>
      <c r="K5259">
        <v>152551.19211286752</v>
      </c>
      <c r="L5259">
        <v>866.11935253135653</v>
      </c>
      <c r="M5259">
        <v>24079.152008356963</v>
      </c>
      <c r="N5259">
        <v>3693.1614601633878</v>
      </c>
      <c r="O5259">
        <v>0.12604084671351015</v>
      </c>
      <c r="P5259">
        <v>0.6658070882493583</v>
      </c>
    </row>
    <row r="5260" spans="1:16" x14ac:dyDescent="0.25">
      <c r="A5260">
        <v>37.023728430271149</v>
      </c>
      <c r="B5260">
        <v>1.2775078575214311</v>
      </c>
      <c r="C5260">
        <v>6164.4734585608885</v>
      </c>
      <c r="D5260">
        <v>53088.539809644368</v>
      </c>
      <c r="E5260">
        <v>457.86151222392186</v>
      </c>
      <c r="F5260">
        <v>7202.3574369344969</v>
      </c>
      <c r="G5260">
        <v>2425.6201215855167</v>
      </c>
      <c r="H5260">
        <v>0.33284699621831421</v>
      </c>
      <c r="I5260">
        <v>0.72517783619489895</v>
      </c>
      <c r="J5260">
        <v>7261.6783801079091</v>
      </c>
      <c r="K5260">
        <v>63956.427167249283</v>
      </c>
      <c r="L5260">
        <v>595.80311877243753</v>
      </c>
      <c r="M5260">
        <v>11888.138710615918</v>
      </c>
      <c r="N5260">
        <v>2617.7105906425295</v>
      </c>
      <c r="O5260">
        <v>0.31574697878129349</v>
      </c>
      <c r="P5260">
        <v>0.76445757486926458</v>
      </c>
    </row>
    <row r="5261" spans="1:16" x14ac:dyDescent="0.25">
      <c r="A5261">
        <v>84.49091762304306</v>
      </c>
      <c r="B5261">
        <v>2.7507555961652406</v>
      </c>
      <c r="C5261">
        <v>2518.346227681835</v>
      </c>
      <c r="D5261">
        <v>17758.193184049655</v>
      </c>
      <c r="E5261">
        <v>700.85182594087041</v>
      </c>
      <c r="F5261">
        <v>4617.1278482706111</v>
      </c>
      <c r="G5261">
        <v>1593.1105001785202</v>
      </c>
      <c r="H5261">
        <v>0.99765525764157026</v>
      </c>
      <c r="I5261">
        <v>2.4923416911873582</v>
      </c>
      <c r="J5261">
        <v>3349.0233217503774</v>
      </c>
      <c r="K5261">
        <v>25078.371822787791</v>
      </c>
      <c r="L5261">
        <v>761.2925623396136</v>
      </c>
      <c r="M5261">
        <v>7452.1863468104193</v>
      </c>
      <c r="N5261">
        <v>1824.5769794636067</v>
      </c>
      <c r="O5261">
        <v>0.90919291927974089</v>
      </c>
      <c r="P5261">
        <v>1.8277175685674731</v>
      </c>
    </row>
    <row r="5262" spans="1:16" x14ac:dyDescent="0.25">
      <c r="A5262">
        <v>72.890688717365265</v>
      </c>
      <c r="B5262">
        <v>2.155544207553997</v>
      </c>
      <c r="C5262">
        <v>3664.8264198820257</v>
      </c>
      <c r="D5262">
        <v>28266.902032519636</v>
      </c>
      <c r="E5262">
        <v>597.26659409458057</v>
      </c>
      <c r="F5262">
        <v>5802.1021106259932</v>
      </c>
      <c r="G5262">
        <v>1899.7893400803177</v>
      </c>
      <c r="H5262">
        <v>0.67877331617913617</v>
      </c>
      <c r="I5262">
        <v>1.4228929374926418</v>
      </c>
      <c r="J5262">
        <v>4636.3309524297256</v>
      </c>
      <c r="K5262">
        <v>37176.771378791454</v>
      </c>
      <c r="L5262">
        <v>694.11225331016271</v>
      </c>
      <c r="M5262">
        <v>9446.3725457181299</v>
      </c>
      <c r="N5262">
        <v>2122.7233985210373</v>
      </c>
      <c r="O5262">
        <v>0.62948011122884795</v>
      </c>
      <c r="P5262">
        <v>1.2245846433791872</v>
      </c>
    </row>
    <row r="5263" spans="1:16" x14ac:dyDescent="0.25">
      <c r="A5263">
        <v>28.744243800640106</v>
      </c>
      <c r="B5263">
        <v>0.84252745702581977</v>
      </c>
      <c r="C5263">
        <v>10175.667935827196</v>
      </c>
      <c r="D5263">
        <v>96554.664799106846</v>
      </c>
      <c r="E5263">
        <v>491.2164356991741</v>
      </c>
      <c r="F5263">
        <v>11142.556944828817</v>
      </c>
      <c r="G5263">
        <v>3076.0433548134997</v>
      </c>
      <c r="H5263">
        <v>0.18471860206596166</v>
      </c>
      <c r="I5263">
        <v>0.55589076895104672</v>
      </c>
      <c r="J5263">
        <v>11450.878099544467</v>
      </c>
      <c r="K5263">
        <v>111923.86694509172</v>
      </c>
      <c r="L5263">
        <v>724.35226426844304</v>
      </c>
      <c r="M5263">
        <v>18685.722871151025</v>
      </c>
      <c r="N5263">
        <v>3262.1634001581983</v>
      </c>
      <c r="O5263">
        <v>0.17756492247768699</v>
      </c>
      <c r="P5263">
        <v>0.68770914488865253</v>
      </c>
    </row>
    <row r="5264" spans="1:16" x14ac:dyDescent="0.25">
      <c r="A5264">
        <v>25.226776659488678</v>
      </c>
      <c r="B5264">
        <v>1.5807456334325334</v>
      </c>
      <c r="C5264">
        <v>3377.4720038118949</v>
      </c>
      <c r="D5264">
        <v>25566.578674178636</v>
      </c>
      <c r="E5264">
        <v>427.50949497369533</v>
      </c>
      <c r="F5264">
        <v>3825.3160127698534</v>
      </c>
      <c r="G5264">
        <v>1828.3152161499033</v>
      </c>
      <c r="H5264">
        <v>0.51317643468092955</v>
      </c>
      <c r="I5264">
        <v>1.0994282297459321</v>
      </c>
      <c r="J5264">
        <v>4321.4727388692709</v>
      </c>
      <c r="K5264">
        <v>34151.658341059861</v>
      </c>
      <c r="L5264">
        <v>489.05776589569138</v>
      </c>
      <c r="M5264">
        <v>6215.7595187988381</v>
      </c>
      <c r="N5264">
        <v>2054.496765556516</v>
      </c>
      <c r="O5264">
        <v>0.47408780004228401</v>
      </c>
      <c r="P5264">
        <v>0.91661690657583073</v>
      </c>
    </row>
    <row r="5265" spans="1:16" x14ac:dyDescent="0.25">
      <c r="A5265">
        <v>23.274406373500824</v>
      </c>
      <c r="B5265">
        <v>2.0250156435517166</v>
      </c>
      <c r="C5265">
        <v>1959.5925410043558</v>
      </c>
      <c r="D5265">
        <v>12950.39164527733</v>
      </c>
      <c r="E5265">
        <v>504.30351562160769</v>
      </c>
      <c r="F5265">
        <v>2530.2392168353449</v>
      </c>
      <c r="G5265">
        <v>1416.9555291324807</v>
      </c>
      <c r="H5265">
        <v>0.80840074321712008</v>
      </c>
      <c r="I5265">
        <v>2.5021184396957414</v>
      </c>
      <c r="J5265">
        <v>2682.8922783336093</v>
      </c>
      <c r="K5265">
        <v>19123.036527876662</v>
      </c>
      <c r="L5265">
        <v>527.42292259606211</v>
      </c>
      <c r="M5265">
        <v>4062.0483167412799</v>
      </c>
      <c r="N5265">
        <v>1644.798625018545</v>
      </c>
      <c r="O5265">
        <v>0.72869401345441442</v>
      </c>
      <c r="P5265">
        <v>1.621620827449171</v>
      </c>
    </row>
    <row r="5266" spans="1:16" x14ac:dyDescent="0.25">
      <c r="A5266">
        <v>25.546579658985138</v>
      </c>
      <c r="B5266">
        <v>2.6733296782661826</v>
      </c>
      <c r="C5266">
        <v>1157.7727047858607</v>
      </c>
      <c r="D5266">
        <v>6604.1106426136685</v>
      </c>
      <c r="E5266">
        <v>549.08727321579329</v>
      </c>
      <c r="F5266">
        <v>1870.2612537309255</v>
      </c>
      <c r="G5266">
        <v>1112.7014530047738</v>
      </c>
      <c r="H5266">
        <v>1.3082362133494216</v>
      </c>
      <c r="I5266">
        <v>4.9775592690847006</v>
      </c>
      <c r="J5266">
        <v>1659.5180567540322</v>
      </c>
      <c r="K5266">
        <v>10515.288864843977</v>
      </c>
      <c r="L5266">
        <v>664.22692038752541</v>
      </c>
      <c r="M5266">
        <v>2971.6307206203633</v>
      </c>
      <c r="N5266">
        <v>1313.4781230296867</v>
      </c>
      <c r="O5266">
        <v>1.1568513512812075</v>
      </c>
      <c r="P5266">
        <v>3.6593253342643686</v>
      </c>
    </row>
    <row r="5267" spans="1:16" x14ac:dyDescent="0.25">
      <c r="A5267">
        <v>76.087691962718964</v>
      </c>
      <c r="B5267">
        <v>2.1967142750695259</v>
      </c>
      <c r="C5267">
        <v>3633.505267818909</v>
      </c>
      <c r="D5267">
        <v>27970.687173015449</v>
      </c>
      <c r="E5267">
        <v>607.01923944304326</v>
      </c>
      <c r="F5267">
        <v>5846.5194296396912</v>
      </c>
      <c r="G5267">
        <v>1892.1461794917302</v>
      </c>
      <c r="H5267">
        <v>0.69395189905375232</v>
      </c>
      <c r="I5267">
        <v>1.4574553942571851</v>
      </c>
      <c r="J5267">
        <v>4602.2179122037123</v>
      </c>
      <c r="K5267">
        <v>36847.028023425861</v>
      </c>
      <c r="L5267">
        <v>704.25910279731306</v>
      </c>
      <c r="M5267">
        <v>9516.7031616587192</v>
      </c>
      <c r="N5267">
        <v>2115.4546977867026</v>
      </c>
      <c r="O5267">
        <v>0.64329751546043012</v>
      </c>
      <c r="P5267">
        <v>1.2502036623460244</v>
      </c>
    </row>
    <row r="5268" spans="1:16" x14ac:dyDescent="0.25">
      <c r="A5268">
        <v>59.281677305698395</v>
      </c>
      <c r="B5268">
        <v>3.0871674638096631</v>
      </c>
      <c r="C5268">
        <v>1555.4414875773489</v>
      </c>
      <c r="D5268">
        <v>9652.7415467662977</v>
      </c>
      <c r="E5268">
        <v>766.40984097200851</v>
      </c>
      <c r="F5268">
        <v>2973.522413873086</v>
      </c>
      <c r="G5268">
        <v>1273.1716829919085</v>
      </c>
      <c r="H5268">
        <v>1.3472398914236823</v>
      </c>
      <c r="I5268">
        <v>5.0790268407270789</v>
      </c>
      <c r="J5268">
        <v>2178.6738004993445</v>
      </c>
      <c r="K5268">
        <v>14785.27512809604</v>
      </c>
      <c r="L5268">
        <v>778.30824246003453</v>
      </c>
      <c r="M5268">
        <v>4751.4269155712163</v>
      </c>
      <c r="N5268">
        <v>1491.829075072601</v>
      </c>
      <c r="O5268">
        <v>1.2033477794998104</v>
      </c>
      <c r="P5268">
        <v>3.0731944834790306</v>
      </c>
    </row>
    <row r="5269" spans="1:16" x14ac:dyDescent="0.25">
      <c r="A5269">
        <v>68.443316876888275</v>
      </c>
      <c r="B5269">
        <v>5.2740463785483609</v>
      </c>
      <c r="C5269">
        <v>526.89561084268018</v>
      </c>
      <c r="D5269">
        <v>2366.9416710988367</v>
      </c>
      <c r="E5269">
        <v>569.26520219510769</v>
      </c>
      <c r="F5269">
        <v>1650.5040483890664</v>
      </c>
      <c r="G5269">
        <v>792.5677023491711</v>
      </c>
      <c r="H5269">
        <v>3.5057642976755079</v>
      </c>
      <c r="I5269">
        <v>7.1361133658097016</v>
      </c>
      <c r="J5269">
        <v>777.61116758225774</v>
      </c>
      <c r="K5269">
        <v>3972.3169036673457</v>
      </c>
      <c r="L5269">
        <v>828.7236660973341</v>
      </c>
      <c r="M5269">
        <v>2586.6596249487689</v>
      </c>
      <c r="N5269">
        <v>931.72128421352863</v>
      </c>
      <c r="O5269">
        <v>3.0509352807369505</v>
      </c>
      <c r="P5269">
        <v>9.0582927788987568</v>
      </c>
    </row>
    <row r="5270" spans="1:16" x14ac:dyDescent="0.25">
      <c r="A5270">
        <v>60.140016376972198</v>
      </c>
      <c r="B5270">
        <v>5.8866024641293127</v>
      </c>
      <c r="C5270">
        <v>371.66659940204363</v>
      </c>
      <c r="D5270">
        <v>1498.3310329056105</v>
      </c>
      <c r="E5270">
        <v>470.89988558871642</v>
      </c>
      <c r="F5270">
        <v>1306.2870758048684</v>
      </c>
      <c r="G5270">
        <v>691.34591949440824</v>
      </c>
      <c r="H5270">
        <v>4.477466653559194</v>
      </c>
      <c r="I5270">
        <v>6.5684544832866258</v>
      </c>
      <c r="J5270">
        <v>548.68030716260944</v>
      </c>
      <c r="K5270">
        <v>2516.3541999541408</v>
      </c>
      <c r="L5270">
        <v>692.74480519589281</v>
      </c>
      <c r="M5270">
        <v>2035.784543549338</v>
      </c>
      <c r="N5270">
        <v>804.15010060341626</v>
      </c>
      <c r="O5270">
        <v>3.8892412919925317</v>
      </c>
      <c r="P5270">
        <v>8.4525988862901436</v>
      </c>
    </row>
    <row r="5271" spans="1:16" x14ac:dyDescent="0.25">
      <c r="A5271">
        <v>10.087802112102509</v>
      </c>
      <c r="B5271">
        <v>6.6526394519295717</v>
      </c>
      <c r="C5271">
        <v>77.392673481990627</v>
      </c>
      <c r="D5271">
        <v>202.00407649746859</v>
      </c>
      <c r="E5271">
        <v>135.85607192377535</v>
      </c>
      <c r="F5271">
        <v>308.56274599171007</v>
      </c>
      <c r="G5271">
        <v>437.52886264792602</v>
      </c>
      <c r="H5271">
        <v>9.0037012257751634</v>
      </c>
      <c r="I5271">
        <v>5.8844797427647864</v>
      </c>
      <c r="J5271">
        <v>109.53613490659406</v>
      </c>
      <c r="K5271">
        <v>308.75454109065663</v>
      </c>
      <c r="L5271">
        <v>195.87002681348986</v>
      </c>
      <c r="M5271">
        <v>470.20727112815717</v>
      </c>
      <c r="N5271">
        <v>472.97521844168358</v>
      </c>
      <c r="O5271">
        <v>8.0148019867463169</v>
      </c>
      <c r="P5271">
        <v>6.2481551137183891</v>
      </c>
    </row>
    <row r="5272" spans="1:16" x14ac:dyDescent="0.25">
      <c r="A5272">
        <v>29.215285837650299</v>
      </c>
      <c r="B5272">
        <v>4.1997062085126444</v>
      </c>
      <c r="C5272">
        <v>463.75381458249888</v>
      </c>
      <c r="D5272">
        <v>2002.3523448947353</v>
      </c>
      <c r="E5272">
        <v>406.23721893277519</v>
      </c>
      <c r="F5272">
        <v>1158.3912351165229</v>
      </c>
      <c r="G5272">
        <v>753.0435867381068</v>
      </c>
      <c r="H5272">
        <v>2.9330729757733889</v>
      </c>
      <c r="I5272">
        <v>5.2657835884441679</v>
      </c>
      <c r="J5272">
        <v>685.01214417377207</v>
      </c>
      <c r="K5272">
        <v>3366.2224571967963</v>
      </c>
      <c r="L5272">
        <v>594.86453268226228</v>
      </c>
      <c r="M5272">
        <v>1811.6570002359067</v>
      </c>
      <c r="N5272">
        <v>882.26185657277119</v>
      </c>
      <c r="O5272">
        <v>2.5498576951461187</v>
      </c>
      <c r="P5272">
        <v>6.819013568793598</v>
      </c>
    </row>
    <row r="5273" spans="1:16" x14ac:dyDescent="0.25">
      <c r="A5273">
        <v>22.239348351955414</v>
      </c>
      <c r="B5273">
        <v>7.6600846565323062</v>
      </c>
      <c r="C5273">
        <v>99.63153617125667</v>
      </c>
      <c r="D5273">
        <v>275.88085333422072</v>
      </c>
      <c r="E5273">
        <v>196.94346825856377</v>
      </c>
      <c r="F5273">
        <v>461.92799019281466</v>
      </c>
      <c r="G5273">
        <v>461.84284572053156</v>
      </c>
      <c r="H5273">
        <v>9.4974589360125901</v>
      </c>
      <c r="I5273">
        <v>7.1028505378237226</v>
      </c>
      <c r="J5273">
        <v>142.16048561689405</v>
      </c>
      <c r="K5273">
        <v>429.97244712741093</v>
      </c>
      <c r="L5273">
        <v>284.18307198573285</v>
      </c>
      <c r="M5273">
        <v>706.27655206298653</v>
      </c>
      <c r="N5273">
        <v>505.46001576375863</v>
      </c>
      <c r="O5273">
        <v>8.3968828522291794</v>
      </c>
      <c r="P5273">
        <v>7.187437431894697</v>
      </c>
    </row>
    <row r="5274" spans="1:16" x14ac:dyDescent="0.25">
      <c r="A5274">
        <v>79.846291840076447</v>
      </c>
      <c r="B5274">
        <v>6.3988587300924706</v>
      </c>
      <c r="C5274">
        <v>381.14153348123602</v>
      </c>
      <c r="D5274">
        <v>1548.5336091659365</v>
      </c>
      <c r="E5274">
        <v>523.04070778712605</v>
      </c>
      <c r="F5274">
        <v>1455.4207482193972</v>
      </c>
      <c r="G5274">
        <v>697.94762308822908</v>
      </c>
      <c r="H5274">
        <v>4.8202221608904452</v>
      </c>
      <c r="I5274">
        <v>7.2260870312283236</v>
      </c>
      <c r="J5274">
        <v>562.77176766618527</v>
      </c>
      <c r="K5274">
        <v>2601.5913562902047</v>
      </c>
      <c r="L5274">
        <v>769.27009293803826</v>
      </c>
      <c r="M5274">
        <v>2269.0978593691834</v>
      </c>
      <c r="N5274">
        <v>812.55829192065335</v>
      </c>
      <c r="O5274">
        <v>4.1871008859377516</v>
      </c>
      <c r="P5274">
        <v>9.3275357478853582</v>
      </c>
    </row>
    <row r="5275" spans="1:16" x14ac:dyDescent="0.25">
      <c r="A5275">
        <v>48.322210967540741</v>
      </c>
      <c r="B5275">
        <v>3.7851329387025885</v>
      </c>
      <c r="C5275">
        <v>858.0084850453967</v>
      </c>
      <c r="D5275">
        <v>4477.0190412187767</v>
      </c>
      <c r="E5275">
        <v>616.54707437355592</v>
      </c>
      <c r="F5275">
        <v>1936.6981676833466</v>
      </c>
      <c r="G5275">
        <v>973.89660563434427</v>
      </c>
      <c r="H5275">
        <v>2.0814715443962171</v>
      </c>
      <c r="I5275">
        <v>6.6099399637002616</v>
      </c>
      <c r="J5275">
        <v>1250.1830575909316</v>
      </c>
      <c r="K5275">
        <v>7337.1109650915259</v>
      </c>
      <c r="L5275">
        <v>849.37359652795192</v>
      </c>
      <c r="M5275">
        <v>3060.4923472737642</v>
      </c>
      <c r="N5275">
        <v>1152.2177349625815</v>
      </c>
      <c r="O5275">
        <v>1.8259481567319011</v>
      </c>
      <c r="P5275">
        <v>6.887148566565096</v>
      </c>
    </row>
    <row r="5276" spans="1:16" x14ac:dyDescent="0.25">
      <c r="A5276">
        <v>12.226332724094391</v>
      </c>
      <c r="B5276">
        <v>6.4502425937983805</v>
      </c>
      <c r="C5276">
        <v>94.066369903524091</v>
      </c>
      <c r="D5276">
        <v>256.85943535520948</v>
      </c>
      <c r="E5276">
        <v>157.48056993419621</v>
      </c>
      <c r="F5276">
        <v>366.64346148672098</v>
      </c>
      <c r="G5276">
        <v>455.88218820144334</v>
      </c>
      <c r="H5276">
        <v>8.1604206236611745</v>
      </c>
      <c r="I5276">
        <v>5.928951471752943</v>
      </c>
      <c r="J5276">
        <v>133.96795336244742</v>
      </c>
      <c r="K5276">
        <v>398.54501362607681</v>
      </c>
      <c r="L5276">
        <v>227.14944982530628</v>
      </c>
      <c r="M5276">
        <v>560.15683759770729</v>
      </c>
      <c r="N5276">
        <v>497.52340120020261</v>
      </c>
      <c r="O5276">
        <v>7.2254658103950149</v>
      </c>
      <c r="P5276">
        <v>6.1276968886304717</v>
      </c>
    </row>
    <row r="5277" spans="1:16" x14ac:dyDescent="0.25">
      <c r="A5277">
        <v>84.45107501745224</v>
      </c>
      <c r="B5277">
        <v>3.8983747805382443</v>
      </c>
      <c r="C5277">
        <v>1213.0076502210106</v>
      </c>
      <c r="D5277">
        <v>7013.6522674095422</v>
      </c>
      <c r="E5277">
        <v>827.56181283965509</v>
      </c>
      <c r="F5277">
        <v>2866.0780899850952</v>
      </c>
      <c r="G5277">
        <v>1136.3947782674338</v>
      </c>
      <c r="H5277">
        <v>1.8734808320240717</v>
      </c>
      <c r="I5277">
        <v>7.2474924118409554</v>
      </c>
      <c r="J5277">
        <v>1733.1674068664474</v>
      </c>
      <c r="K5277">
        <v>11106.59828364348</v>
      </c>
      <c r="L5277">
        <v>969.10094881508564</v>
      </c>
      <c r="M5277">
        <v>4557.8464720044312</v>
      </c>
      <c r="N5277">
        <v>1340.3473691543854</v>
      </c>
      <c r="O5277">
        <v>1.6590862252513281</v>
      </c>
      <c r="P5277">
        <v>5.066082444531081</v>
      </c>
    </row>
    <row r="5278" spans="1:16" x14ac:dyDescent="0.25">
      <c r="A5278">
        <v>1.7625740170478821</v>
      </c>
      <c r="B5278">
        <v>4.3265027866615</v>
      </c>
      <c r="C5278">
        <v>57.370968197029512</v>
      </c>
      <c r="D5278">
        <v>140.78450262015949</v>
      </c>
      <c r="E5278">
        <v>66.416241466488358</v>
      </c>
      <c r="F5278">
        <v>145.456076391789</v>
      </c>
      <c r="G5278">
        <v>414.4469263725602</v>
      </c>
      <c r="H5278">
        <v>6.470575551724604</v>
      </c>
      <c r="I5278">
        <v>3.5373200149311703</v>
      </c>
      <c r="J5278">
        <v>80.472327415317409</v>
      </c>
      <c r="K5278">
        <v>210.48003109757431</v>
      </c>
      <c r="L5278">
        <v>95.936585032556067</v>
      </c>
      <c r="M5278">
        <v>220.8067190580862</v>
      </c>
      <c r="N5278">
        <v>441.76562073862692</v>
      </c>
      <c r="O5278">
        <v>5.8119497184889042</v>
      </c>
      <c r="P5278">
        <v>3.8861588208537468</v>
      </c>
    </row>
    <row r="5279" spans="1:16" x14ac:dyDescent="0.25">
      <c r="A5279">
        <v>38.665430247783661</v>
      </c>
      <c r="B5279">
        <v>4.1776746465798924</v>
      </c>
      <c r="C5279">
        <v>580.64981293069798</v>
      </c>
      <c r="D5279">
        <v>2688.1444194782093</v>
      </c>
      <c r="E5279">
        <v>490.08130905034523</v>
      </c>
      <c r="F5279">
        <v>1440.0514992842523</v>
      </c>
      <c r="G5279">
        <v>824.72330745198849</v>
      </c>
      <c r="H5279">
        <v>2.674255624415049</v>
      </c>
      <c r="I5279">
        <v>5.996703362753478</v>
      </c>
      <c r="J5279">
        <v>855.83306248687063</v>
      </c>
      <c r="K5279">
        <v>4500.0603748918938</v>
      </c>
      <c r="L5279">
        <v>708.87667860309534</v>
      </c>
      <c r="M5279">
        <v>2260.4670583386192</v>
      </c>
      <c r="N5279">
        <v>971.60605224548146</v>
      </c>
      <c r="O5279">
        <v>2.3298375383493242</v>
      </c>
      <c r="P5279">
        <v>7.4216219531633634</v>
      </c>
    </row>
    <row r="5280" spans="1:16" x14ac:dyDescent="0.25">
      <c r="A5280">
        <v>25.18542343378067</v>
      </c>
      <c r="B5280">
        <v>9.7316846540014961</v>
      </c>
      <c r="C5280">
        <v>66.544481276306072</v>
      </c>
      <c r="D5280">
        <v>168.16182831785187</v>
      </c>
      <c r="E5280">
        <v>172.41679388443745</v>
      </c>
      <c r="F5280">
        <v>384.36847204486656</v>
      </c>
      <c r="G5280">
        <v>425.16816654273816</v>
      </c>
      <c r="H5280">
        <v>13.859763887225579</v>
      </c>
      <c r="I5280">
        <v>8.2933841136330742</v>
      </c>
      <c r="J5280">
        <v>93.747123846608915</v>
      </c>
      <c r="K5280">
        <v>254.12841900793117</v>
      </c>
      <c r="L5280">
        <v>248.72702720067934</v>
      </c>
      <c r="M5280">
        <v>584.58152051388242</v>
      </c>
      <c r="N5280">
        <v>456.32032068397342</v>
      </c>
      <c r="O5280">
        <v>12.392287903340417</v>
      </c>
      <c r="P5280">
        <v>8.970759286715122</v>
      </c>
    </row>
    <row r="5281" spans="1:16" x14ac:dyDescent="0.25">
      <c r="A5281">
        <v>10.913946092128754</v>
      </c>
      <c r="B5281">
        <v>2.5609301762165115</v>
      </c>
      <c r="C5281">
        <v>677.08675937460998</v>
      </c>
      <c r="D5281">
        <v>3286.8026501028444</v>
      </c>
      <c r="E5281">
        <v>342.43749688040009</v>
      </c>
      <c r="F5281">
        <v>1029.7661095958199</v>
      </c>
      <c r="G5281">
        <v>879.46997197765245</v>
      </c>
      <c r="H5281">
        <v>1.5442854442965375</v>
      </c>
      <c r="I5281">
        <v>4.0168783474794267</v>
      </c>
      <c r="J5281">
        <v>994.71191340382302</v>
      </c>
      <c r="K5281">
        <v>5468.2893080383046</v>
      </c>
      <c r="L5281">
        <v>488.26843334376406</v>
      </c>
      <c r="M5281">
        <v>1620.6249688709638</v>
      </c>
      <c r="N5281">
        <v>1038.7508834605283</v>
      </c>
      <c r="O5281">
        <v>1.3484014967609153</v>
      </c>
      <c r="P5281">
        <v>4.7201425425943535</v>
      </c>
    </row>
    <row r="5282" spans="1:16" x14ac:dyDescent="0.25">
      <c r="A5282">
        <v>4.4079058766365051</v>
      </c>
      <c r="B5282">
        <v>0.53092653157964442</v>
      </c>
      <c r="C5282">
        <v>8035.2161322288903</v>
      </c>
      <c r="D5282">
        <v>72866.130952572537</v>
      </c>
      <c r="E5282">
        <v>237.27002960949798</v>
      </c>
      <c r="F5282">
        <v>4599.2088331310879</v>
      </c>
      <c r="G5282">
        <v>2748.7879790520474</v>
      </c>
      <c r="H5282">
        <v>0.1260825113577726</v>
      </c>
      <c r="I5282">
        <v>0.31310564823026771</v>
      </c>
      <c r="J5282">
        <v>9191.8972970724571</v>
      </c>
      <c r="K5282">
        <v>85330.036485639139</v>
      </c>
      <c r="L5282">
        <v>329.41503360228</v>
      </c>
      <c r="M5282">
        <v>7652.3506606543906</v>
      </c>
      <c r="N5282">
        <v>2929.9868001580339</v>
      </c>
      <c r="O5282">
        <v>0.12063380891198024</v>
      </c>
      <c r="P5282">
        <v>0.36462869353935506</v>
      </c>
    </row>
    <row r="5283" spans="1:16" x14ac:dyDescent="0.25">
      <c r="A5283">
        <v>3.7888466715812683</v>
      </c>
      <c r="B5283">
        <v>6.0469505386119575</v>
      </c>
      <c r="C5283">
        <v>49.294574877223795</v>
      </c>
      <c r="D5283">
        <v>117.6950376382156</v>
      </c>
      <c r="E5283">
        <v>79.808931602247668</v>
      </c>
      <c r="F5283">
        <v>171.75366857301978</v>
      </c>
      <c r="G5283">
        <v>404.80248849800671</v>
      </c>
      <c r="H5283">
        <v>9.4947898157064383</v>
      </c>
      <c r="I5283">
        <v>4.7196803487118952</v>
      </c>
      <c r="J5283">
        <v>68.849797965008975</v>
      </c>
      <c r="K5283">
        <v>174.120272239093</v>
      </c>
      <c r="L5283">
        <v>115.50898070101159</v>
      </c>
      <c r="M5283">
        <v>260.2370654751071</v>
      </c>
      <c r="N5283">
        <v>428.5606229661916</v>
      </c>
      <c r="O5283">
        <v>8.5698699501036266</v>
      </c>
      <c r="P5283">
        <v>5.2520740665650134</v>
      </c>
    </row>
    <row r="5284" spans="1:16" x14ac:dyDescent="0.25">
      <c r="A5284">
        <v>74.135038435459137</v>
      </c>
      <c r="B5284">
        <v>7.5300471732149719</v>
      </c>
      <c r="C5284">
        <v>248.91411578514371</v>
      </c>
      <c r="D5284">
        <v>887.92406051592127</v>
      </c>
      <c r="E5284">
        <v>427.73104699332396</v>
      </c>
      <c r="F5284">
        <v>1129.2787237117543</v>
      </c>
      <c r="G5284">
        <v>599.16228811014116</v>
      </c>
      <c r="H5284">
        <v>6.6737200102266589</v>
      </c>
      <c r="I5284">
        <v>7.2519899634461966</v>
      </c>
      <c r="J5284">
        <v>365.13234778489738</v>
      </c>
      <c r="K5284">
        <v>1472.0788682559562</v>
      </c>
      <c r="L5284">
        <v>627.43205343355407</v>
      </c>
      <c r="M5284">
        <v>1749.1813359961245</v>
      </c>
      <c r="N5284">
        <v>685.60273899093499</v>
      </c>
      <c r="O5284">
        <v>5.8060090685542374</v>
      </c>
      <c r="P5284">
        <v>8.5834915110944952</v>
      </c>
    </row>
    <row r="5285" spans="1:16" x14ac:dyDescent="0.25">
      <c r="A5285">
        <v>54.010285794734955</v>
      </c>
      <c r="B5285">
        <v>2.2369306002362812</v>
      </c>
      <c r="C5285">
        <v>2821.7835923487769</v>
      </c>
      <c r="D5285">
        <v>20465.672427948219</v>
      </c>
      <c r="E5285">
        <v>580.53038618969617</v>
      </c>
      <c r="F5285">
        <v>4314.1854651648973</v>
      </c>
      <c r="G5285">
        <v>1680.3763607555709</v>
      </c>
      <c r="H5285">
        <v>0.77702845531103415</v>
      </c>
      <c r="I5285">
        <v>1.803016760423509</v>
      </c>
      <c r="J5285">
        <v>3698.628697111305</v>
      </c>
      <c r="K5285">
        <v>28291.705665332509</v>
      </c>
      <c r="L5285">
        <v>642.78243854038851</v>
      </c>
      <c r="M5285">
        <v>6980.9430744430929</v>
      </c>
      <c r="N5285">
        <v>1911.0283019943804</v>
      </c>
      <c r="O5285">
        <v>0.7118326543019261</v>
      </c>
      <c r="P5285">
        <v>1.3941073331469305</v>
      </c>
    </row>
    <row r="5286" spans="1:16" x14ac:dyDescent="0.25">
      <c r="A5286">
        <v>82.223205387592316</v>
      </c>
      <c r="B5286">
        <v>1.3864300081469092</v>
      </c>
      <c r="C5286">
        <v>8224.1987578562839</v>
      </c>
      <c r="D5286">
        <v>74913.206395047397</v>
      </c>
      <c r="E5286">
        <v>634.0213404043036</v>
      </c>
      <c r="F5286">
        <v>12497.909644387808</v>
      </c>
      <c r="G5286">
        <v>2779.2409667761253</v>
      </c>
      <c r="H5286">
        <v>0.32662644498973864</v>
      </c>
      <c r="I5286">
        <v>0.82385598230470336</v>
      </c>
      <c r="J5286">
        <v>9388.3582540139687</v>
      </c>
      <c r="K5286">
        <v>87579.41796775769</v>
      </c>
      <c r="L5286">
        <v>885.41374470331971</v>
      </c>
      <c r="M5286">
        <v>20809.937808342431</v>
      </c>
      <c r="N5286">
        <v>2960.1457098787505</v>
      </c>
      <c r="O5286">
        <v>0.31269775503308261</v>
      </c>
      <c r="P5286">
        <v>0.96665322864723691</v>
      </c>
    </row>
    <row r="5287" spans="1:16" x14ac:dyDescent="0.25">
      <c r="A5287">
        <v>91.660721957683563</v>
      </c>
      <c r="B5287">
        <v>9.5466143046664964</v>
      </c>
      <c r="C5287">
        <v>171.53450533108537</v>
      </c>
      <c r="D5287">
        <v>548.79541709583032</v>
      </c>
      <c r="E5287">
        <v>394.58672232733824</v>
      </c>
      <c r="F5287">
        <v>993.42026543852978</v>
      </c>
      <c r="G5287">
        <v>532.64050514576036</v>
      </c>
      <c r="H5287">
        <v>9.7255220153725706</v>
      </c>
      <c r="I5287">
        <v>8.8292973401066259</v>
      </c>
      <c r="J5287">
        <v>249.10201840255891</v>
      </c>
      <c r="K5287">
        <v>890.40314165297241</v>
      </c>
      <c r="L5287">
        <v>574.32241292824801</v>
      </c>
      <c r="M5287">
        <v>1530.4059918980699</v>
      </c>
      <c r="N5287">
        <v>598.87235940516132</v>
      </c>
      <c r="O5287">
        <v>8.5006043492624492</v>
      </c>
      <c r="P5287">
        <v>9.3697345877163745</v>
      </c>
    </row>
    <row r="5288" spans="1:16" x14ac:dyDescent="0.25">
      <c r="A5288">
        <v>5.7895331978797913</v>
      </c>
      <c r="B5288">
        <v>1.2282133602482339</v>
      </c>
      <c r="C5288">
        <v>2111.3962905784279</v>
      </c>
      <c r="D5288">
        <v>14230.985951870096</v>
      </c>
      <c r="E5288">
        <v>307.23694731128046</v>
      </c>
      <c r="F5288">
        <v>1672.980463610043</v>
      </c>
      <c r="G5288">
        <v>1467.0909101608124</v>
      </c>
      <c r="H5288">
        <v>0.4764699086058426</v>
      </c>
      <c r="I5288">
        <v>1.376596826930204</v>
      </c>
      <c r="J5288">
        <v>2867.095463762796</v>
      </c>
      <c r="K5288">
        <v>20746.299290114668</v>
      </c>
      <c r="L5288">
        <v>324.75857253353729</v>
      </c>
      <c r="M5288">
        <v>2690.0023919497021</v>
      </c>
      <c r="N5288">
        <v>1696.7586485059035</v>
      </c>
      <c r="O5288">
        <v>0.43085095326845246</v>
      </c>
      <c r="P5288">
        <v>0.92481989693209632</v>
      </c>
    </row>
    <row r="5289" spans="1:16" x14ac:dyDescent="0.25">
      <c r="A5289">
        <v>22.169293344020844</v>
      </c>
      <c r="B5289">
        <v>5.8364838152436471</v>
      </c>
      <c r="C5289">
        <v>178.87290418746304</v>
      </c>
      <c r="D5289">
        <v>579.13732126431671</v>
      </c>
      <c r="E5289">
        <v>250.05787685555211</v>
      </c>
      <c r="F5289">
        <v>632.97649595896644</v>
      </c>
      <c r="G5289">
        <v>539.31772194285873</v>
      </c>
      <c r="H5289">
        <v>5.8543478925302281</v>
      </c>
      <c r="I5289">
        <v>5.3835935980175469</v>
      </c>
      <c r="J5289">
        <v>260.08733625748681</v>
      </c>
      <c r="K5289">
        <v>942.23827762480948</v>
      </c>
      <c r="L5289">
        <v>364.29099482787927</v>
      </c>
      <c r="M5289">
        <v>975.7124436395984</v>
      </c>
      <c r="N5289">
        <v>607.61987029033469</v>
      </c>
      <c r="O5289">
        <v>5.1135894379581428</v>
      </c>
      <c r="P5289">
        <v>5.8057448062238652</v>
      </c>
    </row>
    <row r="5290" spans="1:16" x14ac:dyDescent="0.25">
      <c r="A5290">
        <v>95.071265518665314</v>
      </c>
      <c r="B5290">
        <v>4.4764597302619773</v>
      </c>
      <c r="C5290">
        <v>975.98892228586794</v>
      </c>
      <c r="D5290">
        <v>5293.4746503155857</v>
      </c>
      <c r="E5290">
        <v>808.35183326174285</v>
      </c>
      <c r="F5290">
        <v>2616.9733541665651</v>
      </c>
      <c r="G5290">
        <v>1030.7945089178447</v>
      </c>
      <c r="H5290">
        <v>2.341174677032499</v>
      </c>
      <c r="I5290">
        <v>8.1263767220338892</v>
      </c>
      <c r="J5290">
        <v>1413.294552484434</v>
      </c>
      <c r="K5290">
        <v>8579.6684106025059</v>
      </c>
      <c r="L5290">
        <v>1084.6209579288402</v>
      </c>
      <c r="M5290">
        <v>4145.0485704502717</v>
      </c>
      <c r="N5290">
        <v>1219.1199050741045</v>
      </c>
      <c r="O5290">
        <v>2.0602646937159745</v>
      </c>
      <c r="P5290">
        <v>7.4155495368400128</v>
      </c>
    </row>
    <row r="5291" spans="1:16" x14ac:dyDescent="0.25">
      <c r="A5291">
        <v>31.046192824840546</v>
      </c>
      <c r="B5291">
        <v>2.4635256864703812</v>
      </c>
      <c r="C5291">
        <v>1589.0375141161958</v>
      </c>
      <c r="D5291">
        <v>9919.97416810512</v>
      </c>
      <c r="E5291">
        <v>611.38959607996458</v>
      </c>
      <c r="F5291">
        <v>2429.6729254013667</v>
      </c>
      <c r="G5291">
        <v>1285.7744445888859</v>
      </c>
      <c r="H5291">
        <v>1.0662339347629575</v>
      </c>
      <c r="I5291">
        <v>3.9609892383633287</v>
      </c>
      <c r="J5291">
        <v>2221.4230569786305</v>
      </c>
      <c r="K5291">
        <v>15146.468732572112</v>
      </c>
      <c r="L5291">
        <v>622.43182924259145</v>
      </c>
      <c r="M5291">
        <v>3884.0460907667402</v>
      </c>
      <c r="N5291">
        <v>1505.4848294924418</v>
      </c>
      <c r="O5291">
        <v>0.95311842347322584</v>
      </c>
      <c r="P5291">
        <v>2.3999466578993882</v>
      </c>
    </row>
    <row r="5292" spans="1:16" x14ac:dyDescent="0.25">
      <c r="A5292">
        <v>52.035138189792633</v>
      </c>
      <c r="B5292">
        <v>4.8738554069465074</v>
      </c>
      <c r="C5292">
        <v>512.16007312865304</v>
      </c>
      <c r="D5292">
        <v>2280.5836740135246</v>
      </c>
      <c r="E5292">
        <v>513.4149926244711</v>
      </c>
      <c r="F5292">
        <v>1482.9667874523341</v>
      </c>
      <c r="G5292">
        <v>783.52246098940782</v>
      </c>
      <c r="H5292">
        <v>3.2755641041733559</v>
      </c>
      <c r="I5292">
        <v>6.4820394438271274</v>
      </c>
      <c r="J5292">
        <v>756.06920840986106</v>
      </c>
      <c r="K5292">
        <v>3829.432760862238</v>
      </c>
      <c r="L5292">
        <v>748.57012629069209</v>
      </c>
      <c r="M5292">
        <v>2323.0164631031466</v>
      </c>
      <c r="N5292">
        <v>920.44398045126047</v>
      </c>
      <c r="O5292">
        <v>2.8498289806886907</v>
      </c>
      <c r="P5292">
        <v>8.2765168510683438</v>
      </c>
    </row>
    <row r="5293" spans="1:16" x14ac:dyDescent="0.25">
      <c r="A5293">
        <v>22.36704295873642</v>
      </c>
      <c r="B5293">
        <v>6.2868639149035426</v>
      </c>
      <c r="C5293">
        <v>152.84253983603099</v>
      </c>
      <c r="D5293">
        <v>473.43670813579138</v>
      </c>
      <c r="E5293">
        <v>235.29994159875122</v>
      </c>
      <c r="F5293">
        <v>583.56825531343907</v>
      </c>
      <c r="G5293">
        <v>515.221032260009</v>
      </c>
      <c r="H5293">
        <v>6.682610364506802</v>
      </c>
      <c r="I5293">
        <v>5.8935844720991701</v>
      </c>
      <c r="J5293">
        <v>221.1611857895742</v>
      </c>
      <c r="K5293">
        <v>762.04143199632597</v>
      </c>
      <c r="L5293">
        <v>341.65695271943707</v>
      </c>
      <c r="M5293">
        <v>897.53981534296668</v>
      </c>
      <c r="N5293">
        <v>576.00665451784585</v>
      </c>
      <c r="O5293">
        <v>5.8526887818196229</v>
      </c>
      <c r="P5293">
        <v>5.9763226056851453</v>
      </c>
    </row>
    <row r="5294" spans="1:16" x14ac:dyDescent="0.25">
      <c r="A5294">
        <v>15.736754238605499</v>
      </c>
      <c r="B5294">
        <v>3.3615292407415716</v>
      </c>
      <c r="C5294">
        <v>481.41821868001261</v>
      </c>
      <c r="D5294">
        <v>2102.8908402526013</v>
      </c>
      <c r="E5294">
        <v>335.77169394595632</v>
      </c>
      <c r="F5294">
        <v>962.05404634974275</v>
      </c>
      <c r="G5294">
        <v>764.30703401451103</v>
      </c>
      <c r="H5294">
        <v>2.3139857804146353</v>
      </c>
      <c r="I5294">
        <v>4.3080124609798416</v>
      </c>
      <c r="J5294">
        <v>710.99335261097713</v>
      </c>
      <c r="K5294">
        <v>3534.1044142369083</v>
      </c>
      <c r="L5294">
        <v>490.97342623674587</v>
      </c>
      <c r="M5294">
        <v>1505.5066383505803</v>
      </c>
      <c r="N5294">
        <v>896.40436614280475</v>
      </c>
      <c r="O5294">
        <v>2.0121879491382235</v>
      </c>
      <c r="P5294">
        <v>5.5560516458734241</v>
      </c>
    </row>
    <row r="5295" spans="1:16" x14ac:dyDescent="0.25">
      <c r="A5295">
        <v>72.007270991802216</v>
      </c>
      <c r="B5295">
        <v>3.1290355024838892</v>
      </c>
      <c r="C5295">
        <v>1733.8980233258685</v>
      </c>
      <c r="D5295">
        <v>11087.245332245488</v>
      </c>
      <c r="E5295">
        <v>776.49425709969978</v>
      </c>
      <c r="F5295">
        <v>3401.9737594412409</v>
      </c>
      <c r="G5295">
        <v>1338.6851280912545</v>
      </c>
      <c r="H5295">
        <v>1.3093986384442753</v>
      </c>
      <c r="I5295">
        <v>4.5343817001074678</v>
      </c>
      <c r="J5295">
        <v>2403.9516749680406</v>
      </c>
      <c r="K5295">
        <v>16702.967703487146</v>
      </c>
      <c r="L5295">
        <v>798.99726343505688</v>
      </c>
      <c r="M5295">
        <v>5447.862883235196</v>
      </c>
      <c r="N5295">
        <v>1562.2851726755725</v>
      </c>
      <c r="O5295">
        <v>1.1744376770898712</v>
      </c>
      <c r="P5295">
        <v>2.7989514011680554</v>
      </c>
    </row>
    <row r="5296" spans="1:16" x14ac:dyDescent="0.25">
      <c r="A5296">
        <v>87.429958879947662</v>
      </c>
      <c r="B5296">
        <v>2.2681494633165742</v>
      </c>
      <c r="C5296">
        <v>3731.4449463859714</v>
      </c>
      <c r="D5296">
        <v>28898.41276295657</v>
      </c>
      <c r="E5296">
        <v>632.15604745576434</v>
      </c>
      <c r="F5296">
        <v>6252.1588317809828</v>
      </c>
      <c r="G5296">
        <v>1915.931798463057</v>
      </c>
      <c r="H5296">
        <v>0.70946193987838435</v>
      </c>
      <c r="I5296">
        <v>1.4817981420026034</v>
      </c>
      <c r="J5296">
        <v>4708.7307490581798</v>
      </c>
      <c r="K5296">
        <v>37878.192815965318</v>
      </c>
      <c r="L5296">
        <v>737.27566275840775</v>
      </c>
      <c r="M5296">
        <v>10183.581278884136</v>
      </c>
      <c r="N5296">
        <v>2138.0557730191599</v>
      </c>
      <c r="O5296">
        <v>0.65849538398898422</v>
      </c>
      <c r="P5296">
        <v>1.2840996750197218</v>
      </c>
    </row>
    <row r="5297" spans="1:16" x14ac:dyDescent="0.25">
      <c r="A5297">
        <v>14.626483857631683</v>
      </c>
      <c r="B5297">
        <v>0.83627299885782025</v>
      </c>
      <c r="C5297">
        <v>7392.9763333406245</v>
      </c>
      <c r="D5297">
        <v>65975.265829317796</v>
      </c>
      <c r="E5297">
        <v>345.90505056547005</v>
      </c>
      <c r="F5297">
        <v>6299.9049939895749</v>
      </c>
      <c r="G5297">
        <v>2642.5739515077266</v>
      </c>
      <c r="H5297">
        <v>0.20439985989661935</v>
      </c>
      <c r="I5297">
        <v>0.48277617583772231</v>
      </c>
      <c r="J5297">
        <v>8527.1106753636777</v>
      </c>
      <c r="K5297">
        <v>77816.835778037072</v>
      </c>
      <c r="L5297">
        <v>470.36669778572593</v>
      </c>
      <c r="M5297">
        <v>10454.824052095768</v>
      </c>
      <c r="N5297">
        <v>2825.8856611243805</v>
      </c>
      <c r="O5297">
        <v>0.19510562365644155</v>
      </c>
      <c r="P5297">
        <v>0.54614701617230621</v>
      </c>
    </row>
    <row r="5298" spans="1:16" x14ac:dyDescent="0.25">
      <c r="A5298">
        <v>78.426214516162872</v>
      </c>
      <c r="B5298">
        <v>1.8829807862785364</v>
      </c>
      <c r="C5298">
        <v>4885.1221022453456</v>
      </c>
      <c r="D5298">
        <v>40119.35803984572</v>
      </c>
      <c r="E5298">
        <v>586.90562909065341</v>
      </c>
      <c r="F5298">
        <v>7516.4105007098833</v>
      </c>
      <c r="G5298">
        <v>2174.3788519091363</v>
      </c>
      <c r="H5298">
        <v>0.53340733367275961</v>
      </c>
      <c r="I5298">
        <v>1.1029735648303374</v>
      </c>
      <c r="J5298">
        <v>5935.6804252299344</v>
      </c>
      <c r="K5298">
        <v>50088.567475472184</v>
      </c>
      <c r="L5298">
        <v>724.19301592988404</v>
      </c>
      <c r="M5298">
        <v>12327.098991206636</v>
      </c>
      <c r="N5298">
        <v>2381.263406128895</v>
      </c>
      <c r="O5298">
        <v>0.50120607655029514</v>
      </c>
      <c r="P5298">
        <v>1.0594619572855002</v>
      </c>
    </row>
    <row r="5299" spans="1:16" x14ac:dyDescent="0.25">
      <c r="A5299">
        <v>45.402843177318573</v>
      </c>
      <c r="B5299">
        <v>7.9718595063877329</v>
      </c>
      <c r="C5299">
        <v>152.35469682204473</v>
      </c>
      <c r="D5299">
        <v>471.50826838339657</v>
      </c>
      <c r="E5299">
        <v>297.54271985342086</v>
      </c>
      <c r="F5299">
        <v>737.62900879909455</v>
      </c>
      <c r="G5299">
        <v>514.75807985118854</v>
      </c>
      <c r="H5299">
        <v>8.4836085266095651</v>
      </c>
      <c r="I5299">
        <v>7.4760181912368147</v>
      </c>
      <c r="J5299">
        <v>220.43288664788997</v>
      </c>
      <c r="K5299">
        <v>758.76515365903299</v>
      </c>
      <c r="L5299">
        <v>432.00625750762396</v>
      </c>
      <c r="M5299">
        <v>1134.4372113319323</v>
      </c>
      <c r="N5299">
        <v>575.39804024341231</v>
      </c>
      <c r="O5299">
        <v>7.430458426616533</v>
      </c>
      <c r="P5299">
        <v>7.5722942762993384</v>
      </c>
    </row>
    <row r="5300" spans="1:16" x14ac:dyDescent="0.25">
      <c r="A5300">
        <v>74.703975737094879</v>
      </c>
      <c r="B5300">
        <v>8.9487428956784605</v>
      </c>
      <c r="C5300">
        <v>170.20833424397895</v>
      </c>
      <c r="D5300">
        <v>543.35661672870549</v>
      </c>
      <c r="E5300">
        <v>367.41996152849913</v>
      </c>
      <c r="F5300">
        <v>924.09360931344111</v>
      </c>
      <c r="G5300">
        <v>531.42441252505944</v>
      </c>
      <c r="H5300">
        <v>9.142636832084472</v>
      </c>
      <c r="I5300">
        <v>8.2820032876312926</v>
      </c>
      <c r="J5300">
        <v>247.11762323211997</v>
      </c>
      <c r="K5300">
        <v>881.11979799137089</v>
      </c>
      <c r="L5300">
        <v>534.69187465304049</v>
      </c>
      <c r="M5300">
        <v>1423.447508509244</v>
      </c>
      <c r="N5300">
        <v>597.27819415590238</v>
      </c>
      <c r="O5300">
        <v>7.9921497986486187</v>
      </c>
      <c r="P5300">
        <v>8.7619859490790866</v>
      </c>
    </row>
    <row r="5301" spans="1:16" x14ac:dyDescent="0.25">
      <c r="A5301">
        <v>59.517440259456635</v>
      </c>
      <c r="B5301">
        <v>5.3576028476833368</v>
      </c>
      <c r="C5301">
        <v>457.12531425385117</v>
      </c>
      <c r="D5301">
        <v>1964.9295965655087</v>
      </c>
      <c r="E5301">
        <v>511.87112428145696</v>
      </c>
      <c r="F5301">
        <v>1456.9399805285041</v>
      </c>
      <c r="G5301">
        <v>748.77319118448781</v>
      </c>
      <c r="H5301">
        <v>3.7626304705313771</v>
      </c>
      <c r="I5301">
        <v>6.6621679786093573</v>
      </c>
      <c r="J5301">
        <v>675.24796654324962</v>
      </c>
      <c r="K5301">
        <v>3303.5892664124376</v>
      </c>
      <c r="L5301">
        <v>749.91981795403524</v>
      </c>
      <c r="M5301">
        <v>2278.0415786074864</v>
      </c>
      <c r="N5301">
        <v>876.8901425111668</v>
      </c>
      <c r="O5301">
        <v>3.2707295672164434</v>
      </c>
      <c r="P5301">
        <v>8.6372828909531165</v>
      </c>
    </row>
    <row r="5302" spans="1:16" x14ac:dyDescent="0.25">
      <c r="A5302">
        <v>36.268064320087433</v>
      </c>
      <c r="B5302">
        <v>9.3950647591224783</v>
      </c>
      <c r="C5302">
        <v>91.442459225449653</v>
      </c>
      <c r="D5302">
        <v>248.01115713741018</v>
      </c>
      <c r="E5302">
        <v>223.58160770191304</v>
      </c>
      <c r="F5302">
        <v>518.65338231021553</v>
      </c>
      <c r="G5302">
        <v>453.04385320481612</v>
      </c>
      <c r="H5302">
        <v>12.004049707343084</v>
      </c>
      <c r="I5302">
        <v>8.5946625636507665</v>
      </c>
      <c r="J5302">
        <v>130.11141971208102</v>
      </c>
      <c r="K5302">
        <v>383.97265700488646</v>
      </c>
      <c r="L5302">
        <v>322.44460402988358</v>
      </c>
      <c r="M5302">
        <v>792.09802357215199</v>
      </c>
      <c r="N5302">
        <v>493.73858022169264</v>
      </c>
      <c r="O5302">
        <v>10.636639662409582</v>
      </c>
      <c r="P5302">
        <v>8.9189258629751542</v>
      </c>
    </row>
    <row r="5303" spans="1:16" x14ac:dyDescent="0.25">
      <c r="A5303">
        <v>6.3886711001396179</v>
      </c>
      <c r="B5303">
        <v>5.8218400620411446</v>
      </c>
      <c r="C5303">
        <v>74.497493751699352</v>
      </c>
      <c r="D5303">
        <v>192.82325732520002</v>
      </c>
      <c r="E5303">
        <v>114.74083596684982</v>
      </c>
      <c r="F5303">
        <v>259.36861286086889</v>
      </c>
      <c r="G5303">
        <v>434.2632468739568</v>
      </c>
      <c r="H5303">
        <v>7.9822110331085874</v>
      </c>
      <c r="I5303">
        <v>5.1041945386232701</v>
      </c>
      <c r="J5303">
        <v>105.31337972858785</v>
      </c>
      <c r="K5303">
        <v>293.86985650102986</v>
      </c>
      <c r="L5303">
        <v>165.43925480064922</v>
      </c>
      <c r="M5303">
        <v>395.04585593377294</v>
      </c>
      <c r="N5303">
        <v>468.5862210239971</v>
      </c>
      <c r="O5303">
        <v>7.1132937188692225</v>
      </c>
      <c r="P5303">
        <v>5.4463374975273053</v>
      </c>
    </row>
    <row r="5304" spans="1:16" x14ac:dyDescent="0.25">
      <c r="A5304">
        <v>15.259044229984283</v>
      </c>
      <c r="B5304">
        <v>0.67094591187502328</v>
      </c>
      <c r="C5304">
        <v>10412.13470105886</v>
      </c>
      <c r="D5304">
        <v>99238.587554088284</v>
      </c>
      <c r="E5304">
        <v>403.06884864369289</v>
      </c>
      <c r="F5304">
        <v>9268.1139916041466</v>
      </c>
      <c r="G5304">
        <v>3110.1249821639167</v>
      </c>
      <c r="H5304">
        <v>0.14598353849984211</v>
      </c>
      <c r="I5304">
        <v>0.44942816832403543</v>
      </c>
      <c r="J5304">
        <v>11705.960462706282</v>
      </c>
      <c r="K5304">
        <v>115018.89644893831</v>
      </c>
      <c r="L5304">
        <v>597.90078732355528</v>
      </c>
      <c r="M5304">
        <v>15554.881486335395</v>
      </c>
      <c r="N5304">
        <v>3297.8227007889986</v>
      </c>
      <c r="O5304">
        <v>0.14036980226553272</v>
      </c>
      <c r="P5304">
        <v>0.55813217861890252</v>
      </c>
    </row>
    <row r="5305" spans="1:16" x14ac:dyDescent="0.25">
      <c r="A5305">
        <v>70.656611382961273</v>
      </c>
      <c r="B5305">
        <v>1.9013087813789828</v>
      </c>
      <c r="C5305">
        <v>4517.8124386869604</v>
      </c>
      <c r="D5305">
        <v>36492.528459498797</v>
      </c>
      <c r="E5305">
        <v>570.83453265942728</v>
      </c>
      <c r="F5305">
        <v>6796.155139450927</v>
      </c>
      <c r="G5305">
        <v>2095.9888635114671</v>
      </c>
      <c r="H5305">
        <v>0.55418787811511228</v>
      </c>
      <c r="I5305">
        <v>1.139956085786066</v>
      </c>
      <c r="J5305">
        <v>5549.6492434913234</v>
      </c>
      <c r="K5305">
        <v>46181.580596085514</v>
      </c>
      <c r="L5305">
        <v>692.51918765623464</v>
      </c>
      <c r="M5305">
        <v>11123.039814090156</v>
      </c>
      <c r="N5305">
        <v>2307.7717574784838</v>
      </c>
      <c r="O5305">
        <v>0.51892770563671597</v>
      </c>
      <c r="P5305">
        <v>1.0623344574262739</v>
      </c>
    </row>
    <row r="5306" spans="1:16" x14ac:dyDescent="0.25">
      <c r="A5306">
        <v>2.8125966191291809</v>
      </c>
      <c r="B5306">
        <v>7.3894957888442345</v>
      </c>
      <c r="C5306">
        <v>28.963907983228513</v>
      </c>
      <c r="D5306">
        <v>64.261781602614647</v>
      </c>
      <c r="E5306">
        <v>54.953097233225897</v>
      </c>
      <c r="F5306">
        <v>111.87585140031584</v>
      </c>
      <c r="G5306">
        <v>379.67508758708215</v>
      </c>
      <c r="H5306">
        <v>13.582958684898026</v>
      </c>
      <c r="I5306">
        <v>4.7839475342467388</v>
      </c>
      <c r="J5306">
        <v>39.882343366527557</v>
      </c>
      <c r="K5306">
        <v>91.981718715941227</v>
      </c>
      <c r="L5306">
        <v>80.276289455075471</v>
      </c>
      <c r="M5306">
        <v>168.46769570843645</v>
      </c>
      <c r="N5306">
        <v>393.49982589074472</v>
      </c>
      <c r="O5306">
        <v>12.48369905911221</v>
      </c>
      <c r="P5306">
        <v>5.4392658243757896</v>
      </c>
    </row>
    <row r="5307" spans="1:16" x14ac:dyDescent="0.25">
      <c r="A5307">
        <v>85.91739147901535</v>
      </c>
      <c r="B5307">
        <v>1.7495489350786786</v>
      </c>
      <c r="C5307">
        <v>5829.9439254146428</v>
      </c>
      <c r="D5307">
        <v>49650.20969053726</v>
      </c>
      <c r="E5307">
        <v>603.87004279899622</v>
      </c>
      <c r="F5307">
        <v>9057.4445815800609</v>
      </c>
      <c r="G5307">
        <v>2362.7815759777991</v>
      </c>
      <c r="H5307">
        <v>0.46498960951135737</v>
      </c>
      <c r="I5307">
        <v>0.99545369598942657</v>
      </c>
      <c r="J5307">
        <v>6916.7230723648709</v>
      </c>
      <c r="K5307">
        <v>60282.797147890531</v>
      </c>
      <c r="L5307">
        <v>775.5758496467173</v>
      </c>
      <c r="M5307">
        <v>14926.418954169321</v>
      </c>
      <c r="N5307">
        <v>2558.2670568547114</v>
      </c>
      <c r="O5307">
        <v>0.44015394458501395</v>
      </c>
      <c r="P5307">
        <v>1.026027503273212</v>
      </c>
    </row>
    <row r="5308" spans="1:16" x14ac:dyDescent="0.25">
      <c r="A5308">
        <v>97.668894827365875</v>
      </c>
      <c r="B5308">
        <v>3.9982221693398143</v>
      </c>
      <c r="C5308">
        <v>1275.7772879104577</v>
      </c>
      <c r="D5308">
        <v>7484.9151107579064</v>
      </c>
      <c r="E5308">
        <v>878.47743937164341</v>
      </c>
      <c r="F5308">
        <v>3102.7748787476644</v>
      </c>
      <c r="G5308">
        <v>1162.7176271807868</v>
      </c>
      <c r="H5308">
        <v>1.8841715135620341</v>
      </c>
      <c r="I5308">
        <v>7.4318024708697585</v>
      </c>
      <c r="J5308">
        <v>1816.2331975623256</v>
      </c>
      <c r="K5308">
        <v>11779.69006550986</v>
      </c>
      <c r="L5308">
        <v>995.18611362614149</v>
      </c>
      <c r="M5308">
        <v>4938.9668047891282</v>
      </c>
      <c r="N5308">
        <v>1369.9773053809722</v>
      </c>
      <c r="O5308">
        <v>1.6712676551257994</v>
      </c>
      <c r="P5308">
        <v>4.9139164967005504</v>
      </c>
    </row>
    <row r="5309" spans="1:16" x14ac:dyDescent="0.25">
      <c r="A5309">
        <v>62.207571446895599</v>
      </c>
      <c r="B5309">
        <v>0.67837691751737395</v>
      </c>
      <c r="C5309">
        <v>18249.878812880699</v>
      </c>
      <c r="D5309">
        <v>195458.65918392246</v>
      </c>
      <c r="E5309">
        <v>1124.1488338982313</v>
      </c>
      <c r="F5309">
        <v>32042.205787246279</v>
      </c>
      <c r="G5309">
        <v>4092.2353918233948</v>
      </c>
      <c r="H5309">
        <v>0.12358605637264682</v>
      </c>
      <c r="I5309">
        <v>0.78672324246826508</v>
      </c>
      <c r="J5309">
        <v>21008.883905885752</v>
      </c>
      <c r="K5309">
        <v>234848.03355108039</v>
      </c>
      <c r="L5309">
        <v>1912.719538273449</v>
      </c>
      <c r="M5309">
        <v>55001.49164985073</v>
      </c>
      <c r="N5309">
        <v>4397.9392671361802</v>
      </c>
      <c r="O5309">
        <v>0.11887536734023993</v>
      </c>
      <c r="P5309">
        <v>3.9623035998153826</v>
      </c>
    </row>
    <row r="5310" spans="1:16" x14ac:dyDescent="0.25">
      <c r="A5310">
        <v>6.5319793820381165</v>
      </c>
      <c r="B5310">
        <v>1.9425788838488527</v>
      </c>
      <c r="C5310">
        <v>858.01648157493184</v>
      </c>
      <c r="D5310">
        <v>4477.0733729514395</v>
      </c>
      <c r="E5310">
        <v>316.42228809010794</v>
      </c>
      <c r="F5310">
        <v>993.94791931555676</v>
      </c>
      <c r="G5310">
        <v>973.90057585575596</v>
      </c>
      <c r="H5310">
        <v>1.068234077437213</v>
      </c>
      <c r="I5310">
        <v>3.3923174399468778</v>
      </c>
      <c r="J5310">
        <v>1250.1942046452766</v>
      </c>
      <c r="K5310">
        <v>7337.1946709861477</v>
      </c>
      <c r="L5310">
        <v>435.91202065224491</v>
      </c>
      <c r="M5310">
        <v>1570.6993237718486</v>
      </c>
      <c r="N5310">
        <v>1152.2224420334246</v>
      </c>
      <c r="O5310">
        <v>0.93709686538511405</v>
      </c>
      <c r="P5310">
        <v>3.5345588339211416</v>
      </c>
    </row>
    <row r="5311" spans="1:16" x14ac:dyDescent="0.25">
      <c r="A5311">
        <v>45.23851603269577</v>
      </c>
      <c r="B5311">
        <v>2.76252561795213</v>
      </c>
      <c r="C5311">
        <v>1626.3265077329354</v>
      </c>
      <c r="D5311">
        <v>10218.153426374773</v>
      </c>
      <c r="E5311">
        <v>685.44513911935303</v>
      </c>
      <c r="F5311">
        <v>2795.7213763499371</v>
      </c>
      <c r="G5311">
        <v>1299.6119582375136</v>
      </c>
      <c r="H5311">
        <v>1.184971085384263</v>
      </c>
      <c r="I5311">
        <v>4.3267948913345045</v>
      </c>
      <c r="J5311">
        <v>2268.6841626934365</v>
      </c>
      <c r="K5311">
        <v>15547.295108948967</v>
      </c>
      <c r="L5311">
        <v>699.7539083187886</v>
      </c>
      <c r="M5311">
        <v>4471.2689605299111</v>
      </c>
      <c r="N5311">
        <v>1520.4218730942121</v>
      </c>
      <c r="O5311">
        <v>1.060192445203231</v>
      </c>
      <c r="P5311">
        <v>2.6296296386485065</v>
      </c>
    </row>
    <row r="5312" spans="1:16" x14ac:dyDescent="0.25">
      <c r="A5312">
        <v>54.179132997989655</v>
      </c>
      <c r="B5312">
        <v>5.7116981670292137</v>
      </c>
      <c r="C5312">
        <v>367.7619413600197</v>
      </c>
      <c r="D5312">
        <v>1477.7600117100794</v>
      </c>
      <c r="E5312">
        <v>452.79291192517104</v>
      </c>
      <c r="F5312">
        <v>1254.4310330334611</v>
      </c>
      <c r="G5312">
        <v>688.60672880920743</v>
      </c>
      <c r="H5312">
        <v>4.3620966298406945</v>
      </c>
      <c r="I5312">
        <v>6.3419955783173734</v>
      </c>
      <c r="J5312">
        <v>542.86925070769178</v>
      </c>
      <c r="K5312">
        <v>2481.3925759067761</v>
      </c>
      <c r="L5312">
        <v>666.15991867825971</v>
      </c>
      <c r="M5312">
        <v>1954.6463540514603</v>
      </c>
      <c r="N5312">
        <v>800.65796246444131</v>
      </c>
      <c r="O5312">
        <v>3.788995136700736</v>
      </c>
      <c r="P5312">
        <v>8.1494556754045213</v>
      </c>
    </row>
    <row r="5313" spans="1:16" x14ac:dyDescent="0.25">
      <c r="A5313">
        <v>99.380769670009613</v>
      </c>
      <c r="B5313">
        <v>6.6848802630093251</v>
      </c>
      <c r="C5313">
        <v>407.4241650408772</v>
      </c>
      <c r="D5313">
        <v>1689.8521501346097</v>
      </c>
      <c r="E5313">
        <v>578.58037395097415</v>
      </c>
      <c r="F5313">
        <v>1623.2628063230159</v>
      </c>
      <c r="G5313">
        <v>715.93889522782536</v>
      </c>
      <c r="H5313">
        <v>4.9080455333935085</v>
      </c>
      <c r="I5313">
        <v>7.8054354295992159</v>
      </c>
      <c r="J5313">
        <v>601.78681509753392</v>
      </c>
      <c r="K5313">
        <v>2840.8595135318665</v>
      </c>
      <c r="L5313">
        <v>850.14683234454094</v>
      </c>
      <c r="M5313">
        <v>2533.4391360734371</v>
      </c>
      <c r="N5313">
        <v>835.41295865400195</v>
      </c>
      <c r="O5313">
        <v>4.2640770618785302</v>
      </c>
      <c r="P5313">
        <v>10.130827330153121</v>
      </c>
    </row>
    <row r="5314" spans="1:16" x14ac:dyDescent="0.25">
      <c r="A5314">
        <v>40.32025557756424</v>
      </c>
      <c r="B5314">
        <v>9.4114477564174983</v>
      </c>
      <c r="C5314">
        <v>98.063853298986487</v>
      </c>
      <c r="D5314">
        <v>270.48803472706436</v>
      </c>
      <c r="E5314">
        <v>238.55253912729526</v>
      </c>
      <c r="F5314">
        <v>558.37718104362546</v>
      </c>
      <c r="G5314">
        <v>460.17180674048245</v>
      </c>
      <c r="H5314">
        <v>11.734211122402025</v>
      </c>
      <c r="I5314">
        <v>8.706934733706996</v>
      </c>
      <c r="J5314">
        <v>139.85094885945628</v>
      </c>
      <c r="K5314">
        <v>421.04895193769568</v>
      </c>
      <c r="L5314">
        <v>344.18197092610262</v>
      </c>
      <c r="M5314">
        <v>853.5629710444872</v>
      </c>
      <c r="N5314">
        <v>503.23656057188191</v>
      </c>
      <c r="O5314">
        <v>10.378627780669806</v>
      </c>
      <c r="P5314">
        <v>8.8463028813019466</v>
      </c>
    </row>
    <row r="5315" spans="1:16" x14ac:dyDescent="0.25">
      <c r="A5315">
        <v>18.398431479930878</v>
      </c>
      <c r="B5315">
        <v>3.5015156549724518</v>
      </c>
      <c r="C5315">
        <v>493.97246015122084</v>
      </c>
      <c r="D5315">
        <v>2175.0455896426774</v>
      </c>
      <c r="E5315">
        <v>357.57463674294155</v>
      </c>
      <c r="F5315">
        <v>1027.9458725487934</v>
      </c>
      <c r="G5315">
        <v>772.21199898501709</v>
      </c>
      <c r="H5315">
        <v>2.3864483060910655</v>
      </c>
      <c r="I5315">
        <v>4.5566316691242728</v>
      </c>
      <c r="J5315">
        <v>729.42296138847223</v>
      </c>
      <c r="K5315">
        <v>3654.2413843454187</v>
      </c>
      <c r="L5315">
        <v>522.26938017928774</v>
      </c>
      <c r="M5315">
        <v>1609.2925685526602</v>
      </c>
      <c r="N5315">
        <v>906.30740213802619</v>
      </c>
      <c r="O5315">
        <v>2.0756212831853862</v>
      </c>
      <c r="P5315">
        <v>5.855081786247136</v>
      </c>
    </row>
    <row r="5316" spans="1:16" x14ac:dyDescent="0.25">
      <c r="A5316">
        <v>2.2072392106056213</v>
      </c>
      <c r="B5316">
        <v>5.2572893869354056</v>
      </c>
      <c r="C5316">
        <v>45.740126363173587</v>
      </c>
      <c r="D5316">
        <v>107.85230358500635</v>
      </c>
      <c r="E5316">
        <v>64.284813279176021</v>
      </c>
      <c r="F5316">
        <v>137.19139755044705</v>
      </c>
      <c r="G5316">
        <v>400.4975253327641</v>
      </c>
      <c r="H5316">
        <v>8.4509031819727856</v>
      </c>
      <c r="I5316">
        <v>4.005366113016124</v>
      </c>
      <c r="J5316">
        <v>63.755075371304621</v>
      </c>
      <c r="K5316">
        <v>158.76442912589633</v>
      </c>
      <c r="L5316">
        <v>93.148447985120498</v>
      </c>
      <c r="M5316">
        <v>207.67980923059869</v>
      </c>
      <c r="N5316">
        <v>422.62498813579037</v>
      </c>
      <c r="O5316">
        <v>7.646430571837362</v>
      </c>
      <c r="P5316">
        <v>4.4802270483995867</v>
      </c>
    </row>
    <row r="5317" spans="1:16" x14ac:dyDescent="0.25">
      <c r="A5317">
        <v>50.933530271053314</v>
      </c>
      <c r="B5317">
        <v>5.3982170391457664</v>
      </c>
      <c r="C5317">
        <v>399.11137354809352</v>
      </c>
      <c r="D5317">
        <v>1644.83360217116</v>
      </c>
      <c r="E5317">
        <v>459.02854177278584</v>
      </c>
      <c r="F5317">
        <v>1284.5699815530686</v>
      </c>
      <c r="G5317">
        <v>710.29818802060629</v>
      </c>
      <c r="H5317">
        <v>3.994977697726426</v>
      </c>
      <c r="I5317">
        <v>6.2367685609786871</v>
      </c>
      <c r="J5317">
        <v>589.45894507323658</v>
      </c>
      <c r="K5317">
        <v>2764.7480153125821</v>
      </c>
      <c r="L5317">
        <v>674.71616689112693</v>
      </c>
      <c r="M5317">
        <v>2004.1845692040956</v>
      </c>
      <c r="N5317">
        <v>828.25696956322645</v>
      </c>
      <c r="O5317">
        <v>3.4705950831705499</v>
      </c>
      <c r="P5317">
        <v>8.0846675188864356</v>
      </c>
    </row>
    <row r="5318" spans="1:16" x14ac:dyDescent="0.25">
      <c r="A5318">
        <v>11.99334317445755</v>
      </c>
      <c r="B5318">
        <v>3.9869386811944922</v>
      </c>
      <c r="C5318">
        <v>265.59592623939244</v>
      </c>
      <c r="D5318">
        <v>966.10607647884569</v>
      </c>
      <c r="E5318">
        <v>239.34471937332921</v>
      </c>
      <c r="F5318">
        <v>637.04743888661699</v>
      </c>
      <c r="G5318">
        <v>612.52407220230305</v>
      </c>
      <c r="H5318">
        <v>3.4478021298900212</v>
      </c>
      <c r="I5318">
        <v>3.9112498057554617</v>
      </c>
      <c r="J5318">
        <v>390.15336558526735</v>
      </c>
      <c r="K5318">
        <v>1606.3937532245329</v>
      </c>
      <c r="L5318">
        <v>351.46976504415682</v>
      </c>
      <c r="M5318">
        <v>987.70461631380488</v>
      </c>
      <c r="N5318">
        <v>702.90982977266754</v>
      </c>
      <c r="O5318">
        <v>2.9979992841311627</v>
      </c>
      <c r="P5318">
        <v>4.6992948751583299</v>
      </c>
    </row>
    <row r="5319" spans="1:16" x14ac:dyDescent="0.25">
      <c r="A5319">
        <v>66.740399539470673</v>
      </c>
      <c r="B5319">
        <v>0.54423231726783683</v>
      </c>
      <c r="C5319">
        <v>23488.132092812597</v>
      </c>
      <c r="D5319">
        <v>266274.67847925378</v>
      </c>
      <c r="E5319">
        <v>1757.7159656386807</v>
      </c>
      <c r="F5319">
        <v>50845.478678590029</v>
      </c>
      <c r="G5319">
        <v>4637.0591440287426</v>
      </c>
      <c r="H5319">
        <v>9.2014946071100584E-2</v>
      </c>
      <c r="I5319">
        <v>4.0562956403724399</v>
      </c>
      <c r="J5319">
        <v>28062.593262577961</v>
      </c>
      <c r="K5319">
        <v>327613.52161644853</v>
      </c>
      <c r="L5319">
        <v>3127.0951230032365</v>
      </c>
      <c r="M5319">
        <v>88345.884867018496</v>
      </c>
      <c r="N5319">
        <v>5044.2147918277633</v>
      </c>
      <c r="O5319">
        <v>8.8999053376263751E-2</v>
      </c>
      <c r="P5319">
        <v>4.0562956403724399</v>
      </c>
    </row>
    <row r="5320" spans="1:16" x14ac:dyDescent="0.25">
      <c r="A5320">
        <v>97.842568933963776</v>
      </c>
      <c r="B5320">
        <v>9.9777797357670135</v>
      </c>
      <c r="C5320">
        <v>163.25885682563828</v>
      </c>
      <c r="D5320">
        <v>515.08300798995469</v>
      </c>
      <c r="E5320">
        <v>395.2598928332842</v>
      </c>
      <c r="F5320">
        <v>988.74320112114049</v>
      </c>
      <c r="G5320">
        <v>525.00330858173754</v>
      </c>
      <c r="H5320">
        <v>10.351976818084182</v>
      </c>
      <c r="I5320">
        <v>9.2758307002546552</v>
      </c>
      <c r="J5320">
        <v>236.72357837470491</v>
      </c>
      <c r="K5320">
        <v>832.90496014063501</v>
      </c>
      <c r="L5320">
        <v>574.69708615132663</v>
      </c>
      <c r="M5320">
        <v>1522.1276570184612</v>
      </c>
      <c r="N5320">
        <v>588.85555577939556</v>
      </c>
      <c r="O5320">
        <v>9.0556744803805351</v>
      </c>
      <c r="P5320">
        <v>9.650367942514297</v>
      </c>
    </row>
    <row r="5321" spans="1:16" x14ac:dyDescent="0.25">
      <c r="A5321">
        <v>34.670052468776703</v>
      </c>
      <c r="B5321">
        <v>5.6883957064719946</v>
      </c>
      <c r="C5321">
        <v>264.65812098228321</v>
      </c>
      <c r="D5321">
        <v>961.66742431146895</v>
      </c>
      <c r="E5321">
        <v>340.45880465388962</v>
      </c>
      <c r="F5321">
        <v>905.77697459805643</v>
      </c>
      <c r="G5321">
        <v>611.78087762176369</v>
      </c>
      <c r="H5321">
        <v>4.9257812667245213</v>
      </c>
      <c r="I5321">
        <v>5.5744720116392523</v>
      </c>
      <c r="J5321">
        <v>388.74709897677224</v>
      </c>
      <c r="K5321">
        <v>1598.7700432818244</v>
      </c>
      <c r="L5321">
        <v>499.92512339397302</v>
      </c>
      <c r="M5321">
        <v>1404.2793580251064</v>
      </c>
      <c r="N5321">
        <v>701.94823543237874</v>
      </c>
      <c r="O5321">
        <v>4.2832682269958475</v>
      </c>
      <c r="P5321">
        <v>6.6921611893443513</v>
      </c>
    </row>
    <row r="5322" spans="1:16" x14ac:dyDescent="0.25">
      <c r="A5322">
        <v>90.789035141468048</v>
      </c>
      <c r="B5322">
        <v>8.2840811032551613</v>
      </c>
      <c r="C5322">
        <v>233.7492936099012</v>
      </c>
      <c r="D5322">
        <v>818.31525599160227</v>
      </c>
      <c r="E5322">
        <v>446.01841183813946</v>
      </c>
      <c r="F5322">
        <v>1168.2932319717684</v>
      </c>
      <c r="G5322">
        <v>586.74301445315643</v>
      </c>
      <c r="H5322">
        <v>7.5182839323579564</v>
      </c>
      <c r="I5322">
        <v>7.8552616575855856</v>
      </c>
      <c r="J5322">
        <v>342.3791277664277</v>
      </c>
      <c r="K5322">
        <v>1352.4704264819959</v>
      </c>
      <c r="L5322">
        <v>653.48927470915601</v>
      </c>
      <c r="M5322">
        <v>1807.9234335765691</v>
      </c>
      <c r="N5322">
        <v>669.48145953553194</v>
      </c>
      <c r="O5322">
        <v>6.5445703436327456</v>
      </c>
      <c r="P5322">
        <v>9.1614921678323338</v>
      </c>
    </row>
    <row r="5323" spans="1:16" x14ac:dyDescent="0.25">
      <c r="A5323">
        <v>30.404556930065155</v>
      </c>
      <c r="B5323">
        <v>6.7091182777418013</v>
      </c>
      <c r="C5323">
        <v>165.90687444272689</v>
      </c>
      <c r="D5323">
        <v>525.8110337558611</v>
      </c>
      <c r="E5323">
        <v>269.47614039657725</v>
      </c>
      <c r="F5323">
        <v>675.50681868430866</v>
      </c>
      <c r="G5323">
        <v>527.45969554838882</v>
      </c>
      <c r="H5323">
        <v>6.9195675391132445</v>
      </c>
      <c r="I5323">
        <v>6.225459942801864</v>
      </c>
      <c r="J5323">
        <v>240.68314013278382</v>
      </c>
      <c r="K5323">
        <v>851.19023229066863</v>
      </c>
      <c r="L5323">
        <v>391.94398734498662</v>
      </c>
      <c r="M5323">
        <v>1040.1517733412247</v>
      </c>
      <c r="N5323">
        <v>592.07867950444711</v>
      </c>
      <c r="O5323">
        <v>6.0514145702311879</v>
      </c>
      <c r="P5323">
        <v>6.5190360611834759</v>
      </c>
    </row>
    <row r="5324" spans="1:16" x14ac:dyDescent="0.25">
      <c r="A5324">
        <v>90.346352636814117</v>
      </c>
      <c r="B5324">
        <v>1.7373776367135803</v>
      </c>
      <c r="C5324">
        <v>6063.2003776451511</v>
      </c>
      <c r="D5324">
        <v>52044.305296163766</v>
      </c>
      <c r="E5324">
        <v>615.57752537005774</v>
      </c>
      <c r="F5324">
        <v>9548.5296821301763</v>
      </c>
      <c r="G5324">
        <v>2406.7870902264335</v>
      </c>
      <c r="H5324">
        <v>0.45533787328668573</v>
      </c>
      <c r="I5324">
        <v>0.98656015757910986</v>
      </c>
      <c r="J5324">
        <v>7157.321596162391</v>
      </c>
      <c r="K5324">
        <v>62840.241522073862</v>
      </c>
      <c r="L5324">
        <v>797.90891675898206</v>
      </c>
      <c r="M5324">
        <v>15753.231469663406</v>
      </c>
      <c r="N5324">
        <v>2599.8636969633917</v>
      </c>
      <c r="O5324">
        <v>0.43167395251325302</v>
      </c>
      <c r="P5324">
        <v>1.0330839020776337</v>
      </c>
    </row>
    <row r="5325" spans="1:16" x14ac:dyDescent="0.25">
      <c r="A5325">
        <v>70.941410481929779</v>
      </c>
      <c r="B5325">
        <v>6.4425910565521418</v>
      </c>
      <c r="C5325">
        <v>343.01214300873977</v>
      </c>
      <c r="D5325">
        <v>1349.0102670770239</v>
      </c>
      <c r="E5325">
        <v>481.16274940063096</v>
      </c>
      <c r="F5325">
        <v>1321.6929675001857</v>
      </c>
      <c r="G5325">
        <v>670.98116963115694</v>
      </c>
      <c r="H5325">
        <v>5.0536000859849599</v>
      </c>
      <c r="I5325">
        <v>6.9354347883627527</v>
      </c>
      <c r="J5325">
        <v>505.98518328295154</v>
      </c>
      <c r="K5325">
        <v>2262.1352692648297</v>
      </c>
      <c r="L5325">
        <v>708.07888953079407</v>
      </c>
      <c r="M5325">
        <v>2057.2207860667972</v>
      </c>
      <c r="N5325">
        <v>778.14067247360049</v>
      </c>
      <c r="O5325">
        <v>4.389700476993907</v>
      </c>
      <c r="P5325">
        <v>8.8114103864405315</v>
      </c>
    </row>
    <row r="5326" spans="1:16" x14ac:dyDescent="0.25">
      <c r="A5326">
        <v>63.866999447345734</v>
      </c>
      <c r="B5326">
        <v>2.7516070300379836</v>
      </c>
      <c r="C5326">
        <v>2083.9922095423622</v>
      </c>
      <c r="D5326">
        <v>13998.285261892532</v>
      </c>
      <c r="E5326">
        <v>687.68404700804149</v>
      </c>
      <c r="F5326">
        <v>3691.5023535547311</v>
      </c>
      <c r="G5326">
        <v>1458.1778225255521</v>
      </c>
      <c r="H5326">
        <v>1.0728109416731371</v>
      </c>
      <c r="I5326">
        <v>3.1365596603442309</v>
      </c>
      <c r="J5326">
        <v>2834.033866179479</v>
      </c>
      <c r="K5326">
        <v>20453.553207106073</v>
      </c>
      <c r="L5326">
        <v>725.52126977466912</v>
      </c>
      <c r="M5326">
        <v>5933.9700286249672</v>
      </c>
      <c r="N5326">
        <v>1687.5699746709206</v>
      </c>
      <c r="O5326">
        <v>0.96955296039730376</v>
      </c>
      <c r="P5326">
        <v>2.0936308887855986</v>
      </c>
    </row>
    <row r="5327" spans="1:16" x14ac:dyDescent="0.25">
      <c r="A5327">
        <v>72.827915370464325</v>
      </c>
      <c r="B5327">
        <v>8.1440605861989361</v>
      </c>
      <c r="C5327">
        <v>205.94761479088621</v>
      </c>
      <c r="D5327">
        <v>694.53865669475147</v>
      </c>
      <c r="E5327">
        <v>393.6006161208976</v>
      </c>
      <c r="F5327">
        <v>1014.5503376677098</v>
      </c>
      <c r="G5327">
        <v>563.23693130990489</v>
      </c>
      <c r="H5327">
        <v>7.7511522605576282</v>
      </c>
      <c r="I5327">
        <v>7.5533637516087921</v>
      </c>
      <c r="J5327">
        <v>300.66778561252949</v>
      </c>
      <c r="K5327">
        <v>1139.9196174803267</v>
      </c>
      <c r="L5327">
        <v>575.17794772468778</v>
      </c>
      <c r="M5327">
        <v>1567.0892834194146</v>
      </c>
      <c r="N5327">
        <v>638.87876934793087</v>
      </c>
      <c r="O5327">
        <v>6.7569514807990938</v>
      </c>
      <c r="P5327">
        <v>8.5282603298414337</v>
      </c>
    </row>
    <row r="5328" spans="1:16" x14ac:dyDescent="0.25">
      <c r="A5328">
        <v>64.651695787906647</v>
      </c>
      <c r="B5328">
        <v>8.4405244042359726</v>
      </c>
      <c r="C5328">
        <v>174.1260160936971</v>
      </c>
      <c r="D5328">
        <v>559.46308082094174</v>
      </c>
      <c r="E5328">
        <v>353.38492846537821</v>
      </c>
      <c r="F5328">
        <v>891.42100051299394</v>
      </c>
      <c r="G5328">
        <v>535.00852334806018</v>
      </c>
      <c r="H5328">
        <v>8.5511391313524729</v>
      </c>
      <c r="I5328">
        <v>7.7972758930989539</v>
      </c>
      <c r="J5328">
        <v>252.98054932192187</v>
      </c>
      <c r="K5328">
        <v>908.6189247799872</v>
      </c>
      <c r="L5328">
        <v>514.51962628586932</v>
      </c>
      <c r="M5328">
        <v>1373.5663779870256</v>
      </c>
      <c r="N5328">
        <v>601.9756701268891</v>
      </c>
      <c r="O5328">
        <v>7.4723208146886027</v>
      </c>
      <c r="P5328">
        <v>8.3231894976022964</v>
      </c>
    </row>
    <row r="5329" spans="1:16" x14ac:dyDescent="0.25">
      <c r="A5329">
        <v>33.145553529262543</v>
      </c>
      <c r="B5329">
        <v>1.3330647702885416</v>
      </c>
      <c r="C5329">
        <v>5400.0192248790863</v>
      </c>
      <c r="D5329">
        <v>45279.15754334721</v>
      </c>
      <c r="E5329">
        <v>438.8633126956172</v>
      </c>
      <c r="F5329">
        <v>6154.7987553096473</v>
      </c>
      <c r="G5329">
        <v>2279.2049385914615</v>
      </c>
      <c r="H5329">
        <v>0.36417356040072035</v>
      </c>
      <c r="I5329">
        <v>0.76502997510946846</v>
      </c>
      <c r="J5329">
        <v>6471.9411371095739</v>
      </c>
      <c r="K5329">
        <v>55614.145241351827</v>
      </c>
      <c r="L5329">
        <v>553.79951970631566</v>
      </c>
      <c r="M5329">
        <v>10121.360147280046</v>
      </c>
      <c r="N5329">
        <v>2479.5900130265509</v>
      </c>
      <c r="O5329">
        <v>0.34365516577925304</v>
      </c>
      <c r="P5329">
        <v>0.76459306023276241</v>
      </c>
    </row>
    <row r="5330" spans="1:16" x14ac:dyDescent="0.25">
      <c r="A5330">
        <v>78.808779060840607</v>
      </c>
      <c r="B5330">
        <v>6.7266005227737287</v>
      </c>
      <c r="C5330">
        <v>336.75404847345862</v>
      </c>
      <c r="D5330">
        <v>1316.91548062161</v>
      </c>
      <c r="E5330">
        <v>494.52321576799602</v>
      </c>
      <c r="F5330">
        <v>1355.3312075197302</v>
      </c>
      <c r="G5330">
        <v>666.44965364243239</v>
      </c>
      <c r="H5330">
        <v>5.3137327896944484</v>
      </c>
      <c r="I5330">
        <v>7.1852358680437884</v>
      </c>
      <c r="J5330">
        <v>496.64577406684305</v>
      </c>
      <c r="K5330">
        <v>2207.3663223770118</v>
      </c>
      <c r="L5330">
        <v>727.7372217035836</v>
      </c>
      <c r="M5330">
        <v>2108.9775388226476</v>
      </c>
      <c r="N5330">
        <v>772.33861325182386</v>
      </c>
      <c r="O5330">
        <v>4.6157659187577984</v>
      </c>
      <c r="P5330">
        <v>9.0972591330820283</v>
      </c>
    </row>
    <row r="5331" spans="1:16" x14ac:dyDescent="0.25">
      <c r="A5331">
        <v>37.244361579418182</v>
      </c>
      <c r="B5331">
        <v>7.2376756942191571</v>
      </c>
      <c r="C5331">
        <v>162.93838876465011</v>
      </c>
      <c r="D5331">
        <v>513.78850172447414</v>
      </c>
      <c r="E5331">
        <v>286.2293617449958</v>
      </c>
      <c r="F5331">
        <v>715.82015579626977</v>
      </c>
      <c r="G5331">
        <v>524.70521079471632</v>
      </c>
      <c r="H5331">
        <v>7.5145479030651048</v>
      </c>
      <c r="I5331">
        <v>6.7300998596567734</v>
      </c>
      <c r="J5331">
        <v>236.24446986823048</v>
      </c>
      <c r="K5331">
        <v>830.69935068376128</v>
      </c>
      <c r="L5331">
        <v>416.15250964186095</v>
      </c>
      <c r="M5331">
        <v>1101.943587639332</v>
      </c>
      <c r="N5331">
        <v>588.46432041283265</v>
      </c>
      <c r="O5331">
        <v>6.5737792293032111</v>
      </c>
      <c r="P5331">
        <v>6.9962977410854865</v>
      </c>
    </row>
    <row r="5332" spans="1:16" x14ac:dyDescent="0.25">
      <c r="A5332">
        <v>94.863578855991364</v>
      </c>
      <c r="B5332">
        <v>3.9055625193598114</v>
      </c>
      <c r="C5332">
        <v>1314.3439660005172</v>
      </c>
      <c r="D5332">
        <v>7777.4246491640824</v>
      </c>
      <c r="E5332">
        <v>875.11366459323835</v>
      </c>
      <c r="F5332">
        <v>3129.6787437246148</v>
      </c>
      <c r="G5332">
        <v>1178.5900089322827</v>
      </c>
      <c r="H5332">
        <v>1.819346444568448</v>
      </c>
      <c r="I5332">
        <v>7.2305080443048881</v>
      </c>
      <c r="J5332">
        <v>1866.9457287000641</v>
      </c>
      <c r="K5332">
        <v>12193.693860459278</v>
      </c>
      <c r="L5332">
        <v>973.20448864307843</v>
      </c>
      <c r="M5332">
        <v>4984.6188846490968</v>
      </c>
      <c r="N5332">
        <v>1387.7322028599078</v>
      </c>
      <c r="O5332">
        <v>1.615362440128675</v>
      </c>
      <c r="P5332">
        <v>4.6459497837599129</v>
      </c>
    </row>
    <row r="5333" spans="1:16" x14ac:dyDescent="0.25">
      <c r="A5333">
        <v>93.227305829524994</v>
      </c>
      <c r="B5333">
        <v>2.6567682095185297</v>
      </c>
      <c r="C5333">
        <v>2877.1281702114993</v>
      </c>
      <c r="D5333">
        <v>20965.833679975531</v>
      </c>
      <c r="E5333">
        <v>692.05008435208163</v>
      </c>
      <c r="F5333">
        <v>5248.6952414097632</v>
      </c>
      <c r="G5333">
        <v>1695.7580243666503</v>
      </c>
      <c r="H5333">
        <v>0.91611264181551444</v>
      </c>
      <c r="I5333">
        <v>2.102893024767897</v>
      </c>
      <c r="J5333">
        <v>3761.6080392330668</v>
      </c>
      <c r="K5333">
        <v>28876.519916625519</v>
      </c>
      <c r="L5333">
        <v>768.86048562708402</v>
      </c>
      <c r="M5333">
        <v>8496.8560033769572</v>
      </c>
      <c r="N5333">
        <v>1926.1131444077969</v>
      </c>
      <c r="O5333">
        <v>0.84000373820116925</v>
      </c>
      <c r="P5333">
        <v>1.6400379550107445</v>
      </c>
    </row>
    <row r="5334" spans="1:16" x14ac:dyDescent="0.25">
      <c r="A5334">
        <v>99.117791950702667</v>
      </c>
      <c r="B5334">
        <v>6.9156893216950381</v>
      </c>
      <c r="C5334">
        <v>376.29945665855087</v>
      </c>
      <c r="D5334">
        <v>1522.8278222916974</v>
      </c>
      <c r="E5334">
        <v>559.12565444024165</v>
      </c>
      <c r="F5334">
        <v>1553.3885629840213</v>
      </c>
      <c r="G5334">
        <v>694.58180008933766</v>
      </c>
      <c r="H5334">
        <v>5.2352228073874629</v>
      </c>
      <c r="I5334">
        <v>7.7620277638578177</v>
      </c>
      <c r="J5334">
        <v>555.57215365973912</v>
      </c>
      <c r="K5334">
        <v>2557.9616160861124</v>
      </c>
      <c r="L5334">
        <v>822.44676011584636</v>
      </c>
      <c r="M5334">
        <v>2421.350184406243</v>
      </c>
      <c r="N5334">
        <v>808.27289752633055</v>
      </c>
      <c r="O5334">
        <v>4.5475098627665487</v>
      </c>
      <c r="P5334">
        <v>10.004318305320691</v>
      </c>
    </row>
    <row r="5335" spans="1:16" x14ac:dyDescent="0.25">
      <c r="A5335">
        <v>90.184657275676727</v>
      </c>
      <c r="B5335">
        <v>8.3155477801996156</v>
      </c>
      <c r="C5335">
        <v>230.60526109649169</v>
      </c>
      <c r="D5335">
        <v>804.06402465373571</v>
      </c>
      <c r="E5335">
        <v>442.57505057139173</v>
      </c>
      <c r="F5335">
        <v>1157.2942653581979</v>
      </c>
      <c r="G5335">
        <v>584.13399788198194</v>
      </c>
      <c r="H5335">
        <v>7.585437416280171</v>
      </c>
      <c r="I5335">
        <v>7.8615032171842314</v>
      </c>
      <c r="J5335">
        <v>337.66149270818437</v>
      </c>
      <c r="K5335">
        <v>1327.9850854238518</v>
      </c>
      <c r="L5335">
        <v>648.27133754248064</v>
      </c>
      <c r="M5335">
        <v>1790.5440108530308</v>
      </c>
      <c r="N5335">
        <v>666.0905213329122</v>
      </c>
      <c r="O5335">
        <v>6.6039294734492895</v>
      </c>
      <c r="P5335">
        <v>9.1390835375075135</v>
      </c>
    </row>
    <row r="5336" spans="1:16" x14ac:dyDescent="0.25">
      <c r="A5336">
        <v>95.758857309818268</v>
      </c>
      <c r="B5336">
        <v>7.9910673543820421</v>
      </c>
      <c r="C5336">
        <v>263.91432594637183</v>
      </c>
      <c r="D5336">
        <v>958.15065960865991</v>
      </c>
      <c r="E5336">
        <v>477.13103559934262</v>
      </c>
      <c r="F5336">
        <v>1268.9432042883507</v>
      </c>
      <c r="G5336">
        <v>611.190772027153</v>
      </c>
      <c r="H5336">
        <v>6.9271332967147217</v>
      </c>
      <c r="I5336">
        <v>7.8244364510786104</v>
      </c>
      <c r="J5336">
        <v>387.63172268491246</v>
      </c>
      <c r="K5336">
        <v>1592.7295484189679</v>
      </c>
      <c r="L5336">
        <v>700.58207333789392</v>
      </c>
      <c r="M5336">
        <v>1967.2342098429697</v>
      </c>
      <c r="N5336">
        <v>701.18462963234867</v>
      </c>
      <c r="O5336">
        <v>6.0236884352012794</v>
      </c>
      <c r="P5336">
        <v>9.3871479551586621</v>
      </c>
    </row>
    <row r="5337" spans="1:16" x14ac:dyDescent="0.25">
      <c r="A5337">
        <v>78.178366601467133</v>
      </c>
      <c r="B5337">
        <v>7.9598985087789202</v>
      </c>
      <c r="C5337">
        <v>228.58548447468536</v>
      </c>
      <c r="D5337">
        <v>794.94214012817247</v>
      </c>
      <c r="E5337">
        <v>420.48178923346609</v>
      </c>
      <c r="F5337">
        <v>1098.3008917693182</v>
      </c>
      <c r="G5337">
        <v>582.45153379815758</v>
      </c>
      <c r="H5337">
        <v>7.2851017686900255</v>
      </c>
      <c r="I5337">
        <v>7.5111780418206981</v>
      </c>
      <c r="J5337">
        <v>334.63080957241698</v>
      </c>
      <c r="K5337">
        <v>1312.3136115533207</v>
      </c>
      <c r="L5337">
        <v>615.80173716318097</v>
      </c>
      <c r="M5337">
        <v>1699.0497939232559</v>
      </c>
      <c r="N5337">
        <v>663.90305469867837</v>
      </c>
      <c r="O5337">
        <v>6.3430323273648446</v>
      </c>
      <c r="P5337">
        <v>8.713280920334677</v>
      </c>
    </row>
    <row r="5338" spans="1:16" x14ac:dyDescent="0.25">
      <c r="A5338">
        <v>52.719331085681915</v>
      </c>
      <c r="B5338">
        <v>9.8421709875493963</v>
      </c>
      <c r="C5338">
        <v>107.71741245502149</v>
      </c>
      <c r="D5338">
        <v>304.11566863942397</v>
      </c>
      <c r="E5338">
        <v>271.29294070556915</v>
      </c>
      <c r="F5338">
        <v>642.78000891948864</v>
      </c>
      <c r="G5338">
        <v>470.36412976670289</v>
      </c>
      <c r="H5338">
        <v>11.870766073240597</v>
      </c>
      <c r="I5338">
        <v>9.2145907304960559</v>
      </c>
      <c r="J5338">
        <v>154.09296493962313</v>
      </c>
      <c r="K5338">
        <v>476.85188982874985</v>
      </c>
      <c r="L5338">
        <v>391.75022254801883</v>
      </c>
      <c r="M5338">
        <v>983.8319676507092</v>
      </c>
      <c r="N5338">
        <v>516.78118338177239</v>
      </c>
      <c r="O5338">
        <v>10.474878790916758</v>
      </c>
      <c r="P5338">
        <v>9.1414193002465414</v>
      </c>
    </row>
    <row r="5339" spans="1:16" x14ac:dyDescent="0.25">
      <c r="A5339">
        <v>77.97643917798996</v>
      </c>
      <c r="B5339">
        <v>3.3364670743966269</v>
      </c>
      <c r="C5339">
        <v>1601.4212983217851</v>
      </c>
      <c r="D5339">
        <v>10018.818907706795</v>
      </c>
      <c r="E5339">
        <v>827.96013798572505</v>
      </c>
      <c r="F5339">
        <v>3319.1007264265163</v>
      </c>
      <c r="G5339">
        <v>1290.3872674925533</v>
      </c>
      <c r="H5339">
        <v>1.4397223884876615</v>
      </c>
      <c r="I5339">
        <v>5.3184255927884099</v>
      </c>
      <c r="J5339">
        <v>2237.1402920549358</v>
      </c>
      <c r="K5339">
        <v>15279.593815405336</v>
      </c>
      <c r="L5339">
        <v>843.6877589178639</v>
      </c>
      <c r="M5339">
        <v>5306.6926862519103</v>
      </c>
      <c r="N5339">
        <v>1510.4707457581619</v>
      </c>
      <c r="O5339">
        <v>1.2873618251644068</v>
      </c>
      <c r="P5339">
        <v>3.225151854368745</v>
      </c>
    </row>
    <row r="5340" spans="1:16" x14ac:dyDescent="0.25">
      <c r="A5340">
        <v>70.28626161813736</v>
      </c>
      <c r="B5340">
        <v>5.5411976814418065</v>
      </c>
      <c r="C5340">
        <v>480.37016229133195</v>
      </c>
      <c r="D5340">
        <v>2096.8933008814302</v>
      </c>
      <c r="E5340">
        <v>552.45610287769557</v>
      </c>
      <c r="F5340">
        <v>1582.4543598224582</v>
      </c>
      <c r="G5340">
        <v>763.64340242177536</v>
      </c>
      <c r="H5340">
        <v>3.817628927124411</v>
      </c>
      <c r="I5340">
        <v>7.0922600380041558</v>
      </c>
      <c r="J5340">
        <v>709.45346659118388</v>
      </c>
      <c r="K5340">
        <v>3524.1054053902908</v>
      </c>
      <c r="L5340">
        <v>807.8871339938247</v>
      </c>
      <c r="M5340">
        <v>2476.2760493680466</v>
      </c>
      <c r="N5340">
        <v>895.57214472492751</v>
      </c>
      <c r="O5340">
        <v>3.3196664236802582</v>
      </c>
      <c r="P5340">
        <v>9.1494566200173058</v>
      </c>
    </row>
    <row r="5341" spans="1:16" x14ac:dyDescent="0.25">
      <c r="A5341">
        <v>14.537310063838959</v>
      </c>
      <c r="B5341">
        <v>4.8058191336253628</v>
      </c>
      <c r="C5341">
        <v>201.54673981603074</v>
      </c>
      <c r="D5341">
        <v>675.42331793554933</v>
      </c>
      <c r="E5341">
        <v>228.02095005885701</v>
      </c>
      <c r="F5341">
        <v>586.12843300083887</v>
      </c>
      <c r="G5341">
        <v>559.42172113361426</v>
      </c>
      <c r="H5341">
        <v>4.6110548894853975</v>
      </c>
      <c r="I5341">
        <v>4.4471015603544606</v>
      </c>
      <c r="J5341">
        <v>294.06761252882023</v>
      </c>
      <c r="K5341">
        <v>1107.1305463963517</v>
      </c>
      <c r="L5341">
        <v>333.05648882796953</v>
      </c>
      <c r="M5341">
        <v>905.05767038793886</v>
      </c>
      <c r="N5341">
        <v>633.90082302612916</v>
      </c>
      <c r="O5341">
        <v>4.0207367668915772</v>
      </c>
      <c r="P5341">
        <v>4.9899729723053881</v>
      </c>
    </row>
    <row r="5342" spans="1:16" x14ac:dyDescent="0.25">
      <c r="A5342">
        <v>79.460564434528351</v>
      </c>
      <c r="B5342">
        <v>8.4705689933636048</v>
      </c>
      <c r="C5342">
        <v>201.281627289656</v>
      </c>
      <c r="D5342">
        <v>674.27611169034606</v>
      </c>
      <c r="E5342">
        <v>401.45036773287552</v>
      </c>
      <c r="F5342">
        <v>1031.7552984975703</v>
      </c>
      <c r="G5342">
        <v>559.1910219387147</v>
      </c>
      <c r="H5342">
        <v>8.1312824217205613</v>
      </c>
      <c r="I5342">
        <v>7.8373425843145048</v>
      </c>
      <c r="J5342">
        <v>293.67004982602077</v>
      </c>
      <c r="K5342">
        <v>1105.1631605961491</v>
      </c>
      <c r="L5342">
        <v>586.35761777258188</v>
      </c>
      <c r="M5342">
        <v>1593.1323408628086</v>
      </c>
      <c r="N5342">
        <v>633.5997181898091</v>
      </c>
      <c r="O5342">
        <v>7.0904188787115316</v>
      </c>
      <c r="P5342">
        <v>8.7906661955125838</v>
      </c>
    </row>
    <row r="5343" spans="1:16" x14ac:dyDescent="0.25">
      <c r="A5343">
        <v>71.24421900510788</v>
      </c>
      <c r="B5343">
        <v>5.2678737671611859</v>
      </c>
      <c r="C5343">
        <v>544.63343361952082</v>
      </c>
      <c r="D5343">
        <v>2471.8786443540075</v>
      </c>
      <c r="E5343">
        <v>584.98233215956202</v>
      </c>
      <c r="F5343">
        <v>1703.6791840020533</v>
      </c>
      <c r="G5343">
        <v>803.32072665394981</v>
      </c>
      <c r="H5343">
        <v>3.4569851285691944</v>
      </c>
      <c r="I5343">
        <v>7.2730601971779647</v>
      </c>
      <c r="J5343">
        <v>803.48599585048953</v>
      </c>
      <c r="K5343">
        <v>4145.3725023754805</v>
      </c>
      <c r="L5343">
        <v>849.91583899896716</v>
      </c>
      <c r="M5343">
        <v>2671.4505050367247</v>
      </c>
      <c r="N5343">
        <v>945.09497743938141</v>
      </c>
      <c r="O5343">
        <v>3.00951609121093</v>
      </c>
      <c r="P5343">
        <v>9.1605366109741446</v>
      </c>
    </row>
    <row r="5344" spans="1:16" x14ac:dyDescent="0.25">
      <c r="A5344">
        <v>60.066397249698639</v>
      </c>
      <c r="B5344">
        <v>8.3686629306721318</v>
      </c>
      <c r="C5344">
        <v>168.08931199488296</v>
      </c>
      <c r="D5344">
        <v>534.69488039848363</v>
      </c>
      <c r="E5344">
        <v>339.9273474641405</v>
      </c>
      <c r="F5344">
        <v>853.55785849338486</v>
      </c>
      <c r="G5344">
        <v>529.47518225626334</v>
      </c>
      <c r="H5344">
        <v>8.5896428857006448</v>
      </c>
      <c r="I5344">
        <v>7.7545394603422153</v>
      </c>
      <c r="J5344">
        <v>243.94743295219439</v>
      </c>
      <c r="K5344">
        <v>866.34083199551083</v>
      </c>
      <c r="L5344">
        <v>494.55034027799763</v>
      </c>
      <c r="M5344">
        <v>1314.5612241555571</v>
      </c>
      <c r="N5344">
        <v>594.72230505361563</v>
      </c>
      <c r="O5344">
        <v>7.51030401101686</v>
      </c>
      <c r="P5344">
        <v>8.1630266749478118</v>
      </c>
    </row>
    <row r="5345" spans="1:16" x14ac:dyDescent="0.25">
      <c r="A5345">
        <v>78.889585435390472</v>
      </c>
      <c r="B5345">
        <v>4.1505037888678746</v>
      </c>
      <c r="C5345">
        <v>1005.4336311484924</v>
      </c>
      <c r="D5345">
        <v>5501.6412763842254</v>
      </c>
      <c r="E5345">
        <v>767.04901886384584</v>
      </c>
      <c r="F5345">
        <v>2502.8157079026037</v>
      </c>
      <c r="G5345">
        <v>1044.5056418314502</v>
      </c>
      <c r="H5345">
        <v>2.1457258976651596</v>
      </c>
      <c r="I5345">
        <v>7.5864059455861499</v>
      </c>
      <c r="J5345">
        <v>1453.5884625409819</v>
      </c>
      <c r="K5345">
        <v>8891.7670292423354</v>
      </c>
      <c r="L5345">
        <v>1022.0608264375054</v>
      </c>
      <c r="M5345">
        <v>3966.370553135821</v>
      </c>
      <c r="N5345">
        <v>1235.0754957030877</v>
      </c>
      <c r="O5345">
        <v>1.8897581771742931</v>
      </c>
      <c r="P5345">
        <v>6.6523987551946542</v>
      </c>
    </row>
    <row r="5346" spans="1:16" x14ac:dyDescent="0.25">
      <c r="A5346">
        <v>85.610534965991974</v>
      </c>
      <c r="B5346">
        <v>6.0462355160405883</v>
      </c>
      <c r="C5346">
        <v>457.39705560373397</v>
      </c>
      <c r="D5346">
        <v>1966.4604698528847</v>
      </c>
      <c r="E5346">
        <v>577.95878801064589</v>
      </c>
      <c r="F5346">
        <v>1645.1694452592203</v>
      </c>
      <c r="G5346">
        <v>748.94873997820264</v>
      </c>
      <c r="H5346">
        <v>4.2452800989307926</v>
      </c>
      <c r="I5346">
        <v>7.5210417370099121</v>
      </c>
      <c r="J5346">
        <v>675.64841520082189</v>
      </c>
      <c r="K5346">
        <v>3306.1529580496472</v>
      </c>
      <c r="L5346">
        <v>846.72508383028492</v>
      </c>
      <c r="M5346">
        <v>2572.3779283439808</v>
      </c>
      <c r="N5346">
        <v>877.11106964821033</v>
      </c>
      <c r="O5346">
        <v>3.6902944832412312</v>
      </c>
      <c r="P5346">
        <v>9.7503627464170464</v>
      </c>
    </row>
    <row r="5347" spans="1:16" x14ac:dyDescent="0.25">
      <c r="A5347">
        <v>18.409383475780487</v>
      </c>
      <c r="B5347">
        <v>5.1745729840647243</v>
      </c>
      <c r="C5347">
        <v>203.71270966187717</v>
      </c>
      <c r="D5347">
        <v>684.81442257125002</v>
      </c>
      <c r="E5347">
        <v>247.76780969231368</v>
      </c>
      <c r="F5347">
        <v>637.75954789238187</v>
      </c>
      <c r="G5347">
        <v>561.30282691908519</v>
      </c>
      <c r="H5347">
        <v>4.9450667936407218</v>
      </c>
      <c r="I5347">
        <v>4.7934407285908964</v>
      </c>
      <c r="J5347">
        <v>297.31586481073685</v>
      </c>
      <c r="K5347">
        <v>1123.2376508344853</v>
      </c>
      <c r="L5347">
        <v>361.98355182695678</v>
      </c>
      <c r="M5347">
        <v>984.93603836908528</v>
      </c>
      <c r="N5347">
        <v>636.35559900955582</v>
      </c>
      <c r="O5347">
        <v>4.3113888801161719</v>
      </c>
      <c r="P5347">
        <v>5.3953329986112166</v>
      </c>
    </row>
    <row r="5348" spans="1:16" x14ac:dyDescent="0.25">
      <c r="A5348">
        <v>95.891744673252106</v>
      </c>
      <c r="B5348">
        <v>2.8075970486869561</v>
      </c>
      <c r="C5348">
        <v>2629.4749495377846</v>
      </c>
      <c r="D5348">
        <v>18742.691053548504</v>
      </c>
      <c r="E5348">
        <v>719.88500473955003</v>
      </c>
      <c r="F5348">
        <v>4965.6707808231695</v>
      </c>
      <c r="G5348">
        <v>1625.6712263265624</v>
      </c>
      <c r="H5348">
        <v>1.0016965021434441</v>
      </c>
      <c r="I5348">
        <v>2.4282340275866199</v>
      </c>
      <c r="J5348">
        <v>3477.9424235270262</v>
      </c>
      <c r="K5348">
        <v>26256.685933056491</v>
      </c>
      <c r="L5348">
        <v>787.55866872788215</v>
      </c>
      <c r="M5348">
        <v>8022.4099553300339</v>
      </c>
      <c r="N5348">
        <v>1857.0142954631642</v>
      </c>
      <c r="O5348">
        <v>0.91467231168340923</v>
      </c>
      <c r="P5348">
        <v>1.8177450231347223</v>
      </c>
    </row>
    <row r="5349" spans="1:16" x14ac:dyDescent="0.25">
      <c r="A5349">
        <v>53.367516934871674</v>
      </c>
      <c r="B5349">
        <v>6.9670925103353092</v>
      </c>
      <c r="C5349">
        <v>231.66782767763195</v>
      </c>
      <c r="D5349">
        <v>808.87336625304829</v>
      </c>
      <c r="E5349">
        <v>372.26249265359053</v>
      </c>
      <c r="F5349">
        <v>973.99838337721167</v>
      </c>
      <c r="G5349">
        <v>585.01709755818524</v>
      </c>
      <c r="H5349">
        <v>6.3443837533341476</v>
      </c>
      <c r="I5349">
        <v>6.5932828290086407</v>
      </c>
      <c r="J5349">
        <v>339.25588062768389</v>
      </c>
      <c r="K5349">
        <v>1336.2479175155322</v>
      </c>
      <c r="L5349">
        <v>545.32911534674417</v>
      </c>
      <c r="M5349">
        <v>1507.0544576289667</v>
      </c>
      <c r="N5349">
        <v>667.23844820079432</v>
      </c>
      <c r="O5349">
        <v>5.5232015070239573</v>
      </c>
      <c r="P5349">
        <v>7.6732362158703511</v>
      </c>
    </row>
    <row r="5350" spans="1:16" x14ac:dyDescent="0.25">
      <c r="A5350">
        <v>90.360160648822784</v>
      </c>
      <c r="B5350">
        <v>1.7915897614013117</v>
      </c>
      <c r="C5350">
        <v>5762.9875507184897</v>
      </c>
      <c r="D5350">
        <v>48965.870296157736</v>
      </c>
      <c r="E5350">
        <v>613.79027451995921</v>
      </c>
      <c r="F5350">
        <v>9114.6394926870544</v>
      </c>
      <c r="G5350">
        <v>2349.981754114975</v>
      </c>
      <c r="H5350">
        <v>0.47813455211031769</v>
      </c>
      <c r="I5350">
        <v>1.02029226349754</v>
      </c>
      <c r="J5350">
        <v>6847.5812738069981</v>
      </c>
      <c r="K5350">
        <v>59551.993370066855</v>
      </c>
      <c r="L5350">
        <v>786.20295977923024</v>
      </c>
      <c r="M5350">
        <v>15015.797710948635</v>
      </c>
      <c r="N5350">
        <v>2546.1926904001098</v>
      </c>
      <c r="O5350">
        <v>0.4523900029844613</v>
      </c>
      <c r="P5350">
        <v>1.0467384522698466</v>
      </c>
    </row>
    <row r="5351" spans="1:16" x14ac:dyDescent="0.25">
      <c r="A5351">
        <v>92.190194308757782</v>
      </c>
      <c r="B5351">
        <v>5.5941786941346372</v>
      </c>
      <c r="C5351">
        <v>577.57482058227777</v>
      </c>
      <c r="D5351">
        <v>2669.5173395258771</v>
      </c>
      <c r="E5351">
        <v>653.27530756933515</v>
      </c>
      <c r="F5351">
        <v>1918.137231059023</v>
      </c>
      <c r="G5351">
        <v>822.91773793499021</v>
      </c>
      <c r="H5351">
        <v>3.588393731436796</v>
      </c>
      <c r="I5351">
        <v>8.0042725725523614</v>
      </c>
      <c r="J5351">
        <v>851.37388881784739</v>
      </c>
      <c r="K5351">
        <v>4469.6147465119257</v>
      </c>
      <c r="L5351">
        <v>945.30657869605636</v>
      </c>
      <c r="M5351">
        <v>3010.6582261127205</v>
      </c>
      <c r="N5351">
        <v>969.37510748704847</v>
      </c>
      <c r="O5351">
        <v>3.126037541665426</v>
      </c>
      <c r="P5351">
        <v>9.921742562895929</v>
      </c>
    </row>
    <row r="5352" spans="1:16" x14ac:dyDescent="0.25">
      <c r="A5352">
        <v>49.22665935754776</v>
      </c>
      <c r="B5352">
        <v>2.1606846400941087</v>
      </c>
      <c r="C5352">
        <v>2842.6304466685542</v>
      </c>
      <c r="D5352">
        <v>20653.850996343772</v>
      </c>
      <c r="E5352">
        <v>561.52064987431595</v>
      </c>
      <c r="F5352">
        <v>4205.2607906252588</v>
      </c>
      <c r="G5352">
        <v>1686.188536273926</v>
      </c>
      <c r="H5352">
        <v>0.74845696004518625</v>
      </c>
      <c r="I5352">
        <v>1.7295113610578299</v>
      </c>
      <c r="J5352">
        <v>3722.3782727250086</v>
      </c>
      <c r="K5352">
        <v>28512.0306084244</v>
      </c>
      <c r="L5352">
        <v>622.53024947778829</v>
      </c>
      <c r="M5352">
        <v>6805.8240981859162</v>
      </c>
      <c r="N5352">
        <v>1916.7333995378594</v>
      </c>
      <c r="O5352">
        <v>0.68589240281039088</v>
      </c>
      <c r="P5352">
        <v>1.3416638140720083</v>
      </c>
    </row>
    <row r="5353" spans="1:16" x14ac:dyDescent="0.25">
      <c r="A5353">
        <v>68.150303781032562</v>
      </c>
      <c r="B5353">
        <v>9.0138122231947193</v>
      </c>
      <c r="C5353">
        <v>156.60027132779126</v>
      </c>
      <c r="D5353">
        <v>488.35770147690681</v>
      </c>
      <c r="E5353">
        <v>344.50177825618357</v>
      </c>
      <c r="F5353">
        <v>857.11101113265499</v>
      </c>
      <c r="G5353">
        <v>518.7724444833525</v>
      </c>
      <c r="H5353">
        <v>9.4962058122844688</v>
      </c>
      <c r="I5353">
        <v>8.4241848152715093</v>
      </c>
      <c r="J5353">
        <v>226.77283478368832</v>
      </c>
      <c r="K5353">
        <v>787.40696276118661</v>
      </c>
      <c r="L5353">
        <v>500.46428241706434</v>
      </c>
      <c r="M5353">
        <v>1318.7066119700448</v>
      </c>
      <c r="N5353">
        <v>580.67385750046299</v>
      </c>
      <c r="O5353">
        <v>8.3131729704703634</v>
      </c>
      <c r="P5353">
        <v>8.6205088244788293</v>
      </c>
    </row>
    <row r="5354" spans="1:16" x14ac:dyDescent="0.25">
      <c r="A5354">
        <v>77.322234451770782</v>
      </c>
      <c r="B5354">
        <v>5.2098796391428595</v>
      </c>
      <c r="C5354">
        <v>594.27899783972327</v>
      </c>
      <c r="D5354">
        <v>2771.0616854138443</v>
      </c>
      <c r="E5354">
        <v>623.41815340030132</v>
      </c>
      <c r="F5354">
        <v>1837.9333364595418</v>
      </c>
      <c r="G5354">
        <v>832.67894855586417</v>
      </c>
      <c r="H5354">
        <v>3.305084459365542</v>
      </c>
      <c r="I5354">
        <v>7.5833173830547453</v>
      </c>
      <c r="J5354">
        <v>875.57447874931927</v>
      </c>
      <c r="K5354">
        <v>4635.3507052454534</v>
      </c>
      <c r="L5354">
        <v>900.10201480240585</v>
      </c>
      <c r="M5354">
        <v>2886.1437118473973</v>
      </c>
      <c r="N5354">
        <v>981.42359177673279</v>
      </c>
      <c r="O5354">
        <v>2.8802762460898177</v>
      </c>
      <c r="P5354">
        <v>9.3193309073690074</v>
      </c>
    </row>
    <row r="5355" spans="1:16" x14ac:dyDescent="0.25">
      <c r="A5355">
        <v>46.101788222789764</v>
      </c>
      <c r="B5355">
        <v>6.2333520348961979</v>
      </c>
      <c r="C5355">
        <v>266.76635541968795</v>
      </c>
      <c r="D5355">
        <v>971.65289155987193</v>
      </c>
      <c r="E5355">
        <v>375.60717238462894</v>
      </c>
      <c r="F5355">
        <v>1000.2749958256941</v>
      </c>
      <c r="G5355">
        <v>613.45031879710757</v>
      </c>
      <c r="H5355">
        <v>5.3814601596277933</v>
      </c>
      <c r="I5355">
        <v>6.1231636784339019</v>
      </c>
      <c r="J5355">
        <v>391.90839049094996</v>
      </c>
      <c r="K5355">
        <v>1615.9204151023116</v>
      </c>
      <c r="L5355">
        <v>551.6037112823476</v>
      </c>
      <c r="M5355">
        <v>1550.9700775623394</v>
      </c>
      <c r="N5355">
        <v>704.10809545999064</v>
      </c>
      <c r="O5355">
        <v>4.6792459376958702</v>
      </c>
      <c r="P5355">
        <v>7.3643371340281085</v>
      </c>
    </row>
    <row r="5356" spans="1:16" x14ac:dyDescent="0.25">
      <c r="A5356">
        <v>77.707371771335602</v>
      </c>
      <c r="B5356">
        <v>3.7878759426210515</v>
      </c>
      <c r="C5356">
        <v>1215.6923764714154</v>
      </c>
      <c r="D5356">
        <v>7033.6832622961383</v>
      </c>
      <c r="E5356">
        <v>805.34202404894859</v>
      </c>
      <c r="F5356">
        <v>2791.4241130304922</v>
      </c>
      <c r="G5356">
        <v>1137.5334841317322</v>
      </c>
      <c r="H5356">
        <v>1.8188139888106754</v>
      </c>
      <c r="I5356">
        <v>6.9794953886766615</v>
      </c>
      <c r="J5356">
        <v>1736.7338224878886</v>
      </c>
      <c r="K5356">
        <v>11135.365130850989</v>
      </c>
      <c r="L5356">
        <v>941.6694461576742</v>
      </c>
      <c r="M5356">
        <v>4439.3109389756582</v>
      </c>
      <c r="N5356">
        <v>1341.633943031929</v>
      </c>
      <c r="O5356">
        <v>1.6107879218542414</v>
      </c>
      <c r="P5356">
        <v>4.9104112723797941</v>
      </c>
    </row>
    <row r="5357" spans="1:16" x14ac:dyDescent="0.25">
      <c r="A5357">
        <v>56.964020192623138</v>
      </c>
      <c r="B5357">
        <v>5.6018973002707186</v>
      </c>
      <c r="C5357">
        <v>399.3508404544624</v>
      </c>
      <c r="D5357">
        <v>1646.1263396062025</v>
      </c>
      <c r="E5357">
        <v>476.59331498323553</v>
      </c>
      <c r="F5357">
        <v>1333.8229847451396</v>
      </c>
      <c r="G5357">
        <v>710.46131105913082</v>
      </c>
      <c r="H5357">
        <v>4.1447546814216008</v>
      </c>
      <c r="I5357">
        <v>6.4740600193446456</v>
      </c>
      <c r="J5357">
        <v>589.81423223539605</v>
      </c>
      <c r="K5357">
        <v>2766.9350599376126</v>
      </c>
      <c r="L5357">
        <v>700.52764578837821</v>
      </c>
      <c r="M5357">
        <v>2081.0487764645986</v>
      </c>
      <c r="N5357">
        <v>828.46403578423508</v>
      </c>
      <c r="O5357">
        <v>3.6007182068346086</v>
      </c>
      <c r="P5357">
        <v>8.3926215659369632</v>
      </c>
    </row>
    <row r="5358" spans="1:16" x14ac:dyDescent="0.25">
      <c r="A5358">
        <v>44.031424343585968</v>
      </c>
      <c r="B5358">
        <v>2.7097378546029125</v>
      </c>
      <c r="C5358">
        <v>1662.0664422067809</v>
      </c>
      <c r="D5358">
        <v>10505.46059820741</v>
      </c>
      <c r="E5358">
        <v>672.29603743010625</v>
      </c>
      <c r="F5358">
        <v>2809.6057958894708</v>
      </c>
      <c r="G5358">
        <v>1312.730287386036</v>
      </c>
      <c r="H5358">
        <v>1.1526076638606513</v>
      </c>
      <c r="I5358">
        <v>4.1368122422137077</v>
      </c>
      <c r="J5358">
        <v>2313.8003003315716</v>
      </c>
      <c r="K5358">
        <v>15931.377642607285</v>
      </c>
      <c r="L5358">
        <v>688.14265243502041</v>
      </c>
      <c r="M5358">
        <v>4495.4268901428659</v>
      </c>
      <c r="N5358">
        <v>1534.5283980342244</v>
      </c>
      <c r="O5358">
        <v>1.0320990355879225</v>
      </c>
      <c r="P5358">
        <v>2.5247659990955098</v>
      </c>
    </row>
    <row r="5359" spans="1:16" x14ac:dyDescent="0.25">
      <c r="A5359">
        <v>55.956176936626434</v>
      </c>
      <c r="B5359">
        <v>8.7357218706919202</v>
      </c>
      <c r="C5359">
        <v>145.25592144100639</v>
      </c>
      <c r="D5359">
        <v>443.67563661944666</v>
      </c>
      <c r="E5359">
        <v>312.8815273501508</v>
      </c>
      <c r="F5359">
        <v>770.83636654310465</v>
      </c>
      <c r="G5359">
        <v>507.97113203566602</v>
      </c>
      <c r="H5359">
        <v>9.4601926096731983</v>
      </c>
      <c r="I5359">
        <v>8.2355399865062004</v>
      </c>
      <c r="J5359">
        <v>209.84147450872777</v>
      </c>
      <c r="K5359">
        <v>711.53584076604818</v>
      </c>
      <c r="L5359">
        <v>453.8543921361196</v>
      </c>
      <c r="M5359">
        <v>1184.712940383873</v>
      </c>
      <c r="N5359">
        <v>566.46998786382005</v>
      </c>
      <c r="O5359">
        <v>8.2933119333915766</v>
      </c>
      <c r="P5359">
        <v>8.2112725606630104</v>
      </c>
    </row>
    <row r="5360" spans="1:16" x14ac:dyDescent="0.25">
      <c r="A5360">
        <v>80.641987383365631</v>
      </c>
      <c r="B5360">
        <v>3.4101485020729676</v>
      </c>
      <c r="C5360">
        <v>1565.638152953183</v>
      </c>
      <c r="D5360">
        <v>9733.7049488951743</v>
      </c>
      <c r="E5360">
        <v>846.49829277397646</v>
      </c>
      <c r="F5360">
        <v>3308.445510732789</v>
      </c>
      <c r="G5360">
        <v>1277.0105486866339</v>
      </c>
      <c r="H5360">
        <v>1.4844320390778243</v>
      </c>
      <c r="I5360">
        <v>5.5718727613588044</v>
      </c>
      <c r="J5360">
        <v>2191.6656207423034</v>
      </c>
      <c r="K5360">
        <v>14894.90538997433</v>
      </c>
      <c r="L5360">
        <v>860.29159562860207</v>
      </c>
      <c r="M5360">
        <v>5287.2873675180181</v>
      </c>
      <c r="N5360">
        <v>1495.9939241248835</v>
      </c>
      <c r="O5360">
        <v>1.326210776596823</v>
      </c>
      <c r="P5360">
        <v>3.3722626848666333</v>
      </c>
    </row>
    <row r="5361" spans="1:16" x14ac:dyDescent="0.25">
      <c r="A5361">
        <v>4.5816153883934021</v>
      </c>
      <c r="B5361">
        <v>5.899351237003561</v>
      </c>
      <c r="C5361">
        <v>58.303692427867972</v>
      </c>
      <c r="D5361">
        <v>143.51358165360443</v>
      </c>
      <c r="E5361">
        <v>92.001895261550999</v>
      </c>
      <c r="F5361">
        <v>201.8737825675677</v>
      </c>
      <c r="G5361">
        <v>415.54836674594299</v>
      </c>
      <c r="H5361">
        <v>8.7766186700277942</v>
      </c>
      <c r="I5361">
        <v>4.8460441157164382</v>
      </c>
      <c r="J5361">
        <v>81.818593386202849</v>
      </c>
      <c r="K5361">
        <v>214.80645029646737</v>
      </c>
      <c r="L5361">
        <v>132.87131493998561</v>
      </c>
      <c r="M5361">
        <v>306.51259430831993</v>
      </c>
      <c r="N5361">
        <v>443.26642171670915</v>
      </c>
      <c r="O5361">
        <v>7.8792790707340803</v>
      </c>
      <c r="P5361">
        <v>5.3157024166614359</v>
      </c>
    </row>
    <row r="5362" spans="1:16" x14ac:dyDescent="0.25">
      <c r="A5362">
        <v>51.444273293018341</v>
      </c>
      <c r="B5362">
        <v>0.51646693363399665</v>
      </c>
      <c r="C5362">
        <v>22702.821180195755</v>
      </c>
      <c r="D5362">
        <v>255441.00299070118</v>
      </c>
      <c r="E5362">
        <v>1511.926239722434</v>
      </c>
      <c r="F5362">
        <v>43771.011414022345</v>
      </c>
      <c r="G5362">
        <v>4559.9545719021789</v>
      </c>
      <c r="H5362">
        <v>8.8187678177234718E-2</v>
      </c>
      <c r="I5362">
        <v>3.7191669930450972</v>
      </c>
      <c r="J5362">
        <v>26975.494707366503</v>
      </c>
      <c r="K5362">
        <v>313394.58673815551</v>
      </c>
      <c r="L5362">
        <v>2676.9530923563539</v>
      </c>
      <c r="M5362">
        <v>75923.04465701805</v>
      </c>
      <c r="N5362">
        <v>4951.5658585938918</v>
      </c>
      <c r="O5362">
        <v>8.5163466863964948E-2</v>
      </c>
      <c r="P5362">
        <v>3.7191669930450972</v>
      </c>
    </row>
    <row r="5363" spans="1:16" x14ac:dyDescent="0.25">
      <c r="A5363">
        <v>76.362247169017792</v>
      </c>
      <c r="B5363">
        <v>2.3781231177234767</v>
      </c>
      <c r="C5363">
        <v>3134.3465881795632</v>
      </c>
      <c r="D5363">
        <v>23313.931171938588</v>
      </c>
      <c r="E5363">
        <v>631.0101249429282</v>
      </c>
      <c r="F5363">
        <v>5230.7924904163656</v>
      </c>
      <c r="G5363">
        <v>1765.2941094420535</v>
      </c>
      <c r="H5363">
        <v>0.79398298045697302</v>
      </c>
      <c r="I5363">
        <v>1.7488065001021975</v>
      </c>
      <c r="J5363">
        <v>4051.447734550391</v>
      </c>
      <c r="K5363">
        <v>31590.534573596833</v>
      </c>
      <c r="L5363">
        <v>711.88118143612928</v>
      </c>
      <c r="M5363">
        <v>8484.59016559886</v>
      </c>
      <c r="N5363">
        <v>1993.7973319289599</v>
      </c>
      <c r="O5363">
        <v>0.73093674743345793</v>
      </c>
      <c r="P5363">
        <v>1.4146295564523534</v>
      </c>
    </row>
    <row r="5364" spans="1:16" x14ac:dyDescent="0.25">
      <c r="A5364">
        <v>45.510486662387848</v>
      </c>
      <c r="B5364">
        <v>9.4132688472908423</v>
      </c>
      <c r="C5364">
        <v>106.70700701742284</v>
      </c>
      <c r="D5364">
        <v>300.54966779411666</v>
      </c>
      <c r="E5364">
        <v>257.30613985365181</v>
      </c>
      <c r="F5364">
        <v>608.89490788686362</v>
      </c>
      <c r="G5364">
        <v>469.3081121036862</v>
      </c>
      <c r="H5364">
        <v>11.39150870196795</v>
      </c>
      <c r="I5364">
        <v>8.8040667326108579</v>
      </c>
      <c r="J5364">
        <v>152.60011598724498</v>
      </c>
      <c r="K5364">
        <v>470.91711545388637</v>
      </c>
      <c r="L5364">
        <v>371.51652966309456</v>
      </c>
      <c r="M5364">
        <v>931.84863664759348</v>
      </c>
      <c r="N5364">
        <v>515.37966101290658</v>
      </c>
      <c r="O5364">
        <v>10.054280256700805</v>
      </c>
      <c r="P5364">
        <v>8.7533005128925527</v>
      </c>
    </row>
    <row r="5365" spans="1:16" x14ac:dyDescent="0.25">
      <c r="A5365">
        <v>95.322913587093353</v>
      </c>
      <c r="B5365">
        <v>9.0913438598523424</v>
      </c>
      <c r="C5365">
        <v>196.81511257938587</v>
      </c>
      <c r="D5365">
        <v>655.02294821695739</v>
      </c>
      <c r="E5365">
        <v>422.69260618955582</v>
      </c>
      <c r="F5365">
        <v>1083.2290888036227</v>
      </c>
      <c r="G5365">
        <v>555.289237061265</v>
      </c>
      <c r="H5365">
        <v>8.800621026076481</v>
      </c>
      <c r="I5365">
        <v>8.396542247910153</v>
      </c>
      <c r="J5365">
        <v>286.97278547865176</v>
      </c>
      <c r="K5365">
        <v>1072.1535491870488</v>
      </c>
      <c r="L5365">
        <v>617.08170809540889</v>
      </c>
      <c r="M5365">
        <v>1672.0676446634179</v>
      </c>
      <c r="N5365">
        <v>628.50549769466591</v>
      </c>
      <c r="O5365">
        <v>7.6763784625819511</v>
      </c>
      <c r="P5365">
        <v>9.3544013370450596</v>
      </c>
    </row>
    <row r="5366" spans="1:16" x14ac:dyDescent="0.25">
      <c r="A5366">
        <v>75.439199268817902</v>
      </c>
      <c r="B5366">
        <v>0.83243643100667541</v>
      </c>
      <c r="C5366">
        <v>15571.152666666125</v>
      </c>
      <c r="D5366">
        <v>161042.82575068076</v>
      </c>
      <c r="E5366">
        <v>973.80824506017666</v>
      </c>
      <c r="F5366">
        <v>26779.37182690292</v>
      </c>
      <c r="G5366">
        <v>3783.0173106891421</v>
      </c>
      <c r="H5366">
        <v>0.15919807299032093</v>
      </c>
      <c r="I5366">
        <v>0.8041112966064885</v>
      </c>
      <c r="J5366">
        <v>17637.659758380785</v>
      </c>
      <c r="K5366">
        <v>190470.47689258613</v>
      </c>
      <c r="L5366">
        <v>1598.6926514207528</v>
      </c>
      <c r="M5366">
        <v>45648.662180141386</v>
      </c>
      <c r="N5366">
        <v>4039.5331182958093</v>
      </c>
      <c r="O5366">
        <v>0.15317963779573157</v>
      </c>
      <c r="P5366">
        <v>1.0346482465985303</v>
      </c>
    </row>
    <row r="5367" spans="1:16" x14ac:dyDescent="0.25">
      <c r="A5367">
        <v>88.225760638713837</v>
      </c>
      <c r="B5367">
        <v>6.9818817689259438</v>
      </c>
      <c r="C5367">
        <v>337.04280430088443</v>
      </c>
      <c r="D5367">
        <v>1318.3921925296486</v>
      </c>
      <c r="E5367">
        <v>513.6672749265191</v>
      </c>
      <c r="F5367">
        <v>1407.9468685999193</v>
      </c>
      <c r="G5367">
        <v>666.65943085848801</v>
      </c>
      <c r="H5367">
        <v>5.5135840027005028</v>
      </c>
      <c r="I5367">
        <v>7.4605862487882408</v>
      </c>
      <c r="J5367">
        <v>497.07681589773648</v>
      </c>
      <c r="K5367">
        <v>2209.8872296091963</v>
      </c>
      <c r="L5367">
        <v>755.91010806679833</v>
      </c>
      <c r="M5367">
        <v>2190.8797386746178</v>
      </c>
      <c r="N5367">
        <v>772.60732225969116</v>
      </c>
      <c r="O5367">
        <v>4.789360333301139</v>
      </c>
      <c r="P5367">
        <v>9.4474360556596029</v>
      </c>
    </row>
    <row r="5368" spans="1:16" x14ac:dyDescent="0.25">
      <c r="A5368">
        <v>97.464725077152252</v>
      </c>
      <c r="B5368">
        <v>9.4723485819159379</v>
      </c>
      <c r="C5368">
        <v>182.61921937721982</v>
      </c>
      <c r="D5368">
        <v>594.78545137592232</v>
      </c>
      <c r="E5368">
        <v>413.09993367686667</v>
      </c>
      <c r="F5368">
        <v>1048.4929466621102</v>
      </c>
      <c r="G5368">
        <v>542.6932565009547</v>
      </c>
      <c r="H5368">
        <v>9.4285446301905225</v>
      </c>
      <c r="I5368">
        <v>8.7319402041383469</v>
      </c>
      <c r="J5368">
        <v>265.69817102194082</v>
      </c>
      <c r="K5368">
        <v>968.99840395369688</v>
      </c>
      <c r="L5368">
        <v>602.08786641608128</v>
      </c>
      <c r="M5368">
        <v>1616.6990251048182</v>
      </c>
      <c r="N5368">
        <v>612.03842549906039</v>
      </c>
      <c r="O5368">
        <v>8.2329263946373299</v>
      </c>
      <c r="P5368">
        <v>9.4882697983815039</v>
      </c>
    </row>
    <row r="5369" spans="1:16" x14ac:dyDescent="0.25">
      <c r="A5369">
        <v>69.554614007472992</v>
      </c>
      <c r="B5369">
        <v>9.1481318846143527</v>
      </c>
      <c r="C5369">
        <v>153.87966038417755</v>
      </c>
      <c r="D5369">
        <v>477.54307574935194</v>
      </c>
      <c r="E5369">
        <v>344.39259810298978</v>
      </c>
      <c r="F5369">
        <v>854.88331388287372</v>
      </c>
      <c r="G5369">
        <v>516.20378278461294</v>
      </c>
      <c r="H5369">
        <v>9.6999068329260343</v>
      </c>
      <c r="I5369">
        <v>8.5687858847766041</v>
      </c>
      <c r="J5369">
        <v>222.70967540627561</v>
      </c>
      <c r="K5369">
        <v>769.01944163956932</v>
      </c>
      <c r="L5369">
        <v>500.12800754170797</v>
      </c>
      <c r="M5369">
        <v>1314.9534026531446</v>
      </c>
      <c r="N5369">
        <v>577.29845296423298</v>
      </c>
      <c r="O5369">
        <v>8.4942054266892892</v>
      </c>
      <c r="P5369">
        <v>8.7105456332765581</v>
      </c>
    </row>
    <row r="5370" spans="1:16" x14ac:dyDescent="0.25">
      <c r="A5370">
        <v>56.31649523973465</v>
      </c>
      <c r="B5370">
        <v>6.6050034887289133</v>
      </c>
      <c r="C5370">
        <v>272.134410969729</v>
      </c>
      <c r="D5370">
        <v>997.1938158498167</v>
      </c>
      <c r="E5370">
        <v>404.81999005956408</v>
      </c>
      <c r="F5370">
        <v>1080.7439712949147</v>
      </c>
      <c r="G5370">
        <v>617.68017559185955</v>
      </c>
      <c r="H5370">
        <v>5.6593679509545725</v>
      </c>
      <c r="I5370">
        <v>6.5282901588151541</v>
      </c>
      <c r="J5370">
        <v>399.95660802070819</v>
      </c>
      <c r="K5370">
        <v>1659.7807263190389</v>
      </c>
      <c r="L5370">
        <v>594.67947583153898</v>
      </c>
      <c r="M5370">
        <v>1676.243237859393</v>
      </c>
      <c r="N5370">
        <v>709.57771523546717</v>
      </c>
      <c r="O5370">
        <v>4.9202271043107766</v>
      </c>
      <c r="P5370">
        <v>7.8877557106498273</v>
      </c>
    </row>
    <row r="5371" spans="1:16" x14ac:dyDescent="0.25">
      <c r="A5371">
        <v>49.249354064464569</v>
      </c>
      <c r="B5371">
        <v>1.394006519177392</v>
      </c>
      <c r="C5371">
        <v>6243.9152322285436</v>
      </c>
      <c r="D5371">
        <v>53909.668064707985</v>
      </c>
      <c r="E5371">
        <v>504.15202802587925</v>
      </c>
      <c r="F5371">
        <v>8016.340430952866</v>
      </c>
      <c r="G5371">
        <v>2440.2820027691255</v>
      </c>
      <c r="H5371">
        <v>0.36155250087371787</v>
      </c>
      <c r="I5371">
        <v>0.79126247986532561</v>
      </c>
      <c r="J5371">
        <v>7343.506507922496</v>
      </c>
      <c r="K5371">
        <v>64834.56396392356</v>
      </c>
      <c r="L5371">
        <v>658.03364940451434</v>
      </c>
      <c r="M5371">
        <v>13236.56955004106</v>
      </c>
      <c r="N5371">
        <v>2631.6251680066375</v>
      </c>
      <c r="O5371">
        <v>0.34314193865284531</v>
      </c>
      <c r="P5371">
        <v>0.83842455678690131</v>
      </c>
    </row>
    <row r="5372" spans="1:16" x14ac:dyDescent="0.25">
      <c r="A5372">
        <v>53.828433096408844</v>
      </c>
      <c r="B5372">
        <v>3.9272882926253159</v>
      </c>
      <c r="C5372">
        <v>856.28670001226965</v>
      </c>
      <c r="D5372">
        <v>4465.3238347528186</v>
      </c>
      <c r="E5372">
        <v>638.65555560583289</v>
      </c>
      <c r="F5372">
        <v>2005.2886163320511</v>
      </c>
      <c r="G5372">
        <v>973.04137112332705</v>
      </c>
      <c r="H5372">
        <v>2.1613340246046606</v>
      </c>
      <c r="I5372">
        <v>6.8532606329728356</v>
      </c>
      <c r="J5372">
        <v>1247.7826194619097</v>
      </c>
      <c r="K5372">
        <v>7319.0895493421494</v>
      </c>
      <c r="L5372">
        <v>880.15198892510364</v>
      </c>
      <c r="M5372">
        <v>3168.7706730131536</v>
      </c>
      <c r="N5372">
        <v>1151.2036481563653</v>
      </c>
      <c r="O5372">
        <v>1.8959198040069125</v>
      </c>
      <c r="P5372">
        <v>7.1519815537626625</v>
      </c>
    </row>
    <row r="5373" spans="1:16" x14ac:dyDescent="0.25">
      <c r="A5373">
        <v>65.190290868282318</v>
      </c>
      <c r="B5373">
        <v>9.1288205913831693</v>
      </c>
      <c r="C5373">
        <v>147.45861281068542</v>
      </c>
      <c r="D5373">
        <v>452.26571292935665</v>
      </c>
      <c r="E5373">
        <v>331.24577295293659</v>
      </c>
      <c r="F5373">
        <v>817.68625603665532</v>
      </c>
      <c r="G5373">
        <v>510.0872579816288</v>
      </c>
      <c r="H5373">
        <v>9.8316851013869915</v>
      </c>
      <c r="I5373">
        <v>8.5894683773228024</v>
      </c>
      <c r="J5373">
        <v>213.12659318440362</v>
      </c>
      <c r="K5373">
        <v>726.10074372292331</v>
      </c>
      <c r="L5373">
        <v>480.63162970548154</v>
      </c>
      <c r="M5373">
        <v>1256.9830723392538</v>
      </c>
      <c r="N5373">
        <v>569.25484878379359</v>
      </c>
      <c r="O5373">
        <v>8.6164842684962277</v>
      </c>
      <c r="P5373">
        <v>8.6075390352614782</v>
      </c>
    </row>
    <row r="5374" spans="1:16" x14ac:dyDescent="0.25">
      <c r="A5374">
        <v>47.298329174518585</v>
      </c>
      <c r="B5374">
        <v>7.2227511610879924</v>
      </c>
      <c r="C5374">
        <v>195.28014323698386</v>
      </c>
      <c r="D5374">
        <v>648.43909271057316</v>
      </c>
      <c r="E5374">
        <v>333.57566529100097</v>
      </c>
      <c r="F5374">
        <v>853.99153429772241</v>
      </c>
      <c r="G5374">
        <v>553.9417119772902</v>
      </c>
      <c r="H5374">
        <v>7.0122323314617461</v>
      </c>
      <c r="I5374">
        <v>6.6674326206337291</v>
      </c>
      <c r="J5374">
        <v>284.67153206229926</v>
      </c>
      <c r="K5374">
        <v>1060.8693522514177</v>
      </c>
      <c r="L5374">
        <v>486.89793891653568</v>
      </c>
      <c r="M5374">
        <v>1318.0678515725201</v>
      </c>
      <c r="N5374">
        <v>626.7454171899517</v>
      </c>
      <c r="O5374">
        <v>6.1171036932702822</v>
      </c>
      <c r="P5374">
        <v>7.4099786377922303</v>
      </c>
    </row>
    <row r="5375" spans="1:16" x14ac:dyDescent="0.25">
      <c r="A5375">
        <v>42.432539165019989</v>
      </c>
      <c r="B5375">
        <v>4.5418382567280187</v>
      </c>
      <c r="C5375">
        <v>515.14749117200074</v>
      </c>
      <c r="D5375">
        <v>2298.0306197165546</v>
      </c>
      <c r="E5375">
        <v>480.83514644181946</v>
      </c>
      <c r="F5375">
        <v>1389.9314319107013</v>
      </c>
      <c r="G5375">
        <v>785.36467825697116</v>
      </c>
      <c r="H5375">
        <v>3.0455541812542681</v>
      </c>
      <c r="I5375">
        <v>6.061785149635198</v>
      </c>
      <c r="J5375">
        <v>760.43993040662633</v>
      </c>
      <c r="K5375">
        <v>3858.333743555806</v>
      </c>
      <c r="L5375">
        <v>700.8548761873883</v>
      </c>
      <c r="M5375">
        <v>2177.4869253243946</v>
      </c>
      <c r="N5375">
        <v>922.74282705426219</v>
      </c>
      <c r="O5375">
        <v>2.6498566965479511</v>
      </c>
      <c r="P5375">
        <v>7.7310872126397241</v>
      </c>
    </row>
    <row r="5376" spans="1:16" x14ac:dyDescent="0.25">
      <c r="A5376">
        <v>67.597216188907623</v>
      </c>
      <c r="B5376">
        <v>1.0148569908124838</v>
      </c>
      <c r="C5376">
        <v>11632.842924830302</v>
      </c>
      <c r="D5376">
        <v>113303.51349416441</v>
      </c>
      <c r="E5376">
        <v>712.46287017037378</v>
      </c>
      <c r="F5376">
        <v>17409.657547437189</v>
      </c>
      <c r="G5376">
        <v>3280.7406573760086</v>
      </c>
      <c r="H5376">
        <v>0.21291915065106992</v>
      </c>
      <c r="I5376">
        <v>0.73862734717183798</v>
      </c>
      <c r="J5376">
        <v>13044.128638856921</v>
      </c>
      <c r="K5376">
        <v>131513.31471718254</v>
      </c>
      <c r="L5376">
        <v>1087.4833523509028</v>
      </c>
      <c r="M5376">
        <v>29336.335943122467</v>
      </c>
      <c r="N5376">
        <v>3479.3665761547295</v>
      </c>
      <c r="O5376">
        <v>0.20492343843665856</v>
      </c>
      <c r="P5376">
        <v>0.9297948860067996</v>
      </c>
    </row>
    <row r="5377" spans="1:16" x14ac:dyDescent="0.25">
      <c r="A5377">
        <v>73.190393388271332</v>
      </c>
      <c r="B5377">
        <v>6.8776021495905626</v>
      </c>
      <c r="C5377">
        <v>302.70140708617657</v>
      </c>
      <c r="D5377">
        <v>1145.6919611771198</v>
      </c>
      <c r="E5377">
        <v>461.60156876320451</v>
      </c>
      <c r="F5377">
        <v>1248.6542948732567</v>
      </c>
      <c r="G5377">
        <v>641.22154268051577</v>
      </c>
      <c r="H5377">
        <v>5.6589761958394504</v>
      </c>
      <c r="I5377">
        <v>7.0475043869610863</v>
      </c>
      <c r="J5377">
        <v>445.74459804122921</v>
      </c>
      <c r="K5377">
        <v>1914.5080735781278</v>
      </c>
      <c r="L5377">
        <v>678.93055424053307</v>
      </c>
      <c r="M5377">
        <v>1939.8022988528096</v>
      </c>
      <c r="N5377">
        <v>739.94382828817061</v>
      </c>
      <c r="O5377">
        <v>4.9171128747628758</v>
      </c>
      <c r="P5377">
        <v>8.7247690326006868</v>
      </c>
    </row>
    <row r="5378" spans="1:16" x14ac:dyDescent="0.25">
      <c r="A5378">
        <v>66.028744041919708</v>
      </c>
      <c r="B5378">
        <v>2.3550912062473155</v>
      </c>
      <c r="C5378">
        <v>2908.3714445899222</v>
      </c>
      <c r="D5378">
        <v>21249.002841503254</v>
      </c>
      <c r="E5378">
        <v>614.78046118221221</v>
      </c>
      <c r="F5378">
        <v>4715.6000963136703</v>
      </c>
      <c r="G5378">
        <v>1704.3732166948307</v>
      </c>
      <c r="H5378">
        <v>0.8087811201311883</v>
      </c>
      <c r="I5378">
        <v>1.845818672508126</v>
      </c>
      <c r="J5378">
        <v>3797.0612374394791</v>
      </c>
      <c r="K5378">
        <v>29206.512101936416</v>
      </c>
      <c r="L5378">
        <v>684.31248059061363</v>
      </c>
      <c r="M5378">
        <v>7635.7348457052713</v>
      </c>
      <c r="N5378">
        <v>1934.5434404110897</v>
      </c>
      <c r="O5378">
        <v>0.74196160022656632</v>
      </c>
      <c r="P5378">
        <v>1.4463788659704981</v>
      </c>
    </row>
    <row r="5379" spans="1:16" x14ac:dyDescent="0.25">
      <c r="A5379">
        <v>28.571702659130096</v>
      </c>
      <c r="B5379">
        <v>3.9142416884097342</v>
      </c>
      <c r="C5379">
        <v>535.33854199151915</v>
      </c>
      <c r="D5379">
        <v>2416.7576193211235</v>
      </c>
      <c r="E5379">
        <v>428.29449861501229</v>
      </c>
      <c r="F5379">
        <v>1244.4376118381799</v>
      </c>
      <c r="G5379">
        <v>797.70405898370927</v>
      </c>
      <c r="H5379">
        <v>2.5858861245497153</v>
      </c>
      <c r="I5379">
        <v>5.3477484933274217</v>
      </c>
      <c r="J5379">
        <v>789.93488247802179</v>
      </c>
      <c r="K5379">
        <v>4054.5480701672082</v>
      </c>
      <c r="L5379">
        <v>622.92380340094849</v>
      </c>
      <c r="M5379">
        <v>1950.7844566764256</v>
      </c>
      <c r="N5379">
        <v>938.11391602937306</v>
      </c>
      <c r="O5379">
        <v>2.2507620869737108</v>
      </c>
      <c r="P5379">
        <v>6.7636994670781103</v>
      </c>
    </row>
    <row r="5380" spans="1:16" x14ac:dyDescent="0.25">
      <c r="A5380">
        <v>82.93855482339859</v>
      </c>
      <c r="B5380">
        <v>2.5649304376293052</v>
      </c>
      <c r="C5380">
        <v>2855.8798771515108</v>
      </c>
      <c r="D5380">
        <v>20773.587827441719</v>
      </c>
      <c r="E5380">
        <v>667.168739104623</v>
      </c>
      <c r="F5380">
        <v>5020.873415580344</v>
      </c>
      <c r="G5380">
        <v>1689.8709838395228</v>
      </c>
      <c r="H5380">
        <v>0.88692625997120655</v>
      </c>
      <c r="I5380">
        <v>2.0441845806309233</v>
      </c>
      <c r="J5380">
        <v>3737.455594639905</v>
      </c>
      <c r="K5380">
        <v>28652.034556784267</v>
      </c>
      <c r="L5380">
        <v>740.25708811484742</v>
      </c>
      <c r="M5380">
        <v>8126.6757643769361</v>
      </c>
      <c r="N5380">
        <v>1920.3447989923882</v>
      </c>
      <c r="O5380">
        <v>0.81296223252764954</v>
      </c>
      <c r="P5380">
        <v>1.5890437662719337</v>
      </c>
    </row>
    <row r="5381" spans="1:16" x14ac:dyDescent="0.25">
      <c r="A5381">
        <v>86.062245786190033</v>
      </c>
      <c r="B5381">
        <v>9.3275172929645898</v>
      </c>
      <c r="C5381">
        <v>172.37436876009465</v>
      </c>
      <c r="D5381">
        <v>552.24690693056016</v>
      </c>
      <c r="E5381">
        <v>387.14965443397205</v>
      </c>
      <c r="F5381">
        <v>975.31415046853647</v>
      </c>
      <c r="G5381">
        <v>533.40914868025231</v>
      </c>
      <c r="H5381">
        <v>9.4851719015735743</v>
      </c>
      <c r="I5381">
        <v>8.6232015682024663</v>
      </c>
      <c r="J5381">
        <v>250.35887361687418</v>
      </c>
      <c r="K5381">
        <v>896.29574220315112</v>
      </c>
      <c r="L5381">
        <v>563.55705568874419</v>
      </c>
      <c r="M5381">
        <v>1502.6176693949176</v>
      </c>
      <c r="N5381">
        <v>599.8798048791964</v>
      </c>
      <c r="O5381">
        <v>8.2898670779915662</v>
      </c>
      <c r="P5381">
        <v>9.1686156920792801</v>
      </c>
    </row>
    <row r="5382" spans="1:16" x14ac:dyDescent="0.25">
      <c r="A5382">
        <v>45.073657810688019</v>
      </c>
      <c r="B5382">
        <v>6.7201846445657702</v>
      </c>
      <c r="C5382">
        <v>221.3755037720648</v>
      </c>
      <c r="D5382">
        <v>762.59517028916116</v>
      </c>
      <c r="E5382">
        <v>345.42631996590598</v>
      </c>
      <c r="F5382">
        <v>898.60143803083122</v>
      </c>
      <c r="G5382">
        <v>576.40409179750623</v>
      </c>
      <c r="H5382">
        <v>6.2250603017319408</v>
      </c>
      <c r="I5382">
        <v>6.3013947027497457</v>
      </c>
      <c r="J5382">
        <v>323.81247209433627</v>
      </c>
      <c r="K5382">
        <v>1256.7501542074301</v>
      </c>
      <c r="L5382">
        <v>505.55207096776871</v>
      </c>
      <c r="M5382">
        <v>1389.4623456959016</v>
      </c>
      <c r="N5382">
        <v>656.0354832362093</v>
      </c>
      <c r="O5382">
        <v>5.4219428952453388</v>
      </c>
      <c r="P5382">
        <v>7.2523146935275804</v>
      </c>
    </row>
    <row r="5383" spans="1:16" x14ac:dyDescent="0.25">
      <c r="A5383">
        <v>93.760106265544891</v>
      </c>
      <c r="B5383">
        <v>8.0087314811491357</v>
      </c>
      <c r="C5383">
        <v>258.4566545633312</v>
      </c>
      <c r="D5383">
        <v>932.44498472375358</v>
      </c>
      <c r="E5383">
        <v>469.74388539830477</v>
      </c>
      <c r="F5383">
        <v>1246.0467034637099</v>
      </c>
      <c r="G5383">
        <v>606.84275189426035</v>
      </c>
      <c r="H5383">
        <v>6.9976386256918284</v>
      </c>
      <c r="I5383">
        <v>7.7938598361935627</v>
      </c>
      <c r="J5383">
        <v>379.44667941168785</v>
      </c>
      <c r="K5383">
        <v>1548.5720506166836</v>
      </c>
      <c r="L5383">
        <v>689.50409500875594</v>
      </c>
      <c r="M5383">
        <v>1931.1327721384564</v>
      </c>
      <c r="N5383">
        <v>695.55582868518468</v>
      </c>
      <c r="O5383">
        <v>6.0859489600961219</v>
      </c>
      <c r="P5383">
        <v>9.3054717323218643</v>
      </c>
    </row>
    <row r="5384" spans="1:16" x14ac:dyDescent="0.25">
      <c r="A5384">
        <v>82.691804468631744</v>
      </c>
      <c r="B5384">
        <v>8.7684117023053645</v>
      </c>
      <c r="C5384">
        <v>191.95675019052055</v>
      </c>
      <c r="D5384">
        <v>634.24220643991691</v>
      </c>
      <c r="E5384">
        <v>399.06375952090514</v>
      </c>
      <c r="F5384">
        <v>1019.3975010912716</v>
      </c>
      <c r="G5384">
        <v>551.01234793497758</v>
      </c>
      <c r="H5384">
        <v>8.5674811458266245</v>
      </c>
      <c r="I5384">
        <v>8.0873843268566041</v>
      </c>
      <c r="J5384">
        <v>279.68970195212864</v>
      </c>
      <c r="K5384">
        <v>1036.5443241138662</v>
      </c>
      <c r="L5384">
        <v>582.26726560554243</v>
      </c>
      <c r="M5384">
        <v>1572.9675994452937</v>
      </c>
      <c r="N5384">
        <v>622.91790412584942</v>
      </c>
      <c r="O5384">
        <v>7.4756079148435646</v>
      </c>
      <c r="P5384">
        <v>8.9389718795238551</v>
      </c>
    </row>
    <row r="5385" spans="1:16" x14ac:dyDescent="0.25">
      <c r="A5385">
        <v>48.360047280788422</v>
      </c>
      <c r="B5385">
        <v>8.6608525279327822</v>
      </c>
      <c r="C5385">
        <v>133.16225702821541</v>
      </c>
      <c r="D5385">
        <v>397.27351403524011</v>
      </c>
      <c r="E5385">
        <v>287.65244743175953</v>
      </c>
      <c r="F5385">
        <v>700.66912741356418</v>
      </c>
      <c r="G5385">
        <v>496.18300368879483</v>
      </c>
      <c r="H5385">
        <v>9.6804559086189652</v>
      </c>
      <c r="I5385">
        <v>8.1948467002325156</v>
      </c>
      <c r="J5385">
        <v>191.82840305727987</v>
      </c>
      <c r="K5385">
        <v>633.062070370637</v>
      </c>
      <c r="L5385">
        <v>416.60381364960023</v>
      </c>
      <c r="M5385">
        <v>1075.5650651091669</v>
      </c>
      <c r="N5385">
        <v>550.93665976231375</v>
      </c>
      <c r="O5385">
        <v>8.5012835276595613</v>
      </c>
      <c r="P5385">
        <v>8.0284200973347257</v>
      </c>
    </row>
    <row r="5386" spans="1:16" x14ac:dyDescent="0.25">
      <c r="A5386">
        <v>79.420863449573517</v>
      </c>
      <c r="B5386">
        <v>7.1736567337234769</v>
      </c>
      <c r="C5386">
        <v>292.61940821767081</v>
      </c>
      <c r="D5386">
        <v>1096.1492160692358</v>
      </c>
      <c r="E5386">
        <v>467.75057376470738</v>
      </c>
      <c r="F5386">
        <v>1260.0165136807125</v>
      </c>
      <c r="G5386">
        <v>633.55574048956464</v>
      </c>
      <c r="H5386">
        <v>5.979279028550331</v>
      </c>
      <c r="I5386">
        <v>7.2627508075170564</v>
      </c>
      <c r="J5386">
        <v>430.65085734017651</v>
      </c>
      <c r="K5386">
        <v>1829.5874857098449</v>
      </c>
      <c r="L5386">
        <v>687.7500755096662</v>
      </c>
      <c r="M5386">
        <v>1956.4440501936472</v>
      </c>
      <c r="N5386">
        <v>730.06987679208862</v>
      </c>
      <c r="O5386">
        <v>5.1962084075935051</v>
      </c>
      <c r="P5386">
        <v>8.9226887537824577</v>
      </c>
    </row>
    <row r="5387" spans="1:16" x14ac:dyDescent="0.25">
      <c r="A5387">
        <v>3.8878867030143738</v>
      </c>
      <c r="B5387">
        <v>3.420187237093252</v>
      </c>
      <c r="C5387">
        <v>161.65031704034971</v>
      </c>
      <c r="D5387">
        <v>508.59379969027196</v>
      </c>
      <c r="E5387">
        <v>134.33844462127345</v>
      </c>
      <c r="F5387">
        <v>335.61510152230107</v>
      </c>
      <c r="G5387">
        <v>523.50524989582811</v>
      </c>
      <c r="H5387">
        <v>3.5614179590145785</v>
      </c>
      <c r="I5387">
        <v>3.1834489717684589</v>
      </c>
      <c r="J5387">
        <v>234.31895827812059</v>
      </c>
      <c r="K5387">
        <v>821.85027935096673</v>
      </c>
      <c r="L5387">
        <v>195.28393910354359</v>
      </c>
      <c r="M5387">
        <v>516.59235205284449</v>
      </c>
      <c r="N5387">
        <v>586.88924764460717</v>
      </c>
      <c r="O5387">
        <v>3.1159830273113576</v>
      </c>
      <c r="P5387">
        <v>3.2988033701517643</v>
      </c>
    </row>
    <row r="5388" spans="1:16" x14ac:dyDescent="0.25">
      <c r="A5388">
        <v>38.868195593357086</v>
      </c>
      <c r="B5388">
        <v>3.8734694871898796</v>
      </c>
      <c r="C5388">
        <v>691.94216484362801</v>
      </c>
      <c r="D5388">
        <v>3381.3889333710704</v>
      </c>
      <c r="E5388">
        <v>527.54319753940729</v>
      </c>
      <c r="F5388">
        <v>1592.0168957873595</v>
      </c>
      <c r="G5388">
        <v>887.60307140272721</v>
      </c>
      <c r="H5388">
        <v>2.3161291911051038</v>
      </c>
      <c r="I5388">
        <v>6.1463976214117313</v>
      </c>
      <c r="J5388">
        <v>1015.9374911179251</v>
      </c>
      <c r="K5388">
        <v>5619.4767408456055</v>
      </c>
      <c r="L5388">
        <v>750.33461517002434</v>
      </c>
      <c r="M5388">
        <v>2506.4119758042361</v>
      </c>
      <c r="N5388">
        <v>1048.6420163997677</v>
      </c>
      <c r="O5388">
        <v>2.0230808947501679</v>
      </c>
      <c r="P5388">
        <v>7.1632750217051901</v>
      </c>
    </row>
    <row r="5389" spans="1:16" x14ac:dyDescent="0.25">
      <c r="A5389">
        <v>5.1848720908164978</v>
      </c>
      <c r="B5389">
        <v>6.1487429252189525</v>
      </c>
      <c r="C5389">
        <v>58.284046668623724</v>
      </c>
      <c r="D5389">
        <v>143.455969551892</v>
      </c>
      <c r="E5389">
        <v>95.859646898377775</v>
      </c>
      <c r="F5389">
        <v>210.3302249032115</v>
      </c>
      <c r="G5389">
        <v>415.52519385707865</v>
      </c>
      <c r="H5389">
        <v>9.1486515365190844</v>
      </c>
      <c r="I5389">
        <v>5.050413071040226</v>
      </c>
      <c r="J5389">
        <v>81.790228977325427</v>
      </c>
      <c r="K5389">
        <v>214.71505817968585</v>
      </c>
      <c r="L5389">
        <v>138.44326365858421</v>
      </c>
      <c r="M5389">
        <v>319.35097671670133</v>
      </c>
      <c r="N5389">
        <v>443.23486087522758</v>
      </c>
      <c r="O5389">
        <v>8.2133611677269176</v>
      </c>
      <c r="P5389">
        <v>5.5400593190045058</v>
      </c>
    </row>
    <row r="5390" spans="1:16" x14ac:dyDescent="0.25">
      <c r="A5390">
        <v>79.980028927326202</v>
      </c>
      <c r="B5390">
        <v>5.6198819935960405</v>
      </c>
      <c r="C5390">
        <v>513.16543680419466</v>
      </c>
      <c r="D5390">
        <v>2286.4516578606922</v>
      </c>
      <c r="E5390">
        <v>592.99952651966032</v>
      </c>
      <c r="F5390">
        <v>1713.2859096140974</v>
      </c>
      <c r="G5390">
        <v>784.14291077883024</v>
      </c>
      <c r="H5390">
        <v>3.774075971836544</v>
      </c>
      <c r="I5390">
        <v>7.4831046187354229</v>
      </c>
      <c r="J5390">
        <v>757.540291385356</v>
      </c>
      <c r="K5390">
        <v>3839.1550379308028</v>
      </c>
      <c r="L5390">
        <v>864.51803146479563</v>
      </c>
      <c r="M5390">
        <v>2683.8895147797016</v>
      </c>
      <c r="N5390">
        <v>921.21833647235246</v>
      </c>
      <c r="O5390">
        <v>3.2836069638383085</v>
      </c>
      <c r="P5390">
        <v>9.5510725405445527</v>
      </c>
    </row>
    <row r="5391" spans="1:16" x14ac:dyDescent="0.25">
      <c r="A5391">
        <v>46.142055690288544</v>
      </c>
      <c r="B5391">
        <v>7.2879796351225217</v>
      </c>
      <c r="C5391">
        <v>187.9264900449167</v>
      </c>
      <c r="D5391">
        <v>617.1331879883993</v>
      </c>
      <c r="E5391">
        <v>325.72386094417055</v>
      </c>
      <c r="F5391">
        <v>829.78330367708725</v>
      </c>
      <c r="G5391">
        <v>547.437910113464</v>
      </c>
      <c r="H5391">
        <v>7.1774472860199019</v>
      </c>
      <c r="I5391">
        <v>6.7180268973636492</v>
      </c>
      <c r="J5391">
        <v>273.64959587961846</v>
      </c>
      <c r="K5391">
        <v>1007.2439886207183</v>
      </c>
      <c r="L5391">
        <v>475.0368495149296</v>
      </c>
      <c r="M5391">
        <v>1279.9932993610289</v>
      </c>
      <c r="N5391">
        <v>618.24511984478602</v>
      </c>
      <c r="O5391">
        <v>6.2646278788031795</v>
      </c>
      <c r="P5391">
        <v>7.3732892004638053</v>
      </c>
    </row>
    <row r="5392" spans="1:16" x14ac:dyDescent="0.25">
      <c r="A5392">
        <v>61.150833666324615</v>
      </c>
      <c r="B5392">
        <v>8.6326642692646818</v>
      </c>
      <c r="C5392">
        <v>159.05396366037641</v>
      </c>
      <c r="D5392">
        <v>498.16383695033625</v>
      </c>
      <c r="E5392">
        <v>334.38239683107741</v>
      </c>
      <c r="F5392">
        <v>833.62147757784851</v>
      </c>
      <c r="G5392">
        <v>521.07765381734043</v>
      </c>
      <c r="H5392">
        <v>9.0428471913033146</v>
      </c>
      <c r="I5392">
        <v>8.051730416209562</v>
      </c>
      <c r="J5392">
        <v>230.43867958102484</v>
      </c>
      <c r="K5392">
        <v>804.09191067964287</v>
      </c>
      <c r="L5392">
        <v>485.91872011270965</v>
      </c>
      <c r="M5392">
        <v>1282.8492325572979</v>
      </c>
      <c r="N5392">
        <v>583.70180952757471</v>
      </c>
      <c r="O5392">
        <v>7.9140917627178187</v>
      </c>
      <c r="P5392">
        <v>8.2896966506655545</v>
      </c>
    </row>
    <row r="5393" spans="1:16" x14ac:dyDescent="0.25">
      <c r="A5393">
        <v>52.684669435024261</v>
      </c>
      <c r="B5393">
        <v>7.3832515615238377</v>
      </c>
      <c r="C5393">
        <v>201.46365955987679</v>
      </c>
      <c r="D5393">
        <v>675.06375644659613</v>
      </c>
      <c r="E5393">
        <v>350.18869388360599</v>
      </c>
      <c r="F5393">
        <v>900.11341437861336</v>
      </c>
      <c r="G5393">
        <v>559.34943592271838</v>
      </c>
      <c r="H5393">
        <v>7.0851237831771749</v>
      </c>
      <c r="I5393">
        <v>6.831884009764007</v>
      </c>
      <c r="J5393">
        <v>293.94302490394745</v>
      </c>
      <c r="K5393">
        <v>1106.5139155617301</v>
      </c>
      <c r="L5393">
        <v>511.49497767043141</v>
      </c>
      <c r="M5393">
        <v>1389.8825180574684</v>
      </c>
      <c r="N5393">
        <v>633.80647873412465</v>
      </c>
      <c r="O5393">
        <v>6.1781029117920774</v>
      </c>
      <c r="P5393">
        <v>7.6649441576516706</v>
      </c>
    </row>
    <row r="5394" spans="1:16" x14ac:dyDescent="0.25">
      <c r="A5394">
        <v>21.082697212696075</v>
      </c>
      <c r="B5394">
        <v>4.7082225312964638</v>
      </c>
      <c r="C5394">
        <v>279.00649463953863</v>
      </c>
      <c r="D5394">
        <v>1030.1300756707983</v>
      </c>
      <c r="E5394">
        <v>294.76891075924101</v>
      </c>
      <c r="F5394">
        <v>789.37943258735072</v>
      </c>
      <c r="G5394">
        <v>623.05214574236948</v>
      </c>
      <c r="H5394">
        <v>3.9961090163129653</v>
      </c>
      <c r="I5394">
        <v>4.6907964646232845</v>
      </c>
      <c r="J5394">
        <v>410.25707941695015</v>
      </c>
      <c r="K5394">
        <v>1716.3232967608017</v>
      </c>
      <c r="L5394">
        <v>433.16312549082807</v>
      </c>
      <c r="M5394">
        <v>1224.7951424652181</v>
      </c>
      <c r="N5394">
        <v>716.5183456251757</v>
      </c>
      <c r="O5394">
        <v>3.4736565703880022</v>
      </c>
      <c r="P5394">
        <v>5.7002942051851582</v>
      </c>
    </row>
    <row r="5395" spans="1:16" x14ac:dyDescent="0.25">
      <c r="A5395">
        <v>88.506499946117401</v>
      </c>
      <c r="B5395">
        <v>5.3130031726990961</v>
      </c>
      <c r="C5395">
        <v>629.5923439674674</v>
      </c>
      <c r="D5395">
        <v>2988.5453946211915</v>
      </c>
      <c r="E5395">
        <v>667.86452541025983</v>
      </c>
      <c r="F5395">
        <v>1985.781709584794</v>
      </c>
      <c r="G5395">
        <v>852.9469934741204</v>
      </c>
      <c r="H5395">
        <v>3.2957412337031582</v>
      </c>
      <c r="I5395">
        <v>8.0007951849278349</v>
      </c>
      <c r="J5395">
        <v>926.55053753379502</v>
      </c>
      <c r="K5395">
        <v>4988.3799134066021</v>
      </c>
      <c r="L5395">
        <v>959.42452844415789</v>
      </c>
      <c r="M5395">
        <v>3121.3343724939232</v>
      </c>
      <c r="N5395">
        <v>1006.3431335087258</v>
      </c>
      <c r="O5395">
        <v>2.8744330134096385</v>
      </c>
      <c r="P5395">
        <v>9.6489311912734692</v>
      </c>
    </row>
    <row r="5396" spans="1:16" x14ac:dyDescent="0.25">
      <c r="A5396">
        <v>50.394699156284332</v>
      </c>
      <c r="B5396">
        <v>8.7841399253537897</v>
      </c>
      <c r="C5396">
        <v>133.04786026057809</v>
      </c>
      <c r="D5396">
        <v>396.84086411869396</v>
      </c>
      <c r="E5396">
        <v>291.52889350980416</v>
      </c>
      <c r="F5396">
        <v>710.03160759676973</v>
      </c>
      <c r="G5396">
        <v>496.0700859617109</v>
      </c>
      <c r="H5396">
        <v>9.8213161195017218</v>
      </c>
      <c r="I5396">
        <v>8.3115872896409897</v>
      </c>
      <c r="J5396">
        <v>191.65822000259152</v>
      </c>
      <c r="K5396">
        <v>632.3321554061506</v>
      </c>
      <c r="L5396">
        <v>422.21186167944967</v>
      </c>
      <c r="M5396">
        <v>1089.9239604522322</v>
      </c>
      <c r="N5396">
        <v>550.78769758436852</v>
      </c>
      <c r="O5396">
        <v>8.625140540234991</v>
      </c>
      <c r="P5396">
        <v>8.1418982112172316</v>
      </c>
    </row>
    <row r="5397" spans="1:16" x14ac:dyDescent="0.25">
      <c r="A5397">
        <v>90.554263532161713</v>
      </c>
      <c r="B5397">
        <v>7.9736078445670104</v>
      </c>
      <c r="C5397">
        <v>254.28412249973326</v>
      </c>
      <c r="D5397">
        <v>912.91090507805779</v>
      </c>
      <c r="E5397">
        <v>461.2409890713916</v>
      </c>
      <c r="F5397">
        <v>1221.0072921845435</v>
      </c>
      <c r="G5397">
        <v>603.49681868557479</v>
      </c>
      <c r="H5397">
        <v>7.010012967832715</v>
      </c>
      <c r="I5397">
        <v>7.7239990143189914</v>
      </c>
      <c r="J5397">
        <v>373.18808199065916</v>
      </c>
      <c r="K5397">
        <v>1515.0115624137129</v>
      </c>
      <c r="L5397">
        <v>676.83873676742007</v>
      </c>
      <c r="M5397">
        <v>1891.8657800761175</v>
      </c>
      <c r="N5397">
        <v>691.22143999769253</v>
      </c>
      <c r="O5397">
        <v>6.0974946797216178</v>
      </c>
      <c r="P5397">
        <v>9.187450474653799</v>
      </c>
    </row>
    <row r="5398" spans="1:16" x14ac:dyDescent="0.25">
      <c r="A5398">
        <v>88.982286274433136</v>
      </c>
      <c r="B5398">
        <v>3.065107482855792</v>
      </c>
      <c r="C5398">
        <v>2095.3363639604627</v>
      </c>
      <c r="D5398">
        <v>14094.534310995399</v>
      </c>
      <c r="E5398">
        <v>766.3200568044698</v>
      </c>
      <c r="F5398">
        <v>4138.1213026246169</v>
      </c>
      <c r="G5398">
        <v>1461.8745999569123</v>
      </c>
      <c r="H5398">
        <v>1.1925552343914398</v>
      </c>
      <c r="I5398">
        <v>3.4694425260656963</v>
      </c>
      <c r="J5398">
        <v>2847.7299898385418</v>
      </c>
      <c r="K5398">
        <v>20574.753711152018</v>
      </c>
      <c r="L5398">
        <v>809.12151727764513</v>
      </c>
      <c r="M5398">
        <v>6652.6560520030243</v>
      </c>
      <c r="N5398">
        <v>1691.3835701549478</v>
      </c>
      <c r="O5398">
        <v>1.0780223888950731</v>
      </c>
      <c r="P5398">
        <v>2.3220355883115613</v>
      </c>
    </row>
    <row r="5399" spans="1:16" x14ac:dyDescent="0.25">
      <c r="A5399">
        <v>25.261981189250946</v>
      </c>
      <c r="B5399">
        <v>4.2048023073798095</v>
      </c>
      <c r="C5399">
        <v>414.04997677910205</v>
      </c>
      <c r="D5399">
        <v>1725.9433594061004</v>
      </c>
      <c r="E5399">
        <v>369.00120684348519</v>
      </c>
      <c r="F5399">
        <v>1037.3408320749577</v>
      </c>
      <c r="G5399">
        <v>720.40304795347356</v>
      </c>
      <c r="H5399">
        <v>3.0680330086740555</v>
      </c>
      <c r="I5399">
        <v>4.9512171619248253</v>
      </c>
      <c r="J5399">
        <v>611.6047192405108</v>
      </c>
      <c r="K5399">
        <v>2901.80190044355</v>
      </c>
      <c r="L5399">
        <v>542.03120862239518</v>
      </c>
      <c r="M5399">
        <v>1619.4004729189996</v>
      </c>
      <c r="N5399">
        <v>841.07009146443067</v>
      </c>
      <c r="O5399">
        <v>2.665635636102667</v>
      </c>
      <c r="P5399">
        <v>6.4307098042082114</v>
      </c>
    </row>
    <row r="5400" spans="1:16" x14ac:dyDescent="0.25">
      <c r="A5400">
        <v>45.126647531986237</v>
      </c>
      <c r="B5400">
        <v>7.4987498736363891</v>
      </c>
      <c r="C5400">
        <v>173.5342939219704</v>
      </c>
      <c r="D5400">
        <v>557.02273349215761</v>
      </c>
      <c r="E5400">
        <v>313.03995246262053</v>
      </c>
      <c r="F5400">
        <v>789.30166000900169</v>
      </c>
      <c r="G5400">
        <v>534.46880276226932</v>
      </c>
      <c r="H5400">
        <v>7.6065987505580059</v>
      </c>
      <c r="I5400">
        <v>6.928962638244573</v>
      </c>
      <c r="J5400">
        <v>252.09487368903675</v>
      </c>
      <c r="K5400">
        <v>904.45101349702372</v>
      </c>
      <c r="L5400">
        <v>455.74477601316511</v>
      </c>
      <c r="M5400">
        <v>1216.1542088555802</v>
      </c>
      <c r="N5400">
        <v>601.26846591146909</v>
      </c>
      <c r="O5400">
        <v>6.6473078720403898</v>
      </c>
      <c r="P5400">
        <v>7.3865423615577797</v>
      </c>
    </row>
    <row r="5401" spans="1:16" x14ac:dyDescent="0.25">
      <c r="A5401">
        <v>69.535353600978851</v>
      </c>
      <c r="B5401">
        <v>7.8499691880449634</v>
      </c>
      <c r="C5401">
        <v>216.03633885102406</v>
      </c>
      <c r="D5401">
        <v>738.8615340917645</v>
      </c>
      <c r="E5401">
        <v>395.18585091852538</v>
      </c>
      <c r="F5401">
        <v>1024.8648062072355</v>
      </c>
      <c r="G5401">
        <v>571.88299709228738</v>
      </c>
      <c r="H5401">
        <v>7.3385657228515218</v>
      </c>
      <c r="I5401">
        <v>7.3296270659575731</v>
      </c>
      <c r="J5401">
        <v>315.80182710287949</v>
      </c>
      <c r="K5401">
        <v>1215.9939593675779</v>
      </c>
      <c r="L5401">
        <v>578.08386706831232</v>
      </c>
      <c r="M5401">
        <v>1584.1289307897021</v>
      </c>
      <c r="N5401">
        <v>650.1486187522471</v>
      </c>
      <c r="O5401">
        <v>6.3935682697460186</v>
      </c>
      <c r="P5401">
        <v>8.3832864905575928</v>
      </c>
    </row>
    <row r="5402" spans="1:16" x14ac:dyDescent="0.25">
      <c r="A5402">
        <v>38.354089081287384</v>
      </c>
      <c r="B5402">
        <v>9.5977946881811906</v>
      </c>
      <c r="C5402">
        <v>90.930673660859455</v>
      </c>
      <c r="D5402">
        <v>246.29445556071616</v>
      </c>
      <c r="E5402">
        <v>227.24678544667572</v>
      </c>
      <c r="F5402">
        <v>526.77706258736919</v>
      </c>
      <c r="G5402">
        <v>452.4881232539156</v>
      </c>
      <c r="H5402">
        <v>12.287092448608938</v>
      </c>
      <c r="I5402">
        <v>8.7715041831127731</v>
      </c>
      <c r="J5402">
        <v>129.35969372282008</v>
      </c>
      <c r="K5402">
        <v>381.14903522207243</v>
      </c>
      <c r="L5402">
        <v>327.72174325586531</v>
      </c>
      <c r="M5402">
        <v>804.44453095810047</v>
      </c>
      <c r="N5402">
        <v>492.99708739538738</v>
      </c>
      <c r="O5402">
        <v>10.889062172074214</v>
      </c>
      <c r="P5402">
        <v>9.109738603587088</v>
      </c>
    </row>
    <row r="5403" spans="1:16" x14ac:dyDescent="0.25">
      <c r="A5403">
        <v>24.486136138439178</v>
      </c>
      <c r="B5403">
        <v>7.8419686652193761</v>
      </c>
      <c r="C5403">
        <v>101.44896854385806</v>
      </c>
      <c r="D5403">
        <v>282.16626133407823</v>
      </c>
      <c r="E5403">
        <v>204.90994196803879</v>
      </c>
      <c r="F5403">
        <v>481.73767410663135</v>
      </c>
      <c r="G5403">
        <v>463.77230623057733</v>
      </c>
      <c r="H5403">
        <v>9.6612048851726353</v>
      </c>
      <c r="I5403">
        <v>7.2894919877857598</v>
      </c>
      <c r="J5403">
        <v>144.83960156482576</v>
      </c>
      <c r="K5403">
        <v>440.38570524191289</v>
      </c>
      <c r="L5403">
        <v>295.72242074670601</v>
      </c>
      <c r="M5403">
        <v>736.74445541463228</v>
      </c>
      <c r="N5403">
        <v>508.02590373431588</v>
      </c>
      <c r="O5403">
        <v>8.5377596788187589</v>
      </c>
      <c r="P5403">
        <v>7.3413471523113856</v>
      </c>
    </row>
    <row r="5404" spans="1:16" x14ac:dyDescent="0.25">
      <c r="A5404">
        <v>73.045409262180328</v>
      </c>
      <c r="B5404">
        <v>1.5404542820500224</v>
      </c>
      <c r="C5404">
        <v>6570.3578225917163</v>
      </c>
      <c r="D5404">
        <v>57301.978033597741</v>
      </c>
      <c r="E5404">
        <v>578.41005902852123</v>
      </c>
      <c r="F5404">
        <v>9593.5180124325798</v>
      </c>
      <c r="G5404">
        <v>2499.5481859182596</v>
      </c>
      <c r="H5404">
        <v>0.39239677565745684</v>
      </c>
      <c r="I5404">
        <v>0.87577442374570302</v>
      </c>
      <c r="J5404">
        <v>7679.5769410056173</v>
      </c>
      <c r="K5404">
        <v>68467.766501847538</v>
      </c>
      <c r="L5404">
        <v>764.20985921231602</v>
      </c>
      <c r="M5404">
        <v>15864.32844883046</v>
      </c>
      <c r="N5404">
        <v>2688.0715959197373</v>
      </c>
      <c r="O5404">
        <v>0.37310404891837246</v>
      </c>
      <c r="P5404">
        <v>0.94702487870723084</v>
      </c>
    </row>
    <row r="5405" spans="1:16" x14ac:dyDescent="0.25">
      <c r="A5405">
        <v>40.916513860225677</v>
      </c>
      <c r="B5405">
        <v>6.4955004533117515</v>
      </c>
      <c r="C5405">
        <v>222.24763125192842</v>
      </c>
      <c r="D5405">
        <v>766.48985708525095</v>
      </c>
      <c r="E5405">
        <v>334.99833372953401</v>
      </c>
      <c r="F5405">
        <v>871.90840724947145</v>
      </c>
      <c r="G5405">
        <v>577.13909490913352</v>
      </c>
      <c r="H5405">
        <v>6.0080472554532172</v>
      </c>
      <c r="I5405">
        <v>6.0951644893695587</v>
      </c>
      <c r="J5405">
        <v>325.12103308165354</v>
      </c>
      <c r="K5405">
        <v>1263.439308882198</v>
      </c>
      <c r="L5405">
        <v>490.3298258543208</v>
      </c>
      <c r="M5405">
        <v>1348.2662352346556</v>
      </c>
      <c r="N5405">
        <v>656.99211616166315</v>
      </c>
      <c r="O5405">
        <v>5.2326994180795126</v>
      </c>
      <c r="P5405">
        <v>7.0218789434679278</v>
      </c>
    </row>
    <row r="5406" spans="1:16" x14ac:dyDescent="0.25">
      <c r="A5406">
        <v>33.79527360200882</v>
      </c>
      <c r="B5406">
        <v>0.58308566618169655</v>
      </c>
      <c r="C5406">
        <v>17228.854721581054</v>
      </c>
      <c r="D5406">
        <v>182168.79546182396</v>
      </c>
      <c r="E5406">
        <v>846.35675362662812</v>
      </c>
      <c r="F5406">
        <v>23870.344656411675</v>
      </c>
      <c r="G5406">
        <v>3977.0580487301827</v>
      </c>
      <c r="H5406">
        <v>0.10809754020835045</v>
      </c>
      <c r="I5406">
        <v>0.63138582792670672</v>
      </c>
      <c r="J5406">
        <v>19701.607521508991</v>
      </c>
      <c r="K5406">
        <v>217597.34684635507</v>
      </c>
      <c r="L5406">
        <v>1422.2022517826197</v>
      </c>
      <c r="M5406">
        <v>40868.445947087443</v>
      </c>
      <c r="N5406">
        <v>4263.5951435624029</v>
      </c>
      <c r="O5406">
        <v>0.10397585382814029</v>
      </c>
      <c r="P5406">
        <v>0.8303010701353285</v>
      </c>
    </row>
    <row r="5407" spans="1:16" x14ac:dyDescent="0.25">
      <c r="A5407">
        <v>82.553476512432098</v>
      </c>
      <c r="B5407">
        <v>2.9683793658123081</v>
      </c>
      <c r="C5407">
        <v>2125.8901776451148</v>
      </c>
      <c r="D5407">
        <v>14354.323409544018</v>
      </c>
      <c r="E5407">
        <v>742.91148309619723</v>
      </c>
      <c r="F5407">
        <v>4075.6719520218226</v>
      </c>
      <c r="G5407">
        <v>1471.7813970627269</v>
      </c>
      <c r="H5407">
        <v>1.1485303241128726</v>
      </c>
      <c r="I5407">
        <v>3.2978473499852132</v>
      </c>
      <c r="J5407">
        <v>2884.5484510737788</v>
      </c>
      <c r="K5407">
        <v>20901.078677514572</v>
      </c>
      <c r="L5407">
        <v>786.06716534746943</v>
      </c>
      <c r="M5407">
        <v>6554.2618762897227</v>
      </c>
      <c r="N5407">
        <v>1701.5858686530132</v>
      </c>
      <c r="O5407">
        <v>1.0388716138140734</v>
      </c>
      <c r="P5407">
        <v>2.2230883394689358</v>
      </c>
    </row>
    <row r="5408" spans="1:16" x14ac:dyDescent="0.25">
      <c r="A5408">
        <v>2.5215898156166077</v>
      </c>
      <c r="B5408">
        <v>5.1059228598873965</v>
      </c>
      <c r="C5408">
        <v>52.506314436827928</v>
      </c>
      <c r="D5408">
        <v>126.75883197379264</v>
      </c>
      <c r="E5408">
        <v>71.803197437009516</v>
      </c>
      <c r="F5408">
        <v>155.64116800234268</v>
      </c>
      <c r="G5408">
        <v>408.66073352728927</v>
      </c>
      <c r="H5408">
        <v>7.8578342497242417</v>
      </c>
      <c r="I5408">
        <v>4.0647102735487435</v>
      </c>
      <c r="J5408">
        <v>73.464151608445079</v>
      </c>
      <c r="K5408">
        <v>188.33930747975955</v>
      </c>
      <c r="L5408">
        <v>103.83001951471495</v>
      </c>
      <c r="M5408">
        <v>236.00720117126946</v>
      </c>
      <c r="N5408">
        <v>433.85773001561569</v>
      </c>
      <c r="O5408">
        <v>7.0779076929630609</v>
      </c>
      <c r="P5408">
        <v>4.5008817622891533</v>
      </c>
    </row>
    <row r="5409" spans="1:16" x14ac:dyDescent="0.25">
      <c r="A5409">
        <v>8.0331935286521912</v>
      </c>
      <c r="B5409">
        <v>7.714294507698348</v>
      </c>
      <c r="C5409">
        <v>49.945979977016435</v>
      </c>
      <c r="D5409">
        <v>119.52046653583942</v>
      </c>
      <c r="E5409">
        <v>103.1747051967298</v>
      </c>
      <c r="F5409">
        <v>222.36863819383296</v>
      </c>
      <c r="G5409">
        <v>405.58745475862332</v>
      </c>
      <c r="H5409">
        <v>12.062590766049544</v>
      </c>
      <c r="I5409">
        <v>6.0461371407452287</v>
      </c>
      <c r="J5409">
        <v>69.784856268599853</v>
      </c>
      <c r="K5409">
        <v>176.97806686959879</v>
      </c>
      <c r="L5409">
        <v>149.29808142533687</v>
      </c>
      <c r="M5409">
        <v>336.98192487684088</v>
      </c>
      <c r="N5409">
        <v>429.63999773449814</v>
      </c>
      <c r="O5409">
        <v>10.88288431336127</v>
      </c>
      <c r="P5409">
        <v>6.7215400195665653</v>
      </c>
    </row>
    <row r="5410" spans="1:16" x14ac:dyDescent="0.25">
      <c r="A5410">
        <v>6.3248828053474426</v>
      </c>
      <c r="B5410">
        <v>0.72197510619736049</v>
      </c>
      <c r="C5410">
        <v>5981.4304491375597</v>
      </c>
      <c r="D5410">
        <v>51203.272514487027</v>
      </c>
      <c r="E5410">
        <v>253.45896731963154</v>
      </c>
      <c r="F5410">
        <v>3886.323197086735</v>
      </c>
      <c r="G5410">
        <v>2391.4620511290154</v>
      </c>
      <c r="H5410">
        <v>0.19013513764792864</v>
      </c>
      <c r="I5410">
        <v>0.41017558989217245</v>
      </c>
      <c r="J5410">
        <v>7073.0203397063451</v>
      </c>
      <c r="K5410">
        <v>61941.620240866629</v>
      </c>
      <c r="L5410">
        <v>327.48561731446563</v>
      </c>
      <c r="M5410">
        <v>6409.2036646815377</v>
      </c>
      <c r="N5410">
        <v>2585.3616563606565</v>
      </c>
      <c r="O5410">
        <v>0.18015991475251311</v>
      </c>
      <c r="P5410">
        <v>0.42717307757000084</v>
      </c>
    </row>
    <row r="5411" spans="1:16" x14ac:dyDescent="0.25">
      <c r="A5411">
        <v>73.635389029979706</v>
      </c>
      <c r="B5411">
        <v>2.1044820471671613</v>
      </c>
      <c r="C5411">
        <v>3855.1014416057187</v>
      </c>
      <c r="D5411">
        <v>30075.822324559413</v>
      </c>
      <c r="E5411">
        <v>593.07038579147104</v>
      </c>
      <c r="F5411">
        <v>6057.9261565168354</v>
      </c>
      <c r="G5411">
        <v>1945.4956025758001</v>
      </c>
      <c r="H5411">
        <v>0.65034695094485906</v>
      </c>
      <c r="I5411">
        <v>1.3507440977241996</v>
      </c>
      <c r="J5411">
        <v>4842.5753176396347</v>
      </c>
      <c r="K5411">
        <v>39180.573946706536</v>
      </c>
      <c r="L5411">
        <v>696.20427710389947</v>
      </c>
      <c r="M5411">
        <v>9875.1203976800025</v>
      </c>
      <c r="N5411">
        <v>2166.0729844925413</v>
      </c>
      <c r="O5411">
        <v>0.60454710672771461</v>
      </c>
      <c r="P5411">
        <v>1.1851449089609016</v>
      </c>
    </row>
    <row r="5412" spans="1:16" x14ac:dyDescent="0.25">
      <c r="A5412">
        <v>87.097669661045074</v>
      </c>
      <c r="B5412">
        <v>6.9132498329221326</v>
      </c>
      <c r="C5412">
        <v>341.36155311009315</v>
      </c>
      <c r="D5412">
        <v>1340.5267970345471</v>
      </c>
      <c r="E5412">
        <v>514.18746708718959</v>
      </c>
      <c r="F5412">
        <v>1411.5731803648514</v>
      </c>
      <c r="G5412">
        <v>669.78898914701176</v>
      </c>
      <c r="H5412">
        <v>5.4328206635595722</v>
      </c>
      <c r="I5412">
        <v>7.426868611532778</v>
      </c>
      <c r="J5412">
        <v>503.52237959048693</v>
      </c>
      <c r="K5412">
        <v>2247.6626177835201</v>
      </c>
      <c r="L5412">
        <v>756.67931879245612</v>
      </c>
      <c r="M5412">
        <v>2196.9555034974455</v>
      </c>
      <c r="N5412">
        <v>776.61473361512878</v>
      </c>
      <c r="O5412">
        <v>4.7191270558033267</v>
      </c>
      <c r="P5412">
        <v>9.4273767329668896</v>
      </c>
    </row>
    <row r="5413" spans="1:16" x14ac:dyDescent="0.25">
      <c r="A5413">
        <v>74.767716825008392</v>
      </c>
      <c r="B5413">
        <v>5.3276105495545654</v>
      </c>
      <c r="C5413">
        <v>550.63508029842455</v>
      </c>
      <c r="D5413">
        <v>2507.6229474799275</v>
      </c>
      <c r="E5413">
        <v>597.20172032822006</v>
      </c>
      <c r="F5413">
        <v>1741.8751886455955</v>
      </c>
      <c r="G5413">
        <v>806.92659551730969</v>
      </c>
      <c r="H5413">
        <v>3.4813532418710036</v>
      </c>
      <c r="I5413">
        <v>7.4048500994566355</v>
      </c>
      <c r="J5413">
        <v>812.22681216511864</v>
      </c>
      <c r="K5413">
        <v>4204.1774292153823</v>
      </c>
      <c r="L5413">
        <v>867.05964827400192</v>
      </c>
      <c r="M5413">
        <v>2731.8378445889152</v>
      </c>
      <c r="N5413">
        <v>949.57160047766831</v>
      </c>
      <c r="O5413">
        <v>3.0310932042007157</v>
      </c>
      <c r="P5413">
        <v>9.300621327947411</v>
      </c>
    </row>
    <row r="5414" spans="1:16" x14ac:dyDescent="0.25">
      <c r="A5414">
        <v>98.883834660053253</v>
      </c>
      <c r="B5414">
        <v>2.0850013765701041</v>
      </c>
      <c r="C5414">
        <v>4678.7967205249324</v>
      </c>
      <c r="D5414">
        <v>38076.297281577339</v>
      </c>
      <c r="E5414">
        <v>636.23055339584994</v>
      </c>
      <c r="F5414">
        <v>7828.1190114750034</v>
      </c>
      <c r="G5414">
        <v>2130.7452649394686</v>
      </c>
      <c r="H5414">
        <v>0.59999792840937161</v>
      </c>
      <c r="I5414">
        <v>1.2361192649096024</v>
      </c>
      <c r="J5414">
        <v>5719.2640852519671</v>
      </c>
      <c r="K5414">
        <v>47890.915139693345</v>
      </c>
      <c r="L5414">
        <v>777.69488844230727</v>
      </c>
      <c r="M5414">
        <v>12823.708596351797</v>
      </c>
      <c r="N5414">
        <v>2340.3657450549249</v>
      </c>
      <c r="O5414">
        <v>0.56270436277388836</v>
      </c>
      <c r="P5414">
        <v>1.1675926067973068</v>
      </c>
    </row>
    <row r="5415" spans="1:16" x14ac:dyDescent="0.25">
      <c r="A5415">
        <v>96.200135409832001</v>
      </c>
      <c r="B5415">
        <v>0.63600984083228795</v>
      </c>
      <c r="C5415">
        <v>22712.792474717891</v>
      </c>
      <c r="D5415">
        <v>255578.21014196333</v>
      </c>
      <c r="E5415">
        <v>1864.214203866675</v>
      </c>
      <c r="F5415">
        <v>53969.62838145547</v>
      </c>
      <c r="G5415">
        <v>4560.9431452706367</v>
      </c>
      <c r="H5415">
        <v>0.10858595303297129</v>
      </c>
      <c r="I5415">
        <v>4.5820366762516382</v>
      </c>
      <c r="J5415">
        <v>26989.24619374442</v>
      </c>
      <c r="K5415">
        <v>313574.6381920948</v>
      </c>
      <c r="L5415">
        <v>3300.9131416353157</v>
      </c>
      <c r="M5415">
        <v>93615.128094408661</v>
      </c>
      <c r="N5415">
        <v>4952.750646995687</v>
      </c>
      <c r="O5415">
        <v>0.10486412161951346</v>
      </c>
      <c r="P5415">
        <v>4.5820366762516382</v>
      </c>
    </row>
    <row r="5416" spans="1:16" x14ac:dyDescent="0.25">
      <c r="A5416">
        <v>24.988004267215729</v>
      </c>
      <c r="B5416">
        <v>3.5773978516442937</v>
      </c>
      <c r="C5416">
        <v>593.45943058248474</v>
      </c>
      <c r="D5416">
        <v>2766.0592602903803</v>
      </c>
      <c r="E5416">
        <v>427.56940835850486</v>
      </c>
      <c r="F5416">
        <v>1260.2903129888914</v>
      </c>
      <c r="G5416">
        <v>832.2026987606713</v>
      </c>
      <c r="H5416">
        <v>2.2706747413180874</v>
      </c>
      <c r="I5416">
        <v>5.2028375371423996</v>
      </c>
      <c r="J5416">
        <v>874.3884176004151</v>
      </c>
      <c r="K5416">
        <v>4627.1995244570744</v>
      </c>
      <c r="L5416">
        <v>617.40099454446874</v>
      </c>
      <c r="M5416">
        <v>1979.0136246680659</v>
      </c>
      <c r="N5416">
        <v>980.83645207358245</v>
      </c>
      <c r="O5416">
        <v>1.9787852819539224</v>
      </c>
      <c r="P5416">
        <v>6.3966380362385369</v>
      </c>
    </row>
    <row r="5417" spans="1:16" x14ac:dyDescent="0.25">
      <c r="A5417">
        <v>99.049282968044281</v>
      </c>
      <c r="B5417">
        <v>7.0134768998458608</v>
      </c>
      <c r="C5417">
        <v>364.24796574810392</v>
      </c>
      <c r="D5417">
        <v>1459.3066319608376</v>
      </c>
      <c r="E5417">
        <v>551.43739037587034</v>
      </c>
      <c r="F5417">
        <v>1525.9205586644505</v>
      </c>
      <c r="G5417">
        <v>686.13215933206618</v>
      </c>
      <c r="H5417">
        <v>5.3760709721014788</v>
      </c>
      <c r="I5417">
        <v>7.753067017218898</v>
      </c>
      <c r="J5417">
        <v>537.63771142560904</v>
      </c>
      <c r="K5417">
        <v>2450.0130917269216</v>
      </c>
      <c r="L5417">
        <v>811.33838754787223</v>
      </c>
      <c r="M5417">
        <v>2377.3228356718387</v>
      </c>
      <c r="N5417">
        <v>797.50148472833325</v>
      </c>
      <c r="O5417">
        <v>4.6697258551461251</v>
      </c>
      <c r="P5417">
        <v>9.9489638061386039</v>
      </c>
    </row>
    <row r="5418" spans="1:16" x14ac:dyDescent="0.25">
      <c r="A5418">
        <v>22.834922134876251</v>
      </c>
      <c r="B5418">
        <v>7.0235315495179718</v>
      </c>
      <c r="C5418">
        <v>122.01689199527647</v>
      </c>
      <c r="D5418">
        <v>355.69443602290659</v>
      </c>
      <c r="E5418">
        <v>216.11478171758057</v>
      </c>
      <c r="F5418">
        <v>520.43329701153527</v>
      </c>
      <c r="G5418">
        <v>485.05155315812328</v>
      </c>
      <c r="H5418">
        <v>8.1020641267417624</v>
      </c>
      <c r="I5418">
        <v>6.636993293049879</v>
      </c>
      <c r="J5418">
        <v>175.2686555259144</v>
      </c>
      <c r="K5418">
        <v>563.08745702509941</v>
      </c>
      <c r="L5418">
        <v>312.56416007274407</v>
      </c>
      <c r="M5418">
        <v>797.92798514415767</v>
      </c>
      <c r="N5418">
        <v>536.23536589905507</v>
      </c>
      <c r="O5418">
        <v>7.1286110803000522</v>
      </c>
      <c r="P5418">
        <v>6.4739610843213242</v>
      </c>
    </row>
    <row r="5419" spans="1:16" x14ac:dyDescent="0.25">
      <c r="A5419">
        <v>27.512852370738983</v>
      </c>
      <c r="B5419">
        <v>0.65358416349264292</v>
      </c>
      <c r="C5419">
        <v>13907.067605093709</v>
      </c>
      <c r="D5419">
        <v>140437.45358535214</v>
      </c>
      <c r="E5419">
        <v>615.68335663121559</v>
      </c>
      <c r="F5419">
        <v>16298.208617813667</v>
      </c>
      <c r="G5419">
        <v>3578.584388322985</v>
      </c>
      <c r="H5419">
        <v>0.12949306718782758</v>
      </c>
      <c r="I5419">
        <v>0.56059369418025617</v>
      </c>
      <c r="J5419">
        <v>15643.083738105912</v>
      </c>
      <c r="K5419">
        <v>164535.44164713108</v>
      </c>
      <c r="L5419">
        <v>983.32183591756336</v>
      </c>
      <c r="M5419">
        <v>27653.198087462002</v>
      </c>
      <c r="N5419">
        <v>3807.4905607707924</v>
      </c>
      <c r="O5419">
        <v>0.12465121042906536</v>
      </c>
      <c r="P5419">
        <v>0.71372959797053137</v>
      </c>
    </row>
    <row r="5420" spans="1:16" x14ac:dyDescent="0.25">
      <c r="A5420">
        <v>97.578824102878571</v>
      </c>
      <c r="B5420">
        <v>4.3781185495797459</v>
      </c>
      <c r="C5420">
        <v>1045.0558829924412</v>
      </c>
      <c r="D5420">
        <v>5784.3668479493435</v>
      </c>
      <c r="E5420">
        <v>833.49265978695689</v>
      </c>
      <c r="F5420">
        <v>2749.089232942184</v>
      </c>
      <c r="G5420">
        <v>1062.672440269276</v>
      </c>
      <c r="H5420">
        <v>2.2295995694791308</v>
      </c>
      <c r="I5420">
        <v>8.0633901936192878</v>
      </c>
      <c r="J5420">
        <v>1507.5549454485108</v>
      </c>
      <c r="K5420">
        <v>9312.7385807415994</v>
      </c>
      <c r="L5420">
        <v>1088.9034348185405</v>
      </c>
      <c r="M5420">
        <v>4359.7290007510055</v>
      </c>
      <c r="N5420">
        <v>1256.116713411096</v>
      </c>
      <c r="O5420">
        <v>1.9657091513725211</v>
      </c>
      <c r="P5420">
        <v>6.7210115581930454</v>
      </c>
    </row>
    <row r="5421" spans="1:16" x14ac:dyDescent="0.25">
      <c r="A5421">
        <v>39.353966176509857</v>
      </c>
      <c r="B5421">
        <v>0.93124709391780303</v>
      </c>
      <c r="C5421">
        <v>10240.757354695776</v>
      </c>
      <c r="D5421">
        <v>97292.118079171734</v>
      </c>
      <c r="E5421">
        <v>547.43054845345921</v>
      </c>
      <c r="F5421">
        <v>12465.014212079648</v>
      </c>
      <c r="G5421">
        <v>3085.4605030504904</v>
      </c>
      <c r="H5421">
        <v>0.2037377700998928</v>
      </c>
      <c r="I5421">
        <v>0.61696582169984149</v>
      </c>
      <c r="J5421">
        <v>11520.965420720573</v>
      </c>
      <c r="K5421">
        <v>112772.5822163167</v>
      </c>
      <c r="L5421">
        <v>808.57432126798335</v>
      </c>
      <c r="M5421">
        <v>20908.106451944201</v>
      </c>
      <c r="N5421">
        <v>3271.9960719115707</v>
      </c>
      <c r="O5421">
        <v>0.19586356640951486</v>
      </c>
      <c r="P5421">
        <v>0.76410641441494942</v>
      </c>
    </row>
    <row r="5422" spans="1:16" x14ac:dyDescent="0.25">
      <c r="A5422">
        <v>97.462813198566437</v>
      </c>
      <c r="B5422">
        <v>4.3301586095383238</v>
      </c>
      <c r="C5422">
        <v>1069.8241445425117</v>
      </c>
      <c r="D5422">
        <v>5962.5754273206185</v>
      </c>
      <c r="E5422">
        <v>839.11181570405768</v>
      </c>
      <c r="F5422">
        <v>2786.7126680833685</v>
      </c>
      <c r="G5422">
        <v>1073.8698263776848</v>
      </c>
      <c r="H5422">
        <v>2.1851647134527394</v>
      </c>
      <c r="I5422">
        <v>8.005379180222155</v>
      </c>
      <c r="J5422">
        <v>1541.1432204596085</v>
      </c>
      <c r="K5422">
        <v>9576.4078504306744</v>
      </c>
      <c r="L5422">
        <v>1076.4579064567311</v>
      </c>
      <c r="M5422">
        <v>4421.294757936118</v>
      </c>
      <c r="N5422">
        <v>1269.0294412520741</v>
      </c>
      <c r="O5422">
        <v>1.9278071143516036</v>
      </c>
      <c r="P5422">
        <v>6.4754116522735163</v>
      </c>
    </row>
    <row r="5423" spans="1:16" x14ac:dyDescent="0.25">
      <c r="A5423">
        <v>68.135551631450653</v>
      </c>
      <c r="B5423">
        <v>6.1847941586504209</v>
      </c>
      <c r="C5423">
        <v>365.10762756812284</v>
      </c>
      <c r="D5423">
        <v>1463.815858800918</v>
      </c>
      <c r="E5423">
        <v>487.26469816324027</v>
      </c>
      <c r="F5423">
        <v>1348.7337376684882</v>
      </c>
      <c r="G5423">
        <v>686.73837295575458</v>
      </c>
      <c r="H5423">
        <v>4.7365669690797541</v>
      </c>
      <c r="I5423">
        <v>6.8443931244148883</v>
      </c>
      <c r="J5423">
        <v>538.91772525703641</v>
      </c>
      <c r="K5423">
        <v>2457.6823782608785</v>
      </c>
      <c r="L5423">
        <v>716.90978845956522</v>
      </c>
      <c r="M5423">
        <v>2101.3502783919266</v>
      </c>
      <c r="N5423">
        <v>798.27489924861368</v>
      </c>
      <c r="O5423">
        <v>4.1142489282565586</v>
      </c>
      <c r="P5423">
        <v>8.7859518139733623</v>
      </c>
    </row>
    <row r="5424" spans="1:16" x14ac:dyDescent="0.25">
      <c r="A5424">
        <v>30.9282346367836</v>
      </c>
      <c r="B5424">
        <v>7.4203497516933519</v>
      </c>
      <c r="C5424">
        <v>134.78187340548541</v>
      </c>
      <c r="D5424">
        <v>403.41174809318022</v>
      </c>
      <c r="E5424">
        <v>249.05892546542904</v>
      </c>
      <c r="F5424">
        <v>607.62256461904212</v>
      </c>
      <c r="G5424">
        <v>497.77878240403305</v>
      </c>
      <c r="H5424">
        <v>8.2576334470831139</v>
      </c>
      <c r="I5424">
        <v>7.0196988349960741</v>
      </c>
      <c r="J5424">
        <v>194.23827608348009</v>
      </c>
      <c r="K5424">
        <v>643.42151797664576</v>
      </c>
      <c r="L5424">
        <v>360.78406709146196</v>
      </c>
      <c r="M5424">
        <v>932.89039307123801</v>
      </c>
      <c r="N5424">
        <v>553.0414731765444</v>
      </c>
      <c r="O5424">
        <v>7.2499520142377785</v>
      </c>
      <c r="P5424">
        <v>6.8886816152381183</v>
      </c>
    </row>
    <row r="5425" spans="1:16" x14ac:dyDescent="0.25">
      <c r="A5425">
        <v>4.2047156691551208</v>
      </c>
      <c r="B5425">
        <v>8.1687260230090519</v>
      </c>
      <c r="C5425">
        <v>30.657238594503191</v>
      </c>
      <c r="D5425">
        <v>68.435412333526372</v>
      </c>
      <c r="E5425">
        <v>64.829467113851322</v>
      </c>
      <c r="F5425">
        <v>132.70947504650849</v>
      </c>
      <c r="G5425">
        <v>381.81793666603187</v>
      </c>
      <c r="H5425">
        <v>14.781143572987927</v>
      </c>
      <c r="I5425">
        <v>5.4039229304022562</v>
      </c>
      <c r="J5425">
        <v>42.279281908092933</v>
      </c>
      <c r="K5425">
        <v>98.280748896531961</v>
      </c>
      <c r="L5425">
        <v>94.610212615476641</v>
      </c>
      <c r="M5425">
        <v>199.96433088931761</v>
      </c>
      <c r="N5425">
        <v>396.52569488697765</v>
      </c>
      <c r="O5425">
        <v>13.557847917867871</v>
      </c>
      <c r="P5425">
        <v>6.1391103130095308</v>
      </c>
    </row>
    <row r="5426" spans="1:16" x14ac:dyDescent="0.25">
      <c r="A5426">
        <v>12.47405081987381</v>
      </c>
      <c r="B5426">
        <v>2.6141453616433674</v>
      </c>
      <c r="C5426">
        <v>714.77173827114643</v>
      </c>
      <c r="D5426">
        <v>3527.9083265406648</v>
      </c>
      <c r="E5426">
        <v>365.91465636203219</v>
      </c>
      <c r="F5426">
        <v>1110.2616670090788</v>
      </c>
      <c r="G5426">
        <v>899.95844758344117</v>
      </c>
      <c r="H5426">
        <v>1.5434983646057867</v>
      </c>
      <c r="I5426">
        <v>4.2181442645572824</v>
      </c>
      <c r="J5426">
        <v>1048.4692884221688</v>
      </c>
      <c r="K5426">
        <v>5852.7334936735751</v>
      </c>
      <c r="L5426">
        <v>518.3936126668608</v>
      </c>
      <c r="M5426">
        <v>1748.9271918886</v>
      </c>
      <c r="N5426">
        <v>1063.6259686461415</v>
      </c>
      <c r="O5426">
        <v>1.3489763538742687</v>
      </c>
      <c r="P5426">
        <v>4.8533852876103456</v>
      </c>
    </row>
    <row r="5427" spans="1:16" x14ac:dyDescent="0.25">
      <c r="A5427">
        <v>98.42711991071701</v>
      </c>
      <c r="B5427">
        <v>8.8904350216669723</v>
      </c>
      <c r="C5427">
        <v>211.8939874392056</v>
      </c>
      <c r="D5427">
        <v>720.57922874723704</v>
      </c>
      <c r="E5427">
        <v>440.235486397275</v>
      </c>
      <c r="F5427">
        <v>1138.8854779117291</v>
      </c>
      <c r="G5427">
        <v>568.34956437842618</v>
      </c>
      <c r="H5427">
        <v>8.3718070429353801</v>
      </c>
      <c r="I5427">
        <v>8.2764102917699045</v>
      </c>
      <c r="J5427">
        <v>309.5874053356676</v>
      </c>
      <c r="K5427">
        <v>1184.6079394098463</v>
      </c>
      <c r="L5427">
        <v>643.71936975725578</v>
      </c>
      <c r="M5427">
        <v>1759.8709194954761</v>
      </c>
      <c r="N5427">
        <v>645.54479577445488</v>
      </c>
      <c r="O5427">
        <v>7.2954316255654073</v>
      </c>
      <c r="P5427">
        <v>9.4179614498451389</v>
      </c>
    </row>
    <row r="5428" spans="1:16" x14ac:dyDescent="0.25">
      <c r="A5428">
        <v>35.266216337680817</v>
      </c>
      <c r="B5428">
        <v>4.4021360327083343</v>
      </c>
      <c r="C5428">
        <v>480.63005919870835</v>
      </c>
      <c r="D5428">
        <v>2098.3801921671552</v>
      </c>
      <c r="E5428">
        <v>439.09589587208524</v>
      </c>
      <c r="F5428">
        <v>1257.8332128839245</v>
      </c>
      <c r="G5428">
        <v>763.80802357805362</v>
      </c>
      <c r="H5428">
        <v>3.0322333896355369</v>
      </c>
      <c r="I5428">
        <v>5.6361579355620028</v>
      </c>
      <c r="J5428">
        <v>709.83534652781202</v>
      </c>
      <c r="K5428">
        <v>3526.5845165220098</v>
      </c>
      <c r="L5428">
        <v>642.09996009458882</v>
      </c>
      <c r="M5428">
        <v>1968.3155738451437</v>
      </c>
      <c r="N5428">
        <v>895.77859867639268</v>
      </c>
      <c r="O5428">
        <v>2.636726730784468</v>
      </c>
      <c r="P5428">
        <v>7.2704936999393546</v>
      </c>
    </row>
    <row r="5429" spans="1:16" x14ac:dyDescent="0.25">
      <c r="A5429">
        <v>4.671355664730072</v>
      </c>
      <c r="B5429">
        <v>1.687520442822215</v>
      </c>
      <c r="C5429">
        <v>915.40887502103612</v>
      </c>
      <c r="D5429">
        <v>4870.609800104181</v>
      </c>
      <c r="E5429">
        <v>289.64208493190802</v>
      </c>
      <c r="F5429">
        <v>923.06072682565537</v>
      </c>
      <c r="G5429">
        <v>1001.9868670895664</v>
      </c>
      <c r="H5429">
        <v>0.9048682006298524</v>
      </c>
      <c r="I5429">
        <v>3.0103401070636884</v>
      </c>
      <c r="J5429">
        <v>1329.8763242111768</v>
      </c>
      <c r="K5429">
        <v>7939.8785561806335</v>
      </c>
      <c r="L5429">
        <v>394.05953423868948</v>
      </c>
      <c r="M5429">
        <v>1460.360233833585</v>
      </c>
      <c r="N5429">
        <v>1185.3860669244364</v>
      </c>
      <c r="O5429">
        <v>0.7950036129625524</v>
      </c>
      <c r="P5429">
        <v>2.9993025897939658</v>
      </c>
    </row>
    <row r="5430" spans="1:16" x14ac:dyDescent="0.25">
      <c r="A5430">
        <v>65.49705296754837</v>
      </c>
      <c r="B5430">
        <v>6.4618216397633468</v>
      </c>
      <c r="C5430">
        <v>320.65639234625843</v>
      </c>
      <c r="D5430">
        <v>1235.2416015301453</v>
      </c>
      <c r="E5430">
        <v>455.57511507190333</v>
      </c>
      <c r="F5430">
        <v>1241.1102073103937</v>
      </c>
      <c r="G5430">
        <v>654.64690867728609</v>
      </c>
      <c r="H5430">
        <v>5.2011486781654597</v>
      </c>
      <c r="I5430">
        <v>6.7671677333851825</v>
      </c>
      <c r="J5430">
        <v>472.59972638458044</v>
      </c>
      <c r="K5430">
        <v>2067.8057793656267</v>
      </c>
      <c r="L5430">
        <v>670.32641299837269</v>
      </c>
      <c r="M5430">
        <v>1929.784840949304</v>
      </c>
      <c r="N5430">
        <v>757.2024548817526</v>
      </c>
      <c r="O5430">
        <v>4.5184294210838667</v>
      </c>
      <c r="P5430">
        <v>8.4835702987123316</v>
      </c>
    </row>
    <row r="5431" spans="1:16" x14ac:dyDescent="0.25">
      <c r="A5431">
        <v>25.043318927288055</v>
      </c>
      <c r="B5431">
        <v>2.3682696747208922</v>
      </c>
      <c r="C5431">
        <v>1483.6777742290396</v>
      </c>
      <c r="D5431">
        <v>9086.5593941550487</v>
      </c>
      <c r="E5431">
        <v>571.09112286741777</v>
      </c>
      <c r="F5431">
        <v>2165.3963818923362</v>
      </c>
      <c r="G5431">
        <v>1245.8025495601046</v>
      </c>
      <c r="H5431">
        <v>1.0525828094545828</v>
      </c>
      <c r="I5431">
        <v>4.0789010283616376</v>
      </c>
      <c r="J5431">
        <v>2086.8094935719319</v>
      </c>
      <c r="K5431">
        <v>14013.637971253176</v>
      </c>
      <c r="L5431">
        <v>594.54433617192296</v>
      </c>
      <c r="M5431">
        <v>3456.9012302794818</v>
      </c>
      <c r="N5431">
        <v>1462.001654621534</v>
      </c>
      <c r="O5431">
        <v>0.93852967430089518</v>
      </c>
      <c r="P5431">
        <v>2.4750849567171338</v>
      </c>
    </row>
    <row r="5432" spans="1:16" x14ac:dyDescent="0.25">
      <c r="A5432">
        <v>62.494624674320221</v>
      </c>
      <c r="B5432">
        <v>4.4542315087030779</v>
      </c>
      <c r="C5432">
        <v>721.62109893752427</v>
      </c>
      <c r="D5432">
        <v>3572.1363654744805</v>
      </c>
      <c r="E5432">
        <v>628.50404703080369</v>
      </c>
      <c r="F5432">
        <v>1910.1226705748029</v>
      </c>
      <c r="G5432">
        <v>903.63232154748948</v>
      </c>
      <c r="H5432">
        <v>2.6202162631953145</v>
      </c>
      <c r="I5432">
        <v>7.2217087272492186</v>
      </c>
      <c r="J5432">
        <v>1058.2089015357762</v>
      </c>
      <c r="K5432">
        <v>5922.9212559700545</v>
      </c>
      <c r="L5432">
        <v>889.323509640677</v>
      </c>
      <c r="M5432">
        <v>3009.3926688158463</v>
      </c>
      <c r="N5432">
        <v>1068.0716075022835</v>
      </c>
      <c r="O5432">
        <v>2.2903949875534639</v>
      </c>
      <c r="P5432">
        <v>8.2769076906042898</v>
      </c>
    </row>
    <row r="5433" spans="1:16" x14ac:dyDescent="0.25">
      <c r="A5433">
        <v>3.8705853819847107</v>
      </c>
      <c r="B5433">
        <v>6.4493706982304317</v>
      </c>
      <c r="C5433">
        <v>44.316967512611932</v>
      </c>
      <c r="D5433">
        <v>103.9681959939393</v>
      </c>
      <c r="E5433">
        <v>76.328298451454074</v>
      </c>
      <c r="F5433">
        <v>162.32740965543167</v>
      </c>
      <c r="G5433">
        <v>398.76361727749457</v>
      </c>
      <c r="H5433">
        <v>10.469199789998992</v>
      </c>
      <c r="I5433">
        <v>4.8625617417156919</v>
      </c>
      <c r="J5433">
        <v>61.718799980720298</v>
      </c>
      <c r="K5433">
        <v>152.73043816447068</v>
      </c>
      <c r="L5433">
        <v>110.65680060723618</v>
      </c>
      <c r="M5433">
        <v>245.63693883046352</v>
      </c>
      <c r="N5433">
        <v>420.22628076047323</v>
      </c>
      <c r="O5433">
        <v>9.4825311398586063</v>
      </c>
      <c r="P5433">
        <v>5.4496544113611041</v>
      </c>
    </row>
    <row r="5434" spans="1:16" x14ac:dyDescent="0.25">
      <c r="A5434">
        <v>23.582112610340118</v>
      </c>
      <c r="B5434">
        <v>2.132822631788462</v>
      </c>
      <c r="C5434">
        <v>1775.0803042745968</v>
      </c>
      <c r="D5434">
        <v>11423.325246794922</v>
      </c>
      <c r="E5434">
        <v>529.45414102751408</v>
      </c>
      <c r="F5434">
        <v>2381.0422131595597</v>
      </c>
      <c r="G5434">
        <v>1353.3275265917794</v>
      </c>
      <c r="H5434">
        <v>0.88447323652540399</v>
      </c>
      <c r="I5434">
        <v>2.9997441520741073</v>
      </c>
      <c r="J5434">
        <v>2455.328659863042</v>
      </c>
      <c r="K5434">
        <v>17145.077394087573</v>
      </c>
      <c r="L5434">
        <v>546.43601752108725</v>
      </c>
      <c r="M5434">
        <v>3814.7741670627311</v>
      </c>
      <c r="N5434">
        <v>1577.8556602786414</v>
      </c>
      <c r="O5434">
        <v>0.79404997138621225</v>
      </c>
      <c r="P5434">
        <v>1.8661383223018086</v>
      </c>
    </row>
    <row r="5435" spans="1:16" x14ac:dyDescent="0.25">
      <c r="A5435">
        <v>28.436785399913788</v>
      </c>
      <c r="B5435">
        <v>5.9926315584048169</v>
      </c>
      <c r="C5435">
        <v>202.88012753879599</v>
      </c>
      <c r="D5435">
        <v>681.20067611825777</v>
      </c>
      <c r="E5435">
        <v>285.93655960524939</v>
      </c>
      <c r="F5435">
        <v>735.62122135555126</v>
      </c>
      <c r="G5435">
        <v>560.58052381111474</v>
      </c>
      <c r="H5435">
        <v>5.7356173459053732</v>
      </c>
      <c r="I5435">
        <v>5.5488978154537616</v>
      </c>
      <c r="J5435">
        <v>296.06722776331981</v>
      </c>
      <c r="K5435">
        <v>1117.0391464550987</v>
      </c>
      <c r="L5435">
        <v>417.71018336632392</v>
      </c>
      <c r="M5435">
        <v>1136.0027985265392</v>
      </c>
      <c r="N5435">
        <v>635.41310617076942</v>
      </c>
      <c r="O5435">
        <v>5.000900241369366</v>
      </c>
      <c r="P5435">
        <v>6.2382653714515133</v>
      </c>
    </row>
    <row r="5436" spans="1:16" x14ac:dyDescent="0.25">
      <c r="A5436">
        <v>53.687190115451813</v>
      </c>
      <c r="B5436">
        <v>0.76465592887560674</v>
      </c>
      <c r="C5436">
        <v>15057.750193919017</v>
      </c>
      <c r="D5436">
        <v>154619.61167140162</v>
      </c>
      <c r="E5436">
        <v>836.65707554933715</v>
      </c>
      <c r="F5436">
        <v>22773.493628959553</v>
      </c>
      <c r="G5436">
        <v>3721.0332671885781</v>
      </c>
      <c r="H5436">
        <v>0.14776728872694325</v>
      </c>
      <c r="I5436">
        <v>0.71234232378750095</v>
      </c>
      <c r="J5436">
        <v>17013.876648516005</v>
      </c>
      <c r="K5436">
        <v>182320.70357976644</v>
      </c>
      <c r="L5436">
        <v>1362.5511258002766</v>
      </c>
      <c r="M5436">
        <v>38765.59379162165</v>
      </c>
      <c r="N5436">
        <v>3968.6863387011485</v>
      </c>
      <c r="O5436">
        <v>0.14220143160828</v>
      </c>
      <c r="P5436">
        <v>0.9127752395921398</v>
      </c>
    </row>
    <row r="5437" spans="1:16" x14ac:dyDescent="0.25">
      <c r="A5437">
        <v>65.465979039669037</v>
      </c>
      <c r="B5437">
        <v>8.8256601152095122</v>
      </c>
      <c r="C5437">
        <v>159.2703621754886</v>
      </c>
      <c r="D5437">
        <v>499.03104287825869</v>
      </c>
      <c r="E5437">
        <v>342.25839660744055</v>
      </c>
      <c r="F5437">
        <v>853.40762190313524</v>
      </c>
      <c r="G5437">
        <v>521.28044183284339</v>
      </c>
      <c r="H5437">
        <v>9.2403923077620309</v>
      </c>
      <c r="I5437">
        <v>8.2302936518186449</v>
      </c>
      <c r="J5437">
        <v>230.76203951327977</v>
      </c>
      <c r="K5437">
        <v>805.567979011793</v>
      </c>
      <c r="L5437">
        <v>497.37795423007736</v>
      </c>
      <c r="M5437">
        <v>1313.3231814167921</v>
      </c>
      <c r="N5437">
        <v>583.9681203416568</v>
      </c>
      <c r="O5437">
        <v>8.0867836956381218</v>
      </c>
      <c r="P5437">
        <v>8.4781071090403604</v>
      </c>
    </row>
    <row r="5438" spans="1:16" x14ac:dyDescent="0.25">
      <c r="A5438">
        <v>63.701397716999054</v>
      </c>
      <c r="B5438">
        <v>0.47137390444311955</v>
      </c>
      <c r="C5438">
        <v>26550.040314428999</v>
      </c>
      <c r="D5438">
        <v>308865.14548693079</v>
      </c>
      <c r="E5438">
        <v>2215.7629088997601</v>
      </c>
      <c r="F5438">
        <v>63542.034849980075</v>
      </c>
      <c r="G5438">
        <v>4923.8613483483014</v>
      </c>
      <c r="H5438">
        <v>7.6949857434572305E-2</v>
      </c>
      <c r="I5438">
        <v>3.9937694191085864</v>
      </c>
      <c r="J5438">
        <v>32363.377407150027</v>
      </c>
      <c r="K5438">
        <v>383710.22466298926</v>
      </c>
      <c r="L5438">
        <v>3993.9504817979014</v>
      </c>
      <c r="M5438">
        <v>111116.84025983034</v>
      </c>
      <c r="N5438">
        <v>5394.3844476137956</v>
      </c>
      <c r="O5438">
        <v>7.5107048733821888E-2</v>
      </c>
      <c r="P5438">
        <v>3.9937694191085864</v>
      </c>
    </row>
    <row r="5439" spans="1:16" x14ac:dyDescent="0.25">
      <c r="A5439">
        <v>18.357031047344208</v>
      </c>
      <c r="B5439">
        <v>2.9314573735737359</v>
      </c>
      <c r="C5439">
        <v>738.07784917931519</v>
      </c>
      <c r="D5439">
        <v>3678.8997391146418</v>
      </c>
      <c r="E5439">
        <v>421.54329101193741</v>
      </c>
      <c r="F5439">
        <v>1286.1695068825948</v>
      </c>
      <c r="G5439">
        <v>912.39882143709337</v>
      </c>
      <c r="H5439">
        <v>1.7093694129836563</v>
      </c>
      <c r="I5439">
        <v>4.8055444045850955</v>
      </c>
      <c r="J5439">
        <v>1081.5711237004923</v>
      </c>
      <c r="K5439">
        <v>6091.9283896322804</v>
      </c>
      <c r="L5439">
        <v>594.70460758193735</v>
      </c>
      <c r="M5439">
        <v>2027.1440651030919</v>
      </c>
      <c r="N5439">
        <v>1078.6613726250546</v>
      </c>
      <c r="O5439">
        <v>1.4948267921398795</v>
      </c>
      <c r="P5439">
        <v>5.4554582743004643</v>
      </c>
    </row>
    <row r="5440" spans="1:16" x14ac:dyDescent="0.25">
      <c r="A5440">
        <v>87.589518129825592</v>
      </c>
      <c r="B5440">
        <v>3.9541385837791054</v>
      </c>
      <c r="C5440">
        <v>1207.6204183177331</v>
      </c>
      <c r="D5440">
        <v>6973.4920838434209</v>
      </c>
      <c r="E5440">
        <v>836.7985701447767</v>
      </c>
      <c r="F5440">
        <v>2893.2917973149133</v>
      </c>
      <c r="G5440">
        <v>1134.1062772463449</v>
      </c>
      <c r="H5440">
        <v>1.9035697980959243</v>
      </c>
      <c r="I5440">
        <v>7.3540086210321034</v>
      </c>
      <c r="J5440">
        <v>1726.0072517180829</v>
      </c>
      <c r="K5440">
        <v>11048.880750687946</v>
      </c>
      <c r="L5440">
        <v>982.88875927575646</v>
      </c>
      <c r="M5440">
        <v>4600.7385976952537</v>
      </c>
      <c r="N5440">
        <v>1337.7603729588145</v>
      </c>
      <c r="O5440">
        <v>1.6854951604431554</v>
      </c>
      <c r="P5440">
        <v>5.1640328678105289</v>
      </c>
    </row>
    <row r="5441" spans="1:16" x14ac:dyDescent="0.25">
      <c r="A5441">
        <v>7.1679858565330505</v>
      </c>
      <c r="B5441">
        <v>9.0445411423509103</v>
      </c>
      <c r="C5441">
        <v>34.93474233190512</v>
      </c>
      <c r="D5441">
        <v>79.211117154020201</v>
      </c>
      <c r="E5441">
        <v>83.053389635643526</v>
      </c>
      <c r="F5441">
        <v>172.24256795442525</v>
      </c>
      <c r="G5441">
        <v>387.18575325606088</v>
      </c>
      <c r="H5441">
        <v>15.767903197945758</v>
      </c>
      <c r="I5441">
        <v>6.2788102758321545</v>
      </c>
      <c r="J5441">
        <v>48.346479887325266</v>
      </c>
      <c r="K5441">
        <v>114.64181946352974</v>
      </c>
      <c r="L5441">
        <v>120.91852362999983</v>
      </c>
      <c r="M5441">
        <v>259.91364792679849</v>
      </c>
      <c r="N5441">
        <v>404.08246260003364</v>
      </c>
      <c r="O5441">
        <v>14.397469258850052</v>
      </c>
      <c r="P5441">
        <v>7.1113963484894818</v>
      </c>
    </row>
    <row r="5442" spans="1:16" x14ac:dyDescent="0.25">
      <c r="A5442">
        <v>30.248951256275177</v>
      </c>
      <c r="B5442">
        <v>3.5308474950504039</v>
      </c>
      <c r="C5442">
        <v>706.2212251004778</v>
      </c>
      <c r="D5442">
        <v>3472.8687724534088</v>
      </c>
      <c r="E5442">
        <v>489.2436962751438</v>
      </c>
      <c r="F5442">
        <v>1481.4535361380611</v>
      </c>
      <c r="G5442">
        <v>895.35090905252753</v>
      </c>
      <c r="H5442">
        <v>2.0945442533870451</v>
      </c>
      <c r="I5442">
        <v>5.6625430647801975</v>
      </c>
      <c r="J5442">
        <v>1036.2973276392934</v>
      </c>
      <c r="K5442">
        <v>5765.2446298557325</v>
      </c>
      <c r="L5442">
        <v>694.15440031113849</v>
      </c>
      <c r="M5442">
        <v>2333.1609808708631</v>
      </c>
      <c r="N5442">
        <v>1058.0441460853174</v>
      </c>
      <c r="O5442">
        <v>1.8301827333335725</v>
      </c>
      <c r="P5442">
        <v>6.5468622589309442</v>
      </c>
    </row>
    <row r="5443" spans="1:16" x14ac:dyDescent="0.25">
      <c r="A5443">
        <v>79.350442588329315</v>
      </c>
      <c r="B5443">
        <v>2.1292543394966859</v>
      </c>
      <c r="C5443">
        <v>3949.7221098881064</v>
      </c>
      <c r="D5443">
        <v>30981.208829734805</v>
      </c>
      <c r="E5443">
        <v>605.26229071145974</v>
      </c>
      <c r="F5443">
        <v>6331.5728383512769</v>
      </c>
      <c r="G5443">
        <v>1967.7796877933768</v>
      </c>
      <c r="H5443">
        <v>0.6521165187500485</v>
      </c>
      <c r="I5443">
        <v>1.349910039019907</v>
      </c>
      <c r="J5443">
        <v>4944.5401248320468</v>
      </c>
      <c r="K5443">
        <v>40177.666053178837</v>
      </c>
      <c r="L5443">
        <v>714.00338366943311</v>
      </c>
      <c r="M5443">
        <v>10327.398571685411</v>
      </c>
      <c r="N5443">
        <v>2187.1425251863529</v>
      </c>
      <c r="O5443">
        <v>0.60687664689160759</v>
      </c>
      <c r="P5443">
        <v>1.1953524617252624</v>
      </c>
    </row>
    <row r="5444" spans="1:16" x14ac:dyDescent="0.25">
      <c r="A5444">
        <v>34.119089186191559</v>
      </c>
      <c r="B5444">
        <v>8.7006743970863969</v>
      </c>
      <c r="C5444">
        <v>102.88228294080402</v>
      </c>
      <c r="D5444">
        <v>287.14833871098261</v>
      </c>
      <c r="E5444">
        <v>230.21641271229274</v>
      </c>
      <c r="F5444">
        <v>542.21628411169422</v>
      </c>
      <c r="G5444">
        <v>465.28812381938343</v>
      </c>
      <c r="H5444">
        <v>10.666141544585754</v>
      </c>
      <c r="I5444">
        <v>8.1024426677403394</v>
      </c>
      <c r="J5444">
        <v>146.95369684121607</v>
      </c>
      <c r="K5444">
        <v>448.64918870119197</v>
      </c>
      <c r="L5444">
        <v>332.28525237294951</v>
      </c>
      <c r="M5444">
        <v>829.39430044699498</v>
      </c>
      <c r="N5444">
        <v>510.0406739848068</v>
      </c>
      <c r="O5444">
        <v>9.4225327772236156</v>
      </c>
      <c r="P5444">
        <v>8.1299911657342303</v>
      </c>
    </row>
    <row r="5445" spans="1:16" x14ac:dyDescent="0.25">
      <c r="A5445">
        <v>44.233930051326752</v>
      </c>
      <c r="B5445">
        <v>6.8871736759036404</v>
      </c>
      <c r="C5445">
        <v>206.60531716200427</v>
      </c>
      <c r="D5445">
        <v>697.40695429612879</v>
      </c>
      <c r="E5445">
        <v>333.7624828511502</v>
      </c>
      <c r="F5445">
        <v>860.66122433506575</v>
      </c>
      <c r="G5445">
        <v>563.80479432646769</v>
      </c>
      <c r="H5445">
        <v>6.5470877910593366</v>
      </c>
      <c r="I5445">
        <v>6.3900517346936541</v>
      </c>
      <c r="J5445">
        <v>301.65426240033582</v>
      </c>
      <c r="K5445">
        <v>1144.8408373072605</v>
      </c>
      <c r="L5445">
        <v>487.76860487287195</v>
      </c>
      <c r="M5445">
        <v>1329.4517533729593</v>
      </c>
      <c r="N5445">
        <v>639.6194374016618</v>
      </c>
      <c r="O5445">
        <v>5.7070965518799817</v>
      </c>
      <c r="P5445">
        <v>7.2212675791048229</v>
      </c>
    </row>
    <row r="5446" spans="1:16" x14ac:dyDescent="0.25">
      <c r="A5446">
        <v>78.540691196918488</v>
      </c>
      <c r="B5446">
        <v>9.3416824698514382</v>
      </c>
      <c r="C5446">
        <v>160.63178539851745</v>
      </c>
      <c r="D5446">
        <v>504.49565213244892</v>
      </c>
      <c r="E5446">
        <v>364.93345448928778</v>
      </c>
      <c r="F5446">
        <v>910.95618921160963</v>
      </c>
      <c r="G5446">
        <v>522.55433647567747</v>
      </c>
      <c r="H5446">
        <v>9.7500876334297288</v>
      </c>
      <c r="I5446">
        <v>8.7020071543603699</v>
      </c>
      <c r="J5446">
        <v>232.7965968362453</v>
      </c>
      <c r="K5446">
        <v>814.87121585444629</v>
      </c>
      <c r="L5446">
        <v>530.42344426790476</v>
      </c>
      <c r="M5446">
        <v>1402.0548591707256</v>
      </c>
      <c r="N5446">
        <v>585.64085123378811</v>
      </c>
      <c r="O5446">
        <v>8.5315651925146252</v>
      </c>
      <c r="P5446">
        <v>8.994493178795139</v>
      </c>
    </row>
    <row r="5447" spans="1:16" x14ac:dyDescent="0.25">
      <c r="A5447">
        <v>25.26028174161911</v>
      </c>
      <c r="B5447">
        <v>4.9316562856212212</v>
      </c>
      <c r="C5447">
        <v>287.94017265421746</v>
      </c>
      <c r="D5447">
        <v>1073.3413996809777</v>
      </c>
      <c r="E5447">
        <v>317.17076646403092</v>
      </c>
      <c r="F5447">
        <v>852.68899724827895</v>
      </c>
      <c r="G5447">
        <v>629.96550621645156</v>
      </c>
      <c r="H5447">
        <v>4.1358681990615098</v>
      </c>
      <c r="I5447">
        <v>4.9652682625927156</v>
      </c>
      <c r="J5447">
        <v>423.64249238877261</v>
      </c>
      <c r="K5447">
        <v>1790.4699172471151</v>
      </c>
      <c r="L5447">
        <v>466.26404043560223</v>
      </c>
      <c r="M5447">
        <v>1323.6572783623697</v>
      </c>
      <c r="N5447">
        <v>725.4407108363298</v>
      </c>
      <c r="O5447">
        <v>3.594509938382906</v>
      </c>
      <c r="P5447">
        <v>6.0776842111259306</v>
      </c>
    </row>
    <row r="5448" spans="1:16" x14ac:dyDescent="0.25">
      <c r="A5448">
        <v>98.865258753299713</v>
      </c>
      <c r="B5448">
        <v>8.0432856005480229</v>
      </c>
      <c r="C5448">
        <v>266.39143171207979</v>
      </c>
      <c r="D5448">
        <v>969.87521691278425</v>
      </c>
      <c r="E5448">
        <v>484.08877292917327</v>
      </c>
      <c r="F5448">
        <v>1288.9455070034737</v>
      </c>
      <c r="G5448">
        <v>613.15377069197893</v>
      </c>
      <c r="H5448">
        <v>6.9477414774895685</v>
      </c>
      <c r="I5448">
        <v>7.8977303384197075</v>
      </c>
      <c r="J5448">
        <v>391.34621152174486</v>
      </c>
      <c r="K5448">
        <v>1612.8673059952387</v>
      </c>
      <c r="L5448">
        <v>710.9008242099527</v>
      </c>
      <c r="M5448">
        <v>1998.5240690929481</v>
      </c>
      <c r="N5448">
        <v>703.72447839800225</v>
      </c>
      <c r="O5448">
        <v>6.0412063945525691</v>
      </c>
      <c r="P5448">
        <v>9.4955287624752245</v>
      </c>
    </row>
    <row r="5449" spans="1:16" x14ac:dyDescent="0.25">
      <c r="A5449">
        <v>46.96801084280014</v>
      </c>
      <c r="B5449">
        <v>6.4556456180936372</v>
      </c>
      <c r="C5449">
        <v>249.93091237163893</v>
      </c>
      <c r="D5449">
        <v>892.64190494162585</v>
      </c>
      <c r="E5449">
        <v>367.97774817957321</v>
      </c>
      <c r="F5449">
        <v>972.01658958329097</v>
      </c>
      <c r="G5449">
        <v>599.98549892011408</v>
      </c>
      <c r="H5449">
        <v>5.7126888388418298</v>
      </c>
      <c r="I5449">
        <v>6.2240522884847929</v>
      </c>
      <c r="J5449">
        <v>366.65775506100556</v>
      </c>
      <c r="K5449">
        <v>1480.1853882878161</v>
      </c>
      <c r="L5449">
        <v>539.81981143530027</v>
      </c>
      <c r="M5449">
        <v>1505.6837660079277</v>
      </c>
      <c r="N5449">
        <v>686.67015515696789</v>
      </c>
      <c r="O5449">
        <v>4.9697578119884689</v>
      </c>
      <c r="P5449">
        <v>7.3737848299655528</v>
      </c>
    </row>
    <row r="5450" spans="1:16" x14ac:dyDescent="0.25">
      <c r="A5450">
        <v>31.314410507678986</v>
      </c>
      <c r="B5450">
        <v>7.1434643656860235</v>
      </c>
      <c r="C5450">
        <v>147.72541910063862</v>
      </c>
      <c r="D5450">
        <v>453.30904515847067</v>
      </c>
      <c r="E5450">
        <v>259.61116880942808</v>
      </c>
      <c r="F5450">
        <v>641.00628484278366</v>
      </c>
      <c r="G5450">
        <v>510.34295048314658</v>
      </c>
      <c r="H5450">
        <v>7.6883856975073126</v>
      </c>
      <c r="I5450">
        <v>6.7204188382855232</v>
      </c>
      <c r="J5450">
        <v>213.52459332327635</v>
      </c>
      <c r="K5450">
        <v>727.87049444039201</v>
      </c>
      <c r="L5450">
        <v>376.70429204402905</v>
      </c>
      <c r="M5450">
        <v>985.40793375499595</v>
      </c>
      <c r="N5450">
        <v>569.59127350118854</v>
      </c>
      <c r="O5450">
        <v>6.737864906423229</v>
      </c>
      <c r="P5450">
        <v>6.7381566622879889</v>
      </c>
    </row>
    <row r="5451" spans="1:16" x14ac:dyDescent="0.25">
      <c r="A5451">
        <v>42.726685225963593</v>
      </c>
      <c r="B5451">
        <v>9.853344209892775</v>
      </c>
      <c r="C5451">
        <v>92.781166145248207</v>
      </c>
      <c r="D5451">
        <v>252.51575854444044</v>
      </c>
      <c r="E5451">
        <v>237.59378161561756</v>
      </c>
      <c r="F5451">
        <v>552.18568835744531</v>
      </c>
      <c r="G5451">
        <v>454.49422532563017</v>
      </c>
      <c r="H5451">
        <v>12.525895511472594</v>
      </c>
      <c r="I5451">
        <v>9.0363641331059981</v>
      </c>
      <c r="J5451">
        <v>132.07849628286931</v>
      </c>
      <c r="K5451">
        <v>391.38746925415626</v>
      </c>
      <c r="L5451">
        <v>342.67804098184968</v>
      </c>
      <c r="M5451">
        <v>843.47271171586419</v>
      </c>
      <c r="N5451">
        <v>495.67307123920637</v>
      </c>
      <c r="O5451">
        <v>11.09478162332411</v>
      </c>
      <c r="P5451">
        <v>9.3577826896736376</v>
      </c>
    </row>
    <row r="5452" spans="1:16" x14ac:dyDescent="0.25">
      <c r="A5452">
        <v>80.589257299900055</v>
      </c>
      <c r="B5452">
        <v>7.6857834089503294</v>
      </c>
      <c r="C5452">
        <v>253.0825857501581</v>
      </c>
      <c r="D5452">
        <v>907.30504894992885</v>
      </c>
      <c r="E5452">
        <v>442.80049420693535</v>
      </c>
      <c r="F5452">
        <v>1171.4972544557809</v>
      </c>
      <c r="G5452">
        <v>602.52976149402764</v>
      </c>
      <c r="H5452">
        <v>6.7690929451960313</v>
      </c>
      <c r="I5452">
        <v>7.435409220297176</v>
      </c>
      <c r="J5452">
        <v>371.38570408267003</v>
      </c>
      <c r="K5452">
        <v>1505.3798506572405</v>
      </c>
      <c r="L5452">
        <v>649.72589835292365</v>
      </c>
      <c r="M5452">
        <v>1815.0249666478885</v>
      </c>
      <c r="N5452">
        <v>689.9682347948966</v>
      </c>
      <c r="O5452">
        <v>5.8881628852316696</v>
      </c>
      <c r="P5452">
        <v>8.8345009720594216</v>
      </c>
    </row>
    <row r="5453" spans="1:16" x14ac:dyDescent="0.25">
      <c r="A5453">
        <v>85.221302449703217</v>
      </c>
      <c r="B5453">
        <v>1.8692112021656724</v>
      </c>
      <c r="C5453">
        <v>5190.0127721705894</v>
      </c>
      <c r="D5453">
        <v>43164.443427117425</v>
      </c>
      <c r="E5453">
        <v>601.62525404769553</v>
      </c>
      <c r="F5453">
        <v>8142.617420597915</v>
      </c>
      <c r="G5453">
        <v>2237.113967496849</v>
      </c>
      <c r="H5453">
        <v>0.51800544191972775</v>
      </c>
      <c r="I5453">
        <v>1.0800981287490548</v>
      </c>
      <c r="J5453">
        <v>6253.7915465365977</v>
      </c>
      <c r="K5453">
        <v>53352.654718425758</v>
      </c>
      <c r="L5453">
        <v>752.41276935855444</v>
      </c>
      <c r="M5453">
        <v>13375.790030844593</v>
      </c>
      <c r="N5453">
        <v>2440.0799683775144</v>
      </c>
      <c r="O5453">
        <v>0.48800613955420447</v>
      </c>
      <c r="P5453">
        <v>1.0625421371719959</v>
      </c>
    </row>
    <row r="5454" spans="1:16" x14ac:dyDescent="0.25">
      <c r="A5454">
        <v>22.229777157306671</v>
      </c>
      <c r="B5454">
        <v>1.2245279815894454</v>
      </c>
      <c r="C5454">
        <v>4971.2464391084441</v>
      </c>
      <c r="D5454">
        <v>40976.434722405444</v>
      </c>
      <c r="E5454">
        <v>385.11664039372965</v>
      </c>
      <c r="F5454">
        <v>5012.0100192173804</v>
      </c>
      <c r="G5454">
        <v>2192.3041330137771</v>
      </c>
      <c r="H5454">
        <v>0.3446856750647857</v>
      </c>
      <c r="I5454">
        <v>0.71418412170617407</v>
      </c>
      <c r="J5454">
        <v>6025.7282536161993</v>
      </c>
      <c r="K5454">
        <v>51008.466409988803</v>
      </c>
      <c r="L5454">
        <v>477.03798207832466</v>
      </c>
      <c r="M5454">
        <v>8223.6460876820511</v>
      </c>
      <c r="N5454">
        <v>2398.0643016166114</v>
      </c>
      <c r="O5454">
        <v>0.32412399034654238</v>
      </c>
      <c r="P5454">
        <v>0.69072566952593351</v>
      </c>
    </row>
    <row r="5455" spans="1:16" x14ac:dyDescent="0.25">
      <c r="A5455">
        <v>47.686664760112762</v>
      </c>
      <c r="B5455">
        <v>7.8101257204352974</v>
      </c>
      <c r="C5455">
        <v>165.20133059478587</v>
      </c>
      <c r="D5455">
        <v>522.94714771209613</v>
      </c>
      <c r="E5455">
        <v>312.55215080084946</v>
      </c>
      <c r="F5455">
        <v>783.05327600636804</v>
      </c>
      <c r="G5455">
        <v>526.80638827902783</v>
      </c>
      <c r="H5455">
        <v>8.0677810764715296</v>
      </c>
      <c r="I5455">
        <v>7.2505807718897719</v>
      </c>
      <c r="J5455">
        <v>239.6280248123164</v>
      </c>
      <c r="K5455">
        <v>846.30777439695248</v>
      </c>
      <c r="L5455">
        <v>454.55558219651562</v>
      </c>
      <c r="M5455">
        <v>1205.679673476282</v>
      </c>
      <c r="N5455">
        <v>591.22157670278375</v>
      </c>
      <c r="O5455">
        <v>7.0560803894010871</v>
      </c>
      <c r="P5455">
        <v>7.5794535547702813</v>
      </c>
    </row>
    <row r="5456" spans="1:16" x14ac:dyDescent="0.25">
      <c r="A5456">
        <v>14.724190294742584</v>
      </c>
      <c r="B5456">
        <v>2.1571652285186587</v>
      </c>
      <c r="C5456">
        <v>1238.4867521721935</v>
      </c>
      <c r="D5456">
        <v>7204.2105186569024</v>
      </c>
      <c r="E5456">
        <v>464.55133867441583</v>
      </c>
      <c r="F5456">
        <v>1621.5970801155238</v>
      </c>
      <c r="G5456">
        <v>1147.1546724769842</v>
      </c>
      <c r="H5456">
        <v>1.028350582991483</v>
      </c>
      <c r="I5456">
        <v>3.9978218583236624</v>
      </c>
      <c r="J5456">
        <v>1766.9648322910921</v>
      </c>
      <c r="K5456">
        <v>11379.6914379683</v>
      </c>
      <c r="L5456">
        <v>536.48337095303702</v>
      </c>
      <c r="M5456">
        <v>2579.7925939984211</v>
      </c>
      <c r="N5456">
        <v>1352.4871184594974</v>
      </c>
      <c r="O5456">
        <v>0.91127304779824991</v>
      </c>
      <c r="P5456">
        <v>2.7394299894476442</v>
      </c>
    </row>
    <row r="5457" spans="1:16" x14ac:dyDescent="0.25">
      <c r="A5457">
        <v>81.89175409078598</v>
      </c>
      <c r="B5457">
        <v>1.1038937839801617</v>
      </c>
      <c r="C5457">
        <v>11326.284993620089</v>
      </c>
      <c r="D5457">
        <v>109738.38423216148</v>
      </c>
      <c r="E5457">
        <v>745.10254595629294</v>
      </c>
      <c r="F5457">
        <v>17955.665949414219</v>
      </c>
      <c r="G5457">
        <v>3238.6840051205863</v>
      </c>
      <c r="H5457">
        <v>0.2336249991407017</v>
      </c>
      <c r="I5457">
        <v>0.78636800186283096</v>
      </c>
      <c r="J5457">
        <v>12704.561514955662</v>
      </c>
      <c r="K5457">
        <v>127289.30079680179</v>
      </c>
      <c r="L5457">
        <v>1129.5136971911772</v>
      </c>
      <c r="M5457">
        <v>30226.661112135855</v>
      </c>
      <c r="N5457">
        <v>3434.15413776274</v>
      </c>
      <c r="O5457">
        <v>0.22481541001728367</v>
      </c>
      <c r="P5457">
        <v>0.98734033686046474</v>
      </c>
    </row>
    <row r="5458" spans="1:16" x14ac:dyDescent="0.25">
      <c r="A5458">
        <v>50.368334114551544</v>
      </c>
      <c r="B5458">
        <v>6.1540368204731095</v>
      </c>
      <c r="C5458">
        <v>293.62287481263729</v>
      </c>
      <c r="D5458">
        <v>1101.0558332188475</v>
      </c>
      <c r="E5458">
        <v>402.44130204891962</v>
      </c>
      <c r="F5458">
        <v>1084.5457705732445</v>
      </c>
      <c r="G5458">
        <v>634.32296374116345</v>
      </c>
      <c r="H5458">
        <v>5.122736094963825</v>
      </c>
      <c r="I5458">
        <v>6.237913895562003</v>
      </c>
      <c r="J5458">
        <v>432.15356189430588</v>
      </c>
      <c r="K5458">
        <v>1838.0009869038338</v>
      </c>
      <c r="L5458">
        <v>591.74489329272353</v>
      </c>
      <c r="M5458">
        <v>1684.0759842824784</v>
      </c>
      <c r="N5458">
        <v>731.05872529983071</v>
      </c>
      <c r="O5458">
        <v>4.451768552593184</v>
      </c>
      <c r="P5458">
        <v>7.6695947992370295</v>
      </c>
    </row>
    <row r="5459" spans="1:16" x14ac:dyDescent="0.25">
      <c r="A5459">
        <v>31.87410706281662</v>
      </c>
      <c r="B5459">
        <v>5.9585378271480662</v>
      </c>
      <c r="C5459">
        <v>223.76919799737234</v>
      </c>
      <c r="D5459">
        <v>773.29671023666231</v>
      </c>
      <c r="E5459">
        <v>309.09777340161941</v>
      </c>
      <c r="F5459">
        <v>805.19234631330426</v>
      </c>
      <c r="G5459">
        <v>578.41910398752179</v>
      </c>
      <c r="H5459">
        <v>5.49726483776662</v>
      </c>
      <c r="I5459">
        <v>5.5985603742052925</v>
      </c>
      <c r="J5459">
        <v>327.40405883990508</v>
      </c>
      <c r="K5459">
        <v>1275.1307634197678</v>
      </c>
      <c r="L5459">
        <v>452.48306995310463</v>
      </c>
      <c r="M5459">
        <v>1245.2256273103817</v>
      </c>
      <c r="N5459">
        <v>658.65782212595127</v>
      </c>
      <c r="O5459">
        <v>4.787475946094033</v>
      </c>
      <c r="P5459">
        <v>6.4607378504682567</v>
      </c>
    </row>
    <row r="5460" spans="1:16" x14ac:dyDescent="0.25">
      <c r="A5460">
        <v>24.875038206577301</v>
      </c>
      <c r="B5460">
        <v>8.1870585651528778</v>
      </c>
      <c r="C5460">
        <v>93.738250833774202</v>
      </c>
      <c r="D5460">
        <v>255.74870141151092</v>
      </c>
      <c r="E5460">
        <v>199.25456138281552</v>
      </c>
      <c r="F5460">
        <v>463.6927878827567</v>
      </c>
      <c r="G5460">
        <v>455.52824623961806</v>
      </c>
      <c r="H5460">
        <v>10.370393297360575</v>
      </c>
      <c r="I5460">
        <v>7.5210897142558011</v>
      </c>
      <c r="J5460">
        <v>133.48547349079774</v>
      </c>
      <c r="K5460">
        <v>396.714035525778</v>
      </c>
      <c r="L5460">
        <v>287.39829792838765</v>
      </c>
      <c r="M5460">
        <v>708.39543727343698</v>
      </c>
      <c r="N5460">
        <v>497.05163598964208</v>
      </c>
      <c r="O5460">
        <v>9.1830769553647915</v>
      </c>
      <c r="P5460">
        <v>7.7771212568736789</v>
      </c>
    </row>
    <row r="5461" spans="1:16" x14ac:dyDescent="0.25">
      <c r="A5461">
        <v>60.424189984798431</v>
      </c>
      <c r="B5461">
        <v>2.1528830504163587</v>
      </c>
      <c r="C5461">
        <v>3265.6255547288247</v>
      </c>
      <c r="D5461">
        <v>24526.461796828855</v>
      </c>
      <c r="E5461">
        <v>577.05446754557022</v>
      </c>
      <c r="F5461">
        <v>4989.2732917695794</v>
      </c>
      <c r="G5461">
        <v>1799.630524321002</v>
      </c>
      <c r="H5461">
        <v>0.70779108212644282</v>
      </c>
      <c r="I5461">
        <v>1.5339747494247267</v>
      </c>
      <c r="J5461">
        <v>4197.6946255706753</v>
      </c>
      <c r="K5461">
        <v>32973.798867175283</v>
      </c>
      <c r="L5461">
        <v>655.9649136782167</v>
      </c>
      <c r="M5461">
        <v>8100.6165692446248</v>
      </c>
      <c r="N5461">
        <v>2026.938115317952</v>
      </c>
      <c r="O5461">
        <v>0.65284475303500111</v>
      </c>
      <c r="P5461">
        <v>1.2618177609646293</v>
      </c>
    </row>
    <row r="5462" spans="1:16" x14ac:dyDescent="0.25">
      <c r="A5462">
        <v>29.733499348163605</v>
      </c>
      <c r="B5462">
        <v>3.8706980642502971</v>
      </c>
      <c r="C5462">
        <v>566.00131377941364</v>
      </c>
      <c r="D5462">
        <v>2599.6792585100134</v>
      </c>
      <c r="E5462">
        <v>444.2442835837366</v>
      </c>
      <c r="F5462">
        <v>1300.6821446296292</v>
      </c>
      <c r="G5462">
        <v>816.08621703170536</v>
      </c>
      <c r="H5462">
        <v>2.5024529566769127</v>
      </c>
      <c r="I5462">
        <v>5.4707681779713013</v>
      </c>
      <c r="J5462">
        <v>834.57372377868785</v>
      </c>
      <c r="K5462">
        <v>4355.2916958854712</v>
      </c>
      <c r="L5462">
        <v>643.78057060032279</v>
      </c>
      <c r="M5462">
        <v>2040.8304969818935</v>
      </c>
      <c r="N5462">
        <v>960.92478742707533</v>
      </c>
      <c r="O5462">
        <v>2.1794850295084673</v>
      </c>
      <c r="P5462">
        <v>6.8207195330758319</v>
      </c>
    </row>
    <row r="5463" spans="1:16" x14ac:dyDescent="0.25">
      <c r="A5463">
        <v>13.319773852825165</v>
      </c>
      <c r="B5463">
        <v>3.8562441501088736</v>
      </c>
      <c r="C5463">
        <v>310.11069264321395</v>
      </c>
      <c r="D5463">
        <v>1182.4435164161989</v>
      </c>
      <c r="E5463">
        <v>264.21811612538346</v>
      </c>
      <c r="F5463">
        <v>716.85175317693279</v>
      </c>
      <c r="G5463">
        <v>646.79605533455583</v>
      </c>
      <c r="H5463">
        <v>3.1438185536773702</v>
      </c>
      <c r="I5463">
        <v>3.9869963287009571</v>
      </c>
      <c r="J5463">
        <v>456.83074080517827</v>
      </c>
      <c r="K5463">
        <v>1977.4548913548142</v>
      </c>
      <c r="L5463">
        <v>388.68971057803844</v>
      </c>
      <c r="M5463">
        <v>1114.0511416733088</v>
      </c>
      <c r="N5463">
        <v>747.11529328938911</v>
      </c>
      <c r="O5463">
        <v>2.7314314253718015</v>
      </c>
      <c r="P5463">
        <v>4.962401358207047</v>
      </c>
    </row>
    <row r="5464" spans="1:16" x14ac:dyDescent="0.25">
      <c r="A5464">
        <v>75.318656504154205</v>
      </c>
      <c r="B5464">
        <v>2.7227537662756851</v>
      </c>
      <c r="C5464">
        <v>2380.6824961562452</v>
      </c>
      <c r="D5464">
        <v>16550.733410681732</v>
      </c>
      <c r="E5464">
        <v>688.79015970476689</v>
      </c>
      <c r="F5464">
        <v>4272.2017376157892</v>
      </c>
      <c r="G5464">
        <v>1551.7310476171212</v>
      </c>
      <c r="H5464">
        <v>1.0088734915320361</v>
      </c>
      <c r="I5464">
        <v>2.6304644657520089</v>
      </c>
      <c r="J5464">
        <v>3187.797594365024</v>
      </c>
      <c r="K5464">
        <v>23616.036627493784</v>
      </c>
      <c r="L5464">
        <v>741.47651671387325</v>
      </c>
      <c r="M5464">
        <v>6886.9941365119012</v>
      </c>
      <c r="N5464">
        <v>1783.0207600077658</v>
      </c>
      <c r="O5464">
        <v>0.91709421458426943</v>
      </c>
      <c r="P5464">
        <v>1.8765789086097278</v>
      </c>
    </row>
    <row r="5465" spans="1:16" x14ac:dyDescent="0.25">
      <c r="A5465">
        <v>95.31030935049057</v>
      </c>
      <c r="B5465">
        <v>7.3302966943304373</v>
      </c>
      <c r="C5465">
        <v>319.88355122544249</v>
      </c>
      <c r="D5465">
        <v>1231.3530414068839</v>
      </c>
      <c r="E5465">
        <v>515.74029099500433</v>
      </c>
      <c r="F5465">
        <v>1404.6004515292379</v>
      </c>
      <c r="G5465">
        <v>654.07481673048972</v>
      </c>
      <c r="H5465">
        <v>5.9056334573896949</v>
      </c>
      <c r="I5465">
        <v>7.6694394949300895</v>
      </c>
      <c r="J5465">
        <v>471.44451578651643</v>
      </c>
      <c r="K5465">
        <v>2061.1548518227505</v>
      </c>
      <c r="L5465">
        <v>758.84371843621352</v>
      </c>
      <c r="M5465">
        <v>2183.9125354751336</v>
      </c>
      <c r="N5465">
        <v>756.46791173908991</v>
      </c>
      <c r="O5465">
        <v>5.130474696966929</v>
      </c>
      <c r="P5465">
        <v>9.6097966566273971</v>
      </c>
    </row>
    <row r="5466" spans="1:16" x14ac:dyDescent="0.25">
      <c r="A5466">
        <v>36.750565826892853</v>
      </c>
      <c r="B5466">
        <v>5.6657298319878535</v>
      </c>
      <c r="C5466">
        <v>279.07506034073606</v>
      </c>
      <c r="D5466">
        <v>1030.4600338605242</v>
      </c>
      <c r="E5466">
        <v>354.79016061418446</v>
      </c>
      <c r="F5466">
        <v>950.14287686568207</v>
      </c>
      <c r="G5466">
        <v>623.10550485784802</v>
      </c>
      <c r="H5466">
        <v>4.8083452668822542</v>
      </c>
      <c r="I5466">
        <v>5.6452117263512545</v>
      </c>
      <c r="J5466">
        <v>410.35983507177991</v>
      </c>
      <c r="K5466">
        <v>1716.8896343784531</v>
      </c>
      <c r="L5466">
        <v>521.36607814380511</v>
      </c>
      <c r="M5466">
        <v>1474.2399580562299</v>
      </c>
      <c r="N5466">
        <v>716.5872529663261</v>
      </c>
      <c r="O5466">
        <v>4.1796947017917647</v>
      </c>
      <c r="P5466">
        <v>6.8604956432423982</v>
      </c>
    </row>
    <row r="5467" spans="1:16" x14ac:dyDescent="0.25">
      <c r="A5467">
        <v>85.851301848888397</v>
      </c>
      <c r="B5467">
        <v>7.765796594532115</v>
      </c>
      <c r="C5467">
        <v>259.29311219342515</v>
      </c>
      <c r="D5467">
        <v>936.37335173149165</v>
      </c>
      <c r="E5467">
        <v>456.75094323814585</v>
      </c>
      <c r="F5467">
        <v>1212.070064886128</v>
      </c>
      <c r="G5467">
        <v>607.51121961614137</v>
      </c>
      <c r="H5467">
        <v>6.777074407799863</v>
      </c>
      <c r="I5467">
        <v>7.5644888523721168</v>
      </c>
      <c r="J5467">
        <v>380.70123450696934</v>
      </c>
      <c r="K5467">
        <v>1555.3207344427296</v>
      </c>
      <c r="L5467">
        <v>670.46817312924202</v>
      </c>
      <c r="M5467">
        <v>1878.5664282982982</v>
      </c>
      <c r="N5467">
        <v>696.42147817008345</v>
      </c>
      <c r="O5467">
        <v>5.8939748459224832</v>
      </c>
      <c r="P5467">
        <v>9.0383548368273967</v>
      </c>
    </row>
    <row r="5468" spans="1:16" x14ac:dyDescent="0.25">
      <c r="A5468">
        <v>20.503775656223297</v>
      </c>
      <c r="B5468">
        <v>3.9838535122617493</v>
      </c>
      <c r="C5468">
        <v>399.58072636312005</v>
      </c>
      <c r="D5468">
        <v>1647.3675857621565</v>
      </c>
      <c r="E5468">
        <v>339.10215933030611</v>
      </c>
      <c r="F5468">
        <v>949.09934714982649</v>
      </c>
      <c r="G5468">
        <v>710.61787210630382</v>
      </c>
      <c r="H5468">
        <v>2.9469365736105368</v>
      </c>
      <c r="I5468">
        <v>4.6054486329872528</v>
      </c>
      <c r="J5468">
        <v>590.15529572323032</v>
      </c>
      <c r="K5468">
        <v>2769.0349115609256</v>
      </c>
      <c r="L5468">
        <v>498.42973534620955</v>
      </c>
      <c r="M5468">
        <v>1480.811190881396</v>
      </c>
      <c r="N5468">
        <v>828.66276543751883</v>
      </c>
      <c r="O5468">
        <v>2.5601286117886204</v>
      </c>
      <c r="P5468">
        <v>5.9704952843406138</v>
      </c>
    </row>
    <row r="5469" spans="1:16" x14ac:dyDescent="0.25">
      <c r="A5469">
        <v>64.588686406612396</v>
      </c>
      <c r="B5469">
        <v>8.9674187395974094</v>
      </c>
      <c r="C5469">
        <v>152.29069851480352</v>
      </c>
      <c r="D5469">
        <v>471.25543210984995</v>
      </c>
      <c r="E5469">
        <v>334.57976464697117</v>
      </c>
      <c r="F5469">
        <v>829.40092927738419</v>
      </c>
      <c r="G5469">
        <v>514.69731427415832</v>
      </c>
      <c r="H5469">
        <v>9.5445466776920611</v>
      </c>
      <c r="I5469">
        <v>8.4100708140323714</v>
      </c>
      <c r="J5469">
        <v>220.33734776575773</v>
      </c>
      <c r="K5469">
        <v>758.33563906964093</v>
      </c>
      <c r="L5469">
        <v>485.77676797602237</v>
      </c>
      <c r="M5469">
        <v>1275.5703610072655</v>
      </c>
      <c r="N5469">
        <v>575.31815195120237</v>
      </c>
      <c r="O5469">
        <v>8.3597574732339819</v>
      </c>
      <c r="P5469">
        <v>8.5171027211841306</v>
      </c>
    </row>
    <row r="5470" spans="1:16" x14ac:dyDescent="0.25">
      <c r="A5470">
        <v>62.766701519489288</v>
      </c>
      <c r="B5470">
        <v>9.2715761550319424</v>
      </c>
      <c r="C5470">
        <v>138.69309713864095</v>
      </c>
      <c r="D5470">
        <v>418.3329642765238</v>
      </c>
      <c r="E5470">
        <v>319.02820399374485</v>
      </c>
      <c r="F5470">
        <v>781.24274722472126</v>
      </c>
      <c r="G5470">
        <v>501.61037329577772</v>
      </c>
      <c r="H5470">
        <v>10.211082482626196</v>
      </c>
      <c r="I5470">
        <v>8.7634424727624953</v>
      </c>
      <c r="J5470">
        <v>200.06118582898057</v>
      </c>
      <c r="K5470">
        <v>668.63218666288276</v>
      </c>
      <c r="L5470">
        <v>462.37432291861057</v>
      </c>
      <c r="M5470">
        <v>1199.9299603876266</v>
      </c>
      <c r="N5470">
        <v>558.09264288813165</v>
      </c>
      <c r="O5470">
        <v>8.9597795513035656</v>
      </c>
      <c r="P5470">
        <v>8.6427367912435287</v>
      </c>
    </row>
    <row r="5471" spans="1:16" x14ac:dyDescent="0.25">
      <c r="A5471">
        <v>72.593202769756317</v>
      </c>
      <c r="B5471">
        <v>6.815032559171982</v>
      </c>
      <c r="C5471">
        <v>307.14260667825346</v>
      </c>
      <c r="D5471">
        <v>1167.6867819973061</v>
      </c>
      <c r="E5471">
        <v>463.12600452128629</v>
      </c>
      <c r="F5471">
        <v>1255.0250876736964</v>
      </c>
      <c r="G5471">
        <v>644.56886394289324</v>
      </c>
      <c r="H5471">
        <v>5.5764170739488614</v>
      </c>
      <c r="I5471">
        <v>7.020863737122375</v>
      </c>
      <c r="J5471">
        <v>452.39041265778746</v>
      </c>
      <c r="K5471">
        <v>1952.1853025102121</v>
      </c>
      <c r="L5471">
        <v>681.25361785356006</v>
      </c>
      <c r="M5471">
        <v>1950.1332559766454</v>
      </c>
      <c r="N5471">
        <v>744.25096539966466</v>
      </c>
      <c r="O5471">
        <v>4.8451034517863558</v>
      </c>
      <c r="P5471">
        <v>8.7200028594264349</v>
      </c>
    </row>
    <row r="5472" spans="1:16" x14ac:dyDescent="0.25">
      <c r="A5472">
        <v>50.551001131534576</v>
      </c>
      <c r="B5472">
        <v>9.4793055582860131</v>
      </c>
      <c r="C5472">
        <v>113.23981746186163</v>
      </c>
      <c r="D5472">
        <v>323.79182528785884</v>
      </c>
      <c r="E5472">
        <v>273.12504278774009</v>
      </c>
      <c r="F5472">
        <v>651.34481708524083</v>
      </c>
      <c r="G5472">
        <v>476.09263222701406</v>
      </c>
      <c r="H5472">
        <v>11.231371371659929</v>
      </c>
      <c r="I5472">
        <v>8.9165559481873888</v>
      </c>
      <c r="J5472">
        <v>162.26054290429798</v>
      </c>
      <c r="K5472">
        <v>509.66516829762259</v>
      </c>
      <c r="L5472">
        <v>394.62143687992614</v>
      </c>
      <c r="M5472">
        <v>997.61997099123425</v>
      </c>
      <c r="N5472">
        <v>524.37715642689841</v>
      </c>
      <c r="O5472">
        <v>9.8988527685812731</v>
      </c>
      <c r="P5472">
        <v>8.7599003316763966</v>
      </c>
    </row>
    <row r="5473" spans="1:16" x14ac:dyDescent="0.25">
      <c r="A5473">
        <v>95.34477037191391</v>
      </c>
      <c r="B5473">
        <v>3.7164612160692094</v>
      </c>
      <c r="C5473">
        <v>1467.9416143910191</v>
      </c>
      <c r="D5473">
        <v>8963.2793463612506</v>
      </c>
      <c r="E5473">
        <v>890.83346160312021</v>
      </c>
      <c r="F5473">
        <v>3358.5752728136204</v>
      </c>
      <c r="G5473">
        <v>1239.7164776741233</v>
      </c>
      <c r="H5473">
        <v>1.658625384472151</v>
      </c>
      <c r="I5473">
        <v>6.4602702073696694</v>
      </c>
      <c r="J5473">
        <v>2066.563798253082</v>
      </c>
      <c r="K5473">
        <v>13844.435058998271</v>
      </c>
      <c r="L5473">
        <v>932.21011432156843</v>
      </c>
      <c r="M5473">
        <v>5360.6092284257766</v>
      </c>
      <c r="N5473">
        <v>1455.3366747069488</v>
      </c>
      <c r="O5473">
        <v>1.4783342645962145</v>
      </c>
      <c r="P5473">
        <v>3.9275924855564464</v>
      </c>
    </row>
    <row r="5474" spans="1:16" x14ac:dyDescent="0.25">
      <c r="A5474">
        <v>63.550949394702911</v>
      </c>
      <c r="B5474">
        <v>3.6298275353274043</v>
      </c>
      <c r="C5474">
        <v>1152.507237159992</v>
      </c>
      <c r="D5474">
        <v>6565.3303675770685</v>
      </c>
      <c r="E5474">
        <v>743.10269223014643</v>
      </c>
      <c r="F5474">
        <v>2527.1686072103921</v>
      </c>
      <c r="G5474">
        <v>1110.4157076158667</v>
      </c>
      <c r="H5474">
        <v>1.779464862936027</v>
      </c>
      <c r="I5474">
        <v>6.7576895554255785</v>
      </c>
      <c r="J5474">
        <v>1652.469547421379</v>
      </c>
      <c r="K5474">
        <v>10458.978863260272</v>
      </c>
      <c r="L5474">
        <v>901.86756589867139</v>
      </c>
      <c r="M5474">
        <v>4015.0400035304856</v>
      </c>
      <c r="N5474">
        <v>1310.8759487446382</v>
      </c>
      <c r="O5474">
        <v>1.5733327869874754</v>
      </c>
      <c r="P5474">
        <v>4.9939860045653877</v>
      </c>
    </row>
    <row r="5475" spans="1:16" x14ac:dyDescent="0.25">
      <c r="A5475">
        <v>70.466863334178925</v>
      </c>
      <c r="B5475">
        <v>6.3725188445579892</v>
      </c>
      <c r="C5475">
        <v>349.87960315023105</v>
      </c>
      <c r="D5475">
        <v>1384.4467025114325</v>
      </c>
      <c r="E5475">
        <v>484.07137885615651</v>
      </c>
      <c r="F5475">
        <v>1332.9159996466922</v>
      </c>
      <c r="G5475">
        <v>675.91848418277846</v>
      </c>
      <c r="H5475">
        <v>4.9607892138175886</v>
      </c>
      <c r="I5475">
        <v>6.9188827657595819</v>
      </c>
      <c r="J5475">
        <v>516.2280784099496</v>
      </c>
      <c r="K5475">
        <v>2322.5560065477753</v>
      </c>
      <c r="L5475">
        <v>712.33939877566411</v>
      </c>
      <c r="M5475">
        <v>2075.3278695120266</v>
      </c>
      <c r="N5475">
        <v>784.4563602592159</v>
      </c>
      <c r="O5475">
        <v>4.3090149921825054</v>
      </c>
      <c r="P5475">
        <v>8.8214640684703465</v>
      </c>
    </row>
    <row r="5476" spans="1:16" x14ac:dyDescent="0.25">
      <c r="A5476">
        <v>47.752813398838043</v>
      </c>
      <c r="B5476">
        <v>0.77532329264305633</v>
      </c>
      <c r="C5476">
        <v>14129.654341710746</v>
      </c>
      <c r="D5476">
        <v>143157.42771746349</v>
      </c>
      <c r="E5476">
        <v>751.80509729844971</v>
      </c>
      <c r="F5476">
        <v>20020.606537460204</v>
      </c>
      <c r="G5476">
        <v>3606.5357765404287</v>
      </c>
      <c r="H5476">
        <v>0.15284544062446023</v>
      </c>
      <c r="I5476">
        <v>0.67580603249927151</v>
      </c>
      <c r="J5476">
        <v>15905.290841097336</v>
      </c>
      <c r="K5476">
        <v>167921.95234312137</v>
      </c>
      <c r="L5476">
        <v>1205.4643169538199</v>
      </c>
      <c r="M5476">
        <v>33990.73139363301</v>
      </c>
      <c r="N5476">
        <v>3838.9278956641197</v>
      </c>
      <c r="O5476">
        <v>0.14712362050577946</v>
      </c>
      <c r="P5476">
        <v>0.8612928147020309</v>
      </c>
    </row>
    <row r="5477" spans="1:16" x14ac:dyDescent="0.25">
      <c r="A5477">
        <v>19.210885465145111</v>
      </c>
      <c r="B5477">
        <v>6.8543258345327729</v>
      </c>
      <c r="C5477">
        <v>113.65727218609685</v>
      </c>
      <c r="D5477">
        <v>325.29183424127154</v>
      </c>
      <c r="E5477">
        <v>198.13519471264979</v>
      </c>
      <c r="F5477">
        <v>472.73670392237204</v>
      </c>
      <c r="G5477">
        <v>476.52273872270888</v>
      </c>
      <c r="H5477">
        <v>8.1105522145693705</v>
      </c>
      <c r="I5477">
        <v>6.4493183946075892</v>
      </c>
      <c r="J5477">
        <v>162.87850868666854</v>
      </c>
      <c r="K5477">
        <v>512.17113795761895</v>
      </c>
      <c r="L5477">
        <v>286.28623278782226</v>
      </c>
      <c r="M5477">
        <v>724.09461384229985</v>
      </c>
      <c r="N5477">
        <v>524.94703092738666</v>
      </c>
      <c r="O5477">
        <v>7.1476784903966335</v>
      </c>
      <c r="P5477">
        <v>6.3323739004596158</v>
      </c>
    </row>
    <row r="5478" spans="1:16" x14ac:dyDescent="0.25">
      <c r="A5478">
        <v>8.7942274212837219</v>
      </c>
      <c r="B5478">
        <v>2.2666648536532867</v>
      </c>
      <c r="C5478">
        <v>758.10429309662823</v>
      </c>
      <c r="D5478">
        <v>3809.7535415645184</v>
      </c>
      <c r="E5478">
        <v>333.33074994637423</v>
      </c>
      <c r="F5478">
        <v>1021.9046929700974</v>
      </c>
      <c r="G5478">
        <v>922.95427740508228</v>
      </c>
      <c r="H5478">
        <v>1.3080163025722458</v>
      </c>
      <c r="I5478">
        <v>3.7628489338257727</v>
      </c>
      <c r="J5478">
        <v>1109.9270657191162</v>
      </c>
      <c r="K5478">
        <v>6298.266315569118</v>
      </c>
      <c r="L5478">
        <v>468.50906895990204</v>
      </c>
      <c r="M5478">
        <v>1611.3801140390033</v>
      </c>
      <c r="N5478">
        <v>1091.3778270337193</v>
      </c>
      <c r="O5478">
        <v>1.1444357920528074</v>
      </c>
      <c r="P5478">
        <v>4.2208192559427964</v>
      </c>
    </row>
    <row r="5479" spans="1:16" x14ac:dyDescent="0.25">
      <c r="A5479">
        <v>4.6905452609062195</v>
      </c>
      <c r="B5479">
        <v>4.2079488613981706</v>
      </c>
      <c r="C5479">
        <v>118.08748916192437</v>
      </c>
      <c r="D5479">
        <v>341.31803511962676</v>
      </c>
      <c r="E5479">
        <v>125.80807518240944</v>
      </c>
      <c r="F5479">
        <v>301.67017310569162</v>
      </c>
      <c r="G5479">
        <v>481.06239208712702</v>
      </c>
      <c r="H5479">
        <v>4.911503483303985</v>
      </c>
      <c r="I5479">
        <v>3.9698374658717723</v>
      </c>
      <c r="J5479">
        <v>169.4411935402585</v>
      </c>
      <c r="K5479">
        <v>538.98205311615504</v>
      </c>
      <c r="L5479">
        <v>181.87081151147197</v>
      </c>
      <c r="M5479">
        <v>462.31252219993689</v>
      </c>
      <c r="N5479">
        <v>530.95828802695428</v>
      </c>
      <c r="O5479">
        <v>4.3245883681637416</v>
      </c>
      <c r="P5479">
        <v>3.8798239134455716</v>
      </c>
    </row>
    <row r="5480" spans="1:16" x14ac:dyDescent="0.25">
      <c r="A5480">
        <v>32.073567926883698</v>
      </c>
      <c r="B5480">
        <v>5.4783529948987884</v>
      </c>
      <c r="C5480">
        <v>271.74710844499572</v>
      </c>
      <c r="D5480">
        <v>995.34552918970155</v>
      </c>
      <c r="E5480">
        <v>335.36021367028354</v>
      </c>
      <c r="F5480">
        <v>895.14956521124282</v>
      </c>
      <c r="G5480">
        <v>617.3759897426678</v>
      </c>
      <c r="H5480">
        <v>4.6965583747029767</v>
      </c>
      <c r="I5480">
        <v>5.4123088393006791</v>
      </c>
      <c r="J5480">
        <v>399.37599221426797</v>
      </c>
      <c r="K5480">
        <v>1656.6071135934715</v>
      </c>
      <c r="L5480">
        <v>492.63318268714028</v>
      </c>
      <c r="M5480">
        <v>1388.3549203969662</v>
      </c>
      <c r="N5480">
        <v>709.18450806868896</v>
      </c>
      <c r="O5480">
        <v>4.0832032187025575</v>
      </c>
      <c r="P5480">
        <v>6.5372320105091273</v>
      </c>
    </row>
    <row r="5481" spans="1:16" x14ac:dyDescent="0.25">
      <c r="A5481">
        <v>15.866230905056</v>
      </c>
      <c r="B5481">
        <v>9.3713189618357919</v>
      </c>
      <c r="C5481">
        <v>53.093470276659616</v>
      </c>
      <c r="D5481">
        <v>128.43291591823157</v>
      </c>
      <c r="E5481">
        <v>133.25591271000295</v>
      </c>
      <c r="F5481">
        <v>289.21677142594052</v>
      </c>
      <c r="G5481">
        <v>409.36281391242892</v>
      </c>
      <c r="H5481">
        <v>14.370822444986837</v>
      </c>
      <c r="I5481">
        <v>7.4858335607039326</v>
      </c>
      <c r="J5481">
        <v>74.308821812585492</v>
      </c>
      <c r="K5481">
        <v>190.97341729990404</v>
      </c>
      <c r="L5481">
        <v>192.66461492026241</v>
      </c>
      <c r="M5481">
        <v>438.61561409059635</v>
      </c>
      <c r="N5481">
        <v>434.8194833142249</v>
      </c>
      <c r="O5481">
        <v>12.93983403386919</v>
      </c>
      <c r="P5481">
        <v>8.281413838888545</v>
      </c>
    </row>
    <row r="5482" spans="1:16" x14ac:dyDescent="0.25">
      <c r="A5482">
        <v>30.60932856798172</v>
      </c>
      <c r="B5482">
        <v>9.9174154613873142</v>
      </c>
      <c r="C5482">
        <v>72.952731987159453</v>
      </c>
      <c r="D5482">
        <v>187.96839394362374</v>
      </c>
      <c r="E5482">
        <v>191.66220376902714</v>
      </c>
      <c r="F5482">
        <v>432.12240520982499</v>
      </c>
      <c r="G5482">
        <v>432.51100650971716</v>
      </c>
      <c r="H5482">
        <v>13.694488167967034</v>
      </c>
      <c r="I5482">
        <v>8.6512761851435371</v>
      </c>
      <c r="J5482">
        <v>103.06286859619937</v>
      </c>
      <c r="K5482">
        <v>286.01768959492625</v>
      </c>
      <c r="L5482">
        <v>276.36557353245098</v>
      </c>
      <c r="M5482">
        <v>657.98915667220706</v>
      </c>
      <c r="N5482">
        <v>466.22809957215429</v>
      </c>
      <c r="O5482">
        <v>12.211183946482894</v>
      </c>
      <c r="P5482">
        <v>9.2555610499028624</v>
      </c>
    </row>
    <row r="5483" spans="1:16" x14ac:dyDescent="0.25">
      <c r="A5483">
        <v>74.279385268688202</v>
      </c>
      <c r="B5483">
        <v>4.7959043055371602</v>
      </c>
      <c r="C5483">
        <v>695.50737170830655</v>
      </c>
      <c r="D5483">
        <v>3404.1783846281064</v>
      </c>
      <c r="E5483">
        <v>656.01545719039416</v>
      </c>
      <c r="F5483">
        <v>1981.3968378040304</v>
      </c>
      <c r="G5483">
        <v>889.54388794861427</v>
      </c>
      <c r="H5483">
        <v>2.8619672668670058</v>
      </c>
      <c r="I5483">
        <v>7.6306727061733834</v>
      </c>
      <c r="J5483">
        <v>1021.0248292964937</v>
      </c>
      <c r="K5483">
        <v>5655.8320414341788</v>
      </c>
      <c r="L5483">
        <v>932.49678273883001</v>
      </c>
      <c r="M5483">
        <v>3119.7113938905081</v>
      </c>
      <c r="N5483">
        <v>1050.9991073466119</v>
      </c>
      <c r="O5483">
        <v>2.5000778696419528</v>
      </c>
      <c r="P5483">
        <v>8.8754635839528113</v>
      </c>
    </row>
    <row r="5484" spans="1:16" x14ac:dyDescent="0.25">
      <c r="A5484">
        <v>12.649495184421539</v>
      </c>
      <c r="B5484">
        <v>6.64458322782259</v>
      </c>
      <c r="C5484">
        <v>90.551615887662535</v>
      </c>
      <c r="D5484">
        <v>245.02490223029113</v>
      </c>
      <c r="E5484">
        <v>156.72852961813021</v>
      </c>
      <c r="F5484">
        <v>363.11572391306072</v>
      </c>
      <c r="G5484">
        <v>452.07606848186748</v>
      </c>
      <c r="H5484">
        <v>8.5187807496002765</v>
      </c>
      <c r="I5484">
        <v>6.0680586537094241</v>
      </c>
      <c r="J5484">
        <v>128.80302475344257</v>
      </c>
      <c r="K5484">
        <v>379.06165794378251</v>
      </c>
      <c r="L5484">
        <v>226.02022715727534</v>
      </c>
      <c r="M5484">
        <v>554.48544522884413</v>
      </c>
      <c r="N5484">
        <v>492.44719913432067</v>
      </c>
      <c r="O5484">
        <v>7.5503495000978047</v>
      </c>
      <c r="P5484">
        <v>6.3058010375006361</v>
      </c>
    </row>
    <row r="5485" spans="1:16" x14ac:dyDescent="0.25">
      <c r="A5485">
        <v>68.536880910396576</v>
      </c>
      <c r="B5485">
        <v>1.8107544124835189</v>
      </c>
      <c r="C5485">
        <v>4835.8356602024569</v>
      </c>
      <c r="D5485">
        <v>39629.995885608681</v>
      </c>
      <c r="E5485">
        <v>561.51791615001628</v>
      </c>
      <c r="F5485">
        <v>7124.2454143641189</v>
      </c>
      <c r="G5485">
        <v>2164.045665738221</v>
      </c>
      <c r="H5485">
        <v>0.51484355545186655</v>
      </c>
      <c r="I5485">
        <v>1.0634867349590988</v>
      </c>
      <c r="J5485">
        <v>5884.0752104311023</v>
      </c>
      <c r="K5485">
        <v>49562.837228036769</v>
      </c>
      <c r="L5485">
        <v>691.32563333528333</v>
      </c>
      <c r="M5485">
        <v>11680.798380671426</v>
      </c>
      <c r="N5485">
        <v>2371.5788495729339</v>
      </c>
      <c r="O5485">
        <v>0.48354805429606545</v>
      </c>
      <c r="P5485">
        <v>1.0174948485804269</v>
      </c>
    </row>
    <row r="5486" spans="1:16" x14ac:dyDescent="0.25">
      <c r="A5486">
        <v>77.030920803546906</v>
      </c>
      <c r="B5486">
        <v>8.2227915055478054</v>
      </c>
      <c r="C5486">
        <v>210.17531129383704</v>
      </c>
      <c r="D5486">
        <v>713.02790083295577</v>
      </c>
      <c r="E5486">
        <v>404.35615020979873</v>
      </c>
      <c r="F5486">
        <v>1044.9806750963073</v>
      </c>
      <c r="G5486">
        <v>566.87679956114175</v>
      </c>
      <c r="H5486">
        <v>7.7667750023588606</v>
      </c>
      <c r="I5486">
        <v>7.6460914996946778</v>
      </c>
      <c r="J5486">
        <v>307.00920922490496</v>
      </c>
      <c r="K5486">
        <v>1171.6469119083185</v>
      </c>
      <c r="L5486">
        <v>591.15331137570843</v>
      </c>
      <c r="M5486">
        <v>1614.571496271647</v>
      </c>
      <c r="N5486">
        <v>643.62511311338972</v>
      </c>
      <c r="O5486">
        <v>6.7688588237157106</v>
      </c>
      <c r="P5486">
        <v>8.6816127297843089</v>
      </c>
    </row>
    <row r="5487" spans="1:16" x14ac:dyDescent="0.25">
      <c r="A5487">
        <v>9.5453950762748718</v>
      </c>
      <c r="B5487">
        <v>5.012093482998111</v>
      </c>
      <c r="C5487">
        <v>134.92857333691464</v>
      </c>
      <c r="D5487">
        <v>403.96891065964513</v>
      </c>
      <c r="E5487">
        <v>168.38675913597169</v>
      </c>
      <c r="F5487">
        <v>410.86725239011935</v>
      </c>
      <c r="G5487">
        <v>497.92305686188786</v>
      </c>
      <c r="H5487">
        <v>5.5754377049273467</v>
      </c>
      <c r="I5487">
        <v>4.7413658247190131</v>
      </c>
      <c r="J5487">
        <v>194.45659530178796</v>
      </c>
      <c r="K5487">
        <v>644.36218007694799</v>
      </c>
      <c r="L5487">
        <v>243.92783537790163</v>
      </c>
      <c r="M5487">
        <v>630.8190943432212</v>
      </c>
      <c r="N5487">
        <v>553.23173711900574</v>
      </c>
      <c r="O5487">
        <v>4.8949552896852833</v>
      </c>
      <c r="P5487">
        <v>4.6536321774430887</v>
      </c>
    </row>
    <row r="5488" spans="1:16" x14ac:dyDescent="0.25">
      <c r="A5488">
        <v>37.288700640201569</v>
      </c>
      <c r="B5488">
        <v>4.7629120955390043</v>
      </c>
      <c r="C5488">
        <v>418.95939518619895</v>
      </c>
      <c r="D5488">
        <v>1752.8031303629218</v>
      </c>
      <c r="E5488">
        <v>422.22947782978139</v>
      </c>
      <c r="F5488">
        <v>1188.7164010701151</v>
      </c>
      <c r="G5488">
        <v>723.6929079777708</v>
      </c>
      <c r="H5488">
        <v>3.4594975314161909</v>
      </c>
      <c r="I5488">
        <v>5.6435477035265436</v>
      </c>
      <c r="J5488">
        <v>618.87457890339772</v>
      </c>
      <c r="K5488">
        <v>2947.1120239385691</v>
      </c>
      <c r="L5488">
        <v>620.06685139266267</v>
      </c>
      <c r="M5488">
        <v>1856.061706650255</v>
      </c>
      <c r="N5488">
        <v>845.23556338177366</v>
      </c>
      <c r="O5488">
        <v>3.0058918730738391</v>
      </c>
      <c r="P5488">
        <v>7.3323766136921584</v>
      </c>
    </row>
    <row r="5489" spans="1:16" x14ac:dyDescent="0.25">
      <c r="A5489">
        <v>13.49578469991684</v>
      </c>
      <c r="B5489">
        <v>7.6443973568742916</v>
      </c>
      <c r="C5489">
        <v>71.12521867848092</v>
      </c>
      <c r="D5489">
        <v>182.26474548497362</v>
      </c>
      <c r="E5489">
        <v>144.25327762846976</v>
      </c>
      <c r="F5489">
        <v>324.21617067682462</v>
      </c>
      <c r="G5489">
        <v>430.42914324246772</v>
      </c>
      <c r="H5489">
        <v>10.646634475296345</v>
      </c>
      <c r="I5489">
        <v>6.6269655239432748</v>
      </c>
      <c r="J5489">
        <v>100.40282362470685</v>
      </c>
      <c r="K5489">
        <v>276.81012821211044</v>
      </c>
      <c r="L5489">
        <v>208.02458568222107</v>
      </c>
      <c r="M5489">
        <v>493.51914815128254</v>
      </c>
      <c r="N5489">
        <v>463.4234037265706</v>
      </c>
      <c r="O5489">
        <v>9.5005157592907725</v>
      </c>
      <c r="P5489">
        <v>7.1120782234981794</v>
      </c>
    </row>
    <row r="5490" spans="1:16" x14ac:dyDescent="0.25">
      <c r="A5490">
        <v>60.515547096729279</v>
      </c>
      <c r="B5490">
        <v>8.17601607030665</v>
      </c>
      <c r="C5490">
        <v>177.94555001981456</v>
      </c>
      <c r="D5490">
        <v>575.2802143704514</v>
      </c>
      <c r="E5490">
        <v>348.73627387689157</v>
      </c>
      <c r="F5490">
        <v>882.16972539441883</v>
      </c>
      <c r="G5490">
        <v>538.47872079889407</v>
      </c>
      <c r="H5490">
        <v>8.2168599465580456</v>
      </c>
      <c r="I5490">
        <v>7.5433206528593013</v>
      </c>
      <c r="J5490">
        <v>258.69871397597177</v>
      </c>
      <c r="K5490">
        <v>935.64489516186779</v>
      </c>
      <c r="L5490">
        <v>507.99073217596037</v>
      </c>
      <c r="M5490">
        <v>1359.7341512587514</v>
      </c>
      <c r="N5490">
        <v>606.52125133525999</v>
      </c>
      <c r="O5490">
        <v>7.177750127861569</v>
      </c>
      <c r="P5490">
        <v>8.1190380788880958</v>
      </c>
    </row>
    <row r="5491" spans="1:16" x14ac:dyDescent="0.25">
      <c r="A5491">
        <v>12.597461402416229</v>
      </c>
      <c r="B5491">
        <v>8.4371129849407769</v>
      </c>
      <c r="C5491">
        <v>56.026867496899655</v>
      </c>
      <c r="D5491">
        <v>136.87410755876002</v>
      </c>
      <c r="E5491">
        <v>126.53582665776382</v>
      </c>
      <c r="F5491">
        <v>276.35249191132147</v>
      </c>
      <c r="G5491">
        <v>412.85517860545491</v>
      </c>
      <c r="H5491">
        <v>12.715800924117914</v>
      </c>
      <c r="I5491">
        <v>6.8499607650941323</v>
      </c>
      <c r="J5491">
        <v>78.533722135048549</v>
      </c>
      <c r="K5491">
        <v>204.29104180058025</v>
      </c>
      <c r="L5491">
        <v>182.8269341882847</v>
      </c>
      <c r="M5491">
        <v>419.38687752864905</v>
      </c>
      <c r="N5491">
        <v>439.59426820821011</v>
      </c>
      <c r="O5491">
        <v>11.430027510641604</v>
      </c>
      <c r="P5491">
        <v>7.5421581992979014</v>
      </c>
    </row>
    <row r="5492" spans="1:16" x14ac:dyDescent="0.25">
      <c r="A5492">
        <v>43.971164762973785</v>
      </c>
      <c r="B5492">
        <v>3.4511855685696564</v>
      </c>
      <c r="C5492">
        <v>982.68799397537987</v>
      </c>
      <c r="D5492">
        <v>5340.6873115473527</v>
      </c>
      <c r="E5492">
        <v>626.55446480683975</v>
      </c>
      <c r="F5492">
        <v>2032.0182131455247</v>
      </c>
      <c r="G5492">
        <v>1033.930194387789</v>
      </c>
      <c r="H5492">
        <v>1.8001585867765932</v>
      </c>
      <c r="I5492">
        <v>6.2754782202598758</v>
      </c>
      <c r="J5492">
        <v>1422.4762814834614</v>
      </c>
      <c r="K5492">
        <v>8650.6152440587539</v>
      </c>
      <c r="L5492">
        <v>839.37050434873436</v>
      </c>
      <c r="M5492">
        <v>3218.9311319635626</v>
      </c>
      <c r="N5492">
        <v>1222.7745867491612</v>
      </c>
      <c r="O5492">
        <v>1.5844479860532781</v>
      </c>
      <c r="P5492">
        <v>5.6739538799514992</v>
      </c>
    </row>
    <row r="5493" spans="1:16" x14ac:dyDescent="0.25">
      <c r="A5493">
        <v>84.562766492366791</v>
      </c>
      <c r="B5493">
        <v>2.2178148298703997</v>
      </c>
      <c r="C5493">
        <v>3810.405574019012</v>
      </c>
      <c r="D5493">
        <v>29649.475677132388</v>
      </c>
      <c r="E5493">
        <v>622.49376477282624</v>
      </c>
      <c r="F5493">
        <v>6285.6922021554128</v>
      </c>
      <c r="G5493">
        <v>1934.8684980370863</v>
      </c>
      <c r="H5493">
        <v>0.68834216161616868</v>
      </c>
      <c r="I5493">
        <v>1.4323123344664275</v>
      </c>
      <c r="J5493">
        <v>4794.2761921516549</v>
      </c>
      <c r="K5493">
        <v>38709.749962143949</v>
      </c>
      <c r="L5493">
        <v>729.03860035632056</v>
      </c>
      <c r="M5493">
        <v>10243.460901764669</v>
      </c>
      <c r="N5493">
        <v>2156.0107469909885</v>
      </c>
      <c r="O5493">
        <v>0.63951848459065974</v>
      </c>
      <c r="P5493">
        <v>1.2511573867032235</v>
      </c>
    </row>
    <row r="5494" spans="1:16" x14ac:dyDescent="0.25">
      <c r="A5494">
        <v>6.4416254162788391</v>
      </c>
      <c r="B5494">
        <v>7.2115381521150468</v>
      </c>
      <c r="C5494">
        <v>49.366639804488898</v>
      </c>
      <c r="D5494">
        <v>117.89665912202163</v>
      </c>
      <c r="E5494">
        <v>95.320207890204813</v>
      </c>
      <c r="F5494">
        <v>205.16876793196442</v>
      </c>
      <c r="G5494">
        <v>404.88939014587368</v>
      </c>
      <c r="H5494">
        <v>11.318171694455462</v>
      </c>
      <c r="I5494">
        <v>5.6312594726777991</v>
      </c>
      <c r="J5494">
        <v>68.953222633253063</v>
      </c>
      <c r="K5494">
        <v>174.43577128562097</v>
      </c>
      <c r="L5494">
        <v>137.95577696608601</v>
      </c>
      <c r="M5494">
        <v>310.87239319851494</v>
      </c>
      <c r="N5494">
        <v>428.68016097950095</v>
      </c>
      <c r="O5494">
        <v>10.215143953051737</v>
      </c>
      <c r="P5494">
        <v>6.265803061482587</v>
      </c>
    </row>
    <row r="5495" spans="1:16" x14ac:dyDescent="0.25">
      <c r="A5495">
        <v>14.841345965862274</v>
      </c>
      <c r="B5495">
        <v>1.5168448960647112</v>
      </c>
      <c r="C5495">
        <v>2597.1763042576949</v>
      </c>
      <c r="D5495">
        <v>18455.684247378897</v>
      </c>
      <c r="E5495">
        <v>388.19231500665757</v>
      </c>
      <c r="F5495">
        <v>2642.7690942011768</v>
      </c>
      <c r="G5495">
        <v>1616.2822414289806</v>
      </c>
      <c r="H5495">
        <v>0.54372704793391169</v>
      </c>
      <c r="I5495">
        <v>1.3291281972705506</v>
      </c>
      <c r="J5495">
        <v>3440.5823006565647</v>
      </c>
      <c r="K5495">
        <v>25914.407359226778</v>
      </c>
      <c r="L5495">
        <v>423.8121069387683</v>
      </c>
      <c r="M5495">
        <v>4268.4173438662283</v>
      </c>
      <c r="N5495">
        <v>1847.683786030525</v>
      </c>
      <c r="O5495">
        <v>0.49620953340848056</v>
      </c>
      <c r="P5495">
        <v>0.9891803288395673</v>
      </c>
    </row>
    <row r="5496" spans="1:16" x14ac:dyDescent="0.25">
      <c r="A5496">
        <v>9.3487430214881897</v>
      </c>
      <c r="B5496">
        <v>4.6882769255138905</v>
      </c>
      <c r="C5496">
        <v>153.72053263833985</v>
      </c>
      <c r="D5496">
        <v>476.91244122333683</v>
      </c>
      <c r="E5496">
        <v>176.33847527907707</v>
      </c>
      <c r="F5496">
        <v>437.66467338023728</v>
      </c>
      <c r="G5496">
        <v>516.05312528583647</v>
      </c>
      <c r="H5496">
        <v>4.9729398146196901</v>
      </c>
      <c r="I5496">
        <v>4.3919328784551386</v>
      </c>
      <c r="J5496">
        <v>222.4720717409171</v>
      </c>
      <c r="K5496">
        <v>767.94765585689856</v>
      </c>
      <c r="L5496">
        <v>256.07395643387935</v>
      </c>
      <c r="M5496">
        <v>673.19157377730221</v>
      </c>
      <c r="N5496">
        <v>577.10043206298553</v>
      </c>
      <c r="O5496">
        <v>4.354884616673905</v>
      </c>
      <c r="P5496">
        <v>4.4628903202672401</v>
      </c>
    </row>
    <row r="5497" spans="1:16" x14ac:dyDescent="0.25">
      <c r="A5497">
        <v>71.604525506496429</v>
      </c>
      <c r="B5497">
        <v>3.3408663388659394</v>
      </c>
      <c r="C5497">
        <v>1503.1945095723183</v>
      </c>
      <c r="D5497">
        <v>9239.897794845816</v>
      </c>
      <c r="E5497">
        <v>811.46712331376489</v>
      </c>
      <c r="F5497">
        <v>3098.8700242117984</v>
      </c>
      <c r="G5497">
        <v>1253.3078396976002</v>
      </c>
      <c r="H5497">
        <v>1.4773606796030072</v>
      </c>
      <c r="I5497">
        <v>5.6859080738342058</v>
      </c>
      <c r="J5497">
        <v>2111.8677959317911</v>
      </c>
      <c r="K5497">
        <v>14223.495410809544</v>
      </c>
      <c r="L5497">
        <v>839.62869298719545</v>
      </c>
      <c r="M5497">
        <v>4948.3921666655388</v>
      </c>
      <c r="N5497">
        <v>1470.2046169610378</v>
      </c>
      <c r="O5497">
        <v>1.3179074592896194</v>
      </c>
      <c r="P5497">
        <v>3.4444661680668189</v>
      </c>
    </row>
    <row r="5498" spans="1:16" x14ac:dyDescent="0.25">
      <c r="A5498">
        <v>3.6094487309455872</v>
      </c>
      <c r="B5498">
        <v>3.5087943346616015</v>
      </c>
      <c r="C5498">
        <v>144.77437624991657</v>
      </c>
      <c r="D5498">
        <v>441.80329444026364</v>
      </c>
      <c r="E5498">
        <v>125.31143563124289</v>
      </c>
      <c r="F5498">
        <v>308.5918799216808</v>
      </c>
      <c r="G5498">
        <v>507.50727162379019</v>
      </c>
      <c r="H5498">
        <v>3.8043946045447479</v>
      </c>
      <c r="I5498">
        <v>3.3086787333387968</v>
      </c>
      <c r="J5498">
        <v>209.12345682299593</v>
      </c>
      <c r="K5498">
        <v>708.36263908100261</v>
      </c>
      <c r="L5498">
        <v>181.76067770983306</v>
      </c>
      <c r="M5498">
        <v>474.25858146758111</v>
      </c>
      <c r="N5498">
        <v>565.85939732543602</v>
      </c>
      <c r="O5498">
        <v>3.3353513360213438</v>
      </c>
      <c r="P5498">
        <v>3.295962350682363</v>
      </c>
    </row>
    <row r="5499" spans="1:16" x14ac:dyDescent="0.25">
      <c r="A5499">
        <v>23.479685485363007</v>
      </c>
      <c r="B5499">
        <v>6.0095829361222304</v>
      </c>
      <c r="C5499">
        <v>174.92253189780789</v>
      </c>
      <c r="D5499">
        <v>562.75229689010393</v>
      </c>
      <c r="E5499">
        <v>252.59358368928559</v>
      </c>
      <c r="F5499">
        <v>637.54956879728388</v>
      </c>
      <c r="G5499">
        <v>535.73413792160659</v>
      </c>
      <c r="H5499">
        <v>6.0780624077776366</v>
      </c>
      <c r="I5499">
        <v>5.5498829033330415</v>
      </c>
      <c r="J5499">
        <v>254.17283428499894</v>
      </c>
      <c r="K5499">
        <v>914.23740901744668</v>
      </c>
      <c r="L5499">
        <v>367.80632066209381</v>
      </c>
      <c r="M5499">
        <v>982.44699566312011</v>
      </c>
      <c r="N5499">
        <v>602.92635679312684</v>
      </c>
      <c r="O5499">
        <v>5.3108618369382912</v>
      </c>
      <c r="P5499">
        <v>5.9346644962881561</v>
      </c>
    </row>
    <row r="5500" spans="1:16" x14ac:dyDescent="0.25">
      <c r="A5500">
        <v>97.245165884494781</v>
      </c>
      <c r="B5500">
        <v>4.046166194729409</v>
      </c>
      <c r="C5500">
        <v>1239.2231455115423</v>
      </c>
      <c r="D5500">
        <v>7209.733073063212</v>
      </c>
      <c r="E5500">
        <v>871.70744874477305</v>
      </c>
      <c r="F5500">
        <v>3043.5450019842601</v>
      </c>
      <c r="G5500">
        <v>1147.4641084558978</v>
      </c>
      <c r="H5500">
        <v>1.9284181546980204</v>
      </c>
      <c r="I5500">
        <v>7.4996602879317571</v>
      </c>
      <c r="J5500">
        <v>1767.9400094612461</v>
      </c>
      <c r="K5500">
        <v>11387.58703434909</v>
      </c>
      <c r="L5500">
        <v>1006.2890537435221</v>
      </c>
      <c r="M5500">
        <v>4842.0184651103473</v>
      </c>
      <c r="N5500">
        <v>1352.8356622225765</v>
      </c>
      <c r="O5500">
        <v>1.7089007065269353</v>
      </c>
      <c r="P5500">
        <v>5.134933076888232</v>
      </c>
    </row>
    <row r="5501" spans="1:16" x14ac:dyDescent="0.25">
      <c r="A5501">
        <v>63.034635961055756</v>
      </c>
      <c r="B5501">
        <v>9.3047366056351262</v>
      </c>
      <c r="C5501">
        <v>138.04715506644084</v>
      </c>
      <c r="D5501">
        <v>415.85923239754817</v>
      </c>
      <c r="E5501">
        <v>318.87394251742415</v>
      </c>
      <c r="F5501">
        <v>780.38833229828265</v>
      </c>
      <c r="G5501">
        <v>500.979713180283</v>
      </c>
      <c r="H5501">
        <v>10.265013726719394</v>
      </c>
      <c r="I5501">
        <v>8.7963530228654498</v>
      </c>
      <c r="J5501">
        <v>199.09921519447593</v>
      </c>
      <c r="K5501">
        <v>664.44992064161033</v>
      </c>
      <c r="L5501">
        <v>462.11202833757471</v>
      </c>
      <c r="M5501">
        <v>1198.5395478878847</v>
      </c>
      <c r="N5501">
        <v>557.26150053444496</v>
      </c>
      <c r="O5501">
        <v>9.0079529293463647</v>
      </c>
      <c r="P5501">
        <v>8.6673360113730507</v>
      </c>
    </row>
    <row r="5502" spans="1:16" x14ac:dyDescent="0.25">
      <c r="A5502">
        <v>55.741185009479523</v>
      </c>
      <c r="B5502">
        <v>0.76012934719167824</v>
      </c>
      <c r="C5502">
        <v>15389.564707591768</v>
      </c>
      <c r="D5502">
        <v>158764.33192685616</v>
      </c>
      <c r="E5502">
        <v>868.43577138590877</v>
      </c>
      <c r="F5502">
        <v>23798.776067931754</v>
      </c>
      <c r="G5502">
        <v>3761.2003600310281</v>
      </c>
      <c r="H5502">
        <v>0.14589980363871285</v>
      </c>
      <c r="I5502">
        <v>0.72494572789499989</v>
      </c>
      <c r="J5502">
        <v>17416.179153881145</v>
      </c>
      <c r="K5502">
        <v>187573.44952404537</v>
      </c>
      <c r="L5502">
        <v>1421.7264279208441</v>
      </c>
      <c r="M5502">
        <v>40547.817162035128</v>
      </c>
      <c r="N5502">
        <v>4014.5519824115663</v>
      </c>
      <c r="O5502">
        <v>0.14039118762298911</v>
      </c>
      <c r="P5502">
        <v>0.93131136951390825</v>
      </c>
    </row>
    <row r="5503" spans="1:16" x14ac:dyDescent="0.25">
      <c r="A5503">
        <v>72.011991679668427</v>
      </c>
      <c r="B5503">
        <v>7.467224085128005</v>
      </c>
      <c r="C5503">
        <v>248.18072948554942</v>
      </c>
      <c r="D5503">
        <v>884.52510727527317</v>
      </c>
      <c r="E5503">
        <v>423.09723398505582</v>
      </c>
      <c r="F5503">
        <v>1116.6318065202013</v>
      </c>
      <c r="G5503">
        <v>598.56780446639141</v>
      </c>
      <c r="H5503">
        <v>6.6254274334006222</v>
      </c>
      <c r="I5503">
        <v>7.1858506954879307</v>
      </c>
      <c r="J5503">
        <v>364.03209534443556</v>
      </c>
      <c r="K5503">
        <v>1466.2384992549271</v>
      </c>
      <c r="L5503">
        <v>620.60216559778189</v>
      </c>
      <c r="M5503">
        <v>1729.5159878359868</v>
      </c>
      <c r="N5503">
        <v>684.83180983092382</v>
      </c>
      <c r="O5503">
        <v>5.7641415738319139</v>
      </c>
      <c r="P5503">
        <v>8.4993885611691269</v>
      </c>
    </row>
    <row r="5504" spans="1:16" x14ac:dyDescent="0.25">
      <c r="A5504">
        <v>15.156038820743561</v>
      </c>
      <c r="B5504">
        <v>4.9937018292903561</v>
      </c>
      <c r="C5504">
        <v>190.850708275046</v>
      </c>
      <c r="D5504">
        <v>629.5351157917305</v>
      </c>
      <c r="E5504">
        <v>226.15112871997079</v>
      </c>
      <c r="F5504">
        <v>577.26765469172244</v>
      </c>
      <c r="G5504">
        <v>550.03382027677947</v>
      </c>
      <c r="H5504">
        <v>4.8897826521676198</v>
      </c>
      <c r="I5504">
        <v>4.6048827347944243</v>
      </c>
      <c r="J5504">
        <v>278.03193730951585</v>
      </c>
      <c r="K5504">
        <v>1028.4814900377753</v>
      </c>
      <c r="L5504">
        <v>329.9314763126128</v>
      </c>
      <c r="M5504">
        <v>890.67062349131959</v>
      </c>
      <c r="N5504">
        <v>621.63896054820736</v>
      </c>
      <c r="O5504">
        <v>4.2669587580123229</v>
      </c>
      <c r="P5504">
        <v>5.0801665704934038</v>
      </c>
    </row>
    <row r="5505" spans="1:16" x14ac:dyDescent="0.25">
      <c r="A5505">
        <v>99.313547074794769</v>
      </c>
      <c r="B5505">
        <v>3.649856124651647</v>
      </c>
      <c r="C5505">
        <v>1570.6028817962097</v>
      </c>
      <c r="D5505">
        <v>9773.1713881206906</v>
      </c>
      <c r="E5505">
        <v>905.95559395863722</v>
      </c>
      <c r="F5505">
        <v>3553.4390684742443</v>
      </c>
      <c r="G5505">
        <v>1278.875297436864</v>
      </c>
      <c r="H5505">
        <v>1.5868319767974188</v>
      </c>
      <c r="I5505">
        <v>5.9434014905229766</v>
      </c>
      <c r="J5505">
        <v>2197.985899344194</v>
      </c>
      <c r="K5505">
        <v>14948.282592808448</v>
      </c>
      <c r="L5505">
        <v>921.05725156684059</v>
      </c>
      <c r="M5505">
        <v>5679.1718152839776</v>
      </c>
      <c r="N5505">
        <v>1498.0153628234916</v>
      </c>
      <c r="O5505">
        <v>1.417864348324539</v>
      </c>
      <c r="P5505">
        <v>3.5977524375339085</v>
      </c>
    </row>
    <row r="5506" spans="1:16" x14ac:dyDescent="0.25">
      <c r="A5506">
        <v>31.980877220630646</v>
      </c>
      <c r="B5506">
        <v>3.402875506188042</v>
      </c>
      <c r="C5506">
        <v>800.20019739953386</v>
      </c>
      <c r="D5506">
        <v>4088.0428203052616</v>
      </c>
      <c r="E5506">
        <v>523.41574267673059</v>
      </c>
      <c r="F5506">
        <v>1621.0132465904851</v>
      </c>
      <c r="G5506">
        <v>944.75620290855557</v>
      </c>
      <c r="H5506">
        <v>1.9227954312051123</v>
      </c>
      <c r="I5506">
        <v>5.7843971994116297</v>
      </c>
      <c r="J5506">
        <v>1169.2684990826378</v>
      </c>
      <c r="K5506">
        <v>6734.196585343293</v>
      </c>
      <c r="L5506">
        <v>729.70028464359302</v>
      </c>
      <c r="M5506">
        <v>2558.4854408749779</v>
      </c>
      <c r="N5506">
        <v>1117.5238341891193</v>
      </c>
      <c r="O5506">
        <v>1.6841752603395448</v>
      </c>
      <c r="P5506">
        <v>6.3126800040936315</v>
      </c>
    </row>
    <row r="5507" spans="1:16" x14ac:dyDescent="0.25">
      <c r="A5507">
        <v>71.734651267528534</v>
      </c>
      <c r="B5507">
        <v>7.6823947248720295</v>
      </c>
      <c r="C5507">
        <v>232.1151338109797</v>
      </c>
      <c r="D5507">
        <v>810.90009876328054</v>
      </c>
      <c r="E5507">
        <v>411.15759016442877</v>
      </c>
      <c r="F5507">
        <v>1076.0265889104955</v>
      </c>
      <c r="G5507">
        <v>585.38844106385193</v>
      </c>
      <c r="H5507">
        <v>6.9906721538750913</v>
      </c>
      <c r="I5507">
        <v>7.2732988213275505</v>
      </c>
      <c r="J5507">
        <v>339.92706607632164</v>
      </c>
      <c r="K5507">
        <v>1339.7300694072303</v>
      </c>
      <c r="L5507">
        <v>602.32963794319426</v>
      </c>
      <c r="M5507">
        <v>1664.9688017557582</v>
      </c>
      <c r="N5507">
        <v>667.72110195833579</v>
      </c>
      <c r="O5507">
        <v>6.0857190428799708</v>
      </c>
      <c r="P5507">
        <v>8.4685508308436273</v>
      </c>
    </row>
    <row r="5508" spans="1:16" x14ac:dyDescent="0.25">
      <c r="A5508">
        <v>53.748842298984528</v>
      </c>
      <c r="B5508">
        <v>4.5928390320292358</v>
      </c>
      <c r="C5508">
        <v>600.84624700437314</v>
      </c>
      <c r="D5508">
        <v>2811.2212372123631</v>
      </c>
      <c r="E5508">
        <v>554.76883474323938</v>
      </c>
      <c r="F5508">
        <v>1638.1475235623998</v>
      </c>
      <c r="G5508">
        <v>836.48538122051764</v>
      </c>
      <c r="H5508">
        <v>2.9012281740007855</v>
      </c>
      <c r="I5508">
        <v>6.7291445686620728</v>
      </c>
      <c r="J5508">
        <v>885.07358679119807</v>
      </c>
      <c r="K5508">
        <v>4700.7377816461503</v>
      </c>
      <c r="L5508">
        <v>800.26234982433914</v>
      </c>
      <c r="M5508">
        <v>2572.8887412060135</v>
      </c>
      <c r="N5508">
        <v>986.11369978348307</v>
      </c>
      <c r="O5508">
        <v>2.5286962813993132</v>
      </c>
      <c r="P5508">
        <v>8.2411359462704556</v>
      </c>
    </row>
    <row r="5509" spans="1:16" x14ac:dyDescent="0.25">
      <c r="A5509">
        <v>24.44858306646347</v>
      </c>
      <c r="B5509">
        <v>7.6130273046016432</v>
      </c>
      <c r="C5509">
        <v>107.87222056528284</v>
      </c>
      <c r="D5509">
        <v>304.66296866254078</v>
      </c>
      <c r="E5509">
        <v>210.11594136717954</v>
      </c>
      <c r="F5509">
        <v>497.92498531162028</v>
      </c>
      <c r="G5509">
        <v>470.52570797918719</v>
      </c>
      <c r="H5509">
        <v>9.1774852747495057</v>
      </c>
      <c r="I5509">
        <v>7.1286671685149985</v>
      </c>
      <c r="J5509">
        <v>154.32173303121422</v>
      </c>
      <c r="K5509">
        <v>477.76308308184423</v>
      </c>
      <c r="L5509">
        <v>303.41454317256955</v>
      </c>
      <c r="M5509">
        <v>762.13333201761088</v>
      </c>
      <c r="N5509">
        <v>516.99559108075584</v>
      </c>
      <c r="O5509">
        <v>8.0980200196384668</v>
      </c>
      <c r="P5509">
        <v>7.0697594224233669</v>
      </c>
    </row>
    <row r="5510" spans="1:16" x14ac:dyDescent="0.25">
      <c r="A5510">
        <v>13.394443333148956</v>
      </c>
      <c r="B5510">
        <v>2.315591040412774</v>
      </c>
      <c r="C5510">
        <v>988.85472525038836</v>
      </c>
      <c r="D5510">
        <v>5384.22574944794</v>
      </c>
      <c r="E5510">
        <v>422.44785508734719</v>
      </c>
      <c r="F5510">
        <v>1372.3133314390013</v>
      </c>
      <c r="G5510">
        <v>1036.8081986915704</v>
      </c>
      <c r="H5510">
        <v>1.2048875917505411</v>
      </c>
      <c r="I5510">
        <v>4.2167594639227071</v>
      </c>
      <c r="J5510">
        <v>1430.9209155112019</v>
      </c>
      <c r="K5510">
        <v>8715.9560924545895</v>
      </c>
      <c r="L5510">
        <v>565.11489458788651</v>
      </c>
      <c r="M5510">
        <v>2174.1354516460601</v>
      </c>
      <c r="N5510">
        <v>1226.1259638845697</v>
      </c>
      <c r="O5510">
        <v>1.0606828784322322</v>
      </c>
      <c r="P5510">
        <v>3.7806425100452978</v>
      </c>
    </row>
    <row r="5511" spans="1:16" x14ac:dyDescent="0.25">
      <c r="A5511">
        <v>59.240925967693329</v>
      </c>
      <c r="B5511">
        <v>0.84884784732281671</v>
      </c>
      <c r="C5511">
        <v>13809.077614375254</v>
      </c>
      <c r="D5511">
        <v>139243.62479365908</v>
      </c>
      <c r="E5511">
        <v>789.50712064378206</v>
      </c>
      <c r="F5511">
        <v>20842.895547834149</v>
      </c>
      <c r="G5511">
        <v>3566.2166586302405</v>
      </c>
      <c r="H5511">
        <v>0.16855647357292974</v>
      </c>
      <c r="I5511">
        <v>0.72292353640589446</v>
      </c>
      <c r="J5511">
        <v>15528.101318846215</v>
      </c>
      <c r="K5511">
        <v>163053.01313284662</v>
      </c>
      <c r="L5511">
        <v>1258.7216856458188</v>
      </c>
      <c r="M5511">
        <v>35354.157283167173</v>
      </c>
      <c r="N5511">
        <v>3793.6123579375017</v>
      </c>
      <c r="O5511">
        <v>0.16225695793716685</v>
      </c>
      <c r="P5511">
        <v>0.92000851189158639</v>
      </c>
    </row>
    <row r="5512" spans="1:16" x14ac:dyDescent="0.25">
      <c r="A5512">
        <v>47.362931787967682</v>
      </c>
      <c r="B5512">
        <v>7.8024014304949922</v>
      </c>
      <c r="C5512">
        <v>164.73567892548604</v>
      </c>
      <c r="D5512">
        <v>521.05919146910776</v>
      </c>
      <c r="E5512">
        <v>311.48648701374429</v>
      </c>
      <c r="F5512">
        <v>780.09705941018274</v>
      </c>
      <c r="G5512">
        <v>526.37474472007489</v>
      </c>
      <c r="H5512">
        <v>8.0681942588363693</v>
      </c>
      <c r="I5512">
        <v>7.2457621426223451</v>
      </c>
      <c r="J5512">
        <v>238.93170709348365</v>
      </c>
      <c r="K5512">
        <v>843.08956563060656</v>
      </c>
      <c r="L5512">
        <v>452.97873262028457</v>
      </c>
      <c r="M5512">
        <v>1201.0796943184152</v>
      </c>
      <c r="N5512">
        <v>590.65523361704095</v>
      </c>
      <c r="O5512">
        <v>7.0567816736459861</v>
      </c>
      <c r="P5512">
        <v>7.5657890295293484</v>
      </c>
    </row>
    <row r="5513" spans="1:16" x14ac:dyDescent="0.25">
      <c r="A5513">
        <v>30.493943154811859</v>
      </c>
      <c r="B5513">
        <v>8.6086160935932838</v>
      </c>
      <c r="C5513">
        <v>97.258160884193671</v>
      </c>
      <c r="D5513">
        <v>267.72694035495243</v>
      </c>
      <c r="E5513">
        <v>216.59142325915002</v>
      </c>
      <c r="F5513">
        <v>506.43406415681221</v>
      </c>
      <c r="G5513">
        <v>459.31055360784586</v>
      </c>
      <c r="H5513">
        <v>10.764399035089744</v>
      </c>
      <c r="I5513">
        <v>7.9544370205993022</v>
      </c>
      <c r="J5513">
        <v>138.6645108491339</v>
      </c>
      <c r="K5513">
        <v>416.48419727490119</v>
      </c>
      <c r="L5513">
        <v>312.47805922637576</v>
      </c>
      <c r="M5513">
        <v>774.07440915597238</v>
      </c>
      <c r="N5513">
        <v>502.09013532787981</v>
      </c>
      <c r="O5513">
        <v>9.5228653533913104</v>
      </c>
      <c r="P5513">
        <v>8.0980398481398748</v>
      </c>
    </row>
    <row r="5514" spans="1:16" x14ac:dyDescent="0.25">
      <c r="A5514">
        <v>45.469676315784454</v>
      </c>
      <c r="B5514">
        <v>8.1935039991428003</v>
      </c>
      <c r="C5514">
        <v>143.65179885220894</v>
      </c>
      <c r="D5514">
        <v>437.44632679987876</v>
      </c>
      <c r="E5514">
        <v>290.65318931772947</v>
      </c>
      <c r="F5514">
        <v>715.03448401998799</v>
      </c>
      <c r="G5514">
        <v>506.42418060554337</v>
      </c>
      <c r="H5514">
        <v>8.9090393602932245</v>
      </c>
      <c r="I5514">
        <v>7.7302748734545252</v>
      </c>
      <c r="J5514">
        <v>207.44984916634994</v>
      </c>
      <c r="K5514">
        <v>700.98060806635499</v>
      </c>
      <c r="L5514">
        <v>421.52225145101983</v>
      </c>
      <c r="M5514">
        <v>1098.7788487289549</v>
      </c>
      <c r="N5514">
        <v>564.43349883704843</v>
      </c>
      <c r="O5514">
        <v>7.811832045971709</v>
      </c>
      <c r="P5514">
        <v>7.6848717915644755</v>
      </c>
    </row>
    <row r="5515" spans="1:16" x14ac:dyDescent="0.25">
      <c r="A5515">
        <v>47.920952498912811</v>
      </c>
      <c r="B5515">
        <v>6.936906962862925</v>
      </c>
      <c r="C5515">
        <v>215.82305649127298</v>
      </c>
      <c r="D5515">
        <v>737.91739352774766</v>
      </c>
      <c r="E5515">
        <v>348.92611614112514</v>
      </c>
      <c r="F5515">
        <v>904.78235265076933</v>
      </c>
      <c r="G5515">
        <v>571.70162174189886</v>
      </c>
      <c r="H5515">
        <v>6.4873906323122474</v>
      </c>
      <c r="I5515">
        <v>6.4760486215594728</v>
      </c>
      <c r="J5515">
        <v>315.48184350159369</v>
      </c>
      <c r="K5515">
        <v>1214.3729058202146</v>
      </c>
      <c r="L5515">
        <v>510.40381806717079</v>
      </c>
      <c r="M5515">
        <v>1398.497762137541</v>
      </c>
      <c r="N5515">
        <v>649.91236257525588</v>
      </c>
      <c r="O5515">
        <v>5.6520652815142167</v>
      </c>
      <c r="P5515">
        <v>7.4051013194958575</v>
      </c>
    </row>
    <row r="5516" spans="1:16" x14ac:dyDescent="0.25">
      <c r="A5516">
        <v>17.509537756443024</v>
      </c>
      <c r="B5516">
        <v>3.6384782853562077</v>
      </c>
      <c r="C5516">
        <v>435.84461438331687</v>
      </c>
      <c r="D5516">
        <v>1845.9357480396025</v>
      </c>
      <c r="E5516">
        <v>333.67852615660797</v>
      </c>
      <c r="F5516">
        <v>944.06064348302289</v>
      </c>
      <c r="G5516">
        <v>734.89487173667999</v>
      </c>
      <c r="H5516">
        <v>2.602787726355476</v>
      </c>
      <c r="I5516">
        <v>4.4046646454350373</v>
      </c>
      <c r="J5516">
        <v>643.8466817379832</v>
      </c>
      <c r="K5516">
        <v>3103.9212100512082</v>
      </c>
      <c r="L5516">
        <v>489.55840843041688</v>
      </c>
      <c r="M5516">
        <v>1474.9854323635511</v>
      </c>
      <c r="N5516">
        <v>859.39612099015778</v>
      </c>
      <c r="O5516">
        <v>2.2619131535520007</v>
      </c>
      <c r="P5516">
        <v>5.7230699046044755</v>
      </c>
    </row>
    <row r="5517" spans="1:16" x14ac:dyDescent="0.25">
      <c r="A5517">
        <v>14.050701558589935</v>
      </c>
      <c r="B5517">
        <v>3.1398370040310231</v>
      </c>
      <c r="C5517">
        <v>516.02458294435348</v>
      </c>
      <c r="D5517">
        <v>2303.1588754017689</v>
      </c>
      <c r="E5517">
        <v>332.89396666282397</v>
      </c>
      <c r="F5517">
        <v>962.5006769583689</v>
      </c>
      <c r="G5517">
        <v>785.90472386301826</v>
      </c>
      <c r="H5517">
        <v>2.1040470946081777</v>
      </c>
      <c r="I5517">
        <v>4.1949216306951742</v>
      </c>
      <c r="J5517">
        <v>761.72282619494968</v>
      </c>
      <c r="K5517">
        <v>3866.8254575118581</v>
      </c>
      <c r="L5517">
        <v>485.17532297126706</v>
      </c>
      <c r="M5517">
        <v>1507.9096301036354</v>
      </c>
      <c r="N5517">
        <v>923.41653695972911</v>
      </c>
      <c r="O5517">
        <v>1.8307052226483123</v>
      </c>
      <c r="P5517">
        <v>5.3483046639865055</v>
      </c>
    </row>
    <row r="5518" spans="1:16" x14ac:dyDescent="0.25">
      <c r="A5518">
        <v>88.61624413728714</v>
      </c>
      <c r="B5518">
        <v>8.637227227295643</v>
      </c>
      <c r="C5518">
        <v>209.01689740136214</v>
      </c>
      <c r="D5518">
        <v>707.9495463645269</v>
      </c>
      <c r="E5518">
        <v>422.73798667567615</v>
      </c>
      <c r="F5518">
        <v>1091.7151575932403</v>
      </c>
      <c r="G5518">
        <v>565.88188092478651</v>
      </c>
      <c r="H5518">
        <v>8.17513240494449</v>
      </c>
      <c r="I5518">
        <v>8.0254984963446176</v>
      </c>
      <c r="J5518">
        <v>305.2715372203474</v>
      </c>
      <c r="K5518">
        <v>1162.9314302722107</v>
      </c>
      <c r="L5518">
        <v>617.95372654854486</v>
      </c>
      <c r="M5518">
        <v>1686.643427567265</v>
      </c>
      <c r="N5518">
        <v>642.32802543427067</v>
      </c>
      <c r="O5518">
        <v>7.1252321720388503</v>
      </c>
      <c r="P5518">
        <v>9.0986686073593361</v>
      </c>
    </row>
    <row r="5519" spans="1:16" x14ac:dyDescent="0.25">
      <c r="A5519">
        <v>77.461742579936981</v>
      </c>
      <c r="B5519">
        <v>9.7104988421372624</v>
      </c>
      <c r="C5519">
        <v>146.08768547348308</v>
      </c>
      <c r="D5519">
        <v>446.91443365913648</v>
      </c>
      <c r="E5519">
        <v>349.51719366601509</v>
      </c>
      <c r="F5519">
        <v>861.73727711528898</v>
      </c>
      <c r="G5519">
        <v>508.77129882808458</v>
      </c>
      <c r="H5519">
        <v>10.493905187744996</v>
      </c>
      <c r="I5519">
        <v>9.1429408254667734</v>
      </c>
      <c r="J5519">
        <v>211.08183300270105</v>
      </c>
      <c r="K5519">
        <v>717.0261125186687</v>
      </c>
      <c r="L5519">
        <v>507.05199620943546</v>
      </c>
      <c r="M5519">
        <v>1324.526415814513</v>
      </c>
      <c r="N5519">
        <v>567.5231464687547</v>
      </c>
      <c r="O5519">
        <v>9.1985038542028246</v>
      </c>
      <c r="P5519">
        <v>9.1381183252277864</v>
      </c>
    </row>
    <row r="5520" spans="1:16" x14ac:dyDescent="0.25">
      <c r="A5520">
        <v>24.371765673160553</v>
      </c>
      <c r="B5520">
        <v>8.0857095152753491</v>
      </c>
      <c r="C5520">
        <v>94.846005989320432</v>
      </c>
      <c r="D5520">
        <v>259.50347504202648</v>
      </c>
      <c r="E5520">
        <v>198.88592517746818</v>
      </c>
      <c r="F5520">
        <v>463.53409000865497</v>
      </c>
      <c r="G5520">
        <v>456.72205262362166</v>
      </c>
      <c r="H5520">
        <v>10.199992582476051</v>
      </c>
      <c r="I5520">
        <v>7.442178170942892</v>
      </c>
      <c r="J5520">
        <v>135.11461265255755</v>
      </c>
      <c r="K5520">
        <v>402.90547034135528</v>
      </c>
      <c r="L5520">
        <v>286.88661615155644</v>
      </c>
      <c r="M5520">
        <v>708.26424889083705</v>
      </c>
      <c r="N5520">
        <v>498.64261952112849</v>
      </c>
      <c r="O5520">
        <v>9.0294164889703001</v>
      </c>
      <c r="P5520">
        <v>7.682489524087849</v>
      </c>
    </row>
    <row r="5521" spans="1:16" x14ac:dyDescent="0.25">
      <c r="A5521">
        <v>21.766807496547699</v>
      </c>
      <c r="B5521">
        <v>1.5666736709349569</v>
      </c>
      <c r="C5521">
        <v>3128.2748862718031</v>
      </c>
      <c r="D5521">
        <v>23258.074610088945</v>
      </c>
      <c r="E5521">
        <v>415.51044875773704</v>
      </c>
      <c r="F5521">
        <v>3437.5200962429039</v>
      </c>
      <c r="G5521">
        <v>1763.6879160430187</v>
      </c>
      <c r="H5521">
        <v>0.52344623015559477</v>
      </c>
      <c r="I5521">
        <v>1.1538765042583057</v>
      </c>
      <c r="J5521">
        <v>4044.6574677579192</v>
      </c>
      <c r="K5521">
        <v>31526.532459271762</v>
      </c>
      <c r="L5521">
        <v>468.59660305870221</v>
      </c>
      <c r="M5521">
        <v>5575.5666554188138</v>
      </c>
      <c r="N5521">
        <v>1992.2427662282075</v>
      </c>
      <c r="O5521">
        <v>0.48183817993932859</v>
      </c>
      <c r="P5521">
        <v>0.93263475652790562</v>
      </c>
    </row>
    <row r="5522" spans="1:16" x14ac:dyDescent="0.25">
      <c r="A5522">
        <v>67.665689766407013</v>
      </c>
      <c r="B5522">
        <v>1.5282022736649443</v>
      </c>
      <c r="C5522">
        <v>6387.3881458594578</v>
      </c>
      <c r="D5522">
        <v>55397.03786719538</v>
      </c>
      <c r="E5522">
        <v>561.83263981221364</v>
      </c>
      <c r="F5522">
        <v>9104.3037047764046</v>
      </c>
      <c r="G5522">
        <v>2466.5206019579623</v>
      </c>
      <c r="H5522">
        <v>0.39317984049016358</v>
      </c>
      <c r="I5522">
        <v>0.86773337606874534</v>
      </c>
      <c r="J5522">
        <v>7491.2357748529366</v>
      </c>
      <c r="K5522">
        <v>66426.375167699036</v>
      </c>
      <c r="L5522">
        <v>737.29811152572734</v>
      </c>
      <c r="M5522">
        <v>15042.911009171683</v>
      </c>
      <c r="N5522">
        <v>2656.5740334020575</v>
      </c>
      <c r="O5522">
        <v>0.3734705218623201</v>
      </c>
      <c r="P5522">
        <v>0.92785459276235027</v>
      </c>
    </row>
    <row r="5523" spans="1:16" x14ac:dyDescent="0.25">
      <c r="A5523">
        <v>65.347182929515839</v>
      </c>
      <c r="B5523">
        <v>9.1742796575660659</v>
      </c>
      <c r="C5523">
        <v>146.12396689374825</v>
      </c>
      <c r="D5523">
        <v>447.0558457511641</v>
      </c>
      <c r="E5523">
        <v>330.28761210719489</v>
      </c>
      <c r="F5523">
        <v>814.35302339953751</v>
      </c>
      <c r="G5523">
        <v>508.80617177087504</v>
      </c>
      <c r="H5523">
        <v>9.913526599485035</v>
      </c>
      <c r="I5523">
        <v>8.6379255889720135</v>
      </c>
      <c r="J5523">
        <v>211.13594125286659</v>
      </c>
      <c r="K5523">
        <v>717.26586365024718</v>
      </c>
      <c r="L5523">
        <v>479.15751334770317</v>
      </c>
      <c r="M5523">
        <v>1251.6991905344375</v>
      </c>
      <c r="N5523">
        <v>567.56904187727969</v>
      </c>
      <c r="O5523">
        <v>8.6897274381861465</v>
      </c>
      <c r="P5523">
        <v>8.6339470411641415</v>
      </c>
    </row>
    <row r="5524" spans="1:16" x14ac:dyDescent="0.25">
      <c r="A5524">
        <v>18.30459600687027</v>
      </c>
      <c r="B5524">
        <v>2.1143184387570741</v>
      </c>
      <c r="C5524">
        <v>1512.3034269965062</v>
      </c>
      <c r="D5524">
        <v>9311.6296288113681</v>
      </c>
      <c r="E5524">
        <v>515.24120188877794</v>
      </c>
      <c r="F5524">
        <v>1974.2516862248381</v>
      </c>
      <c r="G5524">
        <v>1256.7946719787667</v>
      </c>
      <c r="H5524">
        <v>0.93278613653343179</v>
      </c>
      <c r="I5524">
        <v>3.577913669412367</v>
      </c>
      <c r="J5524">
        <v>2123.5437651744455</v>
      </c>
      <c r="K5524">
        <v>14321.440922185788</v>
      </c>
      <c r="L5524">
        <v>531.65120461007552</v>
      </c>
      <c r="M5524">
        <v>3152.9331777345201</v>
      </c>
      <c r="N5524">
        <v>1474.0094996415673</v>
      </c>
      <c r="O5524">
        <v>0.832293567471449</v>
      </c>
      <c r="P5524">
        <v>2.1663080790890543</v>
      </c>
    </row>
    <row r="5525" spans="1:16" x14ac:dyDescent="0.25">
      <c r="A5525">
        <v>2.8370851874351501</v>
      </c>
      <c r="B5525">
        <v>4.2662760603440182</v>
      </c>
      <c r="C5525">
        <v>80.837157181757661</v>
      </c>
      <c r="D5525">
        <v>213.06333286615791</v>
      </c>
      <c r="E5525">
        <v>90.706740548969663</v>
      </c>
      <c r="F5525">
        <v>207.14682509085017</v>
      </c>
      <c r="G5525">
        <v>441.38309138414513</v>
      </c>
      <c r="H5525">
        <v>5.6885669055395285</v>
      </c>
      <c r="I5525">
        <v>3.8101446857346288</v>
      </c>
      <c r="J5525">
        <v>114.56805821214733</v>
      </c>
      <c r="K5525">
        <v>326.74383139938914</v>
      </c>
      <c r="L5525">
        <v>130.77360053279418</v>
      </c>
      <c r="M5525">
        <v>315.84339268205673</v>
      </c>
      <c r="N5525">
        <v>478.1462446775692</v>
      </c>
      <c r="O5525">
        <v>5.0575462250022385</v>
      </c>
      <c r="P5525">
        <v>4.0223095005147531</v>
      </c>
    </row>
    <row r="5526" spans="1:16" x14ac:dyDescent="0.25">
      <c r="A5526">
        <v>20.371431171894073</v>
      </c>
      <c r="B5526">
        <v>9.3324610658785527</v>
      </c>
      <c r="C5526">
        <v>62.87073079327574</v>
      </c>
      <c r="D5526">
        <v>157.05633223358817</v>
      </c>
      <c r="E5526">
        <v>156.58864772698627</v>
      </c>
      <c r="F5526">
        <v>346.69375621951372</v>
      </c>
      <c r="G5526">
        <v>420.9044034764317</v>
      </c>
      <c r="H5526">
        <v>13.544333923286402</v>
      </c>
      <c r="I5526">
        <v>7.8319310869109433</v>
      </c>
      <c r="J5526">
        <v>88.421975072807356</v>
      </c>
      <c r="K5526">
        <v>236.35842731830135</v>
      </c>
      <c r="L5526">
        <v>225.98817086144501</v>
      </c>
      <c r="M5526">
        <v>526.90047752460816</v>
      </c>
      <c r="N5526">
        <v>450.54577967990048</v>
      </c>
      <c r="O5526">
        <v>12.131163417109057</v>
      </c>
      <c r="P5526">
        <v>8.525030638779695</v>
      </c>
    </row>
    <row r="5527" spans="1:16" x14ac:dyDescent="0.25">
      <c r="A5527">
        <v>54.358035266399384</v>
      </c>
      <c r="B5527">
        <v>7.2698733083868081</v>
      </c>
      <c r="C5527">
        <v>213.48021998103815</v>
      </c>
      <c r="D5527">
        <v>727.5664170284806</v>
      </c>
      <c r="E5527">
        <v>362.28610192760692</v>
      </c>
      <c r="F5527">
        <v>938.12171416116405</v>
      </c>
      <c r="G5527">
        <v>569.70531824496538</v>
      </c>
      <c r="H5527">
        <v>6.8266693782591883</v>
      </c>
      <c r="I5527">
        <v>6.7752719908295775</v>
      </c>
      <c r="J5527">
        <v>311.96702552566722</v>
      </c>
      <c r="K5527">
        <v>1196.6021161400972</v>
      </c>
      <c r="L5527">
        <v>529.82445508945511</v>
      </c>
      <c r="M5527">
        <v>1449.7975779779376</v>
      </c>
      <c r="N5527">
        <v>647.31155965354742</v>
      </c>
      <c r="O5527">
        <v>5.9484231016399631</v>
      </c>
      <c r="P5527">
        <v>7.7250972573872554</v>
      </c>
    </row>
    <row r="5528" spans="1:16" x14ac:dyDescent="0.25">
      <c r="A5528">
        <v>87.334884226322174</v>
      </c>
      <c r="B5528">
        <v>3.1989201489386523</v>
      </c>
      <c r="C5528">
        <v>1893.9267333730879</v>
      </c>
      <c r="D5528">
        <v>12403.063067030518</v>
      </c>
      <c r="E5528">
        <v>795.50337805925062</v>
      </c>
      <c r="F5528">
        <v>3843.9737263976076</v>
      </c>
      <c r="G5528">
        <v>1394.6668664655097</v>
      </c>
      <c r="H5528">
        <v>1.2938791076633933</v>
      </c>
      <c r="I5528">
        <v>4.1343504687373169</v>
      </c>
      <c r="J5528">
        <v>2602.3837110683671</v>
      </c>
      <c r="K5528">
        <v>18419.684611906945</v>
      </c>
      <c r="L5528">
        <v>828.08984224263941</v>
      </c>
      <c r="M5528">
        <v>6166.7710994517793</v>
      </c>
      <c r="N5528">
        <v>1621.4791943142204</v>
      </c>
      <c r="O5528">
        <v>1.1646582900484783</v>
      </c>
      <c r="P5528">
        <v>2.6388238893992084</v>
      </c>
    </row>
    <row r="5529" spans="1:16" x14ac:dyDescent="0.25">
      <c r="A5529">
        <v>56.503233850002289</v>
      </c>
      <c r="B5529">
        <v>6.4008810276353412</v>
      </c>
      <c r="C5529">
        <v>292.94655175176734</v>
      </c>
      <c r="D5529">
        <v>1097.7482415822999</v>
      </c>
      <c r="E5529">
        <v>417.76070023357988</v>
      </c>
      <c r="F5529">
        <v>1125.5100205097633</v>
      </c>
      <c r="G5529">
        <v>633.80596984747945</v>
      </c>
      <c r="H5529">
        <v>5.3328964011864528</v>
      </c>
      <c r="I5529">
        <v>6.4829004781990172</v>
      </c>
      <c r="J5529">
        <v>431.14076887410926</v>
      </c>
      <c r="K5529">
        <v>1832.3294476992739</v>
      </c>
      <c r="L5529">
        <v>614.25548311337889</v>
      </c>
      <c r="M5529">
        <v>1747.6237478008723</v>
      </c>
      <c r="N5529">
        <v>730.3924042774288</v>
      </c>
      <c r="O5529">
        <v>4.634453637898452</v>
      </c>
      <c r="P5529">
        <v>7.9666267515307609</v>
      </c>
    </row>
    <row r="5530" spans="1:16" x14ac:dyDescent="0.25">
      <c r="A5530">
        <v>47.908761322498322</v>
      </c>
      <c r="B5530">
        <v>7.5818175356081081</v>
      </c>
      <c r="C5530">
        <v>176.99608974643849</v>
      </c>
      <c r="D5530">
        <v>571.337949436945</v>
      </c>
      <c r="E5530">
        <v>321.91254368075107</v>
      </c>
      <c r="F5530">
        <v>813.75234001229126</v>
      </c>
      <c r="G5530">
        <v>537.61829546391596</v>
      </c>
      <c r="H5530">
        <v>7.6348156525142992</v>
      </c>
      <c r="I5530">
        <v>6.9969744862136833</v>
      </c>
      <c r="J5530">
        <v>257.27710655002556</v>
      </c>
      <c r="K5530">
        <v>928.90710392022402</v>
      </c>
      <c r="L5530">
        <v>468.86300170102288</v>
      </c>
      <c r="M5530">
        <v>1254.1826088295472</v>
      </c>
      <c r="N5530">
        <v>605.39442479367676</v>
      </c>
      <c r="O5530">
        <v>6.6698703895039442</v>
      </c>
      <c r="P5530">
        <v>7.5158240020544582</v>
      </c>
    </row>
    <row r="5531" spans="1:16" x14ac:dyDescent="0.25">
      <c r="A5531">
        <v>64.071936309337616</v>
      </c>
      <c r="B5531">
        <v>3.1079508623348424</v>
      </c>
      <c r="C5531">
        <v>1620.1411011883868</v>
      </c>
      <c r="D5531">
        <v>10168.579467231715</v>
      </c>
      <c r="E5531">
        <v>771.17316170211916</v>
      </c>
      <c r="F5531">
        <v>3131.9836849520157</v>
      </c>
      <c r="G5531">
        <v>1297.3273883728352</v>
      </c>
      <c r="H5531">
        <v>1.3351041103879049</v>
      </c>
      <c r="I5531">
        <v>4.8892363169169073</v>
      </c>
      <c r="J5531">
        <v>2260.8580901031692</v>
      </c>
      <c r="K5531">
        <v>15480.813217105655</v>
      </c>
      <c r="L5531">
        <v>786.91158248251327</v>
      </c>
      <c r="M5531">
        <v>5008.6815362264033</v>
      </c>
      <c r="N5531">
        <v>1517.9598317316343</v>
      </c>
      <c r="O5531">
        <v>1.1943425377483057</v>
      </c>
      <c r="P5531">
        <v>2.9696468609293731</v>
      </c>
    </row>
    <row r="5532" spans="1:16" x14ac:dyDescent="0.25">
      <c r="A5532">
        <v>11.661360800266266</v>
      </c>
      <c r="B5532">
        <v>3.3355542554382658</v>
      </c>
      <c r="C5532">
        <v>390.12155778918242</v>
      </c>
      <c r="D5532">
        <v>1596.4815486052496</v>
      </c>
      <c r="E5532">
        <v>278.14528254931037</v>
      </c>
      <c r="F5532">
        <v>776.19247402257747</v>
      </c>
      <c r="G5532">
        <v>704.14684454099017</v>
      </c>
      <c r="H5532">
        <v>2.490241001947481</v>
      </c>
      <c r="I5532">
        <v>3.8099112651190574</v>
      </c>
      <c r="J5532">
        <v>576.11446033994446</v>
      </c>
      <c r="K5532">
        <v>2682.8853888310368</v>
      </c>
      <c r="L5532">
        <v>408.97372679158099</v>
      </c>
      <c r="M5532">
        <v>1210.579248208584</v>
      </c>
      <c r="N5532">
        <v>820.44322979619585</v>
      </c>
      <c r="O5532">
        <v>2.1632499150637337</v>
      </c>
      <c r="P5532">
        <v>4.9295946049392612</v>
      </c>
    </row>
    <row r="5533" spans="1:16" x14ac:dyDescent="0.25">
      <c r="A5533">
        <v>85.553827702999115</v>
      </c>
      <c r="B5533">
        <v>2.685732875843617</v>
      </c>
      <c r="C5533">
        <v>2662.7006977627566</v>
      </c>
      <c r="D5533">
        <v>19038.664503526346</v>
      </c>
      <c r="E5533">
        <v>690.0102760749171</v>
      </c>
      <c r="F5533">
        <v>4823.3971921261273</v>
      </c>
      <c r="G5533">
        <v>1635.2676444868823</v>
      </c>
      <c r="H5533">
        <v>0.95366213118603504</v>
      </c>
      <c r="I5533">
        <v>2.2927227222586262</v>
      </c>
      <c r="J5533">
        <v>3516.2838737383931</v>
      </c>
      <c r="K5533">
        <v>26608.634063883161</v>
      </c>
      <c r="L5533">
        <v>756.46574370397855</v>
      </c>
      <c r="M5533">
        <v>7794.7377875059283</v>
      </c>
      <c r="N5533">
        <v>1866.5322384851572</v>
      </c>
      <c r="O5533">
        <v>0.87131196766593155</v>
      </c>
      <c r="P5533">
        <v>1.7264202798728121</v>
      </c>
    </row>
    <row r="5534" spans="1:16" x14ac:dyDescent="0.25">
      <c r="A5534">
        <v>67.374848186969757</v>
      </c>
      <c r="B5534">
        <v>5.9285171099981753</v>
      </c>
      <c r="C5534">
        <v>398.69691387340936</v>
      </c>
      <c r="D5534">
        <v>1642.5967642479168</v>
      </c>
      <c r="E5534">
        <v>503.67264747605526</v>
      </c>
      <c r="F5534">
        <v>1409.323596293322</v>
      </c>
      <c r="G5534">
        <v>710.01577201561088</v>
      </c>
      <c r="H5534">
        <v>4.3891849287444256</v>
      </c>
      <c r="I5534">
        <v>6.8458346995891866</v>
      </c>
      <c r="J5534">
        <v>588.84400641990226</v>
      </c>
      <c r="K5534">
        <v>2760.9635460560758</v>
      </c>
      <c r="L5534">
        <v>740.34959090060806</v>
      </c>
      <c r="M5534">
        <v>2198.7889059991157</v>
      </c>
      <c r="N5534">
        <v>827.8984571855749</v>
      </c>
      <c r="O5534">
        <v>3.8130476849780104</v>
      </c>
      <c r="P5534">
        <v>8.8735367050070995</v>
      </c>
    </row>
    <row r="5535" spans="1:16" x14ac:dyDescent="0.25">
      <c r="A5535">
        <v>41.363397777080536</v>
      </c>
      <c r="B5535">
        <v>7.2719922306014846</v>
      </c>
      <c r="C5535">
        <v>174.18052809583065</v>
      </c>
      <c r="D5535">
        <v>559.688032329051</v>
      </c>
      <c r="E5535">
        <v>304.5429565613174</v>
      </c>
      <c r="F5535">
        <v>768.24724702344702</v>
      </c>
      <c r="G5535">
        <v>535.05821596358919</v>
      </c>
      <c r="H5535">
        <v>7.3664396478651284</v>
      </c>
      <c r="I5535">
        <v>6.7176503448824922</v>
      </c>
      <c r="J5535">
        <v>253.06214412120019</v>
      </c>
      <c r="K5535">
        <v>909.00314814561705</v>
      </c>
      <c r="L5535">
        <v>443.40994098116357</v>
      </c>
      <c r="M5535">
        <v>1183.7765954120164</v>
      </c>
      <c r="N5535">
        <v>602.0407800223494</v>
      </c>
      <c r="O5535">
        <v>6.4370516372484232</v>
      </c>
      <c r="P5535">
        <v>7.1716142773782252</v>
      </c>
    </row>
    <row r="5536" spans="1:16" x14ac:dyDescent="0.25">
      <c r="A5536">
        <v>6.1546311974525452</v>
      </c>
      <c r="B5536">
        <v>2.4171287925905376</v>
      </c>
      <c r="C5536">
        <v>500.31429853346447</v>
      </c>
      <c r="D5536">
        <v>2211.7119150209387</v>
      </c>
      <c r="E5536">
        <v>249.55639363566993</v>
      </c>
      <c r="F5536">
        <v>718.61325933496926</v>
      </c>
      <c r="G5536">
        <v>776.17458050428377</v>
      </c>
      <c r="H5536">
        <v>1.6392692454718734</v>
      </c>
      <c r="I5536">
        <v>3.169631953918628</v>
      </c>
      <c r="J5536">
        <v>738.72142368047764</v>
      </c>
      <c r="K5536">
        <v>3715.1781413448412</v>
      </c>
      <c r="L5536">
        <v>364.28231994717498</v>
      </c>
      <c r="M5536">
        <v>1125.2530350866505</v>
      </c>
      <c r="N5536">
        <v>911.26451064598984</v>
      </c>
      <c r="O5536">
        <v>1.4259125036888305</v>
      </c>
      <c r="P5536">
        <v>4.0643642817852283</v>
      </c>
    </row>
    <row r="5537" spans="1:16" x14ac:dyDescent="0.25">
      <c r="A5537">
        <v>43.824315965175629</v>
      </c>
      <c r="B5537">
        <v>1.6928450306191816</v>
      </c>
      <c r="C5537">
        <v>4182.3381102630246</v>
      </c>
      <c r="D5537">
        <v>33222.723659949712</v>
      </c>
      <c r="E5537">
        <v>491.83700748685271</v>
      </c>
      <c r="F5537">
        <v>5439.5779251205449</v>
      </c>
      <c r="G5537">
        <v>2021.3879114169365</v>
      </c>
      <c r="H5537">
        <v>0.50761451028282489</v>
      </c>
      <c r="I5537">
        <v>1.0453813737445872</v>
      </c>
      <c r="J5537">
        <v>5193.6849787869141</v>
      </c>
      <c r="K5537">
        <v>42631.786745662532</v>
      </c>
      <c r="L5537">
        <v>587.05648375461794</v>
      </c>
      <c r="M5537">
        <v>8885.2115732751918</v>
      </c>
      <c r="N5537">
        <v>2237.6847563827387</v>
      </c>
      <c r="O5537">
        <v>0.47365079736052229</v>
      </c>
      <c r="P5537">
        <v>0.94597085264400649</v>
      </c>
    </row>
    <row r="5538" spans="1:16" x14ac:dyDescent="0.25">
      <c r="A5538">
        <v>59.28873473405838</v>
      </c>
      <c r="B5538">
        <v>5.2339516867919977</v>
      </c>
      <c r="C5538">
        <v>480.72645924336268</v>
      </c>
      <c r="D5538">
        <v>2098.9317680250228</v>
      </c>
      <c r="E5538">
        <v>522.15620950084849</v>
      </c>
      <c r="F5538">
        <v>1495.8062699091417</v>
      </c>
      <c r="G5538">
        <v>763.86907523939715</v>
      </c>
      <c r="H5538">
        <v>3.6049161833520826</v>
      </c>
      <c r="I5538">
        <v>6.7019446643724976</v>
      </c>
      <c r="J5538">
        <v>709.97698887381807</v>
      </c>
      <c r="K5538">
        <v>3527.5041338512547</v>
      </c>
      <c r="L5538">
        <v>763.55465372055983</v>
      </c>
      <c r="M5538">
        <v>2340.714425161364</v>
      </c>
      <c r="N5538">
        <v>895.85516246417922</v>
      </c>
      <c r="O5538">
        <v>3.1347168798110361</v>
      </c>
      <c r="P5538">
        <v>8.6451087987409032</v>
      </c>
    </row>
    <row r="5539" spans="1:16" x14ac:dyDescent="0.25">
      <c r="A5539">
        <v>8.9038063883781433</v>
      </c>
      <c r="B5539">
        <v>8.4428422595984873</v>
      </c>
      <c r="C5539">
        <v>45.003666603651361</v>
      </c>
      <c r="D5539">
        <v>105.83823807872963</v>
      </c>
      <c r="E5539">
        <v>101.52359282160027</v>
      </c>
      <c r="F5539">
        <v>216.27540689169942</v>
      </c>
      <c r="G5539">
        <v>399.60098818068025</v>
      </c>
      <c r="H5539">
        <v>13.640137266664837</v>
      </c>
      <c r="I5539">
        <v>6.3980638480674141</v>
      </c>
      <c r="J5539">
        <v>62.701080605794459</v>
      </c>
      <c r="K5539">
        <v>155.63370031969711</v>
      </c>
      <c r="L5539">
        <v>147.1462000514681</v>
      </c>
      <c r="M5539">
        <v>327.33269403321634</v>
      </c>
      <c r="N5539">
        <v>421.38530119684361</v>
      </c>
      <c r="O5539">
        <v>12.348317254971182</v>
      </c>
      <c r="P5539">
        <v>7.1638779036325051</v>
      </c>
    </row>
    <row r="5540" spans="1:16" x14ac:dyDescent="0.25">
      <c r="A5540">
        <v>76.857175886631012</v>
      </c>
      <c r="B5540">
        <v>3.465499661127172</v>
      </c>
      <c r="C5540">
        <v>1461.8691713628459</v>
      </c>
      <c r="D5540">
        <v>8915.7923422422027</v>
      </c>
      <c r="E5540">
        <v>828.72017079582781</v>
      </c>
      <c r="F5540">
        <v>3117.5848801883153</v>
      </c>
      <c r="G5540">
        <v>1237.3595477531094</v>
      </c>
      <c r="H5540">
        <v>1.5491088911161386</v>
      </c>
      <c r="I5540">
        <v>6.0449373119968106</v>
      </c>
      <c r="J5540">
        <v>2058.7412096302533</v>
      </c>
      <c r="K5540">
        <v>13779.142593430455</v>
      </c>
      <c r="L5540">
        <v>868.98278418123027</v>
      </c>
      <c r="M5540">
        <v>4975.5628810274266</v>
      </c>
      <c r="N5540">
        <v>1452.7523759696232</v>
      </c>
      <c r="O5540">
        <v>1.3805161670056354</v>
      </c>
      <c r="P5540">
        <v>3.6783228633496092</v>
      </c>
    </row>
    <row r="5541" spans="1:16" x14ac:dyDescent="0.25">
      <c r="A5541">
        <v>84.69702285528183</v>
      </c>
      <c r="B5541">
        <v>2.0113972486312086</v>
      </c>
      <c r="C5541">
        <v>4551.0131115292106</v>
      </c>
      <c r="D5541">
        <v>36818.399897629897</v>
      </c>
      <c r="E5541">
        <v>605.8972976007567</v>
      </c>
      <c r="F5541">
        <v>7263.6158136844297</v>
      </c>
      <c r="G5541">
        <v>2103.2098566672644</v>
      </c>
      <c r="H5541">
        <v>0.58470649472285707</v>
      </c>
      <c r="I5541">
        <v>1.202998201272429</v>
      </c>
      <c r="J5541">
        <v>5584.6885242918634</v>
      </c>
      <c r="K5541">
        <v>46533.75449089153</v>
      </c>
      <c r="L5541">
        <v>736.20980647398142</v>
      </c>
      <c r="M5541">
        <v>11890.374352886518</v>
      </c>
      <c r="N5541">
        <v>2314.5455836517935</v>
      </c>
      <c r="O5541">
        <v>0.5476849041985643</v>
      </c>
      <c r="P5541">
        <v>1.1242405420423822</v>
      </c>
    </row>
    <row r="5542" spans="1:16" x14ac:dyDescent="0.25">
      <c r="A5542">
        <v>18.091338932514191</v>
      </c>
      <c r="B5542">
        <v>2.3365801926508589</v>
      </c>
      <c r="C5542">
        <v>1208.4948498137298</v>
      </c>
      <c r="D5542">
        <v>6980.0075725763891</v>
      </c>
      <c r="E5542">
        <v>494.7311092633845</v>
      </c>
      <c r="F5542">
        <v>1711.0260379268148</v>
      </c>
      <c r="G5542">
        <v>1134.4780593719704</v>
      </c>
      <c r="H5542">
        <v>1.1245413763306067</v>
      </c>
      <c r="I5542">
        <v>4.3453752707163424</v>
      </c>
      <c r="J5542">
        <v>1727.1697928638391</v>
      </c>
      <c r="K5542">
        <v>11058.248591253339</v>
      </c>
      <c r="L5542">
        <v>580.81571615845587</v>
      </c>
      <c r="M5542">
        <v>2720.8077151348148</v>
      </c>
      <c r="N5542">
        <v>1338.1807674948666</v>
      </c>
      <c r="O5542">
        <v>0.99573563344580396</v>
      </c>
      <c r="P5542">
        <v>3.0490765067983898</v>
      </c>
    </row>
    <row r="5543" spans="1:16" x14ac:dyDescent="0.25">
      <c r="A5543">
        <v>15.661423861980438</v>
      </c>
      <c r="B5543">
        <v>6.7741546391935623</v>
      </c>
      <c r="C5543">
        <v>100.897923332411</v>
      </c>
      <c r="D5543">
        <v>280.25675270986255</v>
      </c>
      <c r="E5543">
        <v>176.14753265844246</v>
      </c>
      <c r="F5543">
        <v>413.82640881033456</v>
      </c>
      <c r="G5543">
        <v>463.18817329601762</v>
      </c>
      <c r="H5543">
        <v>8.361722723620387</v>
      </c>
      <c r="I5543">
        <v>6.2923126668182094</v>
      </c>
      <c r="J5543">
        <v>144.02711013872948</v>
      </c>
      <c r="K5543">
        <v>437.22072332191965</v>
      </c>
      <c r="L5543">
        <v>254.20131801305021</v>
      </c>
      <c r="M5543">
        <v>632.83804539212599</v>
      </c>
      <c r="N5543">
        <v>507.2492537909049</v>
      </c>
      <c r="O5543">
        <v>7.3903984572120613</v>
      </c>
      <c r="P5543">
        <v>6.3461934562796305</v>
      </c>
    </row>
    <row r="5544" spans="1:16" x14ac:dyDescent="0.25">
      <c r="A5544">
        <v>70.483350336551666</v>
      </c>
      <c r="B5544">
        <v>7.8635500698575935</v>
      </c>
      <c r="C5544">
        <v>217.38988313369083</v>
      </c>
      <c r="D5544">
        <v>744.86037881473203</v>
      </c>
      <c r="E5544">
        <v>397.98366239676301</v>
      </c>
      <c r="F5544">
        <v>1032.9403302172179</v>
      </c>
      <c r="G5544">
        <v>573.03265955167114</v>
      </c>
      <c r="H5544">
        <v>7.3340519505812125</v>
      </c>
      <c r="I5544">
        <v>7.3499114495025646</v>
      </c>
      <c r="J5544">
        <v>317.83255588398077</v>
      </c>
      <c r="K5544">
        <v>1226.294234554015</v>
      </c>
      <c r="L5544">
        <v>582.25285827524181</v>
      </c>
      <c r="M5544">
        <v>1596.7575512972089</v>
      </c>
      <c r="N5544">
        <v>651.6459875061222</v>
      </c>
      <c r="O5544">
        <v>6.389173557024173</v>
      </c>
      <c r="P5544">
        <v>8.4200757445410765</v>
      </c>
    </row>
    <row r="5545" spans="1:16" x14ac:dyDescent="0.25">
      <c r="A5545">
        <v>16.601147592067719</v>
      </c>
      <c r="B5545">
        <v>6.5514972925257933</v>
      </c>
      <c r="C5545">
        <v>112.81838698807394</v>
      </c>
      <c r="D5545">
        <v>322.27931524725227</v>
      </c>
      <c r="E5545">
        <v>188.14574781354682</v>
      </c>
      <c r="F5545">
        <v>448.46944998291019</v>
      </c>
      <c r="G5545">
        <v>475.65801636440273</v>
      </c>
      <c r="H5545">
        <v>7.7727513385629479</v>
      </c>
      <c r="I5545">
        <v>6.1606702489669214</v>
      </c>
      <c r="J5545">
        <v>161.63676878015201</v>
      </c>
      <c r="K5545">
        <v>507.13893303289109</v>
      </c>
      <c r="L5545">
        <v>271.82775901849197</v>
      </c>
      <c r="M5545">
        <v>686.8547959131887</v>
      </c>
      <c r="N5545">
        <v>523.80124560658714</v>
      </c>
      <c r="O5545">
        <v>6.8511729737873566</v>
      </c>
      <c r="P5545">
        <v>6.0560861822205911</v>
      </c>
    </row>
    <row r="5546" spans="1:16" x14ac:dyDescent="0.25">
      <c r="A5546">
        <v>1.6454537510871887</v>
      </c>
      <c r="B5546">
        <v>4.3556902581121646</v>
      </c>
      <c r="C5546">
        <v>54.196082028879921</v>
      </c>
      <c r="D5546">
        <v>131.59072143189977</v>
      </c>
      <c r="E5546">
        <v>63.214303306879735</v>
      </c>
      <c r="F5546">
        <v>137.52600685998755</v>
      </c>
      <c r="G5546">
        <v>410.6785032645688</v>
      </c>
      <c r="H5546">
        <v>6.6354201269523641</v>
      </c>
      <c r="I5546">
        <v>3.5012016354964666</v>
      </c>
      <c r="J5546">
        <v>75.89591871202164</v>
      </c>
      <c r="K5546">
        <v>195.94856728667111</v>
      </c>
      <c r="L5546">
        <v>91.372734630262528</v>
      </c>
      <c r="M5546">
        <v>208.62018590082195</v>
      </c>
      <c r="N5546">
        <v>436.62008732439665</v>
      </c>
      <c r="O5546">
        <v>5.9707676777212999</v>
      </c>
      <c r="P5546">
        <v>3.8664796948183286</v>
      </c>
    </row>
    <row r="5547" spans="1:16" x14ac:dyDescent="0.25">
      <c r="A5547">
        <v>87.401386916637421</v>
      </c>
      <c r="B5547">
        <v>9.1244713443910275</v>
      </c>
      <c r="C5547">
        <v>183.06176731316214</v>
      </c>
      <c r="D5547">
        <v>596.64091613751873</v>
      </c>
      <c r="E5547">
        <v>398.75387375931712</v>
      </c>
      <c r="F5547">
        <v>1012.3974146939265</v>
      </c>
      <c r="G5547">
        <v>543.09055126135047</v>
      </c>
      <c r="H5547">
        <v>9.0741165307287304</v>
      </c>
      <c r="I5547">
        <v>8.4109164423121872</v>
      </c>
      <c r="J5547">
        <v>266.36108340709114</v>
      </c>
      <c r="K5547">
        <v>972.17259236792631</v>
      </c>
      <c r="L5547">
        <v>581.20949107964202</v>
      </c>
      <c r="M5547">
        <v>1561.0967541786986</v>
      </c>
      <c r="N5547">
        <v>612.55832499014764</v>
      </c>
      <c r="O5547">
        <v>7.9231536453744305</v>
      </c>
      <c r="P5547">
        <v>9.1473623996142361</v>
      </c>
    </row>
    <row r="5548" spans="1:16" x14ac:dyDescent="0.25">
      <c r="A5548">
        <v>20.919385015964508</v>
      </c>
      <c r="B5548">
        <v>1.0514288607108628</v>
      </c>
      <c r="C5548">
        <v>6209.6376462838261</v>
      </c>
      <c r="D5548">
        <v>53555.152798791198</v>
      </c>
      <c r="E5548">
        <v>378.77441126785459</v>
      </c>
      <c r="F5548">
        <v>5994.9995407881834</v>
      </c>
      <c r="G5548">
        <v>2433.9675338588304</v>
      </c>
      <c r="H5548">
        <v>0.27323414584034889</v>
      </c>
      <c r="I5548">
        <v>0.59681106690596164</v>
      </c>
      <c r="J5548">
        <v>7308.2023465636485</v>
      </c>
      <c r="K5548">
        <v>64455.384539000697</v>
      </c>
      <c r="L5548">
        <v>493.74197277500821</v>
      </c>
      <c r="M5548">
        <v>9897.3636993546825</v>
      </c>
      <c r="N5548">
        <v>2625.6302825851317</v>
      </c>
      <c r="O5548">
        <v>0.2592676538669666</v>
      </c>
      <c r="P5548">
        <v>0.63098672730457894</v>
      </c>
    </row>
    <row r="5549" spans="1:16" x14ac:dyDescent="0.25">
      <c r="A5549">
        <v>45.512764394283295</v>
      </c>
      <c r="B5549">
        <v>8.2404192559678666</v>
      </c>
      <c r="C5549">
        <v>141.97471954176555</v>
      </c>
      <c r="D5549">
        <v>430.9577386425683</v>
      </c>
      <c r="E5549">
        <v>289.35807781243977</v>
      </c>
      <c r="F5549">
        <v>710.75631502073236</v>
      </c>
      <c r="G5549">
        <v>504.80152477151529</v>
      </c>
      <c r="H5549">
        <v>8.9984972669028309</v>
      </c>
      <c r="I5549">
        <v>7.7800637823098713</v>
      </c>
      <c r="J5549">
        <v>204.95017811199389</v>
      </c>
      <c r="K5549">
        <v>689.99240578711419</v>
      </c>
      <c r="L5549">
        <v>419.55202723112598</v>
      </c>
      <c r="M5549">
        <v>1092.0250460966818</v>
      </c>
      <c r="N5549">
        <v>562.29673103397158</v>
      </c>
      <c r="O5549">
        <v>7.8920973663902352</v>
      </c>
      <c r="P5549">
        <v>7.7120287044395681</v>
      </c>
    </row>
    <row r="5550" spans="1:16" x14ac:dyDescent="0.25">
      <c r="A5550">
        <v>81.735747158527374</v>
      </c>
      <c r="B5550">
        <v>4.8517954259926368</v>
      </c>
      <c r="C5550">
        <v>728.12259830008009</v>
      </c>
      <c r="D5550">
        <v>3614.2313463538321</v>
      </c>
      <c r="E5550">
        <v>689.78169421981079</v>
      </c>
      <c r="F5550">
        <v>2099.6025385067578</v>
      </c>
      <c r="G5550">
        <v>907.10581419853781</v>
      </c>
      <c r="H5550">
        <v>2.8441376867929553</v>
      </c>
      <c r="I5550">
        <v>7.9012420329172626</v>
      </c>
      <c r="J5550">
        <v>1067.4450692930438</v>
      </c>
      <c r="K5550">
        <v>5989.6288071916297</v>
      </c>
      <c r="L5550">
        <v>974.89233063602978</v>
      </c>
      <c r="M5550">
        <v>3308.4285644031656</v>
      </c>
      <c r="N5550">
        <v>1072.2706088222983</v>
      </c>
      <c r="O5550">
        <v>2.4865399122641683</v>
      </c>
      <c r="P5550">
        <v>9.0219509317938851</v>
      </c>
    </row>
    <row r="5551" spans="1:16" x14ac:dyDescent="0.25">
      <c r="A5551">
        <v>78.185707271099091</v>
      </c>
      <c r="B5551">
        <v>5.2176198437349912</v>
      </c>
      <c r="C5551">
        <v>597.27960907442275</v>
      </c>
      <c r="D5551">
        <v>2789.3943336151638</v>
      </c>
      <c r="E5551">
        <v>627.03788799098356</v>
      </c>
      <c r="F5551">
        <v>1849.9496538817671</v>
      </c>
      <c r="G5551">
        <v>834.420282018595</v>
      </c>
      <c r="H5551">
        <v>3.3035251092915945</v>
      </c>
      <c r="I5551">
        <v>7.6174659276979249</v>
      </c>
      <c r="J5551">
        <v>879.91574937620965</v>
      </c>
      <c r="K5551">
        <v>4665.2107899777093</v>
      </c>
      <c r="L5551">
        <v>904.95685349018868</v>
      </c>
      <c r="M5551">
        <v>2905.257695607007</v>
      </c>
      <c r="N5551">
        <v>983.56975820500372</v>
      </c>
      <c r="O5551">
        <v>2.8791081845036035</v>
      </c>
      <c r="P5551">
        <v>9.3465882139905219</v>
      </c>
    </row>
    <row r="5552" spans="1:16" x14ac:dyDescent="0.25">
      <c r="A5552">
        <v>99.723385393619537</v>
      </c>
      <c r="B5552">
        <v>4.973676650248648</v>
      </c>
      <c r="C5552">
        <v>799.38998845612139</v>
      </c>
      <c r="D5552">
        <v>4082.6463000439026</v>
      </c>
      <c r="E5552">
        <v>764.38862486550761</v>
      </c>
      <c r="F5552">
        <v>2366.8388076671094</v>
      </c>
      <c r="G5552">
        <v>944.3413588671749</v>
      </c>
      <c r="H5552">
        <v>2.8114858074168039</v>
      </c>
      <c r="I5552">
        <v>8.45096799070153</v>
      </c>
      <c r="J5552">
        <v>1168.1297228905473</v>
      </c>
      <c r="K5552">
        <v>6725.7799938071485</v>
      </c>
      <c r="L5552">
        <v>1065.8153577167645</v>
      </c>
      <c r="M5552">
        <v>3735.5742410392872</v>
      </c>
      <c r="N5552">
        <v>1117.0278384019803</v>
      </c>
      <c r="O5552">
        <v>2.4625262441426741</v>
      </c>
      <c r="P5552">
        <v>9.2280164578581889</v>
      </c>
    </row>
    <row r="5553" spans="1:16" x14ac:dyDescent="0.25">
      <c r="A5553">
        <v>32.454822480678558</v>
      </c>
      <c r="B5553">
        <v>4.3263652385992808</v>
      </c>
      <c r="C5553">
        <v>469.43723963038957</v>
      </c>
      <c r="D5553">
        <v>2034.5724377976726</v>
      </c>
      <c r="E5553">
        <v>422.890849405295</v>
      </c>
      <c r="F5553">
        <v>1207.7547953235646</v>
      </c>
      <c r="G5553">
        <v>756.68587627347165</v>
      </c>
      <c r="H5553">
        <v>3.0073320746450158</v>
      </c>
      <c r="I5553">
        <v>5.4630942316245301</v>
      </c>
      <c r="J5553">
        <v>693.37775878824186</v>
      </c>
      <c r="K5553">
        <v>3420.085860831422</v>
      </c>
      <c r="L5553">
        <v>618.97552300725306</v>
      </c>
      <c r="M5553">
        <v>1889.2301428035721</v>
      </c>
      <c r="N5553">
        <v>886.83925392471588</v>
      </c>
      <c r="O5553">
        <v>2.6146293488367363</v>
      </c>
      <c r="P5553">
        <v>7.0663295746532127</v>
      </c>
    </row>
    <row r="5554" spans="1:16" x14ac:dyDescent="0.25">
      <c r="A5554">
        <v>96.568762123584747</v>
      </c>
      <c r="B5554">
        <v>7.66623794298512</v>
      </c>
      <c r="C5554">
        <v>291.7930108433938</v>
      </c>
      <c r="D5554">
        <v>1092.1124947303597</v>
      </c>
      <c r="E5554">
        <v>498.66393736784499</v>
      </c>
      <c r="F5554">
        <v>1342.8215338592411</v>
      </c>
      <c r="G5554">
        <v>632.92318553576774</v>
      </c>
      <c r="H5554">
        <v>6.3967344803225705</v>
      </c>
      <c r="I5554">
        <v>7.7538269623219058</v>
      </c>
      <c r="J5554">
        <v>429.41324999159957</v>
      </c>
      <c r="K5554">
        <v>1822.6651263684973</v>
      </c>
      <c r="L5554">
        <v>733.18087653200564</v>
      </c>
      <c r="M5554">
        <v>2084.9268764968674</v>
      </c>
      <c r="N5554">
        <v>729.25449382888542</v>
      </c>
      <c r="O5554">
        <v>5.5590689267789619</v>
      </c>
      <c r="P5554">
        <v>9.5198646085904208</v>
      </c>
    </row>
    <row r="5555" spans="1:16" x14ac:dyDescent="0.25">
      <c r="A5555">
        <v>16.873271644115448</v>
      </c>
      <c r="B5555">
        <v>1.0181570075448907</v>
      </c>
      <c r="C5555">
        <v>5818.4423581949059</v>
      </c>
      <c r="D5555">
        <v>49532.563370371878</v>
      </c>
      <c r="E5555">
        <v>350.97433576453631</v>
      </c>
      <c r="F5555">
        <v>5255.2891174104534</v>
      </c>
      <c r="G5555">
        <v>2360.5883145166367</v>
      </c>
      <c r="H5555">
        <v>0.27079367754556366</v>
      </c>
      <c r="I5555">
        <v>0.57939162836218483</v>
      </c>
      <c r="J5555">
        <v>6904.8488918295488</v>
      </c>
      <c r="K5555">
        <v>60157.159540039167</v>
      </c>
      <c r="L5555">
        <v>450.56402556194604</v>
      </c>
      <c r="M5555">
        <v>8660.089999883583</v>
      </c>
      <c r="N5555">
        <v>2556.1973640270344</v>
      </c>
      <c r="O5555">
        <v>0.25631030156376222</v>
      </c>
      <c r="P5555">
        <v>0.5967109727030242</v>
      </c>
    </row>
    <row r="5556" spans="1:16" x14ac:dyDescent="0.25">
      <c r="A5556">
        <v>71.625331938266754</v>
      </c>
      <c r="B5556">
        <v>6.56041745487481</v>
      </c>
      <c r="C5556">
        <v>331.54659618872279</v>
      </c>
      <c r="D5556">
        <v>1290.3542935041364</v>
      </c>
      <c r="E5556">
        <v>475.9208197717283</v>
      </c>
      <c r="F5556">
        <v>1301.8589693567069</v>
      </c>
      <c r="G5556">
        <v>662.65493849100437</v>
      </c>
      <c r="H5556">
        <v>5.2134723793183024</v>
      </c>
      <c r="I5556">
        <v>6.9628288451181088</v>
      </c>
      <c r="J5556">
        <v>488.87052579454826</v>
      </c>
      <c r="K5556">
        <v>2162.0084241364671</v>
      </c>
      <c r="L5556">
        <v>700.34455658791546</v>
      </c>
      <c r="M5556">
        <v>2025.2838021803243</v>
      </c>
      <c r="N5556">
        <v>767.47595555762939</v>
      </c>
      <c r="O5556">
        <v>4.5287928149319301</v>
      </c>
      <c r="P5556">
        <v>8.7888376613254451</v>
      </c>
    </row>
    <row r="5557" spans="1:16" x14ac:dyDescent="0.25">
      <c r="A5557">
        <v>37.99714607000351</v>
      </c>
      <c r="B5557">
        <v>1.1463859043581739</v>
      </c>
      <c r="C5557">
        <v>7425.2098611027359</v>
      </c>
      <c r="D5557">
        <v>66318.657113390043</v>
      </c>
      <c r="E5557">
        <v>476.00440270072789</v>
      </c>
      <c r="F5557">
        <v>8698.3367604646992</v>
      </c>
      <c r="G5557">
        <v>2648.0111216084988</v>
      </c>
      <c r="H5557">
        <v>0.2797734872867268</v>
      </c>
      <c r="I5557">
        <v>0.66239289406936996</v>
      </c>
      <c r="J5557">
        <v>8560.3887648795444</v>
      </c>
      <c r="K5557">
        <v>78189.247141257016</v>
      </c>
      <c r="L5557">
        <v>647.97477430309743</v>
      </c>
      <c r="M5557">
        <v>14437.001981970458</v>
      </c>
      <c r="N5557">
        <v>2831.1756167656422</v>
      </c>
      <c r="O5557">
        <v>0.26708705992247816</v>
      </c>
      <c r="P5557">
        <v>0.75053022086295895</v>
      </c>
    </row>
    <row r="5558" spans="1:16" x14ac:dyDescent="0.25">
      <c r="A5558">
        <v>96.272916615009308</v>
      </c>
      <c r="B5558">
        <v>3.0815859680617756</v>
      </c>
      <c r="C5558">
        <v>2186.7165322073297</v>
      </c>
      <c r="D5558">
        <v>14873.881545374406</v>
      </c>
      <c r="E5558">
        <v>772.97532278587209</v>
      </c>
      <c r="F5558">
        <v>4373.0128713295762</v>
      </c>
      <c r="G5558">
        <v>1491.2917589734086</v>
      </c>
      <c r="H5558">
        <v>1.179520050516347</v>
      </c>
      <c r="I5558">
        <v>3.3027975825974036</v>
      </c>
      <c r="J5558">
        <v>2957.5475603308278</v>
      </c>
      <c r="K5558">
        <v>21550.24102058764</v>
      </c>
      <c r="L5558">
        <v>821.30490200607085</v>
      </c>
      <c r="M5558">
        <v>7036.6383211431521</v>
      </c>
      <c r="N5558">
        <v>1721.6044413339844</v>
      </c>
      <c r="O5558">
        <v>1.0682063053633728</v>
      </c>
      <c r="P5558">
        <v>2.2580402210523522</v>
      </c>
    </row>
    <row r="5559" spans="1:16" x14ac:dyDescent="0.25">
      <c r="A5559">
        <v>57.619841754436493</v>
      </c>
      <c r="B5559">
        <v>4.4276074329574007</v>
      </c>
      <c r="C5559">
        <v>688.07637168762665</v>
      </c>
      <c r="D5559">
        <v>3356.7169650093792</v>
      </c>
      <c r="E5559">
        <v>600.16429048315274</v>
      </c>
      <c r="F5559">
        <v>1809.5103060681165</v>
      </c>
      <c r="G5559">
        <v>885.49380939171385</v>
      </c>
      <c r="H5559">
        <v>2.6532519282908051</v>
      </c>
      <c r="I5559">
        <v>7.0049277464557447</v>
      </c>
      <c r="J5559">
        <v>1010.4183164421682</v>
      </c>
      <c r="K5559">
        <v>5580.0870751048151</v>
      </c>
      <c r="L5559">
        <v>854.18337514452389</v>
      </c>
      <c r="M5559">
        <v>2848.5527750838769</v>
      </c>
      <c r="N5559">
        <v>1046.0789302246922</v>
      </c>
      <c r="O5559">
        <v>2.3173276169090138</v>
      </c>
      <c r="P5559">
        <v>8.1814051710682563</v>
      </c>
    </row>
    <row r="5560" spans="1:16" x14ac:dyDescent="0.25">
      <c r="A5560">
        <v>37.027080118656158</v>
      </c>
      <c r="B5560">
        <v>0.63864371570965173</v>
      </c>
      <c r="C5560">
        <v>16082.082327605576</v>
      </c>
      <c r="D5560">
        <v>167492.2278963323</v>
      </c>
      <c r="E5560">
        <v>798.51107228374224</v>
      </c>
      <c r="F5560">
        <v>22157.014347010656</v>
      </c>
      <c r="G5560">
        <v>3843.7932392013354</v>
      </c>
      <c r="H5560">
        <v>0.12092367268157975</v>
      </c>
      <c r="I5560">
        <v>0.63930258735280765</v>
      </c>
      <c r="J5560">
        <v>18265.787896981448</v>
      </c>
      <c r="K5560">
        <v>198704.06058806161</v>
      </c>
      <c r="L5560">
        <v>1320.9063751134349</v>
      </c>
      <c r="M5560">
        <v>37821.277338847474</v>
      </c>
      <c r="N5560">
        <v>4109.3643870660853</v>
      </c>
      <c r="O5560">
        <v>0.11633662560533288</v>
      </c>
      <c r="P5560">
        <v>0.82689130033472258</v>
      </c>
    </row>
    <row r="5561" spans="1:16" x14ac:dyDescent="0.25">
      <c r="A5561">
        <v>74.756434381008148</v>
      </c>
      <c r="B5561">
        <v>9.3584599231596002</v>
      </c>
      <c r="C5561">
        <v>154.3220279879981</v>
      </c>
      <c r="D5561">
        <v>479.29732228083765</v>
      </c>
      <c r="E5561">
        <v>353.18396213291135</v>
      </c>
      <c r="F5561">
        <v>877.0344136795344</v>
      </c>
      <c r="G5561">
        <v>516.62236017525242</v>
      </c>
      <c r="H5561">
        <v>9.9124775633228914</v>
      </c>
      <c r="I5561">
        <v>8.7626595507355649</v>
      </c>
      <c r="J5561">
        <v>223.370231425909</v>
      </c>
      <c r="K5561">
        <v>772.00110950470912</v>
      </c>
      <c r="L5561">
        <v>512.92451506079396</v>
      </c>
      <c r="M5561">
        <v>1349.0801920657823</v>
      </c>
      <c r="N5561">
        <v>577.84859490556823</v>
      </c>
      <c r="O5561">
        <v>8.6798967982912831</v>
      </c>
      <c r="P5561">
        <v>8.9171112135052031</v>
      </c>
    </row>
    <row r="5562" spans="1:16" x14ac:dyDescent="0.25">
      <c r="A5562">
        <v>95.398503601551056</v>
      </c>
      <c r="B5562">
        <v>1.1970774807096103</v>
      </c>
      <c r="C5562">
        <v>10876.957735449816</v>
      </c>
      <c r="D5562">
        <v>104552.86398110633</v>
      </c>
      <c r="E5562">
        <v>762.9225237537413</v>
      </c>
      <c r="F5562">
        <v>17985.142223548697</v>
      </c>
      <c r="G5562">
        <v>3176.1055847406037</v>
      </c>
      <c r="H5562">
        <v>0.25673089209103112</v>
      </c>
      <c r="I5562">
        <v>0.82689693830999278</v>
      </c>
      <c r="J5562">
        <v>12211.174491641561</v>
      </c>
      <c r="K5562">
        <v>121197.24623354747</v>
      </c>
      <c r="L5562">
        <v>1144.5211321058318</v>
      </c>
      <c r="M5562">
        <v>30231.856170547209</v>
      </c>
      <c r="N5562">
        <v>3367.4353509947532</v>
      </c>
      <c r="O5562">
        <v>0.24697051154294325</v>
      </c>
      <c r="P5562">
        <v>1.0333553685962678</v>
      </c>
    </row>
    <row r="5563" spans="1:16" x14ac:dyDescent="0.25">
      <c r="A5563">
        <v>34.378054320812225</v>
      </c>
      <c r="B5563">
        <v>1.4448606523296326</v>
      </c>
      <c r="C5563">
        <v>4800.0261057186144</v>
      </c>
      <c r="D5563">
        <v>39274.960991873719</v>
      </c>
      <c r="E5563">
        <v>446.40078594750702</v>
      </c>
      <c r="F5563">
        <v>5624.847242083023</v>
      </c>
      <c r="G5563">
        <v>2156.5030685423039</v>
      </c>
      <c r="H5563">
        <v>0.4119242081577511</v>
      </c>
      <c r="I5563">
        <v>0.85030297030165791</v>
      </c>
      <c r="J5563">
        <v>5846.5458945578439</v>
      </c>
      <c r="K5563">
        <v>49181.170888926412</v>
      </c>
      <c r="L5563">
        <v>548.70305685099538</v>
      </c>
      <c r="M5563">
        <v>9220.5975104457812</v>
      </c>
      <c r="N5563">
        <v>2364.5096409625817</v>
      </c>
      <c r="O5563">
        <v>0.38675835004056364</v>
      </c>
      <c r="P5563">
        <v>0.8111774971742115</v>
      </c>
    </row>
    <row r="5564" spans="1:16" x14ac:dyDescent="0.25">
      <c r="A5564">
        <v>85.50236040353775</v>
      </c>
      <c r="B5564">
        <v>4.2359779735480005</v>
      </c>
      <c r="C5564">
        <v>1019.8813705723519</v>
      </c>
      <c r="D5564">
        <v>5604.3919742126564</v>
      </c>
      <c r="E5564">
        <v>791.51697946507932</v>
      </c>
      <c r="F5564">
        <v>2592.7450402794198</v>
      </c>
      <c r="G5564">
        <v>1051.1669168163685</v>
      </c>
      <c r="H5564">
        <v>2.1777850505985525</v>
      </c>
      <c r="I5564">
        <v>7.765754762529367</v>
      </c>
      <c r="J5564">
        <v>1473.300328939674</v>
      </c>
      <c r="K5564">
        <v>9045.1435826336274</v>
      </c>
      <c r="L5564">
        <v>1051.0142509096027</v>
      </c>
      <c r="M5564">
        <v>4109.9546111736681</v>
      </c>
      <c r="N5564">
        <v>1242.8038906015129</v>
      </c>
      <c r="O5564">
        <v>1.9187351345502497</v>
      </c>
      <c r="P5564">
        <v>6.6823216603370303</v>
      </c>
    </row>
    <row r="5565" spans="1:16" x14ac:dyDescent="0.25">
      <c r="A5565">
        <v>57.896261632442474</v>
      </c>
      <c r="B5565">
        <v>1.0302089460212867</v>
      </c>
      <c r="C5565">
        <v>10638.006845213935</v>
      </c>
      <c r="D5565">
        <v>101814.59460454866</v>
      </c>
      <c r="E5565">
        <v>636.90157383146118</v>
      </c>
      <c r="F5565">
        <v>14827.488102005002</v>
      </c>
      <c r="G5565">
        <v>3142.3507328117089</v>
      </c>
      <c r="H5565">
        <v>0.22256658908271118</v>
      </c>
      <c r="I5565">
        <v>0.70035800907335732</v>
      </c>
      <c r="J5565">
        <v>11950.818121128828</v>
      </c>
      <c r="K5565">
        <v>118005.46747369126</v>
      </c>
      <c r="L5565">
        <v>950.00704010692016</v>
      </c>
      <c r="M5565">
        <v>24904.241074630132</v>
      </c>
      <c r="N5565">
        <v>3331.7275475998845</v>
      </c>
      <c r="O5565">
        <v>0.21405862216842747</v>
      </c>
      <c r="P5565">
        <v>0.87257818307967872</v>
      </c>
    </row>
    <row r="5566" spans="1:16" x14ac:dyDescent="0.25">
      <c r="A5566">
        <v>23.417691051959991</v>
      </c>
      <c r="B5566">
        <v>8.0890174893336688</v>
      </c>
      <c r="C5566">
        <v>92.178075904105839</v>
      </c>
      <c r="D5566">
        <v>250.48390288538454</v>
      </c>
      <c r="E5566">
        <v>193.90283784327934</v>
      </c>
      <c r="F5566">
        <v>450.26802318291101</v>
      </c>
      <c r="G5566">
        <v>453.84141623207319</v>
      </c>
      <c r="H5566">
        <v>10.306466991336375</v>
      </c>
      <c r="I5566">
        <v>7.4101152830595503</v>
      </c>
      <c r="J5566">
        <v>131.19219182154842</v>
      </c>
      <c r="K5566">
        <v>388.04191914125767</v>
      </c>
      <c r="L5566">
        <v>279.65367197236731</v>
      </c>
      <c r="M5566">
        <v>687.7319624667914</v>
      </c>
      <c r="N5566">
        <v>494.8024845617976</v>
      </c>
      <c r="O5566">
        <v>9.1304973734720747</v>
      </c>
      <c r="P5566">
        <v>7.6808727460028452</v>
      </c>
    </row>
    <row r="5567" spans="1:16" x14ac:dyDescent="0.25">
      <c r="A5567">
        <v>5.3974210619926453</v>
      </c>
      <c r="B5567">
        <v>8.613297274752103</v>
      </c>
      <c r="C5567">
        <v>32.278454542571559</v>
      </c>
      <c r="D5567">
        <v>72.480563195220995</v>
      </c>
      <c r="E5567">
        <v>72.449980926048042</v>
      </c>
      <c r="F5567">
        <v>149.06292225901927</v>
      </c>
      <c r="G5567">
        <v>383.85961591634992</v>
      </c>
      <c r="H5567">
        <v>15.361096346934595</v>
      </c>
      <c r="I5567">
        <v>5.808833581509913</v>
      </c>
      <c r="J5567">
        <v>44.576703736986467</v>
      </c>
      <c r="K5567">
        <v>104.40627775770443</v>
      </c>
      <c r="L5567">
        <v>105.63365842386715</v>
      </c>
      <c r="M5567">
        <v>224.73426384724647</v>
      </c>
      <c r="N5567">
        <v>399.40447375530772</v>
      </c>
      <c r="O5567">
        <v>14.064488379418295</v>
      </c>
      <c r="P5567">
        <v>6.5925428914607904</v>
      </c>
    </row>
    <row r="5568" spans="1:16" x14ac:dyDescent="0.25">
      <c r="A5568">
        <v>48.29677826166153</v>
      </c>
      <c r="B5568">
        <v>4.1335467273462374</v>
      </c>
      <c r="C5568">
        <v>703.62599679674304</v>
      </c>
      <c r="D5568">
        <v>3456.2016650509631</v>
      </c>
      <c r="E5568">
        <v>570.97974796168637</v>
      </c>
      <c r="F5568">
        <v>1727.8883771087367</v>
      </c>
      <c r="G5568">
        <v>893.94773552021729</v>
      </c>
      <c r="H5568">
        <v>2.4555889282792567</v>
      </c>
      <c r="I5568">
        <v>6.6165743237275008</v>
      </c>
      <c r="J5568">
        <v>1032.5999926370682</v>
      </c>
      <c r="K5568">
        <v>5738.7196392773367</v>
      </c>
      <c r="L5568">
        <v>810.48930397723746</v>
      </c>
      <c r="M5568">
        <v>2721.1027541316703</v>
      </c>
      <c r="N5568">
        <v>1056.3428561577582</v>
      </c>
      <c r="O5568">
        <v>2.145519110114551</v>
      </c>
      <c r="P5568">
        <v>7.6610512993123292</v>
      </c>
    </row>
    <row r="5569" spans="1:16" x14ac:dyDescent="0.25">
      <c r="A5569">
        <v>52.627077043056488</v>
      </c>
      <c r="B5569">
        <v>9.7652293297702162</v>
      </c>
      <c r="C5569">
        <v>109.38716545686773</v>
      </c>
      <c r="D5569">
        <v>310.03192919357423</v>
      </c>
      <c r="E5569">
        <v>272.87243735951745</v>
      </c>
      <c r="F5569">
        <v>647.81650727849592</v>
      </c>
      <c r="G5569">
        <v>472.10385956714987</v>
      </c>
      <c r="H5569">
        <v>11.713744792159815</v>
      </c>
      <c r="I5569">
        <v>9.1569378662306971</v>
      </c>
      <c r="J5569">
        <v>156.56104104987637</v>
      </c>
      <c r="K5569">
        <v>486.70652547904513</v>
      </c>
      <c r="L5569">
        <v>394.09690199784461</v>
      </c>
      <c r="M5569">
        <v>991.74803966429306</v>
      </c>
      <c r="N5569">
        <v>519.08924966105769</v>
      </c>
      <c r="O5569">
        <v>10.332486948636024</v>
      </c>
      <c r="P5569">
        <v>9.0537669432898635</v>
      </c>
    </row>
    <row r="5570" spans="1:16" x14ac:dyDescent="0.25">
      <c r="A5570">
        <v>71.224521934986115</v>
      </c>
      <c r="B5570">
        <v>1.9711752396602296</v>
      </c>
      <c r="C5570">
        <v>4255.8623262360543</v>
      </c>
      <c r="D5570">
        <v>33935.693308728834</v>
      </c>
      <c r="E5570">
        <v>576.76459426483143</v>
      </c>
      <c r="F5570">
        <v>6486.8326946038078</v>
      </c>
      <c r="G5570">
        <v>2038.0017244812859</v>
      </c>
      <c r="H5570">
        <v>0.58729236923217032</v>
      </c>
      <c r="I5570">
        <v>1.2084623380895589</v>
      </c>
      <c r="J5570">
        <v>5272.0169363407531</v>
      </c>
      <c r="K5570">
        <v>43408.561922324036</v>
      </c>
      <c r="L5570">
        <v>690.93030078691731</v>
      </c>
      <c r="M5570">
        <v>10600.520896634329</v>
      </c>
      <c r="N5570">
        <v>2253.3139315148105</v>
      </c>
      <c r="O5570">
        <v>0.54843587081743184</v>
      </c>
      <c r="P5570">
        <v>1.1007988383541538</v>
      </c>
    </row>
    <row r="5571" spans="1:16" x14ac:dyDescent="0.25">
      <c r="A5571">
        <v>5.7243286967277527</v>
      </c>
      <c r="B5571">
        <v>1.5019806112583205</v>
      </c>
      <c r="C5571">
        <v>1371.5447432682404</v>
      </c>
      <c r="D5571">
        <v>8215.2383187458363</v>
      </c>
      <c r="E5571">
        <v>345.77354822194229</v>
      </c>
      <c r="F5571">
        <v>1260.3989051058306</v>
      </c>
      <c r="G5571">
        <v>1201.7318508915132</v>
      </c>
      <c r="H5571">
        <v>0.68820437873567608</v>
      </c>
      <c r="I5571">
        <v>2.735777398951015</v>
      </c>
      <c r="J5571">
        <v>1941.7174457688691</v>
      </c>
      <c r="K5571">
        <v>12808.17550088349</v>
      </c>
      <c r="L5571">
        <v>375.04658819939664</v>
      </c>
      <c r="M5571">
        <v>2009.0700515772025</v>
      </c>
      <c r="N5571">
        <v>1413.4697281633919</v>
      </c>
      <c r="O5571">
        <v>0.61192932692995716</v>
      </c>
      <c r="P5571">
        <v>1.7060842970642123</v>
      </c>
    </row>
    <row r="5572" spans="1:16" x14ac:dyDescent="0.25">
      <c r="A5572">
        <v>42.827814161777496</v>
      </c>
      <c r="B5572">
        <v>9.3131065757352669</v>
      </c>
      <c r="C5572">
        <v>104.57656822999154</v>
      </c>
      <c r="D5572">
        <v>293.06581252522716</v>
      </c>
      <c r="E5572">
        <v>250.03835160659514</v>
      </c>
      <c r="F5572">
        <v>590.14975709591863</v>
      </c>
      <c r="G5572">
        <v>467.07334778280989</v>
      </c>
      <c r="H5572">
        <v>11.351144484769865</v>
      </c>
      <c r="I5572">
        <v>8.6902266076403549</v>
      </c>
      <c r="J5572">
        <v>149.45406556578197</v>
      </c>
      <c r="K5572">
        <v>458.47474751781755</v>
      </c>
      <c r="L5572">
        <v>360.95038691823146</v>
      </c>
      <c r="M5572">
        <v>902.91448335360701</v>
      </c>
      <c r="N5572">
        <v>512.41239406886439</v>
      </c>
      <c r="O5572">
        <v>10.023609928983337</v>
      </c>
      <c r="P5572">
        <v>8.6830820383905074</v>
      </c>
    </row>
    <row r="5573" spans="1:16" x14ac:dyDescent="0.25">
      <c r="A5573">
        <v>26.706204831600189</v>
      </c>
      <c r="B5573">
        <v>1.9692370624198736</v>
      </c>
      <c r="C5573">
        <v>2279.0754795149769</v>
      </c>
      <c r="D5573">
        <v>15668.623394910346</v>
      </c>
      <c r="E5573">
        <v>495.83775118019048</v>
      </c>
      <c r="F5573">
        <v>2933.9619834880418</v>
      </c>
      <c r="G5573">
        <v>1520.3972599431529</v>
      </c>
      <c r="H5573">
        <v>0.74192160574936328</v>
      </c>
      <c r="I5573">
        <v>2.0047501654566191</v>
      </c>
      <c r="J5573">
        <v>3067.6521394884803</v>
      </c>
      <c r="K5573">
        <v>22534.699045499692</v>
      </c>
      <c r="L5573">
        <v>530.15371004025735</v>
      </c>
      <c r="M5573">
        <v>4725.2327242276106</v>
      </c>
      <c r="N5573">
        <v>1751.2907353231951</v>
      </c>
      <c r="O5573">
        <v>0.6731234186460554</v>
      </c>
      <c r="P5573">
        <v>1.399370811947567</v>
      </c>
    </row>
    <row r="5574" spans="1:16" x14ac:dyDescent="0.25">
      <c r="A5574">
        <v>47.634914219379425</v>
      </c>
      <c r="B5574">
        <v>4.7135925895272219</v>
      </c>
      <c r="C5574">
        <v>516.83073018172809</v>
      </c>
      <c r="D5574">
        <v>2307.8746885832884</v>
      </c>
      <c r="E5574">
        <v>500.41794473519718</v>
      </c>
      <c r="F5574">
        <v>1447.1646362584079</v>
      </c>
      <c r="G5574">
        <v>786.40075996888788</v>
      </c>
      <c r="H5574">
        <v>3.1567316276983823</v>
      </c>
      <c r="I5574">
        <v>6.3034732988312294</v>
      </c>
      <c r="J5574">
        <v>762.90182228910123</v>
      </c>
      <c r="K5574">
        <v>3874.6329072809258</v>
      </c>
      <c r="L5574">
        <v>729.27204359944324</v>
      </c>
      <c r="M5574">
        <v>2267.2703585264885</v>
      </c>
      <c r="N5574">
        <v>924.03526618679439</v>
      </c>
      <c r="O5574">
        <v>2.7466732123256468</v>
      </c>
      <c r="P5574">
        <v>8.0340691090540588</v>
      </c>
    </row>
    <row r="5575" spans="1:16" x14ac:dyDescent="0.25">
      <c r="A5575">
        <v>96.702038943767548</v>
      </c>
      <c r="B5575">
        <v>5.2961472828926439</v>
      </c>
      <c r="C5575">
        <v>677.98885335858506</v>
      </c>
      <c r="D5575">
        <v>3292.5291498629458</v>
      </c>
      <c r="E5575">
        <v>708.97894191103535</v>
      </c>
      <c r="F5575">
        <v>2132.4737166898226</v>
      </c>
      <c r="G5575">
        <v>879.96600020418748</v>
      </c>
      <c r="H5575">
        <v>3.1920151201075004</v>
      </c>
      <c r="I5575">
        <v>8.3131040690006373</v>
      </c>
      <c r="J5575">
        <v>996.00211473771128</v>
      </c>
      <c r="K5575">
        <v>5477.4562437286959</v>
      </c>
      <c r="L5575">
        <v>1010.7550482064163</v>
      </c>
      <c r="M5575">
        <v>3356.1199205547196</v>
      </c>
      <c r="N5575">
        <v>1039.3547603667676</v>
      </c>
      <c r="O5575">
        <v>2.7871874287580072</v>
      </c>
      <c r="P5575">
        <v>9.7636748423167585</v>
      </c>
    </row>
    <row r="5576" spans="1:16" x14ac:dyDescent="0.25">
      <c r="A5576">
        <v>27.184823572635651</v>
      </c>
      <c r="B5576">
        <v>8.0457591921462726</v>
      </c>
      <c r="C5576">
        <v>103.43005443099167</v>
      </c>
      <c r="D5576">
        <v>289.05814992023312</v>
      </c>
      <c r="E5576">
        <v>213.89918854031222</v>
      </c>
      <c r="F5576">
        <v>504.13187368725676</v>
      </c>
      <c r="G5576">
        <v>465.86607381616375</v>
      </c>
      <c r="H5576">
        <v>9.844783369082851</v>
      </c>
      <c r="I5576">
        <v>7.4975554560443651</v>
      </c>
      <c r="J5576">
        <v>147.7619210728549</v>
      </c>
      <c r="K5576">
        <v>451.81905787705739</v>
      </c>
      <c r="L5576">
        <v>308.7485811095861</v>
      </c>
      <c r="M5576">
        <v>771.19428558827803</v>
      </c>
      <c r="N5576">
        <v>510.80862966184736</v>
      </c>
      <c r="O5576">
        <v>8.695791982608835</v>
      </c>
      <c r="P5576">
        <v>7.5126368208752208</v>
      </c>
    </row>
    <row r="5577" spans="1:16" x14ac:dyDescent="0.25">
      <c r="A5577">
        <v>97.937844216823578</v>
      </c>
      <c r="B5577">
        <v>5.5839228377929997</v>
      </c>
      <c r="C5577">
        <v>607.1694394645981</v>
      </c>
      <c r="D5577">
        <v>2850.013166695041</v>
      </c>
      <c r="E5577">
        <v>680.53998151955795</v>
      </c>
      <c r="F5577">
        <v>2012.6011107502459</v>
      </c>
      <c r="G5577">
        <v>840.13406262635021</v>
      </c>
      <c r="H5577">
        <v>3.5129628940523432</v>
      </c>
      <c r="I5577">
        <v>8.2321968134647818</v>
      </c>
      <c r="J5577">
        <v>894.21146976916066</v>
      </c>
      <c r="K5577">
        <v>4763.8125806747576</v>
      </c>
      <c r="L5577">
        <v>980.82123704983655</v>
      </c>
      <c r="M5577">
        <v>3161.5629967430514</v>
      </c>
      <c r="N5577">
        <v>990.60506329848545</v>
      </c>
      <c r="O5577">
        <v>3.0623148817170134</v>
      </c>
      <c r="P5577">
        <v>10.048208843903925</v>
      </c>
    </row>
    <row r="5578" spans="1:16" x14ac:dyDescent="0.25">
      <c r="A5578">
        <v>22.886660873889923</v>
      </c>
      <c r="B5578">
        <v>0.78793451745508591</v>
      </c>
      <c r="C5578">
        <v>10049.533163257876</v>
      </c>
      <c r="D5578">
        <v>95128.429989147364</v>
      </c>
      <c r="E5578">
        <v>452.12574908595417</v>
      </c>
      <c r="F5578">
        <v>10179.088581936179</v>
      </c>
      <c r="G5578">
        <v>3057.7149425079019</v>
      </c>
      <c r="H5578">
        <v>0.17346782549330172</v>
      </c>
      <c r="I5578">
        <v>0.51577941572470587</v>
      </c>
      <c r="J5578">
        <v>11315.325916584068</v>
      </c>
      <c r="K5578">
        <v>110286.10080680641</v>
      </c>
      <c r="L5578">
        <v>664.56879279196187</v>
      </c>
      <c r="M5578">
        <v>17062.598441463964</v>
      </c>
      <c r="N5578">
        <v>3243.0709859272174</v>
      </c>
      <c r="O5578">
        <v>0.16672199158567749</v>
      </c>
      <c r="P5578">
        <v>0.63666214158831169</v>
      </c>
    </row>
    <row r="5579" spans="1:16" x14ac:dyDescent="0.25">
      <c r="A5579">
        <v>19.47068852186203</v>
      </c>
      <c r="B5579">
        <v>4.2067166126424249</v>
      </c>
      <c r="C5579">
        <v>339.33321345121385</v>
      </c>
      <c r="D5579">
        <v>1330.1198225408525</v>
      </c>
      <c r="E5579">
        <v>311.29234978727209</v>
      </c>
      <c r="F5579">
        <v>853.95154887578087</v>
      </c>
      <c r="G5579">
        <v>668.321015288235</v>
      </c>
      <c r="H5579">
        <v>3.3134319592906705</v>
      </c>
      <c r="I5579">
        <v>4.5079060896283547</v>
      </c>
      <c r="J5579">
        <v>500.49546039686345</v>
      </c>
      <c r="K5579">
        <v>2229.9043826755142</v>
      </c>
      <c r="L5579">
        <v>458.09816912155969</v>
      </c>
      <c r="M5579">
        <v>1328.9572593840351</v>
      </c>
      <c r="N5579">
        <v>774.73529595878881</v>
      </c>
      <c r="O5579">
        <v>2.8781771531990561</v>
      </c>
      <c r="P5579">
        <v>5.7157789591439796</v>
      </c>
    </row>
    <row r="5580" spans="1:16" x14ac:dyDescent="0.25">
      <c r="A5580">
        <v>47.629036962985992</v>
      </c>
      <c r="B5580">
        <v>1.2673952330462361</v>
      </c>
      <c r="C5580">
        <v>7141.4822992530981</v>
      </c>
      <c r="D5580">
        <v>63305.089423594574</v>
      </c>
      <c r="E5580">
        <v>508.79277769608956</v>
      </c>
      <c r="F5580">
        <v>9021.2367648966047</v>
      </c>
      <c r="G5580">
        <v>2599.7386460293669</v>
      </c>
      <c r="H5580">
        <v>0.31353247061995182</v>
      </c>
      <c r="I5580">
        <v>0.72710595164114189</v>
      </c>
      <c r="J5580">
        <v>8267.7012372290301</v>
      </c>
      <c r="K5580">
        <v>74927.432825219192</v>
      </c>
      <c r="L5580">
        <v>685.98900344187803</v>
      </c>
      <c r="M5580">
        <v>14955.131598054857</v>
      </c>
      <c r="N5580">
        <v>2784.3479528301905</v>
      </c>
      <c r="O5580">
        <v>0.29895388582185656</v>
      </c>
      <c r="P5580">
        <v>0.81204743041918104</v>
      </c>
    </row>
    <row r="5581" spans="1:16" x14ac:dyDescent="0.25">
      <c r="A5581">
        <v>88.673069417476654</v>
      </c>
      <c r="B5581">
        <v>9.9606203308150061</v>
      </c>
      <c r="C5581">
        <v>152.49004919958409</v>
      </c>
      <c r="D5581">
        <v>472.04311468327245</v>
      </c>
      <c r="E5581">
        <v>372.05649425515458</v>
      </c>
      <c r="F5581">
        <v>922.4607106255072</v>
      </c>
      <c r="G5581">
        <v>514.88657030333479</v>
      </c>
      <c r="H5581">
        <v>10.596587388319648</v>
      </c>
      <c r="I5581">
        <v>9.3400994455857873</v>
      </c>
      <c r="J5581">
        <v>220.63494838788085</v>
      </c>
      <c r="K5581">
        <v>759.67377018010484</v>
      </c>
      <c r="L5581">
        <v>540.20337670557865</v>
      </c>
      <c r="M5581">
        <v>1418.7170688289002</v>
      </c>
      <c r="N5581">
        <v>575.56696341862778</v>
      </c>
      <c r="O5581">
        <v>9.2809806370855785</v>
      </c>
      <c r="P5581">
        <v>9.4633775864851764</v>
      </c>
    </row>
    <row r="5582" spans="1:16" x14ac:dyDescent="0.25">
      <c r="A5582">
        <v>81.139429867267609</v>
      </c>
      <c r="B5582">
        <v>8.7862974974371895</v>
      </c>
      <c r="C5582">
        <v>188.42071867647476</v>
      </c>
      <c r="D5582">
        <v>619.2248702512419</v>
      </c>
      <c r="E5582">
        <v>393.57165440563904</v>
      </c>
      <c r="F5582">
        <v>1002.9652020039845</v>
      </c>
      <c r="G5582">
        <v>547.87755518094423</v>
      </c>
      <c r="H5582">
        <v>8.6445897090090078</v>
      </c>
      <c r="I5582">
        <v>8.0995235070695788</v>
      </c>
      <c r="J5582">
        <v>274.39020674859086</v>
      </c>
      <c r="K5582">
        <v>1010.825239561577</v>
      </c>
      <c r="L5582">
        <v>574.01942421792739</v>
      </c>
      <c r="M5582">
        <v>1547.1960233149787</v>
      </c>
      <c r="N5582">
        <v>618.82000161846611</v>
      </c>
      <c r="O5582">
        <v>7.5448934678923996</v>
      </c>
      <c r="P5582">
        <v>8.8974386653363453</v>
      </c>
    </row>
    <row r="5583" spans="1:16" x14ac:dyDescent="0.25">
      <c r="A5583">
        <v>36.4672891497612</v>
      </c>
      <c r="B5583">
        <v>3.4532578835896972</v>
      </c>
      <c r="C5583">
        <v>854.05919050585396</v>
      </c>
      <c r="D5583">
        <v>4450.2033028566539</v>
      </c>
      <c r="E5583">
        <v>560.37686715678035</v>
      </c>
      <c r="F5583">
        <v>1758.5333634269746</v>
      </c>
      <c r="G5583">
        <v>971.93381105796368</v>
      </c>
      <c r="H5583">
        <v>1.9023862445913828</v>
      </c>
      <c r="I5583">
        <v>6.020419959782032</v>
      </c>
      <c r="J5583">
        <v>1244.6762563617449</v>
      </c>
      <c r="K5583">
        <v>7295.7803460356663</v>
      </c>
      <c r="L5583">
        <v>772.63750230846301</v>
      </c>
      <c r="M5583">
        <v>2778.7183393289201</v>
      </c>
      <c r="N5583">
        <v>1149.8899962128187</v>
      </c>
      <c r="O5583">
        <v>1.66867225195768</v>
      </c>
      <c r="P5583">
        <v>6.2955766438145373</v>
      </c>
    </row>
    <row r="5584" spans="1:16" x14ac:dyDescent="0.25">
      <c r="A5584">
        <v>90.093559801578522</v>
      </c>
      <c r="B5584">
        <v>7.3466148962573063</v>
      </c>
      <c r="C5584">
        <v>304.97456102463929</v>
      </c>
      <c r="D5584">
        <v>1156.9367190297833</v>
      </c>
      <c r="E5584">
        <v>496.23979973518772</v>
      </c>
      <c r="F5584">
        <v>1343.5888683490061</v>
      </c>
      <c r="G5584">
        <v>642.93703423952093</v>
      </c>
      <c r="H5584">
        <v>6.0276575102185976</v>
      </c>
      <c r="I5584">
        <v>7.5487320719978479</v>
      </c>
      <c r="J5584">
        <v>449.1463939800168</v>
      </c>
      <c r="K5584">
        <v>1933.7723137367261</v>
      </c>
      <c r="L5584">
        <v>729.92274075622436</v>
      </c>
      <c r="M5584">
        <v>2087.5229678837309</v>
      </c>
      <c r="N5584">
        <v>742.15155782213276</v>
      </c>
      <c r="O5584">
        <v>5.2373068317124059</v>
      </c>
      <c r="P5584">
        <v>9.3608986674958192</v>
      </c>
    </row>
    <row r="5585" spans="1:16" x14ac:dyDescent="0.25">
      <c r="A5585">
        <v>70.309829652309418</v>
      </c>
      <c r="B5585">
        <v>8.7715912223882242</v>
      </c>
      <c r="C5585">
        <v>170.12851505981223</v>
      </c>
      <c r="D5585">
        <v>543.02970713410139</v>
      </c>
      <c r="E5585">
        <v>360.00146436810178</v>
      </c>
      <c r="F5585">
        <v>905.38031859219132</v>
      </c>
      <c r="G5585">
        <v>531.35112534087943</v>
      </c>
      <c r="H5585">
        <v>8.9632002138334599</v>
      </c>
      <c r="I5585">
        <v>8.1183996590173333</v>
      </c>
      <c r="J5585">
        <v>246.99819576527321</v>
      </c>
      <c r="K5585">
        <v>880.5618886496701</v>
      </c>
      <c r="L5585">
        <v>523.89075294687916</v>
      </c>
      <c r="M5585">
        <v>1394.6127469519611</v>
      </c>
      <c r="N5585">
        <v>597.18211253039271</v>
      </c>
      <c r="O5585">
        <v>7.835353593814153</v>
      </c>
      <c r="P5585">
        <v>8.5873002636451563</v>
      </c>
    </row>
    <row r="5586" spans="1:16" x14ac:dyDescent="0.25">
      <c r="A5586">
        <v>72.974764168262482</v>
      </c>
      <c r="B5586">
        <v>9.9024011241494119</v>
      </c>
      <c r="C5586">
        <v>134.08244472163886</v>
      </c>
      <c r="D5586">
        <v>400.7580271130268</v>
      </c>
      <c r="E5586">
        <v>330.86578880541481</v>
      </c>
      <c r="F5586">
        <v>806.65539155329179</v>
      </c>
      <c r="G5586">
        <v>497.09031062372873</v>
      </c>
      <c r="H5586">
        <v>11.040566989214538</v>
      </c>
      <c r="I5586">
        <v>9.3686451376538677</v>
      </c>
      <c r="J5586">
        <v>193.19747593301241</v>
      </c>
      <c r="K5586">
        <v>638.94199903396236</v>
      </c>
      <c r="L5586">
        <v>479.24560907768864</v>
      </c>
      <c r="M5586">
        <v>1238.3782911330918</v>
      </c>
      <c r="N5586">
        <v>552.13346772704847</v>
      </c>
      <c r="O5586">
        <v>9.6943290120024894</v>
      </c>
      <c r="P5586">
        <v>9.1868661704413324</v>
      </c>
    </row>
    <row r="5587" spans="1:16" x14ac:dyDescent="0.25">
      <c r="A5587">
        <v>89.925727546215057</v>
      </c>
      <c r="B5587">
        <v>5.4243875473143754</v>
      </c>
      <c r="C5587">
        <v>607.90997729722221</v>
      </c>
      <c r="D5587">
        <v>2854.5642244593673</v>
      </c>
      <c r="E5587">
        <v>661.78505981181729</v>
      </c>
      <c r="F5587">
        <v>1957.4855690013367</v>
      </c>
      <c r="G5587">
        <v>840.5603403841202</v>
      </c>
      <c r="H5587">
        <v>3.4109799723696059</v>
      </c>
      <c r="I5587">
        <v>8.0027669828931671</v>
      </c>
      <c r="J5587">
        <v>895.28112117424178</v>
      </c>
      <c r="K5587">
        <v>4771.2069975969143</v>
      </c>
      <c r="L5587">
        <v>953.69117187439338</v>
      </c>
      <c r="M5587">
        <v>3075.045691067698</v>
      </c>
      <c r="N5587">
        <v>991.12951242683619</v>
      </c>
      <c r="O5587">
        <v>2.9734640649736863</v>
      </c>
      <c r="P5587">
        <v>9.7643218619343752</v>
      </c>
    </row>
    <row r="5588" spans="1:16" x14ac:dyDescent="0.25">
      <c r="A5588">
        <v>30.683372557163239</v>
      </c>
      <c r="B5588">
        <v>9.6376017794438233</v>
      </c>
      <c r="C5588">
        <v>77.414530687406767</v>
      </c>
      <c r="D5588">
        <v>202.07378909758211</v>
      </c>
      <c r="E5588">
        <v>196.86474613070601</v>
      </c>
      <c r="F5588">
        <v>447.14433418180823</v>
      </c>
      <c r="G5588">
        <v>437.55342561447941</v>
      </c>
      <c r="H5588">
        <v>13.042300799657646</v>
      </c>
      <c r="I5588">
        <v>8.5253244166412951</v>
      </c>
      <c r="J5588">
        <v>109.56803832772597</v>
      </c>
      <c r="K5588">
        <v>308.86773888025471</v>
      </c>
      <c r="L5588">
        <v>283.82897598684366</v>
      </c>
      <c r="M5588">
        <v>681.38910277972855</v>
      </c>
      <c r="N5588">
        <v>473.00820367314265</v>
      </c>
      <c r="O5588">
        <v>11.60973846526778</v>
      </c>
      <c r="P5588">
        <v>9.0518763456064519</v>
      </c>
    </row>
    <row r="5589" spans="1:16" x14ac:dyDescent="0.25">
      <c r="A5589">
        <v>16.792949140071869</v>
      </c>
      <c r="B5589">
        <v>4.7779457577112678</v>
      </c>
      <c r="C5589">
        <v>227.42057926092323</v>
      </c>
      <c r="D5589">
        <v>789.69302957921229</v>
      </c>
      <c r="E5589">
        <v>251.29830456836197</v>
      </c>
      <c r="F5589">
        <v>655.96873543789616</v>
      </c>
      <c r="G5589">
        <v>581.47887814663397</v>
      </c>
      <c r="H5589">
        <v>4.3813135692514376</v>
      </c>
      <c r="I5589">
        <v>4.5038149421633324</v>
      </c>
      <c r="J5589">
        <v>332.88287219117575</v>
      </c>
      <c r="K5589">
        <v>1303.2960284705457</v>
      </c>
      <c r="L5589">
        <v>367.99228039321099</v>
      </c>
      <c r="M5589">
        <v>1014.694170510707</v>
      </c>
      <c r="N5589">
        <v>662.63817598025548</v>
      </c>
      <c r="O5589">
        <v>3.8149505832089927</v>
      </c>
      <c r="P5589">
        <v>5.2181254872225589</v>
      </c>
    </row>
    <row r="5590" spans="1:16" x14ac:dyDescent="0.25">
      <c r="A5590">
        <v>60.896081745624542</v>
      </c>
      <c r="B5590">
        <v>9.914555371101839</v>
      </c>
      <c r="C5590">
        <v>117.46127180373303</v>
      </c>
      <c r="D5590">
        <v>339.04087904223661</v>
      </c>
      <c r="E5590">
        <v>295.03850851040431</v>
      </c>
      <c r="F5590">
        <v>706.97026684371417</v>
      </c>
      <c r="G5590">
        <v>480.4234363153098</v>
      </c>
      <c r="H5590">
        <v>11.59430658016136</v>
      </c>
      <c r="I5590">
        <v>9.3505116788668801</v>
      </c>
      <c r="J5590">
        <v>168.51305464477687</v>
      </c>
      <c r="K5590">
        <v>535.16848708841269</v>
      </c>
      <c r="L5590">
        <v>426.48328095440326</v>
      </c>
      <c r="M5590">
        <v>1083.3599351067435</v>
      </c>
      <c r="N5590">
        <v>530.11259524333639</v>
      </c>
      <c r="O5590">
        <v>10.210051761991803</v>
      </c>
      <c r="P5590">
        <v>9.143017380167116</v>
      </c>
    </row>
    <row r="5591" spans="1:16" x14ac:dyDescent="0.25">
      <c r="A5591">
        <v>49.376765429973602</v>
      </c>
      <c r="B5591">
        <v>4.9098486655748923</v>
      </c>
      <c r="C5591">
        <v>483.96474274743088</v>
      </c>
      <c r="D5591">
        <v>2117.4802672870878</v>
      </c>
      <c r="E5591">
        <v>492.65563194614992</v>
      </c>
      <c r="F5591">
        <v>1412.5196270315635</v>
      </c>
      <c r="G5591">
        <v>765.91709820113056</v>
      </c>
      <c r="H5591">
        <v>3.3729132785649072</v>
      </c>
      <c r="I5591">
        <v>6.3119566738555486</v>
      </c>
      <c r="J5591">
        <v>714.73404618944858</v>
      </c>
      <c r="K5591">
        <v>3558.4192678956283</v>
      </c>
      <c r="L5591">
        <v>720.21399408903278</v>
      </c>
      <c r="M5591">
        <v>2210.6238390861417</v>
      </c>
      <c r="N5591">
        <v>898.42290784076829</v>
      </c>
      <c r="O5591">
        <v>2.9331245324385145</v>
      </c>
      <c r="P5591">
        <v>8.1348662551945665</v>
      </c>
    </row>
    <row r="5592" spans="1:16" x14ac:dyDescent="0.25">
      <c r="A5592">
        <v>81.175330698490143</v>
      </c>
      <c r="B5592">
        <v>8.9272490216252915</v>
      </c>
      <c r="C5592">
        <v>181.93516095441504</v>
      </c>
      <c r="D5592">
        <v>591.92029537653673</v>
      </c>
      <c r="E5592">
        <v>388.07877884941081</v>
      </c>
      <c r="F5592">
        <v>984.50922746230094</v>
      </c>
      <c r="G5592">
        <v>542.07854628623215</v>
      </c>
      <c r="H5592">
        <v>8.898355499498674</v>
      </c>
      <c r="I5592">
        <v>8.2300709863265595</v>
      </c>
      <c r="J5592">
        <v>264.6735341415702</v>
      </c>
      <c r="K5592">
        <v>964.09737039254037</v>
      </c>
      <c r="L5592">
        <v>565.57336546754482</v>
      </c>
      <c r="M5592">
        <v>1517.9588652458417</v>
      </c>
      <c r="N5592">
        <v>611.23395128117477</v>
      </c>
      <c r="O5592">
        <v>7.7704110380263822</v>
      </c>
      <c r="P5592">
        <v>8.930855489242834</v>
      </c>
    </row>
    <row r="5593" spans="1:16" x14ac:dyDescent="0.25">
      <c r="A5593">
        <v>52.114127099514008</v>
      </c>
      <c r="B5593">
        <v>5.0617221879596741</v>
      </c>
      <c r="C5593">
        <v>470.38414803073408</v>
      </c>
      <c r="D5593">
        <v>2039.9524284270897</v>
      </c>
      <c r="E5593">
        <v>495.6272650496843</v>
      </c>
      <c r="F5593">
        <v>1415.8510750154735</v>
      </c>
      <c r="G5593">
        <v>757.29100683716297</v>
      </c>
      <c r="H5593">
        <v>3.5157503137293045</v>
      </c>
      <c r="I5593">
        <v>6.3991772192783118</v>
      </c>
      <c r="J5593">
        <v>694.77096492462215</v>
      </c>
      <c r="K5593">
        <v>3429.0741398019713</v>
      </c>
      <c r="L5593">
        <v>725.38316432695228</v>
      </c>
      <c r="M5593">
        <v>2214.8168004487243</v>
      </c>
      <c r="N5593">
        <v>887.59936520094755</v>
      </c>
      <c r="O5593">
        <v>3.0567001043302864</v>
      </c>
      <c r="P5593">
        <v>8.2754042679526378</v>
      </c>
    </row>
    <row r="5594" spans="1:16" x14ac:dyDescent="0.25">
      <c r="A5594">
        <v>71.82867556810379</v>
      </c>
      <c r="B5594">
        <v>5.8102166824032322</v>
      </c>
      <c r="C5594">
        <v>438.29879446468175</v>
      </c>
      <c r="D5594">
        <v>1859.5676908024134</v>
      </c>
      <c r="E5594">
        <v>535.42040092763523</v>
      </c>
      <c r="F5594">
        <v>1515.9062593696938</v>
      </c>
      <c r="G5594">
        <v>736.50877119468646</v>
      </c>
      <c r="H5594">
        <v>4.1473410133857991</v>
      </c>
      <c r="I5594">
        <v>7.0556202223225437</v>
      </c>
      <c r="J5594">
        <v>647.47212042751471</v>
      </c>
      <c r="K5594">
        <v>3126.8344045975409</v>
      </c>
      <c r="L5594">
        <v>785.42562341763858</v>
      </c>
      <c r="M5594">
        <v>2368.6407439789514</v>
      </c>
      <c r="N5594">
        <v>861.43333570245261</v>
      </c>
      <c r="O5594">
        <v>3.6042860682607305</v>
      </c>
      <c r="P5594">
        <v>9.1663284670034386</v>
      </c>
    </row>
    <row r="5595" spans="1:16" x14ac:dyDescent="0.25">
      <c r="A5595">
        <v>58.148039519786835</v>
      </c>
      <c r="B5595">
        <v>3.404272585266281</v>
      </c>
      <c r="C5595">
        <v>1242.8006605242485</v>
      </c>
      <c r="D5595">
        <v>7236.5744594399666</v>
      </c>
      <c r="E5595">
        <v>734.8644982725699</v>
      </c>
      <c r="F5595">
        <v>2568.6292909106155</v>
      </c>
      <c r="G5595">
        <v>1148.966175171061</v>
      </c>
      <c r="H5595">
        <v>1.6206731590140842</v>
      </c>
      <c r="I5595">
        <v>6.3136935508015561</v>
      </c>
      <c r="J5595">
        <v>1772.6762760624256</v>
      </c>
      <c r="K5595">
        <v>11425.947131938685</v>
      </c>
      <c r="L5595">
        <v>846.70859289810494</v>
      </c>
      <c r="M5595">
        <v>4086.6909663194333</v>
      </c>
      <c r="N5595">
        <v>1354.5271106471721</v>
      </c>
      <c r="O5595">
        <v>1.4363203657285653</v>
      </c>
      <c r="P5595">
        <v>4.3065569345059354</v>
      </c>
    </row>
    <row r="5596" spans="1:16" x14ac:dyDescent="0.25">
      <c r="A5596">
        <v>46.518164694309235</v>
      </c>
      <c r="B5596">
        <v>9.1313976282182931</v>
      </c>
      <c r="C5596">
        <v>115.59855863721883</v>
      </c>
      <c r="D5596">
        <v>332.2903182092283</v>
      </c>
      <c r="E5596">
        <v>267.93264443564368</v>
      </c>
      <c r="F5596">
        <v>640.68167336554109</v>
      </c>
      <c r="G5596">
        <v>478.51753883098644</v>
      </c>
      <c r="H5596">
        <v>10.739747870206585</v>
      </c>
      <c r="I5596">
        <v>8.6027719943246659</v>
      </c>
      <c r="J5596">
        <v>165.75321371069302</v>
      </c>
      <c r="K5596">
        <v>523.87100631893611</v>
      </c>
      <c r="L5596">
        <v>387.21975515975072</v>
      </c>
      <c r="M5596">
        <v>981.56450346645465</v>
      </c>
      <c r="N5596">
        <v>527.58928166455257</v>
      </c>
      <c r="O5596">
        <v>9.4610049267217526</v>
      </c>
      <c r="P5596">
        <v>8.4268815420528913</v>
      </c>
    </row>
    <row r="5597" spans="1:16" x14ac:dyDescent="0.25">
      <c r="A5597">
        <v>4.8119377493858337</v>
      </c>
      <c r="B5597">
        <v>6.722125095327816</v>
      </c>
      <c r="C5597">
        <v>46.942760454336465</v>
      </c>
      <c r="D5597">
        <v>111.16005296922563</v>
      </c>
      <c r="E5597">
        <v>84.414793274204769</v>
      </c>
      <c r="F5597">
        <v>180.67130918908171</v>
      </c>
      <c r="G5597">
        <v>401.9581940277173</v>
      </c>
      <c r="H5597">
        <v>10.718445481341407</v>
      </c>
      <c r="I5597">
        <v>5.1649366842416464</v>
      </c>
      <c r="J5597">
        <v>65.477427493103832</v>
      </c>
      <c r="K5597">
        <v>163.9146692098781</v>
      </c>
      <c r="L5597">
        <v>122.2661457787396</v>
      </c>
      <c r="M5597">
        <v>273.58560556327024</v>
      </c>
      <c r="N5597">
        <v>424.64205984998864</v>
      </c>
      <c r="O5597">
        <v>9.6898198875628392</v>
      </c>
      <c r="P5597">
        <v>5.7674523824898927</v>
      </c>
    </row>
    <row r="5598" spans="1:16" x14ac:dyDescent="0.25">
      <c r="A5598">
        <v>47.619713604450226</v>
      </c>
      <c r="B5598">
        <v>9.62559076435784</v>
      </c>
      <c r="C5598">
        <v>105.09625411516902</v>
      </c>
      <c r="D5598">
        <v>294.88697095105783</v>
      </c>
      <c r="E5598">
        <v>259.57194613417153</v>
      </c>
      <c r="F5598">
        <v>613.04532061030022</v>
      </c>
      <c r="G5598">
        <v>467.61950735265066</v>
      </c>
      <c r="H5598">
        <v>11.711433435480059</v>
      </c>
      <c r="I5598">
        <v>8.9870829320279384</v>
      </c>
      <c r="J5598">
        <v>150.22128804709791</v>
      </c>
      <c r="K5598">
        <v>461.50091811592603</v>
      </c>
      <c r="L5598">
        <v>374.73088479712101</v>
      </c>
      <c r="M5598">
        <v>938.00705875177493</v>
      </c>
      <c r="N5598">
        <v>513.13774210735357</v>
      </c>
      <c r="O5598">
        <v>10.340499883977941</v>
      </c>
      <c r="P5598">
        <v>8.9684839674983827</v>
      </c>
    </row>
    <row r="5599" spans="1:16" x14ac:dyDescent="0.25">
      <c r="A5599">
        <v>87.864061534404755</v>
      </c>
      <c r="B5599">
        <v>4.3392583801008175</v>
      </c>
      <c r="C5599">
        <v>986.54500009809374</v>
      </c>
      <c r="D5599">
        <v>5367.9099230862566</v>
      </c>
      <c r="E5599">
        <v>790.19559430458378</v>
      </c>
      <c r="F5599">
        <v>2565.358226896466</v>
      </c>
      <c r="G5599">
        <v>1035.7312039282046</v>
      </c>
      <c r="H5599">
        <v>2.2599331482255511</v>
      </c>
      <c r="I5599">
        <v>7.8976099787453267</v>
      </c>
      <c r="J5599">
        <v>1427.7588484500195</v>
      </c>
      <c r="K5599">
        <v>8691.4794084551959</v>
      </c>
      <c r="L5599">
        <v>1057.6329789173967</v>
      </c>
      <c r="M5599">
        <v>4064.0863436612594</v>
      </c>
      <c r="N5599">
        <v>1224.8721587688783</v>
      </c>
      <c r="O5599">
        <v>1.9893340940215536</v>
      </c>
      <c r="P5599">
        <v>7.1030726729257232</v>
      </c>
    </row>
    <row r="5600" spans="1:16" x14ac:dyDescent="0.25">
      <c r="A5600">
        <v>67.332480013370514</v>
      </c>
      <c r="B5600">
        <v>2.9910747960784136</v>
      </c>
      <c r="C5600">
        <v>1818.4304790890064</v>
      </c>
      <c r="D5600">
        <v>11779.025750456418</v>
      </c>
      <c r="E5600">
        <v>742.88658791928492</v>
      </c>
      <c r="F5600">
        <v>3431.6190335169022</v>
      </c>
      <c r="G5600">
        <v>1368.5607821939259</v>
      </c>
      <c r="H5600">
        <v>1.2289069540265107</v>
      </c>
      <c r="I5600">
        <v>4.0775420282604662</v>
      </c>
      <c r="J5600">
        <v>2509.1737331790237</v>
      </c>
      <c r="K5600">
        <v>17610.228958255131</v>
      </c>
      <c r="L5600">
        <v>769.12838902814735</v>
      </c>
      <c r="M5600">
        <v>5500.6522061866608</v>
      </c>
      <c r="N5600">
        <v>1593.9878322399009</v>
      </c>
      <c r="O5600">
        <v>1.1043411250817896</v>
      </c>
      <c r="P5600">
        <v>2.5593638495791038</v>
      </c>
    </row>
    <row r="5601" spans="1:16" x14ac:dyDescent="0.25">
      <c r="A5601">
        <v>51.471830308437347</v>
      </c>
      <c r="B5601">
        <v>1.6434459513482642</v>
      </c>
      <c r="C5601">
        <v>4848.5322466018542</v>
      </c>
      <c r="D5601">
        <v>39755.981113743961</v>
      </c>
      <c r="E5601">
        <v>510.30513736913383</v>
      </c>
      <c r="F5601">
        <v>6490.2004964086309</v>
      </c>
      <c r="G5601">
        <v>2166.7128734349153</v>
      </c>
      <c r="H5601">
        <v>0.4668276862378582</v>
      </c>
      <c r="I5601">
        <v>0.96455106980233118</v>
      </c>
      <c r="J5601">
        <v>5897.3744076439561</v>
      </c>
      <c r="K5601">
        <v>49698.222091738367</v>
      </c>
      <c r="L5601">
        <v>628.63521264541862</v>
      </c>
      <c r="M5601">
        <v>10641.967266366495</v>
      </c>
      <c r="N5601">
        <v>2374.0786310102721</v>
      </c>
      <c r="O5601">
        <v>0.43850136145510238</v>
      </c>
      <c r="P5601">
        <v>0.9237824859172179</v>
      </c>
    </row>
    <row r="5602" spans="1:16" x14ac:dyDescent="0.25">
      <c r="A5602">
        <v>92.538238823413849</v>
      </c>
      <c r="B5602">
        <v>5.534347560591141</v>
      </c>
      <c r="C5602">
        <v>593.55473727407673</v>
      </c>
      <c r="D5602">
        <v>2766.6408807504067</v>
      </c>
      <c r="E5602">
        <v>661.55420444625076</v>
      </c>
      <c r="F5602">
        <v>1950.021721437043</v>
      </c>
      <c r="G5602">
        <v>832.25809539424097</v>
      </c>
      <c r="H5602">
        <v>3.5125864898019965</v>
      </c>
      <c r="I5602">
        <v>8.0497275414541409</v>
      </c>
      <c r="J5602">
        <v>874.52635045783109</v>
      </c>
      <c r="K5602">
        <v>4628.1473154847426</v>
      </c>
      <c r="L5602">
        <v>955.25761839998404</v>
      </c>
      <c r="M5602">
        <v>3062.0959836468996</v>
      </c>
      <c r="N5602">
        <v>980.90475098186903</v>
      </c>
      <c r="O5602">
        <v>3.061058856191949</v>
      </c>
      <c r="P5602">
        <v>9.8962594566468756</v>
      </c>
    </row>
    <row r="5603" spans="1:16" x14ac:dyDescent="0.25">
      <c r="A5603">
        <v>86.946218192577362</v>
      </c>
      <c r="B5603">
        <v>8.3154522922886542</v>
      </c>
      <c r="C5603">
        <v>224.37735832939123</v>
      </c>
      <c r="D5603">
        <v>776.02160004254313</v>
      </c>
      <c r="E5603">
        <v>432.36137931239472</v>
      </c>
      <c r="F5603">
        <v>1126.6784016118702</v>
      </c>
      <c r="G5603">
        <v>578.92989339862788</v>
      </c>
      <c r="H5603">
        <v>7.6638972156963581</v>
      </c>
      <c r="I5603">
        <v>7.8172035802735786</v>
      </c>
      <c r="J5603">
        <v>328.3165789304889</v>
      </c>
      <c r="K5603">
        <v>1279.8112484626718</v>
      </c>
      <c r="L5603">
        <v>632.96169920101147</v>
      </c>
      <c r="M5603">
        <v>1742.4717335679984</v>
      </c>
      <c r="N5603">
        <v>659.32242792644536</v>
      </c>
      <c r="O5603">
        <v>6.6741629780166063</v>
      </c>
      <c r="P5603">
        <v>9.0271170540924022</v>
      </c>
    </row>
    <row r="5604" spans="1:16" x14ac:dyDescent="0.25">
      <c r="A5604">
        <v>75.410757124423981</v>
      </c>
      <c r="B5604">
        <v>5.4479378217357581</v>
      </c>
      <c r="C5604">
        <v>526.74608731298372</v>
      </c>
      <c r="D5604">
        <v>2366.0616237828472</v>
      </c>
      <c r="E5604">
        <v>587.8913204851641</v>
      </c>
      <c r="F5604">
        <v>1704.4430415695347</v>
      </c>
      <c r="G5604">
        <v>792.47643782097214</v>
      </c>
      <c r="H5604">
        <v>3.6217519265061093</v>
      </c>
      <c r="I5604">
        <v>7.3701261324050575</v>
      </c>
      <c r="J5604">
        <v>777.39279024135965</v>
      </c>
      <c r="K5604">
        <v>3970.8629461768633</v>
      </c>
      <c r="L5604">
        <v>855.85296110076649</v>
      </c>
      <c r="M5604">
        <v>2671.1800319462186</v>
      </c>
      <c r="N5604">
        <v>931.60762412422025</v>
      </c>
      <c r="O5604">
        <v>3.1518660984542</v>
      </c>
      <c r="P5604">
        <v>9.3559240295841644</v>
      </c>
    </row>
    <row r="5605" spans="1:16" x14ac:dyDescent="0.25">
      <c r="A5605">
        <v>73.226128995418549</v>
      </c>
      <c r="B5605">
        <v>9.870507025127317</v>
      </c>
      <c r="C5605">
        <v>135.35802200828621</v>
      </c>
      <c r="D5605">
        <v>405.60106862439943</v>
      </c>
      <c r="E5605">
        <v>332.52841416300788</v>
      </c>
      <c r="F5605">
        <v>811.71373482894421</v>
      </c>
      <c r="G5605">
        <v>498.34515202430407</v>
      </c>
      <c r="H5605">
        <v>10.96726735097678</v>
      </c>
      <c r="I5605">
        <v>9.3366950015644967</v>
      </c>
      <c r="J5605">
        <v>195.09573988000818</v>
      </c>
      <c r="K5605">
        <v>647.11809008965758</v>
      </c>
      <c r="L5605">
        <v>481.7327403484918</v>
      </c>
      <c r="M5605">
        <v>1246.308077835977</v>
      </c>
      <c r="N5605">
        <v>553.78835033358314</v>
      </c>
      <c r="O5605">
        <v>9.62808028833763</v>
      </c>
      <c r="P5605">
        <v>9.1684120955104049</v>
      </c>
    </row>
    <row r="5606" spans="1:16" x14ac:dyDescent="0.25">
      <c r="A5606">
        <v>27.775169193744659</v>
      </c>
      <c r="B5606">
        <v>2.2947473935628215</v>
      </c>
      <c r="C5606">
        <v>1706.9746353655735</v>
      </c>
      <c r="D5606">
        <v>10868.517398773001</v>
      </c>
      <c r="E5606">
        <v>569.38077470423673</v>
      </c>
      <c r="F5606">
        <v>2451.4248176557212</v>
      </c>
      <c r="G5606">
        <v>1329.0198473073642</v>
      </c>
      <c r="H5606">
        <v>0.9660926267100246</v>
      </c>
      <c r="I5606">
        <v>3.3911206948458696</v>
      </c>
      <c r="J5606">
        <v>2370.2428192499037</v>
      </c>
      <c r="K5606">
        <v>16413.827796879468</v>
      </c>
      <c r="L5606">
        <v>584.72809969947571</v>
      </c>
      <c r="M5606">
        <v>3924.4307771181479</v>
      </c>
      <c r="N5606">
        <v>1551.9724685845385</v>
      </c>
      <c r="O5606">
        <v>0.86598308317737016</v>
      </c>
      <c r="P5606">
        <v>2.0835758869446201</v>
      </c>
    </row>
    <row r="5607" spans="1:16" x14ac:dyDescent="0.25">
      <c r="A5607">
        <v>30.112771213054657</v>
      </c>
      <c r="B5607">
        <v>8.3346271742184648</v>
      </c>
      <c r="C5607">
        <v>103.17411928057629</v>
      </c>
      <c r="D5607">
        <v>288.16543102540345</v>
      </c>
      <c r="E5607">
        <v>221.08938842696304</v>
      </c>
      <c r="F5607">
        <v>520.91098654671941</v>
      </c>
      <c r="G5607">
        <v>465.59613109832657</v>
      </c>
      <c r="H5607">
        <v>10.207179685263368</v>
      </c>
      <c r="I5607">
        <v>7.7643371349977546</v>
      </c>
      <c r="J5607">
        <v>147.38427568320697</v>
      </c>
      <c r="K5607">
        <v>450.33719112383193</v>
      </c>
      <c r="L5607">
        <v>319.11987856584028</v>
      </c>
      <c r="M5607">
        <v>796.83540929970343</v>
      </c>
      <c r="N5607">
        <v>510.44995708222098</v>
      </c>
      <c r="O5607">
        <v>9.0164476959566802</v>
      </c>
      <c r="P5607">
        <v>7.7849728003501326</v>
      </c>
    </row>
    <row r="5608" spans="1:16" x14ac:dyDescent="0.25">
      <c r="A5608">
        <v>41.217351496219635</v>
      </c>
      <c r="B5608">
        <v>1.1971479598819867</v>
      </c>
      <c r="C5608">
        <v>7240.6442159825492</v>
      </c>
      <c r="D5608">
        <v>64355.994652118381</v>
      </c>
      <c r="E5608">
        <v>486.27465289370417</v>
      </c>
      <c r="F5608">
        <v>8715.1941763802242</v>
      </c>
      <c r="G5608">
        <v>2616.7169652971675</v>
      </c>
      <c r="H5608">
        <v>0.29473287911711488</v>
      </c>
      <c r="I5608">
        <v>0.68839295992062199</v>
      </c>
      <c r="J5608">
        <v>8369.9382410866456</v>
      </c>
      <c r="K5608">
        <v>76063.293588257613</v>
      </c>
      <c r="L5608">
        <v>657.8548799891621</v>
      </c>
      <c r="M5608">
        <v>14453.839127166349</v>
      </c>
      <c r="N5608">
        <v>2800.7831560722398</v>
      </c>
      <c r="O5608">
        <v>0.28115080687573779</v>
      </c>
      <c r="P5608">
        <v>0.77279417782118043</v>
      </c>
    </row>
    <row r="5609" spans="1:16" x14ac:dyDescent="0.25">
      <c r="A5609">
        <v>2.2540330290794373</v>
      </c>
      <c r="B5609">
        <v>8.0898530085545843</v>
      </c>
      <c r="C5609">
        <v>22.206692363411161</v>
      </c>
      <c r="D5609">
        <v>48.137431353570399</v>
      </c>
      <c r="E5609">
        <v>43.793194280232122</v>
      </c>
      <c r="F5609">
        <v>87.007325648517536</v>
      </c>
      <c r="G5609">
        <v>370.98669701863804</v>
      </c>
      <c r="H5609">
        <v>15.936949709051214</v>
      </c>
      <c r="I5609">
        <v>4.7085740852410698</v>
      </c>
      <c r="J5609">
        <v>30.343676585184507</v>
      </c>
      <c r="K5609">
        <v>67.853503357731682</v>
      </c>
      <c r="L5609">
        <v>64.220841078721079</v>
      </c>
      <c r="M5609">
        <v>130.65965837036637</v>
      </c>
      <c r="N5609">
        <v>381.24225648884646</v>
      </c>
      <c r="O5609">
        <v>14.786628736242685</v>
      </c>
      <c r="P5609">
        <v>5.3591517038001291</v>
      </c>
    </row>
    <row r="5610" spans="1:16" x14ac:dyDescent="0.25">
      <c r="A5610">
        <v>34.943297684192657</v>
      </c>
      <c r="B5610">
        <v>9.4100381729699674</v>
      </c>
      <c r="C5610">
        <v>88.831612666473177</v>
      </c>
      <c r="D5610">
        <v>239.28500260737985</v>
      </c>
      <c r="E5610">
        <v>218.12388941903734</v>
      </c>
      <c r="F5610">
        <v>504.12255310565325</v>
      </c>
      <c r="G5610">
        <v>450.20151313257452</v>
      </c>
      <c r="H5610">
        <v>12.14502654570844</v>
      </c>
      <c r="I5610">
        <v>8.5638108838922662</v>
      </c>
      <c r="J5610">
        <v>126.27820651941295</v>
      </c>
      <c r="K5610">
        <v>369.63260143042021</v>
      </c>
      <c r="L5610">
        <v>314.53436332934928</v>
      </c>
      <c r="M5610">
        <v>769.60963623323539</v>
      </c>
      <c r="N5610">
        <v>489.94454131249393</v>
      </c>
      <c r="O5610">
        <v>10.769880798035118</v>
      </c>
      <c r="P5610">
        <v>8.9235934623118709</v>
      </c>
    </row>
    <row r="5611" spans="1:16" x14ac:dyDescent="0.25">
      <c r="A5611">
        <v>66.878857314586639</v>
      </c>
      <c r="B5611">
        <v>4.1034441634155217</v>
      </c>
      <c r="C5611">
        <v>912.51311505276408</v>
      </c>
      <c r="D5611">
        <v>4850.5851289124721</v>
      </c>
      <c r="E5611">
        <v>702.52014939049377</v>
      </c>
      <c r="F5611">
        <v>2237.2090064932813</v>
      </c>
      <c r="G5611">
        <v>1000.5888275442329</v>
      </c>
      <c r="H5611">
        <v>2.2030314241471056</v>
      </c>
      <c r="I5611">
        <v>7.3130565029134482</v>
      </c>
      <c r="J5611">
        <v>1325.8712641926197</v>
      </c>
      <c r="K5611">
        <v>7909.3837462856773</v>
      </c>
      <c r="L5611">
        <v>956.40027087465205</v>
      </c>
      <c r="M5611">
        <v>3539.2535374848585</v>
      </c>
      <c r="N5611">
        <v>1183.7417005970951</v>
      </c>
      <c r="O5611">
        <v>1.9354002252383327</v>
      </c>
      <c r="P5611">
        <v>7.1828443618141469</v>
      </c>
    </row>
    <row r="5612" spans="1:16" x14ac:dyDescent="0.25">
      <c r="A5612">
        <v>23.388493597507477</v>
      </c>
      <c r="B5612">
        <v>6.6703376815220077</v>
      </c>
      <c r="C5612">
        <v>138.76019291442421</v>
      </c>
      <c r="D5612">
        <v>418.59013134108579</v>
      </c>
      <c r="E5612">
        <v>229.61787836268934</v>
      </c>
      <c r="F5612">
        <v>562.32849750426067</v>
      </c>
      <c r="G5612">
        <v>501.67583375157341</v>
      </c>
      <c r="H5612">
        <v>7.3449634054668298</v>
      </c>
      <c r="I5612">
        <v>6.3046444241207578</v>
      </c>
      <c r="J5612">
        <v>200.16111527426202</v>
      </c>
      <c r="K5612">
        <v>669.06703120090958</v>
      </c>
      <c r="L5612">
        <v>332.79294576015224</v>
      </c>
      <c r="M5612">
        <v>863.70000930717197</v>
      </c>
      <c r="N5612">
        <v>558.17890706757976</v>
      </c>
      <c r="O5612">
        <v>6.444822108091242</v>
      </c>
      <c r="P5612">
        <v>6.2184025075576361</v>
      </c>
    </row>
    <row r="5613" spans="1:16" x14ac:dyDescent="0.25">
      <c r="A5613">
        <v>69.281616628170013</v>
      </c>
      <c r="B5613">
        <v>1.1485593910934</v>
      </c>
      <c r="C5613">
        <v>9942.8763809082011</v>
      </c>
      <c r="D5613">
        <v>93925.376194089709</v>
      </c>
      <c r="E5613">
        <v>650.25040690449885</v>
      </c>
      <c r="F5613">
        <v>14544.783060443127</v>
      </c>
      <c r="G5613">
        <v>3042.1339150462786</v>
      </c>
      <c r="H5613">
        <v>0.25376205241242272</v>
      </c>
      <c r="I5613">
        <v>0.74690860056084007</v>
      </c>
      <c r="J5613">
        <v>11200.977328571127</v>
      </c>
      <c r="K5613">
        <v>108908.35662518922</v>
      </c>
      <c r="L5613">
        <v>953.1638520771304</v>
      </c>
      <c r="M5613">
        <v>24371.532697587561</v>
      </c>
      <c r="N5613">
        <v>3226.8869563189514</v>
      </c>
      <c r="O5613">
        <v>0.2438570855784957</v>
      </c>
      <c r="P5613">
        <v>0.92011906941031063</v>
      </c>
    </row>
    <row r="5614" spans="1:16" x14ac:dyDescent="0.25">
      <c r="A5614">
        <v>12.577292263507843</v>
      </c>
      <c r="B5614">
        <v>3.7530114875115377</v>
      </c>
      <c r="C5614">
        <v>315.81637545138199</v>
      </c>
      <c r="D5614">
        <v>1210.9389549635964</v>
      </c>
      <c r="E5614">
        <v>261.1808197090179</v>
      </c>
      <c r="F5614">
        <v>710.20021643417806</v>
      </c>
      <c r="G5614">
        <v>651.05567790668465</v>
      </c>
      <c r="H5614">
        <v>3.038426028993177</v>
      </c>
      <c r="I5614">
        <v>3.90723063687587</v>
      </c>
      <c r="J5614">
        <v>465.3639637862604</v>
      </c>
      <c r="K5614">
        <v>2026.2299770414209</v>
      </c>
      <c r="L5614">
        <v>384.26668946432142</v>
      </c>
      <c r="M5614">
        <v>1104.0224715090112</v>
      </c>
      <c r="N5614">
        <v>752.59012993846284</v>
      </c>
      <c r="O5614">
        <v>2.6397070935206468</v>
      </c>
      <c r="P5614">
        <v>4.882415939987176</v>
      </c>
    </row>
    <row r="5615" spans="1:16" x14ac:dyDescent="0.25">
      <c r="A5615">
        <v>76.056488215923309</v>
      </c>
      <c r="B5615">
        <v>6.8013732408610617</v>
      </c>
      <c r="C5615">
        <v>319.64409598208124</v>
      </c>
      <c r="D5615">
        <v>1230.1488326341873</v>
      </c>
      <c r="E5615">
        <v>478.22053292540971</v>
      </c>
      <c r="F5615">
        <v>1302.2970222589822</v>
      </c>
      <c r="G5615">
        <v>653.89745778568943</v>
      </c>
      <c r="H5615">
        <v>5.4810765001923256</v>
      </c>
      <c r="I5615">
        <v>7.113965086750409</v>
      </c>
      <c r="J5615">
        <v>471.08657432858678</v>
      </c>
      <c r="K5615">
        <v>2059.0950815053957</v>
      </c>
      <c r="L5615">
        <v>703.63574790140308</v>
      </c>
      <c r="M5615">
        <v>2024.8249700646302</v>
      </c>
      <c r="N5615">
        <v>756.24017363894677</v>
      </c>
      <c r="O5615">
        <v>4.7616537860675461</v>
      </c>
      <c r="P5615">
        <v>8.9123763930615105</v>
      </c>
    </row>
    <row r="5616" spans="1:16" x14ac:dyDescent="0.25">
      <c r="A5616">
        <v>20.232288897037506</v>
      </c>
      <c r="B5616">
        <v>8.0526434158222813</v>
      </c>
      <c r="C5616">
        <v>84.138488759596612</v>
      </c>
      <c r="D5616">
        <v>223.79921342369684</v>
      </c>
      <c r="E5616">
        <v>177.63067880193563</v>
      </c>
      <c r="F5616">
        <v>407.71160382279754</v>
      </c>
      <c r="G5616">
        <v>445.0459784790142</v>
      </c>
      <c r="H5616">
        <v>10.590312635401329</v>
      </c>
      <c r="I5616">
        <v>7.2519631909355891</v>
      </c>
      <c r="J5616">
        <v>119.39865011100737</v>
      </c>
      <c r="K5616">
        <v>344.26525128796311</v>
      </c>
      <c r="L5616">
        <v>256.10443406314755</v>
      </c>
      <c r="M5616">
        <v>621.97854647807264</v>
      </c>
      <c r="N5616">
        <v>483.05214877562105</v>
      </c>
      <c r="O5616">
        <v>9.4050848989841622</v>
      </c>
      <c r="P5616">
        <v>7.6141422908999177</v>
      </c>
    </row>
    <row r="5617" spans="1:16" x14ac:dyDescent="0.25">
      <c r="A5617">
        <v>61.081829011440277</v>
      </c>
      <c r="B5617">
        <v>7.7504707848227419</v>
      </c>
      <c r="C5617">
        <v>201.80464617633004</v>
      </c>
      <c r="D5617">
        <v>676.53981440383086</v>
      </c>
      <c r="E5617">
        <v>368.13708645576293</v>
      </c>
      <c r="F5617">
        <v>946.45225391207487</v>
      </c>
      <c r="G5617">
        <v>559.64605430098879</v>
      </c>
      <c r="H5617">
        <v>7.4328166628411445</v>
      </c>
      <c r="I5617">
        <v>7.1728267830276433</v>
      </c>
      <c r="J5617">
        <v>294.45437318020629</v>
      </c>
      <c r="K5617">
        <v>1109.0453178616176</v>
      </c>
      <c r="L5617">
        <v>537.7306576078231</v>
      </c>
      <c r="M5617">
        <v>1461.4711820115544</v>
      </c>
      <c r="N5617">
        <v>634.19360842409185</v>
      </c>
      <c r="O5617">
        <v>6.4811414531998546</v>
      </c>
      <c r="P5617">
        <v>8.0514568567843821</v>
      </c>
    </row>
    <row r="5618" spans="1:16" x14ac:dyDescent="0.25">
      <c r="A5618">
        <v>21.633695900440216</v>
      </c>
      <c r="B5618">
        <v>1.0848109796787788</v>
      </c>
      <c r="C5618">
        <v>6008.613706920094</v>
      </c>
      <c r="D5618">
        <v>51482.652243631863</v>
      </c>
      <c r="E5618">
        <v>382.00435056656426</v>
      </c>
      <c r="F5618">
        <v>5880.0375828891119</v>
      </c>
      <c r="G5618">
        <v>2396.5685967693221</v>
      </c>
      <c r="H5618">
        <v>0.28522815913247457</v>
      </c>
      <c r="I5618">
        <v>0.61619638883733729</v>
      </c>
      <c r="J5618">
        <v>7101.0496636569005</v>
      </c>
      <c r="K5618">
        <v>62240.099409696108</v>
      </c>
      <c r="L5618">
        <v>494.10031377892517</v>
      </c>
      <c r="M5618">
        <v>9698.4263302481122</v>
      </c>
      <c r="N5618">
        <v>2590.1919912621383</v>
      </c>
      <c r="O5618">
        <v>0.27031119844457907</v>
      </c>
      <c r="P5618">
        <v>0.64290613396076424</v>
      </c>
    </row>
    <row r="5619" spans="1:16" x14ac:dyDescent="0.25">
      <c r="A5619">
        <v>12.254550635814667</v>
      </c>
      <c r="B5619">
        <v>5.7052493227567567</v>
      </c>
      <c r="C5619">
        <v>122.12551501241893</v>
      </c>
      <c r="D5619">
        <v>356.09398316973494</v>
      </c>
      <c r="E5619">
        <v>175.68819767879552</v>
      </c>
      <c r="F5619">
        <v>423.1298738949576</v>
      </c>
      <c r="G5619">
        <v>485.16133848993775</v>
      </c>
      <c r="H5619">
        <v>6.5792411007027738</v>
      </c>
      <c r="I5619">
        <v>5.3914578223128382</v>
      </c>
      <c r="J5619">
        <v>175.42983280855486</v>
      </c>
      <c r="K5619">
        <v>563.75809026608226</v>
      </c>
      <c r="L5619">
        <v>254.09898578886231</v>
      </c>
      <c r="M5619">
        <v>648.75038838769012</v>
      </c>
      <c r="N5619">
        <v>536.38052906114319</v>
      </c>
      <c r="O5619">
        <v>5.7886384054748818</v>
      </c>
      <c r="P5619">
        <v>5.2588865403210958</v>
      </c>
    </row>
    <row r="5620" spans="1:16" x14ac:dyDescent="0.25">
      <c r="A5620">
        <v>19.228717863559723</v>
      </c>
      <c r="B5620">
        <v>4.1939905749850723</v>
      </c>
      <c r="C5620">
        <v>338.45413662713878</v>
      </c>
      <c r="D5620">
        <v>1325.6156545572378</v>
      </c>
      <c r="E5620">
        <v>309.66280372026239</v>
      </c>
      <c r="F5620">
        <v>849.21134325893229</v>
      </c>
      <c r="G5620">
        <v>667.68378241733035</v>
      </c>
      <c r="H5620">
        <v>3.3066925685679984</v>
      </c>
      <c r="I5620">
        <v>4.4893793311413326</v>
      </c>
      <c r="J5620">
        <v>499.18343734716206</v>
      </c>
      <c r="K5620">
        <v>2222.2171727209134</v>
      </c>
      <c r="L5620">
        <v>455.69958515882774</v>
      </c>
      <c r="M5620">
        <v>1321.5272854597247</v>
      </c>
      <c r="N5620">
        <v>773.91928095884282</v>
      </c>
      <c r="O5620">
        <v>2.8723329395064123</v>
      </c>
      <c r="P5620">
        <v>5.6894940873834168</v>
      </c>
    </row>
    <row r="5621" spans="1:16" x14ac:dyDescent="0.25">
      <c r="A5621">
        <v>62.974494397640228</v>
      </c>
      <c r="B5621">
        <v>8.0090747829242606</v>
      </c>
      <c r="C5621">
        <v>191.86425069562807</v>
      </c>
      <c r="D5621">
        <v>633.84820716719412</v>
      </c>
      <c r="E5621">
        <v>364.35504431985129</v>
      </c>
      <c r="F5621">
        <v>930.67734455305242</v>
      </c>
      <c r="G5621">
        <v>550.9305822920669</v>
      </c>
      <c r="H5621">
        <v>7.8269498595249489</v>
      </c>
      <c r="I5621">
        <v>7.3868835730270925</v>
      </c>
      <c r="J5621">
        <v>279.55105705071975</v>
      </c>
      <c r="K5621">
        <v>1035.8693921224913</v>
      </c>
      <c r="L5621">
        <v>531.61873462600272</v>
      </c>
      <c r="M5621">
        <v>1436.0591385386679</v>
      </c>
      <c r="N5621">
        <v>622.81104338977207</v>
      </c>
      <c r="O5621">
        <v>6.8294992551095159</v>
      </c>
      <c r="P5621">
        <v>8.1634307392643652</v>
      </c>
    </row>
    <row r="5622" spans="1:16" x14ac:dyDescent="0.25">
      <c r="A5622">
        <v>37.990926563739777</v>
      </c>
      <c r="B5622">
        <v>3.6078062042422556</v>
      </c>
      <c r="C5622">
        <v>798.2691890984679</v>
      </c>
      <c r="D5622">
        <v>4075.1836156593959</v>
      </c>
      <c r="E5622">
        <v>553.82879942858199</v>
      </c>
      <c r="F5622">
        <v>1714.3994438196817</v>
      </c>
      <c r="G5622">
        <v>943.76718385872596</v>
      </c>
      <c r="H5622">
        <v>2.0405105278254081</v>
      </c>
      <c r="I5622">
        <v>6.1265763097501953</v>
      </c>
      <c r="J5622">
        <v>1166.5541850229117</v>
      </c>
      <c r="K5622">
        <v>6714.1385655385202</v>
      </c>
      <c r="L5622">
        <v>772.39605619986389</v>
      </c>
      <c r="M5622">
        <v>2705.7648530003403</v>
      </c>
      <c r="N5622">
        <v>1116.3412466946249</v>
      </c>
      <c r="O5622">
        <v>1.7871913257781884</v>
      </c>
      <c r="P5622">
        <v>6.6951312846813904</v>
      </c>
    </row>
    <row r="5623" spans="1:16" x14ac:dyDescent="0.25">
      <c r="A5623">
        <v>54.378806293010712</v>
      </c>
      <c r="B5623">
        <v>1.5647161687602393</v>
      </c>
      <c r="C5623">
        <v>5444.1159443702236</v>
      </c>
      <c r="D5623">
        <v>45724.936716366967</v>
      </c>
      <c r="E5623">
        <v>517.59862320637819</v>
      </c>
      <c r="F5623">
        <v>7311.6747359401397</v>
      </c>
      <c r="G5623">
        <v>2287.9335107390921</v>
      </c>
      <c r="H5623">
        <v>0.42620710089269637</v>
      </c>
      <c r="I5623">
        <v>0.896891647514374</v>
      </c>
      <c r="J5623">
        <v>6517.6637704322084</v>
      </c>
      <c r="K5623">
        <v>56090.508580617614</v>
      </c>
      <c r="L5623">
        <v>654.36609795541494</v>
      </c>
      <c r="M5623">
        <v>12026.491302420654</v>
      </c>
      <c r="N5623">
        <v>2487.791065480661</v>
      </c>
      <c r="O5623">
        <v>0.40232906949043445</v>
      </c>
      <c r="P5623">
        <v>0.89930454310366892</v>
      </c>
    </row>
    <row r="5624" spans="1:16" x14ac:dyDescent="0.25">
      <c r="A5624">
        <v>46.529635965824127</v>
      </c>
      <c r="B5624">
        <v>1.8411729959290841</v>
      </c>
      <c r="C5624">
        <v>3719.7886431486295</v>
      </c>
      <c r="D5624">
        <v>28787.773058364102</v>
      </c>
      <c r="E5624">
        <v>512.62527397290887</v>
      </c>
      <c r="F5624">
        <v>5054.2341526298851</v>
      </c>
      <c r="G5624">
        <v>1913.1184172534417</v>
      </c>
      <c r="H5624">
        <v>0.57657688549573638</v>
      </c>
      <c r="I5624">
        <v>1.2049813056632164</v>
      </c>
      <c r="J5624">
        <v>4696.07805554686</v>
      </c>
      <c r="K5624">
        <v>37755.455690839328</v>
      </c>
      <c r="L5624">
        <v>597.49817015383746</v>
      </c>
      <c r="M5624">
        <v>8231.7595470829128</v>
      </c>
      <c r="N5624">
        <v>2135.3854031731198</v>
      </c>
      <c r="O5624">
        <v>0.53507821559362889</v>
      </c>
      <c r="P5624">
        <v>1.0429682779520364</v>
      </c>
    </row>
    <row r="5625" spans="1:16" x14ac:dyDescent="0.25">
      <c r="A5625">
        <v>13.326312005519867</v>
      </c>
      <c r="B5625">
        <v>5.4304692178339673</v>
      </c>
      <c r="C5625">
        <v>144.34653123212394</v>
      </c>
      <c r="D5625">
        <v>440.14143991748546</v>
      </c>
      <c r="E5625">
        <v>193.44491138225504</v>
      </c>
      <c r="F5625">
        <v>476.19309631117846</v>
      </c>
      <c r="G5625">
        <v>507.09476373239835</v>
      </c>
      <c r="H5625">
        <v>5.8943253748082372</v>
      </c>
      <c r="I5625">
        <v>5.1218072121533025</v>
      </c>
      <c r="J5625">
        <v>208.4855602264204</v>
      </c>
      <c r="K5625">
        <v>705.54660982610619</v>
      </c>
      <c r="L5625">
        <v>280.57063093510516</v>
      </c>
      <c r="M5625">
        <v>731.80567310416359</v>
      </c>
      <c r="N5625">
        <v>565.31636026713181</v>
      </c>
      <c r="O5625">
        <v>5.167912736485528</v>
      </c>
      <c r="P5625">
        <v>5.0981082217774594</v>
      </c>
    </row>
    <row r="5626" spans="1:16" x14ac:dyDescent="0.25">
      <c r="A5626">
        <v>1.9492772221565247</v>
      </c>
      <c r="B5626">
        <v>4.7335131865712103</v>
      </c>
      <c r="C5626">
        <v>51.512639263073822</v>
      </c>
      <c r="D5626">
        <v>123.93764215562747</v>
      </c>
      <c r="E5626">
        <v>65.305804590514271</v>
      </c>
      <c r="F5626">
        <v>141.24742705771737</v>
      </c>
      <c r="G5626">
        <v>407.47026124043532</v>
      </c>
      <c r="H5626">
        <v>7.329316672692868</v>
      </c>
      <c r="I5626">
        <v>3.7460156562814984</v>
      </c>
      <c r="J5626">
        <v>72.035437695385298</v>
      </c>
      <c r="K5626">
        <v>183.9057301087513</v>
      </c>
      <c r="L5626">
        <v>94.459001955529629</v>
      </c>
      <c r="M5626">
        <v>214.13060846686849</v>
      </c>
      <c r="N5626">
        <v>432.22546081281791</v>
      </c>
      <c r="O5626">
        <v>6.6059101058697598</v>
      </c>
      <c r="P5626">
        <v>4.1544525306611186</v>
      </c>
    </row>
    <row r="5627" spans="1:16" x14ac:dyDescent="0.25">
      <c r="A5627">
        <v>61.131891906261444</v>
      </c>
      <c r="B5627">
        <v>1.8343058236657461</v>
      </c>
      <c r="C5627">
        <v>4419.2990562495461</v>
      </c>
      <c r="D5627">
        <v>35527.962234685576</v>
      </c>
      <c r="E5627">
        <v>545.35519281513257</v>
      </c>
      <c r="F5627">
        <v>6358.5453294259469</v>
      </c>
      <c r="G5627">
        <v>2074.3957014934476</v>
      </c>
      <c r="H5627">
        <v>0.53899687477272784</v>
      </c>
      <c r="I5627">
        <v>1.1083515100984651</v>
      </c>
      <c r="J5627">
        <v>5445.4900626590334</v>
      </c>
      <c r="K5627">
        <v>45137.599332847247</v>
      </c>
      <c r="L5627">
        <v>658.50891625797851</v>
      </c>
      <c r="M5627">
        <v>10400.897974938287</v>
      </c>
      <c r="N5627">
        <v>2287.5070486026898</v>
      </c>
      <c r="O5627">
        <v>0.50420073016931422</v>
      </c>
      <c r="P5627">
        <v>1.0242005997042813</v>
      </c>
    </row>
    <row r="5628" spans="1:16" x14ac:dyDescent="0.25">
      <c r="A5628">
        <v>18.458773672580719</v>
      </c>
      <c r="B5628">
        <v>1.3340912653313812</v>
      </c>
      <c r="C5628">
        <v>3817.1149651583278</v>
      </c>
      <c r="D5628">
        <v>29713.420347397561</v>
      </c>
      <c r="E5628">
        <v>374.67715108496532</v>
      </c>
      <c r="F5628">
        <v>3789.9235229953833</v>
      </c>
      <c r="G5628">
        <v>1936.467952528327</v>
      </c>
      <c r="H5628">
        <v>0.41379099322648039</v>
      </c>
      <c r="I5628">
        <v>0.86077237649266702</v>
      </c>
      <c r="J5628">
        <v>4801.5321056511393</v>
      </c>
      <c r="K5628">
        <v>38780.420258824204</v>
      </c>
      <c r="L5628">
        <v>438.9605776844474</v>
      </c>
      <c r="M5628">
        <v>6176.505789965101</v>
      </c>
      <c r="N5628">
        <v>2157.5258061357358</v>
      </c>
      <c r="O5628">
        <v>0.38447263487928268</v>
      </c>
      <c r="P5628">
        <v>0.75240733062441634</v>
      </c>
    </row>
    <row r="5629" spans="1:16" x14ac:dyDescent="0.25">
      <c r="A5629">
        <v>50.050856053829193</v>
      </c>
      <c r="B5629">
        <v>3.0737593696454404</v>
      </c>
      <c r="C5629">
        <v>1391.3562251777864</v>
      </c>
      <c r="D5629">
        <v>8367.9487708720571</v>
      </c>
      <c r="E5629">
        <v>713.88440868477392</v>
      </c>
      <c r="F5629">
        <v>2619.8865851910396</v>
      </c>
      <c r="G5629">
        <v>1209.6399026204356</v>
      </c>
      <c r="H5629">
        <v>1.4005785574873622</v>
      </c>
      <c r="I5629">
        <v>5.5544614549385543</v>
      </c>
      <c r="J5629">
        <v>1967.4934169193639</v>
      </c>
      <c r="K5629">
        <v>13021.093123679695</v>
      </c>
      <c r="L5629">
        <v>768.15792524552353</v>
      </c>
      <c r="M5629">
        <v>4177.2424759574978</v>
      </c>
      <c r="N5629">
        <v>1422.2245660130848</v>
      </c>
      <c r="O5629">
        <v>1.2459689840720476</v>
      </c>
      <c r="P5629">
        <v>3.4381049888186985</v>
      </c>
    </row>
    <row r="5630" spans="1:16" x14ac:dyDescent="0.25">
      <c r="A5630">
        <v>65.73091584444046</v>
      </c>
      <c r="B5630">
        <v>3.386356097591646</v>
      </c>
      <c r="C5630">
        <v>1373.4534555297364</v>
      </c>
      <c r="D5630">
        <v>8229.9273318435535</v>
      </c>
      <c r="E5630">
        <v>780.25102640317959</v>
      </c>
      <c r="F5630">
        <v>2845.9817248714812</v>
      </c>
      <c r="G5630">
        <v>1202.4960956712227</v>
      </c>
      <c r="H5630">
        <v>1.5507845672601535</v>
      </c>
      <c r="I5630">
        <v>6.1636357646778555</v>
      </c>
      <c r="J5630">
        <v>1944.2034877838107</v>
      </c>
      <c r="K5630">
        <v>12828.687063547553</v>
      </c>
      <c r="L5630">
        <v>845.64316037699928</v>
      </c>
      <c r="M5630">
        <v>4536.6032963027801</v>
      </c>
      <c r="N5630">
        <v>1414.3166979157086</v>
      </c>
      <c r="O5630">
        <v>1.3789742454089384</v>
      </c>
      <c r="P5630">
        <v>3.8407747931642606</v>
      </c>
    </row>
    <row r="5631" spans="1:16" x14ac:dyDescent="0.25">
      <c r="A5631">
        <v>16.513319194316864</v>
      </c>
      <c r="B5631">
        <v>6.3696769424460307</v>
      </c>
      <c r="C5631">
        <v>119.3481863210787</v>
      </c>
      <c r="D5631">
        <v>345.91409245411427</v>
      </c>
      <c r="E5631">
        <v>192.22590592101832</v>
      </c>
      <c r="F5631">
        <v>461.57036763670789</v>
      </c>
      <c r="G5631">
        <v>482.34603879969336</v>
      </c>
      <c r="H5631">
        <v>7.4064036588402944</v>
      </c>
      <c r="I5631">
        <v>6.0128383176731877</v>
      </c>
      <c r="J5631">
        <v>171.31019644363505</v>
      </c>
      <c r="K5631">
        <v>546.68300738639482</v>
      </c>
      <c r="L5631">
        <v>277.9264047190357</v>
      </c>
      <c r="M5631">
        <v>707.46424812512362</v>
      </c>
      <c r="N5631">
        <v>532.65688673460591</v>
      </c>
      <c r="O5631">
        <v>6.519776842217742</v>
      </c>
      <c r="P5631">
        <v>5.871574987456361</v>
      </c>
    </row>
    <row r="5632" spans="1:16" x14ac:dyDescent="0.25">
      <c r="A5632">
        <v>88.011736452579498</v>
      </c>
      <c r="B5632">
        <v>1.3736732779467473</v>
      </c>
      <c r="C5632">
        <v>8623.1024877224954</v>
      </c>
      <c r="D5632">
        <v>79262.715428564217</v>
      </c>
      <c r="E5632">
        <v>659.68645172517517</v>
      </c>
      <c r="F5632">
        <v>13445.077342789131</v>
      </c>
      <c r="G5632">
        <v>2842.4265101508513</v>
      </c>
      <c r="H5632">
        <v>0.31842503963110691</v>
      </c>
      <c r="I5632">
        <v>0.83089994396537703</v>
      </c>
      <c r="J5632">
        <v>9804.6205157377353</v>
      </c>
      <c r="K5632">
        <v>92387.616524508208</v>
      </c>
      <c r="L5632">
        <v>932.36868615710807</v>
      </c>
      <c r="M5632">
        <v>22421.329256732832</v>
      </c>
      <c r="N5632">
        <v>3023.1923540430716</v>
      </c>
      <c r="O5632">
        <v>0.30519015985850412</v>
      </c>
      <c r="P5632">
        <v>0.98901225264016113</v>
      </c>
    </row>
    <row r="5633" spans="1:16" x14ac:dyDescent="0.25">
      <c r="A5633">
        <v>65.108575761318207</v>
      </c>
      <c r="B5633">
        <v>8.3189785244291734</v>
      </c>
      <c r="C5633">
        <v>180.7486020179858</v>
      </c>
      <c r="D5633">
        <v>586.95876932503381</v>
      </c>
      <c r="E5633">
        <v>359.61618889873779</v>
      </c>
      <c r="F5633">
        <v>911.53213351148361</v>
      </c>
      <c r="G5633">
        <v>541.01054014411363</v>
      </c>
      <c r="H5633">
        <v>8.3122152509037832</v>
      </c>
      <c r="I5633">
        <v>7.6706092269055723</v>
      </c>
      <c r="J5633">
        <v>262.89634409198891</v>
      </c>
      <c r="K5633">
        <v>955.61170091428005</v>
      </c>
      <c r="L5633">
        <v>524.0178780120624</v>
      </c>
      <c r="M5633">
        <v>1405.3073907549856</v>
      </c>
      <c r="N5633">
        <v>609.83605826507414</v>
      </c>
      <c r="O5633">
        <v>7.2592929290453352</v>
      </c>
      <c r="P5633">
        <v>8.3039864225128781</v>
      </c>
    </row>
    <row r="5634" spans="1:16" x14ac:dyDescent="0.25">
      <c r="A5634">
        <v>48.979885399341583</v>
      </c>
      <c r="B5634">
        <v>8.7715878121056896</v>
      </c>
      <c r="C5634">
        <v>130.7497252125371</v>
      </c>
      <c r="D5634">
        <v>388.17476881532519</v>
      </c>
      <c r="E5634">
        <v>286.72499512625427</v>
      </c>
      <c r="F5634">
        <v>696.74151045165866</v>
      </c>
      <c r="G5634">
        <v>493.79589649998917</v>
      </c>
      <c r="H5634">
        <v>9.8693599384363235</v>
      </c>
      <c r="I5634">
        <v>8.3006135882912631</v>
      </c>
      <c r="J5634">
        <v>188.24027522959025</v>
      </c>
      <c r="K5634">
        <v>617.71929139369661</v>
      </c>
      <c r="L5634">
        <v>415.13333676193417</v>
      </c>
      <c r="M5634">
        <v>1069.2644813011646</v>
      </c>
      <c r="N5634">
        <v>547.78685186489247</v>
      </c>
      <c r="O5634">
        <v>8.6705129311286449</v>
      </c>
      <c r="P5634">
        <v>8.1153982328224057</v>
      </c>
    </row>
    <row r="5635" spans="1:16" x14ac:dyDescent="0.25">
      <c r="A5635">
        <v>79.319474875926971</v>
      </c>
      <c r="B5635">
        <v>2.659694231933003</v>
      </c>
      <c r="C5635">
        <v>2582.325791745659</v>
      </c>
      <c r="D5635">
        <v>18323.959211069905</v>
      </c>
      <c r="E5635">
        <v>680.08818647988471</v>
      </c>
      <c r="F5635">
        <v>4601.8044627267591</v>
      </c>
      <c r="G5635">
        <v>1611.9450497685673</v>
      </c>
      <c r="H5635">
        <v>0.95547128010529081</v>
      </c>
      <c r="I5635">
        <v>2.3448699465674969</v>
      </c>
      <c r="J5635">
        <v>3423.374894291273</v>
      </c>
      <c r="K5635">
        <v>25756.980913645188</v>
      </c>
      <c r="L5635">
        <v>741.78706272851286</v>
      </c>
      <c r="M5635">
        <v>7431.5705358595787</v>
      </c>
      <c r="N5635">
        <v>1843.3674102801817</v>
      </c>
      <c r="O5635">
        <v>0.8717425696478095</v>
      </c>
      <c r="P5635">
        <v>1.7403824992379178</v>
      </c>
    </row>
    <row r="5636" spans="1:16" x14ac:dyDescent="0.25">
      <c r="A5636">
        <v>1.3560047745704651</v>
      </c>
      <c r="B5636">
        <v>3.7897947949270461</v>
      </c>
      <c r="C5636">
        <v>62.623472968333211</v>
      </c>
      <c r="D5636">
        <v>156.31558848171443</v>
      </c>
      <c r="E5636">
        <v>63.347726883463793</v>
      </c>
      <c r="F5636">
        <v>140.18811517392172</v>
      </c>
      <c r="G5636">
        <v>420.61600707565634</v>
      </c>
      <c r="H5636">
        <v>5.5073526570547404</v>
      </c>
      <c r="I5636">
        <v>3.1769820907197075</v>
      </c>
      <c r="J5636">
        <v>88.063992294222288</v>
      </c>
      <c r="K5636">
        <v>235.17617014771204</v>
      </c>
      <c r="L5636">
        <v>91.426218021173113</v>
      </c>
      <c r="M5636">
        <v>213.04533001421743</v>
      </c>
      <c r="N5636">
        <v>450.15457231038755</v>
      </c>
      <c r="O5636">
        <v>4.9333298293759169</v>
      </c>
      <c r="P5636">
        <v>3.459590516774651</v>
      </c>
    </row>
    <row r="5637" spans="1:16" x14ac:dyDescent="0.25">
      <c r="A5637">
        <v>51.006795346736908</v>
      </c>
      <c r="B5637">
        <v>9.0274851826357772</v>
      </c>
      <c r="C5637">
        <v>126.52368509408576</v>
      </c>
      <c r="D5637">
        <v>372.36671065299902</v>
      </c>
      <c r="E5637">
        <v>286.74298638521191</v>
      </c>
      <c r="F5637">
        <v>693.79727093131817</v>
      </c>
      <c r="G5637">
        <v>489.58482165440984</v>
      </c>
      <c r="H5637">
        <v>10.278584279975316</v>
      </c>
      <c r="I5637">
        <v>8.5400805728070424</v>
      </c>
      <c r="J5637">
        <v>181.9596091710491</v>
      </c>
      <c r="K5637">
        <v>591.1020855702501</v>
      </c>
      <c r="L5637">
        <v>414.94013285180375</v>
      </c>
      <c r="M5637">
        <v>1064.2618077866975</v>
      </c>
      <c r="N5637">
        <v>542.22657945343269</v>
      </c>
      <c r="O5637">
        <v>9.0364003767099774</v>
      </c>
      <c r="P5637">
        <v>8.3313565333031185</v>
      </c>
    </row>
    <row r="5638" spans="1:16" x14ac:dyDescent="0.25">
      <c r="A5638">
        <v>82.262103855609894</v>
      </c>
      <c r="B5638">
        <v>6.9998460005560599</v>
      </c>
      <c r="C5638">
        <v>317.74509274306286</v>
      </c>
      <c r="D5638">
        <v>1220.6091370434872</v>
      </c>
      <c r="E5638">
        <v>489.67615161282043</v>
      </c>
      <c r="F5638">
        <v>1332.5181454133399</v>
      </c>
      <c r="G5638">
        <v>652.48917271935545</v>
      </c>
      <c r="H5638">
        <v>5.6538833657821934</v>
      </c>
      <c r="I5638">
        <v>7.3046210381868493</v>
      </c>
      <c r="J5638">
        <v>468.24768542582035</v>
      </c>
      <c r="K5638">
        <v>2042.7758032832621</v>
      </c>
      <c r="L5638">
        <v>720.46888497033478</v>
      </c>
      <c r="M5638">
        <v>2071.6234866082536</v>
      </c>
      <c r="N5638">
        <v>754.4315887014568</v>
      </c>
      <c r="O5638">
        <v>4.9118611998375856</v>
      </c>
      <c r="P5638">
        <v>9.139651826043778</v>
      </c>
    </row>
    <row r="5639" spans="1:16" x14ac:dyDescent="0.25">
      <c r="A5639">
        <v>38.643620669841766</v>
      </c>
      <c r="B5639">
        <v>8.7377134756919812</v>
      </c>
      <c r="C5639">
        <v>111.31371229640747</v>
      </c>
      <c r="D5639">
        <v>316.89374231850081</v>
      </c>
      <c r="E5639">
        <v>247.96665648661747</v>
      </c>
      <c r="F5639">
        <v>590.02755967573876</v>
      </c>
      <c r="G5639">
        <v>474.10286177092917</v>
      </c>
      <c r="H5639">
        <v>10.416251538078196</v>
      </c>
      <c r="I5639">
        <v>8.2069206191484341</v>
      </c>
      <c r="J5639">
        <v>159.41028578960851</v>
      </c>
      <c r="K5639">
        <v>498.14892445965677</v>
      </c>
      <c r="L5639">
        <v>358.19801371192733</v>
      </c>
      <c r="M5639">
        <v>903.49312727403822</v>
      </c>
      <c r="N5639">
        <v>521.73999266373994</v>
      </c>
      <c r="O5639">
        <v>9.1841614351350493</v>
      </c>
      <c r="P5639">
        <v>8.0865725403288291</v>
      </c>
    </row>
    <row r="5640" spans="1:16" x14ac:dyDescent="0.25">
      <c r="A5640">
        <v>38.330934107303619</v>
      </c>
      <c r="B5640">
        <v>8.773358885501862</v>
      </c>
      <c r="C5640">
        <v>109.72400320762989</v>
      </c>
      <c r="D5640">
        <v>311.22890185122412</v>
      </c>
      <c r="E5640">
        <v>245.82561793976942</v>
      </c>
      <c r="F5640">
        <v>583.83908470676681</v>
      </c>
      <c r="G5640">
        <v>472.45400302510376</v>
      </c>
      <c r="H5640">
        <v>10.512454676388487</v>
      </c>
      <c r="I5640">
        <v>8.2293257090931071</v>
      </c>
      <c r="J5640">
        <v>157.05908108703878</v>
      </c>
      <c r="K5640">
        <v>488.70155880037612</v>
      </c>
      <c r="L5640">
        <v>355.04664376177476</v>
      </c>
      <c r="M5640">
        <v>893.84181506896971</v>
      </c>
      <c r="N5640">
        <v>519.5536504731142</v>
      </c>
      <c r="O5640">
        <v>9.272166372901923</v>
      </c>
      <c r="P5640">
        <v>8.1314322687265381</v>
      </c>
    </row>
    <row r="5641" spans="1:16" x14ac:dyDescent="0.25">
      <c r="A5641">
        <v>51.299714028835297</v>
      </c>
      <c r="B5641">
        <v>6.9174069673315062</v>
      </c>
      <c r="C5641">
        <v>228.55430499973119</v>
      </c>
      <c r="D5641">
        <v>794.80153021078786</v>
      </c>
      <c r="E5641">
        <v>365.3696694089503</v>
      </c>
      <c r="F5641">
        <v>954.33125623996693</v>
      </c>
      <c r="G5641">
        <v>582.42552195249721</v>
      </c>
      <c r="H5641">
        <v>6.331312024251293</v>
      </c>
      <c r="I5641">
        <v>6.5272677333756146</v>
      </c>
      <c r="J5641">
        <v>334.58402475131857</v>
      </c>
      <c r="K5641">
        <v>1312.0720497945267</v>
      </c>
      <c r="L5641">
        <v>535.08776839131031</v>
      </c>
      <c r="M5641">
        <v>1476.3286374966347</v>
      </c>
      <c r="N5641">
        <v>663.86923050851453</v>
      </c>
      <c r="O5641">
        <v>5.5125892947388779</v>
      </c>
      <c r="P5641">
        <v>7.5716531491579264</v>
      </c>
    </row>
    <row r="5642" spans="1:16" x14ac:dyDescent="0.25">
      <c r="A5642">
        <v>62.565364181995392</v>
      </c>
      <c r="B5642">
        <v>3.9984381539003233</v>
      </c>
      <c r="C5642">
        <v>920.06464170591721</v>
      </c>
      <c r="D5642">
        <v>4902.8419663223049</v>
      </c>
      <c r="E5642">
        <v>689.07401282367709</v>
      </c>
      <c r="F5642">
        <v>2198.6259428922399</v>
      </c>
      <c r="G5642">
        <v>1004.2304934284059</v>
      </c>
      <c r="H5642">
        <v>2.1397775984443892</v>
      </c>
      <c r="I5642">
        <v>7.1435704079317386</v>
      </c>
      <c r="J5642">
        <v>1336.3122163136741</v>
      </c>
      <c r="K5642">
        <v>7988.9255757829269</v>
      </c>
      <c r="L5642">
        <v>936.51183101031847</v>
      </c>
      <c r="M5642">
        <v>3478.7282507431587</v>
      </c>
      <c r="N5642">
        <v>1188.0236038743606</v>
      </c>
      <c r="O5642">
        <v>1.8802109488651926</v>
      </c>
      <c r="P5642">
        <v>7.067451401573809</v>
      </c>
    </row>
    <row r="5643" spans="1:16" x14ac:dyDescent="0.25">
      <c r="A5643">
        <v>56.375893294811249</v>
      </c>
      <c r="B5643">
        <v>1.6627731592312753</v>
      </c>
      <c r="C5643">
        <v>5008.1621521122943</v>
      </c>
      <c r="D5643">
        <v>41344.558377016387</v>
      </c>
      <c r="E5643">
        <v>524.97445544188247</v>
      </c>
      <c r="F5643">
        <v>6878.5894018432582</v>
      </c>
      <c r="G5643">
        <v>2199.9373418240812</v>
      </c>
      <c r="H5643">
        <v>0.46678947493269324</v>
      </c>
      <c r="I5643">
        <v>0.96810250475713755</v>
      </c>
      <c r="J5643">
        <v>6064.2778903161507</v>
      </c>
      <c r="K5643">
        <v>51403.259974643806</v>
      </c>
      <c r="L5643">
        <v>651.34460068150167</v>
      </c>
      <c r="M5643">
        <v>11288.539711396694</v>
      </c>
      <c r="N5643">
        <v>2405.219434654512</v>
      </c>
      <c r="O5643">
        <v>0.43908455342509661</v>
      </c>
      <c r="P5643">
        <v>0.93903174076257057</v>
      </c>
    </row>
    <row r="5644" spans="1:16" x14ac:dyDescent="0.25">
      <c r="A5644">
        <v>71.947754919528961</v>
      </c>
      <c r="B5644">
        <v>0.57253425202041486</v>
      </c>
      <c r="C5644">
        <v>22901.142667639833</v>
      </c>
      <c r="D5644">
        <v>258171.7317995959</v>
      </c>
      <c r="E5644">
        <v>1718.2945167627561</v>
      </c>
      <c r="F5644">
        <v>49738.874395277257</v>
      </c>
      <c r="G5644">
        <v>4579.570025282118</v>
      </c>
      <c r="H5644">
        <v>9.7513973277676774E-2</v>
      </c>
      <c r="I5644">
        <v>4.1591611605211858</v>
      </c>
      <c r="J5644">
        <v>27249.259661744592</v>
      </c>
      <c r="K5644">
        <v>316978.12581324991</v>
      </c>
      <c r="L5644">
        <v>3046.2038213584051</v>
      </c>
      <c r="M5644">
        <v>86312.356358107907</v>
      </c>
      <c r="N5644">
        <v>4975.0890347944778</v>
      </c>
      <c r="O5644">
        <v>9.4204636909814829E-2</v>
      </c>
      <c r="P5644">
        <v>4.1591611605211858</v>
      </c>
    </row>
    <row r="5645" spans="1:16" x14ac:dyDescent="0.25">
      <c r="A5645">
        <v>12.088406026363373</v>
      </c>
      <c r="B5645">
        <v>3.2598789492401745</v>
      </c>
      <c r="C5645">
        <v>422.50079304198732</v>
      </c>
      <c r="D5645">
        <v>1772.2400621273475</v>
      </c>
      <c r="E5645">
        <v>291.08205760771727</v>
      </c>
      <c r="F5645">
        <v>820.35173239308983</v>
      </c>
      <c r="G5645">
        <v>726.05673345669334</v>
      </c>
      <c r="H5645">
        <v>2.3601082330570318</v>
      </c>
      <c r="I5645">
        <v>3.880049938762459</v>
      </c>
      <c r="J5645">
        <v>624.11613699265865</v>
      </c>
      <c r="K5645">
        <v>2979.8766510199948</v>
      </c>
      <c r="L5645">
        <v>427.39029858545626</v>
      </c>
      <c r="M5645">
        <v>1281.068751300742</v>
      </c>
      <c r="N5645">
        <v>848.22665911466868</v>
      </c>
      <c r="O5645">
        <v>2.050723775951043</v>
      </c>
      <c r="P5645">
        <v>5.0419138745603904</v>
      </c>
    </row>
    <row r="5646" spans="1:16" x14ac:dyDescent="0.25">
      <c r="A5646">
        <v>98.799334347248077</v>
      </c>
      <c r="B5646">
        <v>1.6717387920140838</v>
      </c>
      <c r="C5646">
        <v>6771.7048956900799</v>
      </c>
      <c r="D5646">
        <v>59408.592063704396</v>
      </c>
      <c r="E5646">
        <v>642.56960409756266</v>
      </c>
      <c r="F5646">
        <v>10922.049957562316</v>
      </c>
      <c r="G5646">
        <v>2535.355465462756</v>
      </c>
      <c r="H5646">
        <v>0.42133645572218914</v>
      </c>
      <c r="I5646">
        <v>0.95263580981313745</v>
      </c>
      <c r="J5646">
        <v>7886.8312562308829</v>
      </c>
      <c r="K5646">
        <v>70729.536847105453</v>
      </c>
      <c r="L5646">
        <v>855.19115060188813</v>
      </c>
      <c r="M5646">
        <v>18077.374571912918</v>
      </c>
      <c r="N5646">
        <v>2722.3479096727347</v>
      </c>
      <c r="O5646">
        <v>0.40104079833218426</v>
      </c>
      <c r="P5646">
        <v>1.0424306501317062</v>
      </c>
    </row>
    <row r="5647" spans="1:16" x14ac:dyDescent="0.25">
      <c r="A5647">
        <v>23.703304469585419</v>
      </c>
      <c r="B5647">
        <v>8.1100850780700444</v>
      </c>
      <c r="C5647">
        <v>92.454036794698567</v>
      </c>
      <c r="D5647">
        <v>251.41312313548124</v>
      </c>
      <c r="E5647">
        <v>194.93460194822393</v>
      </c>
      <c r="F5647">
        <v>452.83741276849878</v>
      </c>
      <c r="G5647">
        <v>454.14024651663954</v>
      </c>
      <c r="H5647">
        <v>10.322532112924351</v>
      </c>
      <c r="I5647">
        <v>7.4332010272277547</v>
      </c>
      <c r="J5647">
        <v>131.59771852969044</v>
      </c>
      <c r="K5647">
        <v>389.57172160102471</v>
      </c>
      <c r="L5647">
        <v>281.14607062979167</v>
      </c>
      <c r="M5647">
        <v>691.68398645385287</v>
      </c>
      <c r="N5647">
        <v>495.20102970011021</v>
      </c>
      <c r="O5647">
        <v>9.1440083782603487</v>
      </c>
      <c r="P5647">
        <v>7.7014998336823552</v>
      </c>
    </row>
    <row r="5648" spans="1:16" x14ac:dyDescent="0.25">
      <c r="A5648">
        <v>13.88957267999649</v>
      </c>
      <c r="B5648">
        <v>9.4757224881032549</v>
      </c>
      <c r="C5648">
        <v>47.826777719474798</v>
      </c>
      <c r="D5648">
        <v>113.60621211082837</v>
      </c>
      <c r="E5648">
        <v>121.2820944037788</v>
      </c>
      <c r="F5648">
        <v>260.11968975773982</v>
      </c>
      <c r="G5648">
        <v>403.02921265694704</v>
      </c>
      <c r="H5648">
        <v>15.020961903925715</v>
      </c>
      <c r="I5648">
        <v>7.324701866929118</v>
      </c>
      <c r="J5648">
        <v>66.744406237995804</v>
      </c>
      <c r="K5648">
        <v>167.73012585781302</v>
      </c>
      <c r="L5648">
        <v>175.6137569896496</v>
      </c>
      <c r="M5648">
        <v>393.98156436380754</v>
      </c>
      <c r="N5648">
        <v>426.11899640663569</v>
      </c>
      <c r="O5648">
        <v>13.571116684102854</v>
      </c>
      <c r="P5648">
        <v>8.1687028783289328</v>
      </c>
    </row>
    <row r="5649" spans="1:16" x14ac:dyDescent="0.25">
      <c r="A5649">
        <v>29.520820558071136</v>
      </c>
      <c r="B5649">
        <v>3.6469642050625173</v>
      </c>
      <c r="C5649">
        <v>644.42049616642998</v>
      </c>
      <c r="D5649">
        <v>3080.9712585888747</v>
      </c>
      <c r="E5649">
        <v>467.61278547088102</v>
      </c>
      <c r="F5649">
        <v>1395.3013941384042</v>
      </c>
      <c r="G5649">
        <v>861.31541896570263</v>
      </c>
      <c r="H5649">
        <v>2.2418878012809627</v>
      </c>
      <c r="I5649">
        <v>5.5656586698499391</v>
      </c>
      <c r="J5649">
        <v>947.88025956707918</v>
      </c>
      <c r="K5649">
        <v>5137.6169083824016</v>
      </c>
      <c r="L5649">
        <v>670.24123582169352</v>
      </c>
      <c r="M5649">
        <v>2194.05477638605</v>
      </c>
      <c r="N5649">
        <v>1016.5932214371589</v>
      </c>
      <c r="O5649">
        <v>1.9559780561445845</v>
      </c>
      <c r="P5649">
        <v>6.6583203234514619</v>
      </c>
    </row>
    <row r="5650" spans="1:16" x14ac:dyDescent="0.25">
      <c r="A5650">
        <v>66.29555732011795</v>
      </c>
      <c r="B5650">
        <v>2.6691100220103459</v>
      </c>
      <c r="C5650">
        <v>2274.3576123608568</v>
      </c>
      <c r="D5650">
        <v>15627.860120258978</v>
      </c>
      <c r="E5650">
        <v>671.92216996532829</v>
      </c>
      <c r="F5650">
        <v>3966.9749466034636</v>
      </c>
      <c r="G5650">
        <v>1518.9252030229743</v>
      </c>
      <c r="H5650">
        <v>1.0063994651269275</v>
      </c>
      <c r="I5650">
        <v>2.7241502194812486</v>
      </c>
      <c r="J5650">
        <v>3062.0488105364334</v>
      </c>
      <c r="K5650">
        <v>22484.446957571599</v>
      </c>
      <c r="L5650">
        <v>718.19615132854085</v>
      </c>
      <c r="M5650">
        <v>6388.6462552820622</v>
      </c>
      <c r="N5650">
        <v>1749.794297569119</v>
      </c>
      <c r="O5650">
        <v>0.91299293438732043</v>
      </c>
      <c r="P5650">
        <v>1.8995552221585417</v>
      </c>
    </row>
    <row r="5651" spans="1:16" x14ac:dyDescent="0.25">
      <c r="A5651">
        <v>6.6097409129142761</v>
      </c>
      <c r="B5651">
        <v>4.2447026130317145</v>
      </c>
      <c r="C5651">
        <v>148.3768962926311</v>
      </c>
      <c r="D5651">
        <v>455.8591790166588</v>
      </c>
      <c r="E5651">
        <v>154.85092732280057</v>
      </c>
      <c r="F5651">
        <v>382.56246693417881</v>
      </c>
      <c r="G5651">
        <v>510.96672343777436</v>
      </c>
      <c r="H5651">
        <v>4.5611540513789866</v>
      </c>
      <c r="I5651">
        <v>3.9918056283061998</v>
      </c>
      <c r="J5651">
        <v>214.49648780672973</v>
      </c>
      <c r="K5651">
        <v>732.19680637662213</v>
      </c>
      <c r="L5651">
        <v>224.71295268692592</v>
      </c>
      <c r="M5651">
        <v>588.14308970089462</v>
      </c>
      <c r="N5651">
        <v>570.41193206063451</v>
      </c>
      <c r="O5651">
        <v>3.9969200857292542</v>
      </c>
      <c r="P5651">
        <v>4.0076788880292353</v>
      </c>
    </row>
    <row r="5652" spans="1:16" x14ac:dyDescent="0.25">
      <c r="A5652">
        <v>62.011367857456207</v>
      </c>
      <c r="B5652">
        <v>2.1493852372969595</v>
      </c>
      <c r="C5652">
        <v>3329.9616048306834</v>
      </c>
      <c r="D5652">
        <v>25123.978886931232</v>
      </c>
      <c r="E5652">
        <v>579.07030540819665</v>
      </c>
      <c r="F5652">
        <v>5107.3624376927191</v>
      </c>
      <c r="G5652">
        <v>1816.1925790462751</v>
      </c>
      <c r="H5652">
        <v>0.7014921588467069</v>
      </c>
      <c r="I5652">
        <v>1.5099089022776058</v>
      </c>
      <c r="J5652">
        <v>4268.9830580553244</v>
      </c>
      <c r="K5652">
        <v>33651.380551609938</v>
      </c>
      <c r="L5652">
        <v>660.66807427812194</v>
      </c>
      <c r="M5652">
        <v>8296.1687078818795</v>
      </c>
      <c r="N5652">
        <v>2042.8634843280263</v>
      </c>
      <c r="O5652">
        <v>0.6476281837738932</v>
      </c>
      <c r="P5652">
        <v>1.2517769912634793</v>
      </c>
    </row>
    <row r="5653" spans="1:16" x14ac:dyDescent="0.25">
      <c r="A5653">
        <v>3.2917818427085876</v>
      </c>
      <c r="B5653">
        <v>3.6878921425181073</v>
      </c>
      <c r="C5653">
        <v>121.64866569078519</v>
      </c>
      <c r="D5653">
        <v>354.34084030239984</v>
      </c>
      <c r="E5653">
        <v>113.17628026096428</v>
      </c>
      <c r="F5653">
        <v>272.43600514551633</v>
      </c>
      <c r="G5653">
        <v>484.67919208462183</v>
      </c>
      <c r="H5653">
        <v>4.2588296515954909</v>
      </c>
      <c r="I5653">
        <v>3.4844891312469564</v>
      </c>
      <c r="J5653">
        <v>174.72230641536532</v>
      </c>
      <c r="K5653">
        <v>560.81574392900939</v>
      </c>
      <c r="L5653">
        <v>163.6782781966175</v>
      </c>
      <c r="M5653">
        <v>417.68132701797623</v>
      </c>
      <c r="N5653">
        <v>535.74298686962243</v>
      </c>
      <c r="O5653">
        <v>3.7473896332160797</v>
      </c>
      <c r="P5653">
        <v>3.3992276268602817</v>
      </c>
    </row>
    <row r="5654" spans="1:16" x14ac:dyDescent="0.25">
      <c r="A5654">
        <v>52.307451069355011</v>
      </c>
      <c r="B5654">
        <v>5.616980979920152</v>
      </c>
      <c r="C5654">
        <v>371.98248822629228</v>
      </c>
      <c r="D5654">
        <v>1499.9982605341181</v>
      </c>
      <c r="E5654">
        <v>449.6586518725353</v>
      </c>
      <c r="F5654">
        <v>1247.4934970726083</v>
      </c>
      <c r="G5654">
        <v>691.56704209700354</v>
      </c>
      <c r="H5654">
        <v>4.2709925350844706</v>
      </c>
      <c r="I5654">
        <v>6.2701012518723127</v>
      </c>
      <c r="J5654">
        <v>549.15032590975227</v>
      </c>
      <c r="K5654">
        <v>2519.1868701043354</v>
      </c>
      <c r="L5654">
        <v>661.49213751134232</v>
      </c>
      <c r="M5654">
        <v>1944.1834919726246</v>
      </c>
      <c r="N5654">
        <v>804.43191874362083</v>
      </c>
      <c r="O5654">
        <v>3.7098956600075281</v>
      </c>
      <c r="P5654">
        <v>8.0695675754679872</v>
      </c>
    </row>
    <row r="5655" spans="1:16" x14ac:dyDescent="0.25">
      <c r="A5655">
        <v>97.375964343547821</v>
      </c>
      <c r="B5655">
        <v>6.3120113383118461</v>
      </c>
      <c r="C5655">
        <v>457.29808178623341</v>
      </c>
      <c r="D5655">
        <v>1965.9028613028797</v>
      </c>
      <c r="E5655">
        <v>603.25211095916552</v>
      </c>
      <c r="F5655">
        <v>1717.120184183995</v>
      </c>
      <c r="G5655">
        <v>748.88480625761963</v>
      </c>
      <c r="H5655">
        <v>4.4322616340518506</v>
      </c>
      <c r="I5655">
        <v>7.8506723511822649</v>
      </c>
      <c r="J5655">
        <v>675.50256507428549</v>
      </c>
      <c r="K5655">
        <v>3305.2191685375265</v>
      </c>
      <c r="L5655">
        <v>883.78689081751179</v>
      </c>
      <c r="M5655">
        <v>2684.8703571438787</v>
      </c>
      <c r="N5655">
        <v>877.03061047243182</v>
      </c>
      <c r="O5655">
        <v>3.8528267253643951</v>
      </c>
      <c r="P5655">
        <v>10.177860388168238</v>
      </c>
    </row>
    <row r="5656" spans="1:16" x14ac:dyDescent="0.25">
      <c r="A5656">
        <v>56.839995920658112</v>
      </c>
      <c r="B5656">
        <v>0.83605815105815606</v>
      </c>
      <c r="C5656">
        <v>13832.722536236954</v>
      </c>
      <c r="D5656">
        <v>139531.49344970833</v>
      </c>
      <c r="E5656">
        <v>780.00402980147908</v>
      </c>
      <c r="F5656">
        <v>20605.634527572965</v>
      </c>
      <c r="G5656">
        <v>3569.2045215311623</v>
      </c>
      <c r="H5656">
        <v>0.16592702758868824</v>
      </c>
      <c r="I5656">
        <v>0.71325282017105474</v>
      </c>
      <c r="J5656">
        <v>15555.821351548295</v>
      </c>
      <c r="K5656">
        <v>163410.24785240286</v>
      </c>
      <c r="L5656">
        <v>1244.1010424853437</v>
      </c>
      <c r="M5656">
        <v>34954.103388558557</v>
      </c>
      <c r="N5656">
        <v>3796.9633065383737</v>
      </c>
      <c r="O5656">
        <v>0.15972510170624074</v>
      </c>
      <c r="P5656">
        <v>0.90779426003221053</v>
      </c>
    </row>
    <row r="5657" spans="1:16" x14ac:dyDescent="0.25">
      <c r="A5657">
        <v>82.142989099025726</v>
      </c>
      <c r="B5657">
        <v>3.3128201753034379</v>
      </c>
      <c r="C5657">
        <v>1686.4630741100416</v>
      </c>
      <c r="D5657">
        <v>10702.414097653807</v>
      </c>
      <c r="E5657">
        <v>821.93913809520075</v>
      </c>
      <c r="F5657">
        <v>3491.3672451462248</v>
      </c>
      <c r="G5657">
        <v>1321.606053969379</v>
      </c>
      <c r="H5657">
        <v>1.4012266033954563</v>
      </c>
      <c r="I5657">
        <v>4.9690501113224128</v>
      </c>
      <c r="J5657">
        <v>2344.496821962488</v>
      </c>
      <c r="K5657">
        <v>16193.49556782603</v>
      </c>
      <c r="L5657">
        <v>842.82430130370733</v>
      </c>
      <c r="M5657">
        <v>5587.8922079482891</v>
      </c>
      <c r="N5657">
        <v>1544.0431372524449</v>
      </c>
      <c r="O5657">
        <v>1.2554339008688578</v>
      </c>
      <c r="P5657">
        <v>3.043228044573334</v>
      </c>
    </row>
    <row r="5658" spans="1:16" x14ac:dyDescent="0.25">
      <c r="A5658">
        <v>9.510308563709259</v>
      </c>
      <c r="B5658">
        <v>9.886768389011948</v>
      </c>
      <c r="C5658">
        <v>35.254542129004584</v>
      </c>
      <c r="D5658">
        <v>80.029939721795387</v>
      </c>
      <c r="E5658">
        <v>91.699387516376504</v>
      </c>
      <c r="F5658">
        <v>190.35006432060004</v>
      </c>
      <c r="G5658">
        <v>387.58468730646149</v>
      </c>
      <c r="H5658">
        <v>17.190568037242251</v>
      </c>
      <c r="I5658">
        <v>6.8860979486637302</v>
      </c>
      <c r="J5658">
        <v>48.800809549693504</v>
      </c>
      <c r="K5658">
        <v>115.89069097385666</v>
      </c>
      <c r="L5658">
        <v>133.48395990262171</v>
      </c>
      <c r="M5658">
        <v>287.26779070840951</v>
      </c>
      <c r="N5658">
        <v>404.64241904075993</v>
      </c>
      <c r="O5658">
        <v>15.691559811646348</v>
      </c>
      <c r="P5658">
        <v>7.7970433052281578</v>
      </c>
    </row>
    <row r="5659" spans="1:16" x14ac:dyDescent="0.25">
      <c r="A5659">
        <v>68.079611480236053</v>
      </c>
      <c r="B5659">
        <v>8.6547617633264302</v>
      </c>
      <c r="C5659">
        <v>171.13254165670256</v>
      </c>
      <c r="D5659">
        <v>547.14545942235952</v>
      </c>
      <c r="E5659">
        <v>357.00474939124126</v>
      </c>
      <c r="F5659">
        <v>898.52955796688207</v>
      </c>
      <c r="G5659">
        <v>532.27221486281303</v>
      </c>
      <c r="H5659">
        <v>8.8246064318613602</v>
      </c>
      <c r="I5659">
        <v>8.0060636559690543</v>
      </c>
      <c r="J5659">
        <v>248.50051778870227</v>
      </c>
      <c r="K5659">
        <v>887.58659640189683</v>
      </c>
      <c r="L5659">
        <v>519.5954783281818</v>
      </c>
      <c r="M5659">
        <v>1384.1764321560352</v>
      </c>
      <c r="N5659">
        <v>598.38960419599107</v>
      </c>
      <c r="O5659">
        <v>7.7134537463196695</v>
      </c>
      <c r="P5659">
        <v>8.4882469889948258</v>
      </c>
    </row>
    <row r="5660" spans="1:16" x14ac:dyDescent="0.25">
      <c r="A5660">
        <v>26.074187338352203</v>
      </c>
      <c r="B5660">
        <v>2.2997013973243883</v>
      </c>
      <c r="C5660">
        <v>1625.2880590587843</v>
      </c>
      <c r="D5660">
        <v>10209.827502647935</v>
      </c>
      <c r="E5660">
        <v>570.61032767457345</v>
      </c>
      <c r="F5660">
        <v>2325.6810242286715</v>
      </c>
      <c r="G5660">
        <v>1299.2287049231977</v>
      </c>
      <c r="H5660">
        <v>0.98668854410079065</v>
      </c>
      <c r="I5660">
        <v>3.604558003204807</v>
      </c>
      <c r="J5660">
        <v>2267.3706400194005</v>
      </c>
      <c r="K5660">
        <v>15536.13385875064</v>
      </c>
      <c r="L5660">
        <v>582.47719265756893</v>
      </c>
      <c r="M5660">
        <v>3719.4739992325385</v>
      </c>
      <c r="N5660">
        <v>1520.0089593598236</v>
      </c>
      <c r="O5660">
        <v>0.88276770722271625</v>
      </c>
      <c r="P5660">
        <v>2.1904570968996744</v>
      </c>
    </row>
    <row r="5661" spans="1:16" x14ac:dyDescent="0.25">
      <c r="A5661">
        <v>20.363016545772552</v>
      </c>
      <c r="B5661">
        <v>2.0049131647725629</v>
      </c>
      <c r="C5661">
        <v>1823.7225337376669</v>
      </c>
      <c r="D5661">
        <v>11822.581537214226</v>
      </c>
      <c r="E5661">
        <v>497.99215120626747</v>
      </c>
      <c r="F5661">
        <v>2307.8043732644596</v>
      </c>
      <c r="G5661">
        <v>1370.4080548183024</v>
      </c>
      <c r="H5661">
        <v>0.82281296719255725</v>
      </c>
      <c r="I5661">
        <v>2.7228406572647574</v>
      </c>
      <c r="J5661">
        <v>2515.7306111648963</v>
      </c>
      <c r="K5661">
        <v>17666.995930397614</v>
      </c>
      <c r="L5661">
        <v>515.78056734093536</v>
      </c>
      <c r="M5661">
        <v>3699.473200424462</v>
      </c>
      <c r="N5661">
        <v>1595.9395385727914</v>
      </c>
      <c r="O5661">
        <v>0.73949698852628765</v>
      </c>
      <c r="P5661">
        <v>1.7109861809454188</v>
      </c>
    </row>
    <row r="5662" spans="1:16" x14ac:dyDescent="0.25">
      <c r="A5662">
        <v>3.5012977719306946</v>
      </c>
      <c r="B5662">
        <v>1.2911148848334912</v>
      </c>
      <c r="C5662">
        <v>1334.771353195061</v>
      </c>
      <c r="D5662">
        <v>7933.2390451796273</v>
      </c>
      <c r="E5662">
        <v>292.18628892717527</v>
      </c>
      <c r="F5662">
        <v>1052.0055808216007</v>
      </c>
      <c r="G5662">
        <v>1186.9080790750554</v>
      </c>
      <c r="H5662">
        <v>0.5978568486702236</v>
      </c>
      <c r="I5662">
        <v>2.3794282907845008</v>
      </c>
      <c r="J5662">
        <v>1893.7082251797442</v>
      </c>
      <c r="K5662">
        <v>12413.083186491091</v>
      </c>
      <c r="L5662">
        <v>321.94566763979617</v>
      </c>
      <c r="M5662">
        <v>1676.0168211991722</v>
      </c>
      <c r="N5662">
        <v>1397.0035338836326</v>
      </c>
      <c r="O5662">
        <v>0.5311014456844847</v>
      </c>
      <c r="P5662">
        <v>1.5103035116185219</v>
      </c>
    </row>
    <row r="5663" spans="1:16" x14ac:dyDescent="0.25">
      <c r="A5663">
        <v>14.095194041728973</v>
      </c>
      <c r="B5663">
        <v>7.5526721243087005</v>
      </c>
      <c r="C5663">
        <v>75.02257258041513</v>
      </c>
      <c r="D5663">
        <v>194.48043149644977</v>
      </c>
      <c r="E5663">
        <v>149.83301972816056</v>
      </c>
      <c r="F5663">
        <v>338.98957646097006</v>
      </c>
      <c r="G5663">
        <v>434.85728785507399</v>
      </c>
      <c r="H5663">
        <v>10.330649582401314</v>
      </c>
      <c r="I5663">
        <v>6.6326792275362676</v>
      </c>
      <c r="J5663">
        <v>106.07876498085417</v>
      </c>
      <c r="K5663">
        <v>296.55318311108391</v>
      </c>
      <c r="L5663">
        <v>216.03323738947876</v>
      </c>
      <c r="M5663">
        <v>516.36417614788104</v>
      </c>
      <c r="N5663">
        <v>469.38516436905576</v>
      </c>
      <c r="O5663">
        <v>9.2042200263352267</v>
      </c>
      <c r="P5663">
        <v>7.0709541022481224</v>
      </c>
    </row>
    <row r="5664" spans="1:16" x14ac:dyDescent="0.25">
      <c r="A5664">
        <v>36.084547579288483</v>
      </c>
      <c r="B5664">
        <v>1.665302452110919</v>
      </c>
      <c r="C5664">
        <v>3828.990385606171</v>
      </c>
      <c r="D5664">
        <v>29826.64834736265</v>
      </c>
      <c r="E5664">
        <v>468.19767027492327</v>
      </c>
      <c r="F5664">
        <v>4750.4529562486805</v>
      </c>
      <c r="G5664">
        <v>1939.2952916453676</v>
      </c>
      <c r="H5664">
        <v>0.51592665626689516</v>
      </c>
      <c r="I5664">
        <v>1.0726959176460364</v>
      </c>
      <c r="J5664">
        <v>4814.3699549408066</v>
      </c>
      <c r="K5664">
        <v>38905.50966958909</v>
      </c>
      <c r="L5664">
        <v>548.8676239877592</v>
      </c>
      <c r="M5664">
        <v>7742.4899716778045</v>
      </c>
      <c r="N5664">
        <v>2160.2034170601337</v>
      </c>
      <c r="O5664">
        <v>0.47944117754569404</v>
      </c>
      <c r="P5664">
        <v>0.93875882906533892</v>
      </c>
    </row>
    <row r="5665" spans="1:16" x14ac:dyDescent="0.25">
      <c r="A5665">
        <v>19.287313401699066</v>
      </c>
      <c r="B5665">
        <v>3.5682639782564571</v>
      </c>
      <c r="C5665">
        <v>490.43059163312574</v>
      </c>
      <c r="D5665">
        <v>2154.630796228605</v>
      </c>
      <c r="E5665">
        <v>362.14567446595618</v>
      </c>
      <c r="F5665">
        <v>1040.1132427934294</v>
      </c>
      <c r="G5665">
        <v>769.99004023331236</v>
      </c>
      <c r="H5665">
        <v>2.4387255329230753</v>
      </c>
      <c r="I5665">
        <v>4.623584666639613</v>
      </c>
      <c r="J5665">
        <v>724.22651605525141</v>
      </c>
      <c r="K5665">
        <v>3620.280649556033</v>
      </c>
      <c r="L5665">
        <v>529.11705626807316</v>
      </c>
      <c r="M5665">
        <v>1628.1505847594628</v>
      </c>
      <c r="N5665">
        <v>903.52570880992118</v>
      </c>
      <c r="O5665">
        <v>2.1209654387279766</v>
      </c>
      <c r="P5665">
        <v>5.9476576386740456</v>
      </c>
    </row>
    <row r="5666" spans="1:16" x14ac:dyDescent="0.25">
      <c r="A5666">
        <v>64.299461662769318</v>
      </c>
      <c r="B5666">
        <v>4.5310151567248331</v>
      </c>
      <c r="C5666">
        <v>709.34607317118969</v>
      </c>
      <c r="D5666">
        <v>3492.9609607594925</v>
      </c>
      <c r="E5666">
        <v>630.17051159027358</v>
      </c>
      <c r="F5666">
        <v>1909.6044040082154</v>
      </c>
      <c r="G5666">
        <v>897.03751702151874</v>
      </c>
      <c r="H5666">
        <v>2.6832422484198242</v>
      </c>
      <c r="I5666">
        <v>7.2829731806896767</v>
      </c>
      <c r="J5666">
        <v>1040.7473803823259</v>
      </c>
      <c r="K5666">
        <v>5797.2009610896303</v>
      </c>
      <c r="L5666">
        <v>893.61836250368356</v>
      </c>
      <c r="M5666">
        <v>3007.6892948589834</v>
      </c>
      <c r="N5666">
        <v>1060.0882182208093</v>
      </c>
      <c r="O5666">
        <v>2.3447622405763338</v>
      </c>
      <c r="P5666">
        <v>8.405540100894715</v>
      </c>
    </row>
    <row r="5667" spans="1:16" x14ac:dyDescent="0.25">
      <c r="A5667">
        <v>7.5940987467765808</v>
      </c>
      <c r="B5667">
        <v>5.9903489426284908</v>
      </c>
      <c r="C5667">
        <v>79.013273665252456</v>
      </c>
      <c r="D5667">
        <v>207.18906993138071</v>
      </c>
      <c r="E5667">
        <v>124.7048298371014</v>
      </c>
      <c r="F5667">
        <v>283.9720815527271</v>
      </c>
      <c r="G5667">
        <v>439.34641124046044</v>
      </c>
      <c r="H5667">
        <v>8.050137093727157</v>
      </c>
      <c r="I5667">
        <v>5.3233419040110181</v>
      </c>
      <c r="J5667">
        <v>111.90255312638563</v>
      </c>
      <c r="K5667">
        <v>317.18077653682889</v>
      </c>
      <c r="L5667">
        <v>179.78957031819851</v>
      </c>
      <c r="M5667">
        <v>432.85177093087844</v>
      </c>
      <c r="N5667">
        <v>475.41491030094164</v>
      </c>
      <c r="O5667">
        <v>7.1617528815072555</v>
      </c>
      <c r="P5667">
        <v>5.6369334755333584</v>
      </c>
    </row>
    <row r="5668" spans="1:16" x14ac:dyDescent="0.25">
      <c r="A5668">
        <v>43.413557112216949</v>
      </c>
      <c r="B5668">
        <v>6.7226377744688133</v>
      </c>
      <c r="C5668">
        <v>215.07362584750763</v>
      </c>
      <c r="D5668">
        <v>734.60229358853326</v>
      </c>
      <c r="E5668">
        <v>337.14673903314275</v>
      </c>
      <c r="F5668">
        <v>873.85115736402145</v>
      </c>
      <c r="G5668">
        <v>571.06383055184028</v>
      </c>
      <c r="H5668">
        <v>6.2952155542103627</v>
      </c>
      <c r="I5668">
        <v>6.2725129205193673</v>
      </c>
      <c r="J5668">
        <v>314.35749770488849</v>
      </c>
      <c r="K5668">
        <v>1208.6811754403914</v>
      </c>
      <c r="L5668">
        <v>493.13698191842985</v>
      </c>
      <c r="M5668">
        <v>1350.6193581096582</v>
      </c>
      <c r="N5668">
        <v>649.0815328721086</v>
      </c>
      <c r="O5668">
        <v>5.4848582615865995</v>
      </c>
      <c r="P5668">
        <v>7.165861147469414</v>
      </c>
    </row>
    <row r="5669" spans="1:16" x14ac:dyDescent="0.25">
      <c r="A5669">
        <v>83.798203885555267</v>
      </c>
      <c r="B5669">
        <v>1.8241318141049325</v>
      </c>
      <c r="C5669">
        <v>5359.3037565314844</v>
      </c>
      <c r="D5669">
        <v>44868.090052267085</v>
      </c>
      <c r="E5669">
        <v>597.8883120425869</v>
      </c>
      <c r="F5669">
        <v>8328.6521143307218</v>
      </c>
      <c r="G5669">
        <v>2271.1124544699032</v>
      </c>
      <c r="H5669">
        <v>0.49968702448898783</v>
      </c>
      <c r="I5669">
        <v>1.048085634561142</v>
      </c>
      <c r="J5669">
        <v>6429.6999702438552</v>
      </c>
      <c r="K5669">
        <v>55174.782761437258</v>
      </c>
      <c r="L5669">
        <v>753.17634691080661</v>
      </c>
      <c r="M5669">
        <v>13693.348467632535</v>
      </c>
      <c r="N5669">
        <v>2471.989225652198</v>
      </c>
      <c r="O5669">
        <v>0.47138501102830788</v>
      </c>
      <c r="P5669">
        <v>1.0443205149190411</v>
      </c>
    </row>
    <row r="5670" spans="1:16" x14ac:dyDescent="0.25">
      <c r="A5670">
        <v>37.845718204975128</v>
      </c>
      <c r="B5670">
        <v>2.1411664563891737</v>
      </c>
      <c r="C5670">
        <v>2433.3102718320156</v>
      </c>
      <c r="D5670">
        <v>17010.703766313043</v>
      </c>
      <c r="E5670">
        <v>543.08626894964891</v>
      </c>
      <c r="F5670">
        <v>3448.585467915063</v>
      </c>
      <c r="G5670">
        <v>1567.6916028826593</v>
      </c>
      <c r="H5670">
        <v>0.78678976751616858</v>
      </c>
      <c r="I5670">
        <v>2.016659257504597</v>
      </c>
      <c r="J5670">
        <v>3249.6387243024033</v>
      </c>
      <c r="K5670">
        <v>24175.43840490641</v>
      </c>
      <c r="L5670">
        <v>586.66028577028499</v>
      </c>
      <c r="M5670">
        <v>5561.932693341224</v>
      </c>
      <c r="N5670">
        <v>1799.095112876865</v>
      </c>
      <c r="O5670">
        <v>0.71591463154923396</v>
      </c>
      <c r="P5670">
        <v>1.4543183842498513</v>
      </c>
    </row>
    <row r="5671" spans="1:16" x14ac:dyDescent="0.25">
      <c r="A5671">
        <v>48.044587314128876</v>
      </c>
      <c r="B5671">
        <v>8.8893664664728771</v>
      </c>
      <c r="C5671">
        <v>125.29793128962095</v>
      </c>
      <c r="D5671">
        <v>367.81302856935417</v>
      </c>
      <c r="E5671">
        <v>279.96122452852785</v>
      </c>
      <c r="F5671">
        <v>676.52651005653274</v>
      </c>
      <c r="G5671">
        <v>488.3562515185356</v>
      </c>
      <c r="H5671">
        <v>10.156920243573515</v>
      </c>
      <c r="I5671">
        <v>8.4075690050215091</v>
      </c>
      <c r="J5671">
        <v>180.13907667337224</v>
      </c>
      <c r="K5671">
        <v>583.44439519006676</v>
      </c>
      <c r="L5671">
        <v>405.0653035744869</v>
      </c>
      <c r="M5671">
        <v>1037.6294934533485</v>
      </c>
      <c r="N5671">
        <v>540.60346498002127</v>
      </c>
      <c r="O5671">
        <v>8.9313366252055371</v>
      </c>
      <c r="P5671">
        <v>8.199872188720871</v>
      </c>
    </row>
    <row r="5672" spans="1:16" x14ac:dyDescent="0.25">
      <c r="A5672">
        <v>43.275571405887604</v>
      </c>
      <c r="B5672">
        <v>4.5508288982494118</v>
      </c>
      <c r="C5672">
        <v>520.55157625345612</v>
      </c>
      <c r="D5672">
        <v>2329.6701917190849</v>
      </c>
      <c r="E5672">
        <v>486.12256459336203</v>
      </c>
      <c r="F5672">
        <v>1407.1650697211069</v>
      </c>
      <c r="G5672">
        <v>788.68621404831822</v>
      </c>
      <c r="H5672">
        <v>3.0392655055476476</v>
      </c>
      <c r="I5672">
        <v>6.1123672855853313</v>
      </c>
      <c r="J5672">
        <v>768.34195470883242</v>
      </c>
      <c r="K5672">
        <v>3910.7009516389517</v>
      </c>
      <c r="L5672">
        <v>708.16456992957774</v>
      </c>
      <c r="M5672">
        <v>2204.8621694160179</v>
      </c>
      <c r="N5672">
        <v>926.88504760844648</v>
      </c>
      <c r="O5672">
        <v>2.6446462245419458</v>
      </c>
      <c r="P5672">
        <v>7.7790064989888608</v>
      </c>
    </row>
    <row r="5673" spans="1:16" x14ac:dyDescent="0.25">
      <c r="A5673">
        <v>71.824887216091156</v>
      </c>
      <c r="B5673">
        <v>4.4505449932834447</v>
      </c>
      <c r="C5673">
        <v>802.52448114673814</v>
      </c>
      <c r="D5673">
        <v>4103.5327062449269</v>
      </c>
      <c r="E5673">
        <v>686.2081275886386</v>
      </c>
      <c r="F5673">
        <v>2126.3782706673296</v>
      </c>
      <c r="G5673">
        <v>945.94527036857482</v>
      </c>
      <c r="H5673">
        <v>2.5119424208213865</v>
      </c>
      <c r="I5673">
        <v>7.574387634473557</v>
      </c>
      <c r="J5673">
        <v>1172.53463097905</v>
      </c>
      <c r="K5673">
        <v>6758.3471126000168</v>
      </c>
      <c r="L5673">
        <v>956.20791668651805</v>
      </c>
      <c r="M5673">
        <v>3356.2859304593144</v>
      </c>
      <c r="N5673">
        <v>1118.9451822465783</v>
      </c>
      <c r="O5673">
        <v>2.2003429368957703</v>
      </c>
      <c r="P5673">
        <v>8.2526307404500265</v>
      </c>
    </row>
    <row r="5674" spans="1:16" x14ac:dyDescent="0.25">
      <c r="A5674">
        <v>31.502860367298126</v>
      </c>
      <c r="B5674">
        <v>6.008776972683278</v>
      </c>
      <c r="C5674">
        <v>217.67493247444452</v>
      </c>
      <c r="D5674">
        <v>746.12526210024964</v>
      </c>
      <c r="E5674">
        <v>304.45138397913985</v>
      </c>
      <c r="F5674">
        <v>790.31505223304509</v>
      </c>
      <c r="G5674">
        <v>573.27446682726543</v>
      </c>
      <c r="H5674">
        <v>5.6014157162672973</v>
      </c>
      <c r="I5674">
        <v>5.6175346808274647</v>
      </c>
      <c r="J5674">
        <v>318.26022329500876</v>
      </c>
      <c r="K5674">
        <v>1228.466198073847</v>
      </c>
      <c r="L5674">
        <v>445.42670183646209</v>
      </c>
      <c r="M5674">
        <v>1221.7218783012731</v>
      </c>
      <c r="N5674">
        <v>651.96089220830152</v>
      </c>
      <c r="O5674">
        <v>4.8796869806191108</v>
      </c>
      <c r="P5674">
        <v>6.4376300798106048</v>
      </c>
    </row>
    <row r="5675" spans="1:16" x14ac:dyDescent="0.25">
      <c r="A5675">
        <v>12.711796462535858</v>
      </c>
      <c r="B5675">
        <v>8.8045049958880881</v>
      </c>
      <c r="C5675">
        <v>51.946518147351519</v>
      </c>
      <c r="D5675">
        <v>125.1676339065904</v>
      </c>
      <c r="E5675">
        <v>122.49588992789829</v>
      </c>
      <c r="F5675">
        <v>265.19636858074074</v>
      </c>
      <c r="G5675">
        <v>407.99042572443011</v>
      </c>
      <c r="H5675">
        <v>13.596345006174548</v>
      </c>
      <c r="I5675">
        <v>6.9858921186427123</v>
      </c>
      <c r="J5675">
        <v>72.659153247159338</v>
      </c>
      <c r="K5675">
        <v>185.83784688232581</v>
      </c>
      <c r="L5675">
        <v>177.15902204778811</v>
      </c>
      <c r="M5675">
        <v>402.0784216806789</v>
      </c>
      <c r="N5675">
        <v>432.93889628390139</v>
      </c>
      <c r="O5675">
        <v>12.25106751461133</v>
      </c>
      <c r="P5675">
        <v>7.7423347683704788</v>
      </c>
    </row>
    <row r="5676" spans="1:16" x14ac:dyDescent="0.25">
      <c r="A5676">
        <v>20.056820929050446</v>
      </c>
      <c r="B5676">
        <v>4.4296274569785812</v>
      </c>
      <c r="C5676">
        <v>308.57601942668339</v>
      </c>
      <c r="D5676">
        <v>1174.8077072597721</v>
      </c>
      <c r="E5676">
        <v>302.22140841451954</v>
      </c>
      <c r="F5676">
        <v>819.45878952859675</v>
      </c>
      <c r="G5676">
        <v>645.64544565631854</v>
      </c>
      <c r="H5676">
        <v>3.6181177214086166</v>
      </c>
      <c r="I5676">
        <v>4.5713245053199936</v>
      </c>
      <c r="J5676">
        <v>454.53494654246242</v>
      </c>
      <c r="K5676">
        <v>1964.3801472515711</v>
      </c>
      <c r="L5676">
        <v>444.58020230458186</v>
      </c>
      <c r="M5676">
        <v>1273.4148905383663</v>
      </c>
      <c r="N5676">
        <v>745.63567601294471</v>
      </c>
      <c r="O5676">
        <v>3.1435699506121288</v>
      </c>
      <c r="P5676">
        <v>5.6834826630899347</v>
      </c>
    </row>
    <row r="5677" spans="1:16" x14ac:dyDescent="0.25">
      <c r="A5677">
        <v>40.843437612056732</v>
      </c>
      <c r="B5677">
        <v>9.1426981677762882</v>
      </c>
      <c r="C5677">
        <v>105.16341678752779</v>
      </c>
      <c r="D5677">
        <v>295.12254016255366</v>
      </c>
      <c r="E5677">
        <v>246.69019434180046</v>
      </c>
      <c r="F5677">
        <v>582.67006708861732</v>
      </c>
      <c r="G5677">
        <v>467.69004298766521</v>
      </c>
      <c r="H5677">
        <v>11.121381952749632</v>
      </c>
      <c r="I5677">
        <v>8.5368613484607039</v>
      </c>
      <c r="J5677">
        <v>150.32045136303606</v>
      </c>
      <c r="K5677">
        <v>461.89243390393824</v>
      </c>
      <c r="L5677">
        <v>356.13637693449891</v>
      </c>
      <c r="M5677">
        <v>891.53826773635717</v>
      </c>
      <c r="N5677">
        <v>513.23141154354653</v>
      </c>
      <c r="O5677">
        <v>9.8193652227934294</v>
      </c>
      <c r="P5677">
        <v>8.5178335787146153</v>
      </c>
    </row>
    <row r="5678" spans="1:16" x14ac:dyDescent="0.25">
      <c r="A5678">
        <v>67.555556118488312</v>
      </c>
      <c r="B5678">
        <v>4.9264396901045089</v>
      </c>
      <c r="C5678">
        <v>609.21395551886883</v>
      </c>
      <c r="D5678">
        <v>2862.5820079690548</v>
      </c>
      <c r="E5678">
        <v>602.13508474848607</v>
      </c>
      <c r="F5678">
        <v>1781.6075253253177</v>
      </c>
      <c r="G5678">
        <v>841.31042787963065</v>
      </c>
      <c r="H5678">
        <v>3.095280638990904</v>
      </c>
      <c r="I5678">
        <v>7.2773382033442209</v>
      </c>
      <c r="J5678">
        <v>897.16435091267942</v>
      </c>
      <c r="K5678">
        <v>4784.231235747714</v>
      </c>
      <c r="L5678">
        <v>867.57006327196757</v>
      </c>
      <c r="M5678">
        <v>2798.856569104064</v>
      </c>
      <c r="N5678">
        <v>992.052202104613</v>
      </c>
      <c r="O5678">
        <v>2.6983378741495576</v>
      </c>
      <c r="P5678">
        <v>8.8730526921840784</v>
      </c>
    </row>
    <row r="5679" spans="1:16" x14ac:dyDescent="0.25">
      <c r="A5679">
        <v>3.1577379107475281</v>
      </c>
      <c r="B5679">
        <v>9.7633536743763223</v>
      </c>
      <c r="C5679">
        <v>19.763385284050287</v>
      </c>
      <c r="D5679">
        <v>42.514688185745975</v>
      </c>
      <c r="E5679">
        <v>45.639940029733559</v>
      </c>
      <c r="F5679">
        <v>89.765683714996769</v>
      </c>
      <c r="G5679">
        <v>367.76680051350422</v>
      </c>
      <c r="H5679">
        <v>19.780146764269212</v>
      </c>
      <c r="I5679">
        <v>5.4068749474305022</v>
      </c>
      <c r="J5679">
        <v>26.905368447488975</v>
      </c>
      <c r="K5679">
        <v>59.520789332816427</v>
      </c>
      <c r="L5679">
        <v>67.003508249886252</v>
      </c>
      <c r="M5679">
        <v>134.65269074573382</v>
      </c>
      <c r="N5679">
        <v>376.75035172577009</v>
      </c>
      <c r="O5679">
        <v>18.43028696360788</v>
      </c>
      <c r="P5679">
        <v>6.1517945350320069</v>
      </c>
    </row>
    <row r="5680" spans="1:16" x14ac:dyDescent="0.25">
      <c r="A5680">
        <v>95.815411150455475</v>
      </c>
      <c r="B5680">
        <v>4.4639712756211845</v>
      </c>
      <c r="C5680">
        <v>987.73163423187373</v>
      </c>
      <c r="D5680">
        <v>5376.2909740749428</v>
      </c>
      <c r="E5680">
        <v>813.66901969799858</v>
      </c>
      <c r="F5680">
        <v>2642.3977946548002</v>
      </c>
      <c r="G5680">
        <v>1036.2846578564247</v>
      </c>
      <c r="H5680">
        <v>2.3237971389289616</v>
      </c>
      <c r="I5680">
        <v>8.1268747544367859</v>
      </c>
      <c r="J5680">
        <v>1429.3835032083839</v>
      </c>
      <c r="K5680">
        <v>8704.0539169461554</v>
      </c>
      <c r="L5680">
        <v>1088.7460267663514</v>
      </c>
      <c r="M5680">
        <v>4186.225003780226</v>
      </c>
      <c r="N5680">
        <v>1225.5165230715145</v>
      </c>
      <c r="O5680">
        <v>2.0456162400772424</v>
      </c>
      <c r="P5680">
        <v>7.2974792883873283</v>
      </c>
    </row>
    <row r="5681" spans="1:16" x14ac:dyDescent="0.25">
      <c r="A5681">
        <v>99.376804292201996</v>
      </c>
      <c r="B5681">
        <v>8.3808728789059526</v>
      </c>
      <c r="C5681">
        <v>243.7046455215654</v>
      </c>
      <c r="D5681">
        <v>863.85138235967383</v>
      </c>
      <c r="E5681">
        <v>467.55670373646905</v>
      </c>
      <c r="F5681">
        <v>1231.1546993473635</v>
      </c>
      <c r="G5681">
        <v>594.92619072144066</v>
      </c>
      <c r="H5681">
        <v>7.4873892056491433</v>
      </c>
      <c r="I5681">
        <v>8.0270893017796716</v>
      </c>
      <c r="J5681">
        <v>357.31659261768539</v>
      </c>
      <c r="K5681">
        <v>1430.7144819372154</v>
      </c>
      <c r="L5681">
        <v>685.58922989255393</v>
      </c>
      <c r="M5681">
        <v>1906.380273382792</v>
      </c>
      <c r="N5681">
        <v>680.10766888546425</v>
      </c>
      <c r="O5681">
        <v>6.5150975127691471</v>
      </c>
      <c r="P5681">
        <v>9.4542899044256767</v>
      </c>
    </row>
    <row r="5682" spans="1:16" x14ac:dyDescent="0.25">
      <c r="A5682">
        <v>33.710348427295685</v>
      </c>
      <c r="B5682">
        <v>7.5034174136650709</v>
      </c>
      <c r="C5682">
        <v>140.02155312157899</v>
      </c>
      <c r="D5682">
        <v>423.43218185718075</v>
      </c>
      <c r="E5682">
        <v>260.33224913648831</v>
      </c>
      <c r="F5682">
        <v>638.30223707936295</v>
      </c>
      <c r="G5682">
        <v>502.90477840347302</v>
      </c>
      <c r="H5682">
        <v>8.2351390881988173</v>
      </c>
      <c r="I5682">
        <v>7.0892748721597796</v>
      </c>
      <c r="J5682">
        <v>202.03996818697667</v>
      </c>
      <c r="K5682">
        <v>677.25654192992693</v>
      </c>
      <c r="L5682">
        <v>377.37019346637425</v>
      </c>
      <c r="M5682">
        <v>980.51466810233421</v>
      </c>
      <c r="N5682">
        <v>559.79822050326879</v>
      </c>
      <c r="O5682">
        <v>7.2245897785144857</v>
      </c>
      <c r="P5682">
        <v>7.0053734319653733</v>
      </c>
    </row>
    <row r="5683" spans="1:16" x14ac:dyDescent="0.25">
      <c r="A5683">
        <v>97.741298377513885</v>
      </c>
      <c r="B5683">
        <v>3.4267076972989305</v>
      </c>
      <c r="C5683">
        <v>1774.3051451049394</v>
      </c>
      <c r="D5683">
        <v>11416.982696705589</v>
      </c>
      <c r="E5683">
        <v>850.64299935090116</v>
      </c>
      <c r="F5683">
        <v>3823.6239149695443</v>
      </c>
      <c r="G5683">
        <v>1353.0534732946799</v>
      </c>
      <c r="H5683">
        <v>1.4212816385733429</v>
      </c>
      <c r="I5683">
        <v>4.8222548064626212</v>
      </c>
      <c r="J5683">
        <v>2454.3636456906338</v>
      </c>
      <c r="K5683">
        <v>17136.757636846916</v>
      </c>
      <c r="L5683">
        <v>877.87729630242211</v>
      </c>
      <c r="M5683">
        <v>6125.9444558561718</v>
      </c>
      <c r="N5683">
        <v>1577.5648156398945</v>
      </c>
      <c r="O5683">
        <v>1.2759560188517718</v>
      </c>
      <c r="P5683">
        <v>2.9994605657488793</v>
      </c>
    </row>
    <row r="5684" spans="1:16" x14ac:dyDescent="0.25">
      <c r="A5684">
        <v>84.781322538852692</v>
      </c>
      <c r="B5684">
        <v>5.8877460455391653</v>
      </c>
      <c r="C5684">
        <v>482.38706735808404</v>
      </c>
      <c r="D5684">
        <v>2108.4387118000063</v>
      </c>
      <c r="E5684">
        <v>589.12342215041008</v>
      </c>
      <c r="F5684">
        <v>1688.3958628113578</v>
      </c>
      <c r="G5684">
        <v>764.91999800534131</v>
      </c>
      <c r="H5684">
        <v>4.0498129070433384</v>
      </c>
      <c r="I5684">
        <v>7.5544942336948768</v>
      </c>
      <c r="J5684">
        <v>712.41667748889245</v>
      </c>
      <c r="K5684">
        <v>3543.3519476719348</v>
      </c>
      <c r="L5684">
        <v>861.3584431269179</v>
      </c>
      <c r="M5684">
        <v>2642.2362038943829</v>
      </c>
      <c r="N5684">
        <v>897.17293179348371</v>
      </c>
      <c r="O5684">
        <v>3.5216763283252828</v>
      </c>
      <c r="P5684">
        <v>9.7404902856142339</v>
      </c>
    </row>
    <row r="5685" spans="1:16" x14ac:dyDescent="0.25">
      <c r="A5685">
        <v>60.494811475276947</v>
      </c>
      <c r="B5685">
        <v>3.7341992322912132</v>
      </c>
      <c r="C5685">
        <v>1044.4054826186493</v>
      </c>
      <c r="D5685">
        <v>5779.7022848833349</v>
      </c>
      <c r="E5685">
        <v>710.56836469337725</v>
      </c>
      <c r="F5685">
        <v>2343.2312733571848</v>
      </c>
      <c r="G5685">
        <v>1062.3767831310417</v>
      </c>
      <c r="H5685">
        <v>1.9021382112619392</v>
      </c>
      <c r="I5685">
        <v>6.8766998461082691</v>
      </c>
      <c r="J5685">
        <v>1506.6714240357201</v>
      </c>
      <c r="K5685">
        <v>9305.8198575029328</v>
      </c>
      <c r="L5685">
        <v>928.76477098214298</v>
      </c>
      <c r="M5685">
        <v>3716.0441337818138</v>
      </c>
      <c r="N5685">
        <v>1255.7751823055144</v>
      </c>
      <c r="O5685">
        <v>1.6769762487485111</v>
      </c>
      <c r="P5685">
        <v>5.7364987914075485</v>
      </c>
    </row>
    <row r="5686" spans="1:16" x14ac:dyDescent="0.25">
      <c r="A5686">
        <v>29.595655262470245</v>
      </c>
      <c r="B5686">
        <v>8.7901988606564867</v>
      </c>
      <c r="C5686">
        <v>91.210926267604734</v>
      </c>
      <c r="D5686">
        <v>247.23414621675383</v>
      </c>
      <c r="E5686">
        <v>208.70695887826906</v>
      </c>
      <c r="F5686">
        <v>483.99079017161512</v>
      </c>
      <c r="G5686">
        <v>452.7925259333536</v>
      </c>
      <c r="H5686">
        <v>11.241145715049443</v>
      </c>
      <c r="I5686">
        <v>8.0377731218459232</v>
      </c>
      <c r="J5686">
        <v>129.77131753212376</v>
      </c>
      <c r="K5686">
        <v>382.69448439601769</v>
      </c>
      <c r="L5686">
        <v>300.98905165099586</v>
      </c>
      <c r="M5686">
        <v>739.13564054780079</v>
      </c>
      <c r="N5686">
        <v>493.40326068334792</v>
      </c>
      <c r="O5686">
        <v>9.9613095957201487</v>
      </c>
      <c r="P5686">
        <v>8.344048081493149</v>
      </c>
    </row>
    <row r="5687" spans="1:16" x14ac:dyDescent="0.25">
      <c r="A5687">
        <v>5.1182395815849304</v>
      </c>
      <c r="B5687">
        <v>2.4640122201119485</v>
      </c>
      <c r="C5687">
        <v>416.20347160256961</v>
      </c>
      <c r="D5687">
        <v>1737.7129966276759</v>
      </c>
      <c r="E5687">
        <v>217.19942626930703</v>
      </c>
      <c r="F5687">
        <v>610.98720966760527</v>
      </c>
      <c r="G5687">
        <v>721.84798749609342</v>
      </c>
      <c r="H5687">
        <v>1.7942734689877884</v>
      </c>
      <c r="I5687">
        <v>2.9093739736510109</v>
      </c>
      <c r="J5687">
        <v>614.79411241721186</v>
      </c>
      <c r="K5687">
        <v>2921.6609492925782</v>
      </c>
      <c r="L5687">
        <v>319.01361672478606</v>
      </c>
      <c r="M5687">
        <v>953.89528335011926</v>
      </c>
      <c r="N5687">
        <v>842.89998131457799</v>
      </c>
      <c r="O5687">
        <v>1.5589702129220675</v>
      </c>
      <c r="P5687">
        <v>3.7793599582353838</v>
      </c>
    </row>
    <row r="5688" spans="1:16" x14ac:dyDescent="0.25">
      <c r="A5688">
        <v>37.856410562992096</v>
      </c>
      <c r="B5688">
        <v>8.2958647661721869</v>
      </c>
      <c r="C5688">
        <v>122.5446471549197</v>
      </c>
      <c r="D5688">
        <v>357.63674023664117</v>
      </c>
      <c r="E5688">
        <v>256.2327902532441</v>
      </c>
      <c r="F5688">
        <v>617.39094006457026</v>
      </c>
      <c r="G5688">
        <v>485.58471085188688</v>
      </c>
      <c r="H5688">
        <v>9.5549336450771705</v>
      </c>
      <c r="I5688">
        <v>7.8406491622558807</v>
      </c>
      <c r="J5688">
        <v>176.0517923912966</v>
      </c>
      <c r="K5688">
        <v>566.34792744642414</v>
      </c>
      <c r="L5688">
        <v>370.60976069075537</v>
      </c>
      <c r="M5688">
        <v>946.63963175541232</v>
      </c>
      <c r="N5688">
        <v>536.94029835063805</v>
      </c>
      <c r="O5688">
        <v>8.406111333933568</v>
      </c>
      <c r="P5688">
        <v>7.6472035989387122</v>
      </c>
    </row>
    <row r="5689" spans="1:16" x14ac:dyDescent="0.25">
      <c r="A5689">
        <v>85.314158380031586</v>
      </c>
      <c r="B5689">
        <v>1.0927353395277655</v>
      </c>
      <c r="C5689">
        <v>11688.976842702312</v>
      </c>
      <c r="D5689">
        <v>113958.7171689891</v>
      </c>
      <c r="E5689">
        <v>772.68521790577063</v>
      </c>
      <c r="F5689">
        <v>18927.681066080975</v>
      </c>
      <c r="G5689">
        <v>3288.387754385245</v>
      </c>
      <c r="H5689">
        <v>0.22889951314748574</v>
      </c>
      <c r="I5689">
        <v>0.79846696718601373</v>
      </c>
      <c r="J5689">
        <v>13106.572118496493</v>
      </c>
      <c r="K5689">
        <v>132292.71416917737</v>
      </c>
      <c r="L5689">
        <v>1180.865408960552</v>
      </c>
      <c r="M5689">
        <v>31899.990427975925</v>
      </c>
      <c r="N5689">
        <v>3487.6191893428545</v>
      </c>
      <c r="O5689">
        <v>0.22030918172217281</v>
      </c>
      <c r="P5689">
        <v>1.0055493144353589</v>
      </c>
    </row>
    <row r="5690" spans="1:16" x14ac:dyDescent="0.25">
      <c r="A5690">
        <v>20.261769592761993</v>
      </c>
      <c r="B5690">
        <v>4.5822603356076792</v>
      </c>
      <c r="C5690">
        <v>287.92929290242643</v>
      </c>
      <c r="D5690">
        <v>1073.2885079180933</v>
      </c>
      <c r="E5690">
        <v>294.69048288190635</v>
      </c>
      <c r="F5690">
        <v>792.24880048242721</v>
      </c>
      <c r="G5690">
        <v>629.95713412251587</v>
      </c>
      <c r="H5690">
        <v>3.8429071844198419</v>
      </c>
      <c r="I5690">
        <v>4.613431618863415</v>
      </c>
      <c r="J5690">
        <v>423.62619499817652</v>
      </c>
      <c r="K5690">
        <v>1790.3791872106976</v>
      </c>
      <c r="L5690">
        <v>433.21620383419923</v>
      </c>
      <c r="M5690">
        <v>1229.8332608256303</v>
      </c>
      <c r="N5690">
        <v>725.42991253205093</v>
      </c>
      <c r="O5690">
        <v>3.339896275528925</v>
      </c>
      <c r="P5690">
        <v>5.6469734194805854</v>
      </c>
    </row>
    <row r="5691" spans="1:16" x14ac:dyDescent="0.25">
      <c r="A5691">
        <v>4.7411982417106628</v>
      </c>
      <c r="B5691">
        <v>7.1779184501305711</v>
      </c>
      <c r="C5691">
        <v>41.243938200673043</v>
      </c>
      <c r="D5691">
        <v>95.69475448137915</v>
      </c>
      <c r="E5691">
        <v>78.802765927405886</v>
      </c>
      <c r="F5691">
        <v>166.28855812577308</v>
      </c>
      <c r="G5691">
        <v>394.99966622879737</v>
      </c>
      <c r="H5691">
        <v>11.911144000054296</v>
      </c>
      <c r="I5691">
        <v>5.2824115147348678</v>
      </c>
      <c r="J5691">
        <v>57.328938181686688</v>
      </c>
      <c r="K5691">
        <v>139.92845531383179</v>
      </c>
      <c r="L5691">
        <v>114.38497300357631</v>
      </c>
      <c r="M5691">
        <v>251.41510251315302</v>
      </c>
      <c r="N5691">
        <v>415.00249140156257</v>
      </c>
      <c r="O5691">
        <v>10.814552467452359</v>
      </c>
      <c r="P5691">
        <v>5.9435224970901599</v>
      </c>
    </row>
    <row r="5692" spans="1:16" x14ac:dyDescent="0.25">
      <c r="A5692">
        <v>94.114405691623688</v>
      </c>
      <c r="B5692">
        <v>4.8763471867182737</v>
      </c>
      <c r="C5692">
        <v>800.22785686976567</v>
      </c>
      <c r="D5692">
        <v>4088.2270779324717</v>
      </c>
      <c r="E5692">
        <v>750.080300100415</v>
      </c>
      <c r="F5692">
        <v>2323.0066636242077</v>
      </c>
      <c r="G5692">
        <v>944.77036190790864</v>
      </c>
      <c r="H5692">
        <v>2.7553437868811734</v>
      </c>
      <c r="I5692">
        <v>8.2892055214704161</v>
      </c>
      <c r="J5692">
        <v>1169.3073730918616</v>
      </c>
      <c r="K5692">
        <v>6734.4839341569323</v>
      </c>
      <c r="L5692">
        <v>1045.6903559424884</v>
      </c>
      <c r="M5692">
        <v>3666.4612915439329</v>
      </c>
      <c r="N5692">
        <v>1117.5407619364839</v>
      </c>
      <c r="O5692">
        <v>2.4134055716792338</v>
      </c>
      <c r="P5692">
        <v>9.0460744039802012</v>
      </c>
    </row>
    <row r="5693" spans="1:16" x14ac:dyDescent="0.25">
      <c r="A5693">
        <v>39.498419225215912</v>
      </c>
      <c r="B5693">
        <v>5.8995467598688638</v>
      </c>
      <c r="C5693">
        <v>268.89352149526178</v>
      </c>
      <c r="D5693">
        <v>981.75405233151332</v>
      </c>
      <c r="E5693">
        <v>357.90802770427405</v>
      </c>
      <c r="F5693">
        <v>954.08244284426792</v>
      </c>
      <c r="G5693">
        <v>615.13003202771245</v>
      </c>
      <c r="H5693">
        <v>5.0779506917578834</v>
      </c>
      <c r="I5693">
        <v>5.8093549422981479</v>
      </c>
      <c r="J5693">
        <v>395.09781453931231</v>
      </c>
      <c r="K5693">
        <v>1633.2679715489887</v>
      </c>
      <c r="L5693">
        <v>525.6740636352863</v>
      </c>
      <c r="M5693">
        <v>1479.5232080921539</v>
      </c>
      <c r="N5693">
        <v>706.28061285051979</v>
      </c>
      <c r="O5693">
        <v>4.4150987061595286</v>
      </c>
      <c r="P5693">
        <v>6.9997345905935058</v>
      </c>
    </row>
    <row r="5694" spans="1:16" x14ac:dyDescent="0.25">
      <c r="A5694">
        <v>83.680859386920929</v>
      </c>
      <c r="B5694">
        <v>5.7238274052430551</v>
      </c>
      <c r="C5694">
        <v>509.37946468508386</v>
      </c>
      <c r="D5694">
        <v>2264.37261521561</v>
      </c>
      <c r="E5694">
        <v>600.13973611822269</v>
      </c>
      <c r="F5694">
        <v>1732.2204028937285</v>
      </c>
      <c r="G5694">
        <v>781.80387088857742</v>
      </c>
      <c r="H5694">
        <v>3.8549262380414309</v>
      </c>
      <c r="I5694">
        <v>7.5874466554225037</v>
      </c>
      <c r="J5694">
        <v>751.99951103169246</v>
      </c>
      <c r="K5694">
        <v>3802.5635978758282</v>
      </c>
      <c r="L5694">
        <v>875.26102797682097</v>
      </c>
      <c r="M5694">
        <v>2713.2222479670831</v>
      </c>
      <c r="N5694">
        <v>918.29847124347862</v>
      </c>
      <c r="O5694">
        <v>3.3537234602430082</v>
      </c>
      <c r="P5694">
        <v>9.6980117841637554</v>
      </c>
    </row>
    <row r="5695" spans="1:16" x14ac:dyDescent="0.25">
      <c r="A5695">
        <v>6.3596860766410828</v>
      </c>
      <c r="B5695">
        <v>0.73636308820978691</v>
      </c>
      <c r="C5695">
        <v>5806.6040867090232</v>
      </c>
      <c r="D5695">
        <v>49411.51300633057</v>
      </c>
      <c r="E5695">
        <v>253.50114700113764</v>
      </c>
      <c r="F5695">
        <v>3789.1026871333547</v>
      </c>
      <c r="G5695">
        <v>2358.3284931832077</v>
      </c>
      <c r="H5695">
        <v>0.19598916567624622</v>
      </c>
      <c r="I5695">
        <v>0.41909821228366989</v>
      </c>
      <c r="J5695">
        <v>6892.6259145669565</v>
      </c>
      <c r="K5695">
        <v>60027.888473150786</v>
      </c>
      <c r="L5695">
        <v>325.27846118530653</v>
      </c>
      <c r="M5695">
        <v>6243.631708842533</v>
      </c>
      <c r="N5695">
        <v>2554.0651852242549</v>
      </c>
      <c r="O5695">
        <v>0.18549178644172434</v>
      </c>
      <c r="P5695">
        <v>0.43127139702156175</v>
      </c>
    </row>
    <row r="5696" spans="1:16" x14ac:dyDescent="0.25">
      <c r="A5696">
        <v>35.300913393497467</v>
      </c>
      <c r="B5696">
        <v>6.2499225977306088</v>
      </c>
      <c r="C5696">
        <v>216.99038572386337</v>
      </c>
      <c r="D5696">
        <v>743.08855281122578</v>
      </c>
      <c r="E5696">
        <v>315.8202848344626</v>
      </c>
      <c r="F5696">
        <v>819.49911926100344</v>
      </c>
      <c r="G5696">
        <v>572.69358734505454</v>
      </c>
      <c r="H5696">
        <v>5.8331047659439736</v>
      </c>
      <c r="I5696">
        <v>5.8398827885723446</v>
      </c>
      <c r="J5696">
        <v>317.2331826165306</v>
      </c>
      <c r="K5696">
        <v>1223.2518469284896</v>
      </c>
      <c r="L5696">
        <v>462.02946009231715</v>
      </c>
      <c r="M5696">
        <v>1266.7779982962472</v>
      </c>
      <c r="N5696">
        <v>651.20439440141172</v>
      </c>
      <c r="O5696">
        <v>5.081707861991501</v>
      </c>
      <c r="P5696">
        <v>6.6870120368944468</v>
      </c>
    </row>
    <row r="5697" spans="1:16" x14ac:dyDescent="0.25">
      <c r="A5697">
        <v>37.758043229579926</v>
      </c>
      <c r="B5697">
        <v>8.84694482526724</v>
      </c>
      <c r="C5697">
        <v>106.66191764875718</v>
      </c>
      <c r="D5697">
        <v>300.39078327863172</v>
      </c>
      <c r="E5697">
        <v>241.7351327246848</v>
      </c>
      <c r="F5697">
        <v>572.01593925819509</v>
      </c>
      <c r="G5697">
        <v>469.26092954775697</v>
      </c>
      <c r="H5697">
        <v>10.707774748010586</v>
      </c>
      <c r="I5697">
        <v>8.2740077939709327</v>
      </c>
      <c r="J5697">
        <v>152.53350896573622</v>
      </c>
      <c r="K5697">
        <v>470.65277948571372</v>
      </c>
      <c r="L5697">
        <v>349.03250805886654</v>
      </c>
      <c r="M5697">
        <v>875.4042957705459</v>
      </c>
      <c r="N5697">
        <v>515.31703203831285</v>
      </c>
      <c r="O5697">
        <v>9.4509059565572588</v>
      </c>
      <c r="P5697">
        <v>8.227123275885889</v>
      </c>
    </row>
    <row r="5698" spans="1:16" x14ac:dyDescent="0.25">
      <c r="A5698">
        <v>64.246967613697052</v>
      </c>
      <c r="B5698">
        <v>4.7324309902469759</v>
      </c>
      <c r="C5698">
        <v>642.47962260851557</v>
      </c>
      <c r="D5698">
        <v>3068.8372134834854</v>
      </c>
      <c r="E5698">
        <v>605.23606245621545</v>
      </c>
      <c r="F5698">
        <v>1805.1170305282026</v>
      </c>
      <c r="G5698">
        <v>860.22469782764813</v>
      </c>
      <c r="H5698">
        <v>2.9125677354460042</v>
      </c>
      <c r="I5698">
        <v>7.2098299741647676</v>
      </c>
      <c r="J5698">
        <v>945.09092520635602</v>
      </c>
      <c r="K5698">
        <v>5118.0512345315965</v>
      </c>
      <c r="L5698">
        <v>867.75957587267885</v>
      </c>
      <c r="M5698">
        <v>2838.3284848113126</v>
      </c>
      <c r="N5698">
        <v>1015.258545417979</v>
      </c>
      <c r="O5698">
        <v>2.541009084664466</v>
      </c>
      <c r="P5698">
        <v>8.6344043082007786</v>
      </c>
    </row>
    <row r="5699" spans="1:16" x14ac:dyDescent="0.25">
      <c r="A5699">
        <v>94.52008980512619</v>
      </c>
      <c r="B5699">
        <v>1.619694470257355</v>
      </c>
      <c r="C5699">
        <v>6955.1651897375359</v>
      </c>
      <c r="D5699">
        <v>61337.353903152682</v>
      </c>
      <c r="E5699">
        <v>636.0892762770593</v>
      </c>
      <c r="F5699">
        <v>11045.59794352945</v>
      </c>
      <c r="G5699">
        <v>2567.5142857952164</v>
      </c>
      <c r="H5699">
        <v>0.40440785784476674</v>
      </c>
      <c r="I5699">
        <v>0.92571820210114308</v>
      </c>
      <c r="J5699">
        <v>8075.7353949357121</v>
      </c>
      <c r="K5699">
        <v>72804.950989262448</v>
      </c>
      <c r="L5699">
        <v>852.0883619117842</v>
      </c>
      <c r="M5699">
        <v>18296.462273576784</v>
      </c>
      <c r="N5699">
        <v>2753.2542433114409</v>
      </c>
      <c r="O5699">
        <v>0.38527316290284658</v>
      </c>
      <c r="P5699">
        <v>1.0235144460052752</v>
      </c>
    </row>
    <row r="5700" spans="1:16" x14ac:dyDescent="0.25">
      <c r="A5700">
        <v>28.333414137363434</v>
      </c>
      <c r="B5700">
        <v>7.0945859228820174</v>
      </c>
      <c r="C5700">
        <v>139.44636303576743</v>
      </c>
      <c r="D5700">
        <v>421.22241290113448</v>
      </c>
      <c r="E5700">
        <v>245.27008368481711</v>
      </c>
      <c r="F5700">
        <v>601.04801883363427</v>
      </c>
      <c r="G5700">
        <v>502.34476340955246</v>
      </c>
      <c r="H5700">
        <v>7.7981125469942789</v>
      </c>
      <c r="I5700">
        <v>6.7042500071806002</v>
      </c>
      <c r="J5700">
        <v>201.1831404536421</v>
      </c>
      <c r="K5700">
        <v>673.51860478096864</v>
      </c>
      <c r="L5700">
        <v>355.50990690912596</v>
      </c>
      <c r="M5700">
        <v>923.23427581969258</v>
      </c>
      <c r="N5700">
        <v>559.060365587923</v>
      </c>
      <c r="O5700">
        <v>6.8417567998987305</v>
      </c>
      <c r="P5700">
        <v>6.6191663725919918</v>
      </c>
    </row>
    <row r="5701" spans="1:16" x14ac:dyDescent="0.25">
      <c r="A5701">
        <v>97.350354611873627</v>
      </c>
      <c r="B5701">
        <v>9.7160894319719091</v>
      </c>
      <c r="C5701">
        <v>172.47633207001201</v>
      </c>
      <c r="D5701">
        <v>552.66630753793117</v>
      </c>
      <c r="E5701">
        <v>403.48241461919474</v>
      </c>
      <c r="F5701">
        <v>1016.5378684848869</v>
      </c>
      <c r="G5701">
        <v>533.50238633095125</v>
      </c>
      <c r="H5701">
        <v>9.8781509616034757</v>
      </c>
      <c r="I5701">
        <v>8.9820101915492803</v>
      </c>
      <c r="J5701">
        <v>250.5114688650917</v>
      </c>
      <c r="K5701">
        <v>897.01183924934787</v>
      </c>
      <c r="L5701">
        <v>587.33944407671424</v>
      </c>
      <c r="M5701">
        <v>1566.1422310355026</v>
      </c>
      <c r="N5701">
        <v>600.00200102134136</v>
      </c>
      <c r="O5701">
        <v>8.6332407873837198</v>
      </c>
      <c r="P5701">
        <v>9.5523330254219978</v>
      </c>
    </row>
    <row r="5702" spans="1:16" x14ac:dyDescent="0.25">
      <c r="A5702">
        <v>18.276012241840363</v>
      </c>
      <c r="B5702">
        <v>9.1743512734992869</v>
      </c>
      <c r="C5702">
        <v>60.567190836421055</v>
      </c>
      <c r="D5702">
        <v>150.18855784320272</v>
      </c>
      <c r="E5702">
        <v>148.48130649918821</v>
      </c>
      <c r="F5702">
        <v>327.27843882311942</v>
      </c>
      <c r="G5702">
        <v>418.21060883345768</v>
      </c>
      <c r="H5702">
        <v>13.479715932094637</v>
      </c>
      <c r="I5702">
        <v>7.6191873007486137</v>
      </c>
      <c r="J5702">
        <v>85.088985339191083</v>
      </c>
      <c r="K5702">
        <v>225.41219927268401</v>
      </c>
      <c r="L5702">
        <v>214.35859070279423</v>
      </c>
      <c r="M5702">
        <v>497.15798368342996</v>
      </c>
      <c r="N5702">
        <v>446.88841398314725</v>
      </c>
      <c r="O5702">
        <v>12.087178903042652</v>
      </c>
      <c r="P5702">
        <v>8.3259277122414908</v>
      </c>
    </row>
    <row r="5703" spans="1:16" x14ac:dyDescent="0.25">
      <c r="A5703">
        <v>83.065671145915985</v>
      </c>
      <c r="B5703">
        <v>1.6377053090821068</v>
      </c>
      <c r="C5703">
        <v>6378.5679132200912</v>
      </c>
      <c r="D5703">
        <v>55305.437100866497</v>
      </c>
      <c r="E5703">
        <v>601.48138182310538</v>
      </c>
      <c r="F5703">
        <v>9735.6322052133637</v>
      </c>
      <c r="G5703">
        <v>2464.9163207877505</v>
      </c>
      <c r="H5703">
        <v>0.42155918581865942</v>
      </c>
      <c r="I5703">
        <v>0.92987582265913471</v>
      </c>
      <c r="J5703">
        <v>7482.1554007032164</v>
      </c>
      <c r="K5703">
        <v>66328.293410512051</v>
      </c>
      <c r="L5703">
        <v>789.06907501469675</v>
      </c>
      <c r="M5703">
        <v>16085.399604306953</v>
      </c>
      <c r="N5703">
        <v>2655.0467841567552</v>
      </c>
      <c r="O5703">
        <v>0.40040714082919959</v>
      </c>
      <c r="P5703">
        <v>0.99375409338016363</v>
      </c>
    </row>
    <row r="5704" spans="1:16" x14ac:dyDescent="0.25">
      <c r="A5704">
        <v>80.801263391971588</v>
      </c>
      <c r="B5704">
        <v>9.9852005105617625</v>
      </c>
      <c r="C5704">
        <v>141.75260632425486</v>
      </c>
      <c r="D5704">
        <v>430.10023871246437</v>
      </c>
      <c r="E5704">
        <v>350.14960955181107</v>
      </c>
      <c r="F5704">
        <v>859.90377051564315</v>
      </c>
      <c r="G5704">
        <v>504.58620661194641</v>
      </c>
      <c r="H5704">
        <v>10.910012549006153</v>
      </c>
      <c r="I5704">
        <v>9.4281942264954335</v>
      </c>
      <c r="J5704">
        <v>204.61917734565202</v>
      </c>
      <c r="K5704">
        <v>688.54075571882493</v>
      </c>
      <c r="L5704">
        <v>507.68141643693468</v>
      </c>
      <c r="M5704">
        <v>1321.1502422678425</v>
      </c>
      <c r="N5704">
        <v>562.01314494687267</v>
      </c>
      <c r="O5704">
        <v>9.5688812299052355</v>
      </c>
      <c r="P5704">
        <v>9.342301441458515</v>
      </c>
    </row>
    <row r="5705" spans="1:16" x14ac:dyDescent="0.25">
      <c r="A5705">
        <v>88.579552590847015</v>
      </c>
      <c r="B5705">
        <v>3.0732273655700815</v>
      </c>
      <c r="C5705">
        <v>2077.5435988180056</v>
      </c>
      <c r="D5705">
        <v>13943.622583053697</v>
      </c>
      <c r="E5705">
        <v>767.9036315428657</v>
      </c>
      <c r="F5705">
        <v>4108.1662999541431</v>
      </c>
      <c r="G5705">
        <v>1456.0718580560213</v>
      </c>
      <c r="H5705">
        <v>1.1996308574864458</v>
      </c>
      <c r="I5705">
        <v>3.5172895372769544</v>
      </c>
      <c r="J5705">
        <v>2826.2419443550325</v>
      </c>
      <c r="K5705">
        <v>20384.646607631941</v>
      </c>
      <c r="L5705">
        <v>809.79116100734325</v>
      </c>
      <c r="M5705">
        <v>6603.313178256265</v>
      </c>
      <c r="N5705">
        <v>1685.3958600593696</v>
      </c>
      <c r="O5705">
        <v>1.0840228566164463</v>
      </c>
      <c r="P5705">
        <v>2.3441895971564253</v>
      </c>
    </row>
    <row r="5706" spans="1:16" x14ac:dyDescent="0.25">
      <c r="A5706">
        <v>65.505786240100861</v>
      </c>
      <c r="B5706">
        <v>8.2891737918397919</v>
      </c>
      <c r="C5706">
        <v>183.01522003042948</v>
      </c>
      <c r="D5706">
        <v>596.44568902266587</v>
      </c>
      <c r="E5706">
        <v>362.17120540749391</v>
      </c>
      <c r="F5706">
        <v>919.48737819698249</v>
      </c>
      <c r="G5706">
        <v>543.04877806061268</v>
      </c>
      <c r="H5706">
        <v>8.2442072574887657</v>
      </c>
      <c r="I5706">
        <v>7.6409709917291444</v>
      </c>
      <c r="J5706">
        <v>266.29135708288067</v>
      </c>
      <c r="K5706">
        <v>971.83860174251618</v>
      </c>
      <c r="L5706">
        <v>527.88495042525813</v>
      </c>
      <c r="M5706">
        <v>1417.8261284183925</v>
      </c>
      <c r="N5706">
        <v>612.50366217864314</v>
      </c>
      <c r="O5706">
        <v>7.1985377985454067</v>
      </c>
      <c r="P5706">
        <v>8.309246860730223</v>
      </c>
    </row>
    <row r="5707" spans="1:16" x14ac:dyDescent="0.25">
      <c r="A5707">
        <v>59.636566817760468</v>
      </c>
      <c r="B5707">
        <v>8.840917719268198</v>
      </c>
      <c r="C5707">
        <v>148.22223733670214</v>
      </c>
      <c r="D5707">
        <v>455.25345480140589</v>
      </c>
      <c r="E5707">
        <v>322.23476685564879</v>
      </c>
      <c r="F5707">
        <v>795.9793199524787</v>
      </c>
      <c r="G5707">
        <v>510.8187141128243</v>
      </c>
      <c r="H5707">
        <v>9.5036505696192801</v>
      </c>
      <c r="I5707">
        <v>8.314952772860142</v>
      </c>
      <c r="J5707">
        <v>214.26575326955509</v>
      </c>
      <c r="K5707">
        <v>731.16910962146346</v>
      </c>
      <c r="L5707">
        <v>467.60364112365676</v>
      </c>
      <c r="M5707">
        <v>1223.7030827264425</v>
      </c>
      <c r="N5707">
        <v>570.21721378926077</v>
      </c>
      <c r="O5707">
        <v>8.3281741940647382</v>
      </c>
      <c r="P5707">
        <v>8.3453472132823627</v>
      </c>
    </row>
    <row r="5708" spans="1:16" x14ac:dyDescent="0.25">
      <c r="A5708">
        <v>90.46569162607193</v>
      </c>
      <c r="B5708">
        <v>1.553895342278744</v>
      </c>
      <c r="C5708">
        <v>7254.3580266821064</v>
      </c>
      <c r="D5708">
        <v>64501.52936269209</v>
      </c>
      <c r="E5708">
        <v>632.21225901247067</v>
      </c>
      <c r="F5708">
        <v>11347.399505677999</v>
      </c>
      <c r="G5708">
        <v>2619.0558266506805</v>
      </c>
      <c r="H5708">
        <v>0.38231035218674464</v>
      </c>
      <c r="I5708">
        <v>0.89383213208559631</v>
      </c>
      <c r="J5708">
        <v>8384.0817371031262</v>
      </c>
      <c r="K5708">
        <v>76220.726341577989</v>
      </c>
      <c r="L5708">
        <v>855.68466318325795</v>
      </c>
      <c r="M5708">
        <v>18820.343279317975</v>
      </c>
      <c r="N5708">
        <v>2803.0501274397498</v>
      </c>
      <c r="O5708">
        <v>0.36471402398205094</v>
      </c>
      <c r="P5708">
        <v>1.0041283403193708</v>
      </c>
    </row>
    <row r="5709" spans="1:16" x14ac:dyDescent="0.25">
      <c r="A5709">
        <v>81.296711385250092</v>
      </c>
      <c r="B5709">
        <v>2.1092950925839751</v>
      </c>
      <c r="C5709">
        <v>4077.7799623388496</v>
      </c>
      <c r="D5709">
        <v>32212.481659094388</v>
      </c>
      <c r="E5709">
        <v>606.78293804325938</v>
      </c>
      <c r="F5709">
        <v>6548.2551651308631</v>
      </c>
      <c r="G5709">
        <v>1997.4925690093103</v>
      </c>
      <c r="H5709">
        <v>0.63842659360820087</v>
      </c>
      <c r="I5709">
        <v>1.3171681742987849</v>
      </c>
      <c r="J5709">
        <v>5081.954091997568</v>
      </c>
      <c r="K5709">
        <v>41528.10453538438</v>
      </c>
      <c r="L5709">
        <v>720.47729302497419</v>
      </c>
      <c r="M5709">
        <v>10689.34546965224</v>
      </c>
      <c r="N5709">
        <v>2215.1788494289676</v>
      </c>
      <c r="O5709">
        <v>0.59501564486399672</v>
      </c>
      <c r="P5709">
        <v>1.1805351996229216</v>
      </c>
    </row>
    <row r="5710" spans="1:16" x14ac:dyDescent="0.25">
      <c r="A5710">
        <v>42.595957577228546</v>
      </c>
      <c r="B5710">
        <v>6.3652333443037712</v>
      </c>
      <c r="C5710">
        <v>239.73456642400478</v>
      </c>
      <c r="D5710">
        <v>845.61794640422124</v>
      </c>
      <c r="E5710">
        <v>350.17128436091548</v>
      </c>
      <c r="F5710">
        <v>920.15817260937172</v>
      </c>
      <c r="G5710">
        <v>591.67686751293922</v>
      </c>
      <c r="H5710">
        <v>5.7220045645950561</v>
      </c>
      <c r="I5710">
        <v>6.0716910698524433</v>
      </c>
      <c r="J5710">
        <v>351.35987522050203</v>
      </c>
      <c r="K5710">
        <v>1399.3834696032243</v>
      </c>
      <c r="L5710">
        <v>513.30698208486888</v>
      </c>
      <c r="M5710">
        <v>1424.4703433325042</v>
      </c>
      <c r="N5710">
        <v>675.8900068063233</v>
      </c>
      <c r="O5710">
        <v>4.9797142219825314</v>
      </c>
      <c r="P5710">
        <v>7.1237945338694031</v>
      </c>
    </row>
    <row r="5711" spans="1:16" x14ac:dyDescent="0.25">
      <c r="A5711">
        <v>39.169788539409637</v>
      </c>
      <c r="B5711">
        <v>4.6092981923008578</v>
      </c>
      <c r="C5711">
        <v>468.7285094514728</v>
      </c>
      <c r="D5711">
        <v>2030.5478962661673</v>
      </c>
      <c r="E5711">
        <v>449.96241580161063</v>
      </c>
      <c r="F5711">
        <v>1284.8217087649509</v>
      </c>
      <c r="G5711">
        <v>756.23263808232207</v>
      </c>
      <c r="H5711">
        <v>3.2058765455473801</v>
      </c>
      <c r="I5711">
        <v>5.8152459544460298</v>
      </c>
      <c r="J5711">
        <v>692.33488089361776</v>
      </c>
      <c r="K5711">
        <v>3413.3610580708382</v>
      </c>
      <c r="L5711">
        <v>658.63669308305066</v>
      </c>
      <c r="M5711">
        <v>2009.7329976580056</v>
      </c>
      <c r="N5711">
        <v>886.26986566080802</v>
      </c>
      <c r="O5711">
        <v>2.7872185542576422</v>
      </c>
      <c r="P5711">
        <v>7.5229743411726098</v>
      </c>
    </row>
    <row r="5712" spans="1:16" x14ac:dyDescent="0.25">
      <c r="A5712">
        <v>92.759804308414459</v>
      </c>
      <c r="B5712">
        <v>4.9371911741744725</v>
      </c>
      <c r="C5712">
        <v>769.82754145060835</v>
      </c>
      <c r="D5712">
        <v>3886.8194635868213</v>
      </c>
      <c r="E5712">
        <v>735.40577648548856</v>
      </c>
      <c r="F5712">
        <v>2260.9109655662864</v>
      </c>
      <c r="G5712">
        <v>929.0774887538239</v>
      </c>
      <c r="H5712">
        <v>2.8321152300910137</v>
      </c>
      <c r="I5712">
        <v>8.253427395358452</v>
      </c>
      <c r="J5712">
        <v>1126.4887712284633</v>
      </c>
      <c r="K5712">
        <v>6419.3783443204375</v>
      </c>
      <c r="L5712">
        <v>1031.3402949827362</v>
      </c>
      <c r="M5712">
        <v>3566.044701477972</v>
      </c>
      <c r="N5712">
        <v>1098.7373804561535</v>
      </c>
      <c r="O5712">
        <v>2.4786826531971982</v>
      </c>
      <c r="P5712">
        <v>9.1906982488906177</v>
      </c>
    </row>
    <row r="5713" spans="1:16" x14ac:dyDescent="0.25">
      <c r="A5713">
        <v>97.399780213832855</v>
      </c>
      <c r="B5713">
        <v>5.2644748522352831</v>
      </c>
      <c r="C5713">
        <v>690.9811431124416</v>
      </c>
      <c r="D5713">
        <v>3375.2517882023822</v>
      </c>
      <c r="E5713">
        <v>716.14804100728372</v>
      </c>
      <c r="F5713">
        <v>2160.6943106491626</v>
      </c>
      <c r="G5713">
        <v>887.07918576167947</v>
      </c>
      <c r="H5713">
        <v>3.1495794024192927</v>
      </c>
      <c r="I5713">
        <v>8.3475182784298578</v>
      </c>
      <c r="J5713">
        <v>1014.5657284731603</v>
      </c>
      <c r="K5713">
        <v>5609.6816105564085</v>
      </c>
      <c r="L5713">
        <v>1018.7568751280014</v>
      </c>
      <c r="M5713">
        <v>3401.6356604825537</v>
      </c>
      <c r="N5713">
        <v>1048.0055507620061</v>
      </c>
      <c r="O5713">
        <v>2.751013340653202</v>
      </c>
      <c r="P5713">
        <v>9.733758498249772</v>
      </c>
    </row>
    <row r="5714" spans="1:16" x14ac:dyDescent="0.25">
      <c r="A5714">
        <v>47.628069221973419</v>
      </c>
      <c r="B5714">
        <v>8.4358523171639117</v>
      </c>
      <c r="C5714">
        <v>139.43667212393444</v>
      </c>
      <c r="D5714">
        <v>421.18520748940904</v>
      </c>
      <c r="E5714">
        <v>291.62200978291901</v>
      </c>
      <c r="F5714">
        <v>714.62950307460653</v>
      </c>
      <c r="G5714">
        <v>502.33532252929081</v>
      </c>
      <c r="H5714">
        <v>9.2726186018584151</v>
      </c>
      <c r="I5714">
        <v>7.9717455924904979</v>
      </c>
      <c r="J5714">
        <v>201.16870526060686</v>
      </c>
      <c r="K5714">
        <v>673.45567688225469</v>
      </c>
      <c r="L5714">
        <v>422.69477537079246</v>
      </c>
      <c r="M5714">
        <v>1097.6990033142492</v>
      </c>
      <c r="N5714">
        <v>559.04792597149162</v>
      </c>
      <c r="O5714">
        <v>8.135441703434882</v>
      </c>
      <c r="P5714">
        <v>7.870462916702202</v>
      </c>
    </row>
    <row r="5715" spans="1:16" x14ac:dyDescent="0.25">
      <c r="A5715">
        <v>13.399223029613495</v>
      </c>
      <c r="B5715">
        <v>5.6352248547180848</v>
      </c>
      <c r="C5715">
        <v>133.72536580886268</v>
      </c>
      <c r="D5715">
        <v>399.40494319635854</v>
      </c>
      <c r="E5715">
        <v>187.85140158838703</v>
      </c>
      <c r="F5715">
        <v>457.82457929694942</v>
      </c>
      <c r="G5715">
        <v>496.73843755527867</v>
      </c>
      <c r="H5715">
        <v>6.2890068535596511</v>
      </c>
      <c r="I5715">
        <v>5.3317052460592764</v>
      </c>
      <c r="J5715">
        <v>192.66617552627432</v>
      </c>
      <c r="K5715">
        <v>636.65847396242782</v>
      </c>
      <c r="L5715">
        <v>272.08265966744591</v>
      </c>
      <c r="M5715">
        <v>702.82675854952117</v>
      </c>
      <c r="N5715">
        <v>551.66934530188144</v>
      </c>
      <c r="O5715">
        <v>5.5224594251622943</v>
      </c>
      <c r="P5715">
        <v>5.2263326393146654</v>
      </c>
    </row>
    <row r="5716" spans="1:16" x14ac:dyDescent="0.25">
      <c r="A5716">
        <v>13.288581907749176</v>
      </c>
      <c r="B5716">
        <v>8.2571921622326485</v>
      </c>
      <c r="C5716">
        <v>60.460959358410797</v>
      </c>
      <c r="D5716">
        <v>149.87364681253285</v>
      </c>
      <c r="E5716">
        <v>133.41025096912898</v>
      </c>
      <c r="F5716">
        <v>293.99773115321449</v>
      </c>
      <c r="G5716">
        <v>418.08600200545987</v>
      </c>
      <c r="H5716">
        <v>12.139149351912675</v>
      </c>
      <c r="I5716">
        <v>6.8540823239208004</v>
      </c>
      <c r="J5716">
        <v>84.935393655645825</v>
      </c>
      <c r="K5716">
        <v>224.91109593490995</v>
      </c>
      <c r="L5716">
        <v>192.60409883239646</v>
      </c>
      <c r="M5716">
        <v>446.59243457448895</v>
      </c>
      <c r="N5716">
        <v>446.71905517233762</v>
      </c>
      <c r="O5716">
        <v>10.885693044175785</v>
      </c>
      <c r="P5716">
        <v>7.4911959791021143</v>
      </c>
    </row>
    <row r="5717" spans="1:16" x14ac:dyDescent="0.25">
      <c r="A5717">
        <v>61.333583295345306</v>
      </c>
      <c r="B5717">
        <v>0.99611521476453613</v>
      </c>
      <c r="C5717">
        <v>11422.784973833581</v>
      </c>
      <c r="D5717">
        <v>110858.25271654633</v>
      </c>
      <c r="E5717">
        <v>680.71666780950568</v>
      </c>
      <c r="F5717">
        <v>16477.603996082664</v>
      </c>
      <c r="G5717">
        <v>3251.9771785959992</v>
      </c>
      <c r="H5717">
        <v>0.21023176187209364</v>
      </c>
      <c r="I5717">
        <v>0.71437646733254301</v>
      </c>
      <c r="J5717">
        <v>12811.190114549039</v>
      </c>
      <c r="K5717">
        <v>128613.04256847435</v>
      </c>
      <c r="L5717">
        <v>1034.1669328356384</v>
      </c>
      <c r="M5717">
        <v>27747.113992008788</v>
      </c>
      <c r="N5717">
        <v>3448.4127035220095</v>
      </c>
      <c r="O5717">
        <v>0.20231554455318865</v>
      </c>
      <c r="P5717">
        <v>0.89772342774200764</v>
      </c>
    </row>
    <row r="5718" spans="1:16" x14ac:dyDescent="0.25">
      <c r="A5718">
        <v>93.60553914308548</v>
      </c>
      <c r="B5718">
        <v>5.9755790089722174</v>
      </c>
      <c r="C5718">
        <v>502.82321432020194</v>
      </c>
      <c r="D5718">
        <v>2226.2573375074353</v>
      </c>
      <c r="E5718">
        <v>619.60450855469685</v>
      </c>
      <c r="F5718">
        <v>1785.3592791556414</v>
      </c>
      <c r="G5718">
        <v>777.73665022502553</v>
      </c>
      <c r="H5718">
        <v>4.0447256126122886</v>
      </c>
      <c r="I5718">
        <v>7.8595118992210002</v>
      </c>
      <c r="J5718">
        <v>742.39790198737126</v>
      </c>
      <c r="K5718">
        <v>3739.3305562796154</v>
      </c>
      <c r="L5718">
        <v>904.23092320988735</v>
      </c>
      <c r="M5718">
        <v>2795.8637810951518</v>
      </c>
      <c r="N5718">
        <v>913.21732485948291</v>
      </c>
      <c r="O5718">
        <v>3.518441949431002</v>
      </c>
      <c r="P5718">
        <v>10.069421600154055</v>
      </c>
    </row>
    <row r="5719" spans="1:16" x14ac:dyDescent="0.25">
      <c r="A5719">
        <v>99.35563200712204</v>
      </c>
      <c r="B5719">
        <v>1.9405202099589494</v>
      </c>
      <c r="C5719">
        <v>5313.0956883509871</v>
      </c>
      <c r="D5719">
        <v>44402.189627926389</v>
      </c>
      <c r="E5719">
        <v>632.87301808837276</v>
      </c>
      <c r="F5719">
        <v>8748.0020277832609</v>
      </c>
      <c r="G5719">
        <v>2261.8891481244614</v>
      </c>
      <c r="H5719">
        <v>0.5332324547020062</v>
      </c>
      <c r="I5719">
        <v>1.1165489774242412</v>
      </c>
      <c r="J5719">
        <v>6381.7306718134569</v>
      </c>
      <c r="K5719">
        <v>54676.690372291334</v>
      </c>
      <c r="L5719">
        <v>795.68484773148623</v>
      </c>
      <c r="M5719">
        <v>14379.408590747993</v>
      </c>
      <c r="N5719">
        <v>2463.3291676730378</v>
      </c>
      <c r="O5719">
        <v>0.50284835556355656</v>
      </c>
      <c r="P5719">
        <v>1.1086967190199357</v>
      </c>
    </row>
    <row r="5720" spans="1:16" x14ac:dyDescent="0.25">
      <c r="A5720">
        <v>14.32887989282608</v>
      </c>
      <c r="B5720">
        <v>7.5328708871534147</v>
      </c>
      <c r="C5720">
        <v>76.260773649865584</v>
      </c>
      <c r="D5720">
        <v>198.40212880749507</v>
      </c>
      <c r="E5720">
        <v>151.73830769609395</v>
      </c>
      <c r="F5720">
        <v>344.00131070951636</v>
      </c>
      <c r="G5720">
        <v>436.25498528676962</v>
      </c>
      <c r="H5720">
        <v>10.246347375437178</v>
      </c>
      <c r="I5720">
        <v>6.6406130203504157</v>
      </c>
      <c r="J5720">
        <v>107.88446145976829</v>
      </c>
      <c r="K5720">
        <v>302.90930784713731</v>
      </c>
      <c r="L5720">
        <v>218.77299797758025</v>
      </c>
      <c r="M5720">
        <v>524.11000372105423</v>
      </c>
      <c r="N5720">
        <v>471.26399426074357</v>
      </c>
      <c r="O5720">
        <v>9.124810211243771</v>
      </c>
      <c r="P5720">
        <v>7.0645383399349573</v>
      </c>
    </row>
    <row r="5721" spans="1:16" x14ac:dyDescent="0.25">
      <c r="A5721">
        <v>47.589819848537445</v>
      </c>
      <c r="B5721">
        <v>1.1541749896666311</v>
      </c>
      <c r="C5721">
        <v>8237.4098942964811</v>
      </c>
      <c r="D5721">
        <v>75056.636975642803</v>
      </c>
      <c r="E5721">
        <v>528.66212479573881</v>
      </c>
      <c r="F5721">
        <v>10433.041783020602</v>
      </c>
      <c r="G5721">
        <v>2781.3570278545239</v>
      </c>
      <c r="H5721">
        <v>0.27176034020687773</v>
      </c>
      <c r="I5721">
        <v>0.68622163233199118</v>
      </c>
      <c r="J5721">
        <v>9402.1090421411209</v>
      </c>
      <c r="K5721">
        <v>87737.341870140954</v>
      </c>
      <c r="L5721">
        <v>738.57812835458617</v>
      </c>
      <c r="M5721">
        <v>17372.67388694801</v>
      </c>
      <c r="N5721">
        <v>2962.2467374832868</v>
      </c>
      <c r="O5721">
        <v>0.26018181907151422</v>
      </c>
      <c r="P5721">
        <v>0.80557171382453507</v>
      </c>
    </row>
    <row r="5722" spans="1:16" x14ac:dyDescent="0.25">
      <c r="A5722">
        <v>58.953660309314728</v>
      </c>
      <c r="B5722">
        <v>0.73979042215680957</v>
      </c>
      <c r="C5722">
        <v>16231.214489095542</v>
      </c>
      <c r="D5722">
        <v>169385.27984301478</v>
      </c>
      <c r="E5722">
        <v>943.11452280030971</v>
      </c>
      <c r="F5722">
        <v>26232.64919772018</v>
      </c>
      <c r="G5722">
        <v>3861.3663758792318</v>
      </c>
      <c r="H5722">
        <v>0.13967753717120884</v>
      </c>
      <c r="I5722">
        <v>0.74824047052877429</v>
      </c>
      <c r="J5722">
        <v>18450.493593047231</v>
      </c>
      <c r="K5722">
        <v>201129.53571933202</v>
      </c>
      <c r="L5722">
        <v>1563.4625328266325</v>
      </c>
      <c r="M5722">
        <v>44796.028670266853</v>
      </c>
      <c r="N5722">
        <v>4129.6185631163971</v>
      </c>
      <c r="O5722">
        <v>0.13437432318633996</v>
      </c>
      <c r="P5722">
        <v>0.9694936735578159</v>
      </c>
    </row>
    <row r="5723" spans="1:16" x14ac:dyDescent="0.25">
      <c r="A5723">
        <v>93.866652190685272</v>
      </c>
      <c r="B5723">
        <v>9.3235772798765701</v>
      </c>
      <c r="C5723">
        <v>183.95874395041093</v>
      </c>
      <c r="D5723">
        <v>600.40614738159707</v>
      </c>
      <c r="E5723">
        <v>409.16319952665043</v>
      </c>
      <c r="F5723">
        <v>1039.4813172691736</v>
      </c>
      <c r="G5723">
        <v>543.89487325628716</v>
      </c>
      <c r="H5723">
        <v>9.2553049643137673</v>
      </c>
      <c r="I5723">
        <v>8.5939298346247774</v>
      </c>
      <c r="J5723">
        <v>267.70477365839679</v>
      </c>
      <c r="K5723">
        <v>978.61456953083336</v>
      </c>
      <c r="L5723">
        <v>596.44566206930654</v>
      </c>
      <c r="M5723">
        <v>1602.9724136060686</v>
      </c>
      <c r="N5723">
        <v>613.61075881174406</v>
      </c>
      <c r="O5723">
        <v>8.0807675258707441</v>
      </c>
      <c r="P5723">
        <v>9.3626562522107548</v>
      </c>
    </row>
    <row r="5724" spans="1:16" x14ac:dyDescent="0.25">
      <c r="A5724">
        <v>49.329428732395172</v>
      </c>
      <c r="B5724">
        <v>1.9121477960339948</v>
      </c>
      <c r="C5724">
        <v>3594.9485268835515</v>
      </c>
      <c r="D5724">
        <v>27606.661237864777</v>
      </c>
      <c r="E5724">
        <v>526.63048487840058</v>
      </c>
      <c r="F5724">
        <v>5018.3912138102714</v>
      </c>
      <c r="G5724">
        <v>1882.689322527493</v>
      </c>
      <c r="H5724">
        <v>0.60646191930564508</v>
      </c>
      <c r="I5724">
        <v>1.2768594905736119</v>
      </c>
      <c r="J5724">
        <v>4560.157857869026</v>
      </c>
      <c r="K5724">
        <v>36441.129893712394</v>
      </c>
      <c r="L5724">
        <v>609.72031546341157</v>
      </c>
      <c r="M5724">
        <v>8166.6016325285627</v>
      </c>
      <c r="N5724">
        <v>2106.4527162761551</v>
      </c>
      <c r="O5724">
        <v>0.5619125197668754</v>
      </c>
      <c r="P5724">
        <v>1.090798984849765</v>
      </c>
    </row>
    <row r="5725" spans="1:16" x14ac:dyDescent="0.25">
      <c r="A5725">
        <v>33.207064092159271</v>
      </c>
      <c r="B5725">
        <v>7.6057793174553021</v>
      </c>
      <c r="C5725">
        <v>134.49484127299019</v>
      </c>
      <c r="D5725">
        <v>402.32217320674238</v>
      </c>
      <c r="E5725">
        <v>254.80961943238279</v>
      </c>
      <c r="F5725">
        <v>621.47902800114184</v>
      </c>
      <c r="G5725">
        <v>497.49636832090357</v>
      </c>
      <c r="H5725">
        <v>8.4705349283274742</v>
      </c>
      <c r="I5725">
        <v>7.1954182650968876</v>
      </c>
      <c r="J5725">
        <v>193.81113330873757</v>
      </c>
      <c r="K5725">
        <v>641.58214360155353</v>
      </c>
      <c r="L5725">
        <v>369.1008615419284</v>
      </c>
      <c r="M5725">
        <v>954.13608543565624</v>
      </c>
      <c r="N5725">
        <v>552.66902020673808</v>
      </c>
      <c r="O5725">
        <v>7.4372013636886338</v>
      </c>
      <c r="P5725">
        <v>7.0589028548182622</v>
      </c>
    </row>
    <row r="5726" spans="1:16" x14ac:dyDescent="0.25">
      <c r="A5726">
        <v>34.019600689411163</v>
      </c>
      <c r="B5726">
        <v>9.5326128213412975</v>
      </c>
      <c r="C5726">
        <v>84.919065953973089</v>
      </c>
      <c r="D5726">
        <v>226.35680762234983</v>
      </c>
      <c r="E5726">
        <v>212.06387680703054</v>
      </c>
      <c r="F5726">
        <v>487.3155712139191</v>
      </c>
      <c r="G5726">
        <v>445.90763560869874</v>
      </c>
      <c r="H5726">
        <v>12.496758966314193</v>
      </c>
      <c r="I5726">
        <v>8.6007114231086721</v>
      </c>
      <c r="J5726">
        <v>120.54188766780649</v>
      </c>
      <c r="K5726">
        <v>348.44741006511617</v>
      </c>
      <c r="L5726">
        <v>305.75509919432545</v>
      </c>
      <c r="M5726">
        <v>743.50786585372191</v>
      </c>
      <c r="N5726">
        <v>484.205092043722</v>
      </c>
      <c r="O5726">
        <v>11.095351787204299</v>
      </c>
      <c r="P5726">
        <v>9.018737115002704</v>
      </c>
    </row>
    <row r="5727" spans="1:16" x14ac:dyDescent="0.25">
      <c r="A5727">
        <v>18.056795299053192</v>
      </c>
      <c r="B5727">
        <v>7.3763923465864139</v>
      </c>
      <c r="C5727">
        <v>93.250064476145397</v>
      </c>
      <c r="D5727">
        <v>254.09836026258608</v>
      </c>
      <c r="E5727">
        <v>178.67967492340676</v>
      </c>
      <c r="F5727">
        <v>415.53357153232184</v>
      </c>
      <c r="G5727">
        <v>455.00111731852519</v>
      </c>
      <c r="H5727">
        <v>9.3606104913709789</v>
      </c>
      <c r="I5727">
        <v>6.7705054586349469</v>
      </c>
      <c r="J5727">
        <v>132.76774034065608</v>
      </c>
      <c r="K5727">
        <v>393.9944357184263</v>
      </c>
      <c r="L5727">
        <v>257.71416649566913</v>
      </c>
      <c r="M5727">
        <v>634.77707936450452</v>
      </c>
      <c r="N5727">
        <v>496.34892538522627</v>
      </c>
      <c r="O5727">
        <v>8.2900397410081066</v>
      </c>
      <c r="P5727">
        <v>7.006250126096357</v>
      </c>
    </row>
    <row r="5728" spans="1:16" x14ac:dyDescent="0.25">
      <c r="A5728">
        <v>11.410833895206451</v>
      </c>
      <c r="B5728">
        <v>7.9756528773267759</v>
      </c>
      <c r="C5728">
        <v>58.600219254226957</v>
      </c>
      <c r="D5728">
        <v>144.38383815969192</v>
      </c>
      <c r="E5728">
        <v>125.0001801494037</v>
      </c>
      <c r="F5728">
        <v>274.4442577862003</v>
      </c>
      <c r="G5728">
        <v>415.89799241505574</v>
      </c>
      <c r="H5728">
        <v>11.845945333939687</v>
      </c>
      <c r="I5728">
        <v>6.5612820089199353</v>
      </c>
      <c r="J5728">
        <v>82.246760000050514</v>
      </c>
      <c r="K5728">
        <v>216.18727835485262</v>
      </c>
      <c r="L5728">
        <v>180.51862352833916</v>
      </c>
      <c r="M5728">
        <v>416.72568809526462</v>
      </c>
      <c r="N5728">
        <v>443.74252972862115</v>
      </c>
      <c r="O5728">
        <v>10.633104151861367</v>
      </c>
      <c r="P5728">
        <v>7.193614880026713</v>
      </c>
    </row>
    <row r="5729" spans="1:16" x14ac:dyDescent="0.25">
      <c r="A5729">
        <v>46.270765244960785</v>
      </c>
      <c r="B5729">
        <v>7.4672991113437606</v>
      </c>
      <c r="C5729">
        <v>178.42259088939056</v>
      </c>
      <c r="D5729">
        <v>577.26353452053536</v>
      </c>
      <c r="E5729">
        <v>319.23833468965591</v>
      </c>
      <c r="F5729">
        <v>807.83094206667147</v>
      </c>
      <c r="G5729">
        <v>538.91048318126116</v>
      </c>
      <c r="H5729">
        <v>7.4971582111043915</v>
      </c>
      <c r="I5729">
        <v>6.8886059561066153</v>
      </c>
      <c r="J5729">
        <v>259.41302218871891</v>
      </c>
      <c r="K5729">
        <v>939.03506639733291</v>
      </c>
      <c r="L5729">
        <v>465.04936044639919</v>
      </c>
      <c r="M5729">
        <v>1245.1997574536981</v>
      </c>
      <c r="N5729">
        <v>607.08663537839936</v>
      </c>
      <c r="O5729">
        <v>6.5487891597583365</v>
      </c>
      <c r="P5729">
        <v>7.4217920712514287</v>
      </c>
    </row>
    <row r="5730" spans="1:16" x14ac:dyDescent="0.25">
      <c r="A5730">
        <v>73.572403252124786</v>
      </c>
      <c r="B5730">
        <v>2.223954475193076</v>
      </c>
      <c r="C5730">
        <v>3476.9656380118754</v>
      </c>
      <c r="D5730">
        <v>26497.072955415922</v>
      </c>
      <c r="E5730">
        <v>606.41598408991774</v>
      </c>
      <c r="F5730">
        <v>5587.9950880726219</v>
      </c>
      <c r="G5730">
        <v>1853.4135880186275</v>
      </c>
      <c r="H5730">
        <v>0.7141934251416221</v>
      </c>
      <c r="I5730">
        <v>1.5167825876184804</v>
      </c>
      <c r="J5730">
        <v>4430.9832374506695</v>
      </c>
      <c r="K5730">
        <v>35199.130339837313</v>
      </c>
      <c r="L5730">
        <v>697.57495491310692</v>
      </c>
      <c r="M5730">
        <v>9086.2332775047416</v>
      </c>
      <c r="N5730">
        <v>2078.522546098508</v>
      </c>
      <c r="O5730">
        <v>0.66069417686081311</v>
      </c>
      <c r="P5730">
        <v>1.2790914012361934</v>
      </c>
    </row>
    <row r="5731" spans="1:16" x14ac:dyDescent="0.25">
      <c r="A5731">
        <v>67.8474480509758</v>
      </c>
      <c r="B5731">
        <v>1.4675322106179973</v>
      </c>
      <c r="C5731">
        <v>6825.7945662243392</v>
      </c>
      <c r="D5731">
        <v>59976.334895186337</v>
      </c>
      <c r="E5731">
        <v>567.65470155534183</v>
      </c>
      <c r="F5731">
        <v>9710.5967319815409</v>
      </c>
      <c r="G5731">
        <v>2544.8822201041303</v>
      </c>
      <c r="H5731">
        <v>0.36883688926550845</v>
      </c>
      <c r="I5731">
        <v>0.83693303355467408</v>
      </c>
      <c r="J5731">
        <v>7942.5170558055652</v>
      </c>
      <c r="K5731">
        <v>71339.963180468112</v>
      </c>
      <c r="L5731">
        <v>756.94742285330176</v>
      </c>
      <c r="M5731">
        <v>16076.071991672896</v>
      </c>
      <c r="N5731">
        <v>2731.4911525722509</v>
      </c>
      <c r="O5731">
        <v>0.3511649559250945</v>
      </c>
      <c r="P5731">
        <v>0.91866259129286754</v>
      </c>
    </row>
    <row r="5732" spans="1:16" x14ac:dyDescent="0.25">
      <c r="A5732">
        <v>79.865575850009918</v>
      </c>
      <c r="B5732">
        <v>7.2895995193263383</v>
      </c>
      <c r="C5732">
        <v>283.35864090642713</v>
      </c>
      <c r="D5732">
        <v>1051.1258296140322</v>
      </c>
      <c r="E5732">
        <v>462.44676508371566</v>
      </c>
      <c r="F5732">
        <v>1240.7893604814951</v>
      </c>
      <c r="G5732">
        <v>626.42983267892043</v>
      </c>
      <c r="H5732">
        <v>6.1507493078789057</v>
      </c>
      <c r="I5732">
        <v>7.2997412742416365</v>
      </c>
      <c r="J5732">
        <v>416.77871264298517</v>
      </c>
      <c r="K5732">
        <v>1752.3554864540763</v>
      </c>
      <c r="L5732">
        <v>679.70005529632272</v>
      </c>
      <c r="M5732">
        <v>1925.6501548185406</v>
      </c>
      <c r="N5732">
        <v>720.87895994409587</v>
      </c>
      <c r="O5732">
        <v>5.3461202980397946</v>
      </c>
      <c r="P5732">
        <v>8.9023514350470503</v>
      </c>
    </row>
    <row r="5733" spans="1:16" x14ac:dyDescent="0.25">
      <c r="A5733">
        <v>17.413247525691986</v>
      </c>
      <c r="B5733">
        <v>6.4797949654802203</v>
      </c>
      <c r="C5733">
        <v>119.48818179891802</v>
      </c>
      <c r="D5733">
        <v>346.4254277605994</v>
      </c>
      <c r="E5733">
        <v>195.75070311538713</v>
      </c>
      <c r="F5733">
        <v>470.10602894043126</v>
      </c>
      <c r="G5733">
        <v>482.48836146928534</v>
      </c>
      <c r="H5733">
        <v>7.5312755466363699</v>
      </c>
      <c r="I5733">
        <v>6.1171681422746067</v>
      </c>
      <c r="J5733">
        <v>171.51778096121757</v>
      </c>
      <c r="K5733">
        <v>547.54009800274127</v>
      </c>
      <c r="L5733">
        <v>283.0272915151163</v>
      </c>
      <c r="M5733">
        <v>720.55874026516722</v>
      </c>
      <c r="N5733">
        <v>532.84518587923719</v>
      </c>
      <c r="O5733">
        <v>6.629524042572231</v>
      </c>
      <c r="P5733">
        <v>5.9729742928970486</v>
      </c>
    </row>
    <row r="5734" spans="1:16" x14ac:dyDescent="0.25">
      <c r="A5734">
        <v>48.302985966205597</v>
      </c>
      <c r="B5734">
        <v>1.875837381129916</v>
      </c>
      <c r="C5734">
        <v>3677.331364189542</v>
      </c>
      <c r="D5734">
        <v>28385.290282818489</v>
      </c>
      <c r="E5734">
        <v>520.33231042963428</v>
      </c>
      <c r="F5734">
        <v>5071.9286422593668</v>
      </c>
      <c r="G5734">
        <v>1902.8312059358088</v>
      </c>
      <c r="H5734">
        <v>0.58994620060956049</v>
      </c>
      <c r="I5734">
        <v>1.235794361473227</v>
      </c>
      <c r="J5734">
        <v>4649.9372411238137</v>
      </c>
      <c r="K5734">
        <v>37308.42651250543</v>
      </c>
      <c r="L5734">
        <v>605.10861232174682</v>
      </c>
      <c r="M5734">
        <v>8258.265560870037</v>
      </c>
      <c r="N5734">
        <v>2125.6145803500058</v>
      </c>
      <c r="O5734">
        <v>0.5471910437180969</v>
      </c>
      <c r="P5734">
        <v>1.0649514193942704</v>
      </c>
    </row>
    <row r="5735" spans="1:16" x14ac:dyDescent="0.25">
      <c r="A5735">
        <v>69.456872165203094</v>
      </c>
      <c r="B5735">
        <v>8.4383725159567984</v>
      </c>
      <c r="C5735">
        <v>183.70044831917934</v>
      </c>
      <c r="D5735">
        <v>599.3212863997145</v>
      </c>
      <c r="E5735">
        <v>369.87114938598484</v>
      </c>
      <c r="F5735">
        <v>939.4892661090613</v>
      </c>
      <c r="G5735">
        <v>543.66338659761664</v>
      </c>
      <c r="H5735">
        <v>8.3809555391514614</v>
      </c>
      <c r="I5735">
        <v>7.7781136055923223</v>
      </c>
      <c r="J5735">
        <v>267.31783191036482</v>
      </c>
      <c r="K5735">
        <v>976.75837245351045</v>
      </c>
      <c r="L5735">
        <v>539.15221662519389</v>
      </c>
      <c r="M5735">
        <v>1448.7464817574087</v>
      </c>
      <c r="N5735">
        <v>613.30787857031021</v>
      </c>
      <c r="O5735">
        <v>7.3175306400678357</v>
      </c>
      <c r="P5735">
        <v>8.4696472437158281</v>
      </c>
    </row>
    <row r="5736" spans="1:16" x14ac:dyDescent="0.25">
      <c r="A5736">
        <v>76.658010065555573</v>
      </c>
      <c r="B5736">
        <v>8.3887517683211481</v>
      </c>
      <c r="C5736">
        <v>200.26713723046026</v>
      </c>
      <c r="D5736">
        <v>669.89072730590942</v>
      </c>
      <c r="E5736">
        <v>395.86120221804458</v>
      </c>
      <c r="F5736">
        <v>1016.7325670710173</v>
      </c>
      <c r="G5736">
        <v>558.30730007210093</v>
      </c>
      <c r="H5736">
        <v>8.0679572638337831</v>
      </c>
      <c r="I5736">
        <v>7.7581150508099714</v>
      </c>
      <c r="J5736">
        <v>292.14876304557083</v>
      </c>
      <c r="K5736">
        <v>1097.6430023587698</v>
      </c>
      <c r="L5736">
        <v>578.13047640995933</v>
      </c>
      <c r="M5736">
        <v>1569.82037500978</v>
      </c>
      <c r="N5736">
        <v>632.44619650231323</v>
      </c>
      <c r="O5736">
        <v>7.0356684169985151</v>
      </c>
      <c r="P5736">
        <v>8.6887917873789071</v>
      </c>
    </row>
    <row r="5737" spans="1:16" x14ac:dyDescent="0.25">
      <c r="A5737">
        <v>27.313710153102875</v>
      </c>
      <c r="B5737">
        <v>5.1694143633510965</v>
      </c>
      <c r="C5737">
        <v>274.52983835716947</v>
      </c>
      <c r="D5737">
        <v>1008.6442344903744</v>
      </c>
      <c r="E5737">
        <v>319.20931866714233</v>
      </c>
      <c r="F5737">
        <v>853.11744003889589</v>
      </c>
      <c r="G5737">
        <v>619.55812865876464</v>
      </c>
      <c r="H5737">
        <v>4.4145948973225195</v>
      </c>
      <c r="I5737">
        <v>5.1235378047607165</v>
      </c>
      <c r="J5737">
        <v>403.54744352509192</v>
      </c>
      <c r="K5737">
        <v>1679.4403574102053</v>
      </c>
      <c r="L5737">
        <v>468.97565274704658</v>
      </c>
      <c r="M5737">
        <v>1323.3673444409876</v>
      </c>
      <c r="N5737">
        <v>712.00479425277399</v>
      </c>
      <c r="O5737">
        <v>3.8378110185368923</v>
      </c>
      <c r="P5737">
        <v>6.202999242487147</v>
      </c>
    </row>
    <row r="5738" spans="1:16" x14ac:dyDescent="0.25">
      <c r="A5738">
        <v>90.324141800403595</v>
      </c>
      <c r="B5738">
        <v>3.6877477738908198</v>
      </c>
      <c r="C5738">
        <v>1435.9531349238803</v>
      </c>
      <c r="D5738">
        <v>8713.6693296384328</v>
      </c>
      <c r="E5738">
        <v>872.79165521407185</v>
      </c>
      <c r="F5738">
        <v>3253.2204709932512</v>
      </c>
      <c r="G5738">
        <v>1227.2474620148396</v>
      </c>
      <c r="H5738">
        <v>1.6599201933205414</v>
      </c>
      <c r="I5738">
        <v>6.5240145737541715</v>
      </c>
      <c r="J5738">
        <v>2025.2930646115713</v>
      </c>
      <c r="K5738">
        <v>13500.5006759809</v>
      </c>
      <c r="L5738">
        <v>923.49796833455935</v>
      </c>
      <c r="M5738">
        <v>5190.2248528713362</v>
      </c>
      <c r="N5738">
        <v>1441.6445858006643</v>
      </c>
      <c r="O5738">
        <v>1.478322231755359</v>
      </c>
      <c r="P5738">
        <v>3.9886707254712359</v>
      </c>
    </row>
    <row r="5739" spans="1:16" x14ac:dyDescent="0.25">
      <c r="A5739">
        <v>23.900204360485077</v>
      </c>
      <c r="B5739">
        <v>4.1559716085312841</v>
      </c>
      <c r="C5739">
        <v>407.68291281432562</v>
      </c>
      <c r="D5739">
        <v>1691.2581119868748</v>
      </c>
      <c r="E5739">
        <v>359.89782667163217</v>
      </c>
      <c r="F5739">
        <v>1009.8073038907277</v>
      </c>
      <c r="G5739">
        <v>716.11375255415555</v>
      </c>
      <c r="H5739">
        <v>3.0505718999310414</v>
      </c>
      <c r="I5739">
        <v>4.8542162084151519</v>
      </c>
      <c r="J5739">
        <v>602.17035582448261</v>
      </c>
      <c r="K5739">
        <v>2843.2348443754304</v>
      </c>
      <c r="L5739">
        <v>528.81584961169563</v>
      </c>
      <c r="M5739">
        <v>1576.0301263062186</v>
      </c>
      <c r="N5739">
        <v>835.63464815886414</v>
      </c>
      <c r="O5739">
        <v>2.6503219233836242</v>
      </c>
      <c r="P5739">
        <v>6.3005841170636572</v>
      </c>
    </row>
    <row r="5740" spans="1:16" x14ac:dyDescent="0.25">
      <c r="A5740">
        <v>10.924367010593414</v>
      </c>
      <c r="B5740">
        <v>3.8651393037193054</v>
      </c>
      <c r="C5740">
        <v>265.54021907188582</v>
      </c>
      <c r="D5740">
        <v>965.8422707518215</v>
      </c>
      <c r="E5740">
        <v>231.99134635467632</v>
      </c>
      <c r="F5740">
        <v>617.45934989025659</v>
      </c>
      <c r="G5740">
        <v>612.47995112937247</v>
      </c>
      <c r="H5740">
        <v>3.3427390715340142</v>
      </c>
      <c r="I5740">
        <v>3.791522792566564</v>
      </c>
      <c r="J5740">
        <v>390.06983238971321</v>
      </c>
      <c r="K5740">
        <v>1605.9406553899048</v>
      </c>
      <c r="L5740">
        <v>340.67048228206949</v>
      </c>
      <c r="M5740">
        <v>957.33141856206271</v>
      </c>
      <c r="N5740">
        <v>702.85274646585367</v>
      </c>
      <c r="O5740">
        <v>2.9066471569756809</v>
      </c>
      <c r="P5740">
        <v>4.5552245663677242</v>
      </c>
    </row>
    <row r="5741" spans="1:16" x14ac:dyDescent="0.25">
      <c r="A5741">
        <v>59.198227345943451</v>
      </c>
      <c r="B5741">
        <v>3.6153122361003618</v>
      </c>
      <c r="C5741">
        <v>1103.874064071673</v>
      </c>
      <c r="D5741">
        <v>6209.360870324489</v>
      </c>
      <c r="E5741">
        <v>717.16796000800446</v>
      </c>
      <c r="F5741">
        <v>2404.773927406593</v>
      </c>
      <c r="G5741">
        <v>1089.0717107465507</v>
      </c>
      <c r="H5741">
        <v>1.8023199478188621</v>
      </c>
      <c r="I5741">
        <v>6.7104772705298075</v>
      </c>
      <c r="J5741">
        <v>1587.1366774614444</v>
      </c>
      <c r="K5741">
        <v>9939.4541627637136</v>
      </c>
      <c r="L5741">
        <v>898.37843137816367</v>
      </c>
      <c r="M5741">
        <v>3817.5293440551186</v>
      </c>
      <c r="N5741">
        <v>1286.4915048762007</v>
      </c>
      <c r="O5741">
        <v>1.5914923500693308</v>
      </c>
      <c r="P5741">
        <v>5.2199613348790406</v>
      </c>
    </row>
    <row r="5742" spans="1:16" x14ac:dyDescent="0.25">
      <c r="A5742">
        <v>48.670538723468781</v>
      </c>
      <c r="B5742">
        <v>8.3720800337715513</v>
      </c>
      <c r="C5742">
        <v>144.00127583112493</v>
      </c>
      <c r="D5742">
        <v>438.8015456974573</v>
      </c>
      <c r="E5742">
        <v>297.61357660232306</v>
      </c>
      <c r="F5742">
        <v>732.39029284553226</v>
      </c>
      <c r="G5742">
        <v>506.76162658625458</v>
      </c>
      <c r="H5742">
        <v>9.0951445142901743</v>
      </c>
      <c r="I5742">
        <v>7.8974949655594626</v>
      </c>
      <c r="J5742">
        <v>207.97083563282973</v>
      </c>
      <c r="K5742">
        <v>703.27645128529014</v>
      </c>
      <c r="L5742">
        <v>431.63635012073337</v>
      </c>
      <c r="M5742">
        <v>1125.4874971907616</v>
      </c>
      <c r="N5742">
        <v>564.8777794291417</v>
      </c>
      <c r="O5742">
        <v>7.9746379565670473</v>
      </c>
      <c r="P5742">
        <v>7.8560287744244377</v>
      </c>
    </row>
    <row r="5743" spans="1:16" x14ac:dyDescent="0.25">
      <c r="A5743">
        <v>57.489456355571747</v>
      </c>
      <c r="B5743">
        <v>4.5677200276420518</v>
      </c>
      <c r="C5743">
        <v>640.12573081690164</v>
      </c>
      <c r="D5743">
        <v>3054.135650577367</v>
      </c>
      <c r="E5743">
        <v>582.34937118047606</v>
      </c>
      <c r="F5743">
        <v>1735.8819703595063</v>
      </c>
      <c r="G5743">
        <v>858.90001195264983</v>
      </c>
      <c r="H5743">
        <v>2.8152115314025905</v>
      </c>
      <c r="I5743">
        <v>6.9443548797838881</v>
      </c>
      <c r="J5743">
        <v>941.70699424115662</v>
      </c>
      <c r="K5743">
        <v>5094.3347171958221</v>
      </c>
      <c r="L5743">
        <v>835.24706377187795</v>
      </c>
      <c r="M5743">
        <v>2729.2954421195104</v>
      </c>
      <c r="N5743">
        <v>1013.6370518403544</v>
      </c>
      <c r="O5743">
        <v>2.4559364065800171</v>
      </c>
      <c r="P5743">
        <v>8.3271370129314644</v>
      </c>
    </row>
    <row r="5744" spans="1:16" x14ac:dyDescent="0.25">
      <c r="A5744">
        <v>29.472752153873444</v>
      </c>
      <c r="B5744">
        <v>3.7435013462840776</v>
      </c>
      <c r="C5744">
        <v>606.59244568908946</v>
      </c>
      <c r="D5744">
        <v>2846.4683405993765</v>
      </c>
      <c r="E5744">
        <v>455.86855857210037</v>
      </c>
      <c r="F5744">
        <v>1347.9794316559455</v>
      </c>
      <c r="G5744">
        <v>839.80177621168195</v>
      </c>
      <c r="H5744">
        <v>2.3559853627448728</v>
      </c>
      <c r="I5744">
        <v>5.5158182480127191</v>
      </c>
      <c r="J5744">
        <v>893.37796878438394</v>
      </c>
      <c r="K5744">
        <v>4758.0522580376146</v>
      </c>
      <c r="L5744">
        <v>657.06930063869436</v>
      </c>
      <c r="M5744">
        <v>2117.4856609863796</v>
      </c>
      <c r="N5744">
        <v>990.19621100749987</v>
      </c>
      <c r="O5744">
        <v>2.0537294600929497</v>
      </c>
      <c r="P5744">
        <v>6.7346649188024266</v>
      </c>
    </row>
    <row r="5745" spans="1:16" x14ac:dyDescent="0.25">
      <c r="A5745">
        <v>48.339748322963715</v>
      </c>
      <c r="B5745">
        <v>6.217571520848912</v>
      </c>
      <c r="C5745">
        <v>278.07928361286605</v>
      </c>
      <c r="D5745">
        <v>1025.6706500119437</v>
      </c>
      <c r="E5745">
        <v>388.1616091928766</v>
      </c>
      <c r="F5745">
        <v>1039.0527364958978</v>
      </c>
      <c r="G5745">
        <v>622.33011212209669</v>
      </c>
      <c r="H5745">
        <v>5.2838514780621084</v>
      </c>
      <c r="I5745">
        <v>6.1878624517571943</v>
      </c>
      <c r="J5745">
        <v>408.86748593276627</v>
      </c>
      <c r="K5745">
        <v>1708.6689486456276</v>
      </c>
      <c r="L5745">
        <v>570.3786530462454</v>
      </c>
      <c r="M5745">
        <v>1612.1052655395295</v>
      </c>
      <c r="N5745">
        <v>715.58585561103837</v>
      </c>
      <c r="O5745">
        <v>4.5931309139378778</v>
      </c>
      <c r="P5745">
        <v>7.5137776812095689</v>
      </c>
    </row>
    <row r="5746" spans="1:16" x14ac:dyDescent="0.25">
      <c r="A5746">
        <v>33.798719704151154</v>
      </c>
      <c r="B5746">
        <v>7.8503750116665518</v>
      </c>
      <c r="C5746">
        <v>127.21581989513517</v>
      </c>
      <c r="D5746">
        <v>374.94426990501961</v>
      </c>
      <c r="E5746">
        <v>250.546261930019</v>
      </c>
      <c r="F5746">
        <v>606.64910143405507</v>
      </c>
      <c r="G5746">
        <v>490.27711483446114</v>
      </c>
      <c r="H5746">
        <v>8.9207607743032753</v>
      </c>
      <c r="I5746">
        <v>7.4272542139520308</v>
      </c>
      <c r="J5746">
        <v>182.98782711358092</v>
      </c>
      <c r="K5746">
        <v>595.43859479414675</v>
      </c>
      <c r="L5746">
        <v>362.59162204575938</v>
      </c>
      <c r="M5746">
        <v>930.6496191217376</v>
      </c>
      <c r="N5746">
        <v>543.14101122450552</v>
      </c>
      <c r="O5746">
        <v>7.841743869916753</v>
      </c>
      <c r="P5746">
        <v>7.2473697679068501</v>
      </c>
    </row>
    <row r="5747" spans="1:16" x14ac:dyDescent="0.25">
      <c r="A5747">
        <v>75.333514869213104</v>
      </c>
      <c r="B5747">
        <v>3.7183732478101357</v>
      </c>
      <c r="C5747">
        <v>1237.5517213222688</v>
      </c>
      <c r="D5747">
        <v>7197.1995011007839</v>
      </c>
      <c r="E5747">
        <v>800.347519828185</v>
      </c>
      <c r="F5747">
        <v>2792.9378682893926</v>
      </c>
      <c r="G5747">
        <v>1146.7616440886368</v>
      </c>
      <c r="H5747">
        <v>1.773120304415589</v>
      </c>
      <c r="I5747">
        <v>6.8899733106084007</v>
      </c>
      <c r="J5747">
        <v>1765.7264756176264</v>
      </c>
      <c r="K5747">
        <v>11369.666262730187</v>
      </c>
      <c r="L5747">
        <v>924.73661154954527</v>
      </c>
      <c r="M5747">
        <v>4443.2108016794455</v>
      </c>
      <c r="N5747">
        <v>1352.0443712930896</v>
      </c>
      <c r="O5747">
        <v>1.5712127723614919</v>
      </c>
      <c r="P5747">
        <v>4.7259907296860826</v>
      </c>
    </row>
    <row r="5748" spans="1:16" x14ac:dyDescent="0.25">
      <c r="A5748">
        <v>70.28314596414566</v>
      </c>
      <c r="B5748">
        <v>2.1058427498983674</v>
      </c>
      <c r="C5748">
        <v>3741.6871737316555</v>
      </c>
      <c r="D5748">
        <v>28995.680213462918</v>
      </c>
      <c r="E5748">
        <v>587.45201885838287</v>
      </c>
      <c r="F5748">
        <v>5825.864304094609</v>
      </c>
      <c r="G5748">
        <v>1918.4000376627214</v>
      </c>
      <c r="H5748">
        <v>0.65802266453946423</v>
      </c>
      <c r="I5748">
        <v>1.3736452143416871</v>
      </c>
      <c r="J5748">
        <v>4719.843257471176</v>
      </c>
      <c r="K5748">
        <v>37986.043733563522</v>
      </c>
      <c r="L5748">
        <v>685.51033088184749</v>
      </c>
      <c r="M5748">
        <v>9489.8646837234573</v>
      </c>
      <c r="N5748">
        <v>2140.3979261172594</v>
      </c>
      <c r="O5748">
        <v>0.61082975233444414</v>
      </c>
      <c r="P5748">
        <v>1.1916222068943738</v>
      </c>
    </row>
    <row r="5749" spans="1:16" x14ac:dyDescent="0.25">
      <c r="A5749">
        <v>30.558097302913666</v>
      </c>
      <c r="B5749">
        <v>7.3934414857364787</v>
      </c>
      <c r="C5749">
        <v>134.67088803590218</v>
      </c>
      <c r="D5749">
        <v>402.99035844925709</v>
      </c>
      <c r="E5749">
        <v>247.97795957282545</v>
      </c>
      <c r="F5749">
        <v>604.92016438423127</v>
      </c>
      <c r="G5749">
        <v>497.66960271285814</v>
      </c>
      <c r="H5749">
        <v>8.2301483866767011</v>
      </c>
      <c r="I5749">
        <v>6.9943593254720628</v>
      </c>
      <c r="J5749">
        <v>194.07311177249267</v>
      </c>
      <c r="K5749">
        <v>642.71012000660244</v>
      </c>
      <c r="L5749">
        <v>359.21307285460932</v>
      </c>
      <c r="M5749">
        <v>928.73071746539199</v>
      </c>
      <c r="N5749">
        <v>552.89748739132324</v>
      </c>
      <c r="O5749">
        <v>7.2259441546925824</v>
      </c>
      <c r="P5749">
        <v>6.8629752418141088</v>
      </c>
    </row>
    <row r="5750" spans="1:16" x14ac:dyDescent="0.25">
      <c r="A5750">
        <v>71.087102711200714</v>
      </c>
      <c r="B5750">
        <v>9.0929228206657466</v>
      </c>
      <c r="C5750">
        <v>158.44170914477365</v>
      </c>
      <c r="D5750">
        <v>495.71233720347163</v>
      </c>
      <c r="E5750">
        <v>351.04259596458195</v>
      </c>
      <c r="F5750">
        <v>874.7160409006508</v>
      </c>
      <c r="G5750">
        <v>520.5034564720811</v>
      </c>
      <c r="H5750">
        <v>9.5384904909971269</v>
      </c>
      <c r="I5750">
        <v>8.4852507340189707</v>
      </c>
      <c r="J5750">
        <v>229.52385036518976</v>
      </c>
      <c r="K5750">
        <v>799.91968495939102</v>
      </c>
      <c r="L5750">
        <v>510.08847344147426</v>
      </c>
      <c r="M5750">
        <v>1346.015558204233</v>
      </c>
      <c r="N5750">
        <v>582.94769698797836</v>
      </c>
      <c r="O5750">
        <v>8.3484399734364629</v>
      </c>
      <c r="P5750">
        <v>8.7227231672886472</v>
      </c>
    </row>
    <row r="5751" spans="1:16" x14ac:dyDescent="0.25">
      <c r="A5751">
        <v>8.8381416201591492</v>
      </c>
      <c r="B5751">
        <v>7.1254955870125292</v>
      </c>
      <c r="C5751">
        <v>61.828889511221064</v>
      </c>
      <c r="D5751">
        <v>153.94093910324835</v>
      </c>
      <c r="E5751">
        <v>117.64653887267129</v>
      </c>
      <c r="F5751">
        <v>259.9527125097606</v>
      </c>
      <c r="G5751">
        <v>419.68799955023985</v>
      </c>
      <c r="H5751">
        <v>10.39855422469549</v>
      </c>
      <c r="I5751">
        <v>5.9521003302773625</v>
      </c>
      <c r="J5751">
        <v>86.913950753641302</v>
      </c>
      <c r="K5751">
        <v>231.38875205147031</v>
      </c>
      <c r="L5751">
        <v>169.8113087034578</v>
      </c>
      <c r="M5751">
        <v>394.98879585322732</v>
      </c>
      <c r="N5751">
        <v>448.89517736327974</v>
      </c>
      <c r="O5751">
        <v>9.3183851830992808</v>
      </c>
      <c r="P5751">
        <v>6.4903287636926823</v>
      </c>
    </row>
    <row r="5752" spans="1:16" x14ac:dyDescent="0.25">
      <c r="A5752">
        <v>11.007403910160065</v>
      </c>
      <c r="B5752">
        <v>0.93103679316151799</v>
      </c>
      <c r="C5752">
        <v>5322.4583022863862</v>
      </c>
      <c r="D5752">
        <v>44496.536172218825</v>
      </c>
      <c r="E5752">
        <v>303.95088086708267</v>
      </c>
      <c r="F5752">
        <v>4208.0433350279054</v>
      </c>
      <c r="G5752">
        <v>2263.7613485369025</v>
      </c>
      <c r="H5752">
        <v>0.25567563422279116</v>
      </c>
      <c r="I5752">
        <v>0.535547314705486</v>
      </c>
      <c r="J5752">
        <v>6391.4527605669364</v>
      </c>
      <c r="K5752">
        <v>54777.567234155409</v>
      </c>
      <c r="L5752">
        <v>382.29707051975907</v>
      </c>
      <c r="M5752">
        <v>6917.2461097139612</v>
      </c>
      <c r="N5752">
        <v>2465.0868034688006</v>
      </c>
      <c r="O5752">
        <v>0.24112477498470686</v>
      </c>
      <c r="P5752">
        <v>0.53215484267541391</v>
      </c>
    </row>
    <row r="5753" spans="1:16" x14ac:dyDescent="0.25">
      <c r="A5753">
        <v>92.719973504543304</v>
      </c>
      <c r="B5753">
        <v>5.8810994048797154</v>
      </c>
      <c r="C5753">
        <v>517.6706318253855</v>
      </c>
      <c r="D5753">
        <v>2312.7903622367062</v>
      </c>
      <c r="E5753">
        <v>625.23712146654748</v>
      </c>
      <c r="F5753">
        <v>1808.520579766119</v>
      </c>
      <c r="G5753">
        <v>786.91723291422397</v>
      </c>
      <c r="H5753">
        <v>3.9361426714897698</v>
      </c>
      <c r="I5753">
        <v>7.8725278181484866</v>
      </c>
      <c r="J5753">
        <v>764.13005062904836</v>
      </c>
      <c r="K5753">
        <v>3882.769903788585</v>
      </c>
      <c r="L5753">
        <v>911.09508777126746</v>
      </c>
      <c r="M5753">
        <v>2833.4814299355389</v>
      </c>
      <c r="N5753">
        <v>924.67940724227867</v>
      </c>
      <c r="O5753">
        <v>3.4248914700554209</v>
      </c>
      <c r="P5753">
        <v>10.030593579375875</v>
      </c>
    </row>
    <row r="5754" spans="1:16" x14ac:dyDescent="0.25">
      <c r="A5754">
        <v>51.335980713367462</v>
      </c>
      <c r="B5754">
        <v>0.74331892781901798</v>
      </c>
      <c r="C5754">
        <v>15297.814854895669</v>
      </c>
      <c r="D5754">
        <v>157615.84459379592</v>
      </c>
      <c r="E5754">
        <v>839.14181577267493</v>
      </c>
      <c r="F5754">
        <v>22954.28747623149</v>
      </c>
      <c r="G5754">
        <v>3750.132982750491</v>
      </c>
      <c r="H5754">
        <v>0.14293851278302247</v>
      </c>
      <c r="I5754">
        <v>0.70433887604499079</v>
      </c>
      <c r="J5754">
        <v>17304.626742359767</v>
      </c>
      <c r="K5754">
        <v>186115.67245260024</v>
      </c>
      <c r="L5754">
        <v>1371.8053419622938</v>
      </c>
      <c r="M5754">
        <v>39099.177183898464</v>
      </c>
      <c r="N5754">
        <v>4001.897767128286</v>
      </c>
      <c r="O5754">
        <v>0.13754524600944565</v>
      </c>
      <c r="P5754">
        <v>0.90416012106283061</v>
      </c>
    </row>
    <row r="5755" spans="1:16" x14ac:dyDescent="0.25">
      <c r="A5755">
        <v>63.205973327159882</v>
      </c>
      <c r="B5755">
        <v>7.9398574150853847</v>
      </c>
      <c r="C5755">
        <v>196.14488480723901</v>
      </c>
      <c r="D5755">
        <v>652.14610858887556</v>
      </c>
      <c r="E5755">
        <v>368.08130288376623</v>
      </c>
      <c r="F5755">
        <v>942.8645422898777</v>
      </c>
      <c r="G5755">
        <v>554.70127568930911</v>
      </c>
      <c r="H5755">
        <v>7.695744329977571</v>
      </c>
      <c r="I5755">
        <v>7.3314036964196569</v>
      </c>
      <c r="J5755">
        <v>285.96794543819249</v>
      </c>
      <c r="K5755">
        <v>1067.2226250156118</v>
      </c>
      <c r="L5755">
        <v>537.3154851804702</v>
      </c>
      <c r="M5755">
        <v>1455.3295141383944</v>
      </c>
      <c r="N5755">
        <v>627.73757368658266</v>
      </c>
      <c r="O5755">
        <v>6.7129571657830835</v>
      </c>
      <c r="P5755">
        <v>8.1591359008133324</v>
      </c>
    </row>
    <row r="5756" spans="1:16" x14ac:dyDescent="0.25">
      <c r="A5756">
        <v>15.469256460666656</v>
      </c>
      <c r="B5756">
        <v>5.3269046210699553</v>
      </c>
      <c r="C5756">
        <v>167.91330261781076</v>
      </c>
      <c r="D5756">
        <v>533.97701530368226</v>
      </c>
      <c r="E5756">
        <v>216.17936452321987</v>
      </c>
      <c r="F5756">
        <v>542.75270874504281</v>
      </c>
      <c r="G5756">
        <v>529.31293644785251</v>
      </c>
      <c r="H5756">
        <v>5.4696801381540281</v>
      </c>
      <c r="I5756">
        <v>4.9365257357551311</v>
      </c>
      <c r="J5756">
        <v>243.68414456025687</v>
      </c>
      <c r="K5756">
        <v>865.11629722204293</v>
      </c>
      <c r="L5756">
        <v>314.50599569862811</v>
      </c>
      <c r="M5756">
        <v>835.8789035486484</v>
      </c>
      <c r="N5756">
        <v>594.50952672968606</v>
      </c>
      <c r="O5756">
        <v>4.7824666056006535</v>
      </c>
      <c r="P5756">
        <v>5.1943847414151101</v>
      </c>
    </row>
    <row r="5757" spans="1:16" x14ac:dyDescent="0.25">
      <c r="A5757">
        <v>26.238951146602631</v>
      </c>
      <c r="B5757">
        <v>9.5075711166915582</v>
      </c>
      <c r="C5757">
        <v>71.6262751857887</v>
      </c>
      <c r="D5757">
        <v>183.82421041027501</v>
      </c>
      <c r="E5757">
        <v>180.60174587246232</v>
      </c>
      <c r="F5757">
        <v>406.26272382730122</v>
      </c>
      <c r="G5757">
        <v>431.0008980691332</v>
      </c>
      <c r="H5757">
        <v>13.21022509432664</v>
      </c>
      <c r="I5757">
        <v>8.256536175909682</v>
      </c>
      <c r="J5757">
        <v>101.13187686762815</v>
      </c>
      <c r="K5757">
        <v>279.32571299277697</v>
      </c>
      <c r="L5757">
        <v>260.43446801404463</v>
      </c>
      <c r="M5757">
        <v>618.46585607732527</v>
      </c>
      <c r="N5757">
        <v>464.19400459619527</v>
      </c>
      <c r="O5757">
        <v>11.785701096681024</v>
      </c>
      <c r="P5757">
        <v>8.853330050600329</v>
      </c>
    </row>
    <row r="5758" spans="1:16" x14ac:dyDescent="0.25">
      <c r="A5758">
        <v>77.267521679401398</v>
      </c>
      <c r="B5758">
        <v>5.5655902956491738</v>
      </c>
      <c r="C5758">
        <v>511.07231563441638</v>
      </c>
      <c r="D5758">
        <v>2274.2387721219379</v>
      </c>
      <c r="E5758">
        <v>585.21348708076641</v>
      </c>
      <c r="F5758">
        <v>1689.8774859493303</v>
      </c>
      <c r="G5758">
        <v>782.85060841231802</v>
      </c>
      <c r="H5758">
        <v>3.7435400065102722</v>
      </c>
      <c r="I5758">
        <v>7.3925040010537444</v>
      </c>
      <c r="J5758">
        <v>754.47734438095893</v>
      </c>
      <c r="K5758">
        <v>3818.9181175427429</v>
      </c>
      <c r="L5758">
        <v>853.34745658679196</v>
      </c>
      <c r="M5758">
        <v>2647.0429464534423</v>
      </c>
      <c r="N5758">
        <v>919.60533849008334</v>
      </c>
      <c r="O5758">
        <v>3.2569172909072415</v>
      </c>
      <c r="P5758">
        <v>9.4428958003713266</v>
      </c>
    </row>
    <row r="5759" spans="1:16" x14ac:dyDescent="0.25">
      <c r="A5759">
        <v>73.936521708965302</v>
      </c>
      <c r="B5759">
        <v>1.2491968286820949</v>
      </c>
      <c r="C5759">
        <v>9099.7992230945219</v>
      </c>
      <c r="D5759">
        <v>84510.810866526022</v>
      </c>
      <c r="E5759">
        <v>636.370870528061</v>
      </c>
      <c r="F5759">
        <v>13451.729671964276</v>
      </c>
      <c r="G5759">
        <v>2916.1222423800314</v>
      </c>
      <c r="H5759">
        <v>0.28433183907246762</v>
      </c>
      <c r="I5759">
        <v>0.77394250691097422</v>
      </c>
      <c r="J5759">
        <v>10305.289269495748</v>
      </c>
      <c r="K5759">
        <v>98244.078221453106</v>
      </c>
      <c r="L5759">
        <v>911.83758019226912</v>
      </c>
      <c r="M5759">
        <v>22472.264041286897</v>
      </c>
      <c r="N5759">
        <v>3097.5605816248049</v>
      </c>
      <c r="O5759">
        <v>0.2728228201199151</v>
      </c>
      <c r="P5759">
        <v>0.93478133556448406</v>
      </c>
    </row>
    <row r="5760" spans="1:16" x14ac:dyDescent="0.25">
      <c r="A5760">
        <v>88.164309084415436</v>
      </c>
      <c r="B5760">
        <v>9.2264535700591015</v>
      </c>
      <c r="C5760">
        <v>179.75469843808216</v>
      </c>
      <c r="D5760">
        <v>582.81098821354908</v>
      </c>
      <c r="E5760">
        <v>396.96599752690292</v>
      </c>
      <c r="F5760">
        <v>1005.4871388470951</v>
      </c>
      <c r="G5760">
        <v>540.11423516199523</v>
      </c>
      <c r="H5760">
        <v>9.2378305965138559</v>
      </c>
      <c r="I5760">
        <v>8.5088966293184107</v>
      </c>
      <c r="J5760">
        <v>261.40783905411104</v>
      </c>
      <c r="K5760">
        <v>948.51910854349626</v>
      </c>
      <c r="L5760">
        <v>578.37276623687217</v>
      </c>
      <c r="M5760">
        <v>1550.0348173202683</v>
      </c>
      <c r="N5760">
        <v>608.6627170185219</v>
      </c>
      <c r="O5760">
        <v>8.0683421726837476</v>
      </c>
      <c r="P5760">
        <v>9.1928553175567416</v>
      </c>
    </row>
    <row r="5761" spans="1:16" x14ac:dyDescent="0.25">
      <c r="A5761">
        <v>69.575479447841644</v>
      </c>
      <c r="B5761">
        <v>1.8132871156456969</v>
      </c>
      <c r="C5761">
        <v>4866.4304198846739</v>
      </c>
      <c r="D5761">
        <v>39933.673011266153</v>
      </c>
      <c r="E5761">
        <v>564.08744700758825</v>
      </c>
      <c r="F5761">
        <v>7198.6772494830311</v>
      </c>
      <c r="G5761">
        <v>2170.4665388489525</v>
      </c>
      <c r="H5761">
        <v>0.51438154359336508</v>
      </c>
      <c r="I5761">
        <v>1.0632032232621176</v>
      </c>
      <c r="J5761">
        <v>5916.1158232675261</v>
      </c>
      <c r="K5761">
        <v>49889.127711641362</v>
      </c>
      <c r="L5761">
        <v>695.45095240334433</v>
      </c>
      <c r="M5761">
        <v>11804.80773147306</v>
      </c>
      <c r="N5761">
        <v>2377.59666721133</v>
      </c>
      <c r="O5761">
        <v>0.4832477735626825</v>
      </c>
      <c r="P5761">
        <v>1.0197312282381781</v>
      </c>
    </row>
    <row r="5762" spans="1:16" x14ac:dyDescent="0.25">
      <c r="A5762">
        <v>18.025768578052521</v>
      </c>
      <c r="B5762">
        <v>8.925387007361536</v>
      </c>
      <c r="C5762">
        <v>63.344034457695095</v>
      </c>
      <c r="D5762">
        <v>158.47664867688647</v>
      </c>
      <c r="E5762">
        <v>150.84322443721382</v>
      </c>
      <c r="F5762">
        <v>334.2745700296793</v>
      </c>
      <c r="G5762">
        <v>421.45595191782616</v>
      </c>
      <c r="H5762">
        <v>12.921435345395579</v>
      </c>
      <c r="I5762">
        <v>7.5058067834490831</v>
      </c>
      <c r="J5762">
        <v>89.107379468907922</v>
      </c>
      <c r="K5762">
        <v>238.62638608536594</v>
      </c>
      <c r="L5762">
        <v>217.68306055631979</v>
      </c>
      <c r="M5762">
        <v>508.07443098577124</v>
      </c>
      <c r="N5762">
        <v>451.29372397798772</v>
      </c>
      <c r="O5762">
        <v>11.570599850328822</v>
      </c>
      <c r="P5762">
        <v>8.1634565456347108</v>
      </c>
    </row>
    <row r="5763" spans="1:16" x14ac:dyDescent="0.25">
      <c r="A5763">
        <v>51.326173484325409</v>
      </c>
      <c r="B5763">
        <v>7.917822442870099</v>
      </c>
      <c r="C5763">
        <v>169.19143890241224</v>
      </c>
      <c r="D5763">
        <v>539.19553387421706</v>
      </c>
      <c r="E5763">
        <v>323.42432366509303</v>
      </c>
      <c r="F5763">
        <v>812.80823804560055</v>
      </c>
      <c r="G5763">
        <v>530.48993852603041</v>
      </c>
      <c r="H5763">
        <v>8.1073077915285321</v>
      </c>
      <c r="I5763">
        <v>7.3320244981340634</v>
      </c>
      <c r="J5763">
        <v>245.59619414271947</v>
      </c>
      <c r="K5763">
        <v>874.01914771039708</v>
      </c>
      <c r="L5763">
        <v>470.6063000624174</v>
      </c>
      <c r="M5763">
        <v>1251.9195951639176</v>
      </c>
      <c r="N5763">
        <v>596.05298550732596</v>
      </c>
      <c r="O5763">
        <v>7.0878059665146962</v>
      </c>
      <c r="P5763">
        <v>7.7384632442328387</v>
      </c>
    </row>
    <row r="5764" spans="1:16" x14ac:dyDescent="0.25">
      <c r="A5764">
        <v>24.760042250156403</v>
      </c>
      <c r="B5764">
        <v>9.6916388429614582</v>
      </c>
      <c r="C5764">
        <v>66.340063305863637</v>
      </c>
      <c r="D5764">
        <v>167.53903306228702</v>
      </c>
      <c r="E5764">
        <v>171.20443971309794</v>
      </c>
      <c r="F5764">
        <v>381.5229939343605</v>
      </c>
      <c r="G5764">
        <v>424.93196162510452</v>
      </c>
      <c r="H5764">
        <v>13.816907226944917</v>
      </c>
      <c r="I5764">
        <v>8.2525312392853731</v>
      </c>
      <c r="J5764">
        <v>93.450514105853685</v>
      </c>
      <c r="K5764">
        <v>253.12969145324234</v>
      </c>
      <c r="L5764">
        <v>246.98304121953743</v>
      </c>
      <c r="M5764">
        <v>580.23100099399198</v>
      </c>
      <c r="N5764">
        <v>456.00085772592746</v>
      </c>
      <c r="O5764">
        <v>12.355113767421351</v>
      </c>
      <c r="P5764">
        <v>8.9297013715386448</v>
      </c>
    </row>
    <row r="5765" spans="1:16" x14ac:dyDescent="0.25">
      <c r="A5765">
        <v>66.736882627010345</v>
      </c>
      <c r="B5765">
        <v>4.0350498104282702</v>
      </c>
      <c r="C5765">
        <v>945.80818552475785</v>
      </c>
      <c r="D5765">
        <v>5081.874838077184</v>
      </c>
      <c r="E5765">
        <v>710.82753269229875</v>
      </c>
      <c r="F5765">
        <v>2283.1337398782516</v>
      </c>
      <c r="G5765">
        <v>1016.5459774611783</v>
      </c>
      <c r="H5765">
        <v>2.136288896930659</v>
      </c>
      <c r="I5765">
        <v>7.2658253590113828</v>
      </c>
      <c r="J5765">
        <v>1371.8235300938977</v>
      </c>
      <c r="K5765">
        <v>8260.507824779279</v>
      </c>
      <c r="L5765">
        <v>960.45521394583955</v>
      </c>
      <c r="M5765">
        <v>3614.2284349408169</v>
      </c>
      <c r="N5765">
        <v>1202.4704870630017</v>
      </c>
      <c r="O5765">
        <v>1.8784413347017004</v>
      </c>
      <c r="P5765">
        <v>6.9199944073631254</v>
      </c>
    </row>
    <row r="5766" spans="1:16" x14ac:dyDescent="0.25">
      <c r="A5766">
        <v>53.676639378070831</v>
      </c>
      <c r="B5766">
        <v>1.7012672917181835</v>
      </c>
      <c r="C5766">
        <v>4676.6571428439402</v>
      </c>
      <c r="D5766">
        <v>38055.18787567535</v>
      </c>
      <c r="E5766">
        <v>519.02251373132708</v>
      </c>
      <c r="F5766">
        <v>6383.272739764222</v>
      </c>
      <c r="G5766">
        <v>2130.287516464788</v>
      </c>
      <c r="H5766">
        <v>0.48965308440716648</v>
      </c>
      <c r="I5766">
        <v>1.0087572367192652</v>
      </c>
      <c r="J5766">
        <v>5717.0143693434729</v>
      </c>
      <c r="K5766">
        <v>47868.167863629991</v>
      </c>
      <c r="L5766">
        <v>634.36306830249418</v>
      </c>
      <c r="M5766">
        <v>10456.694511005633</v>
      </c>
      <c r="N5766">
        <v>2339.9366154311692</v>
      </c>
      <c r="O5766">
        <v>0.45920878473825116</v>
      </c>
      <c r="P5766">
        <v>0.95266626660615195</v>
      </c>
    </row>
    <row r="5767" spans="1:16" x14ac:dyDescent="0.25">
      <c r="A5767">
        <v>31.968190371990204</v>
      </c>
      <c r="B5767">
        <v>3.0678050163404635</v>
      </c>
      <c r="C5767">
        <v>1008.0297085089742</v>
      </c>
      <c r="D5767">
        <v>5520.0750531122912</v>
      </c>
      <c r="E5767">
        <v>568.08968155790001</v>
      </c>
      <c r="F5767">
        <v>1854.9231439066627</v>
      </c>
      <c r="G5767">
        <v>1045.7057674373978</v>
      </c>
      <c r="H5767">
        <v>1.5844013236840691</v>
      </c>
      <c r="I5767">
        <v>5.6105257841596172</v>
      </c>
      <c r="J5767">
        <v>1457.1333017232312</v>
      </c>
      <c r="K5767">
        <v>8919.3157751216386</v>
      </c>
      <c r="L5767">
        <v>756.48630335349765</v>
      </c>
      <c r="M5767">
        <v>2939.7520368828405</v>
      </c>
      <c r="N5767">
        <v>1236.4690035270164</v>
      </c>
      <c r="O5767">
        <v>1.395492122695053</v>
      </c>
      <c r="P5767">
        <v>4.9029610931184147</v>
      </c>
    </row>
    <row r="5768" spans="1:16" x14ac:dyDescent="0.25">
      <c r="A5768">
        <v>55.595811426639557</v>
      </c>
      <c r="B5768">
        <v>2.1454429506872499</v>
      </c>
      <c r="C5768">
        <v>3117.3787455818124</v>
      </c>
      <c r="D5768">
        <v>23157.886117962858</v>
      </c>
      <c r="E5768">
        <v>568.5452813357191</v>
      </c>
      <c r="F5768">
        <v>4686.6861837633405</v>
      </c>
      <c r="G5768">
        <v>1760.8013675162324</v>
      </c>
      <c r="H5768">
        <v>0.71776195234254503</v>
      </c>
      <c r="I5768">
        <v>1.5845839964902719</v>
      </c>
      <c r="J5768">
        <v>4032.4658248785622</v>
      </c>
      <c r="K5768">
        <v>31411.669263312004</v>
      </c>
      <c r="L5768">
        <v>640.7749121103883</v>
      </c>
      <c r="M5768">
        <v>7601.063783291801</v>
      </c>
      <c r="N5768">
        <v>1989.4480012071133</v>
      </c>
      <c r="O5768">
        <v>0.66059997948391691</v>
      </c>
      <c r="P5768">
        <v>1.2789068411312856</v>
      </c>
    </row>
    <row r="5769" spans="1:16" x14ac:dyDescent="0.25">
      <c r="A5769">
        <v>11.777359902858734</v>
      </c>
      <c r="B5769">
        <v>3.5872251491474483</v>
      </c>
      <c r="C5769">
        <v>332.9983911642841</v>
      </c>
      <c r="D5769">
        <v>1297.7459614692034</v>
      </c>
      <c r="E5769">
        <v>261.2067448609053</v>
      </c>
      <c r="F5769">
        <v>714.90151069417095</v>
      </c>
      <c r="G5769">
        <v>663.71508863373913</v>
      </c>
      <c r="H5769">
        <v>2.8459536357415836</v>
      </c>
      <c r="I5769">
        <v>3.8140816003943239</v>
      </c>
      <c r="J5769">
        <v>491.03854056238225</v>
      </c>
      <c r="K5769">
        <v>2174.6338420697512</v>
      </c>
      <c r="L5769">
        <v>384.38402472988679</v>
      </c>
      <c r="M5769">
        <v>1112.2373125595939</v>
      </c>
      <c r="N5769">
        <v>768.83482621540679</v>
      </c>
      <c r="O5769">
        <v>2.4721781649641259</v>
      </c>
      <c r="P5769">
        <v>4.8184944679519592</v>
      </c>
    </row>
    <row r="5770" spans="1:16" x14ac:dyDescent="0.25">
      <c r="A5770">
        <v>31.707927048206329</v>
      </c>
      <c r="B5770">
        <v>4.124300314634767</v>
      </c>
      <c r="C5770">
        <v>514.34891096414992</v>
      </c>
      <c r="D5770">
        <v>2293.3637447204183</v>
      </c>
      <c r="E5770">
        <v>436.05007471921579</v>
      </c>
      <c r="F5770">
        <v>1260.2139370279629</v>
      </c>
      <c r="G5770">
        <v>784.87265060773154</v>
      </c>
      <c r="H5770">
        <v>2.7672350357828446</v>
      </c>
      <c r="I5770">
        <v>5.4993437236141487</v>
      </c>
      <c r="J5770">
        <v>759.27174177064751</v>
      </c>
      <c r="K5770">
        <v>3850.6047214083137</v>
      </c>
      <c r="L5770">
        <v>635.62904975654396</v>
      </c>
      <c r="M5770">
        <v>1974.2194837545871</v>
      </c>
      <c r="N5770">
        <v>922.1289422184999</v>
      </c>
      <c r="O5770">
        <v>2.407663761089093</v>
      </c>
      <c r="P5770">
        <v>7.0159191671893435</v>
      </c>
    </row>
    <row r="5771" spans="1:16" x14ac:dyDescent="0.25">
      <c r="A5771">
        <v>29.252709090709686</v>
      </c>
      <c r="B5771">
        <v>6.6694680594757489</v>
      </c>
      <c r="C5771">
        <v>163.38757046920819</v>
      </c>
      <c r="D5771">
        <v>515.60316982507004</v>
      </c>
      <c r="E5771">
        <v>264.38348502073268</v>
      </c>
      <c r="F5771">
        <v>661.42348422549298</v>
      </c>
      <c r="G5771">
        <v>525.12298722150877</v>
      </c>
      <c r="H5771">
        <v>6.9175845504124611</v>
      </c>
      <c r="I5771">
        <v>6.199673530576792</v>
      </c>
      <c r="J5771">
        <v>236.91601405012563</v>
      </c>
      <c r="K5771">
        <v>833.79127307680903</v>
      </c>
      <c r="L5771">
        <v>384.41272853604977</v>
      </c>
      <c r="M5771">
        <v>1018.2444293308783</v>
      </c>
      <c r="N5771">
        <v>589.01262132235547</v>
      </c>
      <c r="O5771">
        <v>6.0512637511510512</v>
      </c>
      <c r="P5771">
        <v>6.4520542669067007</v>
      </c>
    </row>
    <row r="5772" spans="1:16" x14ac:dyDescent="0.25">
      <c r="A5772">
        <v>4.1828470826148987</v>
      </c>
      <c r="B5772">
        <v>4.2114785038212235</v>
      </c>
      <c r="C5772">
        <v>108.67911505026498</v>
      </c>
      <c r="D5772">
        <v>307.51964506133032</v>
      </c>
      <c r="E5772">
        <v>117.00642678713602</v>
      </c>
      <c r="F5772">
        <v>277.54621904781754</v>
      </c>
      <c r="G5772">
        <v>471.36695425586447</v>
      </c>
      <c r="H5772">
        <v>5.0634999785379744</v>
      </c>
      <c r="I5772">
        <v>3.9465734707578353</v>
      </c>
      <c r="J5772">
        <v>155.51430641701199</v>
      </c>
      <c r="K5772">
        <v>482.52058194909984</v>
      </c>
      <c r="L5772">
        <v>168.97482354364502</v>
      </c>
      <c r="M5772">
        <v>424.86046082055293</v>
      </c>
      <c r="N5772">
        <v>518.11174125056186</v>
      </c>
      <c r="O5772">
        <v>4.4671215329163809</v>
      </c>
      <c r="P5772">
        <v>3.9075081170273593</v>
      </c>
    </row>
    <row r="5773" spans="1:16" x14ac:dyDescent="0.25">
      <c r="A5773">
        <v>98.29798549413681</v>
      </c>
      <c r="B5773">
        <v>6.5088687608464069</v>
      </c>
      <c r="C5773">
        <v>429.41275272211851</v>
      </c>
      <c r="D5773">
        <v>1810.3238237877731</v>
      </c>
      <c r="E5773">
        <v>589.34532509350583</v>
      </c>
      <c r="F5773">
        <v>1664.3075424664089</v>
      </c>
      <c r="G5773">
        <v>730.64820842312918</v>
      </c>
      <c r="H5773">
        <v>4.6829204352811766</v>
      </c>
      <c r="I5773">
        <v>7.8154793177001709</v>
      </c>
      <c r="J5773">
        <v>634.34020682191453</v>
      </c>
      <c r="K5773">
        <v>3044.0156513249644</v>
      </c>
      <c r="L5773">
        <v>864.992244932159</v>
      </c>
      <c r="M5773">
        <v>2599.6702870972586</v>
      </c>
      <c r="N5773">
        <v>854.03203765001228</v>
      </c>
      <c r="O5773">
        <v>4.0693308726628112</v>
      </c>
      <c r="P5773">
        <v>10.156595508419052</v>
      </c>
    </row>
    <row r="5774" spans="1:16" x14ac:dyDescent="0.25">
      <c r="A5774">
        <v>11.529299557209015</v>
      </c>
      <c r="B5774">
        <v>3.7950989210288069</v>
      </c>
      <c r="C5774">
        <v>288.2783123282133</v>
      </c>
      <c r="D5774">
        <v>1074.9855836557529</v>
      </c>
      <c r="E5774">
        <v>244.31960224932402</v>
      </c>
      <c r="F5774">
        <v>656.92954073597127</v>
      </c>
      <c r="G5774">
        <v>630.22565184205735</v>
      </c>
      <c r="H5774">
        <v>3.1812879057178902</v>
      </c>
      <c r="I5774">
        <v>3.8224934185921167</v>
      </c>
      <c r="J5774">
        <v>424.14900589920865</v>
      </c>
      <c r="K5774">
        <v>1793.290299829695</v>
      </c>
      <c r="L5774">
        <v>359.17238545192373</v>
      </c>
      <c r="M5774">
        <v>1019.79156892752</v>
      </c>
      <c r="N5774">
        <v>725.77623782916498</v>
      </c>
      <c r="O5774">
        <v>2.7648610890328347</v>
      </c>
      <c r="P5774">
        <v>4.6801401742992415</v>
      </c>
    </row>
    <row r="5775" spans="1:16" x14ac:dyDescent="0.25">
      <c r="A5775">
        <v>82.866741359233856</v>
      </c>
      <c r="B5775">
        <v>2.4867383429208632</v>
      </c>
      <c r="C5775">
        <v>3031.0567326143869</v>
      </c>
      <c r="D5775">
        <v>22366.487167545743</v>
      </c>
      <c r="E5775">
        <v>654.80635333066107</v>
      </c>
      <c r="F5775">
        <v>5243.2680901673148</v>
      </c>
      <c r="G5775">
        <v>1737.7438009428681</v>
      </c>
      <c r="H5775">
        <v>0.84078440951206501</v>
      </c>
      <c r="I5775">
        <v>1.8797526154601305</v>
      </c>
      <c r="J5775">
        <v>3935.6040403878724</v>
      </c>
      <c r="K5775">
        <v>30501.378299062308</v>
      </c>
      <c r="L5775">
        <v>734.24879912233223</v>
      </c>
      <c r="M5775">
        <v>8498.2197269958706</v>
      </c>
      <c r="N5775">
        <v>1967.0764872991706</v>
      </c>
      <c r="O5775">
        <v>0.77280868896272104</v>
      </c>
      <c r="P5775">
        <v>1.4993731002132418</v>
      </c>
    </row>
    <row r="5776" spans="1:16" x14ac:dyDescent="0.25">
      <c r="A5776">
        <v>29.704254686832428</v>
      </c>
      <c r="B5776">
        <v>3.2668620711096805</v>
      </c>
      <c r="C5776">
        <v>829.76665024702197</v>
      </c>
      <c r="D5776">
        <v>4286.0287684296982</v>
      </c>
      <c r="E5776">
        <v>517.75265039230464</v>
      </c>
      <c r="F5776">
        <v>1615.0751960114235</v>
      </c>
      <c r="G5776">
        <v>959.77151974954927</v>
      </c>
      <c r="H5776">
        <v>1.8200412900808198</v>
      </c>
      <c r="I5776">
        <v>5.6344936245957076</v>
      </c>
      <c r="J5776">
        <v>1210.7356248123237</v>
      </c>
      <c r="K5776">
        <v>7041.9916955325334</v>
      </c>
      <c r="L5776">
        <v>717.49523087635021</v>
      </c>
      <c r="M5776">
        <v>2550.7365338699424</v>
      </c>
      <c r="N5776">
        <v>1135.4369587856816</v>
      </c>
      <c r="O5776">
        <v>1.5954153639626554</v>
      </c>
      <c r="P5776">
        <v>6.0147866509864443</v>
      </c>
    </row>
    <row r="5777" spans="1:16" x14ac:dyDescent="0.25">
      <c r="A5777">
        <v>75.946708619594574</v>
      </c>
      <c r="B5777">
        <v>4.0882820472677972</v>
      </c>
      <c r="C5777">
        <v>1010.862180754433</v>
      </c>
      <c r="D5777">
        <v>5540.2020336383039</v>
      </c>
      <c r="E5777">
        <v>758.70364922805288</v>
      </c>
      <c r="F5777">
        <v>2479.2060109554523</v>
      </c>
      <c r="G5777">
        <v>1047.0135802956231</v>
      </c>
      <c r="H5777">
        <v>2.1091326486423854</v>
      </c>
      <c r="I5777">
        <v>7.4812670093779818</v>
      </c>
      <c r="J5777">
        <v>1460.9994954315498</v>
      </c>
      <c r="K5777">
        <v>8949.3786751107818</v>
      </c>
      <c r="L5777">
        <v>1009.6290457970392</v>
      </c>
      <c r="M5777">
        <v>3929.3396293121855</v>
      </c>
      <c r="N5777">
        <v>1237.9869876979685</v>
      </c>
      <c r="O5777">
        <v>1.8578003267625764</v>
      </c>
      <c r="P5777">
        <v>6.5134992454559901</v>
      </c>
    </row>
    <row r="5778" spans="1:16" x14ac:dyDescent="0.25">
      <c r="A5778">
        <v>16.972299873828888</v>
      </c>
      <c r="B5778">
        <v>8.130945776332668</v>
      </c>
      <c r="C5778">
        <v>73.252487375675557</v>
      </c>
      <c r="D5778">
        <v>188.90806204549605</v>
      </c>
      <c r="E5778">
        <v>157.74246624743037</v>
      </c>
      <c r="F5778">
        <v>355.82753934024112</v>
      </c>
      <c r="G5778">
        <v>432.85155973410718</v>
      </c>
      <c r="H5778">
        <v>11.212062596212085</v>
      </c>
      <c r="I5778">
        <v>7.0999325254561585</v>
      </c>
      <c r="J5778">
        <v>103.49942823712699</v>
      </c>
      <c r="K5778">
        <v>287.53644211459147</v>
      </c>
      <c r="L5778">
        <v>227.45228182180128</v>
      </c>
      <c r="M5778">
        <v>541.84441783624618</v>
      </c>
      <c r="N5778">
        <v>466.68658352758729</v>
      </c>
      <c r="O5778">
        <v>9.9964448416089731</v>
      </c>
      <c r="P5778">
        <v>7.5919661218340169</v>
      </c>
    </row>
    <row r="5779" spans="1:16" x14ac:dyDescent="0.25">
      <c r="A5779">
        <v>11.294173896312714</v>
      </c>
      <c r="B5779">
        <v>9.5959542723734863</v>
      </c>
      <c r="C5779">
        <v>41.169369098462745</v>
      </c>
      <c r="D5779">
        <v>95.495949115823876</v>
      </c>
      <c r="E5779">
        <v>105.14833236834176</v>
      </c>
      <c r="F5779">
        <v>221.83956175482908</v>
      </c>
      <c r="G5779">
        <v>394.90799300668499</v>
      </c>
      <c r="H5779">
        <v>15.932418955463952</v>
      </c>
      <c r="I5779">
        <v>7.0575419059569287</v>
      </c>
      <c r="J5779">
        <v>57.222535713249101</v>
      </c>
      <c r="K5779">
        <v>139.62170716641518</v>
      </c>
      <c r="L5779">
        <v>152.63134089833113</v>
      </c>
      <c r="M5779">
        <v>335.3966125521722</v>
      </c>
      <c r="N5779">
        <v>414.87497102593801</v>
      </c>
      <c r="O5779">
        <v>14.466492733030028</v>
      </c>
      <c r="P5779">
        <v>7.9415332148195157</v>
      </c>
    </row>
    <row r="5780" spans="1:16" x14ac:dyDescent="0.25">
      <c r="A5780">
        <v>82.515014708042145</v>
      </c>
      <c r="B5780">
        <v>8.8893403209734458</v>
      </c>
      <c r="C5780">
        <v>185.90115878289285</v>
      </c>
      <c r="D5780">
        <v>608.58033256524084</v>
      </c>
      <c r="E5780">
        <v>393.6286324015843</v>
      </c>
      <c r="F5780">
        <v>1001.3715806988498</v>
      </c>
      <c r="G5780">
        <v>545.63238355049316</v>
      </c>
      <c r="H5780">
        <v>8.7898701081500867</v>
      </c>
      <c r="I5780">
        <v>8.1933705497623102</v>
      </c>
      <c r="J5780">
        <v>270.61485927775095</v>
      </c>
      <c r="K5780">
        <v>992.60304178109789</v>
      </c>
      <c r="L5780">
        <v>573.93284985497655</v>
      </c>
      <c r="M5780">
        <v>1544.4375928569928</v>
      </c>
      <c r="N5780">
        <v>615.88378324465145</v>
      </c>
      <c r="O5780">
        <v>7.673201454075028</v>
      </c>
      <c r="P5780">
        <v>8.9591724025157635</v>
      </c>
    </row>
    <row r="5781" spans="1:16" x14ac:dyDescent="0.25">
      <c r="A5781">
        <v>91.918353497982025</v>
      </c>
      <c r="B5781">
        <v>6.2384560910892768</v>
      </c>
      <c r="C5781">
        <v>449.53380387394316</v>
      </c>
      <c r="D5781">
        <v>1922.2775136756795</v>
      </c>
      <c r="E5781">
        <v>587.51662346572107</v>
      </c>
      <c r="F5781">
        <v>1668.7103955441296</v>
      </c>
      <c r="G5781">
        <v>743.85216710823931</v>
      </c>
      <c r="H5781">
        <v>4.4096976904021696</v>
      </c>
      <c r="I5781">
        <v>7.6838816268701757</v>
      </c>
      <c r="J5781">
        <v>664.05541860062124</v>
      </c>
      <c r="K5781">
        <v>3232.1095833331196</v>
      </c>
      <c r="L5781">
        <v>861.2095098879787</v>
      </c>
      <c r="M5781">
        <v>2608.4591089014148</v>
      </c>
      <c r="N5781">
        <v>870.69341537679486</v>
      </c>
      <c r="O5781">
        <v>3.8328186930259553</v>
      </c>
      <c r="P5781">
        <v>9.972449099815595</v>
      </c>
    </row>
    <row r="5782" spans="1:16" x14ac:dyDescent="0.25">
      <c r="A5782">
        <v>85.790345966815948</v>
      </c>
      <c r="B5782">
        <v>1.4545083416193112</v>
      </c>
      <c r="C5782">
        <v>7815.6438844260274</v>
      </c>
      <c r="D5782">
        <v>70498.722773128437</v>
      </c>
      <c r="E5782">
        <v>632.94992439442365</v>
      </c>
      <c r="F5782">
        <v>12021.729949379025</v>
      </c>
      <c r="G5782">
        <v>2712.9624876646189</v>
      </c>
      <c r="H5782">
        <v>0.34872489244218108</v>
      </c>
      <c r="I5782">
        <v>0.85085403619688416</v>
      </c>
      <c r="J5782">
        <v>8964.1617074917103</v>
      </c>
      <c r="K5782">
        <v>82738.96160243357</v>
      </c>
      <c r="L5782">
        <v>872.67746094335905</v>
      </c>
      <c r="M5782">
        <v>19984.769466290265</v>
      </c>
      <c r="N5782">
        <v>2894.6895105707108</v>
      </c>
      <c r="O5782">
        <v>0.33340535374512265</v>
      </c>
      <c r="P5782">
        <v>0.9816905224379463</v>
      </c>
    </row>
    <row r="5783" spans="1:16" x14ac:dyDescent="0.25">
      <c r="A5783">
        <v>55.315768420696259</v>
      </c>
      <c r="B5783">
        <v>1.3312163971549233</v>
      </c>
      <c r="C5783">
        <v>7149.7868859525461</v>
      </c>
      <c r="D5783">
        <v>63393.003886298473</v>
      </c>
      <c r="E5783">
        <v>534.93915745172444</v>
      </c>
      <c r="F5783">
        <v>9493.4603957610598</v>
      </c>
      <c r="G5783">
        <v>2601.165059660837</v>
      </c>
      <c r="H5783">
        <v>0.32918713786840975</v>
      </c>
      <c r="I5783">
        <v>0.76386196256170014</v>
      </c>
      <c r="J5783">
        <v>8276.261315745076</v>
      </c>
      <c r="K5783">
        <v>75022.390691450884</v>
      </c>
      <c r="L5783">
        <v>721.4471330714149</v>
      </c>
      <c r="M5783">
        <v>15738.52406138689</v>
      </c>
      <c r="N5783">
        <v>2785.7273137000134</v>
      </c>
      <c r="O5783">
        <v>0.31389226308133655</v>
      </c>
      <c r="P5783">
        <v>0.85347078627036033</v>
      </c>
    </row>
    <row r="5784" spans="1:16" x14ac:dyDescent="0.25">
      <c r="A5784">
        <v>52.641982614994049</v>
      </c>
      <c r="B5784">
        <v>9.9460049966336221</v>
      </c>
      <c r="C5784">
        <v>105.24639797295997</v>
      </c>
      <c r="D5784">
        <v>295.4136575877958</v>
      </c>
      <c r="E5784">
        <v>268.55379201043758</v>
      </c>
      <c r="F5784">
        <v>634.37571650057862</v>
      </c>
      <c r="G5784">
        <v>467.77717626901455</v>
      </c>
      <c r="H5784">
        <v>12.095161972890155</v>
      </c>
      <c r="I5784">
        <v>9.2877928500271789</v>
      </c>
      <c r="J5784">
        <v>150.44297322500185</v>
      </c>
      <c r="K5784">
        <v>462.37629493454409</v>
      </c>
      <c r="L5784">
        <v>387.70294246885135</v>
      </c>
      <c r="M5784">
        <v>970.6629866842103</v>
      </c>
      <c r="N5784">
        <v>513.34711966038833</v>
      </c>
      <c r="O5784">
        <v>10.678934574153251</v>
      </c>
      <c r="P5784">
        <v>9.2652680153024285</v>
      </c>
    </row>
    <row r="5785" spans="1:16" x14ac:dyDescent="0.25">
      <c r="A5785">
        <v>47.454619348049164</v>
      </c>
      <c r="B5785">
        <v>8.1216277476879775</v>
      </c>
      <c r="C5785">
        <v>151.06652148125951</v>
      </c>
      <c r="D5785">
        <v>466.42576050663547</v>
      </c>
      <c r="E5785">
        <v>300.918993108439</v>
      </c>
      <c r="F5785">
        <v>745.17270388048564</v>
      </c>
      <c r="G5785">
        <v>513.53351420273043</v>
      </c>
      <c r="H5785">
        <v>8.6699203234370543</v>
      </c>
      <c r="I5785">
        <v>7.6238846006948773</v>
      </c>
      <c r="J5785">
        <v>218.51003322181239</v>
      </c>
      <c r="K5785">
        <v>750.13267434576517</v>
      </c>
      <c r="L5785">
        <v>436.83459885318035</v>
      </c>
      <c r="M5785">
        <v>1145.9018497271093</v>
      </c>
      <c r="N5785">
        <v>573.78794508308192</v>
      </c>
      <c r="O5785">
        <v>7.5948419247596686</v>
      </c>
      <c r="P5785">
        <v>7.6991794338793476</v>
      </c>
    </row>
    <row r="5786" spans="1:16" x14ac:dyDescent="0.25">
      <c r="A5786">
        <v>22.158730804920197</v>
      </c>
      <c r="B5786">
        <v>6.9768061317539853</v>
      </c>
      <c r="C5786">
        <v>121.1450933176901</v>
      </c>
      <c r="D5786">
        <v>352.49183774311757</v>
      </c>
      <c r="E5786">
        <v>213.33033894366369</v>
      </c>
      <c r="F5786">
        <v>513.24689946602848</v>
      </c>
      <c r="G5786">
        <v>484.16947767856709</v>
      </c>
      <c r="H5786">
        <v>8.0689345210527712</v>
      </c>
      <c r="I5786">
        <v>6.5908053255873345</v>
      </c>
      <c r="J5786">
        <v>173.97522393258299</v>
      </c>
      <c r="K5786">
        <v>557.71328916535288</v>
      </c>
      <c r="L5786">
        <v>308.50504397338705</v>
      </c>
      <c r="M5786">
        <v>786.83216673873778</v>
      </c>
      <c r="N5786">
        <v>535.06891727323921</v>
      </c>
      <c r="O5786">
        <v>7.100601502047529</v>
      </c>
      <c r="P5786">
        <v>6.4305716018064523</v>
      </c>
    </row>
    <row r="5787" spans="1:16" x14ac:dyDescent="0.25">
      <c r="A5787">
        <v>36.509161651134491</v>
      </c>
      <c r="B5787">
        <v>5.4107191349166968</v>
      </c>
      <c r="C5787">
        <v>308.2942046648966</v>
      </c>
      <c r="D5787">
        <v>1173.4068596046586</v>
      </c>
      <c r="E5787">
        <v>368.87068635600838</v>
      </c>
      <c r="F5787">
        <v>1000.0627407360413</v>
      </c>
      <c r="G5787">
        <v>645.43392991855512</v>
      </c>
      <c r="H5787">
        <v>4.4210146368368068</v>
      </c>
      <c r="I5787">
        <v>5.5818976474817656</v>
      </c>
      <c r="J5787">
        <v>454.11333918703622</v>
      </c>
      <c r="K5787">
        <v>1961.9812757823304</v>
      </c>
      <c r="L5787">
        <v>542.62037312600762</v>
      </c>
      <c r="M5787">
        <v>1554.0464055745279</v>
      </c>
      <c r="N5787">
        <v>745.36364430030437</v>
      </c>
      <c r="O5787">
        <v>3.8411725525641969</v>
      </c>
      <c r="P5787">
        <v>6.9385209094460123</v>
      </c>
    </row>
    <row r="5788" spans="1:16" x14ac:dyDescent="0.25">
      <c r="A5788">
        <v>17.283888876438141</v>
      </c>
      <c r="B5788">
        <v>7.9687368243471131</v>
      </c>
      <c r="C5788">
        <v>77.231392250322997</v>
      </c>
      <c r="D5788">
        <v>201.48986205106152</v>
      </c>
      <c r="E5788">
        <v>162.4175262133451</v>
      </c>
      <c r="F5788">
        <v>368.79412832411856</v>
      </c>
      <c r="G5788">
        <v>437.34757404807942</v>
      </c>
      <c r="H5788">
        <v>10.792590971170792</v>
      </c>
      <c r="I5788">
        <v>7.0452679422023019</v>
      </c>
      <c r="J5788">
        <v>109.30073489782589</v>
      </c>
      <c r="K5788">
        <v>307.91965061946826</v>
      </c>
      <c r="L5788">
        <v>234.165531311818</v>
      </c>
      <c r="M5788">
        <v>561.97631987155648</v>
      </c>
      <c r="N5788">
        <v>472.73175636574058</v>
      </c>
      <c r="O5788">
        <v>9.6077853767691614</v>
      </c>
      <c r="P5788">
        <v>7.4827215174255963</v>
      </c>
    </row>
    <row r="5789" spans="1:16" x14ac:dyDescent="0.25">
      <c r="A5789">
        <v>43.34408038854599</v>
      </c>
      <c r="B5789">
        <v>4.4530413200985901</v>
      </c>
      <c r="C5789">
        <v>547.60658223209191</v>
      </c>
      <c r="D5789">
        <v>2489.5710562055774</v>
      </c>
      <c r="E5789">
        <v>496.81149078495332</v>
      </c>
      <c r="F5789">
        <v>1447.9699254118609</v>
      </c>
      <c r="G5789">
        <v>805.10905246072025</v>
      </c>
      <c r="H5789">
        <v>2.9160948106092821</v>
      </c>
      <c r="I5789">
        <v>6.1685103008290474</v>
      </c>
      <c r="J5789">
        <v>807.81698740838101</v>
      </c>
      <c r="K5789">
        <v>4174.4883042275333</v>
      </c>
      <c r="L5789">
        <v>721.56329713014452</v>
      </c>
      <c r="M5789">
        <v>2270.6901235822675</v>
      </c>
      <c r="N5789">
        <v>947.31566008016841</v>
      </c>
      <c r="O5789">
        <v>2.5387882406795828</v>
      </c>
      <c r="P5789">
        <v>7.758704733637793</v>
      </c>
    </row>
    <row r="5790" spans="1:16" x14ac:dyDescent="0.25">
      <c r="A5790">
        <v>40.174622356891632</v>
      </c>
      <c r="B5790">
        <v>5.7425612239650894</v>
      </c>
      <c r="C5790">
        <v>289.53707257176916</v>
      </c>
      <c r="D5790">
        <v>1081.1117178622444</v>
      </c>
      <c r="E5790">
        <v>371.06948963828728</v>
      </c>
      <c r="F5790">
        <v>998.27327472663046</v>
      </c>
      <c r="G5790">
        <v>631.19310676358259</v>
      </c>
      <c r="H5790">
        <v>4.8057942485681089</v>
      </c>
      <c r="I5790">
        <v>5.7926416952282942</v>
      </c>
      <c r="J5790">
        <v>426.03447165112618</v>
      </c>
      <c r="K5790">
        <v>1803.798274936338</v>
      </c>
      <c r="L5790">
        <v>545.53337519447246</v>
      </c>
      <c r="M5790">
        <v>1549.7826171325696</v>
      </c>
      <c r="N5790">
        <v>727.02388986796961</v>
      </c>
      <c r="O5790">
        <v>4.1766278205150114</v>
      </c>
      <c r="P5790">
        <v>7.0994004029806961</v>
      </c>
    </row>
    <row r="5791" spans="1:16" x14ac:dyDescent="0.25">
      <c r="A5791">
        <v>99.748865306377411</v>
      </c>
      <c r="B5791">
        <v>3.8104190469339558</v>
      </c>
      <c r="C5791">
        <v>1437.0643601132504</v>
      </c>
      <c r="D5791">
        <v>8722.3177641482889</v>
      </c>
      <c r="E5791">
        <v>902.23305309207797</v>
      </c>
      <c r="F5791">
        <v>3364.2803224360896</v>
      </c>
      <c r="G5791">
        <v>1227.6828310814478</v>
      </c>
      <c r="H5791">
        <v>1.7146226088016918</v>
      </c>
      <c r="I5791">
        <v>6.7371187146113858</v>
      </c>
      <c r="J5791">
        <v>2026.729350087277</v>
      </c>
      <c r="K5791">
        <v>13512.447679420053</v>
      </c>
      <c r="L5791">
        <v>954.26982022693358</v>
      </c>
      <c r="M5791">
        <v>5367.4917066952794</v>
      </c>
      <c r="N5791">
        <v>1442.1235011662211</v>
      </c>
      <c r="O5791">
        <v>1.5270821098818648</v>
      </c>
      <c r="P5791">
        <v>4.1179827074135948</v>
      </c>
    </row>
    <row r="5792" spans="1:16" x14ac:dyDescent="0.25">
      <c r="A5792">
        <v>92.31133896112442</v>
      </c>
      <c r="B5792">
        <v>2.8504438384485411</v>
      </c>
      <c r="C5792">
        <v>2487.921256360702</v>
      </c>
      <c r="D5792">
        <v>17490.153660193584</v>
      </c>
      <c r="E5792">
        <v>725.0554450042265</v>
      </c>
      <c r="F5792">
        <v>4714.9096942233218</v>
      </c>
      <c r="G5792">
        <v>1584.0673563877765</v>
      </c>
      <c r="H5792">
        <v>1.038603485128635</v>
      </c>
      <c r="I5792">
        <v>2.6178666730822675</v>
      </c>
      <c r="J5792">
        <v>3313.5395777972476</v>
      </c>
      <c r="K5792">
        <v>24755.443668410306</v>
      </c>
      <c r="L5792">
        <v>786.03012662077913</v>
      </c>
      <c r="M5792">
        <v>7607.9759989243503</v>
      </c>
      <c r="N5792">
        <v>1815.5278051792588</v>
      </c>
      <c r="O5792">
        <v>0.94598993615351346</v>
      </c>
      <c r="P5792">
        <v>1.9084902464115616</v>
      </c>
    </row>
    <row r="5793" spans="1:16" x14ac:dyDescent="0.25">
      <c r="A5793">
        <v>33.422185838222504</v>
      </c>
      <c r="B5793">
        <v>3.8047102339714525</v>
      </c>
      <c r="C5793">
        <v>643.0054522596281</v>
      </c>
      <c r="D5793">
        <v>3072.123546308459</v>
      </c>
      <c r="E5793">
        <v>486.92756520502206</v>
      </c>
      <c r="F5793">
        <v>1452.4440568734237</v>
      </c>
      <c r="G5793">
        <v>860.52033717599568</v>
      </c>
      <c r="H5793">
        <v>2.3408585950594341</v>
      </c>
      <c r="I5793">
        <v>5.79915061698886</v>
      </c>
      <c r="J5793">
        <v>945.84669894190995</v>
      </c>
      <c r="K5793">
        <v>5123.3511150163922</v>
      </c>
      <c r="L5793">
        <v>698.07784373587685</v>
      </c>
      <c r="M5793">
        <v>2283.8244145403733</v>
      </c>
      <c r="N5793">
        <v>1015.6203470617085</v>
      </c>
      <c r="O5793">
        <v>2.0422587057398127</v>
      </c>
      <c r="P5793">
        <v>6.9430031815909485</v>
      </c>
    </row>
    <row r="5794" spans="1:16" x14ac:dyDescent="0.25">
      <c r="A5794">
        <v>21.357063591480255</v>
      </c>
      <c r="B5794">
        <v>8.14900663263459</v>
      </c>
      <c r="C5794">
        <v>85.205208941794425</v>
      </c>
      <c r="D5794">
        <v>227.29618608332373</v>
      </c>
      <c r="E5794">
        <v>181.84316846996566</v>
      </c>
      <c r="F5794">
        <v>418.04783230359408</v>
      </c>
      <c r="G5794">
        <v>446.22308148961065</v>
      </c>
      <c r="H5794">
        <v>10.670511169214157</v>
      </c>
      <c r="I5794">
        <v>7.3572833745596133</v>
      </c>
      <c r="J5794">
        <v>120.9610753528636</v>
      </c>
      <c r="K5794">
        <v>349.98423172495393</v>
      </c>
      <c r="L5794">
        <v>262.18461991239889</v>
      </c>
      <c r="M5794">
        <v>637.8529319000703</v>
      </c>
      <c r="N5794">
        <v>484.62707229150072</v>
      </c>
      <c r="O5794">
        <v>9.4730287672190503</v>
      </c>
      <c r="P5794">
        <v>7.7112777415820526</v>
      </c>
    </row>
    <row r="5795" spans="1:16" x14ac:dyDescent="0.25">
      <c r="A5795">
        <v>69.706266105175018</v>
      </c>
      <c r="B5795">
        <v>4.2828432128958953</v>
      </c>
      <c r="C5795">
        <v>855.31966594754624</v>
      </c>
      <c r="D5795">
        <v>4458.7581622502385</v>
      </c>
      <c r="E5795">
        <v>695.83435830275221</v>
      </c>
      <c r="F5795">
        <v>2184.2982469337767</v>
      </c>
      <c r="G5795">
        <v>972.56069952067924</v>
      </c>
      <c r="H5795">
        <v>2.3580467527085371</v>
      </c>
      <c r="I5795">
        <v>7.4706866968209011</v>
      </c>
      <c r="J5795">
        <v>1246.4341665695581</v>
      </c>
      <c r="K5795">
        <v>7308.969507015393</v>
      </c>
      <c r="L5795">
        <v>959.14823346152639</v>
      </c>
      <c r="M5795">
        <v>3451.5739189982487</v>
      </c>
      <c r="N5795">
        <v>1150.6335860448683</v>
      </c>
      <c r="O5795">
        <v>2.0684227922672633</v>
      </c>
      <c r="P5795">
        <v>7.8032014569418857</v>
      </c>
    </row>
    <row r="5796" spans="1:16" x14ac:dyDescent="0.25">
      <c r="A5796">
        <v>85.766813337802887</v>
      </c>
      <c r="B5796">
        <v>7.1488230563083341</v>
      </c>
      <c r="C5796">
        <v>312.61730451448494</v>
      </c>
      <c r="D5796">
        <v>1194.9414522562645</v>
      </c>
      <c r="E5796">
        <v>493.19517312469753</v>
      </c>
      <c r="F5796">
        <v>1339.4152184414625</v>
      </c>
      <c r="G5796">
        <v>648.67089575162515</v>
      </c>
      <c r="H5796">
        <v>5.8102175588278842</v>
      </c>
      <c r="I5796">
        <v>7.4137073128076274</v>
      </c>
      <c r="J5796">
        <v>460.57997380465486</v>
      </c>
      <c r="K5796">
        <v>1998.8507974609338</v>
      </c>
      <c r="L5796">
        <v>725.57615502254339</v>
      </c>
      <c r="M5796">
        <v>2081.8265833555479</v>
      </c>
      <c r="N5796">
        <v>749.52554355198038</v>
      </c>
      <c r="O5796">
        <v>5.0479311617737492</v>
      </c>
      <c r="P5796">
        <v>9.2436828937977538</v>
      </c>
    </row>
    <row r="5797" spans="1:16" x14ac:dyDescent="0.25">
      <c r="A5797">
        <v>72.071259915828705</v>
      </c>
      <c r="B5797">
        <v>4.7658142459757373</v>
      </c>
      <c r="C5797">
        <v>689.61343674272348</v>
      </c>
      <c r="D5797">
        <v>3366.5218462047969</v>
      </c>
      <c r="E5797">
        <v>647.22829549329208</v>
      </c>
      <c r="F5797">
        <v>1952.1219473343083</v>
      </c>
      <c r="G5797">
        <v>886.33306786861192</v>
      </c>
      <c r="H5797">
        <v>2.8534445120182896</v>
      </c>
      <c r="I5797">
        <v>7.5489211356361405</v>
      </c>
      <c r="J5797">
        <v>1012.613140566831</v>
      </c>
      <c r="K5797">
        <v>5595.744807146084</v>
      </c>
      <c r="L5797">
        <v>920.9282043516456</v>
      </c>
      <c r="M5797">
        <v>3073.1708666293812</v>
      </c>
      <c r="N5797">
        <v>1047.0989388843891</v>
      </c>
      <c r="O5797">
        <v>2.4922687587419943</v>
      </c>
      <c r="P5797">
        <v>8.8092375115418413</v>
      </c>
    </row>
    <row r="5798" spans="1:16" x14ac:dyDescent="0.25">
      <c r="A5798">
        <v>59.146972477436066</v>
      </c>
      <c r="B5798">
        <v>1.4987601677850484</v>
      </c>
      <c r="C5798">
        <v>6128.530715734727</v>
      </c>
      <c r="D5798">
        <v>52717.603267911116</v>
      </c>
      <c r="E5798">
        <v>534.97258890539285</v>
      </c>
      <c r="F5798">
        <v>8373.913336420117</v>
      </c>
      <c r="G5798">
        <v>2418.9545069016772</v>
      </c>
      <c r="H5798">
        <v>0.39130541485541182</v>
      </c>
      <c r="I5798">
        <v>0.85084531100534766</v>
      </c>
      <c r="J5798">
        <v>7224.6470461035215</v>
      </c>
      <c r="K5798">
        <v>63559.867470087251</v>
      </c>
      <c r="L5798">
        <v>695.1840872905949</v>
      </c>
      <c r="M5798">
        <v>13819.578000321182</v>
      </c>
      <c r="N5798">
        <v>2611.3907109526808</v>
      </c>
      <c r="O5798">
        <v>0.37112027445895801</v>
      </c>
      <c r="P5798">
        <v>0.89482377663993262</v>
      </c>
    </row>
    <row r="5799" spans="1:16" x14ac:dyDescent="0.25">
      <c r="A5799">
        <v>94.349625766277313</v>
      </c>
      <c r="B5799">
        <v>6.9816453226702295</v>
      </c>
      <c r="C5799">
        <v>354.69638978231865</v>
      </c>
      <c r="D5799">
        <v>1409.4349875427181</v>
      </c>
      <c r="E5799">
        <v>536.58544418086228</v>
      </c>
      <c r="F5799">
        <v>1479.9937995104099</v>
      </c>
      <c r="G5799">
        <v>679.35979120867466</v>
      </c>
      <c r="H5799">
        <v>5.406540661175125</v>
      </c>
      <c r="I5799">
        <v>7.6259765538619098</v>
      </c>
      <c r="J5799">
        <v>523.4085644099539</v>
      </c>
      <c r="K5799">
        <v>2365.1292641435102</v>
      </c>
      <c r="L5799">
        <v>789.58581757049603</v>
      </c>
      <c r="M5799">
        <v>2304.8156170288844</v>
      </c>
      <c r="N5799">
        <v>788.85469267101337</v>
      </c>
      <c r="O5799">
        <v>4.696177141342015</v>
      </c>
      <c r="P5799">
        <v>9.7454319741169328</v>
      </c>
    </row>
    <row r="5800" spans="1:16" x14ac:dyDescent="0.25">
      <c r="A5800">
        <v>42.364667475223541</v>
      </c>
      <c r="B5800">
        <v>3.1750754534584709</v>
      </c>
      <c r="C5800">
        <v>1149.1734287771021</v>
      </c>
      <c r="D5800">
        <v>6540.80070215248</v>
      </c>
      <c r="E5800">
        <v>648.64708560502231</v>
      </c>
      <c r="F5800">
        <v>2203.7754545476027</v>
      </c>
      <c r="G5800">
        <v>1108.9660009188599</v>
      </c>
      <c r="H5800">
        <v>1.558284315987257</v>
      </c>
      <c r="I5800">
        <v>5.9104979391471577</v>
      </c>
      <c r="J5800">
        <v>1648.0043036704253</v>
      </c>
      <c r="K5800">
        <v>10423.332237222601</v>
      </c>
      <c r="L5800">
        <v>788.87390606411498</v>
      </c>
      <c r="M5800">
        <v>3501.060078675971</v>
      </c>
      <c r="N5800">
        <v>1309.224632553633</v>
      </c>
      <c r="O5800">
        <v>1.3776526236793363</v>
      </c>
      <c r="P5800">
        <v>4.3825016699052668</v>
      </c>
    </row>
    <row r="5801" spans="1:16" x14ac:dyDescent="0.25">
      <c r="A5801">
        <v>66.720501840114594</v>
      </c>
      <c r="B5801">
        <v>0.71062000211881682</v>
      </c>
      <c r="C5801">
        <v>17792.514374324863</v>
      </c>
      <c r="D5801">
        <v>189480.52960753746</v>
      </c>
      <c r="E5801">
        <v>1109.7978705509067</v>
      </c>
      <c r="F5801">
        <v>31496.766314019711</v>
      </c>
      <c r="G5801">
        <v>4041.0344494142973</v>
      </c>
      <c r="H5801">
        <v>0.13045805543021644</v>
      </c>
      <c r="I5801">
        <v>0.79927687475249409</v>
      </c>
      <c r="J5801">
        <v>20420.046393498331</v>
      </c>
      <c r="K5801">
        <v>227074.63432485866</v>
      </c>
      <c r="L5801">
        <v>1878.0920074102337</v>
      </c>
      <c r="M5801">
        <v>54003.195106043866</v>
      </c>
      <c r="N5801">
        <v>4338.1096568840885</v>
      </c>
      <c r="O5801">
        <v>0.12548113302611089</v>
      </c>
      <c r="P5801">
        <v>4.0558924913853334</v>
      </c>
    </row>
    <row r="5802" spans="1:16" x14ac:dyDescent="0.25">
      <c r="A5802">
        <v>13.407141983509064</v>
      </c>
      <c r="B5802">
        <v>2.4469505765925912</v>
      </c>
      <c r="C5802">
        <v>875.19242478641956</v>
      </c>
      <c r="D5802">
        <v>4594.1000110594223</v>
      </c>
      <c r="E5802">
        <v>405.05311827048791</v>
      </c>
      <c r="F5802">
        <v>1277.8126200737536</v>
      </c>
      <c r="G5802">
        <v>982.39098503470757</v>
      </c>
      <c r="H5802">
        <v>1.3352434108520448</v>
      </c>
      <c r="I5802">
        <v>4.3026914741120246</v>
      </c>
      <c r="J5802">
        <v>1274.1082564393043</v>
      </c>
      <c r="K5802">
        <v>7517.1678640419259</v>
      </c>
      <c r="L5802">
        <v>555.9660121427678</v>
      </c>
      <c r="M5802">
        <v>2019.989787687472</v>
      </c>
      <c r="N5802">
        <v>1162.2762611386242</v>
      </c>
      <c r="O5802">
        <v>1.171864071951995</v>
      </c>
      <c r="P5802">
        <v>4.4091242759485434</v>
      </c>
    </row>
    <row r="5803" spans="1:16" x14ac:dyDescent="0.25">
      <c r="A5803">
        <v>1.4440810084342957</v>
      </c>
      <c r="B5803">
        <v>9.2295262346225506</v>
      </c>
      <c r="C5803">
        <v>14.650771372129254</v>
      </c>
      <c r="D5803">
        <v>31.075829410436128</v>
      </c>
      <c r="E5803">
        <v>28.976499085404182</v>
      </c>
      <c r="F5803">
        <v>55.614324489913891</v>
      </c>
      <c r="G5803">
        <v>360.80354952853003</v>
      </c>
      <c r="H5803">
        <v>19.945971835195227</v>
      </c>
      <c r="I5803">
        <v>4.4563302795397455</v>
      </c>
      <c r="J5803">
        <v>19.740031431071358</v>
      </c>
      <c r="K5803">
        <v>42.728250578757269</v>
      </c>
      <c r="L5803">
        <v>42.577009778595119</v>
      </c>
      <c r="M5803">
        <v>83.217799540354875</v>
      </c>
      <c r="N5803">
        <v>367.32621458776811</v>
      </c>
      <c r="O5803">
        <v>18.792152461966051</v>
      </c>
      <c r="P5803">
        <v>5.0680200944982801</v>
      </c>
    </row>
    <row r="5804" spans="1:16" x14ac:dyDescent="0.25">
      <c r="A5804">
        <v>94.991131842136383</v>
      </c>
      <c r="B5804">
        <v>4.9768732217441798</v>
      </c>
      <c r="C5804">
        <v>769.68577527219816</v>
      </c>
      <c r="D5804">
        <v>3885.8854974524343</v>
      </c>
      <c r="E5804">
        <v>741.20277310868607</v>
      </c>
      <c r="F5804">
        <v>2278.6554771979759</v>
      </c>
      <c r="G5804">
        <v>929.00368433069025</v>
      </c>
      <c r="H5804">
        <v>2.8550827290605172</v>
      </c>
      <c r="I5804">
        <v>8.3190771690154328</v>
      </c>
      <c r="J5804">
        <v>1126.2886601123878</v>
      </c>
      <c r="K5804">
        <v>6417.9123870292633</v>
      </c>
      <c r="L5804">
        <v>1039.498288949475</v>
      </c>
      <c r="M5804">
        <v>3594.0209051758293</v>
      </c>
      <c r="N5804">
        <v>1098.6487497007579</v>
      </c>
      <c r="O5804">
        <v>2.4987747443139483</v>
      </c>
      <c r="P5804">
        <v>9.2646329650647576</v>
      </c>
    </row>
    <row r="5805" spans="1:16" x14ac:dyDescent="0.25">
      <c r="A5805">
        <v>25.34598582983017</v>
      </c>
      <c r="B5805">
        <v>3.6380838293430675</v>
      </c>
      <c r="C5805">
        <v>577.38876429442621</v>
      </c>
      <c r="D5805">
        <v>2668.3912440927033</v>
      </c>
      <c r="E5805">
        <v>424.72990770682213</v>
      </c>
      <c r="F5805">
        <v>1247.028859588919</v>
      </c>
      <c r="G5805">
        <v>822.80836257686428</v>
      </c>
      <c r="H5805">
        <v>2.3339459124494657</v>
      </c>
      <c r="I5805">
        <v>5.2044360474413747</v>
      </c>
      <c r="J5805">
        <v>851.10402016940259</v>
      </c>
      <c r="K5805">
        <v>4467.7735380013146</v>
      </c>
      <c r="L5805">
        <v>614.61017951266695</v>
      </c>
      <c r="M5805">
        <v>1957.293519740454</v>
      </c>
      <c r="N5805">
        <v>969.23993103844714</v>
      </c>
      <c r="O5805">
        <v>2.0332143263818794</v>
      </c>
      <c r="P5805">
        <v>6.4517978647777783</v>
      </c>
    </row>
    <row r="5806" spans="1:16" x14ac:dyDescent="0.25">
      <c r="A5806">
        <v>54.922240078449249</v>
      </c>
      <c r="B5806">
        <v>4.5540914018739409</v>
      </c>
      <c r="C5806">
        <v>622.60346983280192</v>
      </c>
      <c r="D5806">
        <v>2945.2062298713122</v>
      </c>
      <c r="E5806">
        <v>567.0457503098894</v>
      </c>
      <c r="F5806">
        <v>1683.1934051616286</v>
      </c>
      <c r="G5806">
        <v>848.97414327032448</v>
      </c>
      <c r="H5806">
        <v>2.8372605763769339</v>
      </c>
      <c r="I5806">
        <v>6.8136689385543265</v>
      </c>
      <c r="J5806">
        <v>916.48185970948009</v>
      </c>
      <c r="K5806">
        <v>4918.2394157006429</v>
      </c>
      <c r="L5806">
        <v>815.4356372602731</v>
      </c>
      <c r="M5806">
        <v>2645.216310232845</v>
      </c>
      <c r="N5806">
        <v>1001.468989871257</v>
      </c>
      <c r="O5806">
        <v>2.4741618863751085</v>
      </c>
      <c r="P5806">
        <v>8.2483263532337805</v>
      </c>
    </row>
    <row r="5807" spans="1:16" x14ac:dyDescent="0.25">
      <c r="A5807">
        <v>41.051643550395966</v>
      </c>
      <c r="B5807">
        <v>0.75031341729697165</v>
      </c>
      <c r="C5807">
        <v>13828.25644216591</v>
      </c>
      <c r="D5807">
        <v>139477.11049451216</v>
      </c>
      <c r="E5807">
        <v>699.60204067151608</v>
      </c>
      <c r="F5807">
        <v>18479.324421052312</v>
      </c>
      <c r="G5807">
        <v>3568.6403416006979</v>
      </c>
      <c r="H5807">
        <v>0.14892503129636922</v>
      </c>
      <c r="I5807">
        <v>0.63989558856319828</v>
      </c>
      <c r="J5807">
        <v>15550.584318196887</v>
      </c>
      <c r="K5807">
        <v>163342.74958708821</v>
      </c>
      <c r="L5807">
        <v>1115.7706577938698</v>
      </c>
      <c r="M5807">
        <v>31346.759307835753</v>
      </c>
      <c r="N5807">
        <v>3796.3304780883032</v>
      </c>
      <c r="O5807">
        <v>0.14335871277650505</v>
      </c>
      <c r="P5807">
        <v>0.81441288192583416</v>
      </c>
    </row>
    <row r="5808" spans="1:16" x14ac:dyDescent="0.25">
      <c r="A5808">
        <v>19.204311907291412</v>
      </c>
      <c r="B5808">
        <v>5.8912336278109612</v>
      </c>
      <c r="C5808">
        <v>157.66910722633216</v>
      </c>
      <c r="D5808">
        <v>492.62319122134562</v>
      </c>
      <c r="E5808">
        <v>226.4822682837821</v>
      </c>
      <c r="F5808">
        <v>563.98149069439512</v>
      </c>
      <c r="G5808">
        <v>519.7779249438704</v>
      </c>
      <c r="H5808">
        <v>6.1910259219215682</v>
      </c>
      <c r="I5808">
        <v>5.5010147387510253</v>
      </c>
      <c r="J5808">
        <v>228.36953775223157</v>
      </c>
      <c r="K5808">
        <v>794.66323089088689</v>
      </c>
      <c r="L5808">
        <v>329.06089186654759</v>
      </c>
      <c r="M5808">
        <v>867.79625760763088</v>
      </c>
      <c r="N5808">
        <v>581.99472752216855</v>
      </c>
      <c r="O5808">
        <v>5.4190882858530482</v>
      </c>
      <c r="P5808">
        <v>5.6441229711953484</v>
      </c>
    </row>
    <row r="5809" spans="1:16" x14ac:dyDescent="0.25">
      <c r="A5809">
        <v>6.9706611037254333</v>
      </c>
      <c r="B5809">
        <v>1.2605667106516207</v>
      </c>
      <c r="C5809">
        <v>2271.5004093707239</v>
      </c>
      <c r="D5809">
        <v>15603.181922341046</v>
      </c>
      <c r="E5809">
        <v>317.29601462893629</v>
      </c>
      <c r="F5809">
        <v>1870.7419457428878</v>
      </c>
      <c r="G5809">
        <v>1518.0329493826298</v>
      </c>
      <c r="H5809">
        <v>0.47553051318729572</v>
      </c>
      <c r="I5809">
        <v>1.2885462871967115</v>
      </c>
      <c r="J5809">
        <v>3058.6542756654449</v>
      </c>
      <c r="K5809">
        <v>22454.011757505734</v>
      </c>
      <c r="L5809">
        <v>339.08222493660583</v>
      </c>
      <c r="M5809">
        <v>3012.6698583200396</v>
      </c>
      <c r="N5809">
        <v>1748.8870101910038</v>
      </c>
      <c r="O5809">
        <v>0.43137141282747504</v>
      </c>
      <c r="P5809">
        <v>0.89793901259954489</v>
      </c>
    </row>
    <row r="5810" spans="1:16" x14ac:dyDescent="0.25">
      <c r="A5810">
        <v>21.898809731006622</v>
      </c>
      <c r="B5810">
        <v>2.1256837736832206</v>
      </c>
      <c r="C5810">
        <v>1697.2680266642092</v>
      </c>
      <c r="D5810">
        <v>10789.854898087457</v>
      </c>
      <c r="E5810">
        <v>527.41452248622909</v>
      </c>
      <c r="F5810">
        <v>2256.339044988345</v>
      </c>
      <c r="G5810">
        <v>1325.5169210985252</v>
      </c>
      <c r="H5810">
        <v>0.8968885038633635</v>
      </c>
      <c r="I5810">
        <v>3.1635106906351957</v>
      </c>
      <c r="J5810">
        <v>2358.0661806503449</v>
      </c>
      <c r="K5810">
        <v>16309.566099843398</v>
      </c>
      <c r="L5810">
        <v>541.24518673794137</v>
      </c>
      <c r="M5810">
        <v>3611.7077593204999</v>
      </c>
      <c r="N5810">
        <v>1548.2280126728103</v>
      </c>
      <c r="O5810">
        <v>0.80377068249046624</v>
      </c>
      <c r="P5810">
        <v>1.9406882324434229</v>
      </c>
    </row>
    <row r="5811" spans="1:16" x14ac:dyDescent="0.25">
      <c r="A5811">
        <v>44.031200110912323</v>
      </c>
      <c r="B5811">
        <v>6.5802459742903707</v>
      </c>
      <c r="C5811">
        <v>228.06146472752684</v>
      </c>
      <c r="D5811">
        <v>792.57980279075844</v>
      </c>
      <c r="E5811">
        <v>346.92228980697951</v>
      </c>
      <c r="F5811">
        <v>905.90016125157149</v>
      </c>
      <c r="G5811">
        <v>582.01420399538131</v>
      </c>
      <c r="H5811">
        <v>6.0276128521675831</v>
      </c>
      <c r="I5811">
        <v>6.2063234444018942</v>
      </c>
      <c r="J5811">
        <v>333.84451827446537</v>
      </c>
      <c r="K5811">
        <v>1308.2552493337478</v>
      </c>
      <c r="L5811">
        <v>508.04938633436035</v>
      </c>
      <c r="M5811">
        <v>1401.3621895119084</v>
      </c>
      <c r="N5811">
        <v>663.33435907398177</v>
      </c>
      <c r="O5811">
        <v>5.2482809841327116</v>
      </c>
      <c r="P5811">
        <v>7.1955825573165093</v>
      </c>
    </row>
    <row r="5812" spans="1:16" x14ac:dyDescent="0.25">
      <c r="A5812">
        <v>74.734188139438629</v>
      </c>
      <c r="B5812">
        <v>2.3841218047014001</v>
      </c>
      <c r="C5812">
        <v>3076.4406994368455</v>
      </c>
      <c r="D5812">
        <v>22782.049726331101</v>
      </c>
      <c r="E5812">
        <v>629.87442775837212</v>
      </c>
      <c r="F5812">
        <v>5121.8395230959259</v>
      </c>
      <c r="G5812">
        <v>1749.9086775607582</v>
      </c>
      <c r="H5812">
        <v>0.80158986173868774</v>
      </c>
      <c r="I5812">
        <v>1.7799487454963407</v>
      </c>
      <c r="J5812">
        <v>3986.5910754755714</v>
      </c>
      <c r="K5812">
        <v>30980.03796469502</v>
      </c>
      <c r="L5812">
        <v>708.19068568575381</v>
      </c>
      <c r="M5812">
        <v>8304.264373156102</v>
      </c>
      <c r="N5812">
        <v>1978.8899623155564</v>
      </c>
      <c r="O5812">
        <v>0.73729531990017327</v>
      </c>
      <c r="P5812">
        <v>1.4286831385355929</v>
      </c>
    </row>
    <row r="5813" spans="1:16" x14ac:dyDescent="0.25">
      <c r="A5813">
        <v>72.164351880550385</v>
      </c>
      <c r="B5813">
        <v>9.4509604266213341</v>
      </c>
      <c r="C5813">
        <v>147.20087983785646</v>
      </c>
      <c r="D5813">
        <v>451.2584422553424</v>
      </c>
      <c r="E5813">
        <v>342.41646947036702</v>
      </c>
      <c r="F5813">
        <v>845.06816734295137</v>
      </c>
      <c r="G5813">
        <v>509.84013241650172</v>
      </c>
      <c r="H5813">
        <v>10.18513840689198</v>
      </c>
      <c r="I5813">
        <v>8.8938016310291115</v>
      </c>
      <c r="J5813">
        <v>212.74214456531499</v>
      </c>
      <c r="K5813">
        <v>724.39231027361166</v>
      </c>
      <c r="L5813">
        <v>496.82331935628912</v>
      </c>
      <c r="M5813">
        <v>1299.0438056333046</v>
      </c>
      <c r="N5813">
        <v>568.92968136114519</v>
      </c>
      <c r="O5813">
        <v>8.9265494750657997</v>
      </c>
      <c r="P5813">
        <v>8.9079730070804022</v>
      </c>
    </row>
    <row r="5814" spans="1:16" x14ac:dyDescent="0.25">
      <c r="A5814">
        <v>63.465268909931183</v>
      </c>
      <c r="B5814">
        <v>4.5159780842700359</v>
      </c>
      <c r="C5814">
        <v>707.70046183382942</v>
      </c>
      <c r="D5814">
        <v>3482.3767589086442</v>
      </c>
      <c r="E5814">
        <v>626.85084042949291</v>
      </c>
      <c r="F5814">
        <v>1898.8020007210537</v>
      </c>
      <c r="G5814">
        <v>896.14970980889166</v>
      </c>
      <c r="H5814">
        <v>2.6767558328182925</v>
      </c>
      <c r="I5814">
        <v>7.2501980503534424</v>
      </c>
      <c r="J5814">
        <v>1038.4041351225908</v>
      </c>
      <c r="K5814">
        <v>5780.3696017621005</v>
      </c>
      <c r="L5814">
        <v>889.16651263961751</v>
      </c>
      <c r="M5814">
        <v>2990.5559806379092</v>
      </c>
      <c r="N5814">
        <v>1059.0123652769496</v>
      </c>
      <c r="O5814">
        <v>2.3389975322660637</v>
      </c>
      <c r="P5814">
        <v>8.3754820327346522</v>
      </c>
    </row>
    <row r="5815" spans="1:16" x14ac:dyDescent="0.25">
      <c r="A5815">
        <v>65.538512408733368</v>
      </c>
      <c r="B5815">
        <v>6.0133251528232581</v>
      </c>
      <c r="C5815">
        <v>377.95507188088538</v>
      </c>
      <c r="D5815">
        <v>1531.6054486031892</v>
      </c>
      <c r="E5815">
        <v>488.00310721148094</v>
      </c>
      <c r="F5815">
        <v>1356.5240869860706</v>
      </c>
      <c r="G5815">
        <v>695.73450028495665</v>
      </c>
      <c r="H5815">
        <v>4.5444501486065185</v>
      </c>
      <c r="I5815">
        <v>6.7633786652301726</v>
      </c>
      <c r="J5815">
        <v>558.03426563575204</v>
      </c>
      <c r="K5815">
        <v>2572.8632526857682</v>
      </c>
      <c r="L5815">
        <v>717.79909472905331</v>
      </c>
      <c r="M5815">
        <v>2114.6325959953115</v>
      </c>
      <c r="N5815">
        <v>809.74086602895102</v>
      </c>
      <c r="O5815">
        <v>3.9475017620695914</v>
      </c>
      <c r="P5815">
        <v>8.7218016634604361</v>
      </c>
    </row>
    <row r="5816" spans="1:16" x14ac:dyDescent="0.25">
      <c r="A5816">
        <v>64.982616007328033</v>
      </c>
      <c r="B5816">
        <v>8.3542124268132412</v>
      </c>
      <c r="C5816">
        <v>178.80678482619351</v>
      </c>
      <c r="D5816">
        <v>578.86209725928029</v>
      </c>
      <c r="E5816">
        <v>357.81391800087056</v>
      </c>
      <c r="F5816">
        <v>905.6982053340505</v>
      </c>
      <c r="G5816">
        <v>539.25794742154289</v>
      </c>
      <c r="H5816">
        <v>8.3809315135116691</v>
      </c>
      <c r="I5816">
        <v>7.7060739491982853</v>
      </c>
      <c r="J5816">
        <v>259.98832530170461</v>
      </c>
      <c r="K5816">
        <v>941.76776986008861</v>
      </c>
      <c r="L5816">
        <v>521.26866875718474</v>
      </c>
      <c r="M5816">
        <v>1396.0965750514063</v>
      </c>
      <c r="N5816">
        <v>607.54160423349185</v>
      </c>
      <c r="O5816">
        <v>7.3205230400235006</v>
      </c>
      <c r="P5816">
        <v>8.3091973946973834</v>
      </c>
    </row>
    <row r="5817" spans="1:16" x14ac:dyDescent="0.25">
      <c r="A5817">
        <v>35.543757379055023</v>
      </c>
      <c r="B5817">
        <v>0.72387918061237311</v>
      </c>
      <c r="C5817">
        <v>13622.469791359927</v>
      </c>
      <c r="D5817">
        <v>136976.24430406059</v>
      </c>
      <c r="E5817">
        <v>657.15304303298228</v>
      </c>
      <c r="F5817">
        <v>17256.398659351882</v>
      </c>
      <c r="G5817">
        <v>3542.5564690368119</v>
      </c>
      <c r="H5817">
        <v>0.14436185777438826</v>
      </c>
      <c r="I5817">
        <v>0.60820125058207686</v>
      </c>
      <c r="J5817">
        <v>15309.893192066111</v>
      </c>
      <c r="K5817">
        <v>160244.33101790442</v>
      </c>
      <c r="L5817">
        <v>1044.1538581470666</v>
      </c>
      <c r="M5817">
        <v>29254.787364303538</v>
      </c>
      <c r="N5817">
        <v>3767.1185410097401</v>
      </c>
      <c r="O5817">
        <v>0.13897082303078553</v>
      </c>
      <c r="P5817">
        <v>0.77339949813845821</v>
      </c>
    </row>
    <row r="5818" spans="1:16" x14ac:dyDescent="0.25">
      <c r="A5818">
        <v>95.171910583972931</v>
      </c>
      <c r="B5818">
        <v>2.7525300798439476</v>
      </c>
      <c r="C5818">
        <v>2720.7886682314738</v>
      </c>
      <c r="D5818">
        <v>19557.851920431465</v>
      </c>
      <c r="E5818">
        <v>709.70670644336826</v>
      </c>
      <c r="F5818">
        <v>5075.616484350905</v>
      </c>
      <c r="G5818">
        <v>1651.8969625113068</v>
      </c>
      <c r="H5818">
        <v>0.96941510727569347</v>
      </c>
      <c r="I5818">
        <v>2.2988136706634488</v>
      </c>
      <c r="J5818">
        <v>3583.0982960039755</v>
      </c>
      <c r="K5818">
        <v>27223.573961311416</v>
      </c>
      <c r="L5818">
        <v>780.90482189285819</v>
      </c>
      <c r="M5818">
        <v>8206.2945279718169</v>
      </c>
      <c r="N5818">
        <v>1882.9817286218931</v>
      </c>
      <c r="O5818">
        <v>0.88658345443547582</v>
      </c>
      <c r="P5818">
        <v>1.7483699809171334</v>
      </c>
    </row>
    <row r="5819" spans="1:16" x14ac:dyDescent="0.25">
      <c r="A5819">
        <v>38.5262171626091</v>
      </c>
      <c r="B5819">
        <v>4.1201227185301867</v>
      </c>
      <c r="C5819">
        <v>597.60857566165237</v>
      </c>
      <c r="D5819">
        <v>2791.4058881567321</v>
      </c>
      <c r="E5819">
        <v>495.37703756767149</v>
      </c>
      <c r="F5819">
        <v>1461.6271274353371</v>
      </c>
      <c r="G5819">
        <v>834.61096901137216</v>
      </c>
      <c r="H5819">
        <v>2.6080891495020202</v>
      </c>
      <c r="I5819">
        <v>6.0171508295525191</v>
      </c>
      <c r="J5819">
        <v>880.39158649492981</v>
      </c>
      <c r="K5819">
        <v>4668.4860506916229</v>
      </c>
      <c r="L5819">
        <v>714.90829132824342</v>
      </c>
      <c r="M5819">
        <v>2295.4368202633609</v>
      </c>
      <c r="N5819">
        <v>983.80471788612374</v>
      </c>
      <c r="O5819">
        <v>2.2730341976621964</v>
      </c>
      <c r="P5819">
        <v>7.3817348734804051</v>
      </c>
    </row>
    <row r="5820" spans="1:16" x14ac:dyDescent="0.25">
      <c r="A5820">
        <v>79.523325979709625</v>
      </c>
      <c r="B5820">
        <v>2.685763568386426</v>
      </c>
      <c r="C5820">
        <v>2537.0424806593678</v>
      </c>
      <c r="D5820">
        <v>17923.228338428813</v>
      </c>
      <c r="E5820">
        <v>684.99921823805164</v>
      </c>
      <c r="F5820">
        <v>4548.4688298666133</v>
      </c>
      <c r="G5820">
        <v>1598.6396460927306</v>
      </c>
      <c r="H5820">
        <v>0.97134703841295622</v>
      </c>
      <c r="I5820">
        <v>2.4137178359255569</v>
      </c>
      <c r="J5820">
        <v>3370.787467284913</v>
      </c>
      <c r="K5820">
        <v>25276.740931366614</v>
      </c>
      <c r="L5820">
        <v>744.97233162693578</v>
      </c>
      <c r="M5820">
        <v>7342.565331591245</v>
      </c>
      <c r="N5820">
        <v>1830.1010515383571</v>
      </c>
      <c r="O5820">
        <v>0.88551440670683068</v>
      </c>
      <c r="P5820">
        <v>1.776382911301233</v>
      </c>
    </row>
    <row r="5821" spans="1:16" x14ac:dyDescent="0.25">
      <c r="A5821">
        <v>10.272451817989349</v>
      </c>
      <c r="B5821">
        <v>4.3619913234748005</v>
      </c>
      <c r="C5821">
        <v>193.24737336030702</v>
      </c>
      <c r="D5821">
        <v>639.74604183540998</v>
      </c>
      <c r="E5821">
        <v>199.66106371008874</v>
      </c>
      <c r="F5821">
        <v>510.46831601239057</v>
      </c>
      <c r="G5821">
        <v>552.15188272392834</v>
      </c>
      <c r="H5821">
        <v>4.251406784898772</v>
      </c>
      <c r="I5821">
        <v>4.0243760425945156</v>
      </c>
      <c r="J5821">
        <v>281.62425946534086</v>
      </c>
      <c r="K5821">
        <v>1045.9734061966055</v>
      </c>
      <c r="L5821">
        <v>291.36496316941884</v>
      </c>
      <c r="M5821">
        <v>787.74768668075342</v>
      </c>
      <c r="N5821">
        <v>624.40703448815168</v>
      </c>
      <c r="O5821">
        <v>3.7092421218724474</v>
      </c>
      <c r="P5821">
        <v>4.4577615023540611</v>
      </c>
    </row>
    <row r="5822" spans="1:16" x14ac:dyDescent="0.25">
      <c r="A5822">
        <v>46.490902721881866</v>
      </c>
      <c r="B5822">
        <v>2.9116447688100022</v>
      </c>
      <c r="C5822">
        <v>1482.5925757699906</v>
      </c>
      <c r="D5822">
        <v>9078.0475119573384</v>
      </c>
      <c r="E5822">
        <v>701.83507874033</v>
      </c>
      <c r="F5822">
        <v>2660.0863782413098</v>
      </c>
      <c r="G5822">
        <v>1245.3838398690671</v>
      </c>
      <c r="H5822">
        <v>1.2944538500772875</v>
      </c>
      <c r="I5822">
        <v>5.0180120732939928</v>
      </c>
      <c r="J5822">
        <v>2085.4144993478985</v>
      </c>
      <c r="K5822">
        <v>14001.969254957206</v>
      </c>
      <c r="L5822">
        <v>730.91290705173208</v>
      </c>
      <c r="M5822">
        <v>4246.5778207574576</v>
      </c>
      <c r="N5822">
        <v>1461.5434954506536</v>
      </c>
      <c r="O5822">
        <v>1.1541620373872901</v>
      </c>
      <c r="P5822">
        <v>3.0452892862279821</v>
      </c>
    </row>
    <row r="5823" spans="1:16" x14ac:dyDescent="0.25">
      <c r="A5823">
        <v>21.24382609128952</v>
      </c>
      <c r="B5823">
        <v>7.9081781638629547</v>
      </c>
      <c r="C5823">
        <v>90.312102221655138</v>
      </c>
      <c r="D5823">
        <v>244.22356552270784</v>
      </c>
      <c r="E5823">
        <v>186.08556240371709</v>
      </c>
      <c r="F5823">
        <v>430.98541127382413</v>
      </c>
      <c r="G5823">
        <v>451.81550762785668</v>
      </c>
      <c r="H5823">
        <v>10.148145728243176</v>
      </c>
      <c r="I5823">
        <v>7.2186136214107801</v>
      </c>
      <c r="J5823">
        <v>128.45132983225238</v>
      </c>
      <c r="K5823">
        <v>377.74445689876239</v>
      </c>
      <c r="L5823">
        <v>268.35323368774226</v>
      </c>
      <c r="M5823">
        <v>658.10070815603376</v>
      </c>
      <c r="N5823">
        <v>492.09943711589449</v>
      </c>
      <c r="O5823">
        <v>8.9951199721179567</v>
      </c>
      <c r="P5823">
        <v>7.504263579930627</v>
      </c>
    </row>
    <row r="5824" spans="1:16" x14ac:dyDescent="0.25">
      <c r="A5824">
        <v>48.601923525333405</v>
      </c>
      <c r="B5824">
        <v>0.7674250782934996</v>
      </c>
      <c r="C5824">
        <v>14408.734790913897</v>
      </c>
      <c r="D5824">
        <v>146583.69257686136</v>
      </c>
      <c r="E5824">
        <v>771.65662789795613</v>
      </c>
      <c r="F5824">
        <v>20695.131054451693</v>
      </c>
      <c r="G5824">
        <v>3641.3075899098048</v>
      </c>
      <c r="H5824">
        <v>0.15036061118450036</v>
      </c>
      <c r="I5824">
        <v>0.68251353026014094</v>
      </c>
      <c r="J5824">
        <v>16236.053443186245</v>
      </c>
      <c r="K5824">
        <v>172205.04162811401</v>
      </c>
      <c r="L5824">
        <v>1243.2772366192182</v>
      </c>
      <c r="M5824">
        <v>35163.850555476994</v>
      </c>
      <c r="N5824">
        <v>3878.1719368259801</v>
      </c>
      <c r="O5824">
        <v>0.14472228638625423</v>
      </c>
      <c r="P5824">
        <v>0.8710612025311123</v>
      </c>
    </row>
    <row r="5825" spans="1:16" x14ac:dyDescent="0.25">
      <c r="A5825">
        <v>61.560884416103363</v>
      </c>
      <c r="B5825">
        <v>6.2896876288419854</v>
      </c>
      <c r="C5825">
        <v>325.31712606256576</v>
      </c>
      <c r="D5825">
        <v>1258.7559479052222</v>
      </c>
      <c r="E5825">
        <v>448.94186179918091</v>
      </c>
      <c r="F5825">
        <v>1225.2065233140022</v>
      </c>
      <c r="G5825">
        <v>658.08627052089105</v>
      </c>
      <c r="H5825">
        <v>5.0347372751545283</v>
      </c>
      <c r="I5825">
        <v>6.6245800478279149</v>
      </c>
      <c r="J5825">
        <v>479.56493773575437</v>
      </c>
      <c r="K5825">
        <v>2108.012382016977</v>
      </c>
      <c r="L5825">
        <v>660.60647137519857</v>
      </c>
      <c r="M5825">
        <v>1905.4793949325128</v>
      </c>
      <c r="N5825">
        <v>761.61675870643921</v>
      </c>
      <c r="O5825">
        <v>4.3737042457131459</v>
      </c>
      <c r="P5825">
        <v>8.3298253777633438</v>
      </c>
    </row>
    <row r="5826" spans="1:16" x14ac:dyDescent="0.25">
      <c r="A5826">
        <v>9.3162882924079895</v>
      </c>
      <c r="B5826">
        <v>2.2787736301719219</v>
      </c>
      <c r="C5826">
        <v>782.17532901039351</v>
      </c>
      <c r="D5826">
        <v>3968.3562984437449</v>
      </c>
      <c r="E5826">
        <v>343.9519976051738</v>
      </c>
      <c r="F5826">
        <v>1060.5835608566063</v>
      </c>
      <c r="G5826">
        <v>935.48339983907238</v>
      </c>
      <c r="H5826">
        <v>1.2990960303001098</v>
      </c>
      <c r="I5826">
        <v>3.8362321823932688</v>
      </c>
      <c r="J5826">
        <v>1143.9028852398126</v>
      </c>
      <c r="K5826">
        <v>6547.1890963899414</v>
      </c>
      <c r="L5826">
        <v>481.21264701634215</v>
      </c>
      <c r="M5826">
        <v>1673.2795615157652</v>
      </c>
      <c r="N5826">
        <v>1106.4231182700119</v>
      </c>
      <c r="O5826">
        <v>1.1373410702343933</v>
      </c>
      <c r="P5826">
        <v>4.2380555756607343</v>
      </c>
    </row>
    <row r="5827" spans="1:16" x14ac:dyDescent="0.25">
      <c r="A5827">
        <v>48.737725913524628</v>
      </c>
      <c r="B5827">
        <v>2.4823959164937897</v>
      </c>
      <c r="C5827">
        <v>2139.5290091707598</v>
      </c>
      <c r="D5827">
        <v>14470.549287546957</v>
      </c>
      <c r="E5827">
        <v>621.58264136956052</v>
      </c>
      <c r="F5827">
        <v>3433.9335571425172</v>
      </c>
      <c r="G5827">
        <v>1476.1804384184957</v>
      </c>
      <c r="H5827">
        <v>0.95814230878300466</v>
      </c>
      <c r="I5827">
        <v>2.7354086823947976</v>
      </c>
      <c r="J5827">
        <v>2900.9510737537094</v>
      </c>
      <c r="K5827">
        <v>21046.69362819149</v>
      </c>
      <c r="L5827">
        <v>658.30970093965254</v>
      </c>
      <c r="M5827">
        <v>5523.0023246996634</v>
      </c>
      <c r="N5827">
        <v>1706.1079883148975</v>
      </c>
      <c r="O5827">
        <v>0.8669004168717136</v>
      </c>
      <c r="P5827">
        <v>1.8498299756466901</v>
      </c>
    </row>
    <row r="5828" spans="1:16" x14ac:dyDescent="0.25">
      <c r="A5828">
        <v>89.635889112949371</v>
      </c>
      <c r="B5828">
        <v>2.0451124385266466</v>
      </c>
      <c r="C5828">
        <v>4569.3332180720272</v>
      </c>
      <c r="D5828">
        <v>36998.385477220072</v>
      </c>
      <c r="E5828">
        <v>617.18775178903684</v>
      </c>
      <c r="F5828">
        <v>7427.0243106888793</v>
      </c>
      <c r="G5828">
        <v>2107.1824591746795</v>
      </c>
      <c r="H5828">
        <v>0.59363395825248122</v>
      </c>
      <c r="I5828">
        <v>1.2215432957769345</v>
      </c>
      <c r="J5828">
        <v>5604.0097916525119</v>
      </c>
      <c r="K5828">
        <v>46728.15948769731</v>
      </c>
      <c r="L5828">
        <v>750.57539145175986</v>
      </c>
      <c r="M5828">
        <v>12159.13918535399</v>
      </c>
      <c r="N5828">
        <v>2318.2716456244893</v>
      </c>
      <c r="O5828">
        <v>0.55614740325892531</v>
      </c>
      <c r="P5828">
        <v>1.1433362483788387</v>
      </c>
    </row>
    <row r="5829" spans="1:16" x14ac:dyDescent="0.25">
      <c r="A5829">
        <v>58.166379392147064</v>
      </c>
      <c r="B5829">
        <v>1.5202074346435812</v>
      </c>
      <c r="C5829">
        <v>5932.1699286807843</v>
      </c>
      <c r="D5829">
        <v>50697.525624444221</v>
      </c>
      <c r="E5829">
        <v>530.74434685675851</v>
      </c>
      <c r="F5829">
        <v>8080.5923009262433</v>
      </c>
      <c r="G5829">
        <v>2382.177451776432</v>
      </c>
      <c r="H5829">
        <v>0.40153545687241377</v>
      </c>
      <c r="I5829">
        <v>0.86402377148443021</v>
      </c>
      <c r="J5829">
        <v>7022.2140556723516</v>
      </c>
      <c r="K5829">
        <v>61401.365132241233</v>
      </c>
      <c r="L5829">
        <v>684.42905836452053</v>
      </c>
      <c r="M5829">
        <v>13323.134959561903</v>
      </c>
      <c r="N5829">
        <v>2576.5841513886089</v>
      </c>
      <c r="O5829">
        <v>0.38034753712865732</v>
      </c>
      <c r="P5829">
        <v>0.89683088909225661</v>
      </c>
    </row>
    <row r="5830" spans="1:16" x14ac:dyDescent="0.25">
      <c r="A5830">
        <v>89.4639852643013</v>
      </c>
      <c r="B5830">
        <v>3.6522762884901914</v>
      </c>
      <c r="C5830">
        <v>1456.0389927792592</v>
      </c>
      <c r="D5830">
        <v>8870.2450556844778</v>
      </c>
      <c r="E5830">
        <v>871.38847022043376</v>
      </c>
      <c r="F5830">
        <v>3271.2603926348006</v>
      </c>
      <c r="G5830">
        <v>1235.0922269439288</v>
      </c>
      <c r="H5830">
        <v>1.6351291398508199</v>
      </c>
      <c r="I5830">
        <v>6.3916183321410411</v>
      </c>
      <c r="J5830">
        <v>2051.2254677945025</v>
      </c>
      <c r="K5830">
        <v>13716.456003837919</v>
      </c>
      <c r="L5830">
        <v>915.54020550623852</v>
      </c>
      <c r="M5830">
        <v>5220.4171643536474</v>
      </c>
      <c r="N5830">
        <v>1450.2646529735919</v>
      </c>
      <c r="O5830">
        <v>1.4569656437243839</v>
      </c>
      <c r="P5830">
        <v>3.8928727893564634</v>
      </c>
    </row>
    <row r="5831" spans="1:16" x14ac:dyDescent="0.25">
      <c r="A5831">
        <v>83.351178348064423</v>
      </c>
      <c r="B5831">
        <v>3.4921714808283304</v>
      </c>
      <c r="C5831">
        <v>1523.6811053063163</v>
      </c>
      <c r="D5831">
        <v>9401.3740151707443</v>
      </c>
      <c r="E5831">
        <v>854.45266230139293</v>
      </c>
      <c r="F5831">
        <v>3287.8661058452358</v>
      </c>
      <c r="G5831">
        <v>1261.13578065347</v>
      </c>
      <c r="H5831">
        <v>1.5361982055093826</v>
      </c>
      <c r="I5831">
        <v>5.8667963488430761</v>
      </c>
      <c r="J5831">
        <v>2138.1107088231461</v>
      </c>
      <c r="K5831">
        <v>14443.780818354457</v>
      </c>
      <c r="L5831">
        <v>878.70427762247573</v>
      </c>
      <c r="M5831">
        <v>5251.5844319457365</v>
      </c>
      <c r="N5831">
        <v>1478.7412120597148</v>
      </c>
      <c r="O5831">
        <v>1.3710755336523022</v>
      </c>
      <c r="P5831">
        <v>3.550511738509543</v>
      </c>
    </row>
    <row r="5832" spans="1:16" x14ac:dyDescent="0.25">
      <c r="A5832">
        <v>61.714578211307526</v>
      </c>
      <c r="B5832">
        <v>4.3257684391557696</v>
      </c>
      <c r="C5832">
        <v>763.57522780353509</v>
      </c>
      <c r="D5832">
        <v>3845.6758454577762</v>
      </c>
      <c r="E5832">
        <v>639.9674759015619</v>
      </c>
      <c r="F5832">
        <v>1964.5472084745679</v>
      </c>
      <c r="G5832">
        <v>925.81687884134317</v>
      </c>
      <c r="H5832">
        <v>2.4892769706542976</v>
      </c>
      <c r="I5832">
        <v>7.2047741817859405</v>
      </c>
      <c r="J5832">
        <v>1117.6594266667385</v>
      </c>
      <c r="K5832">
        <v>6354.7571772951542</v>
      </c>
      <c r="L5832">
        <v>898.56783035232252</v>
      </c>
      <c r="M5832">
        <v>3098.163000725327</v>
      </c>
      <c r="N5832">
        <v>1094.8199977207489</v>
      </c>
      <c r="O5832">
        <v>2.1782759020394176</v>
      </c>
      <c r="P5832">
        <v>8.054438267354481</v>
      </c>
    </row>
    <row r="5833" spans="1:16" x14ac:dyDescent="0.25">
      <c r="A5833">
        <v>18.893135964870453</v>
      </c>
      <c r="B5833">
        <v>8.4594003180636062</v>
      </c>
      <c r="C5833">
        <v>72.68643760545919</v>
      </c>
      <c r="D5833">
        <v>187.13459259987332</v>
      </c>
      <c r="E5833">
        <v>162.92494950315185</v>
      </c>
      <c r="F5833">
        <v>367.16500642327532</v>
      </c>
      <c r="G5833">
        <v>432.20825097499568</v>
      </c>
      <c r="H5833">
        <v>11.695645799883827</v>
      </c>
      <c r="I5833">
        <v>7.3728411681984216</v>
      </c>
      <c r="J5833">
        <v>102.67509966162048</v>
      </c>
      <c r="K5833">
        <v>284.67047252508729</v>
      </c>
      <c r="L5833">
        <v>234.93106257048527</v>
      </c>
      <c r="M5833">
        <v>559.05257107256591</v>
      </c>
      <c r="N5833">
        <v>465.82042993268198</v>
      </c>
      <c r="O5833">
        <v>10.429957384683554</v>
      </c>
      <c r="P5833">
        <v>7.8914217195401219</v>
      </c>
    </row>
    <row r="5834" spans="1:16" x14ac:dyDescent="0.25">
      <c r="A5834">
        <v>60.171786606311798</v>
      </c>
      <c r="B5834">
        <v>1.0396588389239731</v>
      </c>
      <c r="C5834">
        <v>10692.078663984092</v>
      </c>
      <c r="D5834">
        <v>102433.05445453263</v>
      </c>
      <c r="E5834">
        <v>647.17890886610235</v>
      </c>
      <c r="F5834">
        <v>15110.293319755687</v>
      </c>
      <c r="G5834">
        <v>3150.0189377613024</v>
      </c>
      <c r="H5834">
        <v>0.22423272320423493</v>
      </c>
      <c r="I5834">
        <v>0.70932093114126837</v>
      </c>
      <c r="J5834">
        <v>12009.613512209606</v>
      </c>
      <c r="K5834">
        <v>118724.82089787928</v>
      </c>
      <c r="L5834">
        <v>966.60037046936441</v>
      </c>
      <c r="M5834">
        <v>25383.828268771216</v>
      </c>
      <c r="N5834">
        <v>3339.8220187147049</v>
      </c>
      <c r="O5834">
        <v>0.21567229200775867</v>
      </c>
      <c r="P5834">
        <v>0.88438129201247961</v>
      </c>
    </row>
    <row r="5835" spans="1:16" x14ac:dyDescent="0.25">
      <c r="A5835">
        <v>64.224320113658905</v>
      </c>
      <c r="B5835">
        <v>4.684265296492649</v>
      </c>
      <c r="C5835">
        <v>657.36809745872267</v>
      </c>
      <c r="D5835">
        <v>3162.1941017866793</v>
      </c>
      <c r="E5835">
        <v>610.85614235341325</v>
      </c>
      <c r="F5835">
        <v>1828.3537671012703</v>
      </c>
      <c r="G5835">
        <v>868.55658051884279</v>
      </c>
      <c r="H5835">
        <v>2.8573548200178598</v>
      </c>
      <c r="I5835">
        <v>7.2291254673098031</v>
      </c>
      <c r="J5835">
        <v>966.46838885898512</v>
      </c>
      <c r="K5835">
        <v>5268.3781943954809</v>
      </c>
      <c r="L5835">
        <v>873.78238070676844</v>
      </c>
      <c r="M5835">
        <v>2875.9807304839637</v>
      </c>
      <c r="N5835">
        <v>1025.4440790166627</v>
      </c>
      <c r="O5835">
        <v>2.4937234240111503</v>
      </c>
      <c r="P5835">
        <v>8.5873888342150817</v>
      </c>
    </row>
    <row r="5836" spans="1:16" x14ac:dyDescent="0.25">
      <c r="A5836">
        <v>11.099221289157867</v>
      </c>
      <c r="B5836">
        <v>8.5452837366478533</v>
      </c>
      <c r="C5836">
        <v>50.462232741197106</v>
      </c>
      <c r="D5836">
        <v>120.97184568025384</v>
      </c>
      <c r="E5836">
        <v>115.47962460397716</v>
      </c>
      <c r="F5836">
        <v>249.17997247751475</v>
      </c>
      <c r="G5836">
        <v>406.2086782625509</v>
      </c>
      <c r="H5836">
        <v>13.318458592352215</v>
      </c>
      <c r="I5836">
        <v>6.7191591054611877</v>
      </c>
      <c r="J5836">
        <v>70.526210038515501</v>
      </c>
      <c r="K5836">
        <v>179.2524163829448</v>
      </c>
      <c r="L5836">
        <v>167.07915091278821</v>
      </c>
      <c r="M5836">
        <v>377.66009078175722</v>
      </c>
      <c r="N5836">
        <v>430.49360119045258</v>
      </c>
      <c r="O5836">
        <v>12.011921259123636</v>
      </c>
      <c r="P5836">
        <v>7.4638627210306838</v>
      </c>
    </row>
    <row r="5837" spans="1:16" x14ac:dyDescent="0.25">
      <c r="A5837">
        <v>63.092228353023529</v>
      </c>
      <c r="B5837">
        <v>6.9227588373887476</v>
      </c>
      <c r="C5837">
        <v>266.57430346767751</v>
      </c>
      <c r="D5837">
        <v>970.74218909918864</v>
      </c>
      <c r="E5837">
        <v>416.89317947974035</v>
      </c>
      <c r="F5837">
        <v>1110.1238049488004</v>
      </c>
      <c r="G5837">
        <v>613.29843259112397</v>
      </c>
      <c r="H5837">
        <v>5.9782809076067975</v>
      </c>
      <c r="I5837">
        <v>6.7988964084610739</v>
      </c>
      <c r="J5837">
        <v>391.62041937939711</v>
      </c>
      <c r="K5837">
        <v>1614.3563136394505</v>
      </c>
      <c r="L5837">
        <v>612.22821051737924</v>
      </c>
      <c r="M5837">
        <v>1721.2768221688561</v>
      </c>
      <c r="N5837">
        <v>703.91161668623147</v>
      </c>
      <c r="O5837">
        <v>5.1982151415279283</v>
      </c>
      <c r="P5837">
        <v>8.1756830476569853</v>
      </c>
    </row>
    <row r="5838" spans="1:16" x14ac:dyDescent="0.25">
      <c r="A5838">
        <v>5.5993602871894836</v>
      </c>
      <c r="B5838">
        <v>3.4971766388279129</v>
      </c>
      <c r="C5838">
        <v>201.47900871168412</v>
      </c>
      <c r="D5838">
        <v>675.13018210756786</v>
      </c>
      <c r="E5838">
        <v>165.88238529078154</v>
      </c>
      <c r="F5838">
        <v>426.38274522470635</v>
      </c>
      <c r="G5838">
        <v>559.36279141466218</v>
      </c>
      <c r="H5838">
        <v>3.3558688653486097</v>
      </c>
      <c r="I5838">
        <v>3.2360370611147604</v>
      </c>
      <c r="J5838">
        <v>293.96604254602528</v>
      </c>
      <c r="K5838">
        <v>1106.6278320143788</v>
      </c>
      <c r="L5838">
        <v>242.29265269309818</v>
      </c>
      <c r="M5838">
        <v>658.38656673153389</v>
      </c>
      <c r="N5838">
        <v>633.82390996694983</v>
      </c>
      <c r="O5838">
        <v>2.9262555086629196</v>
      </c>
      <c r="P5838">
        <v>3.6307113828925739</v>
      </c>
    </row>
    <row r="5839" spans="1:16" x14ac:dyDescent="0.25">
      <c r="A5839">
        <v>55.794162929058075</v>
      </c>
      <c r="B5839">
        <v>1.7424055299300583</v>
      </c>
      <c r="C5839">
        <v>4586.8059928356688</v>
      </c>
      <c r="D5839">
        <v>37170.158506879474</v>
      </c>
      <c r="E5839">
        <v>526.76013487056764</v>
      </c>
      <c r="F5839">
        <v>6361.6556017135435</v>
      </c>
      <c r="G5839">
        <v>2110.9634763263698</v>
      </c>
      <c r="H5839">
        <v>0.50506163981606211</v>
      </c>
      <c r="I5839">
        <v>1.0394443521840266</v>
      </c>
      <c r="J5839">
        <v>5622.428692965982</v>
      </c>
      <c r="K5839">
        <v>46913.624182946587</v>
      </c>
      <c r="L5839">
        <v>641.13009210677387</v>
      </c>
      <c r="M5839">
        <v>10416.006640899837</v>
      </c>
      <c r="N5839">
        <v>2321.8176875523818</v>
      </c>
      <c r="O5839">
        <v>0.47324918444536018</v>
      </c>
      <c r="P5839">
        <v>0.97432586490315465</v>
      </c>
    </row>
    <row r="5840" spans="1:16" x14ac:dyDescent="0.25">
      <c r="A5840">
        <v>22.722923815250397</v>
      </c>
      <c r="B5840">
        <v>4.4647351789088789</v>
      </c>
      <c r="C5840">
        <v>333.17600054767337</v>
      </c>
      <c r="D5840">
        <v>1298.6509534637917</v>
      </c>
      <c r="E5840">
        <v>325.25162450290719</v>
      </c>
      <c r="F5840">
        <v>890.24529217411441</v>
      </c>
      <c r="G5840">
        <v>663.84466701936844</v>
      </c>
      <c r="H5840">
        <v>3.5414101729362542</v>
      </c>
      <c r="I5840">
        <v>4.748125328962792</v>
      </c>
      <c r="J5840">
        <v>491.30375280777781</v>
      </c>
      <c r="K5840">
        <v>2176.1794737192968</v>
      </c>
      <c r="L5840">
        <v>478.6310256845681</v>
      </c>
      <c r="M5840">
        <v>1385.0469893789948</v>
      </c>
      <c r="N5840">
        <v>769.00089684736611</v>
      </c>
      <c r="O5840">
        <v>3.07629352502979</v>
      </c>
      <c r="P5840">
        <v>5.9991423726361406</v>
      </c>
    </row>
    <row r="5841" spans="1:16" x14ac:dyDescent="0.25">
      <c r="A5841">
        <v>64.161605775356293</v>
      </c>
      <c r="B5841">
        <v>9.6542269067987831</v>
      </c>
      <c r="C5841">
        <v>129.10118894567177</v>
      </c>
      <c r="D5841">
        <v>381.98835004811781</v>
      </c>
      <c r="E5841">
        <v>312.1018904601184</v>
      </c>
      <c r="F5841">
        <v>757.14958482411805</v>
      </c>
      <c r="G5841">
        <v>492.15771373036159</v>
      </c>
      <c r="H5841">
        <v>10.912422759636799</v>
      </c>
      <c r="I5841">
        <v>9.135474743437241</v>
      </c>
      <c r="J5841">
        <v>185.78952669829059</v>
      </c>
      <c r="K5841">
        <v>607.2966854305987</v>
      </c>
      <c r="L5841">
        <v>451.78139128588032</v>
      </c>
      <c r="M5841">
        <v>1161.7662638995319</v>
      </c>
      <c r="N5841">
        <v>545.62437968938661</v>
      </c>
      <c r="O5841">
        <v>9.5894650834244608</v>
      </c>
      <c r="P5841">
        <v>8.9220633536200911</v>
      </c>
    </row>
    <row r="5842" spans="1:16" x14ac:dyDescent="0.25">
      <c r="A5842">
        <v>73.328249275684357</v>
      </c>
      <c r="B5842">
        <v>1.7543903995166121</v>
      </c>
      <c r="C5842">
        <v>5309.3065804302814</v>
      </c>
      <c r="D5842">
        <v>44364.014752033341</v>
      </c>
      <c r="E5842">
        <v>571.93597867610868</v>
      </c>
      <c r="F5842">
        <v>7900.6390484179356</v>
      </c>
      <c r="G5842">
        <v>2261.1309652528971</v>
      </c>
      <c r="H5842">
        <v>0.48221027400159561</v>
      </c>
      <c r="I5842">
        <v>1.009574471205956</v>
      </c>
      <c r="J5842">
        <v>6377.7956980929976</v>
      </c>
      <c r="K5842">
        <v>54635.871463071271</v>
      </c>
      <c r="L5842">
        <v>718.95520027941973</v>
      </c>
      <c r="M5842">
        <v>12986.314462896511</v>
      </c>
      <c r="N5842">
        <v>2462.6174125821772</v>
      </c>
      <c r="O5842">
        <v>0.45471986719799468</v>
      </c>
      <c r="P5842">
        <v>1.0021891825796903</v>
      </c>
    </row>
    <row r="5843" spans="1:16" x14ac:dyDescent="0.25">
      <c r="A5843">
        <v>99.294593513011932</v>
      </c>
      <c r="B5843">
        <v>6.5910497493591942</v>
      </c>
      <c r="C5843">
        <v>420.50513668518471</v>
      </c>
      <c r="D5843">
        <v>1761.2805857043115</v>
      </c>
      <c r="E5843">
        <v>586.14281129991161</v>
      </c>
      <c r="F5843">
        <v>1650.9431379239597</v>
      </c>
      <c r="G5843">
        <v>724.72561876528493</v>
      </c>
      <c r="H5843">
        <v>4.7805535676586182</v>
      </c>
      <c r="I5843">
        <v>7.8250692843842398</v>
      </c>
      <c r="J5843">
        <v>621.16266546055999</v>
      </c>
      <c r="K5843">
        <v>2961.4048451861868</v>
      </c>
      <c r="L5843">
        <v>860.71340020105345</v>
      </c>
      <c r="M5843">
        <v>2577.9335514319478</v>
      </c>
      <c r="N5843">
        <v>846.54250984443854</v>
      </c>
      <c r="O5843">
        <v>4.1537939376658146</v>
      </c>
      <c r="P5843">
        <v>10.167481781698337</v>
      </c>
    </row>
    <row r="5844" spans="1:16" x14ac:dyDescent="0.25">
      <c r="A5844">
        <v>71.690666258335114</v>
      </c>
      <c r="B5844">
        <v>4.0458297135193533</v>
      </c>
      <c r="C5844">
        <v>991.38259835828967</v>
      </c>
      <c r="D5844">
        <v>5402.0944392880383</v>
      </c>
      <c r="E5844">
        <v>739.57611143750216</v>
      </c>
      <c r="F5844">
        <v>2404.1160078297303</v>
      </c>
      <c r="G5844">
        <v>1037.9856131535755</v>
      </c>
      <c r="H5844">
        <v>2.1031031700129654</v>
      </c>
      <c r="I5844">
        <v>7.3719186739325835</v>
      </c>
      <c r="J5844">
        <v>1434.3804835843844</v>
      </c>
      <c r="K5844">
        <v>8742.7493264738096</v>
      </c>
      <c r="L5844">
        <v>988.75114670365451</v>
      </c>
      <c r="M5844">
        <v>3808.9813074449489</v>
      </c>
      <c r="N5844">
        <v>1227.4962186041355</v>
      </c>
      <c r="O5844">
        <v>1.8515226758139416</v>
      </c>
      <c r="P5844">
        <v>6.5868894668299767</v>
      </c>
    </row>
    <row r="5845" spans="1:16" x14ac:dyDescent="0.25">
      <c r="A5845">
        <v>95.046092450618744</v>
      </c>
      <c r="B5845">
        <v>9.8790736548536078</v>
      </c>
      <c r="C5845">
        <v>163.35805755359337</v>
      </c>
      <c r="D5845">
        <v>515.48388946685532</v>
      </c>
      <c r="E5845">
        <v>391.55420537874846</v>
      </c>
      <c r="F5845">
        <v>979.55082398663114</v>
      </c>
      <c r="G5845">
        <v>525.09554849082724</v>
      </c>
      <c r="H5845">
        <v>10.247275388425427</v>
      </c>
      <c r="I5845">
        <v>9.1833956746417353</v>
      </c>
      <c r="J5845">
        <v>236.87188996281884</v>
      </c>
      <c r="K5845">
        <v>833.58802667924556</v>
      </c>
      <c r="L5845">
        <v>569.31638206207276</v>
      </c>
      <c r="M5845">
        <v>1507.989408117345</v>
      </c>
      <c r="N5845">
        <v>588.97661116952293</v>
      </c>
      <c r="O5845">
        <v>8.963990084543811</v>
      </c>
      <c r="P5845">
        <v>9.556543100116162</v>
      </c>
    </row>
    <row r="5846" spans="1:16" x14ac:dyDescent="0.25">
      <c r="A5846">
        <v>28.861871540546417</v>
      </c>
      <c r="B5846">
        <v>1.5896100945001561</v>
      </c>
      <c r="C5846">
        <v>3635.8906074197375</v>
      </c>
      <c r="D5846">
        <v>27993.230372626524</v>
      </c>
      <c r="E5846">
        <v>439.34861355757562</v>
      </c>
      <c r="F5846">
        <v>4234.3724613702925</v>
      </c>
      <c r="G5846">
        <v>1892.7294867142423</v>
      </c>
      <c r="H5846">
        <v>0.50204223550436333</v>
      </c>
      <c r="I5846">
        <v>1.0542464700228784</v>
      </c>
      <c r="J5846">
        <v>4604.817564725854</v>
      </c>
      <c r="K5846">
        <v>36872.139845925471</v>
      </c>
      <c r="L5846">
        <v>509.79445230188111</v>
      </c>
      <c r="M5846">
        <v>6892.6321289438347</v>
      </c>
      <c r="N5846">
        <v>2116.0096394695611</v>
      </c>
      <c r="O5846">
        <v>0.46541044426450834</v>
      </c>
      <c r="P5846">
        <v>0.90455962105793786</v>
      </c>
    </row>
    <row r="5847" spans="1:16" x14ac:dyDescent="0.25">
      <c r="A5847">
        <v>64.256373584270477</v>
      </c>
      <c r="B5847">
        <v>4.4840998998997685</v>
      </c>
      <c r="C5847">
        <v>725.83931719703855</v>
      </c>
      <c r="D5847">
        <v>3599.4353837576709</v>
      </c>
      <c r="E5847">
        <v>635.82627705288132</v>
      </c>
      <c r="F5847">
        <v>1934.3174193270359</v>
      </c>
      <c r="G5847">
        <v>905.88746869758313</v>
      </c>
      <c r="H5847">
        <v>2.6318089679391283</v>
      </c>
      <c r="I5847">
        <v>7.2911622411472496</v>
      </c>
      <c r="J5847">
        <v>1064.2023673311146</v>
      </c>
      <c r="K5847">
        <v>5966.1923244837944</v>
      </c>
      <c r="L5847">
        <v>899.00478957718497</v>
      </c>
      <c r="M5847">
        <v>3047.8172136585317</v>
      </c>
      <c r="N5847">
        <v>1070.7982484826866</v>
      </c>
      <c r="O5847">
        <v>2.3007742721332538</v>
      </c>
      <c r="P5847">
        <v>8.3363039027572281</v>
      </c>
    </row>
    <row r="5848" spans="1:16" x14ac:dyDescent="0.25">
      <c r="A5848">
        <v>72.779304087162018</v>
      </c>
      <c r="B5848">
        <v>8.0754604794987799</v>
      </c>
      <c r="C5848">
        <v>209.77799555057001</v>
      </c>
      <c r="D5848">
        <v>711.28508125089024</v>
      </c>
      <c r="E5848">
        <v>396.47060175288345</v>
      </c>
      <c r="F5848">
        <v>1024.3547946801466</v>
      </c>
      <c r="G5848">
        <v>566.53576493969047</v>
      </c>
      <c r="H5848">
        <v>7.6330227701595446</v>
      </c>
      <c r="I5848">
        <v>7.5071590730619109</v>
      </c>
      <c r="J5848">
        <v>306.41321133535826</v>
      </c>
      <c r="K5848">
        <v>1168.6557925060727</v>
      </c>
      <c r="L5848">
        <v>579.60147897581726</v>
      </c>
      <c r="M5848">
        <v>1582.6592224942267</v>
      </c>
      <c r="N5848">
        <v>643.18052532001991</v>
      </c>
      <c r="O5848">
        <v>6.6524459677992551</v>
      </c>
      <c r="P5848">
        <v>8.5194777755170854</v>
      </c>
    </row>
    <row r="5849" spans="1:16" x14ac:dyDescent="0.25">
      <c r="A5849">
        <v>81.737387597560883</v>
      </c>
      <c r="B5849">
        <v>5.1434962160900302</v>
      </c>
      <c r="C5849">
        <v>638.0750822794123</v>
      </c>
      <c r="D5849">
        <v>3041.3411261590645</v>
      </c>
      <c r="E5849">
        <v>653.96807802138983</v>
      </c>
      <c r="F5849">
        <v>1948.410562495457</v>
      </c>
      <c r="G5849">
        <v>857.74431265683165</v>
      </c>
      <c r="H5849">
        <v>3.1740355317075872</v>
      </c>
      <c r="I5849">
        <v>7.8053895933246888</v>
      </c>
      <c r="J5849">
        <v>938.75808643162634</v>
      </c>
      <c r="K5849">
        <v>5073.6849691465313</v>
      </c>
      <c r="L5849">
        <v>938.2612000785108</v>
      </c>
      <c r="M5849">
        <v>3063.2842607773973</v>
      </c>
      <c r="N5849">
        <v>1012.2219392896296</v>
      </c>
      <c r="O5849">
        <v>2.7688340620329792</v>
      </c>
      <c r="P5849">
        <v>9.3700663128960002</v>
      </c>
    </row>
    <row r="5850" spans="1:16" x14ac:dyDescent="0.25">
      <c r="A5850">
        <v>97.125520050525665</v>
      </c>
      <c r="B5850">
        <v>9.5261332845260309</v>
      </c>
      <c r="C5850">
        <v>179.87556058798921</v>
      </c>
      <c r="D5850">
        <v>583.31497421336769</v>
      </c>
      <c r="E5850">
        <v>410.09564963754315</v>
      </c>
      <c r="F5850">
        <v>1038.8338983249935</v>
      </c>
      <c r="G5850">
        <v>540.22331232317231</v>
      </c>
      <c r="H5850">
        <v>9.5355021450220043</v>
      </c>
      <c r="I5850">
        <v>8.7850599207744544</v>
      </c>
      <c r="J5850">
        <v>261.58883993186743</v>
      </c>
      <c r="K5850">
        <v>949.38084493912811</v>
      </c>
      <c r="L5850">
        <v>597.51122211893585</v>
      </c>
      <c r="M5850">
        <v>1601.4568452449446</v>
      </c>
      <c r="N5850">
        <v>608.80551753052066</v>
      </c>
      <c r="O5850">
        <v>8.3282429487780743</v>
      </c>
      <c r="P5850">
        <v>9.4935704360474329</v>
      </c>
    </row>
    <row r="5851" spans="1:16" x14ac:dyDescent="0.25">
      <c r="A5851">
        <v>94.00713986158371</v>
      </c>
      <c r="B5851">
        <v>6.4520284450855359</v>
      </c>
      <c r="C5851">
        <v>423.4695348868666</v>
      </c>
      <c r="D5851">
        <v>1777.5659475805846</v>
      </c>
      <c r="E5851">
        <v>577.25020458253414</v>
      </c>
      <c r="F5851">
        <v>1627.3188899612708</v>
      </c>
      <c r="G5851">
        <v>726.7020062093427</v>
      </c>
      <c r="H5851">
        <v>4.6670560505813752</v>
      </c>
      <c r="I5851">
        <v>7.6889499853755163</v>
      </c>
      <c r="J5851">
        <v>625.54958094494918</v>
      </c>
      <c r="K5851">
        <v>2988.8509335731533</v>
      </c>
      <c r="L5851">
        <v>847.52139320754191</v>
      </c>
      <c r="M5851">
        <v>2541.3287282212768</v>
      </c>
      <c r="N5851">
        <v>849.0428898707936</v>
      </c>
      <c r="O5851">
        <v>4.0552950570603326</v>
      </c>
      <c r="P5851">
        <v>9.9916537022160909</v>
      </c>
    </row>
    <row r="5852" spans="1:16" x14ac:dyDescent="0.25">
      <c r="A5852">
        <v>28.93756777048111</v>
      </c>
      <c r="B5852">
        <v>1.3977862489862976</v>
      </c>
      <c r="C5852">
        <v>4599.2617964581987</v>
      </c>
      <c r="D5852">
        <v>37292.676769240468</v>
      </c>
      <c r="E5852">
        <v>423.10646024644916</v>
      </c>
      <c r="F5852">
        <v>5122.8785833327747</v>
      </c>
      <c r="G5852">
        <v>2113.654195593846</v>
      </c>
      <c r="H5852">
        <v>0.4047670499983505</v>
      </c>
      <c r="I5852">
        <v>0.83313130567322613</v>
      </c>
      <c r="J5852">
        <v>5635.5538148206069</v>
      </c>
      <c r="K5852">
        <v>47045.867223645633</v>
      </c>
      <c r="L5852">
        <v>515.27176463384274</v>
      </c>
      <c r="M5852">
        <v>8388.336028152713</v>
      </c>
      <c r="N5852">
        <v>2324.3410077197286</v>
      </c>
      <c r="O5852">
        <v>0.37931794161106852</v>
      </c>
      <c r="P5852">
        <v>0.78175384248913926</v>
      </c>
    </row>
    <row r="5853" spans="1:16" x14ac:dyDescent="0.25">
      <c r="A5853">
        <v>50.774065434932709</v>
      </c>
      <c r="B5853">
        <v>2.0825402893411478</v>
      </c>
      <c r="C5853">
        <v>3114.4874646564958</v>
      </c>
      <c r="D5853">
        <v>23131.312097588499</v>
      </c>
      <c r="E5853">
        <v>551.75648869985366</v>
      </c>
      <c r="F5853">
        <v>4543.9398421200094</v>
      </c>
      <c r="G5853">
        <v>1760.034535670073</v>
      </c>
      <c r="H5853">
        <v>0.69696097230782339</v>
      </c>
      <c r="I5853">
        <v>1.5392768866794357</v>
      </c>
      <c r="J5853">
        <v>4029.2294894248048</v>
      </c>
      <c r="K5853">
        <v>31381.189011722978</v>
      </c>
      <c r="L5853">
        <v>621.74796429376215</v>
      </c>
      <c r="M5853">
        <v>7369.3927539461065</v>
      </c>
      <c r="N5853">
        <v>1988.7053356501835</v>
      </c>
      <c r="O5853">
        <v>0.64142768529439953</v>
      </c>
      <c r="P5853">
        <v>1.2418609488200663</v>
      </c>
    </row>
    <row r="5854" spans="1:16" x14ac:dyDescent="0.25">
      <c r="A5854">
        <v>21.966362774372101</v>
      </c>
      <c r="B5854">
        <v>8.9926423259823132</v>
      </c>
      <c r="C5854">
        <v>71.117335271790566</v>
      </c>
      <c r="D5854">
        <v>182.24023577378284</v>
      </c>
      <c r="E5854">
        <v>169.677561028806</v>
      </c>
      <c r="F5854">
        <v>381.35325840461593</v>
      </c>
      <c r="G5854">
        <v>430.42014167962418</v>
      </c>
      <c r="H5854">
        <v>12.524853100104821</v>
      </c>
      <c r="I5854">
        <v>7.7955504297039848</v>
      </c>
      <c r="J5854">
        <v>100.39135460832594</v>
      </c>
      <c r="K5854">
        <v>276.77060298124781</v>
      </c>
      <c r="L5854">
        <v>244.68851858081359</v>
      </c>
      <c r="M5854">
        <v>580.49191454116828</v>
      </c>
      <c r="N5854">
        <v>463.4112695506355</v>
      </c>
      <c r="O5854">
        <v>11.176579115729421</v>
      </c>
      <c r="P5854">
        <v>8.3663199677695328</v>
      </c>
    </row>
    <row r="5855" spans="1:16" x14ac:dyDescent="0.25">
      <c r="A5855">
        <v>61.17140406370163</v>
      </c>
      <c r="B5855">
        <v>6.3905933419900487</v>
      </c>
      <c r="C5855">
        <v>312.24060597866566</v>
      </c>
      <c r="D5855">
        <v>1193.0611673577318</v>
      </c>
      <c r="E5855">
        <v>440.43131256547269</v>
      </c>
      <c r="F5855">
        <v>1195.9423982339906</v>
      </c>
      <c r="G5855">
        <v>648.38949375139111</v>
      </c>
      <c r="H5855">
        <v>5.1963573961424796</v>
      </c>
      <c r="I5855">
        <v>6.6243546929837729</v>
      </c>
      <c r="J5855">
        <v>460.01657438049688</v>
      </c>
      <c r="K5855">
        <v>1995.63217305898</v>
      </c>
      <c r="L5855">
        <v>647.9461866664227</v>
      </c>
      <c r="M5855">
        <v>1858.7952788563771</v>
      </c>
      <c r="N5855">
        <v>749.16383414577797</v>
      </c>
      <c r="O5855">
        <v>4.5146258830798542</v>
      </c>
      <c r="P5855">
        <v>8.2573221648647959</v>
      </c>
    </row>
    <row r="5856" spans="1:16" x14ac:dyDescent="0.25">
      <c r="A5856">
        <v>80.786062777042389</v>
      </c>
      <c r="B5856">
        <v>5.3613575687536574</v>
      </c>
      <c r="C5856">
        <v>575.59918893376641</v>
      </c>
      <c r="D5856">
        <v>2657.565542901661</v>
      </c>
      <c r="E5856">
        <v>624.25335764832187</v>
      </c>
      <c r="F5856">
        <v>1832.0371325084532</v>
      </c>
      <c r="G5856">
        <v>821.75559653677726</v>
      </c>
      <c r="H5856">
        <v>3.4436287183086822</v>
      </c>
      <c r="I5856">
        <v>7.655271677483884</v>
      </c>
      <c r="J5856">
        <v>848.50794515274504</v>
      </c>
      <c r="K5856">
        <v>4450.0694670077146</v>
      </c>
      <c r="L5856">
        <v>903.5416458605398</v>
      </c>
      <c r="M5856">
        <v>2875.3538938188208</v>
      </c>
      <c r="N5856">
        <v>967.93862860654826</v>
      </c>
      <c r="O5856">
        <v>2.9997987810785722</v>
      </c>
      <c r="P5856">
        <v>9.4986328288742055</v>
      </c>
    </row>
    <row r="5857" spans="1:16" x14ac:dyDescent="0.25">
      <c r="A5857">
        <v>79.741575181484222</v>
      </c>
      <c r="B5857">
        <v>2.1163384627782547</v>
      </c>
      <c r="C5857">
        <v>4005.8622834413191</v>
      </c>
      <c r="D5857">
        <v>31520.165757642371</v>
      </c>
      <c r="E5857">
        <v>604.72593872745233</v>
      </c>
      <c r="F5857">
        <v>6413.9020492342142</v>
      </c>
      <c r="G5857">
        <v>1980.8676609452566</v>
      </c>
      <c r="H5857">
        <v>0.64478471687429961</v>
      </c>
      <c r="I5857">
        <v>1.3325698906778949</v>
      </c>
      <c r="J5857">
        <v>5004.8621624702491</v>
      </c>
      <c r="K5857">
        <v>40769.537169642914</v>
      </c>
      <c r="L5857">
        <v>715.4225775672337</v>
      </c>
      <c r="M5857">
        <v>10465.364968491325</v>
      </c>
      <c r="N5857">
        <v>2199.4995569187404</v>
      </c>
      <c r="O5857">
        <v>0.60044668682458169</v>
      </c>
      <c r="P5857">
        <v>1.1863209599651332</v>
      </c>
    </row>
    <row r="5858" spans="1:16" x14ac:dyDescent="0.25">
      <c r="A5858">
        <v>6.6534426808357239</v>
      </c>
      <c r="B5858">
        <v>3.2344893957719321</v>
      </c>
      <c r="C5858">
        <v>273.37345260323542</v>
      </c>
      <c r="D5858">
        <v>1003.1125098957771</v>
      </c>
      <c r="E5858">
        <v>199.01086975107324</v>
      </c>
      <c r="F5858">
        <v>531.59706928805281</v>
      </c>
      <c r="G5858">
        <v>618.65228265460894</v>
      </c>
      <c r="H5858">
        <v>2.7666325451467428</v>
      </c>
      <c r="I5858">
        <v>3.2014982511483399</v>
      </c>
      <c r="J5858">
        <v>401.81402465423002</v>
      </c>
      <c r="K5858">
        <v>1669.9430450268567</v>
      </c>
      <c r="L5858">
        <v>292.36531090049698</v>
      </c>
      <c r="M5858">
        <v>824.56809869693814</v>
      </c>
      <c r="N5858">
        <v>710.83417291872684</v>
      </c>
      <c r="O5858">
        <v>2.4052261084666826</v>
      </c>
      <c r="P5858">
        <v>3.8722403415055782</v>
      </c>
    </row>
    <row r="5859" spans="1:16" x14ac:dyDescent="0.25">
      <c r="A5859">
        <v>13.170552909374237</v>
      </c>
      <c r="B5859">
        <v>4.9004408328234623</v>
      </c>
      <c r="C5859">
        <v>179.36062417133402</v>
      </c>
      <c r="D5859">
        <v>581.16849641465853</v>
      </c>
      <c r="E5859">
        <v>210.44437111859028</v>
      </c>
      <c r="F5859">
        <v>532.8896515235374</v>
      </c>
      <c r="G5859">
        <v>539.758425488429</v>
      </c>
      <c r="H5859">
        <v>4.9104790336048652</v>
      </c>
      <c r="I5859">
        <v>4.5196935576958142</v>
      </c>
      <c r="J5859">
        <v>260.81769358094658</v>
      </c>
      <c r="K5859">
        <v>945.71083508588003</v>
      </c>
      <c r="L5859">
        <v>306.59920436172519</v>
      </c>
      <c r="M5859">
        <v>821.46398678910555</v>
      </c>
      <c r="N5859">
        <v>608.19688441037056</v>
      </c>
      <c r="O5859">
        <v>4.2889687734412556</v>
      </c>
      <c r="P5859">
        <v>4.8790327865347605</v>
      </c>
    </row>
    <row r="5860" spans="1:16" x14ac:dyDescent="0.25">
      <c r="A5860">
        <v>61.117269575595856</v>
      </c>
      <c r="B5860">
        <v>6.300308385414799</v>
      </c>
      <c r="C5860">
        <v>322.29695441489747</v>
      </c>
      <c r="D5860">
        <v>1243.5061094498199</v>
      </c>
      <c r="E5860">
        <v>446.129357722924</v>
      </c>
      <c r="F5860">
        <v>1216.1386823799469</v>
      </c>
      <c r="G5860">
        <v>655.8596442291913</v>
      </c>
      <c r="H5860">
        <v>5.0612609308062089</v>
      </c>
      <c r="I5860">
        <v>6.6112677896763135</v>
      </c>
      <c r="J5860">
        <v>475.05174358616023</v>
      </c>
      <c r="K5860">
        <v>2081.9394074966594</v>
      </c>
      <c r="L5860">
        <v>656.4433168518724</v>
      </c>
      <c r="M5860">
        <v>1891.1053443956973</v>
      </c>
      <c r="N5860">
        <v>758.75929262398608</v>
      </c>
      <c r="O5860">
        <v>4.3968452781919076</v>
      </c>
      <c r="P5860">
        <v>8.2970098238739958</v>
      </c>
    </row>
    <row r="5861" spans="1:16" x14ac:dyDescent="0.25">
      <c r="A5861">
        <v>49.772241055965424</v>
      </c>
      <c r="B5861">
        <v>6.2180307722302048</v>
      </c>
      <c r="C5861">
        <v>284.23808541927508</v>
      </c>
      <c r="D5861">
        <v>1055.381237634394</v>
      </c>
      <c r="E5861">
        <v>395.51131798996659</v>
      </c>
      <c r="F5861">
        <v>1061.6019441265062</v>
      </c>
      <c r="G5861">
        <v>627.11010323945004</v>
      </c>
      <c r="H5861">
        <v>5.2404103076849529</v>
      </c>
      <c r="I5861">
        <v>6.2331252463545335</v>
      </c>
      <c r="J5861">
        <v>418.09637368679608</v>
      </c>
      <c r="K5861">
        <v>1759.6572509832793</v>
      </c>
      <c r="L5861">
        <v>581.34107450014005</v>
      </c>
      <c r="M5861">
        <v>1647.636532002592</v>
      </c>
      <c r="N5861">
        <v>721.75687497505521</v>
      </c>
      <c r="O5861">
        <v>4.5547915413640849</v>
      </c>
      <c r="P5861">
        <v>7.6069805919453799</v>
      </c>
    </row>
    <row r="5862" spans="1:16" x14ac:dyDescent="0.25">
      <c r="A5862">
        <v>70.377677738666534</v>
      </c>
      <c r="B5862">
        <v>1.0099348163545707</v>
      </c>
      <c r="C5862">
        <v>11915.529180091955</v>
      </c>
      <c r="D5862">
        <v>116610.58648911261</v>
      </c>
      <c r="E5862">
        <v>735.23879563505488</v>
      </c>
      <c r="F5862">
        <v>18184.799054764782</v>
      </c>
      <c r="G5862">
        <v>3319.0858605554945</v>
      </c>
      <c r="H5862">
        <v>0.21024075447012872</v>
      </c>
      <c r="I5862">
        <v>0.74993168025064516</v>
      </c>
      <c r="J5862">
        <v>13359.43621950029</v>
      </c>
      <c r="K5862">
        <v>135456.96031279681</v>
      </c>
      <c r="L5862">
        <v>1129.1897809216646</v>
      </c>
      <c r="M5862">
        <v>30669.8995588539</v>
      </c>
      <c r="N5862">
        <v>3520.8448706251975</v>
      </c>
      <c r="O5862">
        <v>0.2023682385347009</v>
      </c>
      <c r="P5862">
        <v>0.94592425809439062</v>
      </c>
    </row>
    <row r="5863" spans="1:16" x14ac:dyDescent="0.25">
      <c r="A5863">
        <v>23.722848117351532</v>
      </c>
      <c r="B5863">
        <v>4.5191848866131705</v>
      </c>
      <c r="C5863">
        <v>334.87474354420914</v>
      </c>
      <c r="D5863">
        <v>1307.3145586445937</v>
      </c>
      <c r="E5863">
        <v>330.65310580958709</v>
      </c>
      <c r="F5863">
        <v>905.59395488305188</v>
      </c>
      <c r="G5863">
        <v>665.08272302030241</v>
      </c>
      <c r="H5863">
        <v>3.5776261238441962</v>
      </c>
      <c r="I5863">
        <v>4.8161168300207597</v>
      </c>
      <c r="J5863">
        <v>493.84017413701878</v>
      </c>
      <c r="K5863">
        <v>2190.9743413784104</v>
      </c>
      <c r="L5863">
        <v>486.58373143347262</v>
      </c>
      <c r="M5863">
        <v>1409.0371975709875</v>
      </c>
      <c r="N5863">
        <v>770.58740547610682</v>
      </c>
      <c r="O5863">
        <v>3.1077264498800101</v>
      </c>
      <c r="P5863">
        <v>6.0911093776379897</v>
      </c>
    </row>
    <row r="5864" spans="1:16" x14ac:dyDescent="0.25">
      <c r="A5864">
        <v>39.39554363489151</v>
      </c>
      <c r="B5864">
        <v>7.9814821869388268</v>
      </c>
      <c r="C5864">
        <v>137.06884169732226</v>
      </c>
      <c r="D5864">
        <v>412.11975224852273</v>
      </c>
      <c r="E5864">
        <v>271.84111379705894</v>
      </c>
      <c r="F5864">
        <v>664.66505820365091</v>
      </c>
      <c r="G5864">
        <v>500.02294740220253</v>
      </c>
      <c r="H5864">
        <v>8.8279856042251144</v>
      </c>
      <c r="I5864">
        <v>7.547228994924172</v>
      </c>
      <c r="J5864">
        <v>197.64249181493287</v>
      </c>
      <c r="K5864">
        <v>658.12968787403531</v>
      </c>
      <c r="L5864">
        <v>393.90217516900458</v>
      </c>
      <c r="M5864">
        <v>1020.7076428604383</v>
      </c>
      <c r="N5864">
        <v>556.00039587730851</v>
      </c>
      <c r="O5864">
        <v>7.7480250693355872</v>
      </c>
      <c r="P5864">
        <v>7.4267985766530691</v>
      </c>
    </row>
    <row r="5865" spans="1:16" x14ac:dyDescent="0.25">
      <c r="A5865">
        <v>91.045262277126312</v>
      </c>
      <c r="B5865">
        <v>0.61000302622532809</v>
      </c>
      <c r="C5865">
        <v>23245.185792549732</v>
      </c>
      <c r="D5865">
        <v>262917.4400841287</v>
      </c>
      <c r="E5865">
        <v>1911.3002250095878</v>
      </c>
      <c r="F5865">
        <v>55306.495714309145</v>
      </c>
      <c r="G5865">
        <v>4613.3675969574615</v>
      </c>
      <c r="H5865">
        <v>0.10344639806350993</v>
      </c>
      <c r="I5865">
        <v>4.4986870618600978</v>
      </c>
      <c r="J5865">
        <v>27725.431504405835</v>
      </c>
      <c r="K5865">
        <v>323206.61376043916</v>
      </c>
      <c r="L5865">
        <v>3395.5152344465469</v>
      </c>
      <c r="M5865">
        <v>96046.284224548275</v>
      </c>
      <c r="N5865">
        <v>5015.6932942698459</v>
      </c>
      <c r="O5865">
        <v>0.10000407983522661</v>
      </c>
      <c r="P5865">
        <v>4.4986870618600978</v>
      </c>
    </row>
    <row r="5866" spans="1:16" x14ac:dyDescent="0.25">
      <c r="A5866">
        <v>97.751860916614532</v>
      </c>
      <c r="B5866">
        <v>2.2863853807885928</v>
      </c>
      <c r="C5866">
        <v>3937.5857804079228</v>
      </c>
      <c r="D5866">
        <v>30864.87003050161</v>
      </c>
      <c r="E5866">
        <v>649.20274468741059</v>
      </c>
      <c r="F5866">
        <v>6770.7715747426473</v>
      </c>
      <c r="G5866">
        <v>1964.9374026886883</v>
      </c>
      <c r="H5866">
        <v>0.70103864154262374</v>
      </c>
      <c r="I5866">
        <v>1.4517392924053414</v>
      </c>
      <c r="J5866">
        <v>4931.4828524134273</v>
      </c>
      <c r="K5866">
        <v>40049.745005059689</v>
      </c>
      <c r="L5866">
        <v>765.3603641625748</v>
      </c>
      <c r="M5866">
        <v>11042.928921840246</v>
      </c>
      <c r="N5866">
        <v>2184.45731114521</v>
      </c>
      <c r="O5866">
        <v>0.65231154371175581</v>
      </c>
      <c r="P5866">
        <v>1.2840250014984556</v>
      </c>
    </row>
    <row r="5867" spans="1:16" x14ac:dyDescent="0.25">
      <c r="A5867">
        <v>44.343426406383514</v>
      </c>
      <c r="B5867">
        <v>4.9534866408844458</v>
      </c>
      <c r="C5867">
        <v>437.05326970920152</v>
      </c>
      <c r="D5867">
        <v>1852.646323726902</v>
      </c>
      <c r="E5867">
        <v>455.35724569364368</v>
      </c>
      <c r="F5867">
        <v>1288.7677338789317</v>
      </c>
      <c r="G5867">
        <v>735.69014294902297</v>
      </c>
      <c r="H5867">
        <v>3.5396931459959702</v>
      </c>
      <c r="I5867">
        <v>6.005773907375537</v>
      </c>
      <c r="J5867">
        <v>645.63230080687663</v>
      </c>
      <c r="K5867">
        <v>3115.2019126071</v>
      </c>
      <c r="L5867">
        <v>668.0302637688734</v>
      </c>
      <c r="M5867">
        <v>2013.6395319468756</v>
      </c>
      <c r="N5867">
        <v>860.40007968576504</v>
      </c>
      <c r="O5867">
        <v>3.0761593461211145</v>
      </c>
      <c r="P5867">
        <v>7.8029610688286564</v>
      </c>
    </row>
    <row r="5868" spans="1:16" x14ac:dyDescent="0.25">
      <c r="A5868">
        <v>74.257115423679352</v>
      </c>
      <c r="B5868">
        <v>7.764829211053204</v>
      </c>
      <c r="C5868">
        <v>232.55785729506889</v>
      </c>
      <c r="D5868">
        <v>812.9073224929889</v>
      </c>
      <c r="E5868">
        <v>416.24489276990687</v>
      </c>
      <c r="F5868">
        <v>1089.602372049377</v>
      </c>
      <c r="G5868">
        <v>585.75573999538881</v>
      </c>
      <c r="H5868">
        <v>7.0606140867643061</v>
      </c>
      <c r="I5868">
        <v>7.3544518722376777</v>
      </c>
      <c r="J5868">
        <v>340.5913748479137</v>
      </c>
      <c r="K5868">
        <v>1343.1787381809327</v>
      </c>
      <c r="L5868">
        <v>609.80519407420707</v>
      </c>
      <c r="M5868">
        <v>1686.0225415131795</v>
      </c>
      <c r="N5868">
        <v>668.19846986290236</v>
      </c>
      <c r="O5868">
        <v>6.1464888092306165</v>
      </c>
      <c r="P5868">
        <v>8.5669464965122746</v>
      </c>
    </row>
    <row r="5869" spans="1:16" x14ac:dyDescent="0.25">
      <c r="A5869">
        <v>38.286713063716888</v>
      </c>
      <c r="B5869">
        <v>9.211012947504404</v>
      </c>
      <c r="C5869">
        <v>98.945663677089328</v>
      </c>
      <c r="D5869">
        <v>273.51815200541188</v>
      </c>
      <c r="E5869">
        <v>235.35583364267083</v>
      </c>
      <c r="F5869">
        <v>551.53142610058387</v>
      </c>
      <c r="G5869">
        <v>461.1125240811308</v>
      </c>
      <c r="H5869">
        <v>11.448204998744799</v>
      </c>
      <c r="I5869">
        <v>8.5325869453559466</v>
      </c>
      <c r="J5869">
        <v>141.14988311554222</v>
      </c>
      <c r="K5869">
        <v>426.06161863182632</v>
      </c>
      <c r="L5869">
        <v>339.59260635541659</v>
      </c>
      <c r="M5869">
        <v>843.19964994493068</v>
      </c>
      <c r="N5869">
        <v>504.48840500914662</v>
      </c>
      <c r="O5869">
        <v>10.123350303995593</v>
      </c>
      <c r="P5869">
        <v>8.6496033063385767</v>
      </c>
    </row>
    <row r="5870" spans="1:16" x14ac:dyDescent="0.25">
      <c r="A5870">
        <v>86.310660183429718</v>
      </c>
      <c r="B5870">
        <v>3.0083149110504022</v>
      </c>
      <c r="C5870">
        <v>2132.2983605281947</v>
      </c>
      <c r="D5870">
        <v>14408.912145805272</v>
      </c>
      <c r="E5870">
        <v>753.07652561713394</v>
      </c>
      <c r="F5870">
        <v>4145.0330448110199</v>
      </c>
      <c r="G5870">
        <v>1473.8500507460719</v>
      </c>
      <c r="H5870">
        <v>1.1626406846265602</v>
      </c>
      <c r="I5870">
        <v>3.3293342252655127</v>
      </c>
      <c r="J5870">
        <v>2892.2576923847059</v>
      </c>
      <c r="K5870">
        <v>20969.499656926047</v>
      </c>
      <c r="L5870">
        <v>797.17537929132175</v>
      </c>
      <c r="M5870">
        <v>6666.2287881893299</v>
      </c>
      <c r="N5870">
        <v>1703.7130202893902</v>
      </c>
      <c r="O5870">
        <v>1.0517711892123272</v>
      </c>
      <c r="P5870">
        <v>2.2476787279860111</v>
      </c>
    </row>
    <row r="5871" spans="1:16" x14ac:dyDescent="0.25">
      <c r="A5871">
        <v>52.844299495220184</v>
      </c>
      <c r="B5871">
        <v>7.8469749599798035</v>
      </c>
      <c r="C5871">
        <v>176.33443856262284</v>
      </c>
      <c r="D5871">
        <v>568.59477268186697</v>
      </c>
      <c r="E5871">
        <v>332.10310790296035</v>
      </c>
      <c r="F5871">
        <v>839.10582142617091</v>
      </c>
      <c r="G5871">
        <v>537.01783421205494</v>
      </c>
      <c r="H5871">
        <v>7.9127984147982389</v>
      </c>
      <c r="I5871">
        <v>7.2431666494545501</v>
      </c>
      <c r="J5871">
        <v>256.28650097574138</v>
      </c>
      <c r="K5871">
        <v>924.21940081274317</v>
      </c>
      <c r="L5871">
        <v>483.66607212683004</v>
      </c>
      <c r="M5871">
        <v>1293.1888030972343</v>
      </c>
      <c r="N5871">
        <v>604.60795881210879</v>
      </c>
      <c r="O5871">
        <v>6.9131273852379893</v>
      </c>
      <c r="P5871">
        <v>7.7692205506611405</v>
      </c>
    </row>
    <row r="5872" spans="1:16" x14ac:dyDescent="0.25">
      <c r="A5872">
        <v>65.010090410709381</v>
      </c>
      <c r="B5872">
        <v>1.3713270035631138</v>
      </c>
      <c r="C5872">
        <v>7423.4404458236331</v>
      </c>
      <c r="D5872">
        <v>66299.800320479961</v>
      </c>
      <c r="E5872">
        <v>569.2845170382011</v>
      </c>
      <c r="F5872">
        <v>10401.00693535336</v>
      </c>
      <c r="G5872">
        <v>2647.7129609052513</v>
      </c>
      <c r="H5872">
        <v>0.33469769193844018</v>
      </c>
      <c r="I5872">
        <v>0.79232686506194727</v>
      </c>
      <c r="J5872">
        <v>8558.5618124161156</v>
      </c>
      <c r="K5872">
        <v>78168.791683116113</v>
      </c>
      <c r="L5872">
        <v>774.90931698830377</v>
      </c>
      <c r="M5872">
        <v>17262.870031502691</v>
      </c>
      <c r="N5872">
        <v>2830.8854243907763</v>
      </c>
      <c r="O5872">
        <v>0.31951841316745938</v>
      </c>
      <c r="P5872">
        <v>0.89767524076327132</v>
      </c>
    </row>
    <row r="5873" spans="1:16" x14ac:dyDescent="0.25">
      <c r="A5873">
        <v>74.269542634487152</v>
      </c>
      <c r="B5873">
        <v>3.0456995649528014</v>
      </c>
      <c r="C5873">
        <v>1874.5938094716757</v>
      </c>
      <c r="D5873">
        <v>12242.719100586537</v>
      </c>
      <c r="E5873">
        <v>757.12600284533573</v>
      </c>
      <c r="F5873">
        <v>3617.2591684379554</v>
      </c>
      <c r="G5873">
        <v>1388.0316569801221</v>
      </c>
      <c r="H5873">
        <v>1.236778861140019</v>
      </c>
      <c r="I5873">
        <v>3.989862092504644</v>
      </c>
      <c r="J5873">
        <v>2578.5817606746691</v>
      </c>
      <c r="K5873">
        <v>18212.480598225007</v>
      </c>
      <c r="L5873">
        <v>787.04907260026698</v>
      </c>
      <c r="M5873">
        <v>5801.8347649537163</v>
      </c>
      <c r="N5873">
        <v>1614.5102746971668</v>
      </c>
      <c r="O5873">
        <v>1.1127917351829932</v>
      </c>
      <c r="P5873">
        <v>2.535430838827065</v>
      </c>
    </row>
    <row r="5874" spans="1:16" x14ac:dyDescent="0.25">
      <c r="A5874">
        <v>97.010618507862091</v>
      </c>
      <c r="B5874">
        <v>9.401025932992523</v>
      </c>
      <c r="C5874">
        <v>185.06901906634337</v>
      </c>
      <c r="D5874">
        <v>605.07504251360183</v>
      </c>
      <c r="E5874">
        <v>414.69179295953239</v>
      </c>
      <c r="F5874">
        <v>1054.344993092127</v>
      </c>
      <c r="G5874">
        <v>544.88873693992127</v>
      </c>
      <c r="H5874">
        <v>9.3113443043361013</v>
      </c>
      <c r="I5874">
        <v>8.6649973967453811</v>
      </c>
      <c r="J5874">
        <v>269.36811438734276</v>
      </c>
      <c r="K5874">
        <v>986.60392149435745</v>
      </c>
      <c r="L5874">
        <v>604.58460303041375</v>
      </c>
      <c r="M5874">
        <v>1626.0344899380661</v>
      </c>
      <c r="N5874">
        <v>614.91101613747537</v>
      </c>
      <c r="O5874">
        <v>8.1289666831132816</v>
      </c>
      <c r="P5874">
        <v>9.4600880283300537</v>
      </c>
    </row>
    <row r="5875" spans="1:16" x14ac:dyDescent="0.25">
      <c r="A5875">
        <v>3.8343541026115417</v>
      </c>
      <c r="B5875">
        <v>2.4764847601009148</v>
      </c>
      <c r="C5875">
        <v>330.33950021138418</v>
      </c>
      <c r="D5875">
        <v>1284.2163957143987</v>
      </c>
      <c r="E5875">
        <v>179.09543588511934</v>
      </c>
      <c r="F5875">
        <v>489.68812170593685</v>
      </c>
      <c r="G5875">
        <v>661.77216249720789</v>
      </c>
      <c r="H5875">
        <v>1.9707774172571066</v>
      </c>
      <c r="I5875">
        <v>2.6244869093828687</v>
      </c>
      <c r="J5875">
        <v>487.06773118840545</v>
      </c>
      <c r="K5875">
        <v>2151.5228764234475</v>
      </c>
      <c r="L5875">
        <v>263.54684836046152</v>
      </c>
      <c r="M5875">
        <v>761.75809075884069</v>
      </c>
      <c r="N5875">
        <v>766.34422367391187</v>
      </c>
      <c r="O5875">
        <v>1.7119692933491102</v>
      </c>
      <c r="P5875">
        <v>3.3103504112519291</v>
      </c>
    </row>
    <row r="5876" spans="1:16" x14ac:dyDescent="0.25">
      <c r="A5876">
        <v>98.134449064731598</v>
      </c>
      <c r="B5876">
        <v>6.7225832099482634</v>
      </c>
      <c r="C5876">
        <v>398.38513346417028</v>
      </c>
      <c r="D5876">
        <v>1640.9145709096413</v>
      </c>
      <c r="E5876">
        <v>570.75147934610732</v>
      </c>
      <c r="F5876">
        <v>1596.8622401171808</v>
      </c>
      <c r="G5876">
        <v>709.80324783941046</v>
      </c>
      <c r="H5876">
        <v>4.9785724812920087</v>
      </c>
      <c r="I5876">
        <v>7.7596885870869095</v>
      </c>
      <c r="J5876">
        <v>588.38139587157082</v>
      </c>
      <c r="K5876">
        <v>2758.1173025458802</v>
      </c>
      <c r="L5876">
        <v>838.95910343061337</v>
      </c>
      <c r="M5876">
        <v>2491.3508732044997</v>
      </c>
      <c r="N5876">
        <v>827.62865442377961</v>
      </c>
      <c r="O5876">
        <v>4.3250613533338544</v>
      </c>
      <c r="P5876">
        <v>10.057501364086336</v>
      </c>
    </row>
    <row r="5877" spans="1:16" x14ac:dyDescent="0.25">
      <c r="A5877">
        <v>86.313575208187103</v>
      </c>
      <c r="B5877">
        <v>9.9067560549457774</v>
      </c>
      <c r="C5877">
        <v>151.30401504120914</v>
      </c>
      <c r="D5877">
        <v>467.36173995435223</v>
      </c>
      <c r="E5877">
        <v>367.55895443967694</v>
      </c>
      <c r="F5877">
        <v>910.38145575010071</v>
      </c>
      <c r="G5877">
        <v>513.75951180685854</v>
      </c>
      <c r="H5877">
        <v>10.569479847750756</v>
      </c>
      <c r="I5877">
        <v>9.297978348207133</v>
      </c>
      <c r="J5877">
        <v>218.86451024080887</v>
      </c>
      <c r="K5877">
        <v>751.72214950194757</v>
      </c>
      <c r="L5877">
        <v>533.5903303158932</v>
      </c>
      <c r="M5877">
        <v>1399.9853800151243</v>
      </c>
      <c r="N5877">
        <v>574.08511927280176</v>
      </c>
      <c r="O5877">
        <v>9.2585826052199245</v>
      </c>
      <c r="P5877">
        <v>9.3948835141724487</v>
      </c>
    </row>
    <row r="5878" spans="1:16" x14ac:dyDescent="0.25">
      <c r="A5878">
        <v>6.7301538586616516</v>
      </c>
      <c r="B5878">
        <v>4.5952057681080758</v>
      </c>
      <c r="C5878">
        <v>126.56182086449046</v>
      </c>
      <c r="D5878">
        <v>372.50861332170308</v>
      </c>
      <c r="E5878">
        <v>145.99750707104982</v>
      </c>
      <c r="F5878">
        <v>353.26640519737555</v>
      </c>
      <c r="G5878">
        <v>489.62299298548328</v>
      </c>
      <c r="H5878">
        <v>5.2314762602665343</v>
      </c>
      <c r="I5878">
        <v>4.3471308263582191</v>
      </c>
      <c r="J5878">
        <v>182.01625831960453</v>
      </c>
      <c r="K5878">
        <v>591.34078731391946</v>
      </c>
      <c r="L5878">
        <v>211.27111450805239</v>
      </c>
      <c r="M5878">
        <v>541.90110678783128</v>
      </c>
      <c r="N5878">
        <v>542.27700241768264</v>
      </c>
      <c r="O5878">
        <v>4.599213575249359</v>
      </c>
      <c r="P5878">
        <v>4.2409317546406697</v>
      </c>
    </row>
    <row r="5879" spans="1:16" x14ac:dyDescent="0.25">
      <c r="A5879">
        <v>76.219351947307587</v>
      </c>
      <c r="B5879">
        <v>8.6633420341828575</v>
      </c>
      <c r="C5879">
        <v>185.6111308117375</v>
      </c>
      <c r="D5879">
        <v>607.35804143806729</v>
      </c>
      <c r="E5879">
        <v>383.10912311020076</v>
      </c>
      <c r="F5879">
        <v>974.41426507264362</v>
      </c>
      <c r="G5879">
        <v>545.37331897546983</v>
      </c>
      <c r="H5879">
        <v>8.5713741300557711</v>
      </c>
      <c r="I5879">
        <v>7.9850459190510135</v>
      </c>
      <c r="J5879">
        <v>270.18031935883857</v>
      </c>
      <c r="K5879">
        <v>990.51106674848677</v>
      </c>
      <c r="L5879">
        <v>558.57566696083836</v>
      </c>
      <c r="M5879">
        <v>1502.8268936661127</v>
      </c>
      <c r="N5879">
        <v>615.54491293566878</v>
      </c>
      <c r="O5879">
        <v>7.4826357306758506</v>
      </c>
      <c r="P5879">
        <v>8.7266435849400672</v>
      </c>
    </row>
    <row r="5880" spans="1:16" x14ac:dyDescent="0.25">
      <c r="A5880">
        <v>1.7820468544960022</v>
      </c>
      <c r="B5880">
        <v>1.9578683172111924</v>
      </c>
      <c r="C5880">
        <v>315.33217851759872</v>
      </c>
      <c r="D5880">
        <v>1208.5142760208678</v>
      </c>
      <c r="E5880">
        <v>136.07414101027769</v>
      </c>
      <c r="F5880">
        <v>369.94170238143602</v>
      </c>
      <c r="G5880">
        <v>650.69529971079749</v>
      </c>
      <c r="H5880">
        <v>1.5860133712809825</v>
      </c>
      <c r="I5880">
        <v>2.0371209265034071</v>
      </c>
      <c r="J5880">
        <v>464.63995224837532</v>
      </c>
      <c r="K5880">
        <v>2022.0807958972123</v>
      </c>
      <c r="L5880">
        <v>200.19957354955142</v>
      </c>
      <c r="M5880">
        <v>575.06929766391045</v>
      </c>
      <c r="N5880">
        <v>752.12711139225689</v>
      </c>
      <c r="O5880">
        <v>1.377894448744972</v>
      </c>
      <c r="P5880">
        <v>2.5447151117516436</v>
      </c>
    </row>
    <row r="5881" spans="1:16" x14ac:dyDescent="0.25">
      <c r="A5881">
        <v>12.785510003566742</v>
      </c>
      <c r="B5881">
        <v>4.6927569000031824</v>
      </c>
      <c r="C5881">
        <v>193.18598182160983</v>
      </c>
      <c r="D5881">
        <v>639.48396629314357</v>
      </c>
      <c r="E5881">
        <v>214.74285153732808</v>
      </c>
      <c r="F5881">
        <v>549.0051159642137</v>
      </c>
      <c r="G5881">
        <v>552.097733800632</v>
      </c>
      <c r="H5881">
        <v>4.5743284730233178</v>
      </c>
      <c r="I5881">
        <v>4.3294757032751736</v>
      </c>
      <c r="J5881">
        <v>281.53223439173473</v>
      </c>
      <c r="K5881">
        <v>1045.5243868466739</v>
      </c>
      <c r="L5881">
        <v>313.37159962477409</v>
      </c>
      <c r="M5881">
        <v>847.21324789848995</v>
      </c>
      <c r="N5881">
        <v>624.33627943261138</v>
      </c>
      <c r="O5881">
        <v>3.9910006284871762</v>
      </c>
      <c r="P5881">
        <v>4.7952291162909377</v>
      </c>
    </row>
    <row r="5882" spans="1:16" x14ac:dyDescent="0.25">
      <c r="A5882">
        <v>52.7695592045784</v>
      </c>
      <c r="B5882">
        <v>1.0740526750437467</v>
      </c>
      <c r="C5882">
        <v>9616.8921588129524</v>
      </c>
      <c r="D5882">
        <v>90265.097905689196</v>
      </c>
      <c r="E5882">
        <v>583.65042901848938</v>
      </c>
      <c r="F5882">
        <v>12787.050678039272</v>
      </c>
      <c r="G5882">
        <v>2994.0257794852137</v>
      </c>
      <c r="H5882">
        <v>0.23996069444016366</v>
      </c>
      <c r="I5882">
        <v>0.68494522604147179</v>
      </c>
      <c r="J5882">
        <v>10852.976089941487</v>
      </c>
      <c r="K5882">
        <v>104737.58610083391</v>
      </c>
      <c r="L5882">
        <v>848.23210235340503</v>
      </c>
      <c r="M5882">
        <v>21401.716551997797</v>
      </c>
      <c r="N5882">
        <v>3177.1862275418566</v>
      </c>
      <c r="O5882">
        <v>0.23047627048041328</v>
      </c>
      <c r="P5882">
        <v>0.83808931551407084</v>
      </c>
    </row>
    <row r="5883" spans="1:16" x14ac:dyDescent="0.25">
      <c r="A5883">
        <v>29.701929748058319</v>
      </c>
      <c r="B5883">
        <v>5.2545554771037013</v>
      </c>
      <c r="C5883">
        <v>281.84748439177497</v>
      </c>
      <c r="D5883">
        <v>1043.8237271966852</v>
      </c>
      <c r="E5883">
        <v>331.82815900625985</v>
      </c>
      <c r="F5883">
        <v>889.73809242196796</v>
      </c>
      <c r="G5883">
        <v>625.25914774496425</v>
      </c>
      <c r="H5883">
        <v>4.4426648639092461</v>
      </c>
      <c r="I5883">
        <v>5.2525390157879812</v>
      </c>
      <c r="J5883">
        <v>414.51442588416205</v>
      </c>
      <c r="K5883">
        <v>1739.824987100699</v>
      </c>
      <c r="L5883">
        <v>487.6854100376799</v>
      </c>
      <c r="M5883">
        <v>1380.7223788741148</v>
      </c>
      <c r="N5883">
        <v>719.36789619058857</v>
      </c>
      <c r="O5883">
        <v>3.8616010334144604</v>
      </c>
      <c r="P5883">
        <v>6.3978291657121229</v>
      </c>
    </row>
    <row r="5884" spans="1:16" x14ac:dyDescent="0.25">
      <c r="A5884">
        <v>88.276614248752594</v>
      </c>
      <c r="B5884">
        <v>6.4887651453064086</v>
      </c>
      <c r="C5884">
        <v>398.48742271220686</v>
      </c>
      <c r="D5884">
        <v>1641.4664207865706</v>
      </c>
      <c r="E5884">
        <v>551.02150957415665</v>
      </c>
      <c r="F5884">
        <v>1541.7101246040338</v>
      </c>
      <c r="G5884">
        <v>709.87298006247636</v>
      </c>
      <c r="H5884">
        <v>4.8049377354647547</v>
      </c>
      <c r="I5884">
        <v>7.490773482076853</v>
      </c>
      <c r="J5884">
        <v>588.53317136463977</v>
      </c>
      <c r="K5884">
        <v>2759.0510393943446</v>
      </c>
      <c r="L5884">
        <v>809.95440351460877</v>
      </c>
      <c r="M5884">
        <v>2405.3148421091896</v>
      </c>
      <c r="N5884">
        <v>827.71718193434401</v>
      </c>
      <c r="O5884">
        <v>4.1742216222243194</v>
      </c>
      <c r="P5884">
        <v>9.7091352536021382</v>
      </c>
    </row>
    <row r="5885" spans="1:16" x14ac:dyDescent="0.25">
      <c r="A5885">
        <v>90.598921239376068</v>
      </c>
      <c r="B5885">
        <v>9.5344896134960351</v>
      </c>
      <c r="C5885">
        <v>170.54713197699638</v>
      </c>
      <c r="D5885">
        <v>544.74476166223883</v>
      </c>
      <c r="E5885">
        <v>392.13834347182279</v>
      </c>
      <c r="F5885">
        <v>986.51705531040204</v>
      </c>
      <c r="G5885">
        <v>531.73536654524435</v>
      </c>
      <c r="H5885">
        <v>9.7339193427134543</v>
      </c>
      <c r="I5885">
        <v>8.8225186096183723</v>
      </c>
      <c r="J5885">
        <v>247.6245519916435</v>
      </c>
      <c r="K5885">
        <v>883.48893598150187</v>
      </c>
      <c r="L5885">
        <v>570.68793273812457</v>
      </c>
      <c r="M5885">
        <v>1519.6459635403269</v>
      </c>
      <c r="N5885">
        <v>597.68585113013182</v>
      </c>
      <c r="O5885">
        <v>8.5087484110740306</v>
      </c>
      <c r="P5885">
        <v>9.3411954608624708</v>
      </c>
    </row>
    <row r="5886" spans="1:16" x14ac:dyDescent="0.25">
      <c r="A5886">
        <v>90.351002514362335</v>
      </c>
      <c r="B5886">
        <v>7.2978319413642616</v>
      </c>
      <c r="C5886">
        <v>310.29915975866663</v>
      </c>
      <c r="D5886">
        <v>1183.3820818707134</v>
      </c>
      <c r="E5886">
        <v>500.28476517911014</v>
      </c>
      <c r="F5886">
        <v>1357.426957158076</v>
      </c>
      <c r="G5886">
        <v>646.93721332737323</v>
      </c>
      <c r="H5886">
        <v>5.9482068761009126</v>
      </c>
      <c r="I5886">
        <v>7.5469988904457717</v>
      </c>
      <c r="J5886">
        <v>457.11266120305413</v>
      </c>
      <c r="K5886">
        <v>1979.0618565019656</v>
      </c>
      <c r="L5886">
        <v>735.96911064145127</v>
      </c>
      <c r="M5886">
        <v>2109.5813870078196</v>
      </c>
      <c r="N5886">
        <v>747.29679226095209</v>
      </c>
      <c r="O5886">
        <v>5.1679461509571469</v>
      </c>
      <c r="P5886">
        <v>9.3945975034909956</v>
      </c>
    </row>
    <row r="5887" spans="1:16" x14ac:dyDescent="0.25">
      <c r="A5887">
        <v>46.281599223613739</v>
      </c>
      <c r="B5887">
        <v>1.6416248604749208</v>
      </c>
      <c r="C5887">
        <v>4564.7180392305445</v>
      </c>
      <c r="D5887">
        <v>36953.032379755481</v>
      </c>
      <c r="E5887">
        <v>495.19083897828779</v>
      </c>
      <c r="F5887">
        <v>5953.2878045317484</v>
      </c>
      <c r="G5887">
        <v>2106.1824815906866</v>
      </c>
      <c r="H5887">
        <v>0.47669001984331794</v>
      </c>
      <c r="I5887">
        <v>0.98086588574188172</v>
      </c>
      <c r="J5887">
        <v>5599.1432888653162</v>
      </c>
      <c r="K5887">
        <v>46679.180072973293</v>
      </c>
      <c r="L5887">
        <v>602.08164180820188</v>
      </c>
      <c r="M5887">
        <v>9746.1582143442411</v>
      </c>
      <c r="N5887">
        <v>2317.333760636121</v>
      </c>
      <c r="O5887">
        <v>0.44656794404130262</v>
      </c>
      <c r="P5887">
        <v>0.91771099923688471</v>
      </c>
    </row>
    <row r="5888" spans="1:16" x14ac:dyDescent="0.25">
      <c r="A5888">
        <v>15.613756716251373</v>
      </c>
      <c r="B5888">
        <v>9.4803604723499717</v>
      </c>
      <c r="C5888">
        <v>51.416216035808624</v>
      </c>
      <c r="D5888">
        <v>123.66468609033387</v>
      </c>
      <c r="E5888">
        <v>130.55009105130463</v>
      </c>
      <c r="F5888">
        <v>282.30128406210304</v>
      </c>
      <c r="G5888">
        <v>407.35458741276739</v>
      </c>
      <c r="H5888">
        <v>14.688051832164716</v>
      </c>
      <c r="I5888">
        <v>7.4982097134081274</v>
      </c>
      <c r="J5888">
        <v>71.896851150186691</v>
      </c>
      <c r="K5888">
        <v>183.47713979534853</v>
      </c>
      <c r="L5888">
        <v>188.83390360111898</v>
      </c>
      <c r="M5888">
        <v>427.95787064936002</v>
      </c>
      <c r="N5888">
        <v>432.06675800303367</v>
      </c>
      <c r="O5888">
        <v>13.239135529227848</v>
      </c>
      <c r="P5888">
        <v>8.3170042197464493</v>
      </c>
    </row>
    <row r="5889" spans="1:16" x14ac:dyDescent="0.25">
      <c r="A5889">
        <v>13.714258134365082</v>
      </c>
      <c r="B5889">
        <v>3.2044641315786624</v>
      </c>
      <c r="C5889">
        <v>483.61563537091541</v>
      </c>
      <c r="D5889">
        <v>2115.478767689704</v>
      </c>
      <c r="E5889">
        <v>321.33760893447135</v>
      </c>
      <c r="F5889">
        <v>921.23859588708126</v>
      </c>
      <c r="G5889">
        <v>765.69657234467604</v>
      </c>
      <c r="H5889">
        <v>2.2019820571311128</v>
      </c>
      <c r="I5889">
        <v>4.1178038562649233</v>
      </c>
      <c r="J5889">
        <v>714.22130002847973</v>
      </c>
      <c r="K5889">
        <v>3555.084259849481</v>
      </c>
      <c r="L5889">
        <v>469.77822190587403</v>
      </c>
      <c r="M5889">
        <v>1441.7414986514136</v>
      </c>
      <c r="N5889">
        <v>898.14647967859321</v>
      </c>
      <c r="O5889">
        <v>1.9148585352859864</v>
      </c>
      <c r="P5889">
        <v>5.3075520855345495</v>
      </c>
    </row>
    <row r="5890" spans="1:16" x14ac:dyDescent="0.25">
      <c r="A5890">
        <v>38.118526756763458</v>
      </c>
      <c r="B5890">
        <v>3.8642730919555803</v>
      </c>
      <c r="C5890">
        <v>685.5354032426211</v>
      </c>
      <c r="D5890">
        <v>3340.5223218819824</v>
      </c>
      <c r="E5890">
        <v>522.16762067821662</v>
      </c>
      <c r="F5890">
        <v>1573.3985984727049</v>
      </c>
      <c r="G5890">
        <v>884.10465676506249</v>
      </c>
      <c r="H5890">
        <v>2.3190085836593397</v>
      </c>
      <c r="I5890">
        <v>6.1016651144899212</v>
      </c>
      <c r="J5890">
        <v>1006.7889340608259</v>
      </c>
      <c r="K5890">
        <v>5554.2140627933941</v>
      </c>
      <c r="L5890">
        <v>743.49232265161083</v>
      </c>
      <c r="M5890">
        <v>2476.7064379307494</v>
      </c>
      <c r="N5890">
        <v>1044.3900830549881</v>
      </c>
      <c r="O5890">
        <v>2.025275391304564</v>
      </c>
      <c r="P5890">
        <v>7.1364936245816066</v>
      </c>
    </row>
    <row r="5891" spans="1:16" x14ac:dyDescent="0.25">
      <c r="A5891">
        <v>86.754747092723846</v>
      </c>
      <c r="B5891">
        <v>4.3850971244058723</v>
      </c>
      <c r="C5891">
        <v>954.78365590272995</v>
      </c>
      <c r="D5891">
        <v>5144.6122442449141</v>
      </c>
      <c r="E5891">
        <v>778.28676710974025</v>
      </c>
      <c r="F5891">
        <v>2505.6543221596789</v>
      </c>
      <c r="G5891">
        <v>1020.8044111594356</v>
      </c>
      <c r="H5891">
        <v>2.3130925077816835</v>
      </c>
      <c r="I5891">
        <v>7.9161855073251788</v>
      </c>
      <c r="J5891">
        <v>1384.1747112702608</v>
      </c>
      <c r="K5891">
        <v>8355.3401424475433</v>
      </c>
      <c r="L5891">
        <v>1049.4382393214428</v>
      </c>
      <c r="M5891">
        <v>3967.1557737414273</v>
      </c>
      <c r="N5891">
        <v>1207.4537819602238</v>
      </c>
      <c r="O5891">
        <v>2.0343946247211577</v>
      </c>
      <c r="P5891">
        <v>7.442578297738021</v>
      </c>
    </row>
    <row r="5892" spans="1:16" x14ac:dyDescent="0.25">
      <c r="A5892">
        <v>24.96095472574234</v>
      </c>
      <c r="B5892">
        <v>3.2266889428550272</v>
      </c>
      <c r="C5892">
        <v>748.92801971773679</v>
      </c>
      <c r="D5892">
        <v>3749.6697059301587</v>
      </c>
      <c r="E5892">
        <v>469.70384619384259</v>
      </c>
      <c r="F5892">
        <v>1436.830218739668</v>
      </c>
      <c r="G5892">
        <v>918.13279432842126</v>
      </c>
      <c r="H5892">
        <v>1.8708633829817811</v>
      </c>
      <c r="I5892">
        <v>5.3263314277503078</v>
      </c>
      <c r="J5892">
        <v>1096.9442032358866</v>
      </c>
      <c r="K5892">
        <v>6203.6319495086227</v>
      </c>
      <c r="L5892">
        <v>661.3224169150501</v>
      </c>
      <c r="M5892">
        <v>2265.1732773155122</v>
      </c>
      <c r="N5892">
        <v>1085.5739144137344</v>
      </c>
      <c r="O5892">
        <v>1.6365065068643831</v>
      </c>
      <c r="P5892">
        <v>6.0078956013455285</v>
      </c>
    </row>
    <row r="5893" spans="1:16" x14ac:dyDescent="0.25">
      <c r="A5893">
        <v>71.638844907283783</v>
      </c>
      <c r="B5893">
        <v>2.1715623046178432</v>
      </c>
      <c r="C5893">
        <v>3575.8741890960441</v>
      </c>
      <c r="D5893">
        <v>27426.829263843181</v>
      </c>
      <c r="E5893">
        <v>597.09984777343118</v>
      </c>
      <c r="F5893">
        <v>5659.6459566119001</v>
      </c>
      <c r="G5893">
        <v>1877.9911002852248</v>
      </c>
      <c r="H5893">
        <v>0.69010585157328797</v>
      </c>
      <c r="I5893">
        <v>1.4548366205168974</v>
      </c>
      <c r="J5893">
        <v>4539.3228367725478</v>
      </c>
      <c r="K5893">
        <v>36240.334232862537</v>
      </c>
      <c r="L5893">
        <v>690.59231178685866</v>
      </c>
      <c r="M5893">
        <v>9208.9531245094349</v>
      </c>
      <c r="N5893">
        <v>2101.9769131156472</v>
      </c>
      <c r="O5893">
        <v>0.63925252575780156</v>
      </c>
      <c r="P5893">
        <v>1.2402920037252032</v>
      </c>
    </row>
    <row r="5894" spans="1:16" x14ac:dyDescent="0.25">
      <c r="A5894">
        <v>26.638049900531769</v>
      </c>
      <c r="B5894">
        <v>5.4915371471765893</v>
      </c>
      <c r="C5894">
        <v>235.01301187682893</v>
      </c>
      <c r="D5894">
        <v>824.06111137416838</v>
      </c>
      <c r="E5894">
        <v>297.0284207934148</v>
      </c>
      <c r="F5894">
        <v>778.56037495998646</v>
      </c>
      <c r="G5894">
        <v>587.78830810991315</v>
      </c>
      <c r="H5894">
        <v>4.9737710435554376</v>
      </c>
      <c r="I5894">
        <v>5.213678924294129</v>
      </c>
      <c r="J5894">
        <v>344.27533216180984</v>
      </c>
      <c r="K5894">
        <v>1362.3429519850924</v>
      </c>
      <c r="L5894">
        <v>435.24046029384562</v>
      </c>
      <c r="M5894">
        <v>1204.9114650495037</v>
      </c>
      <c r="N5894">
        <v>670.83961976276453</v>
      </c>
      <c r="O5894">
        <v>4.3293734391282328</v>
      </c>
      <c r="P5894">
        <v>6.0884509366749944</v>
      </c>
    </row>
    <row r="5895" spans="1:16" x14ac:dyDescent="0.25">
      <c r="A5895">
        <v>39.214635074138641</v>
      </c>
      <c r="B5895">
        <v>2.9108047025457071</v>
      </c>
      <c r="C5895">
        <v>1312.9470624519886</v>
      </c>
      <c r="D5895">
        <v>7766.7915667739089</v>
      </c>
      <c r="E5895">
        <v>651.7694474597015</v>
      </c>
      <c r="F5895">
        <v>2329.8652153608218</v>
      </c>
      <c r="G5895">
        <v>1178.0189646723529</v>
      </c>
      <c r="H5895">
        <v>1.3565135642830863</v>
      </c>
      <c r="I5895">
        <v>5.3902474519417574</v>
      </c>
      <c r="J5895">
        <v>1865.1131386477614</v>
      </c>
      <c r="K5895">
        <v>12178.693639515715</v>
      </c>
      <c r="L5895">
        <v>725.29431956658198</v>
      </c>
      <c r="M5895">
        <v>3710.6857386100687</v>
      </c>
      <c r="N5895">
        <v>1387.0948784545697</v>
      </c>
      <c r="O5895">
        <v>1.2043791864175748</v>
      </c>
      <c r="P5895">
        <v>3.4666337606788233</v>
      </c>
    </row>
    <row r="5896" spans="1:16" x14ac:dyDescent="0.25">
      <c r="A5896">
        <v>99.157563745975494</v>
      </c>
      <c r="B5896">
        <v>6.9903358593286002</v>
      </c>
      <c r="C5896">
        <v>367.30864385562484</v>
      </c>
      <c r="D5896">
        <v>1475.3763830694111</v>
      </c>
      <c r="E5896">
        <v>553.57131591372467</v>
      </c>
      <c r="F5896">
        <v>1533.3985020997147</v>
      </c>
      <c r="G5896">
        <v>688.28801837870094</v>
      </c>
      <c r="H5896">
        <v>5.3411385550095769</v>
      </c>
      <c r="I5896">
        <v>7.7573037849215325</v>
      </c>
      <c r="J5896">
        <v>542.19449123686036</v>
      </c>
      <c r="K5896">
        <v>2477.3401735612047</v>
      </c>
      <c r="L5896">
        <v>814.43445146387728</v>
      </c>
      <c r="M5896">
        <v>2389.2855867972667</v>
      </c>
      <c r="N5896">
        <v>800.25151648490737</v>
      </c>
      <c r="O5896">
        <v>4.6394046072978297</v>
      </c>
      <c r="P5896">
        <v>9.9663977027920492</v>
      </c>
    </row>
    <row r="5897" spans="1:16" x14ac:dyDescent="0.25">
      <c r="A5897">
        <v>10.926880776882172</v>
      </c>
      <c r="B5897">
        <v>8.1539117556798324</v>
      </c>
      <c r="C5897">
        <v>54.617922952570069</v>
      </c>
      <c r="D5897">
        <v>132.80367116268027</v>
      </c>
      <c r="E5897">
        <v>119.2508215298258</v>
      </c>
      <c r="F5897">
        <v>259.66998609371535</v>
      </c>
      <c r="G5897">
        <v>411.18091810608024</v>
      </c>
      <c r="H5897">
        <v>12.390593973068786</v>
      </c>
      <c r="I5897">
        <v>6.5696875696054393</v>
      </c>
      <c r="J5897">
        <v>76.503425223873762</v>
      </c>
      <c r="K5897">
        <v>197.86179382143104</v>
      </c>
      <c r="L5897">
        <v>172.35376581291703</v>
      </c>
      <c r="M5897">
        <v>393.94461334247785</v>
      </c>
      <c r="N5897">
        <v>437.30709713621104</v>
      </c>
      <c r="O5897">
        <v>11.146707523812646</v>
      </c>
      <c r="P5897">
        <v>7.250165431606252</v>
      </c>
    </row>
    <row r="5898" spans="1:16" x14ac:dyDescent="0.25">
      <c r="A5898">
        <v>51.897364914417267</v>
      </c>
      <c r="B5898">
        <v>8.5710904813461308</v>
      </c>
      <c r="C5898">
        <v>143.3457461746668</v>
      </c>
      <c r="D5898">
        <v>436.26037692541752</v>
      </c>
      <c r="E5898">
        <v>303.48635568315723</v>
      </c>
      <c r="F5898">
        <v>746.39715870579334</v>
      </c>
      <c r="G5898">
        <v>506.12846908340106</v>
      </c>
      <c r="H5898">
        <v>9.3268530477308413</v>
      </c>
      <c r="I5898">
        <v>8.0876177276417156</v>
      </c>
      <c r="J5898">
        <v>206.99362442666691</v>
      </c>
      <c r="K5898">
        <v>698.97175158590733</v>
      </c>
      <c r="L5898">
        <v>440.11603965812469</v>
      </c>
      <c r="M5898">
        <v>1146.9389487407723</v>
      </c>
      <c r="N5898">
        <v>564.0441432644692</v>
      </c>
      <c r="O5898">
        <v>8.1785312032283386</v>
      </c>
      <c r="P5898">
        <v>8.0357597958042515</v>
      </c>
    </row>
    <row r="5899" spans="1:16" x14ac:dyDescent="0.25">
      <c r="A5899">
        <v>65.551399886608124</v>
      </c>
      <c r="B5899">
        <v>2.8853094303188995</v>
      </c>
      <c r="C5899">
        <v>1923.8182061592631</v>
      </c>
      <c r="D5899">
        <v>12651.696639650363</v>
      </c>
      <c r="E5899">
        <v>717.95724790597978</v>
      </c>
      <c r="F5899">
        <v>3529.775036817935</v>
      </c>
      <c r="G5899">
        <v>1404.8598262860178</v>
      </c>
      <c r="H5899">
        <v>1.1600235137523287</v>
      </c>
      <c r="I5899">
        <v>3.6528156230914628</v>
      </c>
      <c r="J5899">
        <v>2639.0956594515196</v>
      </c>
      <c r="K5899">
        <v>18739.938965599082</v>
      </c>
      <c r="L5899">
        <v>748.9644465147785</v>
      </c>
      <c r="M5899">
        <v>5664.5417671450623</v>
      </c>
      <c r="N5899">
        <v>1632.1606936158837</v>
      </c>
      <c r="O5899">
        <v>1.0448464254485048</v>
      </c>
      <c r="P5899">
        <v>2.3476245990851665</v>
      </c>
    </row>
    <row r="5900" spans="1:16" x14ac:dyDescent="0.25">
      <c r="A5900">
        <v>12.214814245700836</v>
      </c>
      <c r="B5900">
        <v>5.0194699241199121</v>
      </c>
      <c r="C5900">
        <v>160.92860895487283</v>
      </c>
      <c r="D5900">
        <v>505.68907640417314</v>
      </c>
      <c r="E5900">
        <v>196.39767954456391</v>
      </c>
      <c r="F5900">
        <v>490.37074736549647</v>
      </c>
      <c r="G5900">
        <v>522.83164259061607</v>
      </c>
      <c r="H5900">
        <v>5.2353560460494695</v>
      </c>
      <c r="I5900">
        <v>4.6746646719681602</v>
      </c>
      <c r="J5900">
        <v>233.24022762753492</v>
      </c>
      <c r="K5900">
        <v>816.90340444638525</v>
      </c>
      <c r="L5900">
        <v>285.47104251184726</v>
      </c>
      <c r="M5900">
        <v>754.75056692124974</v>
      </c>
      <c r="N5900">
        <v>586.00493009709271</v>
      </c>
      <c r="O5900">
        <v>4.5809162059157345</v>
      </c>
      <c r="P5900">
        <v>4.8353606543031411</v>
      </c>
    </row>
    <row r="5901" spans="1:16" x14ac:dyDescent="0.25">
      <c r="A5901">
        <v>74.679439961910248</v>
      </c>
      <c r="B5901">
        <v>3.3509653222109974</v>
      </c>
      <c r="C5901">
        <v>1538.8811568094843</v>
      </c>
      <c r="D5901">
        <v>9521.5197566363477</v>
      </c>
      <c r="E5901">
        <v>824.23034621684428</v>
      </c>
      <c r="F5901">
        <v>3189.6607232219467</v>
      </c>
      <c r="G5901">
        <v>1266.9109626281768</v>
      </c>
      <c r="H5901">
        <v>1.468430051409034</v>
      </c>
      <c r="I5901">
        <v>5.57410723913328</v>
      </c>
      <c r="J5901">
        <v>2157.5419008343206</v>
      </c>
      <c r="K5901">
        <v>14607.218078274938</v>
      </c>
      <c r="L5901">
        <v>843.94716943367405</v>
      </c>
      <c r="M5901">
        <v>5095.7205516827444</v>
      </c>
      <c r="N5901">
        <v>1485.0268298750859</v>
      </c>
      <c r="O5901">
        <v>1.3110724464505181</v>
      </c>
      <c r="P5901">
        <v>3.3724283056181275</v>
      </c>
    </row>
    <row r="5902" spans="1:16" x14ac:dyDescent="0.25">
      <c r="A5902">
        <v>24.806139767169952</v>
      </c>
      <c r="B5902">
        <v>5.4714664977010896</v>
      </c>
      <c r="C5902">
        <v>224.63088039190248</v>
      </c>
      <c r="D5902">
        <v>777.15822961089941</v>
      </c>
      <c r="E5902">
        <v>284.76252585453904</v>
      </c>
      <c r="F5902">
        <v>742.16082077794397</v>
      </c>
      <c r="G5902">
        <v>579.14268661875906</v>
      </c>
      <c r="H5902">
        <v>5.0406104348530292</v>
      </c>
      <c r="I5902">
        <v>5.1447618985891337</v>
      </c>
      <c r="J5902">
        <v>328.69698001280176</v>
      </c>
      <c r="K5902">
        <v>1281.7636471439212</v>
      </c>
      <c r="L5902">
        <v>416.8918217231768</v>
      </c>
      <c r="M5902">
        <v>1147.8126886456596</v>
      </c>
      <c r="N5902">
        <v>659.59928430146238</v>
      </c>
      <c r="O5902">
        <v>4.3896001413729762</v>
      </c>
      <c r="P5902">
        <v>5.9427042944749235</v>
      </c>
    </row>
    <row r="5903" spans="1:16" x14ac:dyDescent="0.25">
      <c r="A5903">
        <v>56.952053248882294</v>
      </c>
      <c r="B5903">
        <v>2.376299753328444</v>
      </c>
      <c r="C5903">
        <v>2593.8409541480301</v>
      </c>
      <c r="D5903">
        <v>18426.086394027636</v>
      </c>
      <c r="E5903">
        <v>608.02725583825043</v>
      </c>
      <c r="F5903">
        <v>4133.7272609779366</v>
      </c>
      <c r="G5903">
        <v>1615.3092482686102</v>
      </c>
      <c r="H5903">
        <v>0.85222249713478948</v>
      </c>
      <c r="I5903">
        <v>2.0850747824260898</v>
      </c>
      <c r="J5903">
        <v>3436.7192425416115</v>
      </c>
      <c r="K5903">
        <v>25879.05300112968</v>
      </c>
      <c r="L5903">
        <v>663.67726429169102</v>
      </c>
      <c r="M5903">
        <v>6676.3192477544189</v>
      </c>
      <c r="N5903">
        <v>1846.7158053942278</v>
      </c>
      <c r="O5903">
        <v>0.77769929011713324</v>
      </c>
      <c r="P5903">
        <v>1.5508349898418914</v>
      </c>
    </row>
    <row r="5904" spans="1:16" x14ac:dyDescent="0.25">
      <c r="A5904">
        <v>71.815811693668365</v>
      </c>
      <c r="B5904">
        <v>8.5308104975720678</v>
      </c>
      <c r="C5904">
        <v>183.79753775098555</v>
      </c>
      <c r="D5904">
        <v>599.72901092605741</v>
      </c>
      <c r="E5904">
        <v>374.09202024114524</v>
      </c>
      <c r="F5904">
        <v>950.27527017348871</v>
      </c>
      <c r="G5904">
        <v>543.75041106066067</v>
      </c>
      <c r="H5904">
        <v>8.4711016982687983</v>
      </c>
      <c r="I5904">
        <v>7.8632733936943859</v>
      </c>
      <c r="J5904">
        <v>267.46327659579833</v>
      </c>
      <c r="K5904">
        <v>977.4559800319953</v>
      </c>
      <c r="L5904">
        <v>545.31119528586396</v>
      </c>
      <c r="M5904">
        <v>1465.3902712398831</v>
      </c>
      <c r="N5904">
        <v>613.42174385592125</v>
      </c>
      <c r="O5904">
        <v>7.3961799973348255</v>
      </c>
      <c r="P5904">
        <v>8.5639830487666533</v>
      </c>
    </row>
    <row r="5905" spans="1:16" x14ac:dyDescent="0.25">
      <c r="A5905">
        <v>62.044471681118011</v>
      </c>
      <c r="B5905">
        <v>2.8906271975507973</v>
      </c>
      <c r="C5905">
        <v>1844.7919617531895</v>
      </c>
      <c r="D5905">
        <v>11996.274413821129</v>
      </c>
      <c r="E5905">
        <v>718.21572293479073</v>
      </c>
      <c r="F5905">
        <v>3371.0202286285898</v>
      </c>
      <c r="G5905">
        <v>1377.7364606539854</v>
      </c>
      <c r="H5905">
        <v>1.1810719644342782</v>
      </c>
      <c r="I5905">
        <v>3.8672230974577193</v>
      </c>
      <c r="J5905">
        <v>2541.8008317375456</v>
      </c>
      <c r="K5905">
        <v>17892.965266915951</v>
      </c>
      <c r="L5905">
        <v>745.0025136296523</v>
      </c>
      <c r="M5905">
        <v>5405.1069977292573</v>
      </c>
      <c r="N5905">
        <v>1603.672575395801</v>
      </c>
      <c r="O5905">
        <v>1.0619744131485611</v>
      </c>
      <c r="P5905">
        <v>2.4412326739786581</v>
      </c>
    </row>
    <row r="5906" spans="1:16" x14ac:dyDescent="0.25">
      <c r="A5906">
        <v>18.695917427539825</v>
      </c>
      <c r="B5906">
        <v>8.3778684199931899</v>
      </c>
      <c r="C5906">
        <v>73.595618924699849</v>
      </c>
      <c r="D5906">
        <v>189.98512694455931</v>
      </c>
      <c r="E5906">
        <v>163.24599127732768</v>
      </c>
      <c r="F5906">
        <v>368.4555460750334</v>
      </c>
      <c r="G5906">
        <v>433.24107481691283</v>
      </c>
      <c r="H5906">
        <v>11.534279807942692</v>
      </c>
      <c r="I5906">
        <v>7.3237951438179403</v>
      </c>
      <c r="J5906">
        <v>103.99924567938409</v>
      </c>
      <c r="K5906">
        <v>289.27788743908837</v>
      </c>
      <c r="L5906">
        <v>235.384524415421</v>
      </c>
      <c r="M5906">
        <v>561.10802387973933</v>
      </c>
      <c r="N5906">
        <v>467.2108795556386</v>
      </c>
      <c r="O5906">
        <v>10.282328596875423</v>
      </c>
      <c r="P5906">
        <v>7.8267536286067205</v>
      </c>
    </row>
    <row r="5907" spans="1:16" x14ac:dyDescent="0.25">
      <c r="A5907">
        <v>79.400481879711151</v>
      </c>
      <c r="B5907">
        <v>6.1563524023139342</v>
      </c>
      <c r="C5907">
        <v>414.50140805479685</v>
      </c>
      <c r="D5907">
        <v>1728.4090017637041</v>
      </c>
      <c r="E5907">
        <v>540.76905984680468</v>
      </c>
      <c r="F5907">
        <v>1520.4224306207336</v>
      </c>
      <c r="G5907">
        <v>720.70618814341617</v>
      </c>
      <c r="H5907">
        <v>4.4900942575315703</v>
      </c>
      <c r="I5907">
        <v>7.2533627715664721</v>
      </c>
      <c r="J5907">
        <v>612.27336774754178</v>
      </c>
      <c r="K5907">
        <v>2905.9628115716637</v>
      </c>
      <c r="L5907">
        <v>794.32605458879482</v>
      </c>
      <c r="M5907">
        <v>2373.5838235135552</v>
      </c>
      <c r="N5907">
        <v>841.45404038513425</v>
      </c>
      <c r="O5907">
        <v>3.9011977103007105</v>
      </c>
      <c r="P5907">
        <v>9.4211172312239118</v>
      </c>
    </row>
    <row r="5908" spans="1:16" x14ac:dyDescent="0.25">
      <c r="A5908">
        <v>79.815536558628082</v>
      </c>
      <c r="B5908">
        <v>3.2625014565090904</v>
      </c>
      <c r="C5908">
        <v>1706.9283948303707</v>
      </c>
      <c r="D5908">
        <v>10868.142418589723</v>
      </c>
      <c r="E5908">
        <v>809.50316288443707</v>
      </c>
      <c r="F5908">
        <v>3485.1478352091899</v>
      </c>
      <c r="G5908">
        <v>1329.0031831920237</v>
      </c>
      <c r="H5908">
        <v>1.3735331234264905</v>
      </c>
      <c r="I5908">
        <v>4.8214056242571273</v>
      </c>
      <c r="J5908">
        <v>2370.1848418295526</v>
      </c>
      <c r="K5908">
        <v>16413.331136036813</v>
      </c>
      <c r="L5908">
        <v>831.32002801801696</v>
      </c>
      <c r="M5908">
        <v>5579.2916292969712</v>
      </c>
      <c r="N5908">
        <v>1551.9546641637953</v>
      </c>
      <c r="O5908">
        <v>1.2312020123079559</v>
      </c>
      <c r="P5908">
        <v>2.962350538738717</v>
      </c>
    </row>
    <row r="5909" spans="1:16" x14ac:dyDescent="0.25">
      <c r="A5909">
        <v>70.716800153255463</v>
      </c>
      <c r="B5909">
        <v>2.3821267894188045</v>
      </c>
      <c r="C5909">
        <v>2973.7386320974556</v>
      </c>
      <c r="D5909">
        <v>21843.317125839527</v>
      </c>
      <c r="E5909">
        <v>624.68629146968351</v>
      </c>
      <c r="F5909">
        <v>4903.8855264411686</v>
      </c>
      <c r="G5909">
        <v>1722.2428904539554</v>
      </c>
      <c r="H5909">
        <v>0.81123188640270993</v>
      </c>
      <c r="I5909">
        <v>1.8304699743885491</v>
      </c>
      <c r="J5909">
        <v>3871.0088502256262</v>
      </c>
      <c r="K5909">
        <v>29896.598644385027</v>
      </c>
      <c r="L5909">
        <v>698.08340369178563</v>
      </c>
      <c r="M5909">
        <v>7944.6593530271939</v>
      </c>
      <c r="N5909">
        <v>1951.9881494716194</v>
      </c>
      <c r="O5909">
        <v>0.74498095042837342</v>
      </c>
      <c r="P5909">
        <v>1.4482232547588787</v>
      </c>
    </row>
    <row r="5910" spans="1:16" x14ac:dyDescent="0.25">
      <c r="A5910">
        <v>21.820115864276886</v>
      </c>
      <c r="B5910">
        <v>6.3808842676147517</v>
      </c>
      <c r="C5910">
        <v>145.3198235054675</v>
      </c>
      <c r="D5910">
        <v>443.92425164406467</v>
      </c>
      <c r="E5910">
        <v>228.62689454590654</v>
      </c>
      <c r="F5910">
        <v>563.29325914823187</v>
      </c>
      <c r="G5910">
        <v>508.03265371747597</v>
      </c>
      <c r="H5910">
        <v>6.908954073008017</v>
      </c>
      <c r="I5910">
        <v>6.0153401056348406</v>
      </c>
      <c r="J5910">
        <v>209.93676145833672</v>
      </c>
      <c r="K5910">
        <v>711.95722720187143</v>
      </c>
      <c r="L5910">
        <v>331.64050868804748</v>
      </c>
      <c r="M5910">
        <v>865.74137016495138</v>
      </c>
      <c r="N5910">
        <v>566.55096648010635</v>
      </c>
      <c r="O5910">
        <v>6.0567078290756502</v>
      </c>
      <c r="P5910">
        <v>5.9983375636896632</v>
      </c>
    </row>
    <row r="5911" spans="1:16" x14ac:dyDescent="0.25">
      <c r="A5911">
        <v>27.177447497844696</v>
      </c>
      <c r="B5911">
        <v>1.8633296015547618</v>
      </c>
      <c r="C5911">
        <v>2576.2520994449969</v>
      </c>
      <c r="D5911">
        <v>18270.128537028835</v>
      </c>
      <c r="E5911">
        <v>476.2906564483776</v>
      </c>
      <c r="F5911">
        <v>3214.7439794192824</v>
      </c>
      <c r="G5911">
        <v>1610.1674753394223</v>
      </c>
      <c r="H5911">
        <v>0.6699836803371132</v>
      </c>
      <c r="I5911">
        <v>1.6469302275260935</v>
      </c>
      <c r="J5911">
        <v>3416.3318211503411</v>
      </c>
      <c r="K5911">
        <v>25692.585875677523</v>
      </c>
      <c r="L5911">
        <v>519.29856023673119</v>
      </c>
      <c r="M5911">
        <v>5191.3006879669274</v>
      </c>
      <c r="N5911">
        <v>1841.5972256832069</v>
      </c>
      <c r="O5911">
        <v>0.61120690747107109</v>
      </c>
      <c r="P5911">
        <v>1.2209959573234306</v>
      </c>
    </row>
    <row r="5912" spans="1:16" x14ac:dyDescent="0.25">
      <c r="A5912">
        <v>74.740844309329987</v>
      </c>
      <c r="B5912">
        <v>1.9212373357488848</v>
      </c>
      <c r="C5912">
        <v>4584.776189264212</v>
      </c>
      <c r="D5912">
        <v>37150.198117121668</v>
      </c>
      <c r="E5912">
        <v>580.70544500975404</v>
      </c>
      <c r="F5912">
        <v>7010.2314859353064</v>
      </c>
      <c r="G5912">
        <v>2110.5246292179818</v>
      </c>
      <c r="H5912">
        <v>0.55698882003843475</v>
      </c>
      <c r="I5912">
        <v>1.1462919920310204</v>
      </c>
      <c r="J5912">
        <v>5620.2894125085404</v>
      </c>
      <c r="K5912">
        <v>46892.076248648729</v>
      </c>
      <c r="L5912">
        <v>706.72071213118227</v>
      </c>
      <c r="M5912">
        <v>11477.79465845298</v>
      </c>
      <c r="N5912">
        <v>2321.406128626772</v>
      </c>
      <c r="O5912">
        <v>0.52189526233869432</v>
      </c>
      <c r="P5912">
        <v>1.0742966969169472</v>
      </c>
    </row>
    <row r="5913" spans="1:16" x14ac:dyDescent="0.25">
      <c r="A5913">
        <v>51.438124597072601</v>
      </c>
      <c r="B5913">
        <v>1.7556215115115128</v>
      </c>
      <c r="C5913">
        <v>4312.2252291669165</v>
      </c>
      <c r="D5913">
        <v>34483.661595202604</v>
      </c>
      <c r="E5913">
        <v>516.50990537761425</v>
      </c>
      <c r="F5913">
        <v>5882.9273418611638</v>
      </c>
      <c r="G5913">
        <v>2050.6349280164595</v>
      </c>
      <c r="H5913">
        <v>0.52054466484196416</v>
      </c>
      <c r="I5913">
        <v>1.0706808823134062</v>
      </c>
      <c r="J5913">
        <v>5331.9396455682545</v>
      </c>
      <c r="K5913">
        <v>44004.453147599357</v>
      </c>
      <c r="L5913">
        <v>620.45737639973413</v>
      </c>
      <c r="M5913">
        <v>9616.8662599022136</v>
      </c>
      <c r="N5913">
        <v>2265.1894464602365</v>
      </c>
      <c r="O5913">
        <v>0.48639678263935293</v>
      </c>
      <c r="P5913">
        <v>0.98018239122573436</v>
      </c>
    </row>
    <row r="5914" spans="1:16" x14ac:dyDescent="0.25">
      <c r="A5914">
        <v>85.854028046131134</v>
      </c>
      <c r="B5914">
        <v>8.3877718804729433</v>
      </c>
      <c r="C5914">
        <v>217.98587477910246</v>
      </c>
      <c r="D5914">
        <v>747.50566019728944</v>
      </c>
      <c r="E5914">
        <v>425.50739049460378</v>
      </c>
      <c r="F5914">
        <v>1104.7605784585221</v>
      </c>
      <c r="G5914">
        <v>573.5381182174533</v>
      </c>
      <c r="H5914">
        <v>7.8149395759502474</v>
      </c>
      <c r="I5914">
        <v>7.8435354318040247</v>
      </c>
      <c r="J5914">
        <v>318.72674110995331</v>
      </c>
      <c r="K5914">
        <v>1230.8365552986929</v>
      </c>
      <c r="L5914">
        <v>622.55591623082933</v>
      </c>
      <c r="M5914">
        <v>1707.8485980196922</v>
      </c>
      <c r="N5914">
        <v>652.30423044223892</v>
      </c>
      <c r="O5914">
        <v>6.8078922116597651</v>
      </c>
      <c r="P5914">
        <v>8.9918954600693599</v>
      </c>
    </row>
    <row r="5915" spans="1:16" x14ac:dyDescent="0.25">
      <c r="A5915">
        <v>68.360586822032928</v>
      </c>
      <c r="B5915">
        <v>2.9116640937443634</v>
      </c>
      <c r="C5915">
        <v>1943.4339328019655</v>
      </c>
      <c r="D5915">
        <v>12815.325820406984</v>
      </c>
      <c r="E5915">
        <v>724.83391702320989</v>
      </c>
      <c r="F5915">
        <v>3603.6773028840557</v>
      </c>
      <c r="G5915">
        <v>1411.5058994862354</v>
      </c>
      <c r="H5915">
        <v>1.1660622860348764</v>
      </c>
      <c r="I5915">
        <v>3.6371707499219714</v>
      </c>
      <c r="J5915">
        <v>2663.1289527876825</v>
      </c>
      <c r="K5915">
        <v>18950.0237759464</v>
      </c>
      <c r="L5915">
        <v>757.19441125385094</v>
      </c>
      <c r="M5915">
        <v>5784.3534941250164</v>
      </c>
      <c r="N5915">
        <v>1639.1097075012137</v>
      </c>
      <c r="O5915">
        <v>1.0507281233126633</v>
      </c>
      <c r="P5915">
        <v>2.3483083458824949</v>
      </c>
    </row>
    <row r="5916" spans="1:16" x14ac:dyDescent="0.25">
      <c r="A5916">
        <v>84.290465414524078</v>
      </c>
      <c r="B5916">
        <v>1.2709783032289941</v>
      </c>
      <c r="C5916">
        <v>9451.1414652261246</v>
      </c>
      <c r="D5916">
        <v>88413.662891719825</v>
      </c>
      <c r="E5916">
        <v>676.4700959152126</v>
      </c>
      <c r="F5916">
        <v>14657.3670252095</v>
      </c>
      <c r="G5916">
        <v>2969.2733428588717</v>
      </c>
      <c r="H5916">
        <v>0.28561910397406121</v>
      </c>
      <c r="I5916">
        <v>0.80281619212075028</v>
      </c>
      <c r="J5916">
        <v>10676.860617174783</v>
      </c>
      <c r="K5916">
        <v>102639.91786682233</v>
      </c>
      <c r="L5916">
        <v>978.74867511018363</v>
      </c>
      <c r="M5916">
        <v>24517.576018361968</v>
      </c>
      <c r="N5916">
        <v>3151.7723505313174</v>
      </c>
      <c r="O5916">
        <v>0.27424964538103214</v>
      </c>
      <c r="P5916">
        <v>0.97854120349024654</v>
      </c>
    </row>
    <row r="5917" spans="1:16" x14ac:dyDescent="0.25">
      <c r="A5917">
        <v>55.497019231319427</v>
      </c>
      <c r="B5917">
        <v>0.49427622518297537</v>
      </c>
      <c r="C5917">
        <v>24297.808322415185</v>
      </c>
      <c r="D5917">
        <v>277494.81231027562</v>
      </c>
      <c r="E5917">
        <v>1765.1475319221222</v>
      </c>
      <c r="F5917">
        <v>50980.988342714802</v>
      </c>
      <c r="G5917">
        <v>4714.9922196639181</v>
      </c>
      <c r="H5917">
        <v>8.2754779388413482E-2</v>
      </c>
      <c r="I5917">
        <v>3.814373523603753</v>
      </c>
      <c r="J5917">
        <v>29191.267435596412</v>
      </c>
      <c r="K5917">
        <v>342348.99096107052</v>
      </c>
      <c r="L5917">
        <v>3153.8777010087097</v>
      </c>
      <c r="M5917">
        <v>88735.57428683812</v>
      </c>
      <c r="N5917">
        <v>5138.4103757262155</v>
      </c>
      <c r="O5917">
        <v>8.0197434583317601E-2</v>
      </c>
      <c r="P5917">
        <v>3.814373523603753</v>
      </c>
    </row>
    <row r="5918" spans="1:16" x14ac:dyDescent="0.25">
      <c r="A5918">
        <v>78.39482194185257</v>
      </c>
      <c r="B5918">
        <v>9.7470150107542484</v>
      </c>
      <c r="C5918">
        <v>146.16349362417674</v>
      </c>
      <c r="D5918">
        <v>447.20991985708343</v>
      </c>
      <c r="E5918">
        <v>350.98905218704294</v>
      </c>
      <c r="F5918">
        <v>865.42482182382889</v>
      </c>
      <c r="G5918">
        <v>508.84416116874752</v>
      </c>
      <c r="H5918">
        <v>10.531371417604941</v>
      </c>
      <c r="I5918">
        <v>9.1770175458325625</v>
      </c>
      <c r="J5918">
        <v>211.19488977090867</v>
      </c>
      <c r="K5918">
        <v>717.5270854017889</v>
      </c>
      <c r="L5918">
        <v>509.19231162494367</v>
      </c>
      <c r="M5918">
        <v>1330.2040168739879</v>
      </c>
      <c r="N5918">
        <v>567.61903844744961</v>
      </c>
      <c r="O5918">
        <v>9.2312527667645039</v>
      </c>
      <c r="P5918">
        <v>9.1734608639343485</v>
      </c>
    </row>
    <row r="5919" spans="1:16" x14ac:dyDescent="0.25">
      <c r="A5919">
        <v>1.3244115710258484</v>
      </c>
      <c r="B5919">
        <v>5.581074115115972</v>
      </c>
      <c r="C5919">
        <v>30.442826024874417</v>
      </c>
      <c r="D5919">
        <v>67.904021613943939</v>
      </c>
      <c r="E5919">
        <v>43.941045130925126</v>
      </c>
      <c r="F5919">
        <v>89.888229042015936</v>
      </c>
      <c r="G5919">
        <v>381.5472105789562</v>
      </c>
      <c r="H5919">
        <v>10.118628313074037</v>
      </c>
      <c r="I5919">
        <v>3.6823299920700565</v>
      </c>
      <c r="J5919">
        <v>41.975627254010242</v>
      </c>
      <c r="K5919">
        <v>97.477554751010729</v>
      </c>
      <c r="L5919">
        <v>64.134226053786563</v>
      </c>
      <c r="M5919">
        <v>135.43153068855648</v>
      </c>
      <c r="N5919">
        <v>396.14362548970951</v>
      </c>
      <c r="O5919">
        <v>9.2834858306571029</v>
      </c>
      <c r="P5919">
        <v>4.1837879477069686</v>
      </c>
    </row>
    <row r="5920" spans="1:16" x14ac:dyDescent="0.25">
      <c r="A5920">
        <v>75.835005342960358</v>
      </c>
      <c r="B5920">
        <v>5.9725529516034035</v>
      </c>
      <c r="C5920">
        <v>428.932821832743</v>
      </c>
      <c r="D5920">
        <v>1807.6732193230873</v>
      </c>
      <c r="E5920">
        <v>540.26564789790689</v>
      </c>
      <c r="F5920">
        <v>1525.4937224157152</v>
      </c>
      <c r="G5920">
        <v>730.33033733551565</v>
      </c>
      <c r="H5920">
        <v>4.2989134114202994</v>
      </c>
      <c r="I5920">
        <v>7.1671331167089107</v>
      </c>
      <c r="J5920">
        <v>633.63056650627811</v>
      </c>
      <c r="K5920">
        <v>3039.554134377493</v>
      </c>
      <c r="L5920">
        <v>792.9790309539419</v>
      </c>
      <c r="M5920">
        <v>2382.7987501193525</v>
      </c>
      <c r="N5920">
        <v>853.63031929573663</v>
      </c>
      <c r="O5920">
        <v>3.7356200122160939</v>
      </c>
      <c r="P5920">
        <v>9.3140712904406069</v>
      </c>
    </row>
    <row r="5921" spans="1:16" x14ac:dyDescent="0.25">
      <c r="A5921">
        <v>86.228933274745941</v>
      </c>
      <c r="B5921">
        <v>2.4021837977641671</v>
      </c>
      <c r="C5921">
        <v>3321.7586609982413</v>
      </c>
      <c r="D5921">
        <v>25047.676823075817</v>
      </c>
      <c r="E5921">
        <v>646.75199114284771</v>
      </c>
      <c r="F5921">
        <v>5689.9981067776653</v>
      </c>
      <c r="G5921">
        <v>1814.0903259621132</v>
      </c>
      <c r="H5921">
        <v>0.78472249602014987</v>
      </c>
      <c r="I5921">
        <v>1.690476149023818</v>
      </c>
      <c r="J5921">
        <v>4259.9072270038723</v>
      </c>
      <c r="K5921">
        <v>33564.99703595617</v>
      </c>
      <c r="L5921">
        <v>737.54447310703404</v>
      </c>
      <c r="M5921">
        <v>9242.036104841638</v>
      </c>
      <c r="N5921">
        <v>2040.8441144665935</v>
      </c>
      <c r="O5921">
        <v>0.72438372756499603</v>
      </c>
      <c r="P5921">
        <v>1.400095801791807</v>
      </c>
    </row>
    <row r="5922" spans="1:16" x14ac:dyDescent="0.25">
      <c r="A5922">
        <v>29.461540520191193</v>
      </c>
      <c r="B5922">
        <v>6.5520849978825462</v>
      </c>
      <c r="C5922">
        <v>170.80356375180764</v>
      </c>
      <c r="D5922">
        <v>545.79602892352011</v>
      </c>
      <c r="E5922">
        <v>269.82446555731769</v>
      </c>
      <c r="F5922">
        <v>678.93981772155576</v>
      </c>
      <c r="G5922">
        <v>531.97059669771784</v>
      </c>
      <c r="H5922">
        <v>6.6854192983786245</v>
      </c>
      <c r="I5922">
        <v>6.0620087413432113</v>
      </c>
      <c r="J5922">
        <v>248.00825191441027</v>
      </c>
      <c r="K5922">
        <v>885.2832415018147</v>
      </c>
      <c r="L5922">
        <v>392.69441585263314</v>
      </c>
      <c r="M5922">
        <v>1045.8717265956818</v>
      </c>
      <c r="N5922">
        <v>597.99422130050323</v>
      </c>
      <c r="O5922">
        <v>5.843807173939612</v>
      </c>
      <c r="P5922">
        <v>6.4222168723968567</v>
      </c>
    </row>
    <row r="5923" spans="1:16" x14ac:dyDescent="0.25">
      <c r="A5923">
        <v>96.240308463573456</v>
      </c>
      <c r="B5923">
        <v>3.3203250704006995</v>
      </c>
      <c r="C5923">
        <v>1874.7903193102682</v>
      </c>
      <c r="D5923">
        <v>12244.347064496733</v>
      </c>
      <c r="E5923">
        <v>825.39768038444629</v>
      </c>
      <c r="F5923">
        <v>3943.8924919381261</v>
      </c>
      <c r="G5923">
        <v>1388.0992714202878</v>
      </c>
      <c r="H5923">
        <v>1.3482426965576899</v>
      </c>
      <c r="I5923">
        <v>4.3490214141713182</v>
      </c>
      <c r="J5923">
        <v>2578.8239260808259</v>
      </c>
      <c r="K5923">
        <v>18214.587009909956</v>
      </c>
      <c r="L5923">
        <v>858.03107862610796</v>
      </c>
      <c r="M5923">
        <v>6325.7457652639987</v>
      </c>
      <c r="N5923">
        <v>1614.5813524830253</v>
      </c>
      <c r="O5923">
        <v>1.2130865271374451</v>
      </c>
      <c r="P5923">
        <v>2.7637878178294302</v>
      </c>
    </row>
    <row r="5924" spans="1:16" x14ac:dyDescent="0.25">
      <c r="A5924">
        <v>5.9169445633888245</v>
      </c>
      <c r="B5924">
        <v>4.7440555066457337</v>
      </c>
      <c r="C5924">
        <v>107.88390356744958</v>
      </c>
      <c r="D5924">
        <v>304.70428220857855</v>
      </c>
      <c r="E5924">
        <v>130.94627632172356</v>
      </c>
      <c r="F5924">
        <v>310.31600892074323</v>
      </c>
      <c r="G5924">
        <v>470.53789955629975</v>
      </c>
      <c r="H5924">
        <v>5.7187269866506192</v>
      </c>
      <c r="I5924">
        <v>4.4422772273771942</v>
      </c>
      <c r="J5924">
        <v>154.33899807876287</v>
      </c>
      <c r="K5924">
        <v>477.83186916003854</v>
      </c>
      <c r="L5924">
        <v>189.09108091573009</v>
      </c>
      <c r="M5924">
        <v>474.97620848489368</v>
      </c>
      <c r="N5924">
        <v>517.01176842984478</v>
      </c>
      <c r="O5924">
        <v>5.0460712052913355</v>
      </c>
      <c r="P5924">
        <v>4.4054608036928427</v>
      </c>
    </row>
    <row r="5925" spans="1:16" x14ac:dyDescent="0.25">
      <c r="A5925">
        <v>49.516190946102142</v>
      </c>
      <c r="B5925">
        <v>1.3006034276049003</v>
      </c>
      <c r="C5925">
        <v>6998.1250754505654</v>
      </c>
      <c r="D5925">
        <v>61790.267709899272</v>
      </c>
      <c r="E5925">
        <v>513.36322008671539</v>
      </c>
      <c r="F5925">
        <v>8958.113493982315</v>
      </c>
      <c r="G5925">
        <v>2574.9825762830801</v>
      </c>
      <c r="H5925">
        <v>0.32403711939020002</v>
      </c>
      <c r="I5925">
        <v>0.74394304922827326</v>
      </c>
      <c r="J5925">
        <v>8119.9849256767184</v>
      </c>
      <c r="K5925">
        <v>73293.003460591994</v>
      </c>
      <c r="L5925">
        <v>688.72245687955979</v>
      </c>
      <c r="M5925">
        <v>14841.397741943378</v>
      </c>
      <c r="N5925">
        <v>2760.4491338325179</v>
      </c>
      <c r="O5925">
        <v>0.30876770024210709</v>
      </c>
      <c r="P5925">
        <v>0.82447930579189543</v>
      </c>
    </row>
    <row r="5926" spans="1:16" x14ac:dyDescent="0.25">
      <c r="A5926">
        <v>81.995101749897003</v>
      </c>
      <c r="B5926">
        <v>9.9452024434772053</v>
      </c>
      <c r="C5926">
        <v>144.52751871505717</v>
      </c>
      <c r="D5926">
        <v>440.84424513060429</v>
      </c>
      <c r="E5926">
        <v>354.6539198348845</v>
      </c>
      <c r="F5926">
        <v>873.17577905597193</v>
      </c>
      <c r="G5926">
        <v>507.26930646906965</v>
      </c>
      <c r="H5926">
        <v>10.789759892902028</v>
      </c>
      <c r="I5926">
        <v>9.3791197726855398</v>
      </c>
      <c r="J5926">
        <v>208.75539815748192</v>
      </c>
      <c r="K5926">
        <v>706.73746928715286</v>
      </c>
      <c r="L5926">
        <v>514.39880826512331</v>
      </c>
      <c r="M5926">
        <v>1341.9056729725014</v>
      </c>
      <c r="N5926">
        <v>565.54613821971623</v>
      </c>
      <c r="O5926">
        <v>9.4598061870373371</v>
      </c>
      <c r="P5926">
        <v>9.338817368408753</v>
      </c>
    </row>
    <row r="5927" spans="1:16" x14ac:dyDescent="0.25">
      <c r="A5927">
        <v>55.576539218425751</v>
      </c>
      <c r="B5927">
        <v>1.0509912077856212</v>
      </c>
      <c r="C5927">
        <v>10157.209948630363</v>
      </c>
      <c r="D5927">
        <v>96345.720964551889</v>
      </c>
      <c r="E5927">
        <v>611.32842257286825</v>
      </c>
      <c r="F5927">
        <v>13852.056525760927</v>
      </c>
      <c r="G5927">
        <v>3073.367816297799</v>
      </c>
      <c r="H5927">
        <v>0.23056202039804052</v>
      </c>
      <c r="I5927">
        <v>0.69262648430966334</v>
      </c>
      <c r="J5927">
        <v>11431.020035806139</v>
      </c>
      <c r="K5927">
        <v>111683.6329111191</v>
      </c>
      <c r="L5927">
        <v>901.0486620868179</v>
      </c>
      <c r="M5927">
        <v>23227.996805125891</v>
      </c>
      <c r="N5927">
        <v>3259.3726507167089</v>
      </c>
      <c r="O5927">
        <v>0.22162767685191118</v>
      </c>
      <c r="P5927">
        <v>0.85659630123972774</v>
      </c>
    </row>
    <row r="5928" spans="1:16" x14ac:dyDescent="0.25">
      <c r="A5928">
        <v>67.750638544559479</v>
      </c>
      <c r="B5928">
        <v>3.7362897354847702</v>
      </c>
      <c r="C5928">
        <v>1133.518652295882</v>
      </c>
      <c r="D5928">
        <v>6425.8647824743593</v>
      </c>
      <c r="E5928">
        <v>755.73777686547692</v>
      </c>
      <c r="F5928">
        <v>2555.8739365754427</v>
      </c>
      <c r="G5928">
        <v>1102.1323930154501</v>
      </c>
      <c r="H5928">
        <v>1.8435283632280799</v>
      </c>
      <c r="I5928">
        <v>6.9505057227732419</v>
      </c>
      <c r="J5928">
        <v>1627.0104513140388</v>
      </c>
      <c r="K5928">
        <v>10256.006572740978</v>
      </c>
      <c r="L5928">
        <v>928.30917130722082</v>
      </c>
      <c r="M5928">
        <v>4059.3906705574523</v>
      </c>
      <c r="N5928">
        <v>1301.4310728240364</v>
      </c>
      <c r="O5928">
        <v>1.6291588110338628</v>
      </c>
      <c r="P5928">
        <v>5.2368865547417975</v>
      </c>
    </row>
    <row r="5929" spans="1:16" x14ac:dyDescent="0.25">
      <c r="A5929">
        <v>1.287991464138031</v>
      </c>
      <c r="B5929">
        <v>4.8675634356706308</v>
      </c>
      <c r="C5929">
        <v>37.97712756725462</v>
      </c>
      <c r="D5929">
        <v>87.07380149477531</v>
      </c>
      <c r="E5929">
        <v>48.943426880059</v>
      </c>
      <c r="F5929">
        <v>102.38094913867819</v>
      </c>
      <c r="G5929">
        <v>390.96840998212923</v>
      </c>
      <c r="H5929">
        <v>8.2801280010913114</v>
      </c>
      <c r="I5929">
        <v>3.4811948578445695</v>
      </c>
      <c r="J5929">
        <v>52.672883751177785</v>
      </c>
      <c r="K5929">
        <v>126.66579597497051</v>
      </c>
      <c r="L5929">
        <v>71.148293848749489</v>
      </c>
      <c r="M5929">
        <v>154.64169584087782</v>
      </c>
      <c r="N5929">
        <v>409.38151807915813</v>
      </c>
      <c r="O5929">
        <v>7.5388685147663148</v>
      </c>
      <c r="P5929">
        <v>3.9313796003603394</v>
      </c>
    </row>
    <row r="5930" spans="1:16" x14ac:dyDescent="0.25">
      <c r="A5930">
        <v>46.358298599720001</v>
      </c>
      <c r="B5930">
        <v>3.206052186478825</v>
      </c>
      <c r="C5930">
        <v>1201.4035395027324</v>
      </c>
      <c r="D5930">
        <v>6927.2045327558044</v>
      </c>
      <c r="E5930">
        <v>676.03804437763711</v>
      </c>
      <c r="F5930">
        <v>2333.0227007166332</v>
      </c>
      <c r="G5930">
        <v>1131.4594244951988</v>
      </c>
      <c r="H5930">
        <v>1.5465312013816899</v>
      </c>
      <c r="I5930">
        <v>5.9649565630009276</v>
      </c>
      <c r="J5930">
        <v>1717.738254021802</v>
      </c>
      <c r="K5930">
        <v>10982.285905005838</v>
      </c>
      <c r="L5930">
        <v>796.87098252036867</v>
      </c>
      <c r="M5930">
        <v>3709.4726612568461</v>
      </c>
      <c r="N5930">
        <v>1334.7660856255698</v>
      </c>
      <c r="O5930">
        <v>1.3691370371476288</v>
      </c>
      <c r="P5930">
        <v>4.211151071762731</v>
      </c>
    </row>
    <row r="5931" spans="1:16" x14ac:dyDescent="0.25">
      <c r="A5931">
        <v>53.598240554332733</v>
      </c>
      <c r="B5931">
        <v>0.86369394395569099</v>
      </c>
      <c r="C5931">
        <v>12963.385733154424</v>
      </c>
      <c r="D5931">
        <v>129032.335796434</v>
      </c>
      <c r="E5931">
        <v>719.85326160644706</v>
      </c>
      <c r="F5931">
        <v>18516.59996890472</v>
      </c>
      <c r="G5931">
        <v>3457.8233753229101</v>
      </c>
      <c r="H5931">
        <v>0.17498526654836752</v>
      </c>
      <c r="I5931">
        <v>0.69172007234930277</v>
      </c>
      <c r="J5931">
        <v>14547.130490790038</v>
      </c>
      <c r="K5931">
        <v>150477.89799441647</v>
      </c>
      <c r="L5931">
        <v>1129.5849623550689</v>
      </c>
      <c r="M5931">
        <v>31330.067302312891</v>
      </c>
      <c r="N5931">
        <v>3672.8676420116294</v>
      </c>
      <c r="O5931">
        <v>0.16845974787697995</v>
      </c>
      <c r="P5931">
        <v>0.87722454264635874</v>
      </c>
    </row>
    <row r="5932" spans="1:16" x14ac:dyDescent="0.25">
      <c r="A5932">
        <v>47.722317755222321</v>
      </c>
      <c r="B5932">
        <v>2.6931661550076571</v>
      </c>
      <c r="C5932">
        <v>1781.4099191979283</v>
      </c>
      <c r="D5932">
        <v>11475.139422672379</v>
      </c>
      <c r="E5932">
        <v>668.5976394091922</v>
      </c>
      <c r="F5932">
        <v>3018.7144190416798</v>
      </c>
      <c r="G5932">
        <v>1355.5631214351738</v>
      </c>
      <c r="H5932">
        <v>1.1153140796351118</v>
      </c>
      <c r="I5932">
        <v>3.7705493999443904</v>
      </c>
      <c r="J5932">
        <v>2463.205648547435</v>
      </c>
      <c r="K5932">
        <v>17213.010087297644</v>
      </c>
      <c r="L5932">
        <v>690.3600231867805</v>
      </c>
      <c r="M5932">
        <v>4836.767101841283</v>
      </c>
      <c r="N5932">
        <v>1580.2274097790862</v>
      </c>
      <c r="O5932">
        <v>1.0014335690336551</v>
      </c>
      <c r="P5932">
        <v>2.348615888219566</v>
      </c>
    </row>
    <row r="5933" spans="1:16" x14ac:dyDescent="0.25">
      <c r="A5933">
        <v>98.020409047603607</v>
      </c>
      <c r="B5933">
        <v>1.2624173573069286</v>
      </c>
      <c r="C5933">
        <v>10239.820943881377</v>
      </c>
      <c r="D5933">
        <v>97281.50158304986</v>
      </c>
      <c r="E5933">
        <v>742.01997829968775</v>
      </c>
      <c r="F5933">
        <v>16894.904267985825</v>
      </c>
      <c r="G5933">
        <v>3085.3252181627095</v>
      </c>
      <c r="H5933">
        <v>0.27619941994776559</v>
      </c>
      <c r="I5933">
        <v>0.83632152706970098</v>
      </c>
      <c r="J5933">
        <v>11519.956433654173</v>
      </c>
      <c r="K5933">
        <v>112760.35485055558</v>
      </c>
      <c r="L5933">
        <v>1095.9639626731012</v>
      </c>
      <c r="M5933">
        <v>28338.461495423788</v>
      </c>
      <c r="N5933">
        <v>3271.8547073068712</v>
      </c>
      <c r="O5933">
        <v>0.26552435900586596</v>
      </c>
      <c r="P5933">
        <v>1.0357602918004916</v>
      </c>
    </row>
    <row r="5934" spans="1:16" x14ac:dyDescent="0.25">
      <c r="A5934">
        <v>43.835799038410187</v>
      </c>
      <c r="B5934">
        <v>3.7347505613009333</v>
      </c>
      <c r="C5934">
        <v>822.11881245027462</v>
      </c>
      <c r="D5934">
        <v>4234.6214784992844</v>
      </c>
      <c r="E5934">
        <v>587.41762003206873</v>
      </c>
      <c r="F5934">
        <v>1828.9601193160802</v>
      </c>
      <c r="G5934">
        <v>955.91031393427204</v>
      </c>
      <c r="H5934">
        <v>2.0882293226197417</v>
      </c>
      <c r="I5934">
        <v>6.4183105736732351</v>
      </c>
      <c r="J5934">
        <v>1200.0261646838705</v>
      </c>
      <c r="K5934">
        <v>6962.2565899168094</v>
      </c>
      <c r="L5934">
        <v>815.31391323073092</v>
      </c>
      <c r="M5934">
        <v>2888.0611050459229</v>
      </c>
      <c r="N5934">
        <v>1130.8379256566463</v>
      </c>
      <c r="O5934">
        <v>1.8301342286156272</v>
      </c>
      <c r="P5934">
        <v>6.8927044016357684</v>
      </c>
    </row>
    <row r="5935" spans="1:16" x14ac:dyDescent="0.25">
      <c r="A5935">
        <v>92.867424190044403</v>
      </c>
      <c r="B5935">
        <v>6.7860224224131036</v>
      </c>
      <c r="C5935">
        <v>373.91700977235854</v>
      </c>
      <c r="D5935">
        <v>1510.2182842865939</v>
      </c>
      <c r="E5935">
        <v>545.66426965682774</v>
      </c>
      <c r="F5935">
        <v>1514.8074399698144</v>
      </c>
      <c r="G5935">
        <v>692.91965480510669</v>
      </c>
      <c r="H5935">
        <v>5.1496217962019299</v>
      </c>
      <c r="I5935">
        <v>7.5935973594071884</v>
      </c>
      <c r="J5935">
        <v>552.02842342111387</v>
      </c>
      <c r="K5935">
        <v>2536.5481023427292</v>
      </c>
      <c r="L5935">
        <v>802.69117305857048</v>
      </c>
      <c r="M5935">
        <v>2360.9766010111903</v>
      </c>
      <c r="N5935">
        <v>806.15552544392449</v>
      </c>
      <c r="O5935">
        <v>4.4731200586971456</v>
      </c>
      <c r="P5935">
        <v>9.779463792123563</v>
      </c>
    </row>
    <row r="5936" spans="1:16" x14ac:dyDescent="0.25">
      <c r="A5936">
        <v>67.89008766412735</v>
      </c>
      <c r="B5936">
        <v>9.255463706817979</v>
      </c>
      <c r="C5936">
        <v>147.37781534658603</v>
      </c>
      <c r="D5936">
        <v>451.94987924774244</v>
      </c>
      <c r="E5936">
        <v>335.68198160470206</v>
      </c>
      <c r="F5936">
        <v>828.57778769316576</v>
      </c>
      <c r="G5936">
        <v>510.00979945536608</v>
      </c>
      <c r="H5936">
        <v>9.9700762534553089</v>
      </c>
      <c r="I5936">
        <v>8.7090100750787869</v>
      </c>
      <c r="J5936">
        <v>213.00606949429567</v>
      </c>
      <c r="K5936">
        <v>725.56504202211465</v>
      </c>
      <c r="L5936">
        <v>487.06332837927187</v>
      </c>
      <c r="M5936">
        <v>1273.7161992437025</v>
      </c>
      <c r="N5936">
        <v>569.15293052019615</v>
      </c>
      <c r="O5936">
        <v>8.7378618251175091</v>
      </c>
      <c r="P5936">
        <v>8.7259321936852725</v>
      </c>
    </row>
    <row r="5937" spans="1:16" x14ac:dyDescent="0.25">
      <c r="A5937">
        <v>52.236392915248871</v>
      </c>
      <c r="B5937">
        <v>2.0371289671137309</v>
      </c>
      <c r="C5937">
        <v>3307.6747850534862</v>
      </c>
      <c r="D5937">
        <v>24916.751420439712</v>
      </c>
      <c r="E5937">
        <v>547.84977196818977</v>
      </c>
      <c r="F5937">
        <v>4799.0472936911701</v>
      </c>
      <c r="G5937">
        <v>1810.4745148301618</v>
      </c>
      <c r="H5937">
        <v>0.66653027311804902</v>
      </c>
      <c r="I5937">
        <v>1.4379706518669022</v>
      </c>
      <c r="J5937">
        <v>4244.3154960732991</v>
      </c>
      <c r="K5937">
        <v>33416.676747130841</v>
      </c>
      <c r="L5937">
        <v>624.25954595579708</v>
      </c>
      <c r="M5937">
        <v>7794.1170681964177</v>
      </c>
      <c r="N5937">
        <v>2037.3694681613315</v>
      </c>
      <c r="O5937">
        <v>0.61515669208527302</v>
      </c>
      <c r="P5937">
        <v>1.1889426126472913</v>
      </c>
    </row>
    <row r="5938" spans="1:16" x14ac:dyDescent="0.25">
      <c r="A5938">
        <v>61.13414603471756</v>
      </c>
      <c r="B5938">
        <v>1.0688781396782916</v>
      </c>
      <c r="C5938">
        <v>10368.599534272873</v>
      </c>
      <c r="D5938">
        <v>98743.466267292664</v>
      </c>
      <c r="E5938">
        <v>638.59146328745419</v>
      </c>
      <c r="F5938">
        <v>14647.707777443793</v>
      </c>
      <c r="G5938">
        <v>3103.8771608666466</v>
      </c>
      <c r="H5938">
        <v>0.23288817398309056</v>
      </c>
      <c r="I5938">
        <v>0.71396902051951672</v>
      </c>
      <c r="J5938">
        <v>11658.902417497953</v>
      </c>
      <c r="K5938">
        <v>114446.65516999699</v>
      </c>
      <c r="L5938">
        <v>946.24503157044001</v>
      </c>
      <c r="M5938">
        <v>24579.942297509264</v>
      </c>
      <c r="N5938">
        <v>3291.2703917565009</v>
      </c>
      <c r="O5938">
        <v>0.22392148416641972</v>
      </c>
      <c r="P5938">
        <v>0.88606413957744901</v>
      </c>
    </row>
    <row r="5939" spans="1:16" x14ac:dyDescent="0.25">
      <c r="A5939">
        <v>53.74297684431076</v>
      </c>
      <c r="B5939">
        <v>0.9429307218804891</v>
      </c>
      <c r="C5939">
        <v>11587.791033185458</v>
      </c>
      <c r="D5939">
        <v>112778.19621923396</v>
      </c>
      <c r="E5939">
        <v>658.15162986814653</v>
      </c>
      <c r="F5939">
        <v>16050.516730950812</v>
      </c>
      <c r="G5939">
        <v>3274.5913363962763</v>
      </c>
      <c r="H5939">
        <v>0.19807888393632672</v>
      </c>
      <c r="I5939">
        <v>0.68410342204650165</v>
      </c>
      <c r="J5939">
        <v>12994.072625225401</v>
      </c>
      <c r="K5939">
        <v>130889.11417754571</v>
      </c>
      <c r="L5939">
        <v>1003.5822966590922</v>
      </c>
      <c r="M5939">
        <v>27042.217927626294</v>
      </c>
      <c r="N5939">
        <v>3472.7373711782516</v>
      </c>
      <c r="O5939">
        <v>0.19063646068356718</v>
      </c>
      <c r="P5939">
        <v>0.86085692273441505</v>
      </c>
    </row>
    <row r="5940" spans="1:16" x14ac:dyDescent="0.25">
      <c r="A5940">
        <v>41.483928740024567</v>
      </c>
      <c r="B5940">
        <v>5.5853858490002359</v>
      </c>
      <c r="C5940">
        <v>315.9668748372423</v>
      </c>
      <c r="D5940">
        <v>1211.6928443381419</v>
      </c>
      <c r="E5940">
        <v>388.85826355030224</v>
      </c>
      <c r="F5940">
        <v>1057.4412799724105</v>
      </c>
      <c r="G5940">
        <v>651.16765024978986</v>
      </c>
      <c r="H5940">
        <v>4.5210873505315581</v>
      </c>
      <c r="I5940">
        <v>5.8159661578904149</v>
      </c>
      <c r="J5940">
        <v>465.58899774003407</v>
      </c>
      <c r="K5940">
        <v>2027.5200122613296</v>
      </c>
      <c r="L5940">
        <v>572.11586479302707</v>
      </c>
      <c r="M5940">
        <v>1643.8286579319515</v>
      </c>
      <c r="N5940">
        <v>752.73398699796667</v>
      </c>
      <c r="O5940">
        <v>3.9277997930152777</v>
      </c>
      <c r="P5940">
        <v>7.2682868898350055</v>
      </c>
    </row>
    <row r="5941" spans="1:16" x14ac:dyDescent="0.25">
      <c r="A5941">
        <v>73.005767285823822</v>
      </c>
      <c r="B5941">
        <v>8.7608283707098114</v>
      </c>
      <c r="C5941">
        <v>175.38735445290411</v>
      </c>
      <c r="D5941">
        <v>564.67404303185162</v>
      </c>
      <c r="E5941">
        <v>369.07204918887066</v>
      </c>
      <c r="F5941">
        <v>931.86303349543425</v>
      </c>
      <c r="G5941">
        <v>536.15710800492127</v>
      </c>
      <c r="H5941">
        <v>8.8519561217314866</v>
      </c>
      <c r="I5941">
        <v>8.089301419695202</v>
      </c>
      <c r="J5941">
        <v>254.86865710496394</v>
      </c>
      <c r="K5941">
        <v>917.52045174296791</v>
      </c>
      <c r="L5941">
        <v>537.4437716428522</v>
      </c>
      <c r="M5941">
        <v>1436.0308381083846</v>
      </c>
      <c r="N5941">
        <v>603.48047286999781</v>
      </c>
      <c r="O5941">
        <v>7.734295408260242</v>
      </c>
      <c r="P5941">
        <v>8.6589710153221802</v>
      </c>
    </row>
    <row r="5942" spans="1:16" x14ac:dyDescent="0.25">
      <c r="A5942">
        <v>98.88175755739212</v>
      </c>
      <c r="B5942">
        <v>9.3306058721798664</v>
      </c>
      <c r="C5942">
        <v>190.87312753707334</v>
      </c>
      <c r="D5942">
        <v>629.63043939545958</v>
      </c>
      <c r="E5942">
        <v>422.60011109689549</v>
      </c>
      <c r="F5942">
        <v>1078.7346641738209</v>
      </c>
      <c r="G5942">
        <v>550.05367294000655</v>
      </c>
      <c r="H5942">
        <v>9.1360358732537943</v>
      </c>
      <c r="I5942">
        <v>8.6041406263383813</v>
      </c>
      <c r="J5942">
        <v>278.06553878000966</v>
      </c>
      <c r="K5942">
        <v>1028.6447590855239</v>
      </c>
      <c r="L5942">
        <v>616.53213468399247</v>
      </c>
      <c r="M5942">
        <v>1664.3906866634788</v>
      </c>
      <c r="N5942">
        <v>621.66491011847506</v>
      </c>
      <c r="O5942">
        <v>7.9723427321306835</v>
      </c>
      <c r="P5942">
        <v>9.4925664414559616</v>
      </c>
    </row>
    <row r="5943" spans="1:16" x14ac:dyDescent="0.25">
      <c r="A5943">
        <v>40.880660235881805</v>
      </c>
      <c r="B5943">
        <v>5.5397051144526062</v>
      </c>
      <c r="C5943">
        <v>318.36915927937923</v>
      </c>
      <c r="D5943">
        <v>1223.7421323664898</v>
      </c>
      <c r="E5943">
        <v>388.18181798164488</v>
      </c>
      <c r="F5943">
        <v>1056.5838667358862</v>
      </c>
      <c r="G5943">
        <v>652.95231631686534</v>
      </c>
      <c r="H5943">
        <v>4.4711509641858802</v>
      </c>
      <c r="I5943">
        <v>5.7853049047685063</v>
      </c>
      <c r="J5943">
        <v>469.18066985841762</v>
      </c>
      <c r="K5943">
        <v>2048.1356889324284</v>
      </c>
      <c r="L5943">
        <v>571.14450072799821</v>
      </c>
      <c r="M5943">
        <v>1642.686749595892</v>
      </c>
      <c r="N5943">
        <v>755.02643278768687</v>
      </c>
      <c r="O5943">
        <v>3.8843301269724684</v>
      </c>
      <c r="P5943">
        <v>7.2416870314395743</v>
      </c>
    </row>
    <row r="5944" spans="1:16" x14ac:dyDescent="0.25">
      <c r="A5944">
        <v>19.405696451663971</v>
      </c>
      <c r="B5944">
        <v>0.8136866976328142</v>
      </c>
      <c r="C5944">
        <v>8875.5244514897222</v>
      </c>
      <c r="D5944">
        <v>82034.905505881907</v>
      </c>
      <c r="E5944">
        <v>403.13532712387234</v>
      </c>
      <c r="F5944">
        <v>8380.2234376338693</v>
      </c>
      <c r="G5944">
        <v>2881.6853293243048</v>
      </c>
      <c r="H5944">
        <v>0.18677624060373962</v>
      </c>
      <c r="I5944">
        <v>0.49829362680557454</v>
      </c>
      <c r="J5944">
        <v>10069.264928208704</v>
      </c>
      <c r="K5944">
        <v>95473.491663267952</v>
      </c>
      <c r="L5944">
        <v>573.97156854254172</v>
      </c>
      <c r="M5944">
        <v>13988.29503075558</v>
      </c>
      <c r="N5944">
        <v>3062.6954036737675</v>
      </c>
      <c r="O5944">
        <v>0.17912550560477389</v>
      </c>
      <c r="P5944">
        <v>0.59792183481830108</v>
      </c>
    </row>
    <row r="5945" spans="1:16" x14ac:dyDescent="0.25">
      <c r="A5945">
        <v>24.445231378078461</v>
      </c>
      <c r="B5945">
        <v>8.2518914464134223</v>
      </c>
      <c r="C5945">
        <v>91.109664049478937</v>
      </c>
      <c r="D5945">
        <v>246.89450891510646</v>
      </c>
      <c r="E5945">
        <v>195.72861433969112</v>
      </c>
      <c r="F5945">
        <v>453.82951258343189</v>
      </c>
      <c r="G5945">
        <v>452.68256179498246</v>
      </c>
      <c r="H5945">
        <v>10.556830306740403</v>
      </c>
      <c r="I5945">
        <v>7.5440767998491083</v>
      </c>
      <c r="J5945">
        <v>129.6225821491559</v>
      </c>
      <c r="K5945">
        <v>382.13586292424151</v>
      </c>
      <c r="L5945">
        <v>282.27070827784956</v>
      </c>
      <c r="M5945">
        <v>693.06402349248685</v>
      </c>
      <c r="N5945">
        <v>493.25653752803657</v>
      </c>
      <c r="O5945">
        <v>9.3551812547992892</v>
      </c>
      <c r="P5945">
        <v>7.8327821389755137</v>
      </c>
    </row>
    <row r="5946" spans="1:16" x14ac:dyDescent="0.25">
      <c r="A5946">
        <v>23.128926575183868</v>
      </c>
      <c r="B5946">
        <v>5.2437278300571366</v>
      </c>
      <c r="C5946">
        <v>234.53200121807691</v>
      </c>
      <c r="D5946">
        <v>821.87286830546429</v>
      </c>
      <c r="E5946">
        <v>283.13000311054941</v>
      </c>
      <c r="F5946">
        <v>741.93869658543474</v>
      </c>
      <c r="G5946">
        <v>587.39066372530817</v>
      </c>
      <c r="H5946">
        <v>4.7529953409195072</v>
      </c>
      <c r="I5946">
        <v>4.9760704776240212</v>
      </c>
      <c r="J5946">
        <v>343.55357868639408</v>
      </c>
      <c r="K5946">
        <v>1358.5830876821099</v>
      </c>
      <c r="L5946">
        <v>414.85837828519334</v>
      </c>
      <c r="M5946">
        <v>1148.2003824795056</v>
      </c>
      <c r="N5946">
        <v>670.32298407550593</v>
      </c>
      <c r="O5946">
        <v>4.1372847731514559</v>
      </c>
      <c r="P5946">
        <v>5.8081475709001129</v>
      </c>
    </row>
    <row r="5947" spans="1:16" x14ac:dyDescent="0.25">
      <c r="A5947">
        <v>36.733111083507538</v>
      </c>
      <c r="B5947">
        <v>1.8073145741672036</v>
      </c>
      <c r="C5947">
        <v>3322.3495195820983</v>
      </c>
      <c r="D5947">
        <v>25053.171723412161</v>
      </c>
      <c r="E5947">
        <v>486.61538218037094</v>
      </c>
      <c r="F5947">
        <v>4281.9232247820073</v>
      </c>
      <c r="G5947">
        <v>1814.2418427665818</v>
      </c>
      <c r="H5947">
        <v>0.59035694767756586</v>
      </c>
      <c r="I5947">
        <v>1.271689781190618</v>
      </c>
      <c r="J5947">
        <v>4260.5610907544697</v>
      </c>
      <c r="K5947">
        <v>33571.219328760817</v>
      </c>
      <c r="L5947">
        <v>554.94609634932544</v>
      </c>
      <c r="M5947">
        <v>6954.9857267921916</v>
      </c>
      <c r="N5947">
        <v>2040.9896774092958</v>
      </c>
      <c r="O5947">
        <v>0.54496786160729105</v>
      </c>
      <c r="P5947">
        <v>1.0533209822581113</v>
      </c>
    </row>
    <row r="5948" spans="1:16" x14ac:dyDescent="0.25">
      <c r="A5948">
        <v>41.729121267795563</v>
      </c>
      <c r="B5948">
        <v>7.2000682351911802</v>
      </c>
      <c r="C5948">
        <v>179.21751730948165</v>
      </c>
      <c r="D5948">
        <v>580.57232173487648</v>
      </c>
      <c r="E5948">
        <v>308.98817827912501</v>
      </c>
      <c r="F5948">
        <v>782.34265694067903</v>
      </c>
      <c r="G5948">
        <v>539.62915335402624</v>
      </c>
      <c r="H5948">
        <v>7.2169530758453293</v>
      </c>
      <c r="I5948">
        <v>6.6408535304642227</v>
      </c>
      <c r="J5948">
        <v>260.60338890741536</v>
      </c>
      <c r="K5948">
        <v>944.69156570676182</v>
      </c>
      <c r="L5948">
        <v>450.16114310799821</v>
      </c>
      <c r="M5948">
        <v>1205.988798675013</v>
      </c>
      <c r="N5948">
        <v>608.02763235221698</v>
      </c>
      <c r="O5948">
        <v>6.3035944507695527</v>
      </c>
      <c r="P5948">
        <v>7.1667152128698417</v>
      </c>
    </row>
    <row r="5949" spans="1:16" x14ac:dyDescent="0.25">
      <c r="A5949">
        <v>69.218359410762787</v>
      </c>
      <c r="B5949">
        <v>5.9533837534778167</v>
      </c>
      <c r="C5949">
        <v>403.09978008377686</v>
      </c>
      <c r="D5949">
        <v>1666.3965082704369</v>
      </c>
      <c r="E5949">
        <v>510.57300247089034</v>
      </c>
      <c r="F5949">
        <v>1430.5714877293115</v>
      </c>
      <c r="G5949">
        <v>713.01015946286986</v>
      </c>
      <c r="H5949">
        <v>4.388988503677357</v>
      </c>
      <c r="I5949">
        <v>6.9131666748266616</v>
      </c>
      <c r="J5949">
        <v>595.37516377240763</v>
      </c>
      <c r="K5949">
        <v>2801.2167976971391</v>
      </c>
      <c r="L5949">
        <v>750.35894445847566</v>
      </c>
      <c r="M5949">
        <v>2232.3269863780752</v>
      </c>
      <c r="N5949">
        <v>831.69856097216518</v>
      </c>
      <c r="O5949">
        <v>3.8129965340929641</v>
      </c>
      <c r="P5949">
        <v>8.9673677394098039</v>
      </c>
    </row>
    <row r="5950" spans="1:16" x14ac:dyDescent="0.25">
      <c r="A5950">
        <v>10.847821056842804</v>
      </c>
      <c r="B5950">
        <v>9.1883106966732306</v>
      </c>
      <c r="C5950">
        <v>43.477298143848834</v>
      </c>
      <c r="D5950">
        <v>101.69206205166118</v>
      </c>
      <c r="E5950">
        <v>106.60393107880968</v>
      </c>
      <c r="F5950">
        <v>226.24093871523567</v>
      </c>
      <c r="G5950">
        <v>397.73786426175798</v>
      </c>
      <c r="H5950">
        <v>15.003479121324947</v>
      </c>
      <c r="I5950">
        <v>6.8835552819084596</v>
      </c>
      <c r="J5950">
        <v>60.518360095711508</v>
      </c>
      <c r="K5950">
        <v>149.20144472498748</v>
      </c>
      <c r="L5950">
        <v>154.59850397103202</v>
      </c>
      <c r="M5950">
        <v>342.27349877919363</v>
      </c>
      <c r="N5950">
        <v>418.8049874267067</v>
      </c>
      <c r="O5950">
        <v>13.598139300377584</v>
      </c>
      <c r="P5950">
        <v>7.7232527791541425</v>
      </c>
    </row>
    <row r="5951" spans="1:16" x14ac:dyDescent="0.25">
      <c r="A5951">
        <v>50.049841105937958</v>
      </c>
      <c r="B5951">
        <v>1.5212191517954385</v>
      </c>
      <c r="C5951">
        <v>5449.1011177068604</v>
      </c>
      <c r="D5951">
        <v>45775.369844255038</v>
      </c>
      <c r="E5951">
        <v>503.48302098727214</v>
      </c>
      <c r="F5951">
        <v>7118.0537302100556</v>
      </c>
      <c r="G5951">
        <v>2288.9179519726731</v>
      </c>
      <c r="H5951">
        <v>0.41422261134257093</v>
      </c>
      <c r="I5951">
        <v>0.87184489782184338</v>
      </c>
      <c r="J5951">
        <v>6522.8310740815587</v>
      </c>
      <c r="K5951">
        <v>56144.395922866002</v>
      </c>
      <c r="L5951">
        <v>636.65354731495904</v>
      </c>
      <c r="M5951">
        <v>11708.311805498013</v>
      </c>
      <c r="N5951">
        <v>2488.716204444348</v>
      </c>
      <c r="O5951">
        <v>0.39103078423270105</v>
      </c>
      <c r="P5951">
        <v>0.87451124072802278</v>
      </c>
    </row>
    <row r="5952" spans="1:16" x14ac:dyDescent="0.25">
      <c r="A5952">
        <v>88.199808657169342</v>
      </c>
      <c r="B5952">
        <v>6.7577364023123527</v>
      </c>
      <c r="C5952">
        <v>362.98319972266648</v>
      </c>
      <c r="D5952">
        <v>1452.67866247355</v>
      </c>
      <c r="E5952">
        <v>529.74921045120868</v>
      </c>
      <c r="F5952">
        <v>1465.2805532174573</v>
      </c>
      <c r="G5952">
        <v>685.23928971766213</v>
      </c>
      <c r="H5952">
        <v>5.1869609749122771</v>
      </c>
      <c r="I5952">
        <v>7.458491488973312</v>
      </c>
      <c r="J5952">
        <v>535.75431402015249</v>
      </c>
      <c r="K5952">
        <v>2438.7385399816194</v>
      </c>
      <c r="L5952">
        <v>779.44402677820744</v>
      </c>
      <c r="M5952">
        <v>2282.7241545193083</v>
      </c>
      <c r="N5952">
        <v>796.36217566461153</v>
      </c>
      <c r="O5952">
        <v>4.5054560504201175</v>
      </c>
      <c r="P5952">
        <v>9.5660258319221629</v>
      </c>
    </row>
    <row r="5953" spans="1:16" x14ac:dyDescent="0.25">
      <c r="A5953">
        <v>25.035600602626801</v>
      </c>
      <c r="B5953">
        <v>2.0934577404944497</v>
      </c>
      <c r="C5953">
        <v>1923.697654837772</v>
      </c>
      <c r="D5953">
        <v>12650.692172412702</v>
      </c>
      <c r="E5953">
        <v>520.9178636435912</v>
      </c>
      <c r="F5953">
        <v>2560.8707776249435</v>
      </c>
      <c r="G5953">
        <v>1404.8188775826254</v>
      </c>
      <c r="H5953">
        <v>0.84168397971770137</v>
      </c>
      <c r="I5953">
        <v>2.6505467058657386</v>
      </c>
      <c r="J5953">
        <v>2638.9478173454786</v>
      </c>
      <c r="K5953">
        <v>18738.647670196475</v>
      </c>
      <c r="L5953">
        <v>543.41063976541318</v>
      </c>
      <c r="M5953">
        <v>4109.6502010326076</v>
      </c>
      <c r="N5953">
        <v>1632.1178403587594</v>
      </c>
      <c r="O5953">
        <v>0.758112403569559</v>
      </c>
      <c r="P5953">
        <v>1.7034295559406225</v>
      </c>
    </row>
    <row r="5954" spans="1:16" x14ac:dyDescent="0.25">
      <c r="A5954">
        <v>5.432483971118927</v>
      </c>
      <c r="B5954">
        <v>4.1460442760737886</v>
      </c>
      <c r="C5954">
        <v>135.45911591199419</v>
      </c>
      <c r="D5954">
        <v>405.98552819156362</v>
      </c>
      <c r="E5954">
        <v>139.76719434546192</v>
      </c>
      <c r="F5954">
        <v>341.21003706720228</v>
      </c>
      <c r="G5954">
        <v>498.44446007404156</v>
      </c>
      <c r="H5954">
        <v>4.6054833486792308</v>
      </c>
      <c r="I5954">
        <v>3.9217511609409015</v>
      </c>
      <c r="J5954">
        <v>195.24620521917058</v>
      </c>
      <c r="K5954">
        <v>647.76732282068076</v>
      </c>
      <c r="L5954">
        <v>202.48287528033225</v>
      </c>
      <c r="M5954">
        <v>523.9005181475344</v>
      </c>
      <c r="N5954">
        <v>553.91930037112559</v>
      </c>
      <c r="O5954">
        <v>4.0430564651303582</v>
      </c>
      <c r="P5954">
        <v>3.8515184185005977</v>
      </c>
    </row>
    <row r="5955" spans="1:16" x14ac:dyDescent="0.25">
      <c r="A5955">
        <v>66.377237021923065</v>
      </c>
      <c r="B5955">
        <v>4.0900849499676246</v>
      </c>
      <c r="C5955">
        <v>914.04222651087662</v>
      </c>
      <c r="D5955">
        <v>4861.157004968496</v>
      </c>
      <c r="E5955">
        <v>701.17311884701837</v>
      </c>
      <c r="F5955">
        <v>2233.7902354194753</v>
      </c>
      <c r="G5955">
        <v>1001.3273107622286</v>
      </c>
      <c r="H5955">
        <v>2.1944278559395864</v>
      </c>
      <c r="I5955">
        <v>7.2929476604179069</v>
      </c>
      <c r="J5955">
        <v>1327.9863454511001</v>
      </c>
      <c r="K5955">
        <v>7925.4855194645279</v>
      </c>
      <c r="L5955">
        <v>954.24085811540169</v>
      </c>
      <c r="M5955">
        <v>3533.950864819265</v>
      </c>
      <c r="N5955">
        <v>1184.6103841289837</v>
      </c>
      <c r="O5955">
        <v>1.927920792521435</v>
      </c>
      <c r="P5955">
        <v>7.1491620370135838</v>
      </c>
    </row>
    <row r="5956" spans="1:16" x14ac:dyDescent="0.25">
      <c r="A5956">
        <v>28.735239088535309</v>
      </c>
      <c r="B5956">
        <v>3.7005272393078772</v>
      </c>
      <c r="C5956">
        <v>610.87464195313817</v>
      </c>
      <c r="D5956">
        <v>2872.800534561808</v>
      </c>
      <c r="E5956">
        <v>453.3500078082987</v>
      </c>
      <c r="F5956">
        <v>1341.916419611334</v>
      </c>
      <c r="G5956">
        <v>842.26473767737809</v>
      </c>
      <c r="H5956">
        <v>2.3225819969333688</v>
      </c>
      <c r="I5956">
        <v>5.4752088690486911</v>
      </c>
      <c r="J5956">
        <v>899.56224826346306</v>
      </c>
      <c r="K5956">
        <v>4800.8252145989627</v>
      </c>
      <c r="L5956">
        <v>653.04294459673758</v>
      </c>
      <c r="M5956">
        <v>2108.2101430894945</v>
      </c>
      <c r="N5956">
        <v>993.22584515689289</v>
      </c>
      <c r="O5956">
        <v>2.0248071113721511</v>
      </c>
      <c r="P5956">
        <v>6.669860583690209</v>
      </c>
    </row>
    <row r="5957" spans="1:16" x14ac:dyDescent="0.25">
      <c r="A5957">
        <v>8.1542791724205017</v>
      </c>
      <c r="B5957">
        <v>5.989114420351056</v>
      </c>
      <c r="C5957">
        <v>82.965131866666795</v>
      </c>
      <c r="D5957">
        <v>219.96838841741715</v>
      </c>
      <c r="E5957">
        <v>130.41972797456108</v>
      </c>
      <c r="F5957">
        <v>298.81771023655085</v>
      </c>
      <c r="G5957">
        <v>443.74758222051167</v>
      </c>
      <c r="H5957">
        <v>7.9147254309137356</v>
      </c>
      <c r="I5957">
        <v>5.3781451668928328</v>
      </c>
      <c r="J5957">
        <v>117.68091281311624</v>
      </c>
      <c r="K5957">
        <v>338.00683539340093</v>
      </c>
      <c r="L5957">
        <v>188.03253523927998</v>
      </c>
      <c r="M5957">
        <v>455.7726491480513</v>
      </c>
      <c r="N5957">
        <v>481.31403222046089</v>
      </c>
      <c r="O5957">
        <v>7.0316675088610285</v>
      </c>
      <c r="P5957">
        <v>5.657638696043727</v>
      </c>
    </row>
    <row r="5958" spans="1:16" x14ac:dyDescent="0.25">
      <c r="A5958">
        <v>63.198833286762238</v>
      </c>
      <c r="B5958">
        <v>7.2190498677773771</v>
      </c>
      <c r="C5958">
        <v>242.80011069442367</v>
      </c>
      <c r="D5958">
        <v>859.68853503665673</v>
      </c>
      <c r="E5958">
        <v>401.4660722133786</v>
      </c>
      <c r="F5958">
        <v>1056.6335249646352</v>
      </c>
      <c r="G5958">
        <v>594.18748690859809</v>
      </c>
      <c r="H5958">
        <v>6.4584904342601748</v>
      </c>
      <c r="I5958">
        <v>6.9078175696138233</v>
      </c>
      <c r="J5958">
        <v>355.95945321957987</v>
      </c>
      <c r="K5958">
        <v>1423.561324303887</v>
      </c>
      <c r="L5958">
        <v>588.6385713962527</v>
      </c>
      <c r="M5958">
        <v>1636.0526735083547</v>
      </c>
      <c r="N5958">
        <v>679.14902254406843</v>
      </c>
      <c r="O5958">
        <v>5.6199982593071409</v>
      </c>
      <c r="P5958">
        <v>8.1289554582967192</v>
      </c>
    </row>
    <row r="5959" spans="1:16" x14ac:dyDescent="0.25">
      <c r="A5959">
        <v>97.55856055021286</v>
      </c>
      <c r="B5959">
        <v>1.3237046814925932</v>
      </c>
      <c r="C5959">
        <v>9560.3910514616309</v>
      </c>
      <c r="D5959">
        <v>89633.246694590664</v>
      </c>
      <c r="E5959">
        <v>714.23650008127402</v>
      </c>
      <c r="F5959">
        <v>15589.700131590413</v>
      </c>
      <c r="G5959">
        <v>2985.6107326261267</v>
      </c>
      <c r="H5959">
        <v>0.29632203328237622</v>
      </c>
      <c r="I5959">
        <v>0.84138174534032639</v>
      </c>
      <c r="J5959">
        <v>10792.880595352008</v>
      </c>
      <c r="K5959">
        <v>104020.80006548176</v>
      </c>
      <c r="L5959">
        <v>1036.445207451889</v>
      </c>
      <c r="M5959">
        <v>26087.279210537974</v>
      </c>
      <c r="N5959">
        <v>3168.5343043963767</v>
      </c>
      <c r="O5959">
        <v>0.28458222309848441</v>
      </c>
      <c r="P5959">
        <v>1.0281855675121734</v>
      </c>
    </row>
    <row r="5960" spans="1:16" x14ac:dyDescent="0.25">
      <c r="A5960">
        <v>68.924768030643463</v>
      </c>
      <c r="B5960">
        <v>0.60330409456701817</v>
      </c>
      <c r="C5960">
        <v>21415.595697095658</v>
      </c>
      <c r="D5960">
        <v>237817.87851853977</v>
      </c>
      <c r="E5960">
        <v>1501.0788073594431</v>
      </c>
      <c r="F5960">
        <v>43434.649259412763</v>
      </c>
      <c r="G5960">
        <v>4430.2179090058125</v>
      </c>
      <c r="H5960">
        <v>0.10479141628109308</v>
      </c>
      <c r="I5960">
        <v>0.86361632337352057</v>
      </c>
      <c r="J5960">
        <v>25212.8130321832</v>
      </c>
      <c r="K5960">
        <v>290272.73892675299</v>
      </c>
      <c r="L5960">
        <v>2633.3347558102682</v>
      </c>
      <c r="M5960">
        <v>75121.985758535971</v>
      </c>
      <c r="N5960">
        <v>4796.687627203265</v>
      </c>
      <c r="O5960">
        <v>0.10100041888421016</v>
      </c>
      <c r="P5960">
        <v>4.1000747166761302</v>
      </c>
    </row>
    <row r="5961" spans="1:16" x14ac:dyDescent="0.25">
      <c r="A5961">
        <v>86.87859433889389</v>
      </c>
      <c r="B5961">
        <v>2.6707594619961266</v>
      </c>
      <c r="C5961">
        <v>2719.5391450466414</v>
      </c>
      <c r="D5961">
        <v>19546.660719830914</v>
      </c>
      <c r="E5961">
        <v>688.56924419421159</v>
      </c>
      <c r="F5961">
        <v>4922.0596139642848</v>
      </c>
      <c r="G5961">
        <v>1651.5412005954224</v>
      </c>
      <c r="H5961">
        <v>0.94078003660742016</v>
      </c>
      <c r="I5961">
        <v>2.2315472637058669</v>
      </c>
      <c r="J5961">
        <v>3581.6639234523195</v>
      </c>
      <c r="K5961">
        <v>27210.350809524803</v>
      </c>
      <c r="L5961">
        <v>757.5876290559479</v>
      </c>
      <c r="M5961">
        <v>7957.9405821422106</v>
      </c>
      <c r="N5961">
        <v>1882.6303867663169</v>
      </c>
      <c r="O5961">
        <v>0.86037690905859954</v>
      </c>
      <c r="P5961">
        <v>1.6968525163128612</v>
      </c>
    </row>
    <row r="5962" spans="1:16" x14ac:dyDescent="0.25">
      <c r="A5962">
        <v>6.8846619725227356</v>
      </c>
      <c r="B5962">
        <v>7.6469130086237982</v>
      </c>
      <c r="C5962">
        <v>46.122527440859535</v>
      </c>
      <c r="D5962">
        <v>108.90154812882751</v>
      </c>
      <c r="E5962">
        <v>94.308355051786464</v>
      </c>
      <c r="F5962">
        <v>201.45094719907652</v>
      </c>
      <c r="G5962">
        <v>400.96242726644567</v>
      </c>
      <c r="H5962">
        <v>12.260315786124727</v>
      </c>
      <c r="I5962">
        <v>5.8418541755306226</v>
      </c>
      <c r="J5962">
        <v>64.302571798646269</v>
      </c>
      <c r="K5962">
        <v>160.3969810416778</v>
      </c>
      <c r="L5962">
        <v>136.63414514561157</v>
      </c>
      <c r="M5962">
        <v>304.98640420879377</v>
      </c>
      <c r="N5962">
        <v>423.26733802949502</v>
      </c>
      <c r="O5962">
        <v>11.090160549833259</v>
      </c>
      <c r="P5962">
        <v>6.5309426969298361</v>
      </c>
    </row>
    <row r="5963" spans="1:16" x14ac:dyDescent="0.25">
      <c r="A5963">
        <v>33.233948409557343</v>
      </c>
      <c r="B5963">
        <v>1.2726004609545003</v>
      </c>
      <c r="C5963">
        <v>5846.3422411004331</v>
      </c>
      <c r="D5963">
        <v>49818.009622478603</v>
      </c>
      <c r="E5963">
        <v>440.05195531433162</v>
      </c>
      <c r="F5963">
        <v>6616.3578221327871</v>
      </c>
      <c r="G5963">
        <v>2365.9047286523478</v>
      </c>
      <c r="H5963">
        <v>0.33788836329972699</v>
      </c>
      <c r="I5963">
        <v>0.7239378202456711</v>
      </c>
      <c r="J5963">
        <v>6933.650716909865</v>
      </c>
      <c r="K5963">
        <v>60461.99856226561</v>
      </c>
      <c r="L5963">
        <v>565.5472591566861</v>
      </c>
      <c r="M5963">
        <v>10904.438413140204</v>
      </c>
      <c r="N5963">
        <v>2561.2147915526548</v>
      </c>
      <c r="O5963">
        <v>0.31987668306029154</v>
      </c>
      <c r="P5963">
        <v>0.74701881985588658</v>
      </c>
    </row>
    <row r="5964" spans="1:16" x14ac:dyDescent="0.25">
      <c r="A5964">
        <v>7.5296259522438049</v>
      </c>
      <c r="B5964">
        <v>3.1698781828761202</v>
      </c>
      <c r="C5964">
        <v>314.27528795447904</v>
      </c>
      <c r="D5964">
        <v>1203.2259285603648</v>
      </c>
      <c r="E5964">
        <v>219.67929759313404</v>
      </c>
      <c r="F5964">
        <v>596.99094600776948</v>
      </c>
      <c r="G5964">
        <v>649.90797009317157</v>
      </c>
      <c r="H5964">
        <v>2.5711236383979803</v>
      </c>
      <c r="I5964">
        <v>3.2939565456422724</v>
      </c>
      <c r="J5964">
        <v>463.05951245571003</v>
      </c>
      <c r="K5964">
        <v>2013.0305068993014</v>
      </c>
      <c r="L5964">
        <v>323.19740992966086</v>
      </c>
      <c r="M5964">
        <v>927.96645150623237</v>
      </c>
      <c r="N5964">
        <v>751.11543008748322</v>
      </c>
      <c r="O5964">
        <v>2.2337604861207994</v>
      </c>
      <c r="P5964">
        <v>4.1117396351527429</v>
      </c>
    </row>
    <row r="5965" spans="1:16" x14ac:dyDescent="0.25">
      <c r="A5965">
        <v>34.059620320796967</v>
      </c>
      <c r="B5965">
        <v>5.3293293319518789</v>
      </c>
      <c r="C5965">
        <v>302.74322124605476</v>
      </c>
      <c r="D5965">
        <v>1145.8985604439945</v>
      </c>
      <c r="E5965">
        <v>357.72887702451908</v>
      </c>
      <c r="F5965">
        <v>967.69015492614335</v>
      </c>
      <c r="G5965">
        <v>641.2531410442474</v>
      </c>
      <c r="H5965">
        <v>4.3848071288923842</v>
      </c>
      <c r="I5965">
        <v>5.4612580952695655</v>
      </c>
      <c r="J5965">
        <v>445.80717792134305</v>
      </c>
      <c r="K5965">
        <v>1914.8620499255933</v>
      </c>
      <c r="L5965">
        <v>526.15365715409621</v>
      </c>
      <c r="M5965">
        <v>1503.3236596955014</v>
      </c>
      <c r="N5965">
        <v>739.98449975048652</v>
      </c>
      <c r="O5965">
        <v>3.809978836006898</v>
      </c>
      <c r="P5965">
        <v>6.7612143622171974</v>
      </c>
    </row>
    <row r="5966" spans="1:16" x14ac:dyDescent="0.25">
      <c r="A5966">
        <v>69.149637997150421</v>
      </c>
      <c r="B5966">
        <v>9.7179684976483358</v>
      </c>
      <c r="C5966">
        <v>134.33047429209324</v>
      </c>
      <c r="D5966">
        <v>401.6985731143846</v>
      </c>
      <c r="E5966">
        <v>325.22611479634935</v>
      </c>
      <c r="F5966">
        <v>793.09751962754558</v>
      </c>
      <c r="G5966">
        <v>497.33456968717974</v>
      </c>
      <c r="H5966">
        <v>10.827675851793643</v>
      </c>
      <c r="I5966">
        <v>9.1938554679709874</v>
      </c>
      <c r="J5966">
        <v>193.56654440468725</v>
      </c>
      <c r="K5966">
        <v>640.52950610910636</v>
      </c>
      <c r="L5966">
        <v>471.09174628151857</v>
      </c>
      <c r="M5966">
        <v>1217.5955328255936</v>
      </c>
      <c r="N5966">
        <v>552.45562789624671</v>
      </c>
      <c r="O5966">
        <v>9.5070321009363106</v>
      </c>
      <c r="P5966">
        <v>9.0178311399993554</v>
      </c>
    </row>
    <row r="5967" spans="1:16" x14ac:dyDescent="0.25">
      <c r="A5967">
        <v>86.340412318706512</v>
      </c>
      <c r="B5967">
        <v>4.3884210131160195</v>
      </c>
      <c r="C5967">
        <v>949.80279210649496</v>
      </c>
      <c r="D5967">
        <v>5109.7765535586432</v>
      </c>
      <c r="E5967">
        <v>775.6628090019974</v>
      </c>
      <c r="F5967">
        <v>2493.9682012201015</v>
      </c>
      <c r="G5967">
        <v>1018.4434550234771</v>
      </c>
      <c r="H5967">
        <v>2.3195653261986493</v>
      </c>
      <c r="I5967">
        <v>7.9111522735802629</v>
      </c>
      <c r="J5967">
        <v>1377.3224211958197</v>
      </c>
      <c r="K5967">
        <v>8302.7047671396904</v>
      </c>
      <c r="L5967">
        <v>1047.0995758116339</v>
      </c>
      <c r="M5967">
        <v>3948.2813977501264</v>
      </c>
      <c r="N5967">
        <v>1204.6917191390366</v>
      </c>
      <c r="O5967">
        <v>2.0398150323164228</v>
      </c>
      <c r="P5967">
        <v>7.491225239638041</v>
      </c>
    </row>
    <row r="5968" spans="1:16" x14ac:dyDescent="0.25">
      <c r="A5968">
        <v>77.982918322086334</v>
      </c>
      <c r="B5968">
        <v>5.9292469104605265</v>
      </c>
      <c r="C5968">
        <v>445.48151418802797</v>
      </c>
      <c r="D5968">
        <v>1899.6018664286487</v>
      </c>
      <c r="E5968">
        <v>554.07026518613054</v>
      </c>
      <c r="F5968">
        <v>1571.917478694349</v>
      </c>
      <c r="G5968">
        <v>741.21194126053615</v>
      </c>
      <c r="H5968">
        <v>4.2058186626270517</v>
      </c>
      <c r="I5968">
        <v>7.2658245998146</v>
      </c>
      <c r="J5968">
        <v>658.07667838392229</v>
      </c>
      <c r="K5968">
        <v>3194.0672580567639</v>
      </c>
      <c r="L5968">
        <v>812.40577349224714</v>
      </c>
      <c r="M5968">
        <v>2456.7993653541316</v>
      </c>
      <c r="N5968">
        <v>867.3658578767172</v>
      </c>
      <c r="O5968">
        <v>3.6554237600914554</v>
      </c>
      <c r="P5968">
        <v>9.4340549010527521</v>
      </c>
    </row>
    <row r="5969" spans="1:16" x14ac:dyDescent="0.25">
      <c r="A5969">
        <v>69.59530633687973</v>
      </c>
      <c r="B5969">
        <v>2.8691651528012825</v>
      </c>
      <c r="C5969">
        <v>2028.1939783028367</v>
      </c>
      <c r="D5969">
        <v>13526.525273159454</v>
      </c>
      <c r="E5969">
        <v>715.83497201352657</v>
      </c>
      <c r="F5969">
        <v>3730.023835324489</v>
      </c>
      <c r="G5969">
        <v>1439.8452601950914</v>
      </c>
      <c r="H5969">
        <v>1.1303536291914142</v>
      </c>
      <c r="I5969">
        <v>3.388336767522679</v>
      </c>
      <c r="J5969">
        <v>2766.4586760443717</v>
      </c>
      <c r="K5969">
        <v>19857.085644300463</v>
      </c>
      <c r="L5969">
        <v>752.28299878404516</v>
      </c>
      <c r="M5969">
        <v>5992.4785790716878</v>
      </c>
      <c r="N5969">
        <v>1668.6048302735658</v>
      </c>
      <c r="O5969">
        <v>1.0203781180383626</v>
      </c>
      <c r="P5969">
        <v>2.2319702245839435</v>
      </c>
    </row>
    <row r="5970" spans="1:16" x14ac:dyDescent="0.25">
      <c r="A5970">
        <v>51.075304329395294</v>
      </c>
      <c r="B5970">
        <v>8.9296976044849554</v>
      </c>
      <c r="C5970">
        <v>129.6534173882666</v>
      </c>
      <c r="D5970">
        <v>384.05786862112257</v>
      </c>
      <c r="E5970">
        <v>289.75687282517282</v>
      </c>
      <c r="F5970">
        <v>703.33384382922566</v>
      </c>
      <c r="G5970">
        <v>492.70711326141577</v>
      </c>
      <c r="H5970">
        <v>10.077905412819431</v>
      </c>
      <c r="I5970">
        <v>8.4500922254307529</v>
      </c>
      <c r="J5970">
        <v>186.61037979638829</v>
      </c>
      <c r="K5970">
        <v>610.78246688789545</v>
      </c>
      <c r="L5970">
        <v>419.46505862722415</v>
      </c>
      <c r="M5970">
        <v>1079.2555015535047</v>
      </c>
      <c r="N5970">
        <v>546.34969123948451</v>
      </c>
      <c r="O5970">
        <v>8.8553117682558344</v>
      </c>
      <c r="P5970">
        <v>8.2554017818397885</v>
      </c>
    </row>
    <row r="5971" spans="1:16" x14ac:dyDescent="0.25">
      <c r="A5971">
        <v>50.61183899641037</v>
      </c>
      <c r="B5971">
        <v>8.2918622312377046</v>
      </c>
      <c r="C5971">
        <v>151.30685736456203</v>
      </c>
      <c r="D5971">
        <v>467.37294464664973</v>
      </c>
      <c r="E5971">
        <v>307.64839916683161</v>
      </c>
      <c r="F5971">
        <v>761.99499673553476</v>
      </c>
      <c r="G5971">
        <v>513.76221591181559</v>
      </c>
      <c r="H5971">
        <v>8.8464949791823653</v>
      </c>
      <c r="I5971">
        <v>7.7823045522337688</v>
      </c>
      <c r="J5971">
        <v>218.86875270102345</v>
      </c>
      <c r="K5971">
        <v>751.74117795486575</v>
      </c>
      <c r="L5971">
        <v>446.61752919441255</v>
      </c>
      <c r="M5971">
        <v>1171.7968669111244</v>
      </c>
      <c r="N5971">
        <v>574.08867494837591</v>
      </c>
      <c r="O5971">
        <v>7.7492910716338663</v>
      </c>
      <c r="P5971">
        <v>7.8634641193907919</v>
      </c>
    </row>
    <row r="5972" spans="1:16" x14ac:dyDescent="0.25">
      <c r="A5972">
        <v>7.889625608921051</v>
      </c>
      <c r="B5972">
        <v>6.539355549942659</v>
      </c>
      <c r="C5972">
        <v>67.963750241088462</v>
      </c>
      <c r="D5972">
        <v>172.50144701740868</v>
      </c>
      <c r="E5972">
        <v>118.20738308399213</v>
      </c>
      <c r="F5972">
        <v>264.19841012520055</v>
      </c>
      <c r="G5972">
        <v>426.80475245934878</v>
      </c>
      <c r="H5972">
        <v>9.2478101843162328</v>
      </c>
      <c r="I5972">
        <v>5.6037800963173794</v>
      </c>
      <c r="J5972">
        <v>95.807443533831986</v>
      </c>
      <c r="K5972">
        <v>261.09450499982893</v>
      </c>
      <c r="L5972">
        <v>170.5030031133428</v>
      </c>
      <c r="M5972">
        <v>401.92507817812645</v>
      </c>
      <c r="N5972">
        <v>458.53243352915047</v>
      </c>
      <c r="O5972">
        <v>8.2634156359650461</v>
      </c>
      <c r="P5972">
        <v>6.0467245996543699</v>
      </c>
    </row>
    <row r="5973" spans="1:16" x14ac:dyDescent="0.25">
      <c r="A5973">
        <v>18.930476605892181</v>
      </c>
      <c r="B5973">
        <v>2.8192977280623142</v>
      </c>
      <c r="C5973">
        <v>824.51956090098849</v>
      </c>
      <c r="D5973">
        <v>4250.7443234709435</v>
      </c>
      <c r="E5973">
        <v>444.4963071990947</v>
      </c>
      <c r="F5973">
        <v>1384.7788344092787</v>
      </c>
      <c r="G5973">
        <v>957.1240808723195</v>
      </c>
      <c r="H5973">
        <v>1.5745785718486836</v>
      </c>
      <c r="I5973">
        <v>4.8506093572141786</v>
      </c>
      <c r="J5973">
        <v>1203.3892439266294</v>
      </c>
      <c r="K5973">
        <v>6987.2777010841373</v>
      </c>
      <c r="L5973">
        <v>616.64160782270744</v>
      </c>
      <c r="M5973">
        <v>2186.7786022887913</v>
      </c>
      <c r="N5973">
        <v>1132.2841767388088</v>
      </c>
      <c r="O5973">
        <v>1.3800557357549617</v>
      </c>
      <c r="P5973">
        <v>5.1994570708008334</v>
      </c>
    </row>
    <row r="5974" spans="1:16" x14ac:dyDescent="0.25">
      <c r="A5974">
        <v>64.665078938007355</v>
      </c>
      <c r="B5974">
        <v>6.292489744324377</v>
      </c>
      <c r="C5974">
        <v>337.35190643067585</v>
      </c>
      <c r="D5974">
        <v>1319.9734063950889</v>
      </c>
      <c r="E5974">
        <v>463.31079594564051</v>
      </c>
      <c r="F5974">
        <v>1270.0639017212566</v>
      </c>
      <c r="G5974">
        <v>666.88391517561877</v>
      </c>
      <c r="H5974">
        <v>4.9674275014790847</v>
      </c>
      <c r="I5974">
        <v>6.7264979747913829</v>
      </c>
      <c r="J5974">
        <v>497.53821805723152</v>
      </c>
      <c r="K5974">
        <v>2212.5864340204535</v>
      </c>
      <c r="L5974">
        <v>681.80631759044149</v>
      </c>
      <c r="M5974">
        <v>1976.3506590851018</v>
      </c>
      <c r="N5974">
        <v>772.89485768157851</v>
      </c>
      <c r="O5974">
        <v>4.3149371833729528</v>
      </c>
      <c r="P5974">
        <v>8.5193468091965645</v>
      </c>
    </row>
    <row r="5975" spans="1:16" x14ac:dyDescent="0.25">
      <c r="A5975">
        <v>43.078990161418915</v>
      </c>
      <c r="B5975">
        <v>3.004746618758626</v>
      </c>
      <c r="C5975">
        <v>1311.7100733044272</v>
      </c>
      <c r="D5975">
        <v>7757.3781129507042</v>
      </c>
      <c r="E5975">
        <v>672.39217607476724</v>
      </c>
      <c r="F5975">
        <v>2402.6130142663956</v>
      </c>
      <c r="G5975">
        <v>1177.513052933067</v>
      </c>
      <c r="H5975">
        <v>1.4008054713637152</v>
      </c>
      <c r="I5975">
        <v>5.5654270635939458</v>
      </c>
      <c r="J5975">
        <v>1863.4900747563483</v>
      </c>
      <c r="K5975">
        <v>12165.410888519382</v>
      </c>
      <c r="L5975">
        <v>748.67284778470514</v>
      </c>
      <c r="M5975">
        <v>3826.4794531147568</v>
      </c>
      <c r="N5975">
        <v>1386.5301563338455</v>
      </c>
      <c r="O5975">
        <v>1.2436644608187528</v>
      </c>
      <c r="P5975">
        <v>3.5821981733853447</v>
      </c>
    </row>
    <row r="5976" spans="1:16" x14ac:dyDescent="0.25">
      <c r="A5976">
        <v>58.526603281497955</v>
      </c>
      <c r="B5976">
        <v>1.0191766820226615</v>
      </c>
      <c r="C5976">
        <v>10847.953338348085</v>
      </c>
      <c r="D5976">
        <v>104219.76880595084</v>
      </c>
      <c r="E5976">
        <v>647.14594338615962</v>
      </c>
      <c r="F5976">
        <v>15233.133642435974</v>
      </c>
      <c r="G5976">
        <v>3172.0263944032872</v>
      </c>
      <c r="H5976">
        <v>0.21876954328537263</v>
      </c>
      <c r="I5976">
        <v>0.70263500555035208</v>
      </c>
      <c r="J5976">
        <v>12179.498157902006</v>
      </c>
      <c r="K5976">
        <v>120808.04771324909</v>
      </c>
      <c r="L5976">
        <v>970.16694166895286</v>
      </c>
      <c r="M5976">
        <v>25603.45162081363</v>
      </c>
      <c r="N5976">
        <v>3363.1096451832614</v>
      </c>
      <c r="O5976">
        <v>0.21044720749672252</v>
      </c>
      <c r="P5976">
        <v>0.87776373463839286</v>
      </c>
    </row>
    <row r="5977" spans="1:16" x14ac:dyDescent="0.25">
      <c r="A5977">
        <v>55.55683034658432</v>
      </c>
      <c r="B5977">
        <v>7.4938447505911476</v>
      </c>
      <c r="C5977">
        <v>202.73949063366007</v>
      </c>
      <c r="D5977">
        <v>680.59073202012519</v>
      </c>
      <c r="E5977">
        <v>357.35487970334611</v>
      </c>
      <c r="F5977">
        <v>919.27562531857291</v>
      </c>
      <c r="G5977">
        <v>560.45841894986609</v>
      </c>
      <c r="H5977">
        <v>7.1743053608507354</v>
      </c>
      <c r="I5977">
        <v>6.9384665730273909</v>
      </c>
      <c r="J5977">
        <v>295.85631640453926</v>
      </c>
      <c r="K5977">
        <v>1115.9929849390039</v>
      </c>
      <c r="L5977">
        <v>522.03371780146813</v>
      </c>
      <c r="M5977">
        <v>1419.6017018349403</v>
      </c>
      <c r="N5977">
        <v>635.25376766762793</v>
      </c>
      <c r="O5977">
        <v>6.2553524790232249</v>
      </c>
      <c r="P5977">
        <v>7.798897576993836</v>
      </c>
    </row>
    <row r="5978" spans="1:16" x14ac:dyDescent="0.25">
      <c r="A5978">
        <v>87.344254791736603</v>
      </c>
      <c r="B5978">
        <v>3.5617219195947274</v>
      </c>
      <c r="C5978">
        <v>1510.3354318589297</v>
      </c>
      <c r="D5978">
        <v>9296.1230119781903</v>
      </c>
      <c r="E5978">
        <v>867.34828682769501</v>
      </c>
      <c r="F5978">
        <v>3321.0044547852458</v>
      </c>
      <c r="G5978">
        <v>1256.0421955771658</v>
      </c>
      <c r="H5978">
        <v>1.5721378302170241</v>
      </c>
      <c r="I5978">
        <v>6.034745565770554</v>
      </c>
      <c r="J5978">
        <v>2121.0221917439208</v>
      </c>
      <c r="K5978">
        <v>14300.279684595786</v>
      </c>
      <c r="L5978">
        <v>895.50240800443578</v>
      </c>
      <c r="M5978">
        <v>5303.5980417187757</v>
      </c>
      <c r="N5978">
        <v>1473.1887117881777</v>
      </c>
      <c r="O5978">
        <v>1.4026985122896036</v>
      </c>
      <c r="P5978">
        <v>3.6542133696931969</v>
      </c>
    </row>
    <row r="5979" spans="1:16" x14ac:dyDescent="0.25">
      <c r="A5979">
        <v>58.569502532482147</v>
      </c>
      <c r="B5979">
        <v>4.3254671975319026</v>
      </c>
      <c r="C5979">
        <v>734.28302179986849</v>
      </c>
      <c r="D5979">
        <v>3654.2188593789201</v>
      </c>
      <c r="E5979">
        <v>619.31836205789409</v>
      </c>
      <c r="F5979">
        <v>1887.8910825277619</v>
      </c>
      <c r="G5979">
        <v>910.38482660883028</v>
      </c>
      <c r="H5979">
        <v>2.5273002869255619</v>
      </c>
      <c r="I5979">
        <v>7.0731225570362186</v>
      </c>
      <c r="J5979">
        <v>1076.1887993242426</v>
      </c>
      <c r="K5979">
        <v>6052.9110945981438</v>
      </c>
      <c r="L5979">
        <v>874.32732891248259</v>
      </c>
      <c r="M5979">
        <v>2975.2584556300644</v>
      </c>
      <c r="N5979">
        <v>1076.2307906565115</v>
      </c>
      <c r="O5979">
        <v>2.2098853255356032</v>
      </c>
      <c r="P5979">
        <v>8.0475544781016559</v>
      </c>
    </row>
    <row r="5980" spans="1:16" x14ac:dyDescent="0.25">
      <c r="A5980">
        <v>84.342581808567047</v>
      </c>
      <c r="B5980">
        <v>7.5883129870752022</v>
      </c>
      <c r="C5980">
        <v>269.58949378486113</v>
      </c>
      <c r="D5980">
        <v>985.06463001989221</v>
      </c>
      <c r="E5980">
        <v>461.3761309544297</v>
      </c>
      <c r="F5980">
        <v>1230.2946011184965</v>
      </c>
      <c r="G5980">
        <v>615.67858319655704</v>
      </c>
      <c r="H5980">
        <v>6.5251281342073195</v>
      </c>
      <c r="I5980">
        <v>7.4782644309388644</v>
      </c>
      <c r="J5980">
        <v>396.14128158407419</v>
      </c>
      <c r="K5980">
        <v>1638.9531465973037</v>
      </c>
      <c r="L5980">
        <v>677.66778363075355</v>
      </c>
      <c r="M5980">
        <v>1907.927594190156</v>
      </c>
      <c r="N5980">
        <v>706.98996344496072</v>
      </c>
      <c r="O5980">
        <v>5.6732689181052809</v>
      </c>
      <c r="P5980">
        <v>9.0159913973399544</v>
      </c>
    </row>
    <row r="5981" spans="1:16" x14ac:dyDescent="0.25">
      <c r="A5981">
        <v>57.512941777706146</v>
      </c>
      <c r="B5981">
        <v>9.2240902442627952</v>
      </c>
      <c r="C5981">
        <v>131.66595059091142</v>
      </c>
      <c r="D5981">
        <v>391.62395424577306</v>
      </c>
      <c r="E5981">
        <v>303.35774027124268</v>
      </c>
      <c r="F5981">
        <v>737.83278480856734</v>
      </c>
      <c r="G5981">
        <v>494.70389620461287</v>
      </c>
      <c r="H5981">
        <v>10.352293386647563</v>
      </c>
      <c r="I5981">
        <v>8.7286434834897264</v>
      </c>
      <c r="J5981">
        <v>189.60274380311125</v>
      </c>
      <c r="K5981">
        <v>623.53361065972922</v>
      </c>
      <c r="L5981">
        <v>439.2659379864171</v>
      </c>
      <c r="M5981">
        <v>1132.4355277484331</v>
      </c>
      <c r="N5981">
        <v>548.98514210374276</v>
      </c>
      <c r="O5981">
        <v>9.0934411579446266</v>
      </c>
      <c r="P5981">
        <v>8.5399598834013197</v>
      </c>
    </row>
    <row r="5982" spans="1:16" x14ac:dyDescent="0.25">
      <c r="A5982">
        <v>11.459999859333038</v>
      </c>
      <c r="B5982">
        <v>8.0056792782808905</v>
      </c>
      <c r="C5982">
        <v>58.336984726130993</v>
      </c>
      <c r="D5982">
        <v>143.61122561608084</v>
      </c>
      <c r="E5982">
        <v>124.9202831941401</v>
      </c>
      <c r="F5982">
        <v>274.12294489644188</v>
      </c>
      <c r="G5982">
        <v>415.58763362079333</v>
      </c>
      <c r="H5982">
        <v>11.908038559692093</v>
      </c>
      <c r="I5982">
        <v>6.5773861841147356</v>
      </c>
      <c r="J5982">
        <v>81.866661386174812</v>
      </c>
      <c r="K5982">
        <v>214.9613521891005</v>
      </c>
      <c r="L5982">
        <v>180.41174425734408</v>
      </c>
      <c r="M5982">
        <v>416.21421674862779</v>
      </c>
      <c r="N5982">
        <v>443.31990075834017</v>
      </c>
      <c r="O5982">
        <v>10.690345140113575</v>
      </c>
      <c r="P5982">
        <v>7.2144385864929532</v>
      </c>
    </row>
    <row r="5983" spans="1:16" x14ac:dyDescent="0.25">
      <c r="A5983">
        <v>19.207887828350067</v>
      </c>
      <c r="B5983">
        <v>1.3818613663117236</v>
      </c>
      <c r="C5983">
        <v>3665.2707609555805</v>
      </c>
      <c r="D5983">
        <v>28271.107534073348</v>
      </c>
      <c r="E5983">
        <v>382.90637591939901</v>
      </c>
      <c r="F5983">
        <v>3720.16553755927</v>
      </c>
      <c r="G5983">
        <v>1899.89752145081</v>
      </c>
      <c r="H5983">
        <v>0.43512366403887637</v>
      </c>
      <c r="I5983">
        <v>0.91211352037500704</v>
      </c>
      <c r="J5983">
        <v>4636.8145572587682</v>
      </c>
      <c r="K5983">
        <v>37181.449453794477</v>
      </c>
      <c r="L5983">
        <v>445.00453421308811</v>
      </c>
      <c r="M5983">
        <v>6056.8002050750511</v>
      </c>
      <c r="N5983">
        <v>2122.8262369385611</v>
      </c>
      <c r="O5983">
        <v>0.40352683603774381</v>
      </c>
      <c r="P5983">
        <v>0.78502894145538993</v>
      </c>
    </row>
    <row r="5984" spans="1:16" x14ac:dyDescent="0.25">
      <c r="A5984">
        <v>77.458166658878326</v>
      </c>
      <c r="B5984">
        <v>4.6840299869977793</v>
      </c>
      <c r="C5984">
        <v>757.02099794971946</v>
      </c>
      <c r="D5984">
        <v>3802.6494331905124</v>
      </c>
      <c r="E5984">
        <v>688.00094044549837</v>
      </c>
      <c r="F5984">
        <v>2108.683296917151</v>
      </c>
      <c r="G5984">
        <v>922.38639872401666</v>
      </c>
      <c r="H5984">
        <v>2.7045019963375125</v>
      </c>
      <c r="I5984">
        <v>7.7707529717744279</v>
      </c>
      <c r="J5984">
        <v>1108.3952719857759</v>
      </c>
      <c r="K5984">
        <v>6287.0867056113011</v>
      </c>
      <c r="L5984">
        <v>967.20890618119529</v>
      </c>
      <c r="M5984">
        <v>3324.9735549992993</v>
      </c>
      <c r="N5984">
        <v>1090.6946448967281</v>
      </c>
      <c r="O5984">
        <v>2.3662108627173768</v>
      </c>
      <c r="P5984">
        <v>8.7222954468533533</v>
      </c>
    </row>
    <row r="5985" spans="1:16" x14ac:dyDescent="0.25">
      <c r="A5985">
        <v>52.88426011800766</v>
      </c>
      <c r="B5985">
        <v>4.6622462389291899</v>
      </c>
      <c r="C5985">
        <v>573.62242881144061</v>
      </c>
      <c r="D5985">
        <v>2645.6193287152714</v>
      </c>
      <c r="E5985">
        <v>541.25540045712501</v>
      </c>
      <c r="F5985">
        <v>1587.6881868572743</v>
      </c>
      <c r="G5985">
        <v>820.59114432320007</v>
      </c>
      <c r="H5985">
        <v>2.998588265736728</v>
      </c>
      <c r="I5985">
        <v>6.6431929183115228</v>
      </c>
      <c r="J5985">
        <v>845.63958335246616</v>
      </c>
      <c r="K5985">
        <v>4430.5252798030315</v>
      </c>
      <c r="L5985">
        <v>783.60962105847807</v>
      </c>
      <c r="M5985">
        <v>2491.7095137794895</v>
      </c>
      <c r="N5985">
        <v>966.49886358463436</v>
      </c>
      <c r="O5985">
        <v>2.6120074193201712</v>
      </c>
      <c r="P5985">
        <v>8.2510661819652427</v>
      </c>
    </row>
    <row r="5986" spans="1:16" x14ac:dyDescent="0.25">
      <c r="A5986">
        <v>89.781357109546661</v>
      </c>
      <c r="B5986">
        <v>8.5659523223277088</v>
      </c>
      <c r="C5986">
        <v>215.01922719797108</v>
      </c>
      <c r="D5986">
        <v>734.36180828787951</v>
      </c>
      <c r="E5986">
        <v>429.49806399739788</v>
      </c>
      <c r="F5986">
        <v>1113.1808772187078</v>
      </c>
      <c r="G5986">
        <v>571.01750658332969</v>
      </c>
      <c r="H5986">
        <v>8.0220941557160774</v>
      </c>
      <c r="I5986">
        <v>7.992084493573949</v>
      </c>
      <c r="J5986">
        <v>314.2758859212517</v>
      </c>
      <c r="K5986">
        <v>1208.2682941447356</v>
      </c>
      <c r="L5986">
        <v>628.2138436411451</v>
      </c>
      <c r="M5986">
        <v>1720.5196261605872</v>
      </c>
      <c r="N5986">
        <v>649.02118483820789</v>
      </c>
      <c r="O5986">
        <v>6.9894636263457963</v>
      </c>
      <c r="P5986">
        <v>9.1297345555332363</v>
      </c>
    </row>
    <row r="5987" spans="1:16" x14ac:dyDescent="0.25">
      <c r="A5987">
        <v>21.915532767772675</v>
      </c>
      <c r="B5987">
        <v>9.0783370422663285</v>
      </c>
      <c r="C5987">
        <v>69.675263506304617</v>
      </c>
      <c r="D5987">
        <v>177.77053678413506</v>
      </c>
      <c r="E5987">
        <v>168.01512766526807</v>
      </c>
      <c r="F5987">
        <v>376.66644128744156</v>
      </c>
      <c r="G5987">
        <v>428.77049281577831</v>
      </c>
      <c r="H5987">
        <v>12.731707145655342</v>
      </c>
      <c r="I5987">
        <v>7.8293804434831955</v>
      </c>
      <c r="J5987">
        <v>98.294222186196322</v>
      </c>
      <c r="K5987">
        <v>269.56867076333464</v>
      </c>
      <c r="L5987">
        <v>242.31381267602467</v>
      </c>
      <c r="M5987">
        <v>573.20612429747212</v>
      </c>
      <c r="N5987">
        <v>461.18644815467218</v>
      </c>
      <c r="O5987">
        <v>11.368043830573045</v>
      </c>
      <c r="P5987">
        <v>8.4234472005606076</v>
      </c>
    </row>
    <row r="5988" spans="1:16" x14ac:dyDescent="0.25">
      <c r="A5988">
        <v>19.165838301181793</v>
      </c>
      <c r="B5988">
        <v>2.4800644200011384</v>
      </c>
      <c r="C5988">
        <v>1106.2378314376826</v>
      </c>
      <c r="D5988">
        <v>6226.5685820956505</v>
      </c>
      <c r="E5988">
        <v>492.74852345979019</v>
      </c>
      <c r="F5988">
        <v>1653.3786992034404</v>
      </c>
      <c r="G5988">
        <v>1090.1190000860001</v>
      </c>
      <c r="H5988">
        <v>1.2353432481829485</v>
      </c>
      <c r="I5988">
        <v>4.6043325522034753</v>
      </c>
      <c r="J5988">
        <v>1590.3218330462325</v>
      </c>
      <c r="K5988">
        <v>9964.6796092829372</v>
      </c>
      <c r="L5988">
        <v>616.2662758179481</v>
      </c>
      <c r="M5988">
        <v>2624.8086313014301</v>
      </c>
      <c r="N5988">
        <v>1287.6915981721411</v>
      </c>
      <c r="O5988">
        <v>1.0909065500526198</v>
      </c>
      <c r="P5988">
        <v>3.5722656725316941</v>
      </c>
    </row>
    <row r="5989" spans="1:16" x14ac:dyDescent="0.25">
      <c r="A5989">
        <v>71.303109586238861</v>
      </c>
      <c r="B5989">
        <v>9.0852144453772681</v>
      </c>
      <c r="C5989">
        <v>159.0902010455587</v>
      </c>
      <c r="D5989">
        <v>498.30902968272471</v>
      </c>
      <c r="E5989">
        <v>351.98075345850873</v>
      </c>
      <c r="F5989">
        <v>877.52054542085148</v>
      </c>
      <c r="G5989">
        <v>521.11161782798376</v>
      </c>
      <c r="H5989">
        <v>9.5161032351771766</v>
      </c>
      <c r="I5989">
        <v>8.4735768927083459</v>
      </c>
      <c r="J5989">
        <v>230.49282772902919</v>
      </c>
      <c r="K5989">
        <v>804.33903679701302</v>
      </c>
      <c r="L5989">
        <v>511.49475355914689</v>
      </c>
      <c r="M5989">
        <v>1350.409296292466</v>
      </c>
      <c r="N5989">
        <v>583.74641330757845</v>
      </c>
      <c r="O5989">
        <v>8.3282408926061091</v>
      </c>
      <c r="P5989">
        <v>8.7247982571982376</v>
      </c>
    </row>
    <row r="5990" spans="1:16" x14ac:dyDescent="0.25">
      <c r="A5990">
        <v>93.999244511127472</v>
      </c>
      <c r="B5990">
        <v>9.2328808158755074</v>
      </c>
      <c r="C5990">
        <v>188.19521299311918</v>
      </c>
      <c r="D5990">
        <v>618.27025905737344</v>
      </c>
      <c r="E5990">
        <v>413.15248799620218</v>
      </c>
      <c r="F5990">
        <v>1052.7019661372481</v>
      </c>
      <c r="G5990">
        <v>547.6770006329017</v>
      </c>
      <c r="H5990">
        <v>9.0880187997170996</v>
      </c>
      <c r="I5990">
        <v>8.5110219603476818</v>
      </c>
      <c r="J5990">
        <v>274.05227923113586</v>
      </c>
      <c r="K5990">
        <v>1009.1907805029552</v>
      </c>
      <c r="L5990">
        <v>602.56198197093715</v>
      </c>
      <c r="M5990">
        <v>1623.8929584127288</v>
      </c>
      <c r="N5990">
        <v>618.55776062529583</v>
      </c>
      <c r="O5990">
        <v>7.9320506295584545</v>
      </c>
      <c r="P5990">
        <v>9.3456927708348019</v>
      </c>
    </row>
    <row r="5991" spans="1:16" x14ac:dyDescent="0.25">
      <c r="A5991">
        <v>90.910699069499969</v>
      </c>
      <c r="B5991">
        <v>6.1129054028263035</v>
      </c>
      <c r="C5991">
        <v>466.94690989073348</v>
      </c>
      <c r="D5991">
        <v>2020.4394001888788</v>
      </c>
      <c r="E5991">
        <v>594.79647372797979</v>
      </c>
      <c r="F5991">
        <v>1697.5549028353034</v>
      </c>
      <c r="G5991">
        <v>755.09208745309763</v>
      </c>
      <c r="H5991">
        <v>4.2579374945121735</v>
      </c>
      <c r="I5991">
        <v>7.6951858869322685</v>
      </c>
      <c r="J5991">
        <v>689.71289468767827</v>
      </c>
      <c r="K5991">
        <v>3396.4663009262622</v>
      </c>
      <c r="L5991">
        <v>870.7613280629854</v>
      </c>
      <c r="M5991">
        <v>2655.17177706339</v>
      </c>
      <c r="N5991">
        <v>884.8367617011537</v>
      </c>
      <c r="O5991">
        <v>3.7017939852119324</v>
      </c>
      <c r="P5991">
        <v>9.9587047842039986</v>
      </c>
    </row>
    <row r="5992" spans="1:16" x14ac:dyDescent="0.25">
      <c r="A5992">
        <v>28.429952204227448</v>
      </c>
      <c r="B5992">
        <v>9.5111803323737458</v>
      </c>
      <c r="C5992">
        <v>75.52431824698948</v>
      </c>
      <c r="D5992">
        <v>196.06724488740599</v>
      </c>
      <c r="E5992">
        <v>189.86384312825027</v>
      </c>
      <c r="F5992">
        <v>429.91398821351089</v>
      </c>
      <c r="G5992">
        <v>435.42419309028742</v>
      </c>
      <c r="H5992">
        <v>12.980078155887609</v>
      </c>
      <c r="I5992">
        <v>8.3656982255995747</v>
      </c>
      <c r="J5992">
        <v>106.81033331068718</v>
      </c>
      <c r="K5992">
        <v>299.12400829295359</v>
      </c>
      <c r="L5992">
        <v>273.74669249895516</v>
      </c>
      <c r="M5992">
        <v>654.92115101855006</v>
      </c>
      <c r="N5992">
        <v>470.14738012182795</v>
      </c>
      <c r="O5992">
        <v>11.562538808884172</v>
      </c>
      <c r="P5992">
        <v>8.9108818411651907</v>
      </c>
    </row>
    <row r="5993" spans="1:16" x14ac:dyDescent="0.25">
      <c r="A5993">
        <v>94.44868940114975</v>
      </c>
      <c r="B5993">
        <v>3.9474601138160015</v>
      </c>
      <c r="C5993">
        <v>1280.2224631447828</v>
      </c>
      <c r="D5993">
        <v>7518.516898420392</v>
      </c>
      <c r="E5993">
        <v>869.33745972826921</v>
      </c>
      <c r="F5993">
        <v>3074.8607373292803</v>
      </c>
      <c r="G5993">
        <v>1164.5584740133834</v>
      </c>
      <c r="H5993">
        <v>1.8577388293312025</v>
      </c>
      <c r="I5993">
        <v>7.3365386843037736</v>
      </c>
      <c r="J5993">
        <v>1822.0907544971544</v>
      </c>
      <c r="K5993">
        <v>11827.39287644051</v>
      </c>
      <c r="L5993">
        <v>982.6649237045516</v>
      </c>
      <c r="M5993">
        <v>4894.8568026180492</v>
      </c>
      <c r="N5993">
        <v>1372.0407703941262</v>
      </c>
      <c r="O5993">
        <v>1.6480100943343499</v>
      </c>
      <c r="P5993">
        <v>4.8330142506783718</v>
      </c>
    </row>
    <row r="5994" spans="1:16" x14ac:dyDescent="0.25">
      <c r="A5994">
        <v>57.22645503282547</v>
      </c>
      <c r="B5994">
        <v>5.2059509936632873</v>
      </c>
      <c r="C5994">
        <v>473.71995502353303</v>
      </c>
      <c r="D5994">
        <v>2058.9320657862754</v>
      </c>
      <c r="E5994">
        <v>512.85352759932232</v>
      </c>
      <c r="F5994">
        <v>1466.3874603003098</v>
      </c>
      <c r="G5994">
        <v>759.41893461670702</v>
      </c>
      <c r="H5994">
        <v>3.6060574500606295</v>
      </c>
      <c r="I5994">
        <v>6.6087651539328158</v>
      </c>
      <c r="J5994">
        <v>699.67768552144719</v>
      </c>
      <c r="K5994">
        <v>3460.7702731174099</v>
      </c>
      <c r="L5994">
        <v>750.39180789695524</v>
      </c>
      <c r="M5994">
        <v>2294.1329669854413</v>
      </c>
      <c r="N5994">
        <v>890.27142073506673</v>
      </c>
      <c r="O5994">
        <v>3.1353719581090633</v>
      </c>
      <c r="P5994">
        <v>8.5399252834682375</v>
      </c>
    </row>
    <row r="5995" spans="1:16" x14ac:dyDescent="0.25">
      <c r="A5995">
        <v>29.208523452281952</v>
      </c>
      <c r="B5995">
        <v>6.4959892604750085</v>
      </c>
      <c r="C5995">
        <v>172.97771926213045</v>
      </c>
      <c r="D5995">
        <v>554.72981376579287</v>
      </c>
      <c r="E5995">
        <v>270.43300823708557</v>
      </c>
      <c r="F5995">
        <v>681.5882552256744</v>
      </c>
      <c r="G5995">
        <v>533.96061764584874</v>
      </c>
      <c r="H5995">
        <v>6.5972527850170666</v>
      </c>
      <c r="I5995">
        <v>6.003840556438341</v>
      </c>
      <c r="J5995">
        <v>251.2618524285019</v>
      </c>
      <c r="K5995">
        <v>900.53534944123942</v>
      </c>
      <c r="L5995">
        <v>393.68736229873195</v>
      </c>
      <c r="M5995">
        <v>1050.1413705585596</v>
      </c>
      <c r="N5995">
        <v>600.60252659463129</v>
      </c>
      <c r="O5995">
        <v>5.7655522585672294</v>
      </c>
      <c r="P5995">
        <v>6.3923166217500951</v>
      </c>
    </row>
    <row r="5996" spans="1:16" x14ac:dyDescent="0.25">
      <c r="A5996">
        <v>15.386738836765289</v>
      </c>
      <c r="B5996">
        <v>8.8335662868849827</v>
      </c>
      <c r="C5996">
        <v>58.3151719079194</v>
      </c>
      <c r="D5996">
        <v>143.5472483473969</v>
      </c>
      <c r="E5996">
        <v>137.78823651575877</v>
      </c>
      <c r="F5996">
        <v>302.34680706657321</v>
      </c>
      <c r="G5996">
        <v>415.56190668302401</v>
      </c>
      <c r="H5996">
        <v>13.141082377443944</v>
      </c>
      <c r="I5996">
        <v>7.2567812346111076</v>
      </c>
      <c r="J5996">
        <v>81.835167543742799</v>
      </c>
      <c r="K5996">
        <v>214.85985814433107</v>
      </c>
      <c r="L5996">
        <v>198.99661957039689</v>
      </c>
      <c r="M5996">
        <v>459.06572171628</v>
      </c>
      <c r="N5996">
        <v>443.28486246344335</v>
      </c>
      <c r="O5996">
        <v>11.797438312647982</v>
      </c>
      <c r="P5996">
        <v>7.9599257971621507</v>
      </c>
    </row>
    <row r="5997" spans="1:16" x14ac:dyDescent="0.25">
      <c r="A5997">
        <v>6.5470737814903259</v>
      </c>
      <c r="B5997">
        <v>8.3998204086668053</v>
      </c>
      <c r="C5997">
        <v>37.732319957869898</v>
      </c>
      <c r="D5997">
        <v>86.435140728368353</v>
      </c>
      <c r="E5997">
        <v>83.874429229652947</v>
      </c>
      <c r="F5997">
        <v>175.3319221689791</v>
      </c>
      <c r="G5997">
        <v>390.66506036850916</v>
      </c>
      <c r="H5997">
        <v>14.316269217326655</v>
      </c>
      <c r="I5997">
        <v>5.9937481415656872</v>
      </c>
      <c r="J5997">
        <v>52.324409214544744</v>
      </c>
      <c r="K5997">
        <v>125.68651130666922</v>
      </c>
      <c r="L5997">
        <v>121.94132144842679</v>
      </c>
      <c r="M5997">
        <v>264.81081737832369</v>
      </c>
      <c r="N5997">
        <v>408.95743451823137</v>
      </c>
      <c r="O5997">
        <v>13.037512722142656</v>
      </c>
      <c r="P5997">
        <v>6.7705736759446404</v>
      </c>
    </row>
    <row r="5998" spans="1:16" x14ac:dyDescent="0.25">
      <c r="A5998">
        <v>26.497656643390656</v>
      </c>
      <c r="B5998">
        <v>6.7333983526255352</v>
      </c>
      <c r="C5998">
        <v>148.84087288039743</v>
      </c>
      <c r="D5998">
        <v>457.67757840718247</v>
      </c>
      <c r="E5998">
        <v>246.30472288086165</v>
      </c>
      <c r="F5998">
        <v>608.7491787627456</v>
      </c>
      <c r="G5998">
        <v>511.41048009231906</v>
      </c>
      <c r="H5998">
        <v>7.2271291377844413</v>
      </c>
      <c r="I5998">
        <v>6.3304082179998789</v>
      </c>
      <c r="J5998">
        <v>215.18872575383824</v>
      </c>
      <c r="K5998">
        <v>735.28228744626574</v>
      </c>
      <c r="L5998">
        <v>357.44848253399715</v>
      </c>
      <c r="M5998">
        <v>935.91865132557916</v>
      </c>
      <c r="N5998">
        <v>570.99569933942291</v>
      </c>
      <c r="O5998">
        <v>6.3327274222341376</v>
      </c>
      <c r="P5998">
        <v>6.3617606520763879</v>
      </c>
    </row>
    <row r="5999" spans="1:16" x14ac:dyDescent="0.25">
      <c r="A5999">
        <v>62.121017634868622</v>
      </c>
      <c r="B5999">
        <v>7.1032969212355939</v>
      </c>
      <c r="C5999">
        <v>248.58150853681761</v>
      </c>
      <c r="D5999">
        <v>886.38215364890516</v>
      </c>
      <c r="E5999">
        <v>403.03073267172203</v>
      </c>
      <c r="F5999">
        <v>1063.8876832649246</v>
      </c>
      <c r="G5999">
        <v>598.89275181866333</v>
      </c>
      <c r="H5999">
        <v>6.2986835072199607</v>
      </c>
      <c r="I5999">
        <v>6.8385636656832594</v>
      </c>
      <c r="J5999">
        <v>364.63336046554281</v>
      </c>
      <c r="K5999">
        <v>1469.4294389314357</v>
      </c>
      <c r="L5999">
        <v>591.18548429682392</v>
      </c>
      <c r="M5999">
        <v>1647.8619009502015</v>
      </c>
      <c r="N5999">
        <v>685.25321262998102</v>
      </c>
      <c r="O5999">
        <v>5.4797972866348639</v>
      </c>
      <c r="P5999">
        <v>8.0916480540560869</v>
      </c>
    </row>
    <row r="6000" spans="1:16" x14ac:dyDescent="0.25">
      <c r="A6000">
        <v>27.844303667545319</v>
      </c>
      <c r="B6000">
        <v>0.93612038765939043</v>
      </c>
      <c r="C6000">
        <v>8621.6511776084317</v>
      </c>
      <c r="D6000">
        <v>79246.820996427297</v>
      </c>
      <c r="E6000">
        <v>449.47772583910097</v>
      </c>
      <c r="F6000">
        <v>9159.7433505184654</v>
      </c>
      <c r="G6000">
        <v>2842.1992102811723</v>
      </c>
      <c r="H6000">
        <v>0.21701030860951906</v>
      </c>
      <c r="I6000">
        <v>0.56619650625182838</v>
      </c>
      <c r="J6000">
        <v>9803.1018443017128</v>
      </c>
      <c r="K6000">
        <v>92369.97227966167</v>
      </c>
      <c r="L6000">
        <v>635.24275211071529</v>
      </c>
      <c r="M6000">
        <v>15274.920982083024</v>
      </c>
      <c r="N6000">
        <v>3022.9643874659228</v>
      </c>
      <c r="O6000">
        <v>0.20798979732184522</v>
      </c>
      <c r="P6000">
        <v>0.67390550500467494</v>
      </c>
    </row>
    <row r="6001" spans="1:16" x14ac:dyDescent="0.25">
      <c r="A6001">
        <v>39.87121194601059</v>
      </c>
      <c r="B6001">
        <v>7.7706960337731328</v>
      </c>
      <c r="C6001">
        <v>146.55742074900212</v>
      </c>
      <c r="D6001">
        <v>448.74617422787327</v>
      </c>
      <c r="E6001">
        <v>280.47429514703884</v>
      </c>
      <c r="F6001">
        <v>691.80162707577892</v>
      </c>
      <c r="G6001">
        <v>509.22260374473603</v>
      </c>
      <c r="H6001">
        <v>8.3877636154717798</v>
      </c>
      <c r="I6001">
        <v>7.3149500398673988</v>
      </c>
      <c r="J6001">
        <v>211.78239778098163</v>
      </c>
      <c r="K6001">
        <v>720.13188631257344</v>
      </c>
      <c r="L6001">
        <v>406.91505366813226</v>
      </c>
      <c r="M6001">
        <v>1063.3761184772602</v>
      </c>
      <c r="N6001">
        <v>568.11707540655368</v>
      </c>
      <c r="O6001">
        <v>7.3518965090076103</v>
      </c>
      <c r="P6001">
        <v>7.3175125308287763</v>
      </c>
    </row>
    <row r="6002" spans="1:16" x14ac:dyDescent="0.25">
      <c r="A6002">
        <v>13.269392311573029</v>
      </c>
      <c r="B6002">
        <v>5.7367637436566934</v>
      </c>
      <c r="C6002">
        <v>127.76830302100808</v>
      </c>
      <c r="D6002">
        <v>377.00499392681769</v>
      </c>
      <c r="E6002">
        <v>183.78466606290402</v>
      </c>
      <c r="F6002">
        <v>445.25114409075036</v>
      </c>
      <c r="G6002">
        <v>490.82898636206744</v>
      </c>
      <c r="H6002">
        <v>6.508770754809305</v>
      </c>
      <c r="I6002">
        <v>5.427916560881707</v>
      </c>
      <c r="J6002">
        <v>183.80870221817969</v>
      </c>
      <c r="K6002">
        <v>598.90658041402924</v>
      </c>
      <c r="L6002">
        <v>265.99220961883918</v>
      </c>
      <c r="M6002">
        <v>683.09282229203484</v>
      </c>
      <c r="N6002">
        <v>543.86986895582061</v>
      </c>
      <c r="O6002">
        <v>5.7209618874224946</v>
      </c>
      <c r="P6002">
        <v>5.2976121941879466</v>
      </c>
    </row>
    <row r="6003" spans="1:16" x14ac:dyDescent="0.25">
      <c r="A6003">
        <v>94.757068336009979</v>
      </c>
      <c r="B6003">
        <v>1.9795838596290942</v>
      </c>
      <c r="C6003">
        <v>4996.8344028148231</v>
      </c>
      <c r="D6003">
        <v>41231.550322360759</v>
      </c>
      <c r="E6003">
        <v>624.25563959096041</v>
      </c>
      <c r="F6003">
        <v>8162.5179189591217</v>
      </c>
      <c r="G6003">
        <v>2197.5982205704004</v>
      </c>
      <c r="H6003">
        <v>0.55618450909858963</v>
      </c>
      <c r="I6003">
        <v>1.1531614612214922</v>
      </c>
      <c r="J6003">
        <v>6052.451726145805</v>
      </c>
      <c r="K6003">
        <v>51282.083534714977</v>
      </c>
      <c r="L6003">
        <v>774.13555985134724</v>
      </c>
      <c r="M6003">
        <v>13394.799401480203</v>
      </c>
      <c r="N6003">
        <v>2403.0267519291192</v>
      </c>
      <c r="O6003">
        <v>0.52312256164811732</v>
      </c>
      <c r="P6003">
        <v>1.1175374121694646</v>
      </c>
    </row>
    <row r="6004" spans="1:16" x14ac:dyDescent="0.25">
      <c r="A6004">
        <v>3.7826271653175354</v>
      </c>
      <c r="B6004">
        <v>8.5083708384960399</v>
      </c>
      <c r="C6004">
        <v>27.007503078818182</v>
      </c>
      <c r="D6004">
        <v>59.50582924147318</v>
      </c>
      <c r="E6004">
        <v>58.327289816787143</v>
      </c>
      <c r="F6004">
        <v>117.96134238227437</v>
      </c>
      <c r="G6004">
        <v>377.18456342918626</v>
      </c>
      <c r="H6004">
        <v>15.938443146728167</v>
      </c>
      <c r="I6004">
        <v>5.3608400192057104</v>
      </c>
      <c r="J6004">
        <v>37.116344295162925</v>
      </c>
      <c r="K6004">
        <v>84.830338793038067</v>
      </c>
      <c r="L6004">
        <v>85.303904447877997</v>
      </c>
      <c r="M6004">
        <v>177.49816762398967</v>
      </c>
      <c r="N6004">
        <v>389.98004223137008</v>
      </c>
      <c r="O6004">
        <v>14.6847959571279</v>
      </c>
      <c r="P6004">
        <v>6.0992465116230283</v>
      </c>
    </row>
    <row r="6005" spans="1:16" x14ac:dyDescent="0.25">
      <c r="A6005">
        <v>32.240928113460541</v>
      </c>
      <c r="B6005">
        <v>6.013177373913436</v>
      </c>
      <c r="C6005">
        <v>221.1148656523591</v>
      </c>
      <c r="D6005">
        <v>761.43220148941839</v>
      </c>
      <c r="E6005">
        <v>308.77493380561543</v>
      </c>
      <c r="F6005">
        <v>803.13550517932129</v>
      </c>
      <c r="G6005">
        <v>576.18424471047786</v>
      </c>
      <c r="H6005">
        <v>5.5726092201931934</v>
      </c>
      <c r="I6005">
        <v>5.637226793543296</v>
      </c>
      <c r="J6005">
        <v>323.42140714885841</v>
      </c>
      <c r="K6005">
        <v>1254.752799804583</v>
      </c>
      <c r="L6005">
        <v>451.89957940763225</v>
      </c>
      <c r="M6005">
        <v>1241.8266451270408</v>
      </c>
      <c r="N6005">
        <v>655.74932226356123</v>
      </c>
      <c r="O6005">
        <v>4.8537305678816169</v>
      </c>
      <c r="P6005">
        <v>6.4859983811025934</v>
      </c>
    </row>
    <row r="6006" spans="1:16" x14ac:dyDescent="0.25">
      <c r="A6006">
        <v>42.920080006122589</v>
      </c>
      <c r="B6006">
        <v>9.1863372798466862</v>
      </c>
      <c r="C6006">
        <v>107.81124348260047</v>
      </c>
      <c r="D6006">
        <v>304.44736392664828</v>
      </c>
      <c r="E6006">
        <v>253.41124505881606</v>
      </c>
      <c r="F6006">
        <v>600.48047118425302</v>
      </c>
      <c r="G6006">
        <v>470.46207114294197</v>
      </c>
      <c r="H6006">
        <v>11.076330871136101</v>
      </c>
      <c r="I6006">
        <v>8.6013670148843708</v>
      </c>
      <c r="J6006">
        <v>154.23162263232209</v>
      </c>
      <c r="K6006">
        <v>477.40411459987388</v>
      </c>
      <c r="L6006">
        <v>365.93222664249924</v>
      </c>
      <c r="M6006">
        <v>919.09962817665257</v>
      </c>
      <c r="N6006">
        <v>516.91114870241859</v>
      </c>
      <c r="O6006">
        <v>9.7736552874074416</v>
      </c>
      <c r="P6006">
        <v>8.531379911894069</v>
      </c>
    </row>
    <row r="6007" spans="1:16" x14ac:dyDescent="0.25">
      <c r="A6007">
        <v>58.522437274456024</v>
      </c>
      <c r="B6007">
        <v>6.1782555102712253</v>
      </c>
      <c r="C6007">
        <v>326.06095743045512</v>
      </c>
      <c r="D6007">
        <v>1262.5188085600259</v>
      </c>
      <c r="E6007">
        <v>441.84983745795859</v>
      </c>
      <c r="F6007">
        <v>1206.1895000817092</v>
      </c>
      <c r="G6007">
        <v>658.63348673684948</v>
      </c>
      <c r="H6007">
        <v>4.9412198763185176</v>
      </c>
      <c r="I6007">
        <v>6.5131538582567803</v>
      </c>
      <c r="J6007">
        <v>480.67631806313358</v>
      </c>
      <c r="K6007">
        <v>2114.444473899543</v>
      </c>
      <c r="L6007">
        <v>650.17606914701639</v>
      </c>
      <c r="M6007">
        <v>1875.9695078798479</v>
      </c>
      <c r="N6007">
        <v>762.31882257234679</v>
      </c>
      <c r="O6007">
        <v>4.2924426833406466</v>
      </c>
      <c r="P6007">
        <v>8.193562730031795</v>
      </c>
    </row>
    <row r="6008" spans="1:16" x14ac:dyDescent="0.25">
      <c r="A6008">
        <v>18.85356479883194</v>
      </c>
      <c r="B6008">
        <v>4.9216675680781075</v>
      </c>
      <c r="C6008">
        <v>232.04198550408935</v>
      </c>
      <c r="D6008">
        <v>810.56857845813477</v>
      </c>
      <c r="E6008">
        <v>263.33422409609955</v>
      </c>
      <c r="F6008">
        <v>689.13565605553924</v>
      </c>
      <c r="G6008">
        <v>585.32773167667619</v>
      </c>
      <c r="H6008">
        <v>4.4790525352588721</v>
      </c>
      <c r="I6008">
        <v>4.6592587769866887</v>
      </c>
      <c r="J6008">
        <v>339.81730663978374</v>
      </c>
      <c r="K6008">
        <v>1339.1604781675176</v>
      </c>
      <c r="L6008">
        <v>385.77184733439594</v>
      </c>
      <c r="M6008">
        <v>1066.3156759812819</v>
      </c>
      <c r="N6008">
        <v>667.64219693607549</v>
      </c>
      <c r="O6008">
        <v>3.8992448122314611</v>
      </c>
      <c r="P6008">
        <v>5.4245249227116465</v>
      </c>
    </row>
    <row r="6009" spans="1:16" x14ac:dyDescent="0.25">
      <c r="A6009">
        <v>70.522921502590179</v>
      </c>
      <c r="B6009">
        <v>1.8654417032043697</v>
      </c>
      <c r="C6009">
        <v>4667.2987067813001</v>
      </c>
      <c r="D6009">
        <v>37962.874938742658</v>
      </c>
      <c r="E6009">
        <v>568.56759780366781</v>
      </c>
      <c r="F6009">
        <v>6979.5236190869</v>
      </c>
      <c r="G6009">
        <v>2128.2840383037601</v>
      </c>
      <c r="H6009">
        <v>0.53729812347159689</v>
      </c>
      <c r="I6009">
        <v>1.106776822257012</v>
      </c>
      <c r="J6009">
        <v>5707.172796471863</v>
      </c>
      <c r="K6009">
        <v>47768.681723269852</v>
      </c>
      <c r="L6009">
        <v>694.61705957607091</v>
      </c>
      <c r="M6009">
        <v>11432.837479827607</v>
      </c>
      <c r="N6009">
        <v>2338.058362492302</v>
      </c>
      <c r="O6009">
        <v>0.50384655441823523</v>
      </c>
      <c r="P6009">
        <v>1.0444262619320013</v>
      </c>
    </row>
    <row r="6010" spans="1:16" x14ac:dyDescent="0.25">
      <c r="A6010">
        <v>6.2500126957893372</v>
      </c>
      <c r="B6010">
        <v>5.7257144282453964</v>
      </c>
      <c r="C6010">
        <v>75.913892291870255</v>
      </c>
      <c r="D6010">
        <v>197.3015091156831</v>
      </c>
      <c r="E6010">
        <v>114.84717120379631</v>
      </c>
      <c r="F6010">
        <v>260.21848746066729</v>
      </c>
      <c r="G6010">
        <v>435.86386286846823</v>
      </c>
      <c r="H6010">
        <v>7.8003185885213266</v>
      </c>
      <c r="I6010">
        <v>5.0421801197277567</v>
      </c>
      <c r="J6010">
        <v>107.37848074501079</v>
      </c>
      <c r="K6010">
        <v>301.12461941132074</v>
      </c>
      <c r="L6010">
        <v>165.5855455238314</v>
      </c>
      <c r="M6010">
        <v>396.43746828341284</v>
      </c>
      <c r="N6010">
        <v>470.73837111442009</v>
      </c>
      <c r="O6010">
        <v>6.9474264490493907</v>
      </c>
      <c r="P6010">
        <v>5.3672215332798343</v>
      </c>
    </row>
    <row r="6011" spans="1:16" x14ac:dyDescent="0.25">
      <c r="A6011">
        <v>59.619761168956757</v>
      </c>
      <c r="B6011">
        <v>3.3142411263594176</v>
      </c>
      <c r="C6011">
        <v>1341.2174516417917</v>
      </c>
      <c r="D6011">
        <v>7982.5327672996209</v>
      </c>
      <c r="E6011">
        <v>752.3374097370845</v>
      </c>
      <c r="F6011">
        <v>2714.5704851660671</v>
      </c>
      <c r="G6011">
        <v>1189.5204313190379</v>
      </c>
      <c r="H6011">
        <v>1.5318086367996204</v>
      </c>
      <c r="I6011">
        <v>6.0972537855923088</v>
      </c>
      <c r="J6011">
        <v>1902.1394847936342</v>
      </c>
      <c r="K6011">
        <v>12482.327128393186</v>
      </c>
      <c r="L6011">
        <v>826.6112170500578</v>
      </c>
      <c r="M6011">
        <v>4325.1538192056169</v>
      </c>
      <c r="N6011">
        <v>1399.9105608359666</v>
      </c>
      <c r="O6011">
        <v>1.3609926732313737</v>
      </c>
      <c r="P6011">
        <v>3.856671698418543</v>
      </c>
    </row>
    <row r="6012" spans="1:16" x14ac:dyDescent="0.25">
      <c r="A6012">
        <v>38.880847036838531</v>
      </c>
      <c r="B6012">
        <v>4.8196728380407405</v>
      </c>
      <c r="C6012">
        <v>420.96298174209085</v>
      </c>
      <c r="D6012">
        <v>1763.7934736379248</v>
      </c>
      <c r="E6012">
        <v>429.0146234989262</v>
      </c>
      <c r="F6012">
        <v>1208.5359846497934</v>
      </c>
      <c r="G6012">
        <v>725.03122135878925</v>
      </c>
      <c r="H6012">
        <v>3.4942893888091366</v>
      </c>
      <c r="I6012">
        <v>5.7253767275825274</v>
      </c>
      <c r="J6012">
        <v>621.84031331645724</v>
      </c>
      <c r="K6012">
        <v>2965.6407918794307</v>
      </c>
      <c r="L6012">
        <v>629.96551773733529</v>
      </c>
      <c r="M6012">
        <v>1887.1512606088638</v>
      </c>
      <c r="N6012">
        <v>846.92920757937395</v>
      </c>
      <c r="O6012">
        <v>3.036180295045225</v>
      </c>
      <c r="P6012">
        <v>7.4393971912092907</v>
      </c>
    </row>
    <row r="6013" spans="1:16" x14ac:dyDescent="0.25">
      <c r="A6013">
        <v>45.130766332149506</v>
      </c>
      <c r="B6013">
        <v>3.1545148600588693</v>
      </c>
      <c r="C6013">
        <v>1220.5854832408015</v>
      </c>
      <c r="D6013">
        <v>7070.2204681670573</v>
      </c>
      <c r="E6013">
        <v>672.55462167782946</v>
      </c>
      <c r="F6013">
        <v>2334.6775208502381</v>
      </c>
      <c r="G6013">
        <v>1139.6058460171769</v>
      </c>
      <c r="H6013">
        <v>1.5123322353153588</v>
      </c>
      <c r="I6013">
        <v>5.8213253941981398</v>
      </c>
      <c r="J6013">
        <v>1743.2307182746833</v>
      </c>
      <c r="K6013">
        <v>11187.800342357026</v>
      </c>
      <c r="L6013">
        <v>784.2749497436896</v>
      </c>
      <c r="M6013">
        <v>3713.2097740587724</v>
      </c>
      <c r="N6013">
        <v>1343.9742954751503</v>
      </c>
      <c r="O6013">
        <v>1.3395305043886354</v>
      </c>
      <c r="P6013">
        <v>4.0711574767269578</v>
      </c>
    </row>
    <row r="6014" spans="1:16" x14ac:dyDescent="0.25">
      <c r="A6014">
        <v>5.9813583493232727</v>
      </c>
      <c r="B6014">
        <v>8.5830810347369084</v>
      </c>
      <c r="C6014">
        <v>34.453572316948211</v>
      </c>
      <c r="D6014">
        <v>77.98254378005214</v>
      </c>
      <c r="E6014">
        <v>77.622469791432025</v>
      </c>
      <c r="F6014">
        <v>160.75289422704287</v>
      </c>
      <c r="G6014">
        <v>386.58491892430362</v>
      </c>
      <c r="H6014">
        <v>15.023719665513299</v>
      </c>
      <c r="I6014">
        <v>5.9286043491100244</v>
      </c>
      <c r="J6014">
        <v>47.663089441412666</v>
      </c>
      <c r="K6014">
        <v>112.769461832953</v>
      </c>
      <c r="L6014">
        <v>113.04040884543332</v>
      </c>
      <c r="M6014">
        <v>242.53734552970099</v>
      </c>
      <c r="N6014">
        <v>403.23864249002435</v>
      </c>
      <c r="O6014">
        <v>13.724529739548611</v>
      </c>
      <c r="P6014">
        <v>6.7174771878322375</v>
      </c>
    </row>
    <row r="6015" spans="1:16" x14ac:dyDescent="0.25">
      <c r="A6015">
        <v>32.548551738262177</v>
      </c>
      <c r="B6015">
        <v>7.5469610378245076</v>
      </c>
      <c r="C6015">
        <v>134.81175031444931</v>
      </c>
      <c r="D6015">
        <v>403.52520397086664</v>
      </c>
      <c r="E6015">
        <v>253.35740014670822</v>
      </c>
      <c r="F6015">
        <v>618.12736428507776</v>
      </c>
      <c r="G6015">
        <v>497.80816891657145</v>
      </c>
      <c r="H6015">
        <v>8.3978556955874843</v>
      </c>
      <c r="I6015">
        <v>7.1394415547236481</v>
      </c>
      <c r="J6015">
        <v>194.28273843984417</v>
      </c>
      <c r="K6015">
        <v>643.61306187314915</v>
      </c>
      <c r="L6015">
        <v>367.01219922912657</v>
      </c>
      <c r="M6015">
        <v>949.02146859350921</v>
      </c>
      <c r="N6015">
        <v>553.08022748088649</v>
      </c>
      <c r="O6015">
        <v>7.3730290947813319</v>
      </c>
      <c r="P6015">
        <v>7.0064214970472207</v>
      </c>
    </row>
    <row r="6016" spans="1:16" x14ac:dyDescent="0.25">
      <c r="A6016">
        <v>68.360079348087311</v>
      </c>
      <c r="B6016">
        <v>2.1353939848193626</v>
      </c>
      <c r="C6016">
        <v>3583.7656740930975</v>
      </c>
      <c r="D6016">
        <v>27501.209267818009</v>
      </c>
      <c r="E6016">
        <v>587.55157331303803</v>
      </c>
      <c r="F6016">
        <v>5581.4674203115856</v>
      </c>
      <c r="G6016">
        <v>1879.9364645904961</v>
      </c>
      <c r="H6016">
        <v>0.678054312006796</v>
      </c>
      <c r="I6016">
        <v>1.4286619641294636</v>
      </c>
      <c r="J6016">
        <v>4547.9449894860554</v>
      </c>
      <c r="K6016">
        <v>36323.407621978593</v>
      </c>
      <c r="L6016">
        <v>679.84054945693208</v>
      </c>
      <c r="M6016">
        <v>9082.2306711527726</v>
      </c>
      <c r="N6016">
        <v>2103.8304730702243</v>
      </c>
      <c r="O6016">
        <v>0.62815404167612499</v>
      </c>
      <c r="P6016">
        <v>1.2190147766691553</v>
      </c>
    </row>
    <row r="6017" spans="1:16" x14ac:dyDescent="0.25">
      <c r="A6017">
        <v>95.524911820888519</v>
      </c>
      <c r="B6017">
        <v>2.9566684555893472</v>
      </c>
      <c r="C6017">
        <v>2365.4032719096531</v>
      </c>
      <c r="D6017">
        <v>16417.57977079535</v>
      </c>
      <c r="E6017">
        <v>747.41332305915103</v>
      </c>
      <c r="F6017">
        <v>4603.7760917217183</v>
      </c>
      <c r="G6017">
        <v>1547.0634911543525</v>
      </c>
      <c r="H6017">
        <v>1.0982409654137195</v>
      </c>
      <c r="I6017">
        <v>2.8782277164793459</v>
      </c>
      <c r="J6017">
        <v>3169.794531383106</v>
      </c>
      <c r="K6017">
        <v>23453.541464569735</v>
      </c>
      <c r="L6017">
        <v>803.76882293426445</v>
      </c>
      <c r="M6017">
        <v>7420.4710227207006</v>
      </c>
      <c r="N6017">
        <v>1778.3088416025801</v>
      </c>
      <c r="O6017">
        <v>0.99804501933255418</v>
      </c>
      <c r="P6017">
        <v>2.0467750307913004</v>
      </c>
    </row>
    <row r="6018" spans="1:16" x14ac:dyDescent="0.25">
      <c r="A6018">
        <v>10.258159935474396</v>
      </c>
      <c r="B6018">
        <v>3.1240871825265462</v>
      </c>
      <c r="C6018">
        <v>410.92084405771993</v>
      </c>
      <c r="D6018">
        <v>1708.8758903183702</v>
      </c>
      <c r="E6018">
        <v>272.38171682485495</v>
      </c>
      <c r="F6018">
        <v>765.00265370664624</v>
      </c>
      <c r="G6018">
        <v>718.29826848129937</v>
      </c>
      <c r="H6018">
        <v>2.2861655052768342</v>
      </c>
      <c r="I6018">
        <v>3.6640359875798412</v>
      </c>
      <c r="J6018">
        <v>606.96898828914198</v>
      </c>
      <c r="K6018">
        <v>2872.9908353846026</v>
      </c>
      <c r="L6018">
        <v>400.16496879678311</v>
      </c>
      <c r="M6018">
        <v>1194.1075146816715</v>
      </c>
      <c r="N6018">
        <v>838.40353026515083</v>
      </c>
      <c r="O6018">
        <v>1.986262495239518</v>
      </c>
      <c r="P6018">
        <v>4.7575153657803462</v>
      </c>
    </row>
    <row r="6019" spans="1:16" x14ac:dyDescent="0.25">
      <c r="A6019">
        <v>86.605195701122284</v>
      </c>
      <c r="B6019">
        <v>1.5973593931790462</v>
      </c>
      <c r="C6019">
        <v>6788.9833049571953</v>
      </c>
      <c r="D6019">
        <v>59589.868391862386</v>
      </c>
      <c r="E6019">
        <v>615.2201799062625</v>
      </c>
      <c r="F6019">
        <v>10478.654371153832</v>
      </c>
      <c r="G6019">
        <v>2538.4028723897427</v>
      </c>
      <c r="H6019">
        <v>0.40222986176676451</v>
      </c>
      <c r="I6019">
        <v>0.91047487382495595</v>
      </c>
      <c r="J6019">
        <v>7904.6188886441696</v>
      </c>
      <c r="K6019">
        <v>70924.399419791444</v>
      </c>
      <c r="L6019">
        <v>819.29815884281152</v>
      </c>
      <c r="M6019">
        <v>17344.812792591911</v>
      </c>
      <c r="N6019">
        <v>2725.2715195922042</v>
      </c>
      <c r="O6019">
        <v>0.38288779371774045</v>
      </c>
      <c r="P6019">
        <v>0.99728593183129588</v>
      </c>
    </row>
    <row r="6020" spans="1:16" x14ac:dyDescent="0.25">
      <c r="A6020">
        <v>1.9587422013282776</v>
      </c>
      <c r="B6020">
        <v>3.4666273278851976</v>
      </c>
      <c r="C6020">
        <v>96.148644181809615</v>
      </c>
      <c r="D6020">
        <v>263.93637303382314</v>
      </c>
      <c r="E6020">
        <v>86.324041198633608</v>
      </c>
      <c r="F6020">
        <v>201.54477906485425</v>
      </c>
      <c r="G6020">
        <v>458.1217925681205</v>
      </c>
      <c r="H6020">
        <v>4.3522372360524955</v>
      </c>
      <c r="I6020">
        <v>3.1975891101399458</v>
      </c>
      <c r="J6020">
        <v>137.03126005691189</v>
      </c>
      <c r="K6020">
        <v>410.22201464134417</v>
      </c>
      <c r="L6020">
        <v>124.53055091384684</v>
      </c>
      <c r="M6020">
        <v>308.00979464780704</v>
      </c>
      <c r="N6020">
        <v>500.50723817990053</v>
      </c>
      <c r="O6020">
        <v>3.8514013403837395</v>
      </c>
      <c r="P6020">
        <v>3.2639525048807134</v>
      </c>
    </row>
    <row r="6021" spans="1:16" x14ac:dyDescent="0.25">
      <c r="A6021">
        <v>65.71268218755722</v>
      </c>
      <c r="B6021">
        <v>3.4370226652044975</v>
      </c>
      <c r="C6021">
        <v>1329.8343430634559</v>
      </c>
      <c r="D6021">
        <v>7895.5257026182289</v>
      </c>
      <c r="E6021">
        <v>775.97366667420374</v>
      </c>
      <c r="F6021">
        <v>2789.3003872725981</v>
      </c>
      <c r="G6021">
        <v>1184.9032634348407</v>
      </c>
      <c r="H6021">
        <v>1.5938199249162386</v>
      </c>
      <c r="I6021">
        <v>6.3420302782733442</v>
      </c>
      <c r="J6021">
        <v>1887.2462813380066</v>
      </c>
      <c r="K6021">
        <v>12360.053948599787</v>
      </c>
      <c r="L6021">
        <v>856.89128951779344</v>
      </c>
      <c r="M6021">
        <v>4443.4960112319022</v>
      </c>
      <c r="N6021">
        <v>1394.7710506176429</v>
      </c>
      <c r="O6021">
        <v>1.4156799350329161</v>
      </c>
      <c r="P6021">
        <v>4.0367388096073693</v>
      </c>
    </row>
    <row r="6022" spans="1:16" x14ac:dyDescent="0.25">
      <c r="A6022">
        <v>1.1463354229927063</v>
      </c>
      <c r="B6022">
        <v>8.834814450292555</v>
      </c>
      <c r="C6022">
        <v>13.98161471165589</v>
      </c>
      <c r="D6022">
        <v>29.606835456181134</v>
      </c>
      <c r="E6022">
        <v>25.9949901189912</v>
      </c>
      <c r="F6022">
        <v>49.710457516487573</v>
      </c>
      <c r="G6022">
        <v>359.86458196188835</v>
      </c>
      <c r="H6022">
        <v>19.267288004879731</v>
      </c>
      <c r="I6022">
        <v>4.1701692427710855</v>
      </c>
      <c r="J6022">
        <v>18.807337618856423</v>
      </c>
      <c r="K6022">
        <v>40.593142418819042</v>
      </c>
      <c r="L6022">
        <v>38.192108214335953</v>
      </c>
      <c r="M6022">
        <v>74.359155875091602</v>
      </c>
      <c r="N6022">
        <v>366.09971151538474</v>
      </c>
      <c r="O6022">
        <v>18.184730890342887</v>
      </c>
      <c r="P6022">
        <v>4.7433993911226429</v>
      </c>
    </row>
    <row r="6023" spans="1:16" x14ac:dyDescent="0.25">
      <c r="A6023">
        <v>60.382954776287079</v>
      </c>
      <c r="B6023">
        <v>8.266712534307711</v>
      </c>
      <c r="C6023">
        <v>173.37218546708422</v>
      </c>
      <c r="D6023">
        <v>556.35464776291838</v>
      </c>
      <c r="E6023">
        <v>344.82254711627371</v>
      </c>
      <c r="F6023">
        <v>869.33325414734463</v>
      </c>
      <c r="G6023">
        <v>534.3208407137364</v>
      </c>
      <c r="H6023">
        <v>8.3885068170529156</v>
      </c>
      <c r="I6023">
        <v>7.6390989341769275</v>
      </c>
      <c r="J6023">
        <v>251.85224246821642</v>
      </c>
      <c r="K6023">
        <v>903.31006480115775</v>
      </c>
      <c r="L6023">
        <v>502.00588574961375</v>
      </c>
      <c r="M6023">
        <v>1339.4487943942959</v>
      </c>
      <c r="N6023">
        <v>601.07457815989153</v>
      </c>
      <c r="O6023">
        <v>7.3307175273863097</v>
      </c>
      <c r="P6023">
        <v>8.1406129691148479</v>
      </c>
    </row>
    <row r="6024" spans="1:16" x14ac:dyDescent="0.25">
      <c r="A6024">
        <v>70.016191065311432</v>
      </c>
      <c r="B6024">
        <v>4.2363553781484686</v>
      </c>
      <c r="C6024">
        <v>879.34487273506682</v>
      </c>
      <c r="D6024">
        <v>4622.4894366769877</v>
      </c>
      <c r="E6024">
        <v>703.95551359307535</v>
      </c>
      <c r="F6024">
        <v>2223.0642618427705</v>
      </c>
      <c r="G6024">
        <v>984.43253830115316</v>
      </c>
      <c r="H6024">
        <v>2.307421885260768</v>
      </c>
      <c r="I6024">
        <v>7.4610772682244004</v>
      </c>
      <c r="J6024">
        <v>1279.8810291568018</v>
      </c>
      <c r="K6024">
        <v>7560.7306003624344</v>
      </c>
      <c r="L6024">
        <v>965.36555539299763</v>
      </c>
      <c r="M6024">
        <v>3514.5564972378943</v>
      </c>
      <c r="N6024">
        <v>1164.6900560657007</v>
      </c>
      <c r="O6024">
        <v>2.0253119507347588</v>
      </c>
      <c r="P6024">
        <v>7.6130485400349182</v>
      </c>
    </row>
    <row r="6025" spans="1:16" x14ac:dyDescent="0.25">
      <c r="A6025">
        <v>48.748276650905609</v>
      </c>
      <c r="B6025">
        <v>1.5457845536512129</v>
      </c>
      <c r="C6025">
        <v>5223.8299206972624</v>
      </c>
      <c r="D6025">
        <v>43504.039960108559</v>
      </c>
      <c r="E6025">
        <v>499.32770440006675</v>
      </c>
      <c r="F6025">
        <v>6797.7938455132662</v>
      </c>
      <c r="G6025">
        <v>2243.9514298327349</v>
      </c>
      <c r="H6025">
        <v>0.42737099814671553</v>
      </c>
      <c r="I6025">
        <v>0.89210853218265573</v>
      </c>
      <c r="J6025">
        <v>6288.9678481119599</v>
      </c>
      <c r="K6025">
        <v>53716.04967664813</v>
      </c>
      <c r="L6025">
        <v>625.38832315934974</v>
      </c>
      <c r="M6025">
        <v>11168.629111729993</v>
      </c>
      <c r="N6025">
        <v>2446.4945829155354</v>
      </c>
      <c r="O6025">
        <v>0.40273148126181529</v>
      </c>
      <c r="P6025">
        <v>0.87987576699842318</v>
      </c>
    </row>
    <row r="6026" spans="1:16" x14ac:dyDescent="0.25">
      <c r="A6026">
        <v>24.133677780628204</v>
      </c>
      <c r="B6026">
        <v>7.8029675373956948</v>
      </c>
      <c r="C6026">
        <v>101.4815518698321</v>
      </c>
      <c r="D6026">
        <v>282.27927313672711</v>
      </c>
      <c r="E6026">
        <v>203.94941861741913</v>
      </c>
      <c r="F6026">
        <v>479.49943025412796</v>
      </c>
      <c r="G6026">
        <v>463.80682216254746</v>
      </c>
      <c r="H6026">
        <v>9.6120666644622581</v>
      </c>
      <c r="I6026">
        <v>7.2535477924318075</v>
      </c>
      <c r="J6026">
        <v>144.88764918169247</v>
      </c>
      <c r="K6026">
        <v>440.57305932004061</v>
      </c>
      <c r="L6026">
        <v>294.3370186363793</v>
      </c>
      <c r="M6026">
        <v>733.32457760573936</v>
      </c>
      <c r="N6026">
        <v>508.07179109937186</v>
      </c>
      <c r="O6026">
        <v>8.4942669994387234</v>
      </c>
      <c r="P6026">
        <v>7.3045276665447805</v>
      </c>
    </row>
    <row r="6027" spans="1:16" x14ac:dyDescent="0.25">
      <c r="A6027">
        <v>66.271965682506561</v>
      </c>
      <c r="B6027">
        <v>9.3819795050381725</v>
      </c>
      <c r="C6027">
        <v>140.59753051553008</v>
      </c>
      <c r="D6027">
        <v>425.64791780023938</v>
      </c>
      <c r="E6027">
        <v>326.67055152761719</v>
      </c>
      <c r="F6027">
        <v>801.38559860850989</v>
      </c>
      <c r="G6027">
        <v>503.46490154719572</v>
      </c>
      <c r="H6027">
        <v>10.281518376049519</v>
      </c>
      <c r="I6027">
        <v>8.8624096495610836</v>
      </c>
      <c r="J6027">
        <v>202.89806207934032</v>
      </c>
      <c r="K6027">
        <v>681.00538259726488</v>
      </c>
      <c r="L6027">
        <v>473.56782150328689</v>
      </c>
      <c r="M6027">
        <v>1231.1024159969606</v>
      </c>
      <c r="N6027">
        <v>560.53614065254305</v>
      </c>
      <c r="O6027">
        <v>9.0191135585560023</v>
      </c>
      <c r="P6027">
        <v>8.7653408512974131</v>
      </c>
    </row>
    <row r="6028" spans="1:16" x14ac:dyDescent="0.25">
      <c r="A6028">
        <v>96.043656408786774</v>
      </c>
      <c r="B6028">
        <v>2.996508512916479</v>
      </c>
      <c r="C6028">
        <v>2310.7985316418403</v>
      </c>
      <c r="D6028">
        <v>15943.171986870691</v>
      </c>
      <c r="E6028">
        <v>755.56021661424609</v>
      </c>
      <c r="F6028">
        <v>4538.1355027863092</v>
      </c>
      <c r="G6028">
        <v>1530.2553251239915</v>
      </c>
      <c r="H6028">
        <v>1.1230063269218544</v>
      </c>
      <c r="I6028">
        <v>2.9996731826420846</v>
      </c>
      <c r="J6028">
        <v>3105.2715187089684</v>
      </c>
      <c r="K6028">
        <v>22872.495800232948</v>
      </c>
      <c r="L6028">
        <v>809.57514029283664</v>
      </c>
      <c r="M6028">
        <v>7310.9769630534129</v>
      </c>
      <c r="N6028">
        <v>1761.2986038049573</v>
      </c>
      <c r="O6028">
        <v>1.0194926692512671</v>
      </c>
      <c r="P6028">
        <v>2.1084139679061238</v>
      </c>
    </row>
    <row r="6029" spans="1:16" x14ac:dyDescent="0.25">
      <c r="A6029">
        <v>40.232769429683685</v>
      </c>
      <c r="B6029">
        <v>3.3220097499726688</v>
      </c>
      <c r="C6029">
        <v>1001.4427751025536</v>
      </c>
      <c r="D6029">
        <v>5473.3288223185364</v>
      </c>
      <c r="E6029">
        <v>612.04654860593257</v>
      </c>
      <c r="F6029">
        <v>1994.9174646447802</v>
      </c>
      <c r="G6029">
        <v>1042.657995264055</v>
      </c>
      <c r="H6029">
        <v>1.7200725606478722</v>
      </c>
      <c r="I6029">
        <v>6.066799077154668</v>
      </c>
      <c r="J6029">
        <v>1448.1366558902932</v>
      </c>
      <c r="K6029">
        <v>8849.4270345598852</v>
      </c>
      <c r="L6029">
        <v>816.30305204713204</v>
      </c>
      <c r="M6029">
        <v>3161.2435171333468</v>
      </c>
      <c r="N6029">
        <v>1232.9291617615402</v>
      </c>
      <c r="O6029">
        <v>1.5147198655703562</v>
      </c>
      <c r="P6029">
        <v>5.3481095296572718</v>
      </c>
    </row>
    <row r="6030" spans="1:16" x14ac:dyDescent="0.25">
      <c r="A6030">
        <v>39.62985497713089</v>
      </c>
      <c r="B6030">
        <v>6.7008415220309319</v>
      </c>
      <c r="C6030">
        <v>202.39599036175858</v>
      </c>
      <c r="D6030">
        <v>679.10154787468866</v>
      </c>
      <c r="E6030">
        <v>319.07713654717531</v>
      </c>
      <c r="F6030">
        <v>820.63015858559368</v>
      </c>
      <c r="G6030">
        <v>560.16006569998149</v>
      </c>
      <c r="H6030">
        <v>6.4191833161776737</v>
      </c>
      <c r="I6030">
        <v>6.2031872786995974</v>
      </c>
      <c r="J6030">
        <v>295.34117854789923</v>
      </c>
      <c r="K6030">
        <v>1113.4388327913634</v>
      </c>
      <c r="L6030">
        <v>466.0993854008978</v>
      </c>
      <c r="M6030">
        <v>1267.2360442315623</v>
      </c>
      <c r="N6030">
        <v>634.86442402303703</v>
      </c>
      <c r="O6030">
        <v>5.5970769739209398</v>
      </c>
      <c r="P6030">
        <v>6.9689985716927341</v>
      </c>
    </row>
    <row r="6031" spans="1:16" x14ac:dyDescent="0.25">
      <c r="A6031">
        <v>44.959240138530731</v>
      </c>
      <c r="B6031">
        <v>7.7787693092927856</v>
      </c>
      <c r="C6031">
        <v>159.62324473209287</v>
      </c>
      <c r="D6031">
        <v>500.4460233946437</v>
      </c>
      <c r="E6031">
        <v>302.23533156860697</v>
      </c>
      <c r="F6031">
        <v>753.82898560456636</v>
      </c>
      <c r="G6031">
        <v>521.61095151612164</v>
      </c>
      <c r="H6031">
        <v>8.1376801132531291</v>
      </c>
      <c r="I6031">
        <v>7.2519565363188443</v>
      </c>
      <c r="J6031">
        <v>231.28936457265738</v>
      </c>
      <c r="K6031">
        <v>807.97659529360908</v>
      </c>
      <c r="L6031">
        <v>439.23559777740741</v>
      </c>
      <c r="M6031">
        <v>1160.1163610538886</v>
      </c>
      <c r="N6031">
        <v>584.40214179463032</v>
      </c>
      <c r="O6031">
        <v>7.1214596114308959</v>
      </c>
      <c r="P6031">
        <v>7.4768852406032824</v>
      </c>
    </row>
    <row r="6032" spans="1:16" x14ac:dyDescent="0.25">
      <c r="A6032">
        <v>41.224243700504303</v>
      </c>
      <c r="B6032">
        <v>6.1958855342129748</v>
      </c>
      <c r="C6032">
        <v>248.57456813118975</v>
      </c>
      <c r="D6032">
        <v>886.3499863413814</v>
      </c>
      <c r="E6032">
        <v>351.53716620698782</v>
      </c>
      <c r="F6032">
        <v>927.95591671362649</v>
      </c>
      <c r="G6032">
        <v>598.88712616050225</v>
      </c>
      <c r="H6032">
        <v>5.4941155314388457</v>
      </c>
      <c r="I6032">
        <v>5.9649263915290813</v>
      </c>
      <c r="J6032">
        <v>364.62294822615581</v>
      </c>
      <c r="K6032">
        <v>1469.3741663575677</v>
      </c>
      <c r="L6032">
        <v>515.65190857779498</v>
      </c>
      <c r="M6032">
        <v>1437.3157886293695</v>
      </c>
      <c r="N6032">
        <v>685.24591728078781</v>
      </c>
      <c r="O6032">
        <v>4.7798316214494907</v>
      </c>
      <c r="P6032">
        <v>7.0578815612434509</v>
      </c>
    </row>
    <row r="6033" spans="1:16" x14ac:dyDescent="0.25">
      <c r="A6033">
        <v>86.814109742641449</v>
      </c>
      <c r="B6033">
        <v>9.5898407725502395</v>
      </c>
      <c r="C6033">
        <v>163.18439762594849</v>
      </c>
      <c r="D6033">
        <v>514.78216192920854</v>
      </c>
      <c r="E6033">
        <v>379.74308867586052</v>
      </c>
      <c r="F6033">
        <v>949.87151779520184</v>
      </c>
      <c r="G6033">
        <v>524.93406290090252</v>
      </c>
      <c r="H6033">
        <v>9.9511612474178666</v>
      </c>
      <c r="I6033">
        <v>8.9156754673880094</v>
      </c>
      <c r="J6033">
        <v>236.61225816751013</v>
      </c>
      <c r="K6033">
        <v>832.39235609691366</v>
      </c>
      <c r="L6033">
        <v>552.13078775287045</v>
      </c>
      <c r="M6033">
        <v>1462.2768900175126</v>
      </c>
      <c r="N6033">
        <v>588.76467672856677</v>
      </c>
      <c r="O6033">
        <v>8.7051186764794952</v>
      </c>
      <c r="P6033">
        <v>9.273963097964705</v>
      </c>
    </row>
    <row r="6034" spans="1:16" x14ac:dyDescent="0.25">
      <c r="A6034">
        <v>71.466409981250763</v>
      </c>
      <c r="B6034">
        <v>3.4098779529919092</v>
      </c>
      <c r="C6034">
        <v>1436.8174869668587</v>
      </c>
      <c r="D6034">
        <v>8720.3962602229021</v>
      </c>
      <c r="E6034">
        <v>807.31157369006257</v>
      </c>
      <c r="F6034">
        <v>3010.0708985014508</v>
      </c>
      <c r="G6034">
        <v>1227.5861220916502</v>
      </c>
      <c r="H6034">
        <v>1.5344882120053023</v>
      </c>
      <c r="I6034">
        <v>6.0297099635367912</v>
      </c>
      <c r="J6034">
        <v>2026.4102768841133</v>
      </c>
      <c r="K6034">
        <v>13509.793491844455</v>
      </c>
      <c r="L6034">
        <v>853.94914908140731</v>
      </c>
      <c r="M6034">
        <v>4802.3574369011967</v>
      </c>
      <c r="N6034">
        <v>1442.0171244637838</v>
      </c>
      <c r="O6034">
        <v>1.3666419474535587</v>
      </c>
      <c r="P6034">
        <v>3.6857807031431209</v>
      </c>
    </row>
    <row r="6035" spans="1:16" x14ac:dyDescent="0.25">
      <c r="A6035">
        <v>12.928664863109589</v>
      </c>
      <c r="B6035">
        <v>3.4617381194917831</v>
      </c>
      <c r="C6035">
        <v>387.6872341254155</v>
      </c>
      <c r="D6035">
        <v>1583.4487544032377</v>
      </c>
      <c r="E6035">
        <v>287.12233339337052</v>
      </c>
      <c r="F6035">
        <v>800.62639548681364</v>
      </c>
      <c r="G6035">
        <v>702.47179864688746</v>
      </c>
      <c r="H6035">
        <v>2.5906799067304664</v>
      </c>
      <c r="I6035">
        <v>3.9418398618045418</v>
      </c>
      <c r="J6035">
        <v>572.49873954481689</v>
      </c>
      <c r="K6035">
        <v>2660.8000341087422</v>
      </c>
      <c r="L6035">
        <v>422.20693254501577</v>
      </c>
      <c r="M6035">
        <v>1248.5642072508435</v>
      </c>
      <c r="N6035">
        <v>818.31372158420322</v>
      </c>
      <c r="O6035">
        <v>2.2504708841107632</v>
      </c>
      <c r="P6035">
        <v>5.0972732354659183</v>
      </c>
    </row>
    <row r="6036" spans="1:16" x14ac:dyDescent="0.25">
      <c r="A6036">
        <v>53.91293340921402</v>
      </c>
      <c r="B6036">
        <v>4.3405508771813359</v>
      </c>
      <c r="C6036">
        <v>684.49607288427944</v>
      </c>
      <c r="D6036">
        <v>3333.9033143443162</v>
      </c>
      <c r="E6036">
        <v>585.77325719879912</v>
      </c>
      <c r="F6036">
        <v>1764.6198390769528</v>
      </c>
      <c r="G6036">
        <v>883.5358226244615</v>
      </c>
      <c r="H6036">
        <v>2.6063682063491793</v>
      </c>
      <c r="I6036">
        <v>6.8481631172461608</v>
      </c>
      <c r="J6036">
        <v>1005.3040325581654</v>
      </c>
      <c r="K6036">
        <v>5543.635308934251</v>
      </c>
      <c r="L6036">
        <v>834.20300704275894</v>
      </c>
      <c r="M6036">
        <v>2777.6382568294853</v>
      </c>
      <c r="N6036">
        <v>1043.6983442168562</v>
      </c>
      <c r="O6036">
        <v>2.2761788413893163</v>
      </c>
      <c r="P6036">
        <v>8.0142114897617027</v>
      </c>
    </row>
    <row r="6037" spans="1:16" x14ac:dyDescent="0.25">
      <c r="A6037">
        <v>38.6871218085289</v>
      </c>
      <c r="B6037">
        <v>1.6547453541454133</v>
      </c>
      <c r="C6037">
        <v>4042.1357718595077</v>
      </c>
      <c r="D6037">
        <v>31869.089308615628</v>
      </c>
      <c r="E6037">
        <v>474.43253150796221</v>
      </c>
      <c r="F6037">
        <v>5076.4069186396173</v>
      </c>
      <c r="G6037">
        <v>1989.2724542019994</v>
      </c>
      <c r="H6037">
        <v>0.5024738378686241</v>
      </c>
      <c r="I6037">
        <v>1.0375080964387999</v>
      </c>
      <c r="J6037">
        <v>5043.7706221925573</v>
      </c>
      <c r="K6037">
        <v>41152.086186940025</v>
      </c>
      <c r="L6037">
        <v>562.31410045040127</v>
      </c>
      <c r="M6037">
        <v>8284.882679424556</v>
      </c>
      <c r="N6037">
        <v>2207.4285926349571</v>
      </c>
      <c r="O6037">
        <v>0.46811712047810122</v>
      </c>
      <c r="P6037">
        <v>0.9267993904087154</v>
      </c>
    </row>
    <row r="6038" spans="1:16" x14ac:dyDescent="0.25">
      <c r="A6038">
        <v>58.396760761737823</v>
      </c>
      <c r="B6038">
        <v>1.3244265246290308</v>
      </c>
      <c r="C6038">
        <v>7412.4086952416064</v>
      </c>
      <c r="D6038">
        <v>66182.251924916854</v>
      </c>
      <c r="E6038">
        <v>549.09066514794915</v>
      </c>
      <c r="F6038">
        <v>10020.638455212591</v>
      </c>
      <c r="G6038">
        <v>2645.8532236109368</v>
      </c>
      <c r="H6038">
        <v>0.32341789314899688</v>
      </c>
      <c r="I6038">
        <v>0.76499382931450588</v>
      </c>
      <c r="J6038">
        <v>8547.1718562354199</v>
      </c>
      <c r="K6038">
        <v>78041.290943814529</v>
      </c>
      <c r="L6038">
        <v>747.14644393111269</v>
      </c>
      <c r="M6038">
        <v>16630.800288563107</v>
      </c>
      <c r="N6038">
        <v>2829.0756627009123</v>
      </c>
      <c r="O6038">
        <v>0.30873632792992795</v>
      </c>
      <c r="P6038">
        <v>0.86623878996456682</v>
      </c>
    </row>
    <row r="6039" spans="1:16" x14ac:dyDescent="0.25">
      <c r="A6039">
        <v>12.961001574993134</v>
      </c>
      <c r="B6039">
        <v>7.9083509515113617</v>
      </c>
      <c r="C6039">
        <v>64.733172049848534</v>
      </c>
      <c r="D6039">
        <v>162.66318052472519</v>
      </c>
      <c r="E6039">
        <v>136.46670954788479</v>
      </c>
      <c r="F6039">
        <v>303.20829090202108</v>
      </c>
      <c r="G6039">
        <v>423.07092263004921</v>
      </c>
      <c r="H6039">
        <v>11.36697297541961</v>
      </c>
      <c r="I6039">
        <v>6.6899757623475198</v>
      </c>
      <c r="J6039">
        <v>91.120156077184177</v>
      </c>
      <c r="K6039">
        <v>245.31954879418169</v>
      </c>
      <c r="L6039">
        <v>196.90328108904649</v>
      </c>
      <c r="M6039">
        <v>460.98324587633147</v>
      </c>
      <c r="N6039">
        <v>453.48207651826124</v>
      </c>
      <c r="O6039">
        <v>10.171918809840644</v>
      </c>
      <c r="P6039">
        <v>7.2588918629798975</v>
      </c>
    </row>
    <row r="6040" spans="1:16" x14ac:dyDescent="0.25">
      <c r="A6040">
        <v>24.136581003665924</v>
      </c>
      <c r="B6040">
        <v>5.3692785183201099</v>
      </c>
      <c r="C6040">
        <v>229.59935313478826</v>
      </c>
      <c r="D6040">
        <v>799.51778576309664</v>
      </c>
      <c r="E6040">
        <v>284.70416074475077</v>
      </c>
      <c r="F6040">
        <v>744.06497438903341</v>
      </c>
      <c r="G6040">
        <v>583.29671031223097</v>
      </c>
      <c r="H6040">
        <v>4.905920784333607</v>
      </c>
      <c r="I6040">
        <v>5.0713422069119183</v>
      </c>
      <c r="J6040">
        <v>336.1521222631057</v>
      </c>
      <c r="K6040">
        <v>1320.1744962966534</v>
      </c>
      <c r="L6040">
        <v>416.99029214713556</v>
      </c>
      <c r="M6040">
        <v>1151.1290457293192</v>
      </c>
      <c r="N6040">
        <v>665.00199163328409</v>
      </c>
      <c r="O6040">
        <v>4.2713176293939288</v>
      </c>
      <c r="P6040">
        <v>5.8892772011261458</v>
      </c>
    </row>
    <row r="6041" spans="1:16" x14ac:dyDescent="0.25">
      <c r="A6041">
        <v>94.093504846096039</v>
      </c>
      <c r="B6041">
        <v>3.2864837000514906</v>
      </c>
      <c r="C6041">
        <v>1885.4470201456197</v>
      </c>
      <c r="D6041">
        <v>12332.688470965959</v>
      </c>
      <c r="E6041">
        <v>817.14569298154549</v>
      </c>
      <c r="F6041">
        <v>3929.0149486803352</v>
      </c>
      <c r="G6041">
        <v>1391.7607309236887</v>
      </c>
      <c r="H6041">
        <v>1.3315934138795658</v>
      </c>
      <c r="I6041">
        <v>4.2727015569314339</v>
      </c>
      <c r="J6041">
        <v>2591.9494356314949</v>
      </c>
      <c r="K6041">
        <v>18328.808746557326</v>
      </c>
      <c r="L6041">
        <v>850.1022721357906</v>
      </c>
      <c r="M6041">
        <v>6302.6178269623124</v>
      </c>
      <c r="N6041">
        <v>1618.4284277229328</v>
      </c>
      <c r="O6041">
        <v>1.198384907212334</v>
      </c>
      <c r="P6041">
        <v>2.7218550759698639</v>
      </c>
    </row>
    <row r="6042" spans="1:16" x14ac:dyDescent="0.25">
      <c r="A6042">
        <v>2.5962002873420715</v>
      </c>
      <c r="B6042">
        <v>4.5838245185301014</v>
      </c>
      <c r="C6042">
        <v>65.947963443834624</v>
      </c>
      <c r="D6042">
        <v>166.34602004140532</v>
      </c>
      <c r="E6042">
        <v>80.517367717859855</v>
      </c>
      <c r="F6042">
        <v>179.30089558362903</v>
      </c>
      <c r="G6042">
        <v>424.4785469090358</v>
      </c>
      <c r="H6042">
        <v>6.547868958718734</v>
      </c>
      <c r="I6042">
        <v>3.8970298104462908</v>
      </c>
      <c r="J6042">
        <v>92.881677411401483</v>
      </c>
      <c r="K6042">
        <v>251.21726232146619</v>
      </c>
      <c r="L6042">
        <v>116.16059246268911</v>
      </c>
      <c r="M6042">
        <v>272.66520157262704</v>
      </c>
      <c r="N6042">
        <v>455.38748304552354</v>
      </c>
      <c r="O6042">
        <v>5.8561681826900447</v>
      </c>
      <c r="P6042">
        <v>4.2196418188802358</v>
      </c>
    </row>
    <row r="6043" spans="1:16" x14ac:dyDescent="0.25">
      <c r="A6043">
        <v>64.633886992931366</v>
      </c>
      <c r="B6043">
        <v>1.15759663980943</v>
      </c>
      <c r="C6043">
        <v>9517.7126211755949</v>
      </c>
      <c r="D6043">
        <v>89156.477468456724</v>
      </c>
      <c r="E6043">
        <v>621.27847800655854</v>
      </c>
      <c r="F6043">
        <v>13522.119496298463</v>
      </c>
      <c r="G6043">
        <v>2979.2389681550635</v>
      </c>
      <c r="H6043">
        <v>0.25952685456906843</v>
      </c>
      <c r="I6043">
        <v>0.73398826244634185</v>
      </c>
      <c r="J6043">
        <v>10747.529318912168</v>
      </c>
      <c r="K6043">
        <v>103480.56116636733</v>
      </c>
      <c r="L6043">
        <v>900.51618120875287</v>
      </c>
      <c r="M6043">
        <v>22624.017644252268</v>
      </c>
      <c r="N6043">
        <v>3161.9914146081646</v>
      </c>
      <c r="O6043">
        <v>0.24922604916701721</v>
      </c>
      <c r="P6043">
        <v>0.89606220719423668</v>
      </c>
    </row>
    <row r="6044" spans="1:16" x14ac:dyDescent="0.25">
      <c r="A6044">
        <v>29.093916952610016</v>
      </c>
      <c r="B6044">
        <v>1.2781080672474769</v>
      </c>
      <c r="C6044">
        <v>5387.5672472513234</v>
      </c>
      <c r="D6044">
        <v>45153.386922898586</v>
      </c>
      <c r="E6044">
        <v>420.20342254503271</v>
      </c>
      <c r="F6044">
        <v>5881.002155928255</v>
      </c>
      <c r="G6044">
        <v>2276.7334239343704</v>
      </c>
      <c r="H6044">
        <v>0.34945077320520546</v>
      </c>
      <c r="I6044">
        <v>0.73375085565993947</v>
      </c>
      <c r="J6044">
        <v>6459.025096474662</v>
      </c>
      <c r="K6044">
        <v>55479.727448592457</v>
      </c>
      <c r="L6044">
        <v>529.97444904332053</v>
      </c>
      <c r="M6044">
        <v>9670.4984107834443</v>
      </c>
      <c r="N6044">
        <v>2477.2684080466011</v>
      </c>
      <c r="O6044">
        <v>0.3297302701205595</v>
      </c>
      <c r="P6044">
        <v>0.73265456323969902</v>
      </c>
    </row>
    <row r="6045" spans="1:16" x14ac:dyDescent="0.25">
      <c r="A6045">
        <v>56.821833074092865</v>
      </c>
      <c r="B6045">
        <v>9.2003001133031646</v>
      </c>
      <c r="C6045">
        <v>131.25487659490969</v>
      </c>
      <c r="D6045">
        <v>390.07548238195591</v>
      </c>
      <c r="E6045">
        <v>301.75164741597763</v>
      </c>
      <c r="F6045">
        <v>733.62624397511627</v>
      </c>
      <c r="G6045">
        <v>494.29673018135463</v>
      </c>
      <c r="H6045">
        <v>10.33728935367286</v>
      </c>
      <c r="I6045">
        <v>8.7062433848766112</v>
      </c>
      <c r="J6045">
        <v>188.99142423534349</v>
      </c>
      <c r="K6045">
        <v>620.92305243678902</v>
      </c>
      <c r="L6045">
        <v>436.9175232181035</v>
      </c>
      <c r="M6045">
        <v>1125.9304069962136</v>
      </c>
      <c r="N6045">
        <v>548.44783078477337</v>
      </c>
      <c r="O6045">
        <v>9.080861001469458</v>
      </c>
      <c r="P6045">
        <v>8.5152354113805675</v>
      </c>
    </row>
    <row r="6046" spans="1:16" x14ac:dyDescent="0.25">
      <c r="A6046">
        <v>19.161896526813507</v>
      </c>
      <c r="B6046">
        <v>3.7686351285622437</v>
      </c>
      <c r="C6046">
        <v>430.81275348947605</v>
      </c>
      <c r="D6046">
        <v>1818.061184436621</v>
      </c>
      <c r="E6046">
        <v>342.18594247220801</v>
      </c>
      <c r="F6046">
        <v>966.72414864813584</v>
      </c>
      <c r="G6046">
        <v>731.57467351496348</v>
      </c>
      <c r="H6046">
        <v>2.7080070124012896</v>
      </c>
      <c r="I6046">
        <v>4.5332114512595041</v>
      </c>
      <c r="J6046">
        <v>636.41006186260097</v>
      </c>
      <c r="K6046">
        <v>3057.0370737615544</v>
      </c>
      <c r="L6046">
        <v>502.19138919540217</v>
      </c>
      <c r="M6046">
        <v>1510.1143060489146</v>
      </c>
      <c r="N6046">
        <v>855.20271992558287</v>
      </c>
      <c r="O6046">
        <v>2.353220239246705</v>
      </c>
      <c r="P6046">
        <v>5.8910225109181296</v>
      </c>
    </row>
    <row r="6047" spans="1:16" x14ac:dyDescent="0.25">
      <c r="A6047">
        <v>15.821832835674286</v>
      </c>
      <c r="B6047">
        <v>3.3287962122160271</v>
      </c>
      <c r="C6047">
        <v>494.30329808921249</v>
      </c>
      <c r="D6047">
        <v>2176.9548054080074</v>
      </c>
      <c r="E6047">
        <v>340.13207418851903</v>
      </c>
      <c r="F6047">
        <v>977.88769565574546</v>
      </c>
      <c r="G6047">
        <v>772.41922025806059</v>
      </c>
      <c r="H6047">
        <v>2.2681437680484562</v>
      </c>
      <c r="I6047">
        <v>4.3336013787412586</v>
      </c>
      <c r="J6047">
        <v>729.90822815726949</v>
      </c>
      <c r="K6047">
        <v>3657.4162323374726</v>
      </c>
      <c r="L6047">
        <v>496.77779423968235</v>
      </c>
      <c r="M6047">
        <v>1530.9410592591917</v>
      </c>
      <c r="N6047">
        <v>906.56674896341599</v>
      </c>
      <c r="O6047">
        <v>1.9727363988776587</v>
      </c>
      <c r="P6047">
        <v>5.5679114288835656</v>
      </c>
    </row>
    <row r="6048" spans="1:16" x14ac:dyDescent="0.25">
      <c r="A6048">
        <v>85.655546724796295</v>
      </c>
      <c r="B6048">
        <v>1.4957886749367839</v>
      </c>
      <c r="C6048">
        <v>7481.6406016958217</v>
      </c>
      <c r="D6048">
        <v>66920.457440577855</v>
      </c>
      <c r="E6048">
        <v>625.28836992970253</v>
      </c>
      <c r="F6048">
        <v>11492.561964567598</v>
      </c>
      <c r="G6048">
        <v>2657.5016809735166</v>
      </c>
      <c r="H6048">
        <v>0.36408586128624321</v>
      </c>
      <c r="I6048">
        <v>0.86567239115837902</v>
      </c>
      <c r="J6048">
        <v>8618.6669048893818</v>
      </c>
      <c r="K6048">
        <v>78842.380645790661</v>
      </c>
      <c r="L6048">
        <v>852.78981805522062</v>
      </c>
      <c r="M6048">
        <v>19079.146429052398</v>
      </c>
      <c r="N6048">
        <v>2840.4189240374903</v>
      </c>
      <c r="O6048">
        <v>0.34765506587668843</v>
      </c>
      <c r="P6048">
        <v>0.98355234143057457</v>
      </c>
    </row>
    <row r="6049" spans="1:16" x14ac:dyDescent="0.25">
      <c r="A6049">
        <v>78.707555711269379</v>
      </c>
      <c r="B6049">
        <v>8.8965257862733242</v>
      </c>
      <c r="C6049">
        <v>179.19486383500043</v>
      </c>
      <c r="D6049">
        <v>580.47796293969873</v>
      </c>
      <c r="E6049">
        <v>381.74967014094693</v>
      </c>
      <c r="F6049">
        <v>966.55532515792856</v>
      </c>
      <c r="G6049">
        <v>539.60868690403652</v>
      </c>
      <c r="H6049">
        <v>8.9178070269948506</v>
      </c>
      <c r="I6049">
        <v>8.2055914387871223</v>
      </c>
      <c r="J6049">
        <v>260.56946522717823</v>
      </c>
      <c r="K6049">
        <v>944.53024451826207</v>
      </c>
      <c r="L6049">
        <v>556.16494651831647</v>
      </c>
      <c r="M6049">
        <v>1489.951709691024</v>
      </c>
      <c r="N6049">
        <v>608.00083593215845</v>
      </c>
      <c r="O6049">
        <v>7.7892080262673709</v>
      </c>
      <c r="P6049">
        <v>8.8549429634278063</v>
      </c>
    </row>
    <row r="6050" spans="1:16" x14ac:dyDescent="0.25">
      <c r="A6050">
        <v>88.61289244890213</v>
      </c>
      <c r="B6050">
        <v>9.2760913691074229</v>
      </c>
      <c r="C6050">
        <v>178.29695351392732</v>
      </c>
      <c r="D6050">
        <v>576.7410231668423</v>
      </c>
      <c r="E6050">
        <v>396.32770533508938</v>
      </c>
      <c r="F6050">
        <v>1002.813809395176</v>
      </c>
      <c r="G6050">
        <v>538.79680594959029</v>
      </c>
      <c r="H6050">
        <v>9.3156155777187948</v>
      </c>
      <c r="I6050">
        <v>8.5574907238111404</v>
      </c>
      <c r="J6050">
        <v>259.22489328141364</v>
      </c>
      <c r="K6050">
        <v>938.14188746999957</v>
      </c>
      <c r="L6050">
        <v>577.34017100766334</v>
      </c>
      <c r="M6050">
        <v>1545.7329271485287</v>
      </c>
      <c r="N6050">
        <v>606.93778116514932</v>
      </c>
      <c r="O6050">
        <v>8.1373060840465961</v>
      </c>
      <c r="P6050">
        <v>9.2174224921937906</v>
      </c>
    </row>
    <row r="6051" spans="1:16" x14ac:dyDescent="0.25">
      <c r="A6051">
        <v>87.196225821971893</v>
      </c>
      <c r="B6051">
        <v>3.1027945151429037</v>
      </c>
      <c r="C6051">
        <v>2015.1685709263315</v>
      </c>
      <c r="D6051">
        <v>13416.801430789228</v>
      </c>
      <c r="E6051">
        <v>773.83621161416488</v>
      </c>
      <c r="F6051">
        <v>4003.833815088356</v>
      </c>
      <c r="G6051">
        <v>1435.5293786490529</v>
      </c>
      <c r="H6051">
        <v>1.2254228164928411</v>
      </c>
      <c r="I6051">
        <v>3.6953181885474535</v>
      </c>
      <c r="J6051">
        <v>2750.6335407783367</v>
      </c>
      <c r="K6051">
        <v>19717.771481515756</v>
      </c>
      <c r="L6051">
        <v>812.49386151735166</v>
      </c>
      <c r="M6051">
        <v>6431.5024332117891</v>
      </c>
      <c r="N6051">
        <v>1664.1269981198159</v>
      </c>
      <c r="O6051">
        <v>1.1058964549546435</v>
      </c>
      <c r="P6051">
        <v>2.4266655670975665</v>
      </c>
    </row>
    <row r="6052" spans="1:16" x14ac:dyDescent="0.25">
      <c r="A6052">
        <v>1.863950788974762</v>
      </c>
      <c r="B6052">
        <v>9.0441762421197343</v>
      </c>
      <c r="C6052">
        <v>17.046772803447109</v>
      </c>
      <c r="D6052">
        <v>36.385443328762918</v>
      </c>
      <c r="E6052">
        <v>34.863409131609188</v>
      </c>
      <c r="F6052">
        <v>67.729610873505152</v>
      </c>
      <c r="G6052">
        <v>364.11124520615368</v>
      </c>
      <c r="H6052">
        <v>18.942854789277643</v>
      </c>
      <c r="I6052">
        <v>4.6886720836883944</v>
      </c>
      <c r="J6052">
        <v>23.091405284921013</v>
      </c>
      <c r="K6052">
        <v>50.491769871716379</v>
      </c>
      <c r="L6052">
        <v>51.222778772356861</v>
      </c>
      <c r="M6052">
        <v>101.46591126073957</v>
      </c>
      <c r="N6052">
        <v>371.73845456433844</v>
      </c>
      <c r="O6052">
        <v>17.746418259771435</v>
      </c>
      <c r="P6052">
        <v>5.3321605849001479</v>
      </c>
    </row>
    <row r="6053" spans="1:16" x14ac:dyDescent="0.25">
      <c r="A6053">
        <v>16.13299697637558</v>
      </c>
      <c r="B6053">
        <v>0.964340475631144</v>
      </c>
      <c r="C6053">
        <v>6208.1955089698313</v>
      </c>
      <c r="D6053">
        <v>53540.2446426448</v>
      </c>
      <c r="E6053">
        <v>347.34403359833669</v>
      </c>
      <c r="F6053">
        <v>5496.4668172845095</v>
      </c>
      <c r="G6053">
        <v>2433.7014768315803</v>
      </c>
      <c r="H6053">
        <v>0.25062320902139162</v>
      </c>
      <c r="I6053">
        <v>0.54737850587661663</v>
      </c>
      <c r="J6053">
        <v>7306.7169202024279</v>
      </c>
      <c r="K6053">
        <v>64439.44095088738</v>
      </c>
      <c r="L6053">
        <v>452.74675633783477</v>
      </c>
      <c r="M6053">
        <v>9074.2571217089244</v>
      </c>
      <c r="N6053">
        <v>2625.3777667710174</v>
      </c>
      <c r="O6053">
        <v>0.23781042247526069</v>
      </c>
      <c r="P6053">
        <v>0.57866946619049642</v>
      </c>
    </row>
    <row r="6054" spans="1:16" x14ac:dyDescent="0.25">
      <c r="A6054">
        <v>7.3901060223579407</v>
      </c>
      <c r="B6054">
        <v>8.4088110501882003</v>
      </c>
      <c r="C6054">
        <v>40.482021025022711</v>
      </c>
      <c r="D6054">
        <v>93.667854250953539</v>
      </c>
      <c r="E6054">
        <v>90.515158627891282</v>
      </c>
      <c r="F6054">
        <v>190.62326010096953</v>
      </c>
      <c r="G6054">
        <v>394.06222921627079</v>
      </c>
      <c r="H6054">
        <v>14.032753256900389</v>
      </c>
      <c r="I6054">
        <v>6.1488536844092758</v>
      </c>
      <c r="J6054">
        <v>56.242029368475471</v>
      </c>
      <c r="K6054">
        <v>136.80300323828263</v>
      </c>
      <c r="L6054">
        <v>131.42920707624066</v>
      </c>
      <c r="M6054">
        <v>288.14361800523943</v>
      </c>
      <c r="N6054">
        <v>413.69782213814176</v>
      </c>
      <c r="O6054">
        <v>12.748848285735718</v>
      </c>
      <c r="P6054">
        <v>6.9247021029953739</v>
      </c>
    </row>
    <row r="6055" spans="1:16" x14ac:dyDescent="0.25">
      <c r="A6055">
        <v>30.725327670574188</v>
      </c>
      <c r="B6055">
        <v>0.63324523845777425</v>
      </c>
      <c r="C6055">
        <v>15103.162075989041</v>
      </c>
      <c r="D6055">
        <v>155185.41513482807</v>
      </c>
      <c r="E6055">
        <v>696.98242980684506</v>
      </c>
      <c r="F6055">
        <v>18989.755940500338</v>
      </c>
      <c r="G6055">
        <v>3726.5537719303252</v>
      </c>
      <c r="H6055">
        <v>0.12225782612969055</v>
      </c>
      <c r="I6055">
        <v>0.5918264523573602</v>
      </c>
      <c r="J6055">
        <v>17068.750996865099</v>
      </c>
      <c r="K6055">
        <v>183036.41657552723</v>
      </c>
      <c r="L6055">
        <v>1135.9064454096781</v>
      </c>
      <c r="M6055">
        <v>32328.879033692701</v>
      </c>
      <c r="N6055">
        <v>3974.9800135134947</v>
      </c>
      <c r="O6055">
        <v>0.11765131710942972</v>
      </c>
      <c r="P6055">
        <v>0.75859830876822798</v>
      </c>
    </row>
    <row r="6056" spans="1:16" x14ac:dyDescent="0.25">
      <c r="A6056">
        <v>20.433484613895416</v>
      </c>
      <c r="B6056">
        <v>6.2344717443283102</v>
      </c>
      <c r="C6056">
        <v>145.74099267275031</v>
      </c>
      <c r="D6056">
        <v>445.56372228998833</v>
      </c>
      <c r="E6056">
        <v>223.94110236716932</v>
      </c>
      <c r="F6056">
        <v>551.95707289054076</v>
      </c>
      <c r="G6056">
        <v>508.43793771222278</v>
      </c>
      <c r="H6056">
        <v>6.7432947234798899</v>
      </c>
      <c r="I6056">
        <v>5.8760509742560627</v>
      </c>
      <c r="J6056">
        <v>210.56480995531791</v>
      </c>
      <c r="K6056">
        <v>714.73625475284985</v>
      </c>
      <c r="L6056">
        <v>324.86134070314921</v>
      </c>
      <c r="M6056">
        <v>848.35292203300833</v>
      </c>
      <c r="N6056">
        <v>567.0844037201407</v>
      </c>
      <c r="O6056">
        <v>5.9111520165257447</v>
      </c>
      <c r="P6056">
        <v>5.8641342698865744</v>
      </c>
    </row>
    <row r="6057" spans="1:16" x14ac:dyDescent="0.25">
      <c r="A6057">
        <v>73.527356088161469</v>
      </c>
      <c r="B6057">
        <v>7.3855341773001637</v>
      </c>
      <c r="C6057">
        <v>258.44603498774228</v>
      </c>
      <c r="D6057">
        <v>932.3951371577125</v>
      </c>
      <c r="E6057">
        <v>433.17571965302454</v>
      </c>
      <c r="F6057">
        <v>1149.0397780644907</v>
      </c>
      <c r="G6057">
        <v>606.83426022643187</v>
      </c>
      <c r="H6057">
        <v>6.4532196719878039</v>
      </c>
      <c r="I6057">
        <v>7.1872977944396075</v>
      </c>
      <c r="J6057">
        <v>379.43075151117563</v>
      </c>
      <c r="K6057">
        <v>1548.4864146493671</v>
      </c>
      <c r="L6057">
        <v>635.82782009061623</v>
      </c>
      <c r="M6057">
        <v>1780.7895967268696</v>
      </c>
      <c r="N6057">
        <v>695.54483154377976</v>
      </c>
      <c r="O6057">
        <v>5.6124615886988645</v>
      </c>
      <c r="P6057">
        <v>8.5811861278729467</v>
      </c>
    </row>
    <row r="6058" spans="1:16" x14ac:dyDescent="0.25">
      <c r="A6058">
        <v>31.356330215930939</v>
      </c>
      <c r="B6058">
        <v>8.2860818023419789</v>
      </c>
      <c r="C6058">
        <v>107.46942813690906</v>
      </c>
      <c r="D6058">
        <v>303.23947801352654</v>
      </c>
      <c r="E6058">
        <v>227.93313899060237</v>
      </c>
      <c r="F6058">
        <v>539.88502722075202</v>
      </c>
      <c r="G6058">
        <v>470.10517983439178</v>
      </c>
      <c r="H6058">
        <v>10.002130594684742</v>
      </c>
      <c r="I6058">
        <v>7.7558226165782349</v>
      </c>
      <c r="J6058">
        <v>153.72652915467023</v>
      </c>
      <c r="K6058">
        <v>475.39331824657728</v>
      </c>
      <c r="L6058">
        <v>329.13013707132728</v>
      </c>
      <c r="M6058">
        <v>826.31619476053504</v>
      </c>
      <c r="N6058">
        <v>516.43754798197017</v>
      </c>
      <c r="O6058">
        <v>8.8264701529707921</v>
      </c>
      <c r="P6058">
        <v>7.6982897122264031</v>
      </c>
    </row>
    <row r="6059" spans="1:16" x14ac:dyDescent="0.25">
      <c r="A6059">
        <v>70.174275100231171</v>
      </c>
      <c r="B6059">
        <v>2.7786903571649533</v>
      </c>
      <c r="C6059">
        <v>2178.1013531044327</v>
      </c>
      <c r="D6059">
        <v>14800.104520731791</v>
      </c>
      <c r="E6059">
        <v>696.76760978828088</v>
      </c>
      <c r="F6059">
        <v>3924.9780106778244</v>
      </c>
      <c r="G6059">
        <v>1488.5452525175099</v>
      </c>
      <c r="H6059">
        <v>1.0651909035808309</v>
      </c>
      <c r="I6059">
        <v>2.9930567576868028</v>
      </c>
      <c r="J6059">
        <v>2947.2321348476935</v>
      </c>
      <c r="K6059">
        <v>21458.335721427356</v>
      </c>
      <c r="L6059">
        <v>739.89584441360194</v>
      </c>
      <c r="M6059">
        <v>6315.1726728802678</v>
      </c>
      <c r="N6059">
        <v>1718.7922436698022</v>
      </c>
      <c r="O6059">
        <v>0.96450110340936202</v>
      </c>
      <c r="P6059">
        <v>2.0422320277953352</v>
      </c>
    </row>
    <row r="6060" spans="1:16" x14ac:dyDescent="0.25">
      <c r="A6060">
        <v>76.250378668308258</v>
      </c>
      <c r="B6060">
        <v>7.1143473734077363</v>
      </c>
      <c r="C6060">
        <v>289.13481953228387</v>
      </c>
      <c r="D6060">
        <v>1079.1530931706861</v>
      </c>
      <c r="E6060">
        <v>459.16579855376915</v>
      </c>
      <c r="F6060">
        <v>1235.0631413813483</v>
      </c>
      <c r="G6060">
        <v>630.88410911884296</v>
      </c>
      <c r="H6060">
        <v>5.9569570912462817</v>
      </c>
      <c r="I6060">
        <v>7.1729715063489508</v>
      </c>
      <c r="J6060">
        <v>425.43196121711424</v>
      </c>
      <c r="K6060">
        <v>1800.4388092371287</v>
      </c>
      <c r="L6060">
        <v>675.03892123472065</v>
      </c>
      <c r="M6060">
        <v>1917.3497337156011</v>
      </c>
      <c r="N6060">
        <v>726.62542316028942</v>
      </c>
      <c r="O6060">
        <v>5.1771191700901253</v>
      </c>
      <c r="P6060">
        <v>8.7883236018111432</v>
      </c>
    </row>
    <row r="6061" spans="1:16" x14ac:dyDescent="0.25">
      <c r="A6061">
        <v>60.866707265377045</v>
      </c>
      <c r="B6061">
        <v>2.0156987516678702</v>
      </c>
      <c r="C6061">
        <v>3712.6855276829556</v>
      </c>
      <c r="D6061">
        <v>28720.381204435813</v>
      </c>
      <c r="E6061">
        <v>560.86591721999594</v>
      </c>
      <c r="F6061">
        <v>5519.3629126355881</v>
      </c>
      <c r="G6061">
        <v>1911.4017101492145</v>
      </c>
      <c r="H6061">
        <v>0.63167974054019627</v>
      </c>
      <c r="I6061">
        <v>1.3206367442494404</v>
      </c>
      <c r="J6061">
        <v>4688.3646342404209</v>
      </c>
      <c r="K6061">
        <v>37680.664174533886</v>
      </c>
      <c r="L6061">
        <v>653.47869591132564</v>
      </c>
      <c r="M6061">
        <v>8988.8884913358834</v>
      </c>
      <c r="N6061">
        <v>2133.7555877860673</v>
      </c>
      <c r="O6061">
        <v>0.58616263785435785</v>
      </c>
      <c r="P6061">
        <v>1.1422389881454986</v>
      </c>
    </row>
    <row r="6062" spans="1:16" x14ac:dyDescent="0.25">
      <c r="A6062">
        <v>34.296232998371124</v>
      </c>
      <c r="B6062">
        <v>2.4684171683854852</v>
      </c>
      <c r="C6062">
        <v>1697.4497611611878</v>
      </c>
      <c r="D6062">
        <v>10791.326721130747</v>
      </c>
      <c r="E6062">
        <v>612.45223136816469</v>
      </c>
      <c r="F6062">
        <v>2620.4531134559643</v>
      </c>
      <c r="G6062">
        <v>1325.5825956461861</v>
      </c>
      <c r="H6062">
        <v>1.0414547602369266</v>
      </c>
      <c r="I6062">
        <v>3.6730927854873077</v>
      </c>
      <c r="J6062">
        <v>2358.294276941785</v>
      </c>
      <c r="K6062">
        <v>16311.518255002424</v>
      </c>
      <c r="L6062">
        <v>628.52126599556789</v>
      </c>
      <c r="M6062">
        <v>4194.5518997465206</v>
      </c>
      <c r="N6062">
        <v>1548.2982493710711</v>
      </c>
      <c r="O6062">
        <v>0.93333151541388149</v>
      </c>
      <c r="P6062">
        <v>2.2533614033265215</v>
      </c>
    </row>
    <row r="6063" spans="1:16" x14ac:dyDescent="0.25">
      <c r="A6063">
        <v>59.605079829692841</v>
      </c>
      <c r="B6063">
        <v>8.7987984564472743</v>
      </c>
      <c r="C6063">
        <v>149.71948340117922</v>
      </c>
      <c r="D6063">
        <v>461.12603072404522</v>
      </c>
      <c r="E6063">
        <v>323.49708459311262</v>
      </c>
      <c r="F6063">
        <v>800.14709417393169</v>
      </c>
      <c r="G6063">
        <v>512.24969040649376</v>
      </c>
      <c r="H6063">
        <v>9.4236593155359625</v>
      </c>
      <c r="I6063">
        <v>8.267429953640228</v>
      </c>
      <c r="J6063">
        <v>216.49972553883254</v>
      </c>
      <c r="K6063">
        <v>741.13492384272979</v>
      </c>
      <c r="L6063">
        <v>469.52759330995167</v>
      </c>
      <c r="M6063">
        <v>1230.2844134691193</v>
      </c>
      <c r="N6063">
        <v>572.099565646565</v>
      </c>
      <c r="O6063">
        <v>8.2565046961470561</v>
      </c>
      <c r="P6063">
        <v>8.3240741663848805</v>
      </c>
    </row>
    <row r="6064" spans="1:16" x14ac:dyDescent="0.25">
      <c r="A6064">
        <v>43.872738420963287</v>
      </c>
      <c r="B6064">
        <v>5.0208203960035149</v>
      </c>
      <c r="C6064">
        <v>420.36435556735063</v>
      </c>
      <c r="D6064">
        <v>1760.5080799447926</v>
      </c>
      <c r="E6064">
        <v>446.37381420848715</v>
      </c>
      <c r="F6064">
        <v>1257.214223269207</v>
      </c>
      <c r="G6064">
        <v>724.63162407906384</v>
      </c>
      <c r="H6064">
        <v>3.642121046770356</v>
      </c>
      <c r="I6064">
        <v>5.9597839864881443</v>
      </c>
      <c r="J6064">
        <v>620.95429079513406</v>
      </c>
      <c r="K6064">
        <v>2960.1025736321694</v>
      </c>
      <c r="L6064">
        <v>655.47635489475567</v>
      </c>
      <c r="M6064">
        <v>1963.1187664900235</v>
      </c>
      <c r="N6064">
        <v>846.42356731720633</v>
      </c>
      <c r="O6064">
        <v>3.1646125344780773</v>
      </c>
      <c r="P6064">
        <v>7.7437801837311584</v>
      </c>
    </row>
    <row r="6065" spans="1:16" x14ac:dyDescent="0.25">
      <c r="A6065">
        <v>37.173999726772308</v>
      </c>
      <c r="B6065">
        <v>1.1747185316535609</v>
      </c>
      <c r="C6065">
        <v>7067.1139135825351</v>
      </c>
      <c r="D6065">
        <v>62518.595808673861</v>
      </c>
      <c r="E6065">
        <v>467.46124546066227</v>
      </c>
      <c r="F6065">
        <v>8220.5567424878973</v>
      </c>
      <c r="G6065">
        <v>2586.927647944663</v>
      </c>
      <c r="H6065">
        <v>0.29167083444747544</v>
      </c>
      <c r="I6065">
        <v>0.67286185468686122</v>
      </c>
      <c r="J6065">
        <v>8191.0600167805951</v>
      </c>
      <c r="K6065">
        <v>74078.430854853577</v>
      </c>
      <c r="L6065">
        <v>628.64754073193569</v>
      </c>
      <c r="M6065">
        <v>13623.47390203219</v>
      </c>
      <c r="N6065">
        <v>2771.9710596655605</v>
      </c>
      <c r="O6065">
        <v>0.27801532497517678</v>
      </c>
      <c r="P6065">
        <v>0.74849648669918933</v>
      </c>
    </row>
    <row r="6066" spans="1:16" x14ac:dyDescent="0.25">
      <c r="A6066">
        <v>52.416357338428497</v>
      </c>
      <c r="B6066">
        <v>4.3330005116502832</v>
      </c>
      <c r="C6066">
        <v>672.76462537630016</v>
      </c>
      <c r="D6066">
        <v>3259.3969100786644</v>
      </c>
      <c r="E6066">
        <v>576.25680277078061</v>
      </c>
      <c r="F6066">
        <v>1731.1207567094025</v>
      </c>
      <c r="G6066">
        <v>877.08949444171276</v>
      </c>
      <c r="H6066">
        <v>2.6193921719421764</v>
      </c>
      <c r="I6066">
        <v>6.7728504115232644</v>
      </c>
      <c r="J6066">
        <v>988.5279759642159</v>
      </c>
      <c r="K6066">
        <v>5424.3939575306094</v>
      </c>
      <c r="L6066">
        <v>822.2465867085898</v>
      </c>
      <c r="M6066">
        <v>2724.1055717994141</v>
      </c>
      <c r="N6066">
        <v>1035.8516984606877</v>
      </c>
      <c r="O6066">
        <v>2.2868956542328793</v>
      </c>
      <c r="P6066">
        <v>7.9776185588020789</v>
      </c>
    </row>
    <row r="6067" spans="1:16" x14ac:dyDescent="0.25">
      <c r="A6067">
        <v>27.876628577709198</v>
      </c>
      <c r="B6067">
        <v>5.58644417334673</v>
      </c>
      <c r="C6067">
        <v>233.96485085657727</v>
      </c>
      <c r="D6067">
        <v>819.29463334392278</v>
      </c>
      <c r="E6067">
        <v>301.01287800856198</v>
      </c>
      <c r="F6067">
        <v>788.55979526695478</v>
      </c>
      <c r="G6067">
        <v>586.92145055065703</v>
      </c>
      <c r="H6067">
        <v>5.0682612223774903</v>
      </c>
      <c r="I6067">
        <v>5.2983719916255856</v>
      </c>
      <c r="J6067">
        <v>342.70257124676482</v>
      </c>
      <c r="K6067">
        <v>1354.1531759762431</v>
      </c>
      <c r="L6067">
        <v>441.04059635690896</v>
      </c>
      <c r="M6067">
        <v>1220.3059504419321</v>
      </c>
      <c r="N6067">
        <v>669.71331982768118</v>
      </c>
      <c r="O6067">
        <v>4.4118163825944263</v>
      </c>
      <c r="P6067">
        <v>6.180781154125806</v>
      </c>
    </row>
    <row r="6068" spans="1:16" x14ac:dyDescent="0.25">
      <c r="A6068">
        <v>84.030544340610504</v>
      </c>
      <c r="B6068">
        <v>5.9556970617969514</v>
      </c>
      <c r="C6068">
        <v>466.75677127461319</v>
      </c>
      <c r="D6068">
        <v>2019.3612932095436</v>
      </c>
      <c r="E6068">
        <v>579.29711376949797</v>
      </c>
      <c r="F6068">
        <v>1653.2336564019465</v>
      </c>
      <c r="G6068">
        <v>754.97026183136938</v>
      </c>
      <c r="H6068">
        <v>4.1490876438957045</v>
      </c>
      <c r="I6068">
        <v>7.4955120157542385</v>
      </c>
      <c r="J6068">
        <v>689.43303250132317</v>
      </c>
      <c r="K6068">
        <v>3394.6640794933892</v>
      </c>
      <c r="L6068">
        <v>848.08344720055425</v>
      </c>
      <c r="M6068">
        <v>2585.8312332740702</v>
      </c>
      <c r="N6068">
        <v>884.68366495886812</v>
      </c>
      <c r="O6068">
        <v>3.6071514512326353</v>
      </c>
      <c r="P6068">
        <v>9.7006757701029525</v>
      </c>
    </row>
    <row r="6069" spans="1:16" x14ac:dyDescent="0.25">
      <c r="A6069">
        <v>63.01905769109726</v>
      </c>
      <c r="B6069">
        <v>1.6638030645566493</v>
      </c>
      <c r="C6069">
        <v>5332.0795973767545</v>
      </c>
      <c r="D6069">
        <v>44593.51782392399</v>
      </c>
      <c r="E6069">
        <v>543.73721938874189</v>
      </c>
      <c r="F6069">
        <v>7539.9342820529</v>
      </c>
      <c r="G6069">
        <v>2265.6834780322047</v>
      </c>
      <c r="H6069">
        <v>0.45660582033118191</v>
      </c>
      <c r="I6069">
        <v>0.95675876810311422</v>
      </c>
      <c r="J6069">
        <v>6401.4420648072273</v>
      </c>
      <c r="K6069">
        <v>54881.255449936973</v>
      </c>
      <c r="L6069">
        <v>684.17034926448218</v>
      </c>
      <c r="M6069">
        <v>12394.870992149417</v>
      </c>
      <c r="N6069">
        <v>2466.8914344226964</v>
      </c>
      <c r="O6069">
        <v>0.43065229174937164</v>
      </c>
      <c r="P6069">
        <v>0.95138389897577802</v>
      </c>
    </row>
    <row r="6070" spans="1:16" x14ac:dyDescent="0.25">
      <c r="A6070">
        <v>36.845121204853058</v>
      </c>
      <c r="B6070">
        <v>4.1623999911085354</v>
      </c>
      <c r="C6070">
        <v>564.49190455236476</v>
      </c>
      <c r="D6070">
        <v>2590.6026784213291</v>
      </c>
      <c r="E6070">
        <v>476.63168294676933</v>
      </c>
      <c r="F6070">
        <v>1394.9884637088217</v>
      </c>
      <c r="G6070">
        <v>815.19103491822796</v>
      </c>
      <c r="H6070">
        <v>2.6938325671839483</v>
      </c>
      <c r="I6070">
        <v>5.873518048766651</v>
      </c>
      <c r="J6070">
        <v>832.3806876930671</v>
      </c>
      <c r="K6070">
        <v>4340.4133853790227</v>
      </c>
      <c r="L6070">
        <v>690.8449400339988</v>
      </c>
      <c r="M6070">
        <v>2188.7045519070211</v>
      </c>
      <c r="N6070">
        <v>959.81638905341958</v>
      </c>
      <c r="O6070">
        <v>2.3460913450636443</v>
      </c>
      <c r="P6070">
        <v>7.3282919320407753</v>
      </c>
    </row>
    <row r="6071" spans="1:16" x14ac:dyDescent="0.25">
      <c r="A6071">
        <v>30.144683063030243</v>
      </c>
      <c r="B6071">
        <v>1.0431521049999932</v>
      </c>
      <c r="C6071">
        <v>7624.5064205885074</v>
      </c>
      <c r="D6071">
        <v>68447.610372301424</v>
      </c>
      <c r="E6071">
        <v>443.60668335784243</v>
      </c>
      <c r="F6071">
        <v>8271.0101647958072</v>
      </c>
      <c r="G6071">
        <v>2681.3712296699096</v>
      </c>
      <c r="H6071">
        <v>0.25225081104630059</v>
      </c>
      <c r="I6071">
        <v>0.60633876148462063</v>
      </c>
      <c r="J6071">
        <v>8766.3246567161132</v>
      </c>
      <c r="K6071">
        <v>80502.586973693484</v>
      </c>
      <c r="L6071">
        <v>607.85527054826787</v>
      </c>
      <c r="M6071">
        <v>13738.995629316565</v>
      </c>
      <c r="N6071">
        <v>2863.722156052931</v>
      </c>
      <c r="O6071">
        <v>0.24100063499148613</v>
      </c>
      <c r="P6071">
        <v>0.69357476718005895</v>
      </c>
    </row>
    <row r="6072" spans="1:16" x14ac:dyDescent="0.25">
      <c r="A6072">
        <v>99.125651895999908</v>
      </c>
      <c r="B6072">
        <v>4.7459698119083491</v>
      </c>
      <c r="C6072">
        <v>883.86282032617441</v>
      </c>
      <c r="D6072">
        <v>4653.420266322164</v>
      </c>
      <c r="E6072">
        <v>791.91619282982424</v>
      </c>
      <c r="F6072">
        <v>2503.6776873306508</v>
      </c>
      <c r="G6072">
        <v>986.64894867340649</v>
      </c>
      <c r="H6072">
        <v>2.5798400793827572</v>
      </c>
      <c r="I6072">
        <v>8.372906544996777</v>
      </c>
      <c r="J6072">
        <v>1286.1580954872252</v>
      </c>
      <c r="K6072">
        <v>7608.1502893288634</v>
      </c>
      <c r="L6072">
        <v>1084.9259959577432</v>
      </c>
      <c r="M6072">
        <v>3958.5532691491585</v>
      </c>
      <c r="N6072">
        <v>1167.3089712451342</v>
      </c>
      <c r="O6072">
        <v>2.2646969239561998</v>
      </c>
      <c r="P6072">
        <v>8.5028354119318212</v>
      </c>
    </row>
    <row r="6073" spans="1:16" x14ac:dyDescent="0.25">
      <c r="A6073">
        <v>52.018580377101898</v>
      </c>
      <c r="B6073">
        <v>4.6050899036534689</v>
      </c>
      <c r="C6073">
        <v>582.60326105803551</v>
      </c>
      <c r="D6073">
        <v>2699.9931253756522</v>
      </c>
      <c r="E6073">
        <v>541.77600785347283</v>
      </c>
      <c r="F6073">
        <v>1592.7101365322162</v>
      </c>
      <c r="G6073">
        <v>825.86828023994576</v>
      </c>
      <c r="H6073">
        <v>2.9440147895162307</v>
      </c>
      <c r="I6073">
        <v>6.6236226107952465</v>
      </c>
      <c r="J6073">
        <v>858.66485475442846</v>
      </c>
      <c r="K6073">
        <v>4519.4167198210089</v>
      </c>
      <c r="L6073">
        <v>783.44948791887703</v>
      </c>
      <c r="M6073">
        <v>2500.2370859148573</v>
      </c>
      <c r="N6073">
        <v>973.02023256734708</v>
      </c>
      <c r="O6073">
        <v>2.5649622536330474</v>
      </c>
      <c r="P6073">
        <v>8.189318238099716</v>
      </c>
    </row>
    <row r="6074" spans="1:16" x14ac:dyDescent="0.25">
      <c r="A6074">
        <v>2.1328175663948059</v>
      </c>
      <c r="B6074">
        <v>2.5200124696085249</v>
      </c>
      <c r="C6074">
        <v>204.17798053350757</v>
      </c>
      <c r="D6074">
        <v>686.83599153845137</v>
      </c>
      <c r="E6074">
        <v>120.89789717134421</v>
      </c>
      <c r="F6074">
        <v>311.28453075691323</v>
      </c>
      <c r="G6074">
        <v>561.70604858776358</v>
      </c>
      <c r="H6074">
        <v>2.4061896519087327</v>
      </c>
      <c r="I6074">
        <v>2.3349693465898609</v>
      </c>
      <c r="J6074">
        <v>298.01365694152884</v>
      </c>
      <c r="K6074">
        <v>1126.7053767316411</v>
      </c>
      <c r="L6074">
        <v>176.6380123855528</v>
      </c>
      <c r="M6074">
        <v>480.75414254210614</v>
      </c>
      <c r="N6074">
        <v>636.88169319733288</v>
      </c>
      <c r="O6074">
        <v>2.0977906762092404</v>
      </c>
      <c r="P6074">
        <v>2.6298834610335833</v>
      </c>
    </row>
    <row r="6075" spans="1:16" x14ac:dyDescent="0.25">
      <c r="A6075">
        <v>98.361880004405975</v>
      </c>
      <c r="B6075">
        <v>9.7753351336803416</v>
      </c>
      <c r="C6075">
        <v>171.47537508168946</v>
      </c>
      <c r="D6075">
        <v>548.55262348324698</v>
      </c>
      <c r="E6075">
        <v>403.92085770062641</v>
      </c>
      <c r="F6075">
        <v>1016.8746136897563</v>
      </c>
      <c r="G6075">
        <v>532.58634516413542</v>
      </c>
      <c r="H6075">
        <v>9.9597986760148753</v>
      </c>
      <c r="I6075">
        <v>9.0410962156457337</v>
      </c>
      <c r="J6075">
        <v>249.01353403120234</v>
      </c>
      <c r="K6075">
        <v>889.98866805777186</v>
      </c>
      <c r="L6075">
        <v>587.90391689493208</v>
      </c>
      <c r="M6075">
        <v>1566.5306898535182</v>
      </c>
      <c r="N6075">
        <v>598.80136827012257</v>
      </c>
      <c r="O6075">
        <v>8.70542314572468</v>
      </c>
      <c r="P6075">
        <v>9.5931933004739491</v>
      </c>
    </row>
    <row r="6076" spans="1:16" x14ac:dyDescent="0.25">
      <c r="A6076">
        <v>79.7317915558815</v>
      </c>
      <c r="B6076">
        <v>8.8834200704938127</v>
      </c>
      <c r="C6076">
        <v>181.50805240886851</v>
      </c>
      <c r="D6076">
        <v>590.13314630434468</v>
      </c>
      <c r="E6076">
        <v>385.39720586847977</v>
      </c>
      <c r="F6076">
        <v>977.40959669439394</v>
      </c>
      <c r="G6076">
        <v>541.69436593546266</v>
      </c>
      <c r="H6076">
        <v>8.8623969215363676</v>
      </c>
      <c r="I6076">
        <v>8.190119832023079</v>
      </c>
      <c r="J6076">
        <v>264.03380515378456</v>
      </c>
      <c r="K6076">
        <v>961.04062212205486</v>
      </c>
      <c r="L6076">
        <v>561.63643096532826</v>
      </c>
      <c r="M6076">
        <v>1506.9614012934769</v>
      </c>
      <c r="N6076">
        <v>610.73113242368925</v>
      </c>
      <c r="O6076">
        <v>7.7392869358907745</v>
      </c>
      <c r="P6076">
        <v>8.879943116860666</v>
      </c>
    </row>
    <row r="6077" spans="1:16" x14ac:dyDescent="0.25">
      <c r="A6077">
        <v>18.336142003536224</v>
      </c>
      <c r="B6077">
        <v>1.1378829332391922</v>
      </c>
      <c r="C6077">
        <v>5051.0049925196226</v>
      </c>
      <c r="D6077">
        <v>41772.347713058094</v>
      </c>
      <c r="E6077">
        <v>360.87870004527286</v>
      </c>
      <c r="F6077">
        <v>4765.4085276258666</v>
      </c>
      <c r="G6077">
        <v>2208.7590566364611</v>
      </c>
      <c r="H6077">
        <v>0.31845172293521584</v>
      </c>
      <c r="I6077">
        <v>0.66122534597500271</v>
      </c>
      <c r="J6077">
        <v>6108.982581543476</v>
      </c>
      <c r="K6077">
        <v>51861.825760812564</v>
      </c>
      <c r="L6077">
        <v>448.59647334287558</v>
      </c>
      <c r="M6077">
        <v>7822.3577130267913</v>
      </c>
      <c r="N6077">
        <v>2413.4894703551486</v>
      </c>
      <c r="O6077">
        <v>0.29966107173442996</v>
      </c>
      <c r="P6077">
        <v>0.64352603831958799</v>
      </c>
    </row>
    <row r="6078" spans="1:16" x14ac:dyDescent="0.25">
      <c r="A6078">
        <v>75.751614391803741</v>
      </c>
      <c r="B6078">
        <v>5.4821429555552976</v>
      </c>
      <c r="C6078">
        <v>521.07026515769621</v>
      </c>
      <c r="D6078">
        <v>2332.712308881999</v>
      </c>
      <c r="E6078">
        <v>586.10699662488923</v>
      </c>
      <c r="F6078">
        <v>1696.8122379741596</v>
      </c>
      <c r="G6078">
        <v>789.00428209023448</v>
      </c>
      <c r="H6078">
        <v>3.6598293735405587</v>
      </c>
      <c r="I6078">
        <v>7.3677018677570079</v>
      </c>
      <c r="J6078">
        <v>769.10010023405027</v>
      </c>
      <c r="K6078">
        <v>3915.7330259245186</v>
      </c>
      <c r="L6078">
        <v>853.77147548386813</v>
      </c>
      <c r="M6078">
        <v>2658.7486147956929</v>
      </c>
      <c r="N6078">
        <v>927.28152650320499</v>
      </c>
      <c r="O6078">
        <v>3.1846663536859889</v>
      </c>
      <c r="P6078">
        <v>9.3746717938348265</v>
      </c>
    </row>
    <row r="6079" spans="1:16" x14ac:dyDescent="0.25">
      <c r="A6079">
        <v>92.777731120586395</v>
      </c>
      <c r="B6079">
        <v>0.64716828528468417</v>
      </c>
      <c r="C6079">
        <v>22052.190056150135</v>
      </c>
      <c r="D6079">
        <v>246510.12716145194</v>
      </c>
      <c r="E6079">
        <v>1745.4548101998669</v>
      </c>
      <c r="F6079">
        <v>50534.58843506901</v>
      </c>
      <c r="G6079">
        <v>4494.9087105461958</v>
      </c>
      <c r="H6079">
        <v>0.11144791085755432</v>
      </c>
      <c r="I6079">
        <v>4.5270426132456532</v>
      </c>
      <c r="J6079">
        <v>26081.322231459417</v>
      </c>
      <c r="K6079">
        <v>301676.02380613668</v>
      </c>
      <c r="L6079">
        <v>3076.7165884163342</v>
      </c>
      <c r="M6079">
        <v>87527.772442877496</v>
      </c>
      <c r="N6079">
        <v>4873.7696844698939</v>
      </c>
      <c r="O6079">
        <v>0.1075098645188855</v>
      </c>
      <c r="P6079">
        <v>4.5270426132456532</v>
      </c>
    </row>
    <row r="6080" spans="1:16" x14ac:dyDescent="0.25">
      <c r="A6080">
        <v>55.09456878900528</v>
      </c>
      <c r="B6080">
        <v>5.1491743365097236</v>
      </c>
      <c r="C6080">
        <v>471.89824943255189</v>
      </c>
      <c r="D6080">
        <v>2048.5619990730606</v>
      </c>
      <c r="E6080">
        <v>505.58412532520884</v>
      </c>
      <c r="F6080">
        <v>1444.8888161463501</v>
      </c>
      <c r="G6080">
        <v>758.25760145240633</v>
      </c>
      <c r="H6080">
        <v>3.5720494087603183</v>
      </c>
      <c r="I6080">
        <v>6.5219664300792823</v>
      </c>
      <c r="J6080">
        <v>696.99834943537201</v>
      </c>
      <c r="K6080">
        <v>3443.4546771308023</v>
      </c>
      <c r="L6080">
        <v>739.86532102912747</v>
      </c>
      <c r="M6080">
        <v>2260.3579556110726</v>
      </c>
      <c r="N6080">
        <v>888.81329140860475</v>
      </c>
      <c r="O6080">
        <v>3.1057180612852622</v>
      </c>
      <c r="P6080">
        <v>8.4313265735359586</v>
      </c>
    </row>
    <row r="6081" spans="1:16" x14ac:dyDescent="0.25">
      <c r="A6081">
        <v>27.182191789150238</v>
      </c>
      <c r="B6081">
        <v>5.794096276863355</v>
      </c>
      <c r="C6081">
        <v>211.52336403992902</v>
      </c>
      <c r="D6081">
        <v>718.94912721045944</v>
      </c>
      <c r="E6081">
        <v>286.48322153338233</v>
      </c>
      <c r="F6081">
        <v>740.96437470301021</v>
      </c>
      <c r="G6081">
        <v>568.03230676913324</v>
      </c>
      <c r="H6081">
        <v>5.4596754854114407</v>
      </c>
      <c r="I6081">
        <v>5.392562039914008</v>
      </c>
      <c r="J6081">
        <v>309.03142078062609</v>
      </c>
      <c r="K6081">
        <v>1181.8099089803914</v>
      </c>
      <c r="L6081">
        <v>418.88473155674075</v>
      </c>
      <c r="M6081">
        <v>1144.9511616833213</v>
      </c>
      <c r="N6081">
        <v>645.13130300569355</v>
      </c>
      <c r="O6081">
        <v>4.7578176443832056</v>
      </c>
      <c r="P6081">
        <v>6.1334678239038052</v>
      </c>
    </row>
    <row r="6082" spans="1:16" x14ac:dyDescent="0.25">
      <c r="A6082">
        <v>52.595554649829865</v>
      </c>
      <c r="B6082">
        <v>0.79840181131385357</v>
      </c>
      <c r="C6082">
        <v>14179.056769317773</v>
      </c>
      <c r="D6082">
        <v>143762.65049205651</v>
      </c>
      <c r="E6082">
        <v>779.17325303750169</v>
      </c>
      <c r="F6082">
        <v>20776.087552205579</v>
      </c>
      <c r="G6082">
        <v>3612.7130341837578</v>
      </c>
      <c r="H6082">
        <v>0.15722217043554287</v>
      </c>
      <c r="I6082">
        <v>0.69840912066351857</v>
      </c>
      <c r="J6082">
        <v>15963.679381593287</v>
      </c>
      <c r="K6082">
        <v>168677.15320389424</v>
      </c>
      <c r="L6082">
        <v>1250.4259889000159</v>
      </c>
      <c r="M6082">
        <v>35278.359193604781</v>
      </c>
      <c r="N6082">
        <v>3845.8888149691929</v>
      </c>
      <c r="O6082">
        <v>0.15133483072912279</v>
      </c>
      <c r="P6082">
        <v>0.89031087172264189</v>
      </c>
    </row>
    <row r="6083" spans="1:16" x14ac:dyDescent="0.25">
      <c r="A6083">
        <v>48.438623130321503</v>
      </c>
      <c r="B6083">
        <v>6.4427615706788597</v>
      </c>
      <c r="C6083">
        <v>256.95819764474697</v>
      </c>
      <c r="D6083">
        <v>925.41792559023168</v>
      </c>
      <c r="E6083">
        <v>376.02539663229209</v>
      </c>
      <c r="F6083">
        <v>996.72451354175394</v>
      </c>
      <c r="G6083">
        <v>605.64333777233344</v>
      </c>
      <c r="H6083">
        <v>5.641780083398082</v>
      </c>
      <c r="I6083">
        <v>6.2594865037241254</v>
      </c>
      <c r="J6083">
        <v>377.19915096572441</v>
      </c>
      <c r="K6083">
        <v>1536.4996232184906</v>
      </c>
      <c r="L6083">
        <v>551.88815742528629</v>
      </c>
      <c r="M6083">
        <v>1544.5968695255895</v>
      </c>
      <c r="N6083">
        <v>694.00236822007298</v>
      </c>
      <c r="O6083">
        <v>4.9069608135545026</v>
      </c>
      <c r="P6083">
        <v>7.4634792110944588</v>
      </c>
    </row>
    <row r="6084" spans="1:16" x14ac:dyDescent="0.25">
      <c r="A6084">
        <v>43.631464064121246</v>
      </c>
      <c r="B6084">
        <v>2.5249892085869874</v>
      </c>
      <c r="C6084">
        <v>1914.700070223384</v>
      </c>
      <c r="D6084">
        <v>12575.761314896856</v>
      </c>
      <c r="E6084">
        <v>628.17558350202728</v>
      </c>
      <c r="F6084">
        <v>3072.219803056998</v>
      </c>
      <c r="G6084">
        <v>1401.7589701701568</v>
      </c>
      <c r="H6084">
        <v>1.0170151140728048</v>
      </c>
      <c r="I6084">
        <v>3.2167468234951149</v>
      </c>
      <c r="J6084">
        <v>2627.908411810959</v>
      </c>
      <c r="K6084">
        <v>18642.262861641273</v>
      </c>
      <c r="L6084">
        <v>654.87929658255246</v>
      </c>
      <c r="M6084">
        <v>4929.7785659341134</v>
      </c>
      <c r="N6084">
        <v>1628.9142920355209</v>
      </c>
      <c r="O6084">
        <v>0.91585700643203272</v>
      </c>
      <c r="P6084">
        <v>2.0629953584578629</v>
      </c>
    </row>
    <row r="6085" spans="1:16" x14ac:dyDescent="0.25">
      <c r="A6085">
        <v>46.314053952693939</v>
      </c>
      <c r="B6085">
        <v>4.0511281558168895</v>
      </c>
      <c r="C6085">
        <v>713.49309268338357</v>
      </c>
      <c r="D6085">
        <v>3519.6654241428882</v>
      </c>
      <c r="E6085">
        <v>566.20183582553557</v>
      </c>
      <c r="F6085">
        <v>1717.4526270487993</v>
      </c>
      <c r="G6085">
        <v>899.27093922327265</v>
      </c>
      <c r="H6085">
        <v>2.3936192412889215</v>
      </c>
      <c r="I6085">
        <v>6.5309275367468951</v>
      </c>
      <c r="J6085">
        <v>1046.6500339151848</v>
      </c>
      <c r="K6085">
        <v>5839.6410439088522</v>
      </c>
      <c r="L6085">
        <v>802.322648219641</v>
      </c>
      <c r="M6085">
        <v>2705.3147037662911</v>
      </c>
      <c r="N6085">
        <v>1062.7935343702047</v>
      </c>
      <c r="O6085">
        <v>2.0918919628561574</v>
      </c>
      <c r="P6085">
        <v>7.519919202368329</v>
      </c>
    </row>
    <row r="6086" spans="1:16" x14ac:dyDescent="0.25">
      <c r="A6086">
        <v>38.480556309223175</v>
      </c>
      <c r="B6086">
        <v>0.80298977808340033</v>
      </c>
      <c r="C6086">
        <v>12356.988503844092</v>
      </c>
      <c r="D6086">
        <v>121812.5693847145</v>
      </c>
      <c r="E6086">
        <v>618.79896620488387</v>
      </c>
      <c r="F6086">
        <v>15575.949214137414</v>
      </c>
      <c r="G6086">
        <v>3378.1683674835631</v>
      </c>
      <c r="H6086">
        <v>0.16520688029372624</v>
      </c>
      <c r="I6086">
        <v>0.61545381381469455</v>
      </c>
      <c r="J6086">
        <v>13856.128544380192</v>
      </c>
      <c r="K6086">
        <v>141708.34942732152</v>
      </c>
      <c r="L6086">
        <v>959.25138696679642</v>
      </c>
      <c r="M6086">
        <v>26305.982775330158</v>
      </c>
      <c r="N6086">
        <v>3585.2199472329139</v>
      </c>
      <c r="O6086">
        <v>0.15903839447142676</v>
      </c>
      <c r="P6086">
        <v>0.77830815436208767</v>
      </c>
    </row>
    <row r="6087" spans="1:16" x14ac:dyDescent="0.25">
      <c r="A6087">
        <v>26.687817752361298</v>
      </c>
      <c r="B6087">
        <v>4.6681460277136173</v>
      </c>
      <c r="C6087">
        <v>340.12221563407735</v>
      </c>
      <c r="D6087">
        <v>1334.1656591915487</v>
      </c>
      <c r="E6087">
        <v>346.1245496527049</v>
      </c>
      <c r="F6087">
        <v>949.77508523925462</v>
      </c>
      <c r="G6087">
        <v>668.89242960716945</v>
      </c>
      <c r="H6087">
        <v>3.6736079144099145</v>
      </c>
      <c r="I6087">
        <v>5.0072651536384365</v>
      </c>
      <c r="J6087">
        <v>501.67296238402082</v>
      </c>
      <c r="K6087">
        <v>2236.8086468156416</v>
      </c>
      <c r="L6087">
        <v>509.3575753465239</v>
      </c>
      <c r="M6087">
        <v>1478.1352411182102</v>
      </c>
      <c r="N6087">
        <v>775.46693899270122</v>
      </c>
      <c r="O6087">
        <v>3.1910307476399908</v>
      </c>
      <c r="P6087">
        <v>6.3517131265811999</v>
      </c>
    </row>
    <row r="6088" spans="1:16" x14ac:dyDescent="0.25">
      <c r="A6088">
        <v>3.4318328499794006</v>
      </c>
      <c r="B6088">
        <v>8.3536485934342295</v>
      </c>
      <c r="C6088">
        <v>26.391474583436256</v>
      </c>
      <c r="D6088">
        <v>58.023035439664973</v>
      </c>
      <c r="E6088">
        <v>55.730338926265659</v>
      </c>
      <c r="F6088">
        <v>112.4669061167222</v>
      </c>
      <c r="G6088">
        <v>376.39669356764995</v>
      </c>
      <c r="H6088">
        <v>15.744984824876122</v>
      </c>
      <c r="I6088">
        <v>5.2157418972477627</v>
      </c>
      <c r="J6088">
        <v>36.246117951416657</v>
      </c>
      <c r="K6088">
        <v>82.606557171077057</v>
      </c>
      <c r="L6088">
        <v>81.535440509268412</v>
      </c>
      <c r="M6088">
        <v>169.18934924107501</v>
      </c>
      <c r="N6088">
        <v>388.86658012315718</v>
      </c>
      <c r="O6088">
        <v>14.518439575730836</v>
      </c>
      <c r="P6088">
        <v>5.9350294578574747</v>
      </c>
    </row>
    <row r="6089" spans="1:16" x14ac:dyDescent="0.25">
      <c r="A6089">
        <v>94.535927712917328</v>
      </c>
      <c r="B6089">
        <v>4.7789870306450899</v>
      </c>
      <c r="C6089">
        <v>840.04949143070587</v>
      </c>
      <c r="D6089">
        <v>4355.3593805419341</v>
      </c>
      <c r="E6089">
        <v>765.09373276792417</v>
      </c>
      <c r="F6089">
        <v>2392.6674989606072</v>
      </c>
      <c r="G6089">
        <v>964.93856423105842</v>
      </c>
      <c r="H6089">
        <v>2.6497390750461776</v>
      </c>
      <c r="I6089">
        <v>8.2811848142739972</v>
      </c>
      <c r="J6089">
        <v>1225.1166669895201</v>
      </c>
      <c r="K6089">
        <v>7149.3240697554984</v>
      </c>
      <c r="L6089">
        <v>1058.0019506654753</v>
      </c>
      <c r="M6089">
        <v>3779.6312334296599</v>
      </c>
      <c r="N6089">
        <v>1141.5833892948776</v>
      </c>
      <c r="O6089">
        <v>2.323346095654292</v>
      </c>
      <c r="P6089">
        <v>8.7660032723813863</v>
      </c>
    </row>
    <row r="6090" spans="1:16" x14ac:dyDescent="0.25">
      <c r="A6090">
        <v>4.6444123387336731</v>
      </c>
      <c r="B6090">
        <v>9.0392540676618225</v>
      </c>
      <c r="C6090">
        <v>27.360273463701247</v>
      </c>
      <c r="D6090">
        <v>60.358141186246939</v>
      </c>
      <c r="E6090">
        <v>62.917011442412814</v>
      </c>
      <c r="F6090">
        <v>127.39865019920373</v>
      </c>
      <c r="G6090">
        <v>377.63491400279116</v>
      </c>
      <c r="H6090">
        <v>16.874165695691875</v>
      </c>
      <c r="I6090">
        <v>5.7243458745583453</v>
      </c>
      <c r="J6090">
        <v>37.614837340313713</v>
      </c>
      <c r="K6090">
        <v>86.109836061765222</v>
      </c>
      <c r="L6090">
        <v>91.997214393119833</v>
      </c>
      <c r="M6090">
        <v>191.72508205968853</v>
      </c>
      <c r="N6090">
        <v>390.61656964405501</v>
      </c>
      <c r="O6090">
        <v>15.539771779023964</v>
      </c>
      <c r="P6090">
        <v>6.5121876823009401</v>
      </c>
    </row>
    <row r="6091" spans="1:16" x14ac:dyDescent="0.25">
      <c r="A6091">
        <v>65.66545170545578</v>
      </c>
      <c r="B6091">
        <v>8.1417643292924744</v>
      </c>
      <c r="C6091">
        <v>190.80619675900979</v>
      </c>
      <c r="D6091">
        <v>629.34586981255256</v>
      </c>
      <c r="E6091">
        <v>368.64477344593939</v>
      </c>
      <c r="F6091">
        <v>940.96509044721017</v>
      </c>
      <c r="G6091">
        <v>549.99440229887705</v>
      </c>
      <c r="H6091">
        <v>7.9730263299283699</v>
      </c>
      <c r="I6091">
        <v>7.5077735615490395</v>
      </c>
      <c r="J6091">
        <v>277.96522461799475</v>
      </c>
      <c r="K6091">
        <v>1028.1573534255886</v>
      </c>
      <c r="L6091">
        <v>537.81244472135484</v>
      </c>
      <c r="M6091">
        <v>1451.8172458148601</v>
      </c>
      <c r="N6091">
        <v>621.58743676027098</v>
      </c>
      <c r="O6091">
        <v>6.957505022506127</v>
      </c>
      <c r="P6091">
        <v>8.2820382576208367</v>
      </c>
    </row>
    <row r="6092" spans="1:16" x14ac:dyDescent="0.25">
      <c r="A6092">
        <v>79.756905615329742</v>
      </c>
      <c r="B6092">
        <v>4.4993609142409881</v>
      </c>
      <c r="C6092">
        <v>846.90028469486833</v>
      </c>
      <c r="D6092">
        <v>4401.6831984904011</v>
      </c>
      <c r="E6092">
        <v>725.13056359696816</v>
      </c>
      <c r="F6092">
        <v>2271.5254337364236</v>
      </c>
      <c r="G6092">
        <v>968.3656244963679</v>
      </c>
      <c r="H6092">
        <v>2.4868196421451629</v>
      </c>
      <c r="I6092">
        <v>7.8201866958559547</v>
      </c>
      <c r="J6092">
        <v>1234.6862165223008</v>
      </c>
      <c r="K6092">
        <v>7220.9102032384289</v>
      </c>
      <c r="L6092">
        <v>1001.3046911706683</v>
      </c>
      <c r="M6092">
        <v>3588.7807340075847</v>
      </c>
      <c r="N6092">
        <v>1145.6549942443532</v>
      </c>
      <c r="O6092">
        <v>2.1808913480858378</v>
      </c>
      <c r="P6092">
        <v>8.2296785200792613</v>
      </c>
    </row>
    <row r="6093" spans="1:16" x14ac:dyDescent="0.25">
      <c r="A6093">
        <v>93.198887288570404</v>
      </c>
      <c r="B6093">
        <v>6.8648476929120905</v>
      </c>
      <c r="C6093">
        <v>365.18431172738366</v>
      </c>
      <c r="D6093">
        <v>1464.2182586743784</v>
      </c>
      <c r="E6093">
        <v>540.93953591031334</v>
      </c>
      <c r="F6093">
        <v>1497.3426095230391</v>
      </c>
      <c r="G6093">
        <v>686.79242256688804</v>
      </c>
      <c r="H6093">
        <v>5.2569555880710954</v>
      </c>
      <c r="I6093">
        <v>7.5977062000385995</v>
      </c>
      <c r="J6093">
        <v>539.03190075114014</v>
      </c>
      <c r="K6093">
        <v>2458.3667334609058</v>
      </c>
      <c r="L6093">
        <v>795.88023140936934</v>
      </c>
      <c r="M6093">
        <v>2332.8931023691443</v>
      </c>
      <c r="N6093">
        <v>798.3438517003799</v>
      </c>
      <c r="O6093">
        <v>4.5662663185257699</v>
      </c>
      <c r="P6093">
        <v>9.7532556388057685</v>
      </c>
    </row>
    <row r="6094" spans="1:16" x14ac:dyDescent="0.25">
      <c r="A6094">
        <v>35.246790707111359</v>
      </c>
      <c r="B6094">
        <v>5.9559266874875982</v>
      </c>
      <c r="C6094">
        <v>241.54394233145436</v>
      </c>
      <c r="D6094">
        <v>853.91578280322233</v>
      </c>
      <c r="E6094">
        <v>329.7603150859855</v>
      </c>
      <c r="F6094">
        <v>867.34303649787739</v>
      </c>
      <c r="G6094">
        <v>593.1600385705176</v>
      </c>
      <c r="H6094">
        <v>5.3388878223937919</v>
      </c>
      <c r="I6094">
        <v>5.6917695174340377</v>
      </c>
      <c r="J6094">
        <v>354.0747045443598</v>
      </c>
      <c r="K6094">
        <v>1413.6418237941036</v>
      </c>
      <c r="L6094">
        <v>483.45533269031824</v>
      </c>
      <c r="M6094">
        <v>1342.8586891293387</v>
      </c>
      <c r="N6094">
        <v>677.81546426746479</v>
      </c>
      <c r="O6094">
        <v>4.6459722681748348</v>
      </c>
      <c r="P6094">
        <v>6.6898211727688963</v>
      </c>
    </row>
    <row r="6095" spans="1:16" x14ac:dyDescent="0.25">
      <c r="A6095">
        <v>31.80853670835495</v>
      </c>
      <c r="B6095">
        <v>3.0115035252200202</v>
      </c>
      <c r="C6095">
        <v>1046.2972071318361</v>
      </c>
      <c r="D6095">
        <v>5793.2715772805923</v>
      </c>
      <c r="E6095">
        <v>573.83898337067819</v>
      </c>
      <c r="F6095">
        <v>1893.3269763473816</v>
      </c>
      <c r="G6095">
        <v>1063.2364854802902</v>
      </c>
      <c r="H6095">
        <v>1.5329291279857351</v>
      </c>
      <c r="I6095">
        <v>5.5475819854198178</v>
      </c>
      <c r="J6095">
        <v>1509.240978093977</v>
      </c>
      <c r="K6095">
        <v>9325.9440804705064</v>
      </c>
      <c r="L6095">
        <v>748.98504930315221</v>
      </c>
      <c r="M6095">
        <v>3002.6569637877792</v>
      </c>
      <c r="N6095">
        <v>1256.7681924248739</v>
      </c>
      <c r="O6095">
        <v>1.3515398800714347</v>
      </c>
      <c r="P6095">
        <v>4.6169378862340542</v>
      </c>
    </row>
    <row r="6096" spans="1:16" x14ac:dyDescent="0.25">
      <c r="A6096">
        <v>60.539787828922272</v>
      </c>
      <c r="B6096">
        <v>9.3307263688294135</v>
      </c>
      <c r="C6096">
        <v>133.27058393658217</v>
      </c>
      <c r="D6096">
        <v>397.68331811477918</v>
      </c>
      <c r="E6096">
        <v>310.12046644779076</v>
      </c>
      <c r="F6096">
        <v>755.47750708847798</v>
      </c>
      <c r="G6096">
        <v>496.28990506534979</v>
      </c>
      <c r="H6096">
        <v>10.426117602275983</v>
      </c>
      <c r="I6096">
        <v>8.8285861655165174</v>
      </c>
      <c r="J6096">
        <v>191.98956006715193</v>
      </c>
      <c r="K6096">
        <v>633.75347504193564</v>
      </c>
      <c r="L6096">
        <v>449.15020689620195</v>
      </c>
      <c r="M6096">
        <v>1159.7120043985374</v>
      </c>
      <c r="N6096">
        <v>551.07768205049706</v>
      </c>
      <c r="O6096">
        <v>9.1559609723013917</v>
      </c>
      <c r="P6096">
        <v>8.6501956463282248</v>
      </c>
    </row>
    <row r="6097" spans="1:16" x14ac:dyDescent="0.25">
      <c r="A6097">
        <v>14.700881898403168</v>
      </c>
      <c r="B6097">
        <v>3.9809718235202229</v>
      </c>
      <c r="C6097">
        <v>310.85458818729336</v>
      </c>
      <c r="D6097">
        <v>1186.1491825956698</v>
      </c>
      <c r="E6097">
        <v>273.32280467362534</v>
      </c>
      <c r="F6097">
        <v>741.77214162458858</v>
      </c>
      <c r="G6097">
        <v>647.35303534528521</v>
      </c>
      <c r="H6097">
        <v>3.2425355975724988</v>
      </c>
      <c r="I6097">
        <v>4.1196633554001316</v>
      </c>
      <c r="J6097">
        <v>457.94348257880961</v>
      </c>
      <c r="K6097">
        <v>1983.7993767749431</v>
      </c>
      <c r="L6097">
        <v>402.09028589466499</v>
      </c>
      <c r="M6097">
        <v>1152.821918486999</v>
      </c>
      <c r="N6097">
        <v>747.83142239372319</v>
      </c>
      <c r="O6097">
        <v>2.8171761273688052</v>
      </c>
      <c r="P6097">
        <v>5.1302163111822781</v>
      </c>
    </row>
    <row r="6098" spans="1:16" x14ac:dyDescent="0.25">
      <c r="A6098">
        <v>79.869234383106232</v>
      </c>
      <c r="B6098">
        <v>1.3542505821527742</v>
      </c>
      <c r="C6098">
        <v>8395.1385248795905</v>
      </c>
      <c r="D6098">
        <v>76772.347038675973</v>
      </c>
      <c r="E6098">
        <v>632.39290209990111</v>
      </c>
      <c r="F6098">
        <v>12649.587212918401</v>
      </c>
      <c r="G6098">
        <v>2806.4948150804098</v>
      </c>
      <c r="H6098">
        <v>0.31680609386921849</v>
      </c>
      <c r="I6098">
        <v>0.81065617317257899</v>
      </c>
      <c r="J6098">
        <v>9566.4609436412175</v>
      </c>
      <c r="K6098">
        <v>89629.724642786634</v>
      </c>
      <c r="L6098">
        <v>887.74190887915836</v>
      </c>
      <c r="M6098">
        <v>21076.422283588276</v>
      </c>
      <c r="N6098">
        <v>2987.260483848549</v>
      </c>
      <c r="O6098">
        <v>0.30344928726845027</v>
      </c>
      <c r="P6098">
        <v>0.95726766503371929</v>
      </c>
    </row>
    <row r="6099" spans="1:16" x14ac:dyDescent="0.25">
      <c r="A6099">
        <v>65.350959479808807</v>
      </c>
      <c r="B6099">
        <v>1.2018211837148922</v>
      </c>
      <c r="C6099">
        <v>9067.2078040362176</v>
      </c>
      <c r="D6099">
        <v>84150.266257135663</v>
      </c>
      <c r="E6099">
        <v>609.7612815726734</v>
      </c>
      <c r="F6099">
        <v>12858.56514711489</v>
      </c>
      <c r="G6099">
        <v>2911.1431139303249</v>
      </c>
      <c r="H6099">
        <v>0.27388061711123279</v>
      </c>
      <c r="I6099">
        <v>0.74330670005887167</v>
      </c>
      <c r="J6099">
        <v>10270.936038769256</v>
      </c>
      <c r="K6099">
        <v>97839.757653037144</v>
      </c>
      <c r="L6099">
        <v>872.90830697393653</v>
      </c>
      <c r="M6099">
        <v>21478.764228578188</v>
      </c>
      <c r="N6099">
        <v>3092.5070298240862</v>
      </c>
      <c r="O6099">
        <v>0.26277611811091356</v>
      </c>
      <c r="P6099">
        <v>0.89695755301869806</v>
      </c>
    </row>
    <row r="6100" spans="1:16" x14ac:dyDescent="0.25">
      <c r="A6100">
        <v>19.885459959506989</v>
      </c>
      <c r="B6100">
        <v>6.2019285548638443</v>
      </c>
      <c r="C6100">
        <v>144.5295348002827</v>
      </c>
      <c r="D6100">
        <v>440.85207553844407</v>
      </c>
      <c r="E6100">
        <v>221.16843269941336</v>
      </c>
      <c r="F6100">
        <v>544.52879225534866</v>
      </c>
      <c r="G6100">
        <v>507.27125040715759</v>
      </c>
      <c r="H6100">
        <v>6.7285688441403568</v>
      </c>
      <c r="I6100">
        <v>5.8489080438205576</v>
      </c>
      <c r="J6100">
        <v>208.75840402811247</v>
      </c>
      <c r="K6100">
        <v>706.75073784553683</v>
      </c>
      <c r="L6100">
        <v>320.78824418695513</v>
      </c>
      <c r="M6100">
        <v>836.8377088566815</v>
      </c>
      <c r="N6100">
        <v>565.54869728904919</v>
      </c>
      <c r="O6100">
        <v>5.8991989179014963</v>
      </c>
      <c r="P6100">
        <v>5.8237966578345937</v>
      </c>
    </row>
    <row r="6101" spans="1:16" x14ac:dyDescent="0.25">
      <c r="A6101">
        <v>30.986735761165619</v>
      </c>
      <c r="B6101">
        <v>8.4243107843068241</v>
      </c>
      <c r="C6101">
        <v>102.92117543101516</v>
      </c>
      <c r="D6101">
        <v>287.28383222452322</v>
      </c>
      <c r="E6101">
        <v>222.97918439204452</v>
      </c>
      <c r="F6101">
        <v>525.19653996421937</v>
      </c>
      <c r="G6101">
        <v>465.32918360648733</v>
      </c>
      <c r="H6101">
        <v>10.325968410201108</v>
      </c>
      <c r="I6101">
        <v>7.8454565551410784</v>
      </c>
      <c r="J6101">
        <v>147.01107678455642</v>
      </c>
      <c r="K6101">
        <v>448.8740389354935</v>
      </c>
      <c r="L6101">
        <v>321.84042350060446</v>
      </c>
      <c r="M6101">
        <v>803.36436444593687</v>
      </c>
      <c r="N6101">
        <v>510.09523674386901</v>
      </c>
      <c r="O6101">
        <v>9.1219359715644099</v>
      </c>
      <c r="P6101">
        <v>7.8713527270591417</v>
      </c>
    </row>
    <row r="6102" spans="1:16" x14ac:dyDescent="0.25">
      <c r="A6102">
        <v>3.0151613354682922</v>
      </c>
      <c r="B6102">
        <v>1.0125357251674356</v>
      </c>
      <c r="C6102">
        <v>2008.2957405795014</v>
      </c>
      <c r="D6102">
        <v>13358.968173363839</v>
      </c>
      <c r="E6102">
        <v>252.47782300666844</v>
      </c>
      <c r="F6102">
        <v>1301.4293172715534</v>
      </c>
      <c r="G6102">
        <v>1433.2464686345249</v>
      </c>
      <c r="H6102">
        <v>0.40041743854352707</v>
      </c>
      <c r="I6102">
        <v>1.2113136367373187</v>
      </c>
      <c r="J6102">
        <v>2742.2756301152626</v>
      </c>
      <c r="K6102">
        <v>19644.251144878908</v>
      </c>
      <c r="L6102">
        <v>264.96244594932779</v>
      </c>
      <c r="M6102">
        <v>2090.3836595639114</v>
      </c>
      <c r="N6102">
        <v>1661.7563965346073</v>
      </c>
      <c r="O6102">
        <v>0.3613090820402326</v>
      </c>
      <c r="P6102">
        <v>0.79415603007649027</v>
      </c>
    </row>
    <row r="6103" spans="1:16" x14ac:dyDescent="0.25">
      <c r="A6103">
        <v>35.823481738567352</v>
      </c>
      <c r="B6103">
        <v>7.0383014831742452</v>
      </c>
      <c r="C6103">
        <v>168.40298282859996</v>
      </c>
      <c r="D6103">
        <v>535.97481319624308</v>
      </c>
      <c r="E6103">
        <v>286.34733126739866</v>
      </c>
      <c r="F6103">
        <v>719.19250645999375</v>
      </c>
      <c r="G6103">
        <v>529.7641951065948</v>
      </c>
      <c r="H6103">
        <v>7.2191812753160871</v>
      </c>
      <c r="I6103">
        <v>6.5205749251394192</v>
      </c>
      <c r="J6103">
        <v>244.41665855214032</v>
      </c>
      <c r="K6103">
        <v>868.52426245431207</v>
      </c>
      <c r="L6103">
        <v>416.6149251859834</v>
      </c>
      <c r="M6103">
        <v>1107.6551045169538</v>
      </c>
      <c r="N6103">
        <v>595.10131882481573</v>
      </c>
      <c r="O6103">
        <v>6.3118524919380414</v>
      </c>
      <c r="P6103">
        <v>6.8691905329109941</v>
      </c>
    </row>
    <row r="6104" spans="1:16" x14ac:dyDescent="0.25">
      <c r="A6104">
        <v>70.570777475833893</v>
      </c>
      <c r="B6104">
        <v>5.4357017280025071</v>
      </c>
      <c r="C6104">
        <v>503.43630535103381</v>
      </c>
      <c r="D6104">
        <v>2229.8151360224251</v>
      </c>
      <c r="E6104">
        <v>564.2150530041132</v>
      </c>
      <c r="F6104">
        <v>1626.0171757163112</v>
      </c>
      <c r="G6104">
        <v>778.11788797451902</v>
      </c>
      <c r="H6104">
        <v>3.6775594322265484</v>
      </c>
      <c r="I6104">
        <v>7.1546734757245769</v>
      </c>
      <c r="J6104">
        <v>743.29612131951319</v>
      </c>
      <c r="K6104">
        <v>3745.2363987553099</v>
      </c>
      <c r="L6104">
        <v>823.34848558673662</v>
      </c>
      <c r="M6104">
        <v>2546.3854445638808</v>
      </c>
      <c r="N6104">
        <v>913.69381532506782</v>
      </c>
      <c r="O6104">
        <v>3.1990839194626144</v>
      </c>
      <c r="P6104">
        <v>9.1644367002054796</v>
      </c>
    </row>
    <row r="6105" spans="1:16" x14ac:dyDescent="0.25">
      <c r="A6105">
        <v>68.048148095607758</v>
      </c>
      <c r="B6105">
        <v>8.2052205931699849</v>
      </c>
      <c r="C6105">
        <v>192.56332789384976</v>
      </c>
      <c r="D6105">
        <v>636.82744431735466</v>
      </c>
      <c r="E6105">
        <v>374.44041248835163</v>
      </c>
      <c r="F6105">
        <v>956.88593066868418</v>
      </c>
      <c r="G6105">
        <v>551.54822268200564</v>
      </c>
      <c r="H6105">
        <v>8.0077775714263897</v>
      </c>
      <c r="I6105">
        <v>7.5689255777948503</v>
      </c>
      <c r="J6105">
        <v>280.59890308230848</v>
      </c>
      <c r="K6105">
        <v>1040.9731144730792</v>
      </c>
      <c r="L6105">
        <v>546.37758232610304</v>
      </c>
      <c r="M6105">
        <v>1476.5773919345584</v>
      </c>
      <c r="N6105">
        <v>623.61821241501184</v>
      </c>
      <c r="O6105">
        <v>6.9869250316431808</v>
      </c>
      <c r="P6105">
        <v>8.374470463817957</v>
      </c>
    </row>
    <row r="6106" spans="1:16" x14ac:dyDescent="0.25">
      <c r="A6106">
        <v>29.60986453294754</v>
      </c>
      <c r="B6106">
        <v>1.9182385606403456</v>
      </c>
      <c r="C6106">
        <v>2573.8533811379584</v>
      </c>
      <c r="D6106">
        <v>18248.875840604116</v>
      </c>
      <c r="E6106">
        <v>490.25889455234324</v>
      </c>
      <c r="F6106">
        <v>3305.7428925606905</v>
      </c>
      <c r="G6106">
        <v>1609.4648515079675</v>
      </c>
      <c r="H6106">
        <v>0.6899710998492159</v>
      </c>
      <c r="I6106">
        <v>1.6971630498817318</v>
      </c>
      <c r="J6106">
        <v>3413.5493866477832</v>
      </c>
      <c r="K6106">
        <v>25667.152460766523</v>
      </c>
      <c r="L6106">
        <v>534.4459115910505</v>
      </c>
      <c r="M6106">
        <v>5338.1393827591037</v>
      </c>
      <c r="N6106">
        <v>1840.897339124374</v>
      </c>
      <c r="O6106">
        <v>0.62941415734646433</v>
      </c>
      <c r="P6106">
        <v>1.2576788918646866</v>
      </c>
    </row>
    <row r="6107" spans="1:16" x14ac:dyDescent="0.25">
      <c r="A6107">
        <v>86.553740203380585</v>
      </c>
      <c r="B6107">
        <v>2.9438935372156689</v>
      </c>
      <c r="C6107">
        <v>2232.7323500257185</v>
      </c>
      <c r="D6107">
        <v>15268.979937715018</v>
      </c>
      <c r="E6107">
        <v>739.79363685582405</v>
      </c>
      <c r="F6107">
        <v>4281.0887085826162</v>
      </c>
      <c r="G6107">
        <v>1505.8694370125745</v>
      </c>
      <c r="H6107">
        <v>1.1178739426579567</v>
      </c>
      <c r="I6107">
        <v>3.0739321189943203</v>
      </c>
      <c r="J6107">
        <v>3012.51391546278</v>
      </c>
      <c r="K6107">
        <v>22040.910954890842</v>
      </c>
      <c r="L6107">
        <v>788.51770110091934</v>
      </c>
      <c r="M6107">
        <v>6891.7840782230132</v>
      </c>
      <c r="N6107">
        <v>1736.499164490742</v>
      </c>
      <c r="O6107">
        <v>1.0132985965898862</v>
      </c>
      <c r="P6107">
        <v>2.1236629021466</v>
      </c>
    </row>
    <row r="6108" spans="1:16" x14ac:dyDescent="0.25">
      <c r="A6108">
        <v>17.544470846652985</v>
      </c>
      <c r="B6108">
        <v>1.4120457770232635</v>
      </c>
      <c r="C6108">
        <v>3325.4345925544731</v>
      </c>
      <c r="D6108">
        <v>25081.865342731777</v>
      </c>
      <c r="E6108">
        <v>380.28410139017433</v>
      </c>
      <c r="F6108">
        <v>3349.4371679607352</v>
      </c>
      <c r="G6108">
        <v>1815.0327328153978</v>
      </c>
      <c r="H6108">
        <v>0.46108254230721324</v>
      </c>
      <c r="I6108">
        <v>0.99290454170190356</v>
      </c>
      <c r="J6108">
        <v>4263.9748043808677</v>
      </c>
      <c r="K6108">
        <v>33603.707819474912</v>
      </c>
      <c r="L6108">
        <v>433.7594768624183</v>
      </c>
      <c r="M6108">
        <v>5440.4991069296811</v>
      </c>
      <c r="N6108">
        <v>2041.7494393388829</v>
      </c>
      <c r="O6108">
        <v>0.4256511725215586</v>
      </c>
      <c r="P6108">
        <v>0.82271228606767077</v>
      </c>
    </row>
    <row r="6109" spans="1:16" x14ac:dyDescent="0.25">
      <c r="A6109">
        <v>53.423693120479584</v>
      </c>
      <c r="B6109">
        <v>9.9587469489428013</v>
      </c>
      <c r="C6109">
        <v>106.05665802380699</v>
      </c>
      <c r="D6109">
        <v>298.26004868409979</v>
      </c>
      <c r="E6109">
        <v>270.74007148875455</v>
      </c>
      <c r="F6109">
        <v>640.17694095861771</v>
      </c>
      <c r="G6109">
        <v>468.62709275029255</v>
      </c>
      <c r="H6109">
        <v>12.077782237461431</v>
      </c>
      <c r="I6109">
        <v>9.3078861130432582</v>
      </c>
      <c r="J6109">
        <v>151.6395010344699</v>
      </c>
      <c r="K6109">
        <v>467.10862973757622</v>
      </c>
      <c r="L6109">
        <v>390.8890358433303</v>
      </c>
      <c r="M6109">
        <v>979.64125330616162</v>
      </c>
      <c r="N6109">
        <v>514.47561411595643</v>
      </c>
      <c r="O6109">
        <v>10.661584843935104</v>
      </c>
      <c r="P6109">
        <v>9.2678049568644827</v>
      </c>
    </row>
    <row r="6110" spans="1:16" x14ac:dyDescent="0.25">
      <c r="A6110">
        <v>2.5005119442939758</v>
      </c>
      <c r="B6110">
        <v>6.5717236782370279</v>
      </c>
      <c r="C6110">
        <v>33.067878967612252</v>
      </c>
      <c r="D6110">
        <v>74.467572871319788</v>
      </c>
      <c r="E6110">
        <v>56.790007759257996</v>
      </c>
      <c r="F6110">
        <v>117.12471014575871</v>
      </c>
      <c r="G6110">
        <v>384.8505075517113</v>
      </c>
      <c r="H6110">
        <v>11.63972062702487</v>
      </c>
      <c r="I6110">
        <v>4.4717116254168454</v>
      </c>
      <c r="J6110">
        <v>45.696319416371011</v>
      </c>
      <c r="K6110">
        <v>107.42243427141852</v>
      </c>
      <c r="L6110">
        <v>82.764673443491489</v>
      </c>
      <c r="M6110">
        <v>176.63069730529622</v>
      </c>
      <c r="N6110">
        <v>400.79975761400061</v>
      </c>
      <c r="O6110">
        <v>10.648284582885942</v>
      </c>
      <c r="P6110">
        <v>5.0722048253691856</v>
      </c>
    </row>
    <row r="6111" spans="1:16" x14ac:dyDescent="0.25">
      <c r="A6111">
        <v>90.166246592998505</v>
      </c>
      <c r="B6111">
        <v>1.8860375361901596</v>
      </c>
      <c r="C6111">
        <v>5278.1215346208637</v>
      </c>
      <c r="D6111">
        <v>44049.998743335571</v>
      </c>
      <c r="E6111">
        <v>612.79437844332347</v>
      </c>
      <c r="F6111">
        <v>8420.452962590567</v>
      </c>
      <c r="G6111">
        <v>2254.8801714189567</v>
      </c>
      <c r="H6111">
        <v>0.51949829872319109</v>
      </c>
      <c r="I6111">
        <v>1.0864376769680166</v>
      </c>
      <c r="J6111">
        <v>6345.4016243960532</v>
      </c>
      <c r="K6111">
        <v>54300.067502044556</v>
      </c>
      <c r="L6111">
        <v>769.29161016671901</v>
      </c>
      <c r="M6111">
        <v>13838.512414016439</v>
      </c>
      <c r="N6111">
        <v>2456.750085922512</v>
      </c>
      <c r="O6111">
        <v>0.48976092975556457</v>
      </c>
      <c r="P6111">
        <v>1.0759596174335853</v>
      </c>
    </row>
    <row r="6112" spans="1:16" x14ac:dyDescent="0.25">
      <c r="A6112">
        <v>1.4271455407142639</v>
      </c>
      <c r="B6112">
        <v>5.9436701320591405</v>
      </c>
      <c r="C6112">
        <v>28.560438954930564</v>
      </c>
      <c r="D6112">
        <v>63.275144502867292</v>
      </c>
      <c r="E6112">
        <v>43.49045056046338</v>
      </c>
      <c r="F6112">
        <v>88.421102347707176</v>
      </c>
      <c r="G6112">
        <v>379.16282936206159</v>
      </c>
      <c r="H6112">
        <v>10.967291379631043</v>
      </c>
      <c r="I6112">
        <v>3.82722007161449</v>
      </c>
      <c r="J6112">
        <v>39.311622735580862</v>
      </c>
      <c r="K6112">
        <v>90.495805774727842</v>
      </c>
      <c r="L6112">
        <v>63.546604106484835</v>
      </c>
      <c r="M6112">
        <v>133.1282406224822</v>
      </c>
      <c r="N6112">
        <v>392.77601166897301</v>
      </c>
      <c r="O6112">
        <v>10.084698923156372</v>
      </c>
      <c r="P6112">
        <v>4.3521910575083975</v>
      </c>
    </row>
    <row r="6113" spans="1:16" x14ac:dyDescent="0.25">
      <c r="A6113">
        <v>64.698820054531097</v>
      </c>
      <c r="B6113">
        <v>5.5691813231578458</v>
      </c>
      <c r="C6113">
        <v>445.88854666496889</v>
      </c>
      <c r="D6113">
        <v>1901.8766201120038</v>
      </c>
      <c r="E6113">
        <v>520.83159092460221</v>
      </c>
      <c r="F6113">
        <v>1477.7881577476926</v>
      </c>
      <c r="G6113">
        <v>741.47756520585324</v>
      </c>
      <c r="H6113">
        <v>3.9490183403493293</v>
      </c>
      <c r="I6113">
        <v>6.8280980477744082</v>
      </c>
      <c r="J6113">
        <v>658.67734599391429</v>
      </c>
      <c r="K6113">
        <v>3197.8848223349701</v>
      </c>
      <c r="L6113">
        <v>763.64876180111071</v>
      </c>
      <c r="M6113">
        <v>2309.7155169858743</v>
      </c>
      <c r="N6113">
        <v>867.70072291572615</v>
      </c>
      <c r="O6113">
        <v>3.4322470624906511</v>
      </c>
      <c r="P6113">
        <v>8.8653446917042587</v>
      </c>
    </row>
    <row r="6114" spans="1:16" x14ac:dyDescent="0.25">
      <c r="A6114">
        <v>25.956146538257599</v>
      </c>
      <c r="B6114">
        <v>8.682502138221686</v>
      </c>
      <c r="C6114">
        <v>85.484873062665727</v>
      </c>
      <c r="D6114">
        <v>228.21523524495848</v>
      </c>
      <c r="E6114">
        <v>194.3298639067348</v>
      </c>
      <c r="F6114">
        <v>446.93998404664586</v>
      </c>
      <c r="G6114">
        <v>446.53116814165088</v>
      </c>
      <c r="H6114">
        <v>11.35621027920215</v>
      </c>
      <c r="I6114">
        <v>7.8440264891387494</v>
      </c>
      <c r="J6114">
        <v>121.3708238618616</v>
      </c>
      <c r="K6114">
        <v>351.48818499429876</v>
      </c>
      <c r="L6114">
        <v>280.19028143054868</v>
      </c>
      <c r="M6114">
        <v>681.96580479207785</v>
      </c>
      <c r="N6114">
        <v>485.03915506418986</v>
      </c>
      <c r="O6114">
        <v>10.08087198715454</v>
      </c>
      <c r="P6114">
        <v>8.2177009143300275</v>
      </c>
    </row>
    <row r="6115" spans="1:16" x14ac:dyDescent="0.25">
      <c r="A6115">
        <v>94.082387626171112</v>
      </c>
      <c r="B6115">
        <v>4.4653797223078717</v>
      </c>
      <c r="C6115">
        <v>973.81045159761572</v>
      </c>
      <c r="D6115">
        <v>5278.1405583062487</v>
      </c>
      <c r="E6115">
        <v>804.93981245762836</v>
      </c>
      <c r="F6115">
        <v>2604.4292831405205</v>
      </c>
      <c r="G6115">
        <v>1029.7727288354686</v>
      </c>
      <c r="H6115">
        <v>2.3374126615874555</v>
      </c>
      <c r="I6115">
        <v>8.1018206800452788</v>
      </c>
      <c r="J6115">
        <v>1410.3069220520958</v>
      </c>
      <c r="K6115">
        <v>8556.6051060634582</v>
      </c>
      <c r="L6115">
        <v>1080.5933461135799</v>
      </c>
      <c r="M6115">
        <v>4125.013204457242</v>
      </c>
      <c r="N6115">
        <v>1217.9282772741437</v>
      </c>
      <c r="O6115">
        <v>2.056833898982271</v>
      </c>
      <c r="P6115">
        <v>7.4155125246991469</v>
      </c>
    </row>
    <row r="6116" spans="1:16" x14ac:dyDescent="0.25">
      <c r="A6116">
        <v>53.011282026767731</v>
      </c>
      <c r="B6116">
        <v>5.3647087397240796</v>
      </c>
      <c r="C6116">
        <v>417.32618658935945</v>
      </c>
      <c r="D6116">
        <v>1743.8566655278194</v>
      </c>
      <c r="E6116">
        <v>473.98667248348727</v>
      </c>
      <c r="F6116">
        <v>1333.7822882258672</v>
      </c>
      <c r="G6116">
        <v>722.60014768088911</v>
      </c>
      <c r="H6116">
        <v>3.9024808621115925</v>
      </c>
      <c r="I6116">
        <v>6.3434177552834594</v>
      </c>
      <c r="J6116">
        <v>616.45657818736549</v>
      </c>
      <c r="K6116">
        <v>2932.0243354877334</v>
      </c>
      <c r="L6116">
        <v>696.13302260890327</v>
      </c>
      <c r="M6116">
        <v>2082.4382188195614</v>
      </c>
      <c r="N6116">
        <v>843.85229560720347</v>
      </c>
      <c r="O6116">
        <v>3.3907397347189492</v>
      </c>
      <c r="P6116">
        <v>8.2408979869340584</v>
      </c>
    </row>
    <row r="6117" spans="1:16" x14ac:dyDescent="0.25">
      <c r="A6117">
        <v>82.005853116512299</v>
      </c>
      <c r="B6117">
        <v>5.5455048682826922</v>
      </c>
      <c r="C6117">
        <v>539.1208076631209</v>
      </c>
      <c r="D6117">
        <v>2439.1524333158791</v>
      </c>
      <c r="E6117">
        <v>610.46248123134342</v>
      </c>
      <c r="F6117">
        <v>1775.4292447525138</v>
      </c>
      <c r="G6117">
        <v>799.994345774218</v>
      </c>
      <c r="H6117">
        <v>3.6535665399104826</v>
      </c>
      <c r="I6117">
        <v>7.6090176291693004</v>
      </c>
      <c r="J6117">
        <v>795.45113391019299</v>
      </c>
      <c r="K6117">
        <v>4091.4693764895278</v>
      </c>
      <c r="L6117">
        <v>887.4962456452655</v>
      </c>
      <c r="M6117">
        <v>2783.4912569050803</v>
      </c>
      <c r="N6117">
        <v>940.96173992909723</v>
      </c>
      <c r="O6117">
        <v>3.1803074209048066</v>
      </c>
      <c r="P6117">
        <v>9.6076035411101994</v>
      </c>
    </row>
    <row r="6118" spans="1:16" x14ac:dyDescent="0.25">
      <c r="A6118">
        <v>20.167686283588409</v>
      </c>
      <c r="B6118">
        <v>7.4729931464152815</v>
      </c>
      <c r="C6118">
        <v>98.003778447770614</v>
      </c>
      <c r="D6118">
        <v>270.28191290275629</v>
      </c>
      <c r="E6118">
        <v>189.31418219498369</v>
      </c>
      <c r="F6118">
        <v>443.09050290323984</v>
      </c>
      <c r="G6118">
        <v>460.10764649737291</v>
      </c>
      <c r="H6118">
        <v>9.3193495756463971</v>
      </c>
      <c r="I6118">
        <v>6.9129637061866562</v>
      </c>
      <c r="J6118">
        <v>139.7624721550782</v>
      </c>
      <c r="K6118">
        <v>420.70808771343656</v>
      </c>
      <c r="L6118">
        <v>273.13997845477684</v>
      </c>
      <c r="M6118">
        <v>677.32447870451051</v>
      </c>
      <c r="N6118">
        <v>503.15116686136275</v>
      </c>
      <c r="O6118">
        <v>8.2428699468102486</v>
      </c>
      <c r="P6118">
        <v>7.0246843280464244</v>
      </c>
    </row>
    <row r="6119" spans="1:16" x14ac:dyDescent="0.25">
      <c r="A6119">
        <v>73.020425021648407</v>
      </c>
      <c r="B6119">
        <v>3.6836929479574767</v>
      </c>
      <c r="C6119">
        <v>1234.7928198618829</v>
      </c>
      <c r="D6119">
        <v>7176.5207065365121</v>
      </c>
      <c r="E6119">
        <v>791.67020582433747</v>
      </c>
      <c r="F6119">
        <v>2760.2852793455017</v>
      </c>
      <c r="G6119">
        <v>1145.6011650007767</v>
      </c>
      <c r="H6119">
        <v>1.7581066633348119</v>
      </c>
      <c r="I6119">
        <v>6.8220050378442725</v>
      </c>
      <c r="J6119">
        <v>1762.0717227766618</v>
      </c>
      <c r="K6119">
        <v>11340.087360598256</v>
      </c>
      <c r="L6119">
        <v>916.0642281801928</v>
      </c>
      <c r="M6119">
        <v>4391.0796421891528</v>
      </c>
      <c r="N6119">
        <v>1350.7367875378573</v>
      </c>
      <c r="O6119">
        <v>1.557797270737457</v>
      </c>
      <c r="P6119">
        <v>4.6934970332775325</v>
      </c>
    </row>
    <row r="6120" spans="1:16" x14ac:dyDescent="0.25">
      <c r="A6120">
        <v>43.761235773563385</v>
      </c>
      <c r="B6120">
        <v>3.4420050879871842</v>
      </c>
      <c r="C6120">
        <v>985.01894019049416</v>
      </c>
      <c r="D6120">
        <v>5357.1355787955144</v>
      </c>
      <c r="E6120">
        <v>626.04535900401834</v>
      </c>
      <c r="F6120">
        <v>2031.6232067503263</v>
      </c>
      <c r="G6120">
        <v>1035.0189981320302</v>
      </c>
      <c r="H6120">
        <v>1.7937146360224123</v>
      </c>
      <c r="I6120">
        <v>6.2622974722598137</v>
      </c>
      <c r="J6120">
        <v>1425.6690869483255</v>
      </c>
      <c r="K6120">
        <v>8675.3097126843913</v>
      </c>
      <c r="L6120">
        <v>838.22843790005038</v>
      </c>
      <c r="M6120">
        <v>3218.4435102345769</v>
      </c>
      <c r="N6120">
        <v>1224.0428111386173</v>
      </c>
      <c r="O6120">
        <v>1.5788748818682092</v>
      </c>
      <c r="P6120">
        <v>5.644013557706141</v>
      </c>
    </row>
    <row r="6121" spans="1:16" x14ac:dyDescent="0.25">
      <c r="A6121">
        <v>37.523991525173187</v>
      </c>
      <c r="B6121">
        <v>5.6459445094843943</v>
      </c>
      <c r="C6121">
        <v>285.76182796947126</v>
      </c>
      <c r="D6121">
        <v>1062.7643416238284</v>
      </c>
      <c r="E6121">
        <v>360.76414590614024</v>
      </c>
      <c r="F6121">
        <v>968.97657343575554</v>
      </c>
      <c r="G6121">
        <v>628.28696764783467</v>
      </c>
      <c r="H6121">
        <v>4.7486003793345182</v>
      </c>
      <c r="I6121">
        <v>5.6698189424201466</v>
      </c>
      <c r="J6121">
        <v>420.37923472725447</v>
      </c>
      <c r="K6121">
        <v>1772.3247436893737</v>
      </c>
      <c r="L6121">
        <v>530.30225958656797</v>
      </c>
      <c r="M6121">
        <v>1504.0011346755989</v>
      </c>
      <c r="N6121">
        <v>723.27541021380921</v>
      </c>
      <c r="O6121">
        <v>4.1272060045730505</v>
      </c>
      <c r="P6121">
        <v>6.9280122872165668</v>
      </c>
    </row>
    <row r="6122" spans="1:16" x14ac:dyDescent="0.25">
      <c r="A6122">
        <v>67.747924149036407</v>
      </c>
      <c r="B6122">
        <v>2.9106034958761802</v>
      </c>
      <c r="C6122">
        <v>1932.8463440371804</v>
      </c>
      <c r="D6122">
        <v>12726.961255452183</v>
      </c>
      <c r="E6122">
        <v>724.39536549376123</v>
      </c>
      <c r="F6122">
        <v>3579.86933601488</v>
      </c>
      <c r="G6122">
        <v>1407.92286208988</v>
      </c>
      <c r="H6122">
        <v>1.1680881318556751</v>
      </c>
      <c r="I6122">
        <v>3.6621457188008226</v>
      </c>
      <c r="J6122">
        <v>2650.1626776500761</v>
      </c>
      <c r="K6122">
        <v>18836.63808695718</v>
      </c>
      <c r="L6122">
        <v>756.16667715582048</v>
      </c>
      <c r="M6122">
        <v>5745.4888224781116</v>
      </c>
      <c r="N6122">
        <v>1635.3648711733199</v>
      </c>
      <c r="O6122">
        <v>1.0523146373500132</v>
      </c>
      <c r="P6122">
        <v>2.3585806493008201</v>
      </c>
    </row>
    <row r="6123" spans="1:16" x14ac:dyDescent="0.25">
      <c r="A6123">
        <v>77.495495498180389</v>
      </c>
      <c r="B6123">
        <v>8.7834794673029712</v>
      </c>
      <c r="C6123">
        <v>182.24701608106474</v>
      </c>
      <c r="D6123">
        <v>593.2260550451025</v>
      </c>
      <c r="E6123">
        <v>382.389155903161</v>
      </c>
      <c r="F6123">
        <v>970.28994399871397</v>
      </c>
      <c r="G6123">
        <v>542.35887691560822</v>
      </c>
      <c r="H6123">
        <v>8.7494865022681196</v>
      </c>
      <c r="I6123">
        <v>8.0972335155851844</v>
      </c>
      <c r="J6123">
        <v>265.14064863940348</v>
      </c>
      <c r="K6123">
        <v>966.33088684969937</v>
      </c>
      <c r="L6123">
        <v>557.30239465390127</v>
      </c>
      <c r="M6123">
        <v>1496.0718219283283</v>
      </c>
      <c r="N6123">
        <v>611.60083113794531</v>
      </c>
      <c r="O6123">
        <v>7.640214173955469</v>
      </c>
      <c r="P6123">
        <v>8.7921367200904044</v>
      </c>
    </row>
    <row r="6124" spans="1:16" x14ac:dyDescent="0.25">
      <c r="A6124">
        <v>32.313237249851227</v>
      </c>
      <c r="B6124">
        <v>7.0713505312146401</v>
      </c>
      <c r="C6124">
        <v>154.53971904034597</v>
      </c>
      <c r="D6124">
        <v>480.16119478431159</v>
      </c>
      <c r="E6124">
        <v>267.19410410272496</v>
      </c>
      <c r="F6124">
        <v>663.62445835475103</v>
      </c>
      <c r="G6124">
        <v>516.82821276583365</v>
      </c>
      <c r="H6124">
        <v>7.4860995230414185</v>
      </c>
      <c r="I6124">
        <v>6.6199860972794831</v>
      </c>
      <c r="J6124">
        <v>223.69530957990818</v>
      </c>
      <c r="K6124">
        <v>773.46956301285218</v>
      </c>
      <c r="L6124">
        <v>388.05359200541551</v>
      </c>
      <c r="M6124">
        <v>1020.8270354838266</v>
      </c>
      <c r="N6124">
        <v>578.11913522608245</v>
      </c>
      <c r="O6124">
        <v>6.5550610794583983</v>
      </c>
      <c r="P6124">
        <v>6.7402150545183153</v>
      </c>
    </row>
    <row r="6125" spans="1:16" x14ac:dyDescent="0.25">
      <c r="A6125">
        <v>62.979309499263763</v>
      </c>
      <c r="B6125">
        <v>1.1817346195875655</v>
      </c>
      <c r="C6125">
        <v>9126.7803598099672</v>
      </c>
      <c r="D6125">
        <v>84809.483600994368</v>
      </c>
      <c r="E6125">
        <v>604.0275201077618</v>
      </c>
      <c r="F6125">
        <v>12793.118446766779</v>
      </c>
      <c r="G6125">
        <v>2920.2378809419192</v>
      </c>
      <c r="H6125">
        <v>0.26870767891906472</v>
      </c>
      <c r="I6125">
        <v>0.73319978330667679</v>
      </c>
      <c r="J6125">
        <v>10333.743261673129</v>
      </c>
      <c r="K6125">
        <v>98579.239238119495</v>
      </c>
      <c r="L6125">
        <v>866.1493609823184</v>
      </c>
      <c r="M6125">
        <v>21374.108801684597</v>
      </c>
      <c r="N6125">
        <v>3101.7409439978064</v>
      </c>
      <c r="O6125">
        <v>0.25784593661569666</v>
      </c>
      <c r="P6125">
        <v>0.88623477648746884</v>
      </c>
    </row>
    <row r="6126" spans="1:16" x14ac:dyDescent="0.25">
      <c r="A6126">
        <v>67.231528103351593</v>
      </c>
      <c r="B6126">
        <v>0.475648125219506</v>
      </c>
      <c r="C6126">
        <v>26771.915872202251</v>
      </c>
      <c r="D6126">
        <v>311960.89666163264</v>
      </c>
      <c r="E6126">
        <v>2296.2883286197384</v>
      </c>
      <c r="F6126">
        <v>65794.893875547117</v>
      </c>
      <c r="G6126">
        <v>4943.8389856730018</v>
      </c>
      <c r="H6126">
        <v>7.7465543943530571E-2</v>
      </c>
      <c r="I6126">
        <v>4.0662211423225791</v>
      </c>
      <c r="J6126">
        <v>32677.904360156306</v>
      </c>
      <c r="K6126">
        <v>387816.55312017695</v>
      </c>
      <c r="L6126">
        <v>4141.6758826333589</v>
      </c>
      <c r="M6126">
        <v>115107.98726250371</v>
      </c>
      <c r="N6126">
        <v>5419.1931660023029</v>
      </c>
      <c r="O6126">
        <v>7.5674533313458456E-2</v>
      </c>
      <c r="P6126">
        <v>4.0662211423225791</v>
      </c>
    </row>
    <row r="6127" spans="1:16" x14ac:dyDescent="0.25">
      <c r="A6127">
        <v>85.319610774517059</v>
      </c>
      <c r="B6127">
        <v>2.3366859114094241</v>
      </c>
      <c r="C6127">
        <v>3476.5170353608073</v>
      </c>
      <c r="D6127">
        <v>26492.866653087887</v>
      </c>
      <c r="E6127">
        <v>637.13112770303667</v>
      </c>
      <c r="F6127">
        <v>5870.2641662621218</v>
      </c>
      <c r="G6127">
        <v>1853.3012801226457</v>
      </c>
      <c r="H6127">
        <v>0.75043179944777461</v>
      </c>
      <c r="I6127">
        <v>1.5938024990465165</v>
      </c>
      <c r="J6127">
        <v>4430.4906846629274</v>
      </c>
      <c r="K6127">
        <v>35194.407807044328</v>
      </c>
      <c r="L6127">
        <v>732.88916382607215</v>
      </c>
      <c r="M6127">
        <v>9545.1810217382535</v>
      </c>
      <c r="N6127">
        <v>2078.4152095675204</v>
      </c>
      <c r="O6127">
        <v>0.69421377558923603</v>
      </c>
      <c r="P6127">
        <v>1.3439739800946877</v>
      </c>
    </row>
    <row r="6128" spans="1:16" x14ac:dyDescent="0.25">
      <c r="A6128">
        <v>16.975391924381256</v>
      </c>
      <c r="B6128">
        <v>2.4378814985729074</v>
      </c>
      <c r="C6128">
        <v>1050.8957442025087</v>
      </c>
      <c r="D6128">
        <v>5826.2841648898966</v>
      </c>
      <c r="E6128">
        <v>466.0870244368482</v>
      </c>
      <c r="F6128">
        <v>1539.7626376297419</v>
      </c>
      <c r="G6128">
        <v>1065.3233643093815</v>
      </c>
      <c r="H6128">
        <v>1.2388252384558678</v>
      </c>
      <c r="I6128">
        <v>4.4942799966253304</v>
      </c>
      <c r="J6128">
        <v>1515.4844935499941</v>
      </c>
      <c r="K6128">
        <v>9374.8728410309868</v>
      </c>
      <c r="L6128">
        <v>606.26030497238344</v>
      </c>
      <c r="M6128">
        <v>2442.1298994363074</v>
      </c>
      <c r="N6128">
        <v>1259.1776149039001</v>
      </c>
      <c r="O6128">
        <v>1.0923710124874877</v>
      </c>
      <c r="P6128">
        <v>3.7192311412083017</v>
      </c>
    </row>
    <row r="6129" spans="1:16" x14ac:dyDescent="0.25">
      <c r="A6129">
        <v>44.144756257534027</v>
      </c>
      <c r="B6129">
        <v>1.3208786940324611</v>
      </c>
      <c r="C6129">
        <v>6422.8956360542015</v>
      </c>
      <c r="D6129">
        <v>55766.00762726117</v>
      </c>
      <c r="E6129">
        <v>487.59690490851489</v>
      </c>
      <c r="F6129">
        <v>7937.6964692221118</v>
      </c>
      <c r="G6129">
        <v>2472.9674810456913</v>
      </c>
      <c r="H6129">
        <v>0.3391732361307544</v>
      </c>
      <c r="I6129">
        <v>0.75014119514922017</v>
      </c>
      <c r="J6129">
        <v>7527.7889917663297</v>
      </c>
      <c r="K6129">
        <v>66821.52089302805</v>
      </c>
      <c r="L6129">
        <v>640.72636113489477</v>
      </c>
      <c r="M6129">
        <v>13117.45991816787</v>
      </c>
      <c r="N6129">
        <v>2662.7138294809943</v>
      </c>
      <c r="O6129">
        <v>0.32223590649483042</v>
      </c>
      <c r="P6129">
        <v>0.80389087582101904</v>
      </c>
    </row>
    <row r="6130" spans="1:16" x14ac:dyDescent="0.25">
      <c r="A6130">
        <v>79.575041115283966</v>
      </c>
      <c r="B6130">
        <v>6.3934295602977844</v>
      </c>
      <c r="C6130">
        <v>380.89336347648896</v>
      </c>
      <c r="D6130">
        <v>1547.2135788557553</v>
      </c>
      <c r="E6130">
        <v>522.30524704016887</v>
      </c>
      <c r="F6130">
        <v>1453.2578639661547</v>
      </c>
      <c r="G6130">
        <v>697.77551367995557</v>
      </c>
      <c r="H6130">
        <v>4.8173390111864052</v>
      </c>
      <c r="I6130">
        <v>7.2176871858742135</v>
      </c>
      <c r="J6130">
        <v>562.40285435625458</v>
      </c>
      <c r="K6130">
        <v>2599.3516881306346</v>
      </c>
      <c r="L6130">
        <v>768.19367880247262</v>
      </c>
      <c r="M6130">
        <v>2265.7025949123863</v>
      </c>
      <c r="N6130">
        <v>812.33923429358163</v>
      </c>
      <c r="O6130">
        <v>4.1845921420821446</v>
      </c>
      <c r="P6130">
        <v>9.3160114743989251</v>
      </c>
    </row>
    <row r="6131" spans="1:16" x14ac:dyDescent="0.25">
      <c r="A6131">
        <v>51.101657569408417</v>
      </c>
      <c r="B6131">
        <v>2.2276705463946738</v>
      </c>
      <c r="C6131">
        <v>2743.7570734015853</v>
      </c>
      <c r="D6131">
        <v>19763.743831762898</v>
      </c>
      <c r="E6131">
        <v>575.21063384432557</v>
      </c>
      <c r="F6131">
        <v>4150.3899932707673</v>
      </c>
      <c r="G6131">
        <v>1658.4214325413134</v>
      </c>
      <c r="H6131">
        <v>0.78206948389845199</v>
      </c>
      <c r="I6131">
        <v>1.8449833345808115</v>
      </c>
      <c r="J6131">
        <v>3609.4424289778872</v>
      </c>
      <c r="K6131">
        <v>27466.602279529754</v>
      </c>
      <c r="L6131">
        <v>633.82407490239063</v>
      </c>
      <c r="M6131">
        <v>6711.6492073341178</v>
      </c>
      <c r="N6131">
        <v>1889.4207588269253</v>
      </c>
      <c r="O6131">
        <v>0.71552269345415742</v>
      </c>
      <c r="P6131">
        <v>1.4086147435960339</v>
      </c>
    </row>
    <row r="6132" spans="1:16" x14ac:dyDescent="0.25">
      <c r="A6132">
        <v>84.227680265903473</v>
      </c>
      <c r="B6132">
        <v>7.4632056355416942</v>
      </c>
      <c r="C6132">
        <v>279.64972381221747</v>
      </c>
      <c r="D6132">
        <v>1033.2265158098103</v>
      </c>
      <c r="E6132">
        <v>468.16939609677667</v>
      </c>
      <c r="F6132">
        <v>1254.0967134981322</v>
      </c>
      <c r="G6132">
        <v>623.55253474354436</v>
      </c>
      <c r="H6132">
        <v>6.3288616228470387</v>
      </c>
      <c r="I6132">
        <v>7.4411714747412159</v>
      </c>
      <c r="J6132">
        <v>411.22103828793138</v>
      </c>
      <c r="K6132">
        <v>1721.6379106088657</v>
      </c>
      <c r="L6132">
        <v>687.99599571124384</v>
      </c>
      <c r="M6132">
        <v>1945.9146769426898</v>
      </c>
      <c r="N6132">
        <v>717.16451649049588</v>
      </c>
      <c r="O6132">
        <v>5.5013492721888957</v>
      </c>
      <c r="P6132">
        <v>9.0473685788289409</v>
      </c>
    </row>
    <row r="6133" spans="1:16" x14ac:dyDescent="0.25">
      <c r="A6133">
        <v>66.340156018733978</v>
      </c>
      <c r="B6133">
        <v>5.248546559278175</v>
      </c>
      <c r="C6133">
        <v>520.26767926069397</v>
      </c>
      <c r="D6133">
        <v>2328.0055258799084</v>
      </c>
      <c r="E6133">
        <v>560.39074638015938</v>
      </c>
      <c r="F6133">
        <v>1622.0292169519842</v>
      </c>
      <c r="G6133">
        <v>788.5120696679852</v>
      </c>
      <c r="H6133">
        <v>3.5059766478281364</v>
      </c>
      <c r="I6133">
        <v>7.0471592499912754</v>
      </c>
      <c r="J6133">
        <v>767.92697242479028</v>
      </c>
      <c r="K6133">
        <v>3907.9471467654453</v>
      </c>
      <c r="L6133">
        <v>816.37990729385649</v>
      </c>
      <c r="M6133">
        <v>2541.5062972212172</v>
      </c>
      <c r="N6133">
        <v>926.66795961289552</v>
      </c>
      <c r="O6133">
        <v>3.0507434671661322</v>
      </c>
      <c r="P6133">
        <v>8.9697072002821745</v>
      </c>
    </row>
    <row r="6134" spans="1:16" x14ac:dyDescent="0.25">
      <c r="A6134">
        <v>80.656881153583527</v>
      </c>
      <c r="B6134">
        <v>3.7946351226041348</v>
      </c>
      <c r="C6134">
        <v>1244.1910084704314</v>
      </c>
      <c r="D6134">
        <v>7247.011302560858</v>
      </c>
      <c r="E6134">
        <v>819.75558656098303</v>
      </c>
      <c r="F6134">
        <v>2866.6020991356017</v>
      </c>
      <c r="G6134">
        <v>1149.5493851909291</v>
      </c>
      <c r="H6134">
        <v>1.8057286644943951</v>
      </c>
      <c r="I6134">
        <v>7.0391788896509784</v>
      </c>
      <c r="J6134">
        <v>1774.516375193901</v>
      </c>
      <c r="K6134">
        <v>11440.856118539339</v>
      </c>
      <c r="L6134">
        <v>943.82575446443229</v>
      </c>
      <c r="M6134">
        <v>4560.862289837165</v>
      </c>
      <c r="N6134">
        <v>1355.1836486500642</v>
      </c>
      <c r="O6134">
        <v>1.6003832962839883</v>
      </c>
      <c r="P6134">
        <v>4.7944504996291641</v>
      </c>
    </row>
    <row r="6135" spans="1:16" x14ac:dyDescent="0.25">
      <c r="A6135">
        <v>54.747397601604462</v>
      </c>
      <c r="B6135">
        <v>9.2060771319163539</v>
      </c>
      <c r="C6135">
        <v>127.61828430627895</v>
      </c>
      <c r="D6135">
        <v>376.44515067342564</v>
      </c>
      <c r="E6135">
        <v>294.62599654930051</v>
      </c>
      <c r="F6135">
        <v>713.67437521543036</v>
      </c>
      <c r="G6135">
        <v>490.67919837556911</v>
      </c>
      <c r="H6135">
        <v>10.449388060801464</v>
      </c>
      <c r="I6135">
        <v>8.7103102487563522</v>
      </c>
      <c r="J6135">
        <v>183.58579509827123</v>
      </c>
      <c r="K6135">
        <v>597.96433433296477</v>
      </c>
      <c r="L6135">
        <v>426.40531085147649</v>
      </c>
      <c r="M6135">
        <v>1094.883024954323</v>
      </c>
      <c r="N6135">
        <v>543.67205197223723</v>
      </c>
      <c r="O6135">
        <v>9.1848475570962371</v>
      </c>
      <c r="P6135">
        <v>8.5006756122390446</v>
      </c>
    </row>
    <row r="6136" spans="1:16" x14ac:dyDescent="0.25">
      <c r="A6136">
        <v>62.221957743167877</v>
      </c>
      <c r="B6136">
        <v>9.8224345457622633</v>
      </c>
      <c r="C6136">
        <v>121.68667013914599</v>
      </c>
      <c r="D6136">
        <v>354.48048356653453</v>
      </c>
      <c r="E6136">
        <v>301.51949273159323</v>
      </c>
      <c r="F6136">
        <v>725.84218717082683</v>
      </c>
      <c r="G6136">
        <v>484.71763720035716</v>
      </c>
      <c r="H6136">
        <v>11.341811763676773</v>
      </c>
      <c r="I6136">
        <v>9.2808088783140139</v>
      </c>
      <c r="J6136">
        <v>174.77869243565323</v>
      </c>
      <c r="K6136">
        <v>561.0500847906734</v>
      </c>
      <c r="L6136">
        <v>436.06676851155498</v>
      </c>
      <c r="M6136">
        <v>1112.8192507336391</v>
      </c>
      <c r="N6136">
        <v>535.79382534558817</v>
      </c>
      <c r="O6136">
        <v>9.9797113985004753</v>
      </c>
      <c r="P6136">
        <v>9.0536196157794855</v>
      </c>
    </row>
    <row r="6137" spans="1:16" x14ac:dyDescent="0.25">
      <c r="A6137">
        <v>67.932208001613617</v>
      </c>
      <c r="B6137">
        <v>6.9349949311219987</v>
      </c>
      <c r="C6137">
        <v>280.75108352777886</v>
      </c>
      <c r="D6137">
        <v>1038.5337140054203</v>
      </c>
      <c r="E6137">
        <v>436.49538850058929</v>
      </c>
      <c r="F6137">
        <v>1169.8200497110697</v>
      </c>
      <c r="G6137">
        <v>624.40836409521125</v>
      </c>
      <c r="H6137">
        <v>5.8721530008932481</v>
      </c>
      <c r="I6137">
        <v>6.9234336281646138</v>
      </c>
      <c r="J6137">
        <v>412.87149241803695</v>
      </c>
      <c r="K6137">
        <v>1730.7465049138855</v>
      </c>
      <c r="L6137">
        <v>641.4822233722449</v>
      </c>
      <c r="M6137">
        <v>1815.2549703188959</v>
      </c>
      <c r="N6137">
        <v>718.26954732582124</v>
      </c>
      <c r="O6137">
        <v>5.1042387172327421</v>
      </c>
      <c r="P6137">
        <v>8.4254953468212594</v>
      </c>
    </row>
    <row r="6138" spans="1:16" x14ac:dyDescent="0.25">
      <c r="A6138">
        <v>10.777341187000275</v>
      </c>
      <c r="B6138">
        <v>5.162463070785245</v>
      </c>
      <c r="C6138">
        <v>138.15615501050485</v>
      </c>
      <c r="D6138">
        <v>416.27640228495193</v>
      </c>
      <c r="E6138">
        <v>177.03927044876664</v>
      </c>
      <c r="F6138">
        <v>433.31745507041791</v>
      </c>
      <c r="G6138">
        <v>501.08619307915137</v>
      </c>
      <c r="H6138">
        <v>5.6936108709438518</v>
      </c>
      <c r="I6138">
        <v>4.8802592985599444</v>
      </c>
      <c r="J6138">
        <v>199.26153510874559</v>
      </c>
      <c r="K6138">
        <v>665.15514432173381</v>
      </c>
      <c r="L6138">
        <v>256.56888646424699</v>
      </c>
      <c r="M6138">
        <v>665.50690893118178</v>
      </c>
      <c r="N6138">
        <v>557.40183657814976</v>
      </c>
      <c r="O6138">
        <v>4.9962873347978052</v>
      </c>
      <c r="P6138">
        <v>4.80940446475668</v>
      </c>
    </row>
    <row r="6139" spans="1:16" x14ac:dyDescent="0.25">
      <c r="A6139">
        <v>53.959467589855194</v>
      </c>
      <c r="B6139">
        <v>2.118914362852534</v>
      </c>
      <c r="C6139">
        <v>3132.2783118713719</v>
      </c>
      <c r="D6139">
        <v>23294.901829329654</v>
      </c>
      <c r="E6139">
        <v>562.14415930962855</v>
      </c>
      <c r="F6139">
        <v>4656.7557427878446</v>
      </c>
      <c r="G6139">
        <v>1764.7471562403014</v>
      </c>
      <c r="H6139">
        <v>0.70761668118104792</v>
      </c>
      <c r="I6139">
        <v>1.5590132196865789</v>
      </c>
      <c r="J6139">
        <v>4049.1349521045054</v>
      </c>
      <c r="K6139">
        <v>31568.733053935779</v>
      </c>
      <c r="L6139">
        <v>634.11269282420199</v>
      </c>
      <c r="M6139">
        <v>7553.3595673654418</v>
      </c>
      <c r="N6139">
        <v>1993.26800384544</v>
      </c>
      <c r="O6139">
        <v>0.65140821079988509</v>
      </c>
      <c r="P6139">
        <v>1.2607590975897509</v>
      </c>
    </row>
    <row r="6140" spans="1:16" x14ac:dyDescent="0.25">
      <c r="A6140">
        <v>65.281954824924469</v>
      </c>
      <c r="B6140">
        <v>9.8554688159116743</v>
      </c>
      <c r="C6140">
        <v>125.03544750920065</v>
      </c>
      <c r="D6140">
        <v>366.83975288209211</v>
      </c>
      <c r="E6140">
        <v>309.81836436058427</v>
      </c>
      <c r="F6140">
        <v>748.47106198093888</v>
      </c>
      <c r="G6140">
        <v>488.09274139678115</v>
      </c>
      <c r="H6140">
        <v>11.2692959303221</v>
      </c>
      <c r="I6140">
        <v>9.3207984150948118</v>
      </c>
      <c r="J6140">
        <v>179.7492965663848</v>
      </c>
      <c r="K6140">
        <v>581.80826998680175</v>
      </c>
      <c r="L6140">
        <v>448.25006961673648</v>
      </c>
      <c r="M6140">
        <v>1147.9419580731699</v>
      </c>
      <c r="N6140">
        <v>540.25527575128467</v>
      </c>
      <c r="O6140">
        <v>9.909943070444676</v>
      </c>
      <c r="P6140">
        <v>9.0902191649338544</v>
      </c>
    </row>
    <row r="6141" spans="1:16" x14ac:dyDescent="0.25">
      <c r="A6141">
        <v>87.834486424922943</v>
      </c>
      <c r="B6141">
        <v>9.4393290896575071</v>
      </c>
      <c r="C6141">
        <v>170.43470408457472</v>
      </c>
      <c r="D6141">
        <v>544.28401481029039</v>
      </c>
      <c r="E6141">
        <v>388.00490327243654</v>
      </c>
      <c r="F6141">
        <v>976.03488190162045</v>
      </c>
      <c r="G6141">
        <v>531.63219961432708</v>
      </c>
      <c r="H6141">
        <v>9.6391172181339115</v>
      </c>
      <c r="I6141">
        <v>8.7349824452472546</v>
      </c>
      <c r="J6141">
        <v>247.45632889264064</v>
      </c>
      <c r="K6141">
        <v>882.70256318020654</v>
      </c>
      <c r="L6141">
        <v>564.66444499661736</v>
      </c>
      <c r="M6141">
        <v>1503.4849030978335</v>
      </c>
      <c r="N6141">
        <v>597.55060281739327</v>
      </c>
      <c r="O6141">
        <v>8.425970002810077</v>
      </c>
      <c r="P6141">
        <v>9.2460944809730083</v>
      </c>
    </row>
    <row r="6142" spans="1:16" x14ac:dyDescent="0.25">
      <c r="A6142">
        <v>22.15858918428421</v>
      </c>
      <c r="B6142">
        <v>9.4213375757671169</v>
      </c>
      <c r="C6142">
        <v>65.207468839833737</v>
      </c>
      <c r="D6142">
        <v>164.09868631527522</v>
      </c>
      <c r="E6142">
        <v>163.71484521210093</v>
      </c>
      <c r="F6142">
        <v>364.0710765530601</v>
      </c>
      <c r="G6142">
        <v>423.62102463146965</v>
      </c>
      <c r="H6142">
        <v>13.508819676504965</v>
      </c>
      <c r="I6142">
        <v>7.9855696769216573</v>
      </c>
      <c r="J6142">
        <v>91.807765139147861</v>
      </c>
      <c r="K6142">
        <v>247.61729316228204</v>
      </c>
      <c r="L6142">
        <v>236.20622519480347</v>
      </c>
      <c r="M6142">
        <v>553.56768876781575</v>
      </c>
      <c r="N6142">
        <v>454.2269287149677</v>
      </c>
      <c r="O6142">
        <v>12.085908181463695</v>
      </c>
      <c r="P6142">
        <v>8.6576291891418329</v>
      </c>
    </row>
    <row r="6143" spans="1:16" x14ac:dyDescent="0.25">
      <c r="A6143">
        <v>32.737379252910614</v>
      </c>
      <c r="B6143">
        <v>9.4293642440921346</v>
      </c>
      <c r="C6143">
        <v>84.585706714598061</v>
      </c>
      <c r="D6143">
        <v>225.26365240303289</v>
      </c>
      <c r="E6143">
        <v>209.01253785906525</v>
      </c>
      <c r="F6143">
        <v>480.06413731259062</v>
      </c>
      <c r="G6143">
        <v>445.53985475069175</v>
      </c>
      <c r="H6143">
        <v>12.378212186005326</v>
      </c>
      <c r="I6143">
        <v>8.5008681146948177</v>
      </c>
      <c r="J6143">
        <v>120.05359839810335</v>
      </c>
      <c r="K6143">
        <v>346.65952049876898</v>
      </c>
      <c r="L6143">
        <v>301.35321206480046</v>
      </c>
      <c r="M6143">
        <v>732.40615222883218</v>
      </c>
      <c r="N6143">
        <v>483.71303232781929</v>
      </c>
      <c r="O6143">
        <v>10.991286119748162</v>
      </c>
      <c r="P6143">
        <v>8.9188929024447443</v>
      </c>
    </row>
    <row r="6144" spans="1:16" x14ac:dyDescent="0.25">
      <c r="A6144">
        <v>48.403276979923248</v>
      </c>
      <c r="B6144">
        <v>6.2632363407447151</v>
      </c>
      <c r="C6144">
        <v>273.77739344546893</v>
      </c>
      <c r="D6144">
        <v>1005.0439528563007</v>
      </c>
      <c r="E6144">
        <v>385.84834176073434</v>
      </c>
      <c r="F6144">
        <v>1030.8654850484029</v>
      </c>
      <c r="G6144">
        <v>618.96886126232926</v>
      </c>
      <c r="H6144">
        <v>5.354279345773155</v>
      </c>
      <c r="I6144">
        <v>6.202248509434237</v>
      </c>
      <c r="J6144">
        <v>402.41954082009767</v>
      </c>
      <c r="K6144">
        <v>1673.2591677609921</v>
      </c>
      <c r="L6144">
        <v>566.85856085393959</v>
      </c>
      <c r="M6144">
        <v>1599.0263385697197</v>
      </c>
      <c r="N6144">
        <v>711.24330746205396</v>
      </c>
      <c r="O6144">
        <v>4.6548033790508585</v>
      </c>
      <c r="P6144">
        <v>7.5042290722098208</v>
      </c>
    </row>
    <row r="6145" spans="1:16" x14ac:dyDescent="0.25">
      <c r="A6145">
        <v>18.007440507411957</v>
      </c>
      <c r="B6145">
        <v>1.069900087677752</v>
      </c>
      <c r="C6145">
        <v>5553.1477455541644</v>
      </c>
      <c r="D6145">
        <v>46829.691140883973</v>
      </c>
      <c r="E6145">
        <v>358.15430700291722</v>
      </c>
      <c r="F6145">
        <v>5148.8139470861406</v>
      </c>
      <c r="G6145">
        <v>2309.3579595623432</v>
      </c>
      <c r="H6145">
        <v>0.28935512169481625</v>
      </c>
      <c r="I6145">
        <v>0.61164361711849613</v>
      </c>
      <c r="J6145">
        <v>6630.6051252093021</v>
      </c>
      <c r="K6145">
        <v>57270.703010420708</v>
      </c>
      <c r="L6145">
        <v>454.84952298657396</v>
      </c>
      <c r="M6145">
        <v>8473.5820880594783</v>
      </c>
      <c r="N6145">
        <v>2507.9344934700766</v>
      </c>
      <c r="O6145">
        <v>0.27336656922086988</v>
      </c>
      <c r="P6145">
        <v>0.61819118424603159</v>
      </c>
    </row>
    <row r="6146" spans="1:16" x14ac:dyDescent="0.25">
      <c r="A6146">
        <v>33.444668114185333</v>
      </c>
      <c r="B6146">
        <v>6.704829279074433</v>
      </c>
      <c r="C6146">
        <v>178.22475841371221</v>
      </c>
      <c r="D6146">
        <v>576.44082639488238</v>
      </c>
      <c r="E6146">
        <v>286.36929938371537</v>
      </c>
      <c r="F6146">
        <v>724.55202737376396</v>
      </c>
      <c r="G6146">
        <v>538.73147212390688</v>
      </c>
      <c r="H6146">
        <v>6.7344086926853288</v>
      </c>
      <c r="I6146">
        <v>6.1855323656736481</v>
      </c>
      <c r="J6146">
        <v>259.11678955079202</v>
      </c>
      <c r="K6146">
        <v>937.62874149288575</v>
      </c>
      <c r="L6146">
        <v>417.15741316058973</v>
      </c>
      <c r="M6146">
        <v>1116.8149116056661</v>
      </c>
      <c r="N6146">
        <v>606.85222880797346</v>
      </c>
      <c r="O6146">
        <v>5.8826268673328199</v>
      </c>
      <c r="P6146">
        <v>6.6615350512288423</v>
      </c>
    </row>
    <row r="6147" spans="1:16" x14ac:dyDescent="0.25">
      <c r="A6147">
        <v>50.877519309520721</v>
      </c>
      <c r="B6147">
        <v>9.0904503658283424</v>
      </c>
      <c r="C6147">
        <v>124.41990352447134</v>
      </c>
      <c r="D6147">
        <v>364.55992142621437</v>
      </c>
      <c r="E6147">
        <v>284.53690554430642</v>
      </c>
      <c r="F6147">
        <v>686.95177589304092</v>
      </c>
      <c r="G6147">
        <v>487.47420246849674</v>
      </c>
      <c r="H6147">
        <v>10.413030932465832</v>
      </c>
      <c r="I6147">
        <v>8.5960859033170038</v>
      </c>
      <c r="J6147">
        <v>178.83533118126201</v>
      </c>
      <c r="K6147">
        <v>577.97657183265642</v>
      </c>
      <c r="L6147">
        <v>411.64154234049869</v>
      </c>
      <c r="M6147">
        <v>1053.517105277683</v>
      </c>
      <c r="N6147">
        <v>539.43789187435391</v>
      </c>
      <c r="O6147">
        <v>9.1579576062527828</v>
      </c>
      <c r="P6147">
        <v>8.3830004292277174</v>
      </c>
    </row>
    <row r="6148" spans="1:16" x14ac:dyDescent="0.25">
      <c r="A6148">
        <v>54.753404676914215</v>
      </c>
      <c r="B6148">
        <v>0.87561288141324733</v>
      </c>
      <c r="C6148">
        <v>12855.66075518618</v>
      </c>
      <c r="D6148">
        <v>127743.50516988628</v>
      </c>
      <c r="E6148">
        <v>719.68115476774085</v>
      </c>
      <c r="F6148">
        <v>18444.643596878606</v>
      </c>
      <c r="G6148">
        <v>3443.7950311970912</v>
      </c>
      <c r="H6148">
        <v>0.17787416109034238</v>
      </c>
      <c r="I6148">
        <v>0.69579798543442539</v>
      </c>
      <c r="J6148">
        <v>14423.626799390358</v>
      </c>
      <c r="K6148">
        <v>148904.72340027816</v>
      </c>
      <c r="L6148">
        <v>1126.9290522909175</v>
      </c>
      <c r="M6148">
        <v>31198.214825922616</v>
      </c>
      <c r="N6148">
        <v>3657.3625532546953</v>
      </c>
      <c r="O6148">
        <v>0.17124077711516364</v>
      </c>
      <c r="P6148">
        <v>0.88198930450615709</v>
      </c>
    </row>
    <row r="6149" spans="1:16" x14ac:dyDescent="0.25">
      <c r="A6149">
        <v>48.958394467830658</v>
      </c>
      <c r="B6149">
        <v>7.8314308921882319</v>
      </c>
      <c r="C6149">
        <v>167.41910078211052</v>
      </c>
      <c r="D6149">
        <v>531.96269316393841</v>
      </c>
      <c r="E6149">
        <v>317.01593372060159</v>
      </c>
      <c r="F6149">
        <v>795.61428524704354</v>
      </c>
      <c r="G6149">
        <v>528.85710024574962</v>
      </c>
      <c r="H6149">
        <v>8.0500884417751806</v>
      </c>
      <c r="I6149">
        <v>7.2597311952629209</v>
      </c>
      <c r="J6149">
        <v>242.94490670947096</v>
      </c>
      <c r="K6149">
        <v>861.68052568700682</v>
      </c>
      <c r="L6149">
        <v>461.17791686366058</v>
      </c>
      <c r="M6149">
        <v>1225.2527565077755</v>
      </c>
      <c r="N6149">
        <v>593.91168706128656</v>
      </c>
      <c r="O6149">
        <v>7.0390187099638686</v>
      </c>
      <c r="P6149">
        <v>7.6299066320815445</v>
      </c>
    </row>
    <row r="6150" spans="1:16" x14ac:dyDescent="0.25">
      <c r="A6150">
        <v>76.201495945453644</v>
      </c>
      <c r="B6150">
        <v>2.1952580844273579</v>
      </c>
      <c r="C6150">
        <v>3641.3736899502328</v>
      </c>
      <c r="D6150">
        <v>28045.059386737568</v>
      </c>
      <c r="E6150">
        <v>607.03083147714676</v>
      </c>
      <c r="F6150">
        <v>5859.2828505503094</v>
      </c>
      <c r="G6150">
        <v>1894.069543948827</v>
      </c>
      <c r="H6150">
        <v>0.69293340617068266</v>
      </c>
      <c r="I6150">
        <v>1.4546125591793242</v>
      </c>
      <c r="J6150">
        <v>4610.7922187819813</v>
      </c>
      <c r="K6150">
        <v>36929.863709023703</v>
      </c>
      <c r="L6150">
        <v>704.57114806739219</v>
      </c>
      <c r="M6150">
        <v>9537.9797503757945</v>
      </c>
      <c r="N6150">
        <v>2117.2843974692846</v>
      </c>
      <c r="O6150">
        <v>0.64241852378364495</v>
      </c>
      <c r="P6150">
        <v>1.248802711225623</v>
      </c>
    </row>
    <row r="6151" spans="1:16" x14ac:dyDescent="0.25">
      <c r="A6151">
        <v>95.473149478435516</v>
      </c>
      <c r="B6151">
        <v>9.5996873949877557</v>
      </c>
      <c r="C6151">
        <v>174.61109591947204</v>
      </c>
      <c r="D6151">
        <v>561.46563778579059</v>
      </c>
      <c r="E6151">
        <v>402.87616467163548</v>
      </c>
      <c r="F6151">
        <v>1016.6300793653793</v>
      </c>
      <c r="G6151">
        <v>535.45054716699326</v>
      </c>
      <c r="H6151">
        <v>9.7154836471760522</v>
      </c>
      <c r="I6151">
        <v>8.8664097005144775</v>
      </c>
      <c r="J6151">
        <v>253.70664269327284</v>
      </c>
      <c r="K6151">
        <v>912.03949327341491</v>
      </c>
      <c r="L6151">
        <v>586.61298124087762</v>
      </c>
      <c r="M6151">
        <v>1566.5600392438796</v>
      </c>
      <c r="N6151">
        <v>602.55481475793817</v>
      </c>
      <c r="O6151">
        <v>8.4893927384670196</v>
      </c>
      <c r="P6151">
        <v>9.4746204669498262</v>
      </c>
    </row>
    <row r="6152" spans="1:16" x14ac:dyDescent="0.25">
      <c r="A6152">
        <v>67.171693384647369</v>
      </c>
      <c r="B6152">
        <v>3.4193426237855777</v>
      </c>
      <c r="C6152">
        <v>1366.1666383637471</v>
      </c>
      <c r="D6152">
        <v>8173.8769895099203</v>
      </c>
      <c r="E6152">
        <v>785.25265226306237</v>
      </c>
      <c r="F6152">
        <v>2857.1581511573572</v>
      </c>
      <c r="G6152">
        <v>1199.5757468953464</v>
      </c>
      <c r="H6152">
        <v>1.5691251338869321</v>
      </c>
      <c r="I6152">
        <v>6.2404310987766927</v>
      </c>
      <c r="J6152">
        <v>1934.7095250622592</v>
      </c>
      <c r="K6152">
        <v>12750.382993136145</v>
      </c>
      <c r="L6152">
        <v>853.63061225196157</v>
      </c>
      <c r="M6152">
        <v>4553.9524436133224</v>
      </c>
      <c r="N6152">
        <v>1411.0792099100765</v>
      </c>
      <c r="O6152">
        <v>1.3950270142150036</v>
      </c>
      <c r="P6152">
        <v>3.9004676721096372</v>
      </c>
    </row>
    <row r="6153" spans="1:16" x14ac:dyDescent="0.25">
      <c r="A6153">
        <v>26.241547524929047</v>
      </c>
      <c r="B6153">
        <v>2.8345257763390359</v>
      </c>
      <c r="C6153">
        <v>1038.0912099739949</v>
      </c>
      <c r="D6153">
        <v>5734.457921212902</v>
      </c>
      <c r="E6153">
        <v>536.8837334679065</v>
      </c>
      <c r="F6153">
        <v>1767.4052625499116</v>
      </c>
      <c r="G6153">
        <v>1059.5020928415779</v>
      </c>
      <c r="H6153">
        <v>1.4472716067065816</v>
      </c>
      <c r="I6153">
        <v>5.214225140813987</v>
      </c>
      <c r="J6153">
        <v>1498.0899043700313</v>
      </c>
      <c r="K6153">
        <v>9238.664993735214</v>
      </c>
      <c r="L6153">
        <v>705.10415329286684</v>
      </c>
      <c r="M6153">
        <v>2802.5519450954394</v>
      </c>
      <c r="N6153">
        <v>1252.4528951866794</v>
      </c>
      <c r="O6153">
        <v>1.2757383243576914</v>
      </c>
      <c r="P6153">
        <v>4.3840305780994031</v>
      </c>
    </row>
    <row r="6154" spans="1:16" x14ac:dyDescent="0.25">
      <c r="A6154">
        <v>47.416865646839142</v>
      </c>
      <c r="B6154">
        <v>1.8199314827834572</v>
      </c>
      <c r="C6154">
        <v>3844.8599156363834</v>
      </c>
      <c r="D6154">
        <v>29978.053948196626</v>
      </c>
      <c r="E6154">
        <v>512.40512398490591</v>
      </c>
      <c r="F6154">
        <v>5220.2580228487213</v>
      </c>
      <c r="G6154">
        <v>1943.066318243383</v>
      </c>
      <c r="H6154">
        <v>0.56296765854576403</v>
      </c>
      <c r="I6154">
        <v>1.1697387090197366</v>
      </c>
      <c r="J6154">
        <v>4831.5159013102684</v>
      </c>
      <c r="K6154">
        <v>39072.681538925266</v>
      </c>
      <c r="L6154">
        <v>601.19029098293197</v>
      </c>
      <c r="M6154">
        <v>8509.0658242754762</v>
      </c>
      <c r="N6154">
        <v>2163.7736731617661</v>
      </c>
      <c r="O6154">
        <v>0.52325647373236495</v>
      </c>
      <c r="P6154">
        <v>1.0252944109061359</v>
      </c>
    </row>
    <row r="6155" spans="1:16" x14ac:dyDescent="0.25">
      <c r="A6155">
        <v>31.414406478404999</v>
      </c>
      <c r="B6155">
        <v>7.0877960503561246</v>
      </c>
      <c r="C6155">
        <v>150.62229070038566</v>
      </c>
      <c r="D6155">
        <v>464.67629640053661</v>
      </c>
      <c r="E6155">
        <v>261.94694548885786</v>
      </c>
      <c r="F6155">
        <v>648.41597536002712</v>
      </c>
      <c r="G6155">
        <v>513.11050477263836</v>
      </c>
      <c r="H6155">
        <v>7.5744588852122519</v>
      </c>
      <c r="I6155">
        <v>6.6555588172904416</v>
      </c>
      <c r="J6155">
        <v>217.84702033559267</v>
      </c>
      <c r="K6155">
        <v>747.16205795512747</v>
      </c>
      <c r="L6155">
        <v>380.2379713143107</v>
      </c>
      <c r="M6155">
        <v>997.07118874916341</v>
      </c>
      <c r="N6155">
        <v>573.23167983592668</v>
      </c>
      <c r="O6155">
        <v>6.6355845213022357</v>
      </c>
      <c r="P6155">
        <v>6.7145582989263319</v>
      </c>
    </row>
    <row r="6156" spans="1:16" x14ac:dyDescent="0.25">
      <c r="A6156">
        <v>57.669373571872711</v>
      </c>
      <c r="B6156">
        <v>7.6784353868496478</v>
      </c>
      <c r="C6156">
        <v>197.4272365395033</v>
      </c>
      <c r="D6156">
        <v>657.65318415608681</v>
      </c>
      <c r="E6156">
        <v>357.94908479531694</v>
      </c>
      <c r="F6156">
        <v>917.67719179542939</v>
      </c>
      <c r="G6156">
        <v>555.82565855985297</v>
      </c>
      <c r="H6156">
        <v>7.4242866482448457</v>
      </c>
      <c r="I6156">
        <v>7.0931512144020514</v>
      </c>
      <c r="J6156">
        <v>287.89054316956435</v>
      </c>
      <c r="K6156">
        <v>1076.662129793835</v>
      </c>
      <c r="L6156">
        <v>522.59924209035012</v>
      </c>
      <c r="M6156">
        <v>1416.5863176802386</v>
      </c>
      <c r="N6156">
        <v>629.20604393456881</v>
      </c>
      <c r="O6156">
        <v>6.4755923811152289</v>
      </c>
      <c r="P6156">
        <v>7.9098694512375101</v>
      </c>
    </row>
    <row r="6157" spans="1:16" x14ac:dyDescent="0.25">
      <c r="A6157">
        <v>93.957973897457123</v>
      </c>
      <c r="B6157">
        <v>6.4220020441314212</v>
      </c>
      <c r="C6157">
        <v>427.83168569299119</v>
      </c>
      <c r="D6157">
        <v>1801.5952891811667</v>
      </c>
      <c r="E6157">
        <v>579.64130787229635</v>
      </c>
      <c r="F6157">
        <v>1636.149551277204</v>
      </c>
      <c r="G6157">
        <v>729.60049939178759</v>
      </c>
      <c r="H6157">
        <v>4.627004497307091</v>
      </c>
      <c r="I6157">
        <v>7.6957082064261639</v>
      </c>
      <c r="J6157">
        <v>632.00224254041166</v>
      </c>
      <c r="K6157">
        <v>3029.3222937617625</v>
      </c>
      <c r="L6157">
        <v>850.82636274702236</v>
      </c>
      <c r="M6157">
        <v>2555.5367223642179</v>
      </c>
      <c r="N6157">
        <v>852.70785810549012</v>
      </c>
      <c r="O6157">
        <v>4.0206738680287772</v>
      </c>
      <c r="P6157">
        <v>10.001013822221282</v>
      </c>
    </row>
    <row r="6158" spans="1:16" x14ac:dyDescent="0.25">
      <c r="A6158">
        <v>56.000445187091827</v>
      </c>
      <c r="B6158">
        <v>7.483223994018334</v>
      </c>
      <c r="C6158">
        <v>204.59159689175283</v>
      </c>
      <c r="D6158">
        <v>688.63438915446625</v>
      </c>
      <c r="E6158">
        <v>359.62921000019423</v>
      </c>
      <c r="F6158">
        <v>926.20287157707548</v>
      </c>
      <c r="G6158">
        <v>562.06425107688699</v>
      </c>
      <c r="H6158">
        <v>7.1398193920066078</v>
      </c>
      <c r="I6158">
        <v>6.9352629819475426</v>
      </c>
      <c r="J6158">
        <v>298.63399043056984</v>
      </c>
      <c r="K6158">
        <v>1129.7904100503877</v>
      </c>
      <c r="L6158">
        <v>525.45969386280535</v>
      </c>
      <c r="M6158">
        <v>1430.4886914336248</v>
      </c>
      <c r="N6158">
        <v>637.34902129595787</v>
      </c>
      <c r="O6158">
        <v>6.2245543159093772</v>
      </c>
      <c r="P6158">
        <v>7.8157293991221035</v>
      </c>
    </row>
    <row r="6159" spans="1:16" x14ac:dyDescent="0.25">
      <c r="A6159">
        <v>46.888302028179169</v>
      </c>
      <c r="B6159">
        <v>9.1583058941751663</v>
      </c>
      <c r="C6159">
        <v>115.52447181135911</v>
      </c>
      <c r="D6159">
        <v>332.02253739151888</v>
      </c>
      <c r="E6159">
        <v>268.57030255751044</v>
      </c>
      <c r="F6159">
        <v>642.15274666544565</v>
      </c>
      <c r="G6159">
        <v>478.44156972247714</v>
      </c>
      <c r="H6159">
        <v>10.773866020639701</v>
      </c>
      <c r="I6159">
        <v>8.6277308300518509</v>
      </c>
      <c r="J6159">
        <v>165.64347474010083</v>
      </c>
      <c r="K6159">
        <v>523.42310045198178</v>
      </c>
      <c r="L6159">
        <v>388.13809485217848</v>
      </c>
      <c r="M6159">
        <v>983.80964986739059</v>
      </c>
      <c r="N6159">
        <v>527.48867865461784</v>
      </c>
      <c r="O6159">
        <v>9.4912017884421331</v>
      </c>
      <c r="P6159">
        <v>8.4520113661356344</v>
      </c>
    </row>
    <row r="6160" spans="1:16" x14ac:dyDescent="0.25">
      <c r="A6160">
        <v>36.92955070734024</v>
      </c>
      <c r="B6160">
        <v>5.7979282976711213</v>
      </c>
      <c r="C6160">
        <v>265.8423622420483</v>
      </c>
      <c r="D6160">
        <v>967.2733095203937</v>
      </c>
      <c r="E6160">
        <v>348.33770671922946</v>
      </c>
      <c r="F6160">
        <v>927.2536195978023</v>
      </c>
      <c r="G6160">
        <v>612.71921474010469</v>
      </c>
      <c r="H6160">
        <v>5.012136173680461</v>
      </c>
      <c r="I6160">
        <v>5.689452059874947</v>
      </c>
      <c r="J6160">
        <v>390.52289563385926</v>
      </c>
      <c r="K6160">
        <v>1608.3985148235265</v>
      </c>
      <c r="L6160">
        <v>511.5296281922258</v>
      </c>
      <c r="M6160">
        <v>1437.6722771279392</v>
      </c>
      <c r="N6160">
        <v>703.16229757385383</v>
      </c>
      <c r="O6160">
        <v>4.3582205124030171</v>
      </c>
      <c r="P6160">
        <v>6.8372353236914343</v>
      </c>
    </row>
    <row r="6161" spans="1:16" x14ac:dyDescent="0.25">
      <c r="A6161">
        <v>51.255622804164886</v>
      </c>
      <c r="B6161">
        <v>5.1142405389886783</v>
      </c>
      <c r="C6161">
        <v>453.66821406960531</v>
      </c>
      <c r="D6161">
        <v>1945.478606639705</v>
      </c>
      <c r="E6161">
        <v>485.44419225952828</v>
      </c>
      <c r="F6161">
        <v>1380.3927739514847</v>
      </c>
      <c r="G6161">
        <v>746.53624044623848</v>
      </c>
      <c r="H6161">
        <v>3.6022715565061016</v>
      </c>
      <c r="I6161">
        <v>6.3320249239112298</v>
      </c>
      <c r="J6161">
        <v>670.15227986530397</v>
      </c>
      <c r="K6161">
        <v>3271.00421338041</v>
      </c>
      <c r="L6161">
        <v>711.38053826748012</v>
      </c>
      <c r="M6161">
        <v>2158.0903672043155</v>
      </c>
      <c r="N6161">
        <v>874.07416726201745</v>
      </c>
      <c r="O6161">
        <v>3.1311895502720706</v>
      </c>
      <c r="P6161">
        <v>8.2135187719676086</v>
      </c>
    </row>
    <row r="6162" spans="1:16" x14ac:dyDescent="0.25">
      <c r="A6162">
        <v>76.2837775349617</v>
      </c>
      <c r="B6162">
        <v>2.7628154919675501</v>
      </c>
      <c r="C6162">
        <v>2331.4988426524073</v>
      </c>
      <c r="D6162">
        <v>16122.747110019565</v>
      </c>
      <c r="E6162">
        <v>697.29523915503603</v>
      </c>
      <c r="F6162">
        <v>4228.7139685882139</v>
      </c>
      <c r="G6162">
        <v>1536.6508362737129</v>
      </c>
      <c r="H6162">
        <v>1.0319050120513407</v>
      </c>
      <c r="I6162">
        <v>2.7361833149299031</v>
      </c>
      <c r="J6162">
        <v>3129.7658787499531</v>
      </c>
      <c r="K6162">
        <v>23092.82610657236</v>
      </c>
      <c r="L6162">
        <v>748.18035678881677</v>
      </c>
      <c r="M6162">
        <v>6813.8076593699943</v>
      </c>
      <c r="N6162">
        <v>1767.7788681933237</v>
      </c>
      <c r="O6162">
        <v>0.93715908682692406</v>
      </c>
      <c r="P6162">
        <v>1.931809114181732</v>
      </c>
    </row>
    <row r="6163" spans="1:16" x14ac:dyDescent="0.25">
      <c r="A6163">
        <v>9.8787228465080261</v>
      </c>
      <c r="B6163">
        <v>1.5121114239070321</v>
      </c>
      <c r="C6163">
        <v>1985.7434390436947</v>
      </c>
      <c r="D6163">
        <v>13169.500640770646</v>
      </c>
      <c r="E6163">
        <v>376.81964651797347</v>
      </c>
      <c r="F6163">
        <v>1918.4027079467812</v>
      </c>
      <c r="G6163">
        <v>1425.7277439364213</v>
      </c>
      <c r="H6163">
        <v>0.60057884720189414</v>
      </c>
      <c r="I6163">
        <v>1.8360229610665988</v>
      </c>
      <c r="J6163">
        <v>2714.8120624389235</v>
      </c>
      <c r="K6163">
        <v>19402.948329092389</v>
      </c>
      <c r="L6163">
        <v>394.82454759777255</v>
      </c>
      <c r="M6163">
        <v>3080.6542633631129</v>
      </c>
      <c r="N6163">
        <v>1653.9388929701759</v>
      </c>
      <c r="O6163">
        <v>0.54166350104245131</v>
      </c>
      <c r="P6163">
        <v>1.1973025293762201</v>
      </c>
    </row>
    <row r="6164" spans="1:16" x14ac:dyDescent="0.25">
      <c r="A6164">
        <v>4.8072052597999573</v>
      </c>
      <c r="B6164">
        <v>2.587647466351461</v>
      </c>
      <c r="C6164">
        <v>354.88914541745703</v>
      </c>
      <c r="D6164">
        <v>1410.437225325818</v>
      </c>
      <c r="E6164">
        <v>198.97027638084711</v>
      </c>
      <c r="F6164">
        <v>548.83035897199204</v>
      </c>
      <c r="G6164">
        <v>679.49713638209107</v>
      </c>
      <c r="H6164">
        <v>2.0034396526450964</v>
      </c>
      <c r="I6164">
        <v>2.827141250089892</v>
      </c>
      <c r="J6164">
        <v>523.69584278235993</v>
      </c>
      <c r="K6164">
        <v>2366.8362274366145</v>
      </c>
      <c r="L6164">
        <v>292.7843259605425</v>
      </c>
      <c r="M6164">
        <v>854.70863530114821</v>
      </c>
      <c r="N6164">
        <v>789.03017001247088</v>
      </c>
      <c r="O6164">
        <v>1.7402082150239555</v>
      </c>
      <c r="P6164">
        <v>3.6131991129514849</v>
      </c>
    </row>
    <row r="6165" spans="1:16" x14ac:dyDescent="0.25">
      <c r="A6165">
        <v>94.829318463802338</v>
      </c>
      <c r="B6165">
        <v>4.0563117852691031</v>
      </c>
      <c r="C6165">
        <v>1210.1556349128755</v>
      </c>
      <c r="D6165">
        <v>6992.3856176447744</v>
      </c>
      <c r="E6165">
        <v>859.67828876045701</v>
      </c>
      <c r="F6165">
        <v>2974.7058589013441</v>
      </c>
      <c r="G6165">
        <v>1135.1838307297987</v>
      </c>
      <c r="H6165">
        <v>1.9511663099734067</v>
      </c>
      <c r="I6165">
        <v>7.5427111669863196</v>
      </c>
      <c r="J6165">
        <v>1729.3774178107842</v>
      </c>
      <c r="K6165">
        <v>11076.04134480687</v>
      </c>
      <c r="L6165">
        <v>1008.3214846669899</v>
      </c>
      <c r="M6165">
        <v>4730.3848411112403</v>
      </c>
      <c r="N6165">
        <v>1338.9786940863373</v>
      </c>
      <c r="O6165">
        <v>1.7277532029417626</v>
      </c>
      <c r="P6165">
        <v>5.2851340375767171</v>
      </c>
    </row>
    <row r="6166" spans="1:16" x14ac:dyDescent="0.25">
      <c r="A6166">
        <v>96.520280659198761</v>
      </c>
      <c r="B6166">
        <v>5.3568173459395911</v>
      </c>
      <c r="C6166">
        <v>659.79808560665833</v>
      </c>
      <c r="D6166">
        <v>3177.4910615810686</v>
      </c>
      <c r="E6166">
        <v>700.75289141188966</v>
      </c>
      <c r="F6166">
        <v>2098.6369208206579</v>
      </c>
      <c r="G6166">
        <v>869.90887102565898</v>
      </c>
      <c r="H6166">
        <v>3.2629189952909829</v>
      </c>
      <c r="I6166">
        <v>8.284046249082067</v>
      </c>
      <c r="J6166">
        <v>969.95318886577923</v>
      </c>
      <c r="K6166">
        <v>5292.9646308724286</v>
      </c>
      <c r="L6166">
        <v>1001.985150562636</v>
      </c>
      <c r="M6166">
        <v>3301.3398581019906</v>
      </c>
      <c r="N6166">
        <v>1027.0950720663211</v>
      </c>
      <c r="O6166">
        <v>2.8478411533935923</v>
      </c>
      <c r="P6166">
        <v>9.8274198840429321</v>
      </c>
    </row>
    <row r="6167" spans="1:16" x14ac:dyDescent="0.25">
      <c r="A6167">
        <v>12.666430652141571</v>
      </c>
      <c r="B6167">
        <v>9.9304393303859992</v>
      </c>
      <c r="C6167">
        <v>41.465659672221527</v>
      </c>
      <c r="D6167">
        <v>96.286428196544833</v>
      </c>
      <c r="E6167">
        <v>109.63887762826182</v>
      </c>
      <c r="F6167">
        <v>231.4917465877291</v>
      </c>
      <c r="G6167">
        <v>395.27214971647106</v>
      </c>
      <c r="H6167">
        <v>16.451894402371003</v>
      </c>
      <c r="I6167">
        <v>7.3214377667038795</v>
      </c>
      <c r="J6167">
        <v>57.645345741401094</v>
      </c>
      <c r="K6167">
        <v>140.8416294946602</v>
      </c>
      <c r="L6167">
        <v>159.12970010483559</v>
      </c>
      <c r="M6167">
        <v>350.01942117232954</v>
      </c>
      <c r="N6167">
        <v>415.38144170706437</v>
      </c>
      <c r="O6167">
        <v>14.93456738309999</v>
      </c>
      <c r="P6167">
        <v>8.235515779696259</v>
      </c>
    </row>
    <row r="6168" spans="1:16" x14ac:dyDescent="0.25">
      <c r="A6168">
        <v>98.829192698001862</v>
      </c>
      <c r="B6168">
        <v>1.2184463110698529</v>
      </c>
      <c r="C6168">
        <v>10790.099181570118</v>
      </c>
      <c r="D6168">
        <v>103555.94662993355</v>
      </c>
      <c r="E6168">
        <v>767.99491933791239</v>
      </c>
      <c r="F6168">
        <v>18023.735041016189</v>
      </c>
      <c r="G6168">
        <v>3163.8749845302777</v>
      </c>
      <c r="H6168">
        <v>0.26200423553511137</v>
      </c>
      <c r="I6168">
        <v>0.83675688129141412</v>
      </c>
      <c r="J6168">
        <v>12116.375543687405</v>
      </c>
      <c r="K6168">
        <v>120033.18990332336</v>
      </c>
      <c r="L6168">
        <v>1149.7501286340944</v>
      </c>
      <c r="M6168">
        <v>30288.010641023255</v>
      </c>
      <c r="N6168">
        <v>3354.4742625286594</v>
      </c>
      <c r="O6168">
        <v>0.25202447594416705</v>
      </c>
      <c r="P6168">
        <v>1.0445752105028814</v>
      </c>
    </row>
    <row r="6169" spans="1:16" x14ac:dyDescent="0.25">
      <c r="A6169">
        <v>76.420760095119476</v>
      </c>
      <c r="B6169">
        <v>3.1783731966691882</v>
      </c>
      <c r="C6169">
        <v>1749.2046088908103</v>
      </c>
      <c r="D6169">
        <v>11211.947624010736</v>
      </c>
      <c r="E6169">
        <v>788.82253167529359</v>
      </c>
      <c r="F6169">
        <v>3489.9802699402367</v>
      </c>
      <c r="G6169">
        <v>1344.1471922766507</v>
      </c>
      <c r="H6169">
        <v>1.3255433711929521</v>
      </c>
      <c r="I6169">
        <v>4.5549343646964058</v>
      </c>
      <c r="J6169">
        <v>2423.073274161402</v>
      </c>
      <c r="K6169">
        <v>16867.314255597135</v>
      </c>
      <c r="L6169">
        <v>812.59051287965292</v>
      </c>
      <c r="M6169">
        <v>5589.7886626630079</v>
      </c>
      <c r="N6169">
        <v>1568.10083747624</v>
      </c>
      <c r="O6169">
        <v>1.1893321284092528</v>
      </c>
      <c r="P6169">
        <v>2.819532807680436</v>
      </c>
    </row>
    <row r="6170" spans="1:16" x14ac:dyDescent="0.25">
      <c r="A6170">
        <v>69.385247528553009</v>
      </c>
      <c r="B6170">
        <v>5.1008051625641802</v>
      </c>
      <c r="C6170">
        <v>574.43399078582695</v>
      </c>
      <c r="D6170">
        <v>2650.5223614547822</v>
      </c>
      <c r="E6170">
        <v>592.8863495529996</v>
      </c>
      <c r="F6170">
        <v>1739.4856017993939</v>
      </c>
      <c r="G6170">
        <v>821.06941180254637</v>
      </c>
      <c r="H6170">
        <v>3.2788532037466824</v>
      </c>
      <c r="I6170">
        <v>7.2743146461605752</v>
      </c>
      <c r="J6170">
        <v>846.81728830176939</v>
      </c>
      <c r="K6170">
        <v>4438.5476879729094</v>
      </c>
      <c r="L6170">
        <v>858.26973171042232</v>
      </c>
      <c r="M6170">
        <v>2730.0037302859323</v>
      </c>
      <c r="N6170">
        <v>967.09026044565348</v>
      </c>
      <c r="O6170">
        <v>2.8561895099744103</v>
      </c>
      <c r="P6170">
        <v>9.0312502593152306</v>
      </c>
    </row>
    <row r="6171" spans="1:16" x14ac:dyDescent="0.25">
      <c r="A6171">
        <v>25.329062163829803</v>
      </c>
      <c r="B6171">
        <v>9.6843578897506184</v>
      </c>
      <c r="C6171">
        <v>67.443356364325197</v>
      </c>
      <c r="D6171">
        <v>170.90711707946883</v>
      </c>
      <c r="E6171">
        <v>173.78368679191303</v>
      </c>
      <c r="F6171">
        <v>388.04944726184402</v>
      </c>
      <c r="G6171">
        <v>426.20536180440337</v>
      </c>
      <c r="H6171">
        <v>13.730674269738824</v>
      </c>
      <c r="I6171">
        <v>8.2822237990506586</v>
      </c>
      <c r="J6171">
        <v>95.051804757843641</v>
      </c>
      <c r="K6171">
        <v>258.53382979794929</v>
      </c>
      <c r="L6171">
        <v>250.67791928392077</v>
      </c>
      <c r="M6171">
        <v>590.28141751415785</v>
      </c>
      <c r="N6171">
        <v>457.72252843214767</v>
      </c>
      <c r="O6171">
        <v>12.271919143926402</v>
      </c>
      <c r="P6171">
        <v>8.9448736985901025</v>
      </c>
    </row>
    <row r="6172" spans="1:16" x14ac:dyDescent="0.25">
      <c r="A6172">
        <v>49.694243490695953</v>
      </c>
      <c r="B6172">
        <v>7.9901261164025614</v>
      </c>
      <c r="C6172">
        <v>161.94570946802796</v>
      </c>
      <c r="D6172">
        <v>509.7839104656523</v>
      </c>
      <c r="E6172">
        <v>314.33021375701406</v>
      </c>
      <c r="F6172">
        <v>785.47163507736877</v>
      </c>
      <c r="G6172">
        <v>523.78069175027315</v>
      </c>
      <c r="H6172">
        <v>8.3144739678277162</v>
      </c>
      <c r="I6172">
        <v>7.4353726733015391</v>
      </c>
      <c r="J6172">
        <v>234.76050701482691</v>
      </c>
      <c r="K6172">
        <v>823.87735520981198</v>
      </c>
      <c r="L6172">
        <v>456.9502275366641</v>
      </c>
      <c r="M6172">
        <v>1209.0610852175635</v>
      </c>
      <c r="N6172">
        <v>587.25082143472935</v>
      </c>
      <c r="O6172">
        <v>7.2743316416395478</v>
      </c>
      <c r="P6172">
        <v>7.710458072052548</v>
      </c>
    </row>
    <row r="6173" spans="1:16" x14ac:dyDescent="0.25">
      <c r="A6173">
        <v>47.318521916866302</v>
      </c>
      <c r="B6173">
        <v>1.9635896345429884</v>
      </c>
      <c r="C6173">
        <v>3331.6604308309475</v>
      </c>
      <c r="D6173">
        <v>25139.785278006213</v>
      </c>
      <c r="E6173">
        <v>529.08685806350809</v>
      </c>
      <c r="F6173">
        <v>4668.9358469535528</v>
      </c>
      <c r="G6173">
        <v>1816.6276134387394</v>
      </c>
      <c r="H6173">
        <v>0.640731846453645</v>
      </c>
      <c r="I6173">
        <v>1.3788886508660931</v>
      </c>
      <c r="J6173">
        <v>4270.8621693160239</v>
      </c>
      <c r="K6173">
        <v>33669.270234953183</v>
      </c>
      <c r="L6173">
        <v>603.6993600472631</v>
      </c>
      <c r="M6173">
        <v>7584.0999797489294</v>
      </c>
      <c r="N6173">
        <v>2043.2812932310051</v>
      </c>
      <c r="O6173">
        <v>0.59154752165087043</v>
      </c>
      <c r="P6173">
        <v>1.1433883182608051</v>
      </c>
    </row>
    <row r="6174" spans="1:16" x14ac:dyDescent="0.25">
      <c r="A6174">
        <v>60.475846111774445</v>
      </c>
      <c r="B6174">
        <v>6.8791038106665221</v>
      </c>
      <c r="C6174">
        <v>261.91560877720326</v>
      </c>
      <c r="D6174">
        <v>948.71642563124567</v>
      </c>
      <c r="E6174">
        <v>408.08483322204808</v>
      </c>
      <c r="F6174">
        <v>1084.2855373612776</v>
      </c>
      <c r="G6174">
        <v>609.60213646731518</v>
      </c>
      <c r="H6174">
        <v>5.9804261828893406</v>
      </c>
      <c r="I6174">
        <v>6.7204943176467822</v>
      </c>
      <c r="J6174">
        <v>384.63435360709275</v>
      </c>
      <c r="K6174">
        <v>1576.5242350839671</v>
      </c>
      <c r="L6174">
        <v>599.12809445867879</v>
      </c>
      <c r="M6174">
        <v>1680.7689149886289</v>
      </c>
      <c r="N6174">
        <v>699.12852367410301</v>
      </c>
      <c r="O6174">
        <v>5.2007415420677319</v>
      </c>
      <c r="P6174">
        <v>8.0485909190666547</v>
      </c>
    </row>
    <row r="6175" spans="1:16" x14ac:dyDescent="0.25">
      <c r="A6175">
        <v>44.241129100322723</v>
      </c>
      <c r="B6175">
        <v>6.5894264548728438</v>
      </c>
      <c r="C6175">
        <v>228.15957088018715</v>
      </c>
      <c r="D6175">
        <v>793.0219412341969</v>
      </c>
      <c r="E6175">
        <v>347.53367959360293</v>
      </c>
      <c r="F6175">
        <v>907.54600090393444</v>
      </c>
      <c r="G6175">
        <v>582.09610611746336</v>
      </c>
      <c r="H6175">
        <v>6.035045435754764</v>
      </c>
      <c r="I6175">
        <v>6.2155388284535276</v>
      </c>
      <c r="J6175">
        <v>333.99172638368145</v>
      </c>
      <c r="K6175">
        <v>1309.0148131312744</v>
      </c>
      <c r="L6175">
        <v>508.94912886263785</v>
      </c>
      <c r="M6175">
        <v>1403.9170959419221</v>
      </c>
      <c r="N6175">
        <v>663.44086617363257</v>
      </c>
      <c r="O6175">
        <v>5.2547288960574798</v>
      </c>
      <c r="P6175">
        <v>7.2070203316802282</v>
      </c>
    </row>
    <row r="6176" spans="1:16" x14ac:dyDescent="0.25">
      <c r="A6176">
        <v>22.772963106632233</v>
      </c>
      <c r="B6176">
        <v>8.4918332417261269</v>
      </c>
      <c r="C6176">
        <v>81.816712489523084</v>
      </c>
      <c r="D6176">
        <v>216.23505569870738</v>
      </c>
      <c r="E6176">
        <v>182.56330181673542</v>
      </c>
      <c r="F6176">
        <v>417.5531569295016</v>
      </c>
      <c r="G6176">
        <v>442.47308694936686</v>
      </c>
      <c r="H6176">
        <v>11.276079565009541</v>
      </c>
      <c r="I6176">
        <v>7.6033873720789309</v>
      </c>
      <c r="J6176">
        <v>116.00058834161375</v>
      </c>
      <c r="K6176">
        <v>331.9144237227427</v>
      </c>
      <c r="L6176">
        <v>263.20669819805028</v>
      </c>
      <c r="M6176">
        <v>636.75743530787145</v>
      </c>
      <c r="N6176">
        <v>479.606961224298</v>
      </c>
      <c r="O6176">
        <v>10.02187301857505</v>
      </c>
      <c r="P6176">
        <v>8.013721604541816</v>
      </c>
    </row>
    <row r="6177" spans="1:16" x14ac:dyDescent="0.25">
      <c r="A6177">
        <v>10.858053147792816</v>
      </c>
      <c r="B6177">
        <v>4.2160539662214775</v>
      </c>
      <c r="C6177">
        <v>217.31613835432839</v>
      </c>
      <c r="D6177">
        <v>744.53323048787081</v>
      </c>
      <c r="E6177">
        <v>213.31780097792716</v>
      </c>
      <c r="F6177">
        <v>553.6284041930154</v>
      </c>
      <c r="G6177">
        <v>572.97008459881249</v>
      </c>
      <c r="H6177">
        <v>3.9326635343089249</v>
      </c>
      <c r="I6177">
        <v>3.9404407710489884</v>
      </c>
      <c r="J6177">
        <v>317.72191491106787</v>
      </c>
      <c r="K6177">
        <v>1225.7324855758593</v>
      </c>
      <c r="L6177">
        <v>312.08320488723433</v>
      </c>
      <c r="M6177">
        <v>855.81510085771083</v>
      </c>
      <c r="N6177">
        <v>651.56449438411187</v>
      </c>
      <c r="O6177">
        <v>3.4260144636732877</v>
      </c>
      <c r="P6177">
        <v>4.5137838043661249</v>
      </c>
    </row>
    <row r="6178" spans="1:16" x14ac:dyDescent="0.25">
      <c r="A6178">
        <v>99.811119377613068</v>
      </c>
      <c r="B6178">
        <v>6.7851846296704981</v>
      </c>
      <c r="C6178">
        <v>395.10590265290853</v>
      </c>
      <c r="D6178">
        <v>1623.2469489736191</v>
      </c>
      <c r="E6178">
        <v>571.99688686529885</v>
      </c>
      <c r="F6178">
        <v>1598.7150755233597</v>
      </c>
      <c r="G6178">
        <v>707.56407420513904</v>
      </c>
      <c r="H6178">
        <v>5.0409521689004579</v>
      </c>
      <c r="I6178">
        <v>7.7993582337559344</v>
      </c>
      <c r="J6178">
        <v>583.51482091927562</v>
      </c>
      <c r="K6178">
        <v>2728.2152738973323</v>
      </c>
      <c r="L6178">
        <v>840.8939678222049</v>
      </c>
      <c r="M6178">
        <v>2493.9160164177279</v>
      </c>
      <c r="N6178">
        <v>824.78523750277077</v>
      </c>
      <c r="O6178">
        <v>4.3791590264706928</v>
      </c>
      <c r="P6178">
        <v>10.102530927870305</v>
      </c>
    </row>
    <row r="6179" spans="1:16" x14ac:dyDescent="0.25">
      <c r="A6179">
        <v>42.574018180370331</v>
      </c>
      <c r="B6179">
        <v>3.6302515471225085</v>
      </c>
      <c r="C6179">
        <v>857.17087271807191</v>
      </c>
      <c r="D6179">
        <v>4471.3287441111252</v>
      </c>
      <c r="E6179">
        <v>590.84840137907759</v>
      </c>
      <c r="F6179">
        <v>1855.5877732998126</v>
      </c>
      <c r="G6179">
        <v>973.48064655108578</v>
      </c>
      <c r="H6179">
        <v>1.9970606948703293</v>
      </c>
      <c r="I6179">
        <v>6.3372614352809409</v>
      </c>
      <c r="J6179">
        <v>1249.0153676247892</v>
      </c>
      <c r="K6179">
        <v>7328.3434642563643</v>
      </c>
      <c r="L6179">
        <v>814.1149012114314</v>
      </c>
      <c r="M6179">
        <v>2932.265921446537</v>
      </c>
      <c r="N6179">
        <v>1151.7245464321763</v>
      </c>
      <c r="O6179">
        <v>1.7518606232277538</v>
      </c>
      <c r="P6179">
        <v>6.6081314310580712</v>
      </c>
    </row>
    <row r="6180" spans="1:16" x14ac:dyDescent="0.25">
      <c r="A6180">
        <v>73.607832014560699</v>
      </c>
      <c r="B6180">
        <v>0.97750302945289369</v>
      </c>
      <c r="C6180">
        <v>12670.142840318827</v>
      </c>
      <c r="D6180">
        <v>125530.28294897063</v>
      </c>
      <c r="E6180">
        <v>784.37641326398989</v>
      </c>
      <c r="F6180">
        <v>19972.706328945154</v>
      </c>
      <c r="G6180">
        <v>3419.5140161304853</v>
      </c>
      <c r="H6180">
        <v>0.1994994983808811</v>
      </c>
      <c r="I6180">
        <v>0.76637579262632805</v>
      </c>
      <c r="J6180">
        <v>14211.697142064739</v>
      </c>
      <c r="K6180">
        <v>146210.91485048691</v>
      </c>
      <c r="L6180">
        <v>1223.7071500193229</v>
      </c>
      <c r="M6180">
        <v>33763.909314539291</v>
      </c>
      <c r="N6180">
        <v>3630.5945429440303</v>
      </c>
      <c r="O6180">
        <v>0.19205796170511863</v>
      </c>
      <c r="P6180">
        <v>0.97065017842141732</v>
      </c>
    </row>
    <row r="6181" spans="1:16" x14ac:dyDescent="0.25">
      <c r="A6181">
        <v>70.921678006649017</v>
      </c>
      <c r="B6181">
        <v>3.7570253900544683</v>
      </c>
      <c r="C6181">
        <v>1157.9116913642627</v>
      </c>
      <c r="D6181">
        <v>6605.1349061852588</v>
      </c>
      <c r="E6181">
        <v>771.73906398289705</v>
      </c>
      <c r="F6181">
        <v>2628.7497531253753</v>
      </c>
      <c r="G6181">
        <v>1112.7617220310963</v>
      </c>
      <c r="H6181">
        <v>1.8384740574170217</v>
      </c>
      <c r="I6181">
        <v>6.9953453928501359</v>
      </c>
      <c r="J6181">
        <v>1659.7040425813525</v>
      </c>
      <c r="K6181">
        <v>10516.775366394293</v>
      </c>
      <c r="L6181">
        <v>933.48707000240404</v>
      </c>
      <c r="M6181">
        <v>4176.7913417172758</v>
      </c>
      <c r="N6181">
        <v>1313.5467114779351</v>
      </c>
      <c r="O6181">
        <v>1.6257377347184003</v>
      </c>
      <c r="P6181">
        <v>5.1420272212684877</v>
      </c>
    </row>
    <row r="6182" spans="1:16" x14ac:dyDescent="0.25">
      <c r="A6182">
        <v>33.331985294818878</v>
      </c>
      <c r="B6182">
        <v>6.4254271045567535</v>
      </c>
      <c r="C6182">
        <v>195.41963035497412</v>
      </c>
      <c r="D6182">
        <v>649.03669087907258</v>
      </c>
      <c r="E6182">
        <v>296.93312293207117</v>
      </c>
      <c r="F6182">
        <v>760.25216756065299</v>
      </c>
      <c r="G6182">
        <v>554.06430702500109</v>
      </c>
      <c r="H6182">
        <v>6.2364866311496918</v>
      </c>
      <c r="I6182">
        <v>5.9316631202559691</v>
      </c>
      <c r="J6182">
        <v>284.88064598152249</v>
      </c>
      <c r="K6182">
        <v>1061.8935017386946</v>
      </c>
      <c r="L6182">
        <v>433.42006652277746</v>
      </c>
      <c r="M6182">
        <v>1173.400761430187</v>
      </c>
      <c r="N6182">
        <v>626.90556127002162</v>
      </c>
      <c r="O6182">
        <v>5.4403304426329262</v>
      </c>
      <c r="P6182">
        <v>6.5937416240364444</v>
      </c>
    </row>
    <row r="6183" spans="1:16" x14ac:dyDescent="0.25">
      <c r="A6183">
        <v>19.795991122722626</v>
      </c>
      <c r="B6183">
        <v>5.7284074146866883</v>
      </c>
      <c r="C6183">
        <v>171.4880845930883</v>
      </c>
      <c r="D6183">
        <v>548.60480746891733</v>
      </c>
      <c r="E6183">
        <v>236.71519633762844</v>
      </c>
      <c r="F6183">
        <v>595.93849493656569</v>
      </c>
      <c r="G6183">
        <v>532.59798684998793</v>
      </c>
      <c r="H6183">
        <v>5.8363442714272109</v>
      </c>
      <c r="I6183">
        <v>5.2981055490951148</v>
      </c>
      <c r="J6183">
        <v>249.03255290027852</v>
      </c>
      <c r="K6183">
        <v>890.07775103822303</v>
      </c>
      <c r="L6183">
        <v>344.53782349675646</v>
      </c>
      <c r="M6183">
        <v>918.06493922917662</v>
      </c>
      <c r="N6183">
        <v>598.81662786447873</v>
      </c>
      <c r="O6183">
        <v>5.1012863489647193</v>
      </c>
      <c r="P6183">
        <v>5.621800173196716</v>
      </c>
    </row>
    <row r="6184" spans="1:16" x14ac:dyDescent="0.25">
      <c r="A6184">
        <v>98.413205683231354</v>
      </c>
      <c r="B6184">
        <v>1.133780363350368</v>
      </c>
      <c r="C6184">
        <v>11854.849611126616</v>
      </c>
      <c r="D6184">
        <v>115899.1315653023</v>
      </c>
      <c r="E6184">
        <v>818.98200577561306</v>
      </c>
      <c r="F6184">
        <v>20204.686768891999</v>
      </c>
      <c r="G6184">
        <v>3310.8893806971791</v>
      </c>
      <c r="H6184">
        <v>0.23641304816988948</v>
      </c>
      <c r="I6184">
        <v>0.83826308244670023</v>
      </c>
      <c r="J6184">
        <v>13291.575546792503</v>
      </c>
      <c r="K6184">
        <v>134606.52357676032</v>
      </c>
      <c r="L6184">
        <v>1256.1569932875423</v>
      </c>
      <c r="M6184">
        <v>34070.073853719681</v>
      </c>
      <c r="N6184">
        <v>3511.9584363758308</v>
      </c>
      <c r="O6184">
        <v>0.22755568822036928</v>
      </c>
      <c r="P6184">
        <v>1.0569128285238092</v>
      </c>
    </row>
    <row r="6185" spans="1:16" x14ac:dyDescent="0.25">
      <c r="A6185">
        <v>85.438595712184906</v>
      </c>
      <c r="B6185">
        <v>8.2645322270074164</v>
      </c>
      <c r="C6185">
        <v>224.53457324001968</v>
      </c>
      <c r="D6185">
        <v>776.72640105242692</v>
      </c>
      <c r="E6185">
        <v>429.97044938545571</v>
      </c>
      <c r="F6185">
        <v>1120.5473436503421</v>
      </c>
      <c r="G6185">
        <v>579.06186096988802</v>
      </c>
      <c r="H6185">
        <v>7.6149612119445758</v>
      </c>
      <c r="I6185">
        <v>7.770398813919849</v>
      </c>
      <c r="J6185">
        <v>328.55247436821793</v>
      </c>
      <c r="K6185">
        <v>1281.02188905762</v>
      </c>
      <c r="L6185">
        <v>629.47045562063488</v>
      </c>
      <c r="M6185">
        <v>1733.0075877884437</v>
      </c>
      <c r="N6185">
        <v>659.49412655050094</v>
      </c>
      <c r="O6185">
        <v>6.6314963848058994</v>
      </c>
      <c r="P6185">
        <v>8.9746216124509512</v>
      </c>
    </row>
    <row r="6186" spans="1:16" x14ac:dyDescent="0.25">
      <c r="A6186">
        <v>67.401236832141876</v>
      </c>
      <c r="B6186">
        <v>8.1511983075433339</v>
      </c>
      <c r="C6186">
        <v>194.03670369664917</v>
      </c>
      <c r="D6186">
        <v>643.11804957868378</v>
      </c>
      <c r="E6186">
        <v>374.40601741720633</v>
      </c>
      <c r="F6186">
        <v>957.73577538337736</v>
      </c>
      <c r="G6186">
        <v>552.84759826827474</v>
      </c>
      <c r="H6186">
        <v>7.9324889983166713</v>
      </c>
      <c r="I6186">
        <v>7.5218236131109188</v>
      </c>
      <c r="J6186">
        <v>282.80748332935741</v>
      </c>
      <c r="K6186">
        <v>1051.7510484946401</v>
      </c>
      <c r="L6186">
        <v>546.41874774973746</v>
      </c>
      <c r="M6186">
        <v>1478.0519566543082</v>
      </c>
      <c r="N6186">
        <v>625.3160545482599</v>
      </c>
      <c r="O6186">
        <v>6.9204980874938382</v>
      </c>
      <c r="P6186">
        <v>8.3426901839417358</v>
      </c>
    </row>
    <row r="6187" spans="1:16" x14ac:dyDescent="0.25">
      <c r="A6187">
        <v>51.172184646129608</v>
      </c>
      <c r="B6187">
        <v>5.4386743576116157</v>
      </c>
      <c r="C6187">
        <v>393.76628368149159</v>
      </c>
      <c r="D6187">
        <v>1616.0427650463721</v>
      </c>
      <c r="E6187">
        <v>457.15138660860976</v>
      </c>
      <c r="F6187">
        <v>1277.1900659711216</v>
      </c>
      <c r="G6187">
        <v>706.64727828654895</v>
      </c>
      <c r="H6187">
        <v>4.0458692525783295</v>
      </c>
      <c r="I6187">
        <v>6.2409510066042078</v>
      </c>
      <c r="J6187">
        <v>581.52624956516684</v>
      </c>
      <c r="K6187">
        <v>2716.0178195725398</v>
      </c>
      <c r="L6187">
        <v>672.09204062599997</v>
      </c>
      <c r="M6187">
        <v>1992.2462095352021</v>
      </c>
      <c r="N6187">
        <v>823.62064823548292</v>
      </c>
      <c r="O6187">
        <v>3.514684775942051</v>
      </c>
      <c r="P6187">
        <v>8.0816734410612838</v>
      </c>
    </row>
    <row r="6188" spans="1:16" x14ac:dyDescent="0.25">
      <c r="A6188">
        <v>81.575314581394196</v>
      </c>
      <c r="B6188">
        <v>8.7045757603056941</v>
      </c>
      <c r="C6188">
        <v>193.14702497172621</v>
      </c>
      <c r="D6188">
        <v>639.31767673634363</v>
      </c>
      <c r="E6188">
        <v>398.25699992730796</v>
      </c>
      <c r="F6188">
        <v>1018.1454773775631</v>
      </c>
      <c r="G6188">
        <v>552.06336997098333</v>
      </c>
      <c r="H6188">
        <v>8.4855410933144721</v>
      </c>
      <c r="I6188">
        <v>8.0306510399172932</v>
      </c>
      <c r="J6188">
        <v>281.47383877628641</v>
      </c>
      <c r="K6188">
        <v>1045.2394814052568</v>
      </c>
      <c r="L6188">
        <v>581.16896593304898</v>
      </c>
      <c r="M6188">
        <v>1571.1762828047874</v>
      </c>
      <c r="N6188">
        <v>624.29137675241668</v>
      </c>
      <c r="O6188">
        <v>7.4034681740323176</v>
      </c>
      <c r="P6188">
        <v>8.8939918806121909</v>
      </c>
    </row>
    <row r="6189" spans="1:16" x14ac:dyDescent="0.25">
      <c r="A6189">
        <v>12.884880483150482</v>
      </c>
      <c r="B6189">
        <v>5.8979280124258926</v>
      </c>
      <c r="C6189">
        <v>117.88816280070462</v>
      </c>
      <c r="D6189">
        <v>340.59279179847658</v>
      </c>
      <c r="E6189">
        <v>176.07262311725117</v>
      </c>
      <c r="F6189">
        <v>422.10443674154641</v>
      </c>
      <c r="G6189">
        <v>480.85910776023377</v>
      </c>
      <c r="H6189">
        <v>6.8882110587079373</v>
      </c>
      <c r="I6189">
        <v>5.5636261003915557</v>
      </c>
      <c r="J6189">
        <v>169.14574762325719</v>
      </c>
      <c r="K6189">
        <v>537.76734345805335</v>
      </c>
      <c r="L6189">
        <v>254.52847367787086</v>
      </c>
      <c r="M6189">
        <v>646.8642343241512</v>
      </c>
      <c r="N6189">
        <v>530.68924378021677</v>
      </c>
      <c r="O6189">
        <v>6.0653174258683986</v>
      </c>
      <c r="P6189">
        <v>5.4382999842117608</v>
      </c>
    </row>
    <row r="6190" spans="1:16" x14ac:dyDescent="0.25">
      <c r="A6190">
        <v>26.303541958332062</v>
      </c>
      <c r="B6190">
        <v>0.75509122312759724</v>
      </c>
      <c r="C6190">
        <v>11344.332306137519</v>
      </c>
      <c r="D6190">
        <v>109947.65423425769</v>
      </c>
      <c r="E6190">
        <v>510.848067759684</v>
      </c>
      <c r="F6190">
        <v>12320.924760559163</v>
      </c>
      <c r="G6190">
        <v>3241.1739274626452</v>
      </c>
      <c r="H6190">
        <v>0.15972228334804739</v>
      </c>
      <c r="I6190">
        <v>0.53857070493178338</v>
      </c>
      <c r="J6190">
        <v>12724.484904525405</v>
      </c>
      <c r="K6190">
        <v>127536.45200419793</v>
      </c>
      <c r="L6190">
        <v>774.72095496980899</v>
      </c>
      <c r="M6190">
        <v>20742.31760779646</v>
      </c>
      <c r="N6190">
        <v>3436.8226155012289</v>
      </c>
      <c r="O6190">
        <v>0.15370108807332539</v>
      </c>
      <c r="P6190">
        <v>0.67632490487827557</v>
      </c>
    </row>
    <row r="6191" spans="1:16" x14ac:dyDescent="0.25">
      <c r="A6191">
        <v>40.264610469341278</v>
      </c>
      <c r="B6191">
        <v>6.7886415193994853</v>
      </c>
      <c r="C6191">
        <v>198.93671935114151</v>
      </c>
      <c r="D6191">
        <v>664.15065805822712</v>
      </c>
      <c r="E6191">
        <v>318.53455800342817</v>
      </c>
      <c r="F6191">
        <v>817.42780487794505</v>
      </c>
      <c r="G6191">
        <v>557.14615477292114</v>
      </c>
      <c r="H6191">
        <v>6.5453085947919867</v>
      </c>
      <c r="I6191">
        <v>6.2747991676491139</v>
      </c>
      <c r="J6191">
        <v>290.15382935766962</v>
      </c>
      <c r="K6191">
        <v>1087.8010228048613</v>
      </c>
      <c r="L6191">
        <v>465.13213471094497</v>
      </c>
      <c r="M6191">
        <v>1261.9744304419798</v>
      </c>
      <c r="N6191">
        <v>630.93030759156727</v>
      </c>
      <c r="O6191">
        <v>5.7083475851338648</v>
      </c>
      <c r="P6191">
        <v>7.0135136301643595</v>
      </c>
    </row>
    <row r="6192" spans="1:16" x14ac:dyDescent="0.25">
      <c r="A6192">
        <v>46.152264177799225</v>
      </c>
      <c r="B6192">
        <v>2.7231448120062907</v>
      </c>
      <c r="C6192">
        <v>1700.169417293125</v>
      </c>
      <c r="D6192">
        <v>10813.356912427847</v>
      </c>
      <c r="E6192">
        <v>675.65982330645568</v>
      </c>
      <c r="F6192">
        <v>2896.0642698222427</v>
      </c>
      <c r="G6192">
        <v>1326.5650035508511</v>
      </c>
      <c r="H6192">
        <v>1.1482176473558128</v>
      </c>
      <c r="I6192">
        <v>4.0441413595827491</v>
      </c>
      <c r="J6192">
        <v>2361.7072076890481</v>
      </c>
      <c r="K6192">
        <v>16340.731850122216</v>
      </c>
      <c r="L6192">
        <v>693.52563141079247</v>
      </c>
      <c r="M6192">
        <v>4635.8712223842613</v>
      </c>
      <c r="N6192">
        <v>1549.3487468236106</v>
      </c>
      <c r="O6192">
        <v>1.0290747569002876</v>
      </c>
      <c r="P6192">
        <v>2.482065474676622</v>
      </c>
    </row>
    <row r="6193" spans="1:16" x14ac:dyDescent="0.25">
      <c r="A6193">
        <v>60.783481538295746</v>
      </c>
      <c r="B6193">
        <v>8.209176520909832</v>
      </c>
      <c r="C6193">
        <v>176.93347216452747</v>
      </c>
      <c r="D6193">
        <v>571.07819620233818</v>
      </c>
      <c r="E6193">
        <v>348.44359120522813</v>
      </c>
      <c r="F6193">
        <v>880.77897931867574</v>
      </c>
      <c r="G6193">
        <v>537.56149897005923</v>
      </c>
      <c r="H6193">
        <v>8.2676438684813025</v>
      </c>
      <c r="I6193">
        <v>7.5760827518947496</v>
      </c>
      <c r="J6193">
        <v>257.1833547389449</v>
      </c>
      <c r="K6193">
        <v>928.46319714977199</v>
      </c>
      <c r="L6193">
        <v>507.50134868902074</v>
      </c>
      <c r="M6193">
        <v>1357.4794419750342</v>
      </c>
      <c r="N6193">
        <v>605.3200377218086</v>
      </c>
      <c r="O6193">
        <v>7.2227571976444782</v>
      </c>
      <c r="P6193">
        <v>8.1367850990096215</v>
      </c>
    </row>
    <row r="6194" spans="1:16" x14ac:dyDescent="0.25">
      <c r="A6194">
        <v>94.745443642139435</v>
      </c>
      <c r="B6194">
        <v>2.3822097729604739</v>
      </c>
      <c r="C6194">
        <v>3579.9117911711078</v>
      </c>
      <c r="D6194">
        <v>27464.881444958897</v>
      </c>
      <c r="E6194">
        <v>655.24644257933812</v>
      </c>
      <c r="F6194">
        <v>6217.8254015594384</v>
      </c>
      <c r="G6194">
        <v>1878.9867104655848</v>
      </c>
      <c r="H6194">
        <v>0.7567295325997857</v>
      </c>
      <c r="I6194">
        <v>1.5948480833430747</v>
      </c>
      <c r="J6194">
        <v>4543.7346727811573</v>
      </c>
      <c r="K6194">
        <v>36282.837880552877</v>
      </c>
      <c r="L6194">
        <v>758.00975355234698</v>
      </c>
      <c r="M6194">
        <v>10117.456889259833</v>
      </c>
      <c r="N6194">
        <v>2102.9255907890724</v>
      </c>
      <c r="O6194">
        <v>0.70100389157074294</v>
      </c>
      <c r="P6194">
        <v>1.3602488431187678</v>
      </c>
    </row>
    <row r="6195" spans="1:16" x14ac:dyDescent="0.25">
      <c r="A6195">
        <v>65.432155311107635</v>
      </c>
      <c r="B6195">
        <v>1.4391040954116483</v>
      </c>
      <c r="C6195">
        <v>6907.1670746989985</v>
      </c>
      <c r="D6195">
        <v>60831.889987479663</v>
      </c>
      <c r="E6195">
        <v>561.99057746493418</v>
      </c>
      <c r="F6195">
        <v>9705.2534628602407</v>
      </c>
      <c r="G6195">
        <v>2559.1425415310828</v>
      </c>
      <c r="H6195">
        <v>0.36019100429068973</v>
      </c>
      <c r="I6195">
        <v>0.82180535895988205</v>
      </c>
      <c r="J6195">
        <v>8026.3039638338478</v>
      </c>
      <c r="K6195">
        <v>72260.5952763393</v>
      </c>
      <c r="L6195">
        <v>751.55785496531496</v>
      </c>
      <c r="M6195">
        <v>16072.914423627792</v>
      </c>
      <c r="N6195">
        <v>2745.1969207012121</v>
      </c>
      <c r="O6195">
        <v>0.3430696689594146</v>
      </c>
      <c r="P6195">
        <v>0.90620531244628966</v>
      </c>
    </row>
    <row r="6196" spans="1:16" x14ac:dyDescent="0.25">
      <c r="A6196">
        <v>4.3740349411964417</v>
      </c>
      <c r="B6196">
        <v>3.4950554430915464</v>
      </c>
      <c r="C6196">
        <v>168.04852185375501</v>
      </c>
      <c r="D6196">
        <v>534.52849348769712</v>
      </c>
      <c r="E6196">
        <v>141.93633567940404</v>
      </c>
      <c r="F6196">
        <v>356.39102537900453</v>
      </c>
      <c r="G6196">
        <v>529.43758647565392</v>
      </c>
      <c r="H6196">
        <v>3.5876660922752892</v>
      </c>
      <c r="I6196">
        <v>3.2386555034071027</v>
      </c>
      <c r="J6196">
        <v>243.88641546194717</v>
      </c>
      <c r="K6196">
        <v>866.05700476373363</v>
      </c>
      <c r="L6196">
        <v>206.49794767265323</v>
      </c>
      <c r="M6196">
        <v>548.87456845737347</v>
      </c>
      <c r="N6196">
        <v>594.67300032568312</v>
      </c>
      <c r="O6196">
        <v>3.1368675844240421</v>
      </c>
      <c r="P6196">
        <v>3.4089269393318271</v>
      </c>
    </row>
    <row r="6197" spans="1:16" x14ac:dyDescent="0.25">
      <c r="A6197">
        <v>42.204223096370697</v>
      </c>
      <c r="B6197">
        <v>7.2315667414392895</v>
      </c>
      <c r="C6197">
        <v>178.98269814227973</v>
      </c>
      <c r="D6197">
        <v>579.59441550095266</v>
      </c>
      <c r="E6197">
        <v>309.99159939344207</v>
      </c>
      <c r="F6197">
        <v>784.75019991318879</v>
      </c>
      <c r="G6197">
        <v>539.41696466895462</v>
      </c>
      <c r="H6197">
        <v>7.2520505431670808</v>
      </c>
      <c r="I6197">
        <v>6.6702551390251044</v>
      </c>
      <c r="J6197">
        <v>260.25174931017267</v>
      </c>
      <c r="K6197">
        <v>943.01971306334383</v>
      </c>
      <c r="L6197">
        <v>451.61009041373711</v>
      </c>
      <c r="M6197">
        <v>1209.6772733319181</v>
      </c>
      <c r="N6197">
        <v>607.74981257157719</v>
      </c>
      <c r="O6197">
        <v>6.3343786543398544</v>
      </c>
      <c r="P6197">
        <v>7.1949410804521845</v>
      </c>
    </row>
    <row r="6198" spans="1:16" x14ac:dyDescent="0.25">
      <c r="A6198">
        <v>75.355359852313995</v>
      </c>
      <c r="B6198">
        <v>8.0830426743334858</v>
      </c>
      <c r="C6198">
        <v>214.84555230483329</v>
      </c>
      <c r="D6198">
        <v>733.59416009948961</v>
      </c>
      <c r="E6198">
        <v>405.00570183826812</v>
      </c>
      <c r="F6198">
        <v>1049.5932250704582</v>
      </c>
      <c r="G6198">
        <v>570.86958500224671</v>
      </c>
      <c r="H6198">
        <v>7.5721394367112005</v>
      </c>
      <c r="I6198">
        <v>7.5405625960080096</v>
      </c>
      <c r="J6198">
        <v>314.01533013773951</v>
      </c>
      <c r="K6198">
        <v>1206.9503538570452</v>
      </c>
      <c r="L6198">
        <v>592.37950429399848</v>
      </c>
      <c r="M6198">
        <v>1622.2200639483126</v>
      </c>
      <c r="N6198">
        <v>648.82847864007033</v>
      </c>
      <c r="O6198">
        <v>6.5974912443430345</v>
      </c>
      <c r="P6198">
        <v>8.6121176425554999</v>
      </c>
    </row>
    <row r="6199" spans="1:16" x14ac:dyDescent="0.25">
      <c r="A6199">
        <v>33.33058089017868</v>
      </c>
      <c r="B6199">
        <v>2.0595072411041415</v>
      </c>
      <c r="C6199">
        <v>2416.4665256714388</v>
      </c>
      <c r="D6199">
        <v>16863.264848410097</v>
      </c>
      <c r="E6199">
        <v>521.9283210487597</v>
      </c>
      <c r="F6199">
        <v>3289.6039897347541</v>
      </c>
      <c r="G6199">
        <v>1562.6027921233701</v>
      </c>
      <c r="H6199">
        <v>0.75878937695127902</v>
      </c>
      <c r="I6199">
        <v>1.955357236749375</v>
      </c>
      <c r="J6199">
        <v>3229.8744007299679</v>
      </c>
      <c r="K6199">
        <v>23996.449121784437</v>
      </c>
      <c r="L6199">
        <v>563.18066344359659</v>
      </c>
      <c r="M6199">
        <v>5304.7210055783435</v>
      </c>
      <c r="N6199">
        <v>1793.9763378667185</v>
      </c>
      <c r="O6199">
        <v>0.69022136533250134</v>
      </c>
      <c r="P6199">
        <v>1.4052933836104728</v>
      </c>
    </row>
    <row r="6200" spans="1:16" x14ac:dyDescent="0.25">
      <c r="A6200">
        <v>7.1424823403358459</v>
      </c>
      <c r="B6200">
        <v>1.0793795363624026</v>
      </c>
      <c r="C6200">
        <v>3135.0432788114044</v>
      </c>
      <c r="D6200">
        <v>23320.341654350123</v>
      </c>
      <c r="E6200">
        <v>286.4171290382111</v>
      </c>
      <c r="F6200">
        <v>2374.8140283135522</v>
      </c>
      <c r="G6200">
        <v>1765.4783057726429</v>
      </c>
      <c r="H6200">
        <v>0.36034188316768112</v>
      </c>
      <c r="I6200">
        <v>0.79360532149552399</v>
      </c>
      <c r="J6200">
        <v>4052.2267240122733</v>
      </c>
      <c r="K6200">
        <v>31597.878262747654</v>
      </c>
      <c r="L6200">
        <v>323.13785100825697</v>
      </c>
      <c r="M6200">
        <v>3852.079413893875</v>
      </c>
      <c r="N6200">
        <v>1993.9755823639114</v>
      </c>
      <c r="O6200">
        <v>0.33173238526126014</v>
      </c>
      <c r="P6200">
        <v>0.64201545028268348</v>
      </c>
    </row>
    <row r="6201" spans="1:16" x14ac:dyDescent="0.25">
      <c r="A6201">
        <v>19.263804376125336</v>
      </c>
      <c r="B6201">
        <v>8.8551567856099584</v>
      </c>
      <c r="C6201">
        <v>67.212416550281475</v>
      </c>
      <c r="D6201">
        <v>170.20075393121238</v>
      </c>
      <c r="E6201">
        <v>158.38634740206993</v>
      </c>
      <c r="F6201">
        <v>353.52012934248916</v>
      </c>
      <c r="G6201">
        <v>425.93911077558835</v>
      </c>
      <c r="H6201">
        <v>12.569423435713373</v>
      </c>
      <c r="I6201">
        <v>7.5662779524857857</v>
      </c>
      <c r="J6201">
        <v>94.71654040180978</v>
      </c>
      <c r="K6201">
        <v>257.39985114458517</v>
      </c>
      <c r="L6201">
        <v>228.47246179448845</v>
      </c>
      <c r="M6201">
        <v>537.73347898047291</v>
      </c>
      <c r="N6201">
        <v>457.36266712265649</v>
      </c>
      <c r="O6201">
        <v>11.235195998339863</v>
      </c>
      <c r="P6201">
        <v>8.1748871079882068</v>
      </c>
    </row>
    <row r="6202" spans="1:16" x14ac:dyDescent="0.25">
      <c r="A6202">
        <v>32.183583557605743</v>
      </c>
      <c r="B6202">
        <v>4.1172251151368338</v>
      </c>
      <c r="C6202">
        <v>522.23760574955645</v>
      </c>
      <c r="D6202">
        <v>2339.5621739318749</v>
      </c>
      <c r="E6202">
        <v>441.02719530972735</v>
      </c>
      <c r="F6202">
        <v>1277.1791294553154</v>
      </c>
      <c r="G6202">
        <v>789.71964450451355</v>
      </c>
      <c r="H6202">
        <v>2.7462393362714281</v>
      </c>
      <c r="I6202">
        <v>5.5408559379408855</v>
      </c>
      <c r="J6202">
        <v>770.80616122994388</v>
      </c>
      <c r="K6202">
        <v>3927.0617128521221</v>
      </c>
      <c r="L6202">
        <v>642.35722985826214</v>
      </c>
      <c r="M6202">
        <v>2001.2955686739194</v>
      </c>
      <c r="N6202">
        <v>928.17312822046279</v>
      </c>
      <c r="O6202">
        <v>2.389741182391214</v>
      </c>
      <c r="P6202">
        <v>7.0468608020895145</v>
      </c>
    </row>
    <row r="6203" spans="1:16" x14ac:dyDescent="0.25">
      <c r="A6203">
        <v>25.412523925304413</v>
      </c>
      <c r="B6203">
        <v>8.9525021637921594</v>
      </c>
      <c r="C6203">
        <v>79.148321125495642</v>
      </c>
      <c r="D6203">
        <v>207.62261748442774</v>
      </c>
      <c r="E6203">
        <v>186.66466908240369</v>
      </c>
      <c r="F6203">
        <v>425.15531072230556</v>
      </c>
      <c r="G6203">
        <v>439.49753571841518</v>
      </c>
      <c r="H6203">
        <v>12.02379968654733</v>
      </c>
      <c r="I6203">
        <v>7.9586720797675685</v>
      </c>
      <c r="J6203">
        <v>112.09983648762247</v>
      </c>
      <c r="K6203">
        <v>317.88597517553359</v>
      </c>
      <c r="L6203">
        <v>269.11816296283013</v>
      </c>
      <c r="M6203">
        <v>648.06844342364877</v>
      </c>
      <c r="N6203">
        <v>475.61766842801222</v>
      </c>
      <c r="O6203">
        <v>10.696379777462321</v>
      </c>
      <c r="P6203">
        <v>8.4255979929818174</v>
      </c>
    </row>
    <row r="6204" spans="1:16" x14ac:dyDescent="0.25">
      <c r="A6204">
        <v>94.531336843967438</v>
      </c>
      <c r="B6204">
        <v>7.7358190742943256</v>
      </c>
      <c r="C6204">
        <v>281.2986757354019</v>
      </c>
      <c r="D6204">
        <v>1041.1749502394787</v>
      </c>
      <c r="E6204">
        <v>487.70991242314705</v>
      </c>
      <c r="F6204">
        <v>1307.3917826965881</v>
      </c>
      <c r="G6204">
        <v>624.83343233162009</v>
      </c>
      <c r="H6204">
        <v>6.5453934021615563</v>
      </c>
      <c r="I6204">
        <v>7.7278773700141885</v>
      </c>
      <c r="J6204">
        <v>413.69205900267485</v>
      </c>
      <c r="K6204">
        <v>1735.2793534910825</v>
      </c>
      <c r="L6204">
        <v>716.76595380174626</v>
      </c>
      <c r="M6204">
        <v>2028.790135458805</v>
      </c>
      <c r="N6204">
        <v>718.81832484979054</v>
      </c>
      <c r="O6204">
        <v>5.689373789529192</v>
      </c>
      <c r="P6204">
        <v>9.408683363561364</v>
      </c>
    </row>
    <row r="6205" spans="1:16" x14ac:dyDescent="0.25">
      <c r="A6205">
        <v>55.625799596309662</v>
      </c>
      <c r="B6205">
        <v>8.98717109603637</v>
      </c>
      <c r="C6205">
        <v>135.98071196580247</v>
      </c>
      <c r="D6205">
        <v>407.97062537179818</v>
      </c>
      <c r="E6205">
        <v>303.98054178126876</v>
      </c>
      <c r="F6205">
        <v>742.47303110646737</v>
      </c>
      <c r="G6205">
        <v>498.95651077523041</v>
      </c>
      <c r="H6205">
        <v>9.9691550531965163</v>
      </c>
      <c r="I6205">
        <v>8.500165023842607</v>
      </c>
      <c r="J6205">
        <v>196.02258353404864</v>
      </c>
      <c r="K6205">
        <v>651.11995751093173</v>
      </c>
      <c r="L6205">
        <v>440.41085350477016</v>
      </c>
      <c r="M6205">
        <v>1140.0685361025576</v>
      </c>
      <c r="N6205">
        <v>554.59446310190526</v>
      </c>
      <c r="O6205">
        <v>8.7510186029097294</v>
      </c>
      <c r="P6205">
        <v>8.3531136067694458</v>
      </c>
    </row>
    <row r="6206" spans="1:16" x14ac:dyDescent="0.25">
      <c r="A6206">
        <v>43.202282726764679</v>
      </c>
      <c r="B6206">
        <v>1.3289826620949237</v>
      </c>
      <c r="C6206">
        <v>6285.7464227030969</v>
      </c>
      <c r="D6206">
        <v>54342.745273137443</v>
      </c>
      <c r="E6206">
        <v>482.93604422092034</v>
      </c>
      <c r="F6206">
        <v>7722.0174534803409</v>
      </c>
      <c r="G6206">
        <v>2447.9638594283574</v>
      </c>
      <c r="H6206">
        <v>0.34387244345034945</v>
      </c>
      <c r="I6206">
        <v>0.75438521901989253</v>
      </c>
      <c r="J6206">
        <v>7386.584852916294</v>
      </c>
      <c r="K6206">
        <v>65297.884450145997</v>
      </c>
      <c r="L6206">
        <v>631.34288782203328</v>
      </c>
      <c r="M6206">
        <v>12753.043737637632</v>
      </c>
      <c r="N6206">
        <v>2638.9229572369054</v>
      </c>
      <c r="O6206">
        <v>0.32644289518869635</v>
      </c>
      <c r="P6206">
        <v>0.80149299110807926</v>
      </c>
    </row>
    <row r="6207" spans="1:16" x14ac:dyDescent="0.25">
      <c r="A6207">
        <v>50.427496135234833</v>
      </c>
      <c r="B6207">
        <v>5.286025564330691</v>
      </c>
      <c r="C6207">
        <v>415.53877904725442</v>
      </c>
      <c r="D6207">
        <v>1734.0781560112225</v>
      </c>
      <c r="E6207">
        <v>465.31741580352269</v>
      </c>
      <c r="F6207">
        <v>1308.6892436493019</v>
      </c>
      <c r="G6207">
        <v>721.40230655686037</v>
      </c>
      <c r="H6207">
        <v>3.8516134182245589</v>
      </c>
      <c r="I6207">
        <v>6.236179062447758</v>
      </c>
      <c r="J6207">
        <v>613.80976531214776</v>
      </c>
      <c r="K6207">
        <v>2915.5286177496928</v>
      </c>
      <c r="L6207">
        <v>683.46168003928926</v>
      </c>
      <c r="M6207">
        <v>2043.1209852634568</v>
      </c>
      <c r="N6207">
        <v>842.33562749120279</v>
      </c>
      <c r="O6207">
        <v>3.3464877966228093</v>
      </c>
      <c r="P6207">
        <v>8.1005863029851692</v>
      </c>
    </row>
    <row r="6208" spans="1:16" x14ac:dyDescent="0.25">
      <c r="A6208">
        <v>48.286203920841217</v>
      </c>
      <c r="B6208">
        <v>5.4775799975243356</v>
      </c>
      <c r="C6208">
        <v>370.68375956828555</v>
      </c>
      <c r="D6208">
        <v>1493.1465957853909</v>
      </c>
      <c r="E6208">
        <v>437.18710543758101</v>
      </c>
      <c r="F6208">
        <v>1212.3729530957692</v>
      </c>
      <c r="G6208">
        <v>690.6574728036851</v>
      </c>
      <c r="H6208">
        <v>4.1705976664467732</v>
      </c>
      <c r="I6208">
        <v>6.1044810936025486</v>
      </c>
      <c r="J6208">
        <v>547.21782079547211</v>
      </c>
      <c r="K6208">
        <v>2507.5448403536752</v>
      </c>
      <c r="L6208">
        <v>643.16301409093239</v>
      </c>
      <c r="M6208">
        <v>1889.3456438056407</v>
      </c>
      <c r="N6208">
        <v>803.27260055017359</v>
      </c>
      <c r="O6208">
        <v>3.6226782801892683</v>
      </c>
      <c r="P6208">
        <v>7.8527664043871841</v>
      </c>
    </row>
    <row r="6209" spans="1:16" x14ac:dyDescent="0.25">
      <c r="A6209">
        <v>68.000657975673676</v>
      </c>
      <c r="B6209">
        <v>7.8557621213099811</v>
      </c>
      <c r="C6209">
        <v>212.11354221282238</v>
      </c>
      <c r="D6209">
        <v>721.54532916637561</v>
      </c>
      <c r="E6209">
        <v>389.34447265402025</v>
      </c>
      <c r="F6209">
        <v>1007.3637533233961</v>
      </c>
      <c r="G6209">
        <v>568.53741867437043</v>
      </c>
      <c r="H6209">
        <v>7.3946216156885916</v>
      </c>
      <c r="I6209">
        <v>7.3142993861820962</v>
      </c>
      <c r="J6209">
        <v>309.91676935241935</v>
      </c>
      <c r="K6209">
        <v>1186.2662631408075</v>
      </c>
      <c r="L6209">
        <v>569.31826173538172</v>
      </c>
      <c r="M6209">
        <v>1556.6596288576502</v>
      </c>
      <c r="N6209">
        <v>645.78962284397153</v>
      </c>
      <c r="O6209">
        <v>6.4438039587452867</v>
      </c>
      <c r="P6209">
        <v>8.3254554735175095</v>
      </c>
    </row>
    <row r="6210" spans="1:16" x14ac:dyDescent="0.25">
      <c r="A6210">
        <v>51.805500328540802</v>
      </c>
      <c r="B6210">
        <v>1.7716873525308399</v>
      </c>
      <c r="C6210">
        <v>4260.3367999569664</v>
      </c>
      <c r="D6210">
        <v>33979.150261475595</v>
      </c>
      <c r="E6210">
        <v>518.61881343752611</v>
      </c>
      <c r="F6210">
        <v>5838.7629825815684</v>
      </c>
      <c r="G6210">
        <v>2039.007863504105</v>
      </c>
      <c r="H6210">
        <v>0.52765278971120977</v>
      </c>
      <c r="I6210">
        <v>1.0857000278799203</v>
      </c>
      <c r="J6210">
        <v>5276.7779356701294</v>
      </c>
      <c r="K6210">
        <v>43455.853956802632</v>
      </c>
      <c r="L6210">
        <v>621.41158449705836</v>
      </c>
      <c r="M6210">
        <v>9541.7264478040743</v>
      </c>
      <c r="N6210">
        <v>2254.2599972382618</v>
      </c>
      <c r="O6210">
        <v>0.4927658768307242</v>
      </c>
      <c r="P6210">
        <v>0.98936839492143769</v>
      </c>
    </row>
    <row r="6211" spans="1:16" x14ac:dyDescent="0.25">
      <c r="A6211">
        <v>93.92188423871994</v>
      </c>
      <c r="B6211">
        <v>9.540425778627494</v>
      </c>
      <c r="C6211">
        <v>174.89408802952369</v>
      </c>
      <c r="D6211">
        <v>562.63475356241599</v>
      </c>
      <c r="E6211">
        <v>400.94535952203893</v>
      </c>
      <c r="F6211">
        <v>1011.9701076843976</v>
      </c>
      <c r="G6211">
        <v>535.70824373937012</v>
      </c>
      <c r="H6211">
        <v>9.6497203350327929</v>
      </c>
      <c r="I6211">
        <v>8.810729325988488</v>
      </c>
      <c r="J6211">
        <v>254.13025581002037</v>
      </c>
      <c r="K6211">
        <v>914.0366118487907</v>
      </c>
      <c r="L6211">
        <v>583.82210370950418</v>
      </c>
      <c r="M6211">
        <v>1559.4154948254206</v>
      </c>
      <c r="N6211">
        <v>602.89243263768583</v>
      </c>
      <c r="O6211">
        <v>8.4317107839355128</v>
      </c>
      <c r="P6211">
        <v>9.4210002884300668</v>
      </c>
    </row>
    <row r="6212" spans="1:16" x14ac:dyDescent="0.25">
      <c r="A6212">
        <v>35.324564039707184</v>
      </c>
      <c r="B6212">
        <v>8.0543394630026999</v>
      </c>
      <c r="C6212">
        <v>124.25940487382458</v>
      </c>
      <c r="D6212">
        <v>363.96606565817848</v>
      </c>
      <c r="E6212">
        <v>251.82111762753186</v>
      </c>
      <c r="F6212">
        <v>607.86411736977357</v>
      </c>
      <c r="G6212">
        <v>487.31278709013293</v>
      </c>
      <c r="H6212">
        <v>9.2304658567906408</v>
      </c>
      <c r="I6212">
        <v>7.6160261782033283</v>
      </c>
      <c r="J6212">
        <v>178.59704400466993</v>
      </c>
      <c r="K6212">
        <v>576.97867045999078</v>
      </c>
      <c r="L6212">
        <v>364.30426783866682</v>
      </c>
      <c r="M6212">
        <v>932.21076823053568</v>
      </c>
      <c r="N6212">
        <v>539.22456757533496</v>
      </c>
      <c r="O6212">
        <v>8.118156821143538</v>
      </c>
      <c r="P6212">
        <v>7.4271889223152652</v>
      </c>
    </row>
    <row r="6213" spans="1:16" x14ac:dyDescent="0.25">
      <c r="A6213">
        <v>73.645703732967377</v>
      </c>
      <c r="B6213">
        <v>5.2420897576798033</v>
      </c>
      <c r="C6213">
        <v>564.77334409852449</v>
      </c>
      <c r="D6213">
        <v>2592.29451053198</v>
      </c>
      <c r="E6213">
        <v>600.52209866112003</v>
      </c>
      <c r="F6213">
        <v>1757.7084878504629</v>
      </c>
      <c r="G6213">
        <v>815.35802220513131</v>
      </c>
      <c r="H6213">
        <v>3.3919326061301902</v>
      </c>
      <c r="I6213">
        <v>7.3992973648592493</v>
      </c>
      <c r="J6213">
        <v>832.78962849231164</v>
      </c>
      <c r="K6213">
        <v>4343.186985503703</v>
      </c>
      <c r="L6213">
        <v>870.38515014149959</v>
      </c>
      <c r="M6213">
        <v>2757.8266511186948</v>
      </c>
      <c r="N6213">
        <v>960.02316888634971</v>
      </c>
      <c r="O6213">
        <v>2.9540923960020207</v>
      </c>
      <c r="P6213">
        <v>9.2307054665880628</v>
      </c>
    </row>
    <row r="6214" spans="1:16" x14ac:dyDescent="0.25">
      <c r="A6214">
        <v>15.309154331684113</v>
      </c>
      <c r="B6214">
        <v>3.4757782526857057</v>
      </c>
      <c r="C6214">
        <v>436.82270677760556</v>
      </c>
      <c r="D6214">
        <v>1851.3657655966051</v>
      </c>
      <c r="E6214">
        <v>319.37176759828657</v>
      </c>
      <c r="F6214">
        <v>903.83715288087012</v>
      </c>
      <c r="G6214">
        <v>735.53850377592767</v>
      </c>
      <c r="H6214">
        <v>2.4842492190227912</v>
      </c>
      <c r="I6214">
        <v>4.2129201436666905</v>
      </c>
      <c r="J6214">
        <v>645.29169616595129</v>
      </c>
      <c r="K6214">
        <v>3113.0494398968081</v>
      </c>
      <c r="L6214">
        <v>468.53993285620516</v>
      </c>
      <c r="M6214">
        <v>1412.1915150434543</v>
      </c>
      <c r="N6214">
        <v>860.20866275114872</v>
      </c>
      <c r="O6214">
        <v>2.1589233244772945</v>
      </c>
      <c r="P6214">
        <v>5.4736733116021101</v>
      </c>
    </row>
    <row r="6215" spans="1:16" x14ac:dyDescent="0.25">
      <c r="A6215">
        <v>68.738949954509735</v>
      </c>
      <c r="B6215">
        <v>3.9896544028526804</v>
      </c>
      <c r="C6215">
        <v>991.31049605387466</v>
      </c>
      <c r="D6215">
        <v>5401.5846005565609</v>
      </c>
      <c r="E6215">
        <v>729.26597356508444</v>
      </c>
      <c r="F6215">
        <v>2370.5556249963397</v>
      </c>
      <c r="G6215">
        <v>1037.9520486456593</v>
      </c>
      <c r="H6215">
        <v>2.0739608474549001</v>
      </c>
      <c r="I6215">
        <v>7.2694400333364735</v>
      </c>
      <c r="J6215">
        <v>1434.2818232459715</v>
      </c>
      <c r="K6215">
        <v>8741.9850364922386</v>
      </c>
      <c r="L6215">
        <v>974.983989808621</v>
      </c>
      <c r="M6215">
        <v>3755.8046797932689</v>
      </c>
      <c r="N6215">
        <v>1227.457163401931</v>
      </c>
      <c r="O6215">
        <v>1.8258629298754507</v>
      </c>
      <c r="P6215">
        <v>6.4959568103421503</v>
      </c>
    </row>
    <row r="6216" spans="1:16" x14ac:dyDescent="0.25">
      <c r="A6216">
        <v>63.235772669315338</v>
      </c>
      <c r="B6216">
        <v>8.5051197024799592</v>
      </c>
      <c r="C6216">
        <v>168.44786699845483</v>
      </c>
      <c r="D6216">
        <v>536.15802645460997</v>
      </c>
      <c r="E6216">
        <v>346.10277284195593</v>
      </c>
      <c r="F6216">
        <v>869.30488941747376</v>
      </c>
      <c r="G6216">
        <v>529.8055373234364</v>
      </c>
      <c r="H6216">
        <v>8.7228373836785398</v>
      </c>
      <c r="I6216">
        <v>7.879285621751035</v>
      </c>
      <c r="J6216">
        <v>244.48380286864275</v>
      </c>
      <c r="K6216">
        <v>868.83681751787128</v>
      </c>
      <c r="L6216">
        <v>503.55769306999372</v>
      </c>
      <c r="M6216">
        <v>1338.8538526391928</v>
      </c>
      <c r="N6216">
        <v>595.15553387258478</v>
      </c>
      <c r="O6216">
        <v>7.626490617850286</v>
      </c>
      <c r="P6216">
        <v>8.3014291364872665</v>
      </c>
    </row>
    <row r="6217" spans="1:16" x14ac:dyDescent="0.25">
      <c r="A6217">
        <v>41.865136086940765</v>
      </c>
      <c r="B6217">
        <v>5.2482419073717725</v>
      </c>
      <c r="C6217">
        <v>366.65294164192488</v>
      </c>
      <c r="D6217">
        <v>1471.9300845645114</v>
      </c>
      <c r="E6217">
        <v>414.97762811930374</v>
      </c>
      <c r="F6217">
        <v>1149.2405663514678</v>
      </c>
      <c r="G6217">
        <v>687.82673441517375</v>
      </c>
      <c r="H6217">
        <v>4.0128019868366342</v>
      </c>
      <c r="I6217">
        <v>5.8192640515077292</v>
      </c>
      <c r="J6217">
        <v>541.21838751500593</v>
      </c>
      <c r="K6217">
        <v>2471.4806574527615</v>
      </c>
      <c r="L6217">
        <v>610.53765897709741</v>
      </c>
      <c r="M6217">
        <v>1790.6546891812036</v>
      </c>
      <c r="N6217">
        <v>799.66320154829418</v>
      </c>
      <c r="O6217">
        <v>3.4855847089922536</v>
      </c>
      <c r="P6217">
        <v>7.4745595865078895</v>
      </c>
    </row>
    <row r="6218" spans="1:16" x14ac:dyDescent="0.25">
      <c r="A6218">
        <v>53.451037704944611</v>
      </c>
      <c r="B6218">
        <v>5.2166820160380443</v>
      </c>
      <c r="C6218">
        <v>447.64982611577983</v>
      </c>
      <c r="D6218">
        <v>1911.7272388605259</v>
      </c>
      <c r="E6218">
        <v>489.52042642046246</v>
      </c>
      <c r="F6218">
        <v>1389.6373877689887</v>
      </c>
      <c r="G6218">
        <v>742.6258534683343</v>
      </c>
      <c r="H6218">
        <v>3.6934374230057774</v>
      </c>
      <c r="I6218">
        <v>6.4101359337748178</v>
      </c>
      <c r="J6218">
        <v>661.27616721004051</v>
      </c>
      <c r="K6218">
        <v>3214.4131758666917</v>
      </c>
      <c r="L6218">
        <v>717.65468896570883</v>
      </c>
      <c r="M6218">
        <v>2172.077268822542</v>
      </c>
      <c r="N6218">
        <v>869.14810515804857</v>
      </c>
      <c r="O6218">
        <v>3.2101827765483502</v>
      </c>
      <c r="P6218">
        <v>8.321133660000763</v>
      </c>
    </row>
    <row r="6219" spans="1:16" x14ac:dyDescent="0.25">
      <c r="A6219">
        <v>62.518830001354218</v>
      </c>
      <c r="B6219">
        <v>6.2200746682291257</v>
      </c>
      <c r="C6219">
        <v>337.6007691941146</v>
      </c>
      <c r="D6219">
        <v>1321.2468032753507</v>
      </c>
      <c r="E6219">
        <v>458.26787887015274</v>
      </c>
      <c r="F6219">
        <v>1256.3533844426097</v>
      </c>
      <c r="G6219">
        <v>667.06459515909501</v>
      </c>
      <c r="H6219">
        <v>4.9088747298541753</v>
      </c>
      <c r="I6219">
        <v>6.6511355695677734</v>
      </c>
      <c r="J6219">
        <v>497.9096910360056</v>
      </c>
      <c r="K6219">
        <v>2214.7601062191889</v>
      </c>
      <c r="L6219">
        <v>674.38558011917644</v>
      </c>
      <c r="M6219">
        <v>1955.0379786144163</v>
      </c>
      <c r="N6219">
        <v>773.12627617692249</v>
      </c>
      <c r="O6219">
        <v>4.2640710451290946</v>
      </c>
      <c r="P6219">
        <v>8.42508559616555</v>
      </c>
    </row>
    <row r="6220" spans="1:16" x14ac:dyDescent="0.25">
      <c r="A6220">
        <v>29.78106027841568</v>
      </c>
      <c r="B6220">
        <v>2.9978908141037359</v>
      </c>
      <c r="C6220">
        <v>1006.7594783773619</v>
      </c>
      <c r="D6220">
        <v>5511.054015947203</v>
      </c>
      <c r="E6220">
        <v>554.6017276012883</v>
      </c>
      <c r="F6220">
        <v>1810.2634928806274</v>
      </c>
      <c r="G6220">
        <v>1045.1187350229841</v>
      </c>
      <c r="H6220">
        <v>1.5490535656479754</v>
      </c>
      <c r="I6220">
        <v>5.4811837022588374</v>
      </c>
      <c r="J6220">
        <v>1455.3990106465851</v>
      </c>
      <c r="K6220">
        <v>8905.8358803965712</v>
      </c>
      <c r="L6220">
        <v>738.74964337350343</v>
      </c>
      <c r="M6220">
        <v>2868.9079460298512</v>
      </c>
      <c r="N6220">
        <v>1235.7874414463954</v>
      </c>
      <c r="O6220">
        <v>1.3643124784051217</v>
      </c>
      <c r="P6220">
        <v>4.7979552319057568</v>
      </c>
    </row>
    <row r="6221" spans="1:16" x14ac:dyDescent="0.25">
      <c r="A6221">
        <v>42.510029256343842</v>
      </c>
      <c r="B6221">
        <v>1.9934728036306606</v>
      </c>
      <c r="C6221">
        <v>3022.849050062654</v>
      </c>
      <c r="D6221">
        <v>22291.456633007147</v>
      </c>
      <c r="E6221">
        <v>524.60796448471149</v>
      </c>
      <c r="F6221">
        <v>4188.92761139919</v>
      </c>
      <c r="G6221">
        <v>1735.5336161742116</v>
      </c>
      <c r="H6221">
        <v>0.67469670724825126</v>
      </c>
      <c r="I6221">
        <v>1.5103561788915079</v>
      </c>
      <c r="J6221">
        <v>3926.3681794306322</v>
      </c>
      <c r="K6221">
        <v>30414.794523522982</v>
      </c>
      <c r="L6221">
        <v>587.96768342066241</v>
      </c>
      <c r="M6221">
        <v>6788.9337420888278</v>
      </c>
      <c r="N6221">
        <v>1964.9275664179772</v>
      </c>
      <c r="O6221">
        <v>0.62007025460021215</v>
      </c>
      <c r="P6221">
        <v>1.2033421689084294</v>
      </c>
    </row>
    <row r="6222" spans="1:16" x14ac:dyDescent="0.25">
      <c r="A6222">
        <v>2.8908184170722961</v>
      </c>
      <c r="B6222">
        <v>1.7468923249844193</v>
      </c>
      <c r="C6222">
        <v>590.56121595452862</v>
      </c>
      <c r="D6222">
        <v>2748.3860031010418</v>
      </c>
      <c r="E6222">
        <v>207.91588367177744</v>
      </c>
      <c r="F6222">
        <v>612.41533041640855</v>
      </c>
      <c r="G6222">
        <v>830.51635876630201</v>
      </c>
      <c r="H6222">
        <v>1.110912036926117</v>
      </c>
      <c r="I6222">
        <v>2.533177671507981</v>
      </c>
      <c r="J6222">
        <v>870.19309670843529</v>
      </c>
      <c r="K6222">
        <v>4598.3906848491006</v>
      </c>
      <c r="L6222">
        <v>300.34378897583002</v>
      </c>
      <c r="M6222">
        <v>961.58735145783123</v>
      </c>
      <c r="N6222">
        <v>978.75688127981982</v>
      </c>
      <c r="O6222">
        <v>0.96804553645489033</v>
      </c>
      <c r="P6222">
        <v>3.1191271995848702</v>
      </c>
    </row>
    <row r="6223" spans="1:16" x14ac:dyDescent="0.25">
      <c r="A6223">
        <v>90.198536098003387</v>
      </c>
      <c r="B6223">
        <v>7.1474941828807816</v>
      </c>
      <c r="C6223">
        <v>324.93111897889827</v>
      </c>
      <c r="D6223">
        <v>1256.8043226796929</v>
      </c>
      <c r="E6223">
        <v>509.65245477458063</v>
      </c>
      <c r="F6223">
        <v>1390.6891813833063</v>
      </c>
      <c r="G6223">
        <v>657.80211335658055</v>
      </c>
      <c r="H6223">
        <v>5.7239887822861126</v>
      </c>
      <c r="I6223">
        <v>7.5244986838787193</v>
      </c>
      <c r="J6223">
        <v>478.9881674593484</v>
      </c>
      <c r="K6223">
        <v>2104.6761355761805</v>
      </c>
      <c r="L6223">
        <v>749.93724475526506</v>
      </c>
      <c r="M6223">
        <v>2162.8036489466817</v>
      </c>
      <c r="N6223">
        <v>761.25216336268011</v>
      </c>
      <c r="O6223">
        <v>4.9724746439776109</v>
      </c>
      <c r="P6223">
        <v>9.4590780265729855</v>
      </c>
    </row>
    <row r="6224" spans="1:16" x14ac:dyDescent="0.25">
      <c r="A6224">
        <v>69.393532335758209</v>
      </c>
      <c r="B6224">
        <v>5.1333324373768194</v>
      </c>
      <c r="C6224">
        <v>566.24116002271353</v>
      </c>
      <c r="D6224">
        <v>2601.1222101749072</v>
      </c>
      <c r="E6224">
        <v>589.37207097822977</v>
      </c>
      <c r="F6224">
        <v>1725.6970194819125</v>
      </c>
      <c r="G6224">
        <v>816.2283717444152</v>
      </c>
      <c r="H6224">
        <v>3.3182155560876616</v>
      </c>
      <c r="I6224">
        <v>7.2572176715285162</v>
      </c>
      <c r="J6224">
        <v>834.92215705681588</v>
      </c>
      <c r="K6224">
        <v>4357.6565508253188</v>
      </c>
      <c r="L6224">
        <v>854.06820859617494</v>
      </c>
      <c r="M6224">
        <v>2707.7175387636435</v>
      </c>
      <c r="N6224">
        <v>961.10077756537839</v>
      </c>
      <c r="O6224">
        <v>2.8899793293258944</v>
      </c>
      <c r="P6224">
        <v>9.0469178326364332</v>
      </c>
    </row>
    <row r="6225" spans="1:16" x14ac:dyDescent="0.25">
      <c r="A6225">
        <v>97.478332459926605</v>
      </c>
      <c r="B6225">
        <v>3.4538058023168827</v>
      </c>
      <c r="C6225">
        <v>1741.9396716127601</v>
      </c>
      <c r="D6225">
        <v>11152.728977617553</v>
      </c>
      <c r="E6225">
        <v>857.13466325828881</v>
      </c>
      <c r="F6225">
        <v>3774.6801673781292</v>
      </c>
      <c r="G6225">
        <v>1341.5576871239957</v>
      </c>
      <c r="H6225">
        <v>1.4427268789330916</v>
      </c>
      <c r="I6225">
        <v>4.9758483544114531</v>
      </c>
      <c r="J6225">
        <v>2414.0014591529521</v>
      </c>
      <c r="K6225">
        <v>16789.314142934163</v>
      </c>
      <c r="L6225">
        <v>882.49291178498925</v>
      </c>
      <c r="M6225">
        <v>6045.2741057986514</v>
      </c>
      <c r="N6225">
        <v>1565.3447949417923</v>
      </c>
      <c r="O6225">
        <v>1.2942604822596238</v>
      </c>
      <c r="P6225">
        <v>3.0759406639199405</v>
      </c>
    </row>
    <row r="6226" spans="1:16" x14ac:dyDescent="0.25">
      <c r="A6226">
        <v>60.710039436817169</v>
      </c>
      <c r="B6226">
        <v>7.6355726824362362</v>
      </c>
      <c r="C6226">
        <v>207.70905272868947</v>
      </c>
      <c r="D6226">
        <v>702.22714366570949</v>
      </c>
      <c r="E6226">
        <v>371.71717840032949</v>
      </c>
      <c r="F6226">
        <v>959.18596830002866</v>
      </c>
      <c r="G6226">
        <v>564.75642657032176</v>
      </c>
      <c r="H6226">
        <v>7.2440708649395571</v>
      </c>
      <c r="I6226">
        <v>7.0890641069279265</v>
      </c>
      <c r="J6226">
        <v>303.30978676014604</v>
      </c>
      <c r="K6226">
        <v>1153.1116034505671</v>
      </c>
      <c r="L6226">
        <v>543.2988401363915</v>
      </c>
      <c r="M6226">
        <v>1481.7568298235153</v>
      </c>
      <c r="N6226">
        <v>640.86050810471227</v>
      </c>
      <c r="O6226">
        <v>6.3142350810708985</v>
      </c>
      <c r="P6226">
        <v>8.0231131321672784</v>
      </c>
    </row>
    <row r="6227" spans="1:16" x14ac:dyDescent="0.25">
      <c r="A6227">
        <v>44.511954963207245</v>
      </c>
      <c r="B6227">
        <v>4.3926088400682026</v>
      </c>
      <c r="C6227">
        <v>576.40022674590011</v>
      </c>
      <c r="D6227">
        <v>2662.4100151168177</v>
      </c>
      <c r="E6227">
        <v>512.06567375708278</v>
      </c>
      <c r="F6227">
        <v>1503.0874331107536</v>
      </c>
      <c r="G6227">
        <v>822.22699528166504</v>
      </c>
      <c r="H6227">
        <v>2.8198731516525615</v>
      </c>
      <c r="I6227">
        <v>6.2773108642581059</v>
      </c>
      <c r="J6227">
        <v>849.67006216632353</v>
      </c>
      <c r="K6227">
        <v>4457.9928067631754</v>
      </c>
      <c r="L6227">
        <v>741.08511208636537</v>
      </c>
      <c r="M6227">
        <v>2359.1269933149702</v>
      </c>
      <c r="N6227">
        <v>968.52135839235405</v>
      </c>
      <c r="O6227">
        <v>2.4564774726074616</v>
      </c>
      <c r="P6227">
        <v>7.7857100098637497</v>
      </c>
    </row>
    <row r="6228" spans="1:16" x14ac:dyDescent="0.25">
      <c r="A6228">
        <v>8.678169310092926</v>
      </c>
      <c r="B6228">
        <v>3.0335487282829092</v>
      </c>
      <c r="C6228">
        <v>386.94392557441728</v>
      </c>
      <c r="D6228">
        <v>1579.4744190336241</v>
      </c>
      <c r="E6228">
        <v>251.19392590005293</v>
      </c>
      <c r="F6228">
        <v>700.27633956029911</v>
      </c>
      <c r="G6228">
        <v>701.95952841305746</v>
      </c>
      <c r="H6228">
        <v>2.2719105905373906</v>
      </c>
      <c r="I6228">
        <v>3.4510091933439786</v>
      </c>
      <c r="J6228">
        <v>571.39451178622232</v>
      </c>
      <c r="K6228">
        <v>2654.0634462977332</v>
      </c>
      <c r="L6228">
        <v>369.38374155324067</v>
      </c>
      <c r="M6228">
        <v>1092.0368862853791</v>
      </c>
      <c r="N6228">
        <v>817.66231401586265</v>
      </c>
      <c r="O6228">
        <v>1.9735549540340551</v>
      </c>
      <c r="P6228">
        <v>4.4617283113106003</v>
      </c>
    </row>
    <row r="6229" spans="1:16" x14ac:dyDescent="0.25">
      <c r="A6229">
        <v>32.214869916439056</v>
      </c>
      <c r="B6229">
        <v>7.6224305903096932</v>
      </c>
      <c r="C6229">
        <v>130.96506959703521</v>
      </c>
      <c r="D6229">
        <v>388.98474822967773</v>
      </c>
      <c r="E6229">
        <v>249.51926886674909</v>
      </c>
      <c r="F6229">
        <v>606.46217011129249</v>
      </c>
      <c r="G6229">
        <v>494.00946570435588</v>
      </c>
      <c r="H6229">
        <v>8.5712786599013082</v>
      </c>
      <c r="I6229">
        <v>7.2131441076851592</v>
      </c>
      <c r="J6229">
        <v>188.56047735610127</v>
      </c>
      <c r="K6229">
        <v>619.08447136141001</v>
      </c>
      <c r="L6229">
        <v>361.27505041646373</v>
      </c>
      <c r="M6229">
        <v>930.7372271781702</v>
      </c>
      <c r="N6229">
        <v>548.06871953994494</v>
      </c>
      <c r="O6229">
        <v>7.5298491531615612</v>
      </c>
      <c r="P6229">
        <v>7.0533230762771808</v>
      </c>
    </row>
    <row r="6230" spans="1:16" x14ac:dyDescent="0.25">
      <c r="A6230">
        <v>41.91211873292923</v>
      </c>
      <c r="B6230">
        <v>4.8214302703067764</v>
      </c>
      <c r="C6230">
        <v>445.33411934969308</v>
      </c>
      <c r="D6230">
        <v>1898.7782915879091</v>
      </c>
      <c r="E6230">
        <v>450.42010197435422</v>
      </c>
      <c r="F6230">
        <v>1277.8049379861341</v>
      </c>
      <c r="G6230">
        <v>741.11572979374625</v>
      </c>
      <c r="H6230">
        <v>3.4204434450108492</v>
      </c>
      <c r="I6230">
        <v>5.9071839288203369</v>
      </c>
      <c r="J6230">
        <v>657.85915698598149</v>
      </c>
      <c r="K6230">
        <v>3192.6850386621468</v>
      </c>
      <c r="L6230">
        <v>660.43517142111295</v>
      </c>
      <c r="M6230">
        <v>1997.1110072319336</v>
      </c>
      <c r="N6230">
        <v>867.24456162275487</v>
      </c>
      <c r="O6230">
        <v>2.9728213006040258</v>
      </c>
      <c r="P6230">
        <v>7.6700865785698573</v>
      </c>
    </row>
    <row r="6231" spans="1:16" x14ac:dyDescent="0.25">
      <c r="A6231">
        <v>42.48984831571579</v>
      </c>
      <c r="B6231">
        <v>7.0489233765079033</v>
      </c>
      <c r="C6231">
        <v>190.39446228385825</v>
      </c>
      <c r="D6231">
        <v>627.59601555654478</v>
      </c>
      <c r="E6231">
        <v>318.57399107234386</v>
      </c>
      <c r="F6231">
        <v>812.93351282827985</v>
      </c>
      <c r="G6231">
        <v>549.629643102675</v>
      </c>
      <c r="H6231">
        <v>6.9083891334322498</v>
      </c>
      <c r="I6231">
        <v>6.4995889350918699</v>
      </c>
      <c r="J6231">
        <v>277.34813650441197</v>
      </c>
      <c r="K6231">
        <v>1025.1603326113718</v>
      </c>
      <c r="L6231">
        <v>464.74259900299103</v>
      </c>
      <c r="M6231">
        <v>1254.2378439233155</v>
      </c>
      <c r="N6231">
        <v>621.11063960442402</v>
      </c>
      <c r="O6231">
        <v>6.028655746243599</v>
      </c>
      <c r="P6231">
        <v>7.164777388250732</v>
      </c>
    </row>
    <row r="6232" spans="1:16" x14ac:dyDescent="0.25">
      <c r="A6232">
        <v>9.9118266701698303</v>
      </c>
      <c r="B6232">
        <v>2.2533533841608704</v>
      </c>
      <c r="C6232">
        <v>840.1598804483923</v>
      </c>
      <c r="D6232">
        <v>4356.1049692216984</v>
      </c>
      <c r="E6232">
        <v>360.79028911273457</v>
      </c>
      <c r="F6232">
        <v>1128.3253636619681</v>
      </c>
      <c r="G6232">
        <v>964.99388270356076</v>
      </c>
      <c r="H6232">
        <v>1.2493218594141871</v>
      </c>
      <c r="I6232">
        <v>3.904876589286943</v>
      </c>
      <c r="J6232">
        <v>1225.270937721303</v>
      </c>
      <c r="K6232">
        <v>7150.4770743850313</v>
      </c>
      <c r="L6232">
        <v>498.90364848497654</v>
      </c>
      <c r="M6232">
        <v>1782.3887645143561</v>
      </c>
      <c r="N6232">
        <v>1141.649143700954</v>
      </c>
      <c r="O6232">
        <v>1.0954344852933313</v>
      </c>
      <c r="P6232">
        <v>4.1331025989825614</v>
      </c>
    </row>
    <row r="6233" spans="1:16" x14ac:dyDescent="0.25">
      <c r="A6233">
        <v>20.211340844631195</v>
      </c>
      <c r="B6233">
        <v>7.2776237438265428</v>
      </c>
      <c r="C6233">
        <v>103.76512302768762</v>
      </c>
      <c r="D6233">
        <v>290.22794563918978</v>
      </c>
      <c r="E6233">
        <v>194.03721635068462</v>
      </c>
      <c r="F6233">
        <v>457.51156510792259</v>
      </c>
      <c r="G6233">
        <v>466.21923560306658</v>
      </c>
      <c r="H6233">
        <v>8.8947125844173431</v>
      </c>
      <c r="I6233">
        <v>6.7844711154250517</v>
      </c>
      <c r="J6233">
        <v>148.2563819617761</v>
      </c>
      <c r="K6233">
        <v>453.76125018690323</v>
      </c>
      <c r="L6233">
        <v>280.08760999271044</v>
      </c>
      <c r="M6233">
        <v>699.9075994966837</v>
      </c>
      <c r="N6233">
        <v>511.27783328470264</v>
      </c>
      <c r="O6233">
        <v>7.8559744127317828</v>
      </c>
      <c r="P6233">
        <v>6.7924265056464259</v>
      </c>
    </row>
    <row r="6234" spans="1:16" x14ac:dyDescent="0.25">
      <c r="A6234">
        <v>22.922349274158478</v>
      </c>
      <c r="B6234">
        <v>4.5956832076628844</v>
      </c>
      <c r="C6234">
        <v>314.03572019262225</v>
      </c>
      <c r="D6234">
        <v>1202.0280030610429</v>
      </c>
      <c r="E6234">
        <v>318.28321399706329</v>
      </c>
      <c r="F6234">
        <v>864.87166471309001</v>
      </c>
      <c r="G6234">
        <v>649.72936922863346</v>
      </c>
      <c r="H6234">
        <v>3.728696062869068</v>
      </c>
      <c r="I6234">
        <v>4.7741818175058155</v>
      </c>
      <c r="J6234">
        <v>462.70125370330106</v>
      </c>
      <c r="K6234">
        <v>2010.9802844859053</v>
      </c>
      <c r="L6234">
        <v>468.26363067213379</v>
      </c>
      <c r="M6234">
        <v>1344.3461946214002</v>
      </c>
      <c r="N6234">
        <v>750.88591543247446</v>
      </c>
      <c r="O6234">
        <v>3.2394529315132923</v>
      </c>
      <c r="P6234">
        <v>5.9584741839000559</v>
      </c>
    </row>
    <row r="6235" spans="1:16" x14ac:dyDescent="0.25">
      <c r="A6235">
        <v>78.959852874279022</v>
      </c>
      <c r="B6235">
        <v>2.3073074641368359</v>
      </c>
      <c r="C6235">
        <v>3391.289383448212</v>
      </c>
      <c r="D6235">
        <v>25695.511471896116</v>
      </c>
      <c r="E6235">
        <v>624.70955014427955</v>
      </c>
      <c r="F6235">
        <v>5613.0548887694949</v>
      </c>
      <c r="G6235">
        <v>1831.8239208471452</v>
      </c>
      <c r="H6235">
        <v>0.74790533604875864</v>
      </c>
      <c r="I6235">
        <v>1.6002362939533155</v>
      </c>
      <c r="J6235">
        <v>4336.7140887589767</v>
      </c>
      <c r="K6235">
        <v>34297.140816835214</v>
      </c>
      <c r="L6235">
        <v>715.2023556401499</v>
      </c>
      <c r="M6235">
        <v>9121.5439088217208</v>
      </c>
      <c r="N6235">
        <v>2057.8602677113131</v>
      </c>
      <c r="O6235">
        <v>0.69107000288676557</v>
      </c>
      <c r="P6235">
        <v>1.3363073405606365</v>
      </c>
    </row>
    <row r="6236" spans="1:16" x14ac:dyDescent="0.25">
      <c r="A6236">
        <v>26.543234884738922</v>
      </c>
      <c r="B6236">
        <v>1.9406668521079264</v>
      </c>
      <c r="C6236">
        <v>2337.7323138904699</v>
      </c>
      <c r="D6236">
        <v>16176.887303870037</v>
      </c>
      <c r="E6236">
        <v>489.93837405909022</v>
      </c>
      <c r="F6236">
        <v>2979.7823934329513</v>
      </c>
      <c r="G6236">
        <v>1538.5710256475622</v>
      </c>
      <c r="H6236">
        <v>0.72409605891372808</v>
      </c>
      <c r="I6236">
        <v>1.9158212126578416</v>
      </c>
      <c r="J6236">
        <v>3137.1336552080083</v>
      </c>
      <c r="K6236">
        <v>23159.159733162891</v>
      </c>
      <c r="L6236">
        <v>525.91043264086625</v>
      </c>
      <c r="M6236">
        <v>4801.6574503240681</v>
      </c>
      <c r="N6236">
        <v>1769.7226104005813</v>
      </c>
      <c r="O6236">
        <v>0.65769005312836537</v>
      </c>
      <c r="P6236">
        <v>1.3544191995633703</v>
      </c>
    </row>
    <row r="6237" spans="1:16" x14ac:dyDescent="0.25">
      <c r="A6237">
        <v>38.506319463253021</v>
      </c>
      <c r="B6237">
        <v>4.2865104033811674</v>
      </c>
      <c r="C6237">
        <v>545.94514333077734</v>
      </c>
      <c r="D6237">
        <v>2479.6806590128235</v>
      </c>
      <c r="E6237">
        <v>476.9876996517001</v>
      </c>
      <c r="F6237">
        <v>1389.6159020405444</v>
      </c>
      <c r="G6237">
        <v>804.11020018485362</v>
      </c>
      <c r="H6237">
        <v>2.8103522462042339</v>
      </c>
      <c r="I6237">
        <v>5.926834183766573</v>
      </c>
      <c r="J6237">
        <v>805.39698100033775</v>
      </c>
      <c r="K6237">
        <v>4158.2141972180916</v>
      </c>
      <c r="L6237">
        <v>692.90583248907012</v>
      </c>
      <c r="M6237">
        <v>2179.0707211978811</v>
      </c>
      <c r="N6237">
        <v>946.075442029486</v>
      </c>
      <c r="O6237">
        <v>2.4466464721558725</v>
      </c>
      <c r="P6237">
        <v>7.4604495168898062</v>
      </c>
    </row>
    <row r="6238" spans="1:16" x14ac:dyDescent="0.25">
      <c r="A6238">
        <v>94.087899029254913</v>
      </c>
      <c r="B6238">
        <v>4.6907755258507251</v>
      </c>
      <c r="C6238">
        <v>872.70327768032746</v>
      </c>
      <c r="D6238">
        <v>4577.1002614415329</v>
      </c>
      <c r="E6238">
        <v>774.6899958261514</v>
      </c>
      <c r="F6238">
        <v>2442.3778829385788</v>
      </c>
      <c r="G6238">
        <v>981.16514037863374</v>
      </c>
      <c r="H6238">
        <v>2.5624868581832545</v>
      </c>
      <c r="I6238">
        <v>8.2402039300077536</v>
      </c>
      <c r="J6238">
        <v>1270.6462031774201</v>
      </c>
      <c r="K6238">
        <v>7491.0642158915816</v>
      </c>
      <c r="L6238">
        <v>1063.890842292499</v>
      </c>
      <c r="M6238">
        <v>3860.7608776988691</v>
      </c>
      <c r="N6238">
        <v>1160.8262181076452</v>
      </c>
      <c r="O6238">
        <v>2.2487936670272282</v>
      </c>
      <c r="P6238">
        <v>8.4652762084033206</v>
      </c>
    </row>
    <row r="6239" spans="1:16" x14ac:dyDescent="0.25">
      <c r="A6239">
        <v>76.046480357646942</v>
      </c>
      <c r="B6239">
        <v>7.9031218516253565</v>
      </c>
      <c r="C6239">
        <v>227.53038535099421</v>
      </c>
      <c r="D6239">
        <v>790.18744652964619</v>
      </c>
      <c r="E6239">
        <v>415.83947738331256</v>
      </c>
      <c r="F6239">
        <v>1085.5399539167374</v>
      </c>
      <c r="G6239">
        <v>581.57063446474308</v>
      </c>
      <c r="H6239">
        <v>7.2457428307001317</v>
      </c>
      <c r="I6239">
        <v>7.4504276726926593</v>
      </c>
      <c r="J6239">
        <v>333.04763560292486</v>
      </c>
      <c r="K6239">
        <v>1304.1453856169246</v>
      </c>
      <c r="L6239">
        <v>608.94642753754943</v>
      </c>
      <c r="M6239">
        <v>1679.1942182400121</v>
      </c>
      <c r="N6239">
        <v>662.75750798527804</v>
      </c>
      <c r="O6239">
        <v>6.3090691291146896</v>
      </c>
      <c r="P6239">
        <v>8.6330903492261264</v>
      </c>
    </row>
    <row r="6240" spans="1:16" x14ac:dyDescent="0.25">
      <c r="A6240">
        <v>50.692999422550201</v>
      </c>
      <c r="B6240">
        <v>9.1402780039377429</v>
      </c>
      <c r="C6240">
        <v>122.64868773128957</v>
      </c>
      <c r="D6240">
        <v>358.01995886265405</v>
      </c>
      <c r="E6240">
        <v>282.524198806708</v>
      </c>
      <c r="F6240">
        <v>680.81539027350175</v>
      </c>
      <c r="G6240">
        <v>485.68974383988109</v>
      </c>
      <c r="H6240">
        <v>10.524290592600838</v>
      </c>
      <c r="I6240">
        <v>8.6390078377186423</v>
      </c>
      <c r="J6240">
        <v>176.20619080033308</v>
      </c>
      <c r="K6240">
        <v>566.99132393196089</v>
      </c>
      <c r="L6240">
        <v>408.64220883467232</v>
      </c>
      <c r="M6240">
        <v>1043.8999366570097</v>
      </c>
      <c r="N6240">
        <v>537.07916150848848</v>
      </c>
      <c r="O6240">
        <v>9.2587443554869377</v>
      </c>
      <c r="P6240">
        <v>8.425715294742103</v>
      </c>
    </row>
    <row r="6241" spans="1:16" x14ac:dyDescent="0.25">
      <c r="A6241">
        <v>16.185254991054535</v>
      </c>
      <c r="B6241">
        <v>4.8371437154642205</v>
      </c>
      <c r="C6241">
        <v>215.20182215595639</v>
      </c>
      <c r="D6241">
        <v>735.16910179899037</v>
      </c>
      <c r="E6241">
        <v>242.71071434728356</v>
      </c>
      <c r="F6241">
        <v>629.12996477072397</v>
      </c>
      <c r="G6241">
        <v>571.17298253987099</v>
      </c>
      <c r="H6241">
        <v>4.5285880029748968</v>
      </c>
      <c r="I6241">
        <v>4.5136930764095604</v>
      </c>
      <c r="J6241">
        <v>314.54982508846859</v>
      </c>
      <c r="K6241">
        <v>1209.6543154535636</v>
      </c>
      <c r="L6241">
        <v>355.01198557445957</v>
      </c>
      <c r="M6241">
        <v>972.38817481263152</v>
      </c>
      <c r="N6241">
        <v>649.22372763271756</v>
      </c>
      <c r="O6241">
        <v>3.9456138394130824</v>
      </c>
      <c r="P6241">
        <v>5.1573488014594382</v>
      </c>
    </row>
    <row r="6242" spans="1:16" x14ac:dyDescent="0.25">
      <c r="A6242">
        <v>13.177810966968536</v>
      </c>
      <c r="B6242">
        <v>3.5841388434538604</v>
      </c>
      <c r="C6242">
        <v>363.38041528032437</v>
      </c>
      <c r="D6242">
        <v>1454.7594666730968</v>
      </c>
      <c r="E6242">
        <v>281.22938446173379</v>
      </c>
      <c r="F6242">
        <v>777.98175089175538</v>
      </c>
      <c r="G6242">
        <v>685.51983324292473</v>
      </c>
      <c r="H6242">
        <v>2.7498826258130369</v>
      </c>
      <c r="I6242">
        <v>3.9577773779936956</v>
      </c>
      <c r="J6242">
        <v>536.34584331757935</v>
      </c>
      <c r="K6242">
        <v>2442.2783246802169</v>
      </c>
      <c r="L6242">
        <v>413.78295672342699</v>
      </c>
      <c r="M6242">
        <v>1212.019129913682</v>
      </c>
      <c r="N6242">
        <v>796.72017403719292</v>
      </c>
      <c r="O6242">
        <v>2.3885817702757288</v>
      </c>
      <c r="P6242">
        <v>5.0769474165372586</v>
      </c>
    </row>
    <row r="6243" spans="1:16" x14ac:dyDescent="0.25">
      <c r="A6243">
        <v>31.67111748456955</v>
      </c>
      <c r="B6243">
        <v>0.59740998958681502</v>
      </c>
      <c r="C6243">
        <v>16355.524759589045</v>
      </c>
      <c r="D6243">
        <v>170966.85691580403</v>
      </c>
      <c r="E6243">
        <v>774.02835101807466</v>
      </c>
      <c r="F6243">
        <v>21571.345227372269</v>
      </c>
      <c r="G6243">
        <v>3875.9581451054682</v>
      </c>
      <c r="H6243">
        <v>0.11253072484872338</v>
      </c>
      <c r="I6243">
        <v>0.60944086149016907</v>
      </c>
      <c r="J6243">
        <v>18604.923180788333</v>
      </c>
      <c r="K6243">
        <v>203158.76268762047</v>
      </c>
      <c r="L6243">
        <v>1285.4233240521621</v>
      </c>
      <c r="M6243">
        <v>36848.316860876694</v>
      </c>
      <c r="N6243">
        <v>4146.4568776672368</v>
      </c>
      <c r="O6243">
        <v>0.10825518292066171</v>
      </c>
      <c r="P6243">
        <v>0.79087460402431697</v>
      </c>
    </row>
    <row r="6244" spans="1:16" x14ac:dyDescent="0.25">
      <c r="A6244">
        <v>63.653600752353668</v>
      </c>
      <c r="B6244">
        <v>5.4184002279448995</v>
      </c>
      <c r="C6244">
        <v>468.86224374504661</v>
      </c>
      <c r="D6244">
        <v>2031.3071649615954</v>
      </c>
      <c r="E6244">
        <v>529.0770742692963</v>
      </c>
      <c r="F6244">
        <v>1510.7806001514109</v>
      </c>
      <c r="G6244">
        <v>756.31818299419513</v>
      </c>
      <c r="H6244">
        <v>3.7682104831661598</v>
      </c>
      <c r="I6244">
        <v>6.8371720082420291</v>
      </c>
      <c r="J6244">
        <v>692.53167450019123</v>
      </c>
      <c r="K6244">
        <v>3414.6298262303176</v>
      </c>
      <c r="L6244">
        <v>774.43328778037676</v>
      </c>
      <c r="M6244">
        <v>2363.191400566895</v>
      </c>
      <c r="N6244">
        <v>886.37733755962972</v>
      </c>
      <c r="O6244">
        <v>3.276123267885207</v>
      </c>
      <c r="P6244">
        <v>8.8447500616065096</v>
      </c>
    </row>
    <row r="6245" spans="1:16" x14ac:dyDescent="0.25">
      <c r="A6245">
        <v>81.880471646785736</v>
      </c>
      <c r="B6245">
        <v>5.1347431575851958</v>
      </c>
      <c r="C6245">
        <v>641.39020816099605</v>
      </c>
      <c r="D6245">
        <v>3062.0311286071928</v>
      </c>
      <c r="E6245">
        <v>655.74071297941532</v>
      </c>
      <c r="F6245">
        <v>1955.2388169598203</v>
      </c>
      <c r="G6245">
        <v>859.61186827328572</v>
      </c>
      <c r="H6245">
        <v>3.1622561609223996</v>
      </c>
      <c r="I6245">
        <v>7.8151954221531303</v>
      </c>
      <c r="J6245">
        <v>943.52493380636679</v>
      </c>
      <c r="K6245">
        <v>5107.0731534364977</v>
      </c>
      <c r="L6245">
        <v>940.32808116457181</v>
      </c>
      <c r="M6245">
        <v>3074.2886905794003</v>
      </c>
      <c r="N6245">
        <v>1014.5084772574253</v>
      </c>
      <c r="O6245">
        <v>2.7587736492766179</v>
      </c>
      <c r="P6245">
        <v>9.364935779039838</v>
      </c>
    </row>
    <row r="6246" spans="1:16" x14ac:dyDescent="0.25">
      <c r="A6246">
        <v>46.883003056049347</v>
      </c>
      <c r="B6246">
        <v>5.2661129246126164</v>
      </c>
      <c r="C6246">
        <v>396.527793763376</v>
      </c>
      <c r="D6246">
        <v>1630.9020418785487</v>
      </c>
      <c r="E6246">
        <v>445.30774876410919</v>
      </c>
      <c r="F6246">
        <v>1245.1742871230729</v>
      </c>
      <c r="G6246">
        <v>708.53586685869402</v>
      </c>
      <c r="H6246">
        <v>3.9069725337369032</v>
      </c>
      <c r="I6246">
        <v>6.0641853063393683</v>
      </c>
      <c r="J6246">
        <v>585.62520497571427</v>
      </c>
      <c r="K6246">
        <v>2741.1732840774366</v>
      </c>
      <c r="L6246">
        <v>654.6133331269873</v>
      </c>
      <c r="M6246">
        <v>1942.5201361784129</v>
      </c>
      <c r="N6246">
        <v>826.01943773711025</v>
      </c>
      <c r="O6246">
        <v>3.3940829122528617</v>
      </c>
      <c r="P6246">
        <v>7.8571762568761123</v>
      </c>
    </row>
    <row r="6247" spans="1:16" x14ac:dyDescent="0.25">
      <c r="A6247">
        <v>69.052025973796844</v>
      </c>
      <c r="B6247">
        <v>6.7673886386454107</v>
      </c>
      <c r="C6247">
        <v>300.47661743622336</v>
      </c>
      <c r="D6247">
        <v>1134.712834208601</v>
      </c>
      <c r="E6247">
        <v>451.35300041915565</v>
      </c>
      <c r="F6247">
        <v>1219.8229672825992</v>
      </c>
      <c r="G6247">
        <v>639.53800289905337</v>
      </c>
      <c r="H6247">
        <v>5.5839788248561897</v>
      </c>
      <c r="I6247">
        <v>6.9160614170468042</v>
      </c>
      <c r="J6247">
        <v>442.41468978000518</v>
      </c>
      <c r="K6247">
        <v>1895.695128291562</v>
      </c>
      <c r="L6247">
        <v>663.81350814393602</v>
      </c>
      <c r="M6247">
        <v>1894.7991765368538</v>
      </c>
      <c r="N6247">
        <v>737.77653559869225</v>
      </c>
      <c r="O6247">
        <v>4.8520952637417896</v>
      </c>
      <c r="P6247">
        <v>8.5478896450048349</v>
      </c>
    </row>
    <row r="6248" spans="1:16" x14ac:dyDescent="0.25">
      <c r="A6248">
        <v>85.389394342899323</v>
      </c>
      <c r="B6248">
        <v>8.8456386870565851</v>
      </c>
      <c r="C6248">
        <v>192.78427412702283</v>
      </c>
      <c r="D6248">
        <v>637.76977984142889</v>
      </c>
      <c r="E6248">
        <v>404.06132367206203</v>
      </c>
      <c r="F6248">
        <v>1032.7346764792196</v>
      </c>
      <c r="G6248">
        <v>551.74328002531843</v>
      </c>
      <c r="H6248">
        <v>8.6290972997007565</v>
      </c>
      <c r="I6248">
        <v>8.160091954048994</v>
      </c>
      <c r="J6248">
        <v>280.93008808176495</v>
      </c>
      <c r="K6248">
        <v>1042.5875238900528</v>
      </c>
      <c r="L6248">
        <v>589.61478794251286</v>
      </c>
      <c r="M6248">
        <v>1593.6465823079729</v>
      </c>
      <c r="N6248">
        <v>623.87310842595696</v>
      </c>
      <c r="O6248">
        <v>7.528916204194215</v>
      </c>
      <c r="P6248">
        <v>9.0318912378844871</v>
      </c>
    </row>
    <row r="6249" spans="1:16" x14ac:dyDescent="0.25">
      <c r="A6249">
        <v>19.271168649196625</v>
      </c>
      <c r="B6249">
        <v>5.7054562132305069</v>
      </c>
      <c r="C6249">
        <v>169.62641448410739</v>
      </c>
      <c r="D6249">
        <v>540.97443697285883</v>
      </c>
      <c r="E6249">
        <v>233.5686274919436</v>
      </c>
      <c r="F6249">
        <v>587.18463698707797</v>
      </c>
      <c r="G6249">
        <v>530.88987019667661</v>
      </c>
      <c r="H6249">
        <v>5.8364579255397944</v>
      </c>
      <c r="I6249">
        <v>5.2820439026653299</v>
      </c>
      <c r="J6249">
        <v>246.24696327870763</v>
      </c>
      <c r="K6249">
        <v>877.05455158113045</v>
      </c>
      <c r="L6249">
        <v>339.87830899695501</v>
      </c>
      <c r="M6249">
        <v>904.43828849488011</v>
      </c>
      <c r="N6249">
        <v>596.57736727498946</v>
      </c>
      <c r="O6249">
        <v>5.102300717263188</v>
      </c>
      <c r="P6249">
        <v>5.5805563793133439</v>
      </c>
    </row>
    <row r="6250" spans="1:16" x14ac:dyDescent="0.25">
      <c r="A6250">
        <v>30.316268265247345</v>
      </c>
      <c r="B6250">
        <v>4.9361840040659946</v>
      </c>
      <c r="C6250">
        <v>329.94513292054984</v>
      </c>
      <c r="D6250">
        <v>1282.2126586247912</v>
      </c>
      <c r="E6250">
        <v>356.61258239493742</v>
      </c>
      <c r="F6250">
        <v>974.91805710651079</v>
      </c>
      <c r="G6250">
        <v>661.48349360476266</v>
      </c>
      <c r="H6250">
        <v>3.9299932827724988</v>
      </c>
      <c r="I6250">
        <v>5.2286470720558818</v>
      </c>
      <c r="J6250">
        <v>486.4787061439776</v>
      </c>
      <c r="K6250">
        <v>2148.0995134515883</v>
      </c>
      <c r="L6250">
        <v>524.76957409043837</v>
      </c>
      <c r="M6250">
        <v>1516.5530875474103</v>
      </c>
      <c r="N6250">
        <v>765.9741036737388</v>
      </c>
      <c r="O6250">
        <v>3.4139033395583938</v>
      </c>
      <c r="P6250">
        <v>6.5934823041216788</v>
      </c>
    </row>
    <row r="6251" spans="1:16" x14ac:dyDescent="0.25">
      <c r="A6251">
        <v>90.204342544078827</v>
      </c>
      <c r="B6251">
        <v>2.2801161447296114</v>
      </c>
      <c r="C6251">
        <v>3767.19117816987</v>
      </c>
      <c r="D6251">
        <v>29238.086268199295</v>
      </c>
      <c r="E6251">
        <v>637.51096017871828</v>
      </c>
      <c r="F6251">
        <v>6365.0566295454091</v>
      </c>
      <c r="G6251">
        <v>1924.530655561442</v>
      </c>
      <c r="H6251">
        <v>0.71068245423464982</v>
      </c>
      <c r="I6251">
        <v>1.4817195647595915</v>
      </c>
      <c r="J6251">
        <v>4747.4932529368079</v>
      </c>
      <c r="K6251">
        <v>38254.617216016559</v>
      </c>
      <c r="L6251">
        <v>744.92975505293896</v>
      </c>
      <c r="M6251">
        <v>10369.891236316096</v>
      </c>
      <c r="N6251">
        <v>2146.2129060750408</v>
      </c>
      <c r="O6251">
        <v>0.6599224307204471</v>
      </c>
      <c r="P6251">
        <v>1.2887088980036518</v>
      </c>
    </row>
    <row r="6252" spans="1:16" x14ac:dyDescent="0.25">
      <c r="A6252">
        <v>26.036610662937164</v>
      </c>
      <c r="B6252">
        <v>2.4781819440421766</v>
      </c>
      <c r="C6252">
        <v>1383.9755331564304</v>
      </c>
      <c r="D6252">
        <v>8310.9936574872918</v>
      </c>
      <c r="E6252">
        <v>573.69114337201063</v>
      </c>
      <c r="F6252">
        <v>2100.0702128488515</v>
      </c>
      <c r="G6252">
        <v>1206.7000859099192</v>
      </c>
      <c r="H6252">
        <v>1.1315312744257238</v>
      </c>
      <c r="I6252">
        <v>4.4920064103318813</v>
      </c>
      <c r="J6252">
        <v>1957.8978834266484</v>
      </c>
      <c r="K6252">
        <v>12941.767020148745</v>
      </c>
      <c r="L6252">
        <v>619.12314978332381</v>
      </c>
      <c r="M6252">
        <v>3348.0845459176144</v>
      </c>
      <c r="N6252">
        <v>1418.9723369994495</v>
      </c>
      <c r="O6252">
        <v>1.0064356291269987</v>
      </c>
      <c r="P6252">
        <v>2.7877791945747652</v>
      </c>
    </row>
    <row r="6253" spans="1:16" x14ac:dyDescent="0.25">
      <c r="A6253">
        <v>9.5834202170372009</v>
      </c>
      <c r="B6253">
        <v>6.628437813544128</v>
      </c>
      <c r="C6253">
        <v>75.315642647706667</v>
      </c>
      <c r="D6253">
        <v>195.40690196405708</v>
      </c>
      <c r="E6253">
        <v>131.97700161810218</v>
      </c>
      <c r="F6253">
        <v>298.73621722017629</v>
      </c>
      <c r="G6253">
        <v>435.18850520696947</v>
      </c>
      <c r="H6253">
        <v>9.0544626906993777</v>
      </c>
      <c r="I6253">
        <v>5.8263634021989166</v>
      </c>
      <c r="J6253">
        <v>106.50605161417532</v>
      </c>
      <c r="K6253">
        <v>298.05400590169262</v>
      </c>
      <c r="L6253">
        <v>190.28627112860218</v>
      </c>
      <c r="M6253">
        <v>455.07153740429169</v>
      </c>
      <c r="N6253">
        <v>469.83052022926483</v>
      </c>
      <c r="O6253">
        <v>8.0662782574742309</v>
      </c>
      <c r="P6253">
        <v>6.2082629105450504</v>
      </c>
    </row>
    <row r="6254" spans="1:16" x14ac:dyDescent="0.25">
      <c r="A6254">
        <v>10.512274563312531</v>
      </c>
      <c r="B6254">
        <v>3.3067464621097589</v>
      </c>
      <c r="C6254">
        <v>367.73471108059238</v>
      </c>
      <c r="D6254">
        <v>1477.616797014733</v>
      </c>
      <c r="E6254">
        <v>262.12456386628742</v>
      </c>
      <c r="F6254">
        <v>726.19113875101516</v>
      </c>
      <c r="G6254">
        <v>688.58758759211241</v>
      </c>
      <c r="H6254">
        <v>2.5254762238641089</v>
      </c>
      <c r="I6254">
        <v>3.671526678383048</v>
      </c>
      <c r="J6254">
        <v>542.82871771627674</v>
      </c>
      <c r="K6254">
        <v>2481.1491044143181</v>
      </c>
      <c r="L6254">
        <v>385.64421637038339</v>
      </c>
      <c r="M6254">
        <v>1131.5450436630592</v>
      </c>
      <c r="N6254">
        <v>800.63355275170204</v>
      </c>
      <c r="O6254">
        <v>2.1936736974777857</v>
      </c>
      <c r="P6254">
        <v>4.7178578460181395</v>
      </c>
    </row>
    <row r="6255" spans="1:16" x14ac:dyDescent="0.25">
      <c r="A6255">
        <v>23.440078914165497</v>
      </c>
      <c r="B6255">
        <v>3.0829830471400146</v>
      </c>
      <c r="C6255">
        <v>791.54822084227044</v>
      </c>
      <c r="D6255">
        <v>4030.495807679516</v>
      </c>
      <c r="E6255">
        <v>469.96060811708361</v>
      </c>
      <c r="F6255">
        <v>1452.417117630248</v>
      </c>
      <c r="G6255">
        <v>940.31670332605086</v>
      </c>
      <c r="H6255">
        <v>1.7494305814682876</v>
      </c>
      <c r="I6255">
        <v>5.2167311629912234</v>
      </c>
      <c r="J6255">
        <v>1157.1010679587109</v>
      </c>
      <c r="K6255">
        <v>6644.369843883941</v>
      </c>
      <c r="L6255">
        <v>656.30150124620275</v>
      </c>
      <c r="M6255">
        <v>2291.9504583387102</v>
      </c>
      <c r="N6255">
        <v>1112.2128402788958</v>
      </c>
      <c r="O6255">
        <v>1.5319778335356593</v>
      </c>
      <c r="P6255">
        <v>5.7272283319803297</v>
      </c>
    </row>
    <row r="6256" spans="1:16" x14ac:dyDescent="0.25">
      <c r="A6256">
        <v>32.403355181217194</v>
      </c>
      <c r="B6256">
        <v>5.8766103363036652</v>
      </c>
      <c r="C6256">
        <v>233.71251422654251</v>
      </c>
      <c r="D6256">
        <v>818.14817946989467</v>
      </c>
      <c r="E6256">
        <v>316.35674343385165</v>
      </c>
      <c r="F6256">
        <v>828.64316354193249</v>
      </c>
      <c r="G6256">
        <v>586.71256324078161</v>
      </c>
      <c r="H6256">
        <v>5.33368088354473</v>
      </c>
      <c r="I6256">
        <v>5.572213597810534</v>
      </c>
      <c r="J6256">
        <v>342.32394030689807</v>
      </c>
      <c r="K6256">
        <v>1352.1833591423976</v>
      </c>
      <c r="L6256">
        <v>463.51248726170826</v>
      </c>
      <c r="M6256">
        <v>1282.3149731851152</v>
      </c>
      <c r="N6256">
        <v>669.44189047779378</v>
      </c>
      <c r="O6256">
        <v>4.6429085019995773</v>
      </c>
      <c r="P6256">
        <v>6.4985584364547906</v>
      </c>
    </row>
    <row r="6257" spans="1:16" x14ac:dyDescent="0.25">
      <c r="A6257">
        <v>87.090175569057465</v>
      </c>
      <c r="B6257">
        <v>2.7679297790082313</v>
      </c>
      <c r="C6257">
        <v>2537.8674873078608</v>
      </c>
      <c r="D6257">
        <v>17930.516455331697</v>
      </c>
      <c r="E6257">
        <v>705.98794319377123</v>
      </c>
      <c r="F6257">
        <v>4689.4628075617275</v>
      </c>
      <c r="G6257">
        <v>1598.883145166875</v>
      </c>
      <c r="H6257">
        <v>1.000939921799139</v>
      </c>
      <c r="I6257">
        <v>2.4866750561455353</v>
      </c>
      <c r="J6257">
        <v>3371.7471419390217</v>
      </c>
      <c r="K6257">
        <v>25285.493095935719</v>
      </c>
      <c r="L6257">
        <v>767.83952925903134</v>
      </c>
      <c r="M6257">
        <v>7570.2253375117398</v>
      </c>
      <c r="N6257">
        <v>1830.3441755547406</v>
      </c>
      <c r="O6257">
        <v>0.91250579386092356</v>
      </c>
      <c r="P6257">
        <v>1.8303622091750704</v>
      </c>
    </row>
    <row r="6258" spans="1:16" x14ac:dyDescent="0.25">
      <c r="A6258">
        <v>97.927564918994904</v>
      </c>
      <c r="B6258">
        <v>1.8351822662770743</v>
      </c>
      <c r="C6258">
        <v>5789.6249703148878</v>
      </c>
      <c r="D6258">
        <v>49237.966723199803</v>
      </c>
      <c r="E6258">
        <v>630.58908251960986</v>
      </c>
      <c r="F6258">
        <v>9401.6073288673615</v>
      </c>
      <c r="G6258">
        <v>2355.0831474503316</v>
      </c>
      <c r="H6258">
        <v>0.48896091186782942</v>
      </c>
      <c r="I6258">
        <v>1.0447243941256956</v>
      </c>
      <c r="J6258">
        <v>6875.0928928471021</v>
      </c>
      <c r="K6258">
        <v>59842.559132759576</v>
      </c>
      <c r="L6258">
        <v>808.58592205263278</v>
      </c>
      <c r="M6258">
        <v>15490.564875513397</v>
      </c>
      <c r="N6258">
        <v>2551.0037158820378</v>
      </c>
      <c r="O6258">
        <v>0.46271806658215631</v>
      </c>
      <c r="P6258">
        <v>1.0737999432660601</v>
      </c>
    </row>
    <row r="6259" spans="1:16" x14ac:dyDescent="0.25">
      <c r="A6259">
        <v>70.868121802806854</v>
      </c>
      <c r="B6259">
        <v>3.2207448203976532</v>
      </c>
      <c r="C6259">
        <v>1613.1379819217207</v>
      </c>
      <c r="D6259">
        <v>10112.505632305731</v>
      </c>
      <c r="E6259">
        <v>799.18810164166473</v>
      </c>
      <c r="F6259">
        <v>3230.0461453968519</v>
      </c>
      <c r="G6259">
        <v>1294.7356651780217</v>
      </c>
      <c r="H6259">
        <v>1.3858761902003685</v>
      </c>
      <c r="I6259">
        <v>5.0918348142488457</v>
      </c>
      <c r="J6259">
        <v>2251.9909612718675</v>
      </c>
      <c r="K6259">
        <v>15405.539239288202</v>
      </c>
      <c r="L6259">
        <v>815.07590063247858</v>
      </c>
      <c r="M6259">
        <v>5165.0579056519991</v>
      </c>
      <c r="N6259">
        <v>1515.16483663955</v>
      </c>
      <c r="O6259">
        <v>1.2395570786585288</v>
      </c>
      <c r="P6259">
        <v>3.0907134536296983</v>
      </c>
    </row>
    <row r="6260" spans="1:16" x14ac:dyDescent="0.25">
      <c r="A6260">
        <v>42.46960836648941</v>
      </c>
      <c r="B6260">
        <v>3.5870876010852291</v>
      </c>
      <c r="C6260">
        <v>878.78875231614359</v>
      </c>
      <c r="D6260">
        <v>4618.6851798508524</v>
      </c>
      <c r="E6260">
        <v>595.76126491145476</v>
      </c>
      <c r="F6260">
        <v>1881.1287911673232</v>
      </c>
      <c r="G6260">
        <v>984.15936916882595</v>
      </c>
      <c r="H6260">
        <v>1.9542657012899114</v>
      </c>
      <c r="I6260">
        <v>6.3162432194915903</v>
      </c>
      <c r="J6260">
        <v>1279.1081007718981</v>
      </c>
      <c r="K6260">
        <v>7554.895262873727</v>
      </c>
      <c r="L6260">
        <v>817.09230958857586</v>
      </c>
      <c r="M6260">
        <v>2973.9397180214251</v>
      </c>
      <c r="N6260">
        <v>1164.3671621652841</v>
      </c>
      <c r="O6260">
        <v>1.7153078751173245</v>
      </c>
      <c r="P6260">
        <v>6.4486220889279489</v>
      </c>
    </row>
    <row r="6261" spans="1:16" x14ac:dyDescent="0.25">
      <c r="A6261">
        <v>89.611258924007416</v>
      </c>
      <c r="B6261">
        <v>7.6128636110399936</v>
      </c>
      <c r="C6261">
        <v>280.15619718083263</v>
      </c>
      <c r="D6261">
        <v>1035.6662537549948</v>
      </c>
      <c r="E6261">
        <v>478.29504042256877</v>
      </c>
      <c r="F6261">
        <v>1281.5076699372794</v>
      </c>
      <c r="G6261">
        <v>623.9462474773535</v>
      </c>
      <c r="H6261">
        <v>6.4513335806193899</v>
      </c>
      <c r="I6261">
        <v>7.5948834905013598</v>
      </c>
      <c r="J6261">
        <v>411.98003034936443</v>
      </c>
      <c r="K6261">
        <v>1725.8252401150239</v>
      </c>
      <c r="L6261">
        <v>702.89260070942566</v>
      </c>
      <c r="M6261">
        <v>1988.5011841987493</v>
      </c>
      <c r="N6261">
        <v>717.67289191427051</v>
      </c>
      <c r="O6261">
        <v>5.6077480429097086</v>
      </c>
      <c r="P6261">
        <v>9.2381072450422046</v>
      </c>
    </row>
    <row r="6262" spans="1:16" x14ac:dyDescent="0.25">
      <c r="A6262">
        <v>20.940557301044464</v>
      </c>
      <c r="B6262">
        <v>7.4917815296578656</v>
      </c>
      <c r="C6262">
        <v>100.08336084908547</v>
      </c>
      <c r="D6262">
        <v>277.44010175288565</v>
      </c>
      <c r="E6262">
        <v>193.39896227446192</v>
      </c>
      <c r="F6262">
        <v>453.87965288301206</v>
      </c>
      <c r="G6262">
        <v>462.32329986719151</v>
      </c>
      <c r="H6262">
        <v>9.273992375316551</v>
      </c>
      <c r="I6262">
        <v>6.9511781213746833</v>
      </c>
      <c r="J6262">
        <v>142.82636679592525</v>
      </c>
      <c r="K6262">
        <v>432.5544405377567</v>
      </c>
      <c r="L6262">
        <v>279.07855319257408</v>
      </c>
      <c r="M6262">
        <v>694.01310861176205</v>
      </c>
      <c r="N6262">
        <v>506.09908683510918</v>
      </c>
      <c r="O6262">
        <v>8.1983725587656604</v>
      </c>
      <c r="P6262">
        <v>7.0256594785945747</v>
      </c>
    </row>
    <row r="6263" spans="1:16" x14ac:dyDescent="0.25">
      <c r="A6263">
        <v>64.894232928752899</v>
      </c>
      <c r="B6263">
        <v>8.2109657824795228</v>
      </c>
      <c r="C6263">
        <v>185.61572288423383</v>
      </c>
      <c r="D6263">
        <v>607.37738937077415</v>
      </c>
      <c r="E6263">
        <v>363.11188817010037</v>
      </c>
      <c r="F6263">
        <v>923.55548637385368</v>
      </c>
      <c r="G6263">
        <v>545.37742180296698</v>
      </c>
      <c r="H6263">
        <v>8.123725484810743</v>
      </c>
      <c r="I6263">
        <v>7.568088591711315</v>
      </c>
      <c r="J6263">
        <v>270.18719944859998</v>
      </c>
      <c r="K6263">
        <v>990.54418038255835</v>
      </c>
      <c r="L6263">
        <v>529.41985197118413</v>
      </c>
      <c r="M6263">
        <v>1424.3885455507495</v>
      </c>
      <c r="N6263">
        <v>615.55027976242354</v>
      </c>
      <c r="O6263">
        <v>7.091844952335375</v>
      </c>
      <c r="P6263">
        <v>8.2710332165931231</v>
      </c>
    </row>
    <row r="6264" spans="1:16" x14ac:dyDescent="0.25">
      <c r="A6264">
        <v>32.887225687503815</v>
      </c>
      <c r="B6264">
        <v>7.1243281336249362</v>
      </c>
      <c r="C6264">
        <v>154.00051448973556</v>
      </c>
      <c r="D6264">
        <v>478.02217065054072</v>
      </c>
      <c r="E6264">
        <v>268.38569974958381</v>
      </c>
      <c r="F6264">
        <v>666.28016034604218</v>
      </c>
      <c r="G6264">
        <v>516.31817295690735</v>
      </c>
      <c r="H6264">
        <v>7.551861254663911</v>
      </c>
      <c r="I6264">
        <v>6.6724983443815749</v>
      </c>
      <c r="J6264">
        <v>222.89013399204885</v>
      </c>
      <c r="K6264">
        <v>769.83371401074089</v>
      </c>
      <c r="L6264">
        <v>389.75671084270027</v>
      </c>
      <c r="M6264">
        <v>1024.8615960738628</v>
      </c>
      <c r="N6264">
        <v>577.44880145597313</v>
      </c>
      <c r="O6264">
        <v>6.6130673084225284</v>
      </c>
      <c r="P6264">
        <v>6.7848543635827188</v>
      </c>
    </row>
    <row r="6265" spans="1:16" x14ac:dyDescent="0.25">
      <c r="A6265">
        <v>5.0133695006370544</v>
      </c>
      <c r="B6265">
        <v>0.82973435047862476</v>
      </c>
      <c r="C6265">
        <v>4110.023939927125</v>
      </c>
      <c r="D6265">
        <v>32523.558494620262</v>
      </c>
      <c r="E6265">
        <v>239.41771481036429</v>
      </c>
      <c r="F6265">
        <v>2603.5733432675343</v>
      </c>
      <c r="G6265">
        <v>2004.895782905023</v>
      </c>
      <c r="H6265">
        <v>0.25040892154561273</v>
      </c>
      <c r="I6265">
        <v>0.51629824217241216</v>
      </c>
      <c r="J6265">
        <v>5116.4533162647203</v>
      </c>
      <c r="K6265">
        <v>41868.34995783645</v>
      </c>
      <c r="L6265">
        <v>284.73934886576086</v>
      </c>
      <c r="M6265">
        <v>4250.9040084349945</v>
      </c>
      <c r="N6265">
        <v>2222.1552220884764</v>
      </c>
      <c r="O6265">
        <v>0.23346681763395133</v>
      </c>
      <c r="P6265">
        <v>0.46412350530661572</v>
      </c>
    </row>
    <row r="6266" spans="1:16" x14ac:dyDescent="0.25">
      <c r="A6266">
        <v>66.351544678211212</v>
      </c>
      <c r="B6266">
        <v>8.9201397193020142</v>
      </c>
      <c r="C6266">
        <v>157.12706903429202</v>
      </c>
      <c r="D6266">
        <v>490.45885718256272</v>
      </c>
      <c r="E6266">
        <v>341.90956624949041</v>
      </c>
      <c r="F6266">
        <v>851.03412439172735</v>
      </c>
      <c r="G6266">
        <v>519.26827256216086</v>
      </c>
      <c r="H6266">
        <v>9.3859348610735704</v>
      </c>
      <c r="I6266">
        <v>8.3330159278685088</v>
      </c>
      <c r="J6266">
        <v>227.55977325484963</v>
      </c>
      <c r="K6266">
        <v>790.9810898073938</v>
      </c>
      <c r="L6266">
        <v>496.73261422151256</v>
      </c>
      <c r="M6266">
        <v>1309.4192571857345</v>
      </c>
      <c r="N6266">
        <v>581.32524042294006</v>
      </c>
      <c r="O6266">
        <v>8.2161427104585769</v>
      </c>
      <c r="P6266">
        <v>8.5383218104461474</v>
      </c>
    </row>
    <row r="6267" spans="1:16" x14ac:dyDescent="0.25">
      <c r="A6267">
        <v>12.721049010753632</v>
      </c>
      <c r="B6267">
        <v>1.6685751865830512</v>
      </c>
      <c r="C6267">
        <v>1928.3576559803259</v>
      </c>
      <c r="D6267">
        <v>12689.530766335163</v>
      </c>
      <c r="E6267">
        <v>415.23610131904024</v>
      </c>
      <c r="F6267">
        <v>2046.787860826206</v>
      </c>
      <c r="G6267">
        <v>1406.4008497019606</v>
      </c>
      <c r="H6267">
        <v>0.67023420986632387</v>
      </c>
      <c r="I6267">
        <v>2.1058656003011742</v>
      </c>
      <c r="J6267">
        <v>2644.6614985220531</v>
      </c>
      <c r="K6267">
        <v>18788.561988263566</v>
      </c>
      <c r="L6267">
        <v>433.30946992622739</v>
      </c>
      <c r="M6267">
        <v>3284.8213314095583</v>
      </c>
      <c r="N6267">
        <v>1633.7730519223742</v>
      </c>
      <c r="O6267">
        <v>0.60374659043089207</v>
      </c>
      <c r="P6267">
        <v>1.354848656502299</v>
      </c>
    </row>
    <row r="6268" spans="1:16" x14ac:dyDescent="0.25">
      <c r="A6268">
        <v>68.479937613010406</v>
      </c>
      <c r="B6268">
        <v>2.5244708456417659</v>
      </c>
      <c r="C6268">
        <v>2598.7681354528891</v>
      </c>
      <c r="D6268">
        <v>18469.812800173928</v>
      </c>
      <c r="E6268">
        <v>646.12455218787852</v>
      </c>
      <c r="F6268">
        <v>4401.6092184143199</v>
      </c>
      <c r="G6268">
        <v>1616.7463850639645</v>
      </c>
      <c r="H6268">
        <v>0.90470926930990081</v>
      </c>
      <c r="I6268">
        <v>2.2106135835862211</v>
      </c>
      <c r="J6268">
        <v>3442.4256524328744</v>
      </c>
      <c r="K6268">
        <v>25931.280026656321</v>
      </c>
      <c r="L6268">
        <v>705.48342318069444</v>
      </c>
      <c r="M6268">
        <v>7109.2705732655068</v>
      </c>
      <c r="N6268">
        <v>1848.1454689063862</v>
      </c>
      <c r="O6268">
        <v>0.82566779872825224</v>
      </c>
      <c r="P6268">
        <v>1.6456881431832553</v>
      </c>
    </row>
    <row r="6269" spans="1:16" x14ac:dyDescent="0.25">
      <c r="A6269">
        <v>20.710081517696381</v>
      </c>
      <c r="B6269">
        <v>9.3172500690145039</v>
      </c>
      <c r="C6269">
        <v>63.756659010507313</v>
      </c>
      <c r="D6269">
        <v>159.71741557447368</v>
      </c>
      <c r="E6269">
        <v>158.45162037685819</v>
      </c>
      <c r="F6269">
        <v>351.40983658146951</v>
      </c>
      <c r="G6269">
        <v>421.93625091756826</v>
      </c>
      <c r="H6269">
        <v>13.459760640212732</v>
      </c>
      <c r="I6269">
        <v>7.8493047855996396</v>
      </c>
      <c r="J6269">
        <v>89.70507260435032</v>
      </c>
      <c r="K6269">
        <v>240.6087893474878</v>
      </c>
      <c r="L6269">
        <v>228.65099814125389</v>
      </c>
      <c r="M6269">
        <v>534.16301524071037</v>
      </c>
      <c r="N6269">
        <v>451.94480835862203</v>
      </c>
      <c r="O6269">
        <v>12.050257698093587</v>
      </c>
      <c r="P6269">
        <v>8.531041316359353</v>
      </c>
    </row>
    <row r="6270" spans="1:16" x14ac:dyDescent="0.25">
      <c r="A6270">
        <v>39.882695019245148</v>
      </c>
      <c r="B6270">
        <v>9.8126015644548836</v>
      </c>
      <c r="C6270">
        <v>89.232947002714184</v>
      </c>
      <c r="D6270">
        <v>240.62125447191255</v>
      </c>
      <c r="E6270">
        <v>228.38985828269244</v>
      </c>
      <c r="F6270">
        <v>528.15282841248256</v>
      </c>
      <c r="G6270">
        <v>450.63961915807937</v>
      </c>
      <c r="H6270">
        <v>12.644766497678988</v>
      </c>
      <c r="I6270">
        <v>8.9375600024020372</v>
      </c>
      <c r="J6270">
        <v>126.86716723906363</v>
      </c>
      <c r="K6270">
        <v>371.82645160294982</v>
      </c>
      <c r="L6270">
        <v>329.34360900260953</v>
      </c>
      <c r="M6270">
        <v>806.34330406168465</v>
      </c>
      <c r="N6270">
        <v>490.52959968187668</v>
      </c>
      <c r="O6270">
        <v>11.211679782616054</v>
      </c>
      <c r="P6270">
        <v>9.3071045445830798</v>
      </c>
    </row>
    <row r="6271" spans="1:16" x14ac:dyDescent="0.25">
      <c r="A6271">
        <v>46.848081767559052</v>
      </c>
      <c r="B6271">
        <v>7.2888344792777993</v>
      </c>
      <c r="C6271">
        <v>190.00485643990064</v>
      </c>
      <c r="D6271">
        <v>625.94134430430381</v>
      </c>
      <c r="E6271">
        <v>328.84031083673369</v>
      </c>
      <c r="F6271">
        <v>838.90980148691756</v>
      </c>
      <c r="G6271">
        <v>549.28425435815052</v>
      </c>
      <c r="H6271">
        <v>7.1489671103719648</v>
      </c>
      <c r="I6271">
        <v>6.7204034216976698</v>
      </c>
      <c r="J6271">
        <v>276.7642283286545</v>
      </c>
      <c r="K6271">
        <v>1022.3264905706094</v>
      </c>
      <c r="L6271">
        <v>479.69774879307641</v>
      </c>
      <c r="M6271">
        <v>1294.2771389793934</v>
      </c>
      <c r="N6271">
        <v>620.65913714157978</v>
      </c>
      <c r="O6271">
        <v>6.2387804203595669</v>
      </c>
      <c r="P6271">
        <v>7.4031683921938694</v>
      </c>
    </row>
    <row r="6272" spans="1:16" x14ac:dyDescent="0.25">
      <c r="A6272">
        <v>54.743349611759186</v>
      </c>
      <c r="B6272">
        <v>2.7922053068485861</v>
      </c>
      <c r="C6272">
        <v>1817.6915334964863</v>
      </c>
      <c r="D6272">
        <v>11772.94620614785</v>
      </c>
      <c r="E6272">
        <v>693.48687664502904</v>
      </c>
      <c r="F6272">
        <v>3201.9825811640103</v>
      </c>
      <c r="G6272">
        <v>1368.3026302914107</v>
      </c>
      <c r="H6272">
        <v>1.1473794779625899</v>
      </c>
      <c r="I6272">
        <v>3.8084508786571005</v>
      </c>
      <c r="J6272">
        <v>2508.257895253329</v>
      </c>
      <c r="K6272">
        <v>17602.302107238473</v>
      </c>
      <c r="L6272">
        <v>717.94530759467091</v>
      </c>
      <c r="M6272">
        <v>5132.5179825787418</v>
      </c>
      <c r="N6272">
        <v>1593.7150075554637</v>
      </c>
      <c r="O6272">
        <v>1.0310605926394831</v>
      </c>
      <c r="P6272">
        <v>2.3900869635358397</v>
      </c>
    </row>
    <row r="6273" spans="1:16" x14ac:dyDescent="0.25">
      <c r="A6273">
        <v>78.161844193935394</v>
      </c>
      <c r="B6273">
        <v>7.0800001444825984</v>
      </c>
      <c r="C6273">
        <v>297.85901128701084</v>
      </c>
      <c r="D6273">
        <v>1121.8288077084715</v>
      </c>
      <c r="E6273">
        <v>468.6891525819434</v>
      </c>
      <c r="F6273">
        <v>1265.3108889856928</v>
      </c>
      <c r="G6273">
        <v>637.55139955190782</v>
      </c>
      <c r="H6273">
        <v>5.8614440409801505</v>
      </c>
      <c r="I6273">
        <v>7.2128824109963796</v>
      </c>
      <c r="J6273">
        <v>438.49623571824299</v>
      </c>
      <c r="K6273">
        <v>1873.613472505584</v>
      </c>
      <c r="L6273">
        <v>689.25383176538935</v>
      </c>
      <c r="M6273">
        <v>1965.1952951827634</v>
      </c>
      <c r="N6273">
        <v>735.21822930904227</v>
      </c>
      <c r="O6273">
        <v>5.0933862947972086</v>
      </c>
      <c r="P6273">
        <v>8.8971815191807266</v>
      </c>
    </row>
    <row r="6274" spans="1:16" x14ac:dyDescent="0.25">
      <c r="A6274">
        <v>8.6780512928962708</v>
      </c>
      <c r="B6274">
        <v>5.0706582649605183</v>
      </c>
      <c r="C6274">
        <v>122.88311831982391</v>
      </c>
      <c r="D6274">
        <v>358.88383229987289</v>
      </c>
      <c r="E6274">
        <v>156.99570099561328</v>
      </c>
      <c r="F6274">
        <v>378.41632059356061</v>
      </c>
      <c r="G6274">
        <v>485.92632306771816</v>
      </c>
      <c r="H6274">
        <v>5.8344428729089257</v>
      </c>
      <c r="I6274">
        <v>4.7929167466301266</v>
      </c>
      <c r="J6274">
        <v>176.5541056408141</v>
      </c>
      <c r="K6274">
        <v>568.44182826185352</v>
      </c>
      <c r="L6274">
        <v>227.084540678118</v>
      </c>
      <c r="M6274">
        <v>580.24417449018063</v>
      </c>
      <c r="N6274">
        <v>537.39192903181572</v>
      </c>
      <c r="O6274">
        <v>5.1326330896812555</v>
      </c>
      <c r="P6274">
        <v>4.6744176392731509</v>
      </c>
    </row>
    <row r="6275" spans="1:16" x14ac:dyDescent="0.25">
      <c r="A6275">
        <v>78.571717917919159</v>
      </c>
      <c r="B6275">
        <v>7.792687809076317</v>
      </c>
      <c r="C6275">
        <v>240.68158691019676</v>
      </c>
      <c r="D6275">
        <v>849.95846569761534</v>
      </c>
      <c r="E6275">
        <v>430.14276403484251</v>
      </c>
      <c r="F6275">
        <v>1130.8627142118389</v>
      </c>
      <c r="G6275">
        <v>592.45363243755708</v>
      </c>
      <c r="H6275">
        <v>6.994795302138141</v>
      </c>
      <c r="I6275">
        <v>7.4404890515493118</v>
      </c>
      <c r="J6275">
        <v>352.78081358581176</v>
      </c>
      <c r="K6275">
        <v>1406.8418631210834</v>
      </c>
      <c r="L6275">
        <v>630.58190287015714</v>
      </c>
      <c r="M6275">
        <v>1750.758448410246</v>
      </c>
      <c r="N6275">
        <v>676.89846471850763</v>
      </c>
      <c r="O6275">
        <v>6.0871670592891913</v>
      </c>
      <c r="P6275">
        <v>8.7378560507950418</v>
      </c>
    </row>
    <row r="6276" spans="1:16" x14ac:dyDescent="0.25">
      <c r="A6276">
        <v>84.344942152500153</v>
      </c>
      <c r="B6276">
        <v>4.989486720077899</v>
      </c>
      <c r="C6276">
        <v>699.90511147014945</v>
      </c>
      <c r="D6276">
        <v>3432.3367012160152</v>
      </c>
      <c r="E6276">
        <v>686.13683018308188</v>
      </c>
      <c r="F6276">
        <v>2074.5399239133735</v>
      </c>
      <c r="G6276">
        <v>891.93209053722433</v>
      </c>
      <c r="H6276">
        <v>2.9701938470405427</v>
      </c>
      <c r="I6276">
        <v>7.9648022188281855</v>
      </c>
      <c r="J6276">
        <v>1027.2965862808721</v>
      </c>
      <c r="K6276">
        <v>5700.7139388790738</v>
      </c>
      <c r="L6276">
        <v>974.57762438526993</v>
      </c>
      <c r="M6276">
        <v>3266.7177009002394</v>
      </c>
      <c r="N6276">
        <v>1053.8978199988842</v>
      </c>
      <c r="O6276">
        <v>2.5949033497442402</v>
      </c>
      <c r="P6276">
        <v>9.2413622767053791</v>
      </c>
    </row>
    <row r="6277" spans="1:16" x14ac:dyDescent="0.25">
      <c r="A6277">
        <v>21.375981748104095</v>
      </c>
      <c r="B6277">
        <v>5.8189458689303253</v>
      </c>
      <c r="C6277">
        <v>175.28950254232149</v>
      </c>
      <c r="D6277">
        <v>564.26934935111967</v>
      </c>
      <c r="E6277">
        <v>245.02056567356163</v>
      </c>
      <c r="F6277">
        <v>618.60307460016952</v>
      </c>
      <c r="G6277">
        <v>536.06809578013599</v>
      </c>
      <c r="H6277">
        <v>5.8806880890870525</v>
      </c>
      <c r="I6277">
        <v>5.3731057278909562</v>
      </c>
      <c r="J6277">
        <v>254.72217376871356</v>
      </c>
      <c r="K6277">
        <v>916.82906276676772</v>
      </c>
      <c r="L6277">
        <v>356.79532578841958</v>
      </c>
      <c r="M6277">
        <v>953.27956710613955</v>
      </c>
      <c r="N6277">
        <v>603.36386468261151</v>
      </c>
      <c r="O6277">
        <v>5.1382295361997716</v>
      </c>
      <c r="P6277">
        <v>5.7502621925830679</v>
      </c>
    </row>
    <row r="6278" spans="1:16" x14ac:dyDescent="0.25">
      <c r="A6278">
        <v>53.803531467914581</v>
      </c>
      <c r="B6278">
        <v>4.6445502828584431</v>
      </c>
      <c r="C6278">
        <v>586.207536117004</v>
      </c>
      <c r="D6278">
        <v>2721.8864430378412</v>
      </c>
      <c r="E6278">
        <v>549.30912449116033</v>
      </c>
      <c r="F6278">
        <v>1616.2752044675003</v>
      </c>
      <c r="G6278">
        <v>827.97669567746721</v>
      </c>
      <c r="H6278">
        <v>2.9621382801987552</v>
      </c>
      <c r="I6278">
        <v>6.7052280932836599</v>
      </c>
      <c r="J6278">
        <v>863.88774012944612</v>
      </c>
      <c r="K6278">
        <v>4555.1614433805289</v>
      </c>
      <c r="L6278">
        <v>793.96422264852436</v>
      </c>
      <c r="M6278">
        <v>2537.490319969314</v>
      </c>
      <c r="N6278">
        <v>975.62328883030591</v>
      </c>
      <c r="O6278">
        <v>2.5809536650297207</v>
      </c>
      <c r="P6278">
        <v>8.2748572910245084</v>
      </c>
    </row>
    <row r="6279" spans="1:16" x14ac:dyDescent="0.25">
      <c r="A6279">
        <v>45.485219180583954</v>
      </c>
      <c r="B6279">
        <v>6.9097292845858371</v>
      </c>
      <c r="C6279">
        <v>209.41112484669381</v>
      </c>
      <c r="D6279">
        <v>709.67676536375859</v>
      </c>
      <c r="E6279">
        <v>338.73195516335744</v>
      </c>
      <c r="F6279">
        <v>874.98101096510652</v>
      </c>
      <c r="G6279">
        <v>566.22067268266017</v>
      </c>
      <c r="H6279">
        <v>6.5354427003300151</v>
      </c>
      <c r="I6279">
        <v>6.4219542381027299</v>
      </c>
      <c r="J6279">
        <v>305.86288905798705</v>
      </c>
      <c r="K6279">
        <v>1165.8955976937091</v>
      </c>
      <c r="L6279">
        <v>495.17463209510998</v>
      </c>
      <c r="M6279">
        <v>1351.8376103235044</v>
      </c>
      <c r="N6279">
        <v>642.76973558862687</v>
      </c>
      <c r="O6279">
        <v>5.695989102550727</v>
      </c>
      <c r="P6279">
        <v>7.2844555140218308</v>
      </c>
    </row>
    <row r="6280" spans="1:16" x14ac:dyDescent="0.25">
      <c r="A6280">
        <v>90.624070703983307</v>
      </c>
      <c r="B6280">
        <v>4.5392975962399271</v>
      </c>
      <c r="C6280">
        <v>913.19126848361657</v>
      </c>
      <c r="D6280">
        <v>4855.2730991448843</v>
      </c>
      <c r="E6280">
        <v>777.60220260119752</v>
      </c>
      <c r="F6280">
        <v>2476.7395990195218</v>
      </c>
      <c r="G6280">
        <v>1000.91640918336</v>
      </c>
      <c r="H6280">
        <v>2.43632471114298</v>
      </c>
      <c r="I6280">
        <v>8.0916476681807854</v>
      </c>
      <c r="J6280">
        <v>1326.8093481067169</v>
      </c>
      <c r="K6280">
        <v>7916.5245079884271</v>
      </c>
      <c r="L6280">
        <v>1058.4557457194094</v>
      </c>
      <c r="M6280">
        <v>3918.2417930411407</v>
      </c>
      <c r="N6280">
        <v>1184.1270605434131</v>
      </c>
      <c r="O6280">
        <v>2.1403911791572288</v>
      </c>
      <c r="P6280">
        <v>7.9407310739835451</v>
      </c>
    </row>
    <row r="6281" spans="1:16" x14ac:dyDescent="0.25">
      <c r="A6281">
        <v>42.406693398952484</v>
      </c>
      <c r="B6281">
        <v>2.4842943071045784</v>
      </c>
      <c r="C6281">
        <v>1941.7147131657355</v>
      </c>
      <c r="D6281">
        <v>12800.969858265706</v>
      </c>
      <c r="E6281">
        <v>618.41932730506619</v>
      </c>
      <c r="F6281">
        <v>3071.6147362280144</v>
      </c>
      <c r="G6281">
        <v>1410.9247475647173</v>
      </c>
      <c r="H6281">
        <v>0.99524791840843585</v>
      </c>
      <c r="I6281">
        <v>3.1069377131537972</v>
      </c>
      <c r="J6281">
        <v>2661.0243861931995</v>
      </c>
      <c r="K6281">
        <v>18931.613350158077</v>
      </c>
      <c r="L6281">
        <v>645.94996566433485</v>
      </c>
      <c r="M6281">
        <v>4930.2360324249757</v>
      </c>
      <c r="N6281">
        <v>1638.5025540832257</v>
      </c>
      <c r="O6281">
        <v>0.89677583008540185</v>
      </c>
      <c r="P6281">
        <v>2.0051594871067193</v>
      </c>
    </row>
    <row r="6282" spans="1:16" x14ac:dyDescent="0.25">
      <c r="A6282">
        <v>22.746928513050079</v>
      </c>
      <c r="B6282">
        <v>9.6936645507868633</v>
      </c>
      <c r="C6282">
        <v>62.721968658099065</v>
      </c>
      <c r="D6282">
        <v>156.61056308580464</v>
      </c>
      <c r="E6282">
        <v>162.27851875221546</v>
      </c>
      <c r="F6282">
        <v>359.189114809822</v>
      </c>
      <c r="G6282">
        <v>420.73091202713925</v>
      </c>
      <c r="H6282">
        <v>14.079576692039948</v>
      </c>
      <c r="I6282">
        <v>8.1297296394020133</v>
      </c>
      <c r="J6282">
        <v>88.206589057790254</v>
      </c>
      <c r="K6282">
        <v>235.64691534015043</v>
      </c>
      <c r="L6282">
        <v>234.20438998116958</v>
      </c>
      <c r="M6282">
        <v>545.87431756151989</v>
      </c>
      <c r="N6282">
        <v>450.31044975280952</v>
      </c>
      <c r="O6282">
        <v>12.611476400504316</v>
      </c>
      <c r="P6282">
        <v>8.8514254736995959</v>
      </c>
    </row>
    <row r="6283" spans="1:16" x14ac:dyDescent="0.25">
      <c r="A6283">
        <v>59.978722274303436</v>
      </c>
      <c r="B6283">
        <v>5.5386001829114759</v>
      </c>
      <c r="C6283">
        <v>426.24193724354268</v>
      </c>
      <c r="D6283">
        <v>1792.8290397113826</v>
      </c>
      <c r="E6283">
        <v>498.31140951700792</v>
      </c>
      <c r="F6283">
        <v>1405.9268757501657</v>
      </c>
      <c r="G6283">
        <v>728.54551078979853</v>
      </c>
      <c r="H6283">
        <v>3.9962565120513465</v>
      </c>
      <c r="I6283">
        <v>6.6237065646618341</v>
      </c>
      <c r="J6283">
        <v>629.65100496737864</v>
      </c>
      <c r="K6283">
        <v>3014.5613367782471</v>
      </c>
      <c r="L6283">
        <v>731.51166595326015</v>
      </c>
      <c r="M6283">
        <v>2195.8166702461444</v>
      </c>
      <c r="N6283">
        <v>851.3741639905503</v>
      </c>
      <c r="O6283">
        <v>3.4725225129746815</v>
      </c>
      <c r="P6283">
        <v>8.6078169770849353</v>
      </c>
    </row>
    <row r="6284" spans="1:16" x14ac:dyDescent="0.25">
      <c r="A6284">
        <v>95.091965734958649</v>
      </c>
      <c r="B6284">
        <v>9.5294094292806957</v>
      </c>
      <c r="C6284">
        <v>176.9512400473663</v>
      </c>
      <c r="D6284">
        <v>571.15189873383167</v>
      </c>
      <c r="E6284">
        <v>404.51650303795839</v>
      </c>
      <c r="F6284">
        <v>1022.5306837913189</v>
      </c>
      <c r="G6284">
        <v>537.57761574608048</v>
      </c>
      <c r="H6284">
        <v>9.5969226537446062</v>
      </c>
      <c r="I6284">
        <v>8.7944519883833259</v>
      </c>
      <c r="J6284">
        <v>257.20995697750391</v>
      </c>
      <c r="K6284">
        <v>928.58915098118678</v>
      </c>
      <c r="L6284">
        <v>589.17174729110911</v>
      </c>
      <c r="M6284">
        <v>1575.9531205457849</v>
      </c>
      <c r="N6284">
        <v>605.34114613223562</v>
      </c>
      <c r="O6284">
        <v>8.3840249845876311</v>
      </c>
      <c r="P6284">
        <v>9.4456844081163087</v>
      </c>
    </row>
    <row r="6285" spans="1:16" x14ac:dyDescent="0.25">
      <c r="A6285">
        <v>37.85505336523056</v>
      </c>
      <c r="B6285">
        <v>3.1151010880485313</v>
      </c>
      <c r="C6285">
        <v>1103.5688977560415</v>
      </c>
      <c r="D6285">
        <v>6207.1400350437816</v>
      </c>
      <c r="E6285">
        <v>617.8148076685377</v>
      </c>
      <c r="F6285">
        <v>2071.4469384703557</v>
      </c>
      <c r="G6285">
        <v>1088.9364289207454</v>
      </c>
      <c r="H6285">
        <v>1.5531197286981178</v>
      </c>
      <c r="I6285">
        <v>5.781853735053212</v>
      </c>
      <c r="J6285">
        <v>1586.72539567638</v>
      </c>
      <c r="K6285">
        <v>9936.1977190018624</v>
      </c>
      <c r="L6285">
        <v>774.08157825064666</v>
      </c>
      <c r="M6285">
        <v>3288.3627694157508</v>
      </c>
      <c r="N6285">
        <v>1286.3364575828023</v>
      </c>
      <c r="O6285">
        <v>1.3714313892404382</v>
      </c>
      <c r="P6285">
        <v>4.4991258177271103</v>
      </c>
    </row>
    <row r="6286" spans="1:16" x14ac:dyDescent="0.25">
      <c r="A6286">
        <v>73.917910397052765</v>
      </c>
      <c r="B6286">
        <v>7.8186139136632971</v>
      </c>
      <c r="C6286">
        <v>228.18989927141823</v>
      </c>
      <c r="D6286">
        <v>793.15863581594101</v>
      </c>
      <c r="E6286">
        <v>412.40911424553161</v>
      </c>
      <c r="F6286">
        <v>1076.9791655473575</v>
      </c>
      <c r="G6286">
        <v>582.12142280041542</v>
      </c>
      <c r="H6286">
        <v>7.1604608149371041</v>
      </c>
      <c r="I6286">
        <v>7.3751858482584316</v>
      </c>
      <c r="J6286">
        <v>334.03723409208942</v>
      </c>
      <c r="K6286">
        <v>1309.2496456122094</v>
      </c>
      <c r="L6286">
        <v>603.95821093468999</v>
      </c>
      <c r="M6286">
        <v>1666.022909164926</v>
      </c>
      <c r="N6286">
        <v>663.47378818868185</v>
      </c>
      <c r="O6286">
        <v>6.2346221529723689</v>
      </c>
      <c r="P6286">
        <v>8.5519265428408691</v>
      </c>
    </row>
    <row r="6287" spans="1:16" x14ac:dyDescent="0.25">
      <c r="A6287">
        <v>62.739238917827606</v>
      </c>
      <c r="B6287">
        <v>6.5149095079755872</v>
      </c>
      <c r="C6287">
        <v>304.64603111731958</v>
      </c>
      <c r="D6287">
        <v>1155.3098800851878</v>
      </c>
      <c r="E6287">
        <v>439.65603458246545</v>
      </c>
      <c r="F6287">
        <v>1190.2282338933915</v>
      </c>
      <c r="G6287">
        <v>642.68938987031015</v>
      </c>
      <c r="H6287">
        <v>5.347468994700189</v>
      </c>
      <c r="I6287">
        <v>6.691495714145689</v>
      </c>
      <c r="J6287">
        <v>448.65477763763329</v>
      </c>
      <c r="K6287">
        <v>1930.9854996816339</v>
      </c>
      <c r="L6287">
        <v>646.68756863440672</v>
      </c>
      <c r="M6287">
        <v>1849.2173674363498</v>
      </c>
      <c r="N6287">
        <v>741.83289861536616</v>
      </c>
      <c r="O6287">
        <v>4.6463245517654324</v>
      </c>
      <c r="P6287">
        <v>8.2958816248862597</v>
      </c>
    </row>
    <row r="6288" spans="1:16" x14ac:dyDescent="0.25">
      <c r="A6288">
        <v>58.931732714176178</v>
      </c>
      <c r="B6288">
        <v>7.336938787946508</v>
      </c>
      <c r="C6288">
        <v>222.14950133740433</v>
      </c>
      <c r="D6288">
        <v>766.05138575962746</v>
      </c>
      <c r="E6288">
        <v>378.25215311124236</v>
      </c>
      <c r="F6288">
        <v>984.43106524494772</v>
      </c>
      <c r="G6288">
        <v>577.05644248346539</v>
      </c>
      <c r="H6288">
        <v>6.7874664319703859</v>
      </c>
      <c r="I6288">
        <v>6.8841731658889049</v>
      </c>
      <c r="J6288">
        <v>324.97379592626208</v>
      </c>
      <c r="K6288">
        <v>1262.6862174593919</v>
      </c>
      <c r="L6288">
        <v>553.63447486272355</v>
      </c>
      <c r="M6288">
        <v>1522.2545512957306</v>
      </c>
      <c r="N6288">
        <v>656.88454674201387</v>
      </c>
      <c r="O6288">
        <v>5.9115621797504305</v>
      </c>
      <c r="P6288">
        <v>7.9299733601603197</v>
      </c>
    </row>
    <row r="6289" spans="1:16" x14ac:dyDescent="0.25">
      <c r="A6289">
        <v>54.369010865688324</v>
      </c>
      <c r="B6289">
        <v>8.5355087301435599</v>
      </c>
      <c r="C6289">
        <v>149.63159491966249</v>
      </c>
      <c r="D6289">
        <v>460.78078170451386</v>
      </c>
      <c r="E6289">
        <v>313.65780984349874</v>
      </c>
      <c r="F6289">
        <v>775.75086105483297</v>
      </c>
      <c r="G6289">
        <v>512.16580844914859</v>
      </c>
      <c r="H6289">
        <v>9.1436364317658878</v>
      </c>
      <c r="I6289">
        <v>8.0205170496561617</v>
      </c>
      <c r="J6289">
        <v>216.36857635840212</v>
      </c>
      <c r="K6289">
        <v>740.54890102493061</v>
      </c>
      <c r="L6289">
        <v>455.24150492550473</v>
      </c>
      <c r="M6289">
        <v>1192.7635684507102</v>
      </c>
      <c r="N6289">
        <v>571.98923775525327</v>
      </c>
      <c r="O6289">
        <v>8.0112523802599078</v>
      </c>
      <c r="P6289">
        <v>8.0739236467401607</v>
      </c>
    </row>
    <row r="6290" spans="1:16" x14ac:dyDescent="0.25">
      <c r="A6290">
        <v>33.148020088672638</v>
      </c>
      <c r="B6290">
        <v>6.4366810369201115</v>
      </c>
      <c r="C6290">
        <v>193.86029348029564</v>
      </c>
      <c r="D6290">
        <v>642.36403832457938</v>
      </c>
      <c r="E6290">
        <v>295.4240187552918</v>
      </c>
      <c r="F6290">
        <v>755.61042187587179</v>
      </c>
      <c r="G6290">
        <v>552.69218983620715</v>
      </c>
      <c r="H6290">
        <v>6.2660991209670831</v>
      </c>
      <c r="I6290">
        <v>5.9394104821698921</v>
      </c>
      <c r="J6290">
        <v>282.5430359009851</v>
      </c>
      <c r="K6290">
        <v>1050.4590656227315</v>
      </c>
      <c r="L6290">
        <v>431.14158232454264</v>
      </c>
      <c r="M6290">
        <v>1166.1011031239993</v>
      </c>
      <c r="N6290">
        <v>625.11300703065842</v>
      </c>
      <c r="O6290">
        <v>5.4667677295591854</v>
      </c>
      <c r="P6290">
        <v>6.585681456669918</v>
      </c>
    </row>
    <row r="6291" spans="1:16" x14ac:dyDescent="0.25">
      <c r="A6291">
        <v>70.250655829906464</v>
      </c>
      <c r="B6291">
        <v>9.8433134321984035</v>
      </c>
      <c r="C6291">
        <v>132.15423013676485</v>
      </c>
      <c r="D6291">
        <v>393.46527506899673</v>
      </c>
      <c r="E6291">
        <v>324.7685083345321</v>
      </c>
      <c r="F6291">
        <v>790.29109453715137</v>
      </c>
      <c r="G6291">
        <v>495.18707528242351</v>
      </c>
      <c r="H6291">
        <v>11.032455094583424</v>
      </c>
      <c r="I6291">
        <v>9.3143891723336338</v>
      </c>
      <c r="J6291">
        <v>190.32894911922108</v>
      </c>
      <c r="K6291">
        <v>626.6384841164039</v>
      </c>
      <c r="L6291">
        <v>470.29817740847386</v>
      </c>
      <c r="M6291">
        <v>1213.011576579547</v>
      </c>
      <c r="N6291">
        <v>549.62270626245947</v>
      </c>
      <c r="O6291">
        <v>9.6901392044161518</v>
      </c>
      <c r="P6291">
        <v>9.1168062073927292</v>
      </c>
    </row>
    <row r="6292" spans="1:16" x14ac:dyDescent="0.25">
      <c r="A6292">
        <v>31.498352110385895</v>
      </c>
      <c r="B6292">
        <v>7.539632340658188</v>
      </c>
      <c r="C6292">
        <v>131.93755450752894</v>
      </c>
      <c r="D6292">
        <v>392.64791205156217</v>
      </c>
      <c r="E6292">
        <v>248.40579952369367</v>
      </c>
      <c r="F6292">
        <v>604.34047121012759</v>
      </c>
      <c r="G6292">
        <v>494.97272436553902</v>
      </c>
      <c r="H6292">
        <v>8.4554966532272751</v>
      </c>
      <c r="I6292">
        <v>7.1345765857622823</v>
      </c>
      <c r="J6292">
        <v>190.00668364969764</v>
      </c>
      <c r="K6292">
        <v>625.26014906792034</v>
      </c>
      <c r="L6292">
        <v>359.70722050397603</v>
      </c>
      <c r="M6292">
        <v>927.5762938178982</v>
      </c>
      <c r="N6292">
        <v>549.33987366409076</v>
      </c>
      <c r="O6292">
        <v>7.4269749517437127</v>
      </c>
      <c r="P6292">
        <v>6.981934645441175</v>
      </c>
    </row>
    <row r="6293" spans="1:16" x14ac:dyDescent="0.25">
      <c r="A6293">
        <v>41.143390119075775</v>
      </c>
      <c r="B6293">
        <v>9.586826082789873</v>
      </c>
      <c r="C6293">
        <v>95.690878478396826</v>
      </c>
      <c r="D6293">
        <v>262.37643447980651</v>
      </c>
      <c r="E6293">
        <v>237.70193183882057</v>
      </c>
      <c r="F6293">
        <v>554.63303135298531</v>
      </c>
      <c r="G6293">
        <v>457.63040564034577</v>
      </c>
      <c r="H6293">
        <v>12.0561057708566</v>
      </c>
      <c r="I6293">
        <v>8.8362361740463573</v>
      </c>
      <c r="J6293">
        <v>136.35761289800087</v>
      </c>
      <c r="K6293">
        <v>407.64647609985815</v>
      </c>
      <c r="L6293">
        <v>342.89666789363037</v>
      </c>
      <c r="M6293">
        <v>847.56094276769807</v>
      </c>
      <c r="N6293">
        <v>499.85275142569668</v>
      </c>
      <c r="O6293">
        <v>10.670060602896337</v>
      </c>
      <c r="P6293">
        <v>9.0290013742957367</v>
      </c>
    </row>
    <row r="6294" spans="1:16" x14ac:dyDescent="0.25">
      <c r="A6294">
        <v>37.190675556659698</v>
      </c>
      <c r="B6294">
        <v>8.9422156149077114</v>
      </c>
      <c r="C6294">
        <v>103.17519672838199</v>
      </c>
      <c r="D6294">
        <v>288.16918777203347</v>
      </c>
      <c r="E6294">
        <v>237.20886019557335</v>
      </c>
      <c r="F6294">
        <v>558.89099618329635</v>
      </c>
      <c r="G6294">
        <v>465.59726785656238</v>
      </c>
      <c r="H6294">
        <v>10.951235451403203</v>
      </c>
      <c r="I6294">
        <v>8.3303627518454952</v>
      </c>
      <c r="J6294">
        <v>147.38586544287318</v>
      </c>
      <c r="K6294">
        <v>450.34342658183169</v>
      </c>
      <c r="L6294">
        <v>342.3867170615012</v>
      </c>
      <c r="M6294">
        <v>854.93339559242372</v>
      </c>
      <c r="N6294">
        <v>510.45146755015656</v>
      </c>
      <c r="O6294">
        <v>9.6737021453947243</v>
      </c>
      <c r="P6294">
        <v>8.3524800292770021</v>
      </c>
    </row>
    <row r="6295" spans="1:16" x14ac:dyDescent="0.25">
      <c r="A6295">
        <v>26.293734729290009</v>
      </c>
      <c r="B6295">
        <v>7.929594738178678</v>
      </c>
      <c r="C6295">
        <v>104.18092192259586</v>
      </c>
      <c r="D6295">
        <v>291.6812467398363</v>
      </c>
      <c r="E6295">
        <v>212.17561511598191</v>
      </c>
      <c r="F6295">
        <v>500.538668789133</v>
      </c>
      <c r="G6295">
        <v>466.65710083197206</v>
      </c>
      <c r="H6295">
        <v>9.677847740276146</v>
      </c>
      <c r="I6295">
        <v>7.3958725953668445</v>
      </c>
      <c r="J6295">
        <v>148.8700551150512</v>
      </c>
      <c r="K6295">
        <v>456.17475807802288</v>
      </c>
      <c r="L6295">
        <v>306.28142464515105</v>
      </c>
      <c r="M6295">
        <v>765.77247404557363</v>
      </c>
      <c r="N6295">
        <v>511.85950640236632</v>
      </c>
      <c r="O6295">
        <v>8.5468078748813063</v>
      </c>
      <c r="P6295">
        <v>7.3969348548457017</v>
      </c>
    </row>
    <row r="6296" spans="1:16" x14ac:dyDescent="0.25">
      <c r="A6296">
        <v>1.8186793923377991</v>
      </c>
      <c r="B6296">
        <v>8.5404229472755588</v>
      </c>
      <c r="C6296">
        <v>18.329116619343264</v>
      </c>
      <c r="D6296">
        <v>39.263242116659129</v>
      </c>
      <c r="E6296">
        <v>36.221380667812781</v>
      </c>
      <c r="F6296">
        <v>70.790295938874237</v>
      </c>
      <c r="G6296">
        <v>365.84815166605995</v>
      </c>
      <c r="H6296">
        <v>17.604008045689497</v>
      </c>
      <c r="I6296">
        <v>4.5751132125346405</v>
      </c>
      <c r="J6296">
        <v>24.89032599455329</v>
      </c>
      <c r="K6296">
        <v>54.723375901777892</v>
      </c>
      <c r="L6296">
        <v>53.20226002736208</v>
      </c>
      <c r="M6296">
        <v>106.11686180430259</v>
      </c>
      <c r="N6296">
        <v>374.10509738250278</v>
      </c>
      <c r="O6296">
        <v>16.448020015963451</v>
      </c>
      <c r="P6296">
        <v>5.204055763758384</v>
      </c>
    </row>
    <row r="6297" spans="1:16" x14ac:dyDescent="0.25">
      <c r="A6297">
        <v>97.419890344142914</v>
      </c>
      <c r="B6297">
        <v>1.4312900013646055</v>
      </c>
      <c r="C6297">
        <v>8531.604228363718</v>
      </c>
      <c r="D6297">
        <v>78261.641492523704</v>
      </c>
      <c r="E6297">
        <v>679.65943974965944</v>
      </c>
      <c r="F6297">
        <v>13749.816358714852</v>
      </c>
      <c r="G6297">
        <v>2828.0601788740696</v>
      </c>
      <c r="H6297">
        <v>0.33298954572245199</v>
      </c>
      <c r="I6297">
        <v>0.86206163863776819</v>
      </c>
      <c r="J6297">
        <v>9708.9379634281177</v>
      </c>
      <c r="K6297">
        <v>91277.403908676788</v>
      </c>
      <c r="L6297">
        <v>957.99972506777215</v>
      </c>
      <c r="M6297">
        <v>22921.558976208911</v>
      </c>
      <c r="N6297">
        <v>3008.8006209279838</v>
      </c>
      <c r="O6297">
        <v>0.31907159496047988</v>
      </c>
      <c r="P6297">
        <v>1.0229103987260331</v>
      </c>
    </row>
    <row r="6298" spans="1:16" x14ac:dyDescent="0.25">
      <c r="A6298">
        <v>88.221169769763947</v>
      </c>
      <c r="B6298">
        <v>9.9387138125751804</v>
      </c>
      <c r="C6298">
        <v>152.65663193274634</v>
      </c>
      <c r="D6298">
        <v>472.7015796106275</v>
      </c>
      <c r="E6298">
        <v>371.58815457770146</v>
      </c>
      <c r="F6298">
        <v>921.43080498061249</v>
      </c>
      <c r="G6298">
        <v>515.04466144185562</v>
      </c>
      <c r="H6298">
        <v>10.56905169609265</v>
      </c>
      <c r="I6298">
        <v>9.3183476165553447</v>
      </c>
      <c r="J6298">
        <v>220.88363823325693</v>
      </c>
      <c r="K6298">
        <v>760.79244553303283</v>
      </c>
      <c r="L6298">
        <v>539.53514160744135</v>
      </c>
      <c r="M6298">
        <v>1417.1549338631842</v>
      </c>
      <c r="N6298">
        <v>575.77479670860009</v>
      </c>
      <c r="O6298">
        <v>9.2566765119515928</v>
      </c>
      <c r="P6298">
        <v>9.4450299846204491</v>
      </c>
    </row>
    <row r="6299" spans="1:16" x14ac:dyDescent="0.25">
      <c r="A6299">
        <v>49.446112334728241</v>
      </c>
      <c r="B6299">
        <v>9.4202656102904854</v>
      </c>
      <c r="C6299">
        <v>112.97066324419811</v>
      </c>
      <c r="D6299">
        <v>322.82562616041031</v>
      </c>
      <c r="E6299">
        <v>270.85371198459933</v>
      </c>
      <c r="F6299">
        <v>645.72792689910079</v>
      </c>
      <c r="G6299">
        <v>475.81510488278053</v>
      </c>
      <c r="H6299">
        <v>11.170903583704821</v>
      </c>
      <c r="I6299">
        <v>8.8592935807434579</v>
      </c>
      <c r="J6299">
        <v>161.86214928131679</v>
      </c>
      <c r="K6299">
        <v>508.05132429739223</v>
      </c>
      <c r="L6299">
        <v>391.32835095694873</v>
      </c>
      <c r="M6299">
        <v>988.98484148623766</v>
      </c>
      <c r="N6299">
        <v>524.00941125399686</v>
      </c>
      <c r="O6299">
        <v>9.8461098045229942</v>
      </c>
      <c r="P6299">
        <v>8.706974743505203</v>
      </c>
    </row>
    <row r="6300" spans="1:16" x14ac:dyDescent="0.25">
      <c r="A6300">
        <v>47.091445028781891</v>
      </c>
      <c r="B6300">
        <v>2.3353502174168033</v>
      </c>
      <c r="C6300">
        <v>2366.0510633419576</v>
      </c>
      <c r="D6300">
        <v>16423.221487795166</v>
      </c>
      <c r="E6300">
        <v>590.36922350916211</v>
      </c>
      <c r="F6300">
        <v>3637.5183303135318</v>
      </c>
      <c r="G6300">
        <v>1547.2616937180303</v>
      </c>
      <c r="H6300">
        <v>0.86736453435454475</v>
      </c>
      <c r="I6300">
        <v>2.2726567156236581</v>
      </c>
      <c r="J6300">
        <v>3170.5582574429295</v>
      </c>
      <c r="K6300">
        <v>23460.431546933287</v>
      </c>
      <c r="L6300">
        <v>634.91079966835207</v>
      </c>
      <c r="M6300">
        <v>5863.0695971725045</v>
      </c>
      <c r="N6300">
        <v>1778.5090309487823</v>
      </c>
      <c r="O6300">
        <v>0.78824178544523571</v>
      </c>
      <c r="P6300">
        <v>1.6163594712448139</v>
      </c>
    </row>
    <row r="6301" spans="1:16" x14ac:dyDescent="0.25">
      <c r="A6301">
        <v>26.98708575963974</v>
      </c>
      <c r="B6301">
        <v>7.3916681388186163</v>
      </c>
      <c r="C6301">
        <v>123.22763101943269</v>
      </c>
      <c r="D6301">
        <v>360.15431540478272</v>
      </c>
      <c r="E6301">
        <v>229.42026123331794</v>
      </c>
      <c r="F6301">
        <v>553.18804160148522</v>
      </c>
      <c r="G6301">
        <v>486.27377365096118</v>
      </c>
      <c r="H6301">
        <v>8.4964979849161093</v>
      </c>
      <c r="I6301">
        <v>6.9875015125285485</v>
      </c>
      <c r="J6301">
        <v>177.06542898137113</v>
      </c>
      <c r="K6301">
        <v>570.5753671965283</v>
      </c>
      <c r="L6301">
        <v>331.85594784022044</v>
      </c>
      <c r="M6301">
        <v>848.26288728288478</v>
      </c>
      <c r="N6301">
        <v>537.85124371912582</v>
      </c>
      <c r="O6301">
        <v>7.4740122564211946</v>
      </c>
      <c r="P6301">
        <v>6.8144742088393508</v>
      </c>
    </row>
    <row r="6302" spans="1:16" x14ac:dyDescent="0.25">
      <c r="A6302">
        <v>4.3366706967353821</v>
      </c>
      <c r="B6302">
        <v>9.5425799404283591</v>
      </c>
      <c r="C6302">
        <v>24.145938769422791</v>
      </c>
      <c r="D6302">
        <v>52.677947830898454</v>
      </c>
      <c r="E6302">
        <v>57.236218965401122</v>
      </c>
      <c r="F6302">
        <v>114.56829855962221</v>
      </c>
      <c r="G6302">
        <v>373.50754685983634</v>
      </c>
      <c r="H6302">
        <v>18.407296853375648</v>
      </c>
      <c r="I6302">
        <v>5.7493256617406479</v>
      </c>
      <c r="J6302">
        <v>33.076896070875662</v>
      </c>
      <c r="K6302">
        <v>74.613815752978908</v>
      </c>
      <c r="L6302">
        <v>83.847079489055034</v>
      </c>
      <c r="M6302">
        <v>172.192048515306</v>
      </c>
      <c r="N6302">
        <v>384.78785608891411</v>
      </c>
      <c r="O6302">
        <v>17.027302427022821</v>
      </c>
      <c r="P6302">
        <v>6.544032434131684</v>
      </c>
    </row>
    <row r="6303" spans="1:16" x14ac:dyDescent="0.25">
      <c r="A6303">
        <v>86.582300364971161</v>
      </c>
      <c r="B6303">
        <v>5.8271237264476987</v>
      </c>
      <c r="C6303">
        <v>501.86065652859384</v>
      </c>
      <c r="D6303">
        <v>2220.6742631709176</v>
      </c>
      <c r="E6303">
        <v>603.21781162445382</v>
      </c>
      <c r="F6303">
        <v>1737.7053922998659</v>
      </c>
      <c r="G6303">
        <v>777.13772619859446</v>
      </c>
      <c r="H6303">
        <v>3.9471682789979949</v>
      </c>
      <c r="I6303">
        <v>7.6554208217730055</v>
      </c>
      <c r="J6303">
        <v>740.98754540031871</v>
      </c>
      <c r="K6303">
        <v>3730.0613734567924</v>
      </c>
      <c r="L6303">
        <v>880.39837513691123</v>
      </c>
      <c r="M6303">
        <v>2721.1530062887882</v>
      </c>
      <c r="N6303">
        <v>912.46867004517355</v>
      </c>
      <c r="O6303">
        <v>3.433521373420914</v>
      </c>
      <c r="P6303">
        <v>9.8112178115238926</v>
      </c>
    </row>
    <row r="6304" spans="1:16" x14ac:dyDescent="0.25">
      <c r="A6304">
        <v>85.18725448846817</v>
      </c>
      <c r="B6304">
        <v>7.8890044186939887</v>
      </c>
      <c r="C6304">
        <v>248.77511475943868</v>
      </c>
      <c r="D6304">
        <v>887.27959529602424</v>
      </c>
      <c r="E6304">
        <v>447.90771132202821</v>
      </c>
      <c r="F6304">
        <v>1182.4656094609975</v>
      </c>
      <c r="G6304">
        <v>599.0496605044525</v>
      </c>
      <c r="H6304">
        <v>6.9933328055753776</v>
      </c>
      <c r="I6304">
        <v>7.5965616889618035</v>
      </c>
      <c r="J6304">
        <v>364.92381470787274</v>
      </c>
      <c r="K6304">
        <v>1470.9714970413856</v>
      </c>
      <c r="L6304">
        <v>657.02236691159749</v>
      </c>
      <c r="M6304">
        <v>1831.5492062725552</v>
      </c>
      <c r="N6304">
        <v>685.4566889100073</v>
      </c>
      <c r="O6304">
        <v>6.0840952095208518</v>
      </c>
      <c r="P6304">
        <v>8.9901635234416784</v>
      </c>
    </row>
    <row r="6305" spans="1:16" x14ac:dyDescent="0.25">
      <c r="A6305">
        <v>80.680425584316254</v>
      </c>
      <c r="B6305">
        <v>7.4324505708860737</v>
      </c>
      <c r="C6305">
        <v>273.25125448123737</v>
      </c>
      <c r="D6305">
        <v>1002.5284020914941</v>
      </c>
      <c r="E6305">
        <v>457.12769243347742</v>
      </c>
      <c r="F6305">
        <v>1221.0099750169118</v>
      </c>
      <c r="G6305">
        <v>618.55648014744713</v>
      </c>
      <c r="H6305">
        <v>6.3584537510984696</v>
      </c>
      <c r="I6305">
        <v>7.3556023077351709</v>
      </c>
      <c r="J6305">
        <v>401.63084489138919</v>
      </c>
      <c r="K6305">
        <v>1668.9401681599459</v>
      </c>
      <c r="L6305">
        <v>671.55847449410533</v>
      </c>
      <c r="M6305">
        <v>1893.9139171144204</v>
      </c>
      <c r="N6305">
        <v>710.71035679372403</v>
      </c>
      <c r="O6305">
        <v>5.5278620229920694</v>
      </c>
      <c r="P6305">
        <v>8.8957484777255207</v>
      </c>
    </row>
    <row r="6306" spans="1:16" x14ac:dyDescent="0.25">
      <c r="A6306">
        <v>63.056221306324005</v>
      </c>
      <c r="B6306">
        <v>8.6152058962104938</v>
      </c>
      <c r="C6306">
        <v>163.39818862763713</v>
      </c>
      <c r="D6306">
        <v>515.64608623428398</v>
      </c>
      <c r="E6306">
        <v>341.53329934771966</v>
      </c>
      <c r="F6306">
        <v>854.44086855526859</v>
      </c>
      <c r="G6306">
        <v>525.13285876035582</v>
      </c>
      <c r="H6306">
        <v>8.9354934704567999</v>
      </c>
      <c r="I6306">
        <v>8.008291758535778</v>
      </c>
      <c r="J6306">
        <v>236.93188905535465</v>
      </c>
      <c r="K6306">
        <v>833.86440036175588</v>
      </c>
      <c r="L6306">
        <v>496.58898607432457</v>
      </c>
      <c r="M6306">
        <v>1315.3909394874231</v>
      </c>
      <c r="N6306">
        <v>589.02557653245833</v>
      </c>
      <c r="O6306">
        <v>7.8164519338540961</v>
      </c>
      <c r="P6306">
        <v>8.3345176226586855</v>
      </c>
    </row>
    <row r="6307" spans="1:16" x14ac:dyDescent="0.25">
      <c r="A6307">
        <v>61.373685538768768</v>
      </c>
      <c r="B6307">
        <v>4.9026961663395134</v>
      </c>
      <c r="C6307">
        <v>572.75858407727799</v>
      </c>
      <c r="D6307">
        <v>2640.4027364142153</v>
      </c>
      <c r="E6307">
        <v>568.43605780708663</v>
      </c>
      <c r="F6307">
        <v>1667.0650998688475</v>
      </c>
      <c r="G6307">
        <v>820.08175930130722</v>
      </c>
      <c r="H6307">
        <v>3.1550825290426912</v>
      </c>
      <c r="I6307">
        <v>6.9794350692486393</v>
      </c>
      <c r="J6307">
        <v>844.38586325044253</v>
      </c>
      <c r="K6307">
        <v>4421.988334403879</v>
      </c>
      <c r="L6307">
        <v>823.0516503230092</v>
      </c>
      <c r="M6307">
        <v>2616.2177052355746</v>
      </c>
      <c r="N6307">
        <v>965.86890890493657</v>
      </c>
      <c r="O6307">
        <v>2.7482760142737876</v>
      </c>
      <c r="P6307">
        <v>8.6724527863522436</v>
      </c>
    </row>
    <row r="6308" spans="1:16" x14ac:dyDescent="0.25">
      <c r="A6308">
        <v>23.148588240146637</v>
      </c>
      <c r="B6308">
        <v>9.1515592185613759</v>
      </c>
      <c r="C6308">
        <v>71.111115165021872</v>
      </c>
      <c r="D6308">
        <v>182.22089787857774</v>
      </c>
      <c r="E6308">
        <v>172.66185666860076</v>
      </c>
      <c r="F6308">
        <v>388.05633084531883</v>
      </c>
      <c r="G6308">
        <v>430.41303920632146</v>
      </c>
      <c r="H6308">
        <v>12.746566681012311</v>
      </c>
      <c r="I6308">
        <v>7.9331395813716119</v>
      </c>
      <c r="J6308">
        <v>100.38230544542888</v>
      </c>
      <c r="K6308">
        <v>276.73941825811931</v>
      </c>
      <c r="L6308">
        <v>248.99220165956118</v>
      </c>
      <c r="M6308">
        <v>590.69459316553957</v>
      </c>
      <c r="N6308">
        <v>463.40169531735376</v>
      </c>
      <c r="O6308">
        <v>11.374454985543119</v>
      </c>
      <c r="P6308">
        <v>8.5140738499469215</v>
      </c>
    </row>
    <row r="6309" spans="1:16" x14ac:dyDescent="0.25">
      <c r="A6309">
        <v>15.882234036922455</v>
      </c>
      <c r="B6309">
        <v>9.6786581708748738</v>
      </c>
      <c r="C6309">
        <v>49.97964605990019</v>
      </c>
      <c r="D6309">
        <v>119.61498839065682</v>
      </c>
      <c r="E6309">
        <v>129.5351025413905</v>
      </c>
      <c r="F6309">
        <v>279.20357965123583</v>
      </c>
      <c r="G6309">
        <v>405.62798994995086</v>
      </c>
      <c r="H6309">
        <v>15.130970237277285</v>
      </c>
      <c r="I6309">
        <v>7.5873359152793247</v>
      </c>
      <c r="J6309">
        <v>69.83319366529696</v>
      </c>
      <c r="K6309">
        <v>177.12612746026718</v>
      </c>
      <c r="L6309">
        <v>187.44084476413866</v>
      </c>
      <c r="M6309">
        <v>423.11424425282763</v>
      </c>
      <c r="N6309">
        <v>429.69571233572742</v>
      </c>
      <c r="O6309">
        <v>13.650881298959767</v>
      </c>
      <c r="P6309">
        <v>8.4344717271561844</v>
      </c>
    </row>
    <row r="6310" spans="1:16" x14ac:dyDescent="0.25">
      <c r="A6310">
        <v>60.820739567279816</v>
      </c>
      <c r="B6310">
        <v>3.9950506065828684</v>
      </c>
      <c r="C6310">
        <v>902.63931875627782</v>
      </c>
      <c r="D6310">
        <v>4782.438748837506</v>
      </c>
      <c r="E6310">
        <v>678.01506705136296</v>
      </c>
      <c r="F6310">
        <v>2153.7575237540732</v>
      </c>
      <c r="G6310">
        <v>995.80696108480117</v>
      </c>
      <c r="H6310">
        <v>2.1539447445311266</v>
      </c>
      <c r="I6310">
        <v>7.0960254077419638</v>
      </c>
      <c r="J6310">
        <v>1312.2028464200648</v>
      </c>
      <c r="K6310">
        <v>7805.4695946684133</v>
      </c>
      <c r="L6310">
        <v>925.06511694823166</v>
      </c>
      <c r="M6310">
        <v>3406.5716071041629</v>
      </c>
      <c r="N6310">
        <v>1178.1122192620908</v>
      </c>
      <c r="O6310">
        <v>1.8917766663108841</v>
      </c>
      <c r="P6310">
        <v>7.0548603356246726</v>
      </c>
    </row>
    <row r="6311" spans="1:16" x14ac:dyDescent="0.25">
      <c r="A6311">
        <v>22.788529574871063</v>
      </c>
      <c r="B6311">
        <v>6.8006366198336421</v>
      </c>
      <c r="C6311">
        <v>130.59476894331414</v>
      </c>
      <c r="D6311">
        <v>387.59219409965698</v>
      </c>
      <c r="E6311">
        <v>222.06889479533916</v>
      </c>
      <c r="F6311">
        <v>539.5435332522211</v>
      </c>
      <c r="G6311">
        <v>493.64215735472715</v>
      </c>
      <c r="H6311">
        <v>7.6550263634526461</v>
      </c>
      <c r="I6311">
        <v>6.4354912141226821</v>
      </c>
      <c r="J6311">
        <v>188.00987548232447</v>
      </c>
      <c r="K6311">
        <v>616.73747047637323</v>
      </c>
      <c r="L6311">
        <v>321.51503439075714</v>
      </c>
      <c r="M6311">
        <v>828.00470307293199</v>
      </c>
      <c r="N6311">
        <v>547.58394011253529</v>
      </c>
      <c r="O6311">
        <v>6.7253271529210279</v>
      </c>
      <c r="P6311">
        <v>6.2911861930770447</v>
      </c>
    </row>
    <row r="6312" spans="1:16" x14ac:dyDescent="0.25">
      <c r="A6312">
        <v>4.6898017525672913</v>
      </c>
      <c r="B6312">
        <v>7.5058978258283888</v>
      </c>
      <c r="C6312">
        <v>37.820361764981968</v>
      </c>
      <c r="D6312">
        <v>86.664706995796948</v>
      </c>
      <c r="E6312">
        <v>75.136728065335106</v>
      </c>
      <c r="F6312">
        <v>157.10476160244102</v>
      </c>
      <c r="G6312">
        <v>390.77417639567403</v>
      </c>
      <c r="H6312">
        <v>12.783858569869789</v>
      </c>
      <c r="I6312">
        <v>5.3602806129038294</v>
      </c>
      <c r="J6312">
        <v>52.449726417754398</v>
      </c>
      <c r="K6312">
        <v>126.03846217763996</v>
      </c>
      <c r="L6312">
        <v>109.23332048789362</v>
      </c>
      <c r="M6312">
        <v>237.28804801911957</v>
      </c>
      <c r="N6312">
        <v>409.10999681469673</v>
      </c>
      <c r="O6312">
        <v>11.641054484659218</v>
      </c>
      <c r="P6312">
        <v>6.0544541519388293</v>
      </c>
    </row>
    <row r="6313" spans="1:16" x14ac:dyDescent="0.25">
      <c r="A6313">
        <v>37.021710336208344</v>
      </c>
      <c r="B6313">
        <v>7.5045575847923889</v>
      </c>
      <c r="C6313">
        <v>149.83711002633203</v>
      </c>
      <c r="D6313">
        <v>461.58820184093457</v>
      </c>
      <c r="E6313">
        <v>276.10020613577638</v>
      </c>
      <c r="F6313">
        <v>682.98431317277232</v>
      </c>
      <c r="G6313">
        <v>512.36193218974324</v>
      </c>
      <c r="H6313">
        <v>8.0351958985365606</v>
      </c>
      <c r="I6313">
        <v>7.0507849086284757</v>
      </c>
      <c r="J6313">
        <v>216.67525351037412</v>
      </c>
      <c r="K6313">
        <v>741.9194348226531</v>
      </c>
      <c r="L6313">
        <v>400.74136872511241</v>
      </c>
      <c r="M6313">
        <v>1050.1497191057326</v>
      </c>
      <c r="N6313">
        <v>572.24719197825516</v>
      </c>
      <c r="O6313">
        <v>7.039903349981576</v>
      </c>
      <c r="P6313">
        <v>7.1009186796264183</v>
      </c>
    </row>
    <row r="6314" spans="1:16" x14ac:dyDescent="0.25">
      <c r="A6314">
        <v>55.493018448352814</v>
      </c>
      <c r="B6314">
        <v>2.8014017020828854</v>
      </c>
      <c r="C6314">
        <v>1822.4272627398664</v>
      </c>
      <c r="D6314">
        <v>11811.918275913622</v>
      </c>
      <c r="E6314">
        <v>695.81609728468334</v>
      </c>
      <c r="F6314">
        <v>3222.0236895085513</v>
      </c>
      <c r="G6314">
        <v>1369.9561662230135</v>
      </c>
      <c r="H6314">
        <v>1.1500052076771334</v>
      </c>
      <c r="I6314">
        <v>3.8080646155780249</v>
      </c>
      <c r="J6314">
        <v>2514.1260913675324</v>
      </c>
      <c r="K6314">
        <v>17653.1021358488</v>
      </c>
      <c r="L6314">
        <v>720.60337633029735</v>
      </c>
      <c r="M6314">
        <v>5164.9166750666936</v>
      </c>
      <c r="N6314">
        <v>1595.4621938414386</v>
      </c>
      <c r="O6314">
        <v>1.0335288513856218</v>
      </c>
      <c r="P6314">
        <v>2.392258835354097</v>
      </c>
    </row>
    <row r="6315" spans="1:16" x14ac:dyDescent="0.25">
      <c r="A6315">
        <v>95.591969192028046</v>
      </c>
      <c r="B6315">
        <v>8.8436459452956786</v>
      </c>
      <c r="C6315">
        <v>209.78569296851032</v>
      </c>
      <c r="D6315">
        <v>711.31883562691291</v>
      </c>
      <c r="E6315">
        <v>434.19881755878964</v>
      </c>
      <c r="F6315">
        <v>1121.8378359958731</v>
      </c>
      <c r="G6315">
        <v>566.54237402385638</v>
      </c>
      <c r="H6315">
        <v>8.3590060671857582</v>
      </c>
      <c r="I6315">
        <v>8.221325154313238</v>
      </c>
      <c r="J6315">
        <v>306.42475786673737</v>
      </c>
      <c r="K6315">
        <v>1168.7137226805423</v>
      </c>
      <c r="L6315">
        <v>634.75696139080515</v>
      </c>
      <c r="M6315">
        <v>1733.2744072839785</v>
      </c>
      <c r="N6315">
        <v>643.18914144441737</v>
      </c>
      <c r="O6315">
        <v>7.2851624904609773</v>
      </c>
      <c r="P6315">
        <v>9.3300403731712649</v>
      </c>
    </row>
    <row r="6316" spans="1:16" x14ac:dyDescent="0.25">
      <c r="A6316">
        <v>63.697125494480133</v>
      </c>
      <c r="B6316">
        <v>7.4638513157015316</v>
      </c>
      <c r="C6316">
        <v>226.56977866462978</v>
      </c>
      <c r="D6316">
        <v>785.86482558801788</v>
      </c>
      <c r="E6316">
        <v>391.31257696021584</v>
      </c>
      <c r="F6316">
        <v>1020.9664507421091</v>
      </c>
      <c r="G6316">
        <v>580.7674213040068</v>
      </c>
      <c r="H6316">
        <v>6.8539121294962779</v>
      </c>
      <c r="I6316">
        <v>7.0302297210659654</v>
      </c>
      <c r="J6316">
        <v>331.6062537767404</v>
      </c>
      <c r="K6316">
        <v>1296.7196776393735</v>
      </c>
      <c r="L6316">
        <v>572.98085712743477</v>
      </c>
      <c r="M6316">
        <v>1579.2085463144786</v>
      </c>
      <c r="N6316">
        <v>661.71284323079658</v>
      </c>
      <c r="O6316">
        <v>5.9681584600878415</v>
      </c>
      <c r="P6316">
        <v>8.137778928364428</v>
      </c>
    </row>
    <row r="6317" spans="1:16" x14ac:dyDescent="0.25">
      <c r="A6317">
        <v>53.07492870092392</v>
      </c>
      <c r="B6317">
        <v>3.3732640229422732</v>
      </c>
      <c r="C6317">
        <v>1186.4359122632281</v>
      </c>
      <c r="D6317">
        <v>6816.0177872702061</v>
      </c>
      <c r="E6317">
        <v>705.0442608697515</v>
      </c>
      <c r="F6317">
        <v>2422.1172786857369</v>
      </c>
      <c r="G6317">
        <v>1125.0606583469073</v>
      </c>
      <c r="H6317">
        <v>1.6351392162145062</v>
      </c>
      <c r="I6317">
        <v>6.2799742011849524</v>
      </c>
      <c r="J6317">
        <v>1697.8027968843962</v>
      </c>
      <c r="K6317">
        <v>10822.00556954226</v>
      </c>
      <c r="L6317">
        <v>838.29448484292573</v>
      </c>
      <c r="M6317">
        <v>3850.2263063504843</v>
      </c>
      <c r="N6317">
        <v>1327.5176418144272</v>
      </c>
      <c r="O6317">
        <v>1.4470147685530179</v>
      </c>
      <c r="P6317">
        <v>4.4930785122944084</v>
      </c>
    </row>
    <row r="6318" spans="1:16" x14ac:dyDescent="0.25">
      <c r="A6318">
        <v>19.857725918292999</v>
      </c>
      <c r="B6318">
        <v>8.1306138421659906</v>
      </c>
      <c r="C6318">
        <v>81.451367124396171</v>
      </c>
      <c r="D6318">
        <v>215.0507288454472</v>
      </c>
      <c r="E6318">
        <v>174.07841628853251</v>
      </c>
      <c r="F6318">
        <v>397.9220506709396</v>
      </c>
      <c r="G6318">
        <v>442.06686380609256</v>
      </c>
      <c r="H6318">
        <v>10.813048088959301</v>
      </c>
      <c r="I6318">
        <v>7.2730673218943132</v>
      </c>
      <c r="J6318">
        <v>115.46621875972782</v>
      </c>
      <c r="K6318">
        <v>329.98313714765419</v>
      </c>
      <c r="L6318">
        <v>250.97301298123529</v>
      </c>
      <c r="M6318">
        <v>606.78481922076901</v>
      </c>
      <c r="N6318">
        <v>479.06266013328974</v>
      </c>
      <c r="O6318">
        <v>9.6115436898147202</v>
      </c>
      <c r="P6318">
        <v>7.6702232357628883</v>
      </c>
    </row>
    <row r="6319" spans="1:16" x14ac:dyDescent="0.25">
      <c r="A6319">
        <v>34.846016108989716</v>
      </c>
      <c r="B6319">
        <v>0.75555161126973458</v>
      </c>
      <c r="C6319">
        <v>12804.294785000637</v>
      </c>
      <c r="D6319">
        <v>127129.90873988353</v>
      </c>
      <c r="E6319">
        <v>616.8869529915213</v>
      </c>
      <c r="F6319">
        <v>15782.156509247843</v>
      </c>
      <c r="G6319">
        <v>3437.0877067250653</v>
      </c>
      <c r="H6319">
        <v>0.15368148589114661</v>
      </c>
      <c r="I6319">
        <v>0.59815691604639942</v>
      </c>
      <c r="J6319">
        <v>14364.851707489885</v>
      </c>
      <c r="K6319">
        <v>148156.90745183462</v>
      </c>
      <c r="L6319">
        <v>964.98558420867334</v>
      </c>
      <c r="M6319">
        <v>26690.613106365556</v>
      </c>
      <c r="N6319">
        <v>3649.9594272594763</v>
      </c>
      <c r="O6319">
        <v>0.14795009197605127</v>
      </c>
      <c r="P6319">
        <v>0.75804998315037431</v>
      </c>
    </row>
    <row r="6320" spans="1:16" x14ac:dyDescent="0.25">
      <c r="A6320">
        <v>74.728664934635162</v>
      </c>
      <c r="B6320">
        <v>2.3624369548263076</v>
      </c>
      <c r="C6320">
        <v>3130.7983353646159</v>
      </c>
      <c r="D6320">
        <v>23281.286616127687</v>
      </c>
      <c r="E6320">
        <v>626.68040524532762</v>
      </c>
      <c r="F6320">
        <v>5188.8408154329836</v>
      </c>
      <c r="G6320">
        <v>1764.3556618048754</v>
      </c>
      <c r="H6320">
        <v>0.78908187541010488</v>
      </c>
      <c r="I6320">
        <v>1.7388443918859426</v>
      </c>
      <c r="J6320">
        <v>4047.479847318717</v>
      </c>
      <c r="K6320">
        <v>31553.132570870403</v>
      </c>
      <c r="L6320">
        <v>706.85009986454577</v>
      </c>
      <c r="M6320">
        <v>8416.3205477978554</v>
      </c>
      <c r="N6320">
        <v>1992.8890968175178</v>
      </c>
      <c r="O6320">
        <v>0.7263862489615851</v>
      </c>
      <c r="P6320">
        <v>1.4059117028191823</v>
      </c>
    </row>
    <row r="6321" spans="1:16" x14ac:dyDescent="0.25">
      <c r="A6321">
        <v>24.064838349819183</v>
      </c>
      <c r="B6321">
        <v>4.0688207016051017</v>
      </c>
      <c r="C6321">
        <v>430.12736466135334</v>
      </c>
      <c r="D6321">
        <v>1814.2722694628796</v>
      </c>
      <c r="E6321">
        <v>368.93759195863436</v>
      </c>
      <c r="F6321">
        <v>1042.0939651161727</v>
      </c>
      <c r="G6321">
        <v>731.12125771465526</v>
      </c>
      <c r="H6321">
        <v>2.9255068596089568</v>
      </c>
      <c r="I6321">
        <v>4.8900425670589014</v>
      </c>
      <c r="J6321">
        <v>635.39677958253401</v>
      </c>
      <c r="K6321">
        <v>3050.6610041406566</v>
      </c>
      <c r="L6321">
        <v>541.47366199169039</v>
      </c>
      <c r="M6321">
        <v>1627.8076910952595</v>
      </c>
      <c r="N6321">
        <v>854.62981367725592</v>
      </c>
      <c r="O6321">
        <v>2.5422056789253773</v>
      </c>
      <c r="P6321">
        <v>6.35479866883865</v>
      </c>
    </row>
    <row r="6322" spans="1:16" x14ac:dyDescent="0.25">
      <c r="A6322">
        <v>89.121404945850372</v>
      </c>
      <c r="B6322">
        <v>4.7523470402475851</v>
      </c>
      <c r="C6322">
        <v>813.97075853955198</v>
      </c>
      <c r="D6322">
        <v>4180.0008065298316</v>
      </c>
      <c r="E6322">
        <v>741.36132945438635</v>
      </c>
      <c r="F6322">
        <v>2303.6872015698827</v>
      </c>
      <c r="G6322">
        <v>951.77922132243179</v>
      </c>
      <c r="H6322">
        <v>2.6675305336064343</v>
      </c>
      <c r="I6322">
        <v>8.1348328795875577</v>
      </c>
      <c r="J6322">
        <v>1188.6034492900949</v>
      </c>
      <c r="K6322">
        <v>6877.3962490363301</v>
      </c>
      <c r="L6322">
        <v>1030.6879157012397</v>
      </c>
      <c r="M6322">
        <v>3637.0536352995341</v>
      </c>
      <c r="N6322">
        <v>1125.9117980695025</v>
      </c>
      <c r="O6322">
        <v>2.3373342787039797</v>
      </c>
      <c r="P6322">
        <v>8.7900697184680787</v>
      </c>
    </row>
    <row r="6323" spans="1:16" x14ac:dyDescent="0.25">
      <c r="A6323">
        <v>67.409557044506073</v>
      </c>
      <c r="B6323">
        <v>7.5725927213526889</v>
      </c>
      <c r="C6323">
        <v>228.83167176379641</v>
      </c>
      <c r="D6323">
        <v>796.05258943972251</v>
      </c>
      <c r="E6323">
        <v>400.38954080843939</v>
      </c>
      <c r="F6323">
        <v>1045.9621271792116</v>
      </c>
      <c r="G6323">
        <v>582.65687616615821</v>
      </c>
      <c r="H6323">
        <v>6.927822232230306</v>
      </c>
      <c r="I6323">
        <v>7.1473227933916847</v>
      </c>
      <c r="J6323">
        <v>335.00021390447012</v>
      </c>
      <c r="K6323">
        <v>1314.2213235586871</v>
      </c>
      <c r="L6323">
        <v>586.38898240887477</v>
      </c>
      <c r="M6323">
        <v>1618.1084722547791</v>
      </c>
      <c r="N6323">
        <v>664.17006413172794</v>
      </c>
      <c r="O6323">
        <v>6.031886541421394</v>
      </c>
      <c r="P6323">
        <v>8.2933583204078474</v>
      </c>
    </row>
    <row r="6324" spans="1:16" x14ac:dyDescent="0.25">
      <c r="A6324">
        <v>99.514400541782379</v>
      </c>
      <c r="B6324">
        <v>7.7393021095227432</v>
      </c>
      <c r="C6324">
        <v>292.14442188476949</v>
      </c>
      <c r="D6324">
        <v>1093.8285883325032</v>
      </c>
      <c r="E6324">
        <v>503.93381131703404</v>
      </c>
      <c r="F6324">
        <v>1357.2140398487093</v>
      </c>
      <c r="G6324">
        <v>633.19224743778796</v>
      </c>
      <c r="H6324">
        <v>6.4547399612603318</v>
      </c>
      <c r="I6324">
        <v>7.8309963886749676</v>
      </c>
      <c r="J6324">
        <v>429.93952816310434</v>
      </c>
      <c r="K6324">
        <v>1825.6080180025056</v>
      </c>
      <c r="L6324">
        <v>740.93871165319842</v>
      </c>
      <c r="M6324">
        <v>2107.3118867746762</v>
      </c>
      <c r="N6324">
        <v>729.6013344408999</v>
      </c>
      <c r="O6324">
        <v>5.6094453926580732</v>
      </c>
      <c r="P6324">
        <v>9.6172490004185462</v>
      </c>
    </row>
    <row r="6325" spans="1:16" x14ac:dyDescent="0.25">
      <c r="A6325">
        <v>10.561263501644135</v>
      </c>
      <c r="B6325">
        <v>6.3924371680802885</v>
      </c>
      <c r="C6325">
        <v>86.627558461216111</v>
      </c>
      <c r="D6325">
        <v>231.98001849735405</v>
      </c>
      <c r="E6325">
        <v>144.82119551673969</v>
      </c>
      <c r="F6325">
        <v>333.63741040034279</v>
      </c>
      <c r="G6325">
        <v>447.787764323099</v>
      </c>
      <c r="H6325">
        <v>8.3226015950797851</v>
      </c>
      <c r="I6325">
        <v>5.7900858695625326</v>
      </c>
      <c r="J6325">
        <v>123.04555460671044</v>
      </c>
      <c r="K6325">
        <v>357.65294988938803</v>
      </c>
      <c r="L6325">
        <v>208.8145515415975</v>
      </c>
      <c r="M6325">
        <v>509.17189722080832</v>
      </c>
      <c r="N6325">
        <v>486.71938738344903</v>
      </c>
      <c r="O6325">
        <v>7.385272166822161</v>
      </c>
      <c r="P6325">
        <v>6.0546962408957885</v>
      </c>
    </row>
    <row r="6326" spans="1:16" x14ac:dyDescent="0.25">
      <c r="A6326">
        <v>16.412473499774933</v>
      </c>
      <c r="B6326">
        <v>2.0208516885772743</v>
      </c>
      <c r="C6326">
        <v>1541.0959898272658</v>
      </c>
      <c r="D6326">
        <v>9539.0502974548035</v>
      </c>
      <c r="E6326">
        <v>497.44039868690908</v>
      </c>
      <c r="F6326">
        <v>1926.6315777012012</v>
      </c>
      <c r="G6326">
        <v>1267.7501727817989</v>
      </c>
      <c r="H6326">
        <v>0.88506685897833104</v>
      </c>
      <c r="I6326">
        <v>3.3566465867520208</v>
      </c>
      <c r="J6326">
        <v>2160.3704528621415</v>
      </c>
      <c r="K6326">
        <v>14631.032461623614</v>
      </c>
      <c r="L6326">
        <v>509.02451083009515</v>
      </c>
      <c r="M6326">
        <v>3078.0246940040438</v>
      </c>
      <c r="N6326">
        <v>1485.9393409146253</v>
      </c>
      <c r="O6326">
        <v>0.79026484395010976</v>
      </c>
      <c r="P6326">
        <v>2.0308056634221852</v>
      </c>
    </row>
    <row r="6327" spans="1:16" x14ac:dyDescent="0.25">
      <c r="A6327">
        <v>50.438353717327118</v>
      </c>
      <c r="B6327">
        <v>8.588770522765051</v>
      </c>
      <c r="C6327">
        <v>139.78399851674158</v>
      </c>
      <c r="D6327">
        <v>422.51918670405325</v>
      </c>
      <c r="E6327">
        <v>297.55002153057853</v>
      </c>
      <c r="F6327">
        <v>729.39358299257185</v>
      </c>
      <c r="G6327">
        <v>502.67357091324584</v>
      </c>
      <c r="H6327">
        <v>9.4321617265010378</v>
      </c>
      <c r="I6327">
        <v>8.1153548466150056</v>
      </c>
      <c r="J6327">
        <v>201.68608534971426</v>
      </c>
      <c r="K6327">
        <v>675.71206564663225</v>
      </c>
      <c r="L6327">
        <v>431.3066804271885</v>
      </c>
      <c r="M6327">
        <v>1120.4161530370495</v>
      </c>
      <c r="N6327">
        <v>559.49359949876839</v>
      </c>
      <c r="O6327">
        <v>8.2750052413546378</v>
      </c>
      <c r="P6327">
        <v>8.0164160448764452</v>
      </c>
    </row>
    <row r="6328" spans="1:16" x14ac:dyDescent="0.25">
      <c r="A6328">
        <v>40.456187784671783</v>
      </c>
      <c r="B6328">
        <v>8.8855981042724181</v>
      </c>
      <c r="C6328">
        <v>110.95885088899743</v>
      </c>
      <c r="D6328">
        <v>315.62697094010247</v>
      </c>
      <c r="E6328">
        <v>251.45159023429872</v>
      </c>
      <c r="F6328">
        <v>598.07117960726691</v>
      </c>
      <c r="G6328">
        <v>473.73531685570293</v>
      </c>
      <c r="H6328">
        <v>10.604603167807852</v>
      </c>
      <c r="I6328">
        <v>8.3434038087929743</v>
      </c>
      <c r="J6328">
        <v>158.88534086433967</v>
      </c>
      <c r="K6328">
        <v>496.03551122171746</v>
      </c>
      <c r="L6328">
        <v>363.21863380045534</v>
      </c>
      <c r="M6328">
        <v>915.77026618353239</v>
      </c>
      <c r="N6328">
        <v>521.2527181557025</v>
      </c>
      <c r="O6328">
        <v>9.3509435873348981</v>
      </c>
      <c r="P6328">
        <v>8.2259705809790429</v>
      </c>
    </row>
    <row r="6329" spans="1:16" x14ac:dyDescent="0.25">
      <c r="A6329">
        <v>25.180903375148773</v>
      </c>
      <c r="B6329">
        <v>1.9304098590054439</v>
      </c>
      <c r="C6329">
        <v>2280.508761967134</v>
      </c>
      <c r="D6329">
        <v>15681.010720089329</v>
      </c>
      <c r="E6329">
        <v>486.09178453323517</v>
      </c>
      <c r="F6329">
        <v>2878.2515545308875</v>
      </c>
      <c r="G6329">
        <v>1520.8441615327838</v>
      </c>
      <c r="H6329">
        <v>0.72711853239594482</v>
      </c>
      <c r="I6329">
        <v>1.9637117038304601</v>
      </c>
      <c r="J6329">
        <v>3069.3539831118687</v>
      </c>
      <c r="K6329">
        <v>22549.964809695164</v>
      </c>
      <c r="L6329">
        <v>519.78343401845132</v>
      </c>
      <c r="M6329">
        <v>4635.572065963861</v>
      </c>
      <c r="N6329">
        <v>1751.7449348117264</v>
      </c>
      <c r="O6329">
        <v>0.65971131650276826</v>
      </c>
      <c r="P6329">
        <v>1.3711573427224453</v>
      </c>
    </row>
    <row r="6330" spans="1:16" x14ac:dyDescent="0.25">
      <c r="A6330">
        <v>14.281224548816681</v>
      </c>
      <c r="B6330">
        <v>0.4995246500033414</v>
      </c>
      <c r="C6330">
        <v>14779.769951249158</v>
      </c>
      <c r="D6330">
        <v>151166.17004606829</v>
      </c>
      <c r="E6330">
        <v>527.13069825608363</v>
      </c>
      <c r="F6330">
        <v>14261.320732458504</v>
      </c>
      <c r="G6330">
        <v>3687.0770946484822</v>
      </c>
      <c r="H6330">
        <v>9.7094660411869524E-2</v>
      </c>
      <c r="I6330">
        <v>0.45622791337293805</v>
      </c>
      <c r="J6330">
        <v>16679.253585669787</v>
      </c>
      <c r="K6330">
        <v>177961.93639437988</v>
      </c>
      <c r="L6330">
        <v>854.59924850485709</v>
      </c>
      <c r="M6330">
        <v>24257.222908184114</v>
      </c>
      <c r="N6330">
        <v>3930.0472853636097</v>
      </c>
      <c r="O6330">
        <v>9.3444657038780521E-2</v>
      </c>
      <c r="P6330">
        <v>0.58351060138412103</v>
      </c>
    </row>
    <row r="6331" spans="1:16" x14ac:dyDescent="0.25">
      <c r="A6331">
        <v>15.88504284620285</v>
      </c>
      <c r="B6331">
        <v>8.8746567811413755</v>
      </c>
      <c r="C6331">
        <v>58.995245502320735</v>
      </c>
      <c r="D6331">
        <v>145.54514511615312</v>
      </c>
      <c r="E6331">
        <v>140.00465249522969</v>
      </c>
      <c r="F6331">
        <v>307.63183417484282</v>
      </c>
      <c r="G6331">
        <v>416.36335205413479</v>
      </c>
      <c r="H6331">
        <v>13.152284457895874</v>
      </c>
      <c r="I6331">
        <v>7.315055665068054</v>
      </c>
      <c r="J6331">
        <v>82.817279530808463</v>
      </c>
      <c r="K6331">
        <v>218.03081318079558</v>
      </c>
      <c r="L6331">
        <v>202.17328464726188</v>
      </c>
      <c r="M6331">
        <v>467.158377832621</v>
      </c>
      <c r="N6331">
        <v>444.37603039624054</v>
      </c>
      <c r="O6331">
        <v>11.803217822154956</v>
      </c>
      <c r="P6331">
        <v>8.0147376932366168</v>
      </c>
    </row>
    <row r="6332" spans="1:16" x14ac:dyDescent="0.25">
      <c r="A6332">
        <v>86.127757132053375</v>
      </c>
      <c r="B6332">
        <v>3.7572652465927181</v>
      </c>
      <c r="C6332">
        <v>1332.9851416485039</v>
      </c>
      <c r="D6332">
        <v>7919.5903049360677</v>
      </c>
      <c r="E6332">
        <v>849.56168126183172</v>
      </c>
      <c r="F6332">
        <v>3057.0041306765684</v>
      </c>
      <c r="G6332">
        <v>1186.1831417407675</v>
      </c>
      <c r="H6332">
        <v>1.740723776674679</v>
      </c>
      <c r="I6332">
        <v>6.9275326147096985</v>
      </c>
      <c r="J6332">
        <v>1891.37074509887</v>
      </c>
      <c r="K6332">
        <v>12393.896776528632</v>
      </c>
      <c r="L6332">
        <v>936.83360861443362</v>
      </c>
      <c r="M6332">
        <v>4870.1822574988282</v>
      </c>
      <c r="N6332">
        <v>1396.1964251683492</v>
      </c>
      <c r="O6332">
        <v>1.5462882068429789</v>
      </c>
      <c r="P6332">
        <v>4.4015230209187708</v>
      </c>
    </row>
    <row r="6333" spans="1:16" x14ac:dyDescent="0.25">
      <c r="A6333">
        <v>82.087332189083099</v>
      </c>
      <c r="B6333">
        <v>0.89372489195318494</v>
      </c>
      <c r="C6333">
        <v>14801.078783567573</v>
      </c>
      <c r="D6333">
        <v>151430.28547593602</v>
      </c>
      <c r="E6333">
        <v>945.73639493407734</v>
      </c>
      <c r="F6333">
        <v>25598.824975229385</v>
      </c>
      <c r="G6333">
        <v>3689.6900629658703</v>
      </c>
      <c r="H6333">
        <v>0.17363875914857943</v>
      </c>
      <c r="I6333">
        <v>0.81750346016913511</v>
      </c>
      <c r="J6333">
        <v>16704.826434235489</v>
      </c>
      <c r="K6333">
        <v>178294.69121186665</v>
      </c>
      <c r="L6333">
        <v>1533.7920854562044</v>
      </c>
      <c r="M6333">
        <v>43543.887252309134</v>
      </c>
      <c r="N6333">
        <v>3933.01608040574</v>
      </c>
      <c r="O6333">
        <v>0.16711032169909382</v>
      </c>
      <c r="P6333">
        <v>1.0457184989717605</v>
      </c>
    </row>
    <row r="6334" spans="1:16" x14ac:dyDescent="0.25">
      <c r="A6334">
        <v>12.199826061725616</v>
      </c>
      <c r="B6334">
        <v>6.2646709329308319</v>
      </c>
      <c r="C6334">
        <v>99.830121784493784</v>
      </c>
      <c r="D6334">
        <v>276.565899689952</v>
      </c>
      <c r="E6334">
        <v>161.35461077214856</v>
      </c>
      <c r="F6334">
        <v>378.55221379669155</v>
      </c>
      <c r="G6334">
        <v>462.05407819317099</v>
      </c>
      <c r="H6334">
        <v>7.7618908221155971</v>
      </c>
      <c r="I6334">
        <v>5.8105668305711973</v>
      </c>
      <c r="J6334">
        <v>142.4531397569726</v>
      </c>
      <c r="K6334">
        <v>431.10672617216602</v>
      </c>
      <c r="L6334">
        <v>232.83318212504824</v>
      </c>
      <c r="M6334">
        <v>578.81254870100179</v>
      </c>
      <c r="N6334">
        <v>505.74099601424558</v>
      </c>
      <c r="O6334">
        <v>6.8620880853603872</v>
      </c>
      <c r="P6334">
        <v>5.8767163000415028</v>
      </c>
    </row>
    <row r="6335" spans="1:16" x14ac:dyDescent="0.25">
      <c r="A6335">
        <v>21.99913614988327</v>
      </c>
      <c r="B6335">
        <v>5.901949872294737</v>
      </c>
      <c r="C6335">
        <v>173.52033523539069</v>
      </c>
      <c r="D6335">
        <v>556.96519856927273</v>
      </c>
      <c r="E6335">
        <v>246.36355305951614</v>
      </c>
      <c r="F6335">
        <v>621.17672984872422</v>
      </c>
      <c r="G6335">
        <v>534.45606387513737</v>
      </c>
      <c r="H6335">
        <v>5.9870113792448647</v>
      </c>
      <c r="I6335">
        <v>5.4535265431012885</v>
      </c>
      <c r="J6335">
        <v>252.07398127134192</v>
      </c>
      <c r="K6335">
        <v>904.35275458556441</v>
      </c>
      <c r="L6335">
        <v>358.67213144244215</v>
      </c>
      <c r="M6335">
        <v>957.10659575907232</v>
      </c>
      <c r="N6335">
        <v>601.2517732044148</v>
      </c>
      <c r="O6335">
        <v>5.2319782747499977</v>
      </c>
      <c r="P6335">
        <v>5.8134884312662587</v>
      </c>
    </row>
    <row r="6336" spans="1:16" x14ac:dyDescent="0.25">
      <c r="A6336">
        <v>67.774714052677155</v>
      </c>
      <c r="B6336">
        <v>7.7429533853561878</v>
      </c>
      <c r="C6336">
        <v>218.55974046970024</v>
      </c>
      <c r="D6336">
        <v>750.05496924275349</v>
      </c>
      <c r="E6336">
        <v>393.67765424007888</v>
      </c>
      <c r="F6336">
        <v>1022.4612508266355</v>
      </c>
      <c r="G6336">
        <v>574.02437464870434</v>
      </c>
      <c r="H6336">
        <v>7.2070411610634784</v>
      </c>
      <c r="I6336">
        <v>7.243832217293841</v>
      </c>
      <c r="J6336">
        <v>319.58773881379722</v>
      </c>
      <c r="K6336">
        <v>1235.2142220502569</v>
      </c>
      <c r="L6336">
        <v>576.01773988927732</v>
      </c>
      <c r="M6336">
        <v>1580.6831490613538</v>
      </c>
      <c r="N6336">
        <v>652.93741632412878</v>
      </c>
      <c r="O6336">
        <v>6.2781400491577593</v>
      </c>
      <c r="P6336">
        <v>8.309980974202853</v>
      </c>
    </row>
    <row r="6337" spans="1:16" x14ac:dyDescent="0.25">
      <c r="A6337">
        <v>48.490999162197113</v>
      </c>
      <c r="B6337">
        <v>8.2784552738343269</v>
      </c>
      <c r="C6337">
        <v>147.18073925205795</v>
      </c>
      <c r="D6337">
        <v>451.17975298471089</v>
      </c>
      <c r="E6337">
        <v>299.90010407612317</v>
      </c>
      <c r="F6337">
        <v>740.12649305824186</v>
      </c>
      <c r="G6337">
        <v>509.82081542587997</v>
      </c>
      <c r="H6337">
        <v>8.921995853160972</v>
      </c>
      <c r="I6337">
        <v>7.7905010588553134</v>
      </c>
      <c r="J6337">
        <v>212.7121024569964</v>
      </c>
      <c r="K6337">
        <v>724.25885141295771</v>
      </c>
      <c r="L6337">
        <v>435.13377720064057</v>
      </c>
      <c r="M6337">
        <v>1137.7246529899605</v>
      </c>
      <c r="N6337">
        <v>568.90426349203562</v>
      </c>
      <c r="O6337">
        <v>7.8195153559109674</v>
      </c>
      <c r="P6337">
        <v>7.8026059899788711</v>
      </c>
    </row>
    <row r="6338" spans="1:16" x14ac:dyDescent="0.25">
      <c r="A6338">
        <v>3.0623210072517395</v>
      </c>
      <c r="B6338">
        <v>7.0659008997247472</v>
      </c>
      <c r="C6338">
        <v>32.787455753217394</v>
      </c>
      <c r="D6338">
        <v>73.760447293740441</v>
      </c>
      <c r="E6338">
        <v>60.483415650199326</v>
      </c>
      <c r="F6338">
        <v>124.63601622303793</v>
      </c>
      <c r="G6338">
        <v>384.49875596020252</v>
      </c>
      <c r="H6338">
        <v>12.545472393767579</v>
      </c>
      <c r="I6338">
        <v>4.7929142378473699</v>
      </c>
      <c r="J6338">
        <v>45.298534147747652</v>
      </c>
      <c r="K6338">
        <v>106.34851895223395</v>
      </c>
      <c r="L6338">
        <v>88.161068985811866</v>
      </c>
      <c r="M6338">
        <v>187.94013679516968</v>
      </c>
      <c r="N6338">
        <v>400.30460532510187</v>
      </c>
      <c r="O6338">
        <v>11.480280910379157</v>
      </c>
      <c r="P6338">
        <v>5.4376407121227377</v>
      </c>
    </row>
    <row r="6339" spans="1:16" x14ac:dyDescent="0.25">
      <c r="A6339">
        <v>4.8270203471183777</v>
      </c>
      <c r="B6339">
        <v>3.8472364571748079</v>
      </c>
      <c r="C6339">
        <v>146.30062392438231</v>
      </c>
      <c r="D6339">
        <v>447.74455463014777</v>
      </c>
      <c r="E6339">
        <v>138.6510479362191</v>
      </c>
      <c r="F6339">
        <v>341.91027357202188</v>
      </c>
      <c r="G6339">
        <v>508.97593480613335</v>
      </c>
      <c r="H6339">
        <v>4.1554053970663825</v>
      </c>
      <c r="I6339">
        <v>3.622030757807321</v>
      </c>
      <c r="J6339">
        <v>211.39940324169632</v>
      </c>
      <c r="K6339">
        <v>718.43354787612975</v>
      </c>
      <c r="L6339">
        <v>201.14962589755095</v>
      </c>
      <c r="M6339">
        <v>525.5412105772408</v>
      </c>
      <c r="N6339">
        <v>567.79245866263227</v>
      </c>
      <c r="O6339">
        <v>3.6423465412870875</v>
      </c>
      <c r="P6339">
        <v>3.6215498687971039</v>
      </c>
    </row>
    <row r="6340" spans="1:16" x14ac:dyDescent="0.25">
      <c r="A6340">
        <v>3.8145390152931213</v>
      </c>
      <c r="B6340">
        <v>1.2168957692775679</v>
      </c>
      <c r="C6340">
        <v>1610.7774938887628</v>
      </c>
      <c r="D6340">
        <v>10093.618176409818</v>
      </c>
      <c r="E6340">
        <v>301.96151747676032</v>
      </c>
      <c r="F6340">
        <v>1218.424474641391</v>
      </c>
      <c r="G6340">
        <v>1293.8608592663916</v>
      </c>
      <c r="H6340">
        <v>0.52392281923286232</v>
      </c>
      <c r="I6340">
        <v>1.9270563680346484</v>
      </c>
      <c r="J6340">
        <v>2249.000638918847</v>
      </c>
      <c r="K6340">
        <v>15380.166484971312</v>
      </c>
      <c r="L6340">
        <v>307.91069671696636</v>
      </c>
      <c r="M6340">
        <v>1948.2847299738278</v>
      </c>
      <c r="N6340">
        <v>1514.2209524968771</v>
      </c>
      <c r="O6340">
        <v>0.46858158926856591</v>
      </c>
      <c r="P6340">
        <v>1.1694715269370408</v>
      </c>
    </row>
    <row r="6341" spans="1:16" x14ac:dyDescent="0.25">
      <c r="A6341">
        <v>90.149228513240814</v>
      </c>
      <c r="B6341">
        <v>9.5619992259397986</v>
      </c>
      <c r="C6341">
        <v>168.84619101291153</v>
      </c>
      <c r="D6341">
        <v>537.78464673950134</v>
      </c>
      <c r="E6341">
        <v>389.9007220680823</v>
      </c>
      <c r="F6341">
        <v>979.61241213578137</v>
      </c>
      <c r="G6341">
        <v>530.17227974921684</v>
      </c>
      <c r="H6341">
        <v>9.7982215739376333</v>
      </c>
      <c r="I6341">
        <v>8.8563200983849963</v>
      </c>
      <c r="J6341">
        <v>245.07968861808607</v>
      </c>
      <c r="K6341">
        <v>871.61190886756742</v>
      </c>
      <c r="L6341">
        <v>567.30958141593044</v>
      </c>
      <c r="M6341">
        <v>1508.7940469187129</v>
      </c>
      <c r="N6341">
        <v>595.63645375108388</v>
      </c>
      <c r="O6341">
        <v>8.5663762436387234</v>
      </c>
      <c r="P6341">
        <v>9.3396313959387491</v>
      </c>
    </row>
    <row r="6342" spans="1:16" x14ac:dyDescent="0.25">
      <c r="A6342">
        <v>92.68462735414505</v>
      </c>
      <c r="B6342">
        <v>5.7015741749455708</v>
      </c>
      <c r="C6342">
        <v>555.37445506887741</v>
      </c>
      <c r="D6342">
        <v>2535.9334711755623</v>
      </c>
      <c r="E6342">
        <v>643.83414216715528</v>
      </c>
      <c r="F6342">
        <v>1880.104013532145</v>
      </c>
      <c r="G6342">
        <v>809.76272779409499</v>
      </c>
      <c r="H6342">
        <v>3.7133523795274064</v>
      </c>
      <c r="I6342">
        <v>7.9661145603177621</v>
      </c>
      <c r="J6342">
        <v>819.12421929041773</v>
      </c>
      <c r="K6342">
        <v>4250.7013331120197</v>
      </c>
      <c r="L6342">
        <v>934.23499396382533</v>
      </c>
      <c r="M6342">
        <v>2949.0442455443163</v>
      </c>
      <c r="N6342">
        <v>953.08975201695489</v>
      </c>
      <c r="O6342">
        <v>3.2333968983412413</v>
      </c>
      <c r="P6342">
        <v>9.9831699843493293</v>
      </c>
    </row>
    <row r="6343" spans="1:16" x14ac:dyDescent="0.25">
      <c r="A6343">
        <v>25.711957156658173</v>
      </c>
      <c r="B6343">
        <v>8.8240709235485042</v>
      </c>
      <c r="C6343">
        <v>82.165538394350094</v>
      </c>
      <c r="D6343">
        <v>217.36734555085377</v>
      </c>
      <c r="E6343">
        <v>190.45041464815776</v>
      </c>
      <c r="F6343">
        <v>435.82633214140435</v>
      </c>
      <c r="G6343">
        <v>442.86059530072583</v>
      </c>
      <c r="H6343">
        <v>11.700115848822422</v>
      </c>
      <c r="I6343">
        <v>7.9079383221051609</v>
      </c>
      <c r="J6343">
        <v>116.51088183129571</v>
      </c>
      <c r="K6343">
        <v>333.7614924989453</v>
      </c>
      <c r="L6343">
        <v>274.57877429581077</v>
      </c>
      <c r="M6343">
        <v>664.66073462580255</v>
      </c>
      <c r="N6343">
        <v>480.12609467512681</v>
      </c>
      <c r="O6343">
        <v>10.397512566235067</v>
      </c>
      <c r="P6343">
        <v>8.3298941946942016</v>
      </c>
    </row>
    <row r="6344" spans="1:16" x14ac:dyDescent="0.25">
      <c r="A6344">
        <v>50.336587488651276</v>
      </c>
      <c r="B6344">
        <v>1.0577174217042058</v>
      </c>
      <c r="C6344">
        <v>9611.3321628917656</v>
      </c>
      <c r="D6344">
        <v>90202.886880909486</v>
      </c>
      <c r="E6344">
        <v>574.37303479290813</v>
      </c>
      <c r="F6344">
        <v>12579.194463206355</v>
      </c>
      <c r="G6344">
        <v>2993.1987215542381</v>
      </c>
      <c r="H6344">
        <v>0.23635695773181697</v>
      </c>
      <c r="I6344">
        <v>0.67430874499975901</v>
      </c>
      <c r="J6344">
        <v>10847.059546100811</v>
      </c>
      <c r="K6344">
        <v>104666.97100547396</v>
      </c>
      <c r="L6344">
        <v>834.62499620293033</v>
      </c>
      <c r="M6344">
        <v>21053.41179428573</v>
      </c>
      <c r="N6344">
        <v>3176.3353397099886</v>
      </c>
      <c r="O6344">
        <v>0.2270128221840958</v>
      </c>
      <c r="P6344">
        <v>0.82497190234300255</v>
      </c>
    </row>
    <row r="6345" spans="1:16" x14ac:dyDescent="0.25">
      <c r="A6345">
        <v>27.866219460964203</v>
      </c>
      <c r="B6345">
        <v>4.078524092176175</v>
      </c>
      <c r="C6345">
        <v>478.28030198092472</v>
      </c>
      <c r="D6345">
        <v>2084.9461152194758</v>
      </c>
      <c r="E6345">
        <v>405.10777593250549</v>
      </c>
      <c r="F6345">
        <v>1159.7390096939107</v>
      </c>
      <c r="G6345">
        <v>762.31837035935632</v>
      </c>
      <c r="H6345">
        <v>2.8146591336356246</v>
      </c>
      <c r="I6345">
        <v>5.2067594814967828</v>
      </c>
      <c r="J6345">
        <v>706.3822679365461</v>
      </c>
      <c r="K6345">
        <v>3504.1812271780982</v>
      </c>
      <c r="L6345">
        <v>592.5166464258798</v>
      </c>
      <c r="M6345">
        <v>1814.6691416938231</v>
      </c>
      <c r="N6345">
        <v>893.91010794321448</v>
      </c>
      <c r="O6345">
        <v>2.447442223666179</v>
      </c>
      <c r="P6345">
        <v>6.7206950445020857</v>
      </c>
    </row>
    <row r="6346" spans="1:16" x14ac:dyDescent="0.25">
      <c r="A6346">
        <v>54.304538071155548</v>
      </c>
      <c r="B6346">
        <v>5.7150379703911884</v>
      </c>
      <c r="C6346">
        <v>367.9180601553818</v>
      </c>
      <c r="D6346">
        <v>1478.5811667793976</v>
      </c>
      <c r="E6346">
        <v>453.22242259974058</v>
      </c>
      <c r="F6346">
        <v>1255.6863456659953</v>
      </c>
      <c r="G6346">
        <v>688.71646037272922</v>
      </c>
      <c r="H6346">
        <v>4.3639356848457975</v>
      </c>
      <c r="I6346">
        <v>6.3469518946863239</v>
      </c>
      <c r="J6346">
        <v>543.10163556779605</v>
      </c>
      <c r="K6346">
        <v>2482.788558260143</v>
      </c>
      <c r="L6346">
        <v>666.78985825133634</v>
      </c>
      <c r="M6346">
        <v>1956.6153610033275</v>
      </c>
      <c r="N6346">
        <v>800.79789506502527</v>
      </c>
      <c r="O6346">
        <v>3.7905936892708629</v>
      </c>
      <c r="P6346">
        <v>8.1563087728014736</v>
      </c>
    </row>
    <row r="6347" spans="1:16" x14ac:dyDescent="0.25">
      <c r="A6347">
        <v>23.794083297252655</v>
      </c>
      <c r="B6347">
        <v>5.0433725944031771</v>
      </c>
      <c r="C6347">
        <v>261.60634247193087</v>
      </c>
      <c r="D6347">
        <v>947.25872979721123</v>
      </c>
      <c r="E6347">
        <v>298.88373266743491</v>
      </c>
      <c r="F6347">
        <v>794.02017701576926</v>
      </c>
      <c r="G6347">
        <v>609.3559424142644</v>
      </c>
      <c r="H6347">
        <v>4.3864763036383412</v>
      </c>
      <c r="I6347">
        <v>4.9253765067566544</v>
      </c>
      <c r="J6347">
        <v>384.17054535409386</v>
      </c>
      <c r="K6347">
        <v>1574.0202309031604</v>
      </c>
      <c r="L6347">
        <v>438.7966658183492</v>
      </c>
      <c r="M6347">
        <v>1230.8019778799598</v>
      </c>
      <c r="N6347">
        <v>698.80983438432293</v>
      </c>
      <c r="O6347">
        <v>3.8146327603731147</v>
      </c>
      <c r="P6347">
        <v>5.8971156066343298</v>
      </c>
    </row>
    <row r="6348" spans="1:16" x14ac:dyDescent="0.25">
      <c r="A6348">
        <v>55.602089941501617</v>
      </c>
      <c r="B6348">
        <v>8.2013089991030856</v>
      </c>
      <c r="C6348">
        <v>166.04706964079008</v>
      </c>
      <c r="D6348">
        <v>526.38057560751679</v>
      </c>
      <c r="E6348">
        <v>329.6501093037117</v>
      </c>
      <c r="F6348">
        <v>826.43808434499476</v>
      </c>
      <c r="G6348">
        <v>527.5894096813978</v>
      </c>
      <c r="H6348">
        <v>8.4559297986641511</v>
      </c>
      <c r="I6348">
        <v>7.6093648043802462</v>
      </c>
      <c r="J6348">
        <v>240.89280722004438</v>
      </c>
      <c r="K6348">
        <v>852.16130491580827</v>
      </c>
      <c r="L6348">
        <v>479.47358830158316</v>
      </c>
      <c r="M6348">
        <v>1272.5724666557815</v>
      </c>
      <c r="N6348">
        <v>592.24884624156448</v>
      </c>
      <c r="O6348">
        <v>7.3949136117323473</v>
      </c>
      <c r="P6348">
        <v>7.9709168148896508</v>
      </c>
    </row>
    <row r="6349" spans="1:16" x14ac:dyDescent="0.25">
      <c r="A6349">
        <v>79.993046224117279</v>
      </c>
      <c r="B6349">
        <v>9.7868868973850329</v>
      </c>
      <c r="C6349">
        <v>147.00954193257115</v>
      </c>
      <c r="D6349">
        <v>450.51102597092307</v>
      </c>
      <c r="E6349">
        <v>354.18873973646549</v>
      </c>
      <c r="F6349">
        <v>873.97306037141902</v>
      </c>
      <c r="G6349">
        <v>509.65658758123908</v>
      </c>
      <c r="H6349">
        <v>10.552175655179603</v>
      </c>
      <c r="I6349">
        <v>9.210837840999897</v>
      </c>
      <c r="J6349">
        <v>212.45674511054864</v>
      </c>
      <c r="K6349">
        <v>723.12471063310988</v>
      </c>
      <c r="L6349">
        <v>513.89120203158438</v>
      </c>
      <c r="M6349">
        <v>1343.4520244984185</v>
      </c>
      <c r="N6349">
        <v>568.6881640844739</v>
      </c>
      <c r="O6349">
        <v>9.2484620960680637</v>
      </c>
      <c r="P6349">
        <v>9.2220659945519046</v>
      </c>
    </row>
    <row r="6350" spans="1:16" x14ac:dyDescent="0.25">
      <c r="A6350">
        <v>71.081721127033234</v>
      </c>
      <c r="B6350">
        <v>6.6267065267775225</v>
      </c>
      <c r="C6350">
        <v>322.17661256134346</v>
      </c>
      <c r="D6350">
        <v>1242.8994132334742</v>
      </c>
      <c r="E6350">
        <v>469.09210673997126</v>
      </c>
      <c r="F6350">
        <v>1278.6760340478454</v>
      </c>
      <c r="G6350">
        <v>655.77076271598321</v>
      </c>
      <c r="H6350">
        <v>5.324228372938026</v>
      </c>
      <c r="I6350">
        <v>6.9527522007708438</v>
      </c>
      <c r="J6350">
        <v>474.87188874021757</v>
      </c>
      <c r="K6350">
        <v>2080.9019460172203</v>
      </c>
      <c r="L6350">
        <v>690.23001835366824</v>
      </c>
      <c r="M6350">
        <v>1988.3400042050698</v>
      </c>
      <c r="N6350">
        <v>758.64520412214017</v>
      </c>
      <c r="O6350">
        <v>4.6252961461779947</v>
      </c>
      <c r="P6350">
        <v>8.7248845344951711</v>
      </c>
    </row>
    <row r="6351" spans="1:16" x14ac:dyDescent="0.25">
      <c r="A6351">
        <v>63.510410487651825</v>
      </c>
      <c r="B6351">
        <v>7.2605518694595821</v>
      </c>
      <c r="C6351">
        <v>240.56985654390479</v>
      </c>
      <c r="D6351">
        <v>849.44607698193215</v>
      </c>
      <c r="E6351">
        <v>400.61123453372198</v>
      </c>
      <c r="F6351">
        <v>1053.1616465031973</v>
      </c>
      <c r="G6351">
        <v>592.36204378052446</v>
      </c>
      <c r="H6351">
        <v>6.5182868827526628</v>
      </c>
      <c r="I6351">
        <v>6.9316125073241981</v>
      </c>
      <c r="J6351">
        <v>352.61317071669566</v>
      </c>
      <c r="K6351">
        <v>1405.9614141785303</v>
      </c>
      <c r="L6351">
        <v>587.28406647636041</v>
      </c>
      <c r="M6351">
        <v>1630.4533813234043</v>
      </c>
      <c r="N6351">
        <v>676.77956381502838</v>
      </c>
      <c r="O6351">
        <v>5.6725137810537936</v>
      </c>
      <c r="P6351">
        <v>8.1393628325225489</v>
      </c>
    </row>
    <row r="6352" spans="1:16" x14ac:dyDescent="0.25">
      <c r="A6352">
        <v>5.5441518425941467</v>
      </c>
      <c r="B6352">
        <v>2.8729062327414656</v>
      </c>
      <c r="C6352">
        <v>311.66661264368008</v>
      </c>
      <c r="D6352">
        <v>1190.1974951091763</v>
      </c>
      <c r="E6352">
        <v>197.68600117135216</v>
      </c>
      <c r="F6352">
        <v>536.67306794478463</v>
      </c>
      <c r="G6352">
        <v>647.96046883054623</v>
      </c>
      <c r="H6352">
        <v>2.3376767289416556</v>
      </c>
      <c r="I6352">
        <v>2.9759218270063545</v>
      </c>
      <c r="J6352">
        <v>459.15806695946986</v>
      </c>
      <c r="K6352">
        <v>1990.7299790615991</v>
      </c>
      <c r="L6352">
        <v>290.82473751639748</v>
      </c>
      <c r="M6352">
        <v>834.10141647412468</v>
      </c>
      <c r="N6352">
        <v>748.61233576556151</v>
      </c>
      <c r="O6352">
        <v>2.0309997403433191</v>
      </c>
      <c r="P6352">
        <v>3.7080278918824918</v>
      </c>
    </row>
    <row r="6353" spans="1:16" x14ac:dyDescent="0.25">
      <c r="A6353">
        <v>20.927658021450043</v>
      </c>
      <c r="B6353">
        <v>1.2876670891912625</v>
      </c>
      <c r="C6353">
        <v>4391.8736319121144</v>
      </c>
      <c r="D6353">
        <v>35260.07049205526</v>
      </c>
      <c r="E6353">
        <v>381.80124074677838</v>
      </c>
      <c r="F6353">
        <v>4425.3006474294343</v>
      </c>
      <c r="G6353">
        <v>2068.3390491792661</v>
      </c>
      <c r="H6353">
        <v>0.37923673527178442</v>
      </c>
      <c r="I6353">
        <v>0.77983557610515286</v>
      </c>
      <c r="J6353">
        <v>5416.4404354828948</v>
      </c>
      <c r="K6353">
        <v>44847.21299171495</v>
      </c>
      <c r="L6353">
        <v>460.41213285133051</v>
      </c>
      <c r="M6353">
        <v>7237.463185117037</v>
      </c>
      <c r="N6353">
        <v>2281.8203021940458</v>
      </c>
      <c r="O6353">
        <v>0.35465407619595823</v>
      </c>
      <c r="P6353">
        <v>0.71891629645810207</v>
      </c>
    </row>
    <row r="6354" spans="1:16" x14ac:dyDescent="0.25">
      <c r="A6354">
        <v>92.597719490528107</v>
      </c>
      <c r="B6354">
        <v>8.7019816720578973</v>
      </c>
      <c r="C6354">
        <v>212.40462993298422</v>
      </c>
      <c r="D6354">
        <v>722.82669747237503</v>
      </c>
      <c r="E6354">
        <v>431.78930949831664</v>
      </c>
      <c r="F6354">
        <v>1117.3778510101195</v>
      </c>
      <c r="G6354">
        <v>568.78637801466323</v>
      </c>
      <c r="H6354">
        <v>8.1869580065111975</v>
      </c>
      <c r="I6354">
        <v>8.1038215572038563</v>
      </c>
      <c r="J6354">
        <v>310.35344605425752</v>
      </c>
      <c r="K6354">
        <v>1188.4657884055177</v>
      </c>
      <c r="L6354">
        <v>631.40156170432385</v>
      </c>
      <c r="M6354">
        <v>1726.6969363178055</v>
      </c>
      <c r="N6354">
        <v>646.11407564723788</v>
      </c>
      <c r="O6354">
        <v>7.1341422789331705</v>
      </c>
      <c r="P6354">
        <v>9.2275035679325583</v>
      </c>
    </row>
    <row r="6355" spans="1:16" x14ac:dyDescent="0.25">
      <c r="A6355">
        <v>87.094825446605682</v>
      </c>
      <c r="B6355">
        <v>8.3283840836589125</v>
      </c>
      <c r="C6355">
        <v>223.88156743384997</v>
      </c>
      <c r="D6355">
        <v>773.80000471432027</v>
      </c>
      <c r="E6355">
        <v>432.21794346391755</v>
      </c>
      <c r="F6355">
        <v>1125.9890741639319</v>
      </c>
      <c r="G6355">
        <v>578.51351751629102</v>
      </c>
      <c r="H6355">
        <v>7.6822022398479026</v>
      </c>
      <c r="I6355">
        <v>7.8259947549325739</v>
      </c>
      <c r="J6355">
        <v>327.57266427476327</v>
      </c>
      <c r="K6355">
        <v>1275.9952527204839</v>
      </c>
      <c r="L6355">
        <v>632.72312717095144</v>
      </c>
      <c r="M6355">
        <v>1741.3489135953182</v>
      </c>
      <c r="N6355">
        <v>658.7806709888041</v>
      </c>
      <c r="O6355">
        <v>6.6902647841537233</v>
      </c>
      <c r="P6355">
        <v>9.032321072664045</v>
      </c>
    </row>
    <row r="6356" spans="1:16" x14ac:dyDescent="0.25">
      <c r="A6356">
        <v>73.267753660678864</v>
      </c>
      <c r="B6356">
        <v>6.5700571868385751</v>
      </c>
      <c r="C6356">
        <v>336.17625829445376</v>
      </c>
      <c r="D6356">
        <v>1313.9618525130586</v>
      </c>
      <c r="E6356">
        <v>482.30566702734143</v>
      </c>
      <c r="F6356">
        <v>1321.5686463937129</v>
      </c>
      <c r="G6356">
        <v>666.02969552605248</v>
      </c>
      <c r="H6356">
        <v>5.1934846738163944</v>
      </c>
      <c r="I6356">
        <v>7.0130081137166096</v>
      </c>
      <c r="J6356">
        <v>495.78324294152196</v>
      </c>
      <c r="K6356">
        <v>2202.3238918832894</v>
      </c>
      <c r="L6356">
        <v>709.75667857335418</v>
      </c>
      <c r="M6356">
        <v>2056.3863414733637</v>
      </c>
      <c r="N6356">
        <v>771.80064482977912</v>
      </c>
      <c r="O6356">
        <v>4.5113242140446568</v>
      </c>
      <c r="P6356">
        <v>8.8762648673712672</v>
      </c>
    </row>
    <row r="6357" spans="1:16" x14ac:dyDescent="0.25">
      <c r="A6357">
        <v>22.614879071712494</v>
      </c>
      <c r="B6357">
        <v>9.9494982627096427</v>
      </c>
      <c r="C6357">
        <v>59.388267853725814</v>
      </c>
      <c r="D6357">
        <v>146.70278915443791</v>
      </c>
      <c r="E6357">
        <v>157.97981521824153</v>
      </c>
      <c r="F6357">
        <v>347.40191639321711</v>
      </c>
      <c r="G6357">
        <v>416.8258933097074</v>
      </c>
      <c r="H6357">
        <v>14.71319543011019</v>
      </c>
      <c r="I6357">
        <v>8.216700851101729</v>
      </c>
      <c r="J6357">
        <v>83.385046978512008</v>
      </c>
      <c r="K6357">
        <v>219.86954975462626</v>
      </c>
      <c r="L6357">
        <v>228.11494407848815</v>
      </c>
      <c r="M6357">
        <v>527.59591571729732</v>
      </c>
      <c r="N6357">
        <v>445.00545935367273</v>
      </c>
      <c r="O6357">
        <v>13.201289238874109</v>
      </c>
      <c r="P6357">
        <v>8.9966977591727648</v>
      </c>
    </row>
    <row r="6358" spans="1:16" x14ac:dyDescent="0.25">
      <c r="A6358">
        <v>82.355951130390167</v>
      </c>
      <c r="B6358">
        <v>8.1833322631036776</v>
      </c>
      <c r="C6358">
        <v>223.33966816974586</v>
      </c>
      <c r="D6358">
        <v>771.37363817047026</v>
      </c>
      <c r="E6358">
        <v>423.81371157497387</v>
      </c>
      <c r="F6358">
        <v>1103.7558982942421</v>
      </c>
      <c r="G6358">
        <v>578.0580626801991</v>
      </c>
      <c r="H6358">
        <v>7.5552845773970532</v>
      </c>
      <c r="I6358">
        <v>7.6861063801675655</v>
      </c>
      <c r="J6358">
        <v>326.75956974956745</v>
      </c>
      <c r="K6358">
        <v>1271.8276153195663</v>
      </c>
      <c r="L6358">
        <v>620.38941377132141</v>
      </c>
      <c r="M6358">
        <v>1706.9042617300204</v>
      </c>
      <c r="N6358">
        <v>658.18802555449633</v>
      </c>
      <c r="O6358">
        <v>6.5799089044659551</v>
      </c>
      <c r="P6358">
        <v>8.8655352282053599</v>
      </c>
    </row>
    <row r="6359" spans="1:16" x14ac:dyDescent="0.25">
      <c r="A6359">
        <v>63.078089892864227</v>
      </c>
      <c r="B6359">
        <v>3.0366122987596009</v>
      </c>
      <c r="C6359">
        <v>1683.0096398771555</v>
      </c>
      <c r="D6359">
        <v>10674.494033520776</v>
      </c>
      <c r="E6359">
        <v>753.40489365729388</v>
      </c>
      <c r="F6359">
        <v>3192.9353234990704</v>
      </c>
      <c r="G6359">
        <v>1320.353491822814</v>
      </c>
      <c r="H6359">
        <v>1.2854155853519198</v>
      </c>
      <c r="I6359">
        <v>4.5661686634438237</v>
      </c>
      <c r="J6359">
        <v>2340.1565199236679</v>
      </c>
      <c r="K6359">
        <v>16156.395173779547</v>
      </c>
      <c r="L6359">
        <v>772.35259453464573</v>
      </c>
      <c r="M6359">
        <v>5110.0450401213029</v>
      </c>
      <c r="N6359">
        <v>1542.7018436288347</v>
      </c>
      <c r="O6359">
        <v>1.1515806980970862</v>
      </c>
      <c r="P6359">
        <v>2.7950430228228056</v>
      </c>
    </row>
    <row r="6360" spans="1:16" x14ac:dyDescent="0.25">
      <c r="A6360">
        <v>74.549750864505768</v>
      </c>
      <c r="B6360">
        <v>1.0079727671364742</v>
      </c>
      <c r="C6360">
        <v>12247.265819248245</v>
      </c>
      <c r="D6360">
        <v>120515.38048526287</v>
      </c>
      <c r="E6360">
        <v>765.84571612637012</v>
      </c>
      <c r="F6360">
        <v>19196.164262458555</v>
      </c>
      <c r="G6360">
        <v>3363.5722980184264</v>
      </c>
      <c r="H6360">
        <v>0.20797722357456572</v>
      </c>
      <c r="I6360">
        <v>0.76647941672175757</v>
      </c>
      <c r="J6360">
        <v>13732.183435321202</v>
      </c>
      <c r="K6360">
        <v>140144.07396571006</v>
      </c>
      <c r="L6360">
        <v>1184.4980650062055</v>
      </c>
      <c r="M6360">
        <v>32409.132598711894</v>
      </c>
      <c r="N6360">
        <v>3569.2648315508904</v>
      </c>
      <c r="O6360">
        <v>0.20020756280407484</v>
      </c>
      <c r="P6360">
        <v>0.96872603904291066</v>
      </c>
    </row>
    <row r="6361" spans="1:16" x14ac:dyDescent="0.25">
      <c r="A6361">
        <v>11.046408593654633</v>
      </c>
      <c r="B6361">
        <v>4.7110542025608204</v>
      </c>
      <c r="C6361">
        <v>171.8932237064366</v>
      </c>
      <c r="D6361">
        <v>550.26892837918501</v>
      </c>
      <c r="E6361">
        <v>195.06958249744179</v>
      </c>
      <c r="F6361">
        <v>491.24458658010826</v>
      </c>
      <c r="G6361">
        <v>532.96894698542962</v>
      </c>
      <c r="H6361">
        <v>4.7956356486337519</v>
      </c>
      <c r="I6361">
        <v>4.3563135020293089</v>
      </c>
      <c r="J6361">
        <v>249.6388272719345</v>
      </c>
      <c r="K6361">
        <v>892.91868668329892</v>
      </c>
      <c r="L6361">
        <v>283.93726545795806</v>
      </c>
      <c r="M6361">
        <v>756.80568837520593</v>
      </c>
      <c r="N6361">
        <v>599.30285685146453</v>
      </c>
      <c r="O6361">
        <v>4.191488434336093</v>
      </c>
      <c r="P6361">
        <v>4.6267662836499932</v>
      </c>
    </row>
    <row r="6362" spans="1:16" x14ac:dyDescent="0.25">
      <c r="A6362">
        <v>67.281709015369415</v>
      </c>
      <c r="B6362">
        <v>2.0582147440236227</v>
      </c>
      <c r="C6362">
        <v>3799.7449951127933</v>
      </c>
      <c r="D6362">
        <v>29547.913998282733</v>
      </c>
      <c r="E6362">
        <v>577.14494129898344</v>
      </c>
      <c r="F6362">
        <v>5811.6542856384822</v>
      </c>
      <c r="G6362">
        <v>1932.3240463738127</v>
      </c>
      <c r="H6362">
        <v>0.63947192565900202</v>
      </c>
      <c r="I6362">
        <v>1.3312480550650021</v>
      </c>
      <c r="J6362">
        <v>4782.7431081400246</v>
      </c>
      <c r="K6362">
        <v>38597.465779483224</v>
      </c>
      <c r="L6362">
        <v>675.54972277694401</v>
      </c>
      <c r="M6362">
        <v>9470.2937622520803</v>
      </c>
      <c r="N6362">
        <v>2153.600090993019</v>
      </c>
      <c r="O6362">
        <v>0.59403685814242213</v>
      </c>
      <c r="P6362">
        <v>1.1616369695625648</v>
      </c>
    </row>
    <row r="6363" spans="1:16" x14ac:dyDescent="0.25">
      <c r="A6363">
        <v>35.78784054517746</v>
      </c>
      <c r="B6363">
        <v>2.4157089782954029</v>
      </c>
      <c r="C6363">
        <v>1829.71281194058</v>
      </c>
      <c r="D6363">
        <v>11871.918510822576</v>
      </c>
      <c r="E6363">
        <v>600.07923961366316</v>
      </c>
      <c r="F6363">
        <v>2791.0293370716336</v>
      </c>
      <c r="G6363">
        <v>1372.4958530786537</v>
      </c>
      <c r="H6363">
        <v>0.99015141363523929</v>
      </c>
      <c r="I6363">
        <v>3.2667285947047757</v>
      </c>
      <c r="J6363">
        <v>2523.1483348956745</v>
      </c>
      <c r="K6363">
        <v>17731.247940211506</v>
      </c>
      <c r="L6363">
        <v>621.78324451211245</v>
      </c>
      <c r="M6363">
        <v>4474.3958187282624</v>
      </c>
      <c r="N6363">
        <v>1598.1441845927754</v>
      </c>
      <c r="O6363">
        <v>0.89000935272956339</v>
      </c>
      <c r="P6363">
        <v>2.0554021989603997</v>
      </c>
    </row>
    <row r="6364" spans="1:16" x14ac:dyDescent="0.25">
      <c r="A6364">
        <v>12.33887392282486</v>
      </c>
      <c r="B6364">
        <v>9.1741762123291917</v>
      </c>
      <c r="C6364">
        <v>47.196360409700539</v>
      </c>
      <c r="D6364">
        <v>111.86051602537808</v>
      </c>
      <c r="E6364">
        <v>115.84346533439968</v>
      </c>
      <c r="F6364">
        <v>248.0865892503825</v>
      </c>
      <c r="G6364">
        <v>402.26567125899032</v>
      </c>
      <c r="H6364">
        <v>14.603598274952692</v>
      </c>
      <c r="I6364">
        <v>7.0612897574307834</v>
      </c>
      <c r="J6364">
        <v>65.840807718075283</v>
      </c>
      <c r="K6364">
        <v>165.00665402144449</v>
      </c>
      <c r="L6364">
        <v>167.77319585713781</v>
      </c>
      <c r="M6364">
        <v>375.69532252102351</v>
      </c>
      <c r="N6364">
        <v>425.06624772919997</v>
      </c>
      <c r="O6364">
        <v>13.199784577840735</v>
      </c>
      <c r="P6364">
        <v>7.8821492886188542</v>
      </c>
    </row>
    <row r="6365" spans="1:16" x14ac:dyDescent="0.25">
      <c r="A6365">
        <v>12.760820806026459</v>
      </c>
      <c r="B6365">
        <v>1.743221724216613</v>
      </c>
      <c r="C6365">
        <v>1763.9828028311013</v>
      </c>
      <c r="D6365">
        <v>11332.583127129761</v>
      </c>
      <c r="E6365">
        <v>432.69373392112061</v>
      </c>
      <c r="F6365">
        <v>1932.3700602946853</v>
      </c>
      <c r="G6365">
        <v>1349.3984212310447</v>
      </c>
      <c r="H6365">
        <v>0.72465732809616079</v>
      </c>
      <c r="I6365">
        <v>2.4715697522918294</v>
      </c>
      <c r="J6365">
        <v>2441.5057058811572</v>
      </c>
      <c r="K6365">
        <v>17025.961118043491</v>
      </c>
      <c r="L6365">
        <v>446.21158669547731</v>
      </c>
      <c r="M6365">
        <v>3095.5424034849766</v>
      </c>
      <c r="N6365">
        <v>1573.6837117808395</v>
      </c>
      <c r="O6365">
        <v>0.65040992245478435</v>
      </c>
      <c r="P6365">
        <v>1.5342243993377656</v>
      </c>
    </row>
    <row r="6366" spans="1:16" x14ac:dyDescent="0.25">
      <c r="A6366">
        <v>88.222161114215851</v>
      </c>
      <c r="B6366">
        <v>2.3628348211219818</v>
      </c>
      <c r="C6366">
        <v>3476.6663304844851</v>
      </c>
      <c r="D6366">
        <v>26494.266501238166</v>
      </c>
      <c r="E6366">
        <v>644.26903431609935</v>
      </c>
      <c r="F6366">
        <v>5936.2871726930189</v>
      </c>
      <c r="G6366">
        <v>1853.3386570806224</v>
      </c>
      <c r="H6366">
        <v>0.75881740567370615</v>
      </c>
      <c r="I6366">
        <v>1.6115927432598105</v>
      </c>
      <c r="J6366">
        <v>4430.6546076075529</v>
      </c>
      <c r="K6366">
        <v>35195.979467903751</v>
      </c>
      <c r="L6366">
        <v>741.10597911956813</v>
      </c>
      <c r="M6366">
        <v>9652.5458436961162</v>
      </c>
      <c r="N6366">
        <v>2078.4509321827923</v>
      </c>
      <c r="O6366">
        <v>0.70197259692619973</v>
      </c>
      <c r="P6366">
        <v>1.358998398940684</v>
      </c>
    </row>
    <row r="6367" spans="1:16" x14ac:dyDescent="0.25">
      <c r="A6367">
        <v>75.84858912229538</v>
      </c>
      <c r="B6367">
        <v>9.8972731959785936</v>
      </c>
      <c r="C6367">
        <v>138.03193951959435</v>
      </c>
      <c r="D6367">
        <v>415.80100717665931</v>
      </c>
      <c r="E6367">
        <v>339.14774081249175</v>
      </c>
      <c r="F6367">
        <v>829.99294903316934</v>
      </c>
      <c r="G6367">
        <v>500.96484751346469</v>
      </c>
      <c r="H6367">
        <v>10.919139464233353</v>
      </c>
      <c r="I6367">
        <v>9.3565528202662271</v>
      </c>
      <c r="J6367">
        <v>199.07655686849489</v>
      </c>
      <c r="K6367">
        <v>664.35149355932003</v>
      </c>
      <c r="L6367">
        <v>491.4918418791213</v>
      </c>
      <c r="M6367">
        <v>1274.721574717747</v>
      </c>
      <c r="N6367">
        <v>557.24190798320808</v>
      </c>
      <c r="O6367">
        <v>9.5819953894498724</v>
      </c>
      <c r="P6367">
        <v>9.2191261225283565</v>
      </c>
    </row>
    <row r="6368" spans="1:16" x14ac:dyDescent="0.25">
      <c r="A6368">
        <v>27.255728304386139</v>
      </c>
      <c r="B6368">
        <v>4.7380124859948642</v>
      </c>
      <c r="C6368">
        <v>334.10450064966165</v>
      </c>
      <c r="D6368">
        <v>1303.3845597212237</v>
      </c>
      <c r="E6368">
        <v>345.98198132923079</v>
      </c>
      <c r="F6368">
        <v>947.30935149307732</v>
      </c>
      <c r="G6368">
        <v>664.52165470911279</v>
      </c>
      <c r="H6368">
        <v>3.7541703906867498</v>
      </c>
      <c r="I6368">
        <v>5.0445236116215</v>
      </c>
      <c r="J6368">
        <v>492.69015628888093</v>
      </c>
      <c r="K6368">
        <v>2184.2634431893357</v>
      </c>
      <c r="L6368">
        <v>509.13967149245292</v>
      </c>
      <c r="M6368">
        <v>1473.8908252791459</v>
      </c>
      <c r="N6368">
        <v>769.86847135074061</v>
      </c>
      <c r="O6368">
        <v>3.2610950482865095</v>
      </c>
      <c r="P6368">
        <v>6.3771165818962858</v>
      </c>
    </row>
    <row r="6369" spans="1:16" x14ac:dyDescent="0.25">
      <c r="A6369">
        <v>6.3435649275779724</v>
      </c>
      <c r="B6369">
        <v>2.466133415848315</v>
      </c>
      <c r="C6369">
        <v>489.04448977476466</v>
      </c>
      <c r="D6369">
        <v>2146.6538986546393</v>
      </c>
      <c r="E6369">
        <v>249.68191386957125</v>
      </c>
      <c r="F6369">
        <v>716.84448003592308</v>
      </c>
      <c r="G6369">
        <v>769.11873166756209</v>
      </c>
      <c r="H6369">
        <v>1.6873235754908869</v>
      </c>
      <c r="I6369">
        <v>3.1901129192760389</v>
      </c>
      <c r="J6369">
        <v>722.19225311058585</v>
      </c>
      <c r="K6369">
        <v>3607.0044223464215</v>
      </c>
      <c r="L6369">
        <v>364.84620119875575</v>
      </c>
      <c r="M6369">
        <v>1122.0673273346531</v>
      </c>
      <c r="N6369">
        <v>902.43450406522766</v>
      </c>
      <c r="O6369">
        <v>1.4674361200037018</v>
      </c>
      <c r="P6369">
        <v>4.1053930880524154</v>
      </c>
    </row>
    <row r="6370" spans="1:16" x14ac:dyDescent="0.25">
      <c r="A6370">
        <v>51.446350395679474</v>
      </c>
      <c r="B6370">
        <v>2.8067035546629562</v>
      </c>
      <c r="C6370">
        <v>1721.6861504220435</v>
      </c>
      <c r="D6370">
        <v>10987.937094270386</v>
      </c>
      <c r="E6370">
        <v>696.45588025829136</v>
      </c>
      <c r="F6370">
        <v>3027.3700740329568</v>
      </c>
      <c r="G6370">
        <v>1334.3103668100978</v>
      </c>
      <c r="H6370">
        <v>1.1777204543932642</v>
      </c>
      <c r="I6370">
        <v>4.1035544163672082</v>
      </c>
      <c r="J6370">
        <v>2388.6739778366691</v>
      </c>
      <c r="K6370">
        <v>16571.829855851491</v>
      </c>
      <c r="L6370">
        <v>715.99958598837975</v>
      </c>
      <c r="M6370">
        <v>4847.2870564268796</v>
      </c>
      <c r="N6370">
        <v>1557.6208180408075</v>
      </c>
      <c r="O6370">
        <v>1.0560373005955646</v>
      </c>
      <c r="P6370">
        <v>2.5275711121862745</v>
      </c>
    </row>
    <row r="6371" spans="1:16" x14ac:dyDescent="0.25">
      <c r="A6371">
        <v>32.681722342967987</v>
      </c>
      <c r="B6371">
        <v>7.0102689607418807</v>
      </c>
      <c r="C6371">
        <v>158.8216295290251</v>
      </c>
      <c r="D6371">
        <v>497.23319681122626</v>
      </c>
      <c r="E6371">
        <v>271.19809357934571</v>
      </c>
      <c r="F6371">
        <v>675.97310653265959</v>
      </c>
      <c r="G6371">
        <v>520.85983987478312</v>
      </c>
      <c r="H6371">
        <v>7.3473113624146009</v>
      </c>
      <c r="I6371">
        <v>6.5397500002054185</v>
      </c>
      <c r="J6371">
        <v>230.09151769884309</v>
      </c>
      <c r="K6371">
        <v>802.50796633532082</v>
      </c>
      <c r="L6371">
        <v>394.08849565276643</v>
      </c>
      <c r="M6371">
        <v>1040.2246581051515</v>
      </c>
      <c r="N6371">
        <v>583.41575581116786</v>
      </c>
      <c r="O6371">
        <v>6.4303647831855271</v>
      </c>
      <c r="P6371">
        <v>6.7291351089227973</v>
      </c>
    </row>
    <row r="6372" spans="1:16" x14ac:dyDescent="0.25">
      <c r="A6372">
        <v>51.092794477939606</v>
      </c>
      <c r="B6372">
        <v>2.6411388846635999</v>
      </c>
      <c r="C6372">
        <v>1945.3006500850024</v>
      </c>
      <c r="D6372">
        <v>12830.916611204091</v>
      </c>
      <c r="E6372">
        <v>657.51745087201459</v>
      </c>
      <c r="F6372">
        <v>3272.459297493288</v>
      </c>
      <c r="G6372">
        <v>1412.1366196948507</v>
      </c>
      <c r="H6372">
        <v>1.0573321519470193</v>
      </c>
      <c r="I6372">
        <v>3.2950620621066924</v>
      </c>
      <c r="J6372">
        <v>2665.4136804378268</v>
      </c>
      <c r="K6372">
        <v>18970.013158002923</v>
      </c>
      <c r="L6372">
        <v>686.96368819519193</v>
      </c>
      <c r="M6372">
        <v>5252.8115965663746</v>
      </c>
      <c r="N6372">
        <v>1639.7685412890412</v>
      </c>
      <c r="O6372">
        <v>0.95279045820384289</v>
      </c>
      <c r="P6372">
        <v>2.1283606622944409</v>
      </c>
    </row>
    <row r="6373" spans="1:16" x14ac:dyDescent="0.25">
      <c r="A6373">
        <v>70.926965177059174</v>
      </c>
      <c r="B6373">
        <v>7.8529293132847799</v>
      </c>
      <c r="C6373">
        <v>219.07543969902031</v>
      </c>
      <c r="D6373">
        <v>752.34774823287103</v>
      </c>
      <c r="E6373">
        <v>400.0723549621361</v>
      </c>
      <c r="F6373">
        <v>1039.3806106372447</v>
      </c>
      <c r="G6373">
        <v>574.46097960415</v>
      </c>
      <c r="H6373">
        <v>7.3029401723380856</v>
      </c>
      <c r="I6373">
        <v>7.3497367657874104</v>
      </c>
      <c r="J6373">
        <v>320.3614736290337</v>
      </c>
      <c r="K6373">
        <v>1239.1514936679157</v>
      </c>
      <c r="L6373">
        <v>585.4030290033644</v>
      </c>
      <c r="M6373">
        <v>1606.8954100041447</v>
      </c>
      <c r="N6373">
        <v>653.50590552413848</v>
      </c>
      <c r="O6373">
        <v>6.3615082781888104</v>
      </c>
      <c r="P6373">
        <v>8.4365428179134643</v>
      </c>
    </row>
    <row r="6374" spans="1:16" x14ac:dyDescent="0.25">
      <c r="A6374">
        <v>75.145194828510284</v>
      </c>
      <c r="B6374">
        <v>2.6122401504675103</v>
      </c>
      <c r="C6374">
        <v>2582.2361482065971</v>
      </c>
      <c r="D6374">
        <v>18323.164523655967</v>
      </c>
      <c r="E6374">
        <v>667.95066176749287</v>
      </c>
      <c r="F6374">
        <v>4519.5091376655482</v>
      </c>
      <c r="G6374">
        <v>1611.9188296978948</v>
      </c>
      <c r="H6374">
        <v>0.9384362059752418</v>
      </c>
      <c r="I6374">
        <v>2.3031186896194118</v>
      </c>
      <c r="J6374">
        <v>3423.2709663660385</v>
      </c>
      <c r="K6374">
        <v>25756.030526792492</v>
      </c>
      <c r="L6374">
        <v>728.54421761035758</v>
      </c>
      <c r="M6374">
        <v>7298.6641185134486</v>
      </c>
      <c r="N6374">
        <v>1843.3413040474038</v>
      </c>
      <c r="O6374">
        <v>0.85619893829832305</v>
      </c>
      <c r="P6374">
        <v>1.709366127046396</v>
      </c>
    </row>
    <row r="6375" spans="1:16" x14ac:dyDescent="0.25">
      <c r="A6375">
        <v>79.005501925945282</v>
      </c>
      <c r="B6375">
        <v>5.8281513582513833</v>
      </c>
      <c r="C6375">
        <v>467.92328332490678</v>
      </c>
      <c r="D6375">
        <v>2025.9776959916906</v>
      </c>
      <c r="E6375">
        <v>568.10786747879411</v>
      </c>
      <c r="F6375">
        <v>1621.8177555353147</v>
      </c>
      <c r="G6375">
        <v>755.71735933262676</v>
      </c>
      <c r="H6375">
        <v>4.0563143421390429</v>
      </c>
      <c r="I6375">
        <v>7.345638611900454</v>
      </c>
      <c r="J6375">
        <v>691.14989928090756</v>
      </c>
      <c r="K6375">
        <v>3405.7233935597606</v>
      </c>
      <c r="L6375">
        <v>831.62622419563797</v>
      </c>
      <c r="M6375">
        <v>2536.7956818501425</v>
      </c>
      <c r="N6375">
        <v>885.62246438124555</v>
      </c>
      <c r="O6375">
        <v>3.5265555258804357</v>
      </c>
      <c r="P6375">
        <v>9.5044100763622925</v>
      </c>
    </row>
    <row r="6376" spans="1:16" x14ac:dyDescent="0.25">
      <c r="A6376">
        <v>54.31442791223526</v>
      </c>
      <c r="B6376">
        <v>6.6503988963045035</v>
      </c>
      <c r="C6376">
        <v>260.72966818741202</v>
      </c>
      <c r="D6376">
        <v>943.12966008169712</v>
      </c>
      <c r="E6376">
        <v>392.99436319531213</v>
      </c>
      <c r="F6376">
        <v>1043.599465808662</v>
      </c>
      <c r="G6376">
        <v>608.65750150340943</v>
      </c>
      <c r="H6376">
        <v>5.7915506950725621</v>
      </c>
      <c r="I6376">
        <v>6.4884185776234826</v>
      </c>
      <c r="J6376">
        <v>382.85576681375449</v>
      </c>
      <c r="K6376">
        <v>1566.9272495961413</v>
      </c>
      <c r="L6376">
        <v>576.93111545679017</v>
      </c>
      <c r="M6376">
        <v>1617.5906847015128</v>
      </c>
      <c r="N6376">
        <v>697.90565441306182</v>
      </c>
      <c r="O6376">
        <v>5.0366608367259689</v>
      </c>
      <c r="P6376">
        <v>7.7625172041956683</v>
      </c>
    </row>
    <row r="6377" spans="1:16" x14ac:dyDescent="0.25">
      <c r="A6377">
        <v>39.690220773220062</v>
      </c>
      <c r="B6377">
        <v>4.1259952250543392</v>
      </c>
      <c r="C6377">
        <v>609.25194650116123</v>
      </c>
      <c r="D6377">
        <v>2862.8156806726502</v>
      </c>
      <c r="E6377">
        <v>504.32744724886555</v>
      </c>
      <c r="F6377">
        <v>1492.2262850497361</v>
      </c>
      <c r="G6377">
        <v>841.33227141089174</v>
      </c>
      <c r="H6377">
        <v>2.5922987960499286</v>
      </c>
      <c r="I6377">
        <v>6.0951458673448879</v>
      </c>
      <c r="J6377">
        <v>897.21921305334058</v>
      </c>
      <c r="K6377">
        <v>4784.6107643885089</v>
      </c>
      <c r="L6377">
        <v>726.64265677231356</v>
      </c>
      <c r="M6377">
        <v>2344.2490268000156</v>
      </c>
      <c r="N6377">
        <v>992.07906931816467</v>
      </c>
      <c r="O6377">
        <v>2.2598610072309793</v>
      </c>
      <c r="P6377">
        <v>7.4314886342211102</v>
      </c>
    </row>
    <row r="6378" spans="1:16" x14ac:dyDescent="0.25">
      <c r="A6378">
        <v>43.931487381458282</v>
      </c>
      <c r="B6378">
        <v>1.7468514015940071</v>
      </c>
      <c r="C6378">
        <v>3956.0583591871241</v>
      </c>
      <c r="D6378">
        <v>31041.972550738483</v>
      </c>
      <c r="E6378">
        <v>496.85051257557615</v>
      </c>
      <c r="F6378">
        <v>5205.6595710529718</v>
      </c>
      <c r="G6378">
        <v>1969.2617753905349</v>
      </c>
      <c r="H6378">
        <v>0.53468242607015215</v>
      </c>
      <c r="I6378">
        <v>1.1065994281300662</v>
      </c>
      <c r="J6378">
        <v>4951.3547766444672</v>
      </c>
      <c r="K6378">
        <v>40244.456230695454</v>
      </c>
      <c r="L6378">
        <v>586.30514240617231</v>
      </c>
      <c r="M6378">
        <v>8491.2652577454901</v>
      </c>
      <c r="N6378">
        <v>2188.5424687221612</v>
      </c>
      <c r="O6378">
        <v>0.49762647479243666</v>
      </c>
      <c r="P6378">
        <v>0.98049475989234802</v>
      </c>
    </row>
    <row r="6379" spans="1:16" x14ac:dyDescent="0.25">
      <c r="A6379">
        <v>67.335064589977264</v>
      </c>
      <c r="B6379">
        <v>6.057581526032374</v>
      </c>
      <c r="C6379">
        <v>379.40780395996057</v>
      </c>
      <c r="D6379">
        <v>1539.3175223261831</v>
      </c>
      <c r="E6379">
        <v>493.21367507349265</v>
      </c>
      <c r="F6379">
        <v>1371.6546488179431</v>
      </c>
      <c r="G6379">
        <v>696.74435990168274</v>
      </c>
      <c r="H6379">
        <v>4.5711478729051427</v>
      </c>
      <c r="I6379">
        <v>6.825690996823254</v>
      </c>
      <c r="J6379">
        <v>560.19432126245965</v>
      </c>
      <c r="K6379">
        <v>2585.9528350944115</v>
      </c>
      <c r="L6379">
        <v>725.4357224423718</v>
      </c>
      <c r="M6379">
        <v>2138.3478078983794</v>
      </c>
      <c r="N6379">
        <v>811.02663489993415</v>
      </c>
      <c r="O6379">
        <v>3.9707141478107193</v>
      </c>
      <c r="P6379">
        <v>8.8061226689977161</v>
      </c>
    </row>
    <row r="6380" spans="1:16" x14ac:dyDescent="0.25">
      <c r="A6380">
        <v>95.556859076023102</v>
      </c>
      <c r="B6380">
        <v>4.589901642006315</v>
      </c>
      <c r="C6380">
        <v>926.67551805571406</v>
      </c>
      <c r="D6380">
        <v>4948.6869540999469</v>
      </c>
      <c r="E6380">
        <v>795.54004127171049</v>
      </c>
      <c r="F6380">
        <v>2542.6328625230881</v>
      </c>
      <c r="G6380">
        <v>1007.4076126761946</v>
      </c>
      <c r="H6380">
        <v>2.4494621641325458</v>
      </c>
      <c r="I6380">
        <v>8.2175251890341237</v>
      </c>
      <c r="J6380">
        <v>1345.4435744889861</v>
      </c>
      <c r="K6380">
        <v>8058.6062425678228</v>
      </c>
      <c r="L6380">
        <v>1079.6016553670327</v>
      </c>
      <c r="M6380">
        <v>4023.5418027294295</v>
      </c>
      <c r="N6380">
        <v>1191.7555664175388</v>
      </c>
      <c r="O6380">
        <v>2.1527104109042732</v>
      </c>
      <c r="P6380">
        <v>8.0497738031180024</v>
      </c>
    </row>
    <row r="6381" spans="1:16" x14ac:dyDescent="0.25">
      <c r="A6381">
        <v>44.359405934810638</v>
      </c>
      <c r="B6381">
        <v>5.6682477572590493</v>
      </c>
      <c r="C6381">
        <v>321.48770887623579</v>
      </c>
      <c r="D6381">
        <v>1239.4277512041003</v>
      </c>
      <c r="E6381">
        <v>400.51129055076791</v>
      </c>
      <c r="F6381">
        <v>1091.4481267258375</v>
      </c>
      <c r="G6381">
        <v>655.26171946681927</v>
      </c>
      <c r="H6381">
        <v>4.5578834559149213</v>
      </c>
      <c r="I6381">
        <v>5.9421279557191236</v>
      </c>
      <c r="J6381">
        <v>473.84226747667856</v>
      </c>
      <c r="K6381">
        <v>2074.965078890305</v>
      </c>
      <c r="L6381">
        <v>589.31341055048631</v>
      </c>
      <c r="M6381">
        <v>1697.1449233527419</v>
      </c>
      <c r="N6381">
        <v>757.99175762705556</v>
      </c>
      <c r="O6381">
        <v>3.9595741885801936</v>
      </c>
      <c r="P6381">
        <v>7.4533266272903358</v>
      </c>
    </row>
    <row r="6382" spans="1:16" x14ac:dyDescent="0.25">
      <c r="A6382">
        <v>54.339896023273468</v>
      </c>
      <c r="B6382">
        <v>5.6908522466575722</v>
      </c>
      <c r="C6382">
        <v>371.67795665993845</v>
      </c>
      <c r="D6382">
        <v>1498.3909674879319</v>
      </c>
      <c r="E6382">
        <v>455.25272848036911</v>
      </c>
      <c r="F6382">
        <v>1262.8862403189898</v>
      </c>
      <c r="G6382">
        <v>691.35387082852674</v>
      </c>
      <c r="H6382">
        <v>4.3285243229733208</v>
      </c>
      <c r="I6382">
        <v>6.3501212891582366</v>
      </c>
      <c r="J6382">
        <v>548.69720616305597</v>
      </c>
      <c r="K6382">
        <v>2516.4560329134329</v>
      </c>
      <c r="L6382">
        <v>669.72597665176431</v>
      </c>
      <c r="M6382">
        <v>1968.1474050930694</v>
      </c>
      <c r="N6382">
        <v>804.16023470913069</v>
      </c>
      <c r="O6382">
        <v>3.7598663089351367</v>
      </c>
      <c r="P6382">
        <v>8.1716703711432412</v>
      </c>
    </row>
    <row r="6383" spans="1:16" x14ac:dyDescent="0.25">
      <c r="A6383">
        <v>74.482422053813934</v>
      </c>
      <c r="B6383">
        <v>9.3421883284273672</v>
      </c>
      <c r="C6383">
        <v>154.49671439732387</v>
      </c>
      <c r="D6383">
        <v>479.99050631720519</v>
      </c>
      <c r="E6383">
        <v>352.91400714357388</v>
      </c>
      <c r="F6383">
        <v>876.49338631269359</v>
      </c>
      <c r="G6383">
        <v>516.78755364955714</v>
      </c>
      <c r="H6383">
        <v>9.8911364973061939</v>
      </c>
      <c r="I6383">
        <v>8.7461823705615398</v>
      </c>
      <c r="J6383">
        <v>223.6310899122943</v>
      </c>
      <c r="K6383">
        <v>773.17941087219401</v>
      </c>
      <c r="L6383">
        <v>512.5441634911939</v>
      </c>
      <c r="M6383">
        <v>1348.2695156297673</v>
      </c>
      <c r="N6383">
        <v>578.06570002681246</v>
      </c>
      <c r="O6383">
        <v>8.6610301627646056</v>
      </c>
      <c r="P6383">
        <v>8.9041000013877714</v>
      </c>
    </row>
    <row r="6384" spans="1:16" x14ac:dyDescent="0.25">
      <c r="A6384">
        <v>74.128193438053131</v>
      </c>
      <c r="B6384">
        <v>1.7164657842129407</v>
      </c>
      <c r="C6384">
        <v>5543.5036887763681</v>
      </c>
      <c r="D6384">
        <v>46731.828944441389</v>
      </c>
      <c r="E6384">
        <v>573.9886491974346</v>
      </c>
      <c r="F6384">
        <v>8239.0150459122342</v>
      </c>
      <c r="G6384">
        <v>2307.4718420847607</v>
      </c>
      <c r="H6384">
        <v>0.46450922143672196</v>
      </c>
      <c r="I6384">
        <v>0.9814857081456162</v>
      </c>
      <c r="J6384">
        <v>6620.621292461823</v>
      </c>
      <c r="K6384">
        <v>57166.17467679589</v>
      </c>
      <c r="L6384">
        <v>728.6646622596536</v>
      </c>
      <c r="M6384">
        <v>13558.580771062743</v>
      </c>
      <c r="N6384">
        <v>2506.1603085389561</v>
      </c>
      <c r="O6384">
        <v>0.43881126044362917</v>
      </c>
      <c r="P6384">
        <v>0.99129945064048475</v>
      </c>
    </row>
    <row r="6385" spans="1:16" x14ac:dyDescent="0.25">
      <c r="A6385">
        <v>69.707469880580902</v>
      </c>
      <c r="B6385">
        <v>2.5760081720617216</v>
      </c>
      <c r="C6385">
        <v>2525.999044356699</v>
      </c>
      <c r="D6385">
        <v>17825.71632814821</v>
      </c>
      <c r="E6385">
        <v>656.60485231557539</v>
      </c>
      <c r="F6385">
        <v>4339.6733876311364</v>
      </c>
      <c r="G6385">
        <v>1595.3762588876875</v>
      </c>
      <c r="H6385">
        <v>0.9331994000560937</v>
      </c>
      <c r="I6385">
        <v>2.3262059071860626</v>
      </c>
      <c r="J6385">
        <v>3357.9356240646584</v>
      </c>
      <c r="K6385">
        <v>25159.575486063572</v>
      </c>
      <c r="L6385">
        <v>713.58290026696886</v>
      </c>
      <c r="M6385">
        <v>7004.8344328335361</v>
      </c>
      <c r="N6385">
        <v>1826.8414580406011</v>
      </c>
      <c r="O6385">
        <v>0.85056933725823525</v>
      </c>
      <c r="P6385">
        <v>1.7083849195040117</v>
      </c>
    </row>
    <row r="6386" spans="1:16" x14ac:dyDescent="0.25">
      <c r="A6386">
        <v>68.326963722705841</v>
      </c>
      <c r="B6386">
        <v>1.5978629782332854</v>
      </c>
      <c r="C6386">
        <v>5969.9826371564504</v>
      </c>
      <c r="D6386">
        <v>51085.678763832177</v>
      </c>
      <c r="E6386">
        <v>560.22948696281924</v>
      </c>
      <c r="F6386">
        <v>8576.0283311340936</v>
      </c>
      <c r="G6386">
        <v>2389.3079147761414</v>
      </c>
      <c r="H6386">
        <v>0.42109134914348406</v>
      </c>
      <c r="I6386">
        <v>0.90787253230655618</v>
      </c>
      <c r="J6386">
        <v>7061.2147790200761</v>
      </c>
      <c r="K6386">
        <v>61815.995545194812</v>
      </c>
      <c r="L6386">
        <v>723.52812049305942</v>
      </c>
      <c r="M6386">
        <v>14142.550120207903</v>
      </c>
      <c r="N6386">
        <v>2583.3246147173909</v>
      </c>
      <c r="O6386">
        <v>0.39896975077543056</v>
      </c>
      <c r="P6386">
        <v>0.94476385066718127</v>
      </c>
    </row>
    <row r="6387" spans="1:16" x14ac:dyDescent="0.25">
      <c r="A6387">
        <v>55.056461036205292</v>
      </c>
      <c r="B6387">
        <v>4.9588066816380332</v>
      </c>
      <c r="C6387">
        <v>513.9530114932445</v>
      </c>
      <c r="D6387">
        <v>2291.0509471697706</v>
      </c>
      <c r="E6387">
        <v>523.93348044065306</v>
      </c>
      <c r="F6387">
        <v>1514.0484980557978</v>
      </c>
      <c r="G6387">
        <v>784.62861136449715</v>
      </c>
      <c r="H6387">
        <v>3.3281472509364205</v>
      </c>
      <c r="I6387">
        <v>6.6089911492293032</v>
      </c>
      <c r="J6387">
        <v>758.69256169070491</v>
      </c>
      <c r="K6387">
        <v>3846.7739362879715</v>
      </c>
      <c r="L6387">
        <v>763.76730536748403</v>
      </c>
      <c r="M6387">
        <v>2371.8404495797117</v>
      </c>
      <c r="N6387">
        <v>921.82443597736426</v>
      </c>
      <c r="O6387">
        <v>2.8956710210654202</v>
      </c>
      <c r="P6387">
        <v>8.4328592852228876</v>
      </c>
    </row>
    <row r="6388" spans="1:16" x14ac:dyDescent="0.25">
      <c r="A6388">
        <v>76.508411467075348</v>
      </c>
      <c r="B6388">
        <v>6.4158578517653657</v>
      </c>
      <c r="C6388">
        <v>366.73896011698167</v>
      </c>
      <c r="D6388">
        <v>1472.3820762967944</v>
      </c>
      <c r="E6388">
        <v>507.4027743105172</v>
      </c>
      <c r="F6388">
        <v>1405.2435418614534</v>
      </c>
      <c r="G6388">
        <v>687.88726589830924</v>
      </c>
      <c r="H6388">
        <v>4.9051182863993104</v>
      </c>
      <c r="I6388">
        <v>7.1146899829358716</v>
      </c>
      <c r="J6388">
        <v>541.34644152837859</v>
      </c>
      <c r="K6388">
        <v>2472.2491811323798</v>
      </c>
      <c r="L6388">
        <v>746.51739791269313</v>
      </c>
      <c r="M6388">
        <v>2189.5460696334903</v>
      </c>
      <c r="N6388">
        <v>799.7404057234512</v>
      </c>
      <c r="O6388">
        <v>4.260665695342551</v>
      </c>
      <c r="P6388">
        <v>9.1387754617186445</v>
      </c>
    </row>
    <row r="6389" spans="1:16" x14ac:dyDescent="0.25">
      <c r="A6389">
        <v>3.0542368292808533</v>
      </c>
      <c r="B6389">
        <v>3.5702874125601718</v>
      </c>
      <c r="C6389">
        <v>123.6068471961502</v>
      </c>
      <c r="D6389">
        <v>361.55409391878811</v>
      </c>
      <c r="E6389">
        <v>111.11226562326171</v>
      </c>
      <c r="F6389">
        <v>268.02631681069465</v>
      </c>
      <c r="G6389">
        <v>486.65592193449493</v>
      </c>
      <c r="H6389">
        <v>4.0994003263485599</v>
      </c>
      <c r="I6389">
        <v>3.3754256990392415</v>
      </c>
      <c r="J6389">
        <v>177.62831008118832</v>
      </c>
      <c r="K6389">
        <v>572.92645612880597</v>
      </c>
      <c r="L6389">
        <v>160.73103378813639</v>
      </c>
      <c r="M6389">
        <v>411.01106494781851</v>
      </c>
      <c r="N6389">
        <v>538.35638708646525</v>
      </c>
      <c r="O6389">
        <v>3.6058248701050415</v>
      </c>
      <c r="P6389">
        <v>3.2917532476523674</v>
      </c>
    </row>
    <row r="6390" spans="1:16" x14ac:dyDescent="0.25">
      <c r="A6390">
        <v>61.771108448505402</v>
      </c>
      <c r="B6390">
        <v>1.206094267730434</v>
      </c>
      <c r="C6390">
        <v>8777.4425266839335</v>
      </c>
      <c r="D6390">
        <v>80955.91246200641</v>
      </c>
      <c r="E6390">
        <v>590.34480768388335</v>
      </c>
      <c r="F6390">
        <v>12179.490901097919</v>
      </c>
      <c r="G6390">
        <v>2866.4950249849639</v>
      </c>
      <c r="H6390">
        <v>0.27789712689053214</v>
      </c>
      <c r="I6390">
        <v>0.73499392726130408</v>
      </c>
      <c r="J6390">
        <v>9966.3120351857924</v>
      </c>
      <c r="K6390">
        <v>94270.386080509285</v>
      </c>
      <c r="L6390">
        <v>838.13790711009028</v>
      </c>
      <c r="M6390">
        <v>20322.606369104782</v>
      </c>
      <c r="N6390">
        <v>3047.3800197728851</v>
      </c>
      <c r="O6390">
        <v>0.266450953641792</v>
      </c>
      <c r="P6390">
        <v>0.87926503481918572</v>
      </c>
    </row>
    <row r="6391" spans="1:16" x14ac:dyDescent="0.25">
      <c r="A6391">
        <v>88.962943255901337</v>
      </c>
      <c r="B6391">
        <v>3.1929214619607293</v>
      </c>
      <c r="C6391">
        <v>1925.7779400173488</v>
      </c>
      <c r="D6391">
        <v>12668.027648729134</v>
      </c>
      <c r="E6391">
        <v>794.53487891344707</v>
      </c>
      <c r="F6391">
        <v>3910.6531155352091</v>
      </c>
      <c r="G6391">
        <v>1405.5253264874179</v>
      </c>
      <c r="H6391">
        <v>1.2831948255530845</v>
      </c>
      <c r="I6391">
        <v>4.0368274668445743</v>
      </c>
      <c r="J6391">
        <v>2641.4987999691798</v>
      </c>
      <c r="K6391">
        <v>18760.930494971191</v>
      </c>
      <c r="L6391">
        <v>828.96507456263885</v>
      </c>
      <c r="M6391">
        <v>6275.9025598969974</v>
      </c>
      <c r="N6391">
        <v>1632.8570812728935</v>
      </c>
      <c r="O6391">
        <v>1.1558370022152062</v>
      </c>
      <c r="P6391">
        <v>2.5956087673200621</v>
      </c>
    </row>
    <row r="6392" spans="1:16" x14ac:dyDescent="0.25">
      <c r="A6392">
        <v>29.849368631839752</v>
      </c>
      <c r="B6392">
        <v>6.3631894483048503</v>
      </c>
      <c r="C6392">
        <v>184.00483347434712</v>
      </c>
      <c r="D6392">
        <v>600.5997791228607</v>
      </c>
      <c r="E6392">
        <v>279.30708342529812</v>
      </c>
      <c r="F6392">
        <v>709.60409405505027</v>
      </c>
      <c r="G6392">
        <v>543.93616820553927</v>
      </c>
      <c r="H6392">
        <v>6.316006878663174</v>
      </c>
      <c r="I6392">
        <v>5.8652030542128353</v>
      </c>
      <c r="J6392">
        <v>267.77381921106729</v>
      </c>
      <c r="K6392">
        <v>978.94588154125688</v>
      </c>
      <c r="L6392">
        <v>407.15395140395293</v>
      </c>
      <c r="M6392">
        <v>1094.2764172685306</v>
      </c>
      <c r="N6392">
        <v>613.66478849875477</v>
      </c>
      <c r="O6392">
        <v>5.5144581746652408</v>
      </c>
      <c r="P6392">
        <v>6.3904114113018053</v>
      </c>
    </row>
    <row r="6393" spans="1:16" x14ac:dyDescent="0.25">
      <c r="A6393">
        <v>79.766405999660492</v>
      </c>
      <c r="B6393">
        <v>2.6213421945516928</v>
      </c>
      <c r="C6393">
        <v>2667.5397114389361</v>
      </c>
      <c r="D6393">
        <v>19081.831199035827</v>
      </c>
      <c r="E6393">
        <v>673.66481083678786</v>
      </c>
      <c r="F6393">
        <v>4718.2025224573408</v>
      </c>
      <c r="G6393">
        <v>1636.6600858867969</v>
      </c>
      <c r="H6393">
        <v>0.93015704175619662</v>
      </c>
      <c r="I6393">
        <v>2.233576564119601</v>
      </c>
      <c r="J6393">
        <v>3521.8603283039374</v>
      </c>
      <c r="K6393">
        <v>26659.87908689259</v>
      </c>
      <c r="L6393">
        <v>738.77168982613034</v>
      </c>
      <c r="M6393">
        <v>7625.0495650842895</v>
      </c>
      <c r="N6393">
        <v>1867.9117408009183</v>
      </c>
      <c r="O6393">
        <v>0.84990735488072955</v>
      </c>
      <c r="P6393">
        <v>1.6833060901482793</v>
      </c>
    </row>
    <row r="6394" spans="1:16" x14ac:dyDescent="0.25">
      <c r="A6394">
        <v>73.97262316942215</v>
      </c>
      <c r="B6394">
        <v>7.4629032571569827</v>
      </c>
      <c r="C6394">
        <v>253.58105863847692</v>
      </c>
      <c r="D6394">
        <v>909.62966084820732</v>
      </c>
      <c r="E6394">
        <v>430.68133832900872</v>
      </c>
      <c r="F6394">
        <v>1139.7145473021596</v>
      </c>
      <c r="G6394">
        <v>602.93115160045068</v>
      </c>
      <c r="H6394">
        <v>6.5679040296235938</v>
      </c>
      <c r="I6394">
        <v>7.2237205519464629</v>
      </c>
      <c r="J6394">
        <v>372.13345027129458</v>
      </c>
      <c r="K6394">
        <v>1509.3739142881116</v>
      </c>
      <c r="L6394">
        <v>631.96468864748056</v>
      </c>
      <c r="M6394">
        <v>1765.8352687092429</v>
      </c>
      <c r="N6394">
        <v>690.48841946232358</v>
      </c>
      <c r="O6394">
        <v>5.7130649268794595</v>
      </c>
      <c r="P6394">
        <v>8.5868864410436316</v>
      </c>
    </row>
    <row r="6395" spans="1:16" x14ac:dyDescent="0.25">
      <c r="A6395">
        <v>34.904505431652069</v>
      </c>
      <c r="B6395">
        <v>1.9632235975509682</v>
      </c>
      <c r="C6395">
        <v>2739.9937388477251</v>
      </c>
      <c r="D6395">
        <v>19729.985700091169</v>
      </c>
      <c r="E6395">
        <v>506.80638173212003</v>
      </c>
      <c r="F6395">
        <v>3651.5350952299705</v>
      </c>
      <c r="G6395">
        <v>1657.354357843295</v>
      </c>
      <c r="H6395">
        <v>0.68958842575119861</v>
      </c>
      <c r="I6395">
        <v>1.6281747124685311</v>
      </c>
      <c r="J6395">
        <v>3605.1288517688081</v>
      </c>
      <c r="K6395">
        <v>27426.787164251658</v>
      </c>
      <c r="L6395">
        <v>558.31853855372492</v>
      </c>
      <c r="M6395">
        <v>5904.7622253400677</v>
      </c>
      <c r="N6395">
        <v>1888.3682237119915</v>
      </c>
      <c r="O6395">
        <v>0.63087098024854882</v>
      </c>
      <c r="P6395">
        <v>1.2423065903687873</v>
      </c>
    </row>
    <row r="6396" spans="1:16" x14ac:dyDescent="0.25">
      <c r="A6396">
        <v>48.474795401096344</v>
      </c>
      <c r="B6396">
        <v>1.8983611605084589</v>
      </c>
      <c r="C6396">
        <v>3604.4268143384402</v>
      </c>
      <c r="D6396">
        <v>27696.084979813979</v>
      </c>
      <c r="E6396">
        <v>523.25968582119901</v>
      </c>
      <c r="F6396">
        <v>4999.4378488473794</v>
      </c>
      <c r="G6396">
        <v>1885.0190271908843</v>
      </c>
      <c r="H6396">
        <v>0.60149874229312206</v>
      </c>
      <c r="I6396">
        <v>1.265620373399325</v>
      </c>
      <c r="J6396">
        <v>4570.5042292872167</v>
      </c>
      <c r="K6396">
        <v>36540.909010169264</v>
      </c>
      <c r="L6396">
        <v>606.12892160581328</v>
      </c>
      <c r="M6396">
        <v>8136.2766870618616</v>
      </c>
      <c r="N6396">
        <v>2108.6712447031296</v>
      </c>
      <c r="O6396">
        <v>0.55738278439751443</v>
      </c>
      <c r="P6396">
        <v>1.0822956848650824</v>
      </c>
    </row>
    <row r="6397" spans="1:16" x14ac:dyDescent="0.25">
      <c r="A6397">
        <v>41.757551610469818</v>
      </c>
      <c r="B6397">
        <v>2.7882777981298585</v>
      </c>
      <c r="C6397">
        <v>1506.5590748116504</v>
      </c>
      <c r="D6397">
        <v>9266.3812382224842</v>
      </c>
      <c r="E6397">
        <v>678.07559914631258</v>
      </c>
      <c r="F6397">
        <v>2592.678822702348</v>
      </c>
      <c r="G6397">
        <v>1254.5969551576784</v>
      </c>
      <c r="H6397">
        <v>1.2319343278336783</v>
      </c>
      <c r="I6397">
        <v>4.7354908604423107</v>
      </c>
      <c r="J6397">
        <v>2116.1819814942978</v>
      </c>
      <c r="K6397">
        <v>14259.673632576656</v>
      </c>
      <c r="L6397">
        <v>700.88705367131763</v>
      </c>
      <c r="M6397">
        <v>4140.2686412668145</v>
      </c>
      <c r="N6397">
        <v>1471.6117670067258</v>
      </c>
      <c r="O6397">
        <v>1.0990601262009621</v>
      </c>
      <c r="P6397">
        <v>2.8680974372588186</v>
      </c>
    </row>
    <row r="6398" spans="1:16" x14ac:dyDescent="0.25">
      <c r="A6398">
        <v>59.153675854206085</v>
      </c>
      <c r="B6398">
        <v>9.756873000800212</v>
      </c>
      <c r="C6398">
        <v>119.06781485913802</v>
      </c>
      <c r="D6398">
        <v>344.89060878145426</v>
      </c>
      <c r="E6398">
        <v>293.83742036423649</v>
      </c>
      <c r="F6398">
        <v>705.34196722518129</v>
      </c>
      <c r="G6398">
        <v>482.06087390404224</v>
      </c>
      <c r="H6398">
        <v>11.354476094638333</v>
      </c>
      <c r="I6398">
        <v>9.2091074438069196</v>
      </c>
      <c r="J6398">
        <v>170.89448655852098</v>
      </c>
      <c r="K6398">
        <v>544.96765425924684</v>
      </c>
      <c r="L6398">
        <v>424.82574054738762</v>
      </c>
      <c r="M6398">
        <v>1081.0661724110876</v>
      </c>
      <c r="N6398">
        <v>532.27958263045184</v>
      </c>
      <c r="O6398">
        <v>9.9957557351210191</v>
      </c>
      <c r="P6398">
        <v>8.9942670380065159</v>
      </c>
    </row>
    <row r="6399" spans="1:16" x14ac:dyDescent="0.25">
      <c r="A6399">
        <v>74.880659282207489</v>
      </c>
      <c r="B6399">
        <v>1.1253717433815036</v>
      </c>
      <c r="C6399">
        <v>10600.24818056517</v>
      </c>
      <c r="D6399">
        <v>101383.12954944394</v>
      </c>
      <c r="E6399">
        <v>692.40246206739118</v>
      </c>
      <c r="F6399">
        <v>16086.837917026931</v>
      </c>
      <c r="G6399">
        <v>3136.9854680208559</v>
      </c>
      <c r="H6399">
        <v>0.24341118280166135</v>
      </c>
      <c r="I6399">
        <v>0.76314630931053518</v>
      </c>
      <c r="J6399">
        <v>11909.802200012356</v>
      </c>
      <c r="K6399">
        <v>117504.14651584628</v>
      </c>
      <c r="L6399">
        <v>1031.8455174230803</v>
      </c>
      <c r="M6399">
        <v>27016.025845769469</v>
      </c>
      <c r="N6399">
        <v>3326.0701320899866</v>
      </c>
      <c r="O6399">
        <v>0.23409764086526869</v>
      </c>
      <c r="P6399">
        <v>0.9503167093114373</v>
      </c>
    </row>
    <row r="6400" spans="1:16" x14ac:dyDescent="0.25">
      <c r="A6400">
        <v>87.380297243595123</v>
      </c>
      <c r="B6400">
        <v>1.2581419997696972</v>
      </c>
      <c r="C6400">
        <v>9752.5467848794779</v>
      </c>
      <c r="D6400">
        <v>91785.218050611526</v>
      </c>
      <c r="E6400">
        <v>695.43048292192759</v>
      </c>
      <c r="F6400">
        <v>15370.622646463515</v>
      </c>
      <c r="G6400">
        <v>3014.1360511665157</v>
      </c>
      <c r="H6400">
        <v>0.27977372008594958</v>
      </c>
      <c r="I6400">
        <v>0.80880024627375724</v>
      </c>
      <c r="J6400">
        <v>10997.52464050428</v>
      </c>
      <c r="K6400">
        <v>106465.88341789194</v>
      </c>
      <c r="L6400">
        <v>1014.3314941562819</v>
      </c>
      <c r="M6400">
        <v>25738.1795656824</v>
      </c>
      <c r="N6400">
        <v>3197.9128184285591</v>
      </c>
      <c r="O6400">
        <v>0.268775702548673</v>
      </c>
      <c r="P6400">
        <v>0.99255416025723342</v>
      </c>
    </row>
    <row r="6401" spans="1:16" x14ac:dyDescent="0.25">
      <c r="A6401">
        <v>77.988122880458832</v>
      </c>
      <c r="B6401">
        <v>1.9152863927264423</v>
      </c>
      <c r="C6401">
        <v>4726.5121813144397</v>
      </c>
      <c r="D6401">
        <v>38547.480393957572</v>
      </c>
      <c r="E6401">
        <v>587.29410249584066</v>
      </c>
      <c r="F6401">
        <v>7294.760880438901</v>
      </c>
      <c r="G6401">
        <v>2140.9250609243109</v>
      </c>
      <c r="H6401">
        <v>0.54912189622974417</v>
      </c>
      <c r="I6401">
        <v>1.1320871059220579</v>
      </c>
      <c r="J6401">
        <v>5769.4053394926113</v>
      </c>
      <c r="K6401">
        <v>48398.426230371508</v>
      </c>
      <c r="L6401">
        <v>719.46009834397682</v>
      </c>
      <c r="M6401">
        <v>11953.163618121071</v>
      </c>
      <c r="N6401">
        <v>2349.9084263646532</v>
      </c>
      <c r="O6401">
        <v>0.51522267730597793</v>
      </c>
      <c r="P6401">
        <v>1.0735383251737076</v>
      </c>
    </row>
    <row r="6402" spans="1:16" x14ac:dyDescent="0.25">
      <c r="A6402">
        <v>34.958309471607208</v>
      </c>
      <c r="B6402">
        <v>7.7574152568235251</v>
      </c>
      <c r="C6402">
        <v>133.73723531476099</v>
      </c>
      <c r="D6402">
        <v>399.44990177746331</v>
      </c>
      <c r="E6402">
        <v>258.61504607634515</v>
      </c>
      <c r="F6402">
        <v>630.29446940691628</v>
      </c>
      <c r="G6402">
        <v>496.75013823874201</v>
      </c>
      <c r="H6402">
        <v>8.657128864493993</v>
      </c>
      <c r="I6402">
        <v>7.3395821487136121</v>
      </c>
      <c r="J6402">
        <v>192.68383561252699</v>
      </c>
      <c r="K6402">
        <v>636.73434262074613</v>
      </c>
      <c r="L6402">
        <v>374.57679757699793</v>
      </c>
      <c r="M6402">
        <v>967.59410836774452</v>
      </c>
      <c r="N6402">
        <v>551.68477908010414</v>
      </c>
      <c r="O6402">
        <v>7.6019243827416059</v>
      </c>
      <c r="P6402">
        <v>7.1946136840041239</v>
      </c>
    </row>
    <row r="6403" spans="1:16" x14ac:dyDescent="0.25">
      <c r="A6403">
        <v>70.687791526317596</v>
      </c>
      <c r="B6403">
        <v>7.2399128395616907</v>
      </c>
      <c r="C6403">
        <v>262.44273599789915</v>
      </c>
      <c r="D6403">
        <v>951.20227720616958</v>
      </c>
      <c r="E6403">
        <v>430.22556562713999</v>
      </c>
      <c r="F6403">
        <v>1143.4001221022775</v>
      </c>
      <c r="G6403">
        <v>610.02152493183803</v>
      </c>
      <c r="H6403">
        <v>6.2893050759655003</v>
      </c>
      <c r="I6403">
        <v>7.0771814752989215</v>
      </c>
      <c r="J6403">
        <v>385.42487793007194</v>
      </c>
      <c r="K6403">
        <v>1580.7943266878692</v>
      </c>
      <c r="L6403">
        <v>631.65411203903716</v>
      </c>
      <c r="M6403">
        <v>1772.4568639739005</v>
      </c>
      <c r="N6403">
        <v>699.67137573662251</v>
      </c>
      <c r="O6403">
        <v>5.4692698038226819</v>
      </c>
      <c r="P6403">
        <v>8.4797001379245618</v>
      </c>
    </row>
    <row r="6404" spans="1:16" x14ac:dyDescent="0.25">
      <c r="A6404">
        <v>90.73335462808609</v>
      </c>
      <c r="B6404">
        <v>6.2724077272404291</v>
      </c>
      <c r="C6404">
        <v>439.63921225623886</v>
      </c>
      <c r="D6404">
        <v>1867.0232658327525</v>
      </c>
      <c r="E6404">
        <v>579.52973121286516</v>
      </c>
      <c r="F6404">
        <v>1641.4195855276482</v>
      </c>
      <c r="G6404">
        <v>737.38874878667229</v>
      </c>
      <c r="H6404">
        <v>4.4719775514715847</v>
      </c>
      <c r="I6404">
        <v>7.6298119192304634</v>
      </c>
      <c r="J6404">
        <v>649.45180517540507</v>
      </c>
      <c r="K6404">
        <v>3139.3618105792425</v>
      </c>
      <c r="L6404">
        <v>850.05913207402</v>
      </c>
      <c r="M6404">
        <v>2564.883759528127</v>
      </c>
      <c r="N6404">
        <v>862.54381170171678</v>
      </c>
      <c r="O6404">
        <v>3.8864758615391266</v>
      </c>
      <c r="P6404">
        <v>9.911452871558188</v>
      </c>
    </row>
    <row r="6405" spans="1:16" x14ac:dyDescent="0.25">
      <c r="A6405">
        <v>81.965444028377533</v>
      </c>
      <c r="B6405">
        <v>6.9354087120695</v>
      </c>
      <c r="C6405">
        <v>323.61487773527256</v>
      </c>
      <c r="D6405">
        <v>1250.1551081036814</v>
      </c>
      <c r="E6405">
        <v>492.81701968269442</v>
      </c>
      <c r="F6405">
        <v>1344.0809368421296</v>
      </c>
      <c r="G6405">
        <v>656.83222921602976</v>
      </c>
      <c r="H6405">
        <v>5.5627718263082278</v>
      </c>
      <c r="I6405">
        <v>7.289462354811767</v>
      </c>
      <c r="J6405">
        <v>477.02131344350767</v>
      </c>
      <c r="K6405">
        <v>2093.3084163187509</v>
      </c>
      <c r="L6405">
        <v>725.15291743162891</v>
      </c>
      <c r="M6405">
        <v>2090.1877869858154</v>
      </c>
      <c r="N6405">
        <v>760.00757752803838</v>
      </c>
      <c r="O6405">
        <v>4.832471233235319</v>
      </c>
      <c r="P6405">
        <v>9.1559142110561655</v>
      </c>
    </row>
    <row r="6406" spans="1:16" x14ac:dyDescent="0.25">
      <c r="A6406">
        <v>32.952441990375519</v>
      </c>
      <c r="B6406">
        <v>6.6468499289470886</v>
      </c>
      <c r="C6406">
        <v>179.70930523127842</v>
      </c>
      <c r="D6406">
        <v>582.62173053420736</v>
      </c>
      <c r="E6406">
        <v>285.91730497295447</v>
      </c>
      <c r="F6406">
        <v>724.18491152698004</v>
      </c>
      <c r="G6406">
        <v>540.07326216985552</v>
      </c>
      <c r="H6406">
        <v>6.6556695514618003</v>
      </c>
      <c r="I6406">
        <v>6.1299689501624224</v>
      </c>
      <c r="J6406">
        <v>261.33985951489035</v>
      </c>
      <c r="K6406">
        <v>948.19551257382068</v>
      </c>
      <c r="L6406">
        <v>416.57439494511647</v>
      </c>
      <c r="M6406">
        <v>1116.382011118005</v>
      </c>
      <c r="N6406">
        <v>608.6090757739978</v>
      </c>
      <c r="O6406">
        <v>5.8130994944468553</v>
      </c>
      <c r="P6406">
        <v>6.6220882206989149</v>
      </c>
    </row>
    <row r="6407" spans="1:16" x14ac:dyDescent="0.25">
      <c r="A6407">
        <v>9.4191638827323914</v>
      </c>
      <c r="B6407">
        <v>9.7326793197406811</v>
      </c>
      <c r="C6407">
        <v>36.035751783614664</v>
      </c>
      <c r="D6407">
        <v>82.037777128327136</v>
      </c>
      <c r="E6407">
        <v>92.458130012021655</v>
      </c>
      <c r="F6407">
        <v>192.35654163836148</v>
      </c>
      <c r="G6407">
        <v>388.55788611317473</v>
      </c>
      <c r="H6407">
        <v>16.814597027435553</v>
      </c>
      <c r="I6407">
        <v>6.8323235638621638</v>
      </c>
      <c r="J6407">
        <v>49.911082198537827</v>
      </c>
      <c r="K6407">
        <v>118.95633979706595</v>
      </c>
      <c r="L6407">
        <v>134.53417861186219</v>
      </c>
      <c r="M6407">
        <v>290.36900599394141</v>
      </c>
      <c r="N6407">
        <v>406.00736526727411</v>
      </c>
      <c r="O6407">
        <v>15.336812984308557</v>
      </c>
      <c r="P6407">
        <v>7.7306881932541103</v>
      </c>
    </row>
    <row r="6408" spans="1:16" x14ac:dyDescent="0.25">
      <c r="A6408">
        <v>41.373323023319244</v>
      </c>
      <c r="B6408">
        <v>7.5962202955115172</v>
      </c>
      <c r="C6408">
        <v>158.24084701425178</v>
      </c>
      <c r="D6408">
        <v>494.9087446314544</v>
      </c>
      <c r="E6408">
        <v>292.94050784815681</v>
      </c>
      <c r="F6408">
        <v>729.81858947207127</v>
      </c>
      <c r="G6408">
        <v>520.31493430452178</v>
      </c>
      <c r="H6408">
        <v>7.972163623861932</v>
      </c>
      <c r="I6408">
        <v>7.0897374961055766</v>
      </c>
      <c r="J6408">
        <v>229.22373897376266</v>
      </c>
      <c r="K6408">
        <v>798.55219494744188</v>
      </c>
      <c r="L6408">
        <v>425.65112489107605</v>
      </c>
      <c r="M6408">
        <v>1123.0267623021164</v>
      </c>
      <c r="N6408">
        <v>582.70008858128483</v>
      </c>
      <c r="O6408">
        <v>6.9776905525971813</v>
      </c>
      <c r="P6408">
        <v>7.2845142479802334</v>
      </c>
    </row>
    <row r="6409" spans="1:16" x14ac:dyDescent="0.25">
      <c r="A6409">
        <v>97.243714272975922</v>
      </c>
      <c r="B6409">
        <v>0.49509014594784045</v>
      </c>
      <c r="C6409">
        <v>28878.168513814893</v>
      </c>
      <c r="D6409">
        <v>341308.09033543657</v>
      </c>
      <c r="E6409">
        <v>3067.0991501301032</v>
      </c>
      <c r="F6409">
        <v>87109.916247703281</v>
      </c>
      <c r="G6409">
        <v>5128.5489009723269</v>
      </c>
      <c r="H6409">
        <v>7.89476914962223E-2</v>
      </c>
      <c r="I6409">
        <v>4.5985457638905887</v>
      </c>
      <c r="J6409">
        <v>35676.5043391445</v>
      </c>
      <c r="K6409">
        <v>427176.05000689521</v>
      </c>
      <c r="L6409">
        <v>5553.3814474707742</v>
      </c>
      <c r="M6409">
        <v>153032.32457842876</v>
      </c>
      <c r="N6409">
        <v>5651.916478200892</v>
      </c>
      <c r="O6409">
        <v>7.7845616816913335E-2</v>
      </c>
      <c r="P6409">
        <v>4.5985457638905887</v>
      </c>
    </row>
    <row r="6410" spans="1:16" x14ac:dyDescent="0.25">
      <c r="A6410">
        <v>49.123866379261017</v>
      </c>
      <c r="B6410">
        <v>2.8166433914897446</v>
      </c>
      <c r="C6410">
        <v>1654.3115170533365</v>
      </c>
      <c r="D6410">
        <v>10442.995966754923</v>
      </c>
      <c r="E6410">
        <v>698.82375868142526</v>
      </c>
      <c r="F6410">
        <v>2905.2354231746194</v>
      </c>
      <c r="G6410">
        <v>1309.8956338300477</v>
      </c>
      <c r="H6410">
        <v>1.2002468878955694</v>
      </c>
      <c r="I6410">
        <v>4.3241041810860024</v>
      </c>
      <c r="J6410">
        <v>2304.0258463595028</v>
      </c>
      <c r="K6410">
        <v>15848.047407693923</v>
      </c>
      <c r="L6410">
        <v>714.88702493323251</v>
      </c>
      <c r="M6410">
        <v>4648.0011008652054</v>
      </c>
      <c r="N6410">
        <v>1531.4846507108732</v>
      </c>
      <c r="O6410">
        <v>1.0745633537842336</v>
      </c>
      <c r="P6410">
        <v>2.6364190662728957</v>
      </c>
    </row>
    <row r="6411" spans="1:16" x14ac:dyDescent="0.25">
      <c r="A6411">
        <v>52.964913070201874</v>
      </c>
      <c r="B6411">
        <v>4.7343919027042283</v>
      </c>
      <c r="C6411">
        <v>554.57216320395401</v>
      </c>
      <c r="D6411">
        <v>2531.1358173627123</v>
      </c>
      <c r="E6411">
        <v>533.95577243650132</v>
      </c>
      <c r="F6411">
        <v>1558.9300640757335</v>
      </c>
      <c r="G6411">
        <v>809.2833198995371</v>
      </c>
      <c r="H6411">
        <v>3.0851708505513074</v>
      </c>
      <c r="I6411">
        <v>6.6089662824214921</v>
      </c>
      <c r="J6411">
        <v>817.95692372497126</v>
      </c>
      <c r="K6411">
        <v>4242.820331720176</v>
      </c>
      <c r="L6411">
        <v>774.87083467257582</v>
      </c>
      <c r="M6411">
        <v>2445.2071698073337</v>
      </c>
      <c r="N6411">
        <v>952.49523547870808</v>
      </c>
      <c r="O6411">
        <v>2.6863647969832489</v>
      </c>
      <c r="P6411">
        <v>8.2855522828636126</v>
      </c>
    </row>
    <row r="6412" spans="1:16" x14ac:dyDescent="0.25">
      <c r="A6412">
        <v>10.311432898044586</v>
      </c>
      <c r="B6412">
        <v>8.549430640209625</v>
      </c>
      <c r="C6412">
        <v>48.146919636894935</v>
      </c>
      <c r="D6412">
        <v>114.49513329598769</v>
      </c>
      <c r="E6412">
        <v>110.17202728104442</v>
      </c>
      <c r="F6412">
        <v>236.46833579586345</v>
      </c>
      <c r="G6412">
        <v>403.41651675153281</v>
      </c>
      <c r="H6412">
        <v>13.52421089524289</v>
      </c>
      <c r="I6412">
        <v>6.622870956023136</v>
      </c>
      <c r="J6412">
        <v>67.203429832611107</v>
      </c>
      <c r="K6412">
        <v>169.11803938051122</v>
      </c>
      <c r="L6412">
        <v>159.51036051366458</v>
      </c>
      <c r="M6412">
        <v>358.18798243051287</v>
      </c>
      <c r="N6412">
        <v>426.65266857220888</v>
      </c>
      <c r="O6412">
        <v>12.216164523607365</v>
      </c>
      <c r="P6412">
        <v>7.3825366869252482</v>
      </c>
    </row>
    <row r="6413" spans="1:16" x14ac:dyDescent="0.25">
      <c r="A6413">
        <v>69.924007833003998</v>
      </c>
      <c r="B6413">
        <v>2.9371479983627227</v>
      </c>
      <c r="C6413">
        <v>1938.702326007721</v>
      </c>
      <c r="D6413">
        <v>12775.822372421386</v>
      </c>
      <c r="E6413">
        <v>731.09847644102092</v>
      </c>
      <c r="F6413">
        <v>3625.0681223663159</v>
      </c>
      <c r="G6413">
        <v>1409.9058431987214</v>
      </c>
      <c r="H6413">
        <v>1.1773708662469804</v>
      </c>
      <c r="I6413">
        <v>3.6808231910164495</v>
      </c>
      <c r="J6413">
        <v>2657.3359548421213</v>
      </c>
      <c r="K6413">
        <v>18899.353778210727</v>
      </c>
      <c r="L6413">
        <v>763.48179921880865</v>
      </c>
      <c r="M6413">
        <v>5818.3946656429307</v>
      </c>
      <c r="N6413">
        <v>1637.4378370460183</v>
      </c>
      <c r="O6413">
        <v>1.0608106309803111</v>
      </c>
      <c r="P6413">
        <v>2.3738586547907592</v>
      </c>
    </row>
    <row r="6414" spans="1:16" x14ac:dyDescent="0.25">
      <c r="A6414">
        <v>93.382250607013702</v>
      </c>
      <c r="B6414">
        <v>7.7070112809658191</v>
      </c>
      <c r="C6414">
        <v>281.07818837941272</v>
      </c>
      <c r="D6414">
        <v>1040.1112588854735</v>
      </c>
      <c r="E6414">
        <v>485.56885411722345</v>
      </c>
      <c r="F6414">
        <v>1301.5259529652151</v>
      </c>
      <c r="G6414">
        <v>624.66231475425184</v>
      </c>
      <c r="H6414">
        <v>6.522963240489954</v>
      </c>
      <c r="I6414">
        <v>7.6971107113666495</v>
      </c>
      <c r="J6414">
        <v>413.36166152811074</v>
      </c>
      <c r="K6414">
        <v>1733.4538815319763</v>
      </c>
      <c r="L6414">
        <v>713.61219587222865</v>
      </c>
      <c r="M6414">
        <v>2019.6636776139123</v>
      </c>
      <c r="N6414">
        <v>718.59741125031678</v>
      </c>
      <c r="O6414">
        <v>5.6699027794631762</v>
      </c>
      <c r="P6414">
        <v>9.3695344436442003</v>
      </c>
    </row>
    <row r="6415" spans="1:16" x14ac:dyDescent="0.25">
      <c r="A6415">
        <v>92.512050807476044</v>
      </c>
      <c r="B6415">
        <v>9.3844212673327689</v>
      </c>
      <c r="C6415">
        <v>179.38420438709278</v>
      </c>
      <c r="D6415">
        <v>581.26674508641202</v>
      </c>
      <c r="E6415">
        <v>403.04965964770736</v>
      </c>
      <c r="F6415">
        <v>1020.6243224945986</v>
      </c>
      <c r="G6415">
        <v>539.77972298998463</v>
      </c>
      <c r="H6415">
        <v>9.4031861210951195</v>
      </c>
      <c r="I6415">
        <v>8.6552406897662806</v>
      </c>
      <c r="J6415">
        <v>260.85300555649161</v>
      </c>
      <c r="K6415">
        <v>945.87881160940606</v>
      </c>
      <c r="L6415">
        <v>587.21009751925214</v>
      </c>
      <c r="M6415">
        <v>1573.3233055055921</v>
      </c>
      <c r="N6415">
        <v>608.22476824187061</v>
      </c>
      <c r="O6415">
        <v>8.2130255405407109</v>
      </c>
      <c r="P6415">
        <v>9.3438324707487261</v>
      </c>
    </row>
    <row r="6416" spans="1:16" x14ac:dyDescent="0.25">
      <c r="A6416">
        <v>8.2307897210121155</v>
      </c>
      <c r="B6416">
        <v>1.2770758884004134</v>
      </c>
      <c r="C6416">
        <v>2473.7433260739349</v>
      </c>
      <c r="D6416">
        <v>17365.473438625548</v>
      </c>
      <c r="E6416">
        <v>324.59956677813773</v>
      </c>
      <c r="F6416">
        <v>2097.9409709491561</v>
      </c>
      <c r="G6416">
        <v>1579.8338435476135</v>
      </c>
      <c r="H6416">
        <v>0.46633593458335221</v>
      </c>
      <c r="I6416">
        <v>1.180442126996563</v>
      </c>
      <c r="J6416">
        <v>3296.9759206118633</v>
      </c>
      <c r="K6416">
        <v>24604.910461158262</v>
      </c>
      <c r="L6416">
        <v>351.57246232263685</v>
      </c>
      <c r="M6416">
        <v>3384.8121712723391</v>
      </c>
      <c r="N6416">
        <v>1811.2852952804644</v>
      </c>
      <c r="O6416">
        <v>0.42464262452230661</v>
      </c>
      <c r="P6416">
        <v>0.85817923717374844</v>
      </c>
    </row>
    <row r="6417" spans="1:16" x14ac:dyDescent="0.25">
      <c r="A6417">
        <v>96.154273927211761</v>
      </c>
      <c r="B6417">
        <v>0.78196311273743746</v>
      </c>
      <c r="C6417">
        <v>18310.880482907342</v>
      </c>
      <c r="D6417">
        <v>196258.98275258634</v>
      </c>
      <c r="E6417">
        <v>1306.0790976249975</v>
      </c>
      <c r="F6417">
        <v>37247.523449466586</v>
      </c>
      <c r="G6417">
        <v>4099.0171121127814</v>
      </c>
      <c r="H6417">
        <v>0.14231386315284503</v>
      </c>
      <c r="I6417">
        <v>0.91055222533696323</v>
      </c>
      <c r="J6417">
        <v>21087.808912690271</v>
      </c>
      <c r="K6417">
        <v>235890.1538832935</v>
      </c>
      <c r="L6417">
        <v>2223.8331441081082</v>
      </c>
      <c r="M6417">
        <v>63946.304371126382</v>
      </c>
      <c r="N6417">
        <v>4405.8761792344394</v>
      </c>
      <c r="O6417">
        <v>0.13689048945698215</v>
      </c>
      <c r="P6417">
        <v>4.5813084291913935</v>
      </c>
    </row>
    <row r="6418" spans="1:16" x14ac:dyDescent="0.25">
      <c r="A6418">
        <v>41.059137642383575</v>
      </c>
      <c r="B6418">
        <v>4.8956334712108722</v>
      </c>
      <c r="C6418">
        <v>423.40360605581066</v>
      </c>
      <c r="D6418">
        <v>1777.2033667268897</v>
      </c>
      <c r="E6418">
        <v>437.94408839915843</v>
      </c>
      <c r="F6418">
        <v>1234.5787952168973</v>
      </c>
      <c r="G6418">
        <v>726.65810970494147</v>
      </c>
      <c r="H6418">
        <v>3.5414549772049408</v>
      </c>
      <c r="I6418">
        <v>5.8336887792284404</v>
      </c>
      <c r="J6418">
        <v>625.45203138043996</v>
      </c>
      <c r="K6418">
        <v>2988.2400214972295</v>
      </c>
      <c r="L6418">
        <v>642.99380913054961</v>
      </c>
      <c r="M6418">
        <v>1927.9950581653236</v>
      </c>
      <c r="N6418">
        <v>848.98736718324437</v>
      </c>
      <c r="O6418">
        <v>3.0772365312619834</v>
      </c>
      <c r="P6418">
        <v>7.5807615928667778</v>
      </c>
    </row>
    <row r="6419" spans="1:16" x14ac:dyDescent="0.25">
      <c r="A6419">
        <v>95.044463813304901</v>
      </c>
      <c r="B6419">
        <v>9.3836619110884527</v>
      </c>
      <c r="C6419">
        <v>183.03512736637467</v>
      </c>
      <c r="D6419">
        <v>596.52918174746662</v>
      </c>
      <c r="E6419">
        <v>410.02983364227521</v>
      </c>
      <c r="F6419">
        <v>1041.0064231967908</v>
      </c>
      <c r="G6419">
        <v>543.06664403015679</v>
      </c>
      <c r="H6419">
        <v>9.3323810980357873</v>
      </c>
      <c r="I6419">
        <v>8.6498569881480218</v>
      </c>
      <c r="J6419">
        <v>266.3211775978433</v>
      </c>
      <c r="K6419">
        <v>971.98143910636077</v>
      </c>
      <c r="L6419">
        <v>597.64302380318304</v>
      </c>
      <c r="M6419">
        <v>1605.2079154623073</v>
      </c>
      <c r="N6419">
        <v>612.52704094719354</v>
      </c>
      <c r="O6419">
        <v>8.148677730063838</v>
      </c>
      <c r="P6419">
        <v>9.4067351388138256</v>
      </c>
    </row>
    <row r="6420" spans="1:16" x14ac:dyDescent="0.25">
      <c r="A6420">
        <v>34.986373960971832</v>
      </c>
      <c r="B6420">
        <v>9.6606643834627928</v>
      </c>
      <c r="C6420">
        <v>84.224392182646696</v>
      </c>
      <c r="D6420">
        <v>224.0803232703646</v>
      </c>
      <c r="E6420">
        <v>213.30099258110138</v>
      </c>
      <c r="F6420">
        <v>489.64816590797034</v>
      </c>
      <c r="G6420">
        <v>445.14088694558603</v>
      </c>
      <c r="H6420">
        <v>12.700603371678699</v>
      </c>
      <c r="I6420">
        <v>8.7018920022761765</v>
      </c>
      <c r="J6420">
        <v>119.52444486544722</v>
      </c>
      <c r="K6420">
        <v>344.72477159553284</v>
      </c>
      <c r="L6420">
        <v>307.53376429412583</v>
      </c>
      <c r="M6420">
        <v>746.98574318611531</v>
      </c>
      <c r="N6420">
        <v>483.17916174991052</v>
      </c>
      <c r="O6420">
        <v>11.278882878319765</v>
      </c>
      <c r="P6420">
        <v>9.1351986366257414</v>
      </c>
    </row>
    <row r="6421" spans="1:16" x14ac:dyDescent="0.25">
      <c r="A6421">
        <v>75.629336774349213</v>
      </c>
      <c r="B6421">
        <v>8.7104471300690012</v>
      </c>
      <c r="C6421">
        <v>182.33775996133048</v>
      </c>
      <c r="D6421">
        <v>593.60614316309295</v>
      </c>
      <c r="E6421">
        <v>379.37131654103842</v>
      </c>
      <c r="F6421">
        <v>962.69424306784413</v>
      </c>
      <c r="G6421">
        <v>542.44041923019904</v>
      </c>
      <c r="H6421">
        <v>8.6751333454921191</v>
      </c>
      <c r="I6421">
        <v>8.0298269534805957</v>
      </c>
      <c r="J6421">
        <v>265.27657217684316</v>
      </c>
      <c r="K6421">
        <v>966.98105370248004</v>
      </c>
      <c r="L6421">
        <v>552.91015706920746</v>
      </c>
      <c r="M6421">
        <v>1484.3707854561901</v>
      </c>
      <c r="N6421">
        <v>611.70754572267413</v>
      </c>
      <c r="O6421">
        <v>7.5752305469842556</v>
      </c>
      <c r="P6421">
        <v>8.7205078485013257</v>
      </c>
    </row>
    <row r="6422" spans="1:16" x14ac:dyDescent="0.25">
      <c r="A6422">
        <v>78.407945454120636</v>
      </c>
      <c r="B6422">
        <v>2.5447802148946703</v>
      </c>
      <c r="C6422">
        <v>2796.0048931639858</v>
      </c>
      <c r="D6422">
        <v>20233.345815774097</v>
      </c>
      <c r="E6422">
        <v>659.30609041152502</v>
      </c>
      <c r="F6422">
        <v>4852.5961367037053</v>
      </c>
      <c r="G6422">
        <v>1673.1581544978744</v>
      </c>
      <c r="H6422">
        <v>0.88703906545994438</v>
      </c>
      <c r="I6422">
        <v>2.0692079797408973</v>
      </c>
      <c r="J6422">
        <v>3669.2149678586279</v>
      </c>
      <c r="K6422">
        <v>28019.186928702922</v>
      </c>
      <c r="L6422">
        <v>728.84687070746736</v>
      </c>
      <c r="M6422">
        <v>7850.534540253906</v>
      </c>
      <c r="N6422">
        <v>1903.9343544215305</v>
      </c>
      <c r="O6422">
        <v>0.81226775077597513</v>
      </c>
      <c r="P6422">
        <v>1.593361169741857</v>
      </c>
    </row>
    <row r="6423" spans="1:16" x14ac:dyDescent="0.25">
      <c r="A6423">
        <v>53.842913806438446</v>
      </c>
      <c r="B6423">
        <v>1.9058171748893948</v>
      </c>
      <c r="C6423">
        <v>3818.4041635086337</v>
      </c>
      <c r="D6423">
        <v>29725.709447782763</v>
      </c>
      <c r="E6423">
        <v>535.30743569387687</v>
      </c>
      <c r="F6423">
        <v>5416.5333570314206</v>
      </c>
      <c r="G6423">
        <v>1936.775114404714</v>
      </c>
      <c r="H6423">
        <v>0.59104738185403705</v>
      </c>
      <c r="I6423">
        <v>1.2294350011902071</v>
      </c>
      <c r="J6423">
        <v>4802.9260879963949</v>
      </c>
      <c r="K6423">
        <v>38793.999674643783</v>
      </c>
      <c r="L6423">
        <v>627.19260087294299</v>
      </c>
      <c r="M6423">
        <v>8827.4941571678755</v>
      </c>
      <c r="N6423">
        <v>2157.8167350685408</v>
      </c>
      <c r="O6423">
        <v>0.54917852268224243</v>
      </c>
      <c r="P6423">
        <v>1.0747959429754443</v>
      </c>
    </row>
    <row r="6424" spans="1:16" x14ac:dyDescent="0.25">
      <c r="A6424">
        <v>30.105041086673737</v>
      </c>
      <c r="B6424">
        <v>8.2635261936597821</v>
      </c>
      <c r="C6424">
        <v>105.03474145256041</v>
      </c>
      <c r="D6424">
        <v>294.67126057163858</v>
      </c>
      <c r="E6424">
        <v>222.72514959370585</v>
      </c>
      <c r="F6424">
        <v>525.98226938474875</v>
      </c>
      <c r="G6424">
        <v>467.55489576084869</v>
      </c>
      <c r="H6424">
        <v>10.056298051363534</v>
      </c>
      <c r="I6424">
        <v>7.7148399106155727</v>
      </c>
      <c r="J6424">
        <v>150.13046872336832</v>
      </c>
      <c r="K6424">
        <v>461.14242305054353</v>
      </c>
      <c r="L6424">
        <v>321.53519165028206</v>
      </c>
      <c r="M6424">
        <v>804.78743474201815</v>
      </c>
      <c r="N6424">
        <v>513.05193801959251</v>
      </c>
      <c r="O6424">
        <v>8.8792415589535825</v>
      </c>
      <c r="P6424">
        <v>7.7000028857374927</v>
      </c>
    </row>
    <row r="6425" spans="1:16" x14ac:dyDescent="0.25">
      <c r="A6425">
        <v>58.090895593166351</v>
      </c>
      <c r="B6425">
        <v>7.5810752307764648</v>
      </c>
      <c r="C6425">
        <v>204.23753933152642</v>
      </c>
      <c r="D6425">
        <v>687.09487901242687</v>
      </c>
      <c r="E6425">
        <v>363.79353592087529</v>
      </c>
      <c r="F6425">
        <v>936.72037403858531</v>
      </c>
      <c r="G6425">
        <v>561.75764273654829</v>
      </c>
      <c r="H6425">
        <v>7.2378670903467848</v>
      </c>
      <c r="I6425">
        <v>7.0246222875786479</v>
      </c>
      <c r="J6425">
        <v>298.10298142619735</v>
      </c>
      <c r="K6425">
        <v>1127.1494738853103</v>
      </c>
      <c r="L6425">
        <v>531.52432331830516</v>
      </c>
      <c r="M6425">
        <v>1446.6960926148686</v>
      </c>
      <c r="N6425">
        <v>636.94900703584688</v>
      </c>
      <c r="O6425">
        <v>6.310173125881871</v>
      </c>
      <c r="P6425">
        <v>7.9125154254959247</v>
      </c>
    </row>
    <row r="6426" spans="1:16" x14ac:dyDescent="0.25">
      <c r="A6426">
        <v>59.103967010974884</v>
      </c>
      <c r="B6426">
        <v>9.5617093519243781</v>
      </c>
      <c r="C6426">
        <v>124.26411686861087</v>
      </c>
      <c r="D6426">
        <v>363.98349685066734</v>
      </c>
      <c r="E6426">
        <v>298.95937720026086</v>
      </c>
      <c r="F6426">
        <v>721.6534519556235</v>
      </c>
      <c r="G6426">
        <v>487.31752680035106</v>
      </c>
      <c r="H6426">
        <v>10.95779817064663</v>
      </c>
      <c r="I6426">
        <v>9.0413761523931448</v>
      </c>
      <c r="J6426">
        <v>178.60403961720664</v>
      </c>
      <c r="K6426">
        <v>577.00796031555308</v>
      </c>
      <c r="L6426">
        <v>432.4984356125384</v>
      </c>
      <c r="M6426">
        <v>1106.7168656393515</v>
      </c>
      <c r="N6426">
        <v>539.23083161557963</v>
      </c>
      <c r="O6426">
        <v>9.6373304468291234</v>
      </c>
      <c r="P6426">
        <v>8.8171989665222092</v>
      </c>
    </row>
    <row r="6427" spans="1:16" x14ac:dyDescent="0.25">
      <c r="A6427">
        <v>37.985037505626678</v>
      </c>
      <c r="B6427">
        <v>9.9011609180677524</v>
      </c>
      <c r="C6427">
        <v>84.713380924449652</v>
      </c>
      <c r="D6427">
        <v>225.68216655230208</v>
      </c>
      <c r="E6427">
        <v>219.77393915989572</v>
      </c>
      <c r="F6427">
        <v>504.87769719055422</v>
      </c>
      <c r="G6427">
        <v>445.68074827052772</v>
      </c>
      <c r="H6427">
        <v>12.990785065737674</v>
      </c>
      <c r="I6427">
        <v>8.9289052203467705</v>
      </c>
      <c r="J6427">
        <v>120.24060100188508</v>
      </c>
      <c r="K6427">
        <v>347.34394839627095</v>
      </c>
      <c r="L6427">
        <v>316.86991090173581</v>
      </c>
      <c r="M6427">
        <v>770.27810879128253</v>
      </c>
      <c r="N6427">
        <v>483.90154484069251</v>
      </c>
      <c r="O6427">
        <v>11.534744816564261</v>
      </c>
      <c r="P6427">
        <v>9.3660252129578598</v>
      </c>
    </row>
    <row r="6428" spans="1:16" x14ac:dyDescent="0.25">
      <c r="A6428">
        <v>21.285521566867828</v>
      </c>
      <c r="B6428">
        <v>3.3854626035676461</v>
      </c>
      <c r="C6428">
        <v>595.74063038516351</v>
      </c>
      <c r="D6428">
        <v>2779.9882617590479</v>
      </c>
      <c r="E6428">
        <v>405.95856758696527</v>
      </c>
      <c r="F6428">
        <v>1197.2529467518623</v>
      </c>
      <c r="G6428">
        <v>833.52762664097429</v>
      </c>
      <c r="H6428">
        <v>2.1456479709916585</v>
      </c>
      <c r="I6428">
        <v>4.9350003717823867</v>
      </c>
      <c r="J6428">
        <v>877.6893883905841</v>
      </c>
      <c r="K6428">
        <v>4649.8925974672111</v>
      </c>
      <c r="L6428">
        <v>586.01318239414877</v>
      </c>
      <c r="M6428">
        <v>1880.1475679659029</v>
      </c>
      <c r="N6428">
        <v>982.46969576487538</v>
      </c>
      <c r="O6428">
        <v>1.8699244368393859</v>
      </c>
      <c r="P6428">
        <v>6.0601084885275682</v>
      </c>
    </row>
    <row r="6429" spans="1:16" x14ac:dyDescent="0.25">
      <c r="A6429">
        <v>94.827524602413177</v>
      </c>
      <c r="B6429">
        <v>6.4128533928526021</v>
      </c>
      <c r="C6429">
        <v>432.24466114376094</v>
      </c>
      <c r="D6429">
        <v>1825.9830542607726</v>
      </c>
      <c r="E6429">
        <v>583.93802462432257</v>
      </c>
      <c r="F6429">
        <v>1650.3930209554535</v>
      </c>
      <c r="G6429">
        <v>732.52103540280814</v>
      </c>
      <c r="H6429">
        <v>4.6021501265496392</v>
      </c>
      <c r="I6429">
        <v>7.7279133216922355</v>
      </c>
      <c r="J6429">
        <v>638.526737548239</v>
      </c>
      <c r="K6429">
        <v>3070.365673587221</v>
      </c>
      <c r="L6429">
        <v>856.91405539270272</v>
      </c>
      <c r="M6429">
        <v>2578.20619203774</v>
      </c>
      <c r="N6429">
        <v>856.39829210093512</v>
      </c>
      <c r="O6429">
        <v>3.9992668843240549</v>
      </c>
      <c r="P6429">
        <v>10.042315253446208</v>
      </c>
    </row>
    <row r="6430" spans="1:16" x14ac:dyDescent="0.25">
      <c r="A6430">
        <v>48.74437028169632</v>
      </c>
      <c r="B6430">
        <v>2.2232224012090351</v>
      </c>
      <c r="C6430">
        <v>2670.4795725764216</v>
      </c>
      <c r="D6430">
        <v>19108.063922213918</v>
      </c>
      <c r="E6430">
        <v>571.45316149001121</v>
      </c>
      <c r="F6430">
        <v>4007.0055475109184</v>
      </c>
      <c r="G6430">
        <v>1637.505401066393</v>
      </c>
      <c r="H6430">
        <v>0.78855864444854173</v>
      </c>
      <c r="I6430">
        <v>1.892207044273597</v>
      </c>
      <c r="J6430">
        <v>3525.247270696133</v>
      </c>
      <c r="K6430">
        <v>26691.010558065031</v>
      </c>
      <c r="L6430">
        <v>626.79795858474949</v>
      </c>
      <c r="M6430">
        <v>6475.849132472259</v>
      </c>
      <c r="N6430">
        <v>1868.7490104481033</v>
      </c>
      <c r="O6430">
        <v>0.72056183150377773</v>
      </c>
      <c r="P6430">
        <v>1.4267683684500512</v>
      </c>
    </row>
    <row r="6431" spans="1:16" x14ac:dyDescent="0.25">
      <c r="A6431">
        <v>43.845346629619598</v>
      </c>
      <c r="B6431">
        <v>1.0418880269405937</v>
      </c>
      <c r="C6431">
        <v>9195.9149928763272</v>
      </c>
      <c r="D6431">
        <v>85575.576493675791</v>
      </c>
      <c r="E6431">
        <v>537.14957812607975</v>
      </c>
      <c r="F6431">
        <v>11433.434064975081</v>
      </c>
      <c r="G6431">
        <v>2930.7573387668531</v>
      </c>
      <c r="H6431">
        <v>0.23630587104621001</v>
      </c>
      <c r="I6431">
        <v>0.64884324026863305</v>
      </c>
      <c r="J6431">
        <v>10406.711734524588</v>
      </c>
      <c r="K6431">
        <v>99439.857556164847</v>
      </c>
      <c r="L6431">
        <v>771.7382342964047</v>
      </c>
      <c r="M6431">
        <v>19107.235802773612</v>
      </c>
      <c r="N6431">
        <v>3112.4390568831377</v>
      </c>
      <c r="O6431">
        <v>0.22678665972444403</v>
      </c>
      <c r="P6431">
        <v>0.78574782404295596</v>
      </c>
    </row>
    <row r="6432" spans="1:16" x14ac:dyDescent="0.25">
      <c r="A6432">
        <v>74.898420870304108</v>
      </c>
      <c r="B6432">
        <v>9.2231433224790909</v>
      </c>
      <c r="C6432">
        <v>159.55581553343794</v>
      </c>
      <c r="D6432">
        <v>500.17556862743015</v>
      </c>
      <c r="E6432">
        <v>358.22454578431882</v>
      </c>
      <c r="F6432">
        <v>893.42693418319027</v>
      </c>
      <c r="G6432">
        <v>521.54781440305408</v>
      </c>
      <c r="H6432">
        <v>9.6501967664713835</v>
      </c>
      <c r="I6432">
        <v>8.5989786319716668</v>
      </c>
      <c r="J6432">
        <v>231.18860081414979</v>
      </c>
      <c r="K6432">
        <v>807.51620277520226</v>
      </c>
      <c r="L6432">
        <v>520.5996134416954</v>
      </c>
      <c r="M6432">
        <v>1374.9444694762562</v>
      </c>
      <c r="N6432">
        <v>584.31923274177393</v>
      </c>
      <c r="O6432">
        <v>8.4451587074248398</v>
      </c>
      <c r="P6432">
        <v>8.864197011129562</v>
      </c>
    </row>
    <row r="6433" spans="1:16" x14ac:dyDescent="0.25">
      <c r="A6433">
        <v>90.174673020839691</v>
      </c>
      <c r="B6433">
        <v>9.0098744836283888</v>
      </c>
      <c r="C6433">
        <v>192.6893859048734</v>
      </c>
      <c r="D6433">
        <v>637.36503841472825</v>
      </c>
      <c r="E6433">
        <v>411.3903450687103</v>
      </c>
      <c r="F6433">
        <v>1051.4002758166489</v>
      </c>
      <c r="G6433">
        <v>551.65951896267404</v>
      </c>
      <c r="H6433">
        <v>8.7909251431953717</v>
      </c>
      <c r="I6433">
        <v>8.3114179621517863</v>
      </c>
      <c r="J6433">
        <v>280.78785587192812</v>
      </c>
      <c r="K6433">
        <v>1041.8941151117065</v>
      </c>
      <c r="L6433">
        <v>600.30296532353725</v>
      </c>
      <c r="M6433">
        <v>1622.4385127114936</v>
      </c>
      <c r="N6433">
        <v>623.76365255291603</v>
      </c>
      <c r="O6433">
        <v>7.6701644712372659</v>
      </c>
      <c r="P6433">
        <v>9.1979257267097907</v>
      </c>
    </row>
    <row r="6434" spans="1:16" x14ac:dyDescent="0.25">
      <c r="A6434">
        <v>77.348198235034943</v>
      </c>
      <c r="B6434">
        <v>5.2303140520886897</v>
      </c>
      <c r="C6434">
        <v>589.16682349101688</v>
      </c>
      <c r="D6434">
        <v>2739.8923190547475</v>
      </c>
      <c r="E6434">
        <v>621.25709338240858</v>
      </c>
      <c r="F6434">
        <v>1829.2900179696712</v>
      </c>
      <c r="G6434">
        <v>829.7038038940791</v>
      </c>
      <c r="H6434">
        <v>3.3292013365676456</v>
      </c>
      <c r="I6434">
        <v>7.5737579530691219</v>
      </c>
      <c r="J6434">
        <v>868.17403743418708</v>
      </c>
      <c r="K6434">
        <v>4584.5390640458654</v>
      </c>
      <c r="L6434">
        <v>897.60191576335365</v>
      </c>
      <c r="M6434">
        <v>2872.1566381867965</v>
      </c>
      <c r="N6434">
        <v>977.75452529233689</v>
      </c>
      <c r="O6434">
        <v>2.9009679626554297</v>
      </c>
      <c r="P6434">
        <v>9.3324002985575572</v>
      </c>
    </row>
    <row r="6435" spans="1:16" x14ac:dyDescent="0.25">
      <c r="A6435">
        <v>44.595227897167206</v>
      </c>
      <c r="B6435">
        <v>6.9201283727939185</v>
      </c>
      <c r="C6435">
        <v>205.6548181469322</v>
      </c>
      <c r="D6435">
        <v>693.26270642750706</v>
      </c>
      <c r="E6435">
        <v>334.04241463693552</v>
      </c>
      <c r="F6435">
        <v>860.87579526294098</v>
      </c>
      <c r="G6435">
        <v>562.98393729976897</v>
      </c>
      <c r="H6435">
        <v>6.589775071867729</v>
      </c>
      <c r="I6435">
        <v>6.4171451607753029</v>
      </c>
      <c r="J6435">
        <v>300.22863218401477</v>
      </c>
      <c r="K6435">
        <v>1137.7305253277491</v>
      </c>
      <c r="L6435">
        <v>488.12913601896736</v>
      </c>
      <c r="M6435">
        <v>1329.6937444905436</v>
      </c>
      <c r="N6435">
        <v>638.54876573147362</v>
      </c>
      <c r="O6435">
        <v>5.7446417673584493</v>
      </c>
      <c r="P6435">
        <v>7.2424845807082585</v>
      </c>
    </row>
    <row r="6436" spans="1:16" x14ac:dyDescent="0.25">
      <c r="A6436">
        <v>48.486219465732574</v>
      </c>
      <c r="B6436">
        <v>4.9588214595290152</v>
      </c>
      <c r="C6436">
        <v>466.6289021122617</v>
      </c>
      <c r="D6436">
        <v>2018.6363377531229</v>
      </c>
      <c r="E6436">
        <v>482.21977872291006</v>
      </c>
      <c r="F6436">
        <v>1376.1402902127386</v>
      </c>
      <c r="G6436">
        <v>754.8883224111355</v>
      </c>
      <c r="H6436">
        <v>3.4549717313576855</v>
      </c>
      <c r="I6436">
        <v>6.2399064562780895</v>
      </c>
      <c r="J6436">
        <v>689.24482005107097</v>
      </c>
      <c r="K6436">
        <v>3393.4521687211995</v>
      </c>
      <c r="L6436">
        <v>705.97055994898233</v>
      </c>
      <c r="M6436">
        <v>2152.4185605547618</v>
      </c>
      <c r="N6436">
        <v>884.58069025469797</v>
      </c>
      <c r="O6436">
        <v>3.0036924547633186</v>
      </c>
      <c r="P6436">
        <v>8.0758848138939907</v>
      </c>
    </row>
    <row r="6437" spans="1:16" x14ac:dyDescent="0.25">
      <c r="A6437">
        <v>49.014665067195892</v>
      </c>
      <c r="B6437">
        <v>9.1933977014536374</v>
      </c>
      <c r="C6437">
        <v>118.25923566666528</v>
      </c>
      <c r="D6437">
        <v>341.9432437118852</v>
      </c>
      <c r="E6437">
        <v>275.21335890667399</v>
      </c>
      <c r="F6437">
        <v>660.04836714603346</v>
      </c>
      <c r="G6437">
        <v>481.23747660485259</v>
      </c>
      <c r="H6437">
        <v>10.724913148396066</v>
      </c>
      <c r="I6437">
        <v>8.6739210648556977</v>
      </c>
      <c r="J6437">
        <v>169.6957728659246</v>
      </c>
      <c r="K6437">
        <v>540.02931962340563</v>
      </c>
      <c r="L6437">
        <v>397.86211436501321</v>
      </c>
      <c r="M6437">
        <v>1011.550812408783</v>
      </c>
      <c r="N6437">
        <v>531.1900000153247</v>
      </c>
      <c r="O6437">
        <v>9.4429935398264568</v>
      </c>
      <c r="P6437">
        <v>8.4761723887322269</v>
      </c>
    </row>
    <row r="6438" spans="1:16" x14ac:dyDescent="0.25">
      <c r="A6438">
        <v>89.856368839740753</v>
      </c>
      <c r="B6438">
        <v>1.1176815562665423</v>
      </c>
      <c r="C6438">
        <v>11607.9088773442</v>
      </c>
      <c r="D6438">
        <v>113012.71682723977</v>
      </c>
      <c r="E6438">
        <v>782.14184589497359</v>
      </c>
      <c r="F6438">
        <v>19091.312230826235</v>
      </c>
      <c r="G6438">
        <v>3277.3386219596496</v>
      </c>
      <c r="H6438">
        <v>0.2346557678366199</v>
      </c>
      <c r="I6438">
        <v>0.81203605773702614</v>
      </c>
      <c r="J6438">
        <v>13016.418484833763</v>
      </c>
      <c r="K6438">
        <v>131167.70357924121</v>
      </c>
      <c r="L6438">
        <v>1193.1808890213922</v>
      </c>
      <c r="M6438">
        <v>32167.471880991834</v>
      </c>
      <c r="N6438">
        <v>3475.6982744278166</v>
      </c>
      <c r="O6438">
        <v>0.22584118427466693</v>
      </c>
      <c r="P6438">
        <v>1.0220052801655342</v>
      </c>
    </row>
    <row r="6439" spans="1:16" x14ac:dyDescent="0.25">
      <c r="A6439">
        <v>39.702943027019501</v>
      </c>
      <c r="B6439">
        <v>3.8499328538986348</v>
      </c>
      <c r="C6439">
        <v>712.84855659729226</v>
      </c>
      <c r="D6439">
        <v>3515.5119969377497</v>
      </c>
      <c r="E6439">
        <v>537.67257736614795</v>
      </c>
      <c r="F6439">
        <v>1630.6652807404084</v>
      </c>
      <c r="G6439">
        <v>898.92418222330878</v>
      </c>
      <c r="H6439">
        <v>2.2755427599031544</v>
      </c>
      <c r="I6439">
        <v>6.2037371385608964</v>
      </c>
      <c r="J6439">
        <v>1045.7328634921171</v>
      </c>
      <c r="K6439">
        <v>5833.0426754890441</v>
      </c>
      <c r="L6439">
        <v>761.98243029044897</v>
      </c>
      <c r="M6439">
        <v>2568.568248286218</v>
      </c>
      <c r="N6439">
        <v>1062.3736214093126</v>
      </c>
      <c r="O6439">
        <v>1.9886673462574032</v>
      </c>
      <c r="P6439">
        <v>7.1457908333631561</v>
      </c>
    </row>
    <row r="6440" spans="1:16" x14ac:dyDescent="0.25">
      <c r="A6440">
        <v>36.263272821903229</v>
      </c>
      <c r="B6440">
        <v>6.2791418984849274</v>
      </c>
      <c r="C6440">
        <v>219.09422643225119</v>
      </c>
      <c r="D6440">
        <v>752.43130662537419</v>
      </c>
      <c r="E6440">
        <v>319.91816942582551</v>
      </c>
      <c r="F6440">
        <v>831.15056211624164</v>
      </c>
      <c r="G6440">
        <v>574.47687845081555</v>
      </c>
      <c r="H6440">
        <v>5.8391867904305927</v>
      </c>
      <c r="I6440">
        <v>5.8768813582077399</v>
      </c>
      <c r="J6440">
        <v>320.38966062476351</v>
      </c>
      <c r="K6440">
        <v>1239.2949862708886</v>
      </c>
      <c r="L6440">
        <v>468.11882257638985</v>
      </c>
      <c r="M6440">
        <v>1284.9707720764102</v>
      </c>
      <c r="N6440">
        <v>653.52660614310878</v>
      </c>
      <c r="O6440">
        <v>5.0864443740506982</v>
      </c>
      <c r="P6440">
        <v>6.7460434983639281</v>
      </c>
    </row>
    <row r="6441" spans="1:16" x14ac:dyDescent="0.25">
      <c r="A6441">
        <v>27.276699960231781</v>
      </c>
      <c r="B6441">
        <v>5.1056102506550811</v>
      </c>
      <c r="C6441">
        <v>282.07919640466247</v>
      </c>
      <c r="D6441">
        <v>1044.942567336182</v>
      </c>
      <c r="E6441">
        <v>322.64825667478351</v>
      </c>
      <c r="F6441">
        <v>865.21181545243155</v>
      </c>
      <c r="G6441">
        <v>625.43879953103385</v>
      </c>
      <c r="H6441">
        <v>4.3153846243596226</v>
      </c>
      <c r="I6441">
        <v>5.1050381767082165</v>
      </c>
      <c r="J6441">
        <v>414.86162984598201</v>
      </c>
      <c r="K6441">
        <v>1741.7450097349076</v>
      </c>
      <c r="L6441">
        <v>474.19869181771566</v>
      </c>
      <c r="M6441">
        <v>1342.6784586911097</v>
      </c>
      <c r="N6441">
        <v>719.59980260981524</v>
      </c>
      <c r="O6441">
        <v>3.7509503822570203</v>
      </c>
      <c r="P6441">
        <v>6.219341854429504</v>
      </c>
    </row>
    <row r="6442" spans="1:16" x14ac:dyDescent="0.25">
      <c r="A6442">
        <v>94.631675064563751</v>
      </c>
      <c r="B6442">
        <v>1.7725331025993589</v>
      </c>
      <c r="C6442">
        <v>6017.6239281052513</v>
      </c>
      <c r="D6442">
        <v>51575.302226864085</v>
      </c>
      <c r="E6442">
        <v>624.81216108077751</v>
      </c>
      <c r="F6442">
        <v>9629.7696386091357</v>
      </c>
      <c r="G6442">
        <v>2398.2585854757326</v>
      </c>
      <c r="H6442">
        <v>0.46580143967216353</v>
      </c>
      <c r="I6442">
        <v>1.0067793149668356</v>
      </c>
      <c r="J6442">
        <v>7110.3392919568614</v>
      </c>
      <c r="K6442">
        <v>62339.089698565804</v>
      </c>
      <c r="L6442">
        <v>808.44258692961284</v>
      </c>
      <c r="M6442">
        <v>15883.843409358129</v>
      </c>
      <c r="N6442">
        <v>2591.7909991030269</v>
      </c>
      <c r="O6442">
        <v>0.44146621151761756</v>
      </c>
      <c r="P6442">
        <v>1.0510543215357973</v>
      </c>
    </row>
    <row r="6443" spans="1:16" x14ac:dyDescent="0.25">
      <c r="A6443">
        <v>5.4336287379264832</v>
      </c>
      <c r="B6443">
        <v>3.4577640035784194</v>
      </c>
      <c r="C6443">
        <v>202.07334264686986</v>
      </c>
      <c r="D6443">
        <v>677.7035178744419</v>
      </c>
      <c r="E6443">
        <v>164.42588015291577</v>
      </c>
      <c r="F6443">
        <v>422.79834971368837</v>
      </c>
      <c r="G6443">
        <v>559.87967316472304</v>
      </c>
      <c r="H6443">
        <v>3.3143985885474034</v>
      </c>
      <c r="I6443">
        <v>3.2004657232698914</v>
      </c>
      <c r="J6443">
        <v>294.85731933844596</v>
      </c>
      <c r="K6443">
        <v>1111.0411015741518</v>
      </c>
      <c r="L6443">
        <v>240.18062141226841</v>
      </c>
      <c r="M6443">
        <v>652.87981326962279</v>
      </c>
      <c r="N6443">
        <v>634.49850180982617</v>
      </c>
      <c r="O6443">
        <v>2.8899828562913696</v>
      </c>
      <c r="P6443">
        <v>3.5939037883062279</v>
      </c>
    </row>
    <row r="6444" spans="1:16" x14ac:dyDescent="0.25">
      <c r="A6444">
        <v>22.615811407566071</v>
      </c>
      <c r="B6444">
        <v>3.3921740395952487</v>
      </c>
      <c r="C6444">
        <v>620.9088592346983</v>
      </c>
      <c r="D6444">
        <v>2934.7194656221254</v>
      </c>
      <c r="E6444">
        <v>421.39090726311457</v>
      </c>
      <c r="F6444">
        <v>1250.3296243930888</v>
      </c>
      <c r="G6444">
        <v>848.00803216296833</v>
      </c>
      <c r="H6444">
        <v>2.1156103460400431</v>
      </c>
      <c r="I6444">
        <v>5.0671886976622673</v>
      </c>
      <c r="J6444">
        <v>914.03899130022353</v>
      </c>
      <c r="K6444">
        <v>4901.2519267821499</v>
      </c>
      <c r="L6444">
        <v>606.12822437913496</v>
      </c>
      <c r="M6444">
        <v>1964.8607841588168</v>
      </c>
      <c r="N6444">
        <v>1000.2829288669093</v>
      </c>
      <c r="O6444">
        <v>1.8447930324082682</v>
      </c>
      <c r="P6444">
        <v>6.1397131291193787</v>
      </c>
    </row>
    <row r="6445" spans="1:16" x14ac:dyDescent="0.25">
      <c r="A6445">
        <v>82.436851918697357</v>
      </c>
      <c r="B6445">
        <v>3.9775478998557348</v>
      </c>
      <c r="C6445">
        <v>1140.5695098675205</v>
      </c>
      <c r="D6445">
        <v>6477.5804102103475</v>
      </c>
      <c r="E6445">
        <v>808.17489789460524</v>
      </c>
      <c r="F6445">
        <v>2738.8466324115843</v>
      </c>
      <c r="G6445">
        <v>1105.2155828949881</v>
      </c>
      <c r="H6445">
        <v>1.9578405425845209</v>
      </c>
      <c r="I6445">
        <v>7.4018975443104642</v>
      </c>
      <c r="J6445">
        <v>1636.471351003526</v>
      </c>
      <c r="K6445">
        <v>10331.356504158699</v>
      </c>
      <c r="L6445">
        <v>988.24661426386763</v>
      </c>
      <c r="M6445">
        <v>4350.5001906544303</v>
      </c>
      <c r="N6445">
        <v>1304.9493377406843</v>
      </c>
      <c r="O6445">
        <v>1.7305007159488448</v>
      </c>
      <c r="P6445">
        <v>5.5364868062054668</v>
      </c>
    </row>
    <row r="6446" spans="1:16" x14ac:dyDescent="0.25">
      <c r="A6446">
        <v>14.958784878253937</v>
      </c>
      <c r="B6446">
        <v>5.5233027922232232</v>
      </c>
      <c r="C6446">
        <v>151.30784205617394</v>
      </c>
      <c r="D6446">
        <v>467.37682640478653</v>
      </c>
      <c r="E6446">
        <v>204.92921396443276</v>
      </c>
      <c r="F6446">
        <v>507.57672981407529</v>
      </c>
      <c r="G6446">
        <v>513.76315271568728</v>
      </c>
      <c r="H6446">
        <v>5.8927358631371716</v>
      </c>
      <c r="I6446">
        <v>5.1838768936480246</v>
      </c>
      <c r="J6446">
        <v>218.87022245505869</v>
      </c>
      <c r="K6446">
        <v>751.74777018368718</v>
      </c>
      <c r="L6446">
        <v>297.49867464416639</v>
      </c>
      <c r="M6446">
        <v>780.55220679993101</v>
      </c>
      <c r="N6446">
        <v>574.08990676801261</v>
      </c>
      <c r="O6446">
        <v>5.1618771019455263</v>
      </c>
      <c r="P6446">
        <v>5.237949929937451</v>
      </c>
    </row>
    <row r="6447" spans="1:16" x14ac:dyDescent="0.25">
      <c r="A6447">
        <v>43.349296748638153</v>
      </c>
      <c r="B6447">
        <v>9.7712109653354666</v>
      </c>
      <c r="C6447">
        <v>95.36389961813731</v>
      </c>
      <c r="D6447">
        <v>261.26360933465247</v>
      </c>
      <c r="E6447">
        <v>241.52754839415667</v>
      </c>
      <c r="F6447">
        <v>563.3112654203436</v>
      </c>
      <c r="G6447">
        <v>457.27907882563403</v>
      </c>
      <c r="H6447">
        <v>12.302733652563782</v>
      </c>
      <c r="I6447">
        <v>9.001332066762826</v>
      </c>
      <c r="J6447">
        <v>135.87650409978122</v>
      </c>
      <c r="K6447">
        <v>405.80970287272089</v>
      </c>
      <c r="L6447">
        <v>348.40766127947973</v>
      </c>
      <c r="M6447">
        <v>860.78310328376642</v>
      </c>
      <c r="N6447">
        <v>499.38474799586317</v>
      </c>
      <c r="O6447">
        <v>10.889300882164729</v>
      </c>
      <c r="P6447">
        <v>9.284675167414072</v>
      </c>
    </row>
    <row r="6448" spans="1:16" x14ac:dyDescent="0.25">
      <c r="A6448">
        <v>30.6019406914711</v>
      </c>
      <c r="B6448">
        <v>3.9386968244635643</v>
      </c>
      <c r="C6448">
        <v>556.02269876341904</v>
      </c>
      <c r="D6448">
        <v>2539.8114663079677</v>
      </c>
      <c r="E6448">
        <v>445.21112461448797</v>
      </c>
      <c r="F6448">
        <v>1300.3005797035773</v>
      </c>
      <c r="G6448">
        <v>810.14987730251949</v>
      </c>
      <c r="H6448">
        <v>2.5640550224714422</v>
      </c>
      <c r="I6448">
        <v>5.5069721663018454</v>
      </c>
      <c r="J6448">
        <v>820.06728907642218</v>
      </c>
      <c r="K6448">
        <v>4257.0706800978396</v>
      </c>
      <c r="L6448">
        <v>645.97274187037613</v>
      </c>
      <c r="M6448">
        <v>2039.6307404603538</v>
      </c>
      <c r="N6448">
        <v>953.56980576766409</v>
      </c>
      <c r="O6448">
        <v>2.2326771577697708</v>
      </c>
      <c r="P6448">
        <v>6.8992253476365804</v>
      </c>
    </row>
    <row r="6449" spans="1:16" x14ac:dyDescent="0.25">
      <c r="A6449">
        <v>26.018070161342621</v>
      </c>
      <c r="B6449">
        <v>7.8253333070168125</v>
      </c>
      <c r="C6449">
        <v>106.3401631494732</v>
      </c>
      <c r="D6449">
        <v>299.25761230344472</v>
      </c>
      <c r="E6449">
        <v>213.24666823359087</v>
      </c>
      <c r="F6449">
        <v>504.40600715326059</v>
      </c>
      <c r="G6449">
        <v>468.92409461560226</v>
      </c>
      <c r="H6449">
        <v>9.4814375760248435</v>
      </c>
      <c r="I6449">
        <v>7.3160995598009455</v>
      </c>
      <c r="J6449">
        <v>152.05823451349968</v>
      </c>
      <c r="K6449">
        <v>468.76774926846122</v>
      </c>
      <c r="L6449">
        <v>307.88954725880023</v>
      </c>
      <c r="M6449">
        <v>771.90348752834677</v>
      </c>
      <c r="N6449">
        <v>514.8699021004403</v>
      </c>
      <c r="O6449">
        <v>8.3691320944673144</v>
      </c>
      <c r="P6449">
        <v>7.2798976442580727</v>
      </c>
    </row>
    <row r="6450" spans="1:16" x14ac:dyDescent="0.25">
      <c r="A6450">
        <v>35.54424124956131</v>
      </c>
      <c r="B6450">
        <v>1.9075711968728959</v>
      </c>
      <c r="C6450">
        <v>2932.8445247951654</v>
      </c>
      <c r="D6450">
        <v>21471.216748716233</v>
      </c>
      <c r="E6450">
        <v>498.80358601725453</v>
      </c>
      <c r="F6450">
        <v>3859.6170183645345</v>
      </c>
      <c r="G6450">
        <v>1711.0878591946876</v>
      </c>
      <c r="H6450">
        <v>0.65302533583854272</v>
      </c>
      <c r="I6450">
        <v>1.4838495724127532</v>
      </c>
      <c r="J6450">
        <v>3824.7824968877035</v>
      </c>
      <c r="K6450">
        <v>29464.926135830454</v>
      </c>
      <c r="L6450">
        <v>556.04087742965419</v>
      </c>
      <c r="M6450">
        <v>6250.8817334926398</v>
      </c>
      <c r="N6450">
        <v>1941.1048880357991</v>
      </c>
      <c r="O6450">
        <v>0.59930770641035869</v>
      </c>
      <c r="P6450">
        <v>1.1669892239060686</v>
      </c>
    </row>
    <row r="6451" spans="1:16" x14ac:dyDescent="0.25">
      <c r="A6451">
        <v>33.80883377790451</v>
      </c>
      <c r="B6451">
        <v>4.9152278178924078</v>
      </c>
      <c r="C6451">
        <v>361.92719772211694</v>
      </c>
      <c r="D6451">
        <v>1447.1503555021741</v>
      </c>
      <c r="E6451">
        <v>384.35196852490691</v>
      </c>
      <c r="F6451">
        <v>1062.7336457250954</v>
      </c>
      <c r="G6451">
        <v>684.49289608107051</v>
      </c>
      <c r="H6451">
        <v>3.7769500466414927</v>
      </c>
      <c r="I6451">
        <v>5.4177292040715148</v>
      </c>
      <c r="J6451">
        <v>534.18161652977687</v>
      </c>
      <c r="K6451">
        <v>2429.3330250453105</v>
      </c>
      <c r="L6451">
        <v>565.52356805615091</v>
      </c>
      <c r="M6451">
        <v>1655.5310417036171</v>
      </c>
      <c r="N6451">
        <v>795.40961103285611</v>
      </c>
      <c r="O6451">
        <v>3.2807006409566748</v>
      </c>
      <c r="P6451">
        <v>6.9455657318998867</v>
      </c>
    </row>
    <row r="6452" spans="1:16" x14ac:dyDescent="0.25">
      <c r="A6452">
        <v>72.451641142368317</v>
      </c>
      <c r="B6452">
        <v>9.1525959444518179</v>
      </c>
      <c r="C6452">
        <v>158.37096214767533</v>
      </c>
      <c r="D6452">
        <v>495.42926067474377</v>
      </c>
      <c r="E6452">
        <v>353.21047243929837</v>
      </c>
      <c r="F6452">
        <v>880.06666855709375</v>
      </c>
      <c r="G6452">
        <v>520.43706402400551</v>
      </c>
      <c r="H6452">
        <v>9.6026640534491801</v>
      </c>
      <c r="I6452">
        <v>8.5414304425131782</v>
      </c>
      <c r="J6452">
        <v>229.41814519691241</v>
      </c>
      <c r="K6452">
        <v>799.43795930757312</v>
      </c>
      <c r="L6452">
        <v>513.23382523039993</v>
      </c>
      <c r="M6452">
        <v>1354.2405510252051</v>
      </c>
      <c r="N6452">
        <v>582.8604968525101</v>
      </c>
      <c r="O6452">
        <v>8.4046739566172093</v>
      </c>
      <c r="P6452">
        <v>8.778929957939642</v>
      </c>
    </row>
    <row r="6453" spans="1:16" x14ac:dyDescent="0.25">
      <c r="A6453">
        <v>67.090178906917572</v>
      </c>
      <c r="B6453">
        <v>8.682255461118368</v>
      </c>
      <c r="C6453">
        <v>168.11718576720764</v>
      </c>
      <c r="D6453">
        <v>534.80858776260277</v>
      </c>
      <c r="E6453">
        <v>352.71540330133377</v>
      </c>
      <c r="F6453">
        <v>885.68775107799866</v>
      </c>
      <c r="G6453">
        <v>529.50087156067184</v>
      </c>
      <c r="H6453">
        <v>8.9109705001502046</v>
      </c>
      <c r="I6453">
        <v>8.0449835643983736</v>
      </c>
      <c r="J6453">
        <v>243.98912915599618</v>
      </c>
      <c r="K6453">
        <v>866.53479854992065</v>
      </c>
      <c r="L6453">
        <v>513.15712381558774</v>
      </c>
      <c r="M6453">
        <v>1364.0475752626205</v>
      </c>
      <c r="N6453">
        <v>594.75599494046412</v>
      </c>
      <c r="O6453">
        <v>7.7912333459074619</v>
      </c>
      <c r="P6453">
        <v>8.4693335984536446</v>
      </c>
    </row>
    <row r="6454" spans="1:16" x14ac:dyDescent="0.25">
      <c r="A6454">
        <v>58.01646214723587</v>
      </c>
      <c r="B6454">
        <v>5.0475092671173449</v>
      </c>
      <c r="C6454">
        <v>513.63229104971754</v>
      </c>
      <c r="D6454">
        <v>2289.1777379322216</v>
      </c>
      <c r="E6454">
        <v>533.01980373149695</v>
      </c>
      <c r="F6454">
        <v>1540.1786422868693</v>
      </c>
      <c r="G6454">
        <v>784.43085805919247</v>
      </c>
      <c r="H6454">
        <v>3.3885003345952485</v>
      </c>
      <c r="I6454">
        <v>6.7246689698931128</v>
      </c>
      <c r="J6454">
        <v>758.22334237280427</v>
      </c>
      <c r="K6454">
        <v>3843.6710381453531</v>
      </c>
      <c r="L6454">
        <v>777.0383304949147</v>
      </c>
      <c r="M6454">
        <v>2412.7501243004908</v>
      </c>
      <c r="N6454">
        <v>921.57767086635147</v>
      </c>
      <c r="O6454">
        <v>2.9481644859929359</v>
      </c>
      <c r="P6454">
        <v>8.5815135208320683</v>
      </c>
    </row>
    <row r="6455" spans="1:16" x14ac:dyDescent="0.25">
      <c r="A6455">
        <v>81.468001544475555</v>
      </c>
      <c r="B6455">
        <v>1.559259716705278</v>
      </c>
      <c r="C6455">
        <v>6829.6300766358481</v>
      </c>
      <c r="D6455">
        <v>60016.622798650344</v>
      </c>
      <c r="E6455">
        <v>603.40640341764049</v>
      </c>
      <c r="F6455">
        <v>10326.836239075634</v>
      </c>
      <c r="G6455">
        <v>2545.5563093382571</v>
      </c>
      <c r="H6455">
        <v>0.39181359244707714</v>
      </c>
      <c r="I6455">
        <v>0.88929752770036674</v>
      </c>
      <c r="J6455">
        <v>7946.4659872307038</v>
      </c>
      <c r="K6455">
        <v>71383.294902787718</v>
      </c>
      <c r="L6455">
        <v>804.73085526133877</v>
      </c>
      <c r="M6455">
        <v>17096.554123180838</v>
      </c>
      <c r="N6455">
        <v>2732.1384973797531</v>
      </c>
      <c r="O6455">
        <v>0.37304786366290665</v>
      </c>
      <c r="P6455">
        <v>0.97635365804845708</v>
      </c>
    </row>
    <row r="6456" spans="1:16" x14ac:dyDescent="0.25">
      <c r="A6456">
        <v>1.0667682290077209</v>
      </c>
      <c r="B6456">
        <v>9.0929432823609524</v>
      </c>
      <c r="C6456">
        <v>12.99411060326144</v>
      </c>
      <c r="D6456">
        <v>27.448271851006432</v>
      </c>
      <c r="E6456">
        <v>24.135398269854459</v>
      </c>
      <c r="F6456">
        <v>45.89595803347693</v>
      </c>
      <c r="G6456">
        <v>358.46772919136839</v>
      </c>
      <c r="H6456">
        <v>20.103645167847041</v>
      </c>
      <c r="I6456">
        <v>4.1395801759898587</v>
      </c>
      <c r="J6456">
        <v>17.434675520731258</v>
      </c>
      <c r="K6456">
        <v>37.46908256012501</v>
      </c>
      <c r="L6456">
        <v>35.450713050016091</v>
      </c>
      <c r="M6456">
        <v>68.620389504644095</v>
      </c>
      <c r="N6456">
        <v>364.29729743459535</v>
      </c>
      <c r="O6456">
        <v>19.026773619152092</v>
      </c>
      <c r="P6456">
        <v>4.7107663863189719</v>
      </c>
    </row>
    <row r="6457" spans="1:16" x14ac:dyDescent="0.25">
      <c r="A6457">
        <v>69.769877374172211</v>
      </c>
      <c r="B6457">
        <v>2.9025313571173719</v>
      </c>
      <c r="C6457">
        <v>1983.8172398922063</v>
      </c>
      <c r="D6457">
        <v>13153.339945944012</v>
      </c>
      <c r="E6457">
        <v>723.2773856446513</v>
      </c>
      <c r="F6457">
        <v>3678.3033144538958</v>
      </c>
      <c r="G6457">
        <v>1425.0835884707021</v>
      </c>
      <c r="H6457">
        <v>1.1532542465943267</v>
      </c>
      <c r="I6457">
        <v>3.5287916637222012</v>
      </c>
      <c r="J6457">
        <v>2712.4636642159076</v>
      </c>
      <c r="K6457">
        <v>19382.334669547883</v>
      </c>
      <c r="L6457">
        <v>757.73336627716651</v>
      </c>
      <c r="M6457">
        <v>5906.6596532661233</v>
      </c>
      <c r="N6457">
        <v>1653.2684260817052</v>
      </c>
      <c r="O6457">
        <v>1.0400804018389795</v>
      </c>
      <c r="P6457">
        <v>2.3001366992276409</v>
      </c>
    </row>
    <row r="6458" spans="1:16" x14ac:dyDescent="0.25">
      <c r="A6458">
        <v>47.425740540027618</v>
      </c>
      <c r="B6458">
        <v>1.2027521908467702</v>
      </c>
      <c r="C6458">
        <v>7726.5265820422992</v>
      </c>
      <c r="D6458">
        <v>69541.267506415592</v>
      </c>
      <c r="E6458">
        <v>517.79618423853947</v>
      </c>
      <c r="F6458">
        <v>9751.0089628350797</v>
      </c>
      <c r="G6458">
        <v>2698.2811571693619</v>
      </c>
      <c r="H6458">
        <v>0.28950998089834717</v>
      </c>
      <c r="I6458">
        <v>0.70143626046972984</v>
      </c>
      <c r="J6458">
        <v>8871.8769376432792</v>
      </c>
      <c r="K6458">
        <v>81694.067949695003</v>
      </c>
      <c r="L6458">
        <v>711.86775641424208</v>
      </c>
      <c r="M6458">
        <v>16204.133939592253</v>
      </c>
      <c r="N6458">
        <v>2880.2800333306059</v>
      </c>
      <c r="O6458">
        <v>0.27670306368374759</v>
      </c>
      <c r="P6458">
        <v>0.80610081447258408</v>
      </c>
    </row>
    <row r="6459" spans="1:16" x14ac:dyDescent="0.25">
      <c r="A6459">
        <v>69.779436767101288</v>
      </c>
      <c r="B6459">
        <v>9.5417989857279935</v>
      </c>
      <c r="C6459">
        <v>140.68912318856755</v>
      </c>
      <c r="D6459">
        <v>426.00053784063039</v>
      </c>
      <c r="E6459">
        <v>332.42302209740444</v>
      </c>
      <c r="F6459">
        <v>815.56696864176956</v>
      </c>
      <c r="G6459">
        <v>503.55391249239545</v>
      </c>
      <c r="H6459">
        <v>10.454181848634036</v>
      </c>
      <c r="I6459">
        <v>9.0130874789386226</v>
      </c>
      <c r="J6459">
        <v>203.03452583101881</v>
      </c>
      <c r="K6459">
        <v>681.60206056497827</v>
      </c>
      <c r="L6459">
        <v>481.91281546691147</v>
      </c>
      <c r="M6459">
        <v>1252.8994907410768</v>
      </c>
      <c r="N6459">
        <v>560.65339879047997</v>
      </c>
      <c r="O6459">
        <v>9.1704575451911587</v>
      </c>
      <c r="P6459">
        <v>8.9156531271363075</v>
      </c>
    </row>
    <row r="6460" spans="1:16" x14ac:dyDescent="0.25">
      <c r="A6460">
        <v>54.521052420139313</v>
      </c>
      <c r="B6460">
        <v>6.4835997040277116</v>
      </c>
      <c r="C6460">
        <v>276.95612967587169</v>
      </c>
      <c r="D6460">
        <v>1020.275294656224</v>
      </c>
      <c r="E6460">
        <v>403.37508896179708</v>
      </c>
      <c r="F6460">
        <v>1079.2355435435682</v>
      </c>
      <c r="G6460">
        <v>621.45434262724962</v>
      </c>
      <c r="H6460">
        <v>5.5184096458018104</v>
      </c>
      <c r="I6460">
        <v>6.4441854026460446</v>
      </c>
      <c r="J6460">
        <v>407.18415475661897</v>
      </c>
      <c r="K6460">
        <v>1699.4075789613182</v>
      </c>
      <c r="L6460">
        <v>592.70173603679621</v>
      </c>
      <c r="M6460">
        <v>1674.3471274467772</v>
      </c>
      <c r="N6460">
        <v>714.45465895260338</v>
      </c>
      <c r="O6460">
        <v>4.7971450524249768</v>
      </c>
      <c r="P6460">
        <v>7.8177311056781118</v>
      </c>
    </row>
    <row r="6461" spans="1:16" x14ac:dyDescent="0.25">
      <c r="A6461">
        <v>97.720739781856537</v>
      </c>
      <c r="B6461">
        <v>5.4650676709058024</v>
      </c>
      <c r="C6461">
        <v>636.4724387842557</v>
      </c>
      <c r="D6461">
        <v>3031.3503291394431</v>
      </c>
      <c r="E6461">
        <v>693.36819615120237</v>
      </c>
      <c r="F6461">
        <v>2065.0072272595485</v>
      </c>
      <c r="G6461">
        <v>856.84001351496602</v>
      </c>
      <c r="H6461">
        <v>3.3757753593771569</v>
      </c>
      <c r="I6461">
        <v>8.2814458867648728</v>
      </c>
      <c r="J6461">
        <v>936.45283247313546</v>
      </c>
      <c r="K6461">
        <v>5057.554045851718</v>
      </c>
      <c r="L6461">
        <v>995.03157668449671</v>
      </c>
      <c r="M6461">
        <v>3246.4593067501064</v>
      </c>
      <c r="N6461">
        <v>1011.1143530358917</v>
      </c>
      <c r="O6461">
        <v>2.9447088052199843</v>
      </c>
      <c r="P6461">
        <v>9.9502134088447463</v>
      </c>
    </row>
    <row r="6462" spans="1:16" x14ac:dyDescent="0.25">
      <c r="A6462">
        <v>81.744244396686554</v>
      </c>
      <c r="B6462">
        <v>1.2175255347855782</v>
      </c>
      <c r="C6462">
        <v>9898.7865574182069</v>
      </c>
      <c r="D6462">
        <v>93428.844571319394</v>
      </c>
      <c r="E6462">
        <v>685.47693224603995</v>
      </c>
      <c r="F6462">
        <v>15290.964438610814</v>
      </c>
      <c r="G6462">
        <v>3035.6704715148603</v>
      </c>
      <c r="H6462">
        <v>0.2693985898401578</v>
      </c>
      <c r="I6462">
        <v>0.78962611059178522</v>
      </c>
      <c r="J6462">
        <v>11153.779376779192</v>
      </c>
      <c r="K6462">
        <v>108340.72283987542</v>
      </c>
      <c r="L6462">
        <v>1003.6510297983529</v>
      </c>
      <c r="M6462">
        <v>25617.913776325036</v>
      </c>
      <c r="N6462">
        <v>3220.1859025629387</v>
      </c>
      <c r="O6462">
        <v>0.2588665766508636</v>
      </c>
      <c r="P6462">
        <v>0.97190959548410016</v>
      </c>
    </row>
    <row r="6463" spans="1:16" x14ac:dyDescent="0.25">
      <c r="A6463">
        <v>7.4926511645317078</v>
      </c>
      <c r="B6463">
        <v>2.4949412091768219</v>
      </c>
      <c r="C6463">
        <v>540.47255731654491</v>
      </c>
      <c r="D6463">
        <v>2447.1678125907979</v>
      </c>
      <c r="E6463">
        <v>275.23970714215835</v>
      </c>
      <c r="F6463">
        <v>800.76120922113614</v>
      </c>
      <c r="G6463">
        <v>800.81128567692656</v>
      </c>
      <c r="H6463">
        <v>1.6421560455458577</v>
      </c>
      <c r="I6463">
        <v>3.4285540581964589</v>
      </c>
      <c r="J6463">
        <v>797.42191380247061</v>
      </c>
      <c r="K6463">
        <v>4104.6770629421871</v>
      </c>
      <c r="L6463">
        <v>400.08465197744187</v>
      </c>
      <c r="M6463">
        <v>1255.4731658650576</v>
      </c>
      <c r="N6463">
        <v>941.97715799138246</v>
      </c>
      <c r="O6463">
        <v>1.4294796696612886</v>
      </c>
      <c r="P6463">
        <v>4.3264778670638666</v>
      </c>
    </row>
    <row r="6464" spans="1:16" x14ac:dyDescent="0.25">
      <c r="A6464">
        <v>14.560099184513092</v>
      </c>
      <c r="B6464">
        <v>2.4094533833665586</v>
      </c>
      <c r="C6464">
        <v>963.04506890880339</v>
      </c>
      <c r="D6464">
        <v>5202.501559734249</v>
      </c>
      <c r="E6464">
        <v>430.55606426975555</v>
      </c>
      <c r="F6464">
        <v>1389.1511325075826</v>
      </c>
      <c r="G6464">
        <v>1024.7082159593278</v>
      </c>
      <c r="H6464">
        <v>1.2667046233145123</v>
      </c>
      <c r="I6464">
        <v>4.3594244825936901</v>
      </c>
      <c r="J6464">
        <v>1395.5297221916492</v>
      </c>
      <c r="K6464">
        <v>8442.6910387498338</v>
      </c>
      <c r="L6464">
        <v>579.45171555080196</v>
      </c>
      <c r="M6464">
        <v>2199.7588079557759</v>
      </c>
      <c r="N6464">
        <v>1212.0166066635468</v>
      </c>
      <c r="O6464">
        <v>1.1143299099527075</v>
      </c>
      <c r="P6464">
        <v>4.050764560965824</v>
      </c>
    </row>
    <row r="6465" spans="1:16" x14ac:dyDescent="0.25">
      <c r="A6465">
        <v>67.653215348720551</v>
      </c>
      <c r="B6465">
        <v>7.0621757344363907</v>
      </c>
      <c r="C6465">
        <v>268.58955013340432</v>
      </c>
      <c r="D6465">
        <v>980.30900431437817</v>
      </c>
      <c r="E6465">
        <v>428.02833713652967</v>
      </c>
      <c r="F6465">
        <v>1140.8431023122355</v>
      </c>
      <c r="G6465">
        <v>614.89029026030448</v>
      </c>
      <c r="H6465">
        <v>6.0812765111063189</v>
      </c>
      <c r="I6465">
        <v>6.9517908560752533</v>
      </c>
      <c r="J6465">
        <v>394.64206304343503</v>
      </c>
      <c r="K6465">
        <v>1630.7863697547705</v>
      </c>
      <c r="L6465">
        <v>628.65203528670145</v>
      </c>
      <c r="M6465">
        <v>1769.1082537733764</v>
      </c>
      <c r="N6465">
        <v>705.97057311396304</v>
      </c>
      <c r="O6465">
        <v>5.2874958631925413</v>
      </c>
      <c r="P6465">
        <v>8.3740783701139918</v>
      </c>
    </row>
    <row r="6466" spans="1:16" x14ac:dyDescent="0.25">
      <c r="A6466">
        <v>5.366016685962677</v>
      </c>
      <c r="B6466">
        <v>7.1452013362568527</v>
      </c>
      <c r="C6466">
        <v>44.844756417523278</v>
      </c>
      <c r="D6466">
        <v>105.40480540038536</v>
      </c>
      <c r="E6466">
        <v>85.60621415188217</v>
      </c>
      <c r="F6466">
        <v>182.29565892967403</v>
      </c>
      <c r="G6466">
        <v>399.40733176884356</v>
      </c>
      <c r="H6466">
        <v>11.556344281752299</v>
      </c>
      <c r="I6466">
        <v>5.4083734555934155</v>
      </c>
      <c r="J6466">
        <v>62.47372657965262</v>
      </c>
      <c r="K6466">
        <v>154.96048142663864</v>
      </c>
      <c r="L6466">
        <v>124.0830995256223</v>
      </c>
      <c r="M6466">
        <v>275.89259956746048</v>
      </c>
      <c r="N6466">
        <v>421.11735674394129</v>
      </c>
      <c r="O6466">
        <v>10.463102228334821</v>
      </c>
      <c r="P6466">
        <v>6.0570407821731012</v>
      </c>
    </row>
    <row r="6467" spans="1:16" x14ac:dyDescent="0.25">
      <c r="A6467">
        <v>78.154031455516815</v>
      </c>
      <c r="B6467">
        <v>8.4348758395982433</v>
      </c>
      <c r="C6467">
        <v>200.6965068857908</v>
      </c>
      <c r="D6467">
        <v>671.74590051205462</v>
      </c>
      <c r="E6467">
        <v>398.76632922226639</v>
      </c>
      <c r="F6467">
        <v>1024.4751237652545</v>
      </c>
      <c r="G6467">
        <v>558.68150195357134</v>
      </c>
      <c r="H6467">
        <v>8.105830204147999</v>
      </c>
      <c r="I6467">
        <v>7.8022481734035951</v>
      </c>
      <c r="J6467">
        <v>292.79261950173293</v>
      </c>
      <c r="K6467">
        <v>1100.8241990889537</v>
      </c>
      <c r="L6467">
        <v>582.4004049424309</v>
      </c>
      <c r="M6467">
        <v>1581.8240385108681</v>
      </c>
      <c r="N6467">
        <v>632.93466182207862</v>
      </c>
      <c r="O6467">
        <v>7.0684955297185761</v>
      </c>
      <c r="P6467">
        <v>8.7437786377054501</v>
      </c>
    </row>
    <row r="6468" spans="1:16" x14ac:dyDescent="0.25">
      <c r="A6468">
        <v>48.101388990879059</v>
      </c>
      <c r="B6468">
        <v>1.0843403606890385</v>
      </c>
      <c r="C6468">
        <v>9076.5556843126269</v>
      </c>
      <c r="D6468">
        <v>84253.651775183156</v>
      </c>
      <c r="E6468">
        <v>550.79519854991656</v>
      </c>
      <c r="F6468">
        <v>11623.058271132148</v>
      </c>
      <c r="G6468">
        <v>2912.5720946659153</v>
      </c>
      <c r="H6468">
        <v>0.24702206126528811</v>
      </c>
      <c r="I6468">
        <v>0.67097801265751711</v>
      </c>
      <c r="J6468">
        <v>10280.787315213111</v>
      </c>
      <c r="K6468">
        <v>97955.665562544673</v>
      </c>
      <c r="L6468">
        <v>788.70270668563023</v>
      </c>
      <c r="M6468">
        <v>19415.657325678654</v>
      </c>
      <c r="N6468">
        <v>3093.9569353848801</v>
      </c>
      <c r="O6468">
        <v>0.23701135767990539</v>
      </c>
      <c r="P6468">
        <v>0.80989118969340479</v>
      </c>
    </row>
    <row r="6469" spans="1:16" x14ac:dyDescent="0.25">
      <c r="A6469">
        <v>95.824628293514252</v>
      </c>
      <c r="B6469">
        <v>7.475015443958152</v>
      </c>
      <c r="C6469">
        <v>307.22231171040733</v>
      </c>
      <c r="D6469">
        <v>1168.0824604984214</v>
      </c>
      <c r="E6469">
        <v>508.08871958965312</v>
      </c>
      <c r="F6469">
        <v>1376.9134796729077</v>
      </c>
      <c r="G6469">
        <v>644.62877549295592</v>
      </c>
      <c r="H6469">
        <v>6.1158440064430488</v>
      </c>
      <c r="I6469">
        <v>7.7015210339068014</v>
      </c>
      <c r="J6469">
        <v>452.50966517485853</v>
      </c>
      <c r="K6469">
        <v>1952.8629598591981</v>
      </c>
      <c r="L6469">
        <v>747.39480130993127</v>
      </c>
      <c r="M6469">
        <v>2139.5392380035187</v>
      </c>
      <c r="N6469">
        <v>744.32803158941999</v>
      </c>
      <c r="O6469">
        <v>5.3137826824512571</v>
      </c>
      <c r="P6469">
        <v>9.5659369473178426</v>
      </c>
    </row>
    <row r="6470" spans="1:16" x14ac:dyDescent="0.25">
      <c r="A6470">
        <v>72.606975376605988</v>
      </c>
      <c r="B6470">
        <v>7.4803775448629963</v>
      </c>
      <c r="C6470">
        <v>248.73191727536152</v>
      </c>
      <c r="D6470">
        <v>887.07933809698375</v>
      </c>
      <c r="E6470">
        <v>424.6445811166023</v>
      </c>
      <c r="F6470">
        <v>1121.0271140974799</v>
      </c>
      <c r="G6470">
        <v>599.01465466292848</v>
      </c>
      <c r="H6470">
        <v>6.6315343901019732</v>
      </c>
      <c r="I6470">
        <v>7.2027495144632203</v>
      </c>
      <c r="J6470">
        <v>364.85900856038302</v>
      </c>
      <c r="K6470">
        <v>1470.6273989125984</v>
      </c>
      <c r="L6470">
        <v>622.89645612634433</v>
      </c>
      <c r="M6470">
        <v>1736.3811591406263</v>
      </c>
      <c r="N6470">
        <v>685.41129444831381</v>
      </c>
      <c r="O6470">
        <v>5.7693445747694314</v>
      </c>
      <c r="P6470">
        <v>8.5237625092972813</v>
      </c>
    </row>
    <row r="6471" spans="1:16" x14ac:dyDescent="0.25">
      <c r="A6471">
        <v>95.60683935880661</v>
      </c>
      <c r="B6471">
        <v>9.6355544731623688</v>
      </c>
      <c r="C6471">
        <v>173.35540571475309</v>
      </c>
      <c r="D6471">
        <v>556.28550622178454</v>
      </c>
      <c r="E6471">
        <v>401.88655912516896</v>
      </c>
      <c r="F6471">
        <v>1013.184810492471</v>
      </c>
      <c r="G6471">
        <v>534.30552278866935</v>
      </c>
      <c r="H6471">
        <v>9.7778662001294876</v>
      </c>
      <c r="I6471">
        <v>8.9040816257183462</v>
      </c>
      <c r="J6471">
        <v>251.82712806961791</v>
      </c>
      <c r="K6471">
        <v>903.19198785074298</v>
      </c>
      <c r="L6471">
        <v>585.08063814770094</v>
      </c>
      <c r="M6471">
        <v>1561.0898202105393</v>
      </c>
      <c r="N6471">
        <v>601.05450546312682</v>
      </c>
      <c r="O6471">
        <v>8.5448922567110408</v>
      </c>
      <c r="P6471">
        <v>9.4882852392329564</v>
      </c>
    </row>
    <row r="6472" spans="1:16" x14ac:dyDescent="0.25">
      <c r="A6472">
        <v>63.734277307987213</v>
      </c>
      <c r="B6472">
        <v>5.0831239843844163</v>
      </c>
      <c r="C6472">
        <v>542.86382431723257</v>
      </c>
      <c r="D6472">
        <v>2461.3621315498021</v>
      </c>
      <c r="E6472">
        <v>562.8930978223957</v>
      </c>
      <c r="F6472">
        <v>1638.6208152931094</v>
      </c>
      <c r="G6472">
        <v>802.25442771193593</v>
      </c>
      <c r="H6472">
        <v>3.3399589591146817</v>
      </c>
      <c r="I6472">
        <v>7.004071795373914</v>
      </c>
      <c r="J6472">
        <v>800.90737498782516</v>
      </c>
      <c r="K6472">
        <v>4128.0574367221097</v>
      </c>
      <c r="L6472">
        <v>817.98964099814441</v>
      </c>
      <c r="M6472">
        <v>2569.2979755138563</v>
      </c>
      <c r="N6472">
        <v>943.77040891590559</v>
      </c>
      <c r="O6472">
        <v>2.9075359940241268</v>
      </c>
      <c r="P6472">
        <v>8.8288636279412795</v>
      </c>
    </row>
    <row r="6473" spans="1:16" x14ac:dyDescent="0.25">
      <c r="A6473">
        <v>52.53917783498764</v>
      </c>
      <c r="B6473">
        <v>1.2698335850582969</v>
      </c>
      <c r="C6473">
        <v>7491.3727724556038</v>
      </c>
      <c r="D6473">
        <v>67024.326263213254</v>
      </c>
      <c r="E6473">
        <v>531.45040975147333</v>
      </c>
      <c r="F6473">
        <v>9777.5328627232993</v>
      </c>
      <c r="G6473">
        <v>2659.1348407504743</v>
      </c>
      <c r="H6473">
        <v>0.30894728881054262</v>
      </c>
      <c r="I6473">
        <v>0.73511156945592393</v>
      </c>
      <c r="J6473">
        <v>8628.7201709319779</v>
      </c>
      <c r="K6473">
        <v>78955.17132599451</v>
      </c>
      <c r="L6473">
        <v>725.04403247550954</v>
      </c>
      <c r="M6473">
        <v>16232.626356159295</v>
      </c>
      <c r="N6473">
        <v>2842.010790716271</v>
      </c>
      <c r="O6473">
        <v>0.29501624066738474</v>
      </c>
      <c r="P6473">
        <v>0.83560451437634742</v>
      </c>
    </row>
    <row r="6474" spans="1:16" x14ac:dyDescent="0.25">
      <c r="A6474">
        <v>7.2049134373664856</v>
      </c>
      <c r="B6474">
        <v>0.99848081408253087</v>
      </c>
      <c r="C6474">
        <v>3652.3317204612599</v>
      </c>
      <c r="D6474">
        <v>28148.681715469243</v>
      </c>
      <c r="E6474">
        <v>276.36202052243272</v>
      </c>
      <c r="F6474">
        <v>2675.5639055789975</v>
      </c>
      <c r="G6474">
        <v>1896.7444748001467</v>
      </c>
      <c r="H6474">
        <v>0.31481811629044976</v>
      </c>
      <c r="I6474">
        <v>0.66043184207180972</v>
      </c>
      <c r="J6474">
        <v>4622.7282485723954</v>
      </c>
      <c r="K6474">
        <v>37045.227330495443</v>
      </c>
      <c r="L6474">
        <v>320.95819523522346</v>
      </c>
      <c r="M6474">
        <v>4355.7100701310192</v>
      </c>
      <c r="N6474">
        <v>2119.8284279482777</v>
      </c>
      <c r="O6474">
        <v>0.29190897646137798</v>
      </c>
      <c r="P6474">
        <v>0.56764339211245385</v>
      </c>
    </row>
    <row r="6475" spans="1:16" x14ac:dyDescent="0.25">
      <c r="A6475">
        <v>48.491211593151093</v>
      </c>
      <c r="B6475">
        <v>4.6116581078146286</v>
      </c>
      <c r="C6475">
        <v>550.61105262553849</v>
      </c>
      <c r="D6475">
        <v>2507.4796071188262</v>
      </c>
      <c r="E6475">
        <v>516.9272595830929</v>
      </c>
      <c r="F6475">
        <v>1507.7273672910508</v>
      </c>
      <c r="G6475">
        <v>806.91219150174311</v>
      </c>
      <c r="H6475">
        <v>3.0135616300630717</v>
      </c>
      <c r="I6475">
        <v>6.4095767461759987</v>
      </c>
      <c r="J6475">
        <v>812.19183237742914</v>
      </c>
      <c r="K6475">
        <v>4203.9417564667301</v>
      </c>
      <c r="L6475">
        <v>750.51365011183213</v>
      </c>
      <c r="M6475">
        <v>2364.6147202788766</v>
      </c>
      <c r="N6475">
        <v>949.55372622632501</v>
      </c>
      <c r="O6475">
        <v>2.6238020468200407</v>
      </c>
      <c r="P6475">
        <v>8.0506312917997267</v>
      </c>
    </row>
    <row r="6476" spans="1:16" x14ac:dyDescent="0.25">
      <c r="A6476">
        <v>58.219994604587555</v>
      </c>
      <c r="B6476">
        <v>1.0379332359615916</v>
      </c>
      <c r="C6476">
        <v>10556.753114351106</v>
      </c>
      <c r="D6476">
        <v>100886.53213030419</v>
      </c>
      <c r="E6476">
        <v>635.08529458788928</v>
      </c>
      <c r="F6476">
        <v>14720.364012732512</v>
      </c>
      <c r="G6476">
        <v>3130.7943049416726</v>
      </c>
      <c r="H6476">
        <v>0.22480391903247302</v>
      </c>
      <c r="I6476">
        <v>0.70184027002291038</v>
      </c>
      <c r="J6476">
        <v>11862.59682310123</v>
      </c>
      <c r="K6476">
        <v>116927.68982545086</v>
      </c>
      <c r="L6476">
        <v>945.42574571729835</v>
      </c>
      <c r="M6476">
        <v>24717.576660972169</v>
      </c>
      <c r="N6476">
        <v>3319.5480932576033</v>
      </c>
      <c r="O6476">
        <v>0.21619278769738559</v>
      </c>
      <c r="P6476">
        <v>0.8734448744269574</v>
      </c>
    </row>
    <row r="6477" spans="1:16" x14ac:dyDescent="0.25">
      <c r="A6477">
        <v>7.6479381918907166</v>
      </c>
      <c r="B6477">
        <v>1.6375666242590432</v>
      </c>
      <c r="C6477">
        <v>1401.8451846692312</v>
      </c>
      <c r="D6477">
        <v>8449.0182356967216</v>
      </c>
      <c r="E6477">
        <v>382.06463614706979</v>
      </c>
      <c r="F6477">
        <v>1407.2196025172188</v>
      </c>
      <c r="G6477">
        <v>1213.8050363906118</v>
      </c>
      <c r="H6477">
        <v>0.74399818248130856</v>
      </c>
      <c r="I6477">
        <v>2.945601772001972</v>
      </c>
      <c r="J6477">
        <v>1981.1153158314769</v>
      </c>
      <c r="K6477">
        <v>13133.834425555988</v>
      </c>
      <c r="L6477">
        <v>409.42993746129576</v>
      </c>
      <c r="M6477">
        <v>2244.0478730914056</v>
      </c>
      <c r="N6477">
        <v>1426.8275135351394</v>
      </c>
      <c r="O6477">
        <v>0.66204196731575826</v>
      </c>
      <c r="P6477">
        <v>1.817023438834956</v>
      </c>
    </row>
    <row r="6478" spans="1:16" x14ac:dyDescent="0.25">
      <c r="A6478">
        <v>41.819498836994171</v>
      </c>
      <c r="B6478">
        <v>1.5236870595894638</v>
      </c>
      <c r="C6478">
        <v>4903.2180404370602</v>
      </c>
      <c r="D6478">
        <v>40299.236646912221</v>
      </c>
      <c r="E6478">
        <v>475.81186222397037</v>
      </c>
      <c r="F6478">
        <v>6114.4452191327719</v>
      </c>
      <c r="G6478">
        <v>2178.1589530157562</v>
      </c>
      <c r="H6478">
        <v>0.43104724618185219</v>
      </c>
      <c r="I6478">
        <v>0.89167406416588146</v>
      </c>
      <c r="J6478">
        <v>5954.6140625715198</v>
      </c>
      <c r="K6478">
        <v>50281.72002975396</v>
      </c>
      <c r="L6478">
        <v>587.5905131727958</v>
      </c>
      <c r="M6478">
        <v>10028.826356517389</v>
      </c>
      <c r="N6478">
        <v>2384.8062652465724</v>
      </c>
      <c r="O6478">
        <v>0.40509079897343375</v>
      </c>
      <c r="P6478">
        <v>0.85773815030127565</v>
      </c>
    </row>
    <row r="6479" spans="1:16" x14ac:dyDescent="0.25">
      <c r="A6479">
        <v>50.744159877300262</v>
      </c>
      <c r="B6479">
        <v>3.3506765849564224</v>
      </c>
      <c r="C6479">
        <v>1165.2161463798054</v>
      </c>
      <c r="D6479">
        <v>6659.0102367706504</v>
      </c>
      <c r="E6479">
        <v>691.38354168716126</v>
      </c>
      <c r="F6479">
        <v>2360.1456223899904</v>
      </c>
      <c r="G6479">
        <v>1115.9244702589797</v>
      </c>
      <c r="H6479">
        <v>1.6356259428180355</v>
      </c>
      <c r="I6479">
        <v>6.2393233675713713</v>
      </c>
      <c r="J6479">
        <v>1669.4738032667219</v>
      </c>
      <c r="K6479">
        <v>10594.909292274122</v>
      </c>
      <c r="L6479">
        <v>832.55104971777052</v>
      </c>
      <c r="M6479">
        <v>3750.4493005966424</v>
      </c>
      <c r="N6479">
        <v>1317.1443125437927</v>
      </c>
      <c r="O6479">
        <v>1.4466398142690422</v>
      </c>
      <c r="P6479">
        <v>4.5537746436488824</v>
      </c>
    </row>
    <row r="6480" spans="1:16" x14ac:dyDescent="0.25">
      <c r="A6480">
        <v>66.991646349430084</v>
      </c>
      <c r="B6480">
        <v>2.5494477549233521</v>
      </c>
      <c r="C6480">
        <v>2511.5273221996426</v>
      </c>
      <c r="D6480">
        <v>17698.062629998167</v>
      </c>
      <c r="E6480">
        <v>649.31954943234825</v>
      </c>
      <c r="F6480">
        <v>4265.266053116462</v>
      </c>
      <c r="G6480">
        <v>1591.0886458063642</v>
      </c>
      <c r="H6480">
        <v>0.92559842185903884</v>
      </c>
      <c r="I6480">
        <v>2.3168930914707198</v>
      </c>
      <c r="J6480">
        <v>3341.0778057986836</v>
      </c>
      <c r="K6480">
        <v>25006.009099930336</v>
      </c>
      <c r="L6480">
        <v>705.0048053489453</v>
      </c>
      <c r="M6480">
        <v>6883.8597687317106</v>
      </c>
      <c r="N6480">
        <v>1822.5553267275927</v>
      </c>
      <c r="O6480">
        <v>0.8434218026976521</v>
      </c>
      <c r="P6480">
        <v>1.6968293390417368</v>
      </c>
    </row>
    <row r="6481" spans="1:16" x14ac:dyDescent="0.25">
      <c r="A6481">
        <v>82.04885858297348</v>
      </c>
      <c r="B6481">
        <v>7.0183968007820843</v>
      </c>
      <c r="C6481">
        <v>315.21664293817992</v>
      </c>
      <c r="D6481">
        <v>1207.9358938536186</v>
      </c>
      <c r="E6481">
        <v>487.63411412343055</v>
      </c>
      <c r="F6481">
        <v>1325.6602209386415</v>
      </c>
      <c r="G6481">
        <v>650.60927882753379</v>
      </c>
      <c r="H6481">
        <v>5.6861994447860376</v>
      </c>
      <c r="I6481">
        <v>7.3014686165884406</v>
      </c>
      <c r="J6481">
        <v>464.4671900383193</v>
      </c>
      <c r="K6481">
        <v>2021.0910209776555</v>
      </c>
      <c r="L6481">
        <v>717.43189851579268</v>
      </c>
      <c r="M6481">
        <v>2060.7090312920432</v>
      </c>
      <c r="N6481">
        <v>752.01658597385983</v>
      </c>
      <c r="O6481">
        <v>4.9400538625116326</v>
      </c>
      <c r="P6481">
        <v>9.1200727032277076</v>
      </c>
    </row>
    <row r="6482" spans="1:16" x14ac:dyDescent="0.25">
      <c r="A6482">
        <v>76.532274544239044</v>
      </c>
      <c r="B6482">
        <v>4.5534775510177576</v>
      </c>
      <c r="C6482">
        <v>799.45977046948951</v>
      </c>
      <c r="D6482">
        <v>4083.1110324454498</v>
      </c>
      <c r="E6482">
        <v>699.86010957512099</v>
      </c>
      <c r="F6482">
        <v>2167.0705675244822</v>
      </c>
      <c r="G6482">
        <v>944.37709593598242</v>
      </c>
      <c r="H6482">
        <v>2.5738710489697296</v>
      </c>
      <c r="I6482">
        <v>7.7372727108584893</v>
      </c>
      <c r="J6482">
        <v>1168.2278090440486</v>
      </c>
      <c r="K6482">
        <v>6726.5048626332027</v>
      </c>
      <c r="L6482">
        <v>975.82731471100601</v>
      </c>
      <c r="M6482">
        <v>3420.2858783477309</v>
      </c>
      <c r="N6482">
        <v>1117.0705686581782</v>
      </c>
      <c r="O6482">
        <v>2.2544081818896182</v>
      </c>
      <c r="P6482">
        <v>8.4482864540314786</v>
      </c>
    </row>
    <row r="6483" spans="1:16" x14ac:dyDescent="0.25">
      <c r="A6483">
        <v>94.09957093000412</v>
      </c>
      <c r="B6483">
        <v>3.4733057978483015</v>
      </c>
      <c r="C6483">
        <v>1679.3299510116276</v>
      </c>
      <c r="D6483">
        <v>10644.759427464231</v>
      </c>
      <c r="E6483">
        <v>861.74697409483406</v>
      </c>
      <c r="F6483">
        <v>3643.1721904664337</v>
      </c>
      <c r="G6483">
        <v>1319.0174814314269</v>
      </c>
      <c r="H6483">
        <v>1.4715135135163055</v>
      </c>
      <c r="I6483">
        <v>5.2367663442726142</v>
      </c>
      <c r="J6483">
        <v>2335.5300844292938</v>
      </c>
      <c r="K6483">
        <v>16116.862861410707</v>
      </c>
      <c r="L6483">
        <v>883.18047538630879</v>
      </c>
      <c r="M6483">
        <v>5830.3579841848323</v>
      </c>
      <c r="N6483">
        <v>1541.2706691519388</v>
      </c>
      <c r="O6483">
        <v>1.3181902632279299</v>
      </c>
      <c r="P6483">
        <v>3.2037931287890937</v>
      </c>
    </row>
    <row r="6484" spans="1:16" x14ac:dyDescent="0.25">
      <c r="A6484">
        <v>15.654213011264801</v>
      </c>
      <c r="B6484">
        <v>7.2756128138921206</v>
      </c>
      <c r="C6484">
        <v>86.943871635842555</v>
      </c>
      <c r="D6484">
        <v>233.02489112803298</v>
      </c>
      <c r="E6484">
        <v>165.37897681324739</v>
      </c>
      <c r="F6484">
        <v>381.17492378869122</v>
      </c>
      <c r="G6484">
        <v>448.13498083705377</v>
      </c>
      <c r="H6484">
        <v>9.4604934686196138</v>
      </c>
      <c r="I6484">
        <v>6.5946583164796824</v>
      </c>
      <c r="J6484">
        <v>123.50929576399967</v>
      </c>
      <c r="K6484">
        <v>359.36503387698656</v>
      </c>
      <c r="L6484">
        <v>238.45891774319864</v>
      </c>
      <c r="M6484">
        <v>581.74809351359897</v>
      </c>
      <c r="N6484">
        <v>487.18351171057731</v>
      </c>
      <c r="O6484">
        <v>8.3941782280066022</v>
      </c>
      <c r="P6484">
        <v>6.8925209594586585</v>
      </c>
    </row>
    <row r="6485" spans="1:16" x14ac:dyDescent="0.25">
      <c r="A6485">
        <v>2.1867632269859314</v>
      </c>
      <c r="B6485">
        <v>5.8696726848679504</v>
      </c>
      <c r="C6485">
        <v>37.258818114761667</v>
      </c>
      <c r="D6485">
        <v>85.202808339602285</v>
      </c>
      <c r="E6485">
        <v>57.817070480273038</v>
      </c>
      <c r="F6485">
        <v>120.70253194465297</v>
      </c>
      <c r="G6485">
        <v>390.0778248140337</v>
      </c>
      <c r="H6485">
        <v>10.041509510972324</v>
      </c>
      <c r="I6485">
        <v>4.1697151647310857</v>
      </c>
      <c r="J6485">
        <v>51.650570231264943</v>
      </c>
      <c r="K6485">
        <v>123.798217665745</v>
      </c>
      <c r="L6485">
        <v>84.077080521314144</v>
      </c>
      <c r="M6485">
        <v>182.27509833868203</v>
      </c>
      <c r="N6485">
        <v>408.13603920960594</v>
      </c>
      <c r="O6485">
        <v>9.148526625316185</v>
      </c>
      <c r="P6485">
        <v>4.7124042450103705</v>
      </c>
    </row>
    <row r="6486" spans="1:16" x14ac:dyDescent="0.25">
      <c r="A6486">
        <v>25.346658527851105</v>
      </c>
      <c r="B6486">
        <v>1.5624005869194151</v>
      </c>
      <c r="C6486">
        <v>3462.9716201487577</v>
      </c>
      <c r="D6486">
        <v>26365.904472757768</v>
      </c>
      <c r="E6486">
        <v>425.53047683292186</v>
      </c>
      <c r="F6486">
        <v>3905.2395948426824</v>
      </c>
      <c r="G6486">
        <v>1849.9065668673777</v>
      </c>
      <c r="H6486">
        <v>0.50250077732128573</v>
      </c>
      <c r="I6486">
        <v>1.0684203857393402</v>
      </c>
      <c r="J6486">
        <v>4415.6131074559171</v>
      </c>
      <c r="K6486">
        <v>35051.811302120979</v>
      </c>
      <c r="L6486">
        <v>489.11931244130994</v>
      </c>
      <c r="M6486">
        <v>6349.4132704047388</v>
      </c>
      <c r="N6486">
        <v>2075.1700525801507</v>
      </c>
      <c r="O6486">
        <v>0.46477105280247993</v>
      </c>
      <c r="P6486">
        <v>0.89957156912402847</v>
      </c>
    </row>
    <row r="6487" spans="1:16" x14ac:dyDescent="0.25">
      <c r="A6487">
        <v>97.588206470012665</v>
      </c>
      <c r="B6487">
        <v>4.5372093665680593</v>
      </c>
      <c r="C6487">
        <v>965.71119897862764</v>
      </c>
      <c r="D6487">
        <v>5221.212725789268</v>
      </c>
      <c r="E6487">
        <v>812.54037155162587</v>
      </c>
      <c r="F6487">
        <v>2623.4239956598849</v>
      </c>
      <c r="G6487">
        <v>1025.9648425932448</v>
      </c>
      <c r="H6487">
        <v>2.3827481112838851</v>
      </c>
      <c r="I6487">
        <v>8.2149668904440869</v>
      </c>
      <c r="J6487">
        <v>1399.1914548265872</v>
      </c>
      <c r="K6487">
        <v>8470.893601379792</v>
      </c>
      <c r="L6487">
        <v>1092.8578069979055</v>
      </c>
      <c r="M6487">
        <v>4154.4709492337197</v>
      </c>
      <c r="N6487">
        <v>1213.4842557990644</v>
      </c>
      <c r="O6487">
        <v>2.0962719475876703</v>
      </c>
      <c r="P6487">
        <v>7.6046912159058744</v>
      </c>
    </row>
    <row r="6488" spans="1:16" x14ac:dyDescent="0.25">
      <c r="A6488">
        <v>66.484550058841705</v>
      </c>
      <c r="B6488">
        <v>1.6995598769293185</v>
      </c>
      <c r="C6488">
        <v>5301.1065441643814</v>
      </c>
      <c r="D6488">
        <v>44281.415540783608</v>
      </c>
      <c r="E6488">
        <v>553.57219009540245</v>
      </c>
      <c r="F6488">
        <v>7636.3815452760009</v>
      </c>
      <c r="G6488">
        <v>2259.4892038997004</v>
      </c>
      <c r="H6488">
        <v>0.46740027339240509</v>
      </c>
      <c r="I6488">
        <v>0.97827992366019056</v>
      </c>
      <c r="J6488">
        <v>6369.2792296425496</v>
      </c>
      <c r="K6488">
        <v>54547.547904583436</v>
      </c>
      <c r="L6488">
        <v>695.62769739769283</v>
      </c>
      <c r="M6488">
        <v>12551.424035215301</v>
      </c>
      <c r="N6488">
        <v>2461.0762490849834</v>
      </c>
      <c r="O6488">
        <v>0.44072559357667895</v>
      </c>
      <c r="P6488">
        <v>0.97052492767249321</v>
      </c>
    </row>
    <row r="6489" spans="1:16" x14ac:dyDescent="0.25">
      <c r="A6489">
        <v>40.55335134267807</v>
      </c>
      <c r="B6489">
        <v>0.50551196937281673</v>
      </c>
      <c r="C6489">
        <v>21416.701784635654</v>
      </c>
      <c r="D6489">
        <v>237832.93852081473</v>
      </c>
      <c r="E6489">
        <v>1257.9392786867145</v>
      </c>
      <c r="F6489">
        <v>36399.312909682551</v>
      </c>
      <c r="G6489">
        <v>4430.3312232335848</v>
      </c>
      <c r="H6489">
        <v>8.7803995650648087E-2</v>
      </c>
      <c r="I6489">
        <v>0.72368249621167402</v>
      </c>
      <c r="J6489">
        <v>25214.316241030829</v>
      </c>
      <c r="K6489">
        <v>290292.49346257991</v>
      </c>
      <c r="L6489">
        <v>2206.8155052811612</v>
      </c>
      <c r="M6489">
        <v>62954.245545550672</v>
      </c>
      <c r="N6489">
        <v>4796.8224115966659</v>
      </c>
      <c r="O6489">
        <v>8.4627660792755979E-2</v>
      </c>
      <c r="P6489">
        <v>3.4356500176439426</v>
      </c>
    </row>
    <row r="6490" spans="1:16" x14ac:dyDescent="0.25">
      <c r="A6490">
        <v>63.687943756580353</v>
      </c>
      <c r="B6490">
        <v>3.8416742863612816</v>
      </c>
      <c r="C6490">
        <v>1018.8059567869432</v>
      </c>
      <c r="D6490">
        <v>5596.730136022501</v>
      </c>
      <c r="E6490">
        <v>717.2561925413753</v>
      </c>
      <c r="F6490">
        <v>2348.8067699288795</v>
      </c>
      <c r="G6490">
        <v>1050.6725651784598</v>
      </c>
      <c r="H6490">
        <v>1.9758784140366326</v>
      </c>
      <c r="I6490">
        <v>7.0413808749570608</v>
      </c>
      <c r="J6490">
        <v>1471.8344180262227</v>
      </c>
      <c r="K6490">
        <v>9033.7219215959776</v>
      </c>
      <c r="L6490">
        <v>952.65399218441382</v>
      </c>
      <c r="M6490">
        <v>3723.1981725716837</v>
      </c>
      <c r="N6490">
        <v>1242.2308682717901</v>
      </c>
      <c r="O6490">
        <v>1.7407954013928435</v>
      </c>
      <c r="P6490">
        <v>6.0674357233233787</v>
      </c>
    </row>
    <row r="6491" spans="1:16" x14ac:dyDescent="0.25">
      <c r="A6491">
        <v>56.037703216075897</v>
      </c>
      <c r="B6491">
        <v>3.26909807969137</v>
      </c>
      <c r="C6491">
        <v>1321.2367620238888</v>
      </c>
      <c r="D6491">
        <v>7829.9334673941639</v>
      </c>
      <c r="E6491">
        <v>734.9868236425142</v>
      </c>
      <c r="F6491">
        <v>2634.4920054570734</v>
      </c>
      <c r="G6491">
        <v>1181.4035507126553</v>
      </c>
      <c r="H6491">
        <v>1.5197706555991215</v>
      </c>
      <c r="I6491">
        <v>6.0439467769256137</v>
      </c>
      <c r="J6491">
        <v>1875.983715359497</v>
      </c>
      <c r="K6491">
        <v>12267.71481187598</v>
      </c>
      <c r="L6491">
        <v>814.78988113283026</v>
      </c>
      <c r="M6491">
        <v>4196.3576635723248</v>
      </c>
      <c r="N6491">
        <v>1390.8707346440424</v>
      </c>
      <c r="O6491">
        <v>1.3496119246838034</v>
      </c>
      <c r="P6491">
        <v>3.8667148022777571</v>
      </c>
    </row>
    <row r="6492" spans="1:16" x14ac:dyDescent="0.25">
      <c r="A6492">
        <v>73.931387960910797</v>
      </c>
      <c r="B6492">
        <v>4.0408916244096131</v>
      </c>
      <c r="C6492">
        <v>1016.9077437301636</v>
      </c>
      <c r="D6492">
        <v>5583.2115489273147</v>
      </c>
      <c r="E6492">
        <v>753.36767148047659</v>
      </c>
      <c r="F6492">
        <v>2465.7935762078318</v>
      </c>
      <c r="G6492">
        <v>1049.7994074547796</v>
      </c>
      <c r="H6492">
        <v>2.0798506940364292</v>
      </c>
      <c r="I6492">
        <v>7.4037109922560882</v>
      </c>
      <c r="J6492">
        <v>1469.2464145269964</v>
      </c>
      <c r="K6492">
        <v>9013.5635253067976</v>
      </c>
      <c r="L6492">
        <v>1001.074233591416</v>
      </c>
      <c r="M6492">
        <v>3908.5063506787174</v>
      </c>
      <c r="N6492">
        <v>1241.2185520884848</v>
      </c>
      <c r="O6492">
        <v>1.8323043153246699</v>
      </c>
      <c r="P6492">
        <v>6.3953584212661863</v>
      </c>
    </row>
    <row r="6493" spans="1:16" x14ac:dyDescent="0.25">
      <c r="A6493">
        <v>75.187197148799896</v>
      </c>
      <c r="B6493">
        <v>2.3288809114491396</v>
      </c>
      <c r="C6493">
        <v>3230.2490260949899</v>
      </c>
      <c r="D6493">
        <v>24198.816187733813</v>
      </c>
      <c r="E6493">
        <v>622.50232273792312</v>
      </c>
      <c r="F6493">
        <v>5322.5587159130264</v>
      </c>
      <c r="G6493">
        <v>1790.4502644359966</v>
      </c>
      <c r="H6493">
        <v>0.76878840310251484</v>
      </c>
      <c r="I6493">
        <v>1.6729562966998834</v>
      </c>
      <c r="J6493">
        <v>4158.389661647484</v>
      </c>
      <c r="K6493">
        <v>32601.137045934829</v>
      </c>
      <c r="L6493">
        <v>706.19461979327434</v>
      </c>
      <c r="M6493">
        <v>8639.5273548619061</v>
      </c>
      <c r="N6493">
        <v>2018.0943346155846</v>
      </c>
      <c r="O6493">
        <v>0.70874418103417958</v>
      </c>
      <c r="P6493">
        <v>1.3700904559464533</v>
      </c>
    </row>
    <row r="6494" spans="1:16" x14ac:dyDescent="0.25">
      <c r="A6494">
        <v>83.903298199176788</v>
      </c>
      <c r="B6494">
        <v>9.1237426806895208</v>
      </c>
      <c r="C6494">
        <v>177.64873317148329</v>
      </c>
      <c r="D6494">
        <v>574.04705880054451</v>
      </c>
      <c r="E6494">
        <v>388.60397489514526</v>
      </c>
      <c r="F6494">
        <v>982.80748203250675</v>
      </c>
      <c r="G6494">
        <v>538.20989290212162</v>
      </c>
      <c r="H6494">
        <v>9.174996407522686</v>
      </c>
      <c r="I6494">
        <v>8.4183824663623099</v>
      </c>
      <c r="J6494">
        <v>258.25428338570867</v>
      </c>
      <c r="K6494">
        <v>933.53716087574537</v>
      </c>
      <c r="L6494">
        <v>566.04389004734423</v>
      </c>
      <c r="M6494">
        <v>1514.8160813460879</v>
      </c>
      <c r="N6494">
        <v>606.16920685291893</v>
      </c>
      <c r="O6494">
        <v>8.0149290545622307</v>
      </c>
      <c r="P6494">
        <v>9.0552031376878706</v>
      </c>
    </row>
    <row r="6495" spans="1:16" x14ac:dyDescent="0.25">
      <c r="A6495">
        <v>89.572572886943817</v>
      </c>
      <c r="B6495">
        <v>7.8684915692498683</v>
      </c>
      <c r="C6495">
        <v>259.88408240371228</v>
      </c>
      <c r="D6495">
        <v>939.15129067431496</v>
      </c>
      <c r="E6495">
        <v>463.68989768712072</v>
      </c>
      <c r="F6495">
        <v>1230.833290714764</v>
      </c>
      <c r="G6495">
        <v>607.98304623947922</v>
      </c>
      <c r="H6495">
        <v>6.8607749229388411</v>
      </c>
      <c r="I6495">
        <v>7.6695812906986331</v>
      </c>
      <c r="J6495">
        <v>381.58757753195141</v>
      </c>
      <c r="K6495">
        <v>1560.0929568239233</v>
      </c>
      <c r="L6495">
        <v>680.67915283578805</v>
      </c>
      <c r="M6495">
        <v>1907.7122970893874</v>
      </c>
      <c r="N6495">
        <v>697.03242248555932</v>
      </c>
      <c r="O6495">
        <v>5.9666651907884729</v>
      </c>
      <c r="P6495">
        <v>9.1687410800083615</v>
      </c>
    </row>
    <row r="6496" spans="1:16" x14ac:dyDescent="0.25">
      <c r="A6496">
        <v>30.115332186222076</v>
      </c>
      <c r="B6496">
        <v>2.2727146948692249</v>
      </c>
      <c r="C6496">
        <v>1843.0979653681738</v>
      </c>
      <c r="D6496">
        <v>11982.292759529351</v>
      </c>
      <c r="E6496">
        <v>564.67199229647611</v>
      </c>
      <c r="F6496">
        <v>2647.6504276021196</v>
      </c>
      <c r="G6496">
        <v>1377.1487906888399</v>
      </c>
      <c r="H6496">
        <v>0.92892966077857753</v>
      </c>
      <c r="I6496">
        <v>3.0442092312761635</v>
      </c>
      <c r="J6496">
        <v>2539.7068214056958</v>
      </c>
      <c r="K6496">
        <v>17874.799503590624</v>
      </c>
      <c r="L6496">
        <v>585.66066104516563</v>
      </c>
      <c r="M6496">
        <v>4245.1731669517521</v>
      </c>
      <c r="N6496">
        <v>1603.0530260671071</v>
      </c>
      <c r="O6496">
        <v>0.83522655839267324</v>
      </c>
      <c r="P6496">
        <v>1.9209807897425051</v>
      </c>
    </row>
    <row r="6497" spans="1:16" x14ac:dyDescent="0.25">
      <c r="A6497">
        <v>35.17374986410141</v>
      </c>
      <c r="B6497">
        <v>7.9919915409488516</v>
      </c>
      <c r="C6497">
        <v>125.96609856501505</v>
      </c>
      <c r="D6497">
        <v>370.29350905317625</v>
      </c>
      <c r="E6497">
        <v>252.87346458286405</v>
      </c>
      <c r="F6497">
        <v>611.49401551130052</v>
      </c>
      <c r="G6497">
        <v>489.02635689635883</v>
      </c>
      <c r="H6497">
        <v>9.1140927312130735</v>
      </c>
      <c r="I6497">
        <v>7.5597930520690726</v>
      </c>
      <c r="J6497">
        <v>181.13139569540772</v>
      </c>
      <c r="K6497">
        <v>587.61513712368878</v>
      </c>
      <c r="L6497">
        <v>365.90306363582147</v>
      </c>
      <c r="M6497">
        <v>937.95412414670295</v>
      </c>
      <c r="N6497">
        <v>541.48882106801057</v>
      </c>
      <c r="O6497">
        <v>8.0134102529840039</v>
      </c>
      <c r="P6497">
        <v>7.3739677605658187</v>
      </c>
    </row>
    <row r="6498" spans="1:16" x14ac:dyDescent="0.25">
      <c r="A6498">
        <v>41.761764824390411</v>
      </c>
      <c r="B6498">
        <v>6.3501962718489731</v>
      </c>
      <c r="C6498">
        <v>237.46182235722503</v>
      </c>
      <c r="D6498">
        <v>835.22400267216074</v>
      </c>
      <c r="E6498">
        <v>346.51965677372516</v>
      </c>
      <c r="F6498">
        <v>909.47185884358998</v>
      </c>
      <c r="G6498">
        <v>589.8084011407127</v>
      </c>
      <c r="H6498">
        <v>5.7290367369885642</v>
      </c>
      <c r="I6498">
        <v>6.0435032891484903</v>
      </c>
      <c r="J6498">
        <v>347.94972671388456</v>
      </c>
      <c r="K6498">
        <v>1381.5235880926109</v>
      </c>
      <c r="L6498">
        <v>507.86218244996485</v>
      </c>
      <c r="M6498">
        <v>1407.7282206814039</v>
      </c>
      <c r="N6498">
        <v>673.46368338484376</v>
      </c>
      <c r="O6498">
        <v>4.9862852621221245</v>
      </c>
      <c r="P6498">
        <v>7.0748426068341068</v>
      </c>
    </row>
    <row r="6499" spans="1:16" x14ac:dyDescent="0.25">
      <c r="A6499">
        <v>97.114202201366425</v>
      </c>
      <c r="B6499">
        <v>4.6322744024956251</v>
      </c>
      <c r="C6499">
        <v>918.86538306754642</v>
      </c>
      <c r="D6499">
        <v>4894.5350997722253</v>
      </c>
      <c r="E6499">
        <v>797.47447982586129</v>
      </c>
      <c r="F6499">
        <v>2543.718275250706</v>
      </c>
      <c r="G6499">
        <v>1003.653052315232</v>
      </c>
      <c r="H6499">
        <v>2.4802367078795151</v>
      </c>
      <c r="I6499">
        <v>8.2727684285441061</v>
      </c>
      <c r="J6499">
        <v>1334.6548227190397</v>
      </c>
      <c r="K6499">
        <v>7976.2896793194432</v>
      </c>
      <c r="L6499">
        <v>1084.1290622716956</v>
      </c>
      <c r="M6499">
        <v>4024.6491360261598</v>
      </c>
      <c r="N6499">
        <v>1187.3449474828431</v>
      </c>
      <c r="O6499">
        <v>2.1793004981255799</v>
      </c>
      <c r="P6499">
        <v>8.1994334580592394</v>
      </c>
    </row>
    <row r="6500" spans="1:16" x14ac:dyDescent="0.25">
      <c r="A6500">
        <v>15.328863203525543</v>
      </c>
      <c r="B6500">
        <v>6.5687658265189013</v>
      </c>
      <c r="C6500">
        <v>106.04613686307096</v>
      </c>
      <c r="D6500">
        <v>298.22304431558604</v>
      </c>
      <c r="E6500">
        <v>178.56374277966876</v>
      </c>
      <c r="F6500">
        <v>422.21647471580587</v>
      </c>
      <c r="G6500">
        <v>468.61606693891821</v>
      </c>
      <c r="H6500">
        <v>7.9667567100595562</v>
      </c>
      <c r="I6500">
        <v>6.1393906721943123</v>
      </c>
      <c r="J6500">
        <v>151.62396216436943</v>
      </c>
      <c r="K6500">
        <v>467.0470910475924</v>
      </c>
      <c r="L6500">
        <v>257.80646016208533</v>
      </c>
      <c r="M6500">
        <v>646.10280984180713</v>
      </c>
      <c r="N6500">
        <v>514.4609760626123</v>
      </c>
      <c r="O6500">
        <v>7.0326204821933178</v>
      </c>
      <c r="P6500">
        <v>6.113100836250017</v>
      </c>
    </row>
    <row r="6501" spans="1:16" x14ac:dyDescent="0.25">
      <c r="A6501">
        <v>49.145333707332611</v>
      </c>
      <c r="B6501">
        <v>4.1642222187427231</v>
      </c>
      <c r="C6501">
        <v>701.10656021351213</v>
      </c>
      <c r="D6501">
        <v>3440.0384900051986</v>
      </c>
      <c r="E6501">
        <v>573.4788309817236</v>
      </c>
      <c r="F6501">
        <v>1734.4125681237472</v>
      </c>
      <c r="G6501">
        <v>892.58342705140535</v>
      </c>
      <c r="H6501">
        <v>2.4772677975921789</v>
      </c>
      <c r="I6501">
        <v>6.653332939147516</v>
      </c>
      <c r="J6501">
        <v>1029.0093276546634</v>
      </c>
      <c r="K6501">
        <v>5712.9825798582806</v>
      </c>
      <c r="L6501">
        <v>814.391375669534</v>
      </c>
      <c r="M6501">
        <v>2731.2092712408235</v>
      </c>
      <c r="N6501">
        <v>1054.6880584023149</v>
      </c>
      <c r="O6501">
        <v>2.1643244186389481</v>
      </c>
      <c r="P6501">
        <v>7.7145051249037992</v>
      </c>
    </row>
    <row r="6502" spans="1:16" x14ac:dyDescent="0.25">
      <c r="A6502">
        <v>5.9542616009712219</v>
      </c>
      <c r="B6502">
        <v>9.0472159406186865</v>
      </c>
      <c r="C6502">
        <v>31.385406168417664</v>
      </c>
      <c r="D6502">
        <v>70.246356557487047</v>
      </c>
      <c r="E6502">
        <v>73.735697891154103</v>
      </c>
      <c r="F6502">
        <v>151.2884299985538</v>
      </c>
      <c r="G6502">
        <v>382.73610170045106</v>
      </c>
      <c r="H6502">
        <v>16.263392721482887</v>
      </c>
      <c r="I6502">
        <v>6.0380568334926217</v>
      </c>
      <c r="J6502">
        <v>43.31085319430688</v>
      </c>
      <c r="K6502">
        <v>101.02057990879646</v>
      </c>
      <c r="L6502">
        <v>107.56267643254913</v>
      </c>
      <c r="M6502">
        <v>228.01810289338167</v>
      </c>
      <c r="N6502">
        <v>397.82091058383395</v>
      </c>
      <c r="O6502">
        <v>14.905191013692974</v>
      </c>
      <c r="P6502">
        <v>6.8566183306165271</v>
      </c>
    </row>
    <row r="6503" spans="1:16" x14ac:dyDescent="0.25">
      <c r="A6503">
        <v>3.8808528780937195</v>
      </c>
      <c r="B6503">
        <v>0.86598110677539564</v>
      </c>
      <c r="C6503">
        <v>3238.296306268197</v>
      </c>
      <c r="D6503">
        <v>24273.289949002607</v>
      </c>
      <c r="E6503">
        <v>231.61917987714367</v>
      </c>
      <c r="F6503">
        <v>1985.4582737691803</v>
      </c>
      <c r="G6503">
        <v>1792.5431760527006</v>
      </c>
      <c r="H6503">
        <v>0.28560276490456843</v>
      </c>
      <c r="I6503">
        <v>0.62091314229894323</v>
      </c>
      <c r="J6503">
        <v>4167.337249267367</v>
      </c>
      <c r="K6503">
        <v>32685.913844523264</v>
      </c>
      <c r="L6503">
        <v>262.88067103197341</v>
      </c>
      <c r="M6503">
        <v>3222.9656265801605</v>
      </c>
      <c r="N6503">
        <v>2020.1115898069827</v>
      </c>
      <c r="O6503">
        <v>0.26332726492878999</v>
      </c>
      <c r="P6503">
        <v>0.50901874363684296</v>
      </c>
    </row>
    <row r="6504" spans="1:16" x14ac:dyDescent="0.25">
      <c r="A6504">
        <v>49.536336481571198</v>
      </c>
      <c r="B6504">
        <v>6.3921268323696623</v>
      </c>
      <c r="C6504">
        <v>266.04203910277721</v>
      </c>
      <c r="D6504">
        <v>968.21932796108592</v>
      </c>
      <c r="E6504">
        <v>384.28285259084578</v>
      </c>
      <c r="F6504">
        <v>1023.0329734175327</v>
      </c>
      <c r="G6504">
        <v>612.87728379170881</v>
      </c>
      <c r="H6504">
        <v>5.524229751664901</v>
      </c>
      <c r="I6504">
        <v>6.2739574903651825</v>
      </c>
      <c r="J6504">
        <v>390.82230802032569</v>
      </c>
      <c r="K6504">
        <v>1610.0233184967306</v>
      </c>
      <c r="L6504">
        <v>564.3211224894211</v>
      </c>
      <c r="M6504">
        <v>1586.1925006534609</v>
      </c>
      <c r="N6504">
        <v>703.36679488036248</v>
      </c>
      <c r="O6504">
        <v>4.8034775811270585</v>
      </c>
      <c r="P6504">
        <v>7.540964578558004</v>
      </c>
    </row>
    <row r="6505" spans="1:16" x14ac:dyDescent="0.25">
      <c r="A6505">
        <v>98.7811478972435</v>
      </c>
      <c r="B6505">
        <v>0.90756154495589125</v>
      </c>
      <c r="C6505">
        <v>15634.177801826097</v>
      </c>
      <c r="D6505">
        <v>161835.32584064262</v>
      </c>
      <c r="E6505">
        <v>1070.4433475317492</v>
      </c>
      <c r="F6505">
        <v>29471.301548587653</v>
      </c>
      <c r="G6505">
        <v>3790.5626289692027</v>
      </c>
      <c r="H6505">
        <v>0.17334818035175178</v>
      </c>
      <c r="I6505">
        <v>0.88056415867346205</v>
      </c>
      <c r="J6505">
        <v>17714.74755942824</v>
      </c>
      <c r="K6505">
        <v>191479.61064535353</v>
      </c>
      <c r="L6505">
        <v>1759.0220265315127</v>
      </c>
      <c r="M6505">
        <v>50245.96902143777</v>
      </c>
      <c r="N6505">
        <v>4048.18367648401</v>
      </c>
      <c r="O6505">
        <v>0.16679192537431181</v>
      </c>
      <c r="P6505">
        <v>1.1336782592852517</v>
      </c>
    </row>
    <row r="6506" spans="1:16" x14ac:dyDescent="0.25">
      <c r="A6506">
        <v>9.59358149766922</v>
      </c>
      <c r="B6506">
        <v>2.8784468050989407</v>
      </c>
      <c r="C6506">
        <v>470.75128465181416</v>
      </c>
      <c r="D6506">
        <v>2042.039271968586</v>
      </c>
      <c r="E6506">
        <v>282.03705104853321</v>
      </c>
      <c r="F6506">
        <v>805.77148903522891</v>
      </c>
      <c r="G6506">
        <v>757.52549852793959</v>
      </c>
      <c r="H6506">
        <v>1.9986965707998372</v>
      </c>
      <c r="I6506">
        <v>3.6406739878829106</v>
      </c>
      <c r="J6506">
        <v>695.31109612673504</v>
      </c>
      <c r="K6506">
        <v>3432.5601672701105</v>
      </c>
      <c r="L6506">
        <v>412.7676323289399</v>
      </c>
      <c r="M6506">
        <v>1260.4847799192009</v>
      </c>
      <c r="N6506">
        <v>887.89388380506409</v>
      </c>
      <c r="O6506">
        <v>1.7377369444219728</v>
      </c>
      <c r="P6506">
        <v>4.7077290594412418</v>
      </c>
    </row>
    <row r="6507" spans="1:16" x14ac:dyDescent="0.25">
      <c r="A6507">
        <v>8.8876616358757019</v>
      </c>
      <c r="B6507">
        <v>1.0441933779338151</v>
      </c>
      <c r="C6507">
        <v>3826.8400091562021</v>
      </c>
      <c r="D6507">
        <v>29806.140729029277</v>
      </c>
      <c r="E6507">
        <v>293.51674375984243</v>
      </c>
      <c r="F6507">
        <v>2976.4441745089903</v>
      </c>
      <c r="G6507">
        <v>1938.7836677964733</v>
      </c>
      <c r="H6507">
        <v>0.32356855743306223</v>
      </c>
      <c r="I6507">
        <v>0.67281263127467994</v>
      </c>
      <c r="J6507">
        <v>4812.0457666567463</v>
      </c>
      <c r="K6507">
        <v>38882.858245247007</v>
      </c>
      <c r="L6507">
        <v>344.05064871136079</v>
      </c>
      <c r="M6507">
        <v>4851.0679811033488</v>
      </c>
      <c r="N6507">
        <v>2159.7189385598626</v>
      </c>
      <c r="O6507">
        <v>0.30067844245736175</v>
      </c>
      <c r="P6507">
        <v>0.58867939919430212</v>
      </c>
    </row>
    <row r="6508" spans="1:16" x14ac:dyDescent="0.25">
      <c r="A6508">
        <v>42.873982489109039</v>
      </c>
      <c r="B6508">
        <v>3.870668508468333</v>
      </c>
      <c r="C6508">
        <v>746.14393876748306</v>
      </c>
      <c r="D6508">
        <v>3731.4821415568395</v>
      </c>
      <c r="E6508">
        <v>561.69340404075274</v>
      </c>
      <c r="F6508">
        <v>1717.084574972625</v>
      </c>
      <c r="G6508">
        <v>916.66492629929053</v>
      </c>
      <c r="H6508">
        <v>2.2475049502658515</v>
      </c>
      <c r="I6508">
        <v>6.3781563207543428</v>
      </c>
      <c r="J6508">
        <v>1093.0018428804044</v>
      </c>
      <c r="K6508">
        <v>6174.9492944968406</v>
      </c>
      <c r="L6508">
        <v>791.24869959511773</v>
      </c>
      <c r="M6508">
        <v>2706.8218650340755</v>
      </c>
      <c r="N6508">
        <v>1083.8053941608066</v>
      </c>
      <c r="O6508">
        <v>1.9658269191035764</v>
      </c>
      <c r="P6508">
        <v>7.2062970383450269</v>
      </c>
    </row>
    <row r="6509" spans="1:16" x14ac:dyDescent="0.25">
      <c r="A6509">
        <v>68.307266652584076</v>
      </c>
      <c r="B6509">
        <v>7.837005567371051</v>
      </c>
      <c r="C6509">
        <v>213.97029497023334</v>
      </c>
      <c r="D6509">
        <v>729.72858252596814</v>
      </c>
      <c r="E6509">
        <v>391.31307610625652</v>
      </c>
      <c r="F6509">
        <v>1013.5814158729858</v>
      </c>
      <c r="G6509">
        <v>570.12350705499193</v>
      </c>
      <c r="H6509">
        <v>7.3529019829079525</v>
      </c>
      <c r="I6509">
        <v>7.3063834128715355</v>
      </c>
      <c r="J6509">
        <v>312.70224049884456</v>
      </c>
      <c r="K6509">
        <v>1200.3139453994786</v>
      </c>
      <c r="L6509">
        <v>572.30267580540601</v>
      </c>
      <c r="M6509">
        <v>1566.4675712370286</v>
      </c>
      <c r="N6509">
        <v>647.85644897701957</v>
      </c>
      <c r="O6509">
        <v>6.4067817767481845</v>
      </c>
      <c r="P6509">
        <v>8.3357123843401819</v>
      </c>
    </row>
    <row r="6510" spans="1:16" x14ac:dyDescent="0.25">
      <c r="A6510">
        <v>99.714392483234406</v>
      </c>
      <c r="B6510">
        <v>7.6279654788629445</v>
      </c>
      <c r="C6510">
        <v>302.37886840929423</v>
      </c>
      <c r="D6510">
        <v>1144.0986421885771</v>
      </c>
      <c r="E6510">
        <v>511.49767905738997</v>
      </c>
      <c r="F6510">
        <v>1383.4440848155107</v>
      </c>
      <c r="G6510">
        <v>640.97775138079453</v>
      </c>
      <c r="H6510">
        <v>6.2789371518458177</v>
      </c>
      <c r="I6510">
        <v>7.8133739458812537</v>
      </c>
      <c r="J6510">
        <v>445.26187467395948</v>
      </c>
      <c r="K6510">
        <v>1911.7781200514085</v>
      </c>
      <c r="L6510">
        <v>752.3115715423603</v>
      </c>
      <c r="M6510">
        <v>2149.1651982108051</v>
      </c>
      <c r="N6510">
        <v>739.63002717070447</v>
      </c>
      <c r="O6510">
        <v>5.4558236793384589</v>
      </c>
      <c r="P6510">
        <v>9.6706033982889554</v>
      </c>
    </row>
    <row r="6511" spans="1:16" x14ac:dyDescent="0.25">
      <c r="A6511">
        <v>40.446640193462372</v>
      </c>
      <c r="B6511">
        <v>2.0426195219940362</v>
      </c>
      <c r="C6511">
        <v>2791.4296295335716</v>
      </c>
      <c r="D6511">
        <v>20192.155040465015</v>
      </c>
      <c r="E6511">
        <v>529.04758588999846</v>
      </c>
      <c r="F6511">
        <v>3887.1743704246978</v>
      </c>
      <c r="G6511">
        <v>1671.8734355264342</v>
      </c>
      <c r="H6511">
        <v>0.71244136627950261</v>
      </c>
      <c r="I6511">
        <v>1.6635126362161063</v>
      </c>
      <c r="J6511">
        <v>3663.989235672404</v>
      </c>
      <c r="K6511">
        <v>27970.811361529377</v>
      </c>
      <c r="L6511">
        <v>584.68398090838184</v>
      </c>
      <c r="M6511">
        <v>6288.4415558082665</v>
      </c>
      <c r="N6511">
        <v>1902.6707286457222</v>
      </c>
      <c r="O6511">
        <v>0.65233802380498074</v>
      </c>
      <c r="P6511">
        <v>1.2800181479233519</v>
      </c>
    </row>
    <row r="6512" spans="1:16" x14ac:dyDescent="0.25">
      <c r="A6512">
        <v>43.149906694889069</v>
      </c>
      <c r="B6512">
        <v>9.0291300755781787</v>
      </c>
      <c r="C6512">
        <v>112.25383127354979</v>
      </c>
      <c r="D6512">
        <v>320.25594697199517</v>
      </c>
      <c r="E6512">
        <v>258.1506839013158</v>
      </c>
      <c r="F6512">
        <v>614.93317551510688</v>
      </c>
      <c r="G6512">
        <v>475.07514494297624</v>
      </c>
      <c r="H6512">
        <v>10.731424924440379</v>
      </c>
      <c r="I6512">
        <v>8.4869029896764712</v>
      </c>
      <c r="J6512">
        <v>160.80127210107688</v>
      </c>
      <c r="K6512">
        <v>503.7604290856691</v>
      </c>
      <c r="L6512">
        <v>372.94638980703741</v>
      </c>
      <c r="M6512">
        <v>941.73838308224515</v>
      </c>
      <c r="N6512">
        <v>523.02878305441254</v>
      </c>
      <c r="O6512">
        <v>9.4601698067659914</v>
      </c>
      <c r="P6512">
        <v>8.3498884260757062</v>
      </c>
    </row>
    <row r="6513" spans="1:16" x14ac:dyDescent="0.25">
      <c r="A6513">
        <v>90.99663919210434</v>
      </c>
      <c r="B6513">
        <v>0.74511387319293132</v>
      </c>
      <c r="C6513">
        <v>18914.008451022153</v>
      </c>
      <c r="D6513">
        <v>204208.44857386706</v>
      </c>
      <c r="E6513">
        <v>1345.4674807431943</v>
      </c>
      <c r="F6513">
        <v>38549.503141216846</v>
      </c>
      <c r="G6513">
        <v>4165.479770259084</v>
      </c>
      <c r="H6513">
        <v>0.13429112086517458</v>
      </c>
      <c r="I6513">
        <v>0.90317775027447567</v>
      </c>
      <c r="J6513">
        <v>21872.913642779287</v>
      </c>
      <c r="K6513">
        <v>246257.12487218255</v>
      </c>
      <c r="L6513">
        <v>2306.2941569952959</v>
      </c>
      <c r="M6513">
        <v>66280.066518861233</v>
      </c>
      <c r="N6513">
        <v>4483.8051751999301</v>
      </c>
      <c r="O6513">
        <v>0.12919129284823275</v>
      </c>
      <c r="P6513">
        <v>4.4978860720035323</v>
      </c>
    </row>
    <row r="6514" spans="1:16" x14ac:dyDescent="0.25">
      <c r="A6514">
        <v>89.773237526416779</v>
      </c>
      <c r="B6514">
        <v>5.6814716961664171</v>
      </c>
      <c r="C6514">
        <v>546.46425567379583</v>
      </c>
      <c r="D6514">
        <v>2482.7699045965696</v>
      </c>
      <c r="E6514">
        <v>632.72951413301416</v>
      </c>
      <c r="F6514">
        <v>1843.5802744917662</v>
      </c>
      <c r="G6514">
        <v>804.42242226194298</v>
      </c>
      <c r="H6514">
        <v>3.723553495917181</v>
      </c>
      <c r="I6514">
        <v>7.860160828092992</v>
      </c>
      <c r="J6514">
        <v>806.15316433921771</v>
      </c>
      <c r="K6514">
        <v>4163.2979763032081</v>
      </c>
      <c r="L6514">
        <v>919.09174822239368</v>
      </c>
      <c r="M6514">
        <v>2890.9821739563104</v>
      </c>
      <c r="N6514">
        <v>946.46314387318148</v>
      </c>
      <c r="O6514">
        <v>3.2416979447074672</v>
      </c>
      <c r="P6514">
        <v>9.8916732010885475</v>
      </c>
    </row>
    <row r="6515" spans="1:16" x14ac:dyDescent="0.25">
      <c r="A6515">
        <v>3.6666752696037292</v>
      </c>
      <c r="B6515">
        <v>7.4418561301158137</v>
      </c>
      <c r="C6515">
        <v>33.253926894636749</v>
      </c>
      <c r="D6515">
        <v>74.93750082158833</v>
      </c>
      <c r="E6515">
        <v>64.712131535067329</v>
      </c>
      <c r="F6515">
        <v>133.53840642685651</v>
      </c>
      <c r="G6515">
        <v>385.08373579707387</v>
      </c>
      <c r="H6515">
        <v>13.15973747501975</v>
      </c>
      <c r="I6515">
        <v>5.0742428411349367</v>
      </c>
      <c r="J6515">
        <v>45.96027433410881</v>
      </c>
      <c r="K6515">
        <v>108.13644680299781</v>
      </c>
      <c r="L6515">
        <v>94.300557998443637</v>
      </c>
      <c r="M6515">
        <v>201.39623579574106</v>
      </c>
      <c r="N6515">
        <v>401.12797214657257</v>
      </c>
      <c r="O6515">
        <v>12.036488319109072</v>
      </c>
      <c r="P6515">
        <v>5.7548579914452427</v>
      </c>
    </row>
    <row r="6516" spans="1:16" x14ac:dyDescent="0.25">
      <c r="A6516">
        <v>87.344089567661285</v>
      </c>
      <c r="B6516">
        <v>6.4136752709433811</v>
      </c>
      <c r="C6516">
        <v>405.92192125558989</v>
      </c>
      <c r="D6516">
        <v>1681.6949585989362</v>
      </c>
      <c r="E6516">
        <v>553.35076746246204</v>
      </c>
      <c r="F6516">
        <v>1551.7689422890917</v>
      </c>
      <c r="G6516">
        <v>714.92285393159045</v>
      </c>
      <c r="H6516">
        <v>4.715634378039514</v>
      </c>
      <c r="I6516">
        <v>7.4744634580350064</v>
      </c>
      <c r="J6516">
        <v>599.5598269191695</v>
      </c>
      <c r="K6516">
        <v>2827.0761562653606</v>
      </c>
      <c r="L6516">
        <v>813.12901426861436</v>
      </c>
      <c r="M6516">
        <v>2421.716350226025</v>
      </c>
      <c r="N6516">
        <v>834.12462278435737</v>
      </c>
      <c r="O6516">
        <v>4.0968628670499454</v>
      </c>
      <c r="P6516">
        <v>9.6993663581458449</v>
      </c>
    </row>
    <row r="6517" spans="1:16" x14ac:dyDescent="0.25">
      <c r="A6517">
        <v>4.6690897345542908</v>
      </c>
      <c r="B6517">
        <v>2.6566590804774308</v>
      </c>
      <c r="C6517">
        <v>326.91660292009777</v>
      </c>
      <c r="D6517">
        <v>1266.8507248990611</v>
      </c>
      <c r="E6517">
        <v>190.42219464366607</v>
      </c>
      <c r="F6517">
        <v>519.99358900135599</v>
      </c>
      <c r="G6517">
        <v>659.26239047038234</v>
      </c>
      <c r="H6517">
        <v>2.1226027050580374</v>
      </c>
      <c r="I6517">
        <v>2.8036082669303308</v>
      </c>
      <c r="J6517">
        <v>481.95468203027082</v>
      </c>
      <c r="K6517">
        <v>2121.8486184091826</v>
      </c>
      <c r="L6517">
        <v>280.20618831106151</v>
      </c>
      <c r="M6517">
        <v>808.77134227716931</v>
      </c>
      <c r="N6517">
        <v>763.12559767109178</v>
      </c>
      <c r="O6517">
        <v>1.8438963142128788</v>
      </c>
      <c r="P6517">
        <v>3.5288383800867167</v>
      </c>
    </row>
    <row r="6518" spans="1:16" x14ac:dyDescent="0.25">
      <c r="A6518">
        <v>5.1485345959663391</v>
      </c>
      <c r="B6518">
        <v>4.0092555700992847</v>
      </c>
      <c r="C6518">
        <v>140.13990706431863</v>
      </c>
      <c r="D6518">
        <v>423.88723928943165</v>
      </c>
      <c r="E6518">
        <v>139.20376110935862</v>
      </c>
      <c r="F6518">
        <v>341.34799303966821</v>
      </c>
      <c r="G6518">
        <v>503.01992826332452</v>
      </c>
      <c r="H6518">
        <v>4.3988788708770503</v>
      </c>
      <c r="I6518">
        <v>3.787819721209484</v>
      </c>
      <c r="J6518">
        <v>202.21628486538796</v>
      </c>
      <c r="K6518">
        <v>678.02639530599652</v>
      </c>
      <c r="L6518">
        <v>201.78890535375467</v>
      </c>
      <c r="M6518">
        <v>524.36079177862553</v>
      </c>
      <c r="N6518">
        <v>559.94992808897007</v>
      </c>
      <c r="O6518">
        <v>3.8590189230107921</v>
      </c>
      <c r="P6518">
        <v>3.7436698590802227</v>
      </c>
    </row>
    <row r="6519" spans="1:16" x14ac:dyDescent="0.25">
      <c r="A6519">
        <v>27.953528583049774</v>
      </c>
      <c r="B6519">
        <v>3.6877852869986976</v>
      </c>
      <c r="C6519">
        <v>602.9594711694881</v>
      </c>
      <c r="D6519">
        <v>2824.1720141099399</v>
      </c>
      <c r="E6519">
        <v>446.78550148496197</v>
      </c>
      <c r="F6519">
        <v>1319.9632304754675</v>
      </c>
      <c r="G6519">
        <v>837.70654602805757</v>
      </c>
      <c r="H6519">
        <v>2.3263437384729113</v>
      </c>
      <c r="I6519">
        <v>5.4144034885423746</v>
      </c>
      <c r="J6519">
        <v>888.12838346232877</v>
      </c>
      <c r="K6519">
        <v>4721.8047886741369</v>
      </c>
      <c r="L6519">
        <v>644.30537970999796</v>
      </c>
      <c r="M6519">
        <v>2073.2675504622844</v>
      </c>
      <c r="N6519">
        <v>987.61737598935611</v>
      </c>
      <c r="O6519">
        <v>2.0277254577882164</v>
      </c>
      <c r="P6519">
        <v>6.6235831510638743</v>
      </c>
    </row>
    <row r="6520" spans="1:16" x14ac:dyDescent="0.25">
      <c r="A6520">
        <v>53.10838657617569</v>
      </c>
      <c r="B6520">
        <v>7.5390184898020047</v>
      </c>
      <c r="C6520">
        <v>193.44538433235627</v>
      </c>
      <c r="D6520">
        <v>640.59151999033384</v>
      </c>
      <c r="E6520">
        <v>345.38500662281115</v>
      </c>
      <c r="F6520">
        <v>883.15320981785487</v>
      </c>
      <c r="G6520">
        <v>552.32649567576789</v>
      </c>
      <c r="H6520">
        <v>7.3450863742400436</v>
      </c>
      <c r="I6520">
        <v>6.9558447921273112</v>
      </c>
      <c r="J6520">
        <v>281.92107738963836</v>
      </c>
      <c r="K6520">
        <v>1047.4220051365191</v>
      </c>
      <c r="L6520">
        <v>504.03092415445576</v>
      </c>
      <c r="M6520">
        <v>1362.8901066799606</v>
      </c>
      <c r="N6520">
        <v>624.63519275346755</v>
      </c>
      <c r="O6520">
        <v>6.4083057242174686</v>
      </c>
      <c r="P6520">
        <v>7.7074458834899442</v>
      </c>
    </row>
    <row r="6521" spans="1:16" x14ac:dyDescent="0.25">
      <c r="A6521">
        <v>94.191317498683929</v>
      </c>
      <c r="B6521">
        <v>2.7739773467024804</v>
      </c>
      <c r="C6521">
        <v>2661.2927989504838</v>
      </c>
      <c r="D6521">
        <v>19026.108160545347</v>
      </c>
      <c r="E6521">
        <v>712.6210682407625</v>
      </c>
      <c r="F6521">
        <v>4978.6636060160827</v>
      </c>
      <c r="G6521">
        <v>1634.8622709840035</v>
      </c>
      <c r="H6521">
        <v>0.98519404970341384</v>
      </c>
      <c r="I6521">
        <v>2.3693455974875754</v>
      </c>
      <c r="J6521">
        <v>3514.6610568541332</v>
      </c>
      <c r="K6521">
        <v>26593.723845163735</v>
      </c>
      <c r="L6521">
        <v>781.18472626851258</v>
      </c>
      <c r="M6521">
        <v>8045.5574366248738</v>
      </c>
      <c r="N6521">
        <v>1866.1305583336205</v>
      </c>
      <c r="O6521">
        <v>0.90009922733854575</v>
      </c>
      <c r="P6521">
        <v>1.7836775262878239</v>
      </c>
    </row>
    <row r="6522" spans="1:16" x14ac:dyDescent="0.25">
      <c r="A6522">
        <v>33.640576660633087</v>
      </c>
      <c r="B6522">
        <v>0.79075368435014926</v>
      </c>
      <c r="C6522">
        <v>11893.861600712306</v>
      </c>
      <c r="D6522">
        <v>116356.43965273116</v>
      </c>
      <c r="E6522">
        <v>574.07117100081643</v>
      </c>
      <c r="F6522">
        <v>14185.797457358773</v>
      </c>
      <c r="G6522">
        <v>3316.1611816783679</v>
      </c>
      <c r="H6522">
        <v>0.16471039928585859</v>
      </c>
      <c r="I6522">
        <v>0.58627166547510046</v>
      </c>
      <c r="J6522">
        <v>13335.193109638716</v>
      </c>
      <c r="K6522">
        <v>135153.03903343671</v>
      </c>
      <c r="L6522">
        <v>881.25473412965221</v>
      </c>
      <c r="M6522">
        <v>23923.682438502572</v>
      </c>
      <c r="N6522">
        <v>3517.6727470278342</v>
      </c>
      <c r="O6522">
        <v>0.15854160756964863</v>
      </c>
      <c r="P6522">
        <v>0.73938640385229504</v>
      </c>
    </row>
    <row r="6523" spans="1:16" x14ac:dyDescent="0.25">
      <c r="A6523">
        <v>21.509836852550507</v>
      </c>
      <c r="B6523">
        <v>3.0028595957562851</v>
      </c>
      <c r="C6523">
        <v>787.44523350580073</v>
      </c>
      <c r="D6523">
        <v>4003.2681614768244</v>
      </c>
      <c r="E6523">
        <v>455.77784078577088</v>
      </c>
      <c r="F6523">
        <v>1407.1892670844356</v>
      </c>
      <c r="G6523">
        <v>938.2040009129995</v>
      </c>
      <c r="H6523">
        <v>1.7074166330233784</v>
      </c>
      <c r="I6523">
        <v>5.0698892684321599</v>
      </c>
      <c r="J6523">
        <v>1151.3257249035107</v>
      </c>
      <c r="K6523">
        <v>6601.8119679723113</v>
      </c>
      <c r="L6523">
        <v>637.00861218793693</v>
      </c>
      <c r="M6523">
        <v>2220.3783506581044</v>
      </c>
      <c r="N6523">
        <v>1109.683050813527</v>
      </c>
      <c r="O6523">
        <v>1.4950258341875016</v>
      </c>
      <c r="P6523">
        <v>5.5814143492371748</v>
      </c>
    </row>
    <row r="6524" spans="1:16" x14ac:dyDescent="0.25">
      <c r="A6524">
        <v>5.2665281891822815</v>
      </c>
      <c r="B6524">
        <v>7.9771397605117533</v>
      </c>
      <c r="C6524">
        <v>36.361744972614481</v>
      </c>
      <c r="D6524">
        <v>82.87881431676351</v>
      </c>
      <c r="E6524">
        <v>76.5273902793123</v>
      </c>
      <c r="F6524">
        <v>159.36079486649422</v>
      </c>
      <c r="G6524">
        <v>388.9634462547769</v>
      </c>
      <c r="H6524">
        <v>13.745269734023514</v>
      </c>
      <c r="I6524">
        <v>5.6179797966816585</v>
      </c>
      <c r="J6524">
        <v>50.374573061197154</v>
      </c>
      <c r="K6524">
        <v>120.24184839379417</v>
      </c>
      <c r="L6524">
        <v>111.33521312100358</v>
      </c>
      <c r="M6524">
        <v>240.58574805923746</v>
      </c>
      <c r="N6524">
        <v>406.57572460642069</v>
      </c>
      <c r="O6524">
        <v>12.533366496564438</v>
      </c>
      <c r="P6524">
        <v>6.3547265866668976</v>
      </c>
    </row>
    <row r="6525" spans="1:16" x14ac:dyDescent="0.25">
      <c r="A6525">
        <v>51.976896703243256</v>
      </c>
      <c r="B6525">
        <v>8.9240945102810159</v>
      </c>
      <c r="C6525">
        <v>131.47457333455316</v>
      </c>
      <c r="D6525">
        <v>390.90286256738312</v>
      </c>
      <c r="E6525">
        <v>293.11971807181425</v>
      </c>
      <c r="F6525">
        <v>712.79601215806053</v>
      </c>
      <c r="G6525">
        <v>494.51438228317835</v>
      </c>
      <c r="H6525">
        <v>10.020881001043353</v>
      </c>
      <c r="I6525">
        <v>8.4448184000339861</v>
      </c>
      <c r="J6525">
        <v>189.31813451918103</v>
      </c>
      <c r="K6525">
        <v>622.31786918779471</v>
      </c>
      <c r="L6525">
        <v>424.43084596795995</v>
      </c>
      <c r="M6525">
        <v>1093.9866698421447</v>
      </c>
      <c r="N6525">
        <v>548.73505799221562</v>
      </c>
      <c r="O6525">
        <v>8.8025990330977617</v>
      </c>
      <c r="P6525">
        <v>8.2609849557179214</v>
      </c>
    </row>
    <row r="6526" spans="1:16" x14ac:dyDescent="0.25">
      <c r="A6526">
        <v>79.971531689167023</v>
      </c>
      <c r="B6526">
        <v>9.2541518848030986</v>
      </c>
      <c r="C6526">
        <v>166.18308935488815</v>
      </c>
      <c r="D6526">
        <v>526.93330425833972</v>
      </c>
      <c r="E6526">
        <v>372.23070781156667</v>
      </c>
      <c r="F6526">
        <v>933.28764199732632</v>
      </c>
      <c r="G6526">
        <v>527.71522842424974</v>
      </c>
      <c r="H6526">
        <v>9.5385780465370615</v>
      </c>
      <c r="I6526">
        <v>8.5854395709650362</v>
      </c>
      <c r="J6526">
        <v>241.09623293823987</v>
      </c>
      <c r="K6526">
        <v>853.10374141678801</v>
      </c>
      <c r="L6526">
        <v>541.41614932138214</v>
      </c>
      <c r="M6526">
        <v>1437.1191608970989</v>
      </c>
      <c r="N6526">
        <v>592.41389929780144</v>
      </c>
      <c r="O6526">
        <v>8.3415998282938215</v>
      </c>
      <c r="P6526">
        <v>8.9963382872992348</v>
      </c>
    </row>
    <row r="6527" spans="1:16" x14ac:dyDescent="0.25">
      <c r="A6527">
        <v>17.835111796855927</v>
      </c>
      <c r="B6527">
        <v>0.4748171530419692</v>
      </c>
      <c r="C6527">
        <v>17081.590530038658</v>
      </c>
      <c r="D6527">
        <v>180268.92138273388</v>
      </c>
      <c r="E6527">
        <v>676.13693999936186</v>
      </c>
      <c r="F6527">
        <v>19034.95405145633</v>
      </c>
      <c r="G6527">
        <v>3960.1807244518818</v>
      </c>
      <c r="H6527">
        <v>8.8256542721963108E-2</v>
      </c>
      <c r="I6527">
        <v>0.50904083173424164</v>
      </c>
      <c r="J6527">
        <v>19515.258725335254</v>
      </c>
      <c r="K6527">
        <v>215141.06545208549</v>
      </c>
      <c r="L6527">
        <v>1133.9956162283895</v>
      </c>
      <c r="M6527">
        <v>32577.399880721725</v>
      </c>
      <c r="N6527">
        <v>4243.9858753156886</v>
      </c>
      <c r="O6527">
        <v>8.4892695050897429E-2</v>
      </c>
      <c r="P6527">
        <v>0.66770698484078805</v>
      </c>
    </row>
    <row r="6528" spans="1:16" x14ac:dyDescent="0.25">
      <c r="A6528">
        <v>47.314119875431061</v>
      </c>
      <c r="B6528">
        <v>1.661046419508049</v>
      </c>
      <c r="C6528">
        <v>4529.2124871239903</v>
      </c>
      <c r="D6528">
        <v>36604.377396078315</v>
      </c>
      <c r="E6528">
        <v>499.26877087668362</v>
      </c>
      <c r="F6528">
        <v>5958.2818720758314</v>
      </c>
      <c r="G6528">
        <v>2098.4714788067649</v>
      </c>
      <c r="H6528">
        <v>0.48371027141030537</v>
      </c>
      <c r="I6528">
        <v>0.995054036914781</v>
      </c>
      <c r="J6528">
        <v>5561.6841665144193</v>
      </c>
      <c r="K6528">
        <v>46302.486150557408</v>
      </c>
      <c r="L6528">
        <v>606.02447776593215</v>
      </c>
      <c r="M6528">
        <v>9752.3574640329971</v>
      </c>
      <c r="N6528">
        <v>2310.1007818236658</v>
      </c>
      <c r="O6528">
        <v>0.45298561371201196</v>
      </c>
      <c r="P6528">
        <v>0.92819643173172506</v>
      </c>
    </row>
    <row r="6529" spans="1:16" x14ac:dyDescent="0.25">
      <c r="A6529">
        <v>17.486276566982269</v>
      </c>
      <c r="B6529">
        <v>4.6474410656867278</v>
      </c>
      <c r="C6529">
        <v>249.52956681608035</v>
      </c>
      <c r="D6529">
        <v>890.7789495483679</v>
      </c>
      <c r="E6529">
        <v>264.54585040233701</v>
      </c>
      <c r="F6529">
        <v>698.6596547883305</v>
      </c>
      <c r="G6529">
        <v>599.66070399482783</v>
      </c>
      <c r="H6529">
        <v>4.1150838688163844</v>
      </c>
      <c r="I6529">
        <v>4.4787833504515673</v>
      </c>
      <c r="J6529">
        <v>366.0556567884841</v>
      </c>
      <c r="K6529">
        <v>1476.9843439119136</v>
      </c>
      <c r="L6529">
        <v>388.07520035491575</v>
      </c>
      <c r="M6529">
        <v>1082.2194771153891</v>
      </c>
      <c r="N6529">
        <v>686.2490275594522</v>
      </c>
      <c r="O6529">
        <v>3.5799690256572991</v>
      </c>
      <c r="P6529">
        <v>5.3041465419151717</v>
      </c>
    </row>
    <row r="6530" spans="1:16" x14ac:dyDescent="0.25">
      <c r="A6530">
        <v>13.285442650318146</v>
      </c>
      <c r="B6530">
        <v>5.2292591380247311</v>
      </c>
      <c r="C6530">
        <v>156.41926384674269</v>
      </c>
      <c r="D6530">
        <v>487.63627485805756</v>
      </c>
      <c r="E6530">
        <v>199.65965585327316</v>
      </c>
      <c r="F6530">
        <v>496.67287997026938</v>
      </c>
      <c r="G6530">
        <v>518.60196283602636</v>
      </c>
      <c r="H6530">
        <v>5.5114546477974473</v>
      </c>
      <c r="I6530">
        <v>4.88792388375981</v>
      </c>
      <c r="J6530">
        <v>226.50245631784529</v>
      </c>
      <c r="K6530">
        <v>786.17991648882855</v>
      </c>
      <c r="L6530">
        <v>290.04253491676366</v>
      </c>
      <c r="M6530">
        <v>764.14266717373414</v>
      </c>
      <c r="N6530">
        <v>580.44987839325711</v>
      </c>
      <c r="O6530">
        <v>4.824940927626499</v>
      </c>
      <c r="P6530">
        <v>4.9996045733762315</v>
      </c>
    </row>
    <row r="6531" spans="1:16" x14ac:dyDescent="0.25">
      <c r="A6531">
        <v>27.225740134716034</v>
      </c>
      <c r="B6531">
        <v>7.4321254572844655</v>
      </c>
      <c r="C6531">
        <v>122.56203468413408</v>
      </c>
      <c r="D6531">
        <v>357.70077746742436</v>
      </c>
      <c r="E6531">
        <v>229.58320257010323</v>
      </c>
      <c r="F6531">
        <v>553.18922009750759</v>
      </c>
      <c r="G6531">
        <v>485.60226589849339</v>
      </c>
      <c r="H6531">
        <v>8.5596671785887875</v>
      </c>
      <c r="I6531">
        <v>7.0243438121714403</v>
      </c>
      <c r="J6531">
        <v>176.07759556778021</v>
      </c>
      <c r="K6531">
        <v>566.45543900837117</v>
      </c>
      <c r="L6531">
        <v>332.06504602970648</v>
      </c>
      <c r="M6531">
        <v>848.20140506740222</v>
      </c>
      <c r="N6531">
        <v>536.96350794104603</v>
      </c>
      <c r="O6531">
        <v>7.5304853762323392</v>
      </c>
      <c r="P6531">
        <v>6.8510172611411226</v>
      </c>
    </row>
    <row r="6532" spans="1:16" x14ac:dyDescent="0.25">
      <c r="A6532">
        <v>73.918642103672028</v>
      </c>
      <c r="B6532">
        <v>4.7243759029008396</v>
      </c>
      <c r="C6532">
        <v>716.88273515955757</v>
      </c>
      <c r="D6532">
        <v>3541.5264603049327</v>
      </c>
      <c r="E6532">
        <v>662.93761962556187</v>
      </c>
      <c r="F6532">
        <v>2012.5016556096941</v>
      </c>
      <c r="G6532">
        <v>901.09234849643394</v>
      </c>
      <c r="H6532">
        <v>2.7862649083888456</v>
      </c>
      <c r="I6532">
        <v>7.6345063619991933</v>
      </c>
      <c r="J6532">
        <v>1051.4720852057278</v>
      </c>
      <c r="K6532">
        <v>5874.3557565876972</v>
      </c>
      <c r="L6532">
        <v>938.83733528630262</v>
      </c>
      <c r="M6532">
        <v>3170.3312435155035</v>
      </c>
      <c r="N6532">
        <v>1064.9985487621841</v>
      </c>
      <c r="O6532">
        <v>2.4352506835998717</v>
      </c>
      <c r="P6532">
        <v>8.7737107019555616</v>
      </c>
    </row>
    <row r="6533" spans="1:16" x14ac:dyDescent="0.25">
      <c r="A6533">
        <v>32.72678130865097</v>
      </c>
      <c r="B6533">
        <v>1.6449783049670323</v>
      </c>
      <c r="C6533">
        <v>3688.0147046338366</v>
      </c>
      <c r="D6533">
        <v>28486.488891346151</v>
      </c>
      <c r="E6533">
        <v>456.72208171774275</v>
      </c>
      <c r="F6533">
        <v>4464.7770852733911</v>
      </c>
      <c r="G6533">
        <v>1905.4256269797479</v>
      </c>
      <c r="H6533">
        <v>0.5167834348764283</v>
      </c>
      <c r="I6533">
        <v>1.0818828382947301</v>
      </c>
      <c r="J6533">
        <v>4661.5555344378417</v>
      </c>
      <c r="K6533">
        <v>37420.906156606208</v>
      </c>
      <c r="L6533">
        <v>531.43819013161851</v>
      </c>
      <c r="M6533">
        <v>7270.1970783998813</v>
      </c>
      <c r="N6533">
        <v>2128.0797505103278</v>
      </c>
      <c r="O6533">
        <v>0.47939574730643714</v>
      </c>
      <c r="P6533">
        <v>0.93335379931642881</v>
      </c>
    </row>
    <row r="6534" spans="1:16" x14ac:dyDescent="0.25">
      <c r="A6534">
        <v>13.648227512836456</v>
      </c>
      <c r="B6534">
        <v>8.2021570226932941</v>
      </c>
      <c r="C6534">
        <v>62.330182028580218</v>
      </c>
      <c r="D6534">
        <v>155.43804482599535</v>
      </c>
      <c r="E6534">
        <v>136.48271547060847</v>
      </c>
      <c r="F6534">
        <v>301.86526027224227</v>
      </c>
      <c r="G6534">
        <v>420.27368463919208</v>
      </c>
      <c r="H6534">
        <v>11.937922080584039</v>
      </c>
      <c r="I6534">
        <v>6.8669074704844828</v>
      </c>
      <c r="J6534">
        <v>87.639432136614076</v>
      </c>
      <c r="K6534">
        <v>233.77607585901811</v>
      </c>
      <c r="L6534">
        <v>196.98568515689627</v>
      </c>
      <c r="M6534">
        <v>458.72040894249943</v>
      </c>
      <c r="N6534">
        <v>449.69010805513102</v>
      </c>
      <c r="O6534">
        <v>10.695192026774887</v>
      </c>
      <c r="P6534">
        <v>7.4814850519606431</v>
      </c>
    </row>
    <row r="6535" spans="1:16" x14ac:dyDescent="0.25">
      <c r="A6535">
        <v>86.274983584880829</v>
      </c>
      <c r="B6535">
        <v>8.5326963838135637</v>
      </c>
      <c r="C6535">
        <v>210.54357342719376</v>
      </c>
      <c r="D6535">
        <v>714.64423837997674</v>
      </c>
      <c r="E6535">
        <v>420.22286627386268</v>
      </c>
      <c r="F6535">
        <v>1086.2275683106468</v>
      </c>
      <c r="G6535">
        <v>567.19270536970896</v>
      </c>
      <c r="H6535">
        <v>8.0542094557459798</v>
      </c>
      <c r="I6535">
        <v>7.9361775279752083</v>
      </c>
      <c r="J6535">
        <v>307.56163103005821</v>
      </c>
      <c r="K6535">
        <v>1174.4210378031348</v>
      </c>
      <c r="L6535">
        <v>614.3728315134249</v>
      </c>
      <c r="M6535">
        <v>1678.343922850672</v>
      </c>
      <c r="N6535">
        <v>644.03692023903329</v>
      </c>
      <c r="O6535">
        <v>7.0192121363546578</v>
      </c>
      <c r="P6535">
        <v>9.0152645869410204</v>
      </c>
    </row>
    <row r="6536" spans="1:16" x14ac:dyDescent="0.25">
      <c r="A6536">
        <v>18.419450342655182</v>
      </c>
      <c r="B6536">
        <v>3.0542696049616249</v>
      </c>
      <c r="C6536">
        <v>674.46539415311213</v>
      </c>
      <c r="D6536">
        <v>3270.1749561403162</v>
      </c>
      <c r="E6536">
        <v>407.06508909960559</v>
      </c>
      <c r="F6536">
        <v>1223.3498266828617</v>
      </c>
      <c r="G6536">
        <v>878.02698815044027</v>
      </c>
      <c r="H6536">
        <v>1.8445591576475253</v>
      </c>
      <c r="I6536">
        <v>4.7806397556847848</v>
      </c>
      <c r="J6536">
        <v>990.96182130810462</v>
      </c>
      <c r="K6536">
        <v>5441.6618179390744</v>
      </c>
      <c r="L6536">
        <v>580.66909728043504</v>
      </c>
      <c r="M6536">
        <v>1925.155890735321</v>
      </c>
      <c r="N6536">
        <v>1036.993696428387</v>
      </c>
      <c r="O6536">
        <v>1.6104840295419283</v>
      </c>
      <c r="P6536">
        <v>5.6257525152563721</v>
      </c>
    </row>
    <row r="6537" spans="1:16" x14ac:dyDescent="0.25">
      <c r="A6537">
        <v>91.752610146999359</v>
      </c>
      <c r="B6537">
        <v>6.4027544095075442</v>
      </c>
      <c r="C6537">
        <v>423.05867661021927</v>
      </c>
      <c r="D6537">
        <v>1775.3066893177643</v>
      </c>
      <c r="E6537">
        <v>572.36460244710611</v>
      </c>
      <c r="F6537">
        <v>1613.3508232344068</v>
      </c>
      <c r="G6537">
        <v>726.42840651048732</v>
      </c>
      <c r="H6537">
        <v>4.6331484669970511</v>
      </c>
      <c r="I6537">
        <v>7.6262449395681182</v>
      </c>
      <c r="J6537">
        <v>624.9416550051053</v>
      </c>
      <c r="K6537">
        <v>2985.0441976789921</v>
      </c>
      <c r="L6537">
        <v>840.36697438486897</v>
      </c>
      <c r="M6537">
        <v>2519.4763159873232</v>
      </c>
      <c r="N6537">
        <v>848.69681722797145</v>
      </c>
      <c r="O6537">
        <v>4.0258155565462967</v>
      </c>
      <c r="P6537">
        <v>9.9100580364859585</v>
      </c>
    </row>
    <row r="6538" spans="1:16" x14ac:dyDescent="0.25">
      <c r="A6538">
        <v>27.547679245471954</v>
      </c>
      <c r="B6538">
        <v>9.7963913548082697</v>
      </c>
      <c r="C6538">
        <v>69.691636606670727</v>
      </c>
      <c r="D6538">
        <v>177.82113126074546</v>
      </c>
      <c r="E6538">
        <v>181.34461633475041</v>
      </c>
      <c r="F6538">
        <v>406.56102139704268</v>
      </c>
      <c r="G6538">
        <v>428.78925668651948</v>
      </c>
      <c r="H6538">
        <v>13.737641070859228</v>
      </c>
      <c r="I6538">
        <v>8.4491523200404028</v>
      </c>
      <c r="J6538">
        <v>98.318023363628683</v>
      </c>
      <c r="K6538">
        <v>269.65012447073269</v>
      </c>
      <c r="L6538">
        <v>261.53748949596695</v>
      </c>
      <c r="M6538">
        <v>618.70118378553673</v>
      </c>
      <c r="N6538">
        <v>461.21176656281148</v>
      </c>
      <c r="O6538">
        <v>12.266149084584297</v>
      </c>
      <c r="P6538">
        <v>9.0899897002086263</v>
      </c>
    </row>
    <row r="6539" spans="1:16" x14ac:dyDescent="0.25">
      <c r="A6539">
        <v>10.372978866100311</v>
      </c>
      <c r="B6539">
        <v>4.6751712097343798</v>
      </c>
      <c r="C6539">
        <v>166.91176995104829</v>
      </c>
      <c r="D6539">
        <v>529.89687186217384</v>
      </c>
      <c r="E6539">
        <v>188.75801901051378</v>
      </c>
      <c r="F6539">
        <v>473.53888806520479</v>
      </c>
      <c r="G6539">
        <v>528.38872390606207</v>
      </c>
      <c r="H6539">
        <v>4.8110899416802742</v>
      </c>
      <c r="I6539">
        <v>4.3352762341618147</v>
      </c>
      <c r="J6539">
        <v>242.18607252785429</v>
      </c>
      <c r="K6539">
        <v>858.15731594128363</v>
      </c>
      <c r="L6539">
        <v>274.57739184844144</v>
      </c>
      <c r="M6539">
        <v>729.22236941104291</v>
      </c>
      <c r="N6539">
        <v>593.29735409886052</v>
      </c>
      <c r="O6539">
        <v>4.2070445042971629</v>
      </c>
      <c r="P6539">
        <v>4.550775234663976</v>
      </c>
    </row>
    <row r="6540" spans="1:16" x14ac:dyDescent="0.25">
      <c r="A6540">
        <v>1.3277750611305237</v>
      </c>
      <c r="B6540">
        <v>4.7384990196364312</v>
      </c>
      <c r="C6540">
        <v>40.580509573633087</v>
      </c>
      <c r="D6540">
        <v>93.929308113311677</v>
      </c>
      <c r="E6540">
        <v>51.138115201160012</v>
      </c>
      <c r="F6540">
        <v>107.72386055469948</v>
      </c>
      <c r="G6540">
        <v>394.18350066320397</v>
      </c>
      <c r="H6540">
        <v>7.9018724501416475</v>
      </c>
      <c r="I6540">
        <v>3.4678710397073447</v>
      </c>
      <c r="J6540">
        <v>56.382494123128069</v>
      </c>
      <c r="K6540">
        <v>137.20591550184596</v>
      </c>
      <c r="L6540">
        <v>74.250017738255593</v>
      </c>
      <c r="M6540">
        <v>162.83865107106544</v>
      </c>
      <c r="N6540">
        <v>413.86668363377305</v>
      </c>
      <c r="O6540">
        <v>7.1783141108272766</v>
      </c>
      <c r="P6540">
        <v>3.904985834947893</v>
      </c>
    </row>
    <row r="6541" spans="1:16" x14ac:dyDescent="0.25">
      <c r="A6541">
        <v>91.164837300777435</v>
      </c>
      <c r="B6541">
        <v>5.8881427750739945</v>
      </c>
      <c r="C6541">
        <v>509.66986918833277</v>
      </c>
      <c r="D6541">
        <v>2266.0644148569149</v>
      </c>
      <c r="E6541">
        <v>617.67031033528463</v>
      </c>
      <c r="F6541">
        <v>1782.9539804577182</v>
      </c>
      <c r="G6541">
        <v>781.98353584102597</v>
      </c>
      <c r="H6541">
        <v>3.9647149763064493</v>
      </c>
      <c r="I6541">
        <v>7.8079505983591613</v>
      </c>
      <c r="J6541">
        <v>752.42461658379375</v>
      </c>
      <c r="K6541">
        <v>3805.3683808617011</v>
      </c>
      <c r="L6541">
        <v>900.80200634811933</v>
      </c>
      <c r="M6541">
        <v>2792.7135877491833</v>
      </c>
      <c r="N6541">
        <v>918.52280930563995</v>
      </c>
      <c r="O6541">
        <v>3.4492556538378505</v>
      </c>
      <c r="P6541">
        <v>9.9787807326361868</v>
      </c>
    </row>
    <row r="6542" spans="1:16" x14ac:dyDescent="0.25">
      <c r="A6542">
        <v>15.39346581697464</v>
      </c>
      <c r="B6542">
        <v>7.1484160959259011</v>
      </c>
      <c r="C6542">
        <v>89.130371780220656</v>
      </c>
      <c r="D6542">
        <v>240.27955026709179</v>
      </c>
      <c r="E6542">
        <v>166.20657336041242</v>
      </c>
      <c r="F6542">
        <v>384.29719423790385</v>
      </c>
      <c r="G6542">
        <v>450.52768681316689</v>
      </c>
      <c r="H6542">
        <v>9.2153137564537406</v>
      </c>
      <c r="I6542">
        <v>6.5095848072406257</v>
      </c>
      <c r="J6542">
        <v>126.71662788529473</v>
      </c>
      <c r="K6542">
        <v>371.26537149875463</v>
      </c>
      <c r="L6542">
        <v>239.67275159665419</v>
      </c>
      <c r="M6542">
        <v>586.70656957542258</v>
      </c>
      <c r="N6542">
        <v>490.38013148646854</v>
      </c>
      <c r="O6542">
        <v>8.1711540319489995</v>
      </c>
      <c r="P6542">
        <v>6.7798433551598905</v>
      </c>
    </row>
    <row r="6543" spans="1:16" x14ac:dyDescent="0.25">
      <c r="A6543">
        <v>37.206737697124481</v>
      </c>
      <c r="B6543">
        <v>8.2310000556079892</v>
      </c>
      <c r="C6543">
        <v>123.0927279017116</v>
      </c>
      <c r="D6543">
        <v>359.65668811909114</v>
      </c>
      <c r="E6543">
        <v>255.22600534946122</v>
      </c>
      <c r="F6543">
        <v>615.32386726448351</v>
      </c>
      <c r="G6543">
        <v>486.13775124553865</v>
      </c>
      <c r="H6543">
        <v>9.4650149779932775</v>
      </c>
      <c r="I6543">
        <v>7.7806362794142458</v>
      </c>
      <c r="J6543">
        <v>176.8652014375507</v>
      </c>
      <c r="K6543">
        <v>569.73965155893029</v>
      </c>
      <c r="L6543">
        <v>369.17789947604331</v>
      </c>
      <c r="M6543">
        <v>943.52820899223491</v>
      </c>
      <c r="N6543">
        <v>537.67143211805433</v>
      </c>
      <c r="O6543">
        <v>8.3261782080534843</v>
      </c>
      <c r="P6543">
        <v>7.5880736416334269</v>
      </c>
    </row>
    <row r="6544" spans="1:16" x14ac:dyDescent="0.25">
      <c r="A6544">
        <v>82.826721727848053</v>
      </c>
      <c r="B6544">
        <v>6.6900218323102809</v>
      </c>
      <c r="C6544">
        <v>354.08935780041315</v>
      </c>
      <c r="D6544">
        <v>1406.2798472023485</v>
      </c>
      <c r="E6544">
        <v>513.41886880279537</v>
      </c>
      <c r="F6544">
        <v>1415.7992329400417</v>
      </c>
      <c r="G6544">
        <v>678.92707577356396</v>
      </c>
      <c r="H6544">
        <v>5.1841153102078072</v>
      </c>
      <c r="I6544">
        <v>7.3018939993716687</v>
      </c>
      <c r="J6544">
        <v>522.50382484176146</v>
      </c>
      <c r="K6544">
        <v>2359.7552877352646</v>
      </c>
      <c r="L6544">
        <v>755.50061414372453</v>
      </c>
      <c r="M6544">
        <v>2204.785714677625</v>
      </c>
      <c r="N6544">
        <v>788.30180730933102</v>
      </c>
      <c r="O6544">
        <v>4.5029779458080306</v>
      </c>
      <c r="P6544">
        <v>9.3286422159135807</v>
      </c>
    </row>
    <row r="6545" spans="1:16" x14ac:dyDescent="0.25">
      <c r="A6545">
        <v>77.611411988735199</v>
      </c>
      <c r="B6545">
        <v>0.92528592004775767</v>
      </c>
      <c r="C6545">
        <v>13873.917907416197</v>
      </c>
      <c r="D6545">
        <v>140033.33888243092</v>
      </c>
      <c r="E6545">
        <v>867.88261212749785</v>
      </c>
      <c r="F6545">
        <v>22953.393874480622</v>
      </c>
      <c r="G6545">
        <v>3574.4047450598637</v>
      </c>
      <c r="H6545">
        <v>0.18346296201949155</v>
      </c>
      <c r="I6545">
        <v>0.79173462032133879</v>
      </c>
      <c r="J6545">
        <v>15604.154799663982</v>
      </c>
      <c r="K6545">
        <v>164033.36136184796</v>
      </c>
      <c r="L6545">
        <v>1385.2921762314977</v>
      </c>
      <c r="M6545">
        <v>38941.334014994449</v>
      </c>
      <c r="N6545">
        <v>3802.7982357278356</v>
      </c>
      <c r="O6545">
        <v>0.17660424042182596</v>
      </c>
      <c r="P6545">
        <v>1.0078633750642367</v>
      </c>
    </row>
    <row r="6546" spans="1:16" x14ac:dyDescent="0.25">
      <c r="A6546">
        <v>1.0171301960945129</v>
      </c>
      <c r="B6546">
        <v>7.6755139114785544</v>
      </c>
      <c r="C6546">
        <v>16.134683031270313</v>
      </c>
      <c r="D6546">
        <v>34.354402039268955</v>
      </c>
      <c r="E6546">
        <v>27.487514845771845</v>
      </c>
      <c r="F6546">
        <v>53.162670156589421</v>
      </c>
      <c r="G6546">
        <v>362.86207682445001</v>
      </c>
      <c r="H6546">
        <v>16.265351769709703</v>
      </c>
      <c r="I6546">
        <v>3.8793164847871973</v>
      </c>
      <c r="J6546">
        <v>21.813851856602128</v>
      </c>
      <c r="K6546">
        <v>47.514584988623106</v>
      </c>
      <c r="L6546">
        <v>40.390264346214529</v>
      </c>
      <c r="M6546">
        <v>79.607552244789673</v>
      </c>
      <c r="N6546">
        <v>370.05627856573182</v>
      </c>
      <c r="O6546">
        <v>15.269198872443912</v>
      </c>
      <c r="P6546">
        <v>4.4113885483287403</v>
      </c>
    </row>
    <row r="6547" spans="1:16" x14ac:dyDescent="0.25">
      <c r="A6547">
        <v>84.260146796703339</v>
      </c>
      <c r="B6547">
        <v>9.668997977215902</v>
      </c>
      <c r="C6547">
        <v>156.79438911242386</v>
      </c>
      <c r="D6547">
        <v>489.13168192113989</v>
      </c>
      <c r="E6547">
        <v>369.93719623147831</v>
      </c>
      <c r="F6547">
        <v>920.54227937485916</v>
      </c>
      <c r="G6547">
        <v>518.9552084669001</v>
      </c>
      <c r="H6547">
        <v>10.181821465094583</v>
      </c>
      <c r="I6547">
        <v>9.0350644698754632</v>
      </c>
      <c r="J6547">
        <v>227.06280422285434</v>
      </c>
      <c r="K6547">
        <v>788.72346494305964</v>
      </c>
      <c r="L6547">
        <v>537.42839113540947</v>
      </c>
      <c r="M6547">
        <v>1416.3235023858069</v>
      </c>
      <c r="N6547">
        <v>580.91396594282833</v>
      </c>
      <c r="O6547">
        <v>8.9131759268476536</v>
      </c>
      <c r="P6547">
        <v>9.2500559664988948</v>
      </c>
    </row>
    <row r="6548" spans="1:16" x14ac:dyDescent="0.25">
      <c r="A6548">
        <v>15.27127081155777</v>
      </c>
      <c r="B6548">
        <v>8.950743594765278</v>
      </c>
      <c r="C6548">
        <v>56.575254624527687</v>
      </c>
      <c r="D6548">
        <v>138.46633067941403</v>
      </c>
      <c r="E6548">
        <v>135.53192117047297</v>
      </c>
      <c r="F6548">
        <v>296.33763583149016</v>
      </c>
      <c r="G6548">
        <v>413.50524871450921</v>
      </c>
      <c r="H6548">
        <v>13.447353555329528</v>
      </c>
      <c r="I6548">
        <v>7.2880063803061086</v>
      </c>
      <c r="J6548">
        <v>79.32445956873417</v>
      </c>
      <c r="K6548">
        <v>206.80959339046029</v>
      </c>
      <c r="L6548">
        <v>195.80307174626762</v>
      </c>
      <c r="M6548">
        <v>449.77073667928391</v>
      </c>
      <c r="N6548">
        <v>440.48140729008611</v>
      </c>
      <c r="O6548">
        <v>12.083890060504325</v>
      </c>
      <c r="P6548">
        <v>8.0172482819118276</v>
      </c>
    </row>
    <row r="6549" spans="1:16" x14ac:dyDescent="0.25">
      <c r="A6549">
        <v>99.28715842962265</v>
      </c>
      <c r="B6549">
        <v>1.4271749271064889</v>
      </c>
      <c r="C6549">
        <v>8648.1740758042251</v>
      </c>
      <c r="D6549">
        <v>79537.374235975862</v>
      </c>
      <c r="E6549">
        <v>687.50047594290504</v>
      </c>
      <c r="F6549">
        <v>14040.115236395872</v>
      </c>
      <c r="G6549">
        <v>2846.3502531759927</v>
      </c>
      <c r="H6549">
        <v>0.33050009161022703</v>
      </c>
      <c r="I6549">
        <v>0.86428937172537978</v>
      </c>
      <c r="J6549">
        <v>9830.8608984564962</v>
      </c>
      <c r="K6549">
        <v>92692.599371125631</v>
      </c>
      <c r="L6549">
        <v>972.396757148343</v>
      </c>
      <c r="M6549">
        <v>23415.8472879736</v>
      </c>
      <c r="N6549">
        <v>3027.1289531347256</v>
      </c>
      <c r="O6549">
        <v>0.31678398631444932</v>
      </c>
      <c r="P6549">
        <v>1.0296159576136898</v>
      </c>
    </row>
    <row r="6550" spans="1:16" x14ac:dyDescent="0.25">
      <c r="A6550">
        <v>22.172090351581573</v>
      </c>
      <c r="B6550">
        <v>5.2361933791779105</v>
      </c>
      <c r="C6550">
        <v>227.95344574799478</v>
      </c>
      <c r="D6550">
        <v>792.09306165037003</v>
      </c>
      <c r="E6550">
        <v>275.94998803495866</v>
      </c>
      <c r="F6550">
        <v>720.53071207018615</v>
      </c>
      <c r="G6550">
        <v>581.92401250396097</v>
      </c>
      <c r="H6550">
        <v>4.7972939248418252</v>
      </c>
      <c r="I6550">
        <v>4.9381603122459685</v>
      </c>
      <c r="J6550">
        <v>333.6824360494191</v>
      </c>
      <c r="K6550">
        <v>1307.4190638895407</v>
      </c>
      <c r="L6550">
        <v>404.11035023191732</v>
      </c>
      <c r="M6550">
        <v>1114.6012330308963</v>
      </c>
      <c r="N6550">
        <v>663.21707067253021</v>
      </c>
      <c r="O6550">
        <v>4.1770552005587236</v>
      </c>
      <c r="P6550">
        <v>5.7246204744133946</v>
      </c>
    </row>
    <row r="6551" spans="1:16" x14ac:dyDescent="0.25">
      <c r="A6551">
        <v>95.313967883586884</v>
      </c>
      <c r="B6551">
        <v>1.3949477571568729</v>
      </c>
      <c r="C6551">
        <v>8766.0257601073699</v>
      </c>
      <c r="D6551">
        <v>80830.467616317183</v>
      </c>
      <c r="E6551">
        <v>681.82005813804551</v>
      </c>
      <c r="F6551">
        <v>14054.226637900776</v>
      </c>
      <c r="G6551">
        <v>2864.7216144563654</v>
      </c>
      <c r="H6551">
        <v>0.32155318366589275</v>
      </c>
      <c r="I6551">
        <v>0.84960374105990899</v>
      </c>
      <c r="J6551">
        <v>9954.3385019677553</v>
      </c>
      <c r="K6551">
        <v>94130.679695224724</v>
      </c>
      <c r="L6551">
        <v>967.68850464754837</v>
      </c>
      <c r="M6551">
        <v>23449.773732218746</v>
      </c>
      <c r="N6551">
        <v>3045.5945329937699</v>
      </c>
      <c r="O6551">
        <v>0.30830021436060917</v>
      </c>
      <c r="P6551">
        <v>1.0160035927568667</v>
      </c>
    </row>
    <row r="6552" spans="1:16" x14ac:dyDescent="0.25">
      <c r="A6552">
        <v>84.688277781009674</v>
      </c>
      <c r="B6552">
        <v>9.9235971668612475</v>
      </c>
      <c r="C6552">
        <v>148.66908967201255</v>
      </c>
      <c r="D6552">
        <v>457.00411761294794</v>
      </c>
      <c r="E6552">
        <v>362.63868275060258</v>
      </c>
      <c r="F6552">
        <v>896.13672153843322</v>
      </c>
      <c r="G6552">
        <v>511.24623049244354</v>
      </c>
      <c r="H6552">
        <v>10.655751740771017</v>
      </c>
      <c r="I6552">
        <v>9.3306810773385642</v>
      </c>
      <c r="J6552">
        <v>214.93242474484879</v>
      </c>
      <c r="K6552">
        <v>734.13949742438433</v>
      </c>
      <c r="L6552">
        <v>526.26569865642477</v>
      </c>
      <c r="M6552">
        <v>1377.7389353756114</v>
      </c>
      <c r="N6552">
        <v>570.77963233573882</v>
      </c>
      <c r="O6552">
        <v>9.337241407138114</v>
      </c>
      <c r="P6552">
        <v>9.373499619631211</v>
      </c>
    </row>
    <row r="6553" spans="1:16" x14ac:dyDescent="0.25">
      <c r="A6553">
        <v>57.433775842189789</v>
      </c>
      <c r="B6553">
        <v>2.5560466516273213</v>
      </c>
      <c r="C6553">
        <v>2253.4940168447556</v>
      </c>
      <c r="D6553">
        <v>15447.806957715758</v>
      </c>
      <c r="E6553">
        <v>642.8850727090462</v>
      </c>
      <c r="F6553">
        <v>3757.831691254426</v>
      </c>
      <c r="G6553">
        <v>1512.3966749414126</v>
      </c>
      <c r="H6553">
        <v>0.96716926347790233</v>
      </c>
      <c r="I6553">
        <v>2.6385075117339891</v>
      </c>
      <c r="J6553">
        <v>3037.2426560868103</v>
      </c>
      <c r="K6553">
        <v>22262.173452016264</v>
      </c>
      <c r="L6553">
        <v>686.19156671828011</v>
      </c>
      <c r="M6553">
        <v>6050.6332136319488</v>
      </c>
      <c r="N6553">
        <v>1743.1512900343239</v>
      </c>
      <c r="O6553">
        <v>0.87704812619522554</v>
      </c>
      <c r="P6553">
        <v>1.8313413924019506</v>
      </c>
    </row>
    <row r="6554" spans="1:16" x14ac:dyDescent="0.25">
      <c r="A6554">
        <v>81.033639252185822</v>
      </c>
      <c r="B6554">
        <v>3.969791780611776</v>
      </c>
      <c r="C6554">
        <v>1131.1738544194175</v>
      </c>
      <c r="D6554">
        <v>6408.6851542255908</v>
      </c>
      <c r="E6554">
        <v>801.75626519929972</v>
      </c>
      <c r="F6554">
        <v>2709.6564745707001</v>
      </c>
      <c r="G6554">
        <v>1101.1051042448403</v>
      </c>
      <c r="H6554">
        <v>1.9603191163064686</v>
      </c>
      <c r="I6554">
        <v>7.3839072842312499</v>
      </c>
      <c r="J6554">
        <v>1623.8622371601491</v>
      </c>
      <c r="K6554">
        <v>10230.953413151292</v>
      </c>
      <c r="L6554">
        <v>986.32850872863946</v>
      </c>
      <c r="M6554">
        <v>4303.4717039208826</v>
      </c>
      <c r="N6554">
        <v>1300.2581037306093</v>
      </c>
      <c r="O6554">
        <v>1.7322615282973235</v>
      </c>
      <c r="P6554">
        <v>5.5770814184847382</v>
      </c>
    </row>
    <row r="6555" spans="1:16" x14ac:dyDescent="0.25">
      <c r="A6555">
        <v>89.945837676525116</v>
      </c>
      <c r="B6555">
        <v>1.5912026964436981</v>
      </c>
      <c r="C6555">
        <v>6968.4845242700057</v>
      </c>
      <c r="D6555">
        <v>61477.724688734692</v>
      </c>
      <c r="E6555">
        <v>625.87933475431691</v>
      </c>
      <c r="F6555">
        <v>10884.824025280925</v>
      </c>
      <c r="G6555">
        <v>2569.832246097154</v>
      </c>
      <c r="H6555">
        <v>0.39702779292933998</v>
      </c>
      <c r="I6555">
        <v>0.90965675328203655</v>
      </c>
      <c r="J6555">
        <v>8089.4538515310178</v>
      </c>
      <c r="K6555">
        <v>72956.182554605213</v>
      </c>
      <c r="L6555">
        <v>838.80292989279803</v>
      </c>
      <c r="M6555">
        <v>18031.184234702218</v>
      </c>
      <c r="N6555">
        <v>2755.4866271221817</v>
      </c>
      <c r="O6555">
        <v>0.37826614708829198</v>
      </c>
      <c r="P6555">
        <v>1.0064949684875586</v>
      </c>
    </row>
    <row r="6556" spans="1:16" x14ac:dyDescent="0.25">
      <c r="A6556">
        <v>71.276473104953766</v>
      </c>
      <c r="B6556">
        <v>1.6046221582163687</v>
      </c>
      <c r="C6556">
        <v>6067.7903710680475</v>
      </c>
      <c r="D6556">
        <v>52091.570913204203</v>
      </c>
      <c r="E6556">
        <v>568.83530320333671</v>
      </c>
      <c r="F6556">
        <v>8829.158810859959</v>
      </c>
      <c r="G6556">
        <v>2407.6441552006713</v>
      </c>
      <c r="H6556">
        <v>0.42043160115851858</v>
      </c>
      <c r="I6556">
        <v>0.91115553878434052</v>
      </c>
      <c r="J6556">
        <v>7162.0525079168892</v>
      </c>
      <c r="K6556">
        <v>62890.752315394333</v>
      </c>
      <c r="L6556">
        <v>737.45327151463823</v>
      </c>
      <c r="M6556">
        <v>14566.723169454768</v>
      </c>
      <c r="N6556">
        <v>2600.6752674134673</v>
      </c>
      <c r="O6556">
        <v>0.39859326433950226</v>
      </c>
      <c r="P6556">
        <v>0.95441442624340134</v>
      </c>
    </row>
    <row r="6557" spans="1:16" x14ac:dyDescent="0.25">
      <c r="A6557">
        <v>52.839838445186615</v>
      </c>
      <c r="B6557">
        <v>8.5629865132836684</v>
      </c>
      <c r="C6557">
        <v>145.53188678441231</v>
      </c>
      <c r="D6557">
        <v>444.74955093857614</v>
      </c>
      <c r="E6557">
        <v>307.19900012570315</v>
      </c>
      <c r="F6557">
        <v>757.02426342851675</v>
      </c>
      <c r="G6557">
        <v>508.23676124877903</v>
      </c>
      <c r="H6557">
        <v>9.2667075085252399</v>
      </c>
      <c r="I6557">
        <v>8.0715667528965103</v>
      </c>
      <c r="J6557">
        <v>210.25298507672645</v>
      </c>
      <c r="K6557">
        <v>713.35612238216538</v>
      </c>
      <c r="L6557">
        <v>445.62763907190828</v>
      </c>
      <c r="M6557">
        <v>1163.5158505174038</v>
      </c>
      <c r="N6557">
        <v>566.81961891371259</v>
      </c>
      <c r="O6557">
        <v>8.1233937710428012</v>
      </c>
      <c r="P6557">
        <v>8.0519858037877263</v>
      </c>
    </row>
    <row r="6558" spans="1:16" x14ac:dyDescent="0.25">
      <c r="A6558">
        <v>94.698944866657257</v>
      </c>
      <c r="B6558">
        <v>3.9927134262859929</v>
      </c>
      <c r="C6558">
        <v>1251.2957117180849</v>
      </c>
      <c r="D6558">
        <v>7300.3902488369758</v>
      </c>
      <c r="E6558">
        <v>865.89565666020826</v>
      </c>
      <c r="F6558">
        <v>3034.704077758935</v>
      </c>
      <c r="G6558">
        <v>1152.5248494930672</v>
      </c>
      <c r="H6558">
        <v>1.8957888772239564</v>
      </c>
      <c r="I6558">
        <v>7.413438291183172</v>
      </c>
      <c r="J6558">
        <v>1783.9142534513924</v>
      </c>
      <c r="K6558">
        <v>11517.049054221938</v>
      </c>
      <c r="L6558">
        <v>993.24045315467902</v>
      </c>
      <c r="M6558">
        <v>4828.838290476494</v>
      </c>
      <c r="N6558">
        <v>1358.53145179632</v>
      </c>
      <c r="O6558">
        <v>1.6805108967171372</v>
      </c>
      <c r="P6558">
        <v>5.0130711767967062</v>
      </c>
    </row>
    <row r="6559" spans="1:16" x14ac:dyDescent="0.25">
      <c r="A6559">
        <v>15.030267894268036</v>
      </c>
      <c r="B6559">
        <v>1.7695604729902497</v>
      </c>
      <c r="C6559">
        <v>1915.7655896133044</v>
      </c>
      <c r="D6559">
        <v>12584.630760224423</v>
      </c>
      <c r="E6559">
        <v>440.24728957417676</v>
      </c>
      <c r="F6559">
        <v>2154.441202645341</v>
      </c>
      <c r="G6559">
        <v>1402.1217067441969</v>
      </c>
      <c r="H6559">
        <v>0.71259105124995525</v>
      </c>
      <c r="I6559">
        <v>2.2527035381007008</v>
      </c>
      <c r="J6559">
        <v>2629.2162369048383</v>
      </c>
      <c r="K6559">
        <v>18653.677684750037</v>
      </c>
      <c r="L6559">
        <v>458.99707774540974</v>
      </c>
      <c r="M6559">
        <v>3457.1224605007915</v>
      </c>
      <c r="N6559">
        <v>1629.2941930006486</v>
      </c>
      <c r="O6559">
        <v>0.64172745678573118</v>
      </c>
      <c r="P6559">
        <v>1.4450825402142415</v>
      </c>
    </row>
    <row r="6560" spans="1:16" x14ac:dyDescent="0.25">
      <c r="A6560">
        <v>90.906462252140045</v>
      </c>
      <c r="B6560">
        <v>2.958408836442711</v>
      </c>
      <c r="C6560">
        <v>2285.110666524386</v>
      </c>
      <c r="D6560">
        <v>15720.79423937363</v>
      </c>
      <c r="E6560">
        <v>745.09985664173109</v>
      </c>
      <c r="F6560">
        <v>4421.5297004646054</v>
      </c>
      <c r="G6560">
        <v>1522.2780818477929</v>
      </c>
      <c r="H6560">
        <v>1.1134721520532407</v>
      </c>
      <c r="I6560">
        <v>3.0020396959554843</v>
      </c>
      <c r="J6560">
        <v>3074.8167821722145</v>
      </c>
      <c r="K6560">
        <v>22598.976892633789</v>
      </c>
      <c r="L6560">
        <v>796.99062853252781</v>
      </c>
      <c r="M6560">
        <v>7121.4094916805243</v>
      </c>
      <c r="N6560">
        <v>1753.2019448669755</v>
      </c>
      <c r="O6560">
        <v>1.0103380196849776</v>
      </c>
      <c r="P6560">
        <v>2.0982887199931182</v>
      </c>
    </row>
    <row r="6561" spans="1:16" x14ac:dyDescent="0.25">
      <c r="A6561">
        <v>39.340795457363129</v>
      </c>
      <c r="B6561">
        <v>8.9483257044484237</v>
      </c>
      <c r="C6561">
        <v>107.18029102181445</v>
      </c>
      <c r="D6561">
        <v>302.2186928401909</v>
      </c>
      <c r="E6561">
        <v>245.56147913070359</v>
      </c>
      <c r="F6561">
        <v>581.43618821459791</v>
      </c>
      <c r="G6561">
        <v>469.80306943243352</v>
      </c>
      <c r="H6561">
        <v>10.811861356629345</v>
      </c>
      <c r="I6561">
        <v>8.3732601331410308</v>
      </c>
      <c r="J6561">
        <v>153.2993206133641</v>
      </c>
      <c r="K6561">
        <v>473.69433655405538</v>
      </c>
      <c r="L6561">
        <v>354.57503350637614</v>
      </c>
      <c r="M6561">
        <v>889.87941838008976</v>
      </c>
      <c r="N6561">
        <v>516.03660685843079</v>
      </c>
      <c r="O6561">
        <v>9.54164871399073</v>
      </c>
      <c r="P6561">
        <v>8.3163268385378029</v>
      </c>
    </row>
    <row r="6562" spans="1:16" x14ac:dyDescent="0.25">
      <c r="A6562">
        <v>43.68705016374588</v>
      </c>
      <c r="B6562">
        <v>6.1663502139438062</v>
      </c>
      <c r="C6562">
        <v>262.49913618849564</v>
      </c>
      <c r="D6562">
        <v>951.46834812660541</v>
      </c>
      <c r="E6562">
        <v>366.49715705017417</v>
      </c>
      <c r="F6562">
        <v>974.05674493548634</v>
      </c>
      <c r="G6562">
        <v>610.06638000490977</v>
      </c>
      <c r="H6562">
        <v>5.3562660182246518</v>
      </c>
      <c r="I6562">
        <v>6.0281322282576868</v>
      </c>
      <c r="J6562">
        <v>385.50945956833851</v>
      </c>
      <c r="K6562">
        <v>1581.2513675867458</v>
      </c>
      <c r="L6562">
        <v>538.09034955725087</v>
      </c>
      <c r="M6562">
        <v>1509.9518495638706</v>
      </c>
      <c r="N6562">
        <v>699.72943335330058</v>
      </c>
      <c r="O6562">
        <v>4.6578783020810777</v>
      </c>
      <c r="P6562">
        <v>7.2231140268732839</v>
      </c>
    </row>
    <row r="6563" spans="1:16" x14ac:dyDescent="0.25">
      <c r="A6563">
        <v>91.238645255565643</v>
      </c>
      <c r="B6563">
        <v>9.6825481664857236</v>
      </c>
      <c r="C6563">
        <v>165.70141189875673</v>
      </c>
      <c r="D6563">
        <v>524.97662693729626</v>
      </c>
      <c r="E6563">
        <v>388.49203896368761</v>
      </c>
      <c r="F6563">
        <v>973.69197069371103</v>
      </c>
      <c r="G6563">
        <v>527.26953281792714</v>
      </c>
      <c r="H6563">
        <v>9.9908322287785758</v>
      </c>
      <c r="I6563">
        <v>8.9857811854980607</v>
      </c>
      <c r="J6563">
        <v>240.37586943321284</v>
      </c>
      <c r="K6563">
        <v>849.76762093050002</v>
      </c>
      <c r="L6563">
        <v>565.03377482526275</v>
      </c>
      <c r="M6563">
        <v>1499.2736308915091</v>
      </c>
      <c r="N6563">
        <v>591.82920611234999</v>
      </c>
      <c r="O6563">
        <v>8.737531465284432</v>
      </c>
      <c r="P6563">
        <v>9.4048244232202887</v>
      </c>
    </row>
    <row r="6564" spans="1:16" x14ac:dyDescent="0.25">
      <c r="A6564">
        <v>50.620725691318512</v>
      </c>
      <c r="B6564">
        <v>7.4709719856332564</v>
      </c>
      <c r="C6564">
        <v>190.48562390749984</v>
      </c>
      <c r="D6564">
        <v>627.98334224265079</v>
      </c>
      <c r="E6564">
        <v>337.78655858827346</v>
      </c>
      <c r="F6564">
        <v>862.01302444254077</v>
      </c>
      <c r="G6564">
        <v>549.71042582568168</v>
      </c>
      <c r="H6564">
        <v>7.3207184520573216</v>
      </c>
      <c r="I6564">
        <v>6.8888472060843586</v>
      </c>
      <c r="J6564">
        <v>277.48476386498942</v>
      </c>
      <c r="K6564">
        <v>1025.823702495436</v>
      </c>
      <c r="L6564">
        <v>492.77548604768191</v>
      </c>
      <c r="M6564">
        <v>1329.9695774681425</v>
      </c>
      <c r="N6564">
        <v>621.21623760751618</v>
      </c>
      <c r="O6564">
        <v>6.3884342995228103</v>
      </c>
      <c r="P6564">
        <v>7.595074032357588</v>
      </c>
    </row>
    <row r="6565" spans="1:16" x14ac:dyDescent="0.25">
      <c r="A6565">
        <v>71.31897109746933</v>
      </c>
      <c r="B6565">
        <v>2.3012439817907597</v>
      </c>
      <c r="C6565">
        <v>3195.4755788804664</v>
      </c>
      <c r="D6565">
        <v>23877.396786743488</v>
      </c>
      <c r="E6565">
        <v>613.46148758433583</v>
      </c>
      <c r="F6565">
        <v>5187.3574797931733</v>
      </c>
      <c r="G6565">
        <v>1781.3748064713418</v>
      </c>
      <c r="H6565">
        <v>0.76275852833631741</v>
      </c>
      <c r="I6565">
        <v>1.6668190105506622</v>
      </c>
      <c r="J6565">
        <v>4119.6800244252181</v>
      </c>
      <c r="K6565">
        <v>32234.764218147637</v>
      </c>
      <c r="L6565">
        <v>694.54505934183055</v>
      </c>
      <c r="M6565">
        <v>8417.9331120552561</v>
      </c>
      <c r="N6565">
        <v>2009.3396237970881</v>
      </c>
      <c r="O6565">
        <v>0.7028280911788849</v>
      </c>
      <c r="P6565">
        <v>1.3590603812931763</v>
      </c>
    </row>
    <row r="6566" spans="1:16" x14ac:dyDescent="0.25">
      <c r="A6566">
        <v>21.438873112201691</v>
      </c>
      <c r="B6566">
        <v>7.3291610702464984</v>
      </c>
      <c r="C6566">
        <v>106.55983790892137</v>
      </c>
      <c r="D6566">
        <v>300.03115643040934</v>
      </c>
      <c r="E6566">
        <v>200.09253609633731</v>
      </c>
      <c r="F6566">
        <v>473.41852614057024</v>
      </c>
      <c r="G6566">
        <v>469.15409268340647</v>
      </c>
      <c r="H6566">
        <v>8.8737604867662068</v>
      </c>
      <c r="I6566">
        <v>6.8537908747702394</v>
      </c>
      <c r="J6566">
        <v>152.38271811630557</v>
      </c>
      <c r="K6566">
        <v>470.05449735705292</v>
      </c>
      <c r="L6566">
        <v>288.9034495400773</v>
      </c>
      <c r="M6566">
        <v>724.50294148505782</v>
      </c>
      <c r="N6566">
        <v>515.17521640805865</v>
      </c>
      <c r="O6566">
        <v>7.8323494993776253</v>
      </c>
      <c r="P6566">
        <v>6.816507325185019</v>
      </c>
    </row>
    <row r="6567" spans="1:16" x14ac:dyDescent="0.25">
      <c r="A6567">
        <v>70.539231479167938</v>
      </c>
      <c r="B6567">
        <v>6.4121372335203883</v>
      </c>
      <c r="C6567">
        <v>345.24148565130258</v>
      </c>
      <c r="D6567">
        <v>1360.489104435273</v>
      </c>
      <c r="E6567">
        <v>481.55006827794324</v>
      </c>
      <c r="F6567">
        <v>1323.8071915114774</v>
      </c>
      <c r="G6567">
        <v>672.58796771809978</v>
      </c>
      <c r="H6567">
        <v>5.0172380205758556</v>
      </c>
      <c r="I6567">
        <v>6.9218000993547459</v>
      </c>
      <c r="J6567">
        <v>509.31096177572533</v>
      </c>
      <c r="K6567">
        <v>2281.7131145992776</v>
      </c>
      <c r="L6567">
        <v>708.64506950721693</v>
      </c>
      <c r="M6567">
        <v>2060.7185888313761</v>
      </c>
      <c r="N6567">
        <v>780.19673156833892</v>
      </c>
      <c r="O6567">
        <v>4.3580884780207736</v>
      </c>
      <c r="P6567">
        <v>8.8044427729037125</v>
      </c>
    </row>
    <row r="6568" spans="1:16" x14ac:dyDescent="0.25">
      <c r="A6568">
        <v>94.133618891239166</v>
      </c>
      <c r="B6568">
        <v>6.9893536979587072</v>
      </c>
      <c r="C6568">
        <v>353.1896104284998</v>
      </c>
      <c r="D6568">
        <v>1401.6064553996932</v>
      </c>
      <c r="E6568">
        <v>535.2238318241225</v>
      </c>
      <c r="F6568">
        <v>1475.4683133903566</v>
      </c>
      <c r="G6568">
        <v>678.28518752647085</v>
      </c>
      <c r="H6568">
        <v>5.4213577715310119</v>
      </c>
      <c r="I6568">
        <v>7.6200276725782876</v>
      </c>
      <c r="J6568">
        <v>521.16271926093805</v>
      </c>
      <c r="K6568">
        <v>2351.7945427054756</v>
      </c>
      <c r="L6568">
        <v>787.59328605185146</v>
      </c>
      <c r="M6568">
        <v>2297.6157904111824</v>
      </c>
      <c r="N6568">
        <v>787.48157036272698</v>
      </c>
      <c r="O6568">
        <v>4.7090526532498655</v>
      </c>
      <c r="P6568">
        <v>9.7309613059793207</v>
      </c>
    </row>
    <row r="6569" spans="1:16" x14ac:dyDescent="0.25">
      <c r="A6569">
        <v>56.203564584255219</v>
      </c>
      <c r="B6569">
        <v>1.0676902245954927</v>
      </c>
      <c r="C6569">
        <v>9988.5437821583073</v>
      </c>
      <c r="D6569">
        <v>94440.159793682658</v>
      </c>
      <c r="E6569">
        <v>607.95682982512551</v>
      </c>
      <c r="F6569">
        <v>13636.892862404837</v>
      </c>
      <c r="G6569">
        <v>3048.8146698883425</v>
      </c>
      <c r="H6569">
        <v>0.23553469359654167</v>
      </c>
      <c r="I6569">
        <v>0.69627207024888693</v>
      </c>
      <c r="J6569">
        <v>11249.908019028839</v>
      </c>
      <c r="K6569">
        <v>109497.47102608706</v>
      </c>
      <c r="L6569">
        <v>892.22070611823995</v>
      </c>
      <c r="M6569">
        <v>22853.880029056665</v>
      </c>
      <c r="N6569">
        <v>3233.8210329672611</v>
      </c>
      <c r="O6569">
        <v>0.2263559785209352</v>
      </c>
      <c r="P6569">
        <v>0.85848532281296097</v>
      </c>
    </row>
    <row r="6570" spans="1:16" x14ac:dyDescent="0.25">
      <c r="A6570">
        <v>85.817206680774689</v>
      </c>
      <c r="B6570">
        <v>5.064592509092753</v>
      </c>
      <c r="C6570">
        <v>685.54512849811783</v>
      </c>
      <c r="D6570">
        <v>3340.5842714014816</v>
      </c>
      <c r="E6570">
        <v>684.37139226159695</v>
      </c>
      <c r="F6570">
        <v>2062.1567365102292</v>
      </c>
      <c r="G6570">
        <v>884.10997774791326</v>
      </c>
      <c r="H6570">
        <v>3.0393215995735265</v>
      </c>
      <c r="I6570">
        <v>7.9970230406317429</v>
      </c>
      <c r="J6570">
        <v>1006.8028275924847</v>
      </c>
      <c r="K6570">
        <v>5554.313061823771</v>
      </c>
      <c r="L6570">
        <v>974.44580163183571</v>
      </c>
      <c r="M6570">
        <v>3246.0675299207214</v>
      </c>
      <c r="N6570">
        <v>1044.3965532046473</v>
      </c>
      <c r="O6570">
        <v>2.6543518468498166</v>
      </c>
      <c r="P6570">
        <v>9.3532495059124514</v>
      </c>
    </row>
    <row r="6571" spans="1:16" x14ac:dyDescent="0.25">
      <c r="A6571">
        <v>77.697163283824921</v>
      </c>
      <c r="B6571">
        <v>8.3527107657372834</v>
      </c>
      <c r="C6571">
        <v>204.24005530760391</v>
      </c>
      <c r="D6571">
        <v>687.10581588567231</v>
      </c>
      <c r="E6571">
        <v>400.82627357596027</v>
      </c>
      <c r="F6571">
        <v>1032.0764149087613</v>
      </c>
      <c r="G6571">
        <v>561.75982214860142</v>
      </c>
      <c r="H6571">
        <v>7.974532638458169</v>
      </c>
      <c r="I6571">
        <v>7.7396298786612663</v>
      </c>
      <c r="J6571">
        <v>298.10675481553432</v>
      </c>
      <c r="K6571">
        <v>1127.1682351190973</v>
      </c>
      <c r="L6571">
        <v>585.63154544592112</v>
      </c>
      <c r="M6571">
        <v>1593.9668082022808</v>
      </c>
      <c r="N6571">
        <v>636.95185045832636</v>
      </c>
      <c r="O6571">
        <v>6.9524174686688029</v>
      </c>
      <c r="P6571">
        <v>8.7179287745464542</v>
      </c>
    </row>
    <row r="6572" spans="1:16" x14ac:dyDescent="0.25">
      <c r="A6572">
        <v>57.331372320652008</v>
      </c>
      <c r="B6572">
        <v>6.0253850486255676</v>
      </c>
      <c r="C6572">
        <v>339.85954175895654</v>
      </c>
      <c r="D6572">
        <v>1332.8183884226935</v>
      </c>
      <c r="E6572">
        <v>446.4632936072922</v>
      </c>
      <c r="F6572">
        <v>1224.9913326277306</v>
      </c>
      <c r="G6572">
        <v>668.7022498859867</v>
      </c>
      <c r="H6572">
        <v>4.7430939674533974</v>
      </c>
      <c r="I6572">
        <v>6.460997824215359</v>
      </c>
      <c r="J6572">
        <v>501.2809584209898</v>
      </c>
      <c r="K6572">
        <v>2234.5095902024768</v>
      </c>
      <c r="L6572">
        <v>657.01617344281635</v>
      </c>
      <c r="M6572">
        <v>1906.4315616721547</v>
      </c>
      <c r="N6572">
        <v>775.22344067661561</v>
      </c>
      <c r="O6572">
        <v>4.1200295821326902</v>
      </c>
      <c r="P6572">
        <v>8.1945836462217745</v>
      </c>
    </row>
    <row r="6573" spans="1:16" x14ac:dyDescent="0.25">
      <c r="A6573">
        <v>1.9706501364707947</v>
      </c>
      <c r="B6573">
        <v>7.7107796431662772</v>
      </c>
      <c r="C6573">
        <v>22.318357522508379</v>
      </c>
      <c r="D6573">
        <v>48.396996565775886</v>
      </c>
      <c r="E6573">
        <v>42.001161749527611</v>
      </c>
      <c r="F6573">
        <v>83.483865985136305</v>
      </c>
      <c r="G6573">
        <v>371.13260420394994</v>
      </c>
      <c r="H6573">
        <v>15.171360738919891</v>
      </c>
      <c r="I6573">
        <v>4.4973603462528526</v>
      </c>
      <c r="J6573">
        <v>30.500963375757195</v>
      </c>
      <c r="K6573">
        <v>68.239225895040747</v>
      </c>
      <c r="L6573">
        <v>61.589391094355676</v>
      </c>
      <c r="M6573">
        <v>125.37461258065974</v>
      </c>
      <c r="N6573">
        <v>381.44694424492718</v>
      </c>
      <c r="O6573">
        <v>14.073750256024841</v>
      </c>
      <c r="P6573">
        <v>5.1188026569752543</v>
      </c>
    </row>
    <row r="6574" spans="1:16" x14ac:dyDescent="0.25">
      <c r="A6574">
        <v>11.606718838214874</v>
      </c>
      <c r="B6574">
        <v>2.4689991899380144</v>
      </c>
      <c r="C6574">
        <v>770.12883840072413</v>
      </c>
      <c r="D6574">
        <v>3888.804594428721</v>
      </c>
      <c r="E6574">
        <v>367.88291025467908</v>
      </c>
      <c r="F6574">
        <v>1131.0908172141674</v>
      </c>
      <c r="G6574">
        <v>929.23432642276407</v>
      </c>
      <c r="H6574">
        <v>1.4160733590833829</v>
      </c>
      <c r="I6574">
        <v>4.1281112976909444</v>
      </c>
      <c r="J6574">
        <v>1126.9140557795488</v>
      </c>
      <c r="K6574">
        <v>6422.4940675263388</v>
      </c>
      <c r="L6574">
        <v>515.89282706995175</v>
      </c>
      <c r="M6574">
        <v>1784.0365749354651</v>
      </c>
      <c r="N6574">
        <v>1098.9257186105922</v>
      </c>
      <c r="O6574">
        <v>1.2393647930140581</v>
      </c>
      <c r="P6574">
        <v>4.5960300193025949</v>
      </c>
    </row>
    <row r="6575" spans="1:16" x14ac:dyDescent="0.25">
      <c r="A6575">
        <v>65.774452388286591</v>
      </c>
      <c r="B6575">
        <v>5.2280962316805173</v>
      </c>
      <c r="C6575">
        <v>521.51300368856221</v>
      </c>
      <c r="D6575">
        <v>2335.3097111451552</v>
      </c>
      <c r="E6575">
        <v>559.35398521171999</v>
      </c>
      <c r="F6575">
        <v>1619.5440872661143</v>
      </c>
      <c r="G6575">
        <v>789.27567473301474</v>
      </c>
      <c r="H6575">
        <v>3.4890812402157416</v>
      </c>
      <c r="I6575">
        <v>7.0299036016795915</v>
      </c>
      <c r="J6575">
        <v>769.74719099752303</v>
      </c>
      <c r="K6575">
        <v>3920.0290666913879</v>
      </c>
      <c r="L6575">
        <v>814.76284704673719</v>
      </c>
      <c r="M6575">
        <v>2537.7118626593419</v>
      </c>
      <c r="N6575">
        <v>927.61979892661338</v>
      </c>
      <c r="O6575">
        <v>3.0361116436245248</v>
      </c>
      <c r="P6575">
        <v>8.9432580165021847</v>
      </c>
    </row>
    <row r="6576" spans="1:16" x14ac:dyDescent="0.25">
      <c r="A6576">
        <v>12.772091448307037</v>
      </c>
      <c r="B6576">
        <v>7.4519244209180622</v>
      </c>
      <c r="C6576">
        <v>72.148022300160719</v>
      </c>
      <c r="D6576">
        <v>185.45155267095774</v>
      </c>
      <c r="E6576">
        <v>142.52280895346357</v>
      </c>
      <c r="F6576">
        <v>320.89187035020836</v>
      </c>
      <c r="G6576">
        <v>431.59548971050373</v>
      </c>
      <c r="H6576">
        <v>10.328675810917213</v>
      </c>
      <c r="I6576">
        <v>6.4829655689676677</v>
      </c>
      <c r="J6576">
        <v>101.89124648748762</v>
      </c>
      <c r="K6576">
        <v>281.95232673576652</v>
      </c>
      <c r="L6576">
        <v>205.51749151246671</v>
      </c>
      <c r="M6576">
        <v>488.54914405953809</v>
      </c>
      <c r="N6576">
        <v>464.99511747784987</v>
      </c>
      <c r="O6576">
        <v>9.2129224325985337</v>
      </c>
      <c r="P6576">
        <v>6.9453528245839182</v>
      </c>
    </row>
    <row r="6577" spans="1:16" x14ac:dyDescent="0.25">
      <c r="A6577">
        <v>66.643176972866058</v>
      </c>
      <c r="B6577">
        <v>9.9428732205062431</v>
      </c>
      <c r="C6577">
        <v>124.51233519383553</v>
      </c>
      <c r="D6577">
        <v>364.90203635590336</v>
      </c>
      <c r="E6577">
        <v>311.42075572695558</v>
      </c>
      <c r="F6577">
        <v>751.92991717333916</v>
      </c>
      <c r="G6577">
        <v>487.56713656400359</v>
      </c>
      <c r="H6577">
        <v>11.38642721775728</v>
      </c>
      <c r="I6577">
        <v>9.4023572612463955</v>
      </c>
      <c r="J6577">
        <v>178.9725657761069</v>
      </c>
      <c r="K6577">
        <v>578.55148920659667</v>
      </c>
      <c r="L6577">
        <v>450.53966886540701</v>
      </c>
      <c r="M6577">
        <v>1153.1801407602254</v>
      </c>
      <c r="N6577">
        <v>539.56070890852891</v>
      </c>
      <c r="O6577">
        <v>10.01386765023131</v>
      </c>
      <c r="P6577">
        <v>9.1693308175425692</v>
      </c>
    </row>
    <row r="6578" spans="1:16" x14ac:dyDescent="0.25">
      <c r="A6578">
        <v>33.013952553272247</v>
      </c>
      <c r="B6578">
        <v>3.3837233594751273</v>
      </c>
      <c r="C6578">
        <v>829.89041162821263</v>
      </c>
      <c r="D6578">
        <v>4286.8617751980973</v>
      </c>
      <c r="E6578">
        <v>536.33924842730914</v>
      </c>
      <c r="F6578">
        <v>1673.1049146683604</v>
      </c>
      <c r="G6578">
        <v>959.83387531431185</v>
      </c>
      <c r="H6578">
        <v>1.885037811091874</v>
      </c>
      <c r="I6578">
        <v>5.8363844315468265</v>
      </c>
      <c r="J6578">
        <v>1210.9088355499057</v>
      </c>
      <c r="K6578">
        <v>7043.2826717194594</v>
      </c>
      <c r="L6578">
        <v>743.23336296134028</v>
      </c>
      <c r="M6578">
        <v>2642.391538246035</v>
      </c>
      <c r="N6578">
        <v>1135.5111879193405</v>
      </c>
      <c r="O6578">
        <v>1.6523955514239943</v>
      </c>
      <c r="P6578">
        <v>6.2296881875768433</v>
      </c>
    </row>
    <row r="6579" spans="1:16" x14ac:dyDescent="0.25">
      <c r="A6579">
        <v>63.629985511302948</v>
      </c>
      <c r="B6579">
        <v>3.0028505016695273</v>
      </c>
      <c r="C6579">
        <v>1733.6625781039713</v>
      </c>
      <c r="D6579">
        <v>11085.329138667621</v>
      </c>
      <c r="E6579">
        <v>745.17936741020458</v>
      </c>
      <c r="F6579">
        <v>3264.2831797265158</v>
      </c>
      <c r="G6579">
        <v>1338.600926030331</v>
      </c>
      <c r="H6579">
        <v>1.2566601899575063</v>
      </c>
      <c r="I6579">
        <v>4.352268003252072</v>
      </c>
      <c r="J6579">
        <v>2403.6573068112002</v>
      </c>
      <c r="K6579">
        <v>16700.43952094061</v>
      </c>
      <c r="L6579">
        <v>766.76166578749087</v>
      </c>
      <c r="M6579">
        <v>5227.3531872725107</v>
      </c>
      <c r="N6579">
        <v>1562.1954504080659</v>
      </c>
      <c r="O6579">
        <v>1.1271289840751837</v>
      </c>
      <c r="P6579">
        <v>2.6864241222961125</v>
      </c>
    </row>
    <row r="6580" spans="1:16" x14ac:dyDescent="0.25">
      <c r="A6580">
        <v>22.185756742954254</v>
      </c>
      <c r="B6580">
        <v>7.7349369478787739</v>
      </c>
      <c r="C6580">
        <v>97.459704748508997</v>
      </c>
      <c r="D6580">
        <v>268.41695750301739</v>
      </c>
      <c r="E6580">
        <v>194.97229537643443</v>
      </c>
      <c r="F6580">
        <v>456.00588089870905</v>
      </c>
      <c r="G6580">
        <v>459.52615212649187</v>
      </c>
      <c r="H6580">
        <v>9.6649013620102462</v>
      </c>
      <c r="I6580">
        <v>7.1493685489077352</v>
      </c>
      <c r="J6580">
        <v>138.96126461273627</v>
      </c>
      <c r="K6580">
        <v>417.62470289273222</v>
      </c>
      <c r="L6580">
        <v>281.29211144274342</v>
      </c>
      <c r="M6580">
        <v>697.01529799151649</v>
      </c>
      <c r="N6580">
        <v>502.37715088088896</v>
      </c>
      <c r="O6580">
        <v>8.5497261476581929</v>
      </c>
      <c r="P6580">
        <v>7.2748166590182359</v>
      </c>
    </row>
    <row r="6581" spans="1:16" x14ac:dyDescent="0.25">
      <c r="A6581">
        <v>13.79096931219101</v>
      </c>
      <c r="B6581">
        <v>4.5651805039148057</v>
      </c>
      <c r="C6581">
        <v>217.38627561201571</v>
      </c>
      <c r="D6581">
        <v>744.84437419902088</v>
      </c>
      <c r="E6581">
        <v>231.0459690488774</v>
      </c>
      <c r="F6581">
        <v>599.66329989619385</v>
      </c>
      <c r="G6581">
        <v>573.02959861215584</v>
      </c>
      <c r="H6581">
        <v>4.2578071255926737</v>
      </c>
      <c r="I6581">
        <v>4.2669758991574449</v>
      </c>
      <c r="J6581">
        <v>317.82714343354183</v>
      </c>
      <c r="K6581">
        <v>1226.2667528461477</v>
      </c>
      <c r="L6581">
        <v>338.02173766677788</v>
      </c>
      <c r="M6581">
        <v>926.98158946176056</v>
      </c>
      <c r="N6581">
        <v>651.64200117755411</v>
      </c>
      <c r="O6581">
        <v>3.7092556856103616</v>
      </c>
      <c r="P6581">
        <v>4.8882366856183284</v>
      </c>
    </row>
    <row r="6582" spans="1:16" x14ac:dyDescent="0.25">
      <c r="A6582">
        <v>2.1673257946968079</v>
      </c>
      <c r="B6582">
        <v>7.6271742933149751</v>
      </c>
      <c r="C6582">
        <v>23.871854890378543</v>
      </c>
      <c r="D6582">
        <v>52.031980364323502</v>
      </c>
      <c r="E6582">
        <v>45.118555969844799</v>
      </c>
      <c r="F6582">
        <v>90.219707506845864</v>
      </c>
      <c r="G6582">
        <v>373.15284694060017</v>
      </c>
      <c r="H6582">
        <v>14.755481384974429</v>
      </c>
      <c r="I6582">
        <v>4.5739723086867912</v>
      </c>
      <c r="J6582">
        <v>32.69038336761836</v>
      </c>
      <c r="K6582">
        <v>73.650382113480731</v>
      </c>
      <c r="L6582">
        <v>66.105651283140389</v>
      </c>
      <c r="M6582">
        <v>135.58129051583697</v>
      </c>
      <c r="N6582">
        <v>384.2879714287298</v>
      </c>
      <c r="O6582">
        <v>13.65485150401674</v>
      </c>
      <c r="P6582">
        <v>5.2062575338141608</v>
      </c>
    </row>
    <row r="6583" spans="1:16" x14ac:dyDescent="0.25">
      <c r="A6583">
        <v>27.419524371623993</v>
      </c>
      <c r="B6583">
        <v>9.5784981728409875</v>
      </c>
      <c r="C6583">
        <v>72.673262596990085</v>
      </c>
      <c r="D6583">
        <v>187.09336380345459</v>
      </c>
      <c r="E6583">
        <v>184.44698353912989</v>
      </c>
      <c r="F6583">
        <v>415.65738587838433</v>
      </c>
      <c r="G6583">
        <v>432.19326672224724</v>
      </c>
      <c r="H6583">
        <v>13.243680015558033</v>
      </c>
      <c r="I6583">
        <v>8.3478287463780028</v>
      </c>
      <c r="J6583">
        <v>102.65591609068197</v>
      </c>
      <c r="K6583">
        <v>284.60386742102457</v>
      </c>
      <c r="L6583">
        <v>265.96511530561617</v>
      </c>
      <c r="M6583">
        <v>632.88652329597619</v>
      </c>
      <c r="N6583">
        <v>465.80025139669448</v>
      </c>
      <c r="O6583">
        <v>11.810527777041518</v>
      </c>
      <c r="P6583">
        <v>8.9351879997051888</v>
      </c>
    </row>
    <row r="6584" spans="1:16" x14ac:dyDescent="0.25">
      <c r="A6584">
        <v>86.974223673343658</v>
      </c>
      <c r="B6584">
        <v>1.7014150706280053</v>
      </c>
      <c r="C6584">
        <v>6145.6876584778365</v>
      </c>
      <c r="D6584">
        <v>52894.621558465493</v>
      </c>
      <c r="E6584">
        <v>608.49176820032267</v>
      </c>
      <c r="F6584">
        <v>9547.2244581147261</v>
      </c>
      <c r="G6584">
        <v>2422.1387845368827</v>
      </c>
      <c r="H6584">
        <v>0.44377454351293127</v>
      </c>
      <c r="I6584">
        <v>0.965847975363888</v>
      </c>
      <c r="J6584">
        <v>7242.32436948537</v>
      </c>
      <c r="K6584">
        <v>63749.104217242617</v>
      </c>
      <c r="L6584">
        <v>791.24300562582948</v>
      </c>
      <c r="M6584">
        <v>15757.171885421629</v>
      </c>
      <c r="N6584">
        <v>2614.4093671711453</v>
      </c>
      <c r="O6584">
        <v>0.42092724936202841</v>
      </c>
      <c r="P6584">
        <v>1.0169142917117358</v>
      </c>
    </row>
    <row r="6585" spans="1:16" x14ac:dyDescent="0.25">
      <c r="A6585">
        <v>54.030726373195648</v>
      </c>
      <c r="B6585">
        <v>2.2356801633070189</v>
      </c>
      <c r="C6585">
        <v>2825.5671225453975</v>
      </c>
      <c r="D6585">
        <v>20499.805460637701</v>
      </c>
      <c r="E6585">
        <v>580.35121495690692</v>
      </c>
      <c r="F6585">
        <v>4318.9233623365271</v>
      </c>
      <c r="G6585">
        <v>1681.4328797084436</v>
      </c>
      <c r="H6585">
        <v>0.77620059515978634</v>
      </c>
      <c r="I6585">
        <v>1.7997224427992562</v>
      </c>
      <c r="J6585">
        <v>3702.9414837532436</v>
      </c>
      <c r="K6585">
        <v>28331.696541321391</v>
      </c>
      <c r="L6585">
        <v>642.7335058817979</v>
      </c>
      <c r="M6585">
        <v>6988.8218602837505</v>
      </c>
      <c r="N6585">
        <v>1912.0658200341902</v>
      </c>
      <c r="O6585">
        <v>0.71111840124057468</v>
      </c>
      <c r="P6585">
        <v>1.3923927774638927</v>
      </c>
    </row>
    <row r="6586" spans="1:16" x14ac:dyDescent="0.25">
      <c r="A6586">
        <v>32.617131531238556</v>
      </c>
      <c r="B6586">
        <v>6.22690773766712</v>
      </c>
      <c r="C6586">
        <v>206.24956972625691</v>
      </c>
      <c r="D6586">
        <v>695.85513770576802</v>
      </c>
      <c r="E6586">
        <v>301.32156200251075</v>
      </c>
      <c r="F6586">
        <v>776.83597256651706</v>
      </c>
      <c r="G6586">
        <v>563.49771457322845</v>
      </c>
      <c r="H6586">
        <v>5.9232440663411579</v>
      </c>
      <c r="I6586">
        <v>5.776258273710174</v>
      </c>
      <c r="J6586">
        <v>301.12067995463752</v>
      </c>
      <c r="K6586">
        <v>1142.1783061009551</v>
      </c>
      <c r="L6586">
        <v>440.34229050917264</v>
      </c>
      <c r="M6586">
        <v>1199.9378468008465</v>
      </c>
      <c r="N6586">
        <v>639.21891927425111</v>
      </c>
      <c r="O6586">
        <v>5.1634041359169656</v>
      </c>
      <c r="P6586">
        <v>6.5244768330764904</v>
      </c>
    </row>
    <row r="6587" spans="1:16" x14ac:dyDescent="0.25">
      <c r="A6587">
        <v>88.095705687999725</v>
      </c>
      <c r="B6587">
        <v>1.4180876609132884</v>
      </c>
      <c r="C6587">
        <v>8229.3449278525677</v>
      </c>
      <c r="D6587">
        <v>74969.072238329594</v>
      </c>
      <c r="E6587">
        <v>648.9061487050202</v>
      </c>
      <c r="F6587">
        <v>12797.054757682206</v>
      </c>
      <c r="G6587">
        <v>2780.065438040639</v>
      </c>
      <c r="H6587">
        <v>0.3340129703843413</v>
      </c>
      <c r="I6587">
        <v>0.84284855103206102</v>
      </c>
      <c r="J6587">
        <v>9393.7143654635402</v>
      </c>
      <c r="K6587">
        <v>87640.923903316158</v>
      </c>
      <c r="L6587">
        <v>906.34345934456337</v>
      </c>
      <c r="M6587">
        <v>21308.463086762597</v>
      </c>
      <c r="N6587">
        <v>2960.964239525802</v>
      </c>
      <c r="O6587">
        <v>0.31977430089660236</v>
      </c>
      <c r="P6587">
        <v>0.98913351654855386</v>
      </c>
    </row>
    <row r="6588" spans="1:16" x14ac:dyDescent="0.25">
      <c r="A6588">
        <v>98.71122270822525</v>
      </c>
      <c r="B6588">
        <v>6.3789813299605846</v>
      </c>
      <c r="C6588">
        <v>451.06515982495631</v>
      </c>
      <c r="D6588">
        <v>1930.863294888783</v>
      </c>
      <c r="E6588">
        <v>602.50816075998591</v>
      </c>
      <c r="F6588">
        <v>1712.0257174884794</v>
      </c>
      <c r="G6588">
        <v>744.84746032232715</v>
      </c>
      <c r="H6588">
        <v>4.5031079084017342</v>
      </c>
      <c r="I6588">
        <v>7.8721223163273883</v>
      </c>
      <c r="J6588">
        <v>666.31401136520162</v>
      </c>
      <c r="K6588">
        <v>3246.5063552630954</v>
      </c>
      <c r="L6588">
        <v>883.09088679978322</v>
      </c>
      <c r="M6588">
        <v>2676.3140139046682</v>
      </c>
      <c r="N6588">
        <v>871.94729073115559</v>
      </c>
      <c r="O6588">
        <v>3.9140864575830667</v>
      </c>
      <c r="P6588">
        <v>10.214816940297755</v>
      </c>
    </row>
    <row r="6589" spans="1:16" x14ac:dyDescent="0.25">
      <c r="A6589">
        <v>3.5260223746299744</v>
      </c>
      <c r="B6589">
        <v>3.6295171996167781</v>
      </c>
      <c r="C6589">
        <v>132.26655263407054</v>
      </c>
      <c r="D6589">
        <v>393.88915792584606</v>
      </c>
      <c r="E6589">
        <v>119.84032023673598</v>
      </c>
      <c r="F6589">
        <v>291.65162984395357</v>
      </c>
      <c r="G6589">
        <v>495.29815418667124</v>
      </c>
      <c r="H6589">
        <v>4.066736829459348</v>
      </c>
      <c r="I6589">
        <v>3.4344646824805767</v>
      </c>
      <c r="J6589">
        <v>190.49601429397174</v>
      </c>
      <c r="K6589">
        <v>627.35333640612907</v>
      </c>
      <c r="L6589">
        <v>173.54357931072821</v>
      </c>
      <c r="M6589">
        <v>447.65907134049917</v>
      </c>
      <c r="N6589">
        <v>549.7692683424691</v>
      </c>
      <c r="O6589">
        <v>3.5718742697157801</v>
      </c>
      <c r="P6589">
        <v>3.3619405391385113</v>
      </c>
    </row>
    <row r="6590" spans="1:16" x14ac:dyDescent="0.25">
      <c r="A6590">
        <v>53.835537731647491</v>
      </c>
      <c r="B6590">
        <v>5.2592287009366068</v>
      </c>
      <c r="C6590">
        <v>441.83073385940236</v>
      </c>
      <c r="D6590">
        <v>1879.2281268823494</v>
      </c>
      <c r="E6590">
        <v>487.99803356020885</v>
      </c>
      <c r="F6590">
        <v>1383.0353288901342</v>
      </c>
      <c r="G6590">
        <v>738.82520479461027</v>
      </c>
      <c r="H6590">
        <v>3.7424277552181096</v>
      </c>
      <c r="I6590">
        <v>6.415125473728553</v>
      </c>
      <c r="J6590">
        <v>652.68781469975943</v>
      </c>
      <c r="K6590">
        <v>3159.86279083201</v>
      </c>
      <c r="L6590">
        <v>715.69910857826449</v>
      </c>
      <c r="M6590">
        <v>2161.304391484261</v>
      </c>
      <c r="N6590">
        <v>864.35605124814936</v>
      </c>
      <c r="O6590">
        <v>3.2525289282830925</v>
      </c>
      <c r="P6590">
        <v>8.3321930163164453</v>
      </c>
    </row>
    <row r="6591" spans="1:16" x14ac:dyDescent="0.25">
      <c r="A6591">
        <v>6.9080411791801453</v>
      </c>
      <c r="B6591">
        <v>4.6008406916156677</v>
      </c>
      <c r="C6591">
        <v>128.61507402956369</v>
      </c>
      <c r="D6591">
        <v>380.16895152846502</v>
      </c>
      <c r="E6591">
        <v>148.24686086960111</v>
      </c>
      <c r="F6591">
        <v>359.4649024453837</v>
      </c>
      <c r="G6591">
        <v>491.67355371325868</v>
      </c>
      <c r="H6591">
        <v>5.2075441731695777</v>
      </c>
      <c r="I6591">
        <v>4.3534836955253535</v>
      </c>
      <c r="J6591">
        <v>185.06703265357595</v>
      </c>
      <c r="K6591">
        <v>604.23290945496467</v>
      </c>
      <c r="L6591">
        <v>214.58087745012892</v>
      </c>
      <c r="M6591">
        <v>551.5322043974063</v>
      </c>
      <c r="N6591">
        <v>544.98512894848648</v>
      </c>
      <c r="O6591">
        <v>4.5765824334543224</v>
      </c>
      <c r="P6591">
        <v>4.2506656052356133</v>
      </c>
    </row>
    <row r="6592" spans="1:16" x14ac:dyDescent="0.25">
      <c r="A6592">
        <v>86.64235931634903</v>
      </c>
      <c r="B6592">
        <v>8.5487622248328918</v>
      </c>
      <c r="C6592">
        <v>210.32463114444329</v>
      </c>
      <c r="D6592">
        <v>713.68316847407903</v>
      </c>
      <c r="E6592">
        <v>420.64055878780556</v>
      </c>
      <c r="F6592">
        <v>1087.1630372523171</v>
      </c>
      <c r="G6592">
        <v>567.00491250557832</v>
      </c>
      <c r="H6592">
        <v>8.0725202095175472</v>
      </c>
      <c r="I6592">
        <v>7.9499763679388122</v>
      </c>
      <c r="J6592">
        <v>307.23319989821954</v>
      </c>
      <c r="K6592">
        <v>1172.7715406887701</v>
      </c>
      <c r="L6592">
        <v>614.9698335605998</v>
      </c>
      <c r="M6592">
        <v>1679.7637710326478</v>
      </c>
      <c r="N6592">
        <v>643.79212053928529</v>
      </c>
      <c r="O6592">
        <v>7.03525921044616</v>
      </c>
      <c r="P6592">
        <v>9.0283934403083759</v>
      </c>
    </row>
    <row r="6593" spans="1:16" x14ac:dyDescent="0.25">
      <c r="A6593">
        <v>26.487306535243988</v>
      </c>
      <c r="B6593">
        <v>4.206923503116176</v>
      </c>
      <c r="C6593">
        <v>428.74821573618476</v>
      </c>
      <c r="D6593">
        <v>1806.6539085444199</v>
      </c>
      <c r="E6593">
        <v>380.40957939791463</v>
      </c>
      <c r="F6593">
        <v>1074.0664837884447</v>
      </c>
      <c r="G6593">
        <v>730.20803074028117</v>
      </c>
      <c r="H6593">
        <v>3.0285549052140146</v>
      </c>
      <c r="I6593">
        <v>5.0471739560933422</v>
      </c>
      <c r="J6593">
        <v>633.35759172139194</v>
      </c>
      <c r="K6593">
        <v>3037.8383225317802</v>
      </c>
      <c r="L6593">
        <v>558.35496901131228</v>
      </c>
      <c r="M6593">
        <v>1677.6645212931787</v>
      </c>
      <c r="N6593">
        <v>853.47574333104058</v>
      </c>
      <c r="O6593">
        <v>2.631713406869292</v>
      </c>
      <c r="P6593">
        <v>6.5590780793487466</v>
      </c>
    </row>
    <row r="6594" spans="1:16" x14ac:dyDescent="0.25">
      <c r="A6594">
        <v>58.716587364673615</v>
      </c>
      <c r="B6594">
        <v>2.0095886621271579</v>
      </c>
      <c r="C6594">
        <v>3651.4432919298451</v>
      </c>
      <c r="D6594">
        <v>28140.278434306219</v>
      </c>
      <c r="E6594">
        <v>556.17600414742685</v>
      </c>
      <c r="F6594">
        <v>5383.2398899843229</v>
      </c>
      <c r="G6594">
        <v>1896.527761606412</v>
      </c>
      <c r="H6594">
        <v>0.63367489542950395</v>
      </c>
      <c r="I6594">
        <v>1.3294067727356209</v>
      </c>
      <c r="J6594">
        <v>4621.7607467709295</v>
      </c>
      <c r="K6594">
        <v>37035.87407952291</v>
      </c>
      <c r="L6594">
        <v>645.89454710800032</v>
      </c>
      <c r="M6594">
        <v>8763.6454926321476</v>
      </c>
      <c r="N6594">
        <v>2119.6223472015499</v>
      </c>
      <c r="O6594">
        <v>0.58755602394354178</v>
      </c>
      <c r="P6594">
        <v>1.1425229063562108</v>
      </c>
    </row>
    <row r="6595" spans="1:16" x14ac:dyDescent="0.25">
      <c r="A6595">
        <v>16.902917563915253</v>
      </c>
      <c r="B6595">
        <v>4.2316616926203565</v>
      </c>
      <c r="C6595">
        <v>300.74700330819411</v>
      </c>
      <c r="D6595">
        <v>1136.0457649288151</v>
      </c>
      <c r="E6595">
        <v>282.44872177569943</v>
      </c>
      <c r="F6595">
        <v>763.42819074192766</v>
      </c>
      <c r="G6595">
        <v>639.74285034696004</v>
      </c>
      <c r="H6595">
        <v>3.4904757893787894</v>
      </c>
      <c r="I6595">
        <v>4.3260304755954584</v>
      </c>
      <c r="J6595">
        <v>442.81940979356307</v>
      </c>
      <c r="K6595">
        <v>1897.9793265417047</v>
      </c>
      <c r="L6595">
        <v>415.40612631714259</v>
      </c>
      <c r="M6595">
        <v>1185.8794156391914</v>
      </c>
      <c r="N6595">
        <v>738.04028054402283</v>
      </c>
      <c r="O6595">
        <v>3.032972980009105</v>
      </c>
      <c r="P6595">
        <v>5.3478280042004389</v>
      </c>
    </row>
    <row r="6596" spans="1:16" x14ac:dyDescent="0.25">
      <c r="A6596">
        <v>69.185113966464996</v>
      </c>
      <c r="B6596">
        <v>7.6566732372371105</v>
      </c>
      <c r="C6596">
        <v>227.61254823819101</v>
      </c>
      <c r="D6596">
        <v>790.55744711240015</v>
      </c>
      <c r="E6596">
        <v>402.99606347970251</v>
      </c>
      <c r="F6596">
        <v>1052.0605362674698</v>
      </c>
      <c r="G6596">
        <v>581.63928171113457</v>
      </c>
      <c r="H6596">
        <v>7.0188401115560595</v>
      </c>
      <c r="I6596">
        <v>7.2186336567877749</v>
      </c>
      <c r="J6596">
        <v>333.17092059955536</v>
      </c>
      <c r="K6596">
        <v>1304.7810103470431</v>
      </c>
      <c r="L6596">
        <v>590.1430951805529</v>
      </c>
      <c r="M6596">
        <v>1627.4144256247023</v>
      </c>
      <c r="N6596">
        <v>662.84678474184909</v>
      </c>
      <c r="O6596">
        <v>6.1114754031371117</v>
      </c>
      <c r="P6596">
        <v>8.3652377808712277</v>
      </c>
    </row>
    <row r="6597" spans="1:16" x14ac:dyDescent="0.25">
      <c r="A6597">
        <v>90.671903073787689</v>
      </c>
      <c r="B6597">
        <v>8.5169795283735859</v>
      </c>
      <c r="C6597">
        <v>219.41512815296741</v>
      </c>
      <c r="D6597">
        <v>753.85895327532774</v>
      </c>
      <c r="E6597">
        <v>434.47639880683209</v>
      </c>
      <c r="F6597">
        <v>1128.9837413386538</v>
      </c>
      <c r="G6597">
        <v>574.748380741868</v>
      </c>
      <c r="H6597">
        <v>7.9158760524626439</v>
      </c>
      <c r="I6597">
        <v>7.9734099729951815</v>
      </c>
      <c r="J6597">
        <v>320.8711322775809</v>
      </c>
      <c r="K6597">
        <v>1241.7466680029895</v>
      </c>
      <c r="L6597">
        <v>635.76499639412839</v>
      </c>
      <c r="M6597">
        <v>1745.4627003264281</v>
      </c>
      <c r="N6597">
        <v>653.8800994060141</v>
      </c>
      <c r="O6597">
        <v>6.8953086813269495</v>
      </c>
      <c r="P6597">
        <v>9.1560469049664714</v>
      </c>
    </row>
    <row r="6598" spans="1:16" x14ac:dyDescent="0.25">
      <c r="A6598">
        <v>54.076198399066925</v>
      </c>
      <c r="B6598">
        <v>8.8121883624379809</v>
      </c>
      <c r="C6598">
        <v>139.03710647116463</v>
      </c>
      <c r="D6598">
        <v>419.65192039762474</v>
      </c>
      <c r="E6598">
        <v>303.87384464064729</v>
      </c>
      <c r="F6598">
        <v>744.37359631553647</v>
      </c>
      <c r="G6598">
        <v>501.94590284659699</v>
      </c>
      <c r="H6598">
        <v>9.696402575307161</v>
      </c>
      <c r="I6598">
        <v>8.3283929900499771</v>
      </c>
      <c r="J6598">
        <v>200.57355162271375</v>
      </c>
      <c r="K6598">
        <v>670.86253174413662</v>
      </c>
      <c r="L6598">
        <v>440.43046357627594</v>
      </c>
      <c r="M6598">
        <v>1143.3412721919767</v>
      </c>
      <c r="N6598">
        <v>558.53479447396739</v>
      </c>
      <c r="O6598">
        <v>8.5077450896461304</v>
      </c>
      <c r="P6598">
        <v>8.2177526854541547</v>
      </c>
    </row>
    <row r="6599" spans="1:16" x14ac:dyDescent="0.25">
      <c r="A6599">
        <v>80.423596560955048</v>
      </c>
      <c r="B6599">
        <v>6.4241050516942702</v>
      </c>
      <c r="C6599">
        <v>379.80802304016646</v>
      </c>
      <c r="D6599">
        <v>1541.4438042968786</v>
      </c>
      <c r="E6599">
        <v>523.52921423230555</v>
      </c>
      <c r="F6599">
        <v>1456.1525341175382</v>
      </c>
      <c r="G6599">
        <v>697.02231074860526</v>
      </c>
      <c r="H6599">
        <v>4.8457673377244888</v>
      </c>
      <c r="I6599">
        <v>7.2423582318803899</v>
      </c>
      <c r="J6599">
        <v>560.78934721716644</v>
      </c>
      <c r="K6599">
        <v>2589.5612315276553</v>
      </c>
      <c r="L6599">
        <v>770.01662203149931</v>
      </c>
      <c r="M6599">
        <v>2270.1137862183468</v>
      </c>
      <c r="N6599">
        <v>811.38047835338693</v>
      </c>
      <c r="O6599">
        <v>4.2092681058111268</v>
      </c>
      <c r="P6599">
        <v>9.3448201885994902</v>
      </c>
    </row>
    <row r="6600" spans="1:16" x14ac:dyDescent="0.25">
      <c r="A6600">
        <v>4.4288421273231506</v>
      </c>
      <c r="B6600">
        <v>1.5096571572431443</v>
      </c>
      <c r="C6600">
        <v>1126.0274759775496</v>
      </c>
      <c r="D6600">
        <v>6371.0119862648326</v>
      </c>
      <c r="E6600">
        <v>303.88244201685512</v>
      </c>
      <c r="F6600">
        <v>1025.4829712119802</v>
      </c>
      <c r="G6600">
        <v>1098.8469572805936</v>
      </c>
      <c r="H6600">
        <v>0.74680570940946334</v>
      </c>
      <c r="I6600">
        <v>2.8071079830717256</v>
      </c>
      <c r="J6600">
        <v>1616.9491046158425</v>
      </c>
      <c r="K6600">
        <v>10175.975209126947</v>
      </c>
      <c r="L6600">
        <v>375.09208086562757</v>
      </c>
      <c r="M6600">
        <v>1628.5324215560386</v>
      </c>
      <c r="N6600">
        <v>1297.6784664098645</v>
      </c>
      <c r="O6600">
        <v>0.65983479483118734</v>
      </c>
      <c r="P6600">
        <v>2.1317421205917397</v>
      </c>
    </row>
    <row r="6601" spans="1:16" x14ac:dyDescent="0.25">
      <c r="A6601">
        <v>16.884011209011078</v>
      </c>
      <c r="B6601">
        <v>6.3580115026568604</v>
      </c>
      <c r="C6601">
        <v>121.73182563942021</v>
      </c>
      <c r="D6601">
        <v>354.6464207610847</v>
      </c>
      <c r="E6601">
        <v>195.23557339662949</v>
      </c>
      <c r="F6601">
        <v>470.00969743181429</v>
      </c>
      <c r="G6601">
        <v>484.76331211804461</v>
      </c>
      <c r="H6601">
        <v>7.3405174676848066</v>
      </c>
      <c r="I6601">
        <v>6.0075145599207227</v>
      </c>
      <c r="J6601">
        <v>174.8456889663953</v>
      </c>
      <c r="K6601">
        <v>561.32855643088988</v>
      </c>
      <c r="L6601">
        <v>282.35721300092587</v>
      </c>
      <c r="M6601">
        <v>720.5953567760655</v>
      </c>
      <c r="N6601">
        <v>535.85422369485468</v>
      </c>
      <c r="O6601">
        <v>6.4589008779445072</v>
      </c>
      <c r="P6601">
        <v>5.8603795156636496</v>
      </c>
    </row>
    <row r="6602" spans="1:16" x14ac:dyDescent="0.25">
      <c r="A6602">
        <v>11.152163803577423</v>
      </c>
      <c r="B6602">
        <v>0.60285166375079424</v>
      </c>
      <c r="C6602">
        <v>10448.042236751389</v>
      </c>
      <c r="D6602">
        <v>99647.297440491937</v>
      </c>
      <c r="E6602">
        <v>363.81451028465057</v>
      </c>
      <c r="F6602">
        <v>8382.3178970922418</v>
      </c>
      <c r="G6602">
        <v>3115.2691658122408</v>
      </c>
      <c r="H6602">
        <v>0.1310182481840291</v>
      </c>
      <c r="I6602">
        <v>0.40475747370160337</v>
      </c>
      <c r="J6602">
        <v>11744.806545517671</v>
      </c>
      <c r="K6602">
        <v>115491.7028596056</v>
      </c>
      <c r="L6602">
        <v>540.15152304414926</v>
      </c>
      <c r="M6602">
        <v>14069.94050190961</v>
      </c>
      <c r="N6602">
        <v>3303.2227249672019</v>
      </c>
      <c r="O6602">
        <v>0.12598501664843717</v>
      </c>
      <c r="P6602">
        <v>0.50292907868740622</v>
      </c>
    </row>
    <row r="6603" spans="1:16" x14ac:dyDescent="0.25">
      <c r="A6603">
        <v>37.61021488904953</v>
      </c>
      <c r="B6603">
        <v>4.9249312084634811</v>
      </c>
      <c r="C6603">
        <v>390.70965839438816</v>
      </c>
      <c r="D6603">
        <v>1599.6339762077705</v>
      </c>
      <c r="E6603">
        <v>411.21110310159014</v>
      </c>
      <c r="F6603">
        <v>1147.7390579012861</v>
      </c>
      <c r="G6603">
        <v>704.55091136794783</v>
      </c>
      <c r="H6603">
        <v>3.6746987879395001</v>
      </c>
      <c r="I6603">
        <v>5.6295200946931452</v>
      </c>
      <c r="J6603">
        <v>576.98783084180741</v>
      </c>
      <c r="K6603">
        <v>2688.2262125851717</v>
      </c>
      <c r="L6603">
        <v>604.61639299319677</v>
      </c>
      <c r="M6603">
        <v>1790.099901145056</v>
      </c>
      <c r="N6603">
        <v>820.95681152318969</v>
      </c>
      <c r="O6603">
        <v>3.1921882252059128</v>
      </c>
      <c r="P6603">
        <v>7.2849638002914885</v>
      </c>
    </row>
    <row r="6604" spans="1:16" x14ac:dyDescent="0.25">
      <c r="A6604">
        <v>37.634774267673492</v>
      </c>
      <c r="B6604">
        <v>0.57944575795669928</v>
      </c>
      <c r="C6604">
        <v>18053.261993186639</v>
      </c>
      <c r="D6604">
        <v>192883.8486769649</v>
      </c>
      <c r="E6604">
        <v>936.0583725775416</v>
      </c>
      <c r="F6604">
        <v>26633.562877323184</v>
      </c>
      <c r="G6604">
        <v>4070.3015435930893</v>
      </c>
      <c r="H6604">
        <v>0.10590900180643624</v>
      </c>
      <c r="I6604">
        <v>0.66322168364829315</v>
      </c>
      <c r="J6604">
        <v>20755.114913121961</v>
      </c>
      <c r="K6604">
        <v>231497.55533584993</v>
      </c>
      <c r="L6604">
        <v>1589.0317000549885</v>
      </c>
      <c r="M6604">
        <v>45694.910785707485</v>
      </c>
      <c r="N6604">
        <v>4372.2886836005137</v>
      </c>
      <c r="O6604">
        <v>0.1018699779136379</v>
      </c>
      <c r="P6604">
        <v>3.3511698377498451</v>
      </c>
    </row>
    <row r="6605" spans="1:16" x14ac:dyDescent="0.25">
      <c r="A6605">
        <v>23.474705159664154</v>
      </c>
      <c r="B6605">
        <v>6.1530353341688553</v>
      </c>
      <c r="C6605">
        <v>166.01626203911158</v>
      </c>
      <c r="D6605">
        <v>526.25540654860288</v>
      </c>
      <c r="E6605">
        <v>247.28070035131708</v>
      </c>
      <c r="F6605">
        <v>619.92171095155038</v>
      </c>
      <c r="G6605">
        <v>527.56090814910601</v>
      </c>
      <c r="H6605">
        <v>6.3444989223406445</v>
      </c>
      <c r="I6605">
        <v>5.7090464489283397</v>
      </c>
      <c r="J6605">
        <v>240.84673302668705</v>
      </c>
      <c r="K6605">
        <v>851.94788810465309</v>
      </c>
      <c r="L6605">
        <v>359.66649146273016</v>
      </c>
      <c r="M6605">
        <v>954.57025911674009</v>
      </c>
      <c r="N6605">
        <v>592.21145654329769</v>
      </c>
      <c r="O6605">
        <v>5.5484340649739501</v>
      </c>
      <c r="P6605">
        <v>5.9798591427787144</v>
      </c>
    </row>
    <row r="6606" spans="1:16" x14ac:dyDescent="0.25">
      <c r="A6606">
        <v>14.104151546955109</v>
      </c>
      <c r="B6606">
        <v>5.5095161566976874</v>
      </c>
      <c r="C6606">
        <v>145.75639580365819</v>
      </c>
      <c r="D6606">
        <v>445.62371064590542</v>
      </c>
      <c r="E6606">
        <v>197.9189271024556</v>
      </c>
      <c r="F6606">
        <v>487.82585802696974</v>
      </c>
      <c r="G6606">
        <v>508.45275342675433</v>
      </c>
      <c r="H6606">
        <v>5.9589422889567256</v>
      </c>
      <c r="I6606">
        <v>5.1927317933675452</v>
      </c>
      <c r="J6606">
        <v>210.5877799997692</v>
      </c>
      <c r="K6606">
        <v>714.83794715047702</v>
      </c>
      <c r="L6606">
        <v>287.11271447786078</v>
      </c>
      <c r="M6606">
        <v>749.78494954983432</v>
      </c>
      <c r="N6606">
        <v>567.1039035153409</v>
      </c>
      <c r="O6606">
        <v>5.223580342435441</v>
      </c>
      <c r="P6606">
        <v>5.1823536543945297</v>
      </c>
    </row>
    <row r="6607" spans="1:16" x14ac:dyDescent="0.25">
      <c r="A6607">
        <v>51.8997842669487</v>
      </c>
      <c r="B6607">
        <v>4.9537094460100235</v>
      </c>
      <c r="C6607">
        <v>492.55793999022575</v>
      </c>
      <c r="D6607">
        <v>2166.8870650025738</v>
      </c>
      <c r="E6607">
        <v>504.6281331061503</v>
      </c>
      <c r="F6607">
        <v>1450.1501850407496</v>
      </c>
      <c r="G6607">
        <v>771.32538154809117</v>
      </c>
      <c r="H6607">
        <v>3.3799377554555412</v>
      </c>
      <c r="I6607">
        <v>6.4353783211890985</v>
      </c>
      <c r="J6607">
        <v>727.34793603945718</v>
      </c>
      <c r="K6607">
        <v>3640.672204014852</v>
      </c>
      <c r="L6607">
        <v>737.14987064094839</v>
      </c>
      <c r="M6607">
        <v>2270.1653188896662</v>
      </c>
      <c r="N6607">
        <v>905.19761436321892</v>
      </c>
      <c r="O6607">
        <v>2.9396429692597041</v>
      </c>
      <c r="P6607">
        <v>8.27287549752422</v>
      </c>
    </row>
    <row r="6608" spans="1:16" x14ac:dyDescent="0.25">
      <c r="A6608">
        <v>55.736015856266022</v>
      </c>
      <c r="B6608">
        <v>4.1629570039224788</v>
      </c>
      <c r="C6608">
        <v>771.17137061768574</v>
      </c>
      <c r="D6608">
        <v>3895.6751634021966</v>
      </c>
      <c r="E6608">
        <v>620.98335305498404</v>
      </c>
      <c r="F6608">
        <v>1909.7504765022961</v>
      </c>
      <c r="G6608">
        <v>929.77680312178791</v>
      </c>
      <c r="H6608">
        <v>2.3863710347682741</v>
      </c>
      <c r="I6608">
        <v>6.9645796151299857</v>
      </c>
      <c r="J6608">
        <v>1128.3854626254424</v>
      </c>
      <c r="K6608">
        <v>6433.2760939600248</v>
      </c>
      <c r="L6608">
        <v>870.64878652852178</v>
      </c>
      <c r="M6608">
        <v>3012.2646106069019</v>
      </c>
      <c r="N6608">
        <v>1099.577086242515</v>
      </c>
      <c r="O6608">
        <v>2.0886377371094778</v>
      </c>
      <c r="P6608">
        <v>7.7488919919654826</v>
      </c>
    </row>
    <row r="6609" spans="1:16" x14ac:dyDescent="0.25">
      <c r="A6609">
        <v>82.841934144496918</v>
      </c>
      <c r="B6609">
        <v>1.5743127038119029</v>
      </c>
      <c r="C6609">
        <v>6786.0109947348419</v>
      </c>
      <c r="D6609">
        <v>59558.678829224016</v>
      </c>
      <c r="E6609">
        <v>606.13333066649045</v>
      </c>
      <c r="F6609">
        <v>10320.246898061574</v>
      </c>
      <c r="G6609">
        <v>2537.8789239945791</v>
      </c>
      <c r="H6609">
        <v>0.39648749944823836</v>
      </c>
      <c r="I6609">
        <v>0.89730012584607921</v>
      </c>
      <c r="J6609">
        <v>7901.5589391029698</v>
      </c>
      <c r="K6609">
        <v>70890.869471200655</v>
      </c>
      <c r="L6609">
        <v>807.11132368157791</v>
      </c>
      <c r="M6609">
        <v>17082.386033692281</v>
      </c>
      <c r="N6609">
        <v>2724.7687813212233</v>
      </c>
      <c r="O6609">
        <v>0.37741594295061076</v>
      </c>
      <c r="P6609">
        <v>0.98268732560655814</v>
      </c>
    </row>
    <row r="6610" spans="1:16" x14ac:dyDescent="0.25">
      <c r="A6610">
        <v>12.513704597949982</v>
      </c>
      <c r="B6610">
        <v>4.7259014359545395</v>
      </c>
      <c r="C6610">
        <v>187.17641549677143</v>
      </c>
      <c r="D6610">
        <v>613.96214092997434</v>
      </c>
      <c r="E6610">
        <v>210.49489482517021</v>
      </c>
      <c r="F6610">
        <v>535.96062511558966</v>
      </c>
      <c r="G6610">
        <v>546.76996777764555</v>
      </c>
      <c r="H6610">
        <v>4.6611554380680298</v>
      </c>
      <c r="I6610">
        <v>4.3560918611324748</v>
      </c>
      <c r="J6610">
        <v>272.52564213531537</v>
      </c>
      <c r="K6610">
        <v>1001.8152102390387</v>
      </c>
      <c r="L6610">
        <v>306.95955178273385</v>
      </c>
      <c r="M6610">
        <v>826.70548307241495</v>
      </c>
      <c r="N6610">
        <v>617.37163853283732</v>
      </c>
      <c r="O6610">
        <v>4.0685921353084975</v>
      </c>
      <c r="P6610">
        <v>4.7744664256453566</v>
      </c>
    </row>
    <row r="6611" spans="1:16" x14ac:dyDescent="0.25">
      <c r="A6611">
        <v>65.526191413402557</v>
      </c>
      <c r="B6611">
        <v>8.8990562159138111</v>
      </c>
      <c r="C6611">
        <v>156.50556662717099</v>
      </c>
      <c r="D6611">
        <v>487.98021092978405</v>
      </c>
      <c r="E6611">
        <v>339.93863714729616</v>
      </c>
      <c r="F6611">
        <v>845.69134627190067</v>
      </c>
      <c r="G6611">
        <v>518.68325435668407</v>
      </c>
      <c r="H6611">
        <v>9.3773915419307556</v>
      </c>
      <c r="I6611">
        <v>8.3175856619974482</v>
      </c>
      <c r="J6611">
        <v>226.63136955000476</v>
      </c>
      <c r="K6611">
        <v>786.76489610485771</v>
      </c>
      <c r="L6611">
        <v>493.82922531604947</v>
      </c>
      <c r="M6611">
        <v>1301.1257708846349</v>
      </c>
      <c r="N6611">
        <v>580.55668015648303</v>
      </c>
      <c r="O6611">
        <v>8.2092501199857413</v>
      </c>
      <c r="P6611">
        <v>8.5094378913017845</v>
      </c>
    </row>
    <row r="6612" spans="1:16" x14ac:dyDescent="0.25">
      <c r="A6612">
        <v>33.837547361850739</v>
      </c>
      <c r="B6612">
        <v>5.1502156094435456</v>
      </c>
      <c r="C6612">
        <v>325.60429546628723</v>
      </c>
      <c r="D6612">
        <v>1260.2083399654566</v>
      </c>
      <c r="E6612">
        <v>367.88660398758793</v>
      </c>
      <c r="F6612">
        <v>1004.1074032123845</v>
      </c>
      <c r="G6612">
        <v>658.29758793175745</v>
      </c>
      <c r="H6612">
        <v>4.1212272747507726</v>
      </c>
      <c r="I6612">
        <v>5.4263476978499812</v>
      </c>
      <c r="J6612">
        <v>479.99401374021227</v>
      </c>
      <c r="K6612">
        <v>2110.4951100370677</v>
      </c>
      <c r="L6612">
        <v>541.3374715855017</v>
      </c>
      <c r="M6612">
        <v>1561.6403661295878</v>
      </c>
      <c r="N6612">
        <v>761.88788212215434</v>
      </c>
      <c r="O6612">
        <v>3.5801257358994709</v>
      </c>
      <c r="P6612">
        <v>6.8243930418021623</v>
      </c>
    </row>
    <row r="6613" spans="1:16" x14ac:dyDescent="0.25">
      <c r="A6613">
        <v>69.930522382259369</v>
      </c>
      <c r="B6613">
        <v>4.9187949734233394</v>
      </c>
      <c r="C6613">
        <v>627.55246481074494</v>
      </c>
      <c r="D6613">
        <v>2975.8808588720399</v>
      </c>
      <c r="E6613">
        <v>616.60363727237871</v>
      </c>
      <c r="F6613">
        <v>1832.4710012101305</v>
      </c>
      <c r="G6613">
        <v>851.78933197235085</v>
      </c>
      <c r="H6613">
        <v>3.0550592032964969</v>
      </c>
      <c r="I6613">
        <v>7.3932614329176012</v>
      </c>
      <c r="J6613">
        <v>923.6127624009772</v>
      </c>
      <c r="K6613">
        <v>4967.8942494817484</v>
      </c>
      <c r="L6613">
        <v>886.05442839643797</v>
      </c>
      <c r="M6613">
        <v>2880.1967570478455</v>
      </c>
      <c r="N6613">
        <v>1004.9233709641996</v>
      </c>
      <c r="O6613">
        <v>2.6643922455189659</v>
      </c>
      <c r="P6613">
        <v>8.9260883334510588</v>
      </c>
    </row>
    <row r="6614" spans="1:16" x14ac:dyDescent="0.25">
      <c r="A6614">
        <v>68.884240925312042</v>
      </c>
      <c r="B6614">
        <v>4.0303174750314357</v>
      </c>
      <c r="C6614">
        <v>970.77793164924003</v>
      </c>
      <c r="D6614">
        <v>5256.8104559003423</v>
      </c>
      <c r="E6614">
        <v>724.73861370635302</v>
      </c>
      <c r="F6614">
        <v>2343.0603845097658</v>
      </c>
      <c r="G6614">
        <v>1028.3486552923657</v>
      </c>
      <c r="H6614">
        <v>2.1122419668205681</v>
      </c>
      <c r="I6614">
        <v>7.3068117467007765</v>
      </c>
      <c r="J6614">
        <v>1406.1465256060721</v>
      </c>
      <c r="K6614">
        <v>8524.5065881752871</v>
      </c>
      <c r="L6614">
        <v>973.61621193936298</v>
      </c>
      <c r="M6614">
        <v>3710.8360796057286</v>
      </c>
      <c r="N6614">
        <v>1216.266885276588</v>
      </c>
      <c r="O6614">
        <v>1.8585411204267985</v>
      </c>
      <c r="P6614">
        <v>6.7161501903121836</v>
      </c>
    </row>
    <row r="6615" spans="1:16" x14ac:dyDescent="0.25">
      <c r="A6615">
        <v>47.020198047161102</v>
      </c>
      <c r="B6615">
        <v>2.0148734632945571</v>
      </c>
      <c r="C6615">
        <v>3159.1891208324073</v>
      </c>
      <c r="D6615">
        <v>23542.678268221647</v>
      </c>
      <c r="E6615">
        <v>535.63221587428632</v>
      </c>
      <c r="F6615">
        <v>4476.3915065653682</v>
      </c>
      <c r="G6615">
        <v>1771.8489321380973</v>
      </c>
      <c r="H6615">
        <v>0.67071141341688301</v>
      </c>
      <c r="I6615">
        <v>1.4724395990118702</v>
      </c>
      <c r="J6615">
        <v>4079.2056285967246</v>
      </c>
      <c r="K6615">
        <v>31852.37512047679</v>
      </c>
      <c r="L6615">
        <v>605.15464256570056</v>
      </c>
      <c r="M6615">
        <v>7262.2533100505261</v>
      </c>
      <c r="N6615">
        <v>2000.1373826302072</v>
      </c>
      <c r="O6615">
        <v>0.61768215178315156</v>
      </c>
      <c r="P6615">
        <v>1.1949605029299193</v>
      </c>
    </row>
    <row r="6616" spans="1:16" x14ac:dyDescent="0.25">
      <c r="A6616">
        <v>84.716224253177643</v>
      </c>
      <c r="B6616">
        <v>4.3281147135394029</v>
      </c>
      <c r="C6616">
        <v>965.77608533605405</v>
      </c>
      <c r="D6616">
        <v>5221.6682809146441</v>
      </c>
      <c r="E6616">
        <v>775.13588746033406</v>
      </c>
      <c r="F6616">
        <v>2502.6999271044624</v>
      </c>
      <c r="G6616">
        <v>1025.9954060250993</v>
      </c>
      <c r="H6616">
        <v>2.2728810883108994</v>
      </c>
      <c r="I6616">
        <v>7.8365185974546989</v>
      </c>
      <c r="J6616">
        <v>1399.2805546436639</v>
      </c>
      <c r="K6616">
        <v>8471.5800507672138</v>
      </c>
      <c r="L6616">
        <v>1042.5334684854236</v>
      </c>
      <c r="M6616">
        <v>3963.2963529669373</v>
      </c>
      <c r="N6616">
        <v>1213.5199449178106</v>
      </c>
      <c r="O6616">
        <v>1.9996176411416142</v>
      </c>
      <c r="P6616">
        <v>7.2536951288954592</v>
      </c>
    </row>
    <row r="6617" spans="1:16" x14ac:dyDescent="0.25">
      <c r="A6617">
        <v>9.7321690917015076</v>
      </c>
      <c r="B6617">
        <v>4.1968381609012555</v>
      </c>
      <c r="C6617">
        <v>202.32955855404393</v>
      </c>
      <c r="D6617">
        <v>678.81363982827691</v>
      </c>
      <c r="E6617">
        <v>199.78682724715026</v>
      </c>
      <c r="F6617">
        <v>513.80744343379797</v>
      </c>
      <c r="G6617">
        <v>560.10234603369395</v>
      </c>
      <c r="H6617">
        <v>4.0209246960509111</v>
      </c>
      <c r="I6617">
        <v>3.885024293191782</v>
      </c>
      <c r="J6617">
        <v>295.24155344231758</v>
      </c>
      <c r="K6617">
        <v>1112.9450415843498</v>
      </c>
      <c r="L6617">
        <v>291.84119643581425</v>
      </c>
      <c r="M6617">
        <v>793.42952907983499</v>
      </c>
      <c r="N6617">
        <v>634.78909914454243</v>
      </c>
      <c r="O6617">
        <v>3.5059788930677249</v>
      </c>
      <c r="P6617">
        <v>4.3642303413822914</v>
      </c>
    </row>
    <row r="6618" spans="1:16" x14ac:dyDescent="0.25">
      <c r="A6618">
        <v>12.14105349779129</v>
      </c>
      <c r="B6618">
        <v>9.9460618346758611</v>
      </c>
      <c r="C6618">
        <v>40.306331905426795</v>
      </c>
      <c r="D6618">
        <v>93.201866722007892</v>
      </c>
      <c r="E6618">
        <v>106.57039206194686</v>
      </c>
      <c r="F6618">
        <v>224.33125123156464</v>
      </c>
      <c r="G6618">
        <v>393.84582901611083</v>
      </c>
      <c r="H6618">
        <v>16.619964199936973</v>
      </c>
      <c r="I6618">
        <v>7.2620786739957932</v>
      </c>
      <c r="J6618">
        <v>55.991485584534139</v>
      </c>
      <c r="K6618">
        <v>136.08507690258264</v>
      </c>
      <c r="L6618">
        <v>154.75358265762512</v>
      </c>
      <c r="M6618">
        <v>339.07875322850873</v>
      </c>
      <c r="N6618">
        <v>413.39643943155136</v>
      </c>
      <c r="O6618">
        <v>15.101564422458152</v>
      </c>
      <c r="P6618">
        <v>8.1800753229430665</v>
      </c>
    </row>
    <row r="6619" spans="1:16" x14ac:dyDescent="0.25">
      <c r="A6619">
        <v>40.709440886974335</v>
      </c>
      <c r="B6619">
        <v>4.8674747683247377</v>
      </c>
      <c r="C6619">
        <v>426.23211734067166</v>
      </c>
      <c r="D6619">
        <v>1792.7749223262629</v>
      </c>
      <c r="E6619">
        <v>437.92116380049924</v>
      </c>
      <c r="F6619">
        <v>1235.5393682390772</v>
      </c>
      <c r="G6619">
        <v>728.53898933580479</v>
      </c>
      <c r="H6619">
        <v>3.5120517842968075</v>
      </c>
      <c r="I6619">
        <v>5.8210235872360965</v>
      </c>
      <c r="J6619">
        <v>629.63647997805617</v>
      </c>
      <c r="K6619">
        <v>3014.4701990100798</v>
      </c>
      <c r="L6619">
        <v>642.86028645752776</v>
      </c>
      <c r="M6619">
        <v>1929.699895334337</v>
      </c>
      <c r="N6619">
        <v>851.36591872837619</v>
      </c>
      <c r="O6619">
        <v>3.0517754831152986</v>
      </c>
      <c r="P6619">
        <v>7.5646921196683481</v>
      </c>
    </row>
    <row r="6620" spans="1:16" x14ac:dyDescent="0.25">
      <c r="A6620">
        <v>13.320776998996735</v>
      </c>
      <c r="B6620">
        <v>5.6124953216266364</v>
      </c>
      <c r="C6620">
        <v>134.33005726064897</v>
      </c>
      <c r="D6620">
        <v>401.6969912307747</v>
      </c>
      <c r="E6620">
        <v>187.8299066751969</v>
      </c>
      <c r="F6620">
        <v>458.04246896501877</v>
      </c>
      <c r="G6620">
        <v>497.33415910154633</v>
      </c>
      <c r="H6620">
        <v>6.2534004414824835</v>
      </c>
      <c r="I6620">
        <v>5.3098004715478773</v>
      </c>
      <c r="J6620">
        <v>193.56592384505865</v>
      </c>
      <c r="K6620">
        <v>640.52683597908197</v>
      </c>
      <c r="L6620">
        <v>272.07259805523285</v>
      </c>
      <c r="M6620">
        <v>703.20537659771117</v>
      </c>
      <c r="N6620">
        <v>552.45508637618855</v>
      </c>
      <c r="O6620">
        <v>5.4906780900953329</v>
      </c>
      <c r="P6620">
        <v>5.2081374224502452</v>
      </c>
    </row>
    <row r="6621" spans="1:16" x14ac:dyDescent="0.25">
      <c r="A6621">
        <v>27.785448491573334</v>
      </c>
      <c r="B6621">
        <v>6.0434879650787465</v>
      </c>
      <c r="C6621">
        <v>195.68705909376689</v>
      </c>
      <c r="D6621">
        <v>650.18281291609492</v>
      </c>
      <c r="E6621">
        <v>279.60936297404322</v>
      </c>
      <c r="F6621">
        <v>716.02301494048731</v>
      </c>
      <c r="G6621">
        <v>554.29927051997083</v>
      </c>
      <c r="H6621">
        <v>5.8627874069403081</v>
      </c>
      <c r="I6621">
        <v>5.579538221024352</v>
      </c>
      <c r="J6621">
        <v>285.28156957275451</v>
      </c>
      <c r="K6621">
        <v>1063.857746648227</v>
      </c>
      <c r="L6621">
        <v>408.14557016078555</v>
      </c>
      <c r="M6621">
        <v>1105.1578016241911</v>
      </c>
      <c r="N6621">
        <v>627.21248185098386</v>
      </c>
      <c r="O6621">
        <v>5.1142420625374374</v>
      </c>
      <c r="P6621">
        <v>6.2049648171067657</v>
      </c>
    </row>
    <row r="6622" spans="1:16" x14ac:dyDescent="0.25">
      <c r="A6622">
        <v>81.131310284137726</v>
      </c>
      <c r="B6622">
        <v>5.9018168712758969</v>
      </c>
      <c r="C6622">
        <v>463.97954352171695</v>
      </c>
      <c r="D6622">
        <v>2003.6297002128435</v>
      </c>
      <c r="E6622">
        <v>571.12092713172353</v>
      </c>
      <c r="F6622">
        <v>1628.6604181198052</v>
      </c>
      <c r="G6622">
        <v>753.18858454978681</v>
      </c>
      <c r="H6622">
        <v>4.1210508238418928</v>
      </c>
      <c r="I6622">
        <v>7.4020511016006649</v>
      </c>
      <c r="J6622">
        <v>685.3445150100257</v>
      </c>
      <c r="K6622">
        <v>3368.3589533709314</v>
      </c>
      <c r="L6622">
        <v>836.29386175647812</v>
      </c>
      <c r="M6622">
        <v>2547.1508363656558</v>
      </c>
      <c r="N6622">
        <v>882.44415506712448</v>
      </c>
      <c r="O6622">
        <v>3.5826339634570932</v>
      </c>
      <c r="P6622">
        <v>9.5849948229083477</v>
      </c>
    </row>
    <row r="6623" spans="1:16" x14ac:dyDescent="0.25">
      <c r="A6623">
        <v>18.218431651592255</v>
      </c>
      <c r="B6623">
        <v>1.8167769714391826</v>
      </c>
      <c r="C6623">
        <v>2071.1924553895078</v>
      </c>
      <c r="D6623">
        <v>13889.821908633423</v>
      </c>
      <c r="E6623">
        <v>453.86386813110772</v>
      </c>
      <c r="F6623">
        <v>2419.9772701899988</v>
      </c>
      <c r="G6623">
        <v>1453.994502563577</v>
      </c>
      <c r="H6623">
        <v>0.71001010668039988</v>
      </c>
      <c r="I6623">
        <v>2.0875769647631568</v>
      </c>
      <c r="J6623">
        <v>2818.5632909505894</v>
      </c>
      <c r="K6623">
        <v>20316.774499994979</v>
      </c>
      <c r="L6623">
        <v>478.40948773632664</v>
      </c>
      <c r="M6623">
        <v>3889.5307464670109</v>
      </c>
      <c r="N6623">
        <v>1683.2501376209561</v>
      </c>
      <c r="O6623">
        <v>0.64150282034469763</v>
      </c>
      <c r="P6623">
        <v>1.3892310990627403</v>
      </c>
    </row>
    <row r="6624" spans="1:16" x14ac:dyDescent="0.25">
      <c r="A6624">
        <v>59.271811068058014</v>
      </c>
      <c r="B6624">
        <v>1.7443846305608266</v>
      </c>
      <c r="C6624">
        <v>4743.0550556148955</v>
      </c>
      <c r="D6624">
        <v>38711.023409401627</v>
      </c>
      <c r="E6624">
        <v>535.79599684930997</v>
      </c>
      <c r="F6624">
        <v>6676.7940796030134</v>
      </c>
      <c r="G6624">
        <v>2144.4416891111182</v>
      </c>
      <c r="H6624">
        <v>0.4994865447877111</v>
      </c>
      <c r="I6624">
        <v>1.0300279585637844</v>
      </c>
      <c r="J6624">
        <v>5786.7758445471918</v>
      </c>
      <c r="K6624">
        <v>48574.477812027333</v>
      </c>
      <c r="L6624">
        <v>656.87185844964313</v>
      </c>
      <c r="M6624">
        <v>10941.570742495278</v>
      </c>
      <c r="N6624">
        <v>2353.2047079812678</v>
      </c>
      <c r="O6624">
        <v>0.46872401773965827</v>
      </c>
      <c r="P6624">
        <v>0.97808237505573647</v>
      </c>
    </row>
    <row r="6625" spans="1:16" x14ac:dyDescent="0.25">
      <c r="A6625">
        <v>3.6758098006248474</v>
      </c>
      <c r="B6625">
        <v>2.3430358574883852</v>
      </c>
      <c r="C6625">
        <v>362.9529133618899</v>
      </c>
      <c r="D6625">
        <v>1452.5200378941015</v>
      </c>
      <c r="E6625">
        <v>183.66101101843861</v>
      </c>
      <c r="F6625">
        <v>507.99916078961587</v>
      </c>
      <c r="G6625">
        <v>685.21789444384262</v>
      </c>
      <c r="H6625">
        <v>1.7984757387660628</v>
      </c>
      <c r="I6625">
        <v>2.5859025762747443</v>
      </c>
      <c r="J6625">
        <v>535.70921095374047</v>
      </c>
      <c r="K6625">
        <v>2438.468685697957</v>
      </c>
      <c r="L6625">
        <v>270.22889834059976</v>
      </c>
      <c r="M6625">
        <v>791.39823539903193</v>
      </c>
      <c r="N6625">
        <v>796.3348725557089</v>
      </c>
      <c r="O6625">
        <v>1.5621773891655142</v>
      </c>
      <c r="P6625">
        <v>3.3165557122737326</v>
      </c>
    </row>
    <row r="6626" spans="1:16" x14ac:dyDescent="0.25">
      <c r="A6626">
        <v>83.124054253101349</v>
      </c>
      <c r="B6626">
        <v>4.6787758783731892</v>
      </c>
      <c r="C6626">
        <v>800.1695852969259</v>
      </c>
      <c r="D6626">
        <v>4087.8388953999843</v>
      </c>
      <c r="E6626">
        <v>719.64649604142699</v>
      </c>
      <c r="F6626">
        <v>2228.7213547230699</v>
      </c>
      <c r="G6626">
        <v>944.74053219558675</v>
      </c>
      <c r="H6626">
        <v>2.64378255812237</v>
      </c>
      <c r="I6626">
        <v>7.9531171428487433</v>
      </c>
      <c r="J6626">
        <v>1169.2254751172784</v>
      </c>
      <c r="K6626">
        <v>6733.8785635506383</v>
      </c>
      <c r="L6626">
        <v>1003.2740911848311</v>
      </c>
      <c r="M6626">
        <v>3517.6438772110505</v>
      </c>
      <c r="N6626">
        <v>1117.5050990377056</v>
      </c>
      <c r="O6626">
        <v>2.3156855534628384</v>
      </c>
      <c r="P6626">
        <v>8.6796530382609767</v>
      </c>
    </row>
    <row r="6627" spans="1:16" x14ac:dyDescent="0.25">
      <c r="A6627">
        <v>26.968557059764862</v>
      </c>
      <c r="B6627">
        <v>2.9992674314867691</v>
      </c>
      <c r="C6627">
        <v>934.56147137955304</v>
      </c>
      <c r="D6627">
        <v>5003.4924535934369</v>
      </c>
      <c r="E6627">
        <v>523.36615582473883</v>
      </c>
      <c r="F6627">
        <v>1676.1343406023855</v>
      </c>
      <c r="G6627">
        <v>1011.1843162222674</v>
      </c>
      <c r="H6627">
        <v>1.595325752688991</v>
      </c>
      <c r="I6627">
        <v>5.382798131864182</v>
      </c>
      <c r="J6627">
        <v>1356.3251585822018</v>
      </c>
      <c r="K6627">
        <v>8141.7824348979802</v>
      </c>
      <c r="L6627">
        <v>708.97698712687713</v>
      </c>
      <c r="M6627">
        <v>2652.7706695584848</v>
      </c>
      <c r="N6627">
        <v>1196.1873094928462</v>
      </c>
      <c r="O6627">
        <v>1.4023488300219853</v>
      </c>
      <c r="P6627">
        <v>5.2115959819235735</v>
      </c>
    </row>
    <row r="6628" spans="1:16" x14ac:dyDescent="0.25">
      <c r="A6628">
        <v>55.361806929111481</v>
      </c>
      <c r="B6628">
        <v>7.6654399368720814</v>
      </c>
      <c r="C6628">
        <v>192.2520305041491</v>
      </c>
      <c r="D6628">
        <v>635.50036026096495</v>
      </c>
      <c r="E6628">
        <v>349.32446451909385</v>
      </c>
      <c r="F6628">
        <v>892.51621700304725</v>
      </c>
      <c r="G6628">
        <v>551.27327833367326</v>
      </c>
      <c r="H6628">
        <v>7.4854966222214898</v>
      </c>
      <c r="I6628">
        <v>7.0705190779421541</v>
      </c>
      <c r="J6628">
        <v>280.13229443573317</v>
      </c>
      <c r="K6628">
        <v>1038.6996327424806</v>
      </c>
      <c r="L6628">
        <v>509.71068659371451</v>
      </c>
      <c r="M6628">
        <v>1377.2157794103641</v>
      </c>
      <c r="N6628">
        <v>623.25890865566498</v>
      </c>
      <c r="O6628">
        <v>6.531374323167773</v>
      </c>
      <c r="P6628">
        <v>7.8189292596175406</v>
      </c>
    </row>
    <row r="6629" spans="1:16" x14ac:dyDescent="0.25">
      <c r="A6629">
        <v>16.535577237606049</v>
      </c>
      <c r="B6629">
        <v>3.6044629905977472</v>
      </c>
      <c r="C6629">
        <v>426.31697329373674</v>
      </c>
      <c r="D6629">
        <v>1793.2425755600314</v>
      </c>
      <c r="E6629">
        <v>324.34485865251628</v>
      </c>
      <c r="F6629">
        <v>915.12086427862016</v>
      </c>
      <c r="G6629">
        <v>728.59534072543602</v>
      </c>
      <c r="H6629">
        <v>2.6005452498950796</v>
      </c>
      <c r="I6629">
        <v>4.3110498552661065</v>
      </c>
      <c r="J6629">
        <v>629.7619930751506</v>
      </c>
      <c r="K6629">
        <v>3015.2577572396999</v>
      </c>
      <c r="L6629">
        <v>476.13008728040802</v>
      </c>
      <c r="M6629">
        <v>1429.2658624496532</v>
      </c>
      <c r="N6629">
        <v>851.43716501694416</v>
      </c>
      <c r="O6629">
        <v>2.2597295539663538</v>
      </c>
      <c r="P6629">
        <v>5.602415244323983</v>
      </c>
    </row>
    <row r="6630" spans="1:16" x14ac:dyDescent="0.25">
      <c r="A6630">
        <v>37.310203373432159</v>
      </c>
      <c r="B6630">
        <v>5.4993580617887003</v>
      </c>
      <c r="C6630">
        <v>302.04149774190336</v>
      </c>
      <c r="D6630">
        <v>1142.4326416584586</v>
      </c>
      <c r="E6630">
        <v>368.41138790362083</v>
      </c>
      <c r="F6630">
        <v>996.30269098783924</v>
      </c>
      <c r="G6630">
        <v>640.72264799808033</v>
      </c>
      <c r="H6630">
        <v>4.5287080945152391</v>
      </c>
      <c r="I6630">
        <v>5.6307440538725428</v>
      </c>
      <c r="J6630">
        <v>444.75694233571545</v>
      </c>
      <c r="K6630">
        <v>1908.9235520261018</v>
      </c>
      <c r="L6630">
        <v>541.85476367039269</v>
      </c>
      <c r="M6630">
        <v>1547.7189287616598</v>
      </c>
      <c r="N6630">
        <v>739.30165028331896</v>
      </c>
      <c r="O6630">
        <v>3.9350522147507463</v>
      </c>
      <c r="P6630">
        <v>6.9674227792173538</v>
      </c>
    </row>
    <row r="6631" spans="1:16" x14ac:dyDescent="0.25">
      <c r="A6631">
        <v>41.678078830242157</v>
      </c>
      <c r="B6631">
        <v>1.416719000856169</v>
      </c>
      <c r="C6631">
        <v>5543.3500668592669</v>
      </c>
      <c r="D6631">
        <v>46730.27030602115</v>
      </c>
      <c r="E6631">
        <v>473.74492020466016</v>
      </c>
      <c r="F6631">
        <v>6799.9536369778853</v>
      </c>
      <c r="G6631">
        <v>2307.4417839195535</v>
      </c>
      <c r="H6631">
        <v>0.38339569566853365</v>
      </c>
      <c r="I6631">
        <v>0.81009145552867812</v>
      </c>
      <c r="J6631">
        <v>6620.4622490645215</v>
      </c>
      <c r="K6631">
        <v>57164.50984581677</v>
      </c>
      <c r="L6631">
        <v>601.40385871365731</v>
      </c>
      <c r="M6631">
        <v>11190.372802589563</v>
      </c>
      <c r="N6631">
        <v>2506.1320355683865</v>
      </c>
      <c r="O6631">
        <v>0.36218475400403777</v>
      </c>
      <c r="P6631">
        <v>0.81818233599740753</v>
      </c>
    </row>
    <row r="6632" spans="1:16" x14ac:dyDescent="0.25">
      <c r="A6632">
        <v>71.055120050907135</v>
      </c>
      <c r="B6632">
        <v>8.0708224952520613</v>
      </c>
      <c r="C6632">
        <v>206.32517508489036</v>
      </c>
      <c r="D6632">
        <v>696.18486501580935</v>
      </c>
      <c r="E6632">
        <v>390.67121156099438</v>
      </c>
      <c r="F6632">
        <v>1007.2351200053323</v>
      </c>
      <c r="G6632">
        <v>563.56299141387046</v>
      </c>
      <c r="H6632">
        <v>7.6761850098864759</v>
      </c>
      <c r="I6632">
        <v>7.4870515163171225</v>
      </c>
      <c r="J6632">
        <v>301.23407921412752</v>
      </c>
      <c r="K6632">
        <v>1142.7440291989126</v>
      </c>
      <c r="L6632">
        <v>570.91970106145504</v>
      </c>
      <c r="M6632">
        <v>1555.8316642524014</v>
      </c>
      <c r="N6632">
        <v>639.30406022542797</v>
      </c>
      <c r="O6632">
        <v>6.6914450357362734</v>
      </c>
      <c r="P6632">
        <v>8.4577456943404083</v>
      </c>
    </row>
    <row r="6633" spans="1:16" x14ac:dyDescent="0.25">
      <c r="A6633">
        <v>97.543950021266937</v>
      </c>
      <c r="B6633">
        <v>5.5859962895738846</v>
      </c>
      <c r="C6633">
        <v>604.81038469919611</v>
      </c>
      <c r="D6633">
        <v>2835.526436606589</v>
      </c>
      <c r="E6633">
        <v>678.53314297113718</v>
      </c>
      <c r="F6633">
        <v>2005.524352655347</v>
      </c>
      <c r="G6633">
        <v>838.77466954462989</v>
      </c>
      <c r="H6633">
        <v>3.5195870667625528</v>
      </c>
      <c r="I6633">
        <v>8.2162859912530681</v>
      </c>
      <c r="J6633">
        <v>890.80325415681034</v>
      </c>
      <c r="K6633">
        <v>4740.2673068557688</v>
      </c>
      <c r="L6633">
        <v>978.25336575914673</v>
      </c>
      <c r="M6633">
        <v>3150.2407618593502</v>
      </c>
      <c r="N6633">
        <v>988.93221213554682</v>
      </c>
      <c r="O6633">
        <v>3.0679267015636826</v>
      </c>
      <c r="P6633">
        <v>10.041353632886226</v>
      </c>
    </row>
    <row r="6634" spans="1:16" x14ac:dyDescent="0.25">
      <c r="A6634">
        <v>26.302550613880157</v>
      </c>
      <c r="B6634">
        <v>8.3309702145807965</v>
      </c>
      <c r="C6634">
        <v>93.967716630273046</v>
      </c>
      <c r="D6634">
        <v>256.52535135716249</v>
      </c>
      <c r="E6634">
        <v>203.20528778507847</v>
      </c>
      <c r="F6634">
        <v>473.03517584896923</v>
      </c>
      <c r="G6634">
        <v>455.77580057602853</v>
      </c>
      <c r="H6634">
        <v>10.543662794214674</v>
      </c>
      <c r="I6634">
        <v>7.6563693160971082</v>
      </c>
      <c r="J6634">
        <v>133.82288291979049</v>
      </c>
      <c r="K6634">
        <v>397.99424589184349</v>
      </c>
      <c r="L6634">
        <v>293.10083526616097</v>
      </c>
      <c r="M6634">
        <v>722.69165908034893</v>
      </c>
      <c r="N6634">
        <v>497.38160435409856</v>
      </c>
      <c r="O6634">
        <v>9.335911478385686</v>
      </c>
      <c r="P6634">
        <v>7.9142170417191968</v>
      </c>
    </row>
    <row r="6635" spans="1:16" x14ac:dyDescent="0.25">
      <c r="A6635">
        <v>13.862133681774139</v>
      </c>
      <c r="B6635">
        <v>6.311633933711378</v>
      </c>
      <c r="C6635">
        <v>107.49160406231861</v>
      </c>
      <c r="D6635">
        <v>303.3178050481693</v>
      </c>
      <c r="E6635">
        <v>173.65195555915972</v>
      </c>
      <c r="F6635">
        <v>411.32502415833318</v>
      </c>
      <c r="G6635">
        <v>470.12834241270252</v>
      </c>
      <c r="H6635">
        <v>7.6182161317951511</v>
      </c>
      <c r="I6635">
        <v>5.9078577687451039</v>
      </c>
      <c r="J6635">
        <v>153.75929637795534</v>
      </c>
      <c r="K6635">
        <v>475.52369778266853</v>
      </c>
      <c r="L6635">
        <v>250.74991906377898</v>
      </c>
      <c r="M6635">
        <v>629.55159605889207</v>
      </c>
      <c r="N6635">
        <v>516.46828648897247</v>
      </c>
      <c r="O6635">
        <v>6.7227297199868064</v>
      </c>
      <c r="P6635">
        <v>5.8637551851748526</v>
      </c>
    </row>
    <row r="6636" spans="1:16" x14ac:dyDescent="0.25">
      <c r="A6636">
        <v>65.987980902194977</v>
      </c>
      <c r="B6636">
        <v>9.8563236600669519</v>
      </c>
      <c r="C6636">
        <v>125.97990024760365</v>
      </c>
      <c r="D6636">
        <v>370.34479054930262</v>
      </c>
      <c r="E6636">
        <v>311.89242427903139</v>
      </c>
      <c r="F6636">
        <v>754.22339626683549</v>
      </c>
      <c r="G6636">
        <v>489.04018842239492</v>
      </c>
      <c r="H6636">
        <v>11.239738926654965</v>
      </c>
      <c r="I6636">
        <v>9.3233268325504319</v>
      </c>
      <c r="J6636">
        <v>181.15189474897235</v>
      </c>
      <c r="K6636">
        <v>587.70137712538735</v>
      </c>
      <c r="L6636">
        <v>451.30313524686261</v>
      </c>
      <c r="M6636">
        <v>1156.8846101359704</v>
      </c>
      <c r="N6636">
        <v>541.50709421989075</v>
      </c>
      <c r="O6636">
        <v>9.8823247224029931</v>
      </c>
      <c r="P6636">
        <v>9.0941810975816626</v>
      </c>
    </row>
    <row r="6637" spans="1:16" x14ac:dyDescent="0.25">
      <c r="A6637">
        <v>81.427002370357513</v>
      </c>
      <c r="B6637">
        <v>3.5988701272414114</v>
      </c>
      <c r="C6637">
        <v>1404.9101993473546</v>
      </c>
      <c r="D6637">
        <v>8472.7361649157938</v>
      </c>
      <c r="E6637">
        <v>840.76830015203677</v>
      </c>
      <c r="F6637">
        <v>3100.0036455095578</v>
      </c>
      <c r="G6637">
        <v>1215.0193387240506</v>
      </c>
      <c r="H6637">
        <v>1.6336962994464697</v>
      </c>
      <c r="I6637">
        <v>6.4645232765982383</v>
      </c>
      <c r="J6637">
        <v>1985.0925816503377</v>
      </c>
      <c r="K6637">
        <v>13166.780629984813</v>
      </c>
      <c r="L6637">
        <v>899.92526132217336</v>
      </c>
      <c r="M6637">
        <v>4943.6850796791086</v>
      </c>
      <c r="N6637">
        <v>1428.1683954263185</v>
      </c>
      <c r="O6637">
        <v>1.4538452909319319</v>
      </c>
      <c r="P6637">
        <v>3.9839636896567221</v>
      </c>
    </row>
    <row r="6638" spans="1:16" x14ac:dyDescent="0.25">
      <c r="A6638">
        <v>47.635763943195343</v>
      </c>
      <c r="B6638">
        <v>9.1180861587258768</v>
      </c>
      <c r="C6638">
        <v>117.93458847972796</v>
      </c>
      <c r="D6638">
        <v>340.7616753459356</v>
      </c>
      <c r="E6638">
        <v>272.2993199367956</v>
      </c>
      <c r="F6638">
        <v>652.82527420951374</v>
      </c>
      <c r="G6638">
        <v>480.90646335966608</v>
      </c>
      <c r="H6638">
        <v>10.647542536053052</v>
      </c>
      <c r="I6638">
        <v>8.6014650577483724</v>
      </c>
      <c r="J6638">
        <v>169.21455934898924</v>
      </c>
      <c r="K6638">
        <v>538.0501947188211</v>
      </c>
      <c r="L6638">
        <v>393.63473161771782</v>
      </c>
      <c r="M6638">
        <v>1000.4434081532163</v>
      </c>
      <c r="N6638">
        <v>530.75191945445636</v>
      </c>
      <c r="O6638">
        <v>9.3754595069087472</v>
      </c>
      <c r="P6638">
        <v>8.4074073817289143</v>
      </c>
    </row>
    <row r="6639" spans="1:16" x14ac:dyDescent="0.25">
      <c r="A6639">
        <v>20.332733333110809</v>
      </c>
      <c r="B6639">
        <v>9.7917999777561882</v>
      </c>
      <c r="C6639">
        <v>57.190403350186841</v>
      </c>
      <c r="D6639">
        <v>140.25764651131732</v>
      </c>
      <c r="E6639">
        <v>149.85018974340852</v>
      </c>
      <c r="F6639">
        <v>328.06045129165267</v>
      </c>
      <c r="G6639">
        <v>414.23340307595544</v>
      </c>
      <c r="H6639">
        <v>14.659323373059344</v>
      </c>
      <c r="I6639">
        <v>7.9983000760255347</v>
      </c>
      <c r="J6639">
        <v>80.211799080535457</v>
      </c>
      <c r="K6639">
        <v>209.64547132136653</v>
      </c>
      <c r="L6639">
        <v>216.46235908356118</v>
      </c>
      <c r="M6639">
        <v>497.9859844515554</v>
      </c>
      <c r="N6639">
        <v>441.47451821562458</v>
      </c>
      <c r="O6639">
        <v>13.168487948009854</v>
      </c>
      <c r="P6639">
        <v>8.7896914757324556</v>
      </c>
    </row>
    <row r="6640" spans="1:16" x14ac:dyDescent="0.25">
      <c r="A6640">
        <v>38.468494951725006</v>
      </c>
      <c r="B6640">
        <v>8.7429209771219352</v>
      </c>
      <c r="C6640">
        <v>110.81624050655577</v>
      </c>
      <c r="D6640">
        <v>315.11824790636433</v>
      </c>
      <c r="E6640">
        <v>247.13237347927438</v>
      </c>
      <c r="F6640">
        <v>587.69964262125495</v>
      </c>
      <c r="G6640">
        <v>473.58752524997169</v>
      </c>
      <c r="H6640">
        <v>10.439105185055645</v>
      </c>
      <c r="I6640">
        <v>8.2084630507694989</v>
      </c>
      <c r="J6640">
        <v>158.67439394273694</v>
      </c>
      <c r="K6640">
        <v>495.18691289550083</v>
      </c>
      <c r="L6640">
        <v>356.97426596610455</v>
      </c>
      <c r="M6640">
        <v>899.87354217700647</v>
      </c>
      <c r="N6640">
        <v>521.05676980784074</v>
      </c>
      <c r="O6640">
        <v>9.2052923448974564</v>
      </c>
      <c r="P6640">
        <v>8.0949113842061315</v>
      </c>
    </row>
    <row r="6641" spans="1:16" x14ac:dyDescent="0.25">
      <c r="A6641">
        <v>51.957683503627777</v>
      </c>
      <c r="B6641">
        <v>6.8110879990405824</v>
      </c>
      <c r="C6641">
        <v>238.93764939074558</v>
      </c>
      <c r="D6641">
        <v>841.96973057227569</v>
      </c>
      <c r="E6641">
        <v>373.63740158839283</v>
      </c>
      <c r="F6641">
        <v>981.40980564152551</v>
      </c>
      <c r="G6641">
        <v>591.02240238825391</v>
      </c>
      <c r="H6641">
        <v>6.1305009681999127</v>
      </c>
      <c r="I6641">
        <v>6.4917457217431638</v>
      </c>
      <c r="J6641">
        <v>350.16414577441037</v>
      </c>
      <c r="K6641">
        <v>1393.114710430812</v>
      </c>
      <c r="L6641">
        <v>547.67083578123152</v>
      </c>
      <c r="M6641">
        <v>1519.2171556799185</v>
      </c>
      <c r="N6641">
        <v>675.04022731493478</v>
      </c>
      <c r="O6641">
        <v>5.3353857190551199</v>
      </c>
      <c r="P6641">
        <v>7.6106787436280445</v>
      </c>
    </row>
    <row r="6642" spans="1:16" x14ac:dyDescent="0.25">
      <c r="A6642">
        <v>63.266386330127716</v>
      </c>
      <c r="B6642">
        <v>4.5501673034377479</v>
      </c>
      <c r="C6642">
        <v>694.10239353368661</v>
      </c>
      <c r="D6642">
        <v>3395.1934106251047</v>
      </c>
      <c r="E6642">
        <v>621.33969855524151</v>
      </c>
      <c r="F6642">
        <v>1876.0377372820085</v>
      </c>
      <c r="G6642">
        <v>888.77955685140648</v>
      </c>
      <c r="H6642">
        <v>2.717460527120616</v>
      </c>
      <c r="I6642">
        <v>7.2320183000894565</v>
      </c>
      <c r="J6642">
        <v>1019.0203172328652</v>
      </c>
      <c r="K6642">
        <v>5641.5018981863695</v>
      </c>
      <c r="L6642">
        <v>883.41849223456256</v>
      </c>
      <c r="M6642">
        <v>2953.7212112489797</v>
      </c>
      <c r="N6642">
        <v>1050.0709889917705</v>
      </c>
      <c r="O6642">
        <v>2.3737608916430406</v>
      </c>
      <c r="P6642">
        <v>8.4183693857081696</v>
      </c>
    </row>
    <row r="6643" spans="1:16" x14ac:dyDescent="0.25">
      <c r="A6643">
        <v>15.698764503002167</v>
      </c>
      <c r="B6643">
        <v>1.1340520491922714</v>
      </c>
      <c r="C6643">
        <v>4641.9997367561336</v>
      </c>
      <c r="D6643">
        <v>37713.476296214772</v>
      </c>
      <c r="E6643">
        <v>344.76123582804462</v>
      </c>
      <c r="F6643">
        <v>4210.6790303400112</v>
      </c>
      <c r="G6643">
        <v>2122.8573102332066</v>
      </c>
      <c r="H6643">
        <v>0.32728715368997857</v>
      </c>
      <c r="I6643">
        <v>0.67396571719102671</v>
      </c>
      <c r="J6643">
        <v>5680.5562714528032</v>
      </c>
      <c r="K6643">
        <v>47499.815242327619</v>
      </c>
      <c r="L6643">
        <v>420.69889617206246</v>
      </c>
      <c r="M6643">
        <v>6896.3401266358569</v>
      </c>
      <c r="N6643">
        <v>2332.9705282906111</v>
      </c>
      <c r="O6643">
        <v>0.30683628274654523</v>
      </c>
      <c r="P6643">
        <v>0.63466358476893303</v>
      </c>
    </row>
    <row r="6644" spans="1:16" x14ac:dyDescent="0.25">
      <c r="A6644">
        <v>74.976642668247223</v>
      </c>
      <c r="B6644">
        <v>3.5805398586192756</v>
      </c>
      <c r="C6644">
        <v>1338.644402773552</v>
      </c>
      <c r="D6644">
        <v>7962.8493726844254</v>
      </c>
      <c r="E6644">
        <v>811.79490759133625</v>
      </c>
      <c r="F6644">
        <v>2926.5975774239746</v>
      </c>
      <c r="G6644">
        <v>1188.4783889630419</v>
      </c>
      <c r="H6644">
        <v>1.6561227842933688</v>
      </c>
      <c r="I6644">
        <v>6.5918664555228181</v>
      </c>
      <c r="J6644">
        <v>1898.7748312497463</v>
      </c>
      <c r="K6644">
        <v>12454.686747490436</v>
      </c>
      <c r="L6644">
        <v>892.94696590082447</v>
      </c>
      <c r="M6644">
        <v>4662.8071459421371</v>
      </c>
      <c r="N6644">
        <v>1398.7512446881422</v>
      </c>
      <c r="O6644">
        <v>1.4713482546829226</v>
      </c>
      <c r="P6644">
        <v>4.1752431225316924</v>
      </c>
    </row>
    <row r="6645" spans="1:16" x14ac:dyDescent="0.25">
      <c r="A6645">
        <v>94.455817639827728</v>
      </c>
      <c r="B6645">
        <v>4.8719786147917699</v>
      </c>
      <c r="C6645">
        <v>804.0153736665286</v>
      </c>
      <c r="D6645">
        <v>4113.4752982296432</v>
      </c>
      <c r="E6645">
        <v>752.34058118209646</v>
      </c>
      <c r="F6645">
        <v>2332.149244589893</v>
      </c>
      <c r="G6645">
        <v>946.70719749182626</v>
      </c>
      <c r="H6645">
        <v>2.7478179252011476</v>
      </c>
      <c r="I6645">
        <v>8.2979787602542494</v>
      </c>
      <c r="J6645">
        <v>1174.6290961167017</v>
      </c>
      <c r="K6645">
        <v>6773.8425113885669</v>
      </c>
      <c r="L6645">
        <v>1048.0489717312453</v>
      </c>
      <c r="M6645">
        <v>3681.1954441335911</v>
      </c>
      <c r="N6645">
        <v>1119.8556963441733</v>
      </c>
      <c r="O6645">
        <v>2.4070529755491719</v>
      </c>
      <c r="P6645">
        <v>9.0314562786041535</v>
      </c>
    </row>
    <row r="6646" spans="1:16" x14ac:dyDescent="0.25">
      <c r="A6646">
        <v>49.072835743427277</v>
      </c>
      <c r="B6646">
        <v>6.3654243201256948</v>
      </c>
      <c r="C6646">
        <v>266.67658676438799</v>
      </c>
      <c r="D6646">
        <v>971.22718575651049</v>
      </c>
      <c r="E6646">
        <v>383.45550298665057</v>
      </c>
      <c r="F6646">
        <v>1021.1330366465988</v>
      </c>
      <c r="G6646">
        <v>613.37932917030162</v>
      </c>
      <c r="H6646">
        <v>5.4961841877975068</v>
      </c>
      <c r="I6646">
        <v>6.2522619626979905</v>
      </c>
      <c r="J6646">
        <v>391.77378769569657</v>
      </c>
      <c r="K6646">
        <v>1615.1892809588501</v>
      </c>
      <c r="L6646">
        <v>563.12661825744647</v>
      </c>
      <c r="M6646">
        <v>1583.3033712788556</v>
      </c>
      <c r="N6646">
        <v>704.01626449534069</v>
      </c>
      <c r="O6646">
        <v>4.7790111469612606</v>
      </c>
      <c r="P6646">
        <v>7.5190198608538426</v>
      </c>
    </row>
    <row r="6647" spans="1:16" x14ac:dyDescent="0.25">
      <c r="A6647">
        <v>79.865988910198212</v>
      </c>
      <c r="B6647">
        <v>9.6955572575934266</v>
      </c>
      <c r="C6647">
        <v>149.87793609489057</v>
      </c>
      <c r="D6647">
        <v>461.74864057193349</v>
      </c>
      <c r="E6647">
        <v>356.79323980137963</v>
      </c>
      <c r="F6647">
        <v>882.62467506786027</v>
      </c>
      <c r="G6647">
        <v>512.40088321607675</v>
      </c>
      <c r="H6647">
        <v>10.380083437182426</v>
      </c>
      <c r="I6647">
        <v>9.1090483874414208</v>
      </c>
      <c r="J6647">
        <v>216.73617685057252</v>
      </c>
      <c r="K6647">
        <v>742.19177789911691</v>
      </c>
      <c r="L6647">
        <v>517.8647946382373</v>
      </c>
      <c r="M6647">
        <v>1357.1199107065643</v>
      </c>
      <c r="N6647">
        <v>572.29842174792009</v>
      </c>
      <c r="O6647">
        <v>9.0942909288043214</v>
      </c>
      <c r="P6647">
        <v>9.1746379532755498</v>
      </c>
    </row>
    <row r="6648" spans="1:16" x14ac:dyDescent="0.25">
      <c r="A6648">
        <v>3.6642795205116272</v>
      </c>
      <c r="B6648">
        <v>1.1159741414776774</v>
      </c>
      <c r="C6648">
        <v>1878.4197203157948</v>
      </c>
      <c r="D6648">
        <v>12274.421304947609</v>
      </c>
      <c r="E6648">
        <v>277.43766670988157</v>
      </c>
      <c r="F6648">
        <v>1328.4839604299489</v>
      </c>
      <c r="G6648">
        <v>1389.3474306136391</v>
      </c>
      <c r="H6648">
        <v>0.45281243934430893</v>
      </c>
      <c r="I6648">
        <v>1.4580082752649113</v>
      </c>
      <c r="J6648">
        <v>2583.2957021204734</v>
      </c>
      <c r="K6648">
        <v>18253.489940846019</v>
      </c>
      <c r="L6648">
        <v>288.481715789568</v>
      </c>
      <c r="M6648">
        <v>2130.8861576489289</v>
      </c>
      <c r="N6648">
        <v>1615.8932123575769</v>
      </c>
      <c r="O6648">
        <v>0.40745202674547981</v>
      </c>
      <c r="P6648">
        <v>0.92731984071745799</v>
      </c>
    </row>
    <row r="6649" spans="1:16" x14ac:dyDescent="0.25">
      <c r="A6649">
        <v>48.288103997707367</v>
      </c>
      <c r="B6649">
        <v>1.2876398069309878</v>
      </c>
      <c r="C6649">
        <v>7016.287158320838</v>
      </c>
      <c r="D6649">
        <v>61981.889045287877</v>
      </c>
      <c r="E6649">
        <v>509.33464463057953</v>
      </c>
      <c r="F6649">
        <v>8906.0585547477895</v>
      </c>
      <c r="G6649">
        <v>2578.132980065659</v>
      </c>
      <c r="H6649">
        <v>0.32051637993040982</v>
      </c>
      <c r="I6649">
        <v>0.73678720807765119</v>
      </c>
      <c r="J6649">
        <v>8138.694335479142</v>
      </c>
      <c r="K6649">
        <v>73499.575791711293</v>
      </c>
      <c r="L6649">
        <v>683.75076442243733</v>
      </c>
      <c r="M6649">
        <v>14756.306468014433</v>
      </c>
      <c r="N6649">
        <v>2763.4862362867334</v>
      </c>
      <c r="O6649">
        <v>0.3054387483467168</v>
      </c>
      <c r="P6649">
        <v>0.81735790751492299</v>
      </c>
    </row>
    <row r="6650" spans="1:16" x14ac:dyDescent="0.25">
      <c r="A6650">
        <v>44.355405151844025</v>
      </c>
      <c r="B6650">
        <v>7.9753732341589592</v>
      </c>
      <c r="C6650">
        <v>149.63920256031059</v>
      </c>
      <c r="D6650">
        <v>460.81066391384655</v>
      </c>
      <c r="E6650">
        <v>293.087155779</v>
      </c>
      <c r="F6650">
        <v>724.8795209340376</v>
      </c>
      <c r="G6650">
        <v>512.17306985718926</v>
      </c>
      <c r="H6650">
        <v>8.5434341066603867</v>
      </c>
      <c r="I6650">
        <v>7.4941390160735697</v>
      </c>
      <c r="J6650">
        <v>216.37992857953085</v>
      </c>
      <c r="K6650">
        <v>740.59962219236832</v>
      </c>
      <c r="L6650">
        <v>425.38577636103241</v>
      </c>
      <c r="M6650">
        <v>1114.5466235802155</v>
      </c>
      <c r="N6650">
        <v>571.99878857241515</v>
      </c>
      <c r="O6650">
        <v>7.4853743031981583</v>
      </c>
      <c r="P6650">
        <v>7.5441654475617197</v>
      </c>
    </row>
    <row r="6651" spans="1:16" x14ac:dyDescent="0.25">
      <c r="A6651">
        <v>71.537043273448944</v>
      </c>
      <c r="B6651">
        <v>4.7874831811990024</v>
      </c>
      <c r="C6651">
        <v>678.75876664148461</v>
      </c>
      <c r="D6651">
        <v>3297.4183396410403</v>
      </c>
      <c r="E6651">
        <v>641.5018731241737</v>
      </c>
      <c r="F6651">
        <v>1929.8684661845216</v>
      </c>
      <c r="G6651">
        <v>880.38912587792606</v>
      </c>
      <c r="H6651">
        <v>2.8841669022109566</v>
      </c>
      <c r="I6651">
        <v>7.5192789893262377</v>
      </c>
      <c r="J6651">
        <v>997.10313654621848</v>
      </c>
      <c r="K6651">
        <v>5485.2814238031451</v>
      </c>
      <c r="L6651">
        <v>914.43988493482254</v>
      </c>
      <c r="M6651">
        <v>3037.3154093442022</v>
      </c>
      <c r="N6651">
        <v>1039.8698195068321</v>
      </c>
      <c r="O6651">
        <v>2.518429578563512</v>
      </c>
      <c r="P6651">
        <v>8.8275782010040693</v>
      </c>
    </row>
    <row r="6652" spans="1:16" x14ac:dyDescent="0.25">
      <c r="A6652">
        <v>37.855135977268219</v>
      </c>
      <c r="B6652">
        <v>1.6891244123742046</v>
      </c>
      <c r="C6652">
        <v>3841.4502348659034</v>
      </c>
      <c r="D6652">
        <v>29945.514224044251</v>
      </c>
      <c r="E6652">
        <v>475.42958452564585</v>
      </c>
      <c r="F6652">
        <v>4839.3227924236944</v>
      </c>
      <c r="G6652">
        <v>1942.2567831704996</v>
      </c>
      <c r="H6652">
        <v>0.52267651463217379</v>
      </c>
      <c r="I6652">
        <v>1.0861715067476527</v>
      </c>
      <c r="J6652">
        <v>4827.832906052995</v>
      </c>
      <c r="K6652">
        <v>39036.762427560985</v>
      </c>
      <c r="L6652">
        <v>557.70866738131133</v>
      </c>
      <c r="M6652">
        <v>7887.9654806347116</v>
      </c>
      <c r="N6652">
        <v>2163.0073398869722</v>
      </c>
      <c r="O6652">
        <v>0.4857873240080684</v>
      </c>
      <c r="P6652">
        <v>0.95172571286440899</v>
      </c>
    </row>
    <row r="6653" spans="1:16" x14ac:dyDescent="0.25">
      <c r="A6653">
        <v>51.368116796016693</v>
      </c>
      <c r="B6653">
        <v>8.6530179721905327</v>
      </c>
      <c r="C6653">
        <v>139.37036918685411</v>
      </c>
      <c r="D6653">
        <v>420.93067924143224</v>
      </c>
      <c r="E6653">
        <v>299.0058312135244</v>
      </c>
      <c r="F6653">
        <v>732.67822641683904</v>
      </c>
      <c r="G6653">
        <v>502.27072522800654</v>
      </c>
      <c r="H6653">
        <v>9.5129714734934794</v>
      </c>
      <c r="I6653">
        <v>8.1771322269651385</v>
      </c>
      <c r="J6653">
        <v>201.06994378542203</v>
      </c>
      <c r="K6653">
        <v>673.02518313928124</v>
      </c>
      <c r="L6653">
        <v>433.39360207937614</v>
      </c>
      <c r="M6653">
        <v>1125.4150745697016</v>
      </c>
      <c r="N6653">
        <v>558.96280983682095</v>
      </c>
      <c r="O6653">
        <v>8.3463979765066085</v>
      </c>
      <c r="P6653">
        <v>8.0724468165501193</v>
      </c>
    </row>
    <row r="6654" spans="1:16" x14ac:dyDescent="0.25">
      <c r="A6654">
        <v>3.3362625241279602</v>
      </c>
      <c r="B6654">
        <v>8.3044382164635451</v>
      </c>
      <c r="C6654">
        <v>26.240906972117632</v>
      </c>
      <c r="D6654">
        <v>57.661692776062871</v>
      </c>
      <c r="E6654">
        <v>55.028274578137676</v>
      </c>
      <c r="F6654">
        <v>110.99111496206078</v>
      </c>
      <c r="G6654">
        <v>376.20383671495938</v>
      </c>
      <c r="H6654">
        <v>15.675953328229292</v>
      </c>
      <c r="I6654">
        <v>5.1732919714744918</v>
      </c>
      <c r="J6654">
        <v>36.033472548067415</v>
      </c>
      <c r="K6654">
        <v>82.065067626735583</v>
      </c>
      <c r="L6654">
        <v>80.515414023737122</v>
      </c>
      <c r="M6654">
        <v>166.95920295316444</v>
      </c>
      <c r="N6654">
        <v>388.59406390246289</v>
      </c>
      <c r="O6654">
        <v>14.45772552716091</v>
      </c>
      <c r="P6654">
        <v>5.8869084138709091</v>
      </c>
    </row>
    <row r="6655" spans="1:16" x14ac:dyDescent="0.25">
      <c r="A6655">
        <v>73.711439311504364</v>
      </c>
      <c r="B6655">
        <v>5.3371707082591957</v>
      </c>
      <c r="C6655">
        <v>542.50410632519538</v>
      </c>
      <c r="D6655">
        <v>2459.2256607331528</v>
      </c>
      <c r="E6655">
        <v>590.68972279086177</v>
      </c>
      <c r="F6655">
        <v>1719.3836365345915</v>
      </c>
      <c r="G6655">
        <v>802.03750199705621</v>
      </c>
      <c r="H6655">
        <v>3.5077867798221685</v>
      </c>
      <c r="I6655">
        <v>7.3511523681414896</v>
      </c>
      <c r="J6655">
        <v>800.38312942539358</v>
      </c>
      <c r="K6655">
        <v>4124.5390479164826</v>
      </c>
      <c r="L6655">
        <v>858.41886733549688</v>
      </c>
      <c r="M6655">
        <v>2695.901688158358</v>
      </c>
      <c r="N6655">
        <v>943.50089801073568</v>
      </c>
      <c r="O6655">
        <v>3.0536135759396119</v>
      </c>
      <c r="P6655">
        <v>9.2678833337375846</v>
      </c>
    </row>
    <row r="6656" spans="1:16" x14ac:dyDescent="0.25">
      <c r="A6656">
        <v>33.544817507266998</v>
      </c>
      <c r="B6656">
        <v>4.0009185660636408</v>
      </c>
      <c r="C6656">
        <v>575.23185045745709</v>
      </c>
      <c r="D6656">
        <v>2655.344655097897</v>
      </c>
      <c r="E6656">
        <v>465.59518706157888</v>
      </c>
      <c r="F6656">
        <v>1366.2896710266575</v>
      </c>
      <c r="G6656">
        <v>821.53933290302712</v>
      </c>
      <c r="H6656">
        <v>2.5704485010874891</v>
      </c>
      <c r="I6656">
        <v>5.7105484988187669</v>
      </c>
      <c r="J6656">
        <v>847.97498071522205</v>
      </c>
      <c r="K6656">
        <v>4446.4366691052892</v>
      </c>
      <c r="L6656">
        <v>673.93235299856133</v>
      </c>
      <c r="M6656">
        <v>2144.3477087750275</v>
      </c>
      <c r="N6656">
        <v>967.67126602719634</v>
      </c>
      <c r="O6656">
        <v>2.2391403521302085</v>
      </c>
      <c r="P6656">
        <v>7.0869419654348436</v>
      </c>
    </row>
    <row r="6657" spans="1:16" x14ac:dyDescent="0.25">
      <c r="A6657">
        <v>94.656305253505707</v>
      </c>
      <c r="B6657">
        <v>5.7406230467247337</v>
      </c>
      <c r="C6657">
        <v>555.61610987720985</v>
      </c>
      <c r="D6657">
        <v>2537.3789645205161</v>
      </c>
      <c r="E6657">
        <v>648.48538069297854</v>
      </c>
      <c r="F6657">
        <v>1893.8000136565511</v>
      </c>
      <c r="G6657">
        <v>809.90707253037169</v>
      </c>
      <c r="H6657">
        <v>3.7381532387049168</v>
      </c>
      <c r="I6657">
        <v>8.0227982658799633</v>
      </c>
      <c r="J6657">
        <v>819.47579025720199</v>
      </c>
      <c r="K6657">
        <v>4253.0755584084945</v>
      </c>
      <c r="L6657">
        <v>940.95677396964572</v>
      </c>
      <c r="M6657">
        <v>2970.5485342023294</v>
      </c>
      <c r="N6657">
        <v>953.26874064866115</v>
      </c>
      <c r="O6657">
        <v>3.2550082306788548</v>
      </c>
      <c r="P6657">
        <v>10.053046635502584</v>
      </c>
    </row>
    <row r="6658" spans="1:16" x14ac:dyDescent="0.25">
      <c r="A6658">
        <v>42.659450829029083</v>
      </c>
      <c r="B6658">
        <v>7.0220310252028568</v>
      </c>
      <c r="C6658">
        <v>192.5901576394069</v>
      </c>
      <c r="D6658">
        <v>636.94185433866494</v>
      </c>
      <c r="E6658">
        <v>320.48441096534162</v>
      </c>
      <c r="F6658">
        <v>819.01554003779427</v>
      </c>
      <c r="G6658">
        <v>551.57191256084946</v>
      </c>
      <c r="H6658">
        <v>6.852703470010109</v>
      </c>
      <c r="I6658">
        <v>6.4775286319588359</v>
      </c>
      <c r="J6658">
        <v>280.63911901597635</v>
      </c>
      <c r="K6658">
        <v>1041.1691192699589</v>
      </c>
      <c r="L6658">
        <v>467.64726010854673</v>
      </c>
      <c r="M6658">
        <v>1263.8311741559378</v>
      </c>
      <c r="N6658">
        <v>623.64917017232028</v>
      </c>
      <c r="O6658">
        <v>5.979091122825678</v>
      </c>
      <c r="P6658">
        <v>7.1672406150571408</v>
      </c>
    </row>
    <row r="6659" spans="1:16" x14ac:dyDescent="0.25">
      <c r="A6659">
        <v>47.185563743114471</v>
      </c>
      <c r="B6659">
        <v>8.3693256622446395</v>
      </c>
      <c r="C6659">
        <v>140.9008526285815</v>
      </c>
      <c r="D6659">
        <v>426.81595311839664</v>
      </c>
      <c r="E6659">
        <v>291.95622956208462</v>
      </c>
      <c r="F6659">
        <v>716.42657603841712</v>
      </c>
      <c r="G6659">
        <v>503.75961040137128</v>
      </c>
      <c r="H6659">
        <v>9.16457681342456</v>
      </c>
      <c r="I6659">
        <v>7.9049826887875954</v>
      </c>
      <c r="J6659">
        <v>203.34999005755697</v>
      </c>
      <c r="K6659">
        <v>682.98192457877281</v>
      </c>
      <c r="L6659">
        <v>423.25988854465822</v>
      </c>
      <c r="M6659">
        <v>1100.6200635675734</v>
      </c>
      <c r="N6659">
        <v>560.92436650937884</v>
      </c>
      <c r="O6659">
        <v>8.0389688844356435</v>
      </c>
      <c r="P6659">
        <v>7.8221508885555604</v>
      </c>
    </row>
    <row r="6660" spans="1:16" x14ac:dyDescent="0.25">
      <c r="A6660">
        <v>33.900804579257965</v>
      </c>
      <c r="B6660">
        <v>9.8812323636978512</v>
      </c>
      <c r="C6660">
        <v>78.725068936403375</v>
      </c>
      <c r="D6660">
        <v>206.26459178277688</v>
      </c>
      <c r="E6660">
        <v>205.0088349939661</v>
      </c>
      <c r="F6660">
        <v>466.62261975519374</v>
      </c>
      <c r="G6660">
        <v>439.023724499813</v>
      </c>
      <c r="H6660">
        <v>13.295518566576561</v>
      </c>
      <c r="I6660">
        <v>8.7738727924918205</v>
      </c>
      <c r="J6660">
        <v>111.48157455017135</v>
      </c>
      <c r="K6660">
        <v>315.67736424550662</v>
      </c>
      <c r="L6660">
        <v>295.56613301167909</v>
      </c>
      <c r="M6660">
        <v>711.22753990349509</v>
      </c>
      <c r="N6660">
        <v>474.98192465564489</v>
      </c>
      <c r="O6660">
        <v>11.829496593042741</v>
      </c>
      <c r="P6660">
        <v>9.2952293992947919</v>
      </c>
    </row>
    <row r="6661" spans="1:16" x14ac:dyDescent="0.25">
      <c r="A6661">
        <v>71.659993588924408</v>
      </c>
      <c r="B6661">
        <v>9.0193368809003687</v>
      </c>
      <c r="C6661">
        <v>162.24895413128624</v>
      </c>
      <c r="D6661">
        <v>511.00639210164383</v>
      </c>
      <c r="E6661">
        <v>355.3905999707959</v>
      </c>
      <c r="F6661">
        <v>888.29261717521536</v>
      </c>
      <c r="G6661">
        <v>524.06329693237444</v>
      </c>
      <c r="H6661">
        <v>9.3790010827615209</v>
      </c>
      <c r="I6661">
        <v>8.3911785198623203</v>
      </c>
      <c r="J6661">
        <v>235.21381012008226</v>
      </c>
      <c r="K6661">
        <v>825.95972528121138</v>
      </c>
      <c r="L6661">
        <v>516.66101693368591</v>
      </c>
      <c r="M6661">
        <v>1367.3677368528593</v>
      </c>
      <c r="N6661">
        <v>587.62178128261667</v>
      </c>
      <c r="O6661">
        <v>8.2054191754458419</v>
      </c>
      <c r="P6661">
        <v>8.7081815698955243</v>
      </c>
    </row>
    <row r="6662" spans="1:16" x14ac:dyDescent="0.25">
      <c r="A6662">
        <v>94.890888035297394</v>
      </c>
      <c r="B6662">
        <v>9.3104715640970586</v>
      </c>
      <c r="C6662">
        <v>186.0232983988945</v>
      </c>
      <c r="D6662">
        <v>609.09526294201885</v>
      </c>
      <c r="E6662">
        <v>412.50845199979136</v>
      </c>
      <c r="F6662">
        <v>1049.4897755084244</v>
      </c>
      <c r="G6662">
        <v>545.741444972414</v>
      </c>
      <c r="H6662">
        <v>9.2040413099642073</v>
      </c>
      <c r="I6662">
        <v>8.581546767496377</v>
      </c>
      <c r="J6662">
        <v>270.79785996115749</v>
      </c>
      <c r="K6662">
        <v>993.48438305758464</v>
      </c>
      <c r="L6662">
        <v>601.46936789719098</v>
      </c>
      <c r="M6662">
        <v>1618.666682931201</v>
      </c>
      <c r="N6662">
        <v>616.02643722511402</v>
      </c>
      <c r="O6662">
        <v>8.0346784047285897</v>
      </c>
      <c r="P6662">
        <v>9.3857657535511887</v>
      </c>
    </row>
    <row r="6663" spans="1:16" x14ac:dyDescent="0.25">
      <c r="A6663">
        <v>78.052678287029266</v>
      </c>
      <c r="B6663">
        <v>3.3097804768044865</v>
      </c>
      <c r="C6663">
        <v>1630.0330391615043</v>
      </c>
      <c r="D6663">
        <v>10247.881315675062</v>
      </c>
      <c r="E6663">
        <v>821.22009495108841</v>
      </c>
      <c r="F6663">
        <v>3358.0554910182959</v>
      </c>
      <c r="G6663">
        <v>1300.9789316213037</v>
      </c>
      <c r="H6663">
        <v>1.4184648565037461</v>
      </c>
      <c r="I6663">
        <v>5.1702743741840314</v>
      </c>
      <c r="J6663">
        <v>2273.3712917327721</v>
      </c>
      <c r="K6663">
        <v>15587.13229050177</v>
      </c>
      <c r="L6663">
        <v>838.59285119629976</v>
      </c>
      <c r="M6663">
        <v>5370.8681538678165</v>
      </c>
      <c r="N6663">
        <v>1521.8942716640006</v>
      </c>
      <c r="O6663">
        <v>1.2692095807957555</v>
      </c>
      <c r="P6663">
        <v>3.1434612568414773</v>
      </c>
    </row>
    <row r="6664" spans="1:16" x14ac:dyDescent="0.25">
      <c r="A6664">
        <v>21.762452661991119</v>
      </c>
      <c r="B6664">
        <v>9.985127757867696</v>
      </c>
      <c r="C6664">
        <v>57.533636994568781</v>
      </c>
      <c r="D6664">
        <v>141.25954836626448</v>
      </c>
      <c r="E6664">
        <v>153.70786107083518</v>
      </c>
      <c r="F6664">
        <v>336.74283342606873</v>
      </c>
      <c r="G6664">
        <v>414.63920460318445</v>
      </c>
      <c r="H6664">
        <v>14.919670007155075</v>
      </c>
      <c r="I6664">
        <v>8.1705558326326724</v>
      </c>
      <c r="J6664">
        <v>80.70706044017038</v>
      </c>
      <c r="K6664">
        <v>211.23270736399468</v>
      </c>
      <c r="L6664">
        <v>222.02023237538873</v>
      </c>
      <c r="M6664">
        <v>511.20396140720027</v>
      </c>
      <c r="N6664">
        <v>442.02771448971532</v>
      </c>
      <c r="O6664">
        <v>13.399837037054935</v>
      </c>
      <c r="P6664">
        <v>8.9738904261894064</v>
      </c>
    </row>
    <row r="6665" spans="1:16" x14ac:dyDescent="0.25">
      <c r="A6665">
        <v>25.933381021022797</v>
      </c>
      <c r="B6665">
        <v>1.1356048645062458</v>
      </c>
      <c r="C6665">
        <v>6155.0973642128683</v>
      </c>
      <c r="D6665">
        <v>52991.741881402944</v>
      </c>
      <c r="E6665">
        <v>406.57011877404744</v>
      </c>
      <c r="F6665">
        <v>6387.3182308999849</v>
      </c>
      <c r="G6665">
        <v>2423.8832520140668</v>
      </c>
      <c r="H6665">
        <v>0.29603510163595531</v>
      </c>
      <c r="I6665">
        <v>0.64463872006291689</v>
      </c>
      <c r="J6665">
        <v>7252.0188900947524</v>
      </c>
      <c r="K6665">
        <v>63852.93540248814</v>
      </c>
      <c r="L6665">
        <v>528.8685341885448</v>
      </c>
      <c r="M6665">
        <v>10542.382370348521</v>
      </c>
      <c r="N6665">
        <v>2616.0634554447956</v>
      </c>
      <c r="O6665">
        <v>0.28081021297844683</v>
      </c>
      <c r="P6665">
        <v>0.6791400134434038</v>
      </c>
    </row>
    <row r="6666" spans="1:16" x14ac:dyDescent="0.25">
      <c r="A6666">
        <v>57.018367111682892</v>
      </c>
      <c r="B6666">
        <v>2.0253850908262714</v>
      </c>
      <c r="C6666">
        <v>3533.2905648907231</v>
      </c>
      <c r="D6666">
        <v>27025.967578336291</v>
      </c>
      <c r="E6666">
        <v>554.89247573262378</v>
      </c>
      <c r="F6666">
        <v>5196.6722260571905</v>
      </c>
      <c r="G6666">
        <v>1867.4542340634525</v>
      </c>
      <c r="H6666">
        <v>0.64653465139825927</v>
      </c>
      <c r="I6666">
        <v>1.3671203659439586</v>
      </c>
      <c r="J6666">
        <v>4492.741410231868</v>
      </c>
      <c r="K6666">
        <v>35792.061910760625</v>
      </c>
      <c r="L6666">
        <v>640.2865505928894</v>
      </c>
      <c r="M6666">
        <v>8453.1941211646008</v>
      </c>
      <c r="N6666">
        <v>2091.9300103271476</v>
      </c>
      <c r="O6666">
        <v>0.59855529046804556</v>
      </c>
      <c r="P6666">
        <v>1.160117266225464</v>
      </c>
    </row>
    <row r="6667" spans="1:16" x14ac:dyDescent="0.25">
      <c r="A6667">
        <v>31.202919661998749</v>
      </c>
      <c r="B6667">
        <v>5.3609381040019324</v>
      </c>
      <c r="C6667">
        <v>279.54961335992311</v>
      </c>
      <c r="D6667">
        <v>1032.7444422788888</v>
      </c>
      <c r="E6667">
        <v>336.19077134222232</v>
      </c>
      <c r="F6667">
        <v>900.52243449935145</v>
      </c>
      <c r="G6667">
        <v>623.47468260001335</v>
      </c>
      <c r="H6667">
        <v>4.5467397496470126</v>
      </c>
      <c r="I6667">
        <v>5.3444853530241989</v>
      </c>
      <c r="J6667">
        <v>411.07101230760526</v>
      </c>
      <c r="K6667">
        <v>1720.8105111591653</v>
      </c>
      <c r="L6667">
        <v>494.04516099070139</v>
      </c>
      <c r="M6667">
        <v>1397.2848499994016</v>
      </c>
      <c r="N6667">
        <v>717.06398690795652</v>
      </c>
      <c r="O6667">
        <v>3.9522520529947398</v>
      </c>
      <c r="P6667">
        <v>6.4975713781973141</v>
      </c>
    </row>
    <row r="6668" spans="1:16" x14ac:dyDescent="0.25">
      <c r="A6668">
        <v>68.140992224216461</v>
      </c>
      <c r="B6668">
        <v>7.6324556841998401</v>
      </c>
      <c r="C6668">
        <v>226.64197704274</v>
      </c>
      <c r="D6668">
        <v>786.18950256339713</v>
      </c>
      <c r="E6668">
        <v>400.26080618063628</v>
      </c>
      <c r="F6668">
        <v>1044.3552100375575</v>
      </c>
      <c r="G6668">
        <v>580.82783016664928</v>
      </c>
      <c r="H6668">
        <v>7.0078982791504636</v>
      </c>
      <c r="I6668">
        <v>7.1895040423188146</v>
      </c>
      <c r="J6668">
        <v>331.71458655001686</v>
      </c>
      <c r="K6668">
        <v>1297.2774224360851</v>
      </c>
      <c r="L6668">
        <v>586.08710826823653</v>
      </c>
      <c r="M6668">
        <v>1615.3933571014982</v>
      </c>
      <c r="N6668">
        <v>661.79141617959408</v>
      </c>
      <c r="O6668">
        <v>6.1022238163500448</v>
      </c>
      <c r="P6668">
        <v>8.3227942834042334</v>
      </c>
    </row>
    <row r="6669" spans="1:16" x14ac:dyDescent="0.25">
      <c r="A6669">
        <v>2.5775417685508728</v>
      </c>
      <c r="B6669">
        <v>2.4322443015436255</v>
      </c>
      <c r="C6669">
        <v>254.83145189608842</v>
      </c>
      <c r="D6669">
        <v>915.46737215148039</v>
      </c>
      <c r="E6669">
        <v>140.95355941509033</v>
      </c>
      <c r="F6669">
        <v>373.23565090418253</v>
      </c>
      <c r="G6669">
        <v>603.93680781514672</v>
      </c>
      <c r="H6669">
        <v>2.1365729609552582</v>
      </c>
      <c r="I6669">
        <v>2.357519783742164</v>
      </c>
      <c r="J6669">
        <v>374.00909074623706</v>
      </c>
      <c r="K6669">
        <v>1519.4038827969068</v>
      </c>
      <c r="L6669">
        <v>206.84700587152514</v>
      </c>
      <c r="M6669">
        <v>578.3212398208799</v>
      </c>
      <c r="N6669">
        <v>691.79155184772208</v>
      </c>
      <c r="O6669">
        <v>1.8584154808439495</v>
      </c>
      <c r="P6669">
        <v>2.8055886547116713</v>
      </c>
    </row>
    <row r="6670" spans="1:16" x14ac:dyDescent="0.25">
      <c r="A6670">
        <v>37.951556026935577</v>
      </c>
      <c r="B6670">
        <v>6.142828358543543</v>
      </c>
      <c r="C6670">
        <v>238.16377588366757</v>
      </c>
      <c r="D6670">
        <v>838.43080072108023</v>
      </c>
      <c r="E6670">
        <v>336.04819832296016</v>
      </c>
      <c r="F6670">
        <v>882.31635342567927</v>
      </c>
      <c r="G6670">
        <v>590.38614346855582</v>
      </c>
      <c r="H6670">
        <v>5.5357865292913786</v>
      </c>
      <c r="I6670">
        <v>5.8502594500097871</v>
      </c>
      <c r="J6670">
        <v>349.00298322341382</v>
      </c>
      <c r="K6670">
        <v>1387.0337784668793</v>
      </c>
      <c r="L6670">
        <v>492.54288721764124</v>
      </c>
      <c r="M6670">
        <v>1365.755288469765</v>
      </c>
      <c r="N6670">
        <v>674.21399902101916</v>
      </c>
      <c r="O6670">
        <v>4.8179532224571266</v>
      </c>
      <c r="P6670">
        <v>6.8533890183526864</v>
      </c>
    </row>
    <row r="6671" spans="1:16" x14ac:dyDescent="0.25">
      <c r="A6671">
        <v>94.823299586772919</v>
      </c>
      <c r="B6671">
        <v>3.0546458728012484</v>
      </c>
      <c r="C6671">
        <v>2203.3581996144339</v>
      </c>
      <c r="D6671">
        <v>15016.568542257341</v>
      </c>
      <c r="E6671">
        <v>766.71617342872253</v>
      </c>
      <c r="F6671">
        <v>4373.5165158427417</v>
      </c>
      <c r="G6671">
        <v>1496.5816047723249</v>
      </c>
      <c r="H6671">
        <v>1.1658208503695535</v>
      </c>
      <c r="I6671">
        <v>3.2428172018362948</v>
      </c>
      <c r="J6671">
        <v>2977.4515443902742</v>
      </c>
      <c r="K6671">
        <v>21727.734901758671</v>
      </c>
      <c r="L6671">
        <v>815.58117034155862</v>
      </c>
      <c r="M6671">
        <v>7038.5854112353472</v>
      </c>
      <c r="N6671">
        <v>1727.0154652325396</v>
      </c>
      <c r="O6671">
        <v>1.0561486390175481</v>
      </c>
      <c r="P6671">
        <v>2.2254845035677815</v>
      </c>
    </row>
    <row r="6672" spans="1:16" x14ac:dyDescent="0.25">
      <c r="A6672">
        <v>84.71952873468399</v>
      </c>
      <c r="B6672">
        <v>4.5040943863986671</v>
      </c>
      <c r="C6672">
        <v>883.78699546279609</v>
      </c>
      <c r="D6672">
        <v>4652.9007883707591</v>
      </c>
      <c r="E6672">
        <v>751.50452150291369</v>
      </c>
      <c r="F6672">
        <v>2375.8691624512167</v>
      </c>
      <c r="G6672">
        <v>986.61179203724839</v>
      </c>
      <c r="H6672">
        <v>2.4484419285289447</v>
      </c>
      <c r="I6672">
        <v>7.9459606885413647</v>
      </c>
      <c r="J6672">
        <v>1286.0527801561716</v>
      </c>
      <c r="K6672">
        <v>7607.3542511333753</v>
      </c>
      <c r="L6672">
        <v>1029.5789365837547</v>
      </c>
      <c r="M6672">
        <v>3756.4700675332342</v>
      </c>
      <c r="N6672">
        <v>1167.2650807788127</v>
      </c>
      <c r="O6672">
        <v>2.1493455038988176</v>
      </c>
      <c r="P6672">
        <v>8.069918039526641</v>
      </c>
    </row>
    <row r="6673" spans="1:16" x14ac:dyDescent="0.25">
      <c r="A6673">
        <v>97.740425050258636</v>
      </c>
      <c r="B6673">
        <v>8.96547715207452</v>
      </c>
      <c r="C6673">
        <v>206.86140689274708</v>
      </c>
      <c r="D6673">
        <v>698.52459146347849</v>
      </c>
      <c r="E6673">
        <v>434.93962738094723</v>
      </c>
      <c r="F6673">
        <v>1121.7405148176877</v>
      </c>
      <c r="G6673">
        <v>564.02574204208224</v>
      </c>
      <c r="H6673">
        <v>8.5188154109924739</v>
      </c>
      <c r="I6673">
        <v>8.3195847725267615</v>
      </c>
      <c r="J6673">
        <v>302.0383731825662</v>
      </c>
      <c r="K6673">
        <v>1146.7584756799661</v>
      </c>
      <c r="L6673">
        <v>635.64831133890277</v>
      </c>
      <c r="M6673">
        <v>1732.7687268940658</v>
      </c>
      <c r="N6673">
        <v>639.90760305435788</v>
      </c>
      <c r="O6673">
        <v>7.4257358826514341</v>
      </c>
      <c r="P6673">
        <v>9.4050525958632196</v>
      </c>
    </row>
    <row r="6674" spans="1:16" x14ac:dyDescent="0.25">
      <c r="A6674">
        <v>12.02199774980545</v>
      </c>
      <c r="B6674">
        <v>5.240481241084435</v>
      </c>
      <c r="C6674">
        <v>144.74918635916998</v>
      </c>
      <c r="D6674">
        <v>441.70540664287159</v>
      </c>
      <c r="E6674">
        <v>187.12789856235716</v>
      </c>
      <c r="F6674">
        <v>460.81059068019056</v>
      </c>
      <c r="G6674">
        <v>507.4829945237874</v>
      </c>
      <c r="H6674">
        <v>5.682329304731673</v>
      </c>
      <c r="I6674">
        <v>4.9416636097988409</v>
      </c>
      <c r="J6674">
        <v>209.08589857572977</v>
      </c>
      <c r="K6674">
        <v>708.19675563914586</v>
      </c>
      <c r="L6674">
        <v>271.42280584051224</v>
      </c>
      <c r="M6674">
        <v>708.19375964378401</v>
      </c>
      <c r="N6674">
        <v>565.82743938828173</v>
      </c>
      <c r="O6674">
        <v>4.9817725976482246</v>
      </c>
      <c r="P6674">
        <v>4.9224414094930644</v>
      </c>
    </row>
    <row r="6675" spans="1:16" x14ac:dyDescent="0.25">
      <c r="A6675">
        <v>37.897704780101776</v>
      </c>
      <c r="B6675">
        <v>1.1634805139420301</v>
      </c>
      <c r="C6675">
        <v>7246.70110111137</v>
      </c>
      <c r="D6675">
        <v>64420.266068952733</v>
      </c>
      <c r="E6675">
        <v>472.93917043598606</v>
      </c>
      <c r="F6675">
        <v>8481.6966243559618</v>
      </c>
      <c r="G6675">
        <v>2617.7502273259656</v>
      </c>
      <c r="H6675">
        <v>0.28636060757149978</v>
      </c>
      <c r="I6675">
        <v>0.66913201507641518</v>
      </c>
      <c r="J6675">
        <v>8376.1847635546965</v>
      </c>
      <c r="K6675">
        <v>76132.815398855149</v>
      </c>
      <c r="L6675">
        <v>639.94576359836162</v>
      </c>
      <c r="M6675">
        <v>14066.950171611954</v>
      </c>
      <c r="N6675">
        <v>2801.7845702997247</v>
      </c>
      <c r="O6675">
        <v>0.27317148866857971</v>
      </c>
      <c r="P6675">
        <v>0.75140562694664648</v>
      </c>
    </row>
    <row r="6676" spans="1:16" x14ac:dyDescent="0.25">
      <c r="A6676">
        <v>71.353042662143707</v>
      </c>
      <c r="B6676">
        <v>5.4098699745656438</v>
      </c>
      <c r="C6676">
        <v>513.21215578840929</v>
      </c>
      <c r="D6676">
        <v>2286.7244275163457</v>
      </c>
      <c r="E6676">
        <v>570.88406754669552</v>
      </c>
      <c r="F6676">
        <v>1649.4101004966087</v>
      </c>
      <c r="G6676">
        <v>784.17173097068076</v>
      </c>
      <c r="H6676">
        <v>3.6329125879969499</v>
      </c>
      <c r="I6676">
        <v>7.2038620665580186</v>
      </c>
      <c r="J6676">
        <v>757.60864747965286</v>
      </c>
      <c r="K6676">
        <v>3839.606924671295</v>
      </c>
      <c r="L6676">
        <v>832.27255074224036</v>
      </c>
      <c r="M6676">
        <v>2583.8308952090915</v>
      </c>
      <c r="N6676">
        <v>921.25430282820105</v>
      </c>
      <c r="O6676">
        <v>3.1607914575284837</v>
      </c>
      <c r="P6676">
        <v>9.194497260769765</v>
      </c>
    </row>
    <row r="6677" spans="1:16" x14ac:dyDescent="0.25">
      <c r="A6677">
        <v>13.116855084896088</v>
      </c>
      <c r="B6677">
        <v>6.8086917071797792</v>
      </c>
      <c r="C6677">
        <v>88.27711376533648</v>
      </c>
      <c r="D6677">
        <v>237.44186379844632</v>
      </c>
      <c r="E6677">
        <v>156.92782551357064</v>
      </c>
      <c r="F6677">
        <v>362.39812707398016</v>
      </c>
      <c r="G6677">
        <v>449.59549567275769</v>
      </c>
      <c r="H6677">
        <v>8.8067428625391422</v>
      </c>
      <c r="I6677">
        <v>6.1892128239574129</v>
      </c>
      <c r="J6677">
        <v>125.46464173864749</v>
      </c>
      <c r="K6677">
        <v>366.60779938191456</v>
      </c>
      <c r="L6677">
        <v>226.28452642352482</v>
      </c>
      <c r="M6677">
        <v>553.20260278447063</v>
      </c>
      <c r="N6677">
        <v>489.13508883653395</v>
      </c>
      <c r="O6677">
        <v>7.8108974546121459</v>
      </c>
      <c r="P6677">
        <v>6.4549394393831463</v>
      </c>
    </row>
    <row r="6678" spans="1:16" x14ac:dyDescent="0.25">
      <c r="A6678">
        <v>66.483110249042511</v>
      </c>
      <c r="B6678">
        <v>7.4806139911187115</v>
      </c>
      <c r="C6678">
        <v>232.7818166310692</v>
      </c>
      <c r="D6678">
        <v>813.92318640798783</v>
      </c>
      <c r="E6678">
        <v>401.3382363764901</v>
      </c>
      <c r="F6678">
        <v>1050.7088847517648</v>
      </c>
      <c r="G6678">
        <v>585.9414536685839</v>
      </c>
      <c r="H6678">
        <v>6.7997089170572469</v>
      </c>
      <c r="I6678">
        <v>7.0867778264737726</v>
      </c>
      <c r="J6678">
        <v>340.92742673905707</v>
      </c>
      <c r="K6678">
        <v>1344.924136014241</v>
      </c>
      <c r="L6678">
        <v>587.97782712294168</v>
      </c>
      <c r="M6678">
        <v>1625.8629146332007</v>
      </c>
      <c r="N6678">
        <v>668.43982565447902</v>
      </c>
      <c r="O6678">
        <v>5.9193053100124171</v>
      </c>
      <c r="P6678">
        <v>8.2570423311883143</v>
      </c>
    </row>
    <row r="6679" spans="1:16" x14ac:dyDescent="0.25">
      <c r="A6679">
        <v>51.706896960735321</v>
      </c>
      <c r="B6679">
        <v>6.3969864849811122</v>
      </c>
      <c r="C6679">
        <v>274.32248671787454</v>
      </c>
      <c r="D6679">
        <v>1007.6517828481428</v>
      </c>
      <c r="E6679">
        <v>394.75700117010484</v>
      </c>
      <c r="F6679">
        <v>1054.9269517182704</v>
      </c>
      <c r="G6679">
        <v>619.39580135483834</v>
      </c>
      <c r="H6679">
        <v>5.4644893166091215</v>
      </c>
      <c r="I6679">
        <v>6.3386934376774136</v>
      </c>
      <c r="J6679">
        <v>403.23663053391658</v>
      </c>
      <c r="K6679">
        <v>1677.7364785568825</v>
      </c>
      <c r="L6679">
        <v>579.96262137576196</v>
      </c>
      <c r="M6679">
        <v>1636.398348176265</v>
      </c>
      <c r="N6679">
        <v>711.79503302841022</v>
      </c>
      <c r="O6679">
        <v>4.7505554399949217</v>
      </c>
      <c r="P6679">
        <v>7.6728351196194611</v>
      </c>
    </row>
    <row r="6680" spans="1:16" x14ac:dyDescent="0.25">
      <c r="A6680">
        <v>66.568389475345612</v>
      </c>
      <c r="B6680">
        <v>3.9847947502412304</v>
      </c>
      <c r="C6680">
        <v>970.69206501317728</v>
      </c>
      <c r="D6680">
        <v>5256.2067526197461</v>
      </c>
      <c r="E6680">
        <v>716.50287643667639</v>
      </c>
      <c r="F6680">
        <v>2316.3820973610937</v>
      </c>
      <c r="G6680">
        <v>1028.3083031468095</v>
      </c>
      <c r="H6680">
        <v>2.0884559715484396</v>
      </c>
      <c r="I6680">
        <v>7.2241215388075339</v>
      </c>
      <c r="J6680">
        <v>1406.0286975185545</v>
      </c>
      <c r="K6680">
        <v>8523.5978213706076</v>
      </c>
      <c r="L6680">
        <v>962.57157320320778</v>
      </c>
      <c r="M6680">
        <v>3668.5783166958713</v>
      </c>
      <c r="N6680">
        <v>1216.219798386536</v>
      </c>
      <c r="O6680">
        <v>1.8376078230355397</v>
      </c>
      <c r="P6680">
        <v>6.6409403348353795</v>
      </c>
    </row>
    <row r="6681" spans="1:16" x14ac:dyDescent="0.25">
      <c r="A6681">
        <v>95.448531091213226</v>
      </c>
      <c r="B6681">
        <v>5.4278864971946197</v>
      </c>
      <c r="C6681">
        <v>635.00873667603059</v>
      </c>
      <c r="D6681">
        <v>3022.232223198595</v>
      </c>
      <c r="E6681">
        <v>687.30228755236976</v>
      </c>
      <c r="F6681">
        <v>2046.2257247962343</v>
      </c>
      <c r="G6681">
        <v>856.01327788994445</v>
      </c>
      <c r="H6681">
        <v>3.3558110409912585</v>
      </c>
      <c r="I6681">
        <v>8.214244089559708</v>
      </c>
      <c r="J6681">
        <v>934.34697767853197</v>
      </c>
      <c r="K6681">
        <v>5042.8273578120807</v>
      </c>
      <c r="L6681">
        <v>986.54515192508359</v>
      </c>
      <c r="M6681">
        <v>3216.8073690174538</v>
      </c>
      <c r="N6681">
        <v>1010.1015330786895</v>
      </c>
      <c r="O6681">
        <v>2.9271934836869176</v>
      </c>
      <c r="P6681">
        <v>9.8773156744397905</v>
      </c>
    </row>
    <row r="6682" spans="1:16" x14ac:dyDescent="0.25">
      <c r="A6682">
        <v>55.010186493396759</v>
      </c>
      <c r="B6682">
        <v>2.698802215276094</v>
      </c>
      <c r="C6682">
        <v>1957.5288039878096</v>
      </c>
      <c r="D6682">
        <v>12933.12762832461</v>
      </c>
      <c r="E6682">
        <v>672.06762380632824</v>
      </c>
      <c r="F6682">
        <v>3368.049987366147</v>
      </c>
      <c r="G6682">
        <v>1416.2607704099842</v>
      </c>
      <c r="H6682">
        <v>1.0778175413481219</v>
      </c>
      <c r="I6682">
        <v>3.3392885646955048</v>
      </c>
      <c r="J6682">
        <v>2680.3698713907224</v>
      </c>
      <c r="K6682">
        <v>19100.942120823544</v>
      </c>
      <c r="L6682">
        <v>702.77520112469961</v>
      </c>
      <c r="M6682">
        <v>5406.9522390046195</v>
      </c>
      <c r="N6682">
        <v>1644.0738151623691</v>
      </c>
      <c r="O6682">
        <v>0.97150410903700235</v>
      </c>
      <c r="P6682">
        <v>2.1631380207647655</v>
      </c>
    </row>
    <row r="6683" spans="1:16" x14ac:dyDescent="0.25">
      <c r="A6683">
        <v>7.3285128474235535</v>
      </c>
      <c r="B6683">
        <v>3.5620731786957656</v>
      </c>
      <c r="C6683">
        <v>236.43359213899444</v>
      </c>
      <c r="D6683">
        <v>830.53222470526862</v>
      </c>
      <c r="E6683">
        <v>193.65889573402936</v>
      </c>
      <c r="F6683">
        <v>507.99742762886609</v>
      </c>
      <c r="G6683">
        <v>588.96105834116099</v>
      </c>
      <c r="H6683">
        <v>3.2189037416252049</v>
      </c>
      <c r="I6683">
        <v>3.386573349481611</v>
      </c>
      <c r="J6683">
        <v>346.40689338431201</v>
      </c>
      <c r="K6683">
        <v>1373.4618618396221</v>
      </c>
      <c r="L6683">
        <v>283.80450205915929</v>
      </c>
      <c r="M6683">
        <v>786.25447040367442</v>
      </c>
      <c r="N6683">
        <v>672.36310721543055</v>
      </c>
      <c r="O6683">
        <v>2.8017003957219218</v>
      </c>
      <c r="P6683">
        <v>3.9604384140371218</v>
      </c>
    </row>
    <row r="6684" spans="1:16" x14ac:dyDescent="0.25">
      <c r="A6684">
        <v>98.064299643039703</v>
      </c>
      <c r="B6684">
        <v>6.5286699980016927</v>
      </c>
      <c r="C6684">
        <v>425.67456009910353</v>
      </c>
      <c r="D6684">
        <v>1789.7028730336174</v>
      </c>
      <c r="E6684">
        <v>586.71729759844072</v>
      </c>
      <c r="F6684">
        <v>1655.0786501751952</v>
      </c>
      <c r="G6684">
        <v>728.16861606915757</v>
      </c>
      <c r="H6684">
        <v>4.7130414643261833</v>
      </c>
      <c r="I6684">
        <v>7.8021209549910617</v>
      </c>
      <c r="J6684">
        <v>628.81174874067983</v>
      </c>
      <c r="K6684">
        <v>3009.2963788898346</v>
      </c>
      <c r="L6684">
        <v>861.31699194552812</v>
      </c>
      <c r="M6684">
        <v>2584.8941225611034</v>
      </c>
      <c r="N6684">
        <v>850.89762541098128</v>
      </c>
      <c r="O6684">
        <v>4.095344405064778</v>
      </c>
      <c r="P6684">
        <v>10.139156035488506</v>
      </c>
    </row>
    <row r="6685" spans="1:16" x14ac:dyDescent="0.25">
      <c r="A6685">
        <v>99.024027287960052</v>
      </c>
      <c r="B6685">
        <v>4.3062263834730947</v>
      </c>
      <c r="C6685">
        <v>1095.6662705991416</v>
      </c>
      <c r="D6685">
        <v>6149.68564064561</v>
      </c>
      <c r="E6685">
        <v>849.50803975384565</v>
      </c>
      <c r="F6685">
        <v>2841.8733697800026</v>
      </c>
      <c r="G6685">
        <v>1085.4271533319441</v>
      </c>
      <c r="H6685">
        <v>2.1529994107699673</v>
      </c>
      <c r="I6685">
        <v>7.986308470389039</v>
      </c>
      <c r="J6685">
        <v>1576.0689754096197</v>
      </c>
      <c r="K6685">
        <v>9851.8848687365316</v>
      </c>
      <c r="L6685">
        <v>1070.1452773157835</v>
      </c>
      <c r="M6685">
        <v>4510.7937459120621</v>
      </c>
      <c r="N6685">
        <v>1282.3122749509128</v>
      </c>
      <c r="O6685">
        <v>1.9007365783789043</v>
      </c>
      <c r="P6685">
        <v>6.2697391767460022</v>
      </c>
    </row>
    <row r="6686" spans="1:16" x14ac:dyDescent="0.25">
      <c r="A6686">
        <v>43.200394451618195</v>
      </c>
      <c r="B6686">
        <v>5.3152118990205111</v>
      </c>
      <c r="C6686">
        <v>364.80607734759269</v>
      </c>
      <c r="D6686">
        <v>1462.2337364411821</v>
      </c>
      <c r="E6686">
        <v>418.45901627949991</v>
      </c>
      <c r="F6686">
        <v>1158.1643479759521</v>
      </c>
      <c r="G6686">
        <v>686.525788348898</v>
      </c>
      <c r="H6686">
        <v>4.0718974837242259</v>
      </c>
      <c r="I6686">
        <v>5.8798406420969753</v>
      </c>
      <c r="J6686">
        <v>538.46873709820818</v>
      </c>
      <c r="K6686">
        <v>2454.9916143871365</v>
      </c>
      <c r="L6686">
        <v>615.67952329928062</v>
      </c>
      <c r="M6686">
        <v>1804.4166102459526</v>
      </c>
      <c r="N6686">
        <v>798.00369226665543</v>
      </c>
      <c r="O6686">
        <v>3.5369061746426378</v>
      </c>
      <c r="P6686">
        <v>7.5468757296000604</v>
      </c>
    </row>
    <row r="6687" spans="1:16" x14ac:dyDescent="0.25">
      <c r="A6687">
        <v>99.137064158916473</v>
      </c>
      <c r="B6687">
        <v>8.0101410645966666</v>
      </c>
      <c r="C6687">
        <v>269.45102043832884</v>
      </c>
      <c r="D6687">
        <v>984.40572313934069</v>
      </c>
      <c r="E6687">
        <v>486.81036859848552</v>
      </c>
      <c r="F6687">
        <v>1298.0340499378624</v>
      </c>
      <c r="G6687">
        <v>615.5694813430373</v>
      </c>
      <c r="H6687">
        <v>6.8891977772717627</v>
      </c>
      <c r="I6687">
        <v>7.8927218686924974</v>
      </c>
      <c r="J6687">
        <v>395.93367165157127</v>
      </c>
      <c r="K6687">
        <v>1637.8216360473343</v>
      </c>
      <c r="L6687">
        <v>715.02009273118233</v>
      </c>
      <c r="M6687">
        <v>2012.9616360007262</v>
      </c>
      <c r="N6687">
        <v>706.84888545486535</v>
      </c>
      <c r="O6687">
        <v>5.9898298548868487</v>
      </c>
      <c r="P6687">
        <v>9.5145442555700441</v>
      </c>
    </row>
    <row r="6688" spans="1:16" x14ac:dyDescent="0.25">
      <c r="A6688">
        <v>34.211378633975983</v>
      </c>
      <c r="B6688">
        <v>8.1664831938622946</v>
      </c>
      <c r="C6688">
        <v>117.9042822097373</v>
      </c>
      <c r="D6688">
        <v>340.65142726208364</v>
      </c>
      <c r="E6688">
        <v>243.82582437370729</v>
      </c>
      <c r="F6688">
        <v>584.5417490767552</v>
      </c>
      <c r="G6688">
        <v>480.87555060074931</v>
      </c>
      <c r="H6688">
        <v>9.5371973476038256</v>
      </c>
      <c r="I6688">
        <v>7.7036600756871083</v>
      </c>
      <c r="J6688">
        <v>169.16963956800299</v>
      </c>
      <c r="K6688">
        <v>537.86554709546897</v>
      </c>
      <c r="L6688">
        <v>352.47234163273475</v>
      </c>
      <c r="M6688">
        <v>895.79693315521604</v>
      </c>
      <c r="N6688">
        <v>530.71100614475108</v>
      </c>
      <c r="O6688">
        <v>8.3978188107204588</v>
      </c>
      <c r="P6688">
        <v>7.53003367190367</v>
      </c>
    </row>
    <row r="6689" spans="1:16" x14ac:dyDescent="0.25">
      <c r="A6689">
        <v>27.178792893886566</v>
      </c>
      <c r="B6689">
        <v>7.2478042333461792</v>
      </c>
      <c r="C6689">
        <v>129.20554222339101</v>
      </c>
      <c r="D6689">
        <v>382.37920417224632</v>
      </c>
      <c r="E6689">
        <v>234.47238045378373</v>
      </c>
      <c r="F6689">
        <v>568.88290254112064</v>
      </c>
      <c r="G6689">
        <v>492.26158194461658</v>
      </c>
      <c r="H6689">
        <v>8.1899886093864023</v>
      </c>
      <c r="I6689">
        <v>6.8583958745315581</v>
      </c>
      <c r="J6689">
        <v>185.94463344546037</v>
      </c>
      <c r="K6689">
        <v>607.95495201302583</v>
      </c>
      <c r="L6689">
        <v>339.41365778222757</v>
      </c>
      <c r="M6689">
        <v>872.90064553658556</v>
      </c>
      <c r="N6689">
        <v>545.76151167639739</v>
      </c>
      <c r="O6689">
        <v>7.1969583114349884</v>
      </c>
      <c r="P6689">
        <v>6.6985781689466233</v>
      </c>
    </row>
    <row r="6690" spans="1:16" x14ac:dyDescent="0.25">
      <c r="A6690">
        <v>61.072777092456818</v>
      </c>
      <c r="B6690">
        <v>1.8874732651371213</v>
      </c>
      <c r="C6690">
        <v>4195.9383087850401</v>
      </c>
      <c r="D6690">
        <v>33354.446927321653</v>
      </c>
      <c r="E6690">
        <v>549.09833503223319</v>
      </c>
      <c r="F6690">
        <v>6091.9290968268651</v>
      </c>
      <c r="G6690">
        <v>2024.4726673913522</v>
      </c>
      <c r="H6690">
        <v>0.56529872664383141</v>
      </c>
      <c r="I6690">
        <v>1.1639656822935296</v>
      </c>
      <c r="J6690">
        <v>5208.1888327894139</v>
      </c>
      <c r="K6690">
        <v>42775.426657156262</v>
      </c>
      <c r="L6690">
        <v>655.8458505325475</v>
      </c>
      <c r="M6690">
        <v>9951.6041177485458</v>
      </c>
      <c r="N6690">
        <v>2240.5877723750505</v>
      </c>
      <c r="O6690">
        <v>0.52755415450883214</v>
      </c>
      <c r="P6690">
        <v>1.0545758180549576</v>
      </c>
    </row>
    <row r="6691" spans="1:16" x14ac:dyDescent="0.25">
      <c r="A6691">
        <v>3.3039376139640808</v>
      </c>
      <c r="B6691">
        <v>3.6541144307762066</v>
      </c>
      <c r="C6691">
        <v>124.40260220782839</v>
      </c>
      <c r="D6691">
        <v>364.4958935707204</v>
      </c>
      <c r="E6691">
        <v>114.36218745522278</v>
      </c>
      <c r="F6691">
        <v>276.09732861765133</v>
      </c>
      <c r="G6691">
        <v>487.45680503614449</v>
      </c>
      <c r="H6691">
        <v>4.1859656321960843</v>
      </c>
      <c r="I6691">
        <v>3.4553790492301721</v>
      </c>
      <c r="J6691">
        <v>178.80964402069429</v>
      </c>
      <c r="K6691">
        <v>577.86897716247722</v>
      </c>
      <c r="L6691">
        <v>165.44823242356944</v>
      </c>
      <c r="M6691">
        <v>423.42521063332111</v>
      </c>
      <c r="N6691">
        <v>539.41490002843068</v>
      </c>
      <c r="O6691">
        <v>3.6814462001537724</v>
      </c>
      <c r="P6691">
        <v>3.3697220748945926</v>
      </c>
    </row>
    <row r="6692" spans="1:16" x14ac:dyDescent="0.25">
      <c r="A6692">
        <v>29.552106916904449</v>
      </c>
      <c r="B6692">
        <v>7.1521696802353771</v>
      </c>
      <c r="C6692">
        <v>141.26287443559721</v>
      </c>
      <c r="D6692">
        <v>428.21109432993808</v>
      </c>
      <c r="E6692">
        <v>250.05268141101496</v>
      </c>
      <c r="F6692">
        <v>613.80608155095911</v>
      </c>
      <c r="G6692">
        <v>504.11111419571944</v>
      </c>
      <c r="H6692">
        <v>7.8244505717792041</v>
      </c>
      <c r="I6692">
        <v>6.7544590569589502</v>
      </c>
      <c r="J6692">
        <v>203.88940971333957</v>
      </c>
      <c r="K6692">
        <v>685.34306412234207</v>
      </c>
      <c r="L6692">
        <v>362.52785736446117</v>
      </c>
      <c r="M6692">
        <v>943.00177995303386</v>
      </c>
      <c r="N6692">
        <v>561.38738168761745</v>
      </c>
      <c r="O6692">
        <v>6.863088548370909</v>
      </c>
      <c r="P6692">
        <v>6.6875673913996216</v>
      </c>
    </row>
    <row r="6693" spans="1:16" x14ac:dyDescent="0.25">
      <c r="A6693">
        <v>82.795152127742767</v>
      </c>
      <c r="B6693">
        <v>8.0738792451636847</v>
      </c>
      <c r="C6693">
        <v>231.12273042752318</v>
      </c>
      <c r="D6693">
        <v>806.40527023600123</v>
      </c>
      <c r="E6693">
        <v>430.53453494019175</v>
      </c>
      <c r="F6693">
        <v>1126.1280880247652</v>
      </c>
      <c r="G6693">
        <v>584.56423962937322</v>
      </c>
      <c r="H6693">
        <v>7.3587734521425663</v>
      </c>
      <c r="I6693">
        <v>7.6367474764532801</v>
      </c>
      <c r="J6693">
        <v>338.43795875204006</v>
      </c>
      <c r="K6693">
        <v>1332.0075044101998</v>
      </c>
      <c r="L6693">
        <v>630.66274544155544</v>
      </c>
      <c r="M6693">
        <v>1742.3820031897019</v>
      </c>
      <c r="N6693">
        <v>666.64980630519915</v>
      </c>
      <c r="O6693">
        <v>6.4064476442675922</v>
      </c>
      <c r="P6693">
        <v>8.8825906222854805</v>
      </c>
    </row>
    <row r="6694" spans="1:16" x14ac:dyDescent="0.25">
      <c r="A6694">
        <v>53.568252384662628</v>
      </c>
      <c r="B6694">
        <v>3.5578069152452927</v>
      </c>
      <c r="C6694">
        <v>1062.666679434883</v>
      </c>
      <c r="D6694">
        <v>5910.9627806796334</v>
      </c>
      <c r="E6694">
        <v>685.96231848349794</v>
      </c>
      <c r="F6694">
        <v>2273.55339672428</v>
      </c>
      <c r="G6694">
        <v>1070.6462969613481</v>
      </c>
      <c r="H6694">
        <v>1.8001025029750242</v>
      </c>
      <c r="I6694">
        <v>6.5707852487852891</v>
      </c>
      <c r="J6694">
        <v>1531.4484741960925</v>
      </c>
      <c r="K6694">
        <v>9500.1755929287792</v>
      </c>
      <c r="L6694">
        <v>884.5634229770094</v>
      </c>
      <c r="M6694">
        <v>3606.6904900588661</v>
      </c>
      <c r="N6694">
        <v>1265.3164949330223</v>
      </c>
      <c r="O6694">
        <v>1.5877925863079791</v>
      </c>
      <c r="P6694">
        <v>5.3605561678231677</v>
      </c>
    </row>
    <row r="6695" spans="1:16" x14ac:dyDescent="0.25">
      <c r="A6695">
        <v>16.297394931316376</v>
      </c>
      <c r="B6695">
        <v>4.9514086420601817</v>
      </c>
      <c r="C6695">
        <v>205.29724095065413</v>
      </c>
      <c r="D6695">
        <v>691.70525986354028</v>
      </c>
      <c r="E6695">
        <v>238.65537485338075</v>
      </c>
      <c r="F6695">
        <v>614.91278235903258</v>
      </c>
      <c r="G6695">
        <v>562.67480806155265</v>
      </c>
      <c r="H6695">
        <v>4.718108715760458</v>
      </c>
      <c r="I6695">
        <v>4.5906060073759969</v>
      </c>
      <c r="J6695">
        <v>299.69232338985063</v>
      </c>
      <c r="K6695">
        <v>1135.058560221295</v>
      </c>
      <c r="L6695">
        <v>348.72895482285605</v>
      </c>
      <c r="M6695">
        <v>949.75945878822347</v>
      </c>
      <c r="N6695">
        <v>638.1455216428742</v>
      </c>
      <c r="O6695">
        <v>4.1131060208984982</v>
      </c>
      <c r="P6695">
        <v>5.1784746836962201</v>
      </c>
    </row>
    <row r="6696" spans="1:16" x14ac:dyDescent="0.25">
      <c r="A6696">
        <v>79.300839960575104</v>
      </c>
      <c r="B6696">
        <v>9.6365332242497264</v>
      </c>
      <c r="C6696">
        <v>151.10865272806274</v>
      </c>
      <c r="D6696">
        <v>466.59176800994385</v>
      </c>
      <c r="E6696">
        <v>357.13458242796651</v>
      </c>
      <c r="F6696">
        <v>884.41286958908483</v>
      </c>
      <c r="G6696">
        <v>513.57361372373555</v>
      </c>
      <c r="H6696">
        <v>10.286046764671317</v>
      </c>
      <c r="I6696">
        <v>9.0456672314973883</v>
      </c>
      <c r="J6696">
        <v>218.57291633132616</v>
      </c>
      <c r="K6696">
        <v>750.41457886167029</v>
      </c>
      <c r="L6696">
        <v>518.44385664652327</v>
      </c>
      <c r="M6696">
        <v>1360.0260995407095</v>
      </c>
      <c r="N6696">
        <v>573.84067456267928</v>
      </c>
      <c r="O6696">
        <v>9.0105201857798569</v>
      </c>
      <c r="P6696">
        <v>9.1358776499678953</v>
      </c>
    </row>
    <row r="6697" spans="1:16" x14ac:dyDescent="0.25">
      <c r="A6697">
        <v>24.802304208278656</v>
      </c>
      <c r="B6697">
        <v>4.9266386232523462</v>
      </c>
      <c r="C6697">
        <v>284.63986986411282</v>
      </c>
      <c r="D6697">
        <v>1057.3267916948735</v>
      </c>
      <c r="E6697">
        <v>313.74734031372969</v>
      </c>
      <c r="F6697">
        <v>842.28431277884431</v>
      </c>
      <c r="G6697">
        <v>627.420641374159</v>
      </c>
      <c r="H6697">
        <v>4.1498247291025594</v>
      </c>
      <c r="I6697">
        <v>4.9409345250855319</v>
      </c>
      <c r="J6697">
        <v>418.6983423216131</v>
      </c>
      <c r="K6697">
        <v>1762.9954439183648</v>
      </c>
      <c r="L6697">
        <v>461.16847415899622</v>
      </c>
      <c r="M6697">
        <v>1307.2772755560306</v>
      </c>
      <c r="N6697">
        <v>722.15760064855851</v>
      </c>
      <c r="O6697">
        <v>3.6068625027169006</v>
      </c>
      <c r="P6697">
        <v>6.0319319184838758</v>
      </c>
    </row>
    <row r="6698" spans="1:16" x14ac:dyDescent="0.25">
      <c r="A6698">
        <v>29.049613296985626</v>
      </c>
      <c r="B6698">
        <v>3.1417388049243464</v>
      </c>
      <c r="C6698">
        <v>890.58037831508091</v>
      </c>
      <c r="D6698">
        <v>4699.4916469678756</v>
      </c>
      <c r="E6698">
        <v>527.44996587987418</v>
      </c>
      <c r="F6698">
        <v>1670.3774182921884</v>
      </c>
      <c r="G6698">
        <v>989.93518356000686</v>
      </c>
      <c r="H6698">
        <v>1.7027748667013578</v>
      </c>
      <c r="I6698">
        <v>5.5564815272572918</v>
      </c>
      <c r="J6698">
        <v>1295.483855381329</v>
      </c>
      <c r="K6698">
        <v>7678.6994442642499</v>
      </c>
      <c r="L6698">
        <v>721.5492008856545</v>
      </c>
      <c r="M6698">
        <v>2641.3819070892609</v>
      </c>
      <c r="N6698">
        <v>1171.1888902690371</v>
      </c>
      <c r="O6698">
        <v>1.495038855541593</v>
      </c>
      <c r="P6698">
        <v>5.6015430119607856</v>
      </c>
    </row>
    <row r="6699" spans="1:16" x14ac:dyDescent="0.25">
      <c r="A6699">
        <v>15.382572829723358</v>
      </c>
      <c r="B6699">
        <v>4.4568039984948236</v>
      </c>
      <c r="C6699">
        <v>249.05559081485256</v>
      </c>
      <c r="D6699">
        <v>888.58011660509794</v>
      </c>
      <c r="E6699">
        <v>253.28350767935456</v>
      </c>
      <c r="F6699">
        <v>668.75677779293903</v>
      </c>
      <c r="G6699">
        <v>599.2768978845362</v>
      </c>
      <c r="H6699">
        <v>3.9491217798530216</v>
      </c>
      <c r="I6699">
        <v>4.2928810502488437</v>
      </c>
      <c r="J6699">
        <v>365.34459182020913</v>
      </c>
      <c r="K6699">
        <v>1473.2061540791685</v>
      </c>
      <c r="L6699">
        <v>371.54140616933648</v>
      </c>
      <c r="M6699">
        <v>1035.8707372175818</v>
      </c>
      <c r="N6699">
        <v>685.75135660955084</v>
      </c>
      <c r="O6699">
        <v>3.4356439004068773</v>
      </c>
      <c r="P6699">
        <v>5.0817450219284943</v>
      </c>
    </row>
    <row r="6700" spans="1:16" x14ac:dyDescent="0.25">
      <c r="A6700">
        <v>68.843808233737946</v>
      </c>
      <c r="B6700">
        <v>5.8276432261537652</v>
      </c>
      <c r="C6700">
        <v>421.48169508867215</v>
      </c>
      <c r="D6700">
        <v>1766.6414772999119</v>
      </c>
      <c r="E6700">
        <v>519.28596332933046</v>
      </c>
      <c r="F6700">
        <v>1463.0549826998486</v>
      </c>
      <c r="G6700">
        <v>725.37729591734239</v>
      </c>
      <c r="H6700">
        <v>4.2230670398743859</v>
      </c>
      <c r="I6700">
        <v>6.9273315521919647</v>
      </c>
      <c r="J6700">
        <v>622.60800798478328</v>
      </c>
      <c r="K6700">
        <v>2970.4412339402907</v>
      </c>
      <c r="L6700">
        <v>762.49916681926584</v>
      </c>
      <c r="M6700">
        <v>2284.6321614451572</v>
      </c>
      <c r="N6700">
        <v>847.36708528176928</v>
      </c>
      <c r="O6700">
        <v>3.6694321541484181</v>
      </c>
      <c r="P6700">
        <v>9.0013693424516816</v>
      </c>
    </row>
    <row r="6701" spans="1:16" x14ac:dyDescent="0.25">
      <c r="A6701">
        <v>9.6763233542442322</v>
      </c>
      <c r="B6701">
        <v>5.0371181362351773</v>
      </c>
      <c r="C6701">
        <v>134.80023656852887</v>
      </c>
      <c r="D6701">
        <v>403.48148020917523</v>
      </c>
      <c r="E6701">
        <v>169.08744011115829</v>
      </c>
      <c r="F6701">
        <v>412.52556980463532</v>
      </c>
      <c r="G6701">
        <v>497.79684437270697</v>
      </c>
      <c r="H6701">
        <v>5.6052100846698947</v>
      </c>
      <c r="I6701">
        <v>4.7651330566587502</v>
      </c>
      <c r="J6701">
        <v>194.2656038277116</v>
      </c>
      <c r="K6701">
        <v>643.53924417948429</v>
      </c>
      <c r="L6701">
        <v>244.93881551881273</v>
      </c>
      <c r="M6701">
        <v>633.35677942867164</v>
      </c>
      <c r="N6701">
        <v>553.06529294086181</v>
      </c>
      <c r="O6701">
        <v>4.9211907836180231</v>
      </c>
      <c r="P6701">
        <v>4.6762907098883764</v>
      </c>
    </row>
    <row r="6702" spans="1:16" x14ac:dyDescent="0.25">
      <c r="A6702">
        <v>9.8015277981758118</v>
      </c>
      <c r="B6702">
        <v>8.5035441519490877</v>
      </c>
      <c r="C6702">
        <v>47.123593073773598</v>
      </c>
      <c r="D6702">
        <v>111.65942200120276</v>
      </c>
      <c r="E6702">
        <v>107.2061133463296</v>
      </c>
      <c r="F6702">
        <v>229.54956674605151</v>
      </c>
      <c r="G6702">
        <v>402.1774635798991</v>
      </c>
      <c r="H6702">
        <v>13.54261747134176</v>
      </c>
      <c r="I6702">
        <v>6.5418392391781568</v>
      </c>
      <c r="J6702">
        <v>65.736533654434439</v>
      </c>
      <c r="K6702">
        <v>164.69311127953128</v>
      </c>
      <c r="L6702">
        <v>155.26767614966826</v>
      </c>
      <c r="M6702">
        <v>347.61685604625018</v>
      </c>
      <c r="N6702">
        <v>424.94457322512818</v>
      </c>
      <c r="O6702">
        <v>12.241414464011356</v>
      </c>
      <c r="P6702">
        <v>7.3030795123915535</v>
      </c>
    </row>
    <row r="6703" spans="1:16" x14ac:dyDescent="0.25">
      <c r="A6703">
        <v>3.1214830279350281</v>
      </c>
      <c r="B6703">
        <v>6.1978896435823279</v>
      </c>
      <c r="C6703">
        <v>41.806553988714683</v>
      </c>
      <c r="D6703">
        <v>97.197728364042121</v>
      </c>
      <c r="E6703">
        <v>69.020832031820561</v>
      </c>
      <c r="F6703">
        <v>145.85916695300847</v>
      </c>
      <c r="G6703">
        <v>395.69081329900456</v>
      </c>
      <c r="H6703">
        <v>10.242573203219129</v>
      </c>
      <c r="I6703">
        <v>4.5822795036648989</v>
      </c>
      <c r="J6703">
        <v>58.131917367709519</v>
      </c>
      <c r="K6703">
        <v>142.24882781777617</v>
      </c>
      <c r="L6703">
        <v>100.162402749173</v>
      </c>
      <c r="M6703">
        <v>220.56297916087991</v>
      </c>
      <c r="N6703">
        <v>415.96344743646483</v>
      </c>
      <c r="O6703">
        <v>9.2953618877842903</v>
      </c>
      <c r="P6703">
        <v>5.1522131697454903</v>
      </c>
    </row>
    <row r="6704" spans="1:16" x14ac:dyDescent="0.25">
      <c r="A6704">
        <v>21.239117205142975</v>
      </c>
      <c r="B6704">
        <v>3.3662786275510777</v>
      </c>
      <c r="C6704">
        <v>602.48310246243238</v>
      </c>
      <c r="D6704">
        <v>2821.2514232037097</v>
      </c>
      <c r="E6704">
        <v>407.55880992571679</v>
      </c>
      <c r="F6704">
        <v>1203.9350670546023</v>
      </c>
      <c r="G6704">
        <v>837.43142319647666</v>
      </c>
      <c r="H6704">
        <v>2.1241817857982448</v>
      </c>
      <c r="I6704">
        <v>4.9400478323008432</v>
      </c>
      <c r="J6704">
        <v>887.43984152619146</v>
      </c>
      <c r="K6704">
        <v>4717.0546861286584</v>
      </c>
      <c r="L6704">
        <v>587.77594613818007</v>
      </c>
      <c r="M6704">
        <v>1890.9969796056841</v>
      </c>
      <c r="N6704">
        <v>987.27864648404056</v>
      </c>
      <c r="O6704">
        <v>1.8514940661395178</v>
      </c>
      <c r="P6704">
        <v>6.044813873900738</v>
      </c>
    </row>
    <row r="6705" spans="1:16" x14ac:dyDescent="0.25">
      <c r="A6705">
        <v>46.940158784389496</v>
      </c>
      <c r="B6705">
        <v>0.88559932543467157</v>
      </c>
      <c r="C6705">
        <v>11859.209636448224</v>
      </c>
      <c r="D6705">
        <v>115950.22313109678</v>
      </c>
      <c r="E6705">
        <v>640.06814122633841</v>
      </c>
      <c r="F6705">
        <v>15793.690741524395</v>
      </c>
      <c r="G6705">
        <v>3311.4789460833204</v>
      </c>
      <c r="H6705">
        <v>0.18464093350338079</v>
      </c>
      <c r="I6705">
        <v>0.65497303181876154</v>
      </c>
      <c r="J6705">
        <v>13296.448281314431</v>
      </c>
      <c r="K6705">
        <v>134667.55885878456</v>
      </c>
      <c r="L6705">
        <v>981.83104616370372</v>
      </c>
      <c r="M6705">
        <v>26632.414830320555</v>
      </c>
      <c r="N6705">
        <v>3512.597264384302</v>
      </c>
      <c r="O6705">
        <v>0.17772352677814021</v>
      </c>
      <c r="P6705">
        <v>0.82583841543545289</v>
      </c>
    </row>
    <row r="6706" spans="1:16" x14ac:dyDescent="0.25">
      <c r="A6706">
        <v>81.530538856983185</v>
      </c>
      <c r="B6706">
        <v>9.1808035280542803</v>
      </c>
      <c r="C6706">
        <v>171.54704146900389</v>
      </c>
      <c r="D6706">
        <v>548.84689500229808</v>
      </c>
      <c r="E6706">
        <v>379.49059221103596</v>
      </c>
      <c r="F6706">
        <v>955.42297085958899</v>
      </c>
      <c r="G6706">
        <v>532.65198679900664</v>
      </c>
      <c r="H6706">
        <v>9.3526030773617297</v>
      </c>
      <c r="I6706">
        <v>8.4909206008287583</v>
      </c>
      <c r="J6706">
        <v>249.12077794331839</v>
      </c>
      <c r="K6706">
        <v>890.49102037991463</v>
      </c>
      <c r="L6706">
        <v>552.35080966993405</v>
      </c>
      <c r="M6706">
        <v>1471.8710876412729</v>
      </c>
      <c r="N6706">
        <v>598.8874091009136</v>
      </c>
      <c r="O6706">
        <v>8.1746443479323112</v>
      </c>
      <c r="P6706">
        <v>9.0109055649242364</v>
      </c>
    </row>
    <row r="6707" spans="1:16" x14ac:dyDescent="0.25">
      <c r="A6707">
        <v>57.873012244701385</v>
      </c>
      <c r="B6707">
        <v>1.8354607726840464</v>
      </c>
      <c r="C6707">
        <v>4272.2711088849683</v>
      </c>
      <c r="D6707">
        <v>34095.096253976837</v>
      </c>
      <c r="E6707">
        <v>537.90778073448632</v>
      </c>
      <c r="F6707">
        <v>6072.2135594887495</v>
      </c>
      <c r="G6707">
        <v>2041.6886994978772</v>
      </c>
      <c r="H6707">
        <v>0.54608366389897622</v>
      </c>
      <c r="I6707">
        <v>1.1235119936397793</v>
      </c>
      <c r="J6707">
        <v>5289.4731280521128</v>
      </c>
      <c r="K6707">
        <v>43582.002712948051</v>
      </c>
      <c r="L6707">
        <v>644.90113249884473</v>
      </c>
      <c r="M6707">
        <v>9923.9385700998264</v>
      </c>
      <c r="N6707">
        <v>2256.7805347712297</v>
      </c>
      <c r="O6707">
        <v>0.51004343880929659</v>
      </c>
      <c r="P6707">
        <v>1.0249140650252906</v>
      </c>
    </row>
    <row r="6708" spans="1:16" x14ac:dyDescent="0.25">
      <c r="A6708">
        <v>47.716747343540192</v>
      </c>
      <c r="B6708">
        <v>3.4863251198036083</v>
      </c>
      <c r="C6708">
        <v>1020.6610505736749</v>
      </c>
      <c r="D6708">
        <v>5609.948205372043</v>
      </c>
      <c r="E6708">
        <v>651.82326792432423</v>
      </c>
      <c r="F6708">
        <v>2135.6066683918621</v>
      </c>
      <c r="G6708">
        <v>1051.5251762940873</v>
      </c>
      <c r="H6708">
        <v>1.7918432414518337</v>
      </c>
      <c r="I6708">
        <v>6.3924109766974144</v>
      </c>
      <c r="J6708">
        <v>1474.3629870014763</v>
      </c>
      <c r="K6708">
        <v>9053.4248449288716</v>
      </c>
      <c r="L6708">
        <v>865.35958113974937</v>
      </c>
      <c r="M6708">
        <v>3385.3574523416119</v>
      </c>
      <c r="N6708">
        <v>1243.2191107704673</v>
      </c>
      <c r="O6708">
        <v>1.5787344724580945</v>
      </c>
      <c r="P6708">
        <v>5.4950470456060518</v>
      </c>
    </row>
    <row r="6709" spans="1:16" x14ac:dyDescent="0.25">
      <c r="A6709">
        <v>48.663634717464447</v>
      </c>
      <c r="B6709">
        <v>3.5770534131083243</v>
      </c>
      <c r="C6709">
        <v>978.2901111649054</v>
      </c>
      <c r="D6709">
        <v>5309.6826835883667</v>
      </c>
      <c r="E6709">
        <v>647.1310306195121</v>
      </c>
      <c r="F6709">
        <v>2096.3086308106708</v>
      </c>
      <c r="G6709">
        <v>1031.8727337474654</v>
      </c>
      <c r="H6709">
        <v>1.8690733025687885</v>
      </c>
      <c r="I6709">
        <v>6.4973521584929292</v>
      </c>
      <c r="J6709">
        <v>1416.449509800399</v>
      </c>
      <c r="K6709">
        <v>8604.0351521968059</v>
      </c>
      <c r="L6709">
        <v>867.83195677867127</v>
      </c>
      <c r="M6709">
        <v>3320.5043140853868</v>
      </c>
      <c r="N6709">
        <v>1220.3769711637849</v>
      </c>
      <c r="O6709">
        <v>1.6449107453676659</v>
      </c>
      <c r="P6709">
        <v>5.9101909825317742</v>
      </c>
    </row>
    <row r="6710" spans="1:16" x14ac:dyDescent="0.25">
      <c r="A6710">
        <v>46.865064442157745</v>
      </c>
      <c r="B6710">
        <v>9.7598467671701652</v>
      </c>
      <c r="C6710">
        <v>100.93927663717662</v>
      </c>
      <c r="D6710">
        <v>280.39993848705404</v>
      </c>
      <c r="E6710">
        <v>253.87722146732034</v>
      </c>
      <c r="F6710">
        <v>596.46970037189385</v>
      </c>
      <c r="G6710">
        <v>463.23203616353413</v>
      </c>
      <c r="H6710">
        <v>12.045390713166276</v>
      </c>
      <c r="I6710">
        <v>9.066135925580479</v>
      </c>
      <c r="J6710">
        <v>144.08807821174315</v>
      </c>
      <c r="K6710">
        <v>437.45800862588237</v>
      </c>
      <c r="L6710">
        <v>366.3755289071654</v>
      </c>
      <c r="M6710">
        <v>912.14769225730572</v>
      </c>
      <c r="N6710">
        <v>507.30757758610878</v>
      </c>
      <c r="O6710">
        <v>10.64605006359597</v>
      </c>
      <c r="P6710">
        <v>9.142780445800895</v>
      </c>
    </row>
    <row r="6711" spans="1:16" x14ac:dyDescent="0.25">
      <c r="A6711">
        <v>86.29292219877243</v>
      </c>
      <c r="B6711">
        <v>4.0389625412560148</v>
      </c>
      <c r="C6711">
        <v>1140.3594303715872</v>
      </c>
      <c r="D6711">
        <v>6476.0383349500489</v>
      </c>
      <c r="E6711">
        <v>820.54361149272654</v>
      </c>
      <c r="F6711">
        <v>2780.5923782902737</v>
      </c>
      <c r="G6711">
        <v>1105.1238469183309</v>
      </c>
      <c r="H6711">
        <v>1.9882126670650966</v>
      </c>
      <c r="I6711">
        <v>7.516114829837087</v>
      </c>
      <c r="J6711">
        <v>1636.1895912619038</v>
      </c>
      <c r="K6711">
        <v>10329.111150269528</v>
      </c>
      <c r="L6711">
        <v>1003.5054596168159</v>
      </c>
      <c r="M6711">
        <v>4416.7957732436853</v>
      </c>
      <c r="N6711">
        <v>1304.8447033355833</v>
      </c>
      <c r="O6711">
        <v>1.7573363565067388</v>
      </c>
      <c r="P6711">
        <v>5.6231307900108254</v>
      </c>
    </row>
    <row r="6712" spans="1:16" x14ac:dyDescent="0.25">
      <c r="A6712">
        <v>1.1785541176795959</v>
      </c>
      <c r="B6712">
        <v>5.7826957023510204</v>
      </c>
      <c r="C6712">
        <v>26.895590837051667</v>
      </c>
      <c r="D6712">
        <v>59.235927956549226</v>
      </c>
      <c r="E6712">
        <v>39.448983904859617</v>
      </c>
      <c r="F6712">
        <v>79.750788384068386</v>
      </c>
      <c r="G6712">
        <v>377.04157135229389</v>
      </c>
      <c r="H6712">
        <v>10.84454635914155</v>
      </c>
      <c r="I6712">
        <v>3.6375478333046849</v>
      </c>
      <c r="J6712">
        <v>36.95822696566232</v>
      </c>
      <c r="K6712">
        <v>84.425353057819237</v>
      </c>
      <c r="L6712">
        <v>57.69811431963079</v>
      </c>
      <c r="M6712">
        <v>119.99690143329876</v>
      </c>
      <c r="N6712">
        <v>389.77794335116738</v>
      </c>
      <c r="O6712">
        <v>9.9930338212282486</v>
      </c>
      <c r="P6712">
        <v>4.1387058585518783</v>
      </c>
    </row>
    <row r="6713" spans="1:16" x14ac:dyDescent="0.25">
      <c r="A6713">
        <v>76.963450372219086</v>
      </c>
      <c r="B6713">
        <v>9.4656973942131089</v>
      </c>
      <c r="C6713">
        <v>153.74980470536659</v>
      </c>
      <c r="D6713">
        <v>477.02843259432615</v>
      </c>
      <c r="E6713">
        <v>356.08835169535041</v>
      </c>
      <c r="F6713">
        <v>883.81825476692813</v>
      </c>
      <c r="G6713">
        <v>516.08084270326151</v>
      </c>
      <c r="H6713">
        <v>10.039734677309834</v>
      </c>
      <c r="I6713">
        <v>8.8671661518180098</v>
      </c>
      <c r="J6713">
        <v>222.51577929205158</v>
      </c>
      <c r="K6713">
        <v>768.14478353806396</v>
      </c>
      <c r="L6713">
        <v>517.10383667828251</v>
      </c>
      <c r="M6713">
        <v>1359.4439708538298</v>
      </c>
      <c r="N6713">
        <v>577.13686361260523</v>
      </c>
      <c r="O6713">
        <v>8.7919288733241334</v>
      </c>
      <c r="P6713">
        <v>9.0110581069771278</v>
      </c>
    </row>
    <row r="6714" spans="1:16" x14ac:dyDescent="0.25">
      <c r="A6714">
        <v>68.855397522449493</v>
      </c>
      <c r="B6714">
        <v>6.0361501738256687</v>
      </c>
      <c r="C6714">
        <v>389.03855464661859</v>
      </c>
      <c r="D6714">
        <v>1590.6802108010099</v>
      </c>
      <c r="E6714">
        <v>502.14425146332445</v>
      </c>
      <c r="F6714">
        <v>1400.8044416199255</v>
      </c>
      <c r="G6714">
        <v>703.40213221388728</v>
      </c>
      <c r="H6714">
        <v>4.5112620425363099</v>
      </c>
      <c r="I6714">
        <v>6.8850913242464848</v>
      </c>
      <c r="J6714">
        <v>574.50598211808312</v>
      </c>
      <c r="K6714">
        <v>2673.0554973780095</v>
      </c>
      <c r="L6714">
        <v>738.35944834082932</v>
      </c>
      <c r="M6714">
        <v>2184.6520965836339</v>
      </c>
      <c r="N6714">
        <v>819.49656087774076</v>
      </c>
      <c r="O6714">
        <v>3.9188694630351564</v>
      </c>
      <c r="P6714">
        <v>8.906223656346425</v>
      </c>
    </row>
    <row r="6715" spans="1:16" x14ac:dyDescent="0.25">
      <c r="A6715">
        <v>70.833849608898163</v>
      </c>
      <c r="B6715">
        <v>3.5752050399747057</v>
      </c>
      <c r="C6715">
        <v>1288.9852966211979</v>
      </c>
      <c r="D6715">
        <v>7584.8431438124753</v>
      </c>
      <c r="E6715">
        <v>790.92840547667629</v>
      </c>
      <c r="F6715">
        <v>2805.4110034337245</v>
      </c>
      <c r="G6715">
        <v>1168.1785826330911</v>
      </c>
      <c r="H6715">
        <v>1.6780987613397063</v>
      </c>
      <c r="I6715">
        <v>6.64126606905669</v>
      </c>
      <c r="J6715">
        <v>1833.6282908974472</v>
      </c>
      <c r="K6715">
        <v>11921.442160906663</v>
      </c>
      <c r="L6715">
        <v>890.2090558061301</v>
      </c>
      <c r="M6715">
        <v>4466.5003943636284</v>
      </c>
      <c r="N6715">
        <v>1376.0953809582688</v>
      </c>
      <c r="O6715">
        <v>1.4889853627388174</v>
      </c>
      <c r="P6715">
        <v>4.3445904551077446</v>
      </c>
    </row>
    <row r="6716" spans="1:16" x14ac:dyDescent="0.25">
      <c r="A6716">
        <v>20.698267996311188</v>
      </c>
      <c r="B6716">
        <v>3.4434101243913364</v>
      </c>
      <c r="C6716">
        <v>561.16963266691766</v>
      </c>
      <c r="D6716">
        <v>2570.6506955078557</v>
      </c>
      <c r="E6716">
        <v>392.31191261932577</v>
      </c>
      <c r="F6716">
        <v>1147.2627377854055</v>
      </c>
      <c r="G6716">
        <v>813.21723112015115</v>
      </c>
      <c r="H6716">
        <v>2.2336264718189711</v>
      </c>
      <c r="I6716">
        <v>4.841553180799365</v>
      </c>
      <c r="J6716">
        <v>827.55212762651468</v>
      </c>
      <c r="K6716">
        <v>4307.691789489073</v>
      </c>
      <c r="L6716">
        <v>568.86268843477228</v>
      </c>
      <c r="M6716">
        <v>1799.8525491256316</v>
      </c>
      <c r="N6716">
        <v>957.37156808335271</v>
      </c>
      <c r="O6716">
        <v>1.9451584476900892</v>
      </c>
      <c r="P6716">
        <v>6.050540817221048</v>
      </c>
    </row>
    <row r="6717" spans="1:16" x14ac:dyDescent="0.25">
      <c r="A6717">
        <v>96.503179967403412</v>
      </c>
      <c r="B6717">
        <v>4.9229145947248352</v>
      </c>
      <c r="C6717">
        <v>798.16523381963509</v>
      </c>
      <c r="D6717">
        <v>4074.4915954507519</v>
      </c>
      <c r="E6717">
        <v>755.62760575812933</v>
      </c>
      <c r="F6717">
        <v>2339.0168828303958</v>
      </c>
      <c r="G6717">
        <v>943.71391075038184</v>
      </c>
      <c r="H6717">
        <v>2.7844534767184768</v>
      </c>
      <c r="I6717">
        <v>8.3593654171873588</v>
      </c>
      <c r="J6717">
        <v>1166.4080395590074</v>
      </c>
      <c r="K6717">
        <v>6713.0589073801511</v>
      </c>
      <c r="L6717">
        <v>1053.8560553694679</v>
      </c>
      <c r="M6717">
        <v>3691.5639946562637</v>
      </c>
      <c r="N6717">
        <v>1116.2775376512902</v>
      </c>
      <c r="O6717">
        <v>2.4387708223264482</v>
      </c>
      <c r="P6717">
        <v>9.1357868920995333</v>
      </c>
    </row>
    <row r="6718" spans="1:16" x14ac:dyDescent="0.25">
      <c r="A6718">
        <v>27.473706066608429</v>
      </c>
      <c r="B6718">
        <v>8.8539393147451939</v>
      </c>
      <c r="C6718">
        <v>85.377365995783535</v>
      </c>
      <c r="D6718">
        <v>227.86182915671301</v>
      </c>
      <c r="E6718">
        <v>197.93889063012077</v>
      </c>
      <c r="F6718">
        <v>455.16766281811687</v>
      </c>
      <c r="G6718">
        <v>446.4127603779022</v>
      </c>
      <c r="H6718">
        <v>11.585480315581052</v>
      </c>
      <c r="I6718">
        <v>7.9969214637932744</v>
      </c>
      <c r="J6718">
        <v>121.21330433189263</v>
      </c>
      <c r="K6718">
        <v>350.90981756091372</v>
      </c>
      <c r="L6718">
        <v>285.39303221107957</v>
      </c>
      <c r="M6718">
        <v>694.50850045697644</v>
      </c>
      <c r="N6718">
        <v>484.88078435073237</v>
      </c>
      <c r="O6718">
        <v>10.284748397904913</v>
      </c>
      <c r="P6718">
        <v>8.3793441153901114</v>
      </c>
    </row>
    <row r="6719" spans="1:16" x14ac:dyDescent="0.25">
      <c r="A6719">
        <v>20.245306193828583</v>
      </c>
      <c r="B6719">
        <v>2.6838072029725533</v>
      </c>
      <c r="C6719">
        <v>967.42338921894066</v>
      </c>
      <c r="D6719">
        <v>5233.2364976958243</v>
      </c>
      <c r="E6719">
        <v>481.29618075226324</v>
      </c>
      <c r="F6719">
        <v>1554.6451251918661</v>
      </c>
      <c r="G6719">
        <v>1026.7710269714416</v>
      </c>
      <c r="H6719">
        <v>1.4084488311552634</v>
      </c>
      <c r="I6719">
        <v>4.8614188038228097</v>
      </c>
      <c r="J6719">
        <v>1401.5423110384447</v>
      </c>
      <c r="K6719">
        <v>8489.008498672958</v>
      </c>
      <c r="L6719">
        <v>647.08034581543075</v>
      </c>
      <c r="M6719">
        <v>2462.0246730405729</v>
      </c>
      <c r="N6719">
        <v>1214.4255350831668</v>
      </c>
      <c r="O6719">
        <v>1.2391689043344847</v>
      </c>
      <c r="P6719">
        <v>4.489460882190949</v>
      </c>
    </row>
    <row r="6720" spans="1:16" x14ac:dyDescent="0.25">
      <c r="A6720">
        <v>86.021494448184967</v>
      </c>
      <c r="B6720">
        <v>7.0891976764777427</v>
      </c>
      <c r="C6720">
        <v>319.34796295413082</v>
      </c>
      <c r="D6720">
        <v>1228.6599957946944</v>
      </c>
      <c r="E6720">
        <v>498.06352738194101</v>
      </c>
      <c r="F6720">
        <v>1356.1794632299632</v>
      </c>
      <c r="G6720">
        <v>653.67805119415061</v>
      </c>
      <c r="H6720">
        <v>5.7150523320764295</v>
      </c>
      <c r="I6720">
        <v>7.4123384532730476</v>
      </c>
      <c r="J6720">
        <v>470.6439010469025</v>
      </c>
      <c r="K6720">
        <v>2056.5483887284313</v>
      </c>
      <c r="L6720">
        <v>732.8285900907623</v>
      </c>
      <c r="M6720">
        <v>2108.5719238447455</v>
      </c>
      <c r="N6720">
        <v>755.95843349504855</v>
      </c>
      <c r="O6720">
        <v>4.9649316321955963</v>
      </c>
      <c r="P6720">
        <v>9.2843562838873162</v>
      </c>
    </row>
    <row r="6721" spans="1:16" x14ac:dyDescent="0.25">
      <c r="A6721">
        <v>23.993272721767426</v>
      </c>
      <c r="B6721">
        <v>9.2485396965124025</v>
      </c>
      <c r="C6721">
        <v>71.311336691940099</v>
      </c>
      <c r="D6721">
        <v>182.84362739916847</v>
      </c>
      <c r="E6721">
        <v>174.95420854767136</v>
      </c>
      <c r="F6721">
        <v>393.34470726002871</v>
      </c>
      <c r="G6721">
        <v>430.64160722844565</v>
      </c>
      <c r="H6721">
        <v>12.869436058001519</v>
      </c>
      <c r="I6721">
        <v>8.0228188379545351</v>
      </c>
      <c r="J6721">
        <v>100.67360804065397</v>
      </c>
      <c r="K6721">
        <v>277.74375806992674</v>
      </c>
      <c r="L6721">
        <v>252.29500100719821</v>
      </c>
      <c r="M6721">
        <v>598.76625414780915</v>
      </c>
      <c r="N6721">
        <v>463.70978847743379</v>
      </c>
      <c r="O6721">
        <v>11.483147967076501</v>
      </c>
      <c r="P6721">
        <v>8.6073646456195085</v>
      </c>
    </row>
    <row r="6722" spans="1:16" x14ac:dyDescent="0.25">
      <c r="A6722">
        <v>64.114033043384552</v>
      </c>
      <c r="B6722">
        <v>1.194903993974384</v>
      </c>
      <c r="C6722">
        <v>9059.3751321750096</v>
      </c>
      <c r="D6722">
        <v>84063.65471498626</v>
      </c>
      <c r="E6722">
        <v>605.66198541413166</v>
      </c>
      <c r="F6722">
        <v>12764.775593418661</v>
      </c>
      <c r="G6722">
        <v>2909.9452207555873</v>
      </c>
      <c r="H6722">
        <v>0.27238387235771866</v>
      </c>
      <c r="I6722">
        <v>0.73872335708652204</v>
      </c>
      <c r="J6722">
        <v>10262.682755940921</v>
      </c>
      <c r="K6722">
        <v>97742.674164449752</v>
      </c>
      <c r="L6722">
        <v>866.84841152648517</v>
      </c>
      <c r="M6722">
        <v>21321.486122148046</v>
      </c>
      <c r="N6722">
        <v>3091.2918648138434</v>
      </c>
      <c r="O6722">
        <v>0.26133559450520844</v>
      </c>
      <c r="P6722">
        <v>0.89122911854545417</v>
      </c>
    </row>
    <row r="6723" spans="1:16" x14ac:dyDescent="0.25">
      <c r="A6723">
        <v>19.07367867231369</v>
      </c>
      <c r="B6723">
        <v>0.77343513287987065</v>
      </c>
      <c r="C6723">
        <v>9469.750012555216</v>
      </c>
      <c r="D6723">
        <v>88621.19467804188</v>
      </c>
      <c r="E6723">
        <v>412.61543412422981</v>
      </c>
      <c r="F6723">
        <v>8951.6034245378032</v>
      </c>
      <c r="G6723">
        <v>2972.0623214046241</v>
      </c>
      <c r="H6723">
        <v>0.17369444205674647</v>
      </c>
      <c r="I6723">
        <v>0.48906015588056712</v>
      </c>
      <c r="J6723">
        <v>10696.605812132828</v>
      </c>
      <c r="K6723">
        <v>102874.65201672958</v>
      </c>
      <c r="L6723">
        <v>597.29286647012191</v>
      </c>
      <c r="M6723">
        <v>14974.466051216279</v>
      </c>
      <c r="N6723">
        <v>3154.6305116292579</v>
      </c>
      <c r="O6723">
        <v>0.16678597494173067</v>
      </c>
      <c r="P6723">
        <v>0.59637449548564181</v>
      </c>
    </row>
    <row r="6724" spans="1:16" x14ac:dyDescent="0.25">
      <c r="A6724">
        <v>67.065713942050934</v>
      </c>
      <c r="B6724">
        <v>1.8622121656443396</v>
      </c>
      <c r="C6724">
        <v>4545.0656117992694</v>
      </c>
      <c r="D6724">
        <v>36759.99472389654</v>
      </c>
      <c r="E6724">
        <v>560.62351917697458</v>
      </c>
      <c r="F6724">
        <v>6712.5834599347345</v>
      </c>
      <c r="G6724">
        <v>2101.9183583834506</v>
      </c>
      <c r="H6724">
        <v>0.54159808125211528</v>
      </c>
      <c r="I6724">
        <v>1.1142566592050323</v>
      </c>
      <c r="J6724">
        <v>5578.4139707362901</v>
      </c>
      <c r="K6724">
        <v>46470.653884942207</v>
      </c>
      <c r="L6724">
        <v>681.00787162788481</v>
      </c>
      <c r="M6724">
        <v>10987.973938591724</v>
      </c>
      <c r="N6724">
        <v>2313.3341569742552</v>
      </c>
      <c r="O6724">
        <v>0.50727615931402603</v>
      </c>
      <c r="P6724">
        <v>1.0407855813525897</v>
      </c>
    </row>
    <row r="6725" spans="1:16" x14ac:dyDescent="0.25">
      <c r="A6725">
        <v>74.691052854061127</v>
      </c>
      <c r="B6725">
        <v>3.1520503625473788</v>
      </c>
      <c r="C6725">
        <v>1751.7215392713842</v>
      </c>
      <c r="D6725">
        <v>11232.477057221042</v>
      </c>
      <c r="E6725">
        <v>782.30499008241952</v>
      </c>
      <c r="F6725">
        <v>3466.6891276897945</v>
      </c>
      <c r="G6725">
        <v>1345.0430885832029</v>
      </c>
      <c r="H6725">
        <v>1.3138366305336828</v>
      </c>
      <c r="I6725">
        <v>4.5089630168472361</v>
      </c>
      <c r="J6725">
        <v>2426.21458409969</v>
      </c>
      <c r="K6725">
        <v>16894.335863508346</v>
      </c>
      <c r="L6725">
        <v>806.02455450415812</v>
      </c>
      <c r="M6725">
        <v>5552.6456590510834</v>
      </c>
      <c r="N6725">
        <v>1569.0538898157586</v>
      </c>
      <c r="O6725">
        <v>1.1788956338501588</v>
      </c>
      <c r="P6725">
        <v>2.792393578470787</v>
      </c>
    </row>
    <row r="6726" spans="1:16" x14ac:dyDescent="0.25">
      <c r="A6726">
        <v>37.092296421527863</v>
      </c>
      <c r="B6726">
        <v>9.6970066276705271</v>
      </c>
      <c r="C6726">
        <v>86.991739535831698</v>
      </c>
      <c r="D6726">
        <v>233.1831149357343</v>
      </c>
      <c r="E6726">
        <v>220.52943905831157</v>
      </c>
      <c r="F6726">
        <v>508.32447168259165</v>
      </c>
      <c r="G6726">
        <v>448.18750166402407</v>
      </c>
      <c r="H6726">
        <v>12.606631601728024</v>
      </c>
      <c r="I6726">
        <v>8.7903502516391043</v>
      </c>
      <c r="J6726">
        <v>123.57947965454524</v>
      </c>
      <c r="K6726">
        <v>359.62433486797272</v>
      </c>
      <c r="L6726">
        <v>317.98055216563625</v>
      </c>
      <c r="M6726">
        <v>775.80903124893518</v>
      </c>
      <c r="N6726">
        <v>487.25371073805906</v>
      </c>
      <c r="O6726">
        <v>11.18554037475157</v>
      </c>
      <c r="P6726">
        <v>9.1866778165620175</v>
      </c>
    </row>
    <row r="6727" spans="1:16" x14ac:dyDescent="0.25">
      <c r="A6727">
        <v>79.162228763103485</v>
      </c>
      <c r="B6727">
        <v>8.7255637757829341</v>
      </c>
      <c r="C6727">
        <v>187.88224444261482</v>
      </c>
      <c r="D6727">
        <v>616.94601854278642</v>
      </c>
      <c r="E6727">
        <v>389.89571497552106</v>
      </c>
      <c r="F6727">
        <v>993.23131910527422</v>
      </c>
      <c r="G6727">
        <v>547.39853304352891</v>
      </c>
      <c r="H6727">
        <v>8.5939812452051108</v>
      </c>
      <c r="I6727">
        <v>8.0431571370195432</v>
      </c>
      <c r="J6727">
        <v>273.58329420754797</v>
      </c>
      <c r="K6727">
        <v>1006.9235410790736</v>
      </c>
      <c r="L6727">
        <v>568.62237167536273</v>
      </c>
      <c r="M6727">
        <v>1532.1170063600557</v>
      </c>
      <c r="N6727">
        <v>618.19362825519306</v>
      </c>
      <c r="O6727">
        <v>7.5010343582588357</v>
      </c>
      <c r="P6727">
        <v>8.82696443964522</v>
      </c>
    </row>
    <row r="6728" spans="1:16" x14ac:dyDescent="0.25">
      <c r="A6728">
        <v>70.420281946659088</v>
      </c>
      <c r="B6728">
        <v>9.4089991735578344</v>
      </c>
      <c r="C6728">
        <v>146.01550430888113</v>
      </c>
      <c r="D6728">
        <v>446.63313094756961</v>
      </c>
      <c r="E6728">
        <v>338.52030922746627</v>
      </c>
      <c r="F6728">
        <v>834.57047598878489</v>
      </c>
      <c r="G6728">
        <v>508.70191230271911</v>
      </c>
      <c r="H6728">
        <v>10.169917386084132</v>
      </c>
      <c r="I6728">
        <v>8.8593394964874435</v>
      </c>
      <c r="J6728">
        <v>210.97418670454078</v>
      </c>
      <c r="K6728">
        <v>716.54919851852742</v>
      </c>
      <c r="L6728">
        <v>491.09393731441872</v>
      </c>
      <c r="M6728">
        <v>1282.7609993422566</v>
      </c>
      <c r="N6728">
        <v>567.43182774180275</v>
      </c>
      <c r="O6728">
        <v>8.9145951579721832</v>
      </c>
      <c r="P6728">
        <v>8.853492240803579</v>
      </c>
    </row>
    <row r="6729" spans="1:16" x14ac:dyDescent="0.25">
      <c r="A6729">
        <v>19.900719583034515</v>
      </c>
      <c r="B6729">
        <v>9.8072167283331435</v>
      </c>
      <c r="C6729">
        <v>56.23645500878041</v>
      </c>
      <c r="D6729">
        <v>137.48211516883714</v>
      </c>
      <c r="E6729">
        <v>147.62576719721488</v>
      </c>
      <c r="F6729">
        <v>322.55352096393051</v>
      </c>
      <c r="G6729">
        <v>413.10373300591112</v>
      </c>
      <c r="H6729">
        <v>14.76284019257873</v>
      </c>
      <c r="I6729">
        <v>7.9711700132603847</v>
      </c>
      <c r="J6729">
        <v>78.835899790825991</v>
      </c>
      <c r="K6729">
        <v>205.25253904015892</v>
      </c>
      <c r="L6729">
        <v>213.28976315001444</v>
      </c>
      <c r="M6729">
        <v>489.52347258481842</v>
      </c>
      <c r="N6729">
        <v>439.93352500118743</v>
      </c>
      <c r="O6729">
        <v>13.26851181722893</v>
      </c>
      <c r="P6729">
        <v>8.773652276182089</v>
      </c>
    </row>
    <row r="6730" spans="1:16" x14ac:dyDescent="0.25">
      <c r="A6730">
        <v>66.146289169788361</v>
      </c>
      <c r="B6730">
        <v>4.5281505193959788</v>
      </c>
      <c r="C6730">
        <v>725.6540430983033</v>
      </c>
      <c r="D6730">
        <v>3598.2353757473279</v>
      </c>
      <c r="E6730">
        <v>641.93473883850709</v>
      </c>
      <c r="F6730">
        <v>1952.8144948585038</v>
      </c>
      <c r="G6730">
        <v>905.78853546781181</v>
      </c>
      <c r="H6730">
        <v>2.6579272726282337</v>
      </c>
      <c r="I6730">
        <v>7.3618612085522583</v>
      </c>
      <c r="J6730">
        <v>1063.9391958625774</v>
      </c>
      <c r="K6730">
        <v>5964.2910369483525</v>
      </c>
      <c r="L6730">
        <v>907.67186005034864</v>
      </c>
      <c r="M6730">
        <v>3076.9486977979655</v>
      </c>
      <c r="N6730">
        <v>1070.6786666255966</v>
      </c>
      <c r="O6730">
        <v>2.3235964410626804</v>
      </c>
      <c r="P6730">
        <v>8.4180346361255918</v>
      </c>
    </row>
    <row r="6731" spans="1:16" x14ac:dyDescent="0.25">
      <c r="A6731">
        <v>90.151093184947968</v>
      </c>
      <c r="B6731">
        <v>5.9831918963497337</v>
      </c>
      <c r="C6731">
        <v>487.24047883789143</v>
      </c>
      <c r="D6731">
        <v>2136.2824425954732</v>
      </c>
      <c r="E6731">
        <v>603.84406056370665</v>
      </c>
      <c r="F6731">
        <v>1732.8249699841622</v>
      </c>
      <c r="G6731">
        <v>767.9832410645829</v>
      </c>
      <c r="H6731">
        <v>4.0995486764586895</v>
      </c>
      <c r="I6731">
        <v>7.7226712395958028</v>
      </c>
      <c r="J6731">
        <v>719.54411747636584</v>
      </c>
      <c r="K6731">
        <v>3589.7374965134463</v>
      </c>
      <c r="L6731">
        <v>882.50580111355441</v>
      </c>
      <c r="M6731">
        <v>2712.2055581400004</v>
      </c>
      <c r="N6731">
        <v>901.01210308711711</v>
      </c>
      <c r="O6731">
        <v>3.565202237773927</v>
      </c>
      <c r="P6731">
        <v>9.9436935314241452</v>
      </c>
    </row>
    <row r="6732" spans="1:16" x14ac:dyDescent="0.25">
      <c r="A6732">
        <v>92.84642893075943</v>
      </c>
      <c r="B6732">
        <v>6.8258465650884084</v>
      </c>
      <c r="C6732">
        <v>368.89629058192975</v>
      </c>
      <c r="D6732">
        <v>1483.7289988858663</v>
      </c>
      <c r="E6732">
        <v>542.54612709970229</v>
      </c>
      <c r="F6732">
        <v>1503.6541002600957</v>
      </c>
      <c r="G6732">
        <v>689.40362950981603</v>
      </c>
      <c r="H6732">
        <v>5.2068216668080831</v>
      </c>
      <c r="I6732">
        <v>7.5899316990431371</v>
      </c>
      <c r="J6732">
        <v>544.557662863465</v>
      </c>
      <c r="K6732">
        <v>2491.539267885446</v>
      </c>
      <c r="L6732">
        <v>798.18961890510354</v>
      </c>
      <c r="M6732">
        <v>2343.0969995767628</v>
      </c>
      <c r="N6732">
        <v>801.67411920217114</v>
      </c>
      <c r="O6732">
        <v>4.5227485360746851</v>
      </c>
      <c r="P6732">
        <v>9.7572252971202271</v>
      </c>
    </row>
    <row r="6733" spans="1:16" x14ac:dyDescent="0.25">
      <c r="A6733">
        <v>28.473347127437592</v>
      </c>
      <c r="B6733">
        <v>4.2616107938370265</v>
      </c>
      <c r="C6733">
        <v>439.83412379045961</v>
      </c>
      <c r="D6733">
        <v>1868.1079823931782</v>
      </c>
      <c r="E6733">
        <v>393.895064227609</v>
      </c>
      <c r="F6733">
        <v>1115.7030006048076</v>
      </c>
      <c r="G6733">
        <v>737.5166194309212</v>
      </c>
      <c r="H6733">
        <v>3.0378391970836036</v>
      </c>
      <c r="I6733">
        <v>5.1851392371437708</v>
      </c>
      <c r="J6733">
        <v>649.73964675419029</v>
      </c>
      <c r="K6733">
        <v>3141.1841794350057</v>
      </c>
      <c r="L6733">
        <v>577.76147054191324</v>
      </c>
      <c r="M6733">
        <v>1743.4109108846105</v>
      </c>
      <c r="N6733">
        <v>862.70515789647698</v>
      </c>
      <c r="O6733">
        <v>2.6401107460907118</v>
      </c>
      <c r="P6733">
        <v>6.7356298074152576</v>
      </c>
    </row>
    <row r="6734" spans="1:16" x14ac:dyDescent="0.25">
      <c r="A6734">
        <v>86.935679256916046</v>
      </c>
      <c r="B6734">
        <v>9.0483527014634699</v>
      </c>
      <c r="C6734">
        <v>185.76332760931038</v>
      </c>
      <c r="D6734">
        <v>607.99938050507592</v>
      </c>
      <c r="E6734">
        <v>400.41569772451135</v>
      </c>
      <c r="F6734">
        <v>1018.5401162652236</v>
      </c>
      <c r="G6734">
        <v>545.50928331489581</v>
      </c>
      <c r="H6734">
        <v>8.9495704267346277</v>
      </c>
      <c r="I6734">
        <v>8.3399204021707636</v>
      </c>
      <c r="J6734">
        <v>270.40834998224699</v>
      </c>
      <c r="K6734">
        <v>991.60871937739762</v>
      </c>
      <c r="L6734">
        <v>583.81927117006933</v>
      </c>
      <c r="M6734">
        <v>1570.9002049803364</v>
      </c>
      <c r="N6734">
        <v>615.72276330377804</v>
      </c>
      <c r="O6734">
        <v>7.8126988604929508</v>
      </c>
      <c r="P6734">
        <v>9.1170730094738008</v>
      </c>
    </row>
    <row r="6735" spans="1:16" x14ac:dyDescent="0.25">
      <c r="A6735">
        <v>66.977283656597137</v>
      </c>
      <c r="B6735">
        <v>2.5338093359816636</v>
      </c>
      <c r="C6735">
        <v>2542.1433274148926</v>
      </c>
      <c r="D6735">
        <v>17968.296874062809</v>
      </c>
      <c r="E6735">
        <v>646.42713622659471</v>
      </c>
      <c r="F6735">
        <v>4301.5537779389542</v>
      </c>
      <c r="G6735">
        <v>1600.1444973930331</v>
      </c>
      <c r="H6735">
        <v>0.91569081383590811</v>
      </c>
      <c r="I6735">
        <v>2.2721533232915703</v>
      </c>
      <c r="J6735">
        <v>3376.719983182682</v>
      </c>
      <c r="K6735">
        <v>25330.852100469954</v>
      </c>
      <c r="L6735">
        <v>703.25448077643318</v>
      </c>
      <c r="M6735">
        <v>6944.2796012816607</v>
      </c>
      <c r="N6735">
        <v>1831.6033809994071</v>
      </c>
      <c r="O6735">
        <v>0.83485233448168261</v>
      </c>
      <c r="P6735">
        <v>1.673813488057609</v>
      </c>
    </row>
    <row r="6736" spans="1:16" x14ac:dyDescent="0.25">
      <c r="A6736">
        <v>70.777260363101959</v>
      </c>
      <c r="B6736">
        <v>7.7134339797388467</v>
      </c>
      <c r="C6736">
        <v>227.71395211313097</v>
      </c>
      <c r="D6736">
        <v>791.01415490069462</v>
      </c>
      <c r="E6736">
        <v>406.13773435880444</v>
      </c>
      <c r="F6736">
        <v>1060.3218986837287</v>
      </c>
      <c r="G6736">
        <v>581.72399325498805</v>
      </c>
      <c r="H6736">
        <v>7.0696874151373326</v>
      </c>
      <c r="I6736">
        <v>7.2728167073008105</v>
      </c>
      <c r="J6736">
        <v>333.32307666187415</v>
      </c>
      <c r="K6736">
        <v>1305.5655919312758</v>
      </c>
      <c r="L6736">
        <v>594.74905328112845</v>
      </c>
      <c r="M6736">
        <v>1640.2045653642747</v>
      </c>
      <c r="N6736">
        <v>662.95695197728696</v>
      </c>
      <c r="O6736">
        <v>6.1557205384594793</v>
      </c>
      <c r="P6736">
        <v>8.4289416103064259</v>
      </c>
    </row>
    <row r="6737" spans="1:16" x14ac:dyDescent="0.25">
      <c r="A6737">
        <v>23.306884706020355</v>
      </c>
      <c r="B6737">
        <v>4.0270970315581636</v>
      </c>
      <c r="C6737">
        <v>429.77387334581567</v>
      </c>
      <c r="D6737">
        <v>1812.3188660460346</v>
      </c>
      <c r="E6737">
        <v>364.89664759815929</v>
      </c>
      <c r="F6737">
        <v>1030.5741037597654</v>
      </c>
      <c r="G6737">
        <v>730.8872966958935</v>
      </c>
      <c r="H6737">
        <v>2.8964261915204976</v>
      </c>
      <c r="I6737">
        <v>4.8377263884912258</v>
      </c>
      <c r="J6737">
        <v>634.87414434870982</v>
      </c>
      <c r="K6737">
        <v>3047.3734721802011</v>
      </c>
      <c r="L6737">
        <v>535.55390855274163</v>
      </c>
      <c r="M6737">
        <v>1609.7919121311502</v>
      </c>
      <c r="N6737">
        <v>854.33417316592806</v>
      </c>
      <c r="O6737">
        <v>2.5169255807254456</v>
      </c>
      <c r="P6737">
        <v>6.286838328241247</v>
      </c>
    </row>
    <row r="6738" spans="1:16" x14ac:dyDescent="0.25">
      <c r="A6738">
        <v>98.542009651660919</v>
      </c>
      <c r="B6738">
        <v>9.2192533268682411</v>
      </c>
      <c r="C6738">
        <v>195.54639226836196</v>
      </c>
      <c r="D6738">
        <v>649.57989187756937</v>
      </c>
      <c r="E6738">
        <v>426.27807195280724</v>
      </c>
      <c r="F6738">
        <v>1091.5111366522819</v>
      </c>
      <c r="G6738">
        <v>554.17569331329582</v>
      </c>
      <c r="H6738">
        <v>8.9459962487881164</v>
      </c>
      <c r="I6738">
        <v>8.5111302710581036</v>
      </c>
      <c r="J6738">
        <v>285.07068409187889</v>
      </c>
      <c r="K6738">
        <v>1062.8244416497857</v>
      </c>
      <c r="L6738">
        <v>622.22797098196691</v>
      </c>
      <c r="M6738">
        <v>1684.6937078337203</v>
      </c>
      <c r="N6738">
        <v>627.05106080878716</v>
      </c>
      <c r="O6738">
        <v>7.8038718428782223</v>
      </c>
      <c r="P6738">
        <v>9.4630419749570631</v>
      </c>
    </row>
    <row r="6739" spans="1:16" x14ac:dyDescent="0.25">
      <c r="A6739">
        <v>1.3746868968009949</v>
      </c>
      <c r="B6739">
        <v>5.5339531045780008</v>
      </c>
      <c r="C6739">
        <v>31.542363749214847</v>
      </c>
      <c r="D6739">
        <v>70.637977494292727</v>
      </c>
      <c r="E6739">
        <v>45.356816161080744</v>
      </c>
      <c r="F6739">
        <v>93.107281861404175</v>
      </c>
      <c r="G6739">
        <v>382.93376555184534</v>
      </c>
      <c r="H6739">
        <v>9.9339426536120072</v>
      </c>
      <c r="I6739">
        <v>3.7002187963523658</v>
      </c>
      <c r="J6739">
        <v>43.533276651183648</v>
      </c>
      <c r="K6739">
        <v>101.61360119934611</v>
      </c>
      <c r="L6739">
        <v>66.158778310075746</v>
      </c>
      <c r="M6739">
        <v>140.33673641728768</v>
      </c>
      <c r="N6739">
        <v>398.0996233884523</v>
      </c>
      <c r="O6739">
        <v>9.1027463484196733</v>
      </c>
      <c r="P6739">
        <v>4.2014416589272328</v>
      </c>
    </row>
    <row r="6740" spans="1:16" x14ac:dyDescent="0.25">
      <c r="A6740">
        <v>28.817756712436676</v>
      </c>
      <c r="B6740">
        <v>9.7297066901315716</v>
      </c>
      <c r="C6740">
        <v>72.807003351108989</v>
      </c>
      <c r="D6740">
        <v>187.51198555357848</v>
      </c>
      <c r="E6740">
        <v>187.68222182061118</v>
      </c>
      <c r="F6740">
        <v>423.04436738355616</v>
      </c>
      <c r="G6740">
        <v>432.34535000239595</v>
      </c>
      <c r="H6740">
        <v>13.444383475681942</v>
      </c>
      <c r="I6740">
        <v>8.4834076302822581</v>
      </c>
      <c r="J6740">
        <v>102.85065661269972</v>
      </c>
      <c r="K6740">
        <v>285.28019649450516</v>
      </c>
      <c r="L6740">
        <v>270.62849308497522</v>
      </c>
      <c r="M6740">
        <v>644.1494074502117</v>
      </c>
      <c r="N6740">
        <v>466.00504646506732</v>
      </c>
      <c r="O6740">
        <v>11.988868606115915</v>
      </c>
      <c r="P6740">
        <v>9.0782291814626745</v>
      </c>
    </row>
    <row r="6741" spans="1:16" x14ac:dyDescent="0.25">
      <c r="A6741">
        <v>27.846156537532806</v>
      </c>
      <c r="B6741">
        <v>7.096865128375808</v>
      </c>
      <c r="C6741">
        <v>137.61063784909575</v>
      </c>
      <c r="D6741">
        <v>414.18963905175656</v>
      </c>
      <c r="E6741">
        <v>242.54187572021485</v>
      </c>
      <c r="F6741">
        <v>593.33306477626752</v>
      </c>
      <c r="G6741">
        <v>500.55304867703222</v>
      </c>
      <c r="H6741">
        <v>7.8383022226456136</v>
      </c>
      <c r="I6741">
        <v>6.7098670814519119</v>
      </c>
      <c r="J6741">
        <v>198.44919973265345</v>
      </c>
      <c r="K6741">
        <v>661.62778056455522</v>
      </c>
      <c r="L6741">
        <v>351.4717425656566</v>
      </c>
      <c r="M6741">
        <v>911.21521491316196</v>
      </c>
      <c r="N6741">
        <v>556.69914614107313</v>
      </c>
      <c r="O6741">
        <v>6.8788606179372858</v>
      </c>
      <c r="P6741">
        <v>6.6075275051801317</v>
      </c>
    </row>
    <row r="6742" spans="1:16" x14ac:dyDescent="0.25">
      <c r="A6742">
        <v>14.96869832277298</v>
      </c>
      <c r="B6742">
        <v>6.0512418108010158</v>
      </c>
      <c r="C6742">
        <v>124.19047167645839</v>
      </c>
      <c r="D6742">
        <v>363.71108371205565</v>
      </c>
      <c r="E6742">
        <v>189.10178903611009</v>
      </c>
      <c r="F6742">
        <v>456.43453155970678</v>
      </c>
      <c r="G6742">
        <v>487.24344288833788</v>
      </c>
      <c r="H6742">
        <v>6.9362541810476976</v>
      </c>
      <c r="I6742">
        <v>5.7218389875892859</v>
      </c>
      <c r="J6742">
        <v>178.49470400251229</v>
      </c>
      <c r="K6742">
        <v>576.55022874481222</v>
      </c>
      <c r="L6742">
        <v>273.56725343804146</v>
      </c>
      <c r="M6742">
        <v>699.97540002414053</v>
      </c>
      <c r="N6742">
        <v>539.13292097237672</v>
      </c>
      <c r="O6742">
        <v>6.1004816750056756</v>
      </c>
      <c r="P6742">
        <v>5.5799578887440848</v>
      </c>
    </row>
    <row r="6743" spans="1:16" x14ac:dyDescent="0.25">
      <c r="A6743">
        <v>10.37406462430954</v>
      </c>
      <c r="B6743">
        <v>5.0054457055778157</v>
      </c>
      <c r="C6743">
        <v>143.72575220810523</v>
      </c>
      <c r="D6743">
        <v>437.73301780178679</v>
      </c>
      <c r="E6743">
        <v>177.64041396795292</v>
      </c>
      <c r="F6743">
        <v>437.04171364887014</v>
      </c>
      <c r="G6743">
        <v>506.49560784598935</v>
      </c>
      <c r="H6743">
        <v>5.4415475150309147</v>
      </c>
      <c r="I6743">
        <v>4.7222992375142736</v>
      </c>
      <c r="J6743">
        <v>207.56009322139846</v>
      </c>
      <c r="K6743">
        <v>701.46626073958612</v>
      </c>
      <c r="L6743">
        <v>257.62700875777693</v>
      </c>
      <c r="M6743">
        <v>671.59789590689093</v>
      </c>
      <c r="N6743">
        <v>564.52754205397923</v>
      </c>
      <c r="O6743">
        <v>4.7713367386658057</v>
      </c>
      <c r="P6743">
        <v>4.695182372758457</v>
      </c>
    </row>
    <row r="6744" spans="1:16" x14ac:dyDescent="0.25">
      <c r="A6744">
        <v>30.24477344751358</v>
      </c>
      <c r="B6744">
        <v>8.8936372769667287</v>
      </c>
      <c r="C6744">
        <v>90.370772488240476</v>
      </c>
      <c r="D6744">
        <v>244.41979662054666</v>
      </c>
      <c r="E6744">
        <v>209.39759595918486</v>
      </c>
      <c r="F6744">
        <v>485.01776712695386</v>
      </c>
      <c r="G6744">
        <v>451.87934768438703</v>
      </c>
      <c r="H6744">
        <v>11.410152753033229</v>
      </c>
      <c r="I6744">
        <v>8.1190843112604618</v>
      </c>
      <c r="J6744">
        <v>128.53747630491677</v>
      </c>
      <c r="K6744">
        <v>378.06698809810882</v>
      </c>
      <c r="L6744">
        <v>301.97228399381612</v>
      </c>
      <c r="M6744">
        <v>740.61275824690358</v>
      </c>
      <c r="N6744">
        <v>492.18464542423038</v>
      </c>
      <c r="O6744">
        <v>10.113563471686216</v>
      </c>
      <c r="P6744">
        <v>8.4395868714332227</v>
      </c>
    </row>
    <row r="6745" spans="1:16" x14ac:dyDescent="0.25">
      <c r="A6745">
        <v>17.582861840724945</v>
      </c>
      <c r="B6745">
        <v>6.2491916605074129</v>
      </c>
      <c r="C6745">
        <v>130.0658066998011</v>
      </c>
      <c r="D6745">
        <v>385.60518066775671</v>
      </c>
      <c r="E6745">
        <v>203.34070943741429</v>
      </c>
      <c r="F6745">
        <v>493.77888576285505</v>
      </c>
      <c r="G6745">
        <v>493.11696936194937</v>
      </c>
      <c r="H6745">
        <v>7.0446368419288392</v>
      </c>
      <c r="I6745">
        <v>5.91362209787816</v>
      </c>
      <c r="J6745">
        <v>187.22343754747817</v>
      </c>
      <c r="K6745">
        <v>613.38923506967978</v>
      </c>
      <c r="L6745">
        <v>294.38041634120907</v>
      </c>
      <c r="M6745">
        <v>757.72983328526482</v>
      </c>
      <c r="N6745">
        <v>546.89072605219974</v>
      </c>
      <c r="O6745">
        <v>6.1896030018699451</v>
      </c>
      <c r="P6745">
        <v>5.7789060348985908</v>
      </c>
    </row>
    <row r="6746" spans="1:16" x14ac:dyDescent="0.25">
      <c r="A6746">
        <v>11.641038239002228</v>
      </c>
      <c r="B6746">
        <v>1.2996951556899181</v>
      </c>
      <c r="C6746">
        <v>2999.6497629440555</v>
      </c>
      <c r="D6746">
        <v>22079.587589126393</v>
      </c>
      <c r="E6746">
        <v>341.46068734261246</v>
      </c>
      <c r="F6746">
        <v>2704.803111297972</v>
      </c>
      <c r="G6746">
        <v>1729.2694037891513</v>
      </c>
      <c r="H6746">
        <v>0.44116482472807017</v>
      </c>
      <c r="I6746">
        <v>0.99122532865375212</v>
      </c>
      <c r="J6746">
        <v>3900.2377591267082</v>
      </c>
      <c r="K6746">
        <v>30170.030879355279</v>
      </c>
      <c r="L6746">
        <v>382.17221919101365</v>
      </c>
      <c r="M6746">
        <v>4382.8565871681903</v>
      </c>
      <c r="N6746">
        <v>1958.8326096204235</v>
      </c>
      <c r="O6746">
        <v>0.4053002635518545</v>
      </c>
      <c r="P6746">
        <v>0.78715140720748789</v>
      </c>
    </row>
    <row r="6747" spans="1:16" x14ac:dyDescent="0.25">
      <c r="A6747">
        <v>88.803053557872772</v>
      </c>
      <c r="B6747">
        <v>7.210839044195505</v>
      </c>
      <c r="C6747">
        <v>314.72816378265003</v>
      </c>
      <c r="D6747">
        <v>1205.4912757700351</v>
      </c>
      <c r="E6747">
        <v>500.34156891814433</v>
      </c>
      <c r="F6747">
        <v>1359.9470848633875</v>
      </c>
      <c r="G6747">
        <v>650.24545838537676</v>
      </c>
      <c r="H6747">
        <v>5.8455756702333153</v>
      </c>
      <c r="I6747">
        <v>7.4972182210573113</v>
      </c>
      <c r="J6747">
        <v>463.73674316762225</v>
      </c>
      <c r="K6747">
        <v>2016.9074608771898</v>
      </c>
      <c r="L6747">
        <v>736.12089405051302</v>
      </c>
      <c r="M6747">
        <v>2113.9569103218114</v>
      </c>
      <c r="N6747">
        <v>751.54910505674889</v>
      </c>
      <c r="O6747">
        <v>5.0785410765143251</v>
      </c>
      <c r="P6747">
        <v>9.3614470831805932</v>
      </c>
    </row>
    <row r="6748" spans="1:16" x14ac:dyDescent="0.25">
      <c r="A6748">
        <v>28.507041037082672</v>
      </c>
      <c r="B6748">
        <v>4.3531461873415385</v>
      </c>
      <c r="C6748">
        <v>419.3873641340524</v>
      </c>
      <c r="D6748">
        <v>1755.1492965727718</v>
      </c>
      <c r="E6748">
        <v>386.24230666063465</v>
      </c>
      <c r="F6748">
        <v>1087.538638274342</v>
      </c>
      <c r="G6748">
        <v>723.97898257743952</v>
      </c>
      <c r="H6748">
        <v>3.1606230253949179</v>
      </c>
      <c r="I6748">
        <v>5.1608274813443398</v>
      </c>
      <c r="J6748">
        <v>619.50812136431887</v>
      </c>
      <c r="K6748">
        <v>2951.0679947443541</v>
      </c>
      <c r="L6748">
        <v>567.20522331503923</v>
      </c>
      <c r="M6748">
        <v>1698.1103351646614</v>
      </c>
      <c r="N6748">
        <v>845.59763487862313</v>
      </c>
      <c r="O6748">
        <v>2.7462166533957011</v>
      </c>
      <c r="P6748">
        <v>6.7053518710934341</v>
      </c>
    </row>
    <row r="6749" spans="1:16" x14ac:dyDescent="0.25">
      <c r="A6749">
        <v>68.555574834346771</v>
      </c>
      <c r="B6749">
        <v>3.3512017684667126</v>
      </c>
      <c r="C6749">
        <v>1447.6374909000767</v>
      </c>
      <c r="D6749">
        <v>8804.6879899392352</v>
      </c>
      <c r="E6749">
        <v>796.89195698983997</v>
      </c>
      <c r="F6749">
        <v>2982.6430616884963</v>
      </c>
      <c r="G6749">
        <v>1231.8172674158204</v>
      </c>
      <c r="H6749">
        <v>1.5037053275574683</v>
      </c>
      <c r="I6749">
        <v>5.8918731971408311</v>
      </c>
      <c r="J6749">
        <v>2040.3859466996694</v>
      </c>
      <c r="K6749">
        <v>13626.124335081857</v>
      </c>
      <c r="L6749">
        <v>839.70754915443501</v>
      </c>
      <c r="M6749">
        <v>4759.2927838658679</v>
      </c>
      <c r="N6749">
        <v>1446.6684312186856</v>
      </c>
      <c r="O6749">
        <v>1.3395843045454077</v>
      </c>
      <c r="P6749">
        <v>3.5937858553995947</v>
      </c>
    </row>
    <row r="6750" spans="1:16" x14ac:dyDescent="0.25">
      <c r="A6750">
        <v>79.906197369098663</v>
      </c>
      <c r="B6750">
        <v>2.2328985095198335</v>
      </c>
      <c r="C6750">
        <v>3633.4004074335166</v>
      </c>
      <c r="D6750">
        <v>27969.696225735839</v>
      </c>
      <c r="E6750">
        <v>617.01244369082985</v>
      </c>
      <c r="F6750">
        <v>5942.5977788856426</v>
      </c>
      <c r="G6750">
        <v>1892.1205324481803</v>
      </c>
      <c r="H6750">
        <v>0.70539024336913114</v>
      </c>
      <c r="I6750">
        <v>1.4814881149420691</v>
      </c>
      <c r="J6750">
        <v>4602.1036241153106</v>
      </c>
      <c r="K6750">
        <v>36845.9241007171</v>
      </c>
      <c r="L6750">
        <v>715.84909595158729</v>
      </c>
      <c r="M6750">
        <v>9673.0884318160352</v>
      </c>
      <c r="N6750">
        <v>2115.4302971155553</v>
      </c>
      <c r="O6750">
        <v>0.65390004337098961</v>
      </c>
      <c r="P6750">
        <v>1.2708048063851149</v>
      </c>
    </row>
    <row r="6751" spans="1:16" x14ac:dyDescent="0.25">
      <c r="A6751">
        <v>59.786165416240692</v>
      </c>
      <c r="B6751">
        <v>1.2779705191852582</v>
      </c>
      <c r="C6751">
        <v>7923.3428941088296</v>
      </c>
      <c r="D6751">
        <v>71658.438750595597</v>
      </c>
      <c r="E6751">
        <v>563.42152148255218</v>
      </c>
      <c r="F6751">
        <v>10809.83618083611</v>
      </c>
      <c r="G6751">
        <v>2730.5955313521604</v>
      </c>
      <c r="H6751">
        <v>0.30495625983636587</v>
      </c>
      <c r="I6751">
        <v>0.75048452200653226</v>
      </c>
      <c r="J6751">
        <v>9075.7982296250466</v>
      </c>
      <c r="K6751">
        <v>84006.894807339821</v>
      </c>
      <c r="L6751">
        <v>779.48148733895391</v>
      </c>
      <c r="M6751">
        <v>17977.870961628159</v>
      </c>
      <c r="N6751">
        <v>2912.0383405112912</v>
      </c>
      <c r="O6751">
        <v>0.29166854083835236</v>
      </c>
      <c r="P6751">
        <v>0.86991603504632531</v>
      </c>
    </row>
    <row r="6752" spans="1:16" x14ac:dyDescent="0.25">
      <c r="A6752">
        <v>15.725164949893951</v>
      </c>
      <c r="B6752">
        <v>3.1530222930696685</v>
      </c>
      <c r="C6752">
        <v>556.72499605598091</v>
      </c>
      <c r="D6752">
        <v>2544.0143780407402</v>
      </c>
      <c r="E6752">
        <v>356.78808769765277</v>
      </c>
      <c r="F6752">
        <v>1042.23045388883</v>
      </c>
      <c r="G6752">
        <v>810.56910047124393</v>
      </c>
      <c r="H6752">
        <v>2.0515830047318095</v>
      </c>
      <c r="I6752">
        <v>4.4118547623327844</v>
      </c>
      <c r="J6752">
        <v>821.08890239976461</v>
      </c>
      <c r="K6752">
        <v>4263.9727207693477</v>
      </c>
      <c r="L6752">
        <v>517.63266030881664</v>
      </c>
      <c r="M6752">
        <v>1634.8602024264396</v>
      </c>
      <c r="N6752">
        <v>954.08957684592463</v>
      </c>
      <c r="O6752">
        <v>1.7864625011594757</v>
      </c>
      <c r="P6752">
        <v>5.5253861966670366</v>
      </c>
    </row>
    <row r="6753" spans="1:16" x14ac:dyDescent="0.25">
      <c r="A6753">
        <v>10.849744737148285</v>
      </c>
      <c r="B6753">
        <v>4.5909485987443608</v>
      </c>
      <c r="C6753">
        <v>179.60910932491552</v>
      </c>
      <c r="D6753">
        <v>582.20403942651194</v>
      </c>
      <c r="E6753">
        <v>197.38746031902454</v>
      </c>
      <c r="F6753">
        <v>499.91627365083627</v>
      </c>
      <c r="G6753">
        <v>539.9828114039741</v>
      </c>
      <c r="H6753">
        <v>4.5979912987924472</v>
      </c>
      <c r="I6753">
        <v>4.2340274825226913</v>
      </c>
      <c r="J6753">
        <v>261.18980996909636</v>
      </c>
      <c r="K6753">
        <v>947.48134646917015</v>
      </c>
      <c r="L6753">
        <v>287.58511202465786</v>
      </c>
      <c r="M6753">
        <v>770.64994703725256</v>
      </c>
      <c r="N6753">
        <v>608.49065770032735</v>
      </c>
      <c r="O6753">
        <v>4.015946188839056</v>
      </c>
      <c r="P6753">
        <v>4.5729967129936266</v>
      </c>
    </row>
    <row r="6754" spans="1:16" x14ac:dyDescent="0.25">
      <c r="A6754">
        <v>76.533218681812286</v>
      </c>
      <c r="B6754">
        <v>7.328283490874326</v>
      </c>
      <c r="C6754">
        <v>271.10821407045171</v>
      </c>
      <c r="D6754">
        <v>992.29846440212953</v>
      </c>
      <c r="E6754">
        <v>447.70526468072825</v>
      </c>
      <c r="F6754">
        <v>1194.6737196449167</v>
      </c>
      <c r="G6754">
        <v>616.87386809542249</v>
      </c>
      <c r="H6754">
        <v>6.2881088716395359</v>
      </c>
      <c r="I6754">
        <v>7.2346145984392427</v>
      </c>
      <c r="J6754">
        <v>398.41818749549191</v>
      </c>
      <c r="K6754">
        <v>1651.3749996777624</v>
      </c>
      <c r="L6754">
        <v>657.64204139219294</v>
      </c>
      <c r="M6754">
        <v>1852.8438120562782</v>
      </c>
      <c r="N6754">
        <v>708.53539245375123</v>
      </c>
      <c r="O6754">
        <v>5.4669872953302434</v>
      </c>
      <c r="P6754">
        <v>8.733552091502796</v>
      </c>
    </row>
    <row r="6755" spans="1:16" x14ac:dyDescent="0.25">
      <c r="A6755">
        <v>20.2447869181633</v>
      </c>
      <c r="B6755">
        <v>2.1112480477153133</v>
      </c>
      <c r="C6755">
        <v>1629.2523582223789</v>
      </c>
      <c r="D6755">
        <v>10241.618613907778</v>
      </c>
      <c r="E6755">
        <v>523.84264959199356</v>
      </c>
      <c r="F6755">
        <v>2140.8990861929715</v>
      </c>
      <c r="G6755">
        <v>1300.6911415471257</v>
      </c>
      <c r="H6755">
        <v>0.90498013361186613</v>
      </c>
      <c r="I6755">
        <v>3.2998570332836179</v>
      </c>
      <c r="J6755">
        <v>2272.3842330833827</v>
      </c>
      <c r="K6755">
        <v>15578.741744763976</v>
      </c>
      <c r="L6755">
        <v>534.89358672179105</v>
      </c>
      <c r="M6755">
        <v>3424.1175854539042</v>
      </c>
      <c r="N6755">
        <v>1521.5843338904031</v>
      </c>
      <c r="O6755">
        <v>0.80974047253374881</v>
      </c>
      <c r="P6755">
        <v>2.0061072919235388</v>
      </c>
    </row>
    <row r="6756" spans="1:16" x14ac:dyDescent="0.25">
      <c r="A6756">
        <v>72.191625654697418</v>
      </c>
      <c r="B6756">
        <v>5.9311612157231419</v>
      </c>
      <c r="C6756">
        <v>419.77342450206424</v>
      </c>
      <c r="D6756">
        <v>1757.2663627866809</v>
      </c>
      <c r="E6756">
        <v>526.67090299783411</v>
      </c>
      <c r="F6756">
        <v>1483.1117908057063</v>
      </c>
      <c r="G6756">
        <v>724.23694601662248</v>
      </c>
      <c r="H6756">
        <v>4.3048205997156499</v>
      </c>
      <c r="I6756">
        <v>7.0350810918660125</v>
      </c>
      <c r="J6756">
        <v>620.07959788431913</v>
      </c>
      <c r="K6756">
        <v>2954.6374199844099</v>
      </c>
      <c r="L6756">
        <v>773.41219896697828</v>
      </c>
      <c r="M6756">
        <v>2315.8021611970553</v>
      </c>
      <c r="N6756">
        <v>845.9241076800231</v>
      </c>
      <c r="O6756">
        <v>3.7404061025528996</v>
      </c>
      <c r="P6756">
        <v>9.1407040322819402</v>
      </c>
    </row>
    <row r="6757" spans="1:16" x14ac:dyDescent="0.25">
      <c r="A6757">
        <v>72.097695767879486</v>
      </c>
      <c r="B6757">
        <v>6.1736516288498517</v>
      </c>
      <c r="C6757">
        <v>382.71173628951846</v>
      </c>
      <c r="D6757">
        <v>1556.8919323256109</v>
      </c>
      <c r="E6757">
        <v>506.41388407283182</v>
      </c>
      <c r="F6757">
        <v>1409.8672932345596</v>
      </c>
      <c r="G6757">
        <v>699.03558967585627</v>
      </c>
      <c r="H6757">
        <v>4.6432267738740824</v>
      </c>
      <c r="I6757">
        <v>6.9856475472855228</v>
      </c>
      <c r="J6757">
        <v>565.10570891328086</v>
      </c>
      <c r="K6757">
        <v>2615.7707690791567</v>
      </c>
      <c r="L6757">
        <v>744.78287689171054</v>
      </c>
      <c r="M6757">
        <v>2198.2190079774632</v>
      </c>
      <c r="N6757">
        <v>813.94285148942447</v>
      </c>
      <c r="O6757">
        <v>4.0333803671325654</v>
      </c>
      <c r="P6757">
        <v>9.0212643974676059</v>
      </c>
    </row>
    <row r="6758" spans="1:16" x14ac:dyDescent="0.25">
      <c r="A6758">
        <v>70.213020145893097</v>
      </c>
      <c r="B6758">
        <v>1.5045076306162743</v>
      </c>
      <c r="C6758">
        <v>6681.0368751824162</v>
      </c>
      <c r="D6758">
        <v>58458.63869065058</v>
      </c>
      <c r="E6758">
        <v>572.21391647695282</v>
      </c>
      <c r="F6758">
        <v>9620.7747559525396</v>
      </c>
      <c r="G6758">
        <v>2519.2991773196054</v>
      </c>
      <c r="H6758">
        <v>0.380990698923445</v>
      </c>
      <c r="I6758">
        <v>0.85633311439729987</v>
      </c>
      <c r="J6758">
        <v>7793.4987902990797</v>
      </c>
      <c r="K6758">
        <v>69709.012996705555</v>
      </c>
      <c r="L6758">
        <v>759.07474789483024</v>
      </c>
      <c r="M6758">
        <v>15917.238098196218</v>
      </c>
      <c r="N6758">
        <v>2706.9609667740251</v>
      </c>
      <c r="O6758">
        <v>0.36247046807043576</v>
      </c>
      <c r="P6758">
        <v>0.93211916622314128</v>
      </c>
    </row>
    <row r="6759" spans="1:16" x14ac:dyDescent="0.25">
      <c r="A6759">
        <v>93.397179782390594</v>
      </c>
      <c r="B6759">
        <v>7.4803650404937034</v>
      </c>
      <c r="C6759">
        <v>300.81861939758352</v>
      </c>
      <c r="D6759">
        <v>1136.3988781742426</v>
      </c>
      <c r="E6759">
        <v>499.38988060206759</v>
      </c>
      <c r="F6759">
        <v>1349.8361385848896</v>
      </c>
      <c r="G6759">
        <v>639.79709630419575</v>
      </c>
      <c r="H6759">
        <v>6.169600602294925</v>
      </c>
      <c r="I6759">
        <v>7.6478393312832758</v>
      </c>
      <c r="J6759">
        <v>442.92660528735399</v>
      </c>
      <c r="K6759">
        <v>1898.5844357564895</v>
      </c>
      <c r="L6759">
        <v>734.46981579870146</v>
      </c>
      <c r="M6759">
        <v>2096.7901407966033</v>
      </c>
      <c r="N6759">
        <v>738.11012156305185</v>
      </c>
      <c r="O6759">
        <v>5.3609348270018415</v>
      </c>
      <c r="P6759">
        <v>9.4547455076471838</v>
      </c>
    </row>
    <row r="6760" spans="1:16" x14ac:dyDescent="0.25">
      <c r="A6760">
        <v>19.870778620243073</v>
      </c>
      <c r="B6760">
        <v>2.1506447683129797</v>
      </c>
      <c r="C6760">
        <v>1545.986977350371</v>
      </c>
      <c r="D6760">
        <v>9577.784135942029</v>
      </c>
      <c r="E6760">
        <v>530.26729557520741</v>
      </c>
      <c r="F6760">
        <v>2057.5620594820944</v>
      </c>
      <c r="G6760">
        <v>1269.6013269098737</v>
      </c>
      <c r="H6760">
        <v>0.94075784559675535</v>
      </c>
      <c r="I6760">
        <v>3.5606793919036752</v>
      </c>
      <c r="J6760">
        <v>2166.6141858591304</v>
      </c>
      <c r="K6760">
        <v>14683.621002805381</v>
      </c>
      <c r="L6760">
        <v>541.88093736032238</v>
      </c>
      <c r="M6760">
        <v>3287.407254540984</v>
      </c>
      <c r="N6760">
        <v>1487.9514032712539</v>
      </c>
      <c r="O6760">
        <v>0.84008942605510084</v>
      </c>
      <c r="P6760">
        <v>2.1542533397399106</v>
      </c>
    </row>
    <row r="6761" spans="1:16" x14ac:dyDescent="0.25">
      <c r="A6761">
        <v>35.978627145290375</v>
      </c>
      <c r="B6761">
        <v>8.6254583422695976</v>
      </c>
      <c r="C6761">
        <v>108.77275361240653</v>
      </c>
      <c r="D6761">
        <v>307.85159358754623</v>
      </c>
      <c r="E6761">
        <v>239.82212316002602</v>
      </c>
      <c r="F6761">
        <v>568.93607415585086</v>
      </c>
      <c r="G6761">
        <v>471.46447783549189</v>
      </c>
      <c r="H6761">
        <v>10.367294533484419</v>
      </c>
      <c r="I6761">
        <v>8.0836168349455306</v>
      </c>
      <c r="J6761">
        <v>155.6527220519211</v>
      </c>
      <c r="K6761">
        <v>483.07356495129756</v>
      </c>
      <c r="L6761">
        <v>346.34236093386124</v>
      </c>
      <c r="M6761">
        <v>870.92258952555505</v>
      </c>
      <c r="N6761">
        <v>518.24111763501662</v>
      </c>
      <c r="O6761">
        <v>9.1460459479247049</v>
      </c>
      <c r="P6761">
        <v>8.0021087369535486</v>
      </c>
    </row>
    <row r="6762" spans="1:16" x14ac:dyDescent="0.25">
      <c r="A6762">
        <v>94.058394730091095</v>
      </c>
      <c r="B6762">
        <v>8.5685805134008497</v>
      </c>
      <c r="C6762">
        <v>222.48146838635316</v>
      </c>
      <c r="D6762">
        <v>767.53496015057067</v>
      </c>
      <c r="E6762">
        <v>442.31153628687719</v>
      </c>
      <c r="F6762">
        <v>1151.3686062178901</v>
      </c>
      <c r="G6762">
        <v>577.33600067307145</v>
      </c>
      <c r="H6762">
        <v>7.9224219955640338</v>
      </c>
      <c r="I6762">
        <v>8.0420638115539074</v>
      </c>
      <c r="J6762">
        <v>325.47189020626939</v>
      </c>
      <c r="K6762">
        <v>1265.2343272990877</v>
      </c>
      <c r="L6762">
        <v>647.41584577905326</v>
      </c>
      <c r="M6762">
        <v>1780.43407481297</v>
      </c>
      <c r="N6762">
        <v>657.24837675226615</v>
      </c>
      <c r="O6762">
        <v>6.8999410797463741</v>
      </c>
      <c r="P6762">
        <v>9.2672212681181012</v>
      </c>
    </row>
    <row r="6763" spans="1:16" x14ac:dyDescent="0.25">
      <c r="A6763">
        <v>82.258480727672577</v>
      </c>
      <c r="B6763">
        <v>2.7882209600876195</v>
      </c>
      <c r="C6763">
        <v>2407.7197017760504</v>
      </c>
      <c r="D6763">
        <v>16786.783595686971</v>
      </c>
      <c r="E6763">
        <v>706.29214316809498</v>
      </c>
      <c r="F6763">
        <v>4434.2971752872782</v>
      </c>
      <c r="G6763">
        <v>1559.9530338895611</v>
      </c>
      <c r="H6763">
        <v>1.0286921276335961</v>
      </c>
      <c r="I6763">
        <v>2.6583807424146402</v>
      </c>
      <c r="J6763">
        <v>3219.6005209885511</v>
      </c>
      <c r="K6763">
        <v>23903.483039702776</v>
      </c>
      <c r="L6763">
        <v>761.67715536842945</v>
      </c>
      <c r="M6763">
        <v>7150.0554987963569</v>
      </c>
      <c r="N6763">
        <v>1791.308644967979</v>
      </c>
      <c r="O6763">
        <v>0.9355823027081771</v>
      </c>
      <c r="P6763">
        <v>1.9071308030910212</v>
      </c>
    </row>
    <row r="6764" spans="1:16" x14ac:dyDescent="0.25">
      <c r="A6764">
        <v>65.898854315280914</v>
      </c>
      <c r="B6764">
        <v>3.4751848635247287</v>
      </c>
      <c r="C6764">
        <v>1301.0691182139701</v>
      </c>
      <c r="D6764">
        <v>7676.4932722768235</v>
      </c>
      <c r="E6764">
        <v>773.53980863072468</v>
      </c>
      <c r="F6764">
        <v>2754.474609429938</v>
      </c>
      <c r="G6764">
        <v>1173.1517202981197</v>
      </c>
      <c r="H6764">
        <v>1.625253559996882</v>
      </c>
      <c r="I6764">
        <v>6.4472660247776723</v>
      </c>
      <c r="J6764">
        <v>1849.5176989410099</v>
      </c>
      <c r="K6764">
        <v>12051.159762646015</v>
      </c>
      <c r="L6764">
        <v>865.60627314946453</v>
      </c>
      <c r="M6764">
        <v>4386.1839480038616</v>
      </c>
      <c r="N6764">
        <v>1381.6583230876399</v>
      </c>
      <c r="O6764">
        <v>1.4425419648087126</v>
      </c>
      <c r="P6764">
        <v>4.1800944089771281</v>
      </c>
    </row>
    <row r="6765" spans="1:16" x14ac:dyDescent="0.25">
      <c r="A6765">
        <v>83.718613088130951</v>
      </c>
      <c r="B6765">
        <v>2.4896825535088527</v>
      </c>
      <c r="C6765">
        <v>3044.1045026838569</v>
      </c>
      <c r="D6765">
        <v>22485.841798351448</v>
      </c>
      <c r="E6765">
        <v>656.20417123318759</v>
      </c>
      <c r="F6765">
        <v>5277.9042106327843</v>
      </c>
      <c r="G6765">
        <v>1741.2508917635505</v>
      </c>
      <c r="H6765">
        <v>0.84041881761362158</v>
      </c>
      <c r="I6765">
        <v>1.8751768494996477</v>
      </c>
      <c r="J6765">
        <v>3950.2768830053183</v>
      </c>
      <c r="K6765">
        <v>30639.008957006714</v>
      </c>
      <c r="L6765">
        <v>736.38583898376692</v>
      </c>
      <c r="M6765">
        <v>8555.2063385223992</v>
      </c>
      <c r="N6765">
        <v>1970.4847256930807</v>
      </c>
      <c r="O6765">
        <v>0.77262780385842511</v>
      </c>
      <c r="P6765">
        <v>1.4984427832503078</v>
      </c>
    </row>
    <row r="6766" spans="1:16" x14ac:dyDescent="0.25">
      <c r="A6766">
        <v>96.104010403156281</v>
      </c>
      <c r="B6766">
        <v>0.62537316960764755</v>
      </c>
      <c r="C6766">
        <v>23088.324532815222</v>
      </c>
      <c r="D6766">
        <v>260752.41259004566</v>
      </c>
      <c r="E6766">
        <v>1921.3990985615076</v>
      </c>
      <c r="F6766">
        <v>55608.545435377695</v>
      </c>
      <c r="G6766">
        <v>4597.9942470269361</v>
      </c>
      <c r="H6766">
        <v>0.10626166272452357</v>
      </c>
      <c r="I6766">
        <v>4.5805100148903994</v>
      </c>
      <c r="J6766">
        <v>27508.135694095577</v>
      </c>
      <c r="K6766">
        <v>320365.00649413111</v>
      </c>
      <c r="L6766">
        <v>3410.227593329741</v>
      </c>
      <c r="M6766">
        <v>96537.717360914248</v>
      </c>
      <c r="N6766">
        <v>4997.2119607660097</v>
      </c>
      <c r="O6766">
        <v>0.10269292183199415</v>
      </c>
      <c r="P6766">
        <v>4.5805100148903994</v>
      </c>
    </row>
    <row r="6767" spans="1:16" x14ac:dyDescent="0.25">
      <c r="A6767">
        <v>14.140701472759247</v>
      </c>
      <c r="B6767">
        <v>3.9822063457976578</v>
      </c>
      <c r="C6767">
        <v>301.62460582240203</v>
      </c>
      <c r="D6767">
        <v>1140.3747805263297</v>
      </c>
      <c r="E6767">
        <v>266.46042709202726</v>
      </c>
      <c r="F6767">
        <v>720.47202749369069</v>
      </c>
      <c r="G6767">
        <v>640.4072712178239</v>
      </c>
      <c r="H6767">
        <v>3.2810652301309879</v>
      </c>
      <c r="I6767">
        <v>4.0753040920544059</v>
      </c>
      <c r="J6767">
        <v>444.13297768917823</v>
      </c>
      <c r="K6767">
        <v>1905.397442317148</v>
      </c>
      <c r="L6767">
        <v>391.90183390271136</v>
      </c>
      <c r="M6767">
        <v>1119.2027357761892</v>
      </c>
      <c r="N6767">
        <v>738.89566618100048</v>
      </c>
      <c r="O6767">
        <v>2.8509756236804078</v>
      </c>
      <c r="P6767">
        <v>5.0411768972803737</v>
      </c>
    </row>
    <row r="6768" spans="1:16" x14ac:dyDescent="0.25">
      <c r="A6768">
        <v>60.083958208560944</v>
      </c>
      <c r="B6768">
        <v>0.85783848884421043</v>
      </c>
      <c r="C6768">
        <v>13710.30503980858</v>
      </c>
      <c r="D6768">
        <v>138042.49070872276</v>
      </c>
      <c r="E6768">
        <v>787.69769656599783</v>
      </c>
      <c r="F6768">
        <v>20737.006894341255</v>
      </c>
      <c r="G6768">
        <v>3553.7108848824514</v>
      </c>
      <c r="H6768">
        <v>0.17072913054086181</v>
      </c>
      <c r="I6768">
        <v>0.72536434583575027</v>
      </c>
      <c r="J6768">
        <v>15412.478568165046</v>
      </c>
      <c r="K6768">
        <v>161564.00220137544</v>
      </c>
      <c r="L6768">
        <v>1253.5895623964657</v>
      </c>
      <c r="M6768">
        <v>35164.463184014334</v>
      </c>
      <c r="N6768">
        <v>3779.5995998931116</v>
      </c>
      <c r="O6768">
        <v>0.16435119061440923</v>
      </c>
      <c r="P6768">
        <v>0.92272565559495334</v>
      </c>
    </row>
    <row r="6769" spans="1:16" x14ac:dyDescent="0.25">
      <c r="A6769">
        <v>51.590602815151215</v>
      </c>
      <c r="B6769">
        <v>1.7022483163272317</v>
      </c>
      <c r="C6769">
        <v>4564.1924782348124</v>
      </c>
      <c r="D6769">
        <v>36947.868206392755</v>
      </c>
      <c r="E6769">
        <v>513.45059734701329</v>
      </c>
      <c r="F6769">
        <v>6172.141075275993</v>
      </c>
      <c r="G6769">
        <v>2106.0685735847364</v>
      </c>
      <c r="H6769">
        <v>0.49431450150079354</v>
      </c>
      <c r="I6769">
        <v>1.0171267237825377</v>
      </c>
      <c r="J6769">
        <v>5598.5890701600692</v>
      </c>
      <c r="K6769">
        <v>46673.602683136342</v>
      </c>
      <c r="L6769">
        <v>624.26747974415014</v>
      </c>
      <c r="M6769">
        <v>10104.413803490492</v>
      </c>
      <c r="N6769">
        <v>2317.2269242129755</v>
      </c>
      <c r="O6769">
        <v>0.4630763405975451</v>
      </c>
      <c r="P6769">
        <v>0.9515949770257337</v>
      </c>
    </row>
    <row r="6770" spans="1:16" x14ac:dyDescent="0.25">
      <c r="A6770">
        <v>87.806410133838654</v>
      </c>
      <c r="B6770">
        <v>7.7397909166860002</v>
      </c>
      <c r="C6770">
        <v>265.74218845287209</v>
      </c>
      <c r="D6770">
        <v>966.79879843132403</v>
      </c>
      <c r="E6770">
        <v>464.854826962907</v>
      </c>
      <c r="F6770">
        <v>1237.3570147215639</v>
      </c>
      <c r="G6770">
        <v>612.63989894346889</v>
      </c>
      <c r="H6770">
        <v>6.6917749638333053</v>
      </c>
      <c r="I6770">
        <v>7.594118873605721</v>
      </c>
      <c r="J6770">
        <v>390.3726857417962</v>
      </c>
      <c r="K6770">
        <v>1607.5835286071124</v>
      </c>
      <c r="L6770">
        <v>682.62963568582268</v>
      </c>
      <c r="M6770">
        <v>1918.4652031128239</v>
      </c>
      <c r="N6770">
        <v>703.05968292164584</v>
      </c>
      <c r="O6770">
        <v>5.8187382936477468</v>
      </c>
      <c r="P6770">
        <v>9.1253536972208433</v>
      </c>
    </row>
    <row r="6771" spans="1:16" x14ac:dyDescent="0.25">
      <c r="A6771">
        <v>91.152728736400604</v>
      </c>
      <c r="B6771">
        <v>5.1070766721448519</v>
      </c>
      <c r="C6771">
        <v>703.99560742192682</v>
      </c>
      <c r="D6771">
        <v>3458.5742874911548</v>
      </c>
      <c r="E6771">
        <v>705.76905311952328</v>
      </c>
      <c r="F6771">
        <v>2135.9728583817391</v>
      </c>
      <c r="G6771">
        <v>894.14770921975708</v>
      </c>
      <c r="H6771">
        <v>3.0333074789945047</v>
      </c>
      <c r="I6771">
        <v>8.1771177820182857</v>
      </c>
      <c r="J6771">
        <v>1033.1266480257741</v>
      </c>
      <c r="K6771">
        <v>5742.4964645093005</v>
      </c>
      <c r="L6771">
        <v>1001.7546576629128</v>
      </c>
      <c r="M6771">
        <v>3363.7901734503776</v>
      </c>
      <c r="N6771">
        <v>1056.5853561701374</v>
      </c>
      <c r="O6771">
        <v>2.650313009862058</v>
      </c>
      <c r="P6771">
        <v>9.4659737444473944</v>
      </c>
    </row>
    <row r="6772" spans="1:16" x14ac:dyDescent="0.25">
      <c r="A6772">
        <v>39.40607076883316</v>
      </c>
      <c r="B6772">
        <v>7.452292731431772</v>
      </c>
      <c r="C6772">
        <v>159.24869925002426</v>
      </c>
      <c r="D6772">
        <v>498.94421255175297</v>
      </c>
      <c r="E6772">
        <v>288.96547804319806</v>
      </c>
      <c r="F6772">
        <v>720.51109478707644</v>
      </c>
      <c r="G6772">
        <v>521.26014515202905</v>
      </c>
      <c r="H6772">
        <v>7.8028784430979909</v>
      </c>
      <c r="I6772">
        <v>6.9496936493522954</v>
      </c>
      <c r="J6772">
        <v>230.72966862472313</v>
      </c>
      <c r="K6772">
        <v>805.42018155900678</v>
      </c>
      <c r="L6772">
        <v>419.93025084427359</v>
      </c>
      <c r="M6772">
        <v>1108.8043678654728</v>
      </c>
      <c r="N6772">
        <v>583.94146619025935</v>
      </c>
      <c r="O6772">
        <v>6.8287514428677163</v>
      </c>
      <c r="P6772">
        <v>7.1585619137921315</v>
      </c>
    </row>
    <row r="6773" spans="1:16" x14ac:dyDescent="0.25">
      <c r="A6773">
        <v>74.414420545101166</v>
      </c>
      <c r="B6773">
        <v>0.68040489886446787</v>
      </c>
      <c r="C6773">
        <v>19402.001697666074</v>
      </c>
      <c r="D6773">
        <v>210687.37108685818</v>
      </c>
      <c r="E6773">
        <v>1308.4177381472043</v>
      </c>
      <c r="F6773">
        <v>37602.151316788775</v>
      </c>
      <c r="G6773">
        <v>4218.4854229869788</v>
      </c>
      <c r="H6773">
        <v>0.12169637429886922</v>
      </c>
      <c r="I6773">
        <v>0.85189671327404104</v>
      </c>
      <c r="J6773">
        <v>22514.270928933147</v>
      </c>
      <c r="K6773">
        <v>254723.91506549509</v>
      </c>
      <c r="L6773">
        <v>2254.2354541116215</v>
      </c>
      <c r="M6773">
        <v>64727.892806273776</v>
      </c>
      <c r="N6773">
        <v>4546.1373166179892</v>
      </c>
      <c r="O6773">
        <v>0.11709712437486718</v>
      </c>
      <c r="P6773">
        <v>4.2061591520881842</v>
      </c>
    </row>
    <row r="6774" spans="1:16" x14ac:dyDescent="0.25">
      <c r="A6774">
        <v>94.544011890888214</v>
      </c>
      <c r="B6774">
        <v>8.2746005178096649</v>
      </c>
      <c r="C6774">
        <v>241.59467471304973</v>
      </c>
      <c r="D6774">
        <v>854.14873545890168</v>
      </c>
      <c r="E6774">
        <v>458.21975435560148</v>
      </c>
      <c r="F6774">
        <v>1205.2517673245698</v>
      </c>
      <c r="G6774">
        <v>593.20156936901503</v>
      </c>
      <c r="H6774">
        <v>7.4167571604827849</v>
      </c>
      <c r="I6774">
        <v>7.90801787972305</v>
      </c>
      <c r="J6774">
        <v>354.15082374643623</v>
      </c>
      <c r="K6774">
        <v>1414.0421130648519</v>
      </c>
      <c r="L6774">
        <v>671.78991015759789</v>
      </c>
      <c r="M6774">
        <v>1866.0296908186272</v>
      </c>
      <c r="N6774">
        <v>677.86937285228669</v>
      </c>
      <c r="O6774">
        <v>6.4541497175483036</v>
      </c>
      <c r="P6774">
        <v>9.295145465943051</v>
      </c>
    </row>
    <row r="6775" spans="1:16" x14ac:dyDescent="0.25">
      <c r="A6775">
        <v>46.700324237346649</v>
      </c>
      <c r="B6775">
        <v>2.1445551404674736</v>
      </c>
      <c r="C6775">
        <v>2787.1852176919069</v>
      </c>
      <c r="D6775">
        <v>20153.954572817489</v>
      </c>
      <c r="E6775">
        <v>555.29603220167803</v>
      </c>
      <c r="F6775">
        <v>4073.5108704474592</v>
      </c>
      <c r="G6775">
        <v>1670.6806384927895</v>
      </c>
      <c r="H6775">
        <v>0.74842622940408254</v>
      </c>
      <c r="I6775">
        <v>1.7490957277747901</v>
      </c>
      <c r="J6775">
        <v>3659.1399515584476</v>
      </c>
      <c r="K6775">
        <v>27925.931714955921</v>
      </c>
      <c r="L6775">
        <v>613.53179294926963</v>
      </c>
      <c r="M6775">
        <v>6589.6592307332803</v>
      </c>
      <c r="N6775">
        <v>1901.4972371329829</v>
      </c>
      <c r="O6775">
        <v>0.68523889382687864</v>
      </c>
      <c r="P6775">
        <v>1.3449491475612938</v>
      </c>
    </row>
    <row r="6776" spans="1:16" x14ac:dyDescent="0.25">
      <c r="A6776">
        <v>79.517047464847565</v>
      </c>
      <c r="B6776">
        <v>6.165738636609313</v>
      </c>
      <c r="C6776">
        <v>413.52392075883125</v>
      </c>
      <c r="D6776">
        <v>1723.0711982024186</v>
      </c>
      <c r="E6776">
        <v>540.49721951325546</v>
      </c>
      <c r="F6776">
        <v>1519.2128502980313</v>
      </c>
      <c r="G6776">
        <v>720.04963457889653</v>
      </c>
      <c r="H6776">
        <v>4.5010353419582936</v>
      </c>
      <c r="I6776">
        <v>7.2553891715175594</v>
      </c>
      <c r="J6776">
        <v>610.82549526958212</v>
      </c>
      <c r="K6776">
        <v>2896.954563036014</v>
      </c>
      <c r="L6776">
        <v>793.964367932443</v>
      </c>
      <c r="M6776">
        <v>2371.6065750668331</v>
      </c>
      <c r="N6776">
        <v>840.62243556727822</v>
      </c>
      <c r="O6776">
        <v>3.9106699287145061</v>
      </c>
      <c r="P6776">
        <v>9.4229791638382387</v>
      </c>
    </row>
    <row r="6777" spans="1:16" x14ac:dyDescent="0.25">
      <c r="A6777">
        <v>41.056765496730804</v>
      </c>
      <c r="B6777">
        <v>7.6981706918759372</v>
      </c>
      <c r="C6777">
        <v>152.82089254352675</v>
      </c>
      <c r="D6777">
        <v>473.35109413400664</v>
      </c>
      <c r="E6777">
        <v>288.08604374981428</v>
      </c>
      <c r="F6777">
        <v>714.47005707927212</v>
      </c>
      <c r="G6777">
        <v>515.2004987492312</v>
      </c>
      <c r="H6777">
        <v>8.1831811788937863</v>
      </c>
      <c r="I6777">
        <v>7.2167286181969725</v>
      </c>
      <c r="J6777">
        <v>221.12886749151932</v>
      </c>
      <c r="K6777">
        <v>761.8959698586209</v>
      </c>
      <c r="L6777">
        <v>418.30151038030192</v>
      </c>
      <c r="M6777">
        <v>1098.8672457358559</v>
      </c>
      <c r="N6777">
        <v>575.97966144371219</v>
      </c>
      <c r="O6777">
        <v>7.1669206258683813</v>
      </c>
      <c r="P6777">
        <v>7.3176684284127775</v>
      </c>
    </row>
    <row r="6778" spans="1:16" x14ac:dyDescent="0.25">
      <c r="A6778">
        <v>7.1171086430549622</v>
      </c>
      <c r="B6778">
        <v>9.945079673305969</v>
      </c>
      <c r="C6778">
        <v>29.573989977289546</v>
      </c>
      <c r="D6778">
        <v>65.759387485572333</v>
      </c>
      <c r="E6778">
        <v>75.752254859962491</v>
      </c>
      <c r="F6778">
        <v>154.52889963307766</v>
      </c>
      <c r="G6778">
        <v>380.44840914759669</v>
      </c>
      <c r="H6778">
        <v>18.176017872099116</v>
      </c>
      <c r="I6778">
        <v>6.489959115550751</v>
      </c>
      <c r="J6778">
        <v>40.745613566833342</v>
      </c>
      <c r="K6778">
        <v>94.239489997021153</v>
      </c>
      <c r="L6778">
        <v>110.62034858396142</v>
      </c>
      <c r="M6778">
        <v>232.7494299765207</v>
      </c>
      <c r="N6778">
        <v>394.59222964082653</v>
      </c>
      <c r="O6778">
        <v>16.692803288041066</v>
      </c>
      <c r="P6778">
        <v>7.3769749616026221</v>
      </c>
    </row>
    <row r="6779" spans="1:16" x14ac:dyDescent="0.25">
      <c r="A6779">
        <v>85.986124694347382</v>
      </c>
      <c r="B6779">
        <v>7.3170943538791207</v>
      </c>
      <c r="C6779">
        <v>297.09013241714518</v>
      </c>
      <c r="D6779">
        <v>1118.0512725759966</v>
      </c>
      <c r="E6779">
        <v>483.31714656307844</v>
      </c>
      <c r="F6779">
        <v>1304.3862254065048</v>
      </c>
      <c r="G6779">
        <v>636.96666500313836</v>
      </c>
      <c r="H6779">
        <v>6.063702227778017</v>
      </c>
      <c r="I6779">
        <v>7.4475743213556767</v>
      </c>
      <c r="J6779">
        <v>437.34513211628621</v>
      </c>
      <c r="K6779">
        <v>1867.1383105105854</v>
      </c>
      <c r="L6779">
        <v>710.74797660770309</v>
      </c>
      <c r="M6779">
        <v>2025.8047207958696</v>
      </c>
      <c r="N6779">
        <v>734.46504215294863</v>
      </c>
      <c r="O6779">
        <v>5.2692021936273798</v>
      </c>
      <c r="P6779">
        <v>9.1813098473290076</v>
      </c>
    </row>
    <row r="6780" spans="1:16" x14ac:dyDescent="0.25">
      <c r="A6780">
        <v>47.240618765354156</v>
      </c>
      <c r="B6780">
        <v>2.1059973493732578</v>
      </c>
      <c r="C6780">
        <v>2909.3800929898948</v>
      </c>
      <c r="D6780">
        <v>21258.154293231779</v>
      </c>
      <c r="E6780">
        <v>549.79443692927225</v>
      </c>
      <c r="F6780">
        <v>4218.6598883343986</v>
      </c>
      <c r="G6780">
        <v>1704.6505398593911</v>
      </c>
      <c r="H6780">
        <v>0.72314306322649946</v>
      </c>
      <c r="I6780">
        <v>1.6500718344702137</v>
      </c>
      <c r="J6780">
        <v>3798.204612405068</v>
      </c>
      <c r="K6780">
        <v>29217.163751585427</v>
      </c>
      <c r="L6780">
        <v>612.01390311534487</v>
      </c>
      <c r="M6780">
        <v>6831.1185737942151</v>
      </c>
      <c r="N6780">
        <v>1934.8145930480928</v>
      </c>
      <c r="O6780">
        <v>0.66340945315932909</v>
      </c>
      <c r="P6780">
        <v>1.2931878775679511</v>
      </c>
    </row>
    <row r="6781" spans="1:16" x14ac:dyDescent="0.25">
      <c r="A6781">
        <v>39.931211888790131</v>
      </c>
      <c r="B6781">
        <v>1.9750481838584075</v>
      </c>
      <c r="C6781">
        <v>2955.8810895204679</v>
      </c>
      <c r="D6781">
        <v>21680.709219184235</v>
      </c>
      <c r="E6781">
        <v>517.28157986370957</v>
      </c>
      <c r="F6781">
        <v>4035.3635330137868</v>
      </c>
      <c r="G6781">
        <v>1717.3816668164288</v>
      </c>
      <c r="H6781">
        <v>0.67413152420339795</v>
      </c>
      <c r="I6781">
        <v>1.5257067551153407</v>
      </c>
      <c r="J6781">
        <v>3850.837397283216</v>
      </c>
      <c r="K6781">
        <v>29708.116877027784</v>
      </c>
      <c r="L6781">
        <v>577.43990559583472</v>
      </c>
      <c r="M6781">
        <v>6536.6853841813672</v>
      </c>
      <c r="N6781">
        <v>1947.2479850326122</v>
      </c>
      <c r="O6781">
        <v>0.61890330435536289</v>
      </c>
      <c r="P6781">
        <v>1.2039766825169333</v>
      </c>
    </row>
    <row r="6782" spans="1:16" x14ac:dyDescent="0.25">
      <c r="A6782">
        <v>27.247868359088898</v>
      </c>
      <c r="B6782">
        <v>6.9077319957815524</v>
      </c>
      <c r="C6782">
        <v>143.65497904178531</v>
      </c>
      <c r="D6782">
        <v>437.45865428711352</v>
      </c>
      <c r="E6782">
        <v>245.04690961441906</v>
      </c>
      <c r="F6782">
        <v>602.84044383342768</v>
      </c>
      <c r="G6782">
        <v>506.42725238415198</v>
      </c>
      <c r="H6782">
        <v>7.5109207587435769</v>
      </c>
      <c r="I6782">
        <v>6.5171861166069345</v>
      </c>
      <c r="J6782">
        <v>207.45458992209836</v>
      </c>
      <c r="K6782">
        <v>701.00149048815774</v>
      </c>
      <c r="L6782">
        <v>355.38150560244458</v>
      </c>
      <c r="M6782">
        <v>926.37285216616465</v>
      </c>
      <c r="N6782">
        <v>564.43754325679834</v>
      </c>
      <c r="O6782">
        <v>6.5858981717104221</v>
      </c>
      <c r="P6782">
        <v>6.4789446978092631</v>
      </c>
    </row>
    <row r="6783" spans="1:16" x14ac:dyDescent="0.25">
      <c r="A6783">
        <v>44.509641826152802</v>
      </c>
      <c r="B6783">
        <v>6.1765912923944617</v>
      </c>
      <c r="C6783">
        <v>265.22062642066413</v>
      </c>
      <c r="D6783">
        <v>964.3291620112426</v>
      </c>
      <c r="E6783">
        <v>370.34770089347927</v>
      </c>
      <c r="F6783">
        <v>985.55562890054102</v>
      </c>
      <c r="G6783">
        <v>612.22676486018406</v>
      </c>
      <c r="H6783">
        <v>5.3442225487372834</v>
      </c>
      <c r="I6783">
        <v>6.0567523682103364</v>
      </c>
      <c r="J6783">
        <v>389.59059820659701</v>
      </c>
      <c r="K6783">
        <v>1603.3418059737828</v>
      </c>
      <c r="L6783">
        <v>543.83144442086291</v>
      </c>
      <c r="M6783">
        <v>1528.0136254889214</v>
      </c>
      <c r="N6783">
        <v>702.52516871315618</v>
      </c>
      <c r="O6783">
        <v>4.6470579892355168</v>
      </c>
      <c r="P6783">
        <v>7.2747027067387364</v>
      </c>
    </row>
    <row r="6784" spans="1:16" x14ac:dyDescent="0.25">
      <c r="A6784">
        <v>46.072390139102936</v>
      </c>
      <c r="B6784">
        <v>8.2777584394364734</v>
      </c>
      <c r="C6784">
        <v>141.83660060274173</v>
      </c>
      <c r="D6784">
        <v>430.4244596045819</v>
      </c>
      <c r="E6784">
        <v>290.42408226282333</v>
      </c>
      <c r="F6784">
        <v>713.28398170751484</v>
      </c>
      <c r="G6784">
        <v>504.66764266712994</v>
      </c>
      <c r="H6784">
        <v>9.0424781220043773</v>
      </c>
      <c r="I6784">
        <v>7.8157423938378301</v>
      </c>
      <c r="J6784">
        <v>204.74434693036278</v>
      </c>
      <c r="K6784">
        <v>689.0896111018053</v>
      </c>
      <c r="L6784">
        <v>421.09007705769648</v>
      </c>
      <c r="M6784">
        <v>1095.8936917033004</v>
      </c>
      <c r="N6784">
        <v>562.12040212182455</v>
      </c>
      <c r="O6784">
        <v>7.9308234627863481</v>
      </c>
      <c r="P6784">
        <v>7.7456161285163239</v>
      </c>
    </row>
    <row r="6785" spans="1:16" x14ac:dyDescent="0.25">
      <c r="A6785">
        <v>12.498208940029144</v>
      </c>
      <c r="B6785">
        <v>5.1948323358404584</v>
      </c>
      <c r="C6785">
        <v>151.77450270890671</v>
      </c>
      <c r="D6785">
        <v>469.21737378355181</v>
      </c>
      <c r="E6785">
        <v>193.25514562598374</v>
      </c>
      <c r="F6785">
        <v>478.8543777769757</v>
      </c>
      <c r="G6785">
        <v>514.20691611529287</v>
      </c>
      <c r="H6785">
        <v>5.5360463818435122</v>
      </c>
      <c r="I6785">
        <v>4.8738850419948179</v>
      </c>
      <c r="J6785">
        <v>219.56678672905286</v>
      </c>
      <c r="K6785">
        <v>754.8737202271567</v>
      </c>
      <c r="L6785">
        <v>280.56841400881984</v>
      </c>
      <c r="M6785">
        <v>736.41490280104404</v>
      </c>
      <c r="N6785">
        <v>574.67339633034499</v>
      </c>
      <c r="O6785">
        <v>4.8491484965630107</v>
      </c>
      <c r="P6785">
        <v>4.9300030972943283</v>
      </c>
    </row>
    <row r="6786" spans="1:16" x14ac:dyDescent="0.25">
      <c r="A6786">
        <v>24.080334007740021</v>
      </c>
      <c r="B6786">
        <v>3.5998898017191823</v>
      </c>
      <c r="C6786">
        <v>568.89052074791562</v>
      </c>
      <c r="D6786">
        <v>2617.0734823997241</v>
      </c>
      <c r="E6786">
        <v>414.96908184281642</v>
      </c>
      <c r="F6786">
        <v>1215.8331757711294</v>
      </c>
      <c r="G6786">
        <v>817.79698022277489</v>
      </c>
      <c r="H6786">
        <v>2.322776658608773</v>
      </c>
      <c r="I6786">
        <v>5.1037629208779212</v>
      </c>
      <c r="J6786">
        <v>838.77021611618466</v>
      </c>
      <c r="K6786">
        <v>4383.7912802186784</v>
      </c>
      <c r="L6786">
        <v>601.13818776631319</v>
      </c>
      <c r="M6786">
        <v>1907.8597128112724</v>
      </c>
      <c r="N6786">
        <v>963.04231983003831</v>
      </c>
      <c r="O6786">
        <v>2.0231201470162232</v>
      </c>
      <c r="P6786">
        <v>6.3540579196076097</v>
      </c>
    </row>
    <row r="6787" spans="1:16" x14ac:dyDescent="0.25">
      <c r="A6787">
        <v>31.567262351512909</v>
      </c>
      <c r="B6787">
        <v>0.51567233780349286</v>
      </c>
      <c r="C6787">
        <v>19224.240323934442</v>
      </c>
      <c r="D6787">
        <v>208322.57078808112</v>
      </c>
      <c r="E6787">
        <v>969.18377583556924</v>
      </c>
      <c r="F6787">
        <v>27824.156222030855</v>
      </c>
      <c r="G6787">
        <v>4199.25572170331</v>
      </c>
      <c r="H6787">
        <v>9.2486869825734938E-2</v>
      </c>
      <c r="I6787">
        <v>0.63807274339152031</v>
      </c>
      <c r="J6787">
        <v>22280.027023980703</v>
      </c>
      <c r="K6787">
        <v>251631.99921285111</v>
      </c>
      <c r="L6787">
        <v>1666.7403171197407</v>
      </c>
      <c r="M6787">
        <v>47875.590151385441</v>
      </c>
      <c r="N6787">
        <v>4523.5059014424996</v>
      </c>
      <c r="O6787">
        <v>8.8984589096332736E-2</v>
      </c>
      <c r="P6787">
        <v>3.1604261012599841</v>
      </c>
    </row>
    <row r="6788" spans="1:16" x14ac:dyDescent="0.25">
      <c r="A6788">
        <v>69.679842054843903</v>
      </c>
      <c r="B6788">
        <v>2.6712948763540201</v>
      </c>
      <c r="C6788">
        <v>2348.0324333263784</v>
      </c>
      <c r="D6788">
        <v>16266.413341136142</v>
      </c>
      <c r="E6788">
        <v>674.71713870405665</v>
      </c>
      <c r="F6788">
        <v>4123.1062806349637</v>
      </c>
      <c r="G6788">
        <v>1541.7381999388626</v>
      </c>
      <c r="H6788">
        <v>0.99503486579037448</v>
      </c>
      <c r="I6788">
        <v>2.6232866618448427</v>
      </c>
      <c r="J6788">
        <v>3149.2998286156344</v>
      </c>
      <c r="K6788">
        <v>23268.754247229212</v>
      </c>
      <c r="L6788">
        <v>724.75344923188186</v>
      </c>
      <c r="M6788">
        <v>6644.6553564803899</v>
      </c>
      <c r="N6788">
        <v>1772.9267327046041</v>
      </c>
      <c r="O6788">
        <v>0.9039580133195072</v>
      </c>
      <c r="P6788">
        <v>1.8586450796756917</v>
      </c>
    </row>
    <row r="6789" spans="1:16" x14ac:dyDescent="0.25">
      <c r="A6789">
        <v>99.765080869197845</v>
      </c>
      <c r="B6789">
        <v>9.9868022065920616</v>
      </c>
      <c r="C6789">
        <v>165.27855809117759</v>
      </c>
      <c r="D6789">
        <v>523.26042952755586</v>
      </c>
      <c r="E6789">
        <v>399.82076335994475</v>
      </c>
      <c r="F6789">
        <v>1001.7527688568462</v>
      </c>
      <c r="G6789">
        <v>526.87793961026046</v>
      </c>
      <c r="H6789">
        <v>10.314488204548137</v>
      </c>
      <c r="I6789">
        <v>9.2708184499979556</v>
      </c>
      <c r="J6789">
        <v>239.74351152963769</v>
      </c>
      <c r="K6789">
        <v>846.84182894744322</v>
      </c>
      <c r="L6789">
        <v>581.47914128955745</v>
      </c>
      <c r="M6789">
        <v>1542.4250462362434</v>
      </c>
      <c r="N6789">
        <v>591.31545257761707</v>
      </c>
      <c r="O6789">
        <v>9.0209783636348924</v>
      </c>
      <c r="P6789">
        <v>9.6931539674009652</v>
      </c>
    </row>
    <row r="6790" spans="1:16" x14ac:dyDescent="0.25">
      <c r="A6790">
        <v>78.680423557758331</v>
      </c>
      <c r="B6790">
        <v>9.971793553158383</v>
      </c>
      <c r="C6790">
        <v>139.45313003392383</v>
      </c>
      <c r="D6790">
        <v>421.24839329993972</v>
      </c>
      <c r="E6790">
        <v>344.75382719651105</v>
      </c>
      <c r="F6790">
        <v>844.84384251406823</v>
      </c>
      <c r="G6790">
        <v>502.3513557039638</v>
      </c>
      <c r="H6790">
        <v>10.960441694445766</v>
      </c>
      <c r="I6790">
        <v>9.4231370751860126</v>
      </c>
      <c r="J6790">
        <v>201.19322031813959</v>
      </c>
      <c r="K6790">
        <v>673.5625472326102</v>
      </c>
      <c r="L6790">
        <v>499.7083500898483</v>
      </c>
      <c r="M6790">
        <v>1297.7154859977247</v>
      </c>
      <c r="N6790">
        <v>559.06905180024683</v>
      </c>
      <c r="O6790">
        <v>9.6162504552197987</v>
      </c>
      <c r="P6790">
        <v>9.3036415685393408</v>
      </c>
    </row>
    <row r="6791" spans="1:16" x14ac:dyDescent="0.25">
      <c r="A6791">
        <v>83.752247989177704</v>
      </c>
      <c r="B6791">
        <v>3.5997727153521697</v>
      </c>
      <c r="C6791">
        <v>1432.764814046272</v>
      </c>
      <c r="D6791">
        <v>8688.8643958147404</v>
      </c>
      <c r="E6791">
        <v>850.86042524058155</v>
      </c>
      <c r="F6791">
        <v>3167.9082475687715</v>
      </c>
      <c r="G6791">
        <v>1225.9974083831135</v>
      </c>
      <c r="H6791">
        <v>1.6217174783087445</v>
      </c>
      <c r="I6791">
        <v>6.3789176476287803</v>
      </c>
      <c r="J6791">
        <v>2021.1710335873117</v>
      </c>
      <c r="K6791">
        <v>13466.222743703845</v>
      </c>
      <c r="L6791">
        <v>901.32652566768184</v>
      </c>
      <c r="M6791">
        <v>5053.8984614798374</v>
      </c>
      <c r="N6791">
        <v>1440.269160546467</v>
      </c>
      <c r="O6791">
        <v>1.4441849337110562</v>
      </c>
      <c r="P6791">
        <v>3.9026837330940762</v>
      </c>
    </row>
    <row r="6792" spans="1:16" x14ac:dyDescent="0.25">
      <c r="A6792">
        <v>51.402329981327057</v>
      </c>
      <c r="B6792">
        <v>9.3171125209522856</v>
      </c>
      <c r="C6792">
        <v>118.88987624549196</v>
      </c>
      <c r="D6792">
        <v>344.24145118191456</v>
      </c>
      <c r="E6792">
        <v>280.22484224802088</v>
      </c>
      <c r="F6792">
        <v>672.53431289455534</v>
      </c>
      <c r="G6792">
        <v>481.87980117344824</v>
      </c>
      <c r="H6792">
        <v>10.848527118633987</v>
      </c>
      <c r="I6792">
        <v>8.7933107131022261</v>
      </c>
      <c r="J6792">
        <v>170.63067121332716</v>
      </c>
      <c r="K6792">
        <v>543.87980208327599</v>
      </c>
      <c r="L6792">
        <v>405.13650766637835</v>
      </c>
      <c r="M6792">
        <v>1030.76125227855</v>
      </c>
      <c r="N6792">
        <v>532.03999096948621</v>
      </c>
      <c r="O6792">
        <v>9.5506751515023218</v>
      </c>
      <c r="P6792">
        <v>8.589134460312005</v>
      </c>
    </row>
    <row r="6793" spans="1:16" x14ac:dyDescent="0.25">
      <c r="A6793">
        <v>97.786026895046234</v>
      </c>
      <c r="B6793">
        <v>3.7653237442213889</v>
      </c>
      <c r="C6793">
        <v>1453.4359022140491</v>
      </c>
      <c r="D6793">
        <v>8849.9231961171081</v>
      </c>
      <c r="E6793">
        <v>897.43628278566189</v>
      </c>
      <c r="F6793">
        <v>3365.913685682297</v>
      </c>
      <c r="G6793">
        <v>1234.0784957983233</v>
      </c>
      <c r="H6793">
        <v>1.6869097144244543</v>
      </c>
      <c r="I6793">
        <v>6.5989738708743539</v>
      </c>
      <c r="J6793">
        <v>2047.8681356490231</v>
      </c>
      <c r="K6793">
        <v>13688.467699682524</v>
      </c>
      <c r="L6793">
        <v>943.75222093889715</v>
      </c>
      <c r="M6793">
        <v>5371.2816376083965</v>
      </c>
      <c r="N6793">
        <v>1449.1518459653116</v>
      </c>
      <c r="O6793">
        <v>1.5030078405693061</v>
      </c>
      <c r="P6793">
        <v>4.0209260366512032</v>
      </c>
    </row>
    <row r="6794" spans="1:16" x14ac:dyDescent="0.25">
      <c r="A6794">
        <v>38.535929977893829</v>
      </c>
      <c r="B6794">
        <v>8.1111479494599159</v>
      </c>
      <c r="C6794">
        <v>130.28164595379425</v>
      </c>
      <c r="D6794">
        <v>386.41565376799321</v>
      </c>
      <c r="E6794">
        <v>264.30845968052478</v>
      </c>
      <c r="F6794">
        <v>641.96809285701113</v>
      </c>
      <c r="G6794">
        <v>493.33133972086557</v>
      </c>
      <c r="H6794">
        <v>9.1381149614297499</v>
      </c>
      <c r="I6794">
        <v>7.6756219535968091</v>
      </c>
      <c r="J6794">
        <v>187.5443266971894</v>
      </c>
      <c r="K6794">
        <v>614.75483573915392</v>
      </c>
      <c r="L6794">
        <v>382.65505790932156</v>
      </c>
      <c r="M6794">
        <v>985.15666085419775</v>
      </c>
      <c r="N6794">
        <v>547.17368992325498</v>
      </c>
      <c r="O6794">
        <v>8.0287046899549424</v>
      </c>
      <c r="P6794">
        <v>7.5018600731967346</v>
      </c>
    </row>
    <row r="6795" spans="1:16" x14ac:dyDescent="0.25">
      <c r="A6795">
        <v>16.454735457897186</v>
      </c>
      <c r="B6795">
        <v>6.7916925855068841</v>
      </c>
      <c r="C6795">
        <v>103.88775638719359</v>
      </c>
      <c r="D6795">
        <v>290.65638314800589</v>
      </c>
      <c r="E6795">
        <v>181.27213134679985</v>
      </c>
      <c r="F6795">
        <v>427.47878407842774</v>
      </c>
      <c r="G6795">
        <v>466.34842150976402</v>
      </c>
      <c r="H6795">
        <v>8.2973396323681374</v>
      </c>
      <c r="I6795">
        <v>6.3323857762754052</v>
      </c>
      <c r="J6795">
        <v>148.43736620711806</v>
      </c>
      <c r="K6795">
        <v>454.47268873767712</v>
      </c>
      <c r="L6795">
        <v>261.66443632732125</v>
      </c>
      <c r="M6795">
        <v>653.97347358305058</v>
      </c>
      <c r="N6795">
        <v>511.44945521777385</v>
      </c>
      <c r="O6795">
        <v>7.3281491915140036</v>
      </c>
      <c r="P6795">
        <v>6.3378802602830868</v>
      </c>
    </row>
    <row r="6796" spans="1:16" x14ac:dyDescent="0.25">
      <c r="A6796">
        <v>12.751084387302399</v>
      </c>
      <c r="B6796">
        <v>7.6954595172611278</v>
      </c>
      <c r="C6796">
        <v>67.591095674588203</v>
      </c>
      <c r="D6796">
        <v>171.35937590639625</v>
      </c>
      <c r="E6796">
        <v>138.38086345484714</v>
      </c>
      <c r="F6796">
        <v>309.07939375139244</v>
      </c>
      <c r="G6796">
        <v>426.3756088303889</v>
      </c>
      <c r="H6796">
        <v>10.902791748468161</v>
      </c>
      <c r="I6796">
        <v>6.5850480566760012</v>
      </c>
      <c r="J6796">
        <v>95.266306997445682</v>
      </c>
      <c r="K6796">
        <v>259.26004375860362</v>
      </c>
      <c r="L6796">
        <v>199.60776461607529</v>
      </c>
      <c r="M6796">
        <v>470.16932564177011</v>
      </c>
      <c r="N6796">
        <v>457.95259993857974</v>
      </c>
      <c r="O6796">
        <v>9.7438337060699993</v>
      </c>
      <c r="P6796">
        <v>7.1101049864642585</v>
      </c>
    </row>
    <row r="6797" spans="1:16" x14ac:dyDescent="0.25">
      <c r="A6797">
        <v>2.1621212363243103</v>
      </c>
      <c r="B6797">
        <v>2.1052936944103369</v>
      </c>
      <c r="C6797">
        <v>309.5368350466037</v>
      </c>
      <c r="D6797">
        <v>1179.5868414512711</v>
      </c>
      <c r="E6797">
        <v>144.02031774158519</v>
      </c>
      <c r="F6797">
        <v>390.65343363313741</v>
      </c>
      <c r="G6797">
        <v>646.36605431128896</v>
      </c>
      <c r="H6797">
        <v>1.7175633032930522</v>
      </c>
      <c r="I6797">
        <v>2.1751655348231189</v>
      </c>
      <c r="J6797">
        <v>455.97230732629447</v>
      </c>
      <c r="K6797">
        <v>1972.5636531621558</v>
      </c>
      <c r="L6797">
        <v>211.86464564394922</v>
      </c>
      <c r="M6797">
        <v>607.09283945731841</v>
      </c>
      <c r="N6797">
        <v>746.56237432314811</v>
      </c>
      <c r="O6797">
        <v>1.4922733790954801</v>
      </c>
      <c r="P6797">
        <v>2.7062120300581394</v>
      </c>
    </row>
    <row r="6798" spans="1:16" x14ac:dyDescent="0.25">
      <c r="A6798">
        <v>62.056521236896515</v>
      </c>
      <c r="B6798">
        <v>4.6902480688187449</v>
      </c>
      <c r="C6798">
        <v>638.69096386581145</v>
      </c>
      <c r="D6798">
        <v>3045.1824871671256</v>
      </c>
      <c r="E6798">
        <v>596.82989371870656</v>
      </c>
      <c r="F6798">
        <v>1778.4365351050265</v>
      </c>
      <c r="G6798">
        <v>858.09157321141424</v>
      </c>
      <c r="H6798">
        <v>2.8932520506012573</v>
      </c>
      <c r="I6798">
        <v>7.1215021293458438</v>
      </c>
      <c r="J6798">
        <v>939.64383637214655</v>
      </c>
      <c r="K6798">
        <v>5079.8856862718503</v>
      </c>
      <c r="L6798">
        <v>856.20357727323483</v>
      </c>
      <c r="M6798">
        <v>2796.0972380874819</v>
      </c>
      <c r="N6798">
        <v>1012.647193308499</v>
      </c>
      <c r="O6798">
        <v>2.5239322786430782</v>
      </c>
      <c r="P6798">
        <v>8.5462243949158463</v>
      </c>
    </row>
    <row r="6799" spans="1:16" x14ac:dyDescent="0.25">
      <c r="A6799">
        <v>67.361736476421356</v>
      </c>
      <c r="B6799">
        <v>3.3911998355512694</v>
      </c>
      <c r="C6799">
        <v>1393.5453269484522</v>
      </c>
      <c r="D6799">
        <v>8384.855968292366</v>
      </c>
      <c r="E6799">
        <v>788.36503499314131</v>
      </c>
      <c r="F6799">
        <v>2895.4019450929127</v>
      </c>
      <c r="G6799">
        <v>1210.510419721528</v>
      </c>
      <c r="H6799">
        <v>1.5442806786566068</v>
      </c>
      <c r="I6799">
        <v>6.1223500495318879</v>
      </c>
      <c r="J6799">
        <v>1970.3377976805782</v>
      </c>
      <c r="K6799">
        <v>13044.622066466776</v>
      </c>
      <c r="L6799">
        <v>847.56932477340001</v>
      </c>
      <c r="M6799">
        <v>4616.6743964214829</v>
      </c>
      <c r="N6799">
        <v>1423.1870526679704</v>
      </c>
      <c r="O6799">
        <v>1.3738831269023801</v>
      </c>
      <c r="P6799">
        <v>3.7867946969716244</v>
      </c>
    </row>
    <row r="6800" spans="1:16" x14ac:dyDescent="0.25">
      <c r="A6800">
        <v>13.909210741519928</v>
      </c>
      <c r="B6800">
        <v>4.2551346673042945</v>
      </c>
      <c r="C6800">
        <v>256.32908931860948</v>
      </c>
      <c r="D6800">
        <v>922.47167053496435</v>
      </c>
      <c r="E6800">
        <v>247.82841098796919</v>
      </c>
      <c r="F6800">
        <v>656.71374628703882</v>
      </c>
      <c r="G6800">
        <v>605.13904900805744</v>
      </c>
      <c r="H6800">
        <v>3.7295847705114213</v>
      </c>
      <c r="I6800">
        <v>4.1312155934675676</v>
      </c>
      <c r="J6800">
        <v>376.25552534303694</v>
      </c>
      <c r="K6800">
        <v>1531.4378429576418</v>
      </c>
      <c r="L6800">
        <v>363.72001273851384</v>
      </c>
      <c r="M6800">
        <v>1017.6541051888297</v>
      </c>
      <c r="N6800">
        <v>693.34912706074283</v>
      </c>
      <c r="O6800">
        <v>3.2438838756548964</v>
      </c>
      <c r="P6800">
        <v>4.9230535668288367</v>
      </c>
    </row>
    <row r="6801" spans="1:16" x14ac:dyDescent="0.25">
      <c r="A6801">
        <v>57.541313111782074</v>
      </c>
      <c r="B6801">
        <v>5.830854575540279</v>
      </c>
      <c r="C6801">
        <v>367.27740908886653</v>
      </c>
      <c r="D6801">
        <v>1475.212172063623</v>
      </c>
      <c r="E6801">
        <v>461.7172594733492</v>
      </c>
      <c r="F6801">
        <v>1278.948434313508</v>
      </c>
      <c r="G6801">
        <v>688.26605193024113</v>
      </c>
      <c r="H6801">
        <v>4.4553538241897686</v>
      </c>
      <c r="I6801">
        <v>6.4703516617885581</v>
      </c>
      <c r="J6801">
        <v>542.14799537814338</v>
      </c>
      <c r="K6801">
        <v>2477.0609889431253</v>
      </c>
      <c r="L6801">
        <v>679.29578307673444</v>
      </c>
      <c r="M6801">
        <v>1992.8081271599394</v>
      </c>
      <c r="N6801">
        <v>800.22350206227782</v>
      </c>
      <c r="O6801">
        <v>3.8699965730821266</v>
      </c>
      <c r="P6801">
        <v>8.3128528477093226</v>
      </c>
    </row>
    <row r="6802" spans="1:16" x14ac:dyDescent="0.25">
      <c r="A6802">
        <v>74.073740303516388</v>
      </c>
      <c r="B6802">
        <v>7.1263765766672362</v>
      </c>
      <c r="C6802">
        <v>281.78923464665672</v>
      </c>
      <c r="D6802">
        <v>1043.5425105033662</v>
      </c>
      <c r="E6802">
        <v>449.95539166167362</v>
      </c>
      <c r="F6802">
        <v>1206.4443574428747</v>
      </c>
      <c r="G6802">
        <v>625.21397702511354</v>
      </c>
      <c r="H6802">
        <v>6.0257411932284972</v>
      </c>
      <c r="I6802">
        <v>7.1231552247354903</v>
      </c>
      <c r="J6802">
        <v>414.42714214735577</v>
      </c>
      <c r="K6802">
        <v>1739.3423914464001</v>
      </c>
      <c r="L6802">
        <v>661.29440876196202</v>
      </c>
      <c r="M6802">
        <v>1872.1908481229061</v>
      </c>
      <c r="N6802">
        <v>719.30958566418906</v>
      </c>
      <c r="O6802">
        <v>5.2376302676232145</v>
      </c>
      <c r="P6802">
        <v>8.6759115143764198</v>
      </c>
    </row>
    <row r="6803" spans="1:16" x14ac:dyDescent="0.25">
      <c r="A6803">
        <v>54.957137763500214</v>
      </c>
      <c r="B6803">
        <v>2.9387917545442801</v>
      </c>
      <c r="C6803">
        <v>1636.7393866287628</v>
      </c>
      <c r="D6803">
        <v>10301.709334382829</v>
      </c>
      <c r="E6803">
        <v>729.15498252418354</v>
      </c>
      <c r="F6803">
        <v>2995.328163411612</v>
      </c>
      <c r="G6803">
        <v>1303.4483959233121</v>
      </c>
      <c r="H6803">
        <v>1.2574745638448104</v>
      </c>
      <c r="I6803">
        <v>4.5688331799529704</v>
      </c>
      <c r="J6803">
        <v>2281.8470190804292</v>
      </c>
      <c r="K6803">
        <v>15659.208423501255</v>
      </c>
      <c r="L6803">
        <v>744.94903840147617</v>
      </c>
      <c r="M6803">
        <v>4791.1152073766534</v>
      </c>
      <c r="N6803">
        <v>1524.552739048574</v>
      </c>
      <c r="O6803">
        <v>1.1253361732791094</v>
      </c>
      <c r="P6803">
        <v>2.779808781014105</v>
      </c>
    </row>
    <row r="6804" spans="1:16" x14ac:dyDescent="0.25">
      <c r="A6804">
        <v>5.2316895127296448</v>
      </c>
      <c r="B6804">
        <v>8.5738846395026105</v>
      </c>
      <c r="C6804">
        <v>31.958975735931418</v>
      </c>
      <c r="D6804">
        <v>71.679632462956477</v>
      </c>
      <c r="E6804">
        <v>71.317941744977233</v>
      </c>
      <c r="F6804">
        <v>146.58929227239665</v>
      </c>
      <c r="G6804">
        <v>383.45800673235976</v>
      </c>
      <c r="H6804">
        <v>15.333971533155733</v>
      </c>
      <c r="I6804">
        <v>5.7609380428135974</v>
      </c>
      <c r="J6804">
        <v>44.123769981079079</v>
      </c>
      <c r="K6804">
        <v>103.19185876117835</v>
      </c>
      <c r="L6804">
        <v>104.00184220066153</v>
      </c>
      <c r="M6804">
        <v>220.98029865909737</v>
      </c>
      <c r="N6804">
        <v>398.83859538010091</v>
      </c>
      <c r="O6804">
        <v>14.044516117719057</v>
      </c>
      <c r="P6804">
        <v>6.539569769804932</v>
      </c>
    </row>
    <row r="6805" spans="1:16" x14ac:dyDescent="0.25">
      <c r="A6805">
        <v>15.118426740169525</v>
      </c>
      <c r="B6805">
        <v>5.7833152370114274</v>
      </c>
      <c r="C6805">
        <v>137.93428914759667</v>
      </c>
      <c r="D6805">
        <v>415.42737856876863</v>
      </c>
      <c r="E6805">
        <v>198.05384703366119</v>
      </c>
      <c r="F6805">
        <v>484.65037662115554</v>
      </c>
      <c r="G6805">
        <v>500.86943152509122</v>
      </c>
      <c r="H6805">
        <v>6.3820684503134393</v>
      </c>
      <c r="I6805">
        <v>5.4674940769928062</v>
      </c>
      <c r="J6805">
        <v>198.93114181798566</v>
      </c>
      <c r="K6805">
        <v>663.71990527473383</v>
      </c>
      <c r="L6805">
        <v>287.01538152670082</v>
      </c>
      <c r="M6805">
        <v>744.32944461983095</v>
      </c>
      <c r="N6805">
        <v>557.11615094684635</v>
      </c>
      <c r="O6805">
        <v>5.6006087921138867</v>
      </c>
      <c r="P6805">
        <v>5.3864668240988935</v>
      </c>
    </row>
    <row r="6806" spans="1:16" x14ac:dyDescent="0.25">
      <c r="A6806">
        <v>13.341005146503448</v>
      </c>
      <c r="B6806">
        <v>9.2780420507170707</v>
      </c>
      <c r="C6806">
        <v>48.515344103437762</v>
      </c>
      <c r="D6806">
        <v>115.52012122599822</v>
      </c>
      <c r="E6806">
        <v>120.4912858014693</v>
      </c>
      <c r="F6806">
        <v>258.83888848253952</v>
      </c>
      <c r="G6806">
        <v>403.86186400140178</v>
      </c>
      <c r="H6806">
        <v>14.641614057946443</v>
      </c>
      <c r="I6806">
        <v>7.2048745081716552</v>
      </c>
      <c r="J6806">
        <v>67.731809064002505</v>
      </c>
      <c r="K6806">
        <v>170.71931550061149</v>
      </c>
      <c r="L6806">
        <v>174.43075202388246</v>
      </c>
      <c r="M6806">
        <v>392.11005087351168</v>
      </c>
      <c r="N6806">
        <v>427.26604641950041</v>
      </c>
      <c r="O6806">
        <v>13.222196720509002</v>
      </c>
      <c r="P6806">
        <v>8.026931933031312</v>
      </c>
    </row>
    <row r="6807" spans="1:16" x14ac:dyDescent="0.25">
      <c r="A6807">
        <v>22.021701037883759</v>
      </c>
      <c r="B6807">
        <v>7.3760922417233905</v>
      </c>
      <c r="C6807">
        <v>107.13752158825461</v>
      </c>
      <c r="D6807">
        <v>302.06777132539514</v>
      </c>
      <c r="E6807">
        <v>202.34418320456251</v>
      </c>
      <c r="F6807">
        <v>479.08219029565817</v>
      </c>
      <c r="G6807">
        <v>469.7583637795795</v>
      </c>
      <c r="H6807">
        <v>8.9134647724222855</v>
      </c>
      <c r="I6807">
        <v>6.9017681991000233</v>
      </c>
      <c r="J6807">
        <v>153.2361309135625</v>
      </c>
      <c r="K6807">
        <v>473.44317154905076</v>
      </c>
      <c r="L6807">
        <v>292.17081219393208</v>
      </c>
      <c r="M6807">
        <v>733.22417975792234</v>
      </c>
      <c r="N6807">
        <v>515.97727366539834</v>
      </c>
      <c r="O6807">
        <v>7.8663582677771489</v>
      </c>
      <c r="P6807">
        <v>6.8554773879728526</v>
      </c>
    </row>
    <row r="6808" spans="1:16" x14ac:dyDescent="0.25">
      <c r="A6808">
        <v>74.745376169681549</v>
      </c>
      <c r="B6808">
        <v>9.5188011770771759</v>
      </c>
      <c r="C6808">
        <v>148.67448549192014</v>
      </c>
      <c r="D6808">
        <v>457.02526760864527</v>
      </c>
      <c r="E6808">
        <v>347.85710644747269</v>
      </c>
      <c r="F6808">
        <v>859.61321681774632</v>
      </c>
      <c r="G6808">
        <v>511.25139052348942</v>
      </c>
      <c r="H6808">
        <v>10.220954554813206</v>
      </c>
      <c r="I6808">
        <v>8.9500408089919503</v>
      </c>
      <c r="J6808">
        <v>214.94047521445603</v>
      </c>
      <c r="K6808">
        <v>734.175385712349</v>
      </c>
      <c r="L6808">
        <v>504.814851228122</v>
      </c>
      <c r="M6808">
        <v>1321.5876265311201</v>
      </c>
      <c r="N6808">
        <v>570.78642034699078</v>
      </c>
      <c r="O6808">
        <v>8.9562385343252569</v>
      </c>
      <c r="P6808">
        <v>8.9912144744794524</v>
      </c>
    </row>
    <row r="6809" spans="1:16" x14ac:dyDescent="0.25">
      <c r="A6809">
        <v>73.135161340236664</v>
      </c>
      <c r="B6809">
        <v>6.660753650839637</v>
      </c>
      <c r="C6809">
        <v>325.39584923429703</v>
      </c>
      <c r="D6809">
        <v>1259.154058324807</v>
      </c>
      <c r="E6809">
        <v>475.52594272172075</v>
      </c>
      <c r="F6809">
        <v>1297.7956090364708</v>
      </c>
      <c r="G6809">
        <v>658.14420687288316</v>
      </c>
      <c r="H6809">
        <v>5.3312728737520505</v>
      </c>
      <c r="I6809">
        <v>7.0160805638559216</v>
      </c>
      <c r="J6809">
        <v>479.68256343559921</v>
      </c>
      <c r="K6809">
        <v>2108.69292242242</v>
      </c>
      <c r="L6809">
        <v>699.72488748482488</v>
      </c>
      <c r="M6809">
        <v>2018.3797248192061</v>
      </c>
      <c r="N6809">
        <v>761.69109301756203</v>
      </c>
      <c r="O6809">
        <v>4.6313037707827016</v>
      </c>
      <c r="P6809">
        <v>8.8225423434886796</v>
      </c>
    </row>
    <row r="6810" spans="1:16" x14ac:dyDescent="0.25">
      <c r="A6810">
        <v>80.033608734607697</v>
      </c>
      <c r="B6810">
        <v>5.7487406559173335</v>
      </c>
      <c r="C6810">
        <v>487.56640537728146</v>
      </c>
      <c r="D6810">
        <v>2138.1553518492101</v>
      </c>
      <c r="E6810">
        <v>580.51579442738853</v>
      </c>
      <c r="F6810">
        <v>1666.0251245540892</v>
      </c>
      <c r="G6810">
        <v>768.18851198961443</v>
      </c>
      <c r="H6810">
        <v>3.9378885013469618</v>
      </c>
      <c r="I6810">
        <v>7.4230090265279882</v>
      </c>
      <c r="J6810">
        <v>720.02259553628551</v>
      </c>
      <c r="K6810">
        <v>3592.8560582734031</v>
      </c>
      <c r="L6810">
        <v>848.3874029891407</v>
      </c>
      <c r="M6810">
        <v>2607.679220369097</v>
      </c>
      <c r="N6810">
        <v>901.26926947709558</v>
      </c>
      <c r="O6810">
        <v>3.4246313344188142</v>
      </c>
      <c r="P6810">
        <v>9.5569376672023036</v>
      </c>
    </row>
    <row r="6811" spans="1:16" x14ac:dyDescent="0.25">
      <c r="A6811">
        <v>87.133063018321991</v>
      </c>
      <c r="B6811">
        <v>6.277931248185233</v>
      </c>
      <c r="C6811">
        <v>425.44833381492833</v>
      </c>
      <c r="D6811">
        <v>1788.4567637610794</v>
      </c>
      <c r="E6811">
        <v>563.92652942641928</v>
      </c>
      <c r="F6811">
        <v>1590.6824063555077</v>
      </c>
      <c r="G6811">
        <v>728.01828480739607</v>
      </c>
      <c r="H6811">
        <v>4.5329630133187742</v>
      </c>
      <c r="I6811">
        <v>7.5003177590615673</v>
      </c>
      <c r="J6811">
        <v>628.47710256774019</v>
      </c>
      <c r="K6811">
        <v>3007.1975886210948</v>
      </c>
      <c r="L6811">
        <v>827.86988983398339</v>
      </c>
      <c r="M6811">
        <v>2484.2993176511818</v>
      </c>
      <c r="N6811">
        <v>850.70753820083132</v>
      </c>
      <c r="O6811">
        <v>3.9388581033885854</v>
      </c>
      <c r="P6811">
        <v>9.74692085352204</v>
      </c>
    </row>
    <row r="6812" spans="1:16" x14ac:dyDescent="0.25">
      <c r="A6812">
        <v>2.6490011811256409</v>
      </c>
      <c r="B6812">
        <v>8.6217650062848961</v>
      </c>
      <c r="C6812">
        <v>21.867607665922939</v>
      </c>
      <c r="D6812">
        <v>47.350632833819319</v>
      </c>
      <c r="E6812">
        <v>45.789454546107436</v>
      </c>
      <c r="F6812">
        <v>90.850494921069554</v>
      </c>
      <c r="G6812">
        <v>370.54301742208753</v>
      </c>
      <c r="H6812">
        <v>17.049227202827282</v>
      </c>
      <c r="I6812">
        <v>4.9858804384187039</v>
      </c>
      <c r="J6812">
        <v>29.866131279337669</v>
      </c>
      <c r="K6812">
        <v>66.684851850721429</v>
      </c>
      <c r="L6812">
        <v>67.159711859786938</v>
      </c>
      <c r="M6812">
        <v>136.41050372752053</v>
      </c>
      <c r="N6812">
        <v>380.62033544933252</v>
      </c>
      <c r="O6812">
        <v>15.827423013066475</v>
      </c>
      <c r="P6812">
        <v>5.6745879730053197</v>
      </c>
    </row>
    <row r="6813" spans="1:16" x14ac:dyDescent="0.25">
      <c r="A6813">
        <v>35.38009113073349</v>
      </c>
      <c r="B6813">
        <v>3.1784141200596006</v>
      </c>
      <c r="C6813">
        <v>1004.4264692274705</v>
      </c>
      <c r="D6813">
        <v>5494.4932606636503</v>
      </c>
      <c r="E6813">
        <v>586.94260624341666</v>
      </c>
      <c r="F6813">
        <v>1914.6256103055257</v>
      </c>
      <c r="G6813">
        <v>1044.0396694298354</v>
      </c>
      <c r="H6813">
        <v>1.6438165825673947</v>
      </c>
      <c r="I6813">
        <v>5.8083327619366134</v>
      </c>
      <c r="J6813">
        <v>1452.2128849143364</v>
      </c>
      <c r="K6813">
        <v>8881.0806817217472</v>
      </c>
      <c r="L6813">
        <v>782.26459682855989</v>
      </c>
      <c r="M6813">
        <v>3034.1731711820248</v>
      </c>
      <c r="N6813">
        <v>1234.5343055519625</v>
      </c>
      <c r="O6813">
        <v>1.4476835157372225</v>
      </c>
      <c r="P6813">
        <v>5.1000257022870965</v>
      </c>
    </row>
    <row r="6814" spans="1:16" x14ac:dyDescent="0.25">
      <c r="A6814">
        <v>92.248719036579132</v>
      </c>
      <c r="B6814">
        <v>6.1907178194125878</v>
      </c>
      <c r="C6814">
        <v>458.73294935918295</v>
      </c>
      <c r="D6814">
        <v>1973.9904401265114</v>
      </c>
      <c r="E6814">
        <v>593.25415992898365</v>
      </c>
      <c r="F6814">
        <v>1689.3330159950588</v>
      </c>
      <c r="G6814">
        <v>749.81114692181063</v>
      </c>
      <c r="H6814">
        <v>4.3418289017262559</v>
      </c>
      <c r="I6814">
        <v>7.7136604746195436</v>
      </c>
      <c r="J6814">
        <v>677.61684515246145</v>
      </c>
      <c r="K6814">
        <v>3318.7612090818288</v>
      </c>
      <c r="L6814">
        <v>869.04765054665825</v>
      </c>
      <c r="M6814">
        <v>2641.5558696241524</v>
      </c>
      <c r="N6814">
        <v>878.19627324130761</v>
      </c>
      <c r="O6814">
        <v>3.7742904241908111</v>
      </c>
      <c r="P6814">
        <v>9.9978959812077246</v>
      </c>
    </row>
    <row r="6815" spans="1:16" x14ac:dyDescent="0.25">
      <c r="A6815">
        <v>98.165735423564911</v>
      </c>
      <c r="B6815">
        <v>0.69194756848240091</v>
      </c>
      <c r="C6815">
        <v>20998.07444091353</v>
      </c>
      <c r="D6815">
        <v>232144.42621130403</v>
      </c>
      <c r="E6815">
        <v>1632.5674241173467</v>
      </c>
      <c r="F6815">
        <v>47204.041040735123</v>
      </c>
      <c r="G6815">
        <v>4387.214441742798</v>
      </c>
      <c r="H6815">
        <v>0.12088793414070252</v>
      </c>
      <c r="I6815">
        <v>0.96330501336365193</v>
      </c>
      <c r="J6815">
        <v>24646.913272807225</v>
      </c>
      <c r="K6815">
        <v>282831.66982405563</v>
      </c>
      <c r="L6815">
        <v>2854.3611051529024</v>
      </c>
      <c r="M6815">
        <v>81563.050852081389</v>
      </c>
      <c r="N6815">
        <v>4745.5926027874084</v>
      </c>
      <c r="O6815">
        <v>0.11645894987021266</v>
      </c>
      <c r="P6815">
        <v>4.6130338507858024</v>
      </c>
    </row>
    <row r="6816" spans="1:16" x14ac:dyDescent="0.25">
      <c r="A6816">
        <v>3.8131700158119202</v>
      </c>
      <c r="B6816">
        <v>5.7756841614603953</v>
      </c>
      <c r="C6816">
        <v>53.986835548236691</v>
      </c>
      <c r="D6816">
        <v>130.99004831957384</v>
      </c>
      <c r="E6816">
        <v>83.50161695021545</v>
      </c>
      <c r="F6816">
        <v>181.58067509465698</v>
      </c>
      <c r="G6816">
        <v>410.42909520853453</v>
      </c>
      <c r="H6816">
        <v>8.8095914502594486</v>
      </c>
      <c r="I6816">
        <v>4.6371782510407007</v>
      </c>
      <c r="J6816">
        <v>75.594639624041093</v>
      </c>
      <c r="K6816">
        <v>195.00155759314623</v>
      </c>
      <c r="L6816">
        <v>120.7027854016646</v>
      </c>
      <c r="M6816">
        <v>275.43569802720054</v>
      </c>
      <c r="N6816">
        <v>436.27892550687028</v>
      </c>
      <c r="O6816">
        <v>7.9281363187895062</v>
      </c>
      <c r="P6816">
        <v>5.1226943426328431</v>
      </c>
    </row>
    <row r="6817" spans="1:16" x14ac:dyDescent="0.25">
      <c r="A6817">
        <v>53.688665330410004</v>
      </c>
      <c r="B6817">
        <v>3.9083100703216531</v>
      </c>
      <c r="C6817">
        <v>863.93769399473308</v>
      </c>
      <c r="D6817">
        <v>4517.3434978888436</v>
      </c>
      <c r="E6817">
        <v>640.19116763841987</v>
      </c>
      <c r="F6817">
        <v>2013.9343446645812</v>
      </c>
      <c r="G6817">
        <v>976.83595199429419</v>
      </c>
      <c r="H6817">
        <v>2.1434507662123821</v>
      </c>
      <c r="I6817">
        <v>6.8416893926278579</v>
      </c>
      <c r="J6817">
        <v>1258.4448436029584</v>
      </c>
      <c r="K6817">
        <v>7399.1981980239316</v>
      </c>
      <c r="L6817">
        <v>880.83471802237193</v>
      </c>
      <c r="M6817">
        <v>3182.9338942044633</v>
      </c>
      <c r="N6817">
        <v>1155.7011282923677</v>
      </c>
      <c r="O6817">
        <v>1.8806155472627966</v>
      </c>
      <c r="P6817">
        <v>7.0890596592173463</v>
      </c>
    </row>
    <row r="6818" spans="1:16" x14ac:dyDescent="0.25">
      <c r="A6818">
        <v>30.505379021167755</v>
      </c>
      <c r="B6818">
        <v>1.9295243223073575</v>
      </c>
      <c r="C6818">
        <v>2594.7097114210237</v>
      </c>
      <c r="D6818">
        <v>18433.795006573044</v>
      </c>
      <c r="E6818">
        <v>493.73501288275065</v>
      </c>
      <c r="F6818">
        <v>3357.8970284811021</v>
      </c>
      <c r="G6818">
        <v>1615.5627456441619</v>
      </c>
      <c r="H6818">
        <v>0.69190549505631904</v>
      </c>
      <c r="I6818">
        <v>1.6924490266422632</v>
      </c>
      <c r="J6818">
        <v>3437.7255429245029</v>
      </c>
      <c r="K6818">
        <v>25888.261893453178</v>
      </c>
      <c r="L6818">
        <v>538.95428054957267</v>
      </c>
      <c r="M6818">
        <v>5423.3280675435544</v>
      </c>
      <c r="N6818">
        <v>1846.9680158970552</v>
      </c>
      <c r="O6818">
        <v>0.63141096750505843</v>
      </c>
      <c r="P6818">
        <v>1.2590081417667385</v>
      </c>
    </row>
    <row r="6819" spans="1:16" x14ac:dyDescent="0.25">
      <c r="A6819">
        <v>77.791104972362518</v>
      </c>
      <c r="B6819">
        <v>7.9065093989428119</v>
      </c>
      <c r="C6819">
        <v>231.20951603646483</v>
      </c>
      <c r="D6819">
        <v>806.79809187659669</v>
      </c>
      <c r="E6819">
        <v>421.74456989257419</v>
      </c>
      <c r="F6819">
        <v>1103.188897970485</v>
      </c>
      <c r="G6819">
        <v>584.63636403125224</v>
      </c>
      <c r="H6819">
        <v>7.2052087965674012</v>
      </c>
      <c r="I6819">
        <v>7.479051854766321</v>
      </c>
      <c r="J6819">
        <v>338.5681811178967</v>
      </c>
      <c r="K6819">
        <v>1332.682403857018</v>
      </c>
      <c r="L6819">
        <v>617.79147230640694</v>
      </c>
      <c r="M6819">
        <v>1706.8992143183564</v>
      </c>
      <c r="N6819">
        <v>666.74355925966393</v>
      </c>
      <c r="O6819">
        <v>6.272732352436952</v>
      </c>
      <c r="P6819">
        <v>8.6999536819885481</v>
      </c>
    </row>
    <row r="6820" spans="1:16" x14ac:dyDescent="0.25">
      <c r="A6820">
        <v>84.280363142490387</v>
      </c>
      <c r="B6820">
        <v>4.0024145433353766</v>
      </c>
      <c r="C6820">
        <v>1143.4236100145961</v>
      </c>
      <c r="D6820">
        <v>6498.5381183726022</v>
      </c>
      <c r="E6820">
        <v>814.70346713042215</v>
      </c>
      <c r="F6820">
        <v>2763.2805678748782</v>
      </c>
      <c r="G6820">
        <v>1106.4611186148622</v>
      </c>
      <c r="H6820">
        <v>1.968166614544989</v>
      </c>
      <c r="I6820">
        <v>7.4490729153883075</v>
      </c>
      <c r="J6820">
        <v>1640.2985155728011</v>
      </c>
      <c r="K6820">
        <v>10361.863322946272</v>
      </c>
      <c r="L6820">
        <v>994.42589856458187</v>
      </c>
      <c r="M6820">
        <v>4389.5161627754978</v>
      </c>
      <c r="N6820">
        <v>1306.369717703355</v>
      </c>
      <c r="O6820">
        <v>1.7397587738342912</v>
      </c>
      <c r="P6820">
        <v>5.5555442343948354</v>
      </c>
    </row>
    <row r="6821" spans="1:16" x14ac:dyDescent="0.25">
      <c r="A6821">
        <v>83.443208158016205</v>
      </c>
      <c r="B6821">
        <v>7.4396212582949683</v>
      </c>
      <c r="C6821">
        <v>279.67887284746666</v>
      </c>
      <c r="D6821">
        <v>1033.3668910804072</v>
      </c>
      <c r="E6821">
        <v>466.7314271777534</v>
      </c>
      <c r="F6821">
        <v>1250.2609311870021</v>
      </c>
      <c r="G6821">
        <v>623.57520098206282</v>
      </c>
      <c r="H6821">
        <v>6.3086119074130576</v>
      </c>
      <c r="I6821">
        <v>7.4179094231472851</v>
      </c>
      <c r="J6821">
        <v>411.26472102760789</v>
      </c>
      <c r="K6821">
        <v>1721.8788405932914</v>
      </c>
      <c r="L6821">
        <v>685.88376697981073</v>
      </c>
      <c r="M6821">
        <v>1939.9659555507435</v>
      </c>
      <c r="N6821">
        <v>717.19378488341783</v>
      </c>
      <c r="O6821">
        <v>5.4837438760058621</v>
      </c>
      <c r="P6821">
        <v>9.0193017884130793</v>
      </c>
    </row>
    <row r="6822" spans="1:16" x14ac:dyDescent="0.25">
      <c r="A6822">
        <v>87.244506657123566</v>
      </c>
      <c r="B6822">
        <v>8.8753013245403682</v>
      </c>
      <c r="C6822">
        <v>194.43045740490746</v>
      </c>
      <c r="D6822">
        <v>644.80183615964984</v>
      </c>
      <c r="E6822">
        <v>408.37274869621712</v>
      </c>
      <c r="F6822">
        <v>1044.8952246316901</v>
      </c>
      <c r="G6822">
        <v>553.19431056667963</v>
      </c>
      <c r="H6822">
        <v>8.6306380826448912</v>
      </c>
      <c r="I6822">
        <v>8.1908992088471333</v>
      </c>
      <c r="J6822">
        <v>283.39774849103338</v>
      </c>
      <c r="K6822">
        <v>1054.6362854268862</v>
      </c>
      <c r="L6822">
        <v>596.0172467851354</v>
      </c>
      <c r="M6822">
        <v>1612.6105361316672</v>
      </c>
      <c r="N6822">
        <v>625.76903036522515</v>
      </c>
      <c r="O6822">
        <v>7.5293689162969502</v>
      </c>
      <c r="P6822">
        <v>9.0906222555175589</v>
      </c>
    </row>
    <row r="6823" spans="1:16" x14ac:dyDescent="0.25">
      <c r="A6823">
        <v>74.977433383464813</v>
      </c>
      <c r="B6823">
        <v>9.0035881961567359</v>
      </c>
      <c r="C6823">
        <v>168.38002522708351</v>
      </c>
      <c r="D6823">
        <v>535.88110842151912</v>
      </c>
      <c r="E6823">
        <v>366.26047819406784</v>
      </c>
      <c r="F6823">
        <v>919.88679098018395</v>
      </c>
      <c r="G6823">
        <v>529.74304785078323</v>
      </c>
      <c r="H6823">
        <v>9.2354394921347502</v>
      </c>
      <c r="I6823">
        <v>8.3414124561739715</v>
      </c>
      <c r="J6823">
        <v>244.38231533556686</v>
      </c>
      <c r="K6823">
        <v>868.36440677626035</v>
      </c>
      <c r="L6823">
        <v>532.88129753937721</v>
      </c>
      <c r="M6823">
        <v>1416.7490750882014</v>
      </c>
      <c r="N6823">
        <v>595.07358675239652</v>
      </c>
      <c r="O6823">
        <v>8.0747195665546148</v>
      </c>
      <c r="P6823">
        <v>8.7868973936848516</v>
      </c>
    </row>
    <row r="6824" spans="1:16" x14ac:dyDescent="0.25">
      <c r="A6824">
        <v>90.764936029911041</v>
      </c>
      <c r="B6824">
        <v>4.6848393607192644</v>
      </c>
      <c r="C6824">
        <v>852.03393456642038</v>
      </c>
      <c r="D6824">
        <v>4436.4653045304685</v>
      </c>
      <c r="E6824">
        <v>758.75987141038206</v>
      </c>
      <c r="F6824">
        <v>2379.8904449679171</v>
      </c>
      <c r="G6824">
        <v>970.92571039059123</v>
      </c>
      <c r="H6824">
        <v>2.5832471629784655</v>
      </c>
      <c r="I6824">
        <v>8.1605531732544137</v>
      </c>
      <c r="J6824">
        <v>1241.8510968477328</v>
      </c>
      <c r="K6824">
        <v>7274.5929761256939</v>
      </c>
      <c r="L6824">
        <v>1046.6116596213985</v>
      </c>
      <c r="M6824">
        <v>3760.3879530795803</v>
      </c>
      <c r="N6824">
        <v>1148.693945584796</v>
      </c>
      <c r="O6824">
        <v>2.2657653322945617</v>
      </c>
      <c r="P6824">
        <v>8.5490717176188653</v>
      </c>
    </row>
    <row r="6825" spans="1:16" x14ac:dyDescent="0.25">
      <c r="A6825">
        <v>32.072918832302094</v>
      </c>
      <c r="B6825">
        <v>7.1466143299869191</v>
      </c>
      <c r="C6825">
        <v>150.17853287399592</v>
      </c>
      <c r="D6825">
        <v>462.93036536468509</v>
      </c>
      <c r="E6825">
        <v>263.44854451725831</v>
      </c>
      <c r="F6825">
        <v>651.8818203645933</v>
      </c>
      <c r="G6825">
        <v>512.68757823942167</v>
      </c>
      <c r="H6825">
        <v>7.6455704325924705</v>
      </c>
      <c r="I6825">
        <v>6.7129002216499227</v>
      </c>
      <c r="J6825">
        <v>217.18475919307122</v>
      </c>
      <c r="K6825">
        <v>744.19785159922537</v>
      </c>
      <c r="L6825">
        <v>382.39542536665402</v>
      </c>
      <c r="M6825">
        <v>1002.358969227265</v>
      </c>
      <c r="N6825">
        <v>572.67548241260602</v>
      </c>
      <c r="O6825">
        <v>6.6982525736904215</v>
      </c>
      <c r="P6825">
        <v>6.7657155722234048</v>
      </c>
    </row>
    <row r="6826" spans="1:16" x14ac:dyDescent="0.25">
      <c r="A6826">
        <v>23.328894913196564</v>
      </c>
      <c r="B6826">
        <v>5.5398131067328604</v>
      </c>
      <c r="C6826">
        <v>208.66481445319073</v>
      </c>
      <c r="D6826">
        <v>706.40787313672831</v>
      </c>
      <c r="E6826">
        <v>270.74930184108644</v>
      </c>
      <c r="F6826">
        <v>699.0560429116324</v>
      </c>
      <c r="G6826">
        <v>565.57912859425176</v>
      </c>
      <c r="H6826">
        <v>5.2467422786733291</v>
      </c>
      <c r="I6826">
        <v>5.1463225539457671</v>
      </c>
      <c r="J6826">
        <v>304.74340930329623</v>
      </c>
      <c r="K6826">
        <v>1160.2857663213811</v>
      </c>
      <c r="L6826">
        <v>395.76403165190806</v>
      </c>
      <c r="M6826">
        <v>1079.9788115433441</v>
      </c>
      <c r="N6826">
        <v>641.93328255307131</v>
      </c>
      <c r="O6826">
        <v>4.5730190306639864</v>
      </c>
      <c r="P6826">
        <v>5.8317880581773842</v>
      </c>
    </row>
    <row r="6827" spans="1:16" x14ac:dyDescent="0.25">
      <c r="A6827">
        <v>16.489857375621796</v>
      </c>
      <c r="B6827">
        <v>1.3058848184897649</v>
      </c>
      <c r="C6827">
        <v>3704.2333114327289</v>
      </c>
      <c r="D6827">
        <v>28640.218987701483</v>
      </c>
      <c r="E6827">
        <v>363.09073015800016</v>
      </c>
      <c r="F6827">
        <v>3565.0063392813436</v>
      </c>
      <c r="G6827">
        <v>1909.3566800842193</v>
      </c>
      <c r="H6827">
        <v>0.40958527919276366</v>
      </c>
      <c r="I6827">
        <v>0.85669872725783203</v>
      </c>
      <c r="J6827">
        <v>4679.1830963493239</v>
      </c>
      <c r="K6827">
        <v>37591.669320959692</v>
      </c>
      <c r="L6827">
        <v>422.85546529943889</v>
      </c>
      <c r="M6827">
        <v>5805.6812139332515</v>
      </c>
      <c r="N6827">
        <v>2131.8136954775123</v>
      </c>
      <c r="O6827">
        <v>0.38003113676494882</v>
      </c>
      <c r="P6827">
        <v>0.74032653676983329</v>
      </c>
    </row>
    <row r="6828" spans="1:16" x14ac:dyDescent="0.25">
      <c r="A6828">
        <v>57.153119146823883</v>
      </c>
      <c r="B6828">
        <v>2.7989485721798424</v>
      </c>
      <c r="C6828">
        <v>1863.5603976327156</v>
      </c>
      <c r="D6828">
        <v>12151.375524083855</v>
      </c>
      <c r="E6828">
        <v>695.65145547702321</v>
      </c>
      <c r="F6828">
        <v>3301.9181893246368</v>
      </c>
      <c r="G6828">
        <v>1384.2296508690113</v>
      </c>
      <c r="H6828">
        <v>1.139165161348999</v>
      </c>
      <c r="I6828">
        <v>3.6951813201692736</v>
      </c>
      <c r="J6828">
        <v>2564.9773122244987</v>
      </c>
      <c r="K6828">
        <v>18094.202974760316</v>
      </c>
      <c r="L6828">
        <v>722.57208455004672</v>
      </c>
      <c r="M6828">
        <v>5295.4074351764075</v>
      </c>
      <c r="N6828">
        <v>1610.5114358418998</v>
      </c>
      <c r="O6828">
        <v>1.0247162616255709</v>
      </c>
      <c r="P6828">
        <v>2.3423553068429643</v>
      </c>
    </row>
    <row r="6829" spans="1:16" x14ac:dyDescent="0.25">
      <c r="A6829">
        <v>6.5538715720176697</v>
      </c>
      <c r="B6829">
        <v>5.4924044957011589</v>
      </c>
      <c r="C6829">
        <v>85.337355763580888</v>
      </c>
      <c r="D6829">
        <v>227.73033924828087</v>
      </c>
      <c r="E6829">
        <v>122.73567567446624</v>
      </c>
      <c r="F6829">
        <v>282.21834504766315</v>
      </c>
      <c r="G6829">
        <v>446.36868521963686</v>
      </c>
      <c r="H6829">
        <v>7.1880385844591688</v>
      </c>
      <c r="I6829">
        <v>4.9603071477628902</v>
      </c>
      <c r="J6829">
        <v>121.15468321220447</v>
      </c>
      <c r="K6829">
        <v>350.69464200720876</v>
      </c>
      <c r="L6829">
        <v>176.96304339174117</v>
      </c>
      <c r="M6829">
        <v>430.61456540633014</v>
      </c>
      <c r="N6829">
        <v>484.821831742852</v>
      </c>
      <c r="O6829">
        <v>6.3811007257526731</v>
      </c>
      <c r="P6829">
        <v>5.1978534371169109</v>
      </c>
    </row>
    <row r="6830" spans="1:16" x14ac:dyDescent="0.25">
      <c r="A6830">
        <v>9.5432117581367493</v>
      </c>
      <c r="B6830">
        <v>4.5552554449789993</v>
      </c>
      <c r="C6830">
        <v>166.24800233934548</v>
      </c>
      <c r="D6830">
        <v>527.19713609292933</v>
      </c>
      <c r="E6830">
        <v>183.28799717076458</v>
      </c>
      <c r="F6830">
        <v>459.57816385326441</v>
      </c>
      <c r="G6830">
        <v>527.77526205143909</v>
      </c>
      <c r="H6830">
        <v>4.6945847366097775</v>
      </c>
      <c r="I6830">
        <v>4.2259073010200723</v>
      </c>
      <c r="J6830">
        <v>241.19331535242736</v>
      </c>
      <c r="K6830">
        <v>853.55360156128631</v>
      </c>
      <c r="L6830">
        <v>266.59784326574066</v>
      </c>
      <c r="M6830">
        <v>707.68349332284606</v>
      </c>
      <c r="N6830">
        <v>592.49265212674982</v>
      </c>
      <c r="O6830">
        <v>4.105442995174764</v>
      </c>
      <c r="P6830">
        <v>4.4288561523195504</v>
      </c>
    </row>
    <row r="6831" spans="1:16" x14ac:dyDescent="0.25">
      <c r="A6831">
        <v>53.390388667583466</v>
      </c>
      <c r="B6831">
        <v>3.1447500844021783</v>
      </c>
      <c r="C6831">
        <v>1387.4579111127516</v>
      </c>
      <c r="D6831">
        <v>8337.8570267975301</v>
      </c>
      <c r="E6831">
        <v>729.1214522225747</v>
      </c>
      <c r="F6831">
        <v>2672.2273994078018</v>
      </c>
      <c r="G6831">
        <v>1208.0880852640032</v>
      </c>
      <c r="H6831">
        <v>1.4344858329825922</v>
      </c>
      <c r="I6831">
        <v>5.6920777951555106</v>
      </c>
      <c r="J6831">
        <v>1962.4263373444312</v>
      </c>
      <c r="K6831">
        <v>12979.19425095593</v>
      </c>
      <c r="L6831">
        <v>785.76762150493755</v>
      </c>
      <c r="M6831">
        <v>4260.4657435674681</v>
      </c>
      <c r="N6831">
        <v>1420.5081887103293</v>
      </c>
      <c r="O6831">
        <v>1.2760086500451338</v>
      </c>
      <c r="P6831">
        <v>3.5280999613869497</v>
      </c>
    </row>
    <row r="6832" spans="1:16" x14ac:dyDescent="0.25">
      <c r="A6832">
        <v>56.003017961978912</v>
      </c>
      <c r="B6832">
        <v>1.2176005610013338</v>
      </c>
      <c r="C6832">
        <v>8246.8444565021327</v>
      </c>
      <c r="D6832">
        <v>75159.092122070389</v>
      </c>
      <c r="E6832">
        <v>558.35684577427128</v>
      </c>
      <c r="F6832">
        <v>11028.089722112263</v>
      </c>
      <c r="G6832">
        <v>2782.867176627808</v>
      </c>
      <c r="H6832">
        <v>0.28658196944063952</v>
      </c>
      <c r="I6832">
        <v>0.72421788254017838</v>
      </c>
      <c r="J6832">
        <v>9411.930386173035</v>
      </c>
      <c r="K6832">
        <v>87850.175743140629</v>
      </c>
      <c r="L6832">
        <v>780.28909154018652</v>
      </c>
      <c r="M6832">
        <v>18364.19674524571</v>
      </c>
      <c r="N6832">
        <v>2963.7465907572919</v>
      </c>
      <c r="O6832">
        <v>0.27437980249573818</v>
      </c>
      <c r="P6832">
        <v>0.85048341553751816</v>
      </c>
    </row>
    <row r="6833" spans="1:16" x14ac:dyDescent="0.25">
      <c r="A6833">
        <v>65.909015595912933</v>
      </c>
      <c r="B6833">
        <v>9.2610349717182636</v>
      </c>
      <c r="C6833">
        <v>144.04949761610024</v>
      </c>
      <c r="D6833">
        <v>438.988626155205</v>
      </c>
      <c r="E6833">
        <v>329.30992106828791</v>
      </c>
      <c r="F6833">
        <v>810.42655429270303</v>
      </c>
      <c r="G6833">
        <v>506.80816969412967</v>
      </c>
      <c r="H6833">
        <v>10.059646143818156</v>
      </c>
      <c r="I6833">
        <v>8.7358630532845361</v>
      </c>
      <c r="J6833">
        <v>208.04272528589121</v>
      </c>
      <c r="K6833">
        <v>703.59340185058556</v>
      </c>
      <c r="L6833">
        <v>477.60935868093168</v>
      </c>
      <c r="M6833">
        <v>1245.4141521170309</v>
      </c>
      <c r="N6833">
        <v>564.93905583490039</v>
      </c>
      <c r="O6833">
        <v>8.8202568900564984</v>
      </c>
      <c r="P6833">
        <v>8.6907514617325283</v>
      </c>
    </row>
    <row r="6834" spans="1:16" x14ac:dyDescent="0.25">
      <c r="A6834">
        <v>82.094000160694122</v>
      </c>
      <c r="B6834">
        <v>9.7629705859716314</v>
      </c>
      <c r="C6834">
        <v>150.61476922886268</v>
      </c>
      <c r="D6834">
        <v>464.64668983098255</v>
      </c>
      <c r="E6834">
        <v>360.799044253342</v>
      </c>
      <c r="F6834">
        <v>893.10581006082759</v>
      </c>
      <c r="G6834">
        <v>513.10333944348577</v>
      </c>
      <c r="H6834">
        <v>10.433507252535925</v>
      </c>
      <c r="I6834">
        <v>9.1676418333543204</v>
      </c>
      <c r="J6834">
        <v>217.83579496003998</v>
      </c>
      <c r="K6834">
        <v>747.11178908999193</v>
      </c>
      <c r="L6834">
        <v>523.72957104984096</v>
      </c>
      <c r="M6834">
        <v>1373.3305147792344</v>
      </c>
      <c r="N6834">
        <v>573.22225694060796</v>
      </c>
      <c r="O6834">
        <v>9.1402547804434651</v>
      </c>
      <c r="P6834">
        <v>9.2487541960210908</v>
      </c>
    </row>
    <row r="6835" spans="1:16" x14ac:dyDescent="0.25">
      <c r="A6835">
        <v>16.537913978099823</v>
      </c>
      <c r="B6835">
        <v>1.4130586309359656</v>
      </c>
      <c r="C6835">
        <v>3198.6793633835996</v>
      </c>
      <c r="D6835">
        <v>23906.983364187432</v>
      </c>
      <c r="E6835">
        <v>376.78358724204139</v>
      </c>
      <c r="F6835">
        <v>3189.3163609641979</v>
      </c>
      <c r="G6835">
        <v>1782.2131216734931</v>
      </c>
      <c r="H6835">
        <v>0.46818892446622001</v>
      </c>
      <c r="I6835">
        <v>1.0227058048578672</v>
      </c>
      <c r="J6835">
        <v>4123.249597209704</v>
      </c>
      <c r="K6835">
        <v>32268.522111576305</v>
      </c>
      <c r="L6835">
        <v>426.66349781202405</v>
      </c>
      <c r="M6835">
        <v>5175.6760516710929</v>
      </c>
      <c r="N6835">
        <v>2010.1488143572492</v>
      </c>
      <c r="O6835">
        <v>0.43142330237144549</v>
      </c>
      <c r="P6835">
        <v>0.83421657683179551</v>
      </c>
    </row>
    <row r="6836" spans="1:16" x14ac:dyDescent="0.25">
      <c r="A6836">
        <v>50.044612944126129</v>
      </c>
      <c r="B6836">
        <v>5.9426015768650444</v>
      </c>
      <c r="C6836">
        <v>316.35724673281391</v>
      </c>
      <c r="D6836">
        <v>1213.6488549090386</v>
      </c>
      <c r="E6836">
        <v>414.16451067885293</v>
      </c>
      <c r="F6836">
        <v>1126.4285642120969</v>
      </c>
      <c r="G6836">
        <v>651.45799768100005</v>
      </c>
      <c r="H6836">
        <v>4.8079665755171934</v>
      </c>
      <c r="I6836">
        <v>6.190869596518084</v>
      </c>
      <c r="J6836">
        <v>466.17268902772719</v>
      </c>
      <c r="K6836">
        <v>2030.8669912964012</v>
      </c>
      <c r="L6836">
        <v>609.35253007979225</v>
      </c>
      <c r="M6836">
        <v>1751.1049267448197</v>
      </c>
      <c r="N6836">
        <v>753.1069981443103</v>
      </c>
      <c r="O6836">
        <v>4.1770172768191269</v>
      </c>
      <c r="P6836">
        <v>7.7388594244077744</v>
      </c>
    </row>
    <row r="6837" spans="1:16" x14ac:dyDescent="0.25">
      <c r="A6837">
        <v>72.708175122737885</v>
      </c>
      <c r="B6837">
        <v>5.7178741886989233</v>
      </c>
      <c r="C6837">
        <v>458.8471541373309</v>
      </c>
      <c r="D6837">
        <v>1974.6344904593163</v>
      </c>
      <c r="E6837">
        <v>548.05890950140315</v>
      </c>
      <c r="F6837">
        <v>1560.6856736401164</v>
      </c>
      <c r="G6837">
        <v>749.88482742958354</v>
      </c>
      <c r="H6837">
        <v>4.0098165248049362</v>
      </c>
      <c r="I6837">
        <v>7.125513850772335</v>
      </c>
      <c r="J6837">
        <v>677.78511001522168</v>
      </c>
      <c r="K6837">
        <v>3319.839467261997</v>
      </c>
      <c r="L6837">
        <v>802.83512504037719</v>
      </c>
      <c r="M6837">
        <v>2440.4039275824753</v>
      </c>
      <c r="N6837">
        <v>878.28897851669274</v>
      </c>
      <c r="O6837">
        <v>3.4856822351701724</v>
      </c>
      <c r="P6837">
        <v>9.2354064322180331</v>
      </c>
    </row>
    <row r="6838" spans="1:16" x14ac:dyDescent="0.25">
      <c r="A6838">
        <v>93.109678089618683</v>
      </c>
      <c r="B6838">
        <v>1.9096855720441934</v>
      </c>
      <c r="C6838">
        <v>5262.3453576552429</v>
      </c>
      <c r="D6838">
        <v>43891.257339820295</v>
      </c>
      <c r="E6838">
        <v>619.42779452337584</v>
      </c>
      <c r="F6838">
        <v>8488.7500284634498</v>
      </c>
      <c r="G6838">
        <v>2251.7105807347325</v>
      </c>
      <c r="H6838">
        <v>0.52658099193945462</v>
      </c>
      <c r="I6838">
        <v>1.1006446698745287</v>
      </c>
      <c r="J6838">
        <v>6329.0079288266306</v>
      </c>
      <c r="K6838">
        <v>54130.284322444641</v>
      </c>
      <c r="L6838">
        <v>777.09396160826952</v>
      </c>
      <c r="M6838">
        <v>13949.61792543597</v>
      </c>
      <c r="N6838">
        <v>2453.7753973065073</v>
      </c>
      <c r="O6838">
        <v>0.49637561843571015</v>
      </c>
      <c r="P6838">
        <v>1.0887304425750766</v>
      </c>
    </row>
    <row r="6839" spans="1:16" x14ac:dyDescent="0.25">
      <c r="A6839">
        <v>60.088195025920868</v>
      </c>
      <c r="B6839">
        <v>4.012335055227803</v>
      </c>
      <c r="C6839">
        <v>885.96528502158128</v>
      </c>
      <c r="D6839">
        <v>4667.8292509150479</v>
      </c>
      <c r="E6839">
        <v>670.78875106197177</v>
      </c>
      <c r="F6839">
        <v>2121.8490161042469</v>
      </c>
      <c r="G6839">
        <v>987.67866256909679</v>
      </c>
      <c r="H6839">
        <v>2.1790296538031773</v>
      </c>
      <c r="I6839">
        <v>7.0841737235780586</v>
      </c>
      <c r="J6839">
        <v>1289.0778223526202</v>
      </c>
      <c r="K6839">
        <v>7630.2253525857304</v>
      </c>
      <c r="L6839">
        <v>918.56090935207214</v>
      </c>
      <c r="M6839">
        <v>3354.9874938142066</v>
      </c>
      <c r="N6839">
        <v>1168.5251098170877</v>
      </c>
      <c r="O6839">
        <v>1.9129553514401931</v>
      </c>
      <c r="P6839">
        <v>7.1778595428034944</v>
      </c>
    </row>
    <row r="6840" spans="1:16" x14ac:dyDescent="0.25">
      <c r="A6840">
        <v>40.679759562015533</v>
      </c>
      <c r="B6840">
        <v>2.2651029442525537</v>
      </c>
      <c r="C6840">
        <v>2280.4797660964487</v>
      </c>
      <c r="D6840">
        <v>15680.760103498555</v>
      </c>
      <c r="E6840">
        <v>570.36930924790602</v>
      </c>
      <c r="F6840">
        <v>3377.2299964272192</v>
      </c>
      <c r="G6840">
        <v>1520.8351219556325</v>
      </c>
      <c r="H6840">
        <v>0.85318997033470589</v>
      </c>
      <c r="I6840">
        <v>2.3042144746188113</v>
      </c>
      <c r="J6840">
        <v>3069.3195561775165</v>
      </c>
      <c r="K6840">
        <v>22549.655980761079</v>
      </c>
      <c r="L6840">
        <v>609.9011515154989</v>
      </c>
      <c r="M6840">
        <v>5439.2010067599495</v>
      </c>
      <c r="N6840">
        <v>1751.7357480973667</v>
      </c>
      <c r="O6840">
        <v>0.77409492113596778</v>
      </c>
      <c r="P6840">
        <v>1.6089023823848836</v>
      </c>
    </row>
    <row r="6841" spans="1:16" x14ac:dyDescent="0.25">
      <c r="A6841">
        <v>39.568049371242523</v>
      </c>
      <c r="B6841">
        <v>5.5209008165581954</v>
      </c>
      <c r="C6841">
        <v>312.9990825318431</v>
      </c>
      <c r="D6841">
        <v>1196.8478369243046</v>
      </c>
      <c r="E6841">
        <v>381.28258539007749</v>
      </c>
      <c r="F6841">
        <v>1035.6392518498815</v>
      </c>
      <c r="G6841">
        <v>648.95596539735493</v>
      </c>
      <c r="H6841">
        <v>4.4850299454379492</v>
      </c>
      <c r="I6841">
        <v>5.7281194961378734</v>
      </c>
      <c r="J6841">
        <v>461.15095470738873</v>
      </c>
      <c r="K6841">
        <v>2002.1139750796981</v>
      </c>
      <c r="L6841">
        <v>560.93764435822516</v>
      </c>
      <c r="M6841">
        <v>1609.7037110111633</v>
      </c>
      <c r="N6841">
        <v>749.89194769694927</v>
      </c>
      <c r="O6841">
        <v>3.8965894137695849</v>
      </c>
      <c r="P6841">
        <v>7.1439247030803728</v>
      </c>
    </row>
    <row r="6842" spans="1:16" x14ac:dyDescent="0.25">
      <c r="A6842">
        <v>57.140538513660431</v>
      </c>
      <c r="B6842">
        <v>0.63047949932241565</v>
      </c>
      <c r="C6842">
        <v>19158.304810960846</v>
      </c>
      <c r="D6842">
        <v>207446.77996115573</v>
      </c>
      <c r="E6842">
        <v>1174.9283437724885</v>
      </c>
      <c r="F6842">
        <v>33717.189400242343</v>
      </c>
      <c r="G6842">
        <v>4192.1001658983723</v>
      </c>
      <c r="H6842">
        <v>0.11319418528038575</v>
      </c>
      <c r="I6842">
        <v>0.77672391053115819</v>
      </c>
      <c r="J6842">
        <v>22193.31915677189</v>
      </c>
      <c r="K6842">
        <v>250487.35516407029</v>
      </c>
      <c r="L6842">
        <v>2019.1824703616296</v>
      </c>
      <c r="M6842">
        <v>58006.149283090919</v>
      </c>
      <c r="N6842">
        <v>4515.0897982649985</v>
      </c>
      <c r="O6842">
        <v>0.10890489153475484</v>
      </c>
      <c r="P6842">
        <v>3.8516614746797262</v>
      </c>
    </row>
    <row r="6843" spans="1:16" x14ac:dyDescent="0.25">
      <c r="A6843">
        <v>17.9938685297966</v>
      </c>
      <c r="B6843">
        <v>6.4773100062735232</v>
      </c>
      <c r="C6843">
        <v>122.42082399299927</v>
      </c>
      <c r="D6843">
        <v>357.18079114118797</v>
      </c>
      <c r="E6843">
        <v>199.88613702733238</v>
      </c>
      <c r="F6843">
        <v>481.56048618830869</v>
      </c>
      <c r="G6843">
        <v>485.45967542711418</v>
      </c>
      <c r="H6843">
        <v>7.4630890443179956</v>
      </c>
      <c r="I6843">
        <v>6.1216430509481929</v>
      </c>
      <c r="J6843">
        <v>175.86804152090471</v>
      </c>
      <c r="K6843">
        <v>565.5824655532823</v>
      </c>
      <c r="L6843">
        <v>289.10684413444483</v>
      </c>
      <c r="M6843">
        <v>738.36181455360384</v>
      </c>
      <c r="N6843">
        <v>536.77498597346369</v>
      </c>
      <c r="O6843">
        <v>6.565924143842544</v>
      </c>
      <c r="P6843">
        <v>5.9707456893049367</v>
      </c>
    </row>
    <row r="6844" spans="1:16" x14ac:dyDescent="0.25">
      <c r="A6844">
        <v>18.482188284397125</v>
      </c>
      <c r="B6844">
        <v>7.21272720395869</v>
      </c>
      <c r="C6844">
        <v>99.316879617065382</v>
      </c>
      <c r="D6844">
        <v>274.79628422414055</v>
      </c>
      <c r="E6844">
        <v>184.91656635022872</v>
      </c>
      <c r="F6844">
        <v>433.54191633033668</v>
      </c>
      <c r="G6844">
        <v>461.50794563720729</v>
      </c>
      <c r="H6844">
        <v>8.9527629555971906</v>
      </c>
      <c r="I6844">
        <v>6.6850508162542468</v>
      </c>
      <c r="J6844">
        <v>141.69682182664928</v>
      </c>
      <c r="K6844">
        <v>428.17698569389916</v>
      </c>
      <c r="L6844">
        <v>266.82201143489078</v>
      </c>
      <c r="M6844">
        <v>662.84673171875102</v>
      </c>
      <c r="N6844">
        <v>505.01449613144678</v>
      </c>
      <c r="O6844">
        <v>7.9159421503705492</v>
      </c>
      <c r="P6844">
        <v>6.7702089045986895</v>
      </c>
    </row>
    <row r="6845" spans="1:16" x14ac:dyDescent="0.25">
      <c r="A6845">
        <v>79.652212560176849</v>
      </c>
      <c r="B6845">
        <v>9.3452598562299727</v>
      </c>
      <c r="C6845">
        <v>162.15876174714478</v>
      </c>
      <c r="D6845">
        <v>510.64271840937425</v>
      </c>
      <c r="E6845">
        <v>368.05693294133243</v>
      </c>
      <c r="F6845">
        <v>919.88532718244392</v>
      </c>
      <c r="G6845">
        <v>523.97926000426378</v>
      </c>
      <c r="H6845">
        <v>9.719910916524114</v>
      </c>
      <c r="I6845">
        <v>8.6950006062888949</v>
      </c>
      <c r="J6845">
        <v>235.07898489498029</v>
      </c>
      <c r="K6845">
        <v>825.34022837122973</v>
      </c>
      <c r="L6845">
        <v>535.06890023424216</v>
      </c>
      <c r="M6845">
        <v>1415.9878846128095</v>
      </c>
      <c r="N6845">
        <v>587.51147258423043</v>
      </c>
      <c r="O6845">
        <v>8.5037536108589027</v>
      </c>
      <c r="P6845">
        <v>9.0214612021863694</v>
      </c>
    </row>
    <row r="6846" spans="1:16" x14ac:dyDescent="0.25">
      <c r="A6846">
        <v>2.6587494015693665</v>
      </c>
      <c r="B6846">
        <v>2.4658162595726205</v>
      </c>
      <c r="C6846">
        <v>252.89947783015512</v>
      </c>
      <c r="D6846">
        <v>906.45150531486399</v>
      </c>
      <c r="E6846">
        <v>141.97529541913946</v>
      </c>
      <c r="F6846">
        <v>375.58362333850874</v>
      </c>
      <c r="G6846">
        <v>602.38224650101586</v>
      </c>
      <c r="H6846">
        <v>2.1723108847578816</v>
      </c>
      <c r="I6846">
        <v>2.3850128892989129</v>
      </c>
      <c r="J6846">
        <v>371.11102633557402</v>
      </c>
      <c r="K6846">
        <v>1503.9133136346888</v>
      </c>
      <c r="L6846">
        <v>208.31927188671844</v>
      </c>
      <c r="M6846">
        <v>581.89319768132862</v>
      </c>
      <c r="N6846">
        <v>689.77705267808585</v>
      </c>
      <c r="O6846">
        <v>1.8896174556979777</v>
      </c>
      <c r="P6846">
        <v>2.8333170123497542</v>
      </c>
    </row>
    <row r="6847" spans="1:16" x14ac:dyDescent="0.25">
      <c r="A6847">
        <v>47.50444620847702</v>
      </c>
      <c r="B6847">
        <v>6.2796818598861996</v>
      </c>
      <c r="C6847">
        <v>268.33225120083898</v>
      </c>
      <c r="D6847">
        <v>979.08624727369852</v>
      </c>
      <c r="E6847">
        <v>380.29164842996732</v>
      </c>
      <c r="F6847">
        <v>1013.4875975507919</v>
      </c>
      <c r="G6847">
        <v>614.68728389566377</v>
      </c>
      <c r="H6847">
        <v>5.4094337811080182</v>
      </c>
      <c r="I6847">
        <v>6.1797088370448634</v>
      </c>
      <c r="J6847">
        <v>394.25628436120508</v>
      </c>
      <c r="K6847">
        <v>1628.6864853553955</v>
      </c>
      <c r="L6847">
        <v>558.5324141738854</v>
      </c>
      <c r="M6847">
        <v>1571.5950957372354</v>
      </c>
      <c r="N6847">
        <v>705.70803033891616</v>
      </c>
      <c r="O6847">
        <v>4.7033787057430869</v>
      </c>
      <c r="P6847">
        <v>7.4423878481445067</v>
      </c>
    </row>
    <row r="6848" spans="1:16" x14ac:dyDescent="0.25">
      <c r="A6848">
        <v>12.697504580020905</v>
      </c>
      <c r="B6848">
        <v>7.5666008549398347</v>
      </c>
      <c r="C6848">
        <v>69.705426921923618</v>
      </c>
      <c r="D6848">
        <v>177.86374743188006</v>
      </c>
      <c r="E6848">
        <v>140.09433890549661</v>
      </c>
      <c r="F6848">
        <v>314.08862538126982</v>
      </c>
      <c r="G6848">
        <v>428.80506003251918</v>
      </c>
      <c r="H6848">
        <v>10.610063437011329</v>
      </c>
      <c r="I6848">
        <v>6.526339461687412</v>
      </c>
      <c r="J6848">
        <v>98.338070177690653</v>
      </c>
      <c r="K6848">
        <v>269.71873486362955</v>
      </c>
      <c r="L6848">
        <v>202.04562386205063</v>
      </c>
      <c r="M6848">
        <v>477.97867893142489</v>
      </c>
      <c r="N6848">
        <v>461.23309006322842</v>
      </c>
      <c r="O6848">
        <v>9.4735228482291269</v>
      </c>
      <c r="P6848">
        <v>7.0211722458081329</v>
      </c>
    </row>
    <row r="6849" spans="1:16" x14ac:dyDescent="0.25">
      <c r="A6849">
        <v>60.171113908290863</v>
      </c>
      <c r="B6849">
        <v>3.1153420813476256</v>
      </c>
      <c r="C6849">
        <v>1541.8524444571053</v>
      </c>
      <c r="D6849">
        <v>9545.0390660995326</v>
      </c>
      <c r="E6849">
        <v>767.05067802498115</v>
      </c>
      <c r="F6849">
        <v>2971.7025257359919</v>
      </c>
      <c r="G6849">
        <v>1268.0366632552029</v>
      </c>
      <c r="H6849">
        <v>1.3641587485651048</v>
      </c>
      <c r="I6849">
        <v>5.1720163162312058</v>
      </c>
      <c r="J6849">
        <v>2161.3363539974462</v>
      </c>
      <c r="K6849">
        <v>14639.166003461694</v>
      </c>
      <c r="L6849">
        <v>784.74792032027119</v>
      </c>
      <c r="M6849">
        <v>4747.6966365391136</v>
      </c>
      <c r="N6849">
        <v>1486.2508043316423</v>
      </c>
      <c r="O6849">
        <v>1.2180620186928475</v>
      </c>
      <c r="P6849">
        <v>3.1291169037807238</v>
      </c>
    </row>
    <row r="6850" spans="1:16" x14ac:dyDescent="0.25">
      <c r="A6850">
        <v>21.55835372209549</v>
      </c>
      <c r="B6850">
        <v>4.7011473317985306</v>
      </c>
      <c r="C6850">
        <v>284.72120745716438</v>
      </c>
      <c r="D6850">
        <v>1057.7207597368267</v>
      </c>
      <c r="E6850">
        <v>299.46016219402492</v>
      </c>
      <c r="F6850">
        <v>803.95744216531261</v>
      </c>
      <c r="G6850">
        <v>627.4834878301865</v>
      </c>
      <c r="H6850">
        <v>3.959457650077352</v>
      </c>
      <c r="I6850">
        <v>4.7152405154750312</v>
      </c>
      <c r="J6850">
        <v>418.8202038300542</v>
      </c>
      <c r="K6850">
        <v>1763.671405620584</v>
      </c>
      <c r="L6850">
        <v>440.16967385788308</v>
      </c>
      <c r="M6850">
        <v>1247.7970058598985</v>
      </c>
      <c r="N6850">
        <v>722.23869646843616</v>
      </c>
      <c r="O6850">
        <v>3.4413976145712959</v>
      </c>
      <c r="P6850">
        <v>5.7567805289425422</v>
      </c>
    </row>
    <row r="6851" spans="1:16" x14ac:dyDescent="0.25">
      <c r="A6851">
        <v>84.666314780712128</v>
      </c>
      <c r="B6851">
        <v>7.5960372770155065</v>
      </c>
      <c r="C6851">
        <v>269.7480051967745</v>
      </c>
      <c r="D6851">
        <v>985.81902032052233</v>
      </c>
      <c r="E6851">
        <v>462.07728055677342</v>
      </c>
      <c r="F6851">
        <v>1232.2542786862825</v>
      </c>
      <c r="G6851">
        <v>615.80344848190725</v>
      </c>
      <c r="H6851">
        <v>6.5303132444597027</v>
      </c>
      <c r="I6851">
        <v>7.4872376884212679</v>
      </c>
      <c r="J6851">
        <v>396.37893270872354</v>
      </c>
      <c r="K6851">
        <v>1640.2486176300963</v>
      </c>
      <c r="L6851">
        <v>678.70350369999358</v>
      </c>
      <c r="M6851">
        <v>1910.9835469651998</v>
      </c>
      <c r="N6851">
        <v>707.1514215964105</v>
      </c>
      <c r="O6851">
        <v>5.6777546006705526</v>
      </c>
      <c r="P6851">
        <v>9.028034024424672</v>
      </c>
    </row>
    <row r="6852" spans="1:16" x14ac:dyDescent="0.25">
      <c r="A6852">
        <v>41.743188917636871</v>
      </c>
      <c r="B6852">
        <v>2.7726393791881701</v>
      </c>
      <c r="C6852">
        <v>1524.3807495305552</v>
      </c>
      <c r="D6852">
        <v>9406.8979166157224</v>
      </c>
      <c r="E6852">
        <v>678.56653167690899</v>
      </c>
      <c r="F6852">
        <v>2611.7508545268952</v>
      </c>
      <c r="G6852">
        <v>1261.4022159523477</v>
      </c>
      <c r="H6852">
        <v>1.2194609932432123</v>
      </c>
      <c r="I6852">
        <v>4.6558932315535637</v>
      </c>
      <c r="J6852">
        <v>2139.0058496098677</v>
      </c>
      <c r="K6852">
        <v>14451.303776162857</v>
      </c>
      <c r="L6852">
        <v>697.68381951588265</v>
      </c>
      <c r="M6852">
        <v>4171.6887327656577</v>
      </c>
      <c r="N6852">
        <v>1479.0314270274318</v>
      </c>
      <c r="O6852">
        <v>1.088402141644953</v>
      </c>
      <c r="P6852">
        <v>2.8176285586851564</v>
      </c>
    </row>
    <row r="6853" spans="1:16" x14ac:dyDescent="0.25">
      <c r="A6853">
        <v>47.882077634334564</v>
      </c>
      <c r="B6853">
        <v>0.91606906311825198</v>
      </c>
      <c r="C6853">
        <v>11441.637696676564</v>
      </c>
      <c r="D6853">
        <v>111077.29154248246</v>
      </c>
      <c r="E6853">
        <v>627.52971368017404</v>
      </c>
      <c r="F6853">
        <v>15203.271699921195</v>
      </c>
      <c r="G6853">
        <v>3254.5683160396034</v>
      </c>
      <c r="H6853">
        <v>0.1932338804818928</v>
      </c>
      <c r="I6853">
        <v>0.65783622938957886</v>
      </c>
      <c r="J6853">
        <v>12832.049595435123</v>
      </c>
      <c r="K6853">
        <v>128872.29036988283</v>
      </c>
      <c r="L6853">
        <v>953.76839692876717</v>
      </c>
      <c r="M6853">
        <v>25602.780478796056</v>
      </c>
      <c r="N6853">
        <v>3451.1954849772405</v>
      </c>
      <c r="O6853">
        <v>0.18595963698871867</v>
      </c>
      <c r="P6853">
        <v>0.82680661965901048</v>
      </c>
    </row>
    <row r="6854" spans="1:16" x14ac:dyDescent="0.25">
      <c r="A6854">
        <v>21.6552694439888</v>
      </c>
      <c r="B6854">
        <v>0.59899122392190907</v>
      </c>
      <c r="C6854">
        <v>14034.045175952911</v>
      </c>
      <c r="D6854">
        <v>141987.71256098748</v>
      </c>
      <c r="E6854">
        <v>573.64628204426685</v>
      </c>
      <c r="F6854">
        <v>15237.696186286174</v>
      </c>
      <c r="G6854">
        <v>3594.5536518953663</v>
      </c>
      <c r="H6854">
        <v>0.11833673016706325</v>
      </c>
      <c r="I6854">
        <v>0.51851171422462194</v>
      </c>
      <c r="J6854">
        <v>15792.489384312283</v>
      </c>
      <c r="K6854">
        <v>166464.08126701205</v>
      </c>
      <c r="L6854">
        <v>918.25396626133113</v>
      </c>
      <c r="M6854">
        <v>25863.277649684143</v>
      </c>
      <c r="N6854">
        <v>3825.4392956541578</v>
      </c>
      <c r="O6854">
        <v>0.11390910353013749</v>
      </c>
      <c r="P6854">
        <v>0.66053069675786258</v>
      </c>
    </row>
    <row r="6855" spans="1:16" x14ac:dyDescent="0.25">
      <c r="A6855">
        <v>91.822735965251923</v>
      </c>
      <c r="B6855">
        <v>7.0040895287896374</v>
      </c>
      <c r="C6855">
        <v>344.92333528016877</v>
      </c>
      <c r="D6855">
        <v>1358.8494983725841</v>
      </c>
      <c r="E6855">
        <v>525.59077074536265</v>
      </c>
      <c r="F6855">
        <v>1444.7142659483832</v>
      </c>
      <c r="G6855">
        <v>672.35889906405646</v>
      </c>
      <c r="H6855">
        <v>5.4823539827468277</v>
      </c>
      <c r="I6855">
        <v>7.5578127607141576</v>
      </c>
      <c r="J6855">
        <v>508.83637876003468</v>
      </c>
      <c r="K6855">
        <v>2278.9170117123513</v>
      </c>
      <c r="L6855">
        <v>773.45575987085476</v>
      </c>
      <c r="M6855">
        <v>2248.8977132414484</v>
      </c>
      <c r="N6855">
        <v>779.90365550138165</v>
      </c>
      <c r="O6855">
        <v>4.7621027936172808</v>
      </c>
      <c r="P6855">
        <v>9.6118458620829212</v>
      </c>
    </row>
    <row r="6856" spans="1:16" x14ac:dyDescent="0.25">
      <c r="A6856">
        <v>63.708596765995026</v>
      </c>
      <c r="B6856">
        <v>9.7094678000510442</v>
      </c>
      <c r="C6856">
        <v>126.87623600463635</v>
      </c>
      <c r="D6856">
        <v>373.67907085263653</v>
      </c>
      <c r="E6856">
        <v>309.15632374771121</v>
      </c>
      <c r="F6856">
        <v>748.30035636493483</v>
      </c>
      <c r="G6856">
        <v>489.93758196514966</v>
      </c>
      <c r="H6856">
        <v>11.043987082204485</v>
      </c>
      <c r="I6856">
        <v>9.1857235109867279</v>
      </c>
      <c r="J6856">
        <v>182.48332885935332</v>
      </c>
      <c r="K6856">
        <v>593.30983685889919</v>
      </c>
      <c r="L6856">
        <v>447.39353136675896</v>
      </c>
      <c r="M6856">
        <v>1147.9118692002346</v>
      </c>
      <c r="N6856">
        <v>542.69254781436393</v>
      </c>
      <c r="O6856">
        <v>9.7087162592264935</v>
      </c>
      <c r="P6856">
        <v>8.9621944866442043</v>
      </c>
    </row>
    <row r="6857" spans="1:16" x14ac:dyDescent="0.25">
      <c r="A6857">
        <v>61.589302957057953</v>
      </c>
      <c r="B6857">
        <v>2.081608145448425</v>
      </c>
      <c r="C6857">
        <v>3522.2078025632468</v>
      </c>
      <c r="D6857">
        <v>26921.780149679264</v>
      </c>
      <c r="E6857">
        <v>569.76178349063912</v>
      </c>
      <c r="F6857">
        <v>5319.0876476384256</v>
      </c>
      <c r="G6857">
        <v>1864.7009276658928</v>
      </c>
      <c r="H6857">
        <v>0.66526148098253501</v>
      </c>
      <c r="I6857">
        <v>1.4078806865833005</v>
      </c>
      <c r="J6857">
        <v>4480.602790252432</v>
      </c>
      <c r="K6857">
        <v>35675.395182040018</v>
      </c>
      <c r="L6857">
        <v>657.04496474867983</v>
      </c>
      <c r="M6857">
        <v>8651.6676673324509</v>
      </c>
      <c r="N6857">
        <v>2089.3026694750765</v>
      </c>
      <c r="O6857">
        <v>0.61580153619734279</v>
      </c>
      <c r="P6857">
        <v>1.193249351693612</v>
      </c>
    </row>
    <row r="6858" spans="1:16" x14ac:dyDescent="0.25">
      <c r="A6858">
        <v>73.187289535999298</v>
      </c>
      <c r="B6858">
        <v>3.2385362643793618</v>
      </c>
      <c r="C6858">
        <v>1631.090482498741</v>
      </c>
      <c r="D6858">
        <v>10256.365358261135</v>
      </c>
      <c r="E6858">
        <v>803.54007047556331</v>
      </c>
      <c r="F6858">
        <v>3288.1467584579559</v>
      </c>
      <c r="G6858">
        <v>1301.3686402336755</v>
      </c>
      <c r="H6858">
        <v>1.3875841261386486</v>
      </c>
      <c r="I6858">
        <v>5.0551722182700258</v>
      </c>
      <c r="J6858">
        <v>2274.7081416105702</v>
      </c>
      <c r="K6858">
        <v>15598.497331827484</v>
      </c>
      <c r="L6858">
        <v>820.60291730922324</v>
      </c>
      <c r="M6858">
        <v>5259.1242797059767</v>
      </c>
      <c r="N6858">
        <v>1522.3139309964718</v>
      </c>
      <c r="O6858">
        <v>1.2416090338465169</v>
      </c>
      <c r="P6858">
        <v>3.0738236515189277</v>
      </c>
    </row>
    <row r="6859" spans="1:16" x14ac:dyDescent="0.25">
      <c r="A6859">
        <v>8.113846480846405</v>
      </c>
      <c r="B6859">
        <v>7.7864401714733855</v>
      </c>
      <c r="C6859">
        <v>49.387856217742716</v>
      </c>
      <c r="D6859">
        <v>117.95603334496282</v>
      </c>
      <c r="E6859">
        <v>102.96386023842733</v>
      </c>
      <c r="F6859">
        <v>221.63186125957057</v>
      </c>
      <c r="G6859">
        <v>404.91497170898617</v>
      </c>
      <c r="H6859">
        <v>12.218793335821827</v>
      </c>
      <c r="I6859">
        <v>6.0810113647602373</v>
      </c>
      <c r="J6859">
        <v>68.983672558674996</v>
      </c>
      <c r="K6859">
        <v>174.52868765504454</v>
      </c>
      <c r="L6859">
        <v>149.01740025240926</v>
      </c>
      <c r="M6859">
        <v>335.81909508229052</v>
      </c>
      <c r="N6859">
        <v>428.7153477756919</v>
      </c>
      <c r="O6859">
        <v>11.027839998969768</v>
      </c>
      <c r="P6859">
        <v>6.7660180543937667</v>
      </c>
    </row>
    <row r="6860" spans="1:16" x14ac:dyDescent="0.25">
      <c r="A6860">
        <v>25.854958593845367</v>
      </c>
      <c r="B6860">
        <v>0.70545342407927525</v>
      </c>
      <c r="C6860">
        <v>12308.547635239594</v>
      </c>
      <c r="D6860">
        <v>121239.53345571907</v>
      </c>
      <c r="E6860">
        <v>540.24845758550032</v>
      </c>
      <c r="F6860">
        <v>13573.593135779096</v>
      </c>
      <c r="G6860">
        <v>3371.731534853533</v>
      </c>
      <c r="H6860">
        <v>0.14532362201283655</v>
      </c>
      <c r="I6860">
        <v>0.53881148154214398</v>
      </c>
      <c r="J6860">
        <v>13801.368074852995</v>
      </c>
      <c r="K6860">
        <v>141016.89046854508</v>
      </c>
      <c r="L6860">
        <v>836.64391655288546</v>
      </c>
      <c r="M6860">
        <v>22920.812112797619</v>
      </c>
      <c r="N6860">
        <v>3578.1796600174307</v>
      </c>
      <c r="O6860">
        <v>0.13989630681022405</v>
      </c>
      <c r="P6860">
        <v>0.6812111560093288</v>
      </c>
    </row>
    <row r="6861" spans="1:16" x14ac:dyDescent="0.25">
      <c r="A6861">
        <v>22.643864095211029</v>
      </c>
      <c r="B6861">
        <v>5.4991341199022781</v>
      </c>
      <c r="C6861">
        <v>207.47091599438434</v>
      </c>
      <c r="D6861">
        <v>701.18645313825982</v>
      </c>
      <c r="E6861">
        <v>267.44853082081437</v>
      </c>
      <c r="F6861">
        <v>690.02813586885657</v>
      </c>
      <c r="G6861">
        <v>564.55124840089547</v>
      </c>
      <c r="H6861">
        <v>5.2194155565751883</v>
      </c>
      <c r="I6861">
        <v>5.1048080104837359</v>
      </c>
      <c r="J6861">
        <v>302.95259354079963</v>
      </c>
      <c r="K6861">
        <v>1151.325859363194</v>
      </c>
      <c r="L6861">
        <v>390.8909773684511</v>
      </c>
      <c r="M6861">
        <v>1065.9421759293764</v>
      </c>
      <c r="N6861">
        <v>640.59294104198682</v>
      </c>
      <c r="O6861">
        <v>4.5495260293948059</v>
      </c>
      <c r="P6861">
        <v>5.7755732665774868</v>
      </c>
    </row>
    <row r="6862" spans="1:16" x14ac:dyDescent="0.25">
      <c r="A6862">
        <v>62.314081966876984</v>
      </c>
      <c r="B6862">
        <v>2.6043555772480911</v>
      </c>
      <c r="C6862">
        <v>2292.4518348046695</v>
      </c>
      <c r="D6862">
        <v>15784.293297102549</v>
      </c>
      <c r="E6862">
        <v>656.14101802422829</v>
      </c>
      <c r="F6862">
        <v>3907.1714526686656</v>
      </c>
      <c r="G6862">
        <v>1524.5624933913539</v>
      </c>
      <c r="H6862">
        <v>0.97901480469794921</v>
      </c>
      <c r="I6862">
        <v>2.6324484654648024</v>
      </c>
      <c r="J6862">
        <v>3083.5269201848</v>
      </c>
      <c r="K6862">
        <v>22677.155655376966</v>
      </c>
      <c r="L6862">
        <v>702.18314603440058</v>
      </c>
      <c r="M6862">
        <v>6293.4074441814346</v>
      </c>
      <c r="N6862">
        <v>1755.522115906517</v>
      </c>
      <c r="O6862">
        <v>0.88846042239087497</v>
      </c>
      <c r="P6862">
        <v>1.8429234968055717</v>
      </c>
    </row>
    <row r="6863" spans="1:16" x14ac:dyDescent="0.25">
      <c r="A6863">
        <v>95.976658046245575</v>
      </c>
      <c r="B6863">
        <v>5.6268173715100653</v>
      </c>
      <c r="C6863">
        <v>587.63804055590253</v>
      </c>
      <c r="D6863">
        <v>2730.5869791454361</v>
      </c>
      <c r="E6863">
        <v>666.87027397737234</v>
      </c>
      <c r="F6863">
        <v>1962.867918415219</v>
      </c>
      <c r="G6863">
        <v>828.8120202898898</v>
      </c>
      <c r="H6863">
        <v>3.5851998833182717</v>
      </c>
      <c r="I6863">
        <v>8.1352127969717163</v>
      </c>
      <c r="J6863">
        <v>865.95993395223957</v>
      </c>
      <c r="K6863">
        <v>4569.3591389491858</v>
      </c>
      <c r="L6863">
        <v>963.7017806104177</v>
      </c>
      <c r="M6863">
        <v>3081.7528836019092</v>
      </c>
      <c r="N6863">
        <v>976.65419104254534</v>
      </c>
      <c r="O6863">
        <v>3.1239333947277985</v>
      </c>
      <c r="P6863">
        <v>10.032168795558173</v>
      </c>
    </row>
    <row r="6864" spans="1:16" x14ac:dyDescent="0.25">
      <c r="A6864">
        <v>13.115379869937897</v>
      </c>
      <c r="B6864">
        <v>3.6650375657337322</v>
      </c>
      <c r="C6864">
        <v>344.11015834240919</v>
      </c>
      <c r="D6864">
        <v>1354.6609468131965</v>
      </c>
      <c r="E6864">
        <v>274.47158820699491</v>
      </c>
      <c r="F6864">
        <v>754.23387489548634</v>
      </c>
      <c r="G6864">
        <v>671.77305082735006</v>
      </c>
      <c r="H6864">
        <v>2.8713540507626196</v>
      </c>
      <c r="I6864">
        <v>3.9507896529457938</v>
      </c>
      <c r="J6864">
        <v>507.62330669909505</v>
      </c>
      <c r="K6864">
        <v>2271.7735427266039</v>
      </c>
      <c r="L6864">
        <v>403.9113808322839</v>
      </c>
      <c r="M6864">
        <v>1174.0264394929491</v>
      </c>
      <c r="N6864">
        <v>779.15404598979126</v>
      </c>
      <c r="O6864">
        <v>2.4941317205246833</v>
      </c>
      <c r="P6864">
        <v>5.0223730591271751</v>
      </c>
    </row>
    <row r="6865" spans="1:16" x14ac:dyDescent="0.25">
      <c r="A6865">
        <v>2.4437102675437927</v>
      </c>
      <c r="B6865">
        <v>4.840908667382144</v>
      </c>
      <c r="C6865">
        <v>56.992718199182946</v>
      </c>
      <c r="D6865">
        <v>139.68138246077379</v>
      </c>
      <c r="E6865">
        <v>73.832226744767169</v>
      </c>
      <c r="F6865">
        <v>161.57190659924117</v>
      </c>
      <c r="G6865">
        <v>413.99952409595801</v>
      </c>
      <c r="H6865">
        <v>7.2554993619928965</v>
      </c>
      <c r="I6865">
        <v>3.9502027186804254</v>
      </c>
      <c r="J6865">
        <v>79.926603617286915</v>
      </c>
      <c r="K6865">
        <v>208.73289687495085</v>
      </c>
      <c r="L6865">
        <v>106.65661952305808</v>
      </c>
      <c r="M6865">
        <v>245.25068897887041</v>
      </c>
      <c r="N6865">
        <v>441.15560386917957</v>
      </c>
      <c r="O6865">
        <v>6.5183341795012133</v>
      </c>
      <c r="P6865">
        <v>4.3424733515628251</v>
      </c>
    </row>
    <row r="6866" spans="1:16" x14ac:dyDescent="0.25">
      <c r="A6866">
        <v>37.617189705371857</v>
      </c>
      <c r="B6866">
        <v>8.4976921071201428</v>
      </c>
      <c r="C6866">
        <v>115.8775265326759</v>
      </c>
      <c r="D6866">
        <v>333.29911598585073</v>
      </c>
      <c r="E6866">
        <v>249.8689842873022</v>
      </c>
      <c r="F6866">
        <v>597.67564970580031</v>
      </c>
      <c r="G6866">
        <v>478.80348090483773</v>
      </c>
      <c r="H6866">
        <v>9.9858106038318102</v>
      </c>
      <c r="I6866">
        <v>8.0071033307927539</v>
      </c>
      <c r="J6866">
        <v>166.16644751476483</v>
      </c>
      <c r="K6866">
        <v>525.55854787617579</v>
      </c>
      <c r="L6866">
        <v>361.12519564491953</v>
      </c>
      <c r="M6866">
        <v>915.70678313060603</v>
      </c>
      <c r="N6866">
        <v>527.96792751650071</v>
      </c>
      <c r="O6866">
        <v>8.7963452955707417</v>
      </c>
      <c r="P6866">
        <v>7.8410638015594856</v>
      </c>
    </row>
    <row r="6867" spans="1:16" x14ac:dyDescent="0.25">
      <c r="A6867">
        <v>99.645057380199432</v>
      </c>
      <c r="B6867">
        <v>2.9138375804795897</v>
      </c>
      <c r="C6867">
        <v>2505.2960425236015</v>
      </c>
      <c r="D6867">
        <v>17643.142602194712</v>
      </c>
      <c r="E6867">
        <v>741.87469125245912</v>
      </c>
      <c r="F6867">
        <v>4860.3232612409265</v>
      </c>
      <c r="G6867">
        <v>1589.2385527247498</v>
      </c>
      <c r="H6867">
        <v>1.0588936301399952</v>
      </c>
      <c r="I6867">
        <v>2.655362821133342</v>
      </c>
      <c r="J6867">
        <v>3333.8133899766776</v>
      </c>
      <c r="K6867">
        <v>24939.875972259386</v>
      </c>
      <c r="L6867">
        <v>805.17208170953882</v>
      </c>
      <c r="M6867">
        <v>7843.8144838421458</v>
      </c>
      <c r="N6867">
        <v>1820.7046382268281</v>
      </c>
      <c r="O6867">
        <v>0.9647742912008731</v>
      </c>
      <c r="P6867">
        <v>1.9423775231465201</v>
      </c>
    </row>
    <row r="6868" spans="1:16" x14ac:dyDescent="0.25">
      <c r="A6868">
        <v>99.594841063022614</v>
      </c>
      <c r="B6868">
        <v>1.9424038226787559</v>
      </c>
      <c r="C6868">
        <v>5311.5690141539426</v>
      </c>
      <c r="D6868">
        <v>44386.808003213249</v>
      </c>
      <c r="E6868">
        <v>633.38316852845298</v>
      </c>
      <c r="F6868">
        <v>8752.8007280745205</v>
      </c>
      <c r="G6868">
        <v>2261.5837018398843</v>
      </c>
      <c r="H6868">
        <v>0.5338054070187993</v>
      </c>
      <c r="I6868">
        <v>1.1176871473812706</v>
      </c>
      <c r="J6868">
        <v>6380.1452533606735</v>
      </c>
      <c r="K6868">
        <v>54660.243519221694</v>
      </c>
      <c r="L6868">
        <v>796.27446238413665</v>
      </c>
      <c r="M6868">
        <v>14387.183548860783</v>
      </c>
      <c r="N6868">
        <v>2463.0424233249455</v>
      </c>
      <c r="O6868">
        <v>0.50338259628592108</v>
      </c>
      <c r="P6868">
        <v>1.1096996169701554</v>
      </c>
    </row>
    <row r="6869" spans="1:16" x14ac:dyDescent="0.25">
      <c r="A6869">
        <v>73.933665692806244</v>
      </c>
      <c r="B6869">
        <v>2.8680420330866365</v>
      </c>
      <c r="C6869">
        <v>2115.592896753436</v>
      </c>
      <c r="D6869">
        <v>14266.678851378963</v>
      </c>
      <c r="E6869">
        <v>717.54262241149013</v>
      </c>
      <c r="F6869">
        <v>3915.6797465856525</v>
      </c>
      <c r="G6869">
        <v>1468.4506766826137</v>
      </c>
      <c r="H6869">
        <v>1.1117743930085098</v>
      </c>
      <c r="I6869">
        <v>3.2063268766462345</v>
      </c>
      <c r="J6869">
        <v>2872.1512024472786</v>
      </c>
      <c r="K6869">
        <v>20791.118357730455</v>
      </c>
      <c r="L6869">
        <v>758.68423104903286</v>
      </c>
      <c r="M6869">
        <v>6296.3254880658724</v>
      </c>
      <c r="N6869">
        <v>1698.1586400250537</v>
      </c>
      <c r="O6869">
        <v>1.0054149023639303</v>
      </c>
      <c r="P6869">
        <v>2.1561851754547621</v>
      </c>
    </row>
    <row r="6870" spans="1:16" x14ac:dyDescent="0.25">
      <c r="A6870">
        <v>61.600030720233917</v>
      </c>
      <c r="B6870">
        <v>7.6251735942281558</v>
      </c>
      <c r="C6870">
        <v>210.61801861423143</v>
      </c>
      <c r="D6870">
        <v>714.97109765006962</v>
      </c>
      <c r="E6870">
        <v>375.64196391782286</v>
      </c>
      <c r="F6870">
        <v>971.0348471550401</v>
      </c>
      <c r="G6870">
        <v>567.25654431692476</v>
      </c>
      <c r="H6870">
        <v>7.1966244905623462</v>
      </c>
      <c r="I6870">
        <v>7.0924478499698509</v>
      </c>
      <c r="J6870">
        <v>307.6733052963724</v>
      </c>
      <c r="K6870">
        <v>1174.9820369878928</v>
      </c>
      <c r="L6870">
        <v>549.19895645349106</v>
      </c>
      <c r="M6870">
        <v>1500.3659526743975</v>
      </c>
      <c r="N6870">
        <v>644.12013660932757</v>
      </c>
      <c r="O6870">
        <v>6.2718031580978568</v>
      </c>
      <c r="P6870">
        <v>8.0575835200062222</v>
      </c>
    </row>
    <row r="6871" spans="1:16" x14ac:dyDescent="0.25">
      <c r="A6871">
        <v>86.649806201457977</v>
      </c>
      <c r="B6871">
        <v>3.9730849767791141</v>
      </c>
      <c r="C6871">
        <v>1185.730780564882</v>
      </c>
      <c r="D6871">
        <v>6810.7886441371838</v>
      </c>
      <c r="E6871">
        <v>830.06329457228901</v>
      </c>
      <c r="F6871">
        <v>2851.0031909518571</v>
      </c>
      <c r="G6871">
        <v>1124.7582870333201</v>
      </c>
      <c r="H6871">
        <v>1.9263385658708141</v>
      </c>
      <c r="I6871">
        <v>7.3968004721413676</v>
      </c>
      <c r="J6871">
        <v>1696.8626775513621</v>
      </c>
      <c r="K6871">
        <v>10814.456568586038</v>
      </c>
      <c r="L6871">
        <v>987.35025951580315</v>
      </c>
      <c r="M6871">
        <v>4531.9379581827061</v>
      </c>
      <c r="N6871">
        <v>1327.1747774606258</v>
      </c>
      <c r="O6871">
        <v>1.7046798515539123</v>
      </c>
      <c r="P6871">
        <v>5.2955285761718978</v>
      </c>
    </row>
    <row r="6872" spans="1:16" x14ac:dyDescent="0.25">
      <c r="A6872">
        <v>2.0701976418495178</v>
      </c>
      <c r="B6872">
        <v>5.8602864505725716</v>
      </c>
      <c r="C6872">
        <v>36.179057878398105</v>
      </c>
      <c r="D6872">
        <v>82.407265628785467</v>
      </c>
      <c r="E6872">
        <v>55.912488168137664</v>
      </c>
      <c r="F6872">
        <v>116.37187094067897</v>
      </c>
      <c r="G6872">
        <v>388.73620928210391</v>
      </c>
      <c r="H6872">
        <v>10.112704598061798</v>
      </c>
      <c r="I6872">
        <v>4.1197515119107111</v>
      </c>
      <c r="J6872">
        <v>50.114818822736488</v>
      </c>
      <c r="K6872">
        <v>119.52099582205179</v>
      </c>
      <c r="L6872">
        <v>81.35132998080897</v>
      </c>
      <c r="M6872">
        <v>175.67549413261833</v>
      </c>
      <c r="N6872">
        <v>406.2573037205658</v>
      </c>
      <c r="O6872">
        <v>9.2226732651848256</v>
      </c>
      <c r="P6872">
        <v>4.6608231321511342</v>
      </c>
    </row>
    <row r="6873" spans="1:16" x14ac:dyDescent="0.25">
      <c r="A6873">
        <v>64.105429589748383</v>
      </c>
      <c r="B6873">
        <v>6.662572468191291</v>
      </c>
      <c r="C6873">
        <v>294.28458834435321</v>
      </c>
      <c r="D6873">
        <v>1104.2943632269862</v>
      </c>
      <c r="E6873">
        <v>436.53461836198869</v>
      </c>
      <c r="F6873">
        <v>1176.7511219129287</v>
      </c>
      <c r="G6873">
        <v>634.82837329779113</v>
      </c>
      <c r="H6873">
        <v>5.5412965680708473</v>
      </c>
      <c r="I6873">
        <v>6.758707105833734</v>
      </c>
      <c r="J6873">
        <v>433.14443789866601</v>
      </c>
      <c r="K6873">
        <v>1843.5538138238066</v>
      </c>
      <c r="L6873">
        <v>641.89027987264456</v>
      </c>
      <c r="M6873">
        <v>1827.3144388872774</v>
      </c>
      <c r="N6873">
        <v>731.7100552415568</v>
      </c>
      <c r="O6873">
        <v>4.815455281943791</v>
      </c>
      <c r="P6873">
        <v>8.314171121629677</v>
      </c>
    </row>
    <row r="6874" spans="1:16" x14ac:dyDescent="0.25">
      <c r="A6874">
        <v>62.187897980213165</v>
      </c>
      <c r="B6874">
        <v>6.510097599319618</v>
      </c>
      <c r="C6874">
        <v>303.12431816606147</v>
      </c>
      <c r="D6874">
        <v>1147.7819441309414</v>
      </c>
      <c r="E6874">
        <v>437.45701453848585</v>
      </c>
      <c r="F6874">
        <v>1183.5455003501459</v>
      </c>
      <c r="G6874">
        <v>641.54105734422239</v>
      </c>
      <c r="H6874">
        <v>5.35373701513074</v>
      </c>
      <c r="I6874">
        <v>6.6743151536882284</v>
      </c>
      <c r="J6874">
        <v>446.3775270381484</v>
      </c>
      <c r="K6874">
        <v>1918.0888797122664</v>
      </c>
      <c r="L6874">
        <v>643.42607773304655</v>
      </c>
      <c r="M6874">
        <v>1838.6940371281501</v>
      </c>
      <c r="N6874">
        <v>740.35507684667812</v>
      </c>
      <c r="O6874">
        <v>4.6518628397823916</v>
      </c>
      <c r="P6874">
        <v>8.2653429438196202</v>
      </c>
    </row>
    <row r="6875" spans="1:16" x14ac:dyDescent="0.25">
      <c r="A6875">
        <v>2.3185412287712097</v>
      </c>
      <c r="B6875">
        <v>0.76334979066495035</v>
      </c>
      <c r="C6875">
        <v>2966.7417140756079</v>
      </c>
      <c r="D6875">
        <v>21779.582251977976</v>
      </c>
      <c r="E6875">
        <v>200.08087117744387</v>
      </c>
      <c r="F6875">
        <v>1566.8210948607737</v>
      </c>
      <c r="G6875">
        <v>1720.3399964710472</v>
      </c>
      <c r="H6875">
        <v>0.2601894181168356</v>
      </c>
      <c r="I6875">
        <v>0.58778224410681301</v>
      </c>
      <c r="J6875">
        <v>3863.1079732564285</v>
      </c>
      <c r="K6875">
        <v>29822.751596916965</v>
      </c>
      <c r="L6875">
        <v>223.49543556198466</v>
      </c>
      <c r="M6875">
        <v>2538.2294225694209</v>
      </c>
      <c r="N6875">
        <v>1950.1331230745725</v>
      </c>
      <c r="O6875">
        <v>0.23891425576557626</v>
      </c>
      <c r="P6875">
        <v>0.46456835568151583</v>
      </c>
    </row>
    <row r="6876" spans="1:16" x14ac:dyDescent="0.25">
      <c r="A6876">
        <v>20.49018007516861</v>
      </c>
      <c r="B6876">
        <v>9.7986853381930423</v>
      </c>
      <c r="C6876">
        <v>57.396980076748619</v>
      </c>
      <c r="D6876">
        <v>140.86043985586252</v>
      </c>
      <c r="E6876">
        <v>150.48669535514301</v>
      </c>
      <c r="F6876">
        <v>329.59365282946584</v>
      </c>
      <c r="G6876">
        <v>414.47767825784337</v>
      </c>
      <c r="H6876">
        <v>14.652430082103566</v>
      </c>
      <c r="I6876">
        <v>8.0124060352410229</v>
      </c>
      <c r="J6876">
        <v>80.509861212901086</v>
      </c>
      <c r="K6876">
        <v>210.6003364268212</v>
      </c>
      <c r="L6876">
        <v>217.37315048000625</v>
      </c>
      <c r="M6876">
        <v>500.33596991100245</v>
      </c>
      <c r="N6876">
        <v>441.80754136425941</v>
      </c>
      <c r="O6876">
        <v>13.160803536259831</v>
      </c>
      <c r="P6876">
        <v>8.8021839117013023</v>
      </c>
    </row>
    <row r="6877" spans="1:16" x14ac:dyDescent="0.25">
      <c r="A6877">
        <v>98.497576177120209</v>
      </c>
      <c r="B6877">
        <v>3.7878634382517591</v>
      </c>
      <c r="C6877">
        <v>1442.4068688060017</v>
      </c>
      <c r="D6877">
        <v>8763.9202427784148</v>
      </c>
      <c r="E6877">
        <v>898.83627847981506</v>
      </c>
      <c r="F6877">
        <v>3357.9601050088127</v>
      </c>
      <c r="G6877">
        <v>1229.7737378991526</v>
      </c>
      <c r="H6877">
        <v>1.702023754356162</v>
      </c>
      <c r="I6877">
        <v>6.678352097136047</v>
      </c>
      <c r="J6877">
        <v>2033.6320375905957</v>
      </c>
      <c r="K6877">
        <v>13569.886866435834</v>
      </c>
      <c r="L6877">
        <v>948.87220800940554</v>
      </c>
      <c r="M6877">
        <v>5357.7948203530923</v>
      </c>
      <c r="N6877">
        <v>1444.4226937610838</v>
      </c>
      <c r="O6877">
        <v>1.5160615520936349</v>
      </c>
      <c r="P6877">
        <v>4.0775926253614445</v>
      </c>
    </row>
    <row r="6878" spans="1:16" x14ac:dyDescent="0.25">
      <c r="A6878">
        <v>80.227959454059601</v>
      </c>
      <c r="B6878">
        <v>7.6528287120600522</v>
      </c>
      <c r="C6878">
        <v>254.68814452415319</v>
      </c>
      <c r="D6878">
        <v>914.7978389515149</v>
      </c>
      <c r="E6878">
        <v>443.28459387269726</v>
      </c>
      <c r="F6878">
        <v>1173.7056070364899</v>
      </c>
      <c r="G6878">
        <v>603.82163729778995</v>
      </c>
      <c r="H6878">
        <v>6.7239579893071415</v>
      </c>
      <c r="I6878">
        <v>7.4165478388174328</v>
      </c>
      <c r="J6878">
        <v>373.79412699156796</v>
      </c>
      <c r="K6878">
        <v>1518.2535485283363</v>
      </c>
      <c r="L6878">
        <v>650.50656172105914</v>
      </c>
      <c r="M6878">
        <v>1818.6182698462203</v>
      </c>
      <c r="N6878">
        <v>691.64232483522824</v>
      </c>
      <c r="O6878">
        <v>5.8486016374080503</v>
      </c>
      <c r="P6878">
        <v>8.8249852138615186</v>
      </c>
    </row>
    <row r="6879" spans="1:16" x14ac:dyDescent="0.25">
      <c r="A6879">
        <v>16.27577418088913</v>
      </c>
      <c r="B6879">
        <v>6.2520722124880947</v>
      </c>
      <c r="C6879">
        <v>122.93181144773142</v>
      </c>
      <c r="D6879">
        <v>359.06333208701125</v>
      </c>
      <c r="E6879">
        <v>193.64141749213243</v>
      </c>
      <c r="F6879">
        <v>466.76989598607969</v>
      </c>
      <c r="G6879">
        <v>485.97544729079027</v>
      </c>
      <c r="H6879">
        <v>7.1927857537978737</v>
      </c>
      <c r="I6879">
        <v>5.9097058121078634</v>
      </c>
      <c r="J6879">
        <v>176.62637294917988</v>
      </c>
      <c r="K6879">
        <v>568.74324237862925</v>
      </c>
      <c r="L6879">
        <v>280.09193717904105</v>
      </c>
      <c r="M6879">
        <v>715.72492114777776</v>
      </c>
      <c r="N6879">
        <v>537.45687125382574</v>
      </c>
      <c r="O6879">
        <v>6.3275288033822497</v>
      </c>
      <c r="P6879">
        <v>5.76355815059003</v>
      </c>
    </row>
    <row r="6880" spans="1:16" x14ac:dyDescent="0.25">
      <c r="A6880">
        <v>97.475393831729889</v>
      </c>
      <c r="B6880">
        <v>6.4986276823957514</v>
      </c>
      <c r="C6880">
        <v>428.21235528182052</v>
      </c>
      <c r="D6880">
        <v>1803.6959121847451</v>
      </c>
      <c r="E6880">
        <v>587.00549250792722</v>
      </c>
      <c r="F6880">
        <v>1657.1203818186684</v>
      </c>
      <c r="G6880">
        <v>729.85289184389569</v>
      </c>
      <c r="H6880">
        <v>4.6806060374892633</v>
      </c>
      <c r="I6880">
        <v>7.7912973460947779</v>
      </c>
      <c r="J6880">
        <v>632.56518796531759</v>
      </c>
      <c r="K6880">
        <v>3032.8587940920279</v>
      </c>
      <c r="L6880">
        <v>861.61725067728867</v>
      </c>
      <c r="M6880">
        <v>2588.3282299839884</v>
      </c>
      <c r="N6880">
        <v>853.02688057011994</v>
      </c>
      <c r="O6880">
        <v>4.0672677208348658</v>
      </c>
      <c r="P6880">
        <v>10.125234631476529</v>
      </c>
    </row>
    <row r="6881" spans="1:16" x14ac:dyDescent="0.25">
      <c r="A6881">
        <v>56.695554673671722</v>
      </c>
      <c r="B6881">
        <v>5.1998886480780557</v>
      </c>
      <c r="C6881">
        <v>471.62639408501201</v>
      </c>
      <c r="D6881">
        <v>2047.0155263803133</v>
      </c>
      <c r="E6881">
        <v>510.31095350306731</v>
      </c>
      <c r="F6881">
        <v>1458.2898367153698</v>
      </c>
      <c r="G6881">
        <v>758.08414137678551</v>
      </c>
      <c r="H6881">
        <v>3.608034744748688</v>
      </c>
      <c r="I6881">
        <v>6.5839834507478443</v>
      </c>
      <c r="J6881">
        <v>696.59845609569152</v>
      </c>
      <c r="K6881">
        <v>3440.8719135879164</v>
      </c>
      <c r="L6881">
        <v>746.79894247836546</v>
      </c>
      <c r="M6881">
        <v>2281.301019759283</v>
      </c>
      <c r="N6881">
        <v>888.59546679115886</v>
      </c>
      <c r="O6881">
        <v>3.1369928020690141</v>
      </c>
      <c r="P6881">
        <v>8.5120258692922697</v>
      </c>
    </row>
    <row r="6882" spans="1:16" x14ac:dyDescent="0.25">
      <c r="A6882">
        <v>21.989258110523224</v>
      </c>
      <c r="B6882">
        <v>4.7628779927136611</v>
      </c>
      <c r="C6882">
        <v>280.58741152899461</v>
      </c>
      <c r="D6882">
        <v>1037.7445885630123</v>
      </c>
      <c r="E6882">
        <v>299.6311536962537</v>
      </c>
      <c r="F6882">
        <v>802.96203091551638</v>
      </c>
      <c r="G6882">
        <v>624.28125619558682</v>
      </c>
      <c r="H6882">
        <v>4.03382414555539</v>
      </c>
      <c r="I6882">
        <v>4.7540269156777333</v>
      </c>
      <c r="J6882">
        <v>412.62622569492027</v>
      </c>
      <c r="K6882">
        <v>1729.3921901710926</v>
      </c>
      <c r="L6882">
        <v>440.34054776681307</v>
      </c>
      <c r="M6882">
        <v>1245.9762199088605</v>
      </c>
      <c r="N6882">
        <v>718.10543863518694</v>
      </c>
      <c r="O6882">
        <v>3.5063240475777149</v>
      </c>
      <c r="P6882">
        <v>5.7846523234626561</v>
      </c>
    </row>
    <row r="6883" spans="1:16" x14ac:dyDescent="0.25">
      <c r="A6883">
        <v>76.942891776561737</v>
      </c>
      <c r="B6883">
        <v>1.9682162511812578</v>
      </c>
      <c r="C6883">
        <v>4468.5093293572172</v>
      </c>
      <c r="D6883">
        <v>36009.346279286096</v>
      </c>
      <c r="E6883">
        <v>588.02677362582688</v>
      </c>
      <c r="F6883">
        <v>6928.5255070032008</v>
      </c>
      <c r="G6883">
        <v>2085.2136246974524</v>
      </c>
      <c r="H6883">
        <v>0.57600123468165587</v>
      </c>
      <c r="I6883">
        <v>1.1845593412128244</v>
      </c>
      <c r="J6883">
        <v>5497.5568042189507</v>
      </c>
      <c r="K6883">
        <v>45658.917374851619</v>
      </c>
      <c r="L6883">
        <v>711.70750394248228</v>
      </c>
      <c r="M6883">
        <v>11336.469114316287</v>
      </c>
      <c r="N6883">
        <v>2297.6611968364732</v>
      </c>
      <c r="O6883">
        <v>0.53908630051120754</v>
      </c>
      <c r="P6883">
        <v>1.0992677849166228</v>
      </c>
    </row>
    <row r="6884" spans="1:16" x14ac:dyDescent="0.25">
      <c r="A6884">
        <v>65.818319380283356</v>
      </c>
      <c r="B6884">
        <v>1.3659296630720812</v>
      </c>
      <c r="C6884">
        <v>7516.3962528256134</v>
      </c>
      <c r="D6884">
        <v>67291.504329596923</v>
      </c>
      <c r="E6884">
        <v>573.38397542397331</v>
      </c>
      <c r="F6884">
        <v>10575.811462807464</v>
      </c>
      <c r="G6884">
        <v>2663.3292090521199</v>
      </c>
      <c r="H6884">
        <v>0.33194282735850705</v>
      </c>
      <c r="I6884">
        <v>0.79132505468549252</v>
      </c>
      <c r="J6884">
        <v>8654.5727185927572</v>
      </c>
      <c r="K6884">
        <v>79245.383396245728</v>
      </c>
      <c r="L6884">
        <v>782.90027226862333</v>
      </c>
      <c r="M6884">
        <v>17559.734133012746</v>
      </c>
      <c r="N6884">
        <v>2846.1008077082442</v>
      </c>
      <c r="O6884">
        <v>0.31700618357141142</v>
      </c>
      <c r="P6884">
        <v>0.90058238690022807</v>
      </c>
    </row>
    <row r="6885" spans="1:16" x14ac:dyDescent="0.25">
      <c r="A6885">
        <v>17.831689298152924</v>
      </c>
      <c r="B6885">
        <v>2.3359470168603145</v>
      </c>
      <c r="C6885">
        <v>1196.5561929394594</v>
      </c>
      <c r="D6885">
        <v>6891.1566568876751</v>
      </c>
      <c r="E6885">
        <v>491.16878629716467</v>
      </c>
      <c r="F6885">
        <v>1692.5394947073648</v>
      </c>
      <c r="G6885">
        <v>1129.3912286179991</v>
      </c>
      <c r="H6885">
        <v>1.1285830563529371</v>
      </c>
      <c r="I6885">
        <v>4.3471683784235049</v>
      </c>
      <c r="J6885">
        <v>1711.2862630820639</v>
      </c>
      <c r="K6885">
        <v>10930.370063224105</v>
      </c>
      <c r="L6885">
        <v>580.57095696178499</v>
      </c>
      <c r="M6885">
        <v>2690.9093214068625</v>
      </c>
      <c r="N6885">
        <v>1332.4247689373594</v>
      </c>
      <c r="O6885">
        <v>0.99900291082107584</v>
      </c>
      <c r="P6885">
        <v>3.0821050167545878</v>
      </c>
    </row>
    <row r="6886" spans="1:16" x14ac:dyDescent="0.25">
      <c r="A6886">
        <v>5.6627119183540344</v>
      </c>
      <c r="B6886">
        <v>6.5985057637401301</v>
      </c>
      <c r="C6886">
        <v>53.845585124373493</v>
      </c>
      <c r="D6886">
        <v>130.5849393819702</v>
      </c>
      <c r="E6886">
        <v>95.14969249242634</v>
      </c>
      <c r="F6886">
        <v>206.84753898559754</v>
      </c>
      <c r="G6886">
        <v>410.26066114781656</v>
      </c>
      <c r="H6886">
        <v>10.073120294616574</v>
      </c>
      <c r="I6886">
        <v>5.2935877395237565</v>
      </c>
      <c r="J6886">
        <v>75.391287038837902</v>
      </c>
      <c r="K6886">
        <v>194.36304062517956</v>
      </c>
      <c r="L6886">
        <v>137.5448095947693</v>
      </c>
      <c r="M6886">
        <v>313.75222529502673</v>
      </c>
      <c r="N6886">
        <v>436.04848251558843</v>
      </c>
      <c r="O6886">
        <v>9.0659993742693707</v>
      </c>
      <c r="P6886">
        <v>5.8491554663192886</v>
      </c>
    </row>
    <row r="6887" spans="1:16" x14ac:dyDescent="0.25">
      <c r="A6887">
        <v>60.038155734539032</v>
      </c>
      <c r="B6887">
        <v>9.5210781090492773</v>
      </c>
      <c r="C6887">
        <v>126.82534009023526</v>
      </c>
      <c r="D6887">
        <v>373.48953990232928</v>
      </c>
      <c r="E6887">
        <v>303.0515327657734</v>
      </c>
      <c r="F6887">
        <v>733.48546937913761</v>
      </c>
      <c r="G6887">
        <v>489.88667234185652</v>
      </c>
      <c r="H6887">
        <v>10.831272314684885</v>
      </c>
      <c r="I6887">
        <v>9.0074304034333181</v>
      </c>
      <c r="J6887">
        <v>182.40771951033955</v>
      </c>
      <c r="K6887">
        <v>592.9909710550279</v>
      </c>
      <c r="L6887">
        <v>438.55626139317428</v>
      </c>
      <c r="M6887">
        <v>1125.1792127788508</v>
      </c>
      <c r="N6887">
        <v>542.62530237524675</v>
      </c>
      <c r="O6887">
        <v>9.5218026195279091</v>
      </c>
      <c r="P6887">
        <v>8.788094554185566</v>
      </c>
    </row>
    <row r="6888" spans="1:16" x14ac:dyDescent="0.25">
      <c r="A6888">
        <v>93.98331218957901</v>
      </c>
      <c r="B6888">
        <v>7.7032758848298597</v>
      </c>
      <c r="C6888">
        <v>282.75540763634314</v>
      </c>
      <c r="D6888">
        <v>1048.2094111163699</v>
      </c>
      <c r="E6888">
        <v>487.80255062516318</v>
      </c>
      <c r="F6888">
        <v>1308.4763227880978</v>
      </c>
      <c r="G6888">
        <v>625.96278002778865</v>
      </c>
      <c r="H6888">
        <v>6.5050679136921801</v>
      </c>
      <c r="I6888">
        <v>7.7085283228164734</v>
      </c>
      <c r="J6888">
        <v>415.87486091164686</v>
      </c>
      <c r="K6888">
        <v>1747.3510222864245</v>
      </c>
      <c r="L6888">
        <v>716.94878148232294</v>
      </c>
      <c r="M6888">
        <v>2030.6318113624357</v>
      </c>
      <c r="N6888">
        <v>720.27614879947657</v>
      </c>
      <c r="O6888">
        <v>5.6541554078140068</v>
      </c>
      <c r="P6888">
        <v>9.3962812149588544</v>
      </c>
    </row>
    <row r="6889" spans="1:16" x14ac:dyDescent="0.25">
      <c r="A6889">
        <v>13.085179269313812</v>
      </c>
      <c r="B6889">
        <v>0.49010658640430904</v>
      </c>
      <c r="C6889">
        <v>14601.486869434728</v>
      </c>
      <c r="D6889">
        <v>148960.40932483569</v>
      </c>
      <c r="E6889">
        <v>505.32718021229635</v>
      </c>
      <c r="F6889">
        <v>13615.366089362955</v>
      </c>
      <c r="G6889">
        <v>3665.1492911887985</v>
      </c>
      <c r="H6889">
        <v>9.56265573665184E-2</v>
      </c>
      <c r="I6889">
        <v>0.44195271647129086</v>
      </c>
      <c r="J6889">
        <v>16465.803484975851</v>
      </c>
      <c r="K6889">
        <v>175186.92891990778</v>
      </c>
      <c r="L6889">
        <v>816.82925473079695</v>
      </c>
      <c r="M6889">
        <v>23146.947224525022</v>
      </c>
      <c r="N6889">
        <v>3905.1639281335761</v>
      </c>
      <c r="O6889">
        <v>9.2036140728502205E-2</v>
      </c>
      <c r="P6889">
        <v>0.56464667596984608</v>
      </c>
    </row>
    <row r="6890" spans="1:16" x14ac:dyDescent="0.25">
      <c r="A6890">
        <v>14.861113846302032</v>
      </c>
      <c r="B6890">
        <v>3.5912777015591018</v>
      </c>
      <c r="C6890">
        <v>396.36078008427944</v>
      </c>
      <c r="D6890">
        <v>1630.0024323907808</v>
      </c>
      <c r="E6890">
        <v>303.57230503856186</v>
      </c>
      <c r="F6890">
        <v>848.80799672682326</v>
      </c>
      <c r="G6890">
        <v>708.42179085001669</v>
      </c>
      <c r="H6890">
        <v>2.6648307456024463</v>
      </c>
      <c r="I6890">
        <v>4.1346529141971926</v>
      </c>
      <c r="J6890">
        <v>585.3773385452912</v>
      </c>
      <c r="K6890">
        <v>2739.6506417831888</v>
      </c>
      <c r="L6890">
        <v>446.2615508673469</v>
      </c>
      <c r="M6890">
        <v>1324.1645554909778</v>
      </c>
      <c r="N6890">
        <v>825.87457180280433</v>
      </c>
      <c r="O6890">
        <v>2.3150013525439048</v>
      </c>
      <c r="P6890">
        <v>5.3569669862164311</v>
      </c>
    </row>
    <row r="6891" spans="1:16" x14ac:dyDescent="0.25">
      <c r="A6891">
        <v>16.076702773571014</v>
      </c>
      <c r="B6891">
        <v>9.5456366903399825</v>
      </c>
      <c r="C6891">
        <v>51.697073894476404</v>
      </c>
      <c r="D6891">
        <v>124.4601389716221</v>
      </c>
      <c r="E6891">
        <v>132.16866340608755</v>
      </c>
      <c r="F6891">
        <v>285.97953599097565</v>
      </c>
      <c r="G6891">
        <v>407.69144182583869</v>
      </c>
      <c r="H6891">
        <v>14.763509620484355</v>
      </c>
      <c r="I6891">
        <v>7.562639007584874</v>
      </c>
      <c r="J6891">
        <v>72.300546140174305</v>
      </c>
      <c r="K6891">
        <v>184.72632632742207</v>
      </c>
      <c r="L6891">
        <v>191.16076242017172</v>
      </c>
      <c r="M6891">
        <v>433.56311228450164</v>
      </c>
      <c r="N6891">
        <v>432.52886709464639</v>
      </c>
      <c r="O6891">
        <v>13.304811482597994</v>
      </c>
      <c r="P6891">
        <v>8.3848011012302255</v>
      </c>
    </row>
    <row r="6892" spans="1:16" x14ac:dyDescent="0.25">
      <c r="A6892">
        <v>42.606602728366852</v>
      </c>
      <c r="B6892">
        <v>3.7989343521191068</v>
      </c>
      <c r="C6892">
        <v>774.58886462523049</v>
      </c>
      <c r="D6892">
        <v>3918.2160639712056</v>
      </c>
      <c r="E6892">
        <v>568.77252061706645</v>
      </c>
      <c r="F6892">
        <v>1750.6211284078186</v>
      </c>
      <c r="G6892">
        <v>931.5528560813068</v>
      </c>
      <c r="H6892">
        <v>2.1739526972335357</v>
      </c>
      <c r="I6892">
        <v>6.368078203816915</v>
      </c>
      <c r="J6892">
        <v>1133.2073054792972</v>
      </c>
      <c r="K6892">
        <v>6468.6329030816314</v>
      </c>
      <c r="L6892">
        <v>796.92261562156295</v>
      </c>
      <c r="M6892">
        <v>2761.4810273861731</v>
      </c>
      <c r="N6892">
        <v>1101.7089471763584</v>
      </c>
      <c r="O6892">
        <v>1.9028904707433385</v>
      </c>
      <c r="P6892">
        <v>7.0697955263997612</v>
      </c>
    </row>
    <row r="6893" spans="1:16" x14ac:dyDescent="0.25">
      <c r="A6893">
        <v>75.182098805904388</v>
      </c>
      <c r="B6893">
        <v>4.5094428461733749</v>
      </c>
      <c r="C6893">
        <v>806.28073760936104</v>
      </c>
      <c r="D6893">
        <v>4128.5928011637143</v>
      </c>
      <c r="E6893">
        <v>697.97816704778427</v>
      </c>
      <c r="F6893">
        <v>2164.8244359134087</v>
      </c>
      <c r="G6893">
        <v>947.86374306293044</v>
      </c>
      <c r="H6893">
        <v>2.5405608784033507</v>
      </c>
      <c r="I6893">
        <v>7.6893859153241744</v>
      </c>
      <c r="J6893">
        <v>1177.8107201225885</v>
      </c>
      <c r="K6893">
        <v>6797.3935846354461</v>
      </c>
      <c r="L6893">
        <v>971.87829768033384</v>
      </c>
      <c r="M6893">
        <v>3417.2489227387509</v>
      </c>
      <c r="N6893">
        <v>1121.237407394691</v>
      </c>
      <c r="O6893">
        <v>2.2256309539332646</v>
      </c>
      <c r="P6893">
        <v>8.3555239327137762</v>
      </c>
    </row>
    <row r="6894" spans="1:16" x14ac:dyDescent="0.25">
      <c r="A6894">
        <v>47.119131863117218</v>
      </c>
      <c r="B6894">
        <v>1.2215087447857</v>
      </c>
      <c r="C6894">
        <v>7520.3584274974246</v>
      </c>
      <c r="D6894">
        <v>67333.823258923396</v>
      </c>
      <c r="E6894">
        <v>513.00302767960352</v>
      </c>
      <c r="F6894">
        <v>9465.9011346825773</v>
      </c>
      <c r="G6894">
        <v>2663.9927018014259</v>
      </c>
      <c r="H6894">
        <v>0.29679195255187535</v>
      </c>
      <c r="I6894">
        <v>0.70774093813894712</v>
      </c>
      <c r="J6894">
        <v>8658.6666293101352</v>
      </c>
      <c r="K6894">
        <v>79291.361962761119</v>
      </c>
      <c r="L6894">
        <v>700.54754836653819</v>
      </c>
      <c r="M6894">
        <v>15717.131042485766</v>
      </c>
      <c r="N6894">
        <v>2846.7480182785607</v>
      </c>
      <c r="O6894">
        <v>0.28344142717673088</v>
      </c>
      <c r="P6894">
        <v>0.80561030827132452</v>
      </c>
    </row>
    <row r="6895" spans="1:16" x14ac:dyDescent="0.25">
      <c r="A6895">
        <v>21.870544612407684</v>
      </c>
      <c r="B6895">
        <v>3.6855208593958886</v>
      </c>
      <c r="C6895">
        <v>501.2433660818624</v>
      </c>
      <c r="D6895">
        <v>2217.0955618875087</v>
      </c>
      <c r="E6895">
        <v>381.11825372908515</v>
      </c>
      <c r="F6895">
        <v>1097.7203999707881</v>
      </c>
      <c r="G6895">
        <v>776.7533915748935</v>
      </c>
      <c r="H6895">
        <v>2.4976829324275869</v>
      </c>
      <c r="I6895">
        <v>4.8382937923805924</v>
      </c>
      <c r="J6895">
        <v>740.08298735531878</v>
      </c>
      <c r="K6895">
        <v>3724.1189835071186</v>
      </c>
      <c r="L6895">
        <v>556.2763043369315</v>
      </c>
      <c r="M6895">
        <v>1718.9365042239713</v>
      </c>
      <c r="N6895">
        <v>911.98819471561967</v>
      </c>
      <c r="O6895">
        <v>2.1726351885292865</v>
      </c>
      <c r="P6895">
        <v>6.2020933247026484</v>
      </c>
    </row>
    <row r="6896" spans="1:16" x14ac:dyDescent="0.25">
      <c r="A6896">
        <v>8.9962964653968811</v>
      </c>
      <c r="B6896">
        <v>4.4455648440224476</v>
      </c>
      <c r="C6896">
        <v>167.98105472699734</v>
      </c>
      <c r="D6896">
        <v>534.25331745809524</v>
      </c>
      <c r="E6896">
        <v>180.47486039882369</v>
      </c>
      <c r="F6896">
        <v>453.13460969369629</v>
      </c>
      <c r="G6896">
        <v>529.37539667476233</v>
      </c>
      <c r="H6896">
        <v>4.5640382886966915</v>
      </c>
      <c r="I6896">
        <v>4.1196039460087412</v>
      </c>
      <c r="J6896">
        <v>243.78549278400371</v>
      </c>
      <c r="K6896">
        <v>865.587607874475</v>
      </c>
      <c r="L6896">
        <v>262.56397873192321</v>
      </c>
      <c r="M6896">
        <v>697.8644846702623</v>
      </c>
      <c r="N6896">
        <v>594.59144127186198</v>
      </c>
      <c r="O6896">
        <v>3.9905831552947779</v>
      </c>
      <c r="P6896">
        <v>4.3354927025042427</v>
      </c>
    </row>
    <row r="6897" spans="1:16" x14ac:dyDescent="0.25">
      <c r="A6897">
        <v>89.895397126674652</v>
      </c>
      <c r="B6897">
        <v>4.4902770583303226</v>
      </c>
      <c r="C6897">
        <v>929.95289939178383</v>
      </c>
      <c r="D6897">
        <v>4971.4484203868033</v>
      </c>
      <c r="E6897">
        <v>780.46643375541396</v>
      </c>
      <c r="F6897">
        <v>2496.5585880659746</v>
      </c>
      <c r="G6897">
        <v>1008.9789373076139</v>
      </c>
      <c r="H6897">
        <v>2.393003825381347</v>
      </c>
      <c r="I6897">
        <v>8.0473659217880353</v>
      </c>
      <c r="J6897">
        <v>1349.9673824010326</v>
      </c>
      <c r="K6897">
        <v>8093.1667577166845</v>
      </c>
      <c r="L6897">
        <v>1058.3619919274065</v>
      </c>
      <c r="M6897">
        <v>3950.8825456536147</v>
      </c>
      <c r="N6897">
        <v>1193.6000205440139</v>
      </c>
      <c r="O6897">
        <v>2.1032767386579239</v>
      </c>
      <c r="P6897">
        <v>7.8447279147346451</v>
      </c>
    </row>
    <row r="6898" spans="1:16" x14ac:dyDescent="0.25">
      <c r="A6898">
        <v>64.393308937549591</v>
      </c>
      <c r="B6898">
        <v>5.7145014192724508</v>
      </c>
      <c r="C6898">
        <v>418.91988028439556</v>
      </c>
      <c r="D6898">
        <v>1752.5865439769716</v>
      </c>
      <c r="E6898">
        <v>506.54632354669548</v>
      </c>
      <c r="F6898">
        <v>1426.0796348840784</v>
      </c>
      <c r="G6898">
        <v>723.66648862119359</v>
      </c>
      <c r="H6898">
        <v>4.1508267028776435</v>
      </c>
      <c r="I6898">
        <v>6.7707401435788679</v>
      </c>
      <c r="J6898">
        <v>618.81608157609048</v>
      </c>
      <c r="K6898">
        <v>2946.7468137083993</v>
      </c>
      <c r="L6898">
        <v>743.8922167651474</v>
      </c>
      <c r="M6898">
        <v>2226.6773027312606</v>
      </c>
      <c r="N6898">
        <v>845.20212445626953</v>
      </c>
      <c r="O6898">
        <v>3.6065733433333942</v>
      </c>
      <c r="P6898">
        <v>8.7968622696285941</v>
      </c>
    </row>
    <row r="6899" spans="1:16" x14ac:dyDescent="0.25">
      <c r="A6899">
        <v>32.028567969799042</v>
      </c>
      <c r="B6899">
        <v>9.8250888823348319</v>
      </c>
      <c r="C6899">
        <v>76.64024337049419</v>
      </c>
      <c r="D6899">
        <v>199.60788728923578</v>
      </c>
      <c r="E6899">
        <v>198.82794089549907</v>
      </c>
      <c r="F6899">
        <v>451.0362315275803</v>
      </c>
      <c r="G6899">
        <v>436.68245935708933</v>
      </c>
      <c r="H6899">
        <v>13.341682975378351</v>
      </c>
      <c r="I6899">
        <v>8.671237084895516</v>
      </c>
      <c r="J6899">
        <v>108.43807991778846</v>
      </c>
      <c r="K6899">
        <v>304.86523513833862</v>
      </c>
      <c r="L6899">
        <v>286.66343588200027</v>
      </c>
      <c r="M6899">
        <v>687.22965991727574</v>
      </c>
      <c r="N6899">
        <v>471.83835040466198</v>
      </c>
      <c r="O6899">
        <v>11.879648696344118</v>
      </c>
      <c r="P6899">
        <v>9.2188645857484488</v>
      </c>
    </row>
    <row r="6900" spans="1:16" x14ac:dyDescent="0.25">
      <c r="A6900">
        <v>79.632373869419098</v>
      </c>
      <c r="B6900">
        <v>8.4930927727421484</v>
      </c>
      <c r="C6900">
        <v>200.41356921010961</v>
      </c>
      <c r="D6900">
        <v>670.52326868194598</v>
      </c>
      <c r="E6900">
        <v>401.03521458270063</v>
      </c>
      <c r="F6900">
        <v>1030.117981258373</v>
      </c>
      <c r="G6900">
        <v>558.43494708865524</v>
      </c>
      <c r="H6900">
        <v>8.1660784027779112</v>
      </c>
      <c r="I6900">
        <v>7.8551150202253588</v>
      </c>
      <c r="J6900">
        <v>292.36834209847444</v>
      </c>
      <c r="K6900">
        <v>1098.7276496692823</v>
      </c>
      <c r="L6900">
        <v>585.69612511224943</v>
      </c>
      <c r="M6900">
        <v>1590.5041661495409</v>
      </c>
      <c r="N6900">
        <v>632.61282410852482</v>
      </c>
      <c r="O6900">
        <v>7.1211661880171011</v>
      </c>
      <c r="P6900">
        <v>8.7993405394408128</v>
      </c>
    </row>
    <row r="6901" spans="1:16" x14ac:dyDescent="0.25">
      <c r="A6901">
        <v>43.544898450374603</v>
      </c>
      <c r="B6901">
        <v>9.1536201659729688</v>
      </c>
      <c r="C6901">
        <v>109.74309194076794</v>
      </c>
      <c r="D6901">
        <v>311.29676974400439</v>
      </c>
      <c r="E6901">
        <v>256.51992842842816</v>
      </c>
      <c r="F6901">
        <v>609.25199997290963</v>
      </c>
      <c r="G6901">
        <v>472.47383768251808</v>
      </c>
      <c r="H6901">
        <v>10.96741419381134</v>
      </c>
      <c r="I6901">
        <v>8.5861519465586511</v>
      </c>
      <c r="J6901">
        <v>157.08730678463166</v>
      </c>
      <c r="K6901">
        <v>488.81468889554668</v>
      </c>
      <c r="L6901">
        <v>370.49319070059619</v>
      </c>
      <c r="M6901">
        <v>932.75050695293817</v>
      </c>
      <c r="N6901">
        <v>519.57995622475892</v>
      </c>
      <c r="O6901">
        <v>9.6734081935726444</v>
      </c>
      <c r="P6901">
        <v>8.4837116291096084</v>
      </c>
    </row>
    <row r="6902" spans="1:16" x14ac:dyDescent="0.25">
      <c r="A6902">
        <v>42.562063038349152</v>
      </c>
      <c r="B6902">
        <v>9.7367841631511958</v>
      </c>
      <c r="C6902">
        <v>94.852596391001839</v>
      </c>
      <c r="D6902">
        <v>259.52585461391379</v>
      </c>
      <c r="E6902">
        <v>239.51277125788621</v>
      </c>
      <c r="F6902">
        <v>558.2261597714247</v>
      </c>
      <c r="G6902">
        <v>456.72914538748228</v>
      </c>
      <c r="H6902">
        <v>12.282497830272233</v>
      </c>
      <c r="I6902">
        <v>8.9619456576469929</v>
      </c>
      <c r="J6902">
        <v>135.12430705869718</v>
      </c>
      <c r="K6902">
        <v>402.94238937877975</v>
      </c>
      <c r="L6902">
        <v>345.4896961495794</v>
      </c>
      <c r="M6902">
        <v>852.95128855864164</v>
      </c>
      <c r="N6902">
        <v>498.65207011244337</v>
      </c>
      <c r="O6902">
        <v>10.872908683162022</v>
      </c>
      <c r="P6902">
        <v>9.2512381098792993</v>
      </c>
    </row>
    <row r="6903" spans="1:16" x14ac:dyDescent="0.25">
      <c r="A6903">
        <v>27.456534564495087</v>
      </c>
      <c r="B6903">
        <v>9.6423022855370029</v>
      </c>
      <c r="C6903">
        <v>71.77683079326026</v>
      </c>
      <c r="D6903">
        <v>184.29343315655996</v>
      </c>
      <c r="E6903">
        <v>183.52315191116287</v>
      </c>
      <c r="F6903">
        <v>412.94143906932101</v>
      </c>
      <c r="G6903">
        <v>431.17255464861569</v>
      </c>
      <c r="H6903">
        <v>13.387933563282017</v>
      </c>
      <c r="I6903">
        <v>8.3778852976279126</v>
      </c>
      <c r="J6903">
        <v>101.35097892094332</v>
      </c>
      <c r="K6903">
        <v>280.08290230919255</v>
      </c>
      <c r="L6903">
        <v>264.64506171820813</v>
      </c>
      <c r="M6903">
        <v>628.65013933880107</v>
      </c>
      <c r="N6903">
        <v>464.42531094675178</v>
      </c>
      <c r="O6903">
        <v>11.943510239086653</v>
      </c>
      <c r="P6903">
        <v>8.9811331541570887</v>
      </c>
    </row>
    <row r="6904" spans="1:16" x14ac:dyDescent="0.25">
      <c r="A6904">
        <v>82.666690409183502</v>
      </c>
      <c r="B6904">
        <v>3.6166297419194664</v>
      </c>
      <c r="C6904">
        <v>1405.2546914205591</v>
      </c>
      <c r="D6904">
        <v>8475.4027381862106</v>
      </c>
      <c r="E6904">
        <v>845.04210921677929</v>
      </c>
      <c r="F6904">
        <v>3116.1336587979772</v>
      </c>
      <c r="G6904">
        <v>1215.1557411585561</v>
      </c>
      <c r="H6904">
        <v>1.6416021743035976</v>
      </c>
      <c r="I6904">
        <v>6.4953989259429212</v>
      </c>
      <c r="J6904">
        <v>1985.5395148380394</v>
      </c>
      <c r="K6904">
        <v>13170.483661039681</v>
      </c>
      <c r="L6904">
        <v>904.38022277273899</v>
      </c>
      <c r="M6904">
        <v>4969.4317592333364</v>
      </c>
      <c r="N6904">
        <v>1428.3189866448197</v>
      </c>
      <c r="O6904">
        <v>1.460893376047727</v>
      </c>
      <c r="P6904">
        <v>4.0025766232869513</v>
      </c>
    </row>
    <row r="6905" spans="1:16" x14ac:dyDescent="0.25">
      <c r="A6905">
        <v>72.497301995754242</v>
      </c>
      <c r="B6905">
        <v>2.9338877682598832</v>
      </c>
      <c r="C6905">
        <v>1992.1795902878034</v>
      </c>
      <c r="D6905">
        <v>13223.52450748533</v>
      </c>
      <c r="E6905">
        <v>731.25156091833242</v>
      </c>
      <c r="F6905">
        <v>3736.0998622592551</v>
      </c>
      <c r="G6905">
        <v>1427.8778409455645</v>
      </c>
      <c r="H6905">
        <v>1.1638310141311667</v>
      </c>
      <c r="I6905">
        <v>3.5472243731649544</v>
      </c>
      <c r="J6905">
        <v>2722.6558180902243</v>
      </c>
      <c r="K6905">
        <v>19471.82182032759</v>
      </c>
      <c r="L6905">
        <v>766.53980170167904</v>
      </c>
      <c r="M6905">
        <v>5999.9955146112998</v>
      </c>
      <c r="N6905">
        <v>1656.1759962542903</v>
      </c>
      <c r="O6905">
        <v>1.0498046712105844</v>
      </c>
      <c r="P6905">
        <v>2.3167382633328049</v>
      </c>
    </row>
    <row r="6906" spans="1:16" x14ac:dyDescent="0.25">
      <c r="A6906">
        <v>20.9256871342659</v>
      </c>
      <c r="B6906">
        <v>6.6998730017911763</v>
      </c>
      <c r="C6906">
        <v>126.84861687025582</v>
      </c>
      <c r="D6906">
        <v>373.57621711401634</v>
      </c>
      <c r="E6906">
        <v>213.28809353654464</v>
      </c>
      <c r="F6906">
        <v>516.24049092530277</v>
      </c>
      <c r="G6906">
        <v>489.90995608285334</v>
      </c>
      <c r="H6906">
        <v>7.6213368256275231</v>
      </c>
      <c r="I6906">
        <v>6.3384461729608237</v>
      </c>
      <c r="J6906">
        <v>182.44229864027432</v>
      </c>
      <c r="K6906">
        <v>593.13679536537984</v>
      </c>
      <c r="L6906">
        <v>308.65740043566427</v>
      </c>
      <c r="M6906">
        <v>791.92372188253444</v>
      </c>
      <c r="N6906">
        <v>542.65605746283472</v>
      </c>
      <c r="O6906">
        <v>6.6999124247988968</v>
      </c>
      <c r="P6906">
        <v>6.1841481468722792</v>
      </c>
    </row>
    <row r="6907" spans="1:16" x14ac:dyDescent="0.25">
      <c r="A6907">
        <v>64.857081115245819</v>
      </c>
      <c r="B6907">
        <v>1.0558519971579159</v>
      </c>
      <c r="C6907">
        <v>10831.534885384521</v>
      </c>
      <c r="D6907">
        <v>104031.3022721217</v>
      </c>
      <c r="E6907">
        <v>669.03254024444686</v>
      </c>
      <c r="F6907">
        <v>15734.997863246179</v>
      </c>
      <c r="G6907">
        <v>3169.7151080094313</v>
      </c>
      <c r="H6907">
        <v>0.22675502149876858</v>
      </c>
      <c r="I6907">
        <v>0.72711599861376164</v>
      </c>
      <c r="J6907">
        <v>12161.576300296552</v>
      </c>
      <c r="K6907">
        <v>120587.95232808248</v>
      </c>
      <c r="L6907">
        <v>1002.5863466444705</v>
      </c>
      <c r="M6907">
        <v>26445.533698796888</v>
      </c>
      <c r="N6907">
        <v>3360.6599609859727</v>
      </c>
      <c r="O6907">
        <v>0.2181258270937835</v>
      </c>
      <c r="P6907">
        <v>0.90816613022251769</v>
      </c>
    </row>
    <row r="6908" spans="1:16" x14ac:dyDescent="0.25">
      <c r="A6908">
        <v>33.422976553440094</v>
      </c>
      <c r="B6908">
        <v>9.2277585715089128</v>
      </c>
      <c r="C6908">
        <v>89.704974588701361</v>
      </c>
      <c r="D6908">
        <v>242.19526810425384</v>
      </c>
      <c r="E6908">
        <v>215.81007955404544</v>
      </c>
      <c r="F6908">
        <v>499.3984374681441</v>
      </c>
      <c r="G6908">
        <v>451.15434209909819</v>
      </c>
      <c r="H6908">
        <v>11.869324707124294</v>
      </c>
      <c r="I6908">
        <v>8.4129329188393669</v>
      </c>
      <c r="J6908">
        <v>127.5599989458583</v>
      </c>
      <c r="K6908">
        <v>374.4116276081117</v>
      </c>
      <c r="L6908">
        <v>311.20990071617814</v>
      </c>
      <c r="M6908">
        <v>762.49676607870413</v>
      </c>
      <c r="N6908">
        <v>491.21685099566844</v>
      </c>
      <c r="O6908">
        <v>10.522635149664838</v>
      </c>
      <c r="P6908">
        <v>8.7542331633334989</v>
      </c>
    </row>
    <row r="6909" spans="1:16" x14ac:dyDescent="0.25">
      <c r="A6909">
        <v>17.666181981563568</v>
      </c>
      <c r="B6909">
        <v>7.9618673785620855</v>
      </c>
      <c r="C6909">
        <v>78.51932521013876</v>
      </c>
      <c r="D6909">
        <v>205.60525522110751</v>
      </c>
      <c r="E6909">
        <v>164.78717584587301</v>
      </c>
      <c r="F6909">
        <v>374.95061321431314</v>
      </c>
      <c r="G6909">
        <v>438.79322126978678</v>
      </c>
      <c r="H6909">
        <v>10.722543228346076</v>
      </c>
      <c r="I6909">
        <v>7.0654862176385755</v>
      </c>
      <c r="J6909">
        <v>111.1810827312749</v>
      </c>
      <c r="K6909">
        <v>314.60540233263498</v>
      </c>
      <c r="L6909">
        <v>237.57801824980112</v>
      </c>
      <c r="M6909">
        <v>571.48123248672948</v>
      </c>
      <c r="N6909">
        <v>474.6725912665492</v>
      </c>
      <c r="O6909">
        <v>9.5409364454371151</v>
      </c>
      <c r="P6909">
        <v>7.4879176352422094</v>
      </c>
    </row>
    <row r="6910" spans="1:16" x14ac:dyDescent="0.25">
      <c r="A6910">
        <v>52.706349194049835</v>
      </c>
      <c r="B6910">
        <v>5.0640332227571196</v>
      </c>
      <c r="C6910">
        <v>473.94948701092096</v>
      </c>
      <c r="D6910">
        <v>2060.239557447263</v>
      </c>
      <c r="E6910">
        <v>499.08042966548214</v>
      </c>
      <c r="F6910">
        <v>1427.095067166792</v>
      </c>
      <c r="G6910">
        <v>759.5651344922203</v>
      </c>
      <c r="H6910">
        <v>3.5070965856750642</v>
      </c>
      <c r="I6910">
        <v>6.4304307143205532</v>
      </c>
      <c r="J6910">
        <v>700.0152339017078</v>
      </c>
      <c r="K6910">
        <v>3462.9530533143648</v>
      </c>
      <c r="L6910">
        <v>730.22567110127295</v>
      </c>
      <c r="M6910">
        <v>2232.6783207076483</v>
      </c>
      <c r="N6910">
        <v>890.45495592469399</v>
      </c>
      <c r="O6910">
        <v>3.0493386445854131</v>
      </c>
      <c r="P6910">
        <v>8.3090281830139237</v>
      </c>
    </row>
    <row r="6911" spans="1:16" x14ac:dyDescent="0.25">
      <c r="A6911">
        <v>29.229719340801239</v>
      </c>
      <c r="B6911">
        <v>2.9930789054477671</v>
      </c>
      <c r="C6911">
        <v>996.50530691521374</v>
      </c>
      <c r="D6911">
        <v>5438.3430812295537</v>
      </c>
      <c r="E6911">
        <v>549.33210900725044</v>
      </c>
      <c r="F6911">
        <v>1788.139395020353</v>
      </c>
      <c r="G6911">
        <v>1040.3674834314006</v>
      </c>
      <c r="H6911">
        <v>1.5527434500555877</v>
      </c>
      <c r="I6911">
        <v>5.4600877260646872</v>
      </c>
      <c r="J6911">
        <v>1441.3875860984929</v>
      </c>
      <c r="K6911">
        <v>8797.0606907723777</v>
      </c>
      <c r="L6911">
        <v>733.51980828800208</v>
      </c>
      <c r="M6911">
        <v>2833.318564742106</v>
      </c>
      <c r="N6911">
        <v>1230.2667420170546</v>
      </c>
      <c r="O6911">
        <v>1.3671866075980823</v>
      </c>
      <c r="P6911">
        <v>4.8451170843482245</v>
      </c>
    </row>
    <row r="6912" spans="1:16" x14ac:dyDescent="0.25">
      <c r="A6912">
        <v>84.896837770938873</v>
      </c>
      <c r="B6912">
        <v>4.9557249229878249</v>
      </c>
      <c r="C6912">
        <v>714.21672174295975</v>
      </c>
      <c r="D6912">
        <v>3524.3298347157406</v>
      </c>
      <c r="E6912">
        <v>693.22338932726848</v>
      </c>
      <c r="F6912">
        <v>2103.1072899153614</v>
      </c>
      <c r="G6912">
        <v>899.66008826099312</v>
      </c>
      <c r="H6912">
        <v>2.9269475102080214</v>
      </c>
      <c r="I6912">
        <v>7.9933455733718022</v>
      </c>
      <c r="J6912">
        <v>1047.6796526912374</v>
      </c>
      <c r="K6912">
        <v>5847.0501066662164</v>
      </c>
      <c r="L6912">
        <v>982.1901685696165</v>
      </c>
      <c r="M6912">
        <v>3312.8518703512073</v>
      </c>
      <c r="N6912">
        <v>1063.264734976666</v>
      </c>
      <c r="O6912">
        <v>2.5580382145247706</v>
      </c>
      <c r="P6912">
        <v>9.2000185087484692</v>
      </c>
    </row>
    <row r="6913" spans="1:16" x14ac:dyDescent="0.25">
      <c r="A6913">
        <v>68.011987626552582</v>
      </c>
      <c r="B6913">
        <v>3.010068933033903</v>
      </c>
      <c r="C6913">
        <v>1807.1283713408354</v>
      </c>
      <c r="D6913">
        <v>11686.100994253815</v>
      </c>
      <c r="E6913">
        <v>747.49337603175002</v>
      </c>
      <c r="F6913">
        <v>3429.0918835490047</v>
      </c>
      <c r="G6913">
        <v>1364.6066785400012</v>
      </c>
      <c r="H6913">
        <v>1.2396850622865878</v>
      </c>
      <c r="I6913">
        <v>4.1368360694658737</v>
      </c>
      <c r="J6913">
        <v>2495.1585179899839</v>
      </c>
      <c r="K6913">
        <v>17488.98032346557</v>
      </c>
      <c r="L6913">
        <v>773.26514687152519</v>
      </c>
      <c r="M6913">
        <v>5495.9022041018106</v>
      </c>
      <c r="N6913">
        <v>1589.8068735923675</v>
      </c>
      <c r="O6913">
        <v>1.1137464723766157</v>
      </c>
      <c r="P6913">
        <v>2.5903942810446234</v>
      </c>
    </row>
    <row r="6914" spans="1:16" x14ac:dyDescent="0.25">
      <c r="A6914">
        <v>56.548092186450958</v>
      </c>
      <c r="B6914">
        <v>4.4986765842124283</v>
      </c>
      <c r="C6914">
        <v>654.39089291278663</v>
      </c>
      <c r="D6914">
        <v>3143.4751763699483</v>
      </c>
      <c r="E6914">
        <v>584.39674274851689</v>
      </c>
      <c r="F6914">
        <v>1747.9189127601676</v>
      </c>
      <c r="G6914">
        <v>866.8968866214816</v>
      </c>
      <c r="H6914">
        <v>2.7489963435427263</v>
      </c>
      <c r="I6914">
        <v>6.9251321030761419</v>
      </c>
      <c r="J6914">
        <v>962.19720104381429</v>
      </c>
      <c r="K6914">
        <v>5238.2743833925888</v>
      </c>
      <c r="L6914">
        <v>836.32819294955323</v>
      </c>
      <c r="M6914">
        <v>2749.2459813929308</v>
      </c>
      <c r="N6914">
        <v>1023.4169591726566</v>
      </c>
      <c r="O6914">
        <v>2.3989836736251209</v>
      </c>
      <c r="P6914">
        <v>8.2396987055168793</v>
      </c>
    </row>
    <row r="6915" spans="1:16" x14ac:dyDescent="0.25">
      <c r="A6915">
        <v>79.370835959911346</v>
      </c>
      <c r="B6915">
        <v>2.9428477172384677</v>
      </c>
      <c r="C6915">
        <v>2106.5413905404871</v>
      </c>
      <c r="D6915">
        <v>14189.713145078822</v>
      </c>
      <c r="E6915">
        <v>736.03015896027921</v>
      </c>
      <c r="F6915">
        <v>3997.7960048484465</v>
      </c>
      <c r="G6915">
        <v>1465.5161426862619</v>
      </c>
      <c r="H6915">
        <v>1.1426484945046889</v>
      </c>
      <c r="I6915">
        <v>3.3081848579730484</v>
      </c>
      <c r="J6915">
        <v>2861.2442721117259</v>
      </c>
      <c r="K6915">
        <v>20694.445941147886</v>
      </c>
      <c r="L6915">
        <v>777.74409736104417</v>
      </c>
      <c r="M6915">
        <v>6427.7847642134493</v>
      </c>
      <c r="N6915">
        <v>1695.1366961578526</v>
      </c>
      <c r="O6915">
        <v>1.0331450207365434</v>
      </c>
      <c r="P6915">
        <v>2.2199574758174663</v>
      </c>
    </row>
    <row r="6916" spans="1:16" x14ac:dyDescent="0.25">
      <c r="A6916">
        <v>82.25575453042984</v>
      </c>
      <c r="B6916">
        <v>2.1662456741467904</v>
      </c>
      <c r="C6916">
        <v>3912.003981607786</v>
      </c>
      <c r="D6916">
        <v>30619.845526794907</v>
      </c>
      <c r="E6916">
        <v>613.64800086392654</v>
      </c>
      <c r="F6916">
        <v>6359.1471013862038</v>
      </c>
      <c r="G6916">
        <v>1958.9309870119555</v>
      </c>
      <c r="H6916">
        <v>0.66580756808375663</v>
      </c>
      <c r="I6916">
        <v>1.3799560021486545</v>
      </c>
      <c r="J6916">
        <v>4903.9397708413544</v>
      </c>
      <c r="K6916">
        <v>39780.135542534961</v>
      </c>
      <c r="L6916">
        <v>722.49031757675652</v>
      </c>
      <c r="M6916">
        <v>10369.903927109595</v>
      </c>
      <c r="N6916">
        <v>2178.7807932324595</v>
      </c>
      <c r="O6916">
        <v>0.61934149096450164</v>
      </c>
      <c r="P6916">
        <v>1.2175235769545243</v>
      </c>
    </row>
    <row r="6917" spans="1:16" x14ac:dyDescent="0.25">
      <c r="A6917">
        <v>18.042043149471283</v>
      </c>
      <c r="B6917">
        <v>4.5473742820421146</v>
      </c>
      <c r="C6917">
        <v>268.37061895022589</v>
      </c>
      <c r="D6917">
        <v>979.26855747406512</v>
      </c>
      <c r="E6917">
        <v>275.41829391154653</v>
      </c>
      <c r="F6917">
        <v>734.01030001701531</v>
      </c>
      <c r="G6917">
        <v>614.71756004799272</v>
      </c>
      <c r="H6917">
        <v>3.9169795824410638</v>
      </c>
      <c r="I6917">
        <v>4.4751760609027222</v>
      </c>
      <c r="J6917">
        <v>394.31381092499299</v>
      </c>
      <c r="K6917">
        <v>1628.9995746920815</v>
      </c>
      <c r="L6917">
        <v>404.50631442893524</v>
      </c>
      <c r="M6917">
        <v>1138.2176470663874</v>
      </c>
      <c r="N6917">
        <v>705.74718627723928</v>
      </c>
      <c r="O6917">
        <v>3.4057206435445164</v>
      </c>
      <c r="P6917">
        <v>5.3897514511684719</v>
      </c>
    </row>
    <row r="6918" spans="1:16" x14ac:dyDescent="0.25">
      <c r="A6918">
        <v>64.016834080219269</v>
      </c>
      <c r="B6918">
        <v>0.65028187323854647</v>
      </c>
      <c r="C6918">
        <v>19301.20993270092</v>
      </c>
      <c r="D6918">
        <v>209345.85967354444</v>
      </c>
      <c r="E6918">
        <v>1234.3604571269238</v>
      </c>
      <c r="F6918">
        <v>35453.336566037571</v>
      </c>
      <c r="G6918">
        <v>4207.593075933919</v>
      </c>
      <c r="H6918">
        <v>0.11648994716798493</v>
      </c>
      <c r="I6918">
        <v>0.80875399463074993</v>
      </c>
      <c r="J6918">
        <v>22381.367585512369</v>
      </c>
      <c r="K6918">
        <v>252969.72099232473</v>
      </c>
      <c r="L6918">
        <v>2124.4589737280589</v>
      </c>
      <c r="M6918">
        <v>61014.095744620325</v>
      </c>
      <c r="N6918">
        <v>4533.3155996587093</v>
      </c>
      <c r="O6918">
        <v>0.11208236598528823</v>
      </c>
      <c r="P6918">
        <v>4.0003506792596832</v>
      </c>
    </row>
    <row r="6919" spans="1:16" x14ac:dyDescent="0.25">
      <c r="A6919">
        <v>4.3736926913261414</v>
      </c>
      <c r="B6919">
        <v>9.4026730994566137</v>
      </c>
      <c r="C6919">
        <v>24.83693514955554</v>
      </c>
      <c r="D6919">
        <v>54.312716054608991</v>
      </c>
      <c r="E6919">
        <v>58.34985430527778</v>
      </c>
      <c r="F6919">
        <v>117.09697799310496</v>
      </c>
      <c r="G6919">
        <v>374.3996882613618</v>
      </c>
      <c r="H6919">
        <v>18.006210772028684</v>
      </c>
      <c r="I6919">
        <v>5.7301462857274776</v>
      </c>
      <c r="J6919">
        <v>34.051642416360828</v>
      </c>
      <c r="K6919">
        <v>77.054436383767879</v>
      </c>
      <c r="L6919">
        <v>85.445020613540635</v>
      </c>
      <c r="M6919">
        <v>176.04334590035143</v>
      </c>
      <c r="N6919">
        <v>386.04619893443265</v>
      </c>
      <c r="O6919">
        <v>16.639475077923322</v>
      </c>
      <c r="P6919">
        <v>6.5219074451120571</v>
      </c>
    </row>
    <row r="6920" spans="1:16" x14ac:dyDescent="0.25">
      <c r="A6920">
        <v>8.3390823006629944</v>
      </c>
      <c r="B6920">
        <v>1.0502238942153921</v>
      </c>
      <c r="C6920">
        <v>3640.1550540326593</v>
      </c>
      <c r="D6920">
        <v>28033.53900179073</v>
      </c>
      <c r="E6920">
        <v>290.37628113580791</v>
      </c>
      <c r="F6920">
        <v>2801.8805823392659</v>
      </c>
      <c r="G6920">
        <v>1893.7718034685579</v>
      </c>
      <c r="H6920">
        <v>0.33154458913445328</v>
      </c>
      <c r="I6920">
        <v>0.69603345689924911</v>
      </c>
      <c r="J6920">
        <v>4609.4644568493295</v>
      </c>
      <c r="K6920">
        <v>36917.034318768296</v>
      </c>
      <c r="L6920">
        <v>337.01307254343038</v>
      </c>
      <c r="M6920">
        <v>4560.978489799586</v>
      </c>
      <c r="N6920">
        <v>2117.0011815753014</v>
      </c>
      <c r="O6920">
        <v>0.30737014699156912</v>
      </c>
      <c r="P6920">
        <v>0.59747642059477757</v>
      </c>
    </row>
    <row r="6921" spans="1:16" x14ac:dyDescent="0.25">
      <c r="A6921">
        <v>10.310547769069672</v>
      </c>
      <c r="B6921">
        <v>4.7560699320142517</v>
      </c>
      <c r="C6921">
        <v>160.01436674148175</v>
      </c>
      <c r="D6921">
        <v>502.01552450126223</v>
      </c>
      <c r="E6921">
        <v>185.18142359288396</v>
      </c>
      <c r="F6921">
        <v>462.02283524980487</v>
      </c>
      <c r="G6921">
        <v>521.97701869084904</v>
      </c>
      <c r="H6921">
        <v>4.9710370795720316</v>
      </c>
      <c r="I6921">
        <v>4.4325747994506584</v>
      </c>
      <c r="J6921">
        <v>231.87386068650369</v>
      </c>
      <c r="K6921">
        <v>810.64850370125157</v>
      </c>
      <c r="L6921">
        <v>269.135962020264</v>
      </c>
      <c r="M6921">
        <v>711.06160964627657</v>
      </c>
      <c r="N6921">
        <v>584.88282875907066</v>
      </c>
      <c r="O6921">
        <v>4.350073899747505</v>
      </c>
      <c r="P6921">
        <v>4.5745145979600608</v>
      </c>
    </row>
    <row r="6922" spans="1:16" x14ac:dyDescent="0.25">
      <c r="A6922">
        <v>71.100367844104767</v>
      </c>
      <c r="B6922">
        <v>8.9819976974317601</v>
      </c>
      <c r="C6922">
        <v>162.79802217130518</v>
      </c>
      <c r="D6922">
        <v>513.22176236205917</v>
      </c>
      <c r="E6922">
        <v>354.94914090831122</v>
      </c>
      <c r="F6922">
        <v>887.57930999794246</v>
      </c>
      <c r="G6922">
        <v>524.57458632301689</v>
      </c>
      <c r="H6922">
        <v>9.3285587036678486</v>
      </c>
      <c r="I6922">
        <v>8.352970965531199</v>
      </c>
      <c r="J6922">
        <v>236.03462388724822</v>
      </c>
      <c r="K6922">
        <v>829.73378245460594</v>
      </c>
      <c r="L6922">
        <v>516.05574350426355</v>
      </c>
      <c r="M6922">
        <v>1366.3353052060097</v>
      </c>
      <c r="N6922">
        <v>588.29287755953158</v>
      </c>
      <c r="O6922">
        <v>8.1608103264046985</v>
      </c>
      <c r="P6922">
        <v>8.680341139460424</v>
      </c>
    </row>
    <row r="6923" spans="1:16" x14ac:dyDescent="0.25">
      <c r="A6923">
        <v>65.128426253795624</v>
      </c>
      <c r="B6923">
        <v>8.9674346542492369</v>
      </c>
      <c r="C6923">
        <v>153.21799122517993</v>
      </c>
      <c r="D6923">
        <v>474.92222625027188</v>
      </c>
      <c r="E6923">
        <v>336.33749176308987</v>
      </c>
      <c r="F6923">
        <v>834.41893813117758</v>
      </c>
      <c r="G6923">
        <v>515.57702903348616</v>
      </c>
      <c r="H6923">
        <v>9.5233481219542853</v>
      </c>
      <c r="I6923">
        <v>8.4039777635664237</v>
      </c>
      <c r="J6923">
        <v>221.72173207456404</v>
      </c>
      <c r="K6923">
        <v>764.56554581373587</v>
      </c>
      <c r="L6923">
        <v>488.38808747194867</v>
      </c>
      <c r="M6923">
        <v>1283.3976915617186</v>
      </c>
      <c r="N6923">
        <v>576.47462778943884</v>
      </c>
      <c r="O6923">
        <v>8.3402541376946644</v>
      </c>
      <c r="P6923">
        <v>8.5295325974435805</v>
      </c>
    </row>
    <row r="6924" spans="1:16" x14ac:dyDescent="0.25">
      <c r="A6924">
        <v>33.158051550388336</v>
      </c>
      <c r="B6924">
        <v>4.927510518820295</v>
      </c>
      <c r="C6924">
        <v>354.59678779370483</v>
      </c>
      <c r="D6924">
        <v>1408.9171727084395</v>
      </c>
      <c r="E6924">
        <v>378.6206092003743</v>
      </c>
      <c r="F6924">
        <v>1044.264011344919</v>
      </c>
      <c r="G6924">
        <v>679.28881026959448</v>
      </c>
      <c r="H6924">
        <v>3.8162432737044805</v>
      </c>
      <c r="I6924">
        <v>5.3815965850669238</v>
      </c>
      <c r="J6924">
        <v>523.2601179755053</v>
      </c>
      <c r="K6924">
        <v>2364.2473291861343</v>
      </c>
      <c r="L6924">
        <v>557.14100931413543</v>
      </c>
      <c r="M6924">
        <v>1626.2402453947914</v>
      </c>
      <c r="N6924">
        <v>788.7640028498505</v>
      </c>
      <c r="O6924">
        <v>3.3148285777830444</v>
      </c>
      <c r="P6924">
        <v>6.8769632041993516</v>
      </c>
    </row>
    <row r="6925" spans="1:16" x14ac:dyDescent="0.25">
      <c r="A6925">
        <v>89.918575704097748</v>
      </c>
      <c r="B6925">
        <v>4.9072909536741287</v>
      </c>
      <c r="C6925">
        <v>762.42334629471338</v>
      </c>
      <c r="D6925">
        <v>3838.1063822023566</v>
      </c>
      <c r="E6925">
        <v>725.08587132585717</v>
      </c>
      <c r="F6925">
        <v>2225.2255051911516</v>
      </c>
      <c r="G6925">
        <v>925.21490924911325</v>
      </c>
      <c r="H6925">
        <v>2.8255763080774865</v>
      </c>
      <c r="I6925">
        <v>8.1677167856104695</v>
      </c>
      <c r="J6925">
        <v>1116.0319128762346</v>
      </c>
      <c r="K6925">
        <v>6342.8590246221338</v>
      </c>
      <c r="L6925">
        <v>1018.3037941139385</v>
      </c>
      <c r="M6925">
        <v>3509.1702675615629</v>
      </c>
      <c r="N6925">
        <v>1094.0963820500131</v>
      </c>
      <c r="O6925">
        <v>2.4724855826583205</v>
      </c>
      <c r="P6925">
        <v>9.1374653216915931</v>
      </c>
    </row>
    <row r="6926" spans="1:16" x14ac:dyDescent="0.25">
      <c r="A6926">
        <v>87.708361446857452</v>
      </c>
      <c r="B6926">
        <v>2.7906752267515071</v>
      </c>
      <c r="C6926">
        <v>2508.5716886633277</v>
      </c>
      <c r="D6926">
        <v>17672.00942397699</v>
      </c>
      <c r="E6926">
        <v>710.64347849826481</v>
      </c>
      <c r="F6926">
        <v>4662.2216237559733</v>
      </c>
      <c r="G6926">
        <v>1590.2114008902558</v>
      </c>
      <c r="H6926">
        <v>1.0136321230397898</v>
      </c>
      <c r="I6926">
        <v>2.5394339226968032</v>
      </c>
      <c r="J6926">
        <v>3337.6325637746581</v>
      </c>
      <c r="K6926">
        <v>24974.641452801974</v>
      </c>
      <c r="L6926">
        <v>771.44004402663177</v>
      </c>
      <c r="M6926">
        <v>7524.3251167020544</v>
      </c>
      <c r="N6926">
        <v>1821.6778925491876</v>
      </c>
      <c r="O6926">
        <v>0.92359044836814697</v>
      </c>
      <c r="P6926">
        <v>1.8587524585834589</v>
      </c>
    </row>
    <row r="6927" spans="1:16" x14ac:dyDescent="0.25">
      <c r="A6927">
        <v>53.822048366069794</v>
      </c>
      <c r="B6927">
        <v>9.2406619438580506</v>
      </c>
      <c r="C6927">
        <v>125.05395351661153</v>
      </c>
      <c r="D6927">
        <v>366.90835069057249</v>
      </c>
      <c r="E6927">
        <v>290.52881753146477</v>
      </c>
      <c r="F6927">
        <v>701.88421755211334</v>
      </c>
      <c r="G6927">
        <v>488.11132467141238</v>
      </c>
      <c r="H6927">
        <v>10.565727697307468</v>
      </c>
      <c r="I6927">
        <v>8.7393800672889821</v>
      </c>
      <c r="J6927">
        <v>179.77677658622034</v>
      </c>
      <c r="K6927">
        <v>581.92357956602325</v>
      </c>
      <c r="L6927">
        <v>420.34260188898867</v>
      </c>
      <c r="M6927">
        <v>1076.4931736954554</v>
      </c>
      <c r="N6927">
        <v>540.27983141255686</v>
      </c>
      <c r="O6927">
        <v>9.2912122260057775</v>
      </c>
      <c r="P6927">
        <v>8.523203119249688</v>
      </c>
    </row>
    <row r="6928" spans="1:16" x14ac:dyDescent="0.25">
      <c r="A6928">
        <v>68.395767748355865</v>
      </c>
      <c r="B6928">
        <v>5.9431426750271612</v>
      </c>
      <c r="C6928">
        <v>401.02300882471269</v>
      </c>
      <c r="D6928">
        <v>1655.1601981745141</v>
      </c>
      <c r="E6928">
        <v>507.44111364820583</v>
      </c>
      <c r="F6928">
        <v>1420.8887733689126</v>
      </c>
      <c r="G6928">
        <v>711.59932958089314</v>
      </c>
      <c r="H6928">
        <v>4.3901653754880279</v>
      </c>
      <c r="I6928">
        <v>6.8830611467755487</v>
      </c>
      <c r="J6928">
        <v>592.29490004143554</v>
      </c>
      <c r="K6928">
        <v>2782.2160950572752</v>
      </c>
      <c r="L6928">
        <v>745.81989646158979</v>
      </c>
      <c r="M6928">
        <v>2217.0364700368054</v>
      </c>
      <c r="N6928">
        <v>829.90841824249515</v>
      </c>
      <c r="O6928">
        <v>3.8139612939847405</v>
      </c>
      <c r="P6928">
        <v>8.9253749587076072</v>
      </c>
    </row>
    <row r="6929" spans="1:16" x14ac:dyDescent="0.25">
      <c r="A6929">
        <v>56.014076173305511</v>
      </c>
      <c r="B6929">
        <v>1.0572593070837579</v>
      </c>
      <c r="C6929">
        <v>10110.28846222119</v>
      </c>
      <c r="D6929">
        <v>95814.934102329309</v>
      </c>
      <c r="E6929">
        <v>611.33913327070707</v>
      </c>
      <c r="F6929">
        <v>13813.807835468131</v>
      </c>
      <c r="G6929">
        <v>3066.556324293133</v>
      </c>
      <c r="H6929">
        <v>0.23229454057905291</v>
      </c>
      <c r="I6929">
        <v>0.69470710965155302</v>
      </c>
      <c r="J6929">
        <v>11380.573486894647</v>
      </c>
      <c r="K6929">
        <v>111073.82288425633</v>
      </c>
      <c r="L6929">
        <v>899.98964088330888</v>
      </c>
      <c r="M6929">
        <v>23160.118532989516</v>
      </c>
      <c r="N6929">
        <v>3252.2735337438307</v>
      </c>
      <c r="O6929">
        <v>0.22327933609330905</v>
      </c>
      <c r="P6929">
        <v>0.8584631916203882</v>
      </c>
    </row>
    <row r="6930" spans="1:16" x14ac:dyDescent="0.25">
      <c r="A6930">
        <v>88.172357857227325</v>
      </c>
      <c r="B6930">
        <v>3.7973588015882367</v>
      </c>
      <c r="C6930">
        <v>1324.9532850089581</v>
      </c>
      <c r="D6930">
        <v>7858.2742725306507</v>
      </c>
      <c r="E6930">
        <v>855.3027424262001</v>
      </c>
      <c r="F6930">
        <v>3069.5060236208788</v>
      </c>
      <c r="G6930">
        <v>1182.9177068583826</v>
      </c>
      <c r="H6930">
        <v>1.7634301799411924</v>
      </c>
      <c r="I6930">
        <v>7.0149188024246891</v>
      </c>
      <c r="J6930">
        <v>1880.8537106696474</v>
      </c>
      <c r="K6930">
        <v>12307.629331273332</v>
      </c>
      <c r="L6930">
        <v>946.57063035276212</v>
      </c>
      <c r="M6930">
        <v>4889.5335923642524</v>
      </c>
      <c r="N6930">
        <v>1392.5587081579311</v>
      </c>
      <c r="O6930">
        <v>1.5661386198653686</v>
      </c>
      <c r="P6930">
        <v>4.4778271377370391</v>
      </c>
    </row>
    <row r="6931" spans="1:16" x14ac:dyDescent="0.25">
      <c r="A6931">
        <v>36.438445746898651</v>
      </c>
      <c r="B6931">
        <v>5.4590905823839302</v>
      </c>
      <c r="C6931">
        <v>301.67682968710653</v>
      </c>
      <c r="D6931">
        <v>1140.6325175462791</v>
      </c>
      <c r="E6931">
        <v>365.33682277869309</v>
      </c>
      <c r="F6931">
        <v>987.84114057893669</v>
      </c>
      <c r="G6931">
        <v>640.44678701127827</v>
      </c>
      <c r="H6931">
        <v>4.4976196959024772</v>
      </c>
      <c r="I6931">
        <v>5.5870660538393997</v>
      </c>
      <c r="J6931">
        <v>444.21114238567833</v>
      </c>
      <c r="K6931">
        <v>1905.8390773799492</v>
      </c>
      <c r="L6931">
        <v>537.32702918299378</v>
      </c>
      <c r="M6931">
        <v>1534.5459433005906</v>
      </c>
      <c r="N6931">
        <v>738.94653610764271</v>
      </c>
      <c r="O6931">
        <v>3.9080585271155339</v>
      </c>
      <c r="P6931">
        <v>6.9115043127567661</v>
      </c>
    </row>
    <row r="6932" spans="1:16" x14ac:dyDescent="0.25">
      <c r="A6932">
        <v>14.907211363315582</v>
      </c>
      <c r="B6932">
        <v>8.9069464729374559</v>
      </c>
      <c r="C6932">
        <v>56.234663433035436</v>
      </c>
      <c r="D6932">
        <v>137.47691511484095</v>
      </c>
      <c r="E6932">
        <v>134.0700027636496</v>
      </c>
      <c r="F6932">
        <v>292.93388945334146</v>
      </c>
      <c r="G6932">
        <v>413.10160888642162</v>
      </c>
      <c r="H6932">
        <v>13.407798520015021</v>
      </c>
      <c r="I6932">
        <v>7.2393743179443613</v>
      </c>
      <c r="J6932">
        <v>78.833316569278367</v>
      </c>
      <c r="K6932">
        <v>205.24431447180137</v>
      </c>
      <c r="L6932">
        <v>193.70446100591727</v>
      </c>
      <c r="M6932">
        <v>444.57105047323165</v>
      </c>
      <c r="N6932">
        <v>439.93062605933625</v>
      </c>
      <c r="O6932">
        <v>12.050642684995761</v>
      </c>
      <c r="P6932">
        <v>7.9682078738801776</v>
      </c>
    </row>
    <row r="6933" spans="1:16" x14ac:dyDescent="0.25">
      <c r="A6933">
        <v>6.2918733954429626</v>
      </c>
      <c r="B6933">
        <v>7.8868866332401568</v>
      </c>
      <c r="C6933">
        <v>41.253718042483698</v>
      </c>
      <c r="D6933">
        <v>95.720835017947238</v>
      </c>
      <c r="E6933">
        <v>86.607816575214997</v>
      </c>
      <c r="F6933">
        <v>182.76332232381864</v>
      </c>
      <c r="G6933">
        <v>395.01168810859878</v>
      </c>
      <c r="H6933">
        <v>13.086674057901718</v>
      </c>
      <c r="I6933">
        <v>5.8046289467593937</v>
      </c>
      <c r="J6933">
        <v>57.342893437541349</v>
      </c>
      <c r="K6933">
        <v>139.96869956407005</v>
      </c>
      <c r="L6933">
        <v>125.71375349671952</v>
      </c>
      <c r="M6933">
        <v>276.32441565958152</v>
      </c>
      <c r="N6933">
        <v>415.01921317735946</v>
      </c>
      <c r="O6933">
        <v>11.881763310227967</v>
      </c>
      <c r="P6933">
        <v>6.5310196777049718</v>
      </c>
    </row>
    <row r="6934" spans="1:16" x14ac:dyDescent="0.25">
      <c r="A6934">
        <v>60.745775043964386</v>
      </c>
      <c r="B6934">
        <v>1.0926364413342693</v>
      </c>
      <c r="C6934">
        <v>10027.799225273044</v>
      </c>
      <c r="D6934">
        <v>94883.059694991665</v>
      </c>
      <c r="E6934">
        <v>625.24994529985872</v>
      </c>
      <c r="F6934">
        <v>14058.302832058213</v>
      </c>
      <c r="G6934">
        <v>3054.5461421062409</v>
      </c>
      <c r="H6934">
        <v>0.24072304206774878</v>
      </c>
      <c r="I6934">
        <v>0.71427198938547709</v>
      </c>
      <c r="J6934">
        <v>11292.004577896585</v>
      </c>
      <c r="K6934">
        <v>110004.82356051813</v>
      </c>
      <c r="L6934">
        <v>918.52734034374896</v>
      </c>
      <c r="M6934">
        <v>23563.321434470774</v>
      </c>
      <c r="N6934">
        <v>3239.7760896784976</v>
      </c>
      <c r="O6934">
        <v>0.23135485251740048</v>
      </c>
      <c r="P6934">
        <v>0.88132337986622067</v>
      </c>
    </row>
    <row r="6935" spans="1:16" x14ac:dyDescent="0.25">
      <c r="A6935">
        <v>6.258380115032196</v>
      </c>
      <c r="B6935">
        <v>4.3322650273837082</v>
      </c>
      <c r="C6935">
        <v>136.4134564639192</v>
      </c>
      <c r="D6935">
        <v>409.6194365715005</v>
      </c>
      <c r="E6935">
        <v>146.93913250170212</v>
      </c>
      <c r="F6935">
        <v>359.0483088655908</v>
      </c>
      <c r="G6935">
        <v>499.38091568555643</v>
      </c>
      <c r="H6935">
        <v>4.8000885331413308</v>
      </c>
      <c r="I6935">
        <v>4.0971474075357346</v>
      </c>
      <c r="J6935">
        <v>196.66677163187691</v>
      </c>
      <c r="K6935">
        <v>653.90517269256929</v>
      </c>
      <c r="L6935">
        <v>212.89915655496884</v>
      </c>
      <c r="M6935">
        <v>551.34366487864804</v>
      </c>
      <c r="N6935">
        <v>555.15401023560901</v>
      </c>
      <c r="O6935">
        <v>4.2132885286556521</v>
      </c>
      <c r="P6935">
        <v>4.0284075578949698</v>
      </c>
    </row>
    <row r="6936" spans="1:16" x14ac:dyDescent="0.25">
      <c r="A6936">
        <v>10.219237864017487</v>
      </c>
      <c r="B6936">
        <v>7.4539342140916398</v>
      </c>
      <c r="C6936">
        <v>62.233760161582126</v>
      </c>
      <c r="D6936">
        <v>155.14980795651704</v>
      </c>
      <c r="E6936">
        <v>123.84727774370961</v>
      </c>
      <c r="F6936">
        <v>273.86801256381995</v>
      </c>
      <c r="G6936">
        <v>420.1610877897794</v>
      </c>
      <c r="H6936">
        <v>10.854459466521002</v>
      </c>
      <c r="I6936">
        <v>6.2378023740301831</v>
      </c>
      <c r="J6936">
        <v>87.499871017165361</v>
      </c>
      <c r="K6936">
        <v>233.31632173437148</v>
      </c>
      <c r="L6936">
        <v>178.75131522728176</v>
      </c>
      <c r="M6936">
        <v>416.16705866229864</v>
      </c>
      <c r="N6936">
        <v>449.53731080760059</v>
      </c>
      <c r="O6936">
        <v>9.7249797409908201</v>
      </c>
      <c r="P6936">
        <v>6.7971901220521502</v>
      </c>
    </row>
    <row r="6937" spans="1:16" x14ac:dyDescent="0.25">
      <c r="A6937">
        <v>89.493666589260101</v>
      </c>
      <c r="B6937">
        <v>6.254648112562375</v>
      </c>
      <c r="C6937">
        <v>437.88654310847284</v>
      </c>
      <c r="D6937">
        <v>1857.2761312528321</v>
      </c>
      <c r="E6937">
        <v>575.90985867339646</v>
      </c>
      <c r="F6937">
        <v>1630.3493324780511</v>
      </c>
      <c r="G6937">
        <v>736.23791785373851</v>
      </c>
      <c r="H6937">
        <v>4.4661993015222956</v>
      </c>
      <c r="I6937">
        <v>7.5913514524634254</v>
      </c>
      <c r="J6937">
        <v>646.86319599558453</v>
      </c>
      <c r="K6937">
        <v>3122.9833509697369</v>
      </c>
      <c r="L6937">
        <v>844.84273165350589</v>
      </c>
      <c r="M6937">
        <v>2547.4224944625225</v>
      </c>
      <c r="N6937">
        <v>861.09149131419349</v>
      </c>
      <c r="O6937">
        <v>3.8813742020851771</v>
      </c>
      <c r="P6937">
        <v>9.8625619313702568</v>
      </c>
    </row>
    <row r="6938" spans="1:16" x14ac:dyDescent="0.25">
      <c r="A6938">
        <v>57.103905975818634</v>
      </c>
      <c r="B6938">
        <v>3.5837659858967714</v>
      </c>
      <c r="C6938">
        <v>1096.0305545825368</v>
      </c>
      <c r="D6938">
        <v>6152.3316869570417</v>
      </c>
      <c r="E6938">
        <v>707.1598351932156</v>
      </c>
      <c r="F6938">
        <v>2365.9186157347576</v>
      </c>
      <c r="G6938">
        <v>1085.5891736790481</v>
      </c>
      <c r="H6938">
        <v>1.7915565840349297</v>
      </c>
      <c r="I6938">
        <v>6.6466923230216333</v>
      </c>
      <c r="J6938">
        <v>1576.560446184805</v>
      </c>
      <c r="K6938">
        <v>9855.7706978447113</v>
      </c>
      <c r="L6938">
        <v>890.60256805024801</v>
      </c>
      <c r="M6938">
        <v>3755.3525466551455</v>
      </c>
      <c r="N6938">
        <v>1282.49816064726</v>
      </c>
      <c r="O6938">
        <v>1.5816586238006354</v>
      </c>
      <c r="P6938">
        <v>5.2159152048414317</v>
      </c>
    </row>
    <row r="6939" spans="1:16" x14ac:dyDescent="0.25">
      <c r="A6939">
        <v>32.359488189220428</v>
      </c>
      <c r="B6939">
        <v>9.7387769049121005</v>
      </c>
      <c r="C6939">
        <v>78.567129188358621</v>
      </c>
      <c r="D6939">
        <v>205.75840334668172</v>
      </c>
      <c r="E6939">
        <v>201.67767843035526</v>
      </c>
      <c r="F6939">
        <v>458.92491957359869</v>
      </c>
      <c r="G6939">
        <v>438.8467887146943</v>
      </c>
      <c r="H6939">
        <v>13.112843938307686</v>
      </c>
      <c r="I6939">
        <v>8.6435166909519978</v>
      </c>
      <c r="J6939">
        <v>111.25089844143008</v>
      </c>
      <c r="K6939">
        <v>314.85437338803905</v>
      </c>
      <c r="L6939">
        <v>290.76390533990917</v>
      </c>
      <c r="M6939">
        <v>699.47629928949573</v>
      </c>
      <c r="N6939">
        <v>474.74448137570903</v>
      </c>
      <c r="O6939">
        <v>11.667628540838251</v>
      </c>
      <c r="P6939">
        <v>9.1595590027277147</v>
      </c>
    </row>
    <row r="6940" spans="1:16" x14ac:dyDescent="0.25">
      <c r="A6940">
        <v>82.030577719211578</v>
      </c>
      <c r="B6940">
        <v>7.883907183065979</v>
      </c>
      <c r="C6940">
        <v>242.16322167468965</v>
      </c>
      <c r="D6940">
        <v>856.76047627157004</v>
      </c>
      <c r="E6940">
        <v>437.45986891003031</v>
      </c>
      <c r="F6940">
        <v>1150.9871081665895</v>
      </c>
      <c r="G6940">
        <v>593.66679074884155</v>
      </c>
      <c r="H6940">
        <v>7.0603000240743308</v>
      </c>
      <c r="I6940">
        <v>7.5390458987396682</v>
      </c>
      <c r="J6940">
        <v>355.00387203223733</v>
      </c>
      <c r="K6940">
        <v>1418.5299464554666</v>
      </c>
      <c r="L6940">
        <v>641.38221063996639</v>
      </c>
      <c r="M6940">
        <v>1782.0767351445268</v>
      </c>
      <c r="N6940">
        <v>678.47322275401086</v>
      </c>
      <c r="O6940">
        <v>6.1438236941855093</v>
      </c>
      <c r="P6940">
        <v>8.8663263784727189</v>
      </c>
    </row>
    <row r="6941" spans="1:16" x14ac:dyDescent="0.25">
      <c r="A6941">
        <v>59.908029973506927</v>
      </c>
      <c r="B6941">
        <v>5.1795497230431877</v>
      </c>
      <c r="C6941">
        <v>496.2220217364669</v>
      </c>
      <c r="D6941">
        <v>2188.0352471101451</v>
      </c>
      <c r="E6941">
        <v>531.00363431829896</v>
      </c>
      <c r="F6941">
        <v>1527.4187581627336</v>
      </c>
      <c r="G6941">
        <v>773.61992226941561</v>
      </c>
      <c r="H6941">
        <v>3.523902324621552</v>
      </c>
      <c r="I6941">
        <v>6.7586652158571185</v>
      </c>
      <c r="J6941">
        <v>732.72216543084801</v>
      </c>
      <c r="K6941">
        <v>3675.8379189082807</v>
      </c>
      <c r="L6941">
        <v>775.41580914078668</v>
      </c>
      <c r="M6941">
        <v>2391.4152277829062</v>
      </c>
      <c r="N6941">
        <v>908.06922757822144</v>
      </c>
      <c r="O6941">
        <v>3.0650410647743951</v>
      </c>
      <c r="P6941">
        <v>8.6783258493895765</v>
      </c>
    </row>
    <row r="6942" spans="1:16" x14ac:dyDescent="0.25">
      <c r="A6942">
        <v>43.84391862154007</v>
      </c>
      <c r="B6942">
        <v>6.6192311874622254</v>
      </c>
      <c r="C6942">
        <v>224.33621434649939</v>
      </c>
      <c r="D6942">
        <v>775.83717645557419</v>
      </c>
      <c r="E6942">
        <v>344.11267774417007</v>
      </c>
      <c r="F6942">
        <v>896.69275540946853</v>
      </c>
      <c r="G6942">
        <v>578.89535162384516</v>
      </c>
      <c r="H6942">
        <v>6.1010037336943599</v>
      </c>
      <c r="I6942">
        <v>6.2223946080372592</v>
      </c>
      <c r="J6942">
        <v>328.25484388522693</v>
      </c>
      <c r="K6942">
        <v>1279.4944643177855</v>
      </c>
      <c r="L6942">
        <v>503.76685011554929</v>
      </c>
      <c r="M6942">
        <v>1386.782205968753</v>
      </c>
      <c r="N6942">
        <v>659.27748616312624</v>
      </c>
      <c r="O6942">
        <v>5.3131159047776855</v>
      </c>
      <c r="P6942">
        <v>7.1851444945078144</v>
      </c>
    </row>
    <row r="6943" spans="1:16" x14ac:dyDescent="0.25">
      <c r="A6943">
        <v>12.116281688213348</v>
      </c>
      <c r="B6943">
        <v>8.4225033345636184</v>
      </c>
      <c r="C6943">
        <v>54.830771936192242</v>
      </c>
      <c r="D6943">
        <v>133.41670000843121</v>
      </c>
      <c r="E6943">
        <v>123.65410493169438</v>
      </c>
      <c r="F6943">
        <v>269.37996839044956</v>
      </c>
      <c r="G6943">
        <v>411.43422349230548</v>
      </c>
      <c r="H6943">
        <v>12.78269036449981</v>
      </c>
      <c r="I6943">
        <v>6.7940580309242709</v>
      </c>
      <c r="J6943">
        <v>76.81002051686913</v>
      </c>
      <c r="K6943">
        <v>198.82920709607248</v>
      </c>
      <c r="L6943">
        <v>178.70931332152333</v>
      </c>
      <c r="M6943">
        <v>408.69540553338203</v>
      </c>
      <c r="N6943">
        <v>437.65335192839893</v>
      </c>
      <c r="O6943">
        <v>11.498018827367511</v>
      </c>
      <c r="P6943">
        <v>7.4951944863111191</v>
      </c>
    </row>
    <row r="6944" spans="1:16" x14ac:dyDescent="0.25">
      <c r="A6944">
        <v>98.711836397647858</v>
      </c>
      <c r="B6944">
        <v>5.3218528558757363</v>
      </c>
      <c r="C6944">
        <v>681.08566327067035</v>
      </c>
      <c r="D6944">
        <v>3312.2047738893357</v>
      </c>
      <c r="E6944">
        <v>715.17419421588386</v>
      </c>
      <c r="F6944">
        <v>2152.6908334584605</v>
      </c>
      <c r="G6944">
        <v>881.66669635751668</v>
      </c>
      <c r="H6944">
        <v>3.2018261650764304</v>
      </c>
      <c r="I6944">
        <v>8.3739649752341467</v>
      </c>
      <c r="J6944">
        <v>1000.4300050123364</v>
      </c>
      <c r="K6944">
        <v>5508.9393868260331</v>
      </c>
      <c r="L6944">
        <v>1019.0635914337274</v>
      </c>
      <c r="M6944">
        <v>3388.2011356635121</v>
      </c>
      <c r="N6944">
        <v>1041.4246105861243</v>
      </c>
      <c r="O6944">
        <v>2.7959664284040735</v>
      </c>
      <c r="P6944">
        <v>9.8183348452509414</v>
      </c>
    </row>
    <row r="6945" spans="1:16" x14ac:dyDescent="0.25">
      <c r="A6945">
        <v>19.870412766933441</v>
      </c>
      <c r="B6945">
        <v>8.46568433201357</v>
      </c>
      <c r="C6945">
        <v>75.075031563353463</v>
      </c>
      <c r="D6945">
        <v>194.64618765941344</v>
      </c>
      <c r="E6945">
        <v>168.05535128509646</v>
      </c>
      <c r="F6945">
        <v>380.24975440782259</v>
      </c>
      <c r="G6945">
        <v>434.91659320368802</v>
      </c>
      <c r="H6945">
        <v>11.576730256414955</v>
      </c>
      <c r="I6945">
        <v>7.4357010521910434</v>
      </c>
      <c r="J6945">
        <v>106.15524370724467</v>
      </c>
      <c r="K6945">
        <v>296.82166257599437</v>
      </c>
      <c r="L6945">
        <v>242.30628617942071</v>
      </c>
      <c r="M6945">
        <v>579.21880367513131</v>
      </c>
      <c r="N6945">
        <v>469.46491218588199</v>
      </c>
      <c r="O6945">
        <v>10.314222908196774</v>
      </c>
      <c r="P6945">
        <v>7.9263305597682452</v>
      </c>
    </row>
    <row r="6946" spans="1:16" x14ac:dyDescent="0.25">
      <c r="A6946">
        <v>50.984855949878693</v>
      </c>
      <c r="B6946">
        <v>6.2925033854545145</v>
      </c>
      <c r="C6946">
        <v>281.7464946289349</v>
      </c>
      <c r="D6946">
        <v>1043.3361832805272</v>
      </c>
      <c r="E6946">
        <v>397.25371070922614</v>
      </c>
      <c r="F6946">
        <v>1065.1178064446767</v>
      </c>
      <c r="G6946">
        <v>625.18083145072103</v>
      </c>
      <c r="H6946">
        <v>5.3209627100529246</v>
      </c>
      <c r="I6946">
        <v>6.2893437743183025</v>
      </c>
      <c r="J6946">
        <v>414.36309864044853</v>
      </c>
      <c r="K6946">
        <v>1738.9883123959473</v>
      </c>
      <c r="L6946">
        <v>583.8382169397953</v>
      </c>
      <c r="M6946">
        <v>1652.8729407894914</v>
      </c>
      <c r="N6946">
        <v>719.26679800413626</v>
      </c>
      <c r="O6946">
        <v>4.6250342778524951</v>
      </c>
      <c r="P6946">
        <v>7.6600726212201895</v>
      </c>
    </row>
    <row r="6947" spans="1:16" x14ac:dyDescent="0.25">
      <c r="A6947">
        <v>17.700147330760956</v>
      </c>
      <c r="B6947">
        <v>3.3680508377080955</v>
      </c>
      <c r="C6947">
        <v>524.08580118300722</v>
      </c>
      <c r="D6947">
        <v>2350.4168451849623</v>
      </c>
      <c r="E6947">
        <v>361.87308875084796</v>
      </c>
      <c r="F6947">
        <v>1048.4495872945276</v>
      </c>
      <c r="G6947">
        <v>790.85092016748933</v>
      </c>
      <c r="H6947">
        <v>2.243456558651689</v>
      </c>
      <c r="I6947">
        <v>4.5423819935269298</v>
      </c>
      <c r="J6947">
        <v>773.50674564269241</v>
      </c>
      <c r="K6947">
        <v>3945.008328350717</v>
      </c>
      <c r="L6947">
        <v>526.96562906913618</v>
      </c>
      <c r="M6947">
        <v>1642.9794654592827</v>
      </c>
      <c r="N6947">
        <v>929.58278822854413</v>
      </c>
      <c r="O6947">
        <v>1.9522933642418405</v>
      </c>
      <c r="P6947">
        <v>5.772639072796987</v>
      </c>
    </row>
    <row r="6948" spans="1:16" x14ac:dyDescent="0.25">
      <c r="A6948">
        <v>16.805494368076324</v>
      </c>
      <c r="B6948">
        <v>7.5575476915719779</v>
      </c>
      <c r="C6948">
        <v>84.414304620456591</v>
      </c>
      <c r="D6948">
        <v>224.70210473305548</v>
      </c>
      <c r="E6948">
        <v>167.21047965688547</v>
      </c>
      <c r="F6948">
        <v>383.95358606141258</v>
      </c>
      <c r="G6948">
        <v>445.35063530860032</v>
      </c>
      <c r="H6948">
        <v>9.9279730972087279</v>
      </c>
      <c r="I6948">
        <v>6.8105906545825574</v>
      </c>
      <c r="J6948">
        <v>119.80256520950216</v>
      </c>
      <c r="K6948">
        <v>345.74130632318924</v>
      </c>
      <c r="L6948">
        <v>241.08226140754695</v>
      </c>
      <c r="M6948">
        <v>585.76014466221272</v>
      </c>
      <c r="N6948">
        <v>483.459843333599</v>
      </c>
      <c r="O6948">
        <v>8.816077596366986</v>
      </c>
      <c r="P6948">
        <v>7.1474994124920626</v>
      </c>
    </row>
    <row r="6949" spans="1:16" x14ac:dyDescent="0.25">
      <c r="A6949">
        <v>73.263139188289642</v>
      </c>
      <c r="B6949">
        <v>9.9343111378233324</v>
      </c>
      <c r="C6949">
        <v>133.53147702853622</v>
      </c>
      <c r="D6949">
        <v>398.67072544615326</v>
      </c>
      <c r="E6949">
        <v>330.74426043432078</v>
      </c>
      <c r="F6949">
        <v>805.92484281721408</v>
      </c>
      <c r="G6949">
        <v>496.54726533500371</v>
      </c>
      <c r="H6949">
        <v>11.092694055668348</v>
      </c>
      <c r="I6949">
        <v>9.3994385482370468</v>
      </c>
      <c r="J6949">
        <v>192.37770368095499</v>
      </c>
      <c r="K6949">
        <v>635.41951759729375</v>
      </c>
      <c r="L6949">
        <v>479.03580028537567</v>
      </c>
      <c r="M6949">
        <v>1237.1859079429873</v>
      </c>
      <c r="N6949">
        <v>551.41717469119635</v>
      </c>
      <c r="O6949">
        <v>9.7409346312130101</v>
      </c>
      <c r="P6949">
        <v>9.2118786556141536</v>
      </c>
    </row>
    <row r="6950" spans="1:16" x14ac:dyDescent="0.25">
      <c r="A6950">
        <v>23.467635929584503</v>
      </c>
      <c r="B6950">
        <v>4.2099620648542819</v>
      </c>
      <c r="C6950">
        <v>390.38783130278392</v>
      </c>
      <c r="D6950">
        <v>1597.9086824557053</v>
      </c>
      <c r="E6950">
        <v>351.26587970880814</v>
      </c>
      <c r="F6950">
        <v>980.32527991003724</v>
      </c>
      <c r="G6950">
        <v>704.32982228553317</v>
      </c>
      <c r="H6950">
        <v>3.1422266188917671</v>
      </c>
      <c r="I6950">
        <v>4.8102969320176925</v>
      </c>
      <c r="J6950">
        <v>576.50990189130493</v>
      </c>
      <c r="K6950">
        <v>2685.3032920507458</v>
      </c>
      <c r="L6950">
        <v>516.48270571420289</v>
      </c>
      <c r="M6950">
        <v>1528.9689616710357</v>
      </c>
      <c r="N6950">
        <v>820.67580578861191</v>
      </c>
      <c r="O6950">
        <v>2.7296279944953703</v>
      </c>
      <c r="P6950">
        <v>6.2243695883096688</v>
      </c>
    </row>
    <row r="6951" spans="1:16" x14ac:dyDescent="0.25">
      <c r="A6951">
        <v>48.579346835613251</v>
      </c>
      <c r="B6951">
        <v>9.0328347791713295</v>
      </c>
      <c r="C6951">
        <v>122.02624125932012</v>
      </c>
      <c r="D6951">
        <v>355.72882086371311</v>
      </c>
      <c r="E6951">
        <v>277.95993059867862</v>
      </c>
      <c r="F6951">
        <v>669.37138830159222</v>
      </c>
      <c r="G6951">
        <v>485.06100349120709</v>
      </c>
      <c r="H6951">
        <v>10.419628620238248</v>
      </c>
      <c r="I6951">
        <v>8.5357418293774234</v>
      </c>
      <c r="J6951">
        <v>175.28252799864504</v>
      </c>
      <c r="K6951">
        <v>563.1451699578605</v>
      </c>
      <c r="L6951">
        <v>402.01048993118314</v>
      </c>
      <c r="M6951">
        <v>1026.2808501738903</v>
      </c>
      <c r="N6951">
        <v>536.24786169809397</v>
      </c>
      <c r="O6951">
        <v>9.1677073665383499</v>
      </c>
      <c r="P6951">
        <v>8.3260496223098972</v>
      </c>
    </row>
    <row r="6952" spans="1:16" x14ac:dyDescent="0.25">
      <c r="A6952">
        <v>29.525907099246979</v>
      </c>
      <c r="B6952">
        <v>1.6701132240060432</v>
      </c>
      <c r="C6952">
        <v>3361.2763069302941</v>
      </c>
      <c r="D6952">
        <v>25415.574568737247</v>
      </c>
      <c r="E6952">
        <v>451.08564772052029</v>
      </c>
      <c r="F6952">
        <v>4016.6120194043933</v>
      </c>
      <c r="G6952">
        <v>1824.1929232844057</v>
      </c>
      <c r="H6952">
        <v>0.54316538499400313</v>
      </c>
      <c r="I6952">
        <v>1.165486259485863</v>
      </c>
      <c r="J6952">
        <v>4303.5941970574031</v>
      </c>
      <c r="K6952">
        <v>33981.127897139813</v>
      </c>
      <c r="L6952">
        <v>515.55874707999158</v>
      </c>
      <c r="M6952">
        <v>6525.8512624195764</v>
      </c>
      <c r="N6952">
        <v>2050.5430384431729</v>
      </c>
      <c r="O6952">
        <v>0.50167914301635996</v>
      </c>
      <c r="P6952">
        <v>0.96984125911189067</v>
      </c>
    </row>
    <row r="6953" spans="1:16" x14ac:dyDescent="0.25">
      <c r="A6953">
        <v>78.015408456325531</v>
      </c>
      <c r="B6953">
        <v>7.7276173447992118</v>
      </c>
      <c r="C6953">
        <v>243.9690023470379</v>
      </c>
      <c r="D6953">
        <v>865.06895653872766</v>
      </c>
      <c r="E6953">
        <v>431.51102010346722</v>
      </c>
      <c r="F6953">
        <v>1136.3950768729894</v>
      </c>
      <c r="G6953">
        <v>595.14190334632667</v>
      </c>
      <c r="H6953">
        <v>6.9009510136936285</v>
      </c>
      <c r="I6953">
        <v>7.403449464315786</v>
      </c>
      <c r="J6953">
        <v>357.71322300721232</v>
      </c>
      <c r="K6953">
        <v>1432.8066789110935</v>
      </c>
      <c r="L6953">
        <v>632.74723196479295</v>
      </c>
      <c r="M6953">
        <v>1759.6782041128117</v>
      </c>
      <c r="N6953">
        <v>680.38758574131612</v>
      </c>
      <c r="O6953">
        <v>6.0047538588123057</v>
      </c>
      <c r="P6953">
        <v>8.721973104657577</v>
      </c>
    </row>
    <row r="6954" spans="1:16" x14ac:dyDescent="0.25">
      <c r="A6954">
        <v>68.655051529407501</v>
      </c>
      <c r="B6954">
        <v>2.7229742978795732</v>
      </c>
      <c r="C6954">
        <v>2236.2930918150373</v>
      </c>
      <c r="D6954">
        <v>15299.625051919409</v>
      </c>
      <c r="E6954">
        <v>684.3776501394957</v>
      </c>
      <c r="F6954">
        <v>3967.2585489074895</v>
      </c>
      <c r="G6954">
        <v>1506.991080837663</v>
      </c>
      <c r="H6954">
        <v>1.0333551609077163</v>
      </c>
      <c r="I6954">
        <v>2.8376273540300638</v>
      </c>
      <c r="J6954">
        <v>3016.7581550797204</v>
      </c>
      <c r="K6954">
        <v>22078.86402799594</v>
      </c>
      <c r="L6954">
        <v>729.62825407656612</v>
      </c>
      <c r="M6954">
        <v>6386.7915847499407</v>
      </c>
      <c r="N6954">
        <v>1737.6430152006399</v>
      </c>
      <c r="O6954">
        <v>0.93675181163082766</v>
      </c>
      <c r="P6954">
        <v>1.9619792405411327</v>
      </c>
    </row>
    <row r="6955" spans="1:16" x14ac:dyDescent="0.25">
      <c r="A6955">
        <v>81.019016921520233</v>
      </c>
      <c r="B6955">
        <v>8.435794342360829</v>
      </c>
      <c r="C6955">
        <v>206.10112930583338</v>
      </c>
      <c r="D6955">
        <v>695.20787964646411</v>
      </c>
      <c r="E6955">
        <v>407.95938031404717</v>
      </c>
      <c r="F6955">
        <v>1051.6617943698773</v>
      </c>
      <c r="G6955">
        <v>563.36952979220916</v>
      </c>
      <c r="H6955">
        <v>8.0265733132039241</v>
      </c>
      <c r="I6955">
        <v>7.8246207040647686</v>
      </c>
      <c r="J6955">
        <v>300.89803743275485</v>
      </c>
      <c r="K6955">
        <v>1141.0677968602045</v>
      </c>
      <c r="L6955">
        <v>596.17033838429154</v>
      </c>
      <c r="M6955">
        <v>1624.4298393197598</v>
      </c>
      <c r="N6955">
        <v>639.051724561892</v>
      </c>
      <c r="O6955">
        <v>6.9969797438241921</v>
      </c>
      <c r="P6955">
        <v>8.8363815961050154</v>
      </c>
    </row>
    <row r="6956" spans="1:16" x14ac:dyDescent="0.25">
      <c r="A6956">
        <v>22.259305059909821</v>
      </c>
      <c r="B6956">
        <v>6.4751422033425214</v>
      </c>
      <c r="C6956">
        <v>142.80213042885742</v>
      </c>
      <c r="D6956">
        <v>434.15589408618808</v>
      </c>
      <c r="E6956">
        <v>228.51923976458855</v>
      </c>
      <c r="F6956">
        <v>561.74323196798855</v>
      </c>
      <c r="G6956">
        <v>505.60277161989433</v>
      </c>
      <c r="H6956">
        <v>7.055862184074555</v>
      </c>
      <c r="I6956">
        <v>6.1113319925485667</v>
      </c>
      <c r="J6956">
        <v>206.18333205219906</v>
      </c>
      <c r="K6956">
        <v>695.40754840675777</v>
      </c>
      <c r="L6956">
        <v>331.37514288536363</v>
      </c>
      <c r="M6956">
        <v>863.14757727446602</v>
      </c>
      <c r="N6956">
        <v>563.3519192954052</v>
      </c>
      <c r="O6956">
        <v>6.1876068279690308</v>
      </c>
      <c r="P6956">
        <v>6.0663969930773165</v>
      </c>
    </row>
    <row r="6957" spans="1:16" x14ac:dyDescent="0.25">
      <c r="A6957">
        <v>91.603294789791107</v>
      </c>
      <c r="B6957">
        <v>9.0766387215642208</v>
      </c>
      <c r="C6957">
        <v>191.77190683436174</v>
      </c>
      <c r="D6957">
        <v>633.45493267324173</v>
      </c>
      <c r="E6957">
        <v>412.75161473519717</v>
      </c>
      <c r="F6957">
        <v>1054.2321302312064</v>
      </c>
      <c r="G6957">
        <v>550.84894155381289</v>
      </c>
      <c r="H6957">
        <v>8.8718284361664939</v>
      </c>
      <c r="I6957">
        <v>8.3713564923348311</v>
      </c>
      <c r="J6957">
        <v>279.41264618735136</v>
      </c>
      <c r="K6957">
        <v>1035.1957099628039</v>
      </c>
      <c r="L6957">
        <v>602.22625106200962</v>
      </c>
      <c r="M6957">
        <v>1626.6960260077228</v>
      </c>
      <c r="N6957">
        <v>622.70434450692676</v>
      </c>
      <c r="O6957">
        <v>7.7412732279282874</v>
      </c>
      <c r="P6957">
        <v>9.2499477217472688</v>
      </c>
    </row>
    <row r="6958" spans="1:16" x14ac:dyDescent="0.25">
      <c r="A6958">
        <v>10.831770718097687</v>
      </c>
      <c r="B6958">
        <v>9.6958153023051938</v>
      </c>
      <c r="C6958">
        <v>39.407107026703088</v>
      </c>
      <c r="D6958">
        <v>90.825027174968724</v>
      </c>
      <c r="E6958">
        <v>101.42713196124822</v>
      </c>
      <c r="F6958">
        <v>212.99389923879374</v>
      </c>
      <c r="G6958">
        <v>392.73683193001904</v>
      </c>
      <c r="H6958">
        <v>16.312234063140636</v>
      </c>
      <c r="I6958">
        <v>7.0243688232290937</v>
      </c>
      <c r="J6958">
        <v>54.709630052322332</v>
      </c>
      <c r="K6958">
        <v>132.42682875471809</v>
      </c>
      <c r="L6958">
        <v>147.3443922278442</v>
      </c>
      <c r="M6958">
        <v>321.85668418240584</v>
      </c>
      <c r="N6958">
        <v>411.85068905193191</v>
      </c>
      <c r="O6958">
        <v>14.833270118058957</v>
      </c>
      <c r="P6958">
        <v>7.9204676612706209</v>
      </c>
    </row>
    <row r="6959" spans="1:16" x14ac:dyDescent="0.25">
      <c r="A6959">
        <v>18.581169307231903</v>
      </c>
      <c r="B6959">
        <v>5.6045186707787895</v>
      </c>
      <c r="C6959">
        <v>171.77409528216674</v>
      </c>
      <c r="D6959">
        <v>549.7794720333784</v>
      </c>
      <c r="E6959">
        <v>231.92708593798145</v>
      </c>
      <c r="F6959">
        <v>584.01048484337139</v>
      </c>
      <c r="G6959">
        <v>532.85989683509627</v>
      </c>
      <c r="H6959">
        <v>5.7066039574039795</v>
      </c>
      <c r="I6959">
        <v>5.1827980240451712</v>
      </c>
      <c r="J6959">
        <v>249.46055380135184</v>
      </c>
      <c r="K6959">
        <v>892.08307698077988</v>
      </c>
      <c r="L6959">
        <v>337.58086739220528</v>
      </c>
      <c r="M6959">
        <v>899.71083446723298</v>
      </c>
      <c r="N6959">
        <v>599.15992447060978</v>
      </c>
      <c r="O6959">
        <v>4.987750599333209</v>
      </c>
      <c r="P6959">
        <v>5.5030598637938946</v>
      </c>
    </row>
    <row r="6960" spans="1:16" x14ac:dyDescent="0.25">
      <c r="A6960">
        <v>18.06379371881485</v>
      </c>
      <c r="B6960">
        <v>1.0058902212688305</v>
      </c>
      <c r="C6960">
        <v>6162.6763246010141</v>
      </c>
      <c r="D6960">
        <v>53069.984470561067</v>
      </c>
      <c r="E6960">
        <v>360.4396079484207</v>
      </c>
      <c r="F6960">
        <v>5668.4757318970924</v>
      </c>
      <c r="G6960">
        <v>2425.2873179901708</v>
      </c>
      <c r="H6960">
        <v>0.26210580631854458</v>
      </c>
      <c r="I6960">
        <v>0.57099593162808671</v>
      </c>
      <c r="J6960">
        <v>7259.8269577970741</v>
      </c>
      <c r="K6960">
        <v>63936.588265658647</v>
      </c>
      <c r="L6960">
        <v>468.99821059722154</v>
      </c>
      <c r="M6960">
        <v>9356.2506457053096</v>
      </c>
      <c r="N6960">
        <v>2617.3949616733207</v>
      </c>
      <c r="O6960">
        <v>0.24863739199389301</v>
      </c>
      <c r="P6960">
        <v>0.60185371238004481</v>
      </c>
    </row>
    <row r="6961" spans="1:16" x14ac:dyDescent="0.25">
      <c r="A6961">
        <v>24.549747407436371</v>
      </c>
      <c r="B6961">
        <v>6.4616568094408526</v>
      </c>
      <c r="C6961">
        <v>154.05747318452174</v>
      </c>
      <c r="D6961">
        <v>478.2480110316896</v>
      </c>
      <c r="E6961">
        <v>243.49937737882161</v>
      </c>
      <c r="F6961">
        <v>604.52785234775286</v>
      </c>
      <c r="G6961">
        <v>516.37207593008873</v>
      </c>
      <c r="H6961">
        <v>6.8484938167115068</v>
      </c>
      <c r="I6961">
        <v>6.0515757511351422</v>
      </c>
      <c r="J6961">
        <v>222.97518546122626</v>
      </c>
      <c r="K6961">
        <v>770.21756361276186</v>
      </c>
      <c r="L6961">
        <v>353.6187778738979</v>
      </c>
      <c r="M6961">
        <v>929.88002973844141</v>
      </c>
      <c r="N6961">
        <v>577.51964769301856</v>
      </c>
      <c r="O6961">
        <v>5.9970968623483474</v>
      </c>
      <c r="P6961">
        <v>6.1543186793953772</v>
      </c>
    </row>
    <row r="6962" spans="1:16" x14ac:dyDescent="0.25">
      <c r="A6962">
        <v>34.70433646440506</v>
      </c>
      <c r="B6962">
        <v>5.1302245332271807</v>
      </c>
      <c r="C6962">
        <v>334.86779226912398</v>
      </c>
      <c r="D6962">
        <v>1307.2790782678576</v>
      </c>
      <c r="E6962">
        <v>375.35409713301141</v>
      </c>
      <c r="F6962">
        <v>1028.018580755077</v>
      </c>
      <c r="G6962">
        <v>665.07766164924521</v>
      </c>
      <c r="H6962">
        <v>4.0613897560138739</v>
      </c>
      <c r="I6962">
        <v>5.4672577595964942</v>
      </c>
      <c r="J6962">
        <v>493.82979580723753</v>
      </c>
      <c r="K6962">
        <v>2190.9137575866412</v>
      </c>
      <c r="L6962">
        <v>552.364966670635</v>
      </c>
      <c r="M6962">
        <v>1599.5203452921824</v>
      </c>
      <c r="N6962">
        <v>770.58092035833454</v>
      </c>
      <c r="O6962">
        <v>3.5279507570237927</v>
      </c>
      <c r="P6962">
        <v>6.9146018683836408</v>
      </c>
    </row>
    <row r="6963" spans="1:16" x14ac:dyDescent="0.25">
      <c r="A6963">
        <v>38.62469071149826</v>
      </c>
      <c r="B6963">
        <v>1.7356440764252852</v>
      </c>
      <c r="C6963">
        <v>3698.8589439815728</v>
      </c>
      <c r="D6963">
        <v>28589.26426651594</v>
      </c>
      <c r="E6963">
        <v>482.35389355838873</v>
      </c>
      <c r="F6963">
        <v>4729.1526631755733</v>
      </c>
      <c r="G6963">
        <v>1908.0550564066918</v>
      </c>
      <c r="H6963">
        <v>0.5446715496103065</v>
      </c>
      <c r="I6963">
        <v>1.1395822039559063</v>
      </c>
      <c r="J6963">
        <v>4673.3432286313491</v>
      </c>
      <c r="K6963">
        <v>37535.082690999639</v>
      </c>
      <c r="L6963">
        <v>561.5883267749474</v>
      </c>
      <c r="M6963">
        <v>7701.2430189782899</v>
      </c>
      <c r="N6963">
        <v>2130.5775049176291</v>
      </c>
      <c r="O6963">
        <v>0.50533572844815866</v>
      </c>
      <c r="P6963">
        <v>0.98423699303325041</v>
      </c>
    </row>
    <row r="6964" spans="1:16" x14ac:dyDescent="0.25">
      <c r="A6964">
        <v>29.169353544712067</v>
      </c>
      <c r="B6964">
        <v>5.5679252024243597</v>
      </c>
      <c r="C6964">
        <v>243.88584487928921</v>
      </c>
      <c r="D6964">
        <v>864.68590365113789</v>
      </c>
      <c r="E6964">
        <v>310.82325454490865</v>
      </c>
      <c r="F6964">
        <v>818.52579135363601</v>
      </c>
      <c r="G6964">
        <v>595.0740563624056</v>
      </c>
      <c r="H6964">
        <v>4.9729334189061047</v>
      </c>
      <c r="I6964">
        <v>5.3338922355999934</v>
      </c>
      <c r="J6964">
        <v>357.58845704389933</v>
      </c>
      <c r="K6964">
        <v>1432.1484668651226</v>
      </c>
      <c r="L6964">
        <v>455.77357641444888</v>
      </c>
      <c r="M6964">
        <v>1267.4594605699713</v>
      </c>
      <c r="N6964">
        <v>680.29954601743248</v>
      </c>
      <c r="O6964">
        <v>4.3271329987324085</v>
      </c>
      <c r="P6964">
        <v>6.2833368073703326</v>
      </c>
    </row>
    <row r="6965" spans="1:16" x14ac:dyDescent="0.25">
      <c r="A6965">
        <v>85.924590528011322</v>
      </c>
      <c r="B6965">
        <v>1.4518017140478814</v>
      </c>
      <c r="C6965">
        <v>7844.0186055436652</v>
      </c>
      <c r="D6965">
        <v>70803.987101677791</v>
      </c>
      <c r="E6965">
        <v>633.94255701248005</v>
      </c>
      <c r="F6965">
        <v>12072.946103539629</v>
      </c>
      <c r="G6965">
        <v>2717.6196684401998</v>
      </c>
      <c r="H6965">
        <v>0.3476408823052739</v>
      </c>
      <c r="I6965">
        <v>0.85012162226211974</v>
      </c>
      <c r="J6965">
        <v>8993.5618727394613</v>
      </c>
      <c r="K6965">
        <v>83072.463646939097</v>
      </c>
      <c r="L6965">
        <v>874.83863949877718</v>
      </c>
      <c r="M6965">
        <v>20072.194127788269</v>
      </c>
      <c r="N6965">
        <v>2899.2671086388928</v>
      </c>
      <c r="O6965">
        <v>0.33240218094435131</v>
      </c>
      <c r="P6965">
        <v>0.9820603567233257</v>
      </c>
    </row>
    <row r="6966" spans="1:16" x14ac:dyDescent="0.25">
      <c r="A6966">
        <v>41.90116673707962</v>
      </c>
      <c r="B6966">
        <v>3.1483729412145034</v>
      </c>
      <c r="C6966">
        <v>1161.2659398147164</v>
      </c>
      <c r="D6966">
        <v>6629.8638066799276</v>
      </c>
      <c r="E6966">
        <v>648.05995599976643</v>
      </c>
      <c r="F6966">
        <v>2209.66028251123</v>
      </c>
      <c r="G6966">
        <v>1114.2152176942318</v>
      </c>
      <c r="H6966">
        <v>1.5389024085386531</v>
      </c>
      <c r="I6966">
        <v>5.8623815110046609</v>
      </c>
      <c r="J6966">
        <v>1664.1915295621961</v>
      </c>
      <c r="K6966">
        <v>10552.652334870181</v>
      </c>
      <c r="L6966">
        <v>782.26926596150497</v>
      </c>
      <c r="M6966">
        <v>3511.0941879670004</v>
      </c>
      <c r="N6966">
        <v>1315.2004721094638</v>
      </c>
      <c r="O6966">
        <v>1.3609506893742696</v>
      </c>
      <c r="P6966">
        <v>4.2950939480373771</v>
      </c>
    </row>
    <row r="6967" spans="1:16" x14ac:dyDescent="0.25">
      <c r="A6967">
        <v>47.805342853069305</v>
      </c>
      <c r="B6967">
        <v>9.4986157147563528</v>
      </c>
      <c r="C6967">
        <v>108.38406895433225</v>
      </c>
      <c r="D6967">
        <v>306.47430055239511</v>
      </c>
      <c r="E6967">
        <v>263.26157815293266</v>
      </c>
      <c r="F6967">
        <v>624.25149971567373</v>
      </c>
      <c r="G6967">
        <v>471.05952902595715</v>
      </c>
      <c r="H6967">
        <v>11.431314879891204</v>
      </c>
      <c r="I6967">
        <v>8.8986714459944984</v>
      </c>
      <c r="J6967">
        <v>155.07819889718189</v>
      </c>
      <c r="K6967">
        <v>480.77938718028224</v>
      </c>
      <c r="L6967">
        <v>380.17796532675675</v>
      </c>
      <c r="M6967">
        <v>955.55249967421344</v>
      </c>
      <c r="N6967">
        <v>517.70388402822459</v>
      </c>
      <c r="O6967">
        <v>10.085597374532433</v>
      </c>
      <c r="P6967">
        <v>8.8158257677924965</v>
      </c>
    </row>
    <row r="6968" spans="1:16" x14ac:dyDescent="0.25">
      <c r="A6968">
        <v>7.4778400063514709</v>
      </c>
      <c r="B6968">
        <v>0.68447791297132765</v>
      </c>
      <c r="C6968">
        <v>7129.1521627495249</v>
      </c>
      <c r="D6968">
        <v>63174.592076301044</v>
      </c>
      <c r="E6968">
        <v>274.38145524454308</v>
      </c>
      <c r="F6968">
        <v>4858.3867991632324</v>
      </c>
      <c r="G6968">
        <v>2597.6192584030914</v>
      </c>
      <c r="H6968">
        <v>0.16943066412555058</v>
      </c>
      <c r="I6968">
        <v>0.39257854844523515</v>
      </c>
      <c r="J6968">
        <v>8254.9924103536359</v>
      </c>
      <c r="K6968">
        <v>74786.501530740206</v>
      </c>
      <c r="L6968">
        <v>369.78287593000999</v>
      </c>
      <c r="M6968">
        <v>8053.6639956343897</v>
      </c>
      <c r="N6968">
        <v>2782.2989541014572</v>
      </c>
      <c r="O6968">
        <v>0.16154359439742585</v>
      </c>
      <c r="P6968">
        <v>0.43815453687289185</v>
      </c>
    </row>
    <row r="6969" spans="1:16" x14ac:dyDescent="0.25">
      <c r="A6969">
        <v>40.844523370265961</v>
      </c>
      <c r="B6969">
        <v>9.4729726636197231</v>
      </c>
      <c r="C6969">
        <v>97.611688578370547</v>
      </c>
      <c r="D6969">
        <v>268.93759411312612</v>
      </c>
      <c r="E6969">
        <v>239.11710241877716</v>
      </c>
      <c r="F6969">
        <v>559.36517313934576</v>
      </c>
      <c r="G6969">
        <v>459.6886655804667</v>
      </c>
      <c r="H6969">
        <v>11.83012056856832</v>
      </c>
      <c r="I6969">
        <v>8.7578633766632379</v>
      </c>
      <c r="J6969">
        <v>139.18506088461692</v>
      </c>
      <c r="K6969">
        <v>418.48535983407123</v>
      </c>
      <c r="L6969">
        <v>344.98493472687619</v>
      </c>
      <c r="M6969">
        <v>855.0201980095502</v>
      </c>
      <c r="N6969">
        <v>502.59348384880622</v>
      </c>
      <c r="O6969">
        <v>10.464695481672468</v>
      </c>
      <c r="P6969">
        <v>8.908167833324967</v>
      </c>
    </row>
    <row r="6970" spans="1:16" x14ac:dyDescent="0.25">
      <c r="A6970">
        <v>96.472554504871368</v>
      </c>
      <c r="B6970">
        <v>9.0815779474348055</v>
      </c>
      <c r="C6970">
        <v>199.05430015353923</v>
      </c>
      <c r="D6970">
        <v>664.65745509632177</v>
      </c>
      <c r="E6970">
        <v>426.33809406609589</v>
      </c>
      <c r="F6970">
        <v>1094.1576024320857</v>
      </c>
      <c r="G6970">
        <v>557.24887726861732</v>
      </c>
      <c r="H6970">
        <v>8.7541252350384795</v>
      </c>
      <c r="I6970">
        <v>8.3945778603352093</v>
      </c>
      <c r="J6970">
        <v>290.33013435903484</v>
      </c>
      <c r="K6970">
        <v>1088.6699249209896</v>
      </c>
      <c r="L6970">
        <v>622.55758559169533</v>
      </c>
      <c r="M6970">
        <v>1689.2143432678795</v>
      </c>
      <c r="N6970">
        <v>631.064424312764</v>
      </c>
      <c r="O6970">
        <v>7.6346583647761994</v>
      </c>
      <c r="P6970">
        <v>9.3845195245895638</v>
      </c>
    </row>
    <row r="6971" spans="1:16" x14ac:dyDescent="0.25">
      <c r="A6971">
        <v>28.575762450695038</v>
      </c>
      <c r="B6971">
        <v>0.58856144317101922</v>
      </c>
      <c r="C6971">
        <v>15995.020658063806</v>
      </c>
      <c r="D6971">
        <v>166389.28105563772</v>
      </c>
      <c r="E6971">
        <v>727.59585784025955</v>
      </c>
      <c r="F6971">
        <v>20159.988035076825</v>
      </c>
      <c r="G6971">
        <v>3833.4998174802136</v>
      </c>
      <c r="H6971">
        <v>0.1116275925744514</v>
      </c>
      <c r="I6971">
        <v>0.58561796388496135</v>
      </c>
      <c r="J6971">
        <v>18158.242516721981</v>
      </c>
      <c r="K6971">
        <v>197292.66671695345</v>
      </c>
      <c r="L6971">
        <v>1202.0728911780072</v>
      </c>
      <c r="M6971">
        <v>34404.414825408821</v>
      </c>
      <c r="N6971">
        <v>4097.5132763076845</v>
      </c>
      <c r="O6971">
        <v>0.1073954966067622</v>
      </c>
      <c r="P6971">
        <v>0.75671694319186844</v>
      </c>
    </row>
    <row r="6972" spans="1:16" x14ac:dyDescent="0.25">
      <c r="A6972">
        <v>92.062983572483063</v>
      </c>
      <c r="B6972">
        <v>8.1510914520239233</v>
      </c>
      <c r="C6972">
        <v>244.98234328755822</v>
      </c>
      <c r="D6972">
        <v>869.740181124674</v>
      </c>
      <c r="E6972">
        <v>456.768460194336</v>
      </c>
      <c r="F6972">
        <v>1203.5371527034297</v>
      </c>
      <c r="G6972">
        <v>595.96803265506037</v>
      </c>
      <c r="H6972">
        <v>7.2677364046655741</v>
      </c>
      <c r="I6972">
        <v>7.8174424333315295</v>
      </c>
      <c r="J6972">
        <v>359.23358419057143</v>
      </c>
      <c r="K6972">
        <v>1440.8333839841471</v>
      </c>
      <c r="L6972">
        <v>669.83441398909042</v>
      </c>
      <c r="M6972">
        <v>1863.7608909817491</v>
      </c>
      <c r="N6972">
        <v>681.45950904944095</v>
      </c>
      <c r="O6972">
        <v>6.3236715409358624</v>
      </c>
      <c r="P6972">
        <v>9.2185957825393459</v>
      </c>
    </row>
    <row r="6973" spans="1:16" x14ac:dyDescent="0.25">
      <c r="A6973">
        <v>51.973120152950287</v>
      </c>
      <c r="B6973">
        <v>7.3607118674934684</v>
      </c>
      <c r="C6973">
        <v>200.80110615891638</v>
      </c>
      <c r="D6973">
        <v>672.19803805181482</v>
      </c>
      <c r="E6973">
        <v>348.13911023243759</v>
      </c>
      <c r="F6973">
        <v>894.4678470205331</v>
      </c>
      <c r="G6973">
        <v>558.7726220986367</v>
      </c>
      <c r="H6973">
        <v>7.072192798606225</v>
      </c>
      <c r="I6973">
        <v>6.8089666452642126</v>
      </c>
      <c r="J6973">
        <v>292.94947202328041</v>
      </c>
      <c r="K6973">
        <v>1101.5995329878997</v>
      </c>
      <c r="L6973">
        <v>508.46484416640635</v>
      </c>
      <c r="M6973">
        <v>1381.0988987602821</v>
      </c>
      <c r="N6973">
        <v>633.0536013178596</v>
      </c>
      <c r="O6973">
        <v>6.1670943635590003</v>
      </c>
      <c r="P6973">
        <v>7.6318112606277104</v>
      </c>
    </row>
    <row r="6974" spans="1:16" x14ac:dyDescent="0.25">
      <c r="A6974">
        <v>78.390667736530304</v>
      </c>
      <c r="B6974">
        <v>5.1665417686963284</v>
      </c>
      <c r="C6974">
        <v>611.9830398500668</v>
      </c>
      <c r="D6974">
        <v>2879.6253564858152</v>
      </c>
      <c r="E6974">
        <v>633.9309679111584</v>
      </c>
      <c r="F6974">
        <v>1876.9370293236125</v>
      </c>
      <c r="G6974">
        <v>842.90107492838786</v>
      </c>
      <c r="H6974">
        <v>3.2404211200183055</v>
      </c>
      <c r="I6974">
        <v>7.6524594131227142</v>
      </c>
      <c r="J6974">
        <v>901.16237552579196</v>
      </c>
      <c r="K6974">
        <v>4811.9048823449548</v>
      </c>
      <c r="L6974">
        <v>913.022365398538</v>
      </c>
      <c r="M6974">
        <v>2948.8409007848154</v>
      </c>
      <c r="N6974">
        <v>994.00827122963517</v>
      </c>
      <c r="O6974">
        <v>2.8250423378801575</v>
      </c>
      <c r="P6974">
        <v>9.3166583385584314</v>
      </c>
    </row>
    <row r="6975" spans="1:16" x14ac:dyDescent="0.25">
      <c r="A6975">
        <v>88.685461223125458</v>
      </c>
      <c r="B6975">
        <v>5.8526235457178855</v>
      </c>
      <c r="C6975">
        <v>506.03474823348398</v>
      </c>
      <c r="D6975">
        <v>2244.9088417712846</v>
      </c>
      <c r="E6975">
        <v>610.18234814766845</v>
      </c>
      <c r="F6975">
        <v>1759.6800758138686</v>
      </c>
      <c r="G6975">
        <v>779.73160362930491</v>
      </c>
      <c r="H6975">
        <v>3.9517419500819297</v>
      </c>
      <c r="I6975">
        <v>7.7273800955255618</v>
      </c>
      <c r="J6975">
        <v>747.1022144595288</v>
      </c>
      <c r="K6975">
        <v>3770.2835608022669</v>
      </c>
      <c r="L6975">
        <v>890.20206129136602</v>
      </c>
      <c r="M6975">
        <v>2755.9365410592131</v>
      </c>
      <c r="N6975">
        <v>915.71023182513704</v>
      </c>
      <c r="O6975">
        <v>3.4377489954751699</v>
      </c>
      <c r="P6975">
        <v>9.8889039067736135</v>
      </c>
    </row>
    <row r="6976" spans="1:16" x14ac:dyDescent="0.25">
      <c r="A6976">
        <v>64.670389711856842</v>
      </c>
      <c r="B6976">
        <v>9.9809717602191661</v>
      </c>
      <c r="C6976">
        <v>120.86889181823464</v>
      </c>
      <c r="D6976">
        <v>351.47873289705831</v>
      </c>
      <c r="E6976">
        <v>304.57795135344981</v>
      </c>
      <c r="F6976">
        <v>732.55910070065579</v>
      </c>
      <c r="G6976">
        <v>483.88966765956064</v>
      </c>
      <c r="H6976">
        <v>11.552833911716261</v>
      </c>
      <c r="I6976">
        <v>9.4277778544206488</v>
      </c>
      <c r="J6976">
        <v>173.56550239546365</v>
      </c>
      <c r="K6976">
        <v>556.0137334280364</v>
      </c>
      <c r="L6976">
        <v>440.44725049952194</v>
      </c>
      <c r="M6976">
        <v>1123.0130593137897</v>
      </c>
      <c r="N6976">
        <v>534.69885113002522</v>
      </c>
      <c r="O6976">
        <v>10.166927839595703</v>
      </c>
      <c r="P6976">
        <v>9.199510277532184</v>
      </c>
    </row>
    <row r="6977" spans="1:16" x14ac:dyDescent="0.25">
      <c r="A6977">
        <v>36.020830094814301</v>
      </c>
      <c r="B6977">
        <v>4.8790128908992907</v>
      </c>
      <c r="C6977">
        <v>386.2551348679836</v>
      </c>
      <c r="D6977">
        <v>1575.7937424575555</v>
      </c>
      <c r="E6977">
        <v>403.39148225102571</v>
      </c>
      <c r="F6977">
        <v>1124.3248217080859</v>
      </c>
      <c r="G6977">
        <v>701.48449373026642</v>
      </c>
      <c r="H6977">
        <v>3.6565368221884076</v>
      </c>
      <c r="I6977">
        <v>5.5455879931192831</v>
      </c>
      <c r="J6977">
        <v>570.37119626213678</v>
      </c>
      <c r="K6977">
        <v>2647.8239167435959</v>
      </c>
      <c r="L6977">
        <v>593.20490387795246</v>
      </c>
      <c r="M6977">
        <v>1753.2646434104083</v>
      </c>
      <c r="N6977">
        <v>817.05819217435396</v>
      </c>
      <c r="O6977">
        <v>3.1763360208126867</v>
      </c>
      <c r="P6977">
        <v>7.1684834865128035</v>
      </c>
    </row>
    <row r="6978" spans="1:16" x14ac:dyDescent="0.25">
      <c r="A6978">
        <v>30.049549400806427</v>
      </c>
      <c r="B6978">
        <v>2.9924775589608763</v>
      </c>
      <c r="C6978">
        <v>1017.5088248721014</v>
      </c>
      <c r="D6978">
        <v>5587.4915587600444</v>
      </c>
      <c r="E6978">
        <v>558.15966493284293</v>
      </c>
      <c r="F6978">
        <v>1827.1695570005515</v>
      </c>
      <c r="G6978">
        <v>1050.0759782159907</v>
      </c>
      <c r="H6978">
        <v>1.5398767406784426</v>
      </c>
      <c r="I6978">
        <v>5.4834718451071636</v>
      </c>
      <c r="J6978">
        <v>1470.065994553637</v>
      </c>
      <c r="K6978">
        <v>9019.9465344396831</v>
      </c>
      <c r="L6978">
        <v>741.57477361407996</v>
      </c>
      <c r="M6978">
        <v>2896.2605674730826</v>
      </c>
      <c r="N6978">
        <v>1241.5392292956346</v>
      </c>
      <c r="O6978">
        <v>1.3566205540628655</v>
      </c>
      <c r="P6978">
        <v>4.7329560946532787</v>
      </c>
    </row>
    <row r="6979" spans="1:16" x14ac:dyDescent="0.25">
      <c r="A6979">
        <v>15.680825889110565</v>
      </c>
      <c r="B6979">
        <v>5.6277858917498209</v>
      </c>
      <c r="C6979">
        <v>150.30935498656456</v>
      </c>
      <c r="D6979">
        <v>463.44490117002715</v>
      </c>
      <c r="E6979">
        <v>207.61543399900651</v>
      </c>
      <c r="F6979">
        <v>513.78577510869741</v>
      </c>
      <c r="G6979">
        <v>512.81229741163327</v>
      </c>
      <c r="H6979">
        <v>6.0187828434123194</v>
      </c>
      <c r="I6979">
        <v>5.2857611492686898</v>
      </c>
      <c r="J6979">
        <v>217.37999243140715</v>
      </c>
      <c r="K6979">
        <v>745.07137720464618</v>
      </c>
      <c r="L6979">
        <v>301.35886231327515</v>
      </c>
      <c r="M6979">
        <v>790.02678042921673</v>
      </c>
      <c r="N6979">
        <v>572.83950687085189</v>
      </c>
      <c r="O6979">
        <v>5.2729444365762363</v>
      </c>
      <c r="P6979">
        <v>5.3288940112193419</v>
      </c>
    </row>
    <row r="6980" spans="1:16" x14ac:dyDescent="0.25">
      <c r="A6980">
        <v>92.217538893222809</v>
      </c>
      <c r="B6980">
        <v>0.85211376122988014</v>
      </c>
      <c r="C6980">
        <v>16376.746541405037</v>
      </c>
      <c r="D6980">
        <v>171237.18416831721</v>
      </c>
      <c r="E6980">
        <v>1107.0870245936592</v>
      </c>
      <c r="F6980">
        <v>30863.363288467008</v>
      </c>
      <c r="G6980">
        <v>3878.4441000340707</v>
      </c>
      <c r="H6980">
        <v>0.16044386622355691</v>
      </c>
      <c r="I6980">
        <v>0.870546183944237</v>
      </c>
      <c r="J6980">
        <v>18631.32904961539</v>
      </c>
      <c r="K6980">
        <v>203505.85418789193</v>
      </c>
      <c r="L6980">
        <v>1839.0812937043179</v>
      </c>
      <c r="M6980">
        <v>52723.962386453248</v>
      </c>
      <c r="N6980">
        <v>4149.3273774863228</v>
      </c>
      <c r="O6980">
        <v>0.15434717972968198</v>
      </c>
      <c r="P6980">
        <v>1.1300199536868862</v>
      </c>
    </row>
    <row r="6981" spans="1:16" x14ac:dyDescent="0.25">
      <c r="A6981">
        <v>10.244977414608002</v>
      </c>
      <c r="B6981">
        <v>1.809035630086206</v>
      </c>
      <c r="C6981">
        <v>1395.4269116059347</v>
      </c>
      <c r="D6981">
        <v>8399.3933530080012</v>
      </c>
      <c r="E6981">
        <v>420.89856638036787</v>
      </c>
      <c r="F6981">
        <v>1546.8218561464864</v>
      </c>
      <c r="G6981">
        <v>1211.2581295340271</v>
      </c>
      <c r="H6981">
        <v>0.82336566669293909</v>
      </c>
      <c r="I6981">
        <v>3.2633056237379137</v>
      </c>
      <c r="J6981">
        <v>1972.7820117812948</v>
      </c>
      <c r="K6981">
        <v>13064.846079687371</v>
      </c>
      <c r="L6981">
        <v>452.17297868616527</v>
      </c>
      <c r="M6981">
        <v>2466.448248711637</v>
      </c>
      <c r="N6981">
        <v>1424.0135608177895</v>
      </c>
      <c r="O6981">
        <v>0.73254911223090491</v>
      </c>
      <c r="P6981">
        <v>2.0171516107289582</v>
      </c>
    </row>
    <row r="6982" spans="1:16" x14ac:dyDescent="0.25">
      <c r="A6982">
        <v>7.7651174664497375</v>
      </c>
      <c r="B6982">
        <v>0.58982438446957386</v>
      </c>
      <c r="C6982">
        <v>9089.8491118790316</v>
      </c>
      <c r="D6982">
        <v>84400.710192335158</v>
      </c>
      <c r="E6982">
        <v>300.09922934021</v>
      </c>
      <c r="F6982">
        <v>6338.9511126409789</v>
      </c>
      <c r="G6982">
        <v>2914.6030187566735</v>
      </c>
      <c r="H6982">
        <v>0.13430059992302487</v>
      </c>
      <c r="I6982">
        <v>0.36523394289490924</v>
      </c>
      <c r="J6982">
        <v>10294.799279221414</v>
      </c>
      <c r="K6982">
        <v>98120.578119383223</v>
      </c>
      <c r="L6982">
        <v>429.88330148157144</v>
      </c>
      <c r="M6982">
        <v>10589.373384114515</v>
      </c>
      <c r="N6982">
        <v>3096.0182000218724</v>
      </c>
      <c r="O6982">
        <v>0.12886169929975499</v>
      </c>
      <c r="P6982">
        <v>0.44101327736152462</v>
      </c>
    </row>
    <row r="6983" spans="1:16" x14ac:dyDescent="0.25">
      <c r="A6983">
        <v>19.40511816740036</v>
      </c>
      <c r="B6983">
        <v>1.2596823107143791</v>
      </c>
      <c r="C6983">
        <v>4366.7736749528622</v>
      </c>
      <c r="D6983">
        <v>35015.139790223824</v>
      </c>
      <c r="E6983">
        <v>372.58377175315678</v>
      </c>
      <c r="F6983">
        <v>4294.9340296028904</v>
      </c>
      <c r="G6983">
        <v>2062.7783676807771</v>
      </c>
      <c r="H6983">
        <v>0.3717764656690099</v>
      </c>
      <c r="I6983">
        <v>0.76452526173946544</v>
      </c>
      <c r="J6983">
        <v>5389.8333081611217</v>
      </c>
      <c r="K6983">
        <v>44581.539870521352</v>
      </c>
      <c r="L6983">
        <v>448.75282543627259</v>
      </c>
      <c r="M6983">
        <v>7023.2193630742313</v>
      </c>
      <c r="N6983">
        <v>2276.5980558694623</v>
      </c>
      <c r="O6983">
        <v>0.34758683724812278</v>
      </c>
      <c r="P6983">
        <v>0.70326298336554649</v>
      </c>
    </row>
    <row r="6984" spans="1:16" x14ac:dyDescent="0.25">
      <c r="A6984">
        <v>83.293786585330963</v>
      </c>
      <c r="B6984">
        <v>2.4110630367227719</v>
      </c>
      <c r="C6984">
        <v>3226.8683500989964</v>
      </c>
      <c r="D6984">
        <v>24167.539776419471</v>
      </c>
      <c r="E6984">
        <v>644.29984780734367</v>
      </c>
      <c r="F6984">
        <v>5503.0261755800821</v>
      </c>
      <c r="G6984">
        <v>1789.5702104637026</v>
      </c>
      <c r="H6984">
        <v>0.79623048355351955</v>
      </c>
      <c r="I6984">
        <v>1.7333646689052129</v>
      </c>
      <c r="J6984">
        <v>4154.629582366927</v>
      </c>
      <c r="K6984">
        <v>32565.521160952605</v>
      </c>
      <c r="L6984">
        <v>730.78068734009844</v>
      </c>
      <c r="M6984">
        <v>8932.2408102637473</v>
      </c>
      <c r="N6984">
        <v>2017.245906023159</v>
      </c>
      <c r="O6984">
        <v>0.73400688207031506</v>
      </c>
      <c r="P6984">
        <v>1.4189593028735001</v>
      </c>
    </row>
    <row r="6985" spans="1:16" x14ac:dyDescent="0.25">
      <c r="A6985">
        <v>42.94976133108139</v>
      </c>
      <c r="B6985">
        <v>2.2528679872801476</v>
      </c>
      <c r="C6985">
        <v>2391.2724164006768</v>
      </c>
      <c r="D6985">
        <v>16643.124340141345</v>
      </c>
      <c r="E6985">
        <v>570.21570124973414</v>
      </c>
      <c r="F6985">
        <v>3553.6805983222339</v>
      </c>
      <c r="G6985">
        <v>1554.95710286394</v>
      </c>
      <c r="H6985">
        <v>0.83335294056842879</v>
      </c>
      <c r="I6985">
        <v>2.1652015870395021</v>
      </c>
      <c r="J6985">
        <v>3200.2623683590482</v>
      </c>
      <c r="K6985">
        <v>23728.637968933854</v>
      </c>
      <c r="L6985">
        <v>614.26254893196062</v>
      </c>
      <c r="M6985">
        <v>5729.2561063457624</v>
      </c>
      <c r="N6985">
        <v>1786.2745269115937</v>
      </c>
      <c r="O6985">
        <v>0.75769136867648545</v>
      </c>
      <c r="P6985">
        <v>1.5480629820870104</v>
      </c>
    </row>
    <row r="6986" spans="1:16" x14ac:dyDescent="0.25">
      <c r="A6986">
        <v>32.275164902210236</v>
      </c>
      <c r="B6986">
        <v>6.2698500153396663</v>
      </c>
      <c r="C6986">
        <v>201.51745408364818</v>
      </c>
      <c r="D6986">
        <v>675.29656723578739</v>
      </c>
      <c r="E6986">
        <v>297.44768960567302</v>
      </c>
      <c r="F6986">
        <v>764.57581912040018</v>
      </c>
      <c r="G6986">
        <v>559.39624176002383</v>
      </c>
      <c r="H6986">
        <v>6.016080008011234</v>
      </c>
      <c r="I6986">
        <v>5.8017744984362016</v>
      </c>
      <c r="J6986">
        <v>294.02369542744282</v>
      </c>
      <c r="K6986">
        <v>1106.9131743850564</v>
      </c>
      <c r="L6986">
        <v>434.46257871849701</v>
      </c>
      <c r="M6986">
        <v>1180.6008844962405</v>
      </c>
      <c r="N6986">
        <v>633.86756830530487</v>
      </c>
      <c r="O6986">
        <v>5.2458972453288997</v>
      </c>
      <c r="P6986">
        <v>6.5097370159751513</v>
      </c>
    </row>
    <row r="6987" spans="1:16" x14ac:dyDescent="0.25">
      <c r="A6987">
        <v>88.498474776744843</v>
      </c>
      <c r="B6987">
        <v>0.79883491719571609</v>
      </c>
      <c r="C6987">
        <v>17346.234496199249</v>
      </c>
      <c r="D6987">
        <v>183686.24923115567</v>
      </c>
      <c r="E6987">
        <v>1177.3395253129081</v>
      </c>
      <c r="F6987">
        <v>33251.506074271332</v>
      </c>
      <c r="G6987">
        <v>3990.4618274763861</v>
      </c>
      <c r="H6987">
        <v>0.14778904309459898</v>
      </c>
      <c r="I6987">
        <v>0.87190174897660844</v>
      </c>
      <c r="J6987">
        <v>19850.545862337076</v>
      </c>
      <c r="K6987">
        <v>219561.17260944954</v>
      </c>
      <c r="L6987">
        <v>1981.3583975485676</v>
      </c>
      <c r="M6987">
        <v>56947.099328251759</v>
      </c>
      <c r="N6987">
        <v>4279.1832630313083</v>
      </c>
      <c r="O6987">
        <v>0.14215258722293472</v>
      </c>
      <c r="P6987">
        <v>1.1490338826485507</v>
      </c>
    </row>
    <row r="6988" spans="1:16" x14ac:dyDescent="0.25">
      <c r="A6988">
        <v>34.660363256931305</v>
      </c>
      <c r="B6988">
        <v>1.2899485682067433</v>
      </c>
      <c r="C6988">
        <v>5850.8905030999249</v>
      </c>
      <c r="D6988">
        <v>49864.564622813603</v>
      </c>
      <c r="E6988">
        <v>446.27727186949312</v>
      </c>
      <c r="F6988">
        <v>6714.4597051557121</v>
      </c>
      <c r="G6988">
        <v>2366.7701652598057</v>
      </c>
      <c r="H6988">
        <v>0.34239929755940179</v>
      </c>
      <c r="I6988">
        <v>0.73376751368543569</v>
      </c>
      <c r="J6988">
        <v>6938.3454003255847</v>
      </c>
      <c r="K6988">
        <v>60511.717621792661</v>
      </c>
      <c r="L6988">
        <v>573.6518921058032</v>
      </c>
      <c r="M6988">
        <v>11066.363088177339</v>
      </c>
      <c r="N6988">
        <v>2562.0317327452781</v>
      </c>
      <c r="O6988">
        <v>0.32415705991773058</v>
      </c>
      <c r="P6988">
        <v>0.75739960150917018</v>
      </c>
    </row>
    <row r="6989" spans="1:16" x14ac:dyDescent="0.25">
      <c r="A6989">
        <v>5.9862560629844666</v>
      </c>
      <c r="B6989">
        <v>9.865605312364611</v>
      </c>
      <c r="C6989">
        <v>27.230947408493925</v>
      </c>
      <c r="D6989">
        <v>60.045413366222384</v>
      </c>
      <c r="E6989">
        <v>68.28865766732757</v>
      </c>
      <c r="F6989">
        <v>138.21398436409748</v>
      </c>
      <c r="G6989">
        <v>377.46988297762107</v>
      </c>
      <c r="H6989">
        <v>18.440194400619724</v>
      </c>
      <c r="I6989">
        <v>6.2360898944144125</v>
      </c>
      <c r="J6989">
        <v>37.432075992236385</v>
      </c>
      <c r="K6989">
        <v>85.640259695559905</v>
      </c>
      <c r="L6989">
        <v>99.859265380266251</v>
      </c>
      <c r="M6989">
        <v>207.99082531954201</v>
      </c>
      <c r="N6989">
        <v>390.38331156336403</v>
      </c>
      <c r="O6989">
        <v>16.984810251210316</v>
      </c>
      <c r="P6989">
        <v>7.0946246044699457</v>
      </c>
    </row>
    <row r="6990" spans="1:16" x14ac:dyDescent="0.25">
      <c r="A6990">
        <v>39.239359676837921</v>
      </c>
      <c r="B6990">
        <v>5.2492070173289935</v>
      </c>
      <c r="C6990">
        <v>348.89512986743841</v>
      </c>
      <c r="D6990">
        <v>1379.3529834533501</v>
      </c>
      <c r="E6990">
        <v>397.78158900589654</v>
      </c>
      <c r="F6990">
        <v>1094.9344466517766</v>
      </c>
      <c r="G6990">
        <v>675.2129501443502</v>
      </c>
      <c r="H6990">
        <v>4.0907472586794613</v>
      </c>
      <c r="I6990">
        <v>5.6922696304517801</v>
      </c>
      <c r="J6990">
        <v>514.76011329214828</v>
      </c>
      <c r="K6990">
        <v>2313.8743215069608</v>
      </c>
      <c r="L6990">
        <v>585.36245459332292</v>
      </c>
      <c r="M6990">
        <v>1704.7199502697565</v>
      </c>
      <c r="N6990">
        <v>783.55424108084901</v>
      </c>
      <c r="O6990">
        <v>3.5532894628703868</v>
      </c>
      <c r="P6990">
        <v>7.2540072261653252</v>
      </c>
    </row>
    <row r="6991" spans="1:16" x14ac:dyDescent="0.25">
      <c r="A6991">
        <v>39.897907435894012</v>
      </c>
      <c r="B6991">
        <v>4.6968924359565056</v>
      </c>
      <c r="C6991">
        <v>455.35593725672771</v>
      </c>
      <c r="D6991">
        <v>1954.9686375366716</v>
      </c>
      <c r="E6991">
        <v>447.25374030180876</v>
      </c>
      <c r="F6991">
        <v>1272.3937723691861</v>
      </c>
      <c r="G6991">
        <v>747.62913721524717</v>
      </c>
      <c r="H6991">
        <v>3.3035634936501101</v>
      </c>
      <c r="I6991">
        <v>5.8276325404612015</v>
      </c>
      <c r="J6991">
        <v>672.64021579810162</v>
      </c>
      <c r="K6991">
        <v>3286.9048894526732</v>
      </c>
      <c r="L6991">
        <v>655.33603726617025</v>
      </c>
      <c r="M6991">
        <v>1989.3647538411944</v>
      </c>
      <c r="N6991">
        <v>875.45013731290851</v>
      </c>
      <c r="O6991">
        <v>2.8716092784737466</v>
      </c>
      <c r="P6991">
        <v>7.5573959017353625</v>
      </c>
    </row>
    <row r="6992" spans="1:16" x14ac:dyDescent="0.25">
      <c r="A6992">
        <v>80.750374376773834</v>
      </c>
      <c r="B6992">
        <v>1.5536088785458586</v>
      </c>
      <c r="C6992">
        <v>6837.0190470282105</v>
      </c>
      <c r="D6992">
        <v>60094.246827833202</v>
      </c>
      <c r="E6992">
        <v>601.73963753977807</v>
      </c>
      <c r="F6992">
        <v>10307.243236466275</v>
      </c>
      <c r="G6992">
        <v>2546.8543773416436</v>
      </c>
      <c r="H6992">
        <v>0.39024544847110409</v>
      </c>
      <c r="I6992">
        <v>0.8861759802810355</v>
      </c>
      <c r="J6992">
        <v>7954.0735567220263</v>
      </c>
      <c r="K6992">
        <v>71466.789221381085</v>
      </c>
      <c r="L6992">
        <v>802.71884066170912</v>
      </c>
      <c r="M6992">
        <v>17064.667157425392</v>
      </c>
      <c r="N6992">
        <v>2733.385211725833</v>
      </c>
      <c r="O6992">
        <v>0.37156838203663206</v>
      </c>
      <c r="P6992">
        <v>0.97333501282519952</v>
      </c>
    </row>
    <row r="6993" spans="1:16" x14ac:dyDescent="0.25">
      <c r="A6993">
        <v>20.25241082906723</v>
      </c>
      <c r="B6993">
        <v>4.0157476112838442</v>
      </c>
      <c r="C6993">
        <v>388.71139497314823</v>
      </c>
      <c r="D6993">
        <v>1588.9287164827174</v>
      </c>
      <c r="E6993">
        <v>333.82709490369757</v>
      </c>
      <c r="F6993">
        <v>931.16276190317058</v>
      </c>
      <c r="G6993">
        <v>703.17700891432503</v>
      </c>
      <c r="H6993">
        <v>3.0022374508861525</v>
      </c>
      <c r="I6993">
        <v>4.5786317002525942</v>
      </c>
      <c r="J6993">
        <v>574.02004763433979</v>
      </c>
      <c r="K6993">
        <v>2670.0874032399624</v>
      </c>
      <c r="L6993">
        <v>490.86897296624545</v>
      </c>
      <c r="M6993">
        <v>1452.1939407613188</v>
      </c>
      <c r="N6993">
        <v>819.21035740432183</v>
      </c>
      <c r="O6993">
        <v>2.607996590344444</v>
      </c>
      <c r="P6993">
        <v>5.9222260678742744</v>
      </c>
    </row>
    <row r="6994" spans="1:16" x14ac:dyDescent="0.25">
      <c r="A6994">
        <v>27.739244759082794</v>
      </c>
      <c r="B6994">
        <v>2.561217776710242</v>
      </c>
      <c r="C6994">
        <v>1349.0635329290558</v>
      </c>
      <c r="D6994">
        <v>8042.612229766235</v>
      </c>
      <c r="E6994">
        <v>583.55332557432337</v>
      </c>
      <c r="F6994">
        <v>2111.0884753908267</v>
      </c>
      <c r="G6994">
        <v>1192.6921353240948</v>
      </c>
      <c r="H6994">
        <v>1.1810927854676412</v>
      </c>
      <c r="I6994">
        <v>4.7010383294042324</v>
      </c>
      <c r="J6994">
        <v>1912.3928868034809</v>
      </c>
      <c r="K6994">
        <v>12566.617442740366</v>
      </c>
      <c r="L6994">
        <v>638.98171219087612</v>
      </c>
      <c r="M6994">
        <v>3363.996038329391</v>
      </c>
      <c r="N6994">
        <v>1403.4370194984544</v>
      </c>
      <c r="O6994">
        <v>1.0495945366353268</v>
      </c>
      <c r="P6994">
        <v>2.9616276784480484</v>
      </c>
    </row>
    <row r="6995" spans="1:16" x14ac:dyDescent="0.25">
      <c r="A6995">
        <v>63.33730286359787</v>
      </c>
      <c r="B6995">
        <v>1.0387096436185788</v>
      </c>
      <c r="C6995">
        <v>10956.230337122261</v>
      </c>
      <c r="D6995">
        <v>105464.26566382716</v>
      </c>
      <c r="E6995">
        <v>668.71742190453608</v>
      </c>
      <c r="F6995">
        <v>15827.923261342594</v>
      </c>
      <c r="G6995">
        <v>3187.229489187182</v>
      </c>
      <c r="H6995">
        <v>0.22223543032737994</v>
      </c>
      <c r="I6995">
        <v>0.72136098749100663</v>
      </c>
      <c r="J6995">
        <v>12297.854960020024</v>
      </c>
      <c r="K6995">
        <v>122263.47628058265</v>
      </c>
      <c r="L6995">
        <v>1005.0773179391364</v>
      </c>
      <c r="M6995">
        <v>26612.669871739636</v>
      </c>
      <c r="N6995">
        <v>3379.2461194017778</v>
      </c>
      <c r="O6995">
        <v>0.2138003257720956</v>
      </c>
      <c r="P6995">
        <v>0.90229808302771952</v>
      </c>
    </row>
    <row r="6996" spans="1:16" x14ac:dyDescent="0.25">
      <c r="A6996">
        <v>48.168800413608551</v>
      </c>
      <c r="B6996">
        <v>0.8599892403625411</v>
      </c>
      <c r="C6996">
        <v>12457.040762359798</v>
      </c>
      <c r="D6996">
        <v>122997.88337189918</v>
      </c>
      <c r="E6996">
        <v>671.3385568983341</v>
      </c>
      <c r="F6996">
        <v>16962.172649074244</v>
      </c>
      <c r="G6996">
        <v>3391.4280770354212</v>
      </c>
      <c r="H6996">
        <v>0.17647514622324001</v>
      </c>
      <c r="I6996">
        <v>0.66392076216982188</v>
      </c>
      <c r="J6996">
        <v>13969.43764549855</v>
      </c>
      <c r="K6996">
        <v>143140.79833714379</v>
      </c>
      <c r="L6996">
        <v>1042.841390929472</v>
      </c>
      <c r="M6996">
        <v>28655.959825268837</v>
      </c>
      <c r="N6996">
        <v>3599.7430991609108</v>
      </c>
      <c r="O6996">
        <v>0.16988858618843086</v>
      </c>
      <c r="P6996">
        <v>0.84002915022475522</v>
      </c>
    </row>
    <row r="6997" spans="1:16" x14ac:dyDescent="0.25">
      <c r="A6997">
        <v>10.193049848079681</v>
      </c>
      <c r="B6997">
        <v>1.7681668041945449</v>
      </c>
      <c r="C6997">
        <v>1460.3015337294562</v>
      </c>
      <c r="D6997">
        <v>8903.5410781894334</v>
      </c>
      <c r="E6997">
        <v>422.57033145875874</v>
      </c>
      <c r="F6997">
        <v>1588.7851298973414</v>
      </c>
      <c r="G6997">
        <v>1236.7503298781689</v>
      </c>
      <c r="H6997">
        <v>0.79071473612483034</v>
      </c>
      <c r="I6997">
        <v>3.0869787281418413</v>
      </c>
      <c r="J6997">
        <v>2056.7208574927959</v>
      </c>
      <c r="K6997">
        <v>13762.287115078525</v>
      </c>
      <c r="L6997">
        <v>443.33600641330031</v>
      </c>
      <c r="M6997">
        <v>2535.5957254032778</v>
      </c>
      <c r="N6997">
        <v>1452.0840988655739</v>
      </c>
      <c r="O6997">
        <v>0.70463245312964085</v>
      </c>
      <c r="P6997">
        <v>1.8788679192846127</v>
      </c>
    </row>
    <row r="6998" spans="1:16" x14ac:dyDescent="0.25">
      <c r="A6998">
        <v>10.778238117694855</v>
      </c>
      <c r="B6998">
        <v>8.7521128253128566</v>
      </c>
      <c r="C6998">
        <v>47.374376961090164</v>
      </c>
      <c r="D6998">
        <v>112.35282388133324</v>
      </c>
      <c r="E6998">
        <v>110.93981041996668</v>
      </c>
      <c r="F6998">
        <v>237.68504845341729</v>
      </c>
      <c r="G6998">
        <v>402.48139604474733</v>
      </c>
      <c r="H6998">
        <v>13.915327326844029</v>
      </c>
      <c r="I6998">
        <v>6.7446413857905148</v>
      </c>
      <c r="J6998">
        <v>66.095924248523204</v>
      </c>
      <c r="K6998">
        <v>165.77441501806791</v>
      </c>
      <c r="L6998">
        <v>160.66193888770991</v>
      </c>
      <c r="M6998">
        <v>359.96001121634526</v>
      </c>
      <c r="N6998">
        <v>425.36377120851381</v>
      </c>
      <c r="O6998">
        <v>12.576120268924702</v>
      </c>
      <c r="P6998">
        <v>7.526755022992127</v>
      </c>
    </row>
    <row r="6999" spans="1:16" x14ac:dyDescent="0.25">
      <c r="A6999">
        <v>77.847422778606415</v>
      </c>
      <c r="B6999">
        <v>8.4536323935371733</v>
      </c>
      <c r="C6999">
        <v>199.12057062078716</v>
      </c>
      <c r="D6999">
        <v>664.94313730134172</v>
      </c>
      <c r="E6999">
        <v>396.97178322270321</v>
      </c>
      <c r="F6999">
        <v>1018.8351285773758</v>
      </c>
      <c r="G6999">
        <v>557.30676463546752</v>
      </c>
      <c r="H6999">
        <v>8.1478086630802036</v>
      </c>
      <c r="I6999">
        <v>7.8143449689121312</v>
      </c>
      <c r="J6999">
        <v>290.42950317561184</v>
      </c>
      <c r="K6999">
        <v>1089.15973119968</v>
      </c>
      <c r="L6999">
        <v>579.67982166308389</v>
      </c>
      <c r="M6999">
        <v>1572.935410517948</v>
      </c>
      <c r="N6999">
        <v>631.14000235073593</v>
      </c>
      <c r="O6999">
        <v>7.1058452264821188</v>
      </c>
      <c r="P6999">
        <v>8.7367378244898415</v>
      </c>
    </row>
    <row r="7000" spans="1:16" x14ac:dyDescent="0.25">
      <c r="A7000">
        <v>99.192496836185455</v>
      </c>
      <c r="B7000">
        <v>4.7639033509956557</v>
      </c>
      <c r="C7000">
        <v>876.888917008524</v>
      </c>
      <c r="D7000">
        <v>4605.6940386078122</v>
      </c>
      <c r="E7000">
        <v>789.82630863923839</v>
      </c>
      <c r="F7000">
        <v>2492.7067270128018</v>
      </c>
      <c r="G7000">
        <v>983.22558299605896</v>
      </c>
      <c r="H7000">
        <v>2.5975901762288651</v>
      </c>
      <c r="I7000">
        <v>8.3822951794641583</v>
      </c>
      <c r="J7000">
        <v>1276.4671435034541</v>
      </c>
      <c r="K7000">
        <v>7534.9631034423592</v>
      </c>
      <c r="L7000">
        <v>1083.6994116954709</v>
      </c>
      <c r="M7000">
        <v>3940.6523335463294</v>
      </c>
      <c r="N7000">
        <v>1163.2632062777177</v>
      </c>
      <c r="O7000">
        <v>2.279854263646095</v>
      </c>
      <c r="P7000">
        <v>8.5747710630141754</v>
      </c>
    </row>
    <row r="7001" spans="1:16" x14ac:dyDescent="0.25">
      <c r="A7001">
        <v>50.29987233877182</v>
      </c>
      <c r="B7001">
        <v>5.436980583952888</v>
      </c>
      <c r="C7001">
        <v>388.92659777151437</v>
      </c>
      <c r="D7001">
        <v>1590.0807816688762</v>
      </c>
      <c r="E7001">
        <v>452.18802948603519</v>
      </c>
      <c r="F7001">
        <v>1261.3995778344897</v>
      </c>
      <c r="G7001">
        <v>703.32510124867645</v>
      </c>
      <c r="H7001">
        <v>4.0639083538792047</v>
      </c>
      <c r="I7001">
        <v>6.2007714738929307</v>
      </c>
      <c r="J7001">
        <v>574.33969302301955</v>
      </c>
      <c r="K7001">
        <v>2672.0397179491829</v>
      </c>
      <c r="L7001">
        <v>664.90561410669306</v>
      </c>
      <c r="M7001">
        <v>1967.2315824701889</v>
      </c>
      <c r="N7001">
        <v>819.39863151123984</v>
      </c>
      <c r="O7001">
        <v>3.5302575215800567</v>
      </c>
      <c r="P7001">
        <v>8.0208021603900228</v>
      </c>
    </row>
    <row r="7002" spans="1:16" x14ac:dyDescent="0.25">
      <c r="A7002">
        <v>64.781632721424103</v>
      </c>
      <c r="B7002">
        <v>6.5055869322875166</v>
      </c>
      <c r="C7002">
        <v>313.15081222460884</v>
      </c>
      <c r="D7002">
        <v>1197.6056979490631</v>
      </c>
      <c r="E7002">
        <v>449.47267703632883</v>
      </c>
      <c r="F7002">
        <v>1220.9297797118479</v>
      </c>
      <c r="G7002">
        <v>649.0692249513296</v>
      </c>
      <c r="H7002">
        <v>5.2839840137583387</v>
      </c>
      <c r="I7002">
        <v>6.7510077129434274</v>
      </c>
      <c r="J7002">
        <v>461.37787478343557</v>
      </c>
      <c r="K7002">
        <v>2003.4111786431315</v>
      </c>
      <c r="L7002">
        <v>661.26001671724157</v>
      </c>
      <c r="M7002">
        <v>1897.716594610564</v>
      </c>
      <c r="N7002">
        <v>750.03751636629329</v>
      </c>
      <c r="O7002">
        <v>4.5907126717709907</v>
      </c>
      <c r="P7002">
        <v>8.4205237364760688</v>
      </c>
    </row>
    <row r="7003" spans="1:16" x14ac:dyDescent="0.25">
      <c r="A7003">
        <v>78.255903899669647</v>
      </c>
      <c r="B7003">
        <v>4.5966892410105178</v>
      </c>
      <c r="C7003">
        <v>795.83939413989094</v>
      </c>
      <c r="D7003">
        <v>4059.0154333216528</v>
      </c>
      <c r="E7003">
        <v>703.85181190802155</v>
      </c>
      <c r="F7003">
        <v>2177.5196729534969</v>
      </c>
      <c r="G7003">
        <v>942.52121551379889</v>
      </c>
      <c r="H7003">
        <v>2.6028932133457863</v>
      </c>
      <c r="I7003">
        <v>7.7958752856529232</v>
      </c>
      <c r="J7003">
        <v>1163.1376942554605</v>
      </c>
      <c r="K7003">
        <v>6688.9074985449806</v>
      </c>
      <c r="L7003">
        <v>982.098500041183</v>
      </c>
      <c r="M7003">
        <v>3436.5049665771257</v>
      </c>
      <c r="N7003">
        <v>1114.8509465463333</v>
      </c>
      <c r="O7003">
        <v>2.2796118398470422</v>
      </c>
      <c r="P7003">
        <v>8.5336884952972252</v>
      </c>
    </row>
    <row r="7004" spans="1:16" x14ac:dyDescent="0.25">
      <c r="A7004">
        <v>88.270194113254547</v>
      </c>
      <c r="B7004">
        <v>2.8774305409037044</v>
      </c>
      <c r="C7004">
        <v>2369.3931762175234</v>
      </c>
      <c r="D7004">
        <v>16452.333520706852</v>
      </c>
      <c r="E7004">
        <v>727.52219193656333</v>
      </c>
      <c r="F7004">
        <v>4489.3980621292521</v>
      </c>
      <c r="G7004">
        <v>1548.2838277817689</v>
      </c>
      <c r="H7004">
        <v>1.0681214242608927</v>
      </c>
      <c r="I7004">
        <v>2.7955159208262268</v>
      </c>
      <c r="J7004">
        <v>3174.4978674915419</v>
      </c>
      <c r="K7004">
        <v>23495.978030993178</v>
      </c>
      <c r="L7004">
        <v>782.58516718794385</v>
      </c>
      <c r="M7004">
        <v>7236.3784122296956</v>
      </c>
      <c r="N7004">
        <v>1779.5412656012957</v>
      </c>
      <c r="O7004">
        <v>0.97074631538665723</v>
      </c>
      <c r="P7004">
        <v>1.989623583379005</v>
      </c>
    </row>
    <row r="7005" spans="1:16" x14ac:dyDescent="0.25">
      <c r="A7005">
        <v>18.611452519893646</v>
      </c>
      <c r="B7005">
        <v>7.3534729744338856</v>
      </c>
      <c r="C7005">
        <v>95.84838275599293</v>
      </c>
      <c r="D7005">
        <v>262.91290241201392</v>
      </c>
      <c r="E7005">
        <v>182.59706452753511</v>
      </c>
      <c r="F7005">
        <v>426.14630589915544</v>
      </c>
      <c r="G7005">
        <v>457.79953926907029</v>
      </c>
      <c r="H7005">
        <v>9.24217706483876</v>
      </c>
      <c r="I7005">
        <v>6.7794853447671226</v>
      </c>
      <c r="J7005">
        <v>136.58938253539844</v>
      </c>
      <c r="K7005">
        <v>408.53210943860563</v>
      </c>
      <c r="L7005">
        <v>263.40801710883528</v>
      </c>
      <c r="M7005">
        <v>651.22865364447989</v>
      </c>
      <c r="N7005">
        <v>500.07803539167884</v>
      </c>
      <c r="O7005">
        <v>8.1792904090587939</v>
      </c>
      <c r="P7005">
        <v>6.9249344587942305</v>
      </c>
    </row>
    <row r="7006" spans="1:16" x14ac:dyDescent="0.25">
      <c r="A7006">
        <v>82.096596539020538</v>
      </c>
      <c r="B7006">
        <v>3.0899252456191082</v>
      </c>
      <c r="C7006">
        <v>1949.9289185862272</v>
      </c>
      <c r="D7006">
        <v>12869.586098367638</v>
      </c>
      <c r="E7006">
        <v>769.32725044065171</v>
      </c>
      <c r="F7006">
        <v>3838.9765993344099</v>
      </c>
      <c r="G7006">
        <v>1413.6991006977023</v>
      </c>
      <c r="H7006">
        <v>1.2358662358937893</v>
      </c>
      <c r="I7006">
        <v>3.842898586818051</v>
      </c>
      <c r="J7006">
        <v>2671.0765686236641</v>
      </c>
      <c r="K7006">
        <v>19019.57166539321</v>
      </c>
      <c r="L7006">
        <v>804.04502493243569</v>
      </c>
      <c r="M7006">
        <v>6162.4644614751123</v>
      </c>
      <c r="N7006">
        <v>1641.4001946918736</v>
      </c>
      <c r="O7006">
        <v>1.1137825537774677</v>
      </c>
      <c r="P7006">
        <v>2.4849211278983341</v>
      </c>
    </row>
    <row r="7007" spans="1:16" x14ac:dyDescent="0.25">
      <c r="A7007">
        <v>85.687257945537567</v>
      </c>
      <c r="B7007">
        <v>7.2032409347089708</v>
      </c>
      <c r="C7007">
        <v>307.05701693241429</v>
      </c>
      <c r="D7007">
        <v>1167.2619270058483</v>
      </c>
      <c r="E7007">
        <v>489.39081632046845</v>
      </c>
      <c r="F7007">
        <v>1326.1546405514412</v>
      </c>
      <c r="G7007">
        <v>644.50452273100132</v>
      </c>
      <c r="H7007">
        <v>5.8946965033342913</v>
      </c>
      <c r="I7007">
        <v>7.4200300684972085</v>
      </c>
      <c r="J7007">
        <v>452.26235486839494</v>
      </c>
      <c r="K7007">
        <v>1951.4576704875603</v>
      </c>
      <c r="L7007">
        <v>719.88734320983701</v>
      </c>
      <c r="M7007">
        <v>2060.649840957165</v>
      </c>
      <c r="N7007">
        <v>744.16820022948502</v>
      </c>
      <c r="O7007">
        <v>5.1216477317516036</v>
      </c>
      <c r="P7007">
        <v>9.2152043395073626</v>
      </c>
    </row>
    <row r="7008" spans="1:16" x14ac:dyDescent="0.25">
      <c r="A7008">
        <v>7.5224977135658264</v>
      </c>
      <c r="B7008">
        <v>2.2453596819003518</v>
      </c>
      <c r="C7008">
        <v>688.60136615085446</v>
      </c>
      <c r="D7008">
        <v>3360.0651632165477</v>
      </c>
      <c r="E7008">
        <v>304.55591729982541</v>
      </c>
      <c r="F7008">
        <v>918.35818594938507</v>
      </c>
      <c r="G7008">
        <v>885.78055305199393</v>
      </c>
      <c r="H7008">
        <v>1.3451366929648383</v>
      </c>
      <c r="I7008">
        <v>3.5538251192081542</v>
      </c>
      <c r="J7008">
        <v>1011.1680267231284</v>
      </c>
      <c r="K7008">
        <v>5585.4344990688978</v>
      </c>
      <c r="L7008">
        <v>433.4206033549242</v>
      </c>
      <c r="M7008">
        <v>1445.7092783974942</v>
      </c>
      <c r="N7008">
        <v>1046.4274558816182</v>
      </c>
      <c r="O7008">
        <v>1.1748461538663351</v>
      </c>
      <c r="P7008">
        <v>4.1494800337762641</v>
      </c>
    </row>
    <row r="7009" spans="1:16" x14ac:dyDescent="0.25">
      <c r="A7009">
        <v>42.21323961019516</v>
      </c>
      <c r="B7009">
        <v>4.1698560054894713</v>
      </c>
      <c r="C7009">
        <v>623.19185634904568</v>
      </c>
      <c r="D7009">
        <v>2948.8493396601721</v>
      </c>
      <c r="E7009">
        <v>519.62158061564799</v>
      </c>
      <c r="F7009">
        <v>1542.6392675090297</v>
      </c>
      <c r="G7009">
        <v>849.30933011441198</v>
      </c>
      <c r="H7009">
        <v>2.596923074288592</v>
      </c>
      <c r="I7009">
        <v>6.2422232870788523</v>
      </c>
      <c r="J7009">
        <v>917.32991321263648</v>
      </c>
      <c r="K7009">
        <v>4924.1394567945863</v>
      </c>
      <c r="L7009">
        <v>747.17313271143848</v>
      </c>
      <c r="M7009">
        <v>2424.3675047202519</v>
      </c>
      <c r="N7009">
        <v>1001.8804163343744</v>
      </c>
      <c r="O7009">
        <v>2.2646122831308793</v>
      </c>
      <c r="P7009">
        <v>7.5541644086058444</v>
      </c>
    </row>
    <row r="7010" spans="1:16" x14ac:dyDescent="0.25">
      <c r="A7010">
        <v>18.492172539234161</v>
      </c>
      <c r="B7010">
        <v>6.5184005005299177</v>
      </c>
      <c r="C7010">
        <v>123.1537921336611</v>
      </c>
      <c r="D7010">
        <v>359.88191870254741</v>
      </c>
      <c r="E7010">
        <v>202.20978757065717</v>
      </c>
      <c r="F7010">
        <v>487.53877618775778</v>
      </c>
      <c r="G7010">
        <v>486.19932708517842</v>
      </c>
      <c r="H7010">
        <v>7.4943198657442496</v>
      </c>
      <c r="I7010">
        <v>6.1618519591019734</v>
      </c>
      <c r="J7010">
        <v>176.95583409290978</v>
      </c>
      <c r="K7010">
        <v>570.11789702437841</v>
      </c>
      <c r="L7010">
        <v>292.4934473292991</v>
      </c>
      <c r="M7010">
        <v>747.58961331565581</v>
      </c>
      <c r="N7010">
        <v>537.75283150389839</v>
      </c>
      <c r="O7010">
        <v>6.592525890358468</v>
      </c>
      <c r="P7010">
        <v>6.0093134134784014</v>
      </c>
    </row>
    <row r="7011" spans="1:16" x14ac:dyDescent="0.25">
      <c r="A7011">
        <v>98.062871634960175</v>
      </c>
      <c r="B7011">
        <v>2.5701720418846024</v>
      </c>
      <c r="C7011">
        <v>3168.8481390652801</v>
      </c>
      <c r="D7011">
        <v>23631.707366762312</v>
      </c>
      <c r="E7011">
        <v>683.75516708838052</v>
      </c>
      <c r="F7011">
        <v>5732.2572359238293</v>
      </c>
      <c r="G7011">
        <v>1774.3901970463924</v>
      </c>
      <c r="H7011">
        <v>0.85457830143789448</v>
      </c>
      <c r="I7011">
        <v>1.8737482745739722</v>
      </c>
      <c r="J7011">
        <v>4089.9875400912902</v>
      </c>
      <c r="K7011">
        <v>31954.170429799236</v>
      </c>
      <c r="L7011">
        <v>772.93678600655983</v>
      </c>
      <c r="M7011">
        <v>9300.364369917359</v>
      </c>
      <c r="N7011">
        <v>2002.5936340571384</v>
      </c>
      <c r="O7011">
        <v>0.78712444422409122</v>
      </c>
      <c r="P7011">
        <v>1.5225534301578858</v>
      </c>
    </row>
    <row r="7012" spans="1:16" x14ac:dyDescent="0.25">
      <c r="A7012">
        <v>36.241888105869293</v>
      </c>
      <c r="B7012">
        <v>3.5055863955576219</v>
      </c>
      <c r="C7012">
        <v>821.95566036390744</v>
      </c>
      <c r="D7012">
        <v>4233.5262722893622</v>
      </c>
      <c r="E7012">
        <v>551.28364273145462</v>
      </c>
      <c r="F7012">
        <v>1716.38635218023</v>
      </c>
      <c r="G7012">
        <v>955.82777146215585</v>
      </c>
      <c r="H7012">
        <v>1.9602471556181822</v>
      </c>
      <c r="I7012">
        <v>6.024013162823743</v>
      </c>
      <c r="J7012">
        <v>1199.797572151597</v>
      </c>
      <c r="K7012">
        <v>6960.5564755560799</v>
      </c>
      <c r="L7012">
        <v>765.18678326436213</v>
      </c>
      <c r="M7012">
        <v>2710.2894841946372</v>
      </c>
      <c r="N7012">
        <v>1130.7395547859262</v>
      </c>
      <c r="O7012">
        <v>1.717962641552772</v>
      </c>
      <c r="P7012">
        <v>6.4700758337464759</v>
      </c>
    </row>
    <row r="7013" spans="1:16" x14ac:dyDescent="0.25">
      <c r="A7013">
        <v>51.737557828426361</v>
      </c>
      <c r="B7013">
        <v>1.6271902712678581</v>
      </c>
      <c r="C7013">
        <v>4947.8843786578091</v>
      </c>
      <c r="D7013">
        <v>40743.700538811041</v>
      </c>
      <c r="E7013">
        <v>510.50571315076104</v>
      </c>
      <c r="F7013">
        <v>6615.2089223645089</v>
      </c>
      <c r="G7013">
        <v>2187.4580218051201</v>
      </c>
      <c r="H7013">
        <v>0.45881326006893414</v>
      </c>
      <c r="I7013">
        <v>0.95010645668091298</v>
      </c>
      <c r="J7013">
        <v>6001.3175878942311</v>
      </c>
      <c r="K7013">
        <v>50758.777184679559</v>
      </c>
      <c r="L7013">
        <v>631.69714635079606</v>
      </c>
      <c r="M7013">
        <v>10852.791587398508</v>
      </c>
      <c r="N7013">
        <v>2393.5219792968946</v>
      </c>
      <c r="O7013">
        <v>0.43135521280783851</v>
      </c>
      <c r="P7013">
        <v>0.91720084111159639</v>
      </c>
    </row>
    <row r="7014" spans="1:16" x14ac:dyDescent="0.25">
      <c r="A7014">
        <v>41.659278690814972</v>
      </c>
      <c r="B7014">
        <v>1.7096702278828242</v>
      </c>
      <c r="C7014">
        <v>3983.7249699900203</v>
      </c>
      <c r="D7014">
        <v>31307.487163979007</v>
      </c>
      <c r="E7014">
        <v>487.52077118002137</v>
      </c>
      <c r="F7014">
        <v>5142.8663506977391</v>
      </c>
      <c r="G7014">
        <v>1975.7184685775121</v>
      </c>
      <c r="H7014">
        <v>0.52195395640190922</v>
      </c>
      <c r="I7014">
        <v>1.0793740368237243</v>
      </c>
      <c r="J7014">
        <v>4981.0910719611884</v>
      </c>
      <c r="K7014">
        <v>40536.121918695346</v>
      </c>
      <c r="L7014">
        <v>576.11148829991828</v>
      </c>
      <c r="M7014">
        <v>8390.2954095091573</v>
      </c>
      <c r="N7014">
        <v>2194.6394139749332</v>
      </c>
      <c r="O7014">
        <v>0.4859373561111231</v>
      </c>
      <c r="P7014">
        <v>0.95889926094775579</v>
      </c>
    </row>
    <row r="7015" spans="1:16" x14ac:dyDescent="0.25">
      <c r="A7015">
        <v>40.601006686687469</v>
      </c>
      <c r="B7015">
        <v>7.5388582065228897</v>
      </c>
      <c r="C7015">
        <v>158.69293096164688</v>
      </c>
      <c r="D7015">
        <v>496.717870850856</v>
      </c>
      <c r="E7015">
        <v>291.44350435850316</v>
      </c>
      <c r="F7015">
        <v>726.35896146267658</v>
      </c>
      <c r="G7015">
        <v>520.73914327254772</v>
      </c>
      <c r="H7015">
        <v>7.9036695942125119</v>
      </c>
      <c r="I7015">
        <v>7.0335991135606308</v>
      </c>
      <c r="J7015">
        <v>229.8992163612379</v>
      </c>
      <c r="K7015">
        <v>801.6309269563717</v>
      </c>
      <c r="L7015">
        <v>423.50081101137499</v>
      </c>
      <c r="M7015">
        <v>1117.7483477710498</v>
      </c>
      <c r="N7015">
        <v>583.25724117536856</v>
      </c>
      <c r="O7015">
        <v>6.9173890684419401</v>
      </c>
      <c r="P7015">
        <v>7.2349669351858941</v>
      </c>
    </row>
    <row r="7016" spans="1:16" x14ac:dyDescent="0.25">
      <c r="A7016">
        <v>95.392720758914948</v>
      </c>
      <c r="B7016">
        <v>5.6570336115252591</v>
      </c>
      <c r="C7016">
        <v>577.85025069179187</v>
      </c>
      <c r="D7016">
        <v>2671.1845663792342</v>
      </c>
      <c r="E7016">
        <v>660.88499507462689</v>
      </c>
      <c r="F7016">
        <v>1940.6114424119785</v>
      </c>
      <c r="G7016">
        <v>823.07962605671901</v>
      </c>
      <c r="H7016">
        <v>3.6280404117564893</v>
      </c>
      <c r="I7016">
        <v>8.0965389281737288</v>
      </c>
      <c r="J7016">
        <v>851.77337859662794</v>
      </c>
      <c r="K7016">
        <v>4472.3405942726931</v>
      </c>
      <c r="L7016">
        <v>956.28384836395844</v>
      </c>
      <c r="M7016">
        <v>3045.9573215473774</v>
      </c>
      <c r="N7016">
        <v>969.5751772182831</v>
      </c>
      <c r="O7016">
        <v>3.1605944445517911</v>
      </c>
      <c r="P7016">
        <v>10.034708959618483</v>
      </c>
    </row>
    <row r="7017" spans="1:16" x14ac:dyDescent="0.25">
      <c r="A7017">
        <v>28.86360639333725</v>
      </c>
      <c r="B7017">
        <v>9.7874643718941829</v>
      </c>
      <c r="C7017">
        <v>72.024162503334495</v>
      </c>
      <c r="D7017">
        <v>185.06491012071871</v>
      </c>
      <c r="E7017">
        <v>186.8894843075783</v>
      </c>
      <c r="F7017">
        <v>420.69465602210278</v>
      </c>
      <c r="G7017">
        <v>431.45440837772355</v>
      </c>
      <c r="H7017">
        <v>13.573707714946092</v>
      </c>
      <c r="I7017">
        <v>8.5112243964091459</v>
      </c>
      <c r="J7017">
        <v>101.71095705932656</v>
      </c>
      <c r="K7017">
        <v>281.32812464502507</v>
      </c>
      <c r="L7017">
        <v>269.49584615080278</v>
      </c>
      <c r="M7017">
        <v>640.48192426079402</v>
      </c>
      <c r="N7017">
        <v>464.80505839678045</v>
      </c>
      <c r="O7017">
        <v>12.108019817810426</v>
      </c>
      <c r="P7017">
        <v>9.1202083390484656</v>
      </c>
    </row>
    <row r="7018" spans="1:16" x14ac:dyDescent="0.25">
      <c r="A7018">
        <v>85.71070796251297</v>
      </c>
      <c r="B7018">
        <v>2.9349028956942753</v>
      </c>
      <c r="C7018">
        <v>2231.807833238815</v>
      </c>
      <c r="D7018">
        <v>15261.024870240628</v>
      </c>
      <c r="E7018">
        <v>737.50626780181653</v>
      </c>
      <c r="F7018">
        <v>4265.9339510819882</v>
      </c>
      <c r="G7018">
        <v>1505.5780629170213</v>
      </c>
      <c r="H7018">
        <v>1.1146364955922723</v>
      </c>
      <c r="I7018">
        <v>3.0661238018158476</v>
      </c>
      <c r="J7018">
        <v>3011.4117220073249</v>
      </c>
      <c r="K7018">
        <v>22031.056396795862</v>
      </c>
      <c r="L7018">
        <v>786.0303344057379</v>
      </c>
      <c r="M7018">
        <v>6867.326812377818</v>
      </c>
      <c r="N7018">
        <v>1736.2019707993502</v>
      </c>
      <c r="O7018">
        <v>1.0103456803009718</v>
      </c>
      <c r="P7018">
        <v>2.1178276626896699</v>
      </c>
    </row>
    <row r="7019" spans="1:16" x14ac:dyDescent="0.25">
      <c r="A7019">
        <v>13.316799819469452</v>
      </c>
      <c r="B7019">
        <v>7.5121988911910247</v>
      </c>
      <c r="C7019">
        <v>73.002272497933077</v>
      </c>
      <c r="D7019">
        <v>188.12361267901565</v>
      </c>
      <c r="E7019">
        <v>145.27187199676385</v>
      </c>
      <c r="F7019">
        <v>327.55810790519075</v>
      </c>
      <c r="G7019">
        <v>432.56730754912923</v>
      </c>
      <c r="H7019">
        <v>10.370855833259098</v>
      </c>
      <c r="I7019">
        <v>6.5542093482669861</v>
      </c>
      <c r="J7019">
        <v>103.13501390867998</v>
      </c>
      <c r="K7019">
        <v>286.26852911363591</v>
      </c>
      <c r="L7019">
        <v>209.47298491529435</v>
      </c>
      <c r="M7019">
        <v>498.77436947550189</v>
      </c>
      <c r="N7019">
        <v>466.30390312259254</v>
      </c>
      <c r="O7019">
        <v>9.2473642893800339</v>
      </c>
      <c r="P7019">
        <v>7.0114218052523487</v>
      </c>
    </row>
    <row r="7020" spans="1:16" x14ac:dyDescent="0.25">
      <c r="A7020">
        <v>95.111226141452789</v>
      </c>
      <c r="B7020">
        <v>1.2917310092113641</v>
      </c>
      <c r="C7020">
        <v>9778.8448183356704</v>
      </c>
      <c r="D7020">
        <v>92080.414363929842</v>
      </c>
      <c r="E7020">
        <v>716.36085251395343</v>
      </c>
      <c r="F7020">
        <v>15859.821223890138</v>
      </c>
      <c r="G7020">
        <v>3018.01954013254</v>
      </c>
      <c r="H7020">
        <v>0.28698432138879792</v>
      </c>
      <c r="I7020">
        <v>0.83170032485864398</v>
      </c>
      <c r="J7020">
        <v>11025.590633587432</v>
      </c>
      <c r="K7020">
        <v>106802.13650002357</v>
      </c>
      <c r="L7020">
        <v>1045.5840115258206</v>
      </c>
      <c r="M7020">
        <v>26559.800562343997</v>
      </c>
      <c r="N7020">
        <v>3201.9234964300931</v>
      </c>
      <c r="O7020">
        <v>0.27571432545895008</v>
      </c>
      <c r="P7020">
        <v>1.0212183068157055</v>
      </c>
    </row>
    <row r="7021" spans="1:16" x14ac:dyDescent="0.25">
      <c r="A7021">
        <v>55.817459523677826</v>
      </c>
      <c r="B7021">
        <v>9.658151005234977</v>
      </c>
      <c r="C7021">
        <v>116.75468400631729</v>
      </c>
      <c r="D7021">
        <v>336.47611874545282</v>
      </c>
      <c r="E7021">
        <v>285.88519250564627</v>
      </c>
      <c r="F7021">
        <v>684.49794901692405</v>
      </c>
      <c r="G7021">
        <v>479.70140252384772</v>
      </c>
      <c r="H7021">
        <v>11.31889593944863</v>
      </c>
      <c r="I7021">
        <v>9.1051914685695472</v>
      </c>
      <c r="J7021">
        <v>167.4659881182609</v>
      </c>
      <c r="K7021">
        <v>530.87483090211026</v>
      </c>
      <c r="L7021">
        <v>413.21877753908399</v>
      </c>
      <c r="M7021">
        <v>1048.8366754635783</v>
      </c>
      <c r="N7021">
        <v>529.15679210719372</v>
      </c>
      <c r="O7021">
        <v>9.9689043424960531</v>
      </c>
      <c r="P7021">
        <v>8.9086739212639312</v>
      </c>
    </row>
    <row r="7022" spans="1:16" x14ac:dyDescent="0.25">
      <c r="A7022">
        <v>98.681128323078156</v>
      </c>
      <c r="B7022">
        <v>1.3706517676213124</v>
      </c>
      <c r="C7022">
        <v>9145.1367586358356</v>
      </c>
      <c r="D7022">
        <v>85012.782675869661</v>
      </c>
      <c r="E7022">
        <v>702.19187113519411</v>
      </c>
      <c r="F7022">
        <v>14891.978762663646</v>
      </c>
      <c r="G7022">
        <v>2923.0346336529574</v>
      </c>
      <c r="H7022">
        <v>0.31145297225217772</v>
      </c>
      <c r="I7022">
        <v>0.85124863536733741</v>
      </c>
      <c r="J7022">
        <v>10353.109173547258</v>
      </c>
      <c r="K7022">
        <v>98807.491597841508</v>
      </c>
      <c r="L7022">
        <v>1007.4305284664463</v>
      </c>
      <c r="M7022">
        <v>24882.450285336268</v>
      </c>
      <c r="N7022">
        <v>3104.5833381816187</v>
      </c>
      <c r="O7022">
        <v>0.29887497084144238</v>
      </c>
      <c r="P7022">
        <v>1.0294424155489981</v>
      </c>
    </row>
    <row r="7023" spans="1:16" x14ac:dyDescent="0.25">
      <c r="A7023">
        <v>43.522262752056122</v>
      </c>
      <c r="B7023">
        <v>8.9017435185508802</v>
      </c>
      <c r="C7023">
        <v>116.41057381936145</v>
      </c>
      <c r="D7023">
        <v>335.22886464959009</v>
      </c>
      <c r="E7023">
        <v>262.81084993958819</v>
      </c>
      <c r="F7023">
        <v>629.00851789394699</v>
      </c>
      <c r="G7023">
        <v>479.34935685584304</v>
      </c>
      <c r="H7023">
        <v>10.443452149374767</v>
      </c>
      <c r="I7023">
        <v>8.3904522293541248</v>
      </c>
      <c r="J7023">
        <v>166.95613831374121</v>
      </c>
      <c r="K7023">
        <v>528.78741151472525</v>
      </c>
      <c r="L7023">
        <v>379.85231300250479</v>
      </c>
      <c r="M7023">
        <v>963.77284078873856</v>
      </c>
      <c r="N7023">
        <v>528.69070739330641</v>
      </c>
      <c r="O7023">
        <v>9.1984993176653678</v>
      </c>
      <c r="P7023">
        <v>8.2120447627136777</v>
      </c>
    </row>
    <row r="7024" spans="1:16" x14ac:dyDescent="0.25">
      <c r="A7024">
        <v>83.205509722232819</v>
      </c>
      <c r="B7024">
        <v>9.9702589260179266</v>
      </c>
      <c r="C7024">
        <v>145.27564611366466</v>
      </c>
      <c r="D7024">
        <v>443.75237292751365</v>
      </c>
      <c r="E7024">
        <v>357.14008755665276</v>
      </c>
      <c r="F7024">
        <v>879.89040185463625</v>
      </c>
      <c r="G7024">
        <v>507.99012279332635</v>
      </c>
      <c r="H7024">
        <v>10.7965770118298</v>
      </c>
      <c r="I7024">
        <v>9.3992979160428956</v>
      </c>
      <c r="J7024">
        <v>209.8708866530969</v>
      </c>
      <c r="K7024">
        <v>711.66590287503629</v>
      </c>
      <c r="L7024">
        <v>518.05556419016114</v>
      </c>
      <c r="M7024">
        <v>1352.3227193425441</v>
      </c>
      <c r="N7024">
        <v>566.49498476139695</v>
      </c>
      <c r="O7024">
        <v>9.4648332131374069</v>
      </c>
      <c r="P7024">
        <v>9.3719495709737526</v>
      </c>
    </row>
    <row r="7025" spans="1:16" x14ac:dyDescent="0.25">
      <c r="A7025">
        <v>67.87206643819809</v>
      </c>
      <c r="B7025">
        <v>5.6393331084111331</v>
      </c>
      <c r="C7025">
        <v>449.40545146341447</v>
      </c>
      <c r="D7025">
        <v>1921.5583008190956</v>
      </c>
      <c r="E7025">
        <v>530.96300640124241</v>
      </c>
      <c r="F7025">
        <v>1508.0280497622089</v>
      </c>
      <c r="G7025">
        <v>743.7686847222019</v>
      </c>
      <c r="H7025">
        <v>3.9866431276053049</v>
      </c>
      <c r="I7025">
        <v>6.944821821816074</v>
      </c>
      <c r="J7025">
        <v>663.86609283357006</v>
      </c>
      <c r="K7025">
        <v>3230.9034121879254</v>
      </c>
      <c r="L7025">
        <v>778.31744921149061</v>
      </c>
      <c r="M7025">
        <v>2357.276298754372</v>
      </c>
      <c r="N7025">
        <v>870.58823081301944</v>
      </c>
      <c r="O7025">
        <v>3.4651026373412974</v>
      </c>
      <c r="P7025">
        <v>9.0134060671838157</v>
      </c>
    </row>
    <row r="7026" spans="1:16" x14ac:dyDescent="0.25">
      <c r="A7026">
        <v>92.027082741260529</v>
      </c>
      <c r="B7026">
        <v>8.0101399278358212</v>
      </c>
      <c r="C7026">
        <v>254.74803529770392</v>
      </c>
      <c r="D7026">
        <v>915.07763421859374</v>
      </c>
      <c r="E7026">
        <v>464.0745751602559</v>
      </c>
      <c r="F7026">
        <v>1228.7883328474513</v>
      </c>
      <c r="G7026">
        <v>603.86977191809945</v>
      </c>
      <c r="H7026">
        <v>7.0372738622226656</v>
      </c>
      <c r="I7026">
        <v>7.763337537893725</v>
      </c>
      <c r="J7026">
        <v>373.88396437803294</v>
      </c>
      <c r="K7026">
        <v>1518.7342690859593</v>
      </c>
      <c r="L7026">
        <v>681.01794188616793</v>
      </c>
      <c r="M7026">
        <v>1903.9738358831771</v>
      </c>
      <c r="N7026">
        <v>691.70469345788899</v>
      </c>
      <c r="O7026">
        <v>6.121117008844454</v>
      </c>
      <c r="P7026">
        <v>9.2381339640792657</v>
      </c>
    </row>
    <row r="7027" spans="1:16" x14ac:dyDescent="0.25">
      <c r="A7027">
        <v>36.326282203197479</v>
      </c>
      <c r="B7027">
        <v>5.7522475631234906</v>
      </c>
      <c r="C7027">
        <v>267.30240414246413</v>
      </c>
      <c r="D7027">
        <v>974.19593968595518</v>
      </c>
      <c r="E7027">
        <v>347.21062396354137</v>
      </c>
      <c r="F7027">
        <v>924.88339938918512</v>
      </c>
      <c r="G7027">
        <v>613.87405393724964</v>
      </c>
      <c r="H7027">
        <v>4.9623264184461133</v>
      </c>
      <c r="I7027">
        <v>5.654017613045232</v>
      </c>
      <c r="J7027">
        <v>392.7121543391782</v>
      </c>
      <c r="K7027">
        <v>1620.2879502608769</v>
      </c>
      <c r="L7027">
        <v>509.91702569905215</v>
      </c>
      <c r="M7027">
        <v>1434.1153913464245</v>
      </c>
      <c r="N7027">
        <v>704.656208410413</v>
      </c>
      <c r="O7027">
        <v>4.3147436191190387</v>
      </c>
      <c r="P7027">
        <v>6.8032450368681801</v>
      </c>
    </row>
    <row r="7028" spans="1:16" x14ac:dyDescent="0.25">
      <c r="A7028">
        <v>96.655551970005035</v>
      </c>
      <c r="B7028">
        <v>6.7029399825504026</v>
      </c>
      <c r="C7028">
        <v>396.44855282928665</v>
      </c>
      <c r="D7028">
        <v>1630.475200227648</v>
      </c>
      <c r="E7028">
        <v>566.71012125377422</v>
      </c>
      <c r="F7028">
        <v>1584.6018174050912</v>
      </c>
      <c r="G7028">
        <v>708.4817449200832</v>
      </c>
      <c r="H7028">
        <v>4.9733490815989647</v>
      </c>
      <c r="I7028">
        <v>7.7179839098746923</v>
      </c>
      <c r="J7028">
        <v>585.50760338653606</v>
      </c>
      <c r="K7028">
        <v>2740.4508344504466</v>
      </c>
      <c r="L7028">
        <v>833.08028824416317</v>
      </c>
      <c r="M7028">
        <v>2472.032433676929</v>
      </c>
      <c r="N7028">
        <v>825.95070834594571</v>
      </c>
      <c r="O7028">
        <v>4.3204681641918929</v>
      </c>
      <c r="P7028">
        <v>9.9997976265256092</v>
      </c>
    </row>
    <row r="7029" spans="1:16" x14ac:dyDescent="0.25">
      <c r="A7029">
        <v>1.8472513556480408</v>
      </c>
      <c r="B7029">
        <v>1.6841010662011058</v>
      </c>
      <c r="C7029">
        <v>456.87628331362566</v>
      </c>
      <c r="D7029">
        <v>1963.5269131164248</v>
      </c>
      <c r="E7029">
        <v>160.825525806043</v>
      </c>
      <c r="F7029">
        <v>457.72644105233877</v>
      </c>
      <c r="G7029">
        <v>748.61227737829199</v>
      </c>
      <c r="H7029">
        <v>1.1829889207237023</v>
      </c>
      <c r="I7029">
        <v>2.0935226834503653</v>
      </c>
      <c r="J7029">
        <v>674.88097305342092</v>
      </c>
      <c r="K7029">
        <v>3301.2401354309222</v>
      </c>
      <c r="L7029">
        <v>235.62267815039192</v>
      </c>
      <c r="M7029">
        <v>715.68543210317148</v>
      </c>
      <c r="N7029">
        <v>876.68762553014551</v>
      </c>
      <c r="O7029">
        <v>1.0283294591762586</v>
      </c>
      <c r="P7029">
        <v>2.714290438580047</v>
      </c>
    </row>
    <row r="7030" spans="1:16" x14ac:dyDescent="0.25">
      <c r="A7030">
        <v>91.126989185810089</v>
      </c>
      <c r="B7030">
        <v>1.216134139511563</v>
      </c>
      <c r="C7030">
        <v>10425.74692983462</v>
      </c>
      <c r="D7030">
        <v>99393.49001116975</v>
      </c>
      <c r="E7030">
        <v>731.85135354486749</v>
      </c>
      <c r="F7030">
        <v>16840.939009564296</v>
      </c>
      <c r="G7030">
        <v>3112.0760491104966</v>
      </c>
      <c r="H7030">
        <v>0.2644904248126248</v>
      </c>
      <c r="I7030">
        <v>0.81533733899979011</v>
      </c>
      <c r="J7030">
        <v>11720.68315926297</v>
      </c>
      <c r="K7030">
        <v>115198.04532535817</v>
      </c>
      <c r="L7030">
        <v>1085.9732794171443</v>
      </c>
      <c r="M7030">
        <v>28265.825190717082</v>
      </c>
      <c r="N7030">
        <v>3299.8702558956288</v>
      </c>
      <c r="O7030">
        <v>0.25432342277803388</v>
      </c>
      <c r="P7030">
        <v>1.0127534845366457</v>
      </c>
    </row>
    <row r="7031" spans="1:16" x14ac:dyDescent="0.25">
      <c r="A7031">
        <v>22.134619891643524</v>
      </c>
      <c r="B7031">
        <v>3.5812753428858506</v>
      </c>
      <c r="C7031">
        <v>540.00464560591331</v>
      </c>
      <c r="D7031">
        <v>2444.3925745720858</v>
      </c>
      <c r="E7031">
        <v>394.78971830794768</v>
      </c>
      <c r="F7031">
        <v>1148.4357895912731</v>
      </c>
      <c r="G7031">
        <v>800.52859413694193</v>
      </c>
      <c r="H7031">
        <v>2.3579669714919116</v>
      </c>
      <c r="I7031">
        <v>4.9187983359184617</v>
      </c>
      <c r="J7031">
        <v>796.73976379310784</v>
      </c>
      <c r="K7031">
        <v>4100.1044567733215</v>
      </c>
      <c r="L7031">
        <v>573.89148445346211</v>
      </c>
      <c r="M7031">
        <v>1800.5489348289864</v>
      </c>
      <c r="N7031">
        <v>941.62580910437646</v>
      </c>
      <c r="O7031">
        <v>2.052566795799184</v>
      </c>
      <c r="P7031">
        <v>6.20831477013658</v>
      </c>
    </row>
    <row r="7032" spans="1:16" x14ac:dyDescent="0.25">
      <c r="A7032">
        <v>13.11320835351944</v>
      </c>
      <c r="B7032">
        <v>3.0044885740468601</v>
      </c>
      <c r="C7032">
        <v>541.36365204293986</v>
      </c>
      <c r="D7032">
        <v>2452.455025492091</v>
      </c>
      <c r="E7032">
        <v>331.92120142901075</v>
      </c>
      <c r="F7032">
        <v>965.88207691763114</v>
      </c>
      <c r="G7032">
        <v>801.34936980933696</v>
      </c>
      <c r="H7032">
        <v>1.9762740034024737</v>
      </c>
      <c r="I7032">
        <v>4.1329251182109115</v>
      </c>
      <c r="J7032">
        <v>798.7208865301576</v>
      </c>
      <c r="K7032">
        <v>4113.3873040998069</v>
      </c>
      <c r="L7032">
        <v>482.42700341936978</v>
      </c>
      <c r="M7032">
        <v>1514.3989664845128</v>
      </c>
      <c r="N7032">
        <v>942.6458580641339</v>
      </c>
      <c r="O7032">
        <v>1.7203559250658218</v>
      </c>
      <c r="P7032">
        <v>5.2132283148189655</v>
      </c>
    </row>
    <row r="7033" spans="1:16" x14ac:dyDescent="0.25">
      <c r="A7033">
        <v>43.609713494777679</v>
      </c>
      <c r="B7033">
        <v>6.0664732693602712</v>
      </c>
      <c r="C7033">
        <v>272.01989658780673</v>
      </c>
      <c r="D7033">
        <v>996.64724085455316</v>
      </c>
      <c r="E7033">
        <v>371.6801220126701</v>
      </c>
      <c r="F7033">
        <v>992.21893431229205</v>
      </c>
      <c r="G7033">
        <v>617.59025247185855</v>
      </c>
      <c r="H7033">
        <v>5.1987695691598699</v>
      </c>
      <c r="I7033">
        <v>5.9952232106478309</v>
      </c>
      <c r="J7033">
        <v>399.78493737100513</v>
      </c>
      <c r="K7033">
        <v>1658.8422324612429</v>
      </c>
      <c r="L7033">
        <v>545.99380629239249</v>
      </c>
      <c r="M7033">
        <v>1538.9303816337315</v>
      </c>
      <c r="N7033">
        <v>709.46147790579994</v>
      </c>
      <c r="O7033">
        <v>4.5197975419316059</v>
      </c>
      <c r="P7033">
        <v>7.2429785129061983</v>
      </c>
    </row>
    <row r="7034" spans="1:16" x14ac:dyDescent="0.25">
      <c r="A7034">
        <v>85.781140625476837</v>
      </c>
      <c r="B7034">
        <v>7.7755943362533051</v>
      </c>
      <c r="C7034">
        <v>258.39573124820407</v>
      </c>
      <c r="D7034">
        <v>932.15902387810695</v>
      </c>
      <c r="E7034">
        <v>455.97783673159222</v>
      </c>
      <c r="F7034">
        <v>1209.4951797756532</v>
      </c>
      <c r="G7034">
        <v>606.79403448490871</v>
      </c>
      <c r="H7034">
        <v>6.7945414281360961</v>
      </c>
      <c r="I7034">
        <v>7.5664648495506794</v>
      </c>
      <c r="J7034">
        <v>379.35530276223824</v>
      </c>
      <c r="K7034">
        <v>1548.0807818797955</v>
      </c>
      <c r="L7034">
        <v>669.29528145704694</v>
      </c>
      <c r="M7034">
        <v>1874.4783219287019</v>
      </c>
      <c r="N7034">
        <v>695.49273694689987</v>
      </c>
      <c r="O7034">
        <v>5.9093230958640577</v>
      </c>
      <c r="P7034">
        <v>9.0334819412722123</v>
      </c>
    </row>
    <row r="7035" spans="1:16" x14ac:dyDescent="0.25">
      <c r="A7035">
        <v>8.1499125361442566</v>
      </c>
      <c r="B7035">
        <v>5.0754383443128335</v>
      </c>
      <c r="C7035">
        <v>117.26169911072331</v>
      </c>
      <c r="D7035">
        <v>338.31597293760098</v>
      </c>
      <c r="E7035">
        <v>150.80951335155973</v>
      </c>
      <c r="F7035">
        <v>361.28905124156802</v>
      </c>
      <c r="G7035">
        <v>480.2196164181363</v>
      </c>
      <c r="H7035">
        <v>5.938949910314304</v>
      </c>
      <c r="I7035">
        <v>4.7861848964419007</v>
      </c>
      <c r="J7035">
        <v>168.2172944505015</v>
      </c>
      <c r="K7035">
        <v>533.95475569604343</v>
      </c>
      <c r="L7035">
        <v>217.99280201964532</v>
      </c>
      <c r="M7035">
        <v>553.625772986166</v>
      </c>
      <c r="N7035">
        <v>529.84280197963994</v>
      </c>
      <c r="O7035">
        <v>5.2300972844806255</v>
      </c>
      <c r="P7035">
        <v>4.6807656702648925</v>
      </c>
    </row>
    <row r="7036" spans="1:16" x14ac:dyDescent="0.25">
      <c r="A7036">
        <v>95.402209341526031</v>
      </c>
      <c r="B7036">
        <v>3.9827258455037242</v>
      </c>
      <c r="C7036">
        <v>1264.8936126768508</v>
      </c>
      <c r="D7036">
        <v>7402.7693106540646</v>
      </c>
      <c r="E7036">
        <v>870.06238265132311</v>
      </c>
      <c r="F7036">
        <v>3062.4274297495676</v>
      </c>
      <c r="G7036">
        <v>1158.1976956996975</v>
      </c>
      <c r="H7036">
        <v>1.8831242616794945</v>
      </c>
      <c r="I7036">
        <v>7.402221765158326</v>
      </c>
      <c r="J7036">
        <v>1801.8776024296869</v>
      </c>
      <c r="K7036">
        <v>11662.911639282062</v>
      </c>
      <c r="L7036">
        <v>991.06164928292549</v>
      </c>
      <c r="M7036">
        <v>4873.9496132896966</v>
      </c>
      <c r="N7036">
        <v>1364.9059805553838</v>
      </c>
      <c r="O7036">
        <v>1.6698706250760289</v>
      </c>
      <c r="P7036">
        <v>4.9412560635311022</v>
      </c>
    </row>
    <row r="7037" spans="1:16" x14ac:dyDescent="0.25">
      <c r="A7037">
        <v>83.573027074337006</v>
      </c>
      <c r="B7037">
        <v>7.5417933230241214</v>
      </c>
      <c r="C7037">
        <v>271.48505519900675</v>
      </c>
      <c r="D7037">
        <v>994.09544269958042</v>
      </c>
      <c r="E7037">
        <v>461.29516501095168</v>
      </c>
      <c r="F7037">
        <v>1231.1499035399827</v>
      </c>
      <c r="G7037">
        <v>617.17008686487054</v>
      </c>
      <c r="H7037">
        <v>6.4679016966909311</v>
      </c>
      <c r="I7037">
        <v>7.4486251386117015</v>
      </c>
      <c r="J7037">
        <v>398.98313564311172</v>
      </c>
      <c r="K7037">
        <v>1654.4606101595029</v>
      </c>
      <c r="L7037">
        <v>677.61808933791485</v>
      </c>
      <c r="M7037">
        <v>1909.4554158839987</v>
      </c>
      <c r="N7037">
        <v>708.91833491118689</v>
      </c>
      <c r="O7037">
        <v>5.6232505921030809</v>
      </c>
      <c r="P7037">
        <v>8.9947851155247314</v>
      </c>
    </row>
    <row r="7038" spans="1:16" x14ac:dyDescent="0.25">
      <c r="A7038">
        <v>79.711705029010773</v>
      </c>
      <c r="B7038">
        <v>2.7733418973902464</v>
      </c>
      <c r="C7038">
        <v>2383.0149998041175</v>
      </c>
      <c r="D7038">
        <v>16571.075928317303</v>
      </c>
      <c r="E7038">
        <v>701.66741569789042</v>
      </c>
      <c r="F7038">
        <v>4356.6625813058754</v>
      </c>
      <c r="G7038">
        <v>1552.4422389254987</v>
      </c>
      <c r="H7038">
        <v>1.0272343871657132</v>
      </c>
      <c r="I7038">
        <v>2.6762559760798212</v>
      </c>
      <c r="J7038">
        <v>3190.5439602019183</v>
      </c>
      <c r="K7038">
        <v>23640.839461794549</v>
      </c>
      <c r="L7038">
        <v>755.45546743267073</v>
      </c>
      <c r="M7038">
        <v>7023.298451296575</v>
      </c>
      <c r="N7038">
        <v>1783.7382670426821</v>
      </c>
      <c r="O7038">
        <v>0.9338256210690099</v>
      </c>
      <c r="P7038">
        <v>1.9101746870033589</v>
      </c>
    </row>
    <row r="7039" spans="1:16" x14ac:dyDescent="0.25">
      <c r="A7039">
        <v>27.871671855449677</v>
      </c>
      <c r="B7039">
        <v>5.3224746640578333</v>
      </c>
      <c r="C7039">
        <v>260.9334513216312</v>
      </c>
      <c r="D7039">
        <v>944.08906104508912</v>
      </c>
      <c r="E7039">
        <v>314.73239097025845</v>
      </c>
      <c r="F7039">
        <v>835.8556294414168</v>
      </c>
      <c r="G7039">
        <v>608.81992780705161</v>
      </c>
      <c r="H7039">
        <v>4.6337457285050805</v>
      </c>
      <c r="I7039">
        <v>5.1940242524594655</v>
      </c>
      <c r="J7039">
        <v>383.16139073209456</v>
      </c>
      <c r="K7039">
        <v>1568.5753416838268</v>
      </c>
      <c r="L7039">
        <v>462.04528773567569</v>
      </c>
      <c r="M7039">
        <v>1295.6006210661642</v>
      </c>
      <c r="N7039">
        <v>698.1159361682295</v>
      </c>
      <c r="O7039">
        <v>4.0297443678068365</v>
      </c>
      <c r="P7039">
        <v>6.2150698018102997</v>
      </c>
    </row>
    <row r="7040" spans="1:16" x14ac:dyDescent="0.25">
      <c r="A7040">
        <v>51.018160402774811</v>
      </c>
      <c r="B7040">
        <v>3.5706591333564162</v>
      </c>
      <c r="C7040">
        <v>1017.0499759632783</v>
      </c>
      <c r="D7040">
        <v>5584.2242546315056</v>
      </c>
      <c r="E7040">
        <v>665.77116678862876</v>
      </c>
      <c r="F7040">
        <v>2179.1716415899728</v>
      </c>
      <c r="G7040">
        <v>1049.8648583484699</v>
      </c>
      <c r="H7040">
        <v>1.8377215376138589</v>
      </c>
      <c r="I7040">
        <v>6.5423395140032072</v>
      </c>
      <c r="J7040">
        <v>1469.4403556312132</v>
      </c>
      <c r="K7040">
        <v>9015.0738967872221</v>
      </c>
      <c r="L7040">
        <v>884.64581449315244</v>
      </c>
      <c r="M7040">
        <v>3454.1934022653254</v>
      </c>
      <c r="N7040">
        <v>1241.2944432113502</v>
      </c>
      <c r="O7040">
        <v>1.6189998327198614</v>
      </c>
      <c r="P7040">
        <v>5.6502591052604023</v>
      </c>
    </row>
    <row r="7041" spans="1:16" x14ac:dyDescent="0.25">
      <c r="A7041">
        <v>63.197641313076019</v>
      </c>
      <c r="B7041">
        <v>8.7221739549437896</v>
      </c>
      <c r="C7041">
        <v>159.28448198872584</v>
      </c>
      <c r="D7041">
        <v>499.08764062535499</v>
      </c>
      <c r="E7041">
        <v>338.27102687289187</v>
      </c>
      <c r="F7041">
        <v>843.47501481758729</v>
      </c>
      <c r="G7041">
        <v>521.29367068481611</v>
      </c>
      <c r="H7041">
        <v>9.1317454637268334</v>
      </c>
      <c r="I7041">
        <v>8.1336954959639076</v>
      </c>
      <c r="J7041">
        <v>230.78313878632841</v>
      </c>
      <c r="K7041">
        <v>805.66431681329902</v>
      </c>
      <c r="L7041">
        <v>491.58431528351582</v>
      </c>
      <c r="M7041">
        <v>1298.0393583369769</v>
      </c>
      <c r="N7041">
        <v>583.98549277957613</v>
      </c>
      <c r="O7041">
        <v>7.9916882151904618</v>
      </c>
      <c r="P7041">
        <v>8.3788951971099763</v>
      </c>
    </row>
    <row r="7042" spans="1:16" x14ac:dyDescent="0.25">
      <c r="A7042">
        <v>41.062725365161896</v>
      </c>
      <c r="B7042">
        <v>9.7183913726825963</v>
      </c>
      <c r="C7042">
        <v>92.887218813715279</v>
      </c>
      <c r="D7042">
        <v>252.87348434252664</v>
      </c>
      <c r="E7042">
        <v>234.58192921347884</v>
      </c>
      <c r="F7042">
        <v>545.26581373102647</v>
      </c>
      <c r="G7042">
        <v>454.60892182087656</v>
      </c>
      <c r="H7042">
        <v>12.349409785282436</v>
      </c>
      <c r="I7042">
        <v>8.9143151995562402</v>
      </c>
      <c r="J7042">
        <v>132.23437410735335</v>
      </c>
      <c r="K7042">
        <v>391.97665234306839</v>
      </c>
      <c r="L7042">
        <v>338.33616971412016</v>
      </c>
      <c r="M7042">
        <v>832.91519023520198</v>
      </c>
      <c r="N7042">
        <v>495.82600994412542</v>
      </c>
      <c r="O7042">
        <v>10.938131107530982</v>
      </c>
      <c r="P7042">
        <v>9.2298777164004342</v>
      </c>
    </row>
    <row r="7043" spans="1:16" x14ac:dyDescent="0.25">
      <c r="A7043">
        <v>91.596284568309784</v>
      </c>
      <c r="B7043">
        <v>6.1150106839108433</v>
      </c>
      <c r="C7043">
        <v>469.25356663870502</v>
      </c>
      <c r="D7043">
        <v>2033.5292647737306</v>
      </c>
      <c r="E7043">
        <v>597.52534186585399</v>
      </c>
      <c r="F7043">
        <v>1706.4166810204447</v>
      </c>
      <c r="G7043">
        <v>756.56844216676291</v>
      </c>
      <c r="H7043">
        <v>4.2512941967260431</v>
      </c>
      <c r="I7043">
        <v>7.7199359264657952</v>
      </c>
      <c r="J7043">
        <v>693.10749769328629</v>
      </c>
      <c r="K7043">
        <v>3418.342858779336</v>
      </c>
      <c r="L7043">
        <v>874.59678301653162</v>
      </c>
      <c r="M7043">
        <v>2669.2450020394836</v>
      </c>
      <c r="N7043">
        <v>886.69173112074657</v>
      </c>
      <c r="O7043">
        <v>3.6961427288691544</v>
      </c>
      <c r="P7043">
        <v>9.9858760109603502</v>
      </c>
    </row>
    <row r="7044" spans="1:16" x14ac:dyDescent="0.25">
      <c r="A7044">
        <v>71.628542006015778</v>
      </c>
      <c r="B7044">
        <v>8.3660847570761625</v>
      </c>
      <c r="C7044">
        <v>191.56993732702259</v>
      </c>
      <c r="D7044">
        <v>632.59499945905156</v>
      </c>
      <c r="E7044">
        <v>380.09733693396385</v>
      </c>
      <c r="F7044">
        <v>970.69643923192359</v>
      </c>
      <c r="G7044">
        <v>550.67033719092228</v>
      </c>
      <c r="H7044">
        <v>8.1805180661869006</v>
      </c>
      <c r="I7044">
        <v>7.7157062052605836</v>
      </c>
      <c r="J7044">
        <v>279.10992408860852</v>
      </c>
      <c r="K7044">
        <v>1033.722666781088</v>
      </c>
      <c r="L7044">
        <v>554.56911928885074</v>
      </c>
      <c r="M7044">
        <v>1497.7763618420688</v>
      </c>
      <c r="N7044">
        <v>622.4709159415454</v>
      </c>
      <c r="O7044">
        <v>7.1381642310601174</v>
      </c>
      <c r="P7044">
        <v>8.5225588690132632</v>
      </c>
    </row>
    <row r="7045" spans="1:16" x14ac:dyDescent="0.25">
      <c r="A7045">
        <v>24.49088042974472</v>
      </c>
      <c r="B7045">
        <v>2.236894223889248</v>
      </c>
      <c r="C7045">
        <v>1648.8750071863951</v>
      </c>
      <c r="D7045">
        <v>10399.246596204708</v>
      </c>
      <c r="E7045">
        <v>554.98921071000552</v>
      </c>
      <c r="F7045">
        <v>2298.7893007360667</v>
      </c>
      <c r="G7045">
        <v>1307.9045576020881</v>
      </c>
      <c r="H7045">
        <v>0.95441309459056889</v>
      </c>
      <c r="I7045">
        <v>3.4475185687044352</v>
      </c>
      <c r="J7045">
        <v>2297.1686487110669</v>
      </c>
      <c r="K7045">
        <v>15789.626588241072</v>
      </c>
      <c r="L7045">
        <v>567.51873270399381</v>
      </c>
      <c r="M7045">
        <v>3677.5235808880093</v>
      </c>
      <c r="N7045">
        <v>1529.3452459572654</v>
      </c>
      <c r="O7045">
        <v>0.85436360240867759</v>
      </c>
      <c r="P7045">
        <v>2.100542069711909</v>
      </c>
    </row>
    <row r="7046" spans="1:16" x14ac:dyDescent="0.25">
      <c r="A7046">
        <v>50.900119602680206</v>
      </c>
      <c r="B7046">
        <v>9.9534598742537135</v>
      </c>
      <c r="C7046">
        <v>102.6263972006678</v>
      </c>
      <c r="D7046">
        <v>286.25728788295703</v>
      </c>
      <c r="E7046">
        <v>262.77952172319277</v>
      </c>
      <c r="F7046">
        <v>618.71085147778251</v>
      </c>
      <c r="G7046">
        <v>465.01788492066862</v>
      </c>
      <c r="H7046">
        <v>12.212671578542738</v>
      </c>
      <c r="I7046">
        <v>9.2661526576899131</v>
      </c>
      <c r="J7046">
        <v>146.57619567201829</v>
      </c>
      <c r="K7046">
        <v>447.17064866800212</v>
      </c>
      <c r="L7046">
        <v>379.27706130091798</v>
      </c>
      <c r="M7046">
        <v>946.37142499094261</v>
      </c>
      <c r="N7046">
        <v>509.6815477393788</v>
      </c>
      <c r="O7046">
        <v>10.789416071929134</v>
      </c>
      <c r="P7046">
        <v>9.3037291723032869</v>
      </c>
    </row>
    <row r="7047" spans="1:16" x14ac:dyDescent="0.25">
      <c r="A7047">
        <v>37.917012393474579</v>
      </c>
      <c r="B7047">
        <v>1.6467993958403757</v>
      </c>
      <c r="C7047">
        <v>4028.2521421873166</v>
      </c>
      <c r="D7047">
        <v>31735.475679545445</v>
      </c>
      <c r="E7047">
        <v>471.54200879322212</v>
      </c>
      <c r="F7047">
        <v>5028.5877308344725</v>
      </c>
      <c r="G7047">
        <v>1986.0602731870313</v>
      </c>
      <c r="H7047">
        <v>0.50069734355157536</v>
      </c>
      <c r="I7047">
        <v>1.0341895016464835</v>
      </c>
      <c r="J7047">
        <v>5028.8845808893902</v>
      </c>
      <c r="K7047">
        <v>41005.653608634988</v>
      </c>
      <c r="L7047">
        <v>558.49466711157663</v>
      </c>
      <c r="M7047">
        <v>8206.1334732694122</v>
      </c>
      <c r="N7047">
        <v>2204.3988068065923</v>
      </c>
      <c r="O7047">
        <v>0.46638778995871005</v>
      </c>
      <c r="P7047">
        <v>0.92263241814376273</v>
      </c>
    </row>
    <row r="7048" spans="1:16" x14ac:dyDescent="0.25">
      <c r="A7048">
        <v>90.572709619998932</v>
      </c>
      <c r="B7048">
        <v>4.2561441109344624</v>
      </c>
      <c r="C7048">
        <v>1052.9739246217516</v>
      </c>
      <c r="D7048">
        <v>5841.2159847037683</v>
      </c>
      <c r="E7048">
        <v>814.93308833745959</v>
      </c>
      <c r="F7048">
        <v>2693.7564724051326</v>
      </c>
      <c r="G7048">
        <v>1066.2651060697058</v>
      </c>
      <c r="H7048">
        <v>2.1611248788263961</v>
      </c>
      <c r="I7048">
        <v>7.8488878081003932</v>
      </c>
      <c r="J7048">
        <v>1518.304804926257</v>
      </c>
      <c r="K7048">
        <v>9396.989142349601</v>
      </c>
      <c r="L7048">
        <v>1058.3860495366466</v>
      </c>
      <c r="M7048">
        <v>4272.5685523365</v>
      </c>
      <c r="N7048">
        <v>1260.2644217945103</v>
      </c>
      <c r="O7048">
        <v>1.9057418915070081</v>
      </c>
      <c r="P7048">
        <v>6.4788377329506392</v>
      </c>
    </row>
    <row r="7049" spans="1:16" x14ac:dyDescent="0.25">
      <c r="A7049">
        <v>60.506943643093109</v>
      </c>
      <c r="B7049">
        <v>4.1078434278848341</v>
      </c>
      <c r="C7049">
        <v>844.93492117928861</v>
      </c>
      <c r="D7049">
        <v>4388.3829244752078</v>
      </c>
      <c r="E7049">
        <v>660.77575590496576</v>
      </c>
      <c r="F7049">
        <v>2068.9252109774247</v>
      </c>
      <c r="G7049">
        <v>967.38371619846123</v>
      </c>
      <c r="H7049">
        <v>2.272481299750472</v>
      </c>
      <c r="I7049">
        <v>7.1335882244688937</v>
      </c>
      <c r="J7049">
        <v>1231.9418414343734</v>
      </c>
      <c r="K7049">
        <v>7200.3672576291856</v>
      </c>
      <c r="L7049">
        <v>912.81542865538188</v>
      </c>
      <c r="M7049">
        <v>3268.5587815127788</v>
      </c>
      <c r="N7049">
        <v>1144.48882422006</v>
      </c>
      <c r="O7049">
        <v>1.9928169132558446</v>
      </c>
      <c r="P7049">
        <v>7.5199104909865744</v>
      </c>
    </row>
    <row r="7050" spans="1:16" x14ac:dyDescent="0.25">
      <c r="A7050">
        <v>55.711680710315704</v>
      </c>
      <c r="B7050">
        <v>4.6379343347418027</v>
      </c>
      <c r="C7050">
        <v>603.83518771060415</v>
      </c>
      <c r="D7050">
        <v>2829.542792193779</v>
      </c>
      <c r="E7050">
        <v>562.59573077192942</v>
      </c>
      <c r="F7050">
        <v>1662.4594179216617</v>
      </c>
      <c r="G7050">
        <v>838.21207336535542</v>
      </c>
      <c r="H7050">
        <v>2.9240713368178937</v>
      </c>
      <c r="I7050">
        <v>6.8152811078905478</v>
      </c>
      <c r="J7050">
        <v>889.39402221943271</v>
      </c>
      <c r="K7050">
        <v>4730.5386778497068</v>
      </c>
      <c r="L7050">
        <v>811.21506684227211</v>
      </c>
      <c r="M7050">
        <v>2611.2901028808792</v>
      </c>
      <c r="N7050">
        <v>988.23971459543952</v>
      </c>
      <c r="O7050">
        <v>2.5487764177398464</v>
      </c>
      <c r="P7050">
        <v>8.3334507189855724</v>
      </c>
    </row>
    <row r="7051" spans="1:16" x14ac:dyDescent="0.25">
      <c r="A7051">
        <v>78.223992049694061</v>
      </c>
      <c r="B7051">
        <v>2.3523231935902675</v>
      </c>
      <c r="C7051">
        <v>3249.9092667191371</v>
      </c>
      <c r="D7051">
        <v>24380.822157515104</v>
      </c>
      <c r="E7051">
        <v>629.73440589601444</v>
      </c>
      <c r="F7051">
        <v>5417.9505832150526</v>
      </c>
      <c r="G7051">
        <v>1795.5586198545993</v>
      </c>
      <c r="H7051">
        <v>0.77476075777446518</v>
      </c>
      <c r="I7051">
        <v>1.682107012634936</v>
      </c>
      <c r="J7051">
        <v>4180.2424752124389</v>
      </c>
      <c r="K7051">
        <v>32808.248694778544</v>
      </c>
      <c r="L7051">
        <v>715.20531665668818</v>
      </c>
      <c r="M7051">
        <v>8795.6209067852669</v>
      </c>
      <c r="N7051">
        <v>2023.0169301395476</v>
      </c>
      <c r="O7051">
        <v>0.7144536229664783</v>
      </c>
      <c r="P7051">
        <v>1.3809754130184457</v>
      </c>
    </row>
    <row r="7052" spans="1:16" x14ac:dyDescent="0.25">
      <c r="A7052">
        <v>30.361893713474274</v>
      </c>
      <c r="B7052">
        <v>8.8644498055160632</v>
      </c>
      <c r="C7052">
        <v>91.231483667558663</v>
      </c>
      <c r="D7052">
        <v>247.30311083956357</v>
      </c>
      <c r="E7052">
        <v>210.51291630869093</v>
      </c>
      <c r="F7052">
        <v>488.19288409143707</v>
      </c>
      <c r="G7052">
        <v>452.81484659556918</v>
      </c>
      <c r="H7052">
        <v>11.335209326327202</v>
      </c>
      <c r="I7052">
        <v>8.1059876412502554</v>
      </c>
      <c r="J7052">
        <v>129.80151329047479</v>
      </c>
      <c r="K7052">
        <v>382.80792032828526</v>
      </c>
      <c r="L7052">
        <v>303.59385777348086</v>
      </c>
      <c r="M7052">
        <v>745.55518545525604</v>
      </c>
      <c r="N7052">
        <v>493.43304202551184</v>
      </c>
      <c r="O7052">
        <v>10.04460373522166</v>
      </c>
      <c r="P7052">
        <v>8.4145910120425267</v>
      </c>
    </row>
    <row r="7053" spans="1:16" x14ac:dyDescent="0.25">
      <c r="A7053">
        <v>67.846905171871185</v>
      </c>
      <c r="B7053">
        <v>1.3023949626962792</v>
      </c>
      <c r="C7053">
        <v>8205.3432109489695</v>
      </c>
      <c r="D7053">
        <v>74708.569375477105</v>
      </c>
      <c r="E7053">
        <v>594.22247184427249</v>
      </c>
      <c r="F7053">
        <v>11694.123184649032</v>
      </c>
      <c r="G7053">
        <v>2776.217962759878</v>
      </c>
      <c r="H7053">
        <v>0.30707038714405255</v>
      </c>
      <c r="I7053">
        <v>0.773314877491598</v>
      </c>
      <c r="J7053">
        <v>9368.7364173824062</v>
      </c>
      <c r="K7053">
        <v>87354.175839501157</v>
      </c>
      <c r="L7053">
        <v>829.3541954399293</v>
      </c>
      <c r="M7053">
        <v>19470.144470079958</v>
      </c>
      <c r="N7053">
        <v>2957.1454096661382</v>
      </c>
      <c r="O7053">
        <v>0.29395868883042842</v>
      </c>
      <c r="P7053">
        <v>0.90669146982085058</v>
      </c>
    </row>
    <row r="7054" spans="1:16" x14ac:dyDescent="0.25">
      <c r="A7054">
        <v>15.90707665681839</v>
      </c>
      <c r="B7054">
        <v>9.9799509489805516</v>
      </c>
      <c r="C7054">
        <v>47.238911214300764</v>
      </c>
      <c r="D7054">
        <v>111.97814513199987</v>
      </c>
      <c r="E7054">
        <v>126.13417099143321</v>
      </c>
      <c r="F7054">
        <v>270.15201989953187</v>
      </c>
      <c r="G7054">
        <v>402.31724371467925</v>
      </c>
      <c r="H7054">
        <v>15.881759674057646</v>
      </c>
      <c r="I7054">
        <v>7.6837294835644787</v>
      </c>
      <c r="J7054">
        <v>65.901784606470287</v>
      </c>
      <c r="K7054">
        <v>165.19007734989518</v>
      </c>
      <c r="L7054">
        <v>182.6744006069448</v>
      </c>
      <c r="M7054">
        <v>409.11507208148112</v>
      </c>
      <c r="N7054">
        <v>425.13738183203589</v>
      </c>
      <c r="O7054">
        <v>14.35465388963285</v>
      </c>
      <c r="P7054">
        <v>8.5764197427782367</v>
      </c>
    </row>
    <row r="7055" spans="1:16" x14ac:dyDescent="0.25">
      <c r="A7055">
        <v>54.204235255718231</v>
      </c>
      <c r="B7055">
        <v>1.5313499644441504</v>
      </c>
      <c r="C7055">
        <v>5635.3306164048854</v>
      </c>
      <c r="D7055">
        <v>47664.763250897449</v>
      </c>
      <c r="E7055">
        <v>517.27689519189198</v>
      </c>
      <c r="F7055">
        <v>7532.9095956797792</v>
      </c>
      <c r="G7055">
        <v>2325.3618387455349</v>
      </c>
      <c r="H7055">
        <v>0.4119759529664061</v>
      </c>
      <c r="I7055">
        <v>0.87396376172144907</v>
      </c>
      <c r="J7055">
        <v>6715.639238365472</v>
      </c>
      <c r="K7055">
        <v>58162.567258030809</v>
      </c>
      <c r="L7055">
        <v>659.15551057403991</v>
      </c>
      <c r="M7055">
        <v>12402.230037108813</v>
      </c>
      <c r="N7055">
        <v>2522.9957415716276</v>
      </c>
      <c r="O7055">
        <v>0.38944400278463909</v>
      </c>
      <c r="P7055">
        <v>0.8885569641176837</v>
      </c>
    </row>
    <row r="7056" spans="1:16" x14ac:dyDescent="0.25">
      <c r="A7056">
        <v>50.179199755191803</v>
      </c>
      <c r="B7056">
        <v>9.5681184095672691</v>
      </c>
      <c r="C7056">
        <v>110.43940468672163</v>
      </c>
      <c r="D7056">
        <v>313.77499179482135</v>
      </c>
      <c r="E7056">
        <v>269.64303577140043</v>
      </c>
      <c r="F7056">
        <v>640.9475032357816</v>
      </c>
      <c r="G7056">
        <v>473.19676624916821</v>
      </c>
      <c r="H7056">
        <v>11.438264078988734</v>
      </c>
      <c r="I7056">
        <v>8.9803703140130136</v>
      </c>
      <c r="J7056">
        <v>158.11702894620561</v>
      </c>
      <c r="K7056">
        <v>492.94658809202519</v>
      </c>
      <c r="L7056">
        <v>389.47489442390798</v>
      </c>
      <c r="M7056">
        <v>981.36004640605029</v>
      </c>
      <c r="N7056">
        <v>520.53864926802885</v>
      </c>
      <c r="O7056">
        <v>10.087178367264256</v>
      </c>
      <c r="P7056">
        <v>8.8619866348916325</v>
      </c>
    </row>
    <row r="7057" spans="1:16" x14ac:dyDescent="0.25">
      <c r="A7057">
        <v>93.158714234828949</v>
      </c>
      <c r="B7057">
        <v>4.1805324633436785</v>
      </c>
      <c r="C7057">
        <v>1118.2236417921524</v>
      </c>
      <c r="D7057">
        <v>6313.9717440579143</v>
      </c>
      <c r="E7057">
        <v>837.22831326976666</v>
      </c>
      <c r="F7057">
        <v>2818.9454619992875</v>
      </c>
      <c r="G7057">
        <v>1095.4136739254157</v>
      </c>
      <c r="H7057">
        <v>2.0736511687561254</v>
      </c>
      <c r="I7057">
        <v>7.7691409175118462</v>
      </c>
      <c r="J7057">
        <v>1606.4572497313336</v>
      </c>
      <c r="K7057">
        <v>10092.630849871774</v>
      </c>
      <c r="L7057">
        <v>1038.7347984846838</v>
      </c>
      <c r="M7057">
        <v>4476.0880851563843</v>
      </c>
      <c r="N7057">
        <v>1293.7530653130045</v>
      </c>
      <c r="O7057">
        <v>1.8317811198838638</v>
      </c>
      <c r="P7057">
        <v>5.9493579569930271</v>
      </c>
    </row>
    <row r="7058" spans="1:16" x14ac:dyDescent="0.25">
      <c r="A7058">
        <v>54.317850410938263</v>
      </c>
      <c r="B7058">
        <v>4.7892690324861578</v>
      </c>
      <c r="C7058">
        <v>550.65255294198084</v>
      </c>
      <c r="D7058">
        <v>2507.7271841148358</v>
      </c>
      <c r="E7058">
        <v>536.8706081259993</v>
      </c>
      <c r="F7058">
        <v>1565.9125399328602</v>
      </c>
      <c r="G7058">
        <v>806.93706978800219</v>
      </c>
      <c r="H7058">
        <v>3.1295328074071205</v>
      </c>
      <c r="I7058">
        <v>6.6567375521893188</v>
      </c>
      <c r="J7058">
        <v>812.25224898715533</v>
      </c>
      <c r="K7058">
        <v>4204.3488089260554</v>
      </c>
      <c r="L7058">
        <v>779.46506469175051</v>
      </c>
      <c r="M7058">
        <v>2455.8713553694934</v>
      </c>
      <c r="N7058">
        <v>949.58459818369261</v>
      </c>
      <c r="O7058">
        <v>2.7247763442909005</v>
      </c>
      <c r="P7058">
        <v>8.3609103591734186</v>
      </c>
    </row>
    <row r="7059" spans="1:16" x14ac:dyDescent="0.25">
      <c r="A7059">
        <v>81.341628730297089</v>
      </c>
      <c r="B7059">
        <v>8.7243769974609808</v>
      </c>
      <c r="C7059">
        <v>191.76327006501188</v>
      </c>
      <c r="D7059">
        <v>633.41815351863863</v>
      </c>
      <c r="E7059">
        <v>396.71757157193116</v>
      </c>
      <c r="F7059">
        <v>1013.2728090147074</v>
      </c>
      <c r="G7059">
        <v>550.84130518240863</v>
      </c>
      <c r="H7059">
        <v>8.5276584044294719</v>
      </c>
      <c r="I7059">
        <v>8.0464526061444026</v>
      </c>
      <c r="J7059">
        <v>279.39970088619049</v>
      </c>
      <c r="K7059">
        <v>1035.1327074178985</v>
      </c>
      <c r="L7059">
        <v>578.83116899629215</v>
      </c>
      <c r="M7059">
        <v>1563.4941586361942</v>
      </c>
      <c r="N7059">
        <v>622.69436421889725</v>
      </c>
      <c r="O7059">
        <v>7.4409662178173672</v>
      </c>
      <c r="P7059">
        <v>8.8908141605527433</v>
      </c>
    </row>
    <row r="7060" spans="1:16" x14ac:dyDescent="0.25">
      <c r="A7060">
        <v>1.3796082139015198</v>
      </c>
      <c r="B7060">
        <v>6.40905547487018</v>
      </c>
      <c r="C7060">
        <v>24.784246404327522</v>
      </c>
      <c r="D7060">
        <v>54.187750792228357</v>
      </c>
      <c r="E7060">
        <v>39.671054790309043</v>
      </c>
      <c r="F7060">
        <v>79.596797404152994</v>
      </c>
      <c r="G7060">
        <v>374.33176444254536</v>
      </c>
      <c r="H7060">
        <v>12.280147962460559</v>
      </c>
      <c r="I7060">
        <v>3.9024418288435077</v>
      </c>
      <c r="J7060">
        <v>33.977302341758232</v>
      </c>
      <c r="K7060">
        <v>76.867747393229024</v>
      </c>
      <c r="L7060">
        <v>58.094338746734749</v>
      </c>
      <c r="M7060">
        <v>119.66304248727093</v>
      </c>
      <c r="N7060">
        <v>385.9503485357215</v>
      </c>
      <c r="O7060">
        <v>11.34890231031069</v>
      </c>
      <c r="P7060">
        <v>4.4416813636370236</v>
      </c>
    </row>
    <row r="7061" spans="1:16" x14ac:dyDescent="0.25">
      <c r="A7061">
        <v>85.6371950507164</v>
      </c>
      <c r="B7061">
        <v>3.5835647792272449</v>
      </c>
      <c r="C7061">
        <v>1469.8939108250624</v>
      </c>
      <c r="D7061">
        <v>8978.5566328181449</v>
      </c>
      <c r="E7061">
        <v>859.62581567558345</v>
      </c>
      <c r="F7061">
        <v>3243.1990213431864</v>
      </c>
      <c r="G7061">
        <v>1240.4732387645599</v>
      </c>
      <c r="H7061">
        <v>1.598491673820218</v>
      </c>
      <c r="I7061">
        <v>6.2222487766638457</v>
      </c>
      <c r="J7061">
        <v>2069.0775877139308</v>
      </c>
      <c r="K7061">
        <v>13865.426846300183</v>
      </c>
      <c r="L7061">
        <v>898.9686185943566</v>
      </c>
      <c r="M7061">
        <v>5176.5919624358748</v>
      </c>
      <c r="N7061">
        <v>1456.1660625394138</v>
      </c>
      <c r="O7061">
        <v>1.4248052939415468</v>
      </c>
      <c r="P7061">
        <v>3.7818801170216885</v>
      </c>
    </row>
    <row r="7062" spans="1:16" x14ac:dyDescent="0.25">
      <c r="A7062">
        <v>10.697419941425323</v>
      </c>
      <c r="B7062">
        <v>1.9960793962477494</v>
      </c>
      <c r="C7062">
        <v>1162.7852132041489</v>
      </c>
      <c r="D7062">
        <v>6641.0706479845194</v>
      </c>
      <c r="E7062">
        <v>411.25790514365497</v>
      </c>
      <c r="F7062">
        <v>1402.8794753699606</v>
      </c>
      <c r="G7062">
        <v>1114.8729246576395</v>
      </c>
      <c r="H7062">
        <v>0.97517361629187005</v>
      </c>
      <c r="I7062">
        <v>3.716837347121015</v>
      </c>
      <c r="J7062">
        <v>1666.2234459600966</v>
      </c>
      <c r="K7062">
        <v>10568.903901023044</v>
      </c>
      <c r="L7062">
        <v>495.96487749948739</v>
      </c>
      <c r="M7062">
        <v>2229.1943232600261</v>
      </c>
      <c r="N7062">
        <v>1315.9485637679022</v>
      </c>
      <c r="O7062">
        <v>0.86244340890378857</v>
      </c>
      <c r="P7062">
        <v>2.7191298914595334</v>
      </c>
    </row>
    <row r="7063" spans="1:16" x14ac:dyDescent="0.25">
      <c r="A7063">
        <v>4.4169341921806335</v>
      </c>
      <c r="B7063">
        <v>6.8013459586007867</v>
      </c>
      <c r="C7063">
        <v>43.581336054907169</v>
      </c>
      <c r="D7063">
        <v>101.97345421654796</v>
      </c>
      <c r="E7063">
        <v>79.106630637055446</v>
      </c>
      <c r="F7063">
        <v>167.92836788340981</v>
      </c>
      <c r="G7063">
        <v>397.8650688759306</v>
      </c>
      <c r="H7063">
        <v>11.097672571390031</v>
      </c>
      <c r="I7063">
        <v>5.0994026821701466</v>
      </c>
      <c r="J7063">
        <v>60.667059529311011</v>
      </c>
      <c r="K7063">
        <v>149.63744065972747</v>
      </c>
      <c r="L7063">
        <v>114.71689828232039</v>
      </c>
      <c r="M7063">
        <v>254.06134310828904</v>
      </c>
      <c r="N7063">
        <v>418.98133564512625</v>
      </c>
      <c r="O7063">
        <v>10.057378364818018</v>
      </c>
      <c r="P7063">
        <v>5.7206778126917062</v>
      </c>
    </row>
    <row r="7064" spans="1:16" x14ac:dyDescent="0.25">
      <c r="A7064">
        <v>70.989974558353424</v>
      </c>
      <c r="B7064">
        <v>7.3260349779233431</v>
      </c>
      <c r="C7064">
        <v>256.34131626459867</v>
      </c>
      <c r="D7064">
        <v>922.52890965764232</v>
      </c>
      <c r="E7064">
        <v>426.70175235425046</v>
      </c>
      <c r="F7064">
        <v>1130.7120706177122</v>
      </c>
      <c r="G7064">
        <v>605.14885416608843</v>
      </c>
      <c r="H7064">
        <v>6.4210835127075985</v>
      </c>
      <c r="I7064">
        <v>7.1127804471840204</v>
      </c>
      <c r="J7064">
        <v>376.2738652051404</v>
      </c>
      <c r="K7064">
        <v>1531.5361827346744</v>
      </c>
      <c r="L7064">
        <v>626.24010793322373</v>
      </c>
      <c r="M7064">
        <v>1752.1707259525688</v>
      </c>
      <c r="N7064">
        <v>693.36182891623707</v>
      </c>
      <c r="O7064">
        <v>5.5848687468624449</v>
      </c>
      <c r="P7064">
        <v>8.476194045695685</v>
      </c>
    </row>
    <row r="7065" spans="1:16" x14ac:dyDescent="0.25">
      <c r="A7065">
        <v>45.524046838283539</v>
      </c>
      <c r="B7065">
        <v>4.2095698823628318</v>
      </c>
      <c r="C7065">
        <v>645.75985544727951</v>
      </c>
      <c r="D7065">
        <v>3089.3510610435646</v>
      </c>
      <c r="E7065">
        <v>540.70389754138978</v>
      </c>
      <c r="F7065">
        <v>1613.9120726230199</v>
      </c>
      <c r="G7065">
        <v>862.06729952590592</v>
      </c>
      <c r="H7065">
        <v>2.5856484285917278</v>
      </c>
      <c r="I7065">
        <v>6.4318220356147036</v>
      </c>
      <c r="J7065">
        <v>949.80467936949412</v>
      </c>
      <c r="K7065">
        <v>5151.1243019656531</v>
      </c>
      <c r="L7065">
        <v>774.84410393911674</v>
      </c>
      <c r="M7065">
        <v>2537.9003013516344</v>
      </c>
      <c r="N7065">
        <v>1017.513043716532</v>
      </c>
      <c r="O7065">
        <v>2.2559701593007029</v>
      </c>
      <c r="P7065">
        <v>7.6889139854038957</v>
      </c>
    </row>
    <row r="7066" spans="1:16" x14ac:dyDescent="0.25">
      <c r="A7066">
        <v>85.221078217029572</v>
      </c>
      <c r="B7066">
        <v>5.7397193218531308</v>
      </c>
      <c r="C7066">
        <v>513.23283989782624</v>
      </c>
      <c r="D7066">
        <v>2286.845194510589</v>
      </c>
      <c r="E7066">
        <v>605.71283856403284</v>
      </c>
      <c r="F7066">
        <v>1750.0474398580279</v>
      </c>
      <c r="G7066">
        <v>784.18449032739807</v>
      </c>
      <c r="H7066">
        <v>3.8543575033317685</v>
      </c>
      <c r="I7066">
        <v>7.6432808197603279</v>
      </c>
      <c r="J7066">
        <v>757.63891095115048</v>
      </c>
      <c r="K7066">
        <v>3839.8069932473722</v>
      </c>
      <c r="L7066">
        <v>883.04638133413005</v>
      </c>
      <c r="M7066">
        <v>2741.4829231787035</v>
      </c>
      <c r="N7066">
        <v>921.27022587386602</v>
      </c>
      <c r="O7066">
        <v>3.3534593817795795</v>
      </c>
      <c r="P7066">
        <v>9.7552632397762498</v>
      </c>
    </row>
    <row r="7067" spans="1:16" x14ac:dyDescent="0.25">
      <c r="A7067">
        <v>41.007788360118866</v>
      </c>
      <c r="B7067">
        <v>4.4087690322376467</v>
      </c>
      <c r="C7067">
        <v>537.1390163511112</v>
      </c>
      <c r="D7067">
        <v>2427.412230216185</v>
      </c>
      <c r="E7067">
        <v>483.79703554249397</v>
      </c>
      <c r="F7067">
        <v>1406.3420648231779</v>
      </c>
      <c r="G7067">
        <v>798.79512482649113</v>
      </c>
      <c r="H7067">
        <v>2.9087981962641063</v>
      </c>
      <c r="I7067">
        <v>6.0357277461724816</v>
      </c>
      <c r="J7067">
        <v>792.56113738440581</v>
      </c>
      <c r="K7067">
        <v>4072.1173828936171</v>
      </c>
      <c r="L7067">
        <v>703.50626136953565</v>
      </c>
      <c r="M7067">
        <v>2204.7082310094961</v>
      </c>
      <c r="N7067">
        <v>939.47078898089478</v>
      </c>
      <c r="O7067">
        <v>2.5319138447254024</v>
      </c>
      <c r="P7067">
        <v>7.6277887489951786</v>
      </c>
    </row>
    <row r="7068" spans="1:16" x14ac:dyDescent="0.25">
      <c r="A7068">
        <v>39.209029257297516</v>
      </c>
      <c r="B7068">
        <v>4.3150965283449407</v>
      </c>
      <c r="C7068">
        <v>545.17705207355425</v>
      </c>
      <c r="D7068">
        <v>2475.1113783178666</v>
      </c>
      <c r="E7068">
        <v>479.58928242137711</v>
      </c>
      <c r="F7068">
        <v>1396.9267172304385</v>
      </c>
      <c r="G7068">
        <v>803.64800625642135</v>
      </c>
      <c r="H7068">
        <v>2.8306396775620337</v>
      </c>
      <c r="I7068">
        <v>5.961239258509675</v>
      </c>
      <c r="J7068">
        <v>804.27801620965135</v>
      </c>
      <c r="K7068">
        <v>4150.6938260364686</v>
      </c>
      <c r="L7068">
        <v>696.74726524699736</v>
      </c>
      <c r="M7068">
        <v>2190.4840027369119</v>
      </c>
      <c r="N7068">
        <v>945.50145677852356</v>
      </c>
      <c r="O7068">
        <v>2.46427078772457</v>
      </c>
      <c r="P7068">
        <v>7.5064065189271973</v>
      </c>
    </row>
    <row r="7069" spans="1:16" x14ac:dyDescent="0.25">
      <c r="A7069">
        <v>73.607843816280365</v>
      </c>
      <c r="B7069">
        <v>0.77379207578513276</v>
      </c>
      <c r="C7069">
        <v>16778.704177656771</v>
      </c>
      <c r="D7069">
        <v>176375.2101857058</v>
      </c>
      <c r="E7069">
        <v>1059.3170604331181</v>
      </c>
      <c r="F7069">
        <v>29703.990702212592</v>
      </c>
      <c r="G7069">
        <v>3925.2525455011237</v>
      </c>
      <c r="H7069">
        <v>0.14461713414325372</v>
      </c>
      <c r="I7069">
        <v>0.81263059957376793</v>
      </c>
      <c r="J7069">
        <v>19133.784147433842</v>
      </c>
      <c r="K7069">
        <v>210116.12081439991</v>
      </c>
      <c r="L7069">
        <v>1769.5089481966831</v>
      </c>
      <c r="M7069">
        <v>50796.982428219912</v>
      </c>
      <c r="N7069">
        <v>4203.4714704347907</v>
      </c>
      <c r="O7069">
        <v>0.13911112288840122</v>
      </c>
      <c r="P7069">
        <v>1.0607817251272547</v>
      </c>
    </row>
    <row r="7070" spans="1:16" x14ac:dyDescent="0.25">
      <c r="A7070">
        <v>95.985993206501007</v>
      </c>
      <c r="B7070">
        <v>6.6007520031694229</v>
      </c>
      <c r="C7070">
        <v>408.42894628766601</v>
      </c>
      <c r="D7070">
        <v>1695.3134227639387</v>
      </c>
      <c r="E7070">
        <v>572.50776122536433</v>
      </c>
      <c r="F7070">
        <v>1606.715570148715</v>
      </c>
      <c r="G7070">
        <v>716.61766880155972</v>
      </c>
      <c r="H7070">
        <v>4.8416803214380018</v>
      </c>
      <c r="I7070">
        <v>7.7170690970068527</v>
      </c>
      <c r="J7070">
        <v>603.27613601342216</v>
      </c>
      <c r="K7070">
        <v>2850.0855960904337</v>
      </c>
      <c r="L7070">
        <v>841.18610518956211</v>
      </c>
      <c r="M7070">
        <v>2507.7116400067407</v>
      </c>
      <c r="N7070">
        <v>836.27348133002749</v>
      </c>
      <c r="O7070">
        <v>4.2064535427764005</v>
      </c>
      <c r="P7070">
        <v>10.017358083801128</v>
      </c>
    </row>
    <row r="7071" spans="1:16" x14ac:dyDescent="0.25">
      <c r="A7071">
        <v>38.988702952861786</v>
      </c>
      <c r="B7071">
        <v>2.594285012924153</v>
      </c>
      <c r="C7071">
        <v>1672.6175998792048</v>
      </c>
      <c r="D7071">
        <v>10590.557758782095</v>
      </c>
      <c r="E7071">
        <v>643.65271024940364</v>
      </c>
      <c r="F7071">
        <v>2708.9951471664708</v>
      </c>
      <c r="G7071">
        <v>1316.5766851841038</v>
      </c>
      <c r="H7071">
        <v>1.1008054077911951</v>
      </c>
      <c r="I7071">
        <v>3.9304950536224301</v>
      </c>
      <c r="J7071">
        <v>2327.0859854260566</v>
      </c>
      <c r="K7071">
        <v>16044.746220106306</v>
      </c>
      <c r="L7071">
        <v>659.33612968954299</v>
      </c>
      <c r="M7071">
        <v>4334.9975238761526</v>
      </c>
      <c r="N7071">
        <v>1538.6546238300532</v>
      </c>
      <c r="O7071">
        <v>0.98595446247118701</v>
      </c>
      <c r="P7071">
        <v>2.4023167808229862</v>
      </c>
    </row>
    <row r="7072" spans="1:16" x14ac:dyDescent="0.25">
      <c r="A7072">
        <v>21.907377779483795</v>
      </c>
      <c r="B7072">
        <v>6.8049892771083185</v>
      </c>
      <c r="C7072">
        <v>126.77067639095603</v>
      </c>
      <c r="D7072">
        <v>373.28600533639946</v>
      </c>
      <c r="E7072">
        <v>216.51804547754625</v>
      </c>
      <c r="F7072">
        <v>524.01611496676469</v>
      </c>
      <c r="G7072">
        <v>489.83198771264676</v>
      </c>
      <c r="H7072">
        <v>7.7426273128808081</v>
      </c>
      <c r="I7072">
        <v>6.4378194697627453</v>
      </c>
      <c r="J7072">
        <v>182.32651387411502</v>
      </c>
      <c r="K7072">
        <v>592.64855411040719</v>
      </c>
      <c r="L7072">
        <v>313.32856690596003</v>
      </c>
      <c r="M7072">
        <v>803.84486190439168</v>
      </c>
      <c r="N7072">
        <v>542.55306981102342</v>
      </c>
      <c r="O7072">
        <v>6.806629613075267</v>
      </c>
      <c r="P7072">
        <v>6.2809453784929561</v>
      </c>
    </row>
    <row r="7073" spans="1:16" x14ac:dyDescent="0.25">
      <c r="A7073">
        <v>24.724035203456879</v>
      </c>
      <c r="B7073">
        <v>1.848244785144483</v>
      </c>
      <c r="C7073">
        <v>2458.7860811258747</v>
      </c>
      <c r="D7073">
        <v>17234.096644784444</v>
      </c>
      <c r="E7073">
        <v>469.40678195675832</v>
      </c>
      <c r="F7073">
        <v>3014.2060642445763</v>
      </c>
      <c r="G7073">
        <v>1575.3540807560939</v>
      </c>
      <c r="H7073">
        <v>0.67646394502922325</v>
      </c>
      <c r="I7073">
        <v>1.7201688250773399</v>
      </c>
      <c r="J7073">
        <v>3279.4820737181876</v>
      </c>
      <c r="K7073">
        <v>24446.068195118725</v>
      </c>
      <c r="L7073">
        <v>507.91627267204819</v>
      </c>
      <c r="M7073">
        <v>4862.4657450893346</v>
      </c>
      <c r="N7073">
        <v>1806.7916839048364</v>
      </c>
      <c r="O7073">
        <v>0.61581553212607565</v>
      </c>
      <c r="P7073">
        <v>1.2468589546620255</v>
      </c>
    </row>
    <row r="7074" spans="1:16" x14ac:dyDescent="0.25">
      <c r="A7074">
        <v>23.51120787858963</v>
      </c>
      <c r="B7074">
        <v>5.4405693379398699</v>
      </c>
      <c r="C7074">
        <v>218.5575323465483</v>
      </c>
      <c r="D7074">
        <v>750.0451558062914</v>
      </c>
      <c r="E7074">
        <v>276.6143636367961</v>
      </c>
      <c r="F7074">
        <v>718.42306082912182</v>
      </c>
      <c r="G7074">
        <v>574.02250444954348</v>
      </c>
      <c r="H7074">
        <v>5.0640309890063149</v>
      </c>
      <c r="I7074">
        <v>5.0898540279083377</v>
      </c>
      <c r="J7074">
        <v>319.58442584677448</v>
      </c>
      <c r="K7074">
        <v>1235.1973701769673</v>
      </c>
      <c r="L7074">
        <v>404.73403880700698</v>
      </c>
      <c r="M7074">
        <v>1110.6524151730766</v>
      </c>
      <c r="N7074">
        <v>652.9349811121665</v>
      </c>
      <c r="O7074">
        <v>4.411338677517616</v>
      </c>
      <c r="P7074">
        <v>5.8389647473988759</v>
      </c>
    </row>
    <row r="7075" spans="1:16" x14ac:dyDescent="0.25">
      <c r="A7075">
        <v>21.031064689159393</v>
      </c>
      <c r="B7075">
        <v>9.1104209803495007</v>
      </c>
      <c r="C7075">
        <v>67.324283550297523</v>
      </c>
      <c r="D7075">
        <v>170.54282576862141</v>
      </c>
      <c r="E7075">
        <v>163.21004760755665</v>
      </c>
      <c r="F7075">
        <v>364.36055312035222</v>
      </c>
      <c r="G7075">
        <v>426.06810200724021</v>
      </c>
      <c r="H7075">
        <v>12.924570025649812</v>
      </c>
      <c r="I7075">
        <v>7.7877814016413245</v>
      </c>
      <c r="J7075">
        <v>94.878936543509397</v>
      </c>
      <c r="K7075">
        <v>257.94896505543807</v>
      </c>
      <c r="L7075">
        <v>235.42826586636505</v>
      </c>
      <c r="M7075">
        <v>554.23448841484844</v>
      </c>
      <c r="N7075">
        <v>457.53701759939753</v>
      </c>
      <c r="O7075">
        <v>11.55206792655189</v>
      </c>
      <c r="P7075">
        <v>8.4125915623825467</v>
      </c>
    </row>
    <row r="7076" spans="1:16" x14ac:dyDescent="0.25">
      <c r="A7076">
        <v>25.127500593662262</v>
      </c>
      <c r="B7076">
        <v>8.2817280083064588</v>
      </c>
      <c r="C7076">
        <v>92.167745556819739</v>
      </c>
      <c r="D7076">
        <v>250.44913517074306</v>
      </c>
      <c r="E7076">
        <v>198.50218263381413</v>
      </c>
      <c r="F7076">
        <v>460.94168844597971</v>
      </c>
      <c r="G7076">
        <v>453.83022588228107</v>
      </c>
      <c r="H7076">
        <v>10.552418195509235</v>
      </c>
      <c r="I7076">
        <v>7.5865064125818282</v>
      </c>
      <c r="J7076">
        <v>131.17701217550285</v>
      </c>
      <c r="K7076">
        <v>387.98468674510008</v>
      </c>
      <c r="L7076">
        <v>286.28684873165162</v>
      </c>
      <c r="M7076">
        <v>704.03369063438117</v>
      </c>
      <c r="N7076">
        <v>494.7875593538655</v>
      </c>
      <c r="O7076">
        <v>9.3484131633454055</v>
      </c>
      <c r="P7076">
        <v>7.863835338652307</v>
      </c>
    </row>
    <row r="7077" spans="1:16" x14ac:dyDescent="0.25">
      <c r="A7077">
        <v>52.25494521856308</v>
      </c>
      <c r="B7077">
        <v>6.0221077671100565</v>
      </c>
      <c r="C7077">
        <v>317.16163677622586</v>
      </c>
      <c r="D7077">
        <v>1217.6818109644514</v>
      </c>
      <c r="E7077">
        <v>420.61719459876605</v>
      </c>
      <c r="F7077">
        <v>1144.3350664118907</v>
      </c>
      <c r="G7077">
        <v>652.05586489674386</v>
      </c>
      <c r="H7077">
        <v>4.8675667945464474</v>
      </c>
      <c r="I7077">
        <v>6.2798458030984996</v>
      </c>
      <c r="J7077">
        <v>467.37537478011228</v>
      </c>
      <c r="K7077">
        <v>2037.7674558180206</v>
      </c>
      <c r="L7077">
        <v>618.85505783225858</v>
      </c>
      <c r="M7077">
        <v>1779.0110570924003</v>
      </c>
      <c r="N7077">
        <v>753.87501703726684</v>
      </c>
      <c r="O7077">
        <v>4.2287643417178167</v>
      </c>
      <c r="P7077">
        <v>7.8543540370509852</v>
      </c>
    </row>
    <row r="7078" spans="1:16" x14ac:dyDescent="0.25">
      <c r="A7078">
        <v>60.237640202045441</v>
      </c>
      <c r="B7078">
        <v>8.6334713694644787</v>
      </c>
      <c r="C7078">
        <v>157.27948938775791</v>
      </c>
      <c r="D7078">
        <v>491.06721991410706</v>
      </c>
      <c r="E7078">
        <v>331.1980774047878</v>
      </c>
      <c r="F7078">
        <v>824.47674864506871</v>
      </c>
      <c r="G7078">
        <v>519.41163932765107</v>
      </c>
      <c r="H7078">
        <v>9.0810618990139371</v>
      </c>
      <c r="I7078">
        <v>8.0642023014688977</v>
      </c>
      <c r="J7078">
        <v>227.78747177940204</v>
      </c>
      <c r="K7078">
        <v>792.01603024920416</v>
      </c>
      <c r="L7078">
        <v>481.18031203195022</v>
      </c>
      <c r="M7078">
        <v>1268.5749222809948</v>
      </c>
      <c r="N7078">
        <v>581.51357503554595</v>
      </c>
      <c r="O7078">
        <v>7.9491283534992085</v>
      </c>
      <c r="P7078">
        <v>8.2660037979040002</v>
      </c>
    </row>
    <row r="7079" spans="1:16" x14ac:dyDescent="0.25">
      <c r="A7079">
        <v>36.103135287761688</v>
      </c>
      <c r="B7079">
        <v>5.0391483911039607</v>
      </c>
      <c r="C7079">
        <v>359.44914017164297</v>
      </c>
      <c r="D7079">
        <v>1434.1976288267583</v>
      </c>
      <c r="E7079">
        <v>391.73061508563165</v>
      </c>
      <c r="F7079">
        <v>1082.2236806803585</v>
      </c>
      <c r="G7079">
        <v>682.7381370381089</v>
      </c>
      <c r="H7079">
        <v>3.8823999105151641</v>
      </c>
      <c r="I7079">
        <v>5.5370715234136059</v>
      </c>
      <c r="J7079">
        <v>530.49043443872768</v>
      </c>
      <c r="K7079">
        <v>2407.2905745425878</v>
      </c>
      <c r="L7079">
        <v>576.40029736232498</v>
      </c>
      <c r="M7079">
        <v>1685.7120257807437</v>
      </c>
      <c r="N7079">
        <v>793.16957425441217</v>
      </c>
      <c r="O7079">
        <v>3.3722907782577485</v>
      </c>
      <c r="P7079">
        <v>7.0910740489558348</v>
      </c>
    </row>
    <row r="7080" spans="1:16" x14ac:dyDescent="0.25">
      <c r="A7080">
        <v>93.583753168582916</v>
      </c>
      <c r="B7080">
        <v>0.59235481411006219</v>
      </c>
      <c r="C7080">
        <v>24137.470573118582</v>
      </c>
      <c r="D7080">
        <v>275269.47467349604</v>
      </c>
      <c r="E7080">
        <v>2073.8604231476565</v>
      </c>
      <c r="F7080">
        <v>59918.809877908905</v>
      </c>
      <c r="G7080">
        <v>4699.6830327695943</v>
      </c>
      <c r="H7080">
        <v>9.9365027617710489E-2</v>
      </c>
      <c r="I7080">
        <v>4.5401146440122773</v>
      </c>
      <c r="J7080">
        <v>28967.182830653517</v>
      </c>
      <c r="K7080">
        <v>339425.25829263945</v>
      </c>
      <c r="L7080">
        <v>3702.4951267860038</v>
      </c>
      <c r="M7080">
        <v>104256.75930297922</v>
      </c>
      <c r="N7080">
        <v>5119.8584620002312</v>
      </c>
      <c r="O7080">
        <v>9.6254978013355322E-2</v>
      </c>
      <c r="P7080">
        <v>4.5401146440122773</v>
      </c>
    </row>
    <row r="7081" spans="1:16" x14ac:dyDescent="0.25">
      <c r="A7081">
        <v>63.629773080348969</v>
      </c>
      <c r="B7081">
        <v>6.6696476676892242</v>
      </c>
      <c r="C7081">
        <v>291.92620662818763</v>
      </c>
      <c r="D7081">
        <v>1092.7628692402773</v>
      </c>
      <c r="E7081">
        <v>434.00794679172543</v>
      </c>
      <c r="F7081">
        <v>1168.7792106384816</v>
      </c>
      <c r="G7081">
        <v>633.02518218119201</v>
      </c>
      <c r="H7081">
        <v>5.5642090436544231</v>
      </c>
      <c r="I7081">
        <v>6.7469183598667364</v>
      </c>
      <c r="J7081">
        <v>429.61272715571369</v>
      </c>
      <c r="K7081">
        <v>1823.7804488039123</v>
      </c>
      <c r="L7081">
        <v>638.12092191537681</v>
      </c>
      <c r="M7081">
        <v>1814.7132920706192</v>
      </c>
      <c r="N7081">
        <v>729.38597701627714</v>
      </c>
      <c r="O7081">
        <v>4.835553579303701</v>
      </c>
      <c r="P7081">
        <v>8.2844811528952516</v>
      </c>
    </row>
    <row r="7082" spans="1:16" x14ac:dyDescent="0.25">
      <c r="A7082">
        <v>66.028083145618439</v>
      </c>
      <c r="B7082">
        <v>4.2270634950032075</v>
      </c>
      <c r="C7082">
        <v>845.8773705904365</v>
      </c>
      <c r="D7082">
        <v>4394.7597093176164</v>
      </c>
      <c r="E7082">
        <v>680.57340398877034</v>
      </c>
      <c r="F7082">
        <v>2131.4084353423286</v>
      </c>
      <c r="G7082">
        <v>967.85469521702066</v>
      </c>
      <c r="H7082">
        <v>2.3374194258758378</v>
      </c>
      <c r="I7082">
        <v>7.3436460011264373</v>
      </c>
      <c r="J7082">
        <v>1233.2579448953295</v>
      </c>
      <c r="K7082">
        <v>7210.2175804667468</v>
      </c>
      <c r="L7082">
        <v>939.97896623736426</v>
      </c>
      <c r="M7082">
        <v>3367.3381782095371</v>
      </c>
      <c r="N7082">
        <v>1145.0482268113956</v>
      </c>
      <c r="O7082">
        <v>2.049814663648434</v>
      </c>
      <c r="P7082">
        <v>7.7350476759926909</v>
      </c>
    </row>
    <row r="7083" spans="1:16" x14ac:dyDescent="0.25">
      <c r="A7083">
        <v>10.970051467418671</v>
      </c>
      <c r="B7083">
        <v>6.7748503368305704</v>
      </c>
      <c r="C7083">
        <v>78.938089643901762</v>
      </c>
      <c r="D7083">
        <v>206.94780190315853</v>
      </c>
      <c r="E7083">
        <v>140.91202610096505</v>
      </c>
      <c r="F7083">
        <v>320.84001954192962</v>
      </c>
      <c r="G7083">
        <v>439.26225448684625</v>
      </c>
      <c r="H7083">
        <v>9.1073568107029814</v>
      </c>
      <c r="I7083">
        <v>6.0192225136028252</v>
      </c>
      <c r="J7083">
        <v>111.79272661540648</v>
      </c>
      <c r="K7083">
        <v>316.78837724541216</v>
      </c>
      <c r="L7083">
        <v>203.15592209180633</v>
      </c>
      <c r="M7083">
        <v>489.04258045693183</v>
      </c>
      <c r="N7083">
        <v>475.30199398971098</v>
      </c>
      <c r="O7083">
        <v>8.1025198733405261</v>
      </c>
      <c r="P7083">
        <v>6.3746121533435351</v>
      </c>
    </row>
    <row r="7084" spans="1:16" x14ac:dyDescent="0.25">
      <c r="A7084">
        <v>63.162365972995758</v>
      </c>
      <c r="B7084">
        <v>7.3203830030030792</v>
      </c>
      <c r="C7084">
        <v>235.19029421445865</v>
      </c>
      <c r="D7084">
        <v>824.867983664544</v>
      </c>
      <c r="E7084">
        <v>396.20229155598719</v>
      </c>
      <c r="F7084">
        <v>1038.6101143743745</v>
      </c>
      <c r="G7084">
        <v>587.934794567739</v>
      </c>
      <c r="H7084">
        <v>6.6283010057156959</v>
      </c>
      <c r="I7084">
        <v>6.9511962921422388</v>
      </c>
      <c r="J7084">
        <v>344.54134278482542</v>
      </c>
      <c r="K7084">
        <v>1363.7293368819885</v>
      </c>
      <c r="L7084">
        <v>580.56999578208422</v>
      </c>
      <c r="M7084">
        <v>1607.3862101308202</v>
      </c>
      <c r="N7084">
        <v>671.02993237344765</v>
      </c>
      <c r="O7084">
        <v>5.7695011530371447</v>
      </c>
      <c r="P7084">
        <v>8.1189490877096144</v>
      </c>
    </row>
    <row r="7085" spans="1:16" x14ac:dyDescent="0.25">
      <c r="A7085">
        <v>66.824593007564545</v>
      </c>
      <c r="B7085">
        <v>6.2539796971856418</v>
      </c>
      <c r="C7085">
        <v>350.74698885965739</v>
      </c>
      <c r="D7085">
        <v>1388.9384066699477</v>
      </c>
      <c r="E7085">
        <v>476.07468523870921</v>
      </c>
      <c r="F7085">
        <v>1311.2944439822779</v>
      </c>
      <c r="G7085">
        <v>676.5394884081129</v>
      </c>
      <c r="H7085">
        <v>4.8638893013912927</v>
      </c>
      <c r="I7085">
        <v>6.7975319622303836</v>
      </c>
      <c r="J7085">
        <v>517.52134324289102</v>
      </c>
      <c r="K7085">
        <v>2330.2106820143367</v>
      </c>
      <c r="L7085">
        <v>700.56766824062845</v>
      </c>
      <c r="M7085">
        <v>2041.7420383665039</v>
      </c>
      <c r="N7085">
        <v>785.25029099627579</v>
      </c>
      <c r="O7085">
        <v>4.224840913994913</v>
      </c>
      <c r="P7085">
        <v>8.6704326927829456</v>
      </c>
    </row>
    <row r="7086" spans="1:16" x14ac:dyDescent="0.25">
      <c r="A7086">
        <v>13.667204678058624</v>
      </c>
      <c r="B7086">
        <v>4.8535414906502243</v>
      </c>
      <c r="C7086">
        <v>188.32078814187278</v>
      </c>
      <c r="D7086">
        <v>618.80179802920952</v>
      </c>
      <c r="E7086">
        <v>217.30995870011688</v>
      </c>
      <c r="F7086">
        <v>553.74779063443998</v>
      </c>
      <c r="G7086">
        <v>547.7886909750498</v>
      </c>
      <c r="H7086">
        <v>4.7762049176266812</v>
      </c>
      <c r="I7086">
        <v>4.4741258831080124</v>
      </c>
      <c r="J7086">
        <v>274.24045700551977</v>
      </c>
      <c r="K7086">
        <v>1010.1008603341837</v>
      </c>
      <c r="L7086">
        <v>316.94021322423197</v>
      </c>
      <c r="M7086">
        <v>854.21689013901698</v>
      </c>
      <c r="N7086">
        <v>618.70380564793106</v>
      </c>
      <c r="O7086">
        <v>4.1686459757910823</v>
      </c>
      <c r="P7086">
        <v>4.914008817779516</v>
      </c>
    </row>
    <row r="7087" spans="1:16" x14ac:dyDescent="0.25">
      <c r="A7087">
        <v>96.693824946880341</v>
      </c>
      <c r="B7087">
        <v>4.0413542860734397</v>
      </c>
      <c r="C7087">
        <v>1237.3214893042282</v>
      </c>
      <c r="D7087">
        <v>7195.4733910301265</v>
      </c>
      <c r="E7087">
        <v>869.75548356427976</v>
      </c>
      <c r="F7087">
        <v>3034.9301064295464</v>
      </c>
      <c r="G7087">
        <v>1146.6648476748287</v>
      </c>
      <c r="H7087">
        <v>1.9272743382067685</v>
      </c>
      <c r="I7087">
        <v>7.4881158029284807</v>
      </c>
      <c r="J7087">
        <v>1765.421533297894</v>
      </c>
      <c r="K7087">
        <v>11367.197806569731</v>
      </c>
      <c r="L7087">
        <v>1005.0556030058942</v>
      </c>
      <c r="M7087">
        <v>4828.1728743786616</v>
      </c>
      <c r="N7087">
        <v>1351.93532202145</v>
      </c>
      <c r="O7087">
        <v>1.7078028881051761</v>
      </c>
      <c r="P7087">
        <v>5.1375523668913816</v>
      </c>
    </row>
    <row r="7088" spans="1:16" x14ac:dyDescent="0.25">
      <c r="A7088">
        <v>6.4214444756507874</v>
      </c>
      <c r="B7088">
        <v>2.7311476083535675</v>
      </c>
      <c r="C7088">
        <v>391.0464015127028</v>
      </c>
      <c r="D7088">
        <v>1601.4397161970574</v>
      </c>
      <c r="E7088">
        <v>228.20789948150232</v>
      </c>
      <c r="F7088">
        <v>637.02298635112106</v>
      </c>
      <c r="G7088">
        <v>704.78217261325779</v>
      </c>
      <c r="H7088">
        <v>2.0371487439912008</v>
      </c>
      <c r="I7088">
        <v>3.1232167221213643</v>
      </c>
      <c r="J7088">
        <v>577.48789327559984</v>
      </c>
      <c r="K7088">
        <v>2691.2852618956026</v>
      </c>
      <c r="L7088">
        <v>335.53727807170827</v>
      </c>
      <c r="M7088">
        <v>993.56231025566274</v>
      </c>
      <c r="N7088">
        <v>821.25073195127493</v>
      </c>
      <c r="O7088">
        <v>1.769661955083403</v>
      </c>
      <c r="P7088">
        <v>4.0419587684253848</v>
      </c>
    </row>
    <row r="7089" spans="1:16" x14ac:dyDescent="0.25">
      <c r="A7089">
        <v>21.862354218959808</v>
      </c>
      <c r="B7089">
        <v>2.0233059552411623</v>
      </c>
      <c r="C7089">
        <v>1879.8781238506067</v>
      </c>
      <c r="D7089">
        <v>12286.509715908966</v>
      </c>
      <c r="E7089">
        <v>503.01911463705534</v>
      </c>
      <c r="F7089">
        <v>2410.7276776137728</v>
      </c>
      <c r="G7089">
        <v>1389.8486411535139</v>
      </c>
      <c r="H7089">
        <v>0.82072198139080488</v>
      </c>
      <c r="I7089">
        <v>2.6407290476833829</v>
      </c>
      <c r="J7089">
        <v>2585.0921427737617</v>
      </c>
      <c r="K7089">
        <v>18269.121763867173</v>
      </c>
      <c r="L7089">
        <v>523.09767075211516</v>
      </c>
      <c r="M7089">
        <v>3866.865070629759</v>
      </c>
      <c r="N7089">
        <v>1616.4198784717598</v>
      </c>
      <c r="O7089">
        <v>0.73852979907341432</v>
      </c>
      <c r="P7089">
        <v>1.6801068540504294</v>
      </c>
    </row>
    <row r="7090" spans="1:16" x14ac:dyDescent="0.25">
      <c r="A7090">
        <v>38.361547768115997</v>
      </c>
      <c r="B7090">
        <v>4.8184064864596516</v>
      </c>
      <c r="C7090">
        <v>416.92865043609333</v>
      </c>
      <c r="D7090">
        <v>1741.6806904292434</v>
      </c>
      <c r="E7090">
        <v>425.37127860539994</v>
      </c>
      <c r="F7090">
        <v>1196.8384752324948</v>
      </c>
      <c r="G7090">
        <v>722.33390938814989</v>
      </c>
      <c r="H7090">
        <v>3.5063694735560507</v>
      </c>
      <c r="I7090">
        <v>5.6945696297834001</v>
      </c>
      <c r="J7090">
        <v>615.86794892828914</v>
      </c>
      <c r="K7090">
        <v>2928.3540415451998</v>
      </c>
      <c r="L7090">
        <v>624.74524622155752</v>
      </c>
      <c r="M7090">
        <v>1868.5991282958455</v>
      </c>
      <c r="N7090">
        <v>843.5152278880098</v>
      </c>
      <c r="O7090">
        <v>3.0465601148328485</v>
      </c>
      <c r="P7090">
        <v>7.3977730097936867</v>
      </c>
    </row>
    <row r="7091" spans="1:16" x14ac:dyDescent="0.25">
      <c r="A7091">
        <v>25.133342444896698</v>
      </c>
      <c r="B7091">
        <v>2.8032171091520048</v>
      </c>
      <c r="C7091">
        <v>1030.6040955915103</v>
      </c>
      <c r="D7091">
        <v>5680.9053736294027</v>
      </c>
      <c r="E7091">
        <v>528.02165906946004</v>
      </c>
      <c r="F7091">
        <v>1734.6749980441573</v>
      </c>
      <c r="G7091">
        <v>1056.0831231545055</v>
      </c>
      <c r="H7091">
        <v>1.4353240996112522</v>
      </c>
      <c r="I7091">
        <v>5.1496584443572386</v>
      </c>
      <c r="J7091">
        <v>1487.9048990433935</v>
      </c>
      <c r="K7091">
        <v>9159.0701779793271</v>
      </c>
      <c r="L7091">
        <v>699.31709122914538</v>
      </c>
      <c r="M7091">
        <v>2750.2881795871658</v>
      </c>
      <c r="N7091">
        <v>1248.4978944489742</v>
      </c>
      <c r="O7091">
        <v>1.2649535971616575</v>
      </c>
      <c r="P7091">
        <v>4.3708056113898666</v>
      </c>
    </row>
    <row r="7092" spans="1:16" x14ac:dyDescent="0.25">
      <c r="A7092">
        <v>84.090969145298004</v>
      </c>
      <c r="B7092">
        <v>2.3622959964815542</v>
      </c>
      <c r="C7092">
        <v>3374.8778263956547</v>
      </c>
      <c r="D7092">
        <v>25542.38247773904</v>
      </c>
      <c r="E7092">
        <v>638.74351724218059</v>
      </c>
      <c r="F7092">
        <v>5710.9610798661952</v>
      </c>
      <c r="G7092">
        <v>1827.6556221575268</v>
      </c>
      <c r="H7092">
        <v>0.76712110450069337</v>
      </c>
      <c r="I7092">
        <v>1.6438837115019549</v>
      </c>
      <c r="J7092">
        <v>4318.6100112468666</v>
      </c>
      <c r="K7092">
        <v>34124.343802823547</v>
      </c>
      <c r="L7092">
        <v>730.59662201411595</v>
      </c>
      <c r="M7092">
        <v>9279.5764257817737</v>
      </c>
      <c r="N7092">
        <v>2053.8642911417578</v>
      </c>
      <c r="O7092">
        <v>0.70866391846176746</v>
      </c>
      <c r="P7092">
        <v>1.3701241820011463</v>
      </c>
    </row>
    <row r="7093" spans="1:16" x14ac:dyDescent="0.25">
      <c r="A7093">
        <v>88.31288093328476</v>
      </c>
      <c r="B7093">
        <v>9.8505182224326422</v>
      </c>
      <c r="C7093">
        <v>155.78617044864703</v>
      </c>
      <c r="D7093">
        <v>485.11514116026262</v>
      </c>
      <c r="E7093">
        <v>374.79283454029502</v>
      </c>
      <c r="F7093">
        <v>931.84089966066642</v>
      </c>
      <c r="G7093">
        <v>518.00521958226886</v>
      </c>
      <c r="H7093">
        <v>10.39757073673486</v>
      </c>
      <c r="I7093">
        <v>9.2123431759703021</v>
      </c>
      <c r="J7093">
        <v>225.55683203884013</v>
      </c>
      <c r="K7093">
        <v>781.89231080745299</v>
      </c>
      <c r="L7093">
        <v>544.41088098186287</v>
      </c>
      <c r="M7093">
        <v>1433.5764549024425</v>
      </c>
      <c r="N7093">
        <v>579.66582470575167</v>
      </c>
      <c r="O7093">
        <v>9.1031042475348389</v>
      </c>
      <c r="P7093">
        <v>9.4081794573741355</v>
      </c>
    </row>
    <row r="7094" spans="1:16" x14ac:dyDescent="0.25">
      <c r="A7094">
        <v>91.239530384540558</v>
      </c>
      <c r="B7094">
        <v>3.9400677580423733</v>
      </c>
      <c r="C7094">
        <v>1253.6612436756568</v>
      </c>
      <c r="D7094">
        <v>7318.1801306323869</v>
      </c>
      <c r="E7094">
        <v>855.57404344087331</v>
      </c>
      <c r="F7094">
        <v>3000.7622701244286</v>
      </c>
      <c r="G7094">
        <v>1153.5137829419016</v>
      </c>
      <c r="H7094">
        <v>1.8694200693206686</v>
      </c>
      <c r="I7094">
        <v>7.3174722412463451</v>
      </c>
      <c r="J7094">
        <v>1787.0414292442256</v>
      </c>
      <c r="K7094">
        <v>11542.420534972747</v>
      </c>
      <c r="L7094">
        <v>980.19450349712304</v>
      </c>
      <c r="M7094">
        <v>4775.0005757506233</v>
      </c>
      <c r="N7094">
        <v>1359.6434813563319</v>
      </c>
      <c r="O7094">
        <v>1.6572377629512069</v>
      </c>
      <c r="P7094">
        <v>4.936664280479337</v>
      </c>
    </row>
    <row r="7095" spans="1:16" x14ac:dyDescent="0.25">
      <c r="A7095">
        <v>49.444365680217743</v>
      </c>
      <c r="B7095">
        <v>1.4261222865642191</v>
      </c>
      <c r="C7095">
        <v>6028.2287792617826</v>
      </c>
      <c r="D7095">
        <v>51684.378815753145</v>
      </c>
      <c r="E7095">
        <v>503.30480026107784</v>
      </c>
      <c r="F7095">
        <v>7768.7073470837931</v>
      </c>
      <c r="G7095">
        <v>2400.2459931603821</v>
      </c>
      <c r="H7095">
        <v>0.37453364986365068</v>
      </c>
      <c r="I7095">
        <v>0.80996918129786899</v>
      </c>
      <c r="J7095">
        <v>7121.2723607583021</v>
      </c>
      <c r="K7095">
        <v>62455.635022015551</v>
      </c>
      <c r="L7095">
        <v>651.4941474788543</v>
      </c>
      <c r="M7095">
        <v>12814.753189118355</v>
      </c>
      <c r="N7095">
        <v>2593.6716909755232</v>
      </c>
      <c r="O7095">
        <v>0.3549905785474462</v>
      </c>
      <c r="P7095">
        <v>0.84618971406882948</v>
      </c>
    </row>
    <row r="7096" spans="1:16" x14ac:dyDescent="0.25">
      <c r="A7096">
        <v>99.572795450687408</v>
      </c>
      <c r="B7096">
        <v>1.0408206085073419</v>
      </c>
      <c r="C7096">
        <v>13291.724630647197</v>
      </c>
      <c r="D7096">
        <v>132977.22775411865</v>
      </c>
      <c r="E7096">
        <v>905.18562458730105</v>
      </c>
      <c r="F7096">
        <v>23533.023262584604</v>
      </c>
      <c r="G7096">
        <v>3500.2668324163774</v>
      </c>
      <c r="H7096">
        <v>0.20919571031462142</v>
      </c>
      <c r="I7096">
        <v>0.85372121926986932</v>
      </c>
      <c r="J7096">
        <v>14925.579307124382</v>
      </c>
      <c r="K7096">
        <v>155313.09711442768</v>
      </c>
      <c r="L7096">
        <v>1429.4069614012121</v>
      </c>
      <c r="M7096">
        <v>39856.804086712946</v>
      </c>
      <c r="N7096">
        <v>3719.9526867419008</v>
      </c>
      <c r="O7096">
        <v>0.20139133967451689</v>
      </c>
      <c r="P7096">
        <v>1.0841386790371275</v>
      </c>
    </row>
    <row r="7097" spans="1:16" x14ac:dyDescent="0.25">
      <c r="A7097">
        <v>80.792872369289398</v>
      </c>
      <c r="B7097">
        <v>2.2502307021202497</v>
      </c>
      <c r="C7097">
        <v>3606.0402379087295</v>
      </c>
      <c r="D7097">
        <v>27711.311112477269</v>
      </c>
      <c r="E7097">
        <v>620.33430633041075</v>
      </c>
      <c r="F7097">
        <v>5929.585018590441</v>
      </c>
      <c r="G7097">
        <v>1885.4152738813361</v>
      </c>
      <c r="H7097">
        <v>0.71287026621991234</v>
      </c>
      <c r="I7097">
        <v>1.4998008089556283</v>
      </c>
      <c r="J7097">
        <v>4572.2649721579792</v>
      </c>
      <c r="K7097">
        <v>36557.893811668509</v>
      </c>
      <c r="L7097">
        <v>718.64013424571078</v>
      </c>
      <c r="M7097">
        <v>9650.1384001657043</v>
      </c>
      <c r="N7097">
        <v>2109.0485241437054</v>
      </c>
      <c r="O7097">
        <v>0.66059981273694401</v>
      </c>
      <c r="P7097">
        <v>1.2827763477359246</v>
      </c>
    </row>
    <row r="7098" spans="1:16" x14ac:dyDescent="0.25">
      <c r="A7098">
        <v>87.851445496082306</v>
      </c>
      <c r="B7098">
        <v>2.7819221682466733</v>
      </c>
      <c r="C7098">
        <v>2527.0668579747844</v>
      </c>
      <c r="D7098">
        <v>17835.141244526498</v>
      </c>
      <c r="E7098">
        <v>709.13251120386678</v>
      </c>
      <c r="F7098">
        <v>4688.9578076439857</v>
      </c>
      <c r="G7098">
        <v>1595.6921235819643</v>
      </c>
      <c r="H7098">
        <v>1.0076329765592174</v>
      </c>
      <c r="I7098">
        <v>2.5109825115686313</v>
      </c>
      <c r="J7098">
        <v>3359.1787652389276</v>
      </c>
      <c r="K7098">
        <v>25170.905284648339</v>
      </c>
      <c r="L7098">
        <v>770.72192936226145</v>
      </c>
      <c r="M7098">
        <v>7568.6983917745447</v>
      </c>
      <c r="N7098">
        <v>1827.1570560099053</v>
      </c>
      <c r="O7098">
        <v>0.91842979827028426</v>
      </c>
      <c r="P7098">
        <v>1.8444622561236452</v>
      </c>
    </row>
    <row r="7099" spans="1:16" x14ac:dyDescent="0.25">
      <c r="A7099">
        <v>3.5795313715934753</v>
      </c>
      <c r="B7099">
        <v>4.980641583944637</v>
      </c>
      <c r="C7099">
        <v>69.169483209624588</v>
      </c>
      <c r="D7099">
        <v>176.20937615228618</v>
      </c>
      <c r="E7099">
        <v>91.544984347567734</v>
      </c>
      <c r="F7099">
        <v>205.04769278589168</v>
      </c>
      <c r="G7099">
        <v>428.19047444558413</v>
      </c>
      <c r="H7099">
        <v>7.0021038436625362</v>
      </c>
      <c r="I7099">
        <v>4.2874584840889671</v>
      </c>
      <c r="J7099">
        <v>97.559088886316601</v>
      </c>
      <c r="K7099">
        <v>267.05608328133667</v>
      </c>
      <c r="L7099">
        <v>132.0323288416256</v>
      </c>
      <c r="M7099">
        <v>312.00964436967172</v>
      </c>
      <c r="N7099">
        <v>460.40367797526176</v>
      </c>
      <c r="O7099">
        <v>6.253477223714345</v>
      </c>
      <c r="P7099">
        <v>4.6167845420718141</v>
      </c>
    </row>
    <row r="7100" spans="1:16" x14ac:dyDescent="0.25">
      <c r="A7100">
        <v>43.440653860569</v>
      </c>
      <c r="B7100">
        <v>6.2585028685870361</v>
      </c>
      <c r="C7100">
        <v>252.7634696729796</v>
      </c>
      <c r="D7100">
        <v>905.81764384545511</v>
      </c>
      <c r="E7100">
        <v>360.18317329757997</v>
      </c>
      <c r="F7100">
        <v>952.76998265514703</v>
      </c>
      <c r="G7100">
        <v>602.27265180378674</v>
      </c>
      <c r="H7100">
        <v>5.5146774218432189</v>
      </c>
      <c r="I7100">
        <v>6.0525182249165548</v>
      </c>
      <c r="J7100">
        <v>370.90700151334738</v>
      </c>
      <c r="K7100">
        <v>1502.824225757294</v>
      </c>
      <c r="L7100">
        <v>528.48913023502632</v>
      </c>
      <c r="M7100">
        <v>1476.1184535974105</v>
      </c>
      <c r="N7100">
        <v>689.63501285898576</v>
      </c>
      <c r="O7100">
        <v>4.7970466873376836</v>
      </c>
      <c r="P7100">
        <v>7.189298242720275</v>
      </c>
    </row>
    <row r="7101" spans="1:16" x14ac:dyDescent="0.25">
      <c r="A7101">
        <v>13.465902745723724</v>
      </c>
      <c r="B7101">
        <v>8.5051117451540446</v>
      </c>
      <c r="C7101">
        <v>57.580432468124343</v>
      </c>
      <c r="D7101">
        <v>141.39627775142688</v>
      </c>
      <c r="E7101">
        <v>131.02929620997691</v>
      </c>
      <c r="F7101">
        <v>287.08616420042176</v>
      </c>
      <c r="G7101">
        <v>414.69450344380357</v>
      </c>
      <c r="H7101">
        <v>12.7048816074588</v>
      </c>
      <c r="I7101">
        <v>6.9611571244888957</v>
      </c>
      <c r="J7101">
        <v>80.774591434896038</v>
      </c>
      <c r="K7101">
        <v>211.44937798380482</v>
      </c>
      <c r="L7101">
        <v>189.26095511734297</v>
      </c>
      <c r="M7101">
        <v>435.82540667696878</v>
      </c>
      <c r="N7101">
        <v>442.10308431276252</v>
      </c>
      <c r="O7101">
        <v>11.410372757364689</v>
      </c>
      <c r="P7101">
        <v>7.644989681885181</v>
      </c>
    </row>
    <row r="7102" spans="1:16" x14ac:dyDescent="0.25">
      <c r="A7102">
        <v>56.669461071491241</v>
      </c>
      <c r="B7102">
        <v>7.4202747254775963</v>
      </c>
      <c r="C7102">
        <v>210.34941590242281</v>
      </c>
      <c r="D7102">
        <v>713.79194735194483</v>
      </c>
      <c r="E7102">
        <v>365.15020626943544</v>
      </c>
      <c r="F7102">
        <v>943.76008934494212</v>
      </c>
      <c r="G7102">
        <v>567.02617433130297</v>
      </c>
      <c r="H7102">
        <v>7.0065901970589506</v>
      </c>
      <c r="I7102">
        <v>6.9006442386058486</v>
      </c>
      <c r="J7102">
        <v>307.27037893685531</v>
      </c>
      <c r="K7102">
        <v>1172.9582379475198</v>
      </c>
      <c r="L7102">
        <v>533.84516160658848</v>
      </c>
      <c r="M7102">
        <v>1458.1959501685753</v>
      </c>
      <c r="N7102">
        <v>643.81983702316018</v>
      </c>
      <c r="O7102">
        <v>6.1062847785869847</v>
      </c>
      <c r="P7102">
        <v>7.8369695173920713</v>
      </c>
    </row>
    <row r="7103" spans="1:16" x14ac:dyDescent="0.25">
      <c r="A7103">
        <v>44.788351237773895</v>
      </c>
      <c r="B7103">
        <v>1.4026322604676102</v>
      </c>
      <c r="C7103">
        <v>5867.4416267789875</v>
      </c>
      <c r="D7103">
        <v>50034.028587376313</v>
      </c>
      <c r="E7103">
        <v>486.15983612066435</v>
      </c>
      <c r="F7103">
        <v>7332.3403471104039</v>
      </c>
      <c r="G7103">
        <v>2369.9165453793553</v>
      </c>
      <c r="H7103">
        <v>0.37193408660224381</v>
      </c>
      <c r="I7103">
        <v>0.79771606837294518</v>
      </c>
      <c r="J7103">
        <v>6955.4279341851752</v>
      </c>
      <c r="K7103">
        <v>60692.702238578444</v>
      </c>
      <c r="L7103">
        <v>625.32935032442219</v>
      </c>
      <c r="M7103">
        <v>12085.679576960933</v>
      </c>
      <c r="N7103">
        <v>2565.0022227038789</v>
      </c>
      <c r="O7103">
        <v>0.35215733581694081</v>
      </c>
      <c r="P7103">
        <v>0.8243470651297129</v>
      </c>
    </row>
    <row r="7104" spans="1:16" x14ac:dyDescent="0.25">
      <c r="A7104">
        <v>43.94014984369278</v>
      </c>
      <c r="B7104">
        <v>4.7964692756770173</v>
      </c>
      <c r="C7104">
        <v>467.13055588263751</v>
      </c>
      <c r="D7104">
        <v>2021.4808229374769</v>
      </c>
      <c r="E7104">
        <v>466.86258913196428</v>
      </c>
      <c r="F7104">
        <v>1332.4972224975002</v>
      </c>
      <c r="G7104">
        <v>755.20973441517503</v>
      </c>
      <c r="H7104">
        <v>3.3404673565403535</v>
      </c>
      <c r="I7104">
        <v>6.0393794701994876</v>
      </c>
      <c r="J7104">
        <v>689.98319415939454</v>
      </c>
      <c r="K7104">
        <v>3398.2071376248891</v>
      </c>
      <c r="L7104">
        <v>683.46072230513175</v>
      </c>
      <c r="M7104">
        <v>2084.1926640340298</v>
      </c>
      <c r="N7104">
        <v>884.98460303110096</v>
      </c>
      <c r="O7104">
        <v>2.9041654305085953</v>
      </c>
      <c r="P7104">
        <v>7.8155515090329812</v>
      </c>
    </row>
    <row r="7105" spans="1:16" x14ac:dyDescent="0.25">
      <c r="A7105">
        <v>50.542421281337738</v>
      </c>
      <c r="B7105">
        <v>5.0037110085286765</v>
      </c>
      <c r="C7105">
        <v>471.80190893695811</v>
      </c>
      <c r="D7105">
        <v>2048.0139261427953</v>
      </c>
      <c r="E7105">
        <v>491.21529271877375</v>
      </c>
      <c r="F7105">
        <v>1403.7880005675054</v>
      </c>
      <c r="G7105">
        <v>758.19613496758404</v>
      </c>
      <c r="H7105">
        <v>3.4714137576727677</v>
      </c>
      <c r="I7105">
        <v>6.336965582705206</v>
      </c>
      <c r="J7105">
        <v>696.85663621477283</v>
      </c>
      <c r="K7105">
        <v>3442.5393559747272</v>
      </c>
      <c r="L7105">
        <v>718.84376754220477</v>
      </c>
      <c r="M7105">
        <v>2196.0533342758558</v>
      </c>
      <c r="N7105">
        <v>888.73610513295262</v>
      </c>
      <c r="O7105">
        <v>3.0182160681688921</v>
      </c>
      <c r="P7105">
        <v>8.1923449921656069</v>
      </c>
    </row>
    <row r="7106" spans="1:16" x14ac:dyDescent="0.25">
      <c r="A7106">
        <v>89.587620079517365</v>
      </c>
      <c r="B7106">
        <v>5.6047357921001435</v>
      </c>
      <c r="C7106">
        <v>562.75410076089565</v>
      </c>
      <c r="D7106">
        <v>2580.1617989034826</v>
      </c>
      <c r="E7106">
        <v>640.09885596093181</v>
      </c>
      <c r="F7106">
        <v>1872.6149203727371</v>
      </c>
      <c r="G7106">
        <v>814.15918050542996</v>
      </c>
      <c r="H7106">
        <v>3.6316306855821878</v>
      </c>
      <c r="I7106">
        <v>7.8939750060913179</v>
      </c>
      <c r="J7106">
        <v>829.85525316116684</v>
      </c>
      <c r="K7106">
        <v>4323.2929666825075</v>
      </c>
      <c r="L7106">
        <v>927.97916965119464</v>
      </c>
      <c r="M7106">
        <v>2937.9392262836118</v>
      </c>
      <c r="N7106">
        <v>958.53845196399243</v>
      </c>
      <c r="O7106">
        <v>3.1627170258179196</v>
      </c>
      <c r="P7106">
        <v>9.8575696964682482</v>
      </c>
    </row>
    <row r="7107" spans="1:16" x14ac:dyDescent="0.25">
      <c r="A7107">
        <v>10.117211997509003</v>
      </c>
      <c r="B7107">
        <v>4.4045220937215346</v>
      </c>
      <c r="C7107">
        <v>186.99528018689787</v>
      </c>
      <c r="D7107">
        <v>613.19698658331367</v>
      </c>
      <c r="E7107">
        <v>196.01804117991477</v>
      </c>
      <c r="F7107">
        <v>499.03748831360997</v>
      </c>
      <c r="G7107">
        <v>546.60853837616662</v>
      </c>
      <c r="H7107">
        <v>4.3457436056681109</v>
      </c>
      <c r="I7107">
        <v>4.0598220358119708</v>
      </c>
      <c r="J7107">
        <v>272.25422744909525</v>
      </c>
      <c r="K7107">
        <v>1000.5053695358442</v>
      </c>
      <c r="L7107">
        <v>285.84223366469843</v>
      </c>
      <c r="M7107">
        <v>769.74173937567389</v>
      </c>
      <c r="N7107">
        <v>617.16052018481628</v>
      </c>
      <c r="O7107">
        <v>3.7933316584163257</v>
      </c>
      <c r="P7107">
        <v>4.4482669791481184</v>
      </c>
    </row>
    <row r="7108" spans="1:16" x14ac:dyDescent="0.25">
      <c r="A7108">
        <v>20.488763868808746</v>
      </c>
      <c r="B7108">
        <v>5.6364764284081916</v>
      </c>
      <c r="C7108">
        <v>182.31407304460143</v>
      </c>
      <c r="D7108">
        <v>593.50692263277347</v>
      </c>
      <c r="E7108">
        <v>245.46153133270698</v>
      </c>
      <c r="F7108">
        <v>622.87376012663788</v>
      </c>
      <c r="G7108">
        <v>542.41913544236763</v>
      </c>
      <c r="H7108">
        <v>5.6138958746963628</v>
      </c>
      <c r="I7108">
        <v>5.1960647235520954</v>
      </c>
      <c r="J7108">
        <v>265.24109190036899</v>
      </c>
      <c r="K7108">
        <v>966.81132921576307</v>
      </c>
      <c r="L7108">
        <v>357.74393515422202</v>
      </c>
      <c r="M7108">
        <v>960.40242356374483</v>
      </c>
      <c r="N7108">
        <v>611.67969172264588</v>
      </c>
      <c r="O7108">
        <v>4.9021308857235342</v>
      </c>
      <c r="P7108">
        <v>5.6427374028518207</v>
      </c>
    </row>
    <row r="7109" spans="1:16" x14ac:dyDescent="0.25">
      <c r="A7109">
        <v>60.779752194881439</v>
      </c>
      <c r="B7109">
        <v>5.8309500634512412</v>
      </c>
      <c r="C7109">
        <v>382.87658827101234</v>
      </c>
      <c r="D7109">
        <v>1557.7700862749691</v>
      </c>
      <c r="E7109">
        <v>478.47927796234291</v>
      </c>
      <c r="F7109">
        <v>1332.1672989237518</v>
      </c>
      <c r="G7109">
        <v>699.14971368661111</v>
      </c>
      <c r="H7109">
        <v>4.3847532165726477</v>
      </c>
      <c r="I7109">
        <v>6.5992502337476733</v>
      </c>
      <c r="J7109">
        <v>565.35072198826902</v>
      </c>
      <c r="K7109">
        <v>2617.2603075324405</v>
      </c>
      <c r="L7109">
        <v>703.69610759413831</v>
      </c>
      <c r="M7109">
        <v>2077.085777286703</v>
      </c>
      <c r="N7109">
        <v>814.08806868115585</v>
      </c>
      <c r="O7109">
        <v>3.808857776594889</v>
      </c>
      <c r="P7109">
        <v>8.5226688967922613</v>
      </c>
    </row>
    <row r="7110" spans="1:16" x14ac:dyDescent="0.25">
      <c r="A7110">
        <v>94.421840488910675</v>
      </c>
      <c r="B7110">
        <v>9.6695061093135202</v>
      </c>
      <c r="C7110">
        <v>170.43987620213284</v>
      </c>
      <c r="D7110">
        <v>544.30520877353445</v>
      </c>
      <c r="E7110">
        <v>397.47671216850824</v>
      </c>
      <c r="F7110">
        <v>999.86536321416008</v>
      </c>
      <c r="G7110">
        <v>531.63694615378165</v>
      </c>
      <c r="H7110">
        <v>9.87405531382832</v>
      </c>
      <c r="I7110">
        <v>8.9479595330780359</v>
      </c>
      <c r="J7110">
        <v>247.46406776214113</v>
      </c>
      <c r="K7110">
        <v>882.7387352438451</v>
      </c>
      <c r="L7110">
        <v>578.44916763434003</v>
      </c>
      <c r="M7110">
        <v>1540.1940628475882</v>
      </c>
      <c r="N7110">
        <v>597.55682541795125</v>
      </c>
      <c r="O7110">
        <v>8.6313352643477064</v>
      </c>
      <c r="P7110">
        <v>9.4716475763952204</v>
      </c>
    </row>
    <row r="7111" spans="1:16" x14ac:dyDescent="0.25">
      <c r="A7111">
        <v>59.909375369548798</v>
      </c>
      <c r="B7111">
        <v>1.0281832381958822</v>
      </c>
      <c r="C7111">
        <v>10833.055573385138</v>
      </c>
      <c r="D7111">
        <v>104048.75549730205</v>
      </c>
      <c r="E7111">
        <v>651.62668337759226</v>
      </c>
      <c r="F7111">
        <v>15326.832172005883</v>
      </c>
      <c r="G7111">
        <v>3169.9292475173352</v>
      </c>
      <c r="H7111">
        <v>0.22080266968871251</v>
      </c>
      <c r="I7111">
        <v>0.70813420724957732</v>
      </c>
      <c r="J7111">
        <v>12163.235958880789</v>
      </c>
      <c r="K7111">
        <v>120608.33110750705</v>
      </c>
      <c r="L7111">
        <v>976.53796634387515</v>
      </c>
      <c r="M7111">
        <v>25759.66660636479</v>
      </c>
      <c r="N7111">
        <v>3360.8868840736673</v>
      </c>
      <c r="O7111">
        <v>0.21240027190576743</v>
      </c>
      <c r="P7111">
        <v>0.8844742548022746</v>
      </c>
    </row>
    <row r="7112" spans="1:16" x14ac:dyDescent="0.25">
      <c r="A7112">
        <v>30.175851404666901</v>
      </c>
      <c r="B7112">
        <v>6.5854671168504622</v>
      </c>
      <c r="C7112">
        <v>171.90283886387684</v>
      </c>
      <c r="D7112">
        <v>550.30843846579057</v>
      </c>
      <c r="E7112">
        <v>272.69607002024151</v>
      </c>
      <c r="F7112">
        <v>686.73669304750763</v>
      </c>
      <c r="G7112">
        <v>532.97774767690873</v>
      </c>
      <c r="H7112">
        <v>6.703562788133075</v>
      </c>
      <c r="I7112">
        <v>6.0895556988238004</v>
      </c>
      <c r="J7112">
        <v>249.65321626959741</v>
      </c>
      <c r="K7112">
        <v>892.98614000247028</v>
      </c>
      <c r="L7112">
        <v>396.92846401355268</v>
      </c>
      <c r="M7112">
        <v>1057.9793965943861</v>
      </c>
      <c r="N7112">
        <v>599.31439183547445</v>
      </c>
      <c r="O7112">
        <v>5.8590523481334102</v>
      </c>
      <c r="P7112">
        <v>6.4677555708842585</v>
      </c>
    </row>
    <row r="7113" spans="1:16" x14ac:dyDescent="0.25">
      <c r="A7113">
        <v>62.982094705104828</v>
      </c>
      <c r="B7113">
        <v>0.78515513718958996</v>
      </c>
      <c r="C7113">
        <v>15540.502753480581</v>
      </c>
      <c r="D7113">
        <v>160657.7363501302</v>
      </c>
      <c r="E7113">
        <v>914.83762934067761</v>
      </c>
      <c r="F7113">
        <v>25143.210394470167</v>
      </c>
      <c r="G7113">
        <v>3779.3429442287629</v>
      </c>
      <c r="H7113">
        <v>0.15024757010917095</v>
      </c>
      <c r="I7113">
        <v>0.75680833605257203</v>
      </c>
      <c r="J7113">
        <v>17600.211316647423</v>
      </c>
      <c r="K7113">
        <v>189980.39703823114</v>
      </c>
      <c r="L7113">
        <v>1501.1783265790368</v>
      </c>
      <c r="M7113">
        <v>42856.059416936798</v>
      </c>
      <c r="N7113">
        <v>4035.3225427152611</v>
      </c>
      <c r="O7113">
        <v>0.14456872725751577</v>
      </c>
      <c r="P7113">
        <v>0.97351445538007231</v>
      </c>
    </row>
    <row r="7114" spans="1:16" x14ac:dyDescent="0.25">
      <c r="A7114">
        <v>42.409915268421173</v>
      </c>
      <c r="B7114">
        <v>4.0862506556381692</v>
      </c>
      <c r="C7114">
        <v>654.76497879788985</v>
      </c>
      <c r="D7114">
        <v>3145.82582772981</v>
      </c>
      <c r="E7114">
        <v>531.07867700939369</v>
      </c>
      <c r="F7114">
        <v>1588.5871338392712</v>
      </c>
      <c r="G7114">
        <v>867.10560182161635</v>
      </c>
      <c r="H7114">
        <v>2.4964212335120188</v>
      </c>
      <c r="I7114">
        <v>6.292267373252808</v>
      </c>
      <c r="J7114">
        <v>962.73397488605394</v>
      </c>
      <c r="K7114">
        <v>5242.055753534064</v>
      </c>
      <c r="L7114">
        <v>759.98002246787166</v>
      </c>
      <c r="M7114">
        <v>2498.6623044291077</v>
      </c>
      <c r="N7114">
        <v>1023.671929888692</v>
      </c>
      <c r="O7114">
        <v>2.1785868879110621</v>
      </c>
      <c r="P7114">
        <v>7.4851676620551508</v>
      </c>
    </row>
    <row r="7115" spans="1:16" x14ac:dyDescent="0.25">
      <c r="A7115">
        <v>34.30497807264328</v>
      </c>
      <c r="B7115">
        <v>4.092058366794169</v>
      </c>
      <c r="C7115">
        <v>555.86771489495231</v>
      </c>
      <c r="D7115">
        <v>2538.884179587687</v>
      </c>
      <c r="E7115">
        <v>462.43586047331974</v>
      </c>
      <c r="F7115">
        <v>1350.5558563496115</v>
      </c>
      <c r="G7115">
        <v>810.05733337362506</v>
      </c>
      <c r="H7115">
        <v>2.6641801597647126</v>
      </c>
      <c r="I7115">
        <v>5.720426544789821</v>
      </c>
      <c r="J7115">
        <v>819.84182496156268</v>
      </c>
      <c r="K7115">
        <v>4255.5477511808303</v>
      </c>
      <c r="L7115">
        <v>670.9772755259354</v>
      </c>
      <c r="M7115">
        <v>2118.4505953512926</v>
      </c>
      <c r="N7115">
        <v>953.45505835573704</v>
      </c>
      <c r="O7115">
        <v>2.3198548175736629</v>
      </c>
      <c r="P7115">
        <v>7.1671754949970339</v>
      </c>
    </row>
    <row r="7116" spans="1:16" x14ac:dyDescent="0.25">
      <c r="A7116">
        <v>20.262642920017242</v>
      </c>
      <c r="B7116">
        <v>8.5793319974708133</v>
      </c>
      <c r="C7116">
        <v>74.05043503448556</v>
      </c>
      <c r="D7116">
        <v>191.4150947561705</v>
      </c>
      <c r="E7116">
        <v>168.13839753231574</v>
      </c>
      <c r="F7116">
        <v>379.78826642765006</v>
      </c>
      <c r="G7116">
        <v>433.75684919912521</v>
      </c>
      <c r="H7116">
        <v>11.787002124105397</v>
      </c>
      <c r="I7116">
        <v>7.5109993088421572</v>
      </c>
      <c r="J7116">
        <v>104.6618865265622</v>
      </c>
      <c r="K7116">
        <v>291.59094283579867</v>
      </c>
      <c r="L7116">
        <v>242.43454412549684</v>
      </c>
      <c r="M7116">
        <v>578.41249493098803</v>
      </c>
      <c r="N7116">
        <v>467.90495288343419</v>
      </c>
      <c r="O7116">
        <v>10.505739975482161</v>
      </c>
      <c r="P7116">
        <v>8.0205855096149943</v>
      </c>
    </row>
    <row r="7117" spans="1:16" x14ac:dyDescent="0.25">
      <c r="A7117">
        <v>77.500523030757904</v>
      </c>
      <c r="B7117">
        <v>7.8251832545853013</v>
      </c>
      <c r="C7117">
        <v>235.99005725587176</v>
      </c>
      <c r="D7117">
        <v>828.51044243721844</v>
      </c>
      <c r="E7117">
        <v>424.75075376164955</v>
      </c>
      <c r="F7117">
        <v>1113.9238288550359</v>
      </c>
      <c r="G7117">
        <v>588.59516087378449</v>
      </c>
      <c r="H7117">
        <v>7.0763146703251421</v>
      </c>
      <c r="I7117">
        <v>7.4363836288660599</v>
      </c>
      <c r="J7117">
        <v>345.74137724903335</v>
      </c>
      <c r="K7117">
        <v>1369.9879343126704</v>
      </c>
      <c r="L7117">
        <v>622.44398179796519</v>
      </c>
      <c r="M7117">
        <v>1724.0308189259695</v>
      </c>
      <c r="N7117">
        <v>671.88781153853188</v>
      </c>
      <c r="O7117">
        <v>6.1592632220190264</v>
      </c>
      <c r="P7117">
        <v>8.6926372594563919</v>
      </c>
    </row>
    <row r="7118" spans="1:16" x14ac:dyDescent="0.25">
      <c r="A7118">
        <v>17.711512386798859</v>
      </c>
      <c r="B7118">
        <v>7.4470659050674568</v>
      </c>
      <c r="C7118">
        <v>90.211233844817158</v>
      </c>
      <c r="D7118">
        <v>243.88628938298649</v>
      </c>
      <c r="E7118">
        <v>175.05752652285182</v>
      </c>
      <c r="F7118">
        <v>405.38588509182728</v>
      </c>
      <c r="G7118">
        <v>451.70572964429084</v>
      </c>
      <c r="H7118">
        <v>9.5601436012930332</v>
      </c>
      <c r="I7118">
        <v>6.7963520130464126</v>
      </c>
      <c r="J7118">
        <v>128.30322814261316</v>
      </c>
      <c r="K7118">
        <v>377.19013729073816</v>
      </c>
      <c r="L7118">
        <v>252.44851781896148</v>
      </c>
      <c r="M7118">
        <v>619.00186082117693</v>
      </c>
      <c r="N7118">
        <v>491.95291006122523</v>
      </c>
      <c r="O7118">
        <v>8.4741788370688322</v>
      </c>
      <c r="P7118">
        <v>7.0664161153342837</v>
      </c>
    </row>
    <row r="7119" spans="1:16" x14ac:dyDescent="0.25">
      <c r="A7119">
        <v>96.74103182554245</v>
      </c>
      <c r="B7119">
        <v>9.2798756459597076</v>
      </c>
      <c r="C7119">
        <v>190.09142506303192</v>
      </c>
      <c r="D7119">
        <v>626.30890899350334</v>
      </c>
      <c r="E7119">
        <v>418.83045237473925</v>
      </c>
      <c r="F7119">
        <v>1068.5477425383813</v>
      </c>
      <c r="G7119">
        <v>549.36101778987961</v>
      </c>
      <c r="H7119">
        <v>9.100258305890172</v>
      </c>
      <c r="I7119">
        <v>8.5562797923888478</v>
      </c>
      <c r="J7119">
        <v>276.89396879943718</v>
      </c>
      <c r="K7119">
        <v>1022.9559802053768</v>
      </c>
      <c r="L7119">
        <v>610.97751179451529</v>
      </c>
      <c r="M7119">
        <v>1648.575352727451</v>
      </c>
      <c r="N7119">
        <v>620.75948673259211</v>
      </c>
      <c r="O7119">
        <v>7.941586889561834</v>
      </c>
      <c r="P7119">
        <v>9.4269860299226309</v>
      </c>
    </row>
    <row r="7120" spans="1:16" x14ac:dyDescent="0.25">
      <c r="A7120">
        <v>75.682243883609772</v>
      </c>
      <c r="B7120">
        <v>1.3791479181752253</v>
      </c>
      <c r="C7120">
        <v>7952.1409480507773</v>
      </c>
      <c r="D7120">
        <v>71969.024682858668</v>
      </c>
      <c r="E7120">
        <v>610.15405388510703</v>
      </c>
      <c r="F7120">
        <v>11737.668294867442</v>
      </c>
      <c r="G7120">
        <v>2735.2905326912755</v>
      </c>
      <c r="H7120">
        <v>0.32868868251142408</v>
      </c>
      <c r="I7120">
        <v>0.81076646258248308</v>
      </c>
      <c r="J7120">
        <v>9105.6704978131238</v>
      </c>
      <c r="K7120">
        <v>84346.899879015386</v>
      </c>
      <c r="L7120">
        <v>844.90316648458997</v>
      </c>
      <c r="M7120">
        <v>19523.186859012359</v>
      </c>
      <c r="N7120">
        <v>2916.6655508984813</v>
      </c>
      <c r="O7120">
        <v>0.31439755482624065</v>
      </c>
      <c r="P7120">
        <v>0.94093420575216802</v>
      </c>
    </row>
    <row r="7121" spans="1:16" x14ac:dyDescent="0.25">
      <c r="A7121">
        <v>76.732986390590668</v>
      </c>
      <c r="B7121">
        <v>1.5516138632632632</v>
      </c>
      <c r="C7121">
        <v>6667.9097334313055</v>
      </c>
      <c r="D7121">
        <v>58321.282188695521</v>
      </c>
      <c r="E7121">
        <v>589.2300072220653</v>
      </c>
      <c r="F7121">
        <v>9891.0702792568209</v>
      </c>
      <c r="G7121">
        <v>2516.9653531479703</v>
      </c>
      <c r="H7121">
        <v>0.39319173288408882</v>
      </c>
      <c r="I7121">
        <v>0.8830092686492732</v>
      </c>
      <c r="J7121">
        <v>7779.9866918592015</v>
      </c>
      <c r="K7121">
        <v>69561.536884355155</v>
      </c>
      <c r="L7121">
        <v>781.27628976241749</v>
      </c>
      <c r="M7121">
        <v>16363.481342349531</v>
      </c>
      <c r="N7121">
        <v>2704.7267860420379</v>
      </c>
      <c r="O7121">
        <v>0.37405288269886289</v>
      </c>
      <c r="P7121">
        <v>0.96041374389178236</v>
      </c>
    </row>
    <row r="7122" spans="1:16" x14ac:dyDescent="0.25">
      <c r="A7122">
        <v>68.908174812793732</v>
      </c>
      <c r="B7122">
        <v>0.94567145227726246</v>
      </c>
      <c r="C7122">
        <v>12850.351236487457</v>
      </c>
      <c r="D7122">
        <v>127680.05142687532</v>
      </c>
      <c r="E7122">
        <v>776.72960856777718</v>
      </c>
      <c r="F7122">
        <v>19903.105695705057</v>
      </c>
      <c r="G7122">
        <v>3443.1022675402746</v>
      </c>
      <c r="H7122">
        <v>0.19213143418527284</v>
      </c>
      <c r="I7122">
        <v>0.7511796531444257</v>
      </c>
      <c r="J7122">
        <v>14417.548002124246</v>
      </c>
      <c r="K7122">
        <v>148827.35499205627</v>
      </c>
      <c r="L7122">
        <v>1216.1322262272151</v>
      </c>
      <c r="M7122">
        <v>33664.59382077073</v>
      </c>
      <c r="N7122">
        <v>3656.5976149950211</v>
      </c>
      <c r="O7122">
        <v>0.18496633805132959</v>
      </c>
      <c r="P7122">
        <v>0.95216882753031951</v>
      </c>
    </row>
    <row r="7123" spans="1:16" x14ac:dyDescent="0.25">
      <c r="A7123">
        <v>90.451423346996307</v>
      </c>
      <c r="B7123">
        <v>9.4444104106336901</v>
      </c>
      <c r="C7123">
        <v>173.95440632501195</v>
      </c>
      <c r="D7123">
        <v>558.75505869271524</v>
      </c>
      <c r="E7123">
        <v>395.08109909435376</v>
      </c>
      <c r="F7123">
        <v>996.47314333655436</v>
      </c>
      <c r="G7123">
        <v>534.85205386404141</v>
      </c>
      <c r="H7123">
        <v>9.5716736667608089</v>
      </c>
      <c r="I7123">
        <v>8.7252619531932112</v>
      </c>
      <c r="J7123">
        <v>252.72368271687409</v>
      </c>
      <c r="K7123">
        <v>907.40963074695082</v>
      </c>
      <c r="L7123">
        <v>575.21592959962459</v>
      </c>
      <c r="M7123">
        <v>1535.4166955557596</v>
      </c>
      <c r="N7123">
        <v>601.77065210622698</v>
      </c>
      <c r="O7123">
        <v>8.364236222698775</v>
      </c>
      <c r="P7123">
        <v>9.31020770497733</v>
      </c>
    </row>
    <row r="7124" spans="1:16" x14ac:dyDescent="0.25">
      <c r="A7124">
        <v>72.539634764194489</v>
      </c>
      <c r="B7124">
        <v>6.4824629431829282</v>
      </c>
      <c r="C7124">
        <v>343.99562364760015</v>
      </c>
      <c r="D7124">
        <v>1354.0712504755711</v>
      </c>
      <c r="E7124">
        <v>485.3279571019072</v>
      </c>
      <c r="F7124">
        <v>1333.6019893928842</v>
      </c>
      <c r="G7124">
        <v>671.69049340218555</v>
      </c>
      <c r="H7124">
        <v>5.0792989462106117</v>
      </c>
      <c r="I7124">
        <v>6.9868868758118259</v>
      </c>
      <c r="J7124">
        <v>507.45244038977012</v>
      </c>
      <c r="K7124">
        <v>2270.7677705125102</v>
      </c>
      <c r="L7124">
        <v>714.20703102024538</v>
      </c>
      <c r="M7124">
        <v>2075.8493688755175</v>
      </c>
      <c r="N7124">
        <v>779.04840437994915</v>
      </c>
      <c r="O7124">
        <v>4.4120106515065096</v>
      </c>
      <c r="P7124">
        <v>8.8814217346367528</v>
      </c>
    </row>
    <row r="7125" spans="1:16" x14ac:dyDescent="0.25">
      <c r="A7125">
        <v>34.624309003353119</v>
      </c>
      <c r="B7125">
        <v>3.7972394416995341</v>
      </c>
      <c r="C7125">
        <v>663.33783367218598</v>
      </c>
      <c r="D7125">
        <v>3199.8038578847827</v>
      </c>
      <c r="E7125">
        <v>498.99743478241243</v>
      </c>
      <c r="F7125">
        <v>1495.6721286337183</v>
      </c>
      <c r="G7125">
        <v>871.87498877790028</v>
      </c>
      <c r="H7125">
        <v>2.3081478661282002</v>
      </c>
      <c r="I7125">
        <v>5.8896643567232987</v>
      </c>
      <c r="J7125">
        <v>975.02732794766086</v>
      </c>
      <c r="K7125">
        <v>5328.8046483984272</v>
      </c>
      <c r="L7125">
        <v>713.09687789390409</v>
      </c>
      <c r="M7125">
        <v>2353.03710871867</v>
      </c>
      <c r="N7125">
        <v>1029.4944042360137</v>
      </c>
      <c r="O7125">
        <v>2.0146988965483703</v>
      </c>
      <c r="P7125">
        <v>6.9733923922562457</v>
      </c>
    </row>
    <row r="7126" spans="1:16" x14ac:dyDescent="0.25">
      <c r="A7126">
        <v>60.503320515155792</v>
      </c>
      <c r="B7126">
        <v>9.4320595040551165</v>
      </c>
      <c r="C7126">
        <v>130.13942762312635</v>
      </c>
      <c r="D7126">
        <v>385.88157750792067</v>
      </c>
      <c r="E7126">
        <v>307.05872294015381</v>
      </c>
      <c r="F7126">
        <v>745.69592193526523</v>
      </c>
      <c r="G7126">
        <v>493.19010029225205</v>
      </c>
      <c r="H7126">
        <v>10.630468587133507</v>
      </c>
      <c r="I7126">
        <v>8.9255885327736308</v>
      </c>
      <c r="J7126">
        <v>187.33288834977864</v>
      </c>
      <c r="K7126">
        <v>613.85493320859234</v>
      </c>
      <c r="L7126">
        <v>444.5391842833701</v>
      </c>
      <c r="M7126">
        <v>1144.3188348191286</v>
      </c>
      <c r="N7126">
        <v>546.98725855714315</v>
      </c>
      <c r="O7126">
        <v>9.3400965004051475</v>
      </c>
      <c r="P7126">
        <v>8.7226871411625329</v>
      </c>
    </row>
    <row r="7127" spans="1:16" x14ac:dyDescent="0.25">
      <c r="A7127">
        <v>82.966914355754852</v>
      </c>
      <c r="B7127">
        <v>8.9112468392132715</v>
      </c>
      <c r="C7127">
        <v>185.6366602554894</v>
      </c>
      <c r="D7127">
        <v>607.46560747777153</v>
      </c>
      <c r="E7127">
        <v>394.11830687781412</v>
      </c>
      <c r="F7127">
        <v>1002.4332198737</v>
      </c>
      <c r="G7127">
        <v>545.39612807122217</v>
      </c>
      <c r="H7127">
        <v>8.8161965113180081</v>
      </c>
      <c r="I7127">
        <v>8.213541935525269</v>
      </c>
      <c r="J7127">
        <v>270.21856897191543</v>
      </c>
      <c r="K7127">
        <v>990.69516436214394</v>
      </c>
      <c r="L7127">
        <v>574.62886513502792</v>
      </c>
      <c r="M7127">
        <v>1546.0432417733259</v>
      </c>
      <c r="N7127">
        <v>615.57474901402918</v>
      </c>
      <c r="O7127">
        <v>7.6963450643855209</v>
      </c>
      <c r="P7127">
        <v>8.9767901148205986</v>
      </c>
    </row>
    <row r="7128" spans="1:16" x14ac:dyDescent="0.25">
      <c r="A7128">
        <v>24.611671030521393</v>
      </c>
      <c r="B7128">
        <v>5.60448797823598</v>
      </c>
      <c r="C7128">
        <v>211.59825132733999</v>
      </c>
      <c r="D7128">
        <v>719.27842653083201</v>
      </c>
      <c r="E7128">
        <v>277.19191817890965</v>
      </c>
      <c r="F7128">
        <v>716.96555034169648</v>
      </c>
      <c r="G7128">
        <v>568.09642596462595</v>
      </c>
      <c r="H7128">
        <v>5.2803104267537107</v>
      </c>
      <c r="I7128">
        <v>5.216358539948482</v>
      </c>
      <c r="J7128">
        <v>309.14376126308599</v>
      </c>
      <c r="K7128">
        <v>1182.3751373293226</v>
      </c>
      <c r="L7128">
        <v>405.30240221083733</v>
      </c>
      <c r="M7128">
        <v>1107.873494967178</v>
      </c>
      <c r="N7128">
        <v>645.21487345545654</v>
      </c>
      <c r="O7128">
        <v>4.6014908141931716</v>
      </c>
      <c r="P7128">
        <v>5.9336190906723623</v>
      </c>
    </row>
    <row r="7129" spans="1:16" x14ac:dyDescent="0.25">
      <c r="A7129">
        <v>75.166190087795258</v>
      </c>
      <c r="B7129">
        <v>2.5724160077922051</v>
      </c>
      <c r="C7129">
        <v>2662.4905126353001</v>
      </c>
      <c r="D7129">
        <v>19036.789884836984</v>
      </c>
      <c r="E7129">
        <v>660.88884502333599</v>
      </c>
      <c r="F7129">
        <v>4619.4425474268965</v>
      </c>
      <c r="G7129">
        <v>1635.2071333546271</v>
      </c>
      <c r="H7129">
        <v>0.91345242475554589</v>
      </c>
      <c r="I7129">
        <v>2.1961664555478806</v>
      </c>
      <c r="J7129">
        <v>3516.0416138615292</v>
      </c>
      <c r="K7129">
        <v>26606.408135692029</v>
      </c>
      <c r="L7129">
        <v>724.52998501921195</v>
      </c>
      <c r="M7129">
        <v>7465.1285162146905</v>
      </c>
      <c r="N7129">
        <v>1866.4722807761341</v>
      </c>
      <c r="O7129">
        <v>0.83457140885582515</v>
      </c>
      <c r="P7129">
        <v>1.6536525689360244</v>
      </c>
    </row>
    <row r="7130" spans="1:16" x14ac:dyDescent="0.25">
      <c r="A7130">
        <v>19.42224246263504</v>
      </c>
      <c r="B7130">
        <v>1.2861631545936139</v>
      </c>
      <c r="C7130">
        <v>4208.7812092502827</v>
      </c>
      <c r="D7130">
        <v>33478.901918190662</v>
      </c>
      <c r="E7130">
        <v>374.6280104648294</v>
      </c>
      <c r="F7130">
        <v>4168.5476855713396</v>
      </c>
      <c r="G7130">
        <v>2027.3807925105971</v>
      </c>
      <c r="H7130">
        <v>0.38477268719019986</v>
      </c>
      <c r="I7130">
        <v>0.79213120536074666</v>
      </c>
      <c r="J7130">
        <v>5221.8790372377207</v>
      </c>
      <c r="K7130">
        <v>42911.0864859945</v>
      </c>
      <c r="L7130">
        <v>447.74218610326994</v>
      </c>
      <c r="M7130">
        <v>6810.1494787080783</v>
      </c>
      <c r="N7130">
        <v>2243.32410029724</v>
      </c>
      <c r="O7130">
        <v>0.35913210294755804</v>
      </c>
      <c r="P7130">
        <v>0.71851886490777539</v>
      </c>
    </row>
    <row r="7131" spans="1:16" x14ac:dyDescent="0.25">
      <c r="A7131">
        <v>19.615141570568085</v>
      </c>
      <c r="B7131">
        <v>9.1750162785934855</v>
      </c>
      <c r="C7131">
        <v>63.416472978496486</v>
      </c>
      <c r="D7131">
        <v>158.69430120008874</v>
      </c>
      <c r="E7131">
        <v>155.23258723623212</v>
      </c>
      <c r="F7131">
        <v>344.04891134949582</v>
      </c>
      <c r="G7131">
        <v>421.54030739514576</v>
      </c>
      <c r="H7131">
        <v>13.277802037006468</v>
      </c>
      <c r="I7131">
        <v>7.7181555437869731</v>
      </c>
      <c r="J7131">
        <v>89.212297047500201</v>
      </c>
      <c r="K7131">
        <v>238.97405757212118</v>
      </c>
      <c r="L7131">
        <v>224.01532852635995</v>
      </c>
      <c r="M7131">
        <v>522.93836609183177</v>
      </c>
      <c r="N7131">
        <v>451.40809077769552</v>
      </c>
      <c r="O7131">
        <v>11.889295841271284</v>
      </c>
      <c r="P7131">
        <v>8.3933737522038214</v>
      </c>
    </row>
    <row r="7132" spans="1:16" x14ac:dyDescent="0.25">
      <c r="A7132">
        <v>33.847083151340485</v>
      </c>
      <c r="B7132">
        <v>2.661064028750967</v>
      </c>
      <c r="C7132">
        <v>1433.1994295099303</v>
      </c>
      <c r="D7132">
        <v>8692.2448808863883</v>
      </c>
      <c r="E7132">
        <v>629.09453823023011</v>
      </c>
      <c r="F7132">
        <v>2342.5924405748842</v>
      </c>
      <c r="G7132">
        <v>1226.1678874999532</v>
      </c>
      <c r="H7132">
        <v>1.1986831298212366</v>
      </c>
      <c r="I7132">
        <v>4.7144368943980517</v>
      </c>
      <c r="J7132">
        <v>2021.7330192499121</v>
      </c>
      <c r="K7132">
        <v>13470.895304308066</v>
      </c>
      <c r="L7132">
        <v>666.30272008390875</v>
      </c>
      <c r="M7132">
        <v>3737.2591529847246</v>
      </c>
      <c r="N7132">
        <v>1440.456767172119</v>
      </c>
      <c r="O7132">
        <v>1.0674724645484575</v>
      </c>
      <c r="P7132">
        <v>2.8840593502661247</v>
      </c>
    </row>
    <row r="7133" spans="1:16" x14ac:dyDescent="0.25">
      <c r="A7133">
        <v>26.897203862667084</v>
      </c>
      <c r="B7133">
        <v>4.5121892603743721</v>
      </c>
      <c r="C7133">
        <v>369.70411193297747</v>
      </c>
      <c r="D7133">
        <v>1487.9833525679337</v>
      </c>
      <c r="E7133">
        <v>359.31992799829169</v>
      </c>
      <c r="F7133">
        <v>996.1142509252943</v>
      </c>
      <c r="G7133">
        <v>689.97057142674782</v>
      </c>
      <c r="H7133">
        <v>3.4390499500593865</v>
      </c>
      <c r="I7133">
        <v>5.022394862105843</v>
      </c>
      <c r="J7133">
        <v>545.75994207350232</v>
      </c>
      <c r="K7133">
        <v>2498.7702267104814</v>
      </c>
      <c r="L7133">
        <v>528.62017774705726</v>
      </c>
      <c r="M7133">
        <v>1552.2667067107293</v>
      </c>
      <c r="N7133">
        <v>802.39694523371497</v>
      </c>
      <c r="O7133">
        <v>2.9872321521643999</v>
      </c>
      <c r="P7133">
        <v>6.4584669073920802</v>
      </c>
    </row>
    <row r="7134" spans="1:16" x14ac:dyDescent="0.25">
      <c r="A7134">
        <v>85.512108623981476</v>
      </c>
      <c r="B7134">
        <v>7.6158703434744464</v>
      </c>
      <c r="C7134">
        <v>270.17948670274757</v>
      </c>
      <c r="D7134">
        <v>987.87326409957745</v>
      </c>
      <c r="E7134">
        <v>463.91548110474974</v>
      </c>
      <c r="F7134">
        <v>1237.4020636854625</v>
      </c>
      <c r="G7134">
        <v>616.1432107110594</v>
      </c>
      <c r="H7134">
        <v>6.5433932445695531</v>
      </c>
      <c r="I7134">
        <v>7.510504742373489</v>
      </c>
      <c r="J7134">
        <v>397.02583149099473</v>
      </c>
      <c r="K7134">
        <v>1643.7762041474971</v>
      </c>
      <c r="L7134">
        <v>681.41945310294727</v>
      </c>
      <c r="M7134">
        <v>1919.0129149734373</v>
      </c>
      <c r="N7134">
        <v>707.59073629180557</v>
      </c>
      <c r="O7134">
        <v>5.6890658568349162</v>
      </c>
      <c r="P7134">
        <v>9.0594291438530909</v>
      </c>
    </row>
    <row r="7135" spans="1:16" x14ac:dyDescent="0.25">
      <c r="A7135">
        <v>70.020616710186005</v>
      </c>
      <c r="B7135">
        <v>4.1314766858478862</v>
      </c>
      <c r="C7135">
        <v>929.94014667254885</v>
      </c>
      <c r="D7135">
        <v>4971.3598096039032</v>
      </c>
      <c r="E7135">
        <v>718.09458504774341</v>
      </c>
      <c r="F7135">
        <v>2297.0357762679796</v>
      </c>
      <c r="G7135">
        <v>1008.9728278750938</v>
      </c>
      <c r="H7135">
        <v>2.2018000635890309</v>
      </c>
      <c r="I7135">
        <v>7.4043033958869433</v>
      </c>
      <c r="J7135">
        <v>1349.9497836730268</v>
      </c>
      <c r="K7135">
        <v>8093.0322580304046</v>
      </c>
      <c r="L7135">
        <v>973.78461723871862</v>
      </c>
      <c r="M7135">
        <v>3635.130521754078</v>
      </c>
      <c r="N7135">
        <v>1193.5928508062382</v>
      </c>
      <c r="O7135">
        <v>1.9352218432567128</v>
      </c>
      <c r="P7135">
        <v>7.217994799510425</v>
      </c>
    </row>
    <row r="7136" spans="1:16" x14ac:dyDescent="0.25">
      <c r="A7136">
        <v>42.866476595401764</v>
      </c>
      <c r="B7136">
        <v>9.4649005248609157</v>
      </c>
      <c r="C7136">
        <v>101.14272886304157</v>
      </c>
      <c r="D7136">
        <v>281.10466045636372</v>
      </c>
      <c r="E7136">
        <v>246.64900112129232</v>
      </c>
      <c r="F7136">
        <v>579.63834110140556</v>
      </c>
      <c r="G7136">
        <v>463.44777244425484</v>
      </c>
      <c r="H7136">
        <v>11.67308084072152</v>
      </c>
      <c r="I7136">
        <v>8.7945364289281578</v>
      </c>
      <c r="J7136">
        <v>144.3880452952499</v>
      </c>
      <c r="K7136">
        <v>438.62596493935251</v>
      </c>
      <c r="L7136">
        <v>355.95035665875741</v>
      </c>
      <c r="M7136">
        <v>886.43249448402889</v>
      </c>
      <c r="N7136">
        <v>507.59442770282391</v>
      </c>
      <c r="O7136">
        <v>10.316469729717255</v>
      </c>
      <c r="P7136">
        <v>8.8641726424430676</v>
      </c>
    </row>
    <row r="7137" spans="1:16" x14ac:dyDescent="0.25">
      <c r="A7137">
        <v>66.402799546718597</v>
      </c>
      <c r="B7137">
        <v>1.5008506709786056</v>
      </c>
      <c r="C7137">
        <v>6510.0433017576079</v>
      </c>
      <c r="D7137">
        <v>56673.033113582329</v>
      </c>
      <c r="E7137">
        <v>559.62413341495221</v>
      </c>
      <c r="F7137">
        <v>9212.0224395874138</v>
      </c>
      <c r="G7137">
        <v>2488.7134515171206</v>
      </c>
      <c r="H7137">
        <v>0.38355501539269565</v>
      </c>
      <c r="I7137">
        <v>0.85282894564307177</v>
      </c>
      <c r="J7137">
        <v>7617.4953425170379</v>
      </c>
      <c r="K7137">
        <v>67793.399559417754</v>
      </c>
      <c r="L7137">
        <v>737.75244591246167</v>
      </c>
      <c r="M7137">
        <v>15229.346625680548</v>
      </c>
      <c r="N7137">
        <v>2677.7267954665122</v>
      </c>
      <c r="O7137">
        <v>0.36457772506374597</v>
      </c>
      <c r="P7137">
        <v>0.91884905672304462</v>
      </c>
    </row>
    <row r="7138" spans="1:16" x14ac:dyDescent="0.25">
      <c r="A7138">
        <v>66.041961967945099</v>
      </c>
      <c r="B7138">
        <v>3.0590098976843727</v>
      </c>
      <c r="C7138">
        <v>1711.4632525811401</v>
      </c>
      <c r="D7138">
        <v>10904.928302601755</v>
      </c>
      <c r="E7138">
        <v>759.0262158265582</v>
      </c>
      <c r="F7138">
        <v>3277.5153161931603</v>
      </c>
      <c r="G7138">
        <v>1330.6363974892295</v>
      </c>
      <c r="H7138">
        <v>1.2865438927972621</v>
      </c>
      <c r="I7138">
        <v>4.5058050360350599</v>
      </c>
      <c r="J7138">
        <v>2375.8693893216441</v>
      </c>
      <c r="K7138">
        <v>16462.0381155254</v>
      </c>
      <c r="L7138">
        <v>779.74179568498698</v>
      </c>
      <c r="M7138">
        <v>5247.1780540255149</v>
      </c>
      <c r="N7138">
        <v>1553.6992425817464</v>
      </c>
      <c r="O7138">
        <v>1.153346979159972</v>
      </c>
      <c r="P7138">
        <v>2.7705198458644817</v>
      </c>
    </row>
    <row r="7139" spans="1:16" x14ac:dyDescent="0.25">
      <c r="A7139">
        <v>83.604726493358612</v>
      </c>
      <c r="B7139">
        <v>3.9171154198253473</v>
      </c>
      <c r="C7139">
        <v>1191.6076279033136</v>
      </c>
      <c r="D7139">
        <v>6854.3949836371039</v>
      </c>
      <c r="E7139">
        <v>821.23357879448793</v>
      </c>
      <c r="F7139">
        <v>2825.6845951580281</v>
      </c>
      <c r="G7139">
        <v>1127.275823266302</v>
      </c>
      <c r="H7139">
        <v>1.8955554308288807</v>
      </c>
      <c r="I7139">
        <v>7.2912145327984605</v>
      </c>
      <c r="J7139">
        <v>1704.695385915051</v>
      </c>
      <c r="K7139">
        <v>10877.378184263371</v>
      </c>
      <c r="L7139">
        <v>973.49805688587742</v>
      </c>
      <c r="M7139">
        <v>4492.1078700987055</v>
      </c>
      <c r="N7139">
        <v>1330.0285164942613</v>
      </c>
      <c r="O7139">
        <v>1.6776969381947808</v>
      </c>
      <c r="P7139">
        <v>5.192244966904819</v>
      </c>
    </row>
    <row r="7140" spans="1:16" x14ac:dyDescent="0.25">
      <c r="A7140">
        <v>82.462331831455231</v>
      </c>
      <c r="B7140">
        <v>2.8142902965410421</v>
      </c>
      <c r="C7140">
        <v>2367.0126710893342</v>
      </c>
      <c r="D7140">
        <v>16431.596866382875</v>
      </c>
      <c r="E7140">
        <v>711.47659262083096</v>
      </c>
      <c r="F7140">
        <v>4385.632290046331</v>
      </c>
      <c r="G7140">
        <v>1547.5558624016935</v>
      </c>
      <c r="H7140">
        <v>1.0450840304573319</v>
      </c>
      <c r="I7140">
        <v>2.7374235184683577</v>
      </c>
      <c r="J7140">
        <v>3171.6918891962723</v>
      </c>
      <c r="K7140">
        <v>23470.659333321437</v>
      </c>
      <c r="L7140">
        <v>765.20421358948352</v>
      </c>
      <c r="M7140">
        <v>7068.9661444128851</v>
      </c>
      <c r="N7140">
        <v>1778.8061315032726</v>
      </c>
      <c r="O7140">
        <v>0.94976655310491409</v>
      </c>
      <c r="P7140">
        <v>1.9473045313960768</v>
      </c>
    </row>
    <row r="7141" spans="1:16" x14ac:dyDescent="0.25">
      <c r="A7141">
        <v>74.815301358699799</v>
      </c>
      <c r="B7141">
        <v>4.0473813920724826</v>
      </c>
      <c r="C7141">
        <v>1022.2230364046062</v>
      </c>
      <c r="D7141">
        <v>5621.0828226424683</v>
      </c>
      <c r="E7141">
        <v>757.61224819315657</v>
      </c>
      <c r="F7141">
        <v>2483.2617686759882</v>
      </c>
      <c r="G7141">
        <v>1052.2425286812284</v>
      </c>
      <c r="H7141">
        <v>2.078967687790648</v>
      </c>
      <c r="I7141">
        <v>7.4234172554930176</v>
      </c>
      <c r="J7141">
        <v>1476.4915428260554</v>
      </c>
      <c r="K7141">
        <v>9070.0165306451672</v>
      </c>
      <c r="L7141">
        <v>1005.4259661142686</v>
      </c>
      <c r="M7141">
        <v>3936.5690556869145</v>
      </c>
      <c r="N7141">
        <v>1244.0503846627564</v>
      </c>
      <c r="O7141">
        <v>1.83178700720386</v>
      </c>
      <c r="P7141">
        <v>6.3684955546715605</v>
      </c>
    </row>
    <row r="7142" spans="1:16" x14ac:dyDescent="0.25">
      <c r="A7142">
        <v>79.202720463275909</v>
      </c>
      <c r="B7142">
        <v>5.9096832563217996</v>
      </c>
      <c r="C7142">
        <v>454.18450298655551</v>
      </c>
      <c r="D7142">
        <v>1948.3805202430297</v>
      </c>
      <c r="E7142">
        <v>561.4959838575403</v>
      </c>
      <c r="F7142">
        <v>1596.8809598817688</v>
      </c>
      <c r="G7142">
        <v>746.87073722465868</v>
      </c>
      <c r="H7142">
        <v>4.1607210888803881</v>
      </c>
      <c r="I7142">
        <v>7.3216208339663682</v>
      </c>
      <c r="J7142">
        <v>670.91341539544464</v>
      </c>
      <c r="K7142">
        <v>3275.8669362179844</v>
      </c>
      <c r="L7142">
        <v>822.79814737652498</v>
      </c>
      <c r="M7142">
        <v>2496.591194399638</v>
      </c>
      <c r="N7142">
        <v>874.49533956900655</v>
      </c>
      <c r="O7142">
        <v>3.6166334376219558</v>
      </c>
      <c r="P7142">
        <v>9.4964638372318149</v>
      </c>
    </row>
    <row r="7143" spans="1:16" x14ac:dyDescent="0.25">
      <c r="A7143">
        <v>35.085732638835907</v>
      </c>
      <c r="B7143">
        <v>1.533705332914542</v>
      </c>
      <c r="C7143">
        <v>4371.4021885419379</v>
      </c>
      <c r="D7143">
        <v>35060.288070773429</v>
      </c>
      <c r="E7143">
        <v>453.83923365024333</v>
      </c>
      <c r="F7143">
        <v>5236.8903726217268</v>
      </c>
      <c r="G7143">
        <v>2063.8050465508113</v>
      </c>
      <c r="H7143">
        <v>0.45247418723027927</v>
      </c>
      <c r="I7143">
        <v>0.93046361526224142</v>
      </c>
      <c r="J7143">
        <v>5394.741251061484</v>
      </c>
      <c r="K7143">
        <v>44630.524455347913</v>
      </c>
      <c r="L7143">
        <v>546.74203530794227</v>
      </c>
      <c r="M7143">
        <v>8563.7703360963515</v>
      </c>
      <c r="N7143">
        <v>2277.5623369181085</v>
      </c>
      <c r="O7143">
        <v>0.4230543448617905</v>
      </c>
      <c r="P7143">
        <v>0.85625026698409701</v>
      </c>
    </row>
    <row r="7144" spans="1:16" x14ac:dyDescent="0.25">
      <c r="A7144">
        <v>24.099004328250885</v>
      </c>
      <c r="B7144">
        <v>5.5477590650378978</v>
      </c>
      <c r="C7144">
        <v>213.0998865643233</v>
      </c>
      <c r="D7144">
        <v>725.88953777283268</v>
      </c>
      <c r="E7144">
        <v>276.04627100849632</v>
      </c>
      <c r="F7144">
        <v>714.64572534727029</v>
      </c>
      <c r="G7144">
        <v>569.38055334043929</v>
      </c>
      <c r="H7144">
        <v>5.213026904742744</v>
      </c>
      <c r="I7144">
        <v>5.1689274272761381</v>
      </c>
      <c r="J7144">
        <v>311.39645177950223</v>
      </c>
      <c r="K7144">
        <v>1193.7234716840533</v>
      </c>
      <c r="L7144">
        <v>403.68795381561995</v>
      </c>
      <c r="M7144">
        <v>1104.403158259357</v>
      </c>
      <c r="N7144">
        <v>646.88837407336894</v>
      </c>
      <c r="O7144">
        <v>4.5424711557778554</v>
      </c>
      <c r="P7144">
        <v>5.8907749627140369</v>
      </c>
    </row>
    <row r="7145" spans="1:16" x14ac:dyDescent="0.25">
      <c r="A7145">
        <v>83.313908517360687</v>
      </c>
      <c r="B7145">
        <v>7.9100083488230561</v>
      </c>
      <c r="C7145">
        <v>243.18609039025486</v>
      </c>
      <c r="D7145">
        <v>861.46427245027292</v>
      </c>
      <c r="E7145">
        <v>440.48754594298356</v>
      </c>
      <c r="F7145">
        <v>1159.5669050195781</v>
      </c>
      <c r="G7145">
        <v>594.50281982604236</v>
      </c>
      <c r="H7145">
        <v>7.0724101059930238</v>
      </c>
      <c r="I7145">
        <v>7.5720172769286975</v>
      </c>
      <c r="J7145">
        <v>356.53856878324092</v>
      </c>
      <c r="K7145">
        <v>1426.6126325085622</v>
      </c>
      <c r="L7145">
        <v>645.87171503503544</v>
      </c>
      <c r="M7145">
        <v>1795.4733519908141</v>
      </c>
      <c r="N7145">
        <v>679.558257501551</v>
      </c>
      <c r="O7145">
        <v>6.1541251311682199</v>
      </c>
      <c r="P7145">
        <v>8.91387537826186</v>
      </c>
    </row>
    <row r="7146" spans="1:16" x14ac:dyDescent="0.25">
      <c r="A7146">
        <v>9.6071770787239075</v>
      </c>
      <c r="B7146">
        <v>6.599456095806369</v>
      </c>
      <c r="C7146">
        <v>76.111909975498648</v>
      </c>
      <c r="D7146">
        <v>197.92961309672143</v>
      </c>
      <c r="E7146">
        <v>132.69442053442</v>
      </c>
      <c r="F7146">
        <v>300.75415200396759</v>
      </c>
      <c r="G7146">
        <v>436.08717768004692</v>
      </c>
      <c r="H7146">
        <v>8.9826745208803747</v>
      </c>
      <c r="I7146">
        <v>5.8151293417473688</v>
      </c>
      <c r="J7146">
        <v>107.66730951779628</v>
      </c>
      <c r="K7146">
        <v>302.14302855044599</v>
      </c>
      <c r="L7146">
        <v>191.31660448916838</v>
      </c>
      <c r="M7146">
        <v>458.20826806166588</v>
      </c>
      <c r="N7146">
        <v>471.03849315323822</v>
      </c>
      <c r="O7146">
        <v>7.9999041299337836</v>
      </c>
      <c r="P7146">
        <v>6.1879191212909221</v>
      </c>
    </row>
    <row r="7147" spans="1:16" x14ac:dyDescent="0.25">
      <c r="A7147">
        <v>73.978771865367889</v>
      </c>
      <c r="B7147">
        <v>6.2237486792794661</v>
      </c>
      <c r="C7147">
        <v>383.15158893688971</v>
      </c>
      <c r="D7147">
        <v>1559.2352611337135</v>
      </c>
      <c r="E7147">
        <v>511.02619264707607</v>
      </c>
      <c r="F7147">
        <v>1422.9090698275713</v>
      </c>
      <c r="G7147">
        <v>699.34004979466727</v>
      </c>
      <c r="H7147">
        <v>4.6788372070566613</v>
      </c>
      <c r="I7147">
        <v>7.0462601635939439</v>
      </c>
      <c r="J7147">
        <v>565.75943541546098</v>
      </c>
      <c r="K7147">
        <v>2619.7454756229617</v>
      </c>
      <c r="L7147">
        <v>751.55663622365989</v>
      </c>
      <c r="M7147">
        <v>2218.5933805359932</v>
      </c>
      <c r="N7147">
        <v>814.33025423221784</v>
      </c>
      <c r="O7147">
        <v>4.0643216170599725</v>
      </c>
      <c r="P7147">
        <v>9.1006696817036552</v>
      </c>
    </row>
    <row r="7148" spans="1:16" x14ac:dyDescent="0.25">
      <c r="A7148">
        <v>25.412724554538727</v>
      </c>
      <c r="B7148">
        <v>5.4894159514402228</v>
      </c>
      <c r="C7148">
        <v>227.05574584904653</v>
      </c>
      <c r="D7148">
        <v>788.0508767422665</v>
      </c>
      <c r="E7148">
        <v>288.32356629093573</v>
      </c>
      <c r="F7148">
        <v>752.4636552066537</v>
      </c>
      <c r="G7148">
        <v>581.17390763797721</v>
      </c>
      <c r="H7148">
        <v>5.036764132084163</v>
      </c>
      <c r="I7148">
        <v>5.1727600485546148</v>
      </c>
      <c r="J7148">
        <v>332.33544235197968</v>
      </c>
      <c r="K7148">
        <v>1300.4750023810523</v>
      </c>
      <c r="L7148">
        <v>422.19709174797049</v>
      </c>
      <c r="M7148">
        <v>1163.9310833617437</v>
      </c>
      <c r="N7148">
        <v>662.24153933126524</v>
      </c>
      <c r="O7148">
        <v>4.3857468433154949</v>
      </c>
      <c r="P7148">
        <v>5.9908187154729706</v>
      </c>
    </row>
    <row r="7149" spans="1:16" x14ac:dyDescent="0.25">
      <c r="A7149">
        <v>25.624695241451263</v>
      </c>
      <c r="B7149">
        <v>8.3999659140549383</v>
      </c>
      <c r="C7149">
        <v>90.718201870208219</v>
      </c>
      <c r="D7149">
        <v>245.58263466876431</v>
      </c>
      <c r="E7149">
        <v>198.46419385112335</v>
      </c>
      <c r="F7149">
        <v>459.91891714685562</v>
      </c>
      <c r="G7149">
        <v>452.25720293443527</v>
      </c>
      <c r="H7149">
        <v>10.762401127208944</v>
      </c>
      <c r="I7149">
        <v>7.6736315324631246</v>
      </c>
      <c r="J7149">
        <v>129.04765543730417</v>
      </c>
      <c r="K7149">
        <v>379.97859004319758</v>
      </c>
      <c r="L7149">
        <v>286.21013770927539</v>
      </c>
      <c r="M7149">
        <v>702.32316560746608</v>
      </c>
      <c r="N7149">
        <v>492.68893376507202</v>
      </c>
      <c r="O7149">
        <v>9.5384441674634388</v>
      </c>
      <c r="P7149">
        <v>7.972190702009601</v>
      </c>
    </row>
    <row r="7150" spans="1:16" x14ac:dyDescent="0.25">
      <c r="A7150">
        <v>52.789999783039093</v>
      </c>
      <c r="B7150">
        <v>1.0728022381144846</v>
      </c>
      <c r="C7150">
        <v>9634.5279574271608</v>
      </c>
      <c r="D7150">
        <v>90462.474185633386</v>
      </c>
      <c r="E7150">
        <v>584.26202690310197</v>
      </c>
      <c r="F7150">
        <v>12815.26937592269</v>
      </c>
      <c r="G7150">
        <v>2996.6476571660701</v>
      </c>
      <c r="H7150">
        <v>0.23953417298560783</v>
      </c>
      <c r="I7150">
        <v>0.68485464032083077</v>
      </c>
      <c r="J7150">
        <v>10871.746951700366</v>
      </c>
      <c r="K7150">
        <v>104961.68598217261</v>
      </c>
      <c r="L7150">
        <v>849.5209214641103</v>
      </c>
      <c r="M7150">
        <v>21450.287467044185</v>
      </c>
      <c r="N7150">
        <v>3179.884440461356</v>
      </c>
      <c r="O7150">
        <v>0.23007347728053923</v>
      </c>
      <c r="P7150">
        <v>0.83830789886440138</v>
      </c>
    </row>
    <row r="7151" spans="1:16" x14ac:dyDescent="0.25">
      <c r="A7151">
        <v>79.095855891704559</v>
      </c>
      <c r="B7151">
        <v>0.55919208998518943</v>
      </c>
      <c r="C7151">
        <v>24173.712347127912</v>
      </c>
      <c r="D7151">
        <v>275772.34023039823</v>
      </c>
      <c r="E7151">
        <v>1966.5586610836772</v>
      </c>
      <c r="F7151">
        <v>56814.098665945887</v>
      </c>
      <c r="G7151">
        <v>4703.1487205080193</v>
      </c>
      <c r="H7151">
        <v>9.3761568814651378E-2</v>
      </c>
      <c r="I7151">
        <v>4.2925751784775015</v>
      </c>
      <c r="J7151">
        <v>29017.80976864379</v>
      </c>
      <c r="K7151">
        <v>340085.87952868448</v>
      </c>
      <c r="L7151">
        <v>3511.5726867550766</v>
      </c>
      <c r="M7151">
        <v>98862.31411905351</v>
      </c>
      <c r="N7151">
        <v>5124.0560813403117</v>
      </c>
      <c r="O7151">
        <v>9.0835202884279403E-2</v>
      </c>
      <c r="P7151">
        <v>4.2925751784775015</v>
      </c>
    </row>
    <row r="7152" spans="1:16" x14ac:dyDescent="0.25">
      <c r="A7152">
        <v>84.711597979068756</v>
      </c>
      <c r="B7152">
        <v>7.8960796181919219</v>
      </c>
      <c r="C7152">
        <v>247.22861658195268</v>
      </c>
      <c r="D7152">
        <v>880.11732308073033</v>
      </c>
      <c r="E7152">
        <v>445.93332103580491</v>
      </c>
      <c r="F7152">
        <v>1176.3335942120304</v>
      </c>
      <c r="G7152">
        <v>597.7951105169742</v>
      </c>
      <c r="H7152">
        <v>7.0161227461521554</v>
      </c>
      <c r="I7152">
        <v>7.590848550733293</v>
      </c>
      <c r="J7152">
        <v>362.60367780026212</v>
      </c>
      <c r="K7152">
        <v>1458.6646108552063</v>
      </c>
      <c r="L7152">
        <v>654.05325319906251</v>
      </c>
      <c r="M7152">
        <v>1821.881865612075</v>
      </c>
      <c r="N7152">
        <v>683.82966151066967</v>
      </c>
      <c r="O7152">
        <v>6.1042510209197118</v>
      </c>
      <c r="P7152">
        <v>8.9704092107739228</v>
      </c>
    </row>
    <row r="7153" spans="1:16" x14ac:dyDescent="0.25">
      <c r="A7153">
        <v>84.520610749721527</v>
      </c>
      <c r="B7153">
        <v>5.1494164665696625</v>
      </c>
      <c r="C7153">
        <v>652.71496961897037</v>
      </c>
      <c r="D7153">
        <v>3132.9490294930392</v>
      </c>
      <c r="E7153">
        <v>667.47472147975316</v>
      </c>
      <c r="F7153">
        <v>1995.6068991604609</v>
      </c>
      <c r="G7153">
        <v>865.96121439099772</v>
      </c>
      <c r="H7153">
        <v>3.1497821460915945</v>
      </c>
      <c r="I7153">
        <v>7.9154798583592871</v>
      </c>
      <c r="J7153">
        <v>959.7920787372218</v>
      </c>
      <c r="K7153">
        <v>5221.3378247029514</v>
      </c>
      <c r="L7153">
        <v>955.47293298579916</v>
      </c>
      <c r="M7153">
        <v>3138.6901364262294</v>
      </c>
      <c r="N7153">
        <v>1022.273747116726</v>
      </c>
      <c r="O7153">
        <v>2.7486297982632322</v>
      </c>
      <c r="P7153">
        <v>9.4266777915472222</v>
      </c>
    </row>
    <row r="7154" spans="1:16" x14ac:dyDescent="0.25">
      <c r="A7154">
        <v>71.707731544971466</v>
      </c>
      <c r="B7154">
        <v>5.0908653257373926</v>
      </c>
      <c r="C7154">
        <v>591.55973480424143</v>
      </c>
      <c r="D7154">
        <v>2754.4720097960858</v>
      </c>
      <c r="E7154">
        <v>606.79290698792954</v>
      </c>
      <c r="F7154">
        <v>1787.7394088286032</v>
      </c>
      <c r="G7154">
        <v>831.09773800637481</v>
      </c>
      <c r="H7154">
        <v>3.2353417715928279</v>
      </c>
      <c r="I7154">
        <v>7.3897693357343375</v>
      </c>
      <c r="J7154">
        <v>871.63869688724014</v>
      </c>
      <c r="K7154">
        <v>4608.3133440517313</v>
      </c>
      <c r="L7154">
        <v>876.4214000286762</v>
      </c>
      <c r="M7154">
        <v>2807.1081742919037</v>
      </c>
      <c r="N7154">
        <v>979.47393277120455</v>
      </c>
      <c r="O7154">
        <v>2.8193291529102185</v>
      </c>
      <c r="P7154">
        <v>9.0943710073268544</v>
      </c>
    </row>
    <row r="7155" spans="1:16" x14ac:dyDescent="0.25">
      <c r="A7155">
        <v>5.0458714365959167</v>
      </c>
      <c r="B7155">
        <v>2.4243938311495494</v>
      </c>
      <c r="C7155">
        <v>427.23579593395198</v>
      </c>
      <c r="D7155">
        <v>1798.308210487693</v>
      </c>
      <c r="E7155">
        <v>218.5608455754199</v>
      </c>
      <c r="F7155">
        <v>616.82287871135907</v>
      </c>
      <c r="G7155">
        <v>729.20523486812567</v>
      </c>
      <c r="H7155">
        <v>1.7476973609853725</v>
      </c>
      <c r="I7155">
        <v>2.9030372097101571</v>
      </c>
      <c r="J7155">
        <v>631.12097286541575</v>
      </c>
      <c r="K7155">
        <v>3023.787863228808</v>
      </c>
      <c r="L7155">
        <v>320.82529110787397</v>
      </c>
      <c r="M7155">
        <v>963.40733270672411</v>
      </c>
      <c r="N7155">
        <v>852.20821000513934</v>
      </c>
      <c r="O7155">
        <v>1.5186665862655331</v>
      </c>
      <c r="P7155">
        <v>3.7726583939081832</v>
      </c>
    </row>
    <row r="7156" spans="1:16" x14ac:dyDescent="0.25">
      <c r="A7156">
        <v>90.475605070590973</v>
      </c>
      <c r="B7156">
        <v>2.0818343608565368</v>
      </c>
      <c r="C7156">
        <v>4451.7070933362529</v>
      </c>
      <c r="D7156">
        <v>35844.883399649676</v>
      </c>
      <c r="E7156">
        <v>620.93528181830197</v>
      </c>
      <c r="F7156">
        <v>7290.1855407054663</v>
      </c>
      <c r="G7156">
        <v>2081.5271071130978</v>
      </c>
      <c r="H7156">
        <v>0.61009386540625798</v>
      </c>
      <c r="I7156">
        <v>1.2546117339652769</v>
      </c>
      <c r="J7156">
        <v>5479.7875123230833</v>
      </c>
      <c r="K7156">
        <v>45480.880154309743</v>
      </c>
      <c r="L7156">
        <v>750.93534279657763</v>
      </c>
      <c r="M7156">
        <v>11927.058913909937</v>
      </c>
      <c r="N7156">
        <v>2294.2013012365892</v>
      </c>
      <c r="O7156">
        <v>0.570896754273303</v>
      </c>
      <c r="P7156">
        <v>1.1625988960708755</v>
      </c>
    </row>
    <row r="7157" spans="1:16" x14ac:dyDescent="0.25">
      <c r="A7157">
        <v>48.321479260921478</v>
      </c>
      <c r="B7157">
        <v>6.8793709494650459</v>
      </c>
      <c r="C7157">
        <v>221.26675993323192</v>
      </c>
      <c r="D7157">
        <v>762.10990027469052</v>
      </c>
      <c r="E7157">
        <v>353.46060800447128</v>
      </c>
      <c r="F7157">
        <v>919.4447519783821</v>
      </c>
      <c r="G7157">
        <v>576.31237744812256</v>
      </c>
      <c r="H7157">
        <v>6.3736946909975831</v>
      </c>
      <c r="I7157">
        <v>6.450077680809323</v>
      </c>
      <c r="J7157">
        <v>323.64931121497705</v>
      </c>
      <c r="K7157">
        <v>1255.916718487234</v>
      </c>
      <c r="L7157">
        <v>517.30548308480024</v>
      </c>
      <c r="M7157">
        <v>1421.6810432713439</v>
      </c>
      <c r="N7157">
        <v>655.91610573666787</v>
      </c>
      <c r="O7157">
        <v>5.5514317921253138</v>
      </c>
      <c r="P7157">
        <v>7.4225183029575659</v>
      </c>
    </row>
    <row r="7158" spans="1:16" x14ac:dyDescent="0.25">
      <c r="A7158">
        <v>42.238790333271027</v>
      </c>
      <c r="B7158">
        <v>1.7843326801682129</v>
      </c>
      <c r="C7158">
        <v>3713.6425478406841</v>
      </c>
      <c r="D7158">
        <v>28729.459758758723</v>
      </c>
      <c r="E7158">
        <v>496.53043707358023</v>
      </c>
      <c r="F7158">
        <v>4887.5037578621059</v>
      </c>
      <c r="G7158">
        <v>1911.633107610407</v>
      </c>
      <c r="H7158">
        <v>0.55912063884483543</v>
      </c>
      <c r="I7158">
        <v>1.1688796852436403</v>
      </c>
      <c r="J7158">
        <v>4689.4040208372544</v>
      </c>
      <c r="K7158">
        <v>37690.740933237677</v>
      </c>
      <c r="L7158">
        <v>578.5493244065317</v>
      </c>
      <c r="M7158">
        <v>7959.8865833096224</v>
      </c>
      <c r="N7158">
        <v>2133.9752895612637</v>
      </c>
      <c r="O7158">
        <v>0.51883820535735048</v>
      </c>
      <c r="P7158">
        <v>1.0110815675736995</v>
      </c>
    </row>
    <row r="7159" spans="1:16" x14ac:dyDescent="0.25">
      <c r="A7159">
        <v>30.734580218791962</v>
      </c>
      <c r="B7159">
        <v>3.0331565457914587</v>
      </c>
      <c r="C7159">
        <v>1004.11123390865</v>
      </c>
      <c r="D7159">
        <v>5492.2563754614075</v>
      </c>
      <c r="E7159">
        <v>559.98237284533116</v>
      </c>
      <c r="F7159">
        <v>1826.5258124064071</v>
      </c>
      <c r="G7159">
        <v>1043.8937795947361</v>
      </c>
      <c r="H7159">
        <v>1.5688837778161551</v>
      </c>
      <c r="I7159">
        <v>5.5425066733654651</v>
      </c>
      <c r="J7159">
        <v>1451.7822988979049</v>
      </c>
      <c r="K7159">
        <v>8877.7360764269069</v>
      </c>
      <c r="L7159">
        <v>746.38871308333626</v>
      </c>
      <c r="M7159">
        <v>2894.5418697253267</v>
      </c>
      <c r="N7159">
        <v>1234.3648507011053</v>
      </c>
      <c r="O7159">
        <v>1.3816796991698028</v>
      </c>
      <c r="P7159">
        <v>4.8686484327385102</v>
      </c>
    </row>
    <row r="7160" spans="1:16" x14ac:dyDescent="0.25">
      <c r="A7160">
        <v>68.856601297855377</v>
      </c>
      <c r="B7160">
        <v>4.3293151329914945</v>
      </c>
      <c r="C7160">
        <v>827.28928796027606</v>
      </c>
      <c r="D7160">
        <v>4269.3616650045706</v>
      </c>
      <c r="E7160">
        <v>684.45331291912294</v>
      </c>
      <c r="F7160">
        <v>2133.7845826203443</v>
      </c>
      <c r="G7160">
        <v>958.52247415534873</v>
      </c>
      <c r="H7160">
        <v>2.4147678184800334</v>
      </c>
      <c r="I7160">
        <v>7.458326535947827</v>
      </c>
      <c r="J7160">
        <v>1207.2677833265534</v>
      </c>
      <c r="K7160">
        <v>7016.1543029345403</v>
      </c>
      <c r="L7160">
        <v>948.99037214043722</v>
      </c>
      <c r="M7160">
        <v>3369.772500025279</v>
      </c>
      <c r="N7160">
        <v>1133.949793671839</v>
      </c>
      <c r="O7160">
        <v>2.1166032439826581</v>
      </c>
      <c r="P7160">
        <v>7.9773830829416656</v>
      </c>
    </row>
    <row r="7161" spans="1:16" x14ac:dyDescent="0.25">
      <c r="A7161">
        <v>53.393999993801117</v>
      </c>
      <c r="B7161">
        <v>7.5600860785383794</v>
      </c>
      <c r="C7161">
        <v>193.0137631806854</v>
      </c>
      <c r="D7161">
        <v>638.74892392454069</v>
      </c>
      <c r="E7161">
        <v>345.68965777058185</v>
      </c>
      <c r="F7161">
        <v>883.67847936695546</v>
      </c>
      <c r="G7161">
        <v>551.94580284773463</v>
      </c>
      <c r="H7161">
        <v>7.371746224745209</v>
      </c>
      <c r="I7161">
        <v>6.9745467740683198</v>
      </c>
      <c r="J7161">
        <v>281.27408274136576</v>
      </c>
      <c r="K7161">
        <v>1044.2650427192382</v>
      </c>
      <c r="L7161">
        <v>504.45079170637752</v>
      </c>
      <c r="M7161">
        <v>1363.6565913526395</v>
      </c>
      <c r="N7161">
        <v>624.13775177060359</v>
      </c>
      <c r="O7161">
        <v>6.4317660623376138</v>
      </c>
      <c r="P7161">
        <v>7.7226396728298763</v>
      </c>
    </row>
    <row r="7162" spans="1:16" x14ac:dyDescent="0.25">
      <c r="A7162">
        <v>3.6834691166877747</v>
      </c>
      <c r="B7162">
        <v>3.6364025600536327</v>
      </c>
      <c r="C7162">
        <v>135.94315015096444</v>
      </c>
      <c r="D7162">
        <v>407.82758989193877</v>
      </c>
      <c r="E7162">
        <v>122.96751744573886</v>
      </c>
      <c r="F7162">
        <v>300.33753233770778</v>
      </c>
      <c r="G7162">
        <v>498.91965487024765</v>
      </c>
      <c r="H7162">
        <v>4.034139021305549</v>
      </c>
      <c r="I7162">
        <v>3.4393743433633306</v>
      </c>
      <c r="J7162">
        <v>195.96667127396236</v>
      </c>
      <c r="K7162">
        <v>650.87836101921653</v>
      </c>
      <c r="L7162">
        <v>178.1560319537202</v>
      </c>
      <c r="M7162">
        <v>461.16699020072519</v>
      </c>
      <c r="N7162">
        <v>554.5458691020649</v>
      </c>
      <c r="O7162">
        <v>3.5412254864355912</v>
      </c>
      <c r="P7162">
        <v>3.3797203523400809</v>
      </c>
    </row>
    <row r="7163" spans="1:16" x14ac:dyDescent="0.25">
      <c r="A7163">
        <v>14.864618957042694</v>
      </c>
      <c r="B7163">
        <v>9.8400122787051512</v>
      </c>
      <c r="C7163">
        <v>46.500973434922614</v>
      </c>
      <c r="D7163">
        <v>109.94225628797794</v>
      </c>
      <c r="E7163">
        <v>122.37753245487887</v>
      </c>
      <c r="F7163">
        <v>261.64655965604135</v>
      </c>
      <c r="G7163">
        <v>401.42210446107521</v>
      </c>
      <c r="H7163">
        <v>15.736356974670681</v>
      </c>
      <c r="I7163">
        <v>7.5373484056512696</v>
      </c>
      <c r="J7163">
        <v>64.844551828743462</v>
      </c>
      <c r="K7163">
        <v>162.01730509566065</v>
      </c>
      <c r="L7163">
        <v>177.27773063421637</v>
      </c>
      <c r="M7163">
        <v>396.15871918710809</v>
      </c>
      <c r="N7163">
        <v>423.90214116883152</v>
      </c>
      <c r="O7163">
        <v>14.230603542284186</v>
      </c>
      <c r="P7163">
        <v>8.4219257776552556</v>
      </c>
    </row>
    <row r="7164" spans="1:16" x14ac:dyDescent="0.25">
      <c r="A7164">
        <v>35.178317129611969</v>
      </c>
      <c r="B7164">
        <v>5.4425814046351375</v>
      </c>
      <c r="C7164">
        <v>295.77134630938519</v>
      </c>
      <c r="D7164">
        <v>1111.5793819186711</v>
      </c>
      <c r="E7164">
        <v>358.137217416981</v>
      </c>
      <c r="F7164">
        <v>966.01812438899424</v>
      </c>
      <c r="G7164">
        <v>635.96244544016747</v>
      </c>
      <c r="H7164">
        <v>4.5179402120840404</v>
      </c>
      <c r="I7164">
        <v>5.5309132932638541</v>
      </c>
      <c r="J7164">
        <v>435.37062482975767</v>
      </c>
      <c r="K7164">
        <v>1856.0437340587832</v>
      </c>
      <c r="L7164">
        <v>526.63994185099341</v>
      </c>
      <c r="M7164">
        <v>1500.1933533050064</v>
      </c>
      <c r="N7164">
        <v>733.17133446130117</v>
      </c>
      <c r="O7164">
        <v>3.9260538630994848</v>
      </c>
      <c r="P7164">
        <v>6.8115980803606124</v>
      </c>
    </row>
    <row r="7165" spans="1:16" x14ac:dyDescent="0.25">
      <c r="A7165">
        <v>39.651747167110443</v>
      </c>
      <c r="B7165">
        <v>0.71482601724451622</v>
      </c>
      <c r="C7165">
        <v>14463.818010916311</v>
      </c>
      <c r="D7165">
        <v>147262.03580863777</v>
      </c>
      <c r="E7165">
        <v>723.93783887833365</v>
      </c>
      <c r="F7165">
        <v>19441.485736873445</v>
      </c>
      <c r="G7165">
        <v>3648.1352606763585</v>
      </c>
      <c r="H7165">
        <v>0.1398873014169075</v>
      </c>
      <c r="I7165">
        <v>0.63825645928208485</v>
      </c>
      <c r="J7165">
        <v>16301.601086385132</v>
      </c>
      <c r="K7165">
        <v>173055.22311420075</v>
      </c>
      <c r="L7165">
        <v>1167.4871600203835</v>
      </c>
      <c r="M7165">
        <v>33038.882932767621</v>
      </c>
      <c r="N7165">
        <v>3885.8949252631019</v>
      </c>
      <c r="O7165">
        <v>0.13463984921173505</v>
      </c>
      <c r="P7165">
        <v>0.81481900781414518</v>
      </c>
    </row>
    <row r="7166" spans="1:16" x14ac:dyDescent="0.25">
      <c r="A7166">
        <v>9.2639358639717102</v>
      </c>
      <c r="B7166">
        <v>9.5714991363196553</v>
      </c>
      <c r="C7166">
        <v>36.751316081762923</v>
      </c>
      <c r="D7166">
        <v>83.886324013641882</v>
      </c>
      <c r="E7166">
        <v>92.891242082227336</v>
      </c>
      <c r="F7166">
        <v>193.64996462861961</v>
      </c>
      <c r="G7166">
        <v>389.44768222817044</v>
      </c>
      <c r="H7166">
        <v>16.440835974694181</v>
      </c>
      <c r="I7166">
        <v>6.7664459997182425</v>
      </c>
      <c r="J7166">
        <v>50.928598858302493</v>
      </c>
      <c r="K7166">
        <v>121.78287064567539</v>
      </c>
      <c r="L7166">
        <v>135.11558484108949</v>
      </c>
      <c r="M7166">
        <v>292.38785916390117</v>
      </c>
      <c r="N7166">
        <v>407.25398785167425</v>
      </c>
      <c r="O7166">
        <v>14.985795133623222</v>
      </c>
      <c r="P7166">
        <v>7.650937089596721</v>
      </c>
    </row>
    <row r="7167" spans="1:16" x14ac:dyDescent="0.25">
      <c r="A7167">
        <v>40.435499370098114</v>
      </c>
      <c r="B7167">
        <v>3.6289374515859385</v>
      </c>
      <c r="C7167">
        <v>825.49279155559839</v>
      </c>
      <c r="D7167">
        <v>4257.2840965282248</v>
      </c>
      <c r="E7167">
        <v>572.70108142590095</v>
      </c>
      <c r="F7167">
        <v>1784.6115609376147</v>
      </c>
      <c r="G7167">
        <v>957.61568446847434</v>
      </c>
      <c r="H7167">
        <v>2.025831654086176</v>
      </c>
      <c r="I7167">
        <v>6.2464706852859004</v>
      </c>
      <c r="J7167">
        <v>1204.7522642179472</v>
      </c>
      <c r="K7167">
        <v>6997.4231965098343</v>
      </c>
      <c r="L7167">
        <v>794.33934483028497</v>
      </c>
      <c r="M7167">
        <v>2818.2343753947152</v>
      </c>
      <c r="N7167">
        <v>1132.8697986357092</v>
      </c>
      <c r="O7167">
        <v>1.7756068414410235</v>
      </c>
      <c r="P7167">
        <v>6.6906232858380879</v>
      </c>
    </row>
    <row r="7168" spans="1:16" x14ac:dyDescent="0.25">
      <c r="A7168">
        <v>43.436358034610748</v>
      </c>
      <c r="B7168">
        <v>4.1225610705422477</v>
      </c>
      <c r="C7168">
        <v>653.46834526126315</v>
      </c>
      <c r="D7168">
        <v>3137.679845426348</v>
      </c>
      <c r="E7168">
        <v>534.89627827103413</v>
      </c>
      <c r="F7168">
        <v>1599.5126103845478</v>
      </c>
      <c r="G7168">
        <v>866.38195100714097</v>
      </c>
      <c r="H7168">
        <v>2.5205468036501424</v>
      </c>
      <c r="I7168">
        <v>6.341138572915332</v>
      </c>
      <c r="J7168">
        <v>960.87332085487537</v>
      </c>
      <c r="K7168">
        <v>5228.9504500117009</v>
      </c>
      <c r="L7168">
        <v>765.59955034665006</v>
      </c>
      <c r="M7168">
        <v>2515.762287854197</v>
      </c>
      <c r="N7168">
        <v>1022.7878421740539</v>
      </c>
      <c r="O7168">
        <v>2.1995726762939691</v>
      </c>
      <c r="P7168">
        <v>7.5486573434738808</v>
      </c>
    </row>
    <row r="7169" spans="1:16" x14ac:dyDescent="0.25">
      <c r="A7169">
        <v>97.055169999599457</v>
      </c>
      <c r="B7169">
        <v>3.2594651682926732</v>
      </c>
      <c r="C7169">
        <v>1959.5495261041387</v>
      </c>
      <c r="D7169">
        <v>12950.031766825879</v>
      </c>
      <c r="E7169">
        <v>811.72608811971497</v>
      </c>
      <c r="F7169">
        <v>4072.5703142339867</v>
      </c>
      <c r="G7169">
        <v>1416.9410518659702</v>
      </c>
      <c r="H7169">
        <v>1.301212808612314</v>
      </c>
      <c r="I7169">
        <v>4.0275263947577979</v>
      </c>
      <c r="J7169">
        <v>2682.8397083931245</v>
      </c>
      <c r="K7169">
        <v>19122.576016599032</v>
      </c>
      <c r="L7169">
        <v>848.93645768910073</v>
      </c>
      <c r="M7169">
        <v>6538.1050701669637</v>
      </c>
      <c r="N7169">
        <v>1644.7835229054701</v>
      </c>
      <c r="O7169">
        <v>1.1729146995109105</v>
      </c>
      <c r="P7169">
        <v>2.6102099616057148</v>
      </c>
    </row>
    <row r="7170" spans="1:16" x14ac:dyDescent="0.25">
      <c r="A7170">
        <v>76.624233543872833</v>
      </c>
      <c r="B7170">
        <v>9.7231930504909627</v>
      </c>
      <c r="C7170">
        <v>144.52567948742208</v>
      </c>
      <c r="D7170">
        <v>440.83710166260175</v>
      </c>
      <c r="E7170">
        <v>346.73306593443294</v>
      </c>
      <c r="F7170">
        <v>853.67281860223045</v>
      </c>
      <c r="G7170">
        <v>507.26753305273451</v>
      </c>
      <c r="H7170">
        <v>10.548946213160162</v>
      </c>
      <c r="I7170">
        <v>9.1697552700550347</v>
      </c>
      <c r="J7170">
        <v>208.75265597257666</v>
      </c>
      <c r="K7170">
        <v>706.72536475049287</v>
      </c>
      <c r="L7170">
        <v>502.91008494925012</v>
      </c>
      <c r="M7170">
        <v>1311.9330851498607</v>
      </c>
      <c r="N7170">
        <v>565.54380363050564</v>
      </c>
      <c r="O7170">
        <v>9.2486776707113396</v>
      </c>
      <c r="P7170">
        <v>9.1303216562436926</v>
      </c>
    </row>
    <row r="7171" spans="1:16" x14ac:dyDescent="0.25">
      <c r="A7171">
        <v>68.243608176708221</v>
      </c>
      <c r="B7171">
        <v>0.49632012118189633</v>
      </c>
      <c r="C7171">
        <v>25847.982598366965</v>
      </c>
      <c r="D7171">
        <v>299071.81886587699</v>
      </c>
      <c r="E7171">
        <v>2143.177139442761</v>
      </c>
      <c r="F7171">
        <v>61618.070999425632</v>
      </c>
      <c r="G7171">
        <v>4859.9584219465596</v>
      </c>
      <c r="H7171">
        <v>8.163967623751045E-2</v>
      </c>
      <c r="I7171">
        <v>4.0865234329690363</v>
      </c>
      <c r="J7171">
        <v>31370.269202613796</v>
      </c>
      <c r="K7171">
        <v>370756.93209807755</v>
      </c>
      <c r="L7171">
        <v>3854.4295925157862</v>
      </c>
      <c r="M7171">
        <v>107598.25270506363</v>
      </c>
      <c r="N7171">
        <v>5315.4429438826155</v>
      </c>
      <c r="O7171">
        <v>7.9484575640607999E-2</v>
      </c>
      <c r="P7171">
        <v>4.0865234329690363</v>
      </c>
    </row>
    <row r="7172" spans="1:16" x14ac:dyDescent="0.25">
      <c r="A7172">
        <v>37.798204481601715</v>
      </c>
      <c r="B7172">
        <v>2.1991298918646911</v>
      </c>
      <c r="C7172">
        <v>2303.9850461663632</v>
      </c>
      <c r="D7172">
        <v>15884.137850365998</v>
      </c>
      <c r="E7172">
        <v>554.3335045825703</v>
      </c>
      <c r="F7172">
        <v>3318.8936880553838</v>
      </c>
      <c r="G7172">
        <v>1528.1438565407871</v>
      </c>
      <c r="H7172">
        <v>0.82510145484659936</v>
      </c>
      <c r="I7172">
        <v>2.2093381677335158</v>
      </c>
      <c r="J7172">
        <v>3097.2000239215345</v>
      </c>
      <c r="K7172">
        <v>22799.95829571474</v>
      </c>
      <c r="L7172">
        <v>593.69140941864407</v>
      </c>
      <c r="M7172">
        <v>5346.427164095071</v>
      </c>
      <c r="N7172">
        <v>1759.157013492432</v>
      </c>
      <c r="O7172">
        <v>0.7489494526757482</v>
      </c>
      <c r="P7172">
        <v>1.5506075925136282</v>
      </c>
    </row>
    <row r="7173" spans="1:16" x14ac:dyDescent="0.25">
      <c r="A7173">
        <v>20.111592710018158</v>
      </c>
      <c r="B7173">
        <v>3.0553620321334622</v>
      </c>
      <c r="C7173">
        <v>720.04083442440265</v>
      </c>
      <c r="D7173">
        <v>3561.92130882418</v>
      </c>
      <c r="E7173">
        <v>430.3256004291116</v>
      </c>
      <c r="F7173">
        <v>1307.3354904886371</v>
      </c>
      <c r="G7173">
        <v>902.78602559981414</v>
      </c>
      <c r="H7173">
        <v>1.7988610292759395</v>
      </c>
      <c r="I7173">
        <v>4.9482916284056806</v>
      </c>
      <c r="J7173">
        <v>1055.9626503988729</v>
      </c>
      <c r="K7173">
        <v>5906.7195683204145</v>
      </c>
      <c r="L7173">
        <v>609.07566685427594</v>
      </c>
      <c r="M7173">
        <v>2059.6255513786928</v>
      </c>
      <c r="N7173">
        <v>1067.0479324474557</v>
      </c>
      <c r="O7173">
        <v>1.5723655048361771</v>
      </c>
      <c r="P7173">
        <v>5.6764366919044766</v>
      </c>
    </row>
    <row r="7174" spans="1:16" x14ac:dyDescent="0.25">
      <c r="A7174">
        <v>39.330280125141144</v>
      </c>
      <c r="B7174">
        <v>9.2738042062877177</v>
      </c>
      <c r="C7174">
        <v>99.396523331599326</v>
      </c>
      <c r="D7174">
        <v>275.07070100765594</v>
      </c>
      <c r="E7174">
        <v>237.92846837726617</v>
      </c>
      <c r="F7174">
        <v>557.88750953615693</v>
      </c>
      <c r="G7174">
        <v>461.59273700347563</v>
      </c>
      <c r="H7174">
        <v>11.507816710889797</v>
      </c>
      <c r="I7174">
        <v>8.5963172806293606</v>
      </c>
      <c r="J7174">
        <v>141.81417621223278</v>
      </c>
      <c r="K7174">
        <v>428.63123292334626</v>
      </c>
      <c r="L7174">
        <v>343.31672562658201</v>
      </c>
      <c r="M7174">
        <v>852.9691965617277</v>
      </c>
      <c r="N7174">
        <v>505.12729895568089</v>
      </c>
      <c r="O7174">
        <v>10.174887671508301</v>
      </c>
      <c r="P7174">
        <v>8.7040186099840327</v>
      </c>
    </row>
    <row r="7175" spans="1:16" x14ac:dyDescent="0.25">
      <c r="A7175">
        <v>85.382207095623016</v>
      </c>
      <c r="B7175">
        <v>8.9396749544196208</v>
      </c>
      <c r="C7175">
        <v>188.28823848801431</v>
      </c>
      <c r="D7175">
        <v>618.66400958024667</v>
      </c>
      <c r="E7175">
        <v>400.20122341278665</v>
      </c>
      <c r="F7175">
        <v>1019.7673884407525</v>
      </c>
      <c r="G7175">
        <v>547.75974261674105</v>
      </c>
      <c r="H7175">
        <v>8.7977955302172752</v>
      </c>
      <c r="I7175">
        <v>8.240809429093872</v>
      </c>
      <c r="J7175">
        <v>274.19168031358623</v>
      </c>
      <c r="K7175">
        <v>1009.864942854175</v>
      </c>
      <c r="L7175">
        <v>583.67955306073429</v>
      </c>
      <c r="M7175">
        <v>1573.0994642019107</v>
      </c>
      <c r="N7175">
        <v>618.6659533528474</v>
      </c>
      <c r="O7175">
        <v>7.6786878718548808</v>
      </c>
      <c r="P7175">
        <v>9.050492962092811</v>
      </c>
    </row>
    <row r="7176" spans="1:16" x14ac:dyDescent="0.25">
      <c r="A7176">
        <v>1.1032119393348694</v>
      </c>
      <c r="B7176">
        <v>9.3990320544707728</v>
      </c>
      <c r="C7176">
        <v>12.608871058397169</v>
      </c>
      <c r="D7176">
        <v>26.608838861029682</v>
      </c>
      <c r="E7176">
        <v>23.902628385730292</v>
      </c>
      <c r="F7176">
        <v>45.350168599058129</v>
      </c>
      <c r="G7176">
        <v>357.91968335152677</v>
      </c>
      <c r="H7176">
        <v>20.893610309791992</v>
      </c>
      <c r="I7176">
        <v>4.2148775671393279</v>
      </c>
      <c r="J7176">
        <v>16.900654909273069</v>
      </c>
      <c r="K7176">
        <v>36.25921460812291</v>
      </c>
      <c r="L7176">
        <v>35.104059604541163</v>
      </c>
      <c r="M7176">
        <v>67.791950617154043</v>
      </c>
      <c r="N7176">
        <v>363.59709911449181</v>
      </c>
      <c r="O7176">
        <v>19.797034422065053</v>
      </c>
      <c r="P7176">
        <v>4.7976884446279211</v>
      </c>
    </row>
    <row r="7177" spans="1:16" x14ac:dyDescent="0.25">
      <c r="A7177">
        <v>50.375214517116547</v>
      </c>
      <c r="B7177">
        <v>1.8206442318331364</v>
      </c>
      <c r="C7177">
        <v>3986.8926505669592</v>
      </c>
      <c r="D7177">
        <v>31337.907440904837</v>
      </c>
      <c r="E7177">
        <v>519.31802882951627</v>
      </c>
      <c r="F7177">
        <v>5482.5552234570077</v>
      </c>
      <c r="G7177">
        <v>1976.4562071064315</v>
      </c>
      <c r="H7177">
        <v>0.55567034855265807</v>
      </c>
      <c r="I7177">
        <v>1.1489949033447935</v>
      </c>
      <c r="J7177">
        <v>4984.493740086793</v>
      </c>
      <c r="K7177">
        <v>40569.519614511133</v>
      </c>
      <c r="L7177">
        <v>613.78619505621464</v>
      </c>
      <c r="M7177">
        <v>8944.6558249917671</v>
      </c>
      <c r="N7177">
        <v>2195.3358552919717</v>
      </c>
      <c r="O7177">
        <v>0.51734628204411992</v>
      </c>
      <c r="P7177">
        <v>1.0210566123009697</v>
      </c>
    </row>
    <row r="7178" spans="1:16" x14ac:dyDescent="0.25">
      <c r="A7178">
        <v>91.369868576526642</v>
      </c>
      <c r="B7178">
        <v>4.6147989780287659</v>
      </c>
      <c r="C7178">
        <v>885.58135653771194</v>
      </c>
      <c r="D7178">
        <v>4665.197331526766</v>
      </c>
      <c r="E7178">
        <v>771.23938414450402</v>
      </c>
      <c r="F7178">
        <v>2439.3604452561358</v>
      </c>
      <c r="G7178">
        <v>987.49070865553267</v>
      </c>
      <c r="H7178">
        <v>2.5066404808393603</v>
      </c>
      <c r="I7178">
        <v>8.1467200729940519</v>
      </c>
      <c r="J7178">
        <v>1288.5447189817039</v>
      </c>
      <c r="K7178">
        <v>7626.193880024186</v>
      </c>
      <c r="L7178">
        <v>1056.2037404551331</v>
      </c>
      <c r="M7178">
        <v>3856.9948281136235</v>
      </c>
      <c r="N7178">
        <v>1168.303154914855</v>
      </c>
      <c r="O7178">
        <v>2.2005401058806489</v>
      </c>
      <c r="P7178">
        <v>8.2578830605797364</v>
      </c>
    </row>
    <row r="7179" spans="1:16" x14ac:dyDescent="0.25">
      <c r="A7179">
        <v>55.741432845592499</v>
      </c>
      <c r="B7179">
        <v>6.0180404368074205</v>
      </c>
      <c r="C7179">
        <v>333.60474475568901</v>
      </c>
      <c r="D7179">
        <v>1300.8362178051093</v>
      </c>
      <c r="E7179">
        <v>438.89077898577955</v>
      </c>
      <c r="F7179">
        <v>1201.476059315662</v>
      </c>
      <c r="G7179">
        <v>664.15735992811858</v>
      </c>
      <c r="H7179">
        <v>4.7711359928882473</v>
      </c>
      <c r="I7179">
        <v>6.4034091206280817</v>
      </c>
      <c r="J7179">
        <v>491.94395180503744</v>
      </c>
      <c r="K7179">
        <v>2179.9115414272919</v>
      </c>
      <c r="L7179">
        <v>645.86065002029761</v>
      </c>
      <c r="M7179">
        <v>1869.2981218058715</v>
      </c>
      <c r="N7179">
        <v>769.40163392085378</v>
      </c>
      <c r="O7179">
        <v>4.1445021807041735</v>
      </c>
      <c r="P7179">
        <v>8.0925992544495156</v>
      </c>
    </row>
    <row r="7180" spans="1:16" x14ac:dyDescent="0.25">
      <c r="A7180">
        <v>4.3626108765602112</v>
      </c>
      <c r="B7180">
        <v>9.9704362607097128</v>
      </c>
      <c r="C7180">
        <v>22.596490970134546</v>
      </c>
      <c r="D7180">
        <v>49.044514056629495</v>
      </c>
      <c r="E7180">
        <v>55.146872513531655</v>
      </c>
      <c r="F7180">
        <v>109.73308697475818</v>
      </c>
      <c r="G7180">
        <v>371.49560320496147</v>
      </c>
      <c r="H7180">
        <v>19.557171610775757</v>
      </c>
      <c r="I7180">
        <v>5.8454171552229557</v>
      </c>
      <c r="J7180">
        <v>30.892782789072552</v>
      </c>
      <c r="K7180">
        <v>69.201853754548424</v>
      </c>
      <c r="L7180">
        <v>80.854284340032365</v>
      </c>
      <c r="M7180">
        <v>164.81532564601895</v>
      </c>
      <c r="N7180">
        <v>381.95651185066674</v>
      </c>
      <c r="O7180">
        <v>18.134153219699407</v>
      </c>
      <c r="P7180">
        <v>6.6532668403059176</v>
      </c>
    </row>
    <row r="7181" spans="1:16" x14ac:dyDescent="0.25">
      <c r="A7181">
        <v>34.947109639644623</v>
      </c>
      <c r="B7181">
        <v>0.82644683811551056</v>
      </c>
      <c r="C7181">
        <v>11411.111453134286</v>
      </c>
      <c r="D7181">
        <v>110722.66675500944</v>
      </c>
      <c r="E7181">
        <v>563.92600155179207</v>
      </c>
      <c r="F7181">
        <v>13643.218516784098</v>
      </c>
      <c r="G7181">
        <v>3250.3717977766905</v>
      </c>
      <c r="H7181">
        <v>0.17448118741745924</v>
      </c>
      <c r="I7181">
        <v>0.59221388211681758</v>
      </c>
      <c r="J7181">
        <v>12798.278614259456</v>
      </c>
      <c r="K7181">
        <v>128452.62153247742</v>
      </c>
      <c r="L7181">
        <v>856.50925117381678</v>
      </c>
      <c r="M7181">
        <v>22973.347591119335</v>
      </c>
      <c r="N7181">
        <v>3446.6891531491806</v>
      </c>
      <c r="O7181">
        <v>0.16791005815572127</v>
      </c>
      <c r="P7181">
        <v>0.7441317155452648</v>
      </c>
    </row>
    <row r="7182" spans="1:16" x14ac:dyDescent="0.25">
      <c r="A7182">
        <v>44.652666866779327</v>
      </c>
      <c r="B7182">
        <v>7.1863930022284324</v>
      </c>
      <c r="C7182">
        <v>189.22672996786912</v>
      </c>
      <c r="D7182">
        <v>622.63992667583614</v>
      </c>
      <c r="E7182">
        <v>323.08299968571714</v>
      </c>
      <c r="F7182">
        <v>823.78692372623095</v>
      </c>
      <c r="G7182">
        <v>548.59375747827983</v>
      </c>
      <c r="H7182">
        <v>7.0592664607042535</v>
      </c>
      <c r="I7182">
        <v>6.6252579187183205</v>
      </c>
      <c r="J7182">
        <v>275.59808155501514</v>
      </c>
      <c r="K7182">
        <v>1016.6728394168512</v>
      </c>
      <c r="L7182">
        <v>471.2567640297998</v>
      </c>
      <c r="M7182">
        <v>1270.8700603709183</v>
      </c>
      <c r="N7182">
        <v>619.7564246297278</v>
      </c>
      <c r="O7182">
        <v>6.1608629421965846</v>
      </c>
      <c r="P7182">
        <v>7.2883846360781304</v>
      </c>
    </row>
    <row r="7183" spans="1:16" x14ac:dyDescent="0.25">
      <c r="A7183">
        <v>68.508297145366669</v>
      </c>
      <c r="B7183">
        <v>8.8707872472257332</v>
      </c>
      <c r="C7183">
        <v>162.82653167268012</v>
      </c>
      <c r="D7183">
        <v>513.3368584875177</v>
      </c>
      <c r="E7183">
        <v>350.60713647548306</v>
      </c>
      <c r="F7183">
        <v>876.74174877534313</v>
      </c>
      <c r="G7183">
        <v>524.60111989823861</v>
      </c>
      <c r="H7183">
        <v>9.212463098820745</v>
      </c>
      <c r="I7183">
        <v>8.2493724135517592</v>
      </c>
      <c r="J7183">
        <v>236.07724487786581</v>
      </c>
      <c r="K7183">
        <v>829.92987191043835</v>
      </c>
      <c r="L7183">
        <v>509.74483359775257</v>
      </c>
      <c r="M7183">
        <v>1349.6553739722463</v>
      </c>
      <c r="N7183">
        <v>588.32770281992543</v>
      </c>
      <c r="O7183">
        <v>8.0592231294509933</v>
      </c>
      <c r="P7183">
        <v>8.5732877174764415</v>
      </c>
    </row>
    <row r="7184" spans="1:16" x14ac:dyDescent="0.25">
      <c r="A7184">
        <v>58.25950676202774</v>
      </c>
      <c r="B7184">
        <v>5.5942207542858942</v>
      </c>
      <c r="C7184">
        <v>407.51448759890417</v>
      </c>
      <c r="D7184">
        <v>1690.3429052192532</v>
      </c>
      <c r="E7184">
        <v>484.27524420748063</v>
      </c>
      <c r="F7184">
        <v>1358.7180021888387</v>
      </c>
      <c r="G7184">
        <v>715.99993855375692</v>
      </c>
      <c r="H7184">
        <v>4.1069314252857856</v>
      </c>
      <c r="I7184">
        <v>6.5327048178188516</v>
      </c>
      <c r="J7184">
        <v>601.92070110075338</v>
      </c>
      <c r="K7184">
        <v>2841.6886413554057</v>
      </c>
      <c r="L7184">
        <v>711.5751405063985</v>
      </c>
      <c r="M7184">
        <v>2120.5694118902934</v>
      </c>
      <c r="N7184">
        <v>835.49035222492876</v>
      </c>
      <c r="O7184">
        <v>3.5680770774704906</v>
      </c>
      <c r="P7184">
        <v>8.4790206466534457</v>
      </c>
    </row>
    <row r="7185" spans="1:16" x14ac:dyDescent="0.25">
      <c r="A7185">
        <v>69.975227296352386</v>
      </c>
      <c r="B7185">
        <v>5.664832927681319</v>
      </c>
      <c r="C7185">
        <v>455.24807034937413</v>
      </c>
      <c r="D7185">
        <v>1954.3617754137449</v>
      </c>
      <c r="E7185">
        <v>539.31449541286872</v>
      </c>
      <c r="F7185">
        <v>1534.2517001489541</v>
      </c>
      <c r="G7185">
        <v>747.5593352070581</v>
      </c>
      <c r="H7185">
        <v>3.9847301508771742</v>
      </c>
      <c r="I7185">
        <v>7.027645982690454</v>
      </c>
      <c r="J7185">
        <v>672.48122057536568</v>
      </c>
      <c r="K7185">
        <v>3285.8882323570651</v>
      </c>
      <c r="L7185">
        <v>790.23369681131317</v>
      </c>
      <c r="M7185">
        <v>2398.7657674377369</v>
      </c>
      <c r="N7185">
        <v>875.36226613819076</v>
      </c>
      <c r="O7185">
        <v>3.4637056421071333</v>
      </c>
      <c r="P7185">
        <v>9.1137453792049676</v>
      </c>
    </row>
    <row r="7186" spans="1:16" x14ac:dyDescent="0.25">
      <c r="A7186">
        <v>71.5102179646492</v>
      </c>
      <c r="B7186">
        <v>0.56626615272227787</v>
      </c>
      <c r="C7186">
        <v>23105.538523362444</v>
      </c>
      <c r="D7186">
        <v>260989.89926897286</v>
      </c>
      <c r="E7186">
        <v>1743.550022067521</v>
      </c>
      <c r="F7186">
        <v>50460.386844045541</v>
      </c>
      <c r="G7186">
        <v>4599.6842731742809</v>
      </c>
      <c r="H7186">
        <v>9.619752915758048E-2</v>
      </c>
      <c r="I7186">
        <v>4.1507129556467826</v>
      </c>
      <c r="J7186">
        <v>27531.966220477978</v>
      </c>
      <c r="K7186">
        <v>320676.69769357576</v>
      </c>
      <c r="L7186">
        <v>3094.8942645119037</v>
      </c>
      <c r="M7186">
        <v>87603.69772070313</v>
      </c>
      <c r="N7186">
        <v>4999.2426730839425</v>
      </c>
      <c r="O7186">
        <v>9.2969985085267923E-2</v>
      </c>
      <c r="P7186">
        <v>4.1507129556467826</v>
      </c>
    </row>
    <row r="7187" spans="1:16" x14ac:dyDescent="0.25">
      <c r="A7187">
        <v>90.666686713695526</v>
      </c>
      <c r="B7187">
        <v>3.1988098831367084</v>
      </c>
      <c r="C7187">
        <v>1943.7444089483765</v>
      </c>
      <c r="D7187">
        <v>12817.918682257845</v>
      </c>
      <c r="E7187">
        <v>796.32213185047897</v>
      </c>
      <c r="F7187">
        <v>3959.7944796332849</v>
      </c>
      <c r="G7187">
        <v>1411.6108231036187</v>
      </c>
      <c r="H7187">
        <v>1.2809796738783579</v>
      </c>
      <c r="I7187">
        <v>3.9950233589258817</v>
      </c>
      <c r="J7187">
        <v>2663.5089818851916</v>
      </c>
      <c r="K7187">
        <v>18953.348488615284</v>
      </c>
      <c r="L7187">
        <v>831.89259973879007</v>
      </c>
      <c r="M7187">
        <v>6355.9872085979068</v>
      </c>
      <c r="N7187">
        <v>1639.2193155849297</v>
      </c>
      <c r="O7187">
        <v>1.1542868094704009</v>
      </c>
      <c r="P7187">
        <v>2.5795406706285116</v>
      </c>
    </row>
    <row r="7188" spans="1:16" x14ac:dyDescent="0.25">
      <c r="A7188">
        <v>63.648880064487457</v>
      </c>
      <c r="B7188">
        <v>1.0802116453007844</v>
      </c>
      <c r="C7188">
        <v>10409.929727602315</v>
      </c>
      <c r="D7188">
        <v>99213.499837621028</v>
      </c>
      <c r="E7188">
        <v>648.75266393628556</v>
      </c>
      <c r="F7188">
        <v>14915.490428975971</v>
      </c>
      <c r="G7188">
        <v>3109.808829389955</v>
      </c>
      <c r="H7188">
        <v>0.23504753124873332</v>
      </c>
      <c r="I7188">
        <v>0.72346850575471</v>
      </c>
      <c r="J7188">
        <v>11703.576012992682</v>
      </c>
      <c r="K7188">
        <v>114989.88715563029</v>
      </c>
      <c r="L7188">
        <v>962.28854825687984</v>
      </c>
      <c r="M7188">
        <v>25032.811686666249</v>
      </c>
      <c r="N7188">
        <v>3297.4909758254089</v>
      </c>
      <c r="O7188">
        <v>0.22600831697639132</v>
      </c>
      <c r="P7188">
        <v>0.8984249892152526</v>
      </c>
    </row>
    <row r="7189" spans="1:16" x14ac:dyDescent="0.25">
      <c r="A7189">
        <v>55.154391705989838</v>
      </c>
      <c r="B7189">
        <v>2.4091907916114135</v>
      </c>
      <c r="C7189">
        <v>2470.6139196186055</v>
      </c>
      <c r="D7189">
        <v>17337.972986406181</v>
      </c>
      <c r="E7189">
        <v>612.25261836786206</v>
      </c>
      <c r="F7189">
        <v>3951.7295504537728</v>
      </c>
      <c r="G7189">
        <v>1578.8977265716039</v>
      </c>
      <c r="H7189">
        <v>0.88016216193314489</v>
      </c>
      <c r="I7189">
        <v>2.2300790719748464</v>
      </c>
      <c r="J7189">
        <v>3293.3174790719522</v>
      </c>
      <c r="K7189">
        <v>24571.679893989236</v>
      </c>
      <c r="L7189">
        <v>662.99295412569234</v>
      </c>
      <c r="M7189">
        <v>6375.5326625545968</v>
      </c>
      <c r="N7189">
        <v>1810.3466532615269</v>
      </c>
      <c r="O7189">
        <v>0.80142447834746922</v>
      </c>
      <c r="P7189">
        <v>1.6202620474441116</v>
      </c>
    </row>
    <row r="7190" spans="1:16" x14ac:dyDescent="0.25">
      <c r="A7190">
        <v>61.195939838886261</v>
      </c>
      <c r="B7190">
        <v>2.4525297988187891</v>
      </c>
      <c r="C7190">
        <v>2554.884877097169</v>
      </c>
      <c r="D7190">
        <v>18080.953908055752</v>
      </c>
      <c r="E7190">
        <v>626.13804785622244</v>
      </c>
      <c r="F7190">
        <v>4188.815296764421</v>
      </c>
      <c r="G7190">
        <v>1603.8967178888288</v>
      </c>
      <c r="H7190">
        <v>0.88463404850995286</v>
      </c>
      <c r="I7190">
        <v>2.1873126495956874</v>
      </c>
      <c r="J7190">
        <v>3391.5290519984874</v>
      </c>
      <c r="K7190">
        <v>25466.000607397425</v>
      </c>
      <c r="L7190">
        <v>681.74088707975761</v>
      </c>
      <c r="M7190">
        <v>6763.0251093436245</v>
      </c>
      <c r="N7190">
        <v>1835.3472000054767</v>
      </c>
      <c r="O7190">
        <v>0.80672052194828126</v>
      </c>
      <c r="P7190">
        <v>1.6151836144946339</v>
      </c>
    </row>
    <row r="7191" spans="1:16" x14ac:dyDescent="0.25">
      <c r="A7191">
        <v>16.497363269329071</v>
      </c>
      <c r="B7191">
        <v>5.2474939187359046</v>
      </c>
      <c r="C7191">
        <v>182.02429155085895</v>
      </c>
      <c r="D7191">
        <v>592.29341706395712</v>
      </c>
      <c r="E7191">
        <v>228.21084940014015</v>
      </c>
      <c r="F7191">
        <v>578.9801281824399</v>
      </c>
      <c r="G7191">
        <v>542.15868245520255</v>
      </c>
      <c r="H7191">
        <v>5.2295591841168889</v>
      </c>
      <c r="I7191">
        <v>4.837636052592508</v>
      </c>
      <c r="J7191">
        <v>264.80703789132156</v>
      </c>
      <c r="K7191">
        <v>964.7355872750494</v>
      </c>
      <c r="L7191">
        <v>332.5906216714086</v>
      </c>
      <c r="M7191">
        <v>892.7028680123118</v>
      </c>
      <c r="N7191">
        <v>611.33883035607209</v>
      </c>
      <c r="O7191">
        <v>4.5666328488859937</v>
      </c>
      <c r="P7191">
        <v>5.2504857569948342</v>
      </c>
    </row>
    <row r="7192" spans="1:16" x14ac:dyDescent="0.25">
      <c r="A7192">
        <v>59.057586252689362</v>
      </c>
      <c r="B7192">
        <v>9.1351034685722876</v>
      </c>
      <c r="C7192">
        <v>137.05488353693733</v>
      </c>
      <c r="D7192">
        <v>412.06646111999032</v>
      </c>
      <c r="E7192">
        <v>311.10474098134807</v>
      </c>
      <c r="F7192">
        <v>760.65644832306145</v>
      </c>
      <c r="G7192">
        <v>500.00928270171806</v>
      </c>
      <c r="H7192">
        <v>10.104332019227206</v>
      </c>
      <c r="I7192">
        <v>8.6381123800292627</v>
      </c>
      <c r="J7192">
        <v>197.62170994391096</v>
      </c>
      <c r="K7192">
        <v>658.03963613066276</v>
      </c>
      <c r="L7192">
        <v>450.79499311314675</v>
      </c>
      <c r="M7192">
        <v>1168.1172921147654</v>
      </c>
      <c r="N7192">
        <v>555.98238288795187</v>
      </c>
      <c r="O7192">
        <v>8.8682496744302277</v>
      </c>
      <c r="P7192">
        <v>8.5001207062389383</v>
      </c>
    </row>
    <row r="7193" spans="1:16" x14ac:dyDescent="0.25">
      <c r="A7193">
        <v>40.226302087306976</v>
      </c>
      <c r="B7193">
        <v>0.52551896024100864</v>
      </c>
      <c r="C7193">
        <v>20520.199908600269</v>
      </c>
      <c r="D7193">
        <v>225679.98908041639</v>
      </c>
      <c r="E7193">
        <v>1166.5231223485494</v>
      </c>
      <c r="F7193">
        <v>33686.490349382606</v>
      </c>
      <c r="G7193">
        <v>4337.4252465877671</v>
      </c>
      <c r="H7193">
        <v>9.2438999520366744E-2</v>
      </c>
      <c r="I7193">
        <v>0.70869435293300953</v>
      </c>
      <c r="J7193">
        <v>24003.10087251557</v>
      </c>
      <c r="K7193">
        <v>274356.3004026711</v>
      </c>
      <c r="L7193">
        <v>2031.1966442999565</v>
      </c>
      <c r="M7193">
        <v>58141.702485659815</v>
      </c>
      <c r="N7193">
        <v>4686.5709511316172</v>
      </c>
      <c r="O7193">
        <v>8.9011364524272468E-2</v>
      </c>
      <c r="P7193">
        <v>3.42638928737524</v>
      </c>
    </row>
    <row r="7194" spans="1:16" x14ac:dyDescent="0.25">
      <c r="A7194">
        <v>65.385125458240509</v>
      </c>
      <c r="B7194">
        <v>2.6807595471476882</v>
      </c>
      <c r="C7194">
        <v>2233.3792579123465</v>
      </c>
      <c r="D7194">
        <v>15274.546712567517</v>
      </c>
      <c r="E7194">
        <v>673.6866152221329</v>
      </c>
      <c r="F7194">
        <v>3899.7620039056956</v>
      </c>
      <c r="G7194">
        <v>1506.073282402233</v>
      </c>
      <c r="H7194">
        <v>1.0178422596068715</v>
      </c>
      <c r="I7194">
        <v>2.7981664689777013</v>
      </c>
      <c r="J7194">
        <v>3013.2850961868044</v>
      </c>
      <c r="K7194">
        <v>22047.806351195963</v>
      </c>
      <c r="L7194">
        <v>718.08829822616963</v>
      </c>
      <c r="M7194">
        <v>6277.9554564177934</v>
      </c>
      <c r="N7194">
        <v>1736.7070688053436</v>
      </c>
      <c r="O7194">
        <v>0.92263642771246335</v>
      </c>
      <c r="P7194">
        <v>1.9334283085857629</v>
      </c>
    </row>
    <row r="7195" spans="1:16" x14ac:dyDescent="0.25">
      <c r="A7195">
        <v>14.077963531017303</v>
      </c>
      <c r="B7195">
        <v>9.3595898634393144</v>
      </c>
      <c r="C7195">
        <v>49.356513699448158</v>
      </c>
      <c r="D7195">
        <v>117.86832365315708</v>
      </c>
      <c r="E7195">
        <v>123.68691394958061</v>
      </c>
      <c r="F7195">
        <v>266.21955116110723</v>
      </c>
      <c r="G7195">
        <v>404.87718019300343</v>
      </c>
      <c r="H7195">
        <v>14.690391132962903</v>
      </c>
      <c r="I7195">
        <v>7.3081284038469407</v>
      </c>
      <c r="J7195">
        <v>68.938689743999547</v>
      </c>
      <c r="K7195">
        <v>174.39142945743825</v>
      </c>
      <c r="L7195">
        <v>179.01110581788677</v>
      </c>
      <c r="M7195">
        <v>403.37572689853215</v>
      </c>
      <c r="N7195">
        <v>428.6633661671371</v>
      </c>
      <c r="O7195">
        <v>13.258807754066831</v>
      </c>
      <c r="P7195">
        <v>8.1317494012442193</v>
      </c>
    </row>
    <row r="7196" spans="1:16" x14ac:dyDescent="0.25">
      <c r="A7196">
        <v>72.184355795383453</v>
      </c>
      <c r="B7196">
        <v>7.4511741587605052</v>
      </c>
      <c r="C7196">
        <v>249.83816832794199</v>
      </c>
      <c r="D7196">
        <v>892.21132142246631</v>
      </c>
      <c r="E7196">
        <v>424.58947432008461</v>
      </c>
      <c r="F7196">
        <v>1121.504856619779</v>
      </c>
      <c r="G7196">
        <v>599.91046052604872</v>
      </c>
      <c r="H7196">
        <v>6.5945710504081738</v>
      </c>
      <c r="I7196">
        <v>7.1831499454453853</v>
      </c>
      <c r="J7196">
        <v>366.51862098135797</v>
      </c>
      <c r="K7196">
        <v>1479.4455346765872</v>
      </c>
      <c r="L7196">
        <v>622.86459072265995</v>
      </c>
      <c r="M7196">
        <v>1737.2360986812969</v>
      </c>
      <c r="N7196">
        <v>686.57286277143248</v>
      </c>
      <c r="O7196">
        <v>5.7369699217663923</v>
      </c>
      <c r="P7196">
        <v>8.5093190143811999</v>
      </c>
    </row>
    <row r="7197" spans="1:16" x14ac:dyDescent="0.25">
      <c r="A7197">
        <v>76.479532659053802</v>
      </c>
      <c r="B7197">
        <v>9.0328234115628803</v>
      </c>
      <c r="C7197">
        <v>169.63726419917035</v>
      </c>
      <c r="D7197">
        <v>541.01882765583935</v>
      </c>
      <c r="E7197">
        <v>369.80390709069133</v>
      </c>
      <c r="F7197">
        <v>929.68382820889599</v>
      </c>
      <c r="G7197">
        <v>530.89984175195991</v>
      </c>
      <c r="H7197">
        <v>9.2400057248739405</v>
      </c>
      <c r="I7197">
        <v>8.3624306172950185</v>
      </c>
      <c r="J7197">
        <v>246.26319597647498</v>
      </c>
      <c r="K7197">
        <v>877.1303006339715</v>
      </c>
      <c r="L7197">
        <v>538.1223507055339</v>
      </c>
      <c r="M7197">
        <v>1431.989812293426</v>
      </c>
      <c r="N7197">
        <v>596.59044132512054</v>
      </c>
      <c r="O7197">
        <v>8.0777140138853714</v>
      </c>
      <c r="P7197">
        <v>8.8352549586906957</v>
      </c>
    </row>
    <row r="7198" spans="1:16" x14ac:dyDescent="0.25">
      <c r="A7198">
        <v>50.674942791461945</v>
      </c>
      <c r="B7198">
        <v>6.1352802665341803</v>
      </c>
      <c r="C7198">
        <v>297.0267654418812</v>
      </c>
      <c r="D7198">
        <v>1117.7400887697311</v>
      </c>
      <c r="E7198">
        <v>405.18082508328501</v>
      </c>
      <c r="F7198">
        <v>1093.4815684625771</v>
      </c>
      <c r="G7198">
        <v>636.91844977966446</v>
      </c>
      <c r="H7198">
        <v>5.08474205282221</v>
      </c>
      <c r="I7198">
        <v>6.2442128078841517</v>
      </c>
      <c r="J7198">
        <v>437.25026173750803</v>
      </c>
      <c r="K7198">
        <v>1866.6048845734283</v>
      </c>
      <c r="L7198">
        <v>595.84240771006</v>
      </c>
      <c r="M7198">
        <v>1698.2492494952237</v>
      </c>
      <c r="N7198">
        <v>734.40293328958433</v>
      </c>
      <c r="O7198">
        <v>4.4185150667114401</v>
      </c>
      <c r="P7198">
        <v>7.6974439017634069</v>
      </c>
    </row>
    <row r="7199" spans="1:16" x14ac:dyDescent="0.25">
      <c r="A7199">
        <v>79.782999217510223</v>
      </c>
      <c r="B7199">
        <v>2.2789748368414484</v>
      </c>
      <c r="C7199">
        <v>3493.8282022087415</v>
      </c>
      <c r="D7199">
        <v>26655.254294746177</v>
      </c>
      <c r="E7199">
        <v>622.2959096537304</v>
      </c>
      <c r="F7199">
        <v>5762.3778348102005</v>
      </c>
      <c r="G7199">
        <v>1857.6296015045084</v>
      </c>
      <c r="H7199">
        <v>0.73054113870484905</v>
      </c>
      <c r="I7199">
        <v>1.5494123362480923</v>
      </c>
      <c r="J7199">
        <v>4449.4900346822242</v>
      </c>
      <c r="K7199">
        <v>35376.644565268041</v>
      </c>
      <c r="L7199">
        <v>716.50824913158976</v>
      </c>
      <c r="M7199">
        <v>9370.8717194104447</v>
      </c>
      <c r="N7199">
        <v>2082.5508527934021</v>
      </c>
      <c r="O7199">
        <v>0.67597094132648783</v>
      </c>
      <c r="P7199">
        <v>1.3090767044567591</v>
      </c>
    </row>
    <row r="7200" spans="1:16" x14ac:dyDescent="0.25">
      <c r="A7200">
        <v>70.399794161319733</v>
      </c>
      <c r="B7200">
        <v>0.68925230851941888</v>
      </c>
      <c r="C7200">
        <v>18759.322113160371</v>
      </c>
      <c r="D7200">
        <v>202163.37630306641</v>
      </c>
      <c r="E7200">
        <v>1219.9773895963358</v>
      </c>
      <c r="F7200">
        <v>34915.796313121617</v>
      </c>
      <c r="G7200">
        <v>4148.5350412979769</v>
      </c>
      <c r="H7200">
        <v>0.12453007966621794</v>
      </c>
      <c r="I7200">
        <v>0.82692158151503181</v>
      </c>
      <c r="J7200">
        <v>21670.741404484619</v>
      </c>
      <c r="K7200">
        <v>243587.60277757468</v>
      </c>
      <c r="L7200">
        <v>2087.6898583096818</v>
      </c>
      <c r="M7200">
        <v>60009.702163966969</v>
      </c>
      <c r="N7200">
        <v>4463.9125436469712</v>
      </c>
      <c r="O7200">
        <v>0.11979552699955494</v>
      </c>
      <c r="P7200">
        <v>4.1291164375189577</v>
      </c>
    </row>
    <row r="7201" spans="1:16" x14ac:dyDescent="0.25">
      <c r="A7201">
        <v>68.249532639980316</v>
      </c>
      <c r="B7201">
        <v>3.1276736629918385</v>
      </c>
      <c r="C7201">
        <v>1671.3977258042987</v>
      </c>
      <c r="D7201">
        <v>10580.71281500204</v>
      </c>
      <c r="E7201">
        <v>775.98805436226951</v>
      </c>
      <c r="F7201">
        <v>3263.3044054165352</v>
      </c>
      <c r="G7201">
        <v>1316.1325909902323</v>
      </c>
      <c r="H7201">
        <v>1.3275065047148038</v>
      </c>
      <c r="I7201">
        <v>4.7427913156727106</v>
      </c>
      <c r="J7201">
        <v>2325.5507337368604</v>
      </c>
      <c r="K7201">
        <v>16031.639602732646</v>
      </c>
      <c r="L7201">
        <v>794.82464381301588</v>
      </c>
      <c r="M7201">
        <v>5221.9397917952256</v>
      </c>
      <c r="N7201">
        <v>1538.1784501419484</v>
      </c>
      <c r="O7201">
        <v>1.1889693836378801</v>
      </c>
      <c r="P7201">
        <v>2.8982949372333922</v>
      </c>
    </row>
    <row r="7202" spans="1:16" x14ac:dyDescent="0.25">
      <c r="A7202">
        <v>47.084434807300568</v>
      </c>
      <c r="B7202">
        <v>8.9095632964021476</v>
      </c>
      <c r="C7202">
        <v>122.89909441937553</v>
      </c>
      <c r="D7202">
        <v>358.9427232410826</v>
      </c>
      <c r="E7202">
        <v>275.88579260498244</v>
      </c>
      <c r="F7202">
        <v>664.99566371245385</v>
      </c>
      <c r="G7202">
        <v>485.94244118436376</v>
      </c>
      <c r="H7202">
        <v>10.251116091945848</v>
      </c>
      <c r="I7202">
        <v>8.4215890084654887</v>
      </c>
      <c r="J7202">
        <v>176.5778162751073</v>
      </c>
      <c r="K7202">
        <v>568.54071649063792</v>
      </c>
      <c r="L7202">
        <v>399.05244875524966</v>
      </c>
      <c r="M7202">
        <v>1019.6720648450921</v>
      </c>
      <c r="N7202">
        <v>537.41323725869654</v>
      </c>
      <c r="O7202">
        <v>9.0180102669406779</v>
      </c>
      <c r="P7202">
        <v>8.2133576447777976</v>
      </c>
    </row>
    <row r="7203" spans="1:16" x14ac:dyDescent="0.25">
      <c r="A7203">
        <v>87.783857047557831</v>
      </c>
      <c r="B7203">
        <v>6.0619375935895849</v>
      </c>
      <c r="C7203">
        <v>463.45089403076014</v>
      </c>
      <c r="D7203">
        <v>2000.6384817348649</v>
      </c>
      <c r="E7203">
        <v>586.04166874223029</v>
      </c>
      <c r="F7203">
        <v>1670.9671608709496</v>
      </c>
      <c r="G7203">
        <v>752.84896060634378</v>
      </c>
      <c r="H7203">
        <v>4.2347243098193275</v>
      </c>
      <c r="I7203">
        <v>7.5978631095624136</v>
      </c>
      <c r="J7203">
        <v>684.56609914953617</v>
      </c>
      <c r="K7203">
        <v>3363.3557185351428</v>
      </c>
      <c r="L7203">
        <v>858.17715419430033</v>
      </c>
      <c r="M7203">
        <v>2613.2686137467076</v>
      </c>
      <c r="N7203">
        <v>882.01715318267793</v>
      </c>
      <c r="O7203">
        <v>3.6814283369702259</v>
      </c>
      <c r="P7203">
        <v>9.8395446847249275</v>
      </c>
    </row>
    <row r="7204" spans="1:16" x14ac:dyDescent="0.25">
      <c r="A7204">
        <v>10.246381819248199</v>
      </c>
      <c r="B7204">
        <v>6.1749554935388185</v>
      </c>
      <c r="C7204">
        <v>91.129291825963023</v>
      </c>
      <c r="D7204">
        <v>246.96033204932945</v>
      </c>
      <c r="E7204">
        <v>146.49387761889304</v>
      </c>
      <c r="F7204">
        <v>339.67991063170183</v>
      </c>
      <c r="G7204">
        <v>452.7038784048022</v>
      </c>
      <c r="H7204">
        <v>7.899166339420999</v>
      </c>
      <c r="I7204">
        <v>5.6455052772420666</v>
      </c>
      <c r="J7204">
        <v>129.65141122083907</v>
      </c>
      <c r="K7204">
        <v>382.2441224258377</v>
      </c>
      <c r="L7204">
        <v>211.26687395534179</v>
      </c>
      <c r="M7204">
        <v>518.74237894102532</v>
      </c>
      <c r="N7204">
        <v>493.28498035024512</v>
      </c>
      <c r="O7204">
        <v>6.9999903483694608</v>
      </c>
      <c r="P7204">
        <v>5.8613736384403996</v>
      </c>
    </row>
    <row r="7205" spans="1:16" x14ac:dyDescent="0.25">
      <c r="A7205">
        <v>20.418626248836517</v>
      </c>
      <c r="B7205">
        <v>5.2388522627938601</v>
      </c>
      <c r="C7205">
        <v>214.08133290654976</v>
      </c>
      <c r="D7205">
        <v>730.21869651877898</v>
      </c>
      <c r="E7205">
        <v>261.69928021633757</v>
      </c>
      <c r="F7205">
        <v>677.89976548570417</v>
      </c>
      <c r="G7205">
        <v>570.21821314538238</v>
      </c>
      <c r="H7205">
        <v>4.9142843374140011</v>
      </c>
      <c r="I7205">
        <v>4.8845350836011425</v>
      </c>
      <c r="J7205">
        <v>312.8688217937102</v>
      </c>
      <c r="K7205">
        <v>1201.1553500352052</v>
      </c>
      <c r="L7205">
        <v>382.744282262431</v>
      </c>
      <c r="M7205">
        <v>1047.6869981425816</v>
      </c>
      <c r="N7205">
        <v>647.97984351285413</v>
      </c>
      <c r="O7205">
        <v>4.2819221459408734</v>
      </c>
      <c r="P7205">
        <v>5.5734341935682163</v>
      </c>
    </row>
    <row r="7206" spans="1:16" x14ac:dyDescent="0.25">
      <c r="A7206">
        <v>98.554519474506378</v>
      </c>
      <c r="B7206">
        <v>3.0741470050935118</v>
      </c>
      <c r="C7206">
        <v>2232.6735670733142</v>
      </c>
      <c r="D7206">
        <v>15268.474115180969</v>
      </c>
      <c r="E7206">
        <v>772.5241634245383</v>
      </c>
      <c r="F7206">
        <v>4470.3682273111499</v>
      </c>
      <c r="G7206">
        <v>1505.8509125879839</v>
      </c>
      <c r="H7206">
        <v>1.1673463702665343</v>
      </c>
      <c r="I7206">
        <v>3.2100443130280771</v>
      </c>
      <c r="J7206">
        <v>3012.4438380153624</v>
      </c>
      <c r="K7206">
        <v>22040.284383327296</v>
      </c>
      <c r="L7206">
        <v>823.4006292077795</v>
      </c>
      <c r="M7206">
        <v>7196.4860626868276</v>
      </c>
      <c r="N7206">
        <v>1736.4802707032359</v>
      </c>
      <c r="O7206">
        <v>1.0581417362940677</v>
      </c>
      <c r="P7206">
        <v>2.2176683073330516</v>
      </c>
    </row>
    <row r="7207" spans="1:16" x14ac:dyDescent="0.25">
      <c r="A7207">
        <v>37.548798739910126</v>
      </c>
      <c r="B7207">
        <v>6.5583701485933545</v>
      </c>
      <c r="C7207">
        <v>203.98985250606444</v>
      </c>
      <c r="D7207">
        <v>686.01840720225289</v>
      </c>
      <c r="E7207">
        <v>314.39111950065717</v>
      </c>
      <c r="F7207">
        <v>809.3900635771148</v>
      </c>
      <c r="G7207">
        <v>561.54304596757868</v>
      </c>
      <c r="H7207">
        <v>6.2643035451845392</v>
      </c>
      <c r="I7207">
        <v>6.0761913735161857</v>
      </c>
      <c r="J7207">
        <v>297.73150955476734</v>
      </c>
      <c r="K7207">
        <v>1125.3029039095848</v>
      </c>
      <c r="L7207">
        <v>459.3323366367685</v>
      </c>
      <c r="M7207">
        <v>1250.0216378926216</v>
      </c>
      <c r="N7207">
        <v>636.66902335181896</v>
      </c>
      <c r="O7207">
        <v>5.461478543382448</v>
      </c>
      <c r="P7207">
        <v>6.8418254123129634</v>
      </c>
    </row>
    <row r="7208" spans="1:16" x14ac:dyDescent="0.25">
      <c r="A7208">
        <v>84.938474237918854</v>
      </c>
      <c r="B7208">
        <v>1.4515641310313216</v>
      </c>
      <c r="C7208">
        <v>7800.196539755726</v>
      </c>
      <c r="D7208">
        <v>70332.619075510287</v>
      </c>
      <c r="E7208">
        <v>630.49112266966574</v>
      </c>
      <c r="F7208">
        <v>11957.462449568657</v>
      </c>
      <c r="G7208">
        <v>2710.423597239997</v>
      </c>
      <c r="H7208">
        <v>0.34825681019800658</v>
      </c>
      <c r="I7208">
        <v>0.8486738481982733</v>
      </c>
      <c r="J7208">
        <v>8948.1596019744429</v>
      </c>
      <c r="K7208">
        <v>82557.566455545981</v>
      </c>
      <c r="L7208">
        <v>868.85757626877478</v>
      </c>
      <c r="M7208">
        <v>19876.698695719602</v>
      </c>
      <c r="N7208">
        <v>2892.1953610029464</v>
      </c>
      <c r="O7208">
        <v>0.33293957843337685</v>
      </c>
      <c r="P7208">
        <v>0.97851109682115456</v>
      </c>
    </row>
    <row r="7209" spans="1:16" x14ac:dyDescent="0.25">
      <c r="A7209">
        <v>87.916012704372406</v>
      </c>
      <c r="B7209">
        <v>3.9727052986569564</v>
      </c>
      <c r="C7209">
        <v>1198.5743996886295</v>
      </c>
      <c r="D7209">
        <v>6906.1607182902026</v>
      </c>
      <c r="E7209">
        <v>836.31221486710922</v>
      </c>
      <c r="F7209">
        <v>2883.6504859801348</v>
      </c>
      <c r="G7209">
        <v>1130.2528006062278</v>
      </c>
      <c r="H7209">
        <v>1.9181051550805523</v>
      </c>
      <c r="I7209">
        <v>7.3924368397217766</v>
      </c>
      <c r="J7209">
        <v>1713.9730577179266</v>
      </c>
      <c r="K7209">
        <v>10951.984438981499</v>
      </c>
      <c r="L7209">
        <v>987.39036020372407</v>
      </c>
      <c r="M7209">
        <v>4584.760011254918</v>
      </c>
      <c r="N7209">
        <v>1333.4002931757855</v>
      </c>
      <c r="O7209">
        <v>1.6979642723902748</v>
      </c>
      <c r="P7209">
        <v>5.2318592746039503</v>
      </c>
    </row>
    <row r="7210" spans="1:16" x14ac:dyDescent="0.25">
      <c r="A7210">
        <v>15.447989761829376</v>
      </c>
      <c r="B7210">
        <v>0.5162395814650399</v>
      </c>
      <c r="C7210">
        <v>14660.970383606258</v>
      </c>
      <c r="D7210">
        <v>149695.55912760663</v>
      </c>
      <c r="E7210">
        <v>536.40897910702847</v>
      </c>
      <c r="F7210">
        <v>14472.923718977918</v>
      </c>
      <c r="G7210">
        <v>3672.4785974397132</v>
      </c>
      <c r="H7210">
        <v>0.10059729647633618</v>
      </c>
      <c r="I7210">
        <v>0.46750577169688279</v>
      </c>
      <c r="J7210">
        <v>16536.919330577777</v>
      </c>
      <c r="K7210">
        <v>176111.00061564342</v>
      </c>
      <c r="L7210">
        <v>867.93265640463494</v>
      </c>
      <c r="M7210">
        <v>24608.957067015181</v>
      </c>
      <c r="N7210">
        <v>3913.4750055940895</v>
      </c>
      <c r="O7210">
        <v>9.6818722354702125E-2</v>
      </c>
      <c r="P7210">
        <v>0.59750177402874205</v>
      </c>
    </row>
    <row r="7211" spans="1:16" x14ac:dyDescent="0.25">
      <c r="A7211">
        <v>4.3429610133171082</v>
      </c>
      <c r="B7211">
        <v>5.8588939185377118</v>
      </c>
      <c r="C7211">
        <v>57.083045022354938</v>
      </c>
      <c r="D7211">
        <v>139.94461968391167</v>
      </c>
      <c r="E7211">
        <v>89.49726185588807</v>
      </c>
      <c r="F7211">
        <v>195.88916992282668</v>
      </c>
      <c r="G7211">
        <v>414.10640301793103</v>
      </c>
      <c r="H7211">
        <v>8.7767238545471198</v>
      </c>
      <c r="I7211">
        <v>4.7831136062271851</v>
      </c>
      <c r="J7211">
        <v>80.056911349304997</v>
      </c>
      <c r="K7211">
        <v>209.14972818995048</v>
      </c>
      <c r="L7211">
        <v>129.28374206170921</v>
      </c>
      <c r="M7211">
        <v>297.34691341505214</v>
      </c>
      <c r="N7211">
        <v>441.30135042933148</v>
      </c>
      <c r="O7211">
        <v>7.884607829335466</v>
      </c>
      <c r="P7211">
        <v>5.2573112697595121</v>
      </c>
    </row>
    <row r="7212" spans="1:16" x14ac:dyDescent="0.25">
      <c r="A7212">
        <v>80.862301886081696</v>
      </c>
      <c r="B7212">
        <v>5.3346709711615166</v>
      </c>
      <c r="C7212">
        <v>582.5819470268741</v>
      </c>
      <c r="D7212">
        <v>2699.8637795953314</v>
      </c>
      <c r="E7212">
        <v>627.58954367808985</v>
      </c>
      <c r="F7212">
        <v>1844.9747044904209</v>
      </c>
      <c r="G7212">
        <v>825.85579603016004</v>
      </c>
      <c r="H7212">
        <v>3.4104813800821256</v>
      </c>
      <c r="I7212">
        <v>7.6728291882140773</v>
      </c>
      <c r="J7212">
        <v>858.63396125547013</v>
      </c>
      <c r="K7212">
        <v>4519.2054598895456</v>
      </c>
      <c r="L7212">
        <v>907.544960635557</v>
      </c>
      <c r="M7212">
        <v>2896.2403528010645</v>
      </c>
      <c r="N7212">
        <v>973.00481530409149</v>
      </c>
      <c r="O7212">
        <v>2.9713682196799627</v>
      </c>
      <c r="P7212">
        <v>9.4866405115380346</v>
      </c>
    </row>
    <row r="7213" spans="1:16" x14ac:dyDescent="0.25">
      <c r="A7213">
        <v>31.217766225337982</v>
      </c>
      <c r="B7213">
        <v>6.5602685392041433</v>
      </c>
      <c r="C7213">
        <v>177.76265129780762</v>
      </c>
      <c r="D7213">
        <v>574.52026375923515</v>
      </c>
      <c r="E7213">
        <v>279.57244311322796</v>
      </c>
      <c r="F7213">
        <v>707.11752636601739</v>
      </c>
      <c r="G7213">
        <v>538.31308555228441</v>
      </c>
      <c r="H7213">
        <v>6.5955543793733806</v>
      </c>
      <c r="I7213">
        <v>6.0529031661465966</v>
      </c>
      <c r="J7213">
        <v>258.42485420835465</v>
      </c>
      <c r="K7213">
        <v>934.34595867162773</v>
      </c>
      <c r="L7213">
        <v>407.2333111623974</v>
      </c>
      <c r="M7213">
        <v>1089.9009950743646</v>
      </c>
      <c r="N7213">
        <v>606.30434493742371</v>
      </c>
      <c r="O7213">
        <v>5.7615685316238912</v>
      </c>
      <c r="P7213">
        <v>6.5123537261511899</v>
      </c>
    </row>
    <row r="7214" spans="1:16" x14ac:dyDescent="0.25">
      <c r="A7214">
        <v>18.049513638019562</v>
      </c>
      <c r="B7214">
        <v>9.1001162432915379</v>
      </c>
      <c r="C7214">
        <v>61.03760340439667</v>
      </c>
      <c r="D7214">
        <v>151.58496667376625</v>
      </c>
      <c r="E7214">
        <v>148.38840521599846</v>
      </c>
      <c r="F7214">
        <v>327.37563770506694</v>
      </c>
      <c r="G7214">
        <v>418.7619900413855</v>
      </c>
      <c r="H7214">
        <v>13.336671877676546</v>
      </c>
      <c r="I7214">
        <v>7.5740948064961797</v>
      </c>
      <c r="J7214">
        <v>85.769239816335357</v>
      </c>
      <c r="K7214">
        <v>227.63511539475894</v>
      </c>
      <c r="L7214">
        <v>214.20903246059004</v>
      </c>
      <c r="M7214">
        <v>497.3543216524107</v>
      </c>
      <c r="N7214">
        <v>447.63762682049264</v>
      </c>
      <c r="O7214">
        <v>11.956049989381109</v>
      </c>
      <c r="P7214">
        <v>8.2700758927909632</v>
      </c>
    </row>
    <row r="7215" spans="1:16" x14ac:dyDescent="0.25">
      <c r="A7215">
        <v>89.728355586528778</v>
      </c>
      <c r="B7215">
        <v>7.9910980469248516</v>
      </c>
      <c r="C7215">
        <v>251.28914223686735</v>
      </c>
      <c r="D7215">
        <v>898.95372439836206</v>
      </c>
      <c r="E7215">
        <v>457.60867641400705</v>
      </c>
      <c r="F7215">
        <v>1209.5979199768083</v>
      </c>
      <c r="G7215">
        <v>601.08332382756839</v>
      </c>
      <c r="H7215">
        <v>7.0569525186316575</v>
      </c>
      <c r="I7215">
        <v>7.715724421046402</v>
      </c>
      <c r="J7215">
        <v>368.69533120306534</v>
      </c>
      <c r="K7215">
        <v>1491.0306155303654</v>
      </c>
      <c r="L7215">
        <v>671.37134755836689</v>
      </c>
      <c r="M7215">
        <v>1873.8561225998976</v>
      </c>
      <c r="N7215">
        <v>688.09341896844865</v>
      </c>
      <c r="O7215">
        <v>6.1389212711605667</v>
      </c>
      <c r="P7215">
        <v>9.1524873146100152</v>
      </c>
    </row>
    <row r="7216" spans="1:16" x14ac:dyDescent="0.25">
      <c r="A7216">
        <v>21.075970232486725</v>
      </c>
      <c r="B7216">
        <v>6.3933727222555454</v>
      </c>
      <c r="C7216">
        <v>141.1031973771438</v>
      </c>
      <c r="D7216">
        <v>427.59559630953322</v>
      </c>
      <c r="E7216">
        <v>223.30466442334011</v>
      </c>
      <c r="F7216">
        <v>548.06647292810135</v>
      </c>
      <c r="G7216">
        <v>503.95610819851834</v>
      </c>
      <c r="H7216">
        <v>6.9972111807426511</v>
      </c>
      <c r="I7216">
        <v>6.038213520527175</v>
      </c>
      <c r="J7216">
        <v>203.65148327163669</v>
      </c>
      <c r="K7216">
        <v>684.30135529950201</v>
      </c>
      <c r="L7216">
        <v>323.74168218543156</v>
      </c>
      <c r="M7216">
        <v>841.99146680708657</v>
      </c>
      <c r="N7216">
        <v>561.18320516814345</v>
      </c>
      <c r="O7216">
        <v>6.1376271545545897</v>
      </c>
      <c r="P7216">
        <v>5.9768763075293689</v>
      </c>
    </row>
    <row r="7217" spans="1:16" x14ac:dyDescent="0.25">
      <c r="A7217">
        <v>57.846836030483246</v>
      </c>
      <c r="B7217">
        <v>5.4818235257579131</v>
      </c>
      <c r="C7217">
        <v>424.53347528922785</v>
      </c>
      <c r="D7217">
        <v>1783.4196261860093</v>
      </c>
      <c r="E7217">
        <v>491.50554116376355</v>
      </c>
      <c r="F7217">
        <v>1386.0305583904203</v>
      </c>
      <c r="G7217">
        <v>727.41002704589675</v>
      </c>
      <c r="H7217">
        <v>3.9614243515108658</v>
      </c>
      <c r="I7217">
        <v>6.5415880018303989</v>
      </c>
      <c r="J7217">
        <v>627.12370448384968</v>
      </c>
      <c r="K7217">
        <v>2998.7128199687941</v>
      </c>
      <c r="L7217">
        <v>721.58889273635918</v>
      </c>
      <c r="M7217">
        <v>2164.6034598356864</v>
      </c>
      <c r="N7217">
        <v>849.93835810570454</v>
      </c>
      <c r="O7217">
        <v>3.4421950152623699</v>
      </c>
      <c r="P7217">
        <v>8.5008853188757278</v>
      </c>
    </row>
    <row r="7218" spans="1:16" x14ac:dyDescent="0.25">
      <c r="A7218">
        <v>93.065634071826935</v>
      </c>
      <c r="B7218">
        <v>8.827516445669044</v>
      </c>
      <c r="C7218">
        <v>206.47814258815913</v>
      </c>
      <c r="D7218">
        <v>696.85210195463344</v>
      </c>
      <c r="E7218">
        <v>427.56959975797037</v>
      </c>
      <c r="F7218">
        <v>1102.4715305222194</v>
      </c>
      <c r="G7218">
        <v>563.69503777884245</v>
      </c>
      <c r="H7218">
        <v>8.3935509871826071</v>
      </c>
      <c r="I7218">
        <v>8.1897353084224012</v>
      </c>
      <c r="J7218">
        <v>301.46351362120669</v>
      </c>
      <c r="K7218">
        <v>1143.8888392209785</v>
      </c>
      <c r="L7218">
        <v>624.85231109626136</v>
      </c>
      <c r="M7218">
        <v>1702.9575621015058</v>
      </c>
      <c r="N7218">
        <v>639.47628633262775</v>
      </c>
      <c r="O7218">
        <v>7.316715294117575</v>
      </c>
      <c r="P7218">
        <v>9.253456453065958</v>
      </c>
    </row>
    <row r="7219" spans="1:16" x14ac:dyDescent="0.25">
      <c r="A7219">
        <v>75.063869178295135</v>
      </c>
      <c r="B7219">
        <v>4.6157777291161253</v>
      </c>
      <c r="C7219">
        <v>764.23275404671801</v>
      </c>
      <c r="D7219">
        <v>3849.9981810969052</v>
      </c>
      <c r="E7219">
        <v>683.3628059841817</v>
      </c>
      <c r="F7219">
        <v>2098.0914175014623</v>
      </c>
      <c r="G7219">
        <v>926.16032390111252</v>
      </c>
      <c r="H7219">
        <v>2.6552736916300028</v>
      </c>
      <c r="I7219">
        <v>7.6908029158719975</v>
      </c>
      <c r="J7219">
        <v>1118.5883373371846</v>
      </c>
      <c r="K7219">
        <v>6361.5499851803943</v>
      </c>
      <c r="L7219">
        <v>959.3786071242622</v>
      </c>
      <c r="M7219">
        <v>3308.8165665616102</v>
      </c>
      <c r="N7219">
        <v>1095.2327912587948</v>
      </c>
      <c r="O7219">
        <v>2.3235731357639278</v>
      </c>
      <c r="P7219">
        <v>8.5942716607602598</v>
      </c>
    </row>
    <row r="7220" spans="1:16" x14ac:dyDescent="0.25">
      <c r="A7220">
        <v>16.809459745883942</v>
      </c>
      <c r="B7220">
        <v>5.8615550756753505</v>
      </c>
      <c r="C7220">
        <v>144.66495635678027</v>
      </c>
      <c r="D7220">
        <v>441.37812931175307</v>
      </c>
      <c r="E7220">
        <v>209.19985130155234</v>
      </c>
      <c r="F7220">
        <v>515.12454285156673</v>
      </c>
      <c r="G7220">
        <v>507.40180781439005</v>
      </c>
      <c r="H7220">
        <v>6.3571190536744773</v>
      </c>
      <c r="I7220">
        <v>5.5275488171596079</v>
      </c>
      <c r="J7220">
        <v>208.96031243464364</v>
      </c>
      <c r="K7220">
        <v>707.64215268293526</v>
      </c>
      <c r="L7220">
        <v>303.43409383180455</v>
      </c>
      <c r="M7220">
        <v>791.65934041887499</v>
      </c>
      <c r="N7220">
        <v>565.72056564590923</v>
      </c>
      <c r="O7220">
        <v>5.5734327454679002</v>
      </c>
      <c r="P7220">
        <v>5.5051901939471728</v>
      </c>
    </row>
    <row r="7221" spans="1:16" x14ac:dyDescent="0.25">
      <c r="A7221">
        <v>79.873046338558197</v>
      </c>
      <c r="B7221">
        <v>2.3065003639370394</v>
      </c>
      <c r="C7221">
        <v>3418.1764339876022</v>
      </c>
      <c r="D7221">
        <v>25946.671294242675</v>
      </c>
      <c r="E7221">
        <v>625.86810900340686</v>
      </c>
      <c r="F7221">
        <v>5668.6615586434182</v>
      </c>
      <c r="G7221">
        <v>1838.6299083790277</v>
      </c>
      <c r="H7221">
        <v>0.74543829594520461</v>
      </c>
      <c r="I7221">
        <v>1.5910658381567737</v>
      </c>
      <c r="J7221">
        <v>4366.3413262032891</v>
      </c>
      <c r="K7221">
        <v>34580.219646320773</v>
      </c>
      <c r="L7221">
        <v>717.60603724534064</v>
      </c>
      <c r="M7221">
        <v>9213.6415670405258</v>
      </c>
      <c r="N7221">
        <v>2064.3801363961238</v>
      </c>
      <c r="O7221">
        <v>0.68904613686107308</v>
      </c>
      <c r="P7221">
        <v>1.3327933767644382</v>
      </c>
    </row>
    <row r="7222" spans="1:16" x14ac:dyDescent="0.25">
      <c r="A7222">
        <v>43.124769032001495</v>
      </c>
      <c r="B7222">
        <v>4.2847700225278036</v>
      </c>
      <c r="C7222">
        <v>595.44364274528664</v>
      </c>
      <c r="D7222">
        <v>2778.1739458028264</v>
      </c>
      <c r="E7222">
        <v>513.57763401023203</v>
      </c>
      <c r="F7222">
        <v>1514.5340605981028</v>
      </c>
      <c r="G7222">
        <v>833.35525455177913</v>
      </c>
      <c r="H7222">
        <v>2.7161396237234818</v>
      </c>
      <c r="I7222">
        <v>6.2440634909575845</v>
      </c>
      <c r="J7222">
        <v>877.25969683718597</v>
      </c>
      <c r="K7222">
        <v>4646.9373364008043</v>
      </c>
      <c r="L7222">
        <v>741.39457619951634</v>
      </c>
      <c r="M7222">
        <v>2378.3811186085086</v>
      </c>
      <c r="N7222">
        <v>982.25724386050081</v>
      </c>
      <c r="O7222">
        <v>2.3670903193963428</v>
      </c>
      <c r="P7222">
        <v>7.6688120516541671</v>
      </c>
    </row>
    <row r="7223" spans="1:16" x14ac:dyDescent="0.25">
      <c r="A7223">
        <v>65.00526350736618</v>
      </c>
      <c r="B7223">
        <v>8.4023781205675689</v>
      </c>
      <c r="C7223">
        <v>176.58949734967501</v>
      </c>
      <c r="D7223">
        <v>569.6518383360592</v>
      </c>
      <c r="E7223">
        <v>356.04989955088627</v>
      </c>
      <c r="F7223">
        <v>899.77915754934656</v>
      </c>
      <c r="G7223">
        <v>537.24938846967848</v>
      </c>
      <c r="H7223">
        <v>8.4683248442593602</v>
      </c>
      <c r="I7223">
        <v>7.7552038575256539</v>
      </c>
      <c r="J7223">
        <v>256.66836082806799</v>
      </c>
      <c r="K7223">
        <v>926.02570791869641</v>
      </c>
      <c r="L7223">
        <v>518.55783599721224</v>
      </c>
      <c r="M7223">
        <v>1386.7243138276567</v>
      </c>
      <c r="N7223">
        <v>604.91125058668524</v>
      </c>
      <c r="O7223">
        <v>7.398302179809483</v>
      </c>
      <c r="P7223">
        <v>8.3230184059040404</v>
      </c>
    </row>
    <row r="7224" spans="1:16" x14ac:dyDescent="0.25">
      <c r="A7224">
        <v>19.964625895023346</v>
      </c>
      <c r="B7224">
        <v>3.3341310308605965</v>
      </c>
      <c r="C7224">
        <v>587.57247145082511</v>
      </c>
      <c r="D7224">
        <v>2730.1880385440563</v>
      </c>
      <c r="E7224">
        <v>395.11157552719658</v>
      </c>
      <c r="F7224">
        <v>1162.9540146546826</v>
      </c>
      <c r="G7224">
        <v>828.77375046460156</v>
      </c>
      <c r="H7224">
        <v>2.1244770287942014</v>
      </c>
      <c r="I7224">
        <v>4.8201399349076413</v>
      </c>
      <c r="J7224">
        <v>865.86496112977329</v>
      </c>
      <c r="K7224">
        <v>4568.7082332314394</v>
      </c>
      <c r="L7224">
        <v>570.98521051887553</v>
      </c>
      <c r="M7224">
        <v>1825.864178016476</v>
      </c>
      <c r="N7224">
        <v>976.60696583212234</v>
      </c>
      <c r="O7224">
        <v>1.851142328355591</v>
      </c>
      <c r="P7224">
        <v>5.9442941595822232</v>
      </c>
    </row>
    <row r="7225" spans="1:16" x14ac:dyDescent="0.25">
      <c r="A7225">
        <v>60.413096368312836</v>
      </c>
      <c r="B7225">
        <v>2.9243571653372173</v>
      </c>
      <c r="C7225">
        <v>1767.4472953863724</v>
      </c>
      <c r="D7225">
        <v>11360.897632320846</v>
      </c>
      <c r="E7225">
        <v>725.89221897874666</v>
      </c>
      <c r="F7225">
        <v>3248.8501913025834</v>
      </c>
      <c r="G7225">
        <v>1350.6263409976698</v>
      </c>
      <c r="H7225">
        <v>1.2147360383647754</v>
      </c>
      <c r="I7225">
        <v>4.1358065815407725</v>
      </c>
      <c r="J7225">
        <v>2445.8227609327168</v>
      </c>
      <c r="K7225">
        <v>17063.149283248669</v>
      </c>
      <c r="L7225">
        <v>748.75877231510549</v>
      </c>
      <c r="M7225">
        <v>5204.6727803244221</v>
      </c>
      <c r="N7225">
        <v>1574.9880112603635</v>
      </c>
      <c r="O7225">
        <v>1.0903610993822588</v>
      </c>
      <c r="P7225">
        <v>2.5690257194717225</v>
      </c>
    </row>
    <row r="7226" spans="1:16" x14ac:dyDescent="0.25">
      <c r="A7226">
        <v>31.277211487293243</v>
      </c>
      <c r="B7226">
        <v>0.80319439503546131</v>
      </c>
      <c r="C7226">
        <v>11283.575685045524</v>
      </c>
      <c r="D7226">
        <v>109243.44796879552</v>
      </c>
      <c r="E7226">
        <v>539.18165912314453</v>
      </c>
      <c r="F7226">
        <v>12967.282503688108</v>
      </c>
      <c r="G7226">
        <v>3232.7844553977325</v>
      </c>
      <c r="H7226">
        <v>0.17019588210359252</v>
      </c>
      <c r="I7226">
        <v>0.5704692167321449</v>
      </c>
      <c r="J7226">
        <v>12657.445590259871</v>
      </c>
      <c r="K7226">
        <v>126705.17051334355</v>
      </c>
      <c r="L7226">
        <v>816.55963738021228</v>
      </c>
      <c r="M7226">
        <v>21826.175076785439</v>
      </c>
      <c r="N7226">
        <v>3427.8357135315155</v>
      </c>
      <c r="O7226">
        <v>0.16377382286823958</v>
      </c>
      <c r="P7226">
        <v>0.71597986661279178</v>
      </c>
    </row>
    <row r="7227" spans="1:16" x14ac:dyDescent="0.25">
      <c r="A7227">
        <v>42.005175292491913</v>
      </c>
      <c r="B7227">
        <v>0.58186819531693323</v>
      </c>
      <c r="C7227">
        <v>18703.248457703623</v>
      </c>
      <c r="D7227">
        <v>201423.09077769765</v>
      </c>
      <c r="E7227">
        <v>1022.4713873938708</v>
      </c>
      <c r="F7227">
        <v>29251.085320954608</v>
      </c>
      <c r="G7227">
        <v>4142.3754536010529</v>
      </c>
      <c r="H7227">
        <v>0.10522321515196274</v>
      </c>
      <c r="I7227">
        <v>0.695490898427082</v>
      </c>
      <c r="J7227">
        <v>21597.591190008829</v>
      </c>
      <c r="K7227">
        <v>242621.67931331508</v>
      </c>
      <c r="L7227">
        <v>1748.6325230942916</v>
      </c>
      <c r="M7227">
        <v>50266.846947403086</v>
      </c>
      <c r="N7227">
        <v>4456.6854691842918</v>
      </c>
      <c r="O7227">
        <v>0.10122121406980197</v>
      </c>
      <c r="P7227">
        <v>3.4761694124717923</v>
      </c>
    </row>
    <row r="7228" spans="1:16" x14ac:dyDescent="0.25">
      <c r="A7228">
        <v>70.615199148654938</v>
      </c>
      <c r="B7228">
        <v>1.5349614536480278</v>
      </c>
      <c r="C7228">
        <v>6489.4046624560651</v>
      </c>
      <c r="D7228">
        <v>56458.042800234471</v>
      </c>
      <c r="E7228">
        <v>570.98159528666247</v>
      </c>
      <c r="F7228">
        <v>9374.4690369336477</v>
      </c>
      <c r="G7228">
        <v>2484.9942196318339</v>
      </c>
      <c r="H7228">
        <v>0.39271248989121899</v>
      </c>
      <c r="I7228">
        <v>0.87207990965266602</v>
      </c>
      <c r="J7228">
        <v>7596.2515176370052</v>
      </c>
      <c r="K7228">
        <v>67562.969645137156</v>
      </c>
      <c r="L7228">
        <v>752.15168556271817</v>
      </c>
      <c r="M7228">
        <v>15496.463330080183</v>
      </c>
      <c r="N7228">
        <v>2674.1784858108658</v>
      </c>
      <c r="O7228">
        <v>0.3732397931131996</v>
      </c>
      <c r="P7228">
        <v>0.93840630670404956</v>
      </c>
    </row>
    <row r="7229" spans="1:16" x14ac:dyDescent="0.25">
      <c r="A7229">
        <v>63.130560338497162</v>
      </c>
      <c r="B7229">
        <v>3.2426183725729798</v>
      </c>
      <c r="C7229">
        <v>1464.6730021209451</v>
      </c>
      <c r="D7229">
        <v>8937.7125740273168</v>
      </c>
      <c r="E7229">
        <v>776.26928501315842</v>
      </c>
      <c r="F7229">
        <v>2923.2109168842135</v>
      </c>
      <c r="G7229">
        <v>1238.4483961483775</v>
      </c>
      <c r="H7229">
        <v>1.4484034655658304</v>
      </c>
      <c r="I7229">
        <v>5.6471586540437881</v>
      </c>
      <c r="J7229">
        <v>2062.3538267529043</v>
      </c>
      <c r="K7229">
        <v>13809.28998099712</v>
      </c>
      <c r="L7229">
        <v>813.21436341224035</v>
      </c>
      <c r="M7229">
        <v>4665.5228415981919</v>
      </c>
      <c r="N7229">
        <v>1453.9464844230035</v>
      </c>
      <c r="O7229">
        <v>1.2908596676546045</v>
      </c>
      <c r="P7229">
        <v>3.4348442495049802</v>
      </c>
    </row>
    <row r="7230" spans="1:16" x14ac:dyDescent="0.25">
      <c r="A7230">
        <v>36.495129406452179</v>
      </c>
      <c r="B7230">
        <v>9.227015129916424</v>
      </c>
      <c r="C7230">
        <v>95.350826681739832</v>
      </c>
      <c r="D7230">
        <v>261.21914227217138</v>
      </c>
      <c r="E7230">
        <v>228.04778084939181</v>
      </c>
      <c r="F7230">
        <v>531.86321576099147</v>
      </c>
      <c r="G7230">
        <v>457.26502666409368</v>
      </c>
      <c r="H7230">
        <v>11.618105845607047</v>
      </c>
      <c r="I7230">
        <v>8.4998294133099499</v>
      </c>
      <c r="J7230">
        <v>135.85727016103004</v>
      </c>
      <c r="K7230">
        <v>405.73631748023604</v>
      </c>
      <c r="L7230">
        <v>328.96257746448657</v>
      </c>
      <c r="M7230">
        <v>812.72656364746126</v>
      </c>
      <c r="N7230">
        <v>499.36602793631954</v>
      </c>
      <c r="O7230">
        <v>10.283364972474955</v>
      </c>
      <c r="P7230">
        <v>8.7675601805774743</v>
      </c>
    </row>
    <row r="7231" spans="1:16" x14ac:dyDescent="0.25">
      <c r="A7231">
        <v>14.813116252422333</v>
      </c>
      <c r="B7231">
        <v>2.4655491207740963</v>
      </c>
      <c r="C7231">
        <v>926.76059295435959</v>
      </c>
      <c r="D7231">
        <v>4949.2775202134881</v>
      </c>
      <c r="E7231">
        <v>427.37009346295952</v>
      </c>
      <c r="F7231">
        <v>1365.9513460698499</v>
      </c>
      <c r="G7231">
        <v>1007.4484327635074</v>
      </c>
      <c r="H7231">
        <v>1.3157260983689181</v>
      </c>
      <c r="I7231">
        <v>4.4143107432928526</v>
      </c>
      <c r="J7231">
        <v>1345.5610304729055</v>
      </c>
      <c r="K7231">
        <v>8059.5032388190702</v>
      </c>
      <c r="L7231">
        <v>579.95899874373981</v>
      </c>
      <c r="M7231">
        <v>2161.5277090267605</v>
      </c>
      <c r="N7231">
        <v>1191.8034926376679</v>
      </c>
      <c r="O7231">
        <v>1.1563288339223099</v>
      </c>
      <c r="P7231">
        <v>4.3236488145919711</v>
      </c>
    </row>
    <row r="7232" spans="1:16" x14ac:dyDescent="0.25">
      <c r="A7232">
        <v>49.506784975528717</v>
      </c>
      <c r="B7232">
        <v>1.5489345179521083</v>
      </c>
      <c r="C7232">
        <v>5251.701470347246</v>
      </c>
      <c r="D7232">
        <v>43784.201654571552</v>
      </c>
      <c r="E7232">
        <v>501.84093070345858</v>
      </c>
      <c r="F7232">
        <v>6864.8122537472482</v>
      </c>
      <c r="G7232">
        <v>2249.5692996555335</v>
      </c>
      <c r="H7232">
        <v>0.42741918778652538</v>
      </c>
      <c r="I7232">
        <v>0.89305192557479474</v>
      </c>
      <c r="J7232">
        <v>6317.9451395611704</v>
      </c>
      <c r="K7232">
        <v>54015.771090096481</v>
      </c>
      <c r="L7232">
        <v>629.28974404028816</v>
      </c>
      <c r="M7232">
        <v>11280.369294348182</v>
      </c>
      <c r="N7232">
        <v>2451.7659530368555</v>
      </c>
      <c r="O7232">
        <v>0.40286746690419978</v>
      </c>
      <c r="P7232">
        <v>0.88267295793846789</v>
      </c>
    </row>
    <row r="7233" spans="1:16" x14ac:dyDescent="0.25">
      <c r="A7233">
        <v>4.7358874678611755</v>
      </c>
      <c r="B7233">
        <v>3.4894364342357811</v>
      </c>
      <c r="C7233">
        <v>178.82346904037226</v>
      </c>
      <c r="D7233">
        <v>578.93154271572143</v>
      </c>
      <c r="E7233">
        <v>149.46576091808905</v>
      </c>
      <c r="F7233">
        <v>378.33213924084527</v>
      </c>
      <c r="G7233">
        <v>539.27303126796846</v>
      </c>
      <c r="H7233">
        <v>3.5004755127053362</v>
      </c>
      <c r="I7233">
        <v>3.2187056221914507</v>
      </c>
      <c r="J7233">
        <v>260.01330915621293</v>
      </c>
      <c r="K7233">
        <v>941.88648944995089</v>
      </c>
      <c r="L7233">
        <v>217.74439986901953</v>
      </c>
      <c r="M7233">
        <v>583.18423102549832</v>
      </c>
      <c r="N7233">
        <v>607.56135441120477</v>
      </c>
      <c r="O7233">
        <v>3.0575687808050867</v>
      </c>
      <c r="P7233">
        <v>3.4707413524359279</v>
      </c>
    </row>
    <row r="7234" spans="1:16" x14ac:dyDescent="0.25">
      <c r="A7234">
        <v>2.172565758228302</v>
      </c>
      <c r="B7234">
        <v>3.0020809145776086</v>
      </c>
      <c r="C7234">
        <v>140.65838917556636</v>
      </c>
      <c r="D7234">
        <v>425.88220755645938</v>
      </c>
      <c r="E7234">
        <v>104.56851100827902</v>
      </c>
      <c r="F7234">
        <v>256.541157784831</v>
      </c>
      <c r="G7234">
        <v>503.52404663108229</v>
      </c>
      <c r="H7234">
        <v>3.2894003317641665</v>
      </c>
      <c r="I7234">
        <v>2.835766278309495</v>
      </c>
      <c r="J7234">
        <v>202.98873502224046</v>
      </c>
      <c r="K7234">
        <v>681.40182840739112</v>
      </c>
      <c r="L7234">
        <v>151.59209916693004</v>
      </c>
      <c r="M7234">
        <v>394.10534803895445</v>
      </c>
      <c r="N7234">
        <v>560.61405535911388</v>
      </c>
      <c r="O7234">
        <v>2.8854900398145102</v>
      </c>
      <c r="P7234">
        <v>2.8049749027637834</v>
      </c>
    </row>
    <row r="7235" spans="1:16" x14ac:dyDescent="0.25">
      <c r="A7235">
        <v>67.97547310590744</v>
      </c>
      <c r="B7235">
        <v>3.9262458829306492</v>
      </c>
      <c r="C7235">
        <v>1018.6747676768125</v>
      </c>
      <c r="D7235">
        <v>5595.7956220225387</v>
      </c>
      <c r="E7235">
        <v>732.97335624097161</v>
      </c>
      <c r="F7235">
        <v>2400.190621338515</v>
      </c>
      <c r="G7235">
        <v>1050.6122433213059</v>
      </c>
      <c r="H7235">
        <v>2.019477136099145</v>
      </c>
      <c r="I7235">
        <v>7.1962036086096246</v>
      </c>
      <c r="J7235">
        <v>1471.6555777074263</v>
      </c>
      <c r="K7235">
        <v>9032.3286551156871</v>
      </c>
      <c r="L7235">
        <v>973.56016160553531</v>
      </c>
      <c r="M7235">
        <v>3804.6400741525081</v>
      </c>
      <c r="N7235">
        <v>1242.1609411052209</v>
      </c>
      <c r="O7235">
        <v>1.7792006538074494</v>
      </c>
      <c r="P7235">
        <v>6.2018963158869616</v>
      </c>
    </row>
    <row r="7236" spans="1:16" x14ac:dyDescent="0.25">
      <c r="A7236">
        <v>24.556863844394684</v>
      </c>
      <c r="B7236">
        <v>7.5898862640843827</v>
      </c>
      <c r="C7236">
        <v>108.90883430614507</v>
      </c>
      <c r="D7236">
        <v>308.33416097607051</v>
      </c>
      <c r="E7236">
        <v>211.2633433760746</v>
      </c>
      <c r="F7236">
        <v>501.26684212627958</v>
      </c>
      <c r="G7236">
        <v>471.60616692178922</v>
      </c>
      <c r="H7236">
        <v>9.1185433581220643</v>
      </c>
      <c r="I7236">
        <v>7.1139957317064386</v>
      </c>
      <c r="J7236">
        <v>155.85388253544295</v>
      </c>
      <c r="K7236">
        <v>483.87751732268453</v>
      </c>
      <c r="L7236">
        <v>305.10299250263404</v>
      </c>
      <c r="M7236">
        <v>767.34813417325438</v>
      </c>
      <c r="N7236">
        <v>518.42907877237394</v>
      </c>
      <c r="O7236">
        <v>8.0441531883811646</v>
      </c>
      <c r="P7236">
        <v>7.0403700855002773</v>
      </c>
    </row>
    <row r="7237" spans="1:16" x14ac:dyDescent="0.25">
      <c r="A7237">
        <v>1.4864019751548767</v>
      </c>
      <c r="B7237">
        <v>3.4459712465746342</v>
      </c>
      <c r="C7237">
        <v>80.518536056734348</v>
      </c>
      <c r="D7237">
        <v>212.03418848990796</v>
      </c>
      <c r="E7237">
        <v>72.999428080944426</v>
      </c>
      <c r="F7237">
        <v>166.62577216531005</v>
      </c>
      <c r="G7237">
        <v>441.02796911572557</v>
      </c>
      <c r="H7237">
        <v>4.6010211187609533</v>
      </c>
      <c r="I7237">
        <v>3.0749288465249913</v>
      </c>
      <c r="J7237">
        <v>114.10224164789787</v>
      </c>
      <c r="K7237">
        <v>325.06717270746066</v>
      </c>
      <c r="L7237">
        <v>105.24452508460428</v>
      </c>
      <c r="M7237">
        <v>254.04647499562319</v>
      </c>
      <c r="N7237">
        <v>477.67018536705336</v>
      </c>
      <c r="O7237">
        <v>4.0910927289953474</v>
      </c>
      <c r="P7237">
        <v>3.2478780353472314</v>
      </c>
    </row>
    <row r="7238" spans="1:16" x14ac:dyDescent="0.25">
      <c r="A7238">
        <v>83.625438511371613</v>
      </c>
      <c r="B7238">
        <v>8.7663541651763062</v>
      </c>
      <c r="C7238">
        <v>193.66471403171246</v>
      </c>
      <c r="D7238">
        <v>641.52835594559394</v>
      </c>
      <c r="E7238">
        <v>402.00201537320453</v>
      </c>
      <c r="F7238">
        <v>1028.0732084194535</v>
      </c>
      <c r="G7238">
        <v>552.51984084125377</v>
      </c>
      <c r="H7238">
        <v>8.5372438120843892</v>
      </c>
      <c r="I7238">
        <v>8.0886916406925042</v>
      </c>
      <c r="J7238">
        <v>282.24985592320741</v>
      </c>
      <c r="K7238">
        <v>1049.0271745339505</v>
      </c>
      <c r="L7238">
        <v>586.6684407174987</v>
      </c>
      <c r="M7238">
        <v>1586.558015831348</v>
      </c>
      <c r="N7238">
        <v>624.88782010247337</v>
      </c>
      <c r="O7238">
        <v>7.4482997088778662</v>
      </c>
      <c r="P7238">
        <v>8.9659437091943612</v>
      </c>
    </row>
    <row r="7239" spans="1:16" x14ac:dyDescent="0.25">
      <c r="A7239">
        <v>15.335507571697235</v>
      </c>
      <c r="B7239">
        <v>6.3095923112341463</v>
      </c>
      <c r="C7239">
        <v>115.53868767602674</v>
      </c>
      <c r="D7239">
        <v>332.07391523513417</v>
      </c>
      <c r="E7239">
        <v>185.05092841457522</v>
      </c>
      <c r="F7239">
        <v>442.46466534255126</v>
      </c>
      <c r="G7239">
        <v>478.4561477423461</v>
      </c>
      <c r="H7239">
        <v>7.422301798627597</v>
      </c>
      <c r="I7239">
        <v>5.9441058175229848</v>
      </c>
      <c r="J7239">
        <v>165.66453140005751</v>
      </c>
      <c r="K7239">
        <v>523.50903659208893</v>
      </c>
      <c r="L7239">
        <v>267.43622855723225</v>
      </c>
      <c r="M7239">
        <v>677.8788109545369</v>
      </c>
      <c r="N7239">
        <v>527.50798391558669</v>
      </c>
      <c r="O7239">
        <v>6.5386336732922326</v>
      </c>
      <c r="P7239">
        <v>5.8229528644214623</v>
      </c>
    </row>
    <row r="7240" spans="1:16" x14ac:dyDescent="0.25">
      <c r="A7240">
        <v>3.3547912240028381</v>
      </c>
      <c r="B7240">
        <v>3.1609978071566704</v>
      </c>
      <c r="C7240">
        <v>172.57289808738719</v>
      </c>
      <c r="D7240">
        <v>553.06358224765165</v>
      </c>
      <c r="E7240">
        <v>131.33056441536857</v>
      </c>
      <c r="F7240">
        <v>330.89962921284916</v>
      </c>
      <c r="G7240">
        <v>533.59067278269276</v>
      </c>
      <c r="H7240">
        <v>3.2130570598763906</v>
      </c>
      <c r="I7240">
        <v>2.9220458514334666</v>
      </c>
      <c r="J7240">
        <v>250.65598811322516</v>
      </c>
      <c r="K7240">
        <v>897.69017175321846</v>
      </c>
      <c r="L7240">
        <v>191.17698725745842</v>
      </c>
      <c r="M7240">
        <v>509.80887961801449</v>
      </c>
      <c r="N7240">
        <v>600.11770647721835</v>
      </c>
      <c r="O7240">
        <v>2.808100795952678</v>
      </c>
      <c r="P7240">
        <v>3.1082659510849</v>
      </c>
    </row>
    <row r="7241" spans="1:16" x14ac:dyDescent="0.25">
      <c r="A7241">
        <v>22.686303079128265</v>
      </c>
      <c r="B7241">
        <v>7.2143107118154743</v>
      </c>
      <c r="C7241">
        <v>114.68845635126821</v>
      </c>
      <c r="D7241">
        <v>329.0046279348087</v>
      </c>
      <c r="E7241">
        <v>210.21077392562927</v>
      </c>
      <c r="F7241">
        <v>502.13904450291795</v>
      </c>
      <c r="G7241">
        <v>477.58343590364149</v>
      </c>
      <c r="H7241">
        <v>8.5090117350916294</v>
      </c>
      <c r="I7241">
        <v>6.7927619399595276</v>
      </c>
      <c r="J7241">
        <v>164.40531164034812</v>
      </c>
      <c r="K7241">
        <v>518.376466538052</v>
      </c>
      <c r="L7241">
        <v>303.76863570683429</v>
      </c>
      <c r="M7241">
        <v>769.2253440053745</v>
      </c>
      <c r="N7241">
        <v>526.35215689736503</v>
      </c>
      <c r="O7241">
        <v>7.4972511951400191</v>
      </c>
      <c r="P7241">
        <v>6.6608148513618666</v>
      </c>
    </row>
    <row r="7242" spans="1:16" x14ac:dyDescent="0.25">
      <c r="A7242">
        <v>4.5915406346321106</v>
      </c>
      <c r="B7242">
        <v>6.2235793019135937</v>
      </c>
      <c r="C7242">
        <v>52.68934083218668</v>
      </c>
      <c r="D7242">
        <v>127.28011135908788</v>
      </c>
      <c r="E7242">
        <v>87.824974407027327</v>
      </c>
      <c r="F7242">
        <v>190.44633643978699</v>
      </c>
      <c r="G7242">
        <v>408.87969242663894</v>
      </c>
      <c r="H7242">
        <v>9.5672011568037423</v>
      </c>
      <c r="I7242">
        <v>4.9597624056403404</v>
      </c>
      <c r="J7242">
        <v>73.72741360098307</v>
      </c>
      <c r="K7242">
        <v>189.15926466992858</v>
      </c>
      <c r="L7242">
        <v>126.99222034474914</v>
      </c>
      <c r="M7242">
        <v>288.79662238286431</v>
      </c>
      <c r="N7242">
        <v>434.15774255083426</v>
      </c>
      <c r="O7242">
        <v>8.6166491149862257</v>
      </c>
      <c r="P7242">
        <v>5.4903921147960695</v>
      </c>
    </row>
    <row r="7243" spans="1:16" x14ac:dyDescent="0.25">
      <c r="A7243">
        <v>43.533356368541718</v>
      </c>
      <c r="B7243">
        <v>8.130269403630022</v>
      </c>
      <c r="C7243">
        <v>141.55381287546822</v>
      </c>
      <c r="D7243">
        <v>429.33313655819649</v>
      </c>
      <c r="E7243">
        <v>284.75633541994728</v>
      </c>
      <c r="F7243">
        <v>699.18146544100887</v>
      </c>
      <c r="G7243">
        <v>504.39341257881023</v>
      </c>
      <c r="H7243">
        <v>8.8878243527230651</v>
      </c>
      <c r="I7243">
        <v>7.6773258552298111</v>
      </c>
      <c r="J7243">
        <v>204.3229399298788</v>
      </c>
      <c r="K7243">
        <v>687.24223842422339</v>
      </c>
      <c r="L7243">
        <v>412.85709061489763</v>
      </c>
      <c r="M7243">
        <v>1074.1965019657853</v>
      </c>
      <c r="N7243">
        <v>561.75921482941874</v>
      </c>
      <c r="O7243">
        <v>7.7954908346350793</v>
      </c>
      <c r="P7243">
        <v>7.6048960864309496</v>
      </c>
    </row>
    <row r="7244" spans="1:16" x14ac:dyDescent="0.25">
      <c r="A7244">
        <v>81.66179758310318</v>
      </c>
      <c r="B7244">
        <v>3.5019214785940398</v>
      </c>
      <c r="C7244">
        <v>1492.7190830237575</v>
      </c>
      <c r="D7244">
        <v>9157.5345397871406</v>
      </c>
      <c r="E7244">
        <v>847.31973246401662</v>
      </c>
      <c r="F7244">
        <v>3223.3770140404986</v>
      </c>
      <c r="G7244">
        <v>1249.2853131276127</v>
      </c>
      <c r="H7244">
        <v>1.5527794547857117</v>
      </c>
      <c r="I7244">
        <v>5.998581591066098</v>
      </c>
      <c r="J7244">
        <v>2098.4250277571414</v>
      </c>
      <c r="K7244">
        <v>14110.856117038442</v>
      </c>
      <c r="L7244">
        <v>879.58374311266095</v>
      </c>
      <c r="M7244">
        <v>5146.5040725873687</v>
      </c>
      <c r="N7244">
        <v>1465.8103915127679</v>
      </c>
      <c r="O7244">
        <v>1.3848329110723732</v>
      </c>
      <c r="P7244">
        <v>3.6368025000047872</v>
      </c>
    </row>
    <row r="7245" spans="1:16" x14ac:dyDescent="0.25">
      <c r="A7245">
        <v>39.186664998531342</v>
      </c>
      <c r="B7245">
        <v>8.9137090632030738</v>
      </c>
      <c r="C7245">
        <v>107.76390901466657</v>
      </c>
      <c r="D7245">
        <v>304.28002382881141</v>
      </c>
      <c r="E7245">
        <v>245.79471319441507</v>
      </c>
      <c r="F7245">
        <v>582.39918649127571</v>
      </c>
      <c r="G7245">
        <v>470.41266580650125</v>
      </c>
      <c r="H7245">
        <v>10.749288745030954</v>
      </c>
      <c r="I7245">
        <v>8.3457124870082229</v>
      </c>
      <c r="J7245">
        <v>154.16167416000908</v>
      </c>
      <c r="K7245">
        <v>477.12551336048926</v>
      </c>
      <c r="L7245">
        <v>354.93210573727083</v>
      </c>
      <c r="M7245">
        <v>891.41897190016459</v>
      </c>
      <c r="N7245">
        <v>516.84558970323417</v>
      </c>
      <c r="O7245">
        <v>9.4851771533496123</v>
      </c>
      <c r="P7245">
        <v>8.2786293322790527</v>
      </c>
    </row>
    <row r="7246" spans="1:16" x14ac:dyDescent="0.25">
      <c r="A7246">
        <v>96.730540096759796</v>
      </c>
      <c r="B7246">
        <v>9.19793224046348</v>
      </c>
      <c r="C7246">
        <v>193.8673774993118</v>
      </c>
      <c r="D7246">
        <v>642.39431247027198</v>
      </c>
      <c r="E7246">
        <v>422.17020536645924</v>
      </c>
      <c r="F7246">
        <v>1079.7961046653377</v>
      </c>
      <c r="G7246">
        <v>552.6984313776527</v>
      </c>
      <c r="H7246">
        <v>8.9540509693745776</v>
      </c>
      <c r="I7246">
        <v>8.4873549914055619</v>
      </c>
      <c r="J7246">
        <v>282.55365513712911</v>
      </c>
      <c r="K7246">
        <v>1050.5109391996723</v>
      </c>
      <c r="L7246">
        <v>616.11536181229894</v>
      </c>
      <c r="M7246">
        <v>1666.4038226082257</v>
      </c>
      <c r="N7246">
        <v>625.1211619583429</v>
      </c>
      <c r="O7246">
        <v>7.8118285526137177</v>
      </c>
      <c r="P7246">
        <v>9.4109788367488907</v>
      </c>
    </row>
    <row r="7247" spans="1:16" x14ac:dyDescent="0.25">
      <c r="A7247">
        <v>68.506031215190887</v>
      </c>
      <c r="B7247">
        <v>9.8399258848809481</v>
      </c>
      <c r="C7247">
        <v>129.87964313862653</v>
      </c>
      <c r="D7247">
        <v>384.90648687382617</v>
      </c>
      <c r="E7247">
        <v>319.77870434135082</v>
      </c>
      <c r="F7247">
        <v>776.38359016370737</v>
      </c>
      <c r="G7247">
        <v>492.9319938246519</v>
      </c>
      <c r="H7247">
        <v>11.098174976998749</v>
      </c>
      <c r="I7247">
        <v>9.3114994979462011</v>
      </c>
      <c r="J7247">
        <v>186.94667984663778</v>
      </c>
      <c r="K7247">
        <v>612.21208112833051</v>
      </c>
      <c r="L7247">
        <v>462.93918197907033</v>
      </c>
      <c r="M7247">
        <v>1191.3780544025028</v>
      </c>
      <c r="N7247">
        <v>546.64655275645259</v>
      </c>
      <c r="O7247">
        <v>9.7514455674808875</v>
      </c>
      <c r="P7247">
        <v>9.0982677458480357</v>
      </c>
    </row>
    <row r="7248" spans="1:16" x14ac:dyDescent="0.25">
      <c r="A7248">
        <v>96.910988390445709</v>
      </c>
      <c r="B7248">
        <v>3.1416546846218321</v>
      </c>
      <c r="C7248">
        <v>2111.6471098902052</v>
      </c>
      <c r="D7248">
        <v>14233.118788229314</v>
      </c>
      <c r="E7248">
        <v>785.89006461123472</v>
      </c>
      <c r="F7248">
        <v>4279.9193737842734</v>
      </c>
      <c r="G7248">
        <v>1467.1722178891334</v>
      </c>
      <c r="H7248">
        <v>1.2187098914990002</v>
      </c>
      <c r="I7248">
        <v>3.5206667608204922</v>
      </c>
      <c r="J7248">
        <v>2867.397684840389</v>
      </c>
      <c r="K7248">
        <v>20748.978085189552</v>
      </c>
      <c r="L7248">
        <v>830.72355339367311</v>
      </c>
      <c r="M7248">
        <v>6881.7433765480337</v>
      </c>
      <c r="N7248">
        <v>1696.842374981906</v>
      </c>
      <c r="O7248">
        <v>1.1020318165666607</v>
      </c>
      <c r="P7248">
        <v>2.365379915790605</v>
      </c>
    </row>
    <row r="7249" spans="1:16" x14ac:dyDescent="0.25">
      <c r="A7249">
        <v>72.885436952114105</v>
      </c>
      <c r="B7249">
        <v>6.9843485399591243</v>
      </c>
      <c r="C7249">
        <v>291.37299381535132</v>
      </c>
      <c r="D7249">
        <v>1090.0622456776121</v>
      </c>
      <c r="E7249">
        <v>453.75117782408319</v>
      </c>
      <c r="F7249">
        <v>1221.6614965803274</v>
      </c>
      <c r="G7249">
        <v>632.60144114464686</v>
      </c>
      <c r="H7249">
        <v>5.8309615749396269</v>
      </c>
      <c r="I7249">
        <v>7.0606223483039825</v>
      </c>
      <c r="J7249">
        <v>428.78421246943657</v>
      </c>
      <c r="K7249">
        <v>1819.1490952828342</v>
      </c>
      <c r="L7249">
        <v>667.13566556283661</v>
      </c>
      <c r="M7249">
        <v>1896.7666837803713</v>
      </c>
      <c r="N7249">
        <v>728.83971932708175</v>
      </c>
      <c r="O7249">
        <v>5.0674211376372398</v>
      </c>
      <c r="P7249">
        <v>8.6659256327078076</v>
      </c>
    </row>
    <row r="7250" spans="1:16" x14ac:dyDescent="0.25">
      <c r="A7250">
        <v>62.123979866504669</v>
      </c>
      <c r="B7250">
        <v>3.651053133821204</v>
      </c>
      <c r="C7250">
        <v>1119.1215167123446</v>
      </c>
      <c r="D7250">
        <v>6320.5292258110603</v>
      </c>
      <c r="E7250">
        <v>731.62165673413995</v>
      </c>
      <c r="F7250">
        <v>2464.006407431948</v>
      </c>
      <c r="G7250">
        <v>1095.8092526524945</v>
      </c>
      <c r="H7250">
        <v>1.8104505433726708</v>
      </c>
      <c r="I7250">
        <v>6.7856108183675046</v>
      </c>
      <c r="J7250">
        <v>1607.6649473006369</v>
      </c>
      <c r="K7250">
        <v>10102.218640827803</v>
      </c>
      <c r="L7250">
        <v>907.17145936747443</v>
      </c>
      <c r="M7250">
        <v>3912.5530896921346</v>
      </c>
      <c r="N7250">
        <v>1294.2055497666515</v>
      </c>
      <c r="O7250">
        <v>1.5993181635361502</v>
      </c>
      <c r="P7250">
        <v>5.1911822020017881</v>
      </c>
    </row>
    <row r="7251" spans="1:16" x14ac:dyDescent="0.25">
      <c r="A7251">
        <v>81.987418830394745</v>
      </c>
      <c r="B7251">
        <v>9.0592576482474794</v>
      </c>
      <c r="C7251">
        <v>177.41011587887527</v>
      </c>
      <c r="D7251">
        <v>573.05618626182365</v>
      </c>
      <c r="E7251">
        <v>385.41327087512383</v>
      </c>
      <c r="F7251">
        <v>974.56843607159476</v>
      </c>
      <c r="G7251">
        <v>537.99367425037178</v>
      </c>
      <c r="H7251">
        <v>9.1146883587444183</v>
      </c>
      <c r="I7251">
        <v>8.3594403450417225</v>
      </c>
      <c r="J7251">
        <v>257.89700472295624</v>
      </c>
      <c r="K7251">
        <v>931.84362537451807</v>
      </c>
      <c r="L7251">
        <v>561.37984814002073</v>
      </c>
      <c r="M7251">
        <v>1502.0881496812285</v>
      </c>
      <c r="N7251">
        <v>605.88604593815512</v>
      </c>
      <c r="O7251">
        <v>7.9624137701597553</v>
      </c>
      <c r="P7251">
        <v>8.9872506458840178</v>
      </c>
    </row>
    <row r="7252" spans="1:16" x14ac:dyDescent="0.25">
      <c r="A7252">
        <v>73.707344114780426</v>
      </c>
      <c r="B7252">
        <v>9.273983814501193</v>
      </c>
      <c r="C7252">
        <v>155.80320394539555</v>
      </c>
      <c r="D7252">
        <v>485.18292922897507</v>
      </c>
      <c r="E7252">
        <v>352.89008798798812</v>
      </c>
      <c r="F7252">
        <v>877.39699013710754</v>
      </c>
      <c r="G7252">
        <v>518.02128455573018</v>
      </c>
      <c r="H7252">
        <v>9.7886253432722565</v>
      </c>
      <c r="I7252">
        <v>8.6730383939479658</v>
      </c>
      <c r="J7252">
        <v>225.58227313491795</v>
      </c>
      <c r="K7252">
        <v>782.00758559310384</v>
      </c>
      <c r="L7252">
        <v>512.59686132147613</v>
      </c>
      <c r="M7252">
        <v>1349.82013749818</v>
      </c>
      <c r="N7252">
        <v>579.68693332472526</v>
      </c>
      <c r="O7252">
        <v>8.5699537481453358</v>
      </c>
      <c r="P7252">
        <v>8.8577799868285751</v>
      </c>
    </row>
    <row r="7253" spans="1:16" x14ac:dyDescent="0.25">
      <c r="A7253">
        <v>48.227443158626556</v>
      </c>
      <c r="B7253">
        <v>8.955259945601604</v>
      </c>
      <c r="C7253">
        <v>123.66114781974217</v>
      </c>
      <c r="D7253">
        <v>361.75464345797508</v>
      </c>
      <c r="E7253">
        <v>278.80731627861644</v>
      </c>
      <c r="F7253">
        <v>672.58090655566616</v>
      </c>
      <c r="G7253">
        <v>486.71061657362753</v>
      </c>
      <c r="H7253">
        <v>10.280794473822622</v>
      </c>
      <c r="I7253">
        <v>8.466617486791824</v>
      </c>
      <c r="J7253">
        <v>177.70891436928736</v>
      </c>
      <c r="K7253">
        <v>573.26333824157541</v>
      </c>
      <c r="L7253">
        <v>403.31535342598283</v>
      </c>
      <c r="M7253">
        <v>1031.3907668020736</v>
      </c>
      <c r="N7253">
        <v>538.42868185618306</v>
      </c>
      <c r="O7253">
        <v>9.0428797827766605</v>
      </c>
      <c r="P7253">
        <v>8.256720734057355</v>
      </c>
    </row>
    <row r="7254" spans="1:16" x14ac:dyDescent="0.25">
      <c r="A7254">
        <v>12.77527791261673</v>
      </c>
      <c r="B7254">
        <v>9.6650136304549363</v>
      </c>
      <c r="C7254">
        <v>43.791850761168128</v>
      </c>
      <c r="D7254">
        <v>102.54337977729756</v>
      </c>
      <c r="E7254">
        <v>112.97883008045126</v>
      </c>
      <c r="F7254">
        <v>239.95883263956617</v>
      </c>
      <c r="G7254">
        <v>398.12236464465707</v>
      </c>
      <c r="H7254">
        <v>15.746907759382921</v>
      </c>
      <c r="I7254">
        <v>7.2581538558332799</v>
      </c>
      <c r="J7254">
        <v>60.967978161742877</v>
      </c>
      <c r="K7254">
        <v>150.52074340750275</v>
      </c>
      <c r="L7254">
        <v>163.82353279277507</v>
      </c>
      <c r="M7254">
        <v>363.05829688089619</v>
      </c>
      <c r="N7254">
        <v>419.33795369005242</v>
      </c>
      <c r="O7254">
        <v>14.268502575975983</v>
      </c>
      <c r="P7254">
        <v>8.140177198598753</v>
      </c>
    </row>
    <row r="7255" spans="1:16" x14ac:dyDescent="0.25">
      <c r="A7255">
        <v>3.0082809329032898</v>
      </c>
      <c r="B7255">
        <v>5.3459283138074092</v>
      </c>
      <c r="C7255">
        <v>53.811001331331241</v>
      </c>
      <c r="D7255">
        <v>130.48579806503594</v>
      </c>
      <c r="E7255">
        <v>77.038494533270693</v>
      </c>
      <c r="F7255">
        <v>167.4628408436626</v>
      </c>
      <c r="G7255">
        <v>410.21941276095987</v>
      </c>
      <c r="H7255">
        <v>8.1626523902482546</v>
      </c>
      <c r="I7255">
        <v>4.2878813479960431</v>
      </c>
      <c r="J7255">
        <v>75.341501065518457</v>
      </c>
      <c r="K7255">
        <v>194.20679884369474</v>
      </c>
      <c r="L7255">
        <v>111.36485354874567</v>
      </c>
      <c r="M7255">
        <v>254.01036772779227</v>
      </c>
      <c r="N7255">
        <v>435.9920430787443</v>
      </c>
      <c r="O7255">
        <v>7.3466927632370869</v>
      </c>
      <c r="P7255">
        <v>4.7381616799008706</v>
      </c>
    </row>
    <row r="7256" spans="1:16" x14ac:dyDescent="0.25">
      <c r="A7256">
        <v>75.32772022485733</v>
      </c>
      <c r="B7256">
        <v>8.3820403322935455</v>
      </c>
      <c r="C7256">
        <v>198.02936870041071</v>
      </c>
      <c r="D7256">
        <v>660.24308613696394</v>
      </c>
      <c r="E7256">
        <v>391.76700979025333</v>
      </c>
      <c r="F7256">
        <v>1004.7688608167392</v>
      </c>
      <c r="G7256">
        <v>556.35279664749066</v>
      </c>
      <c r="H7256">
        <v>8.0953968901840412</v>
      </c>
      <c r="I7256">
        <v>7.7448502865541844</v>
      </c>
      <c r="J7256">
        <v>288.79334738422688</v>
      </c>
      <c r="K7256">
        <v>1081.1018813547614</v>
      </c>
      <c r="L7256">
        <v>572.01088047749545</v>
      </c>
      <c r="M7256">
        <v>1551.0952791190841</v>
      </c>
      <c r="N7256">
        <v>629.89440818251126</v>
      </c>
      <c r="O7256">
        <v>7.060656246970388</v>
      </c>
      <c r="P7256">
        <v>8.6446439713060048</v>
      </c>
    </row>
    <row r="7257" spans="1:16" x14ac:dyDescent="0.25">
      <c r="A7257">
        <v>39.704382836818695</v>
      </c>
      <c r="B7257">
        <v>7.6047198563479643</v>
      </c>
      <c r="C7257">
        <v>153.1723721719363</v>
      </c>
      <c r="D7257">
        <v>474.74166589805657</v>
      </c>
      <c r="E7257">
        <v>285.15350127644666</v>
      </c>
      <c r="F7257">
        <v>707.40920335412477</v>
      </c>
      <c r="G7257">
        <v>515.53378763637954</v>
      </c>
      <c r="H7257">
        <v>8.0770370864220649</v>
      </c>
      <c r="I7257">
        <v>7.1271452370939006</v>
      </c>
      <c r="J7257">
        <v>221.65362147643268</v>
      </c>
      <c r="K7257">
        <v>764.25873210160819</v>
      </c>
      <c r="L7257">
        <v>414.06249758811651</v>
      </c>
      <c r="M7257">
        <v>1088.0428057970669</v>
      </c>
      <c r="N7257">
        <v>576.41778662611898</v>
      </c>
      <c r="O7257">
        <v>7.0736584428829339</v>
      </c>
      <c r="P7257">
        <v>7.2328412965259039</v>
      </c>
    </row>
    <row r="7258" spans="1:16" x14ac:dyDescent="0.25">
      <c r="A7258">
        <v>25.109727203845978</v>
      </c>
      <c r="B7258">
        <v>9.9235084995153535</v>
      </c>
      <c r="C7258">
        <v>63.903807335588212</v>
      </c>
      <c r="D7258">
        <v>160.1604630512559</v>
      </c>
      <c r="E7258">
        <v>169.13583859261476</v>
      </c>
      <c r="F7258">
        <v>375.20930153929413</v>
      </c>
      <c r="G7258">
        <v>422.1074115779179</v>
      </c>
      <c r="H7258">
        <v>14.324614135076004</v>
      </c>
      <c r="I7258">
        <v>8.3653146834218433</v>
      </c>
      <c r="J7258">
        <v>89.918255142004426</v>
      </c>
      <c r="K7258">
        <v>241.31691485293459</v>
      </c>
      <c r="L7258">
        <v>244.06428990793623</v>
      </c>
      <c r="M7258">
        <v>570.35631037980761</v>
      </c>
      <c r="N7258">
        <v>452.17677710799029</v>
      </c>
      <c r="O7258">
        <v>12.823642271122615</v>
      </c>
      <c r="P7258">
        <v>9.0895834829163977</v>
      </c>
    </row>
    <row r="7259" spans="1:16" x14ac:dyDescent="0.25">
      <c r="A7259">
        <v>24.396254241466522</v>
      </c>
      <c r="B7259">
        <v>4.9624897867751319</v>
      </c>
      <c r="C7259">
        <v>276.52702230096742</v>
      </c>
      <c r="D7259">
        <v>1018.2158404368804</v>
      </c>
      <c r="E7259">
        <v>308.33175178581109</v>
      </c>
      <c r="F7259">
        <v>824.78723861251046</v>
      </c>
      <c r="G7259">
        <v>621.11941554821578</v>
      </c>
      <c r="H7259">
        <v>4.2262310665797136</v>
      </c>
      <c r="I7259">
        <v>4.9298616608897765</v>
      </c>
      <c r="J7259">
        <v>406.541005146781</v>
      </c>
      <c r="K7259">
        <v>1695.8722769972296</v>
      </c>
      <c r="L7259">
        <v>453.03969793600726</v>
      </c>
      <c r="M7259">
        <v>1279.5610972766747</v>
      </c>
      <c r="N7259">
        <v>714.02200057808079</v>
      </c>
      <c r="O7259">
        <v>3.6738912152638323</v>
      </c>
      <c r="P7259">
        <v>5.978500058398688</v>
      </c>
    </row>
    <row r="7260" spans="1:16" x14ac:dyDescent="0.25">
      <c r="A7260">
        <v>55.220847189426422</v>
      </c>
      <c r="B7260">
        <v>9.1495858017348315</v>
      </c>
      <c r="C7260">
        <v>130.12630907665633</v>
      </c>
      <c r="D7260">
        <v>385.83232254160117</v>
      </c>
      <c r="E7260">
        <v>297.83665387113069</v>
      </c>
      <c r="F7260">
        <v>723.29047447586186</v>
      </c>
      <c r="G7260">
        <v>493.17706989460805</v>
      </c>
      <c r="H7260">
        <v>10.312480645459635</v>
      </c>
      <c r="I7260">
        <v>8.6582807244046975</v>
      </c>
      <c r="J7260">
        <v>187.3133851283992</v>
      </c>
      <c r="K7260">
        <v>613.77194291864942</v>
      </c>
      <c r="L7260">
        <v>431.18737366622446</v>
      </c>
      <c r="M7260">
        <v>1109.9346689483327</v>
      </c>
      <c r="N7260">
        <v>546.97005859476985</v>
      </c>
      <c r="O7260">
        <v>9.0607267401661655</v>
      </c>
      <c r="P7260">
        <v>8.4613813966592719</v>
      </c>
    </row>
    <row r="7261" spans="1:16" x14ac:dyDescent="0.25">
      <c r="A7261">
        <v>24.354830205440521</v>
      </c>
      <c r="B7261">
        <v>4.7998534127119381</v>
      </c>
      <c r="C7261">
        <v>297.86222327434285</v>
      </c>
      <c r="D7261">
        <v>1121.8445949615941</v>
      </c>
      <c r="E7261">
        <v>317.74857183964275</v>
      </c>
      <c r="F7261">
        <v>857.82071116214649</v>
      </c>
      <c r="G7261">
        <v>637.5538411283203</v>
      </c>
      <c r="H7261">
        <v>3.9737225941304857</v>
      </c>
      <c r="I7261">
        <v>4.8899591257499759</v>
      </c>
      <c r="J7261">
        <v>438.50104433223203</v>
      </c>
      <c r="K7261">
        <v>1873.6405329370832</v>
      </c>
      <c r="L7261">
        <v>467.28080249701048</v>
      </c>
      <c r="M7261">
        <v>1332.3093298698941</v>
      </c>
      <c r="N7261">
        <v>735.22137409461516</v>
      </c>
      <c r="O7261">
        <v>3.4530233662885981</v>
      </c>
      <c r="P7261">
        <v>6.0318410155511328</v>
      </c>
    </row>
    <row r="7262" spans="1:16" x14ac:dyDescent="0.25">
      <c r="A7262">
        <v>90.474495708942413</v>
      </c>
      <c r="B7262">
        <v>2.1589817723486227</v>
      </c>
      <c r="C7262">
        <v>4170.2615853223333</v>
      </c>
      <c r="D7262">
        <v>33105.818644748593</v>
      </c>
      <c r="E7262">
        <v>626.54451902002427</v>
      </c>
      <c r="F7262">
        <v>6910.0780397663975</v>
      </c>
      <c r="G7262">
        <v>2018.6442894343556</v>
      </c>
      <c r="H7262">
        <v>0.6480801847674651</v>
      </c>
      <c r="I7262">
        <v>1.3348847172560869</v>
      </c>
      <c r="J7262">
        <v>5180.8004852462309</v>
      </c>
      <c r="K7262">
        <v>42504.255576085168</v>
      </c>
      <c r="L7262">
        <v>747.39466805487052</v>
      </c>
      <c r="M7262">
        <v>11286.356715247171</v>
      </c>
      <c r="N7262">
        <v>2235.1023421418595</v>
      </c>
      <c r="O7262">
        <v>0.60463771803346966</v>
      </c>
      <c r="P7262">
        <v>1.2066204552814483</v>
      </c>
    </row>
    <row r="7263" spans="1:16" x14ac:dyDescent="0.25">
      <c r="A7263">
        <v>68.275850474834442</v>
      </c>
      <c r="B7263">
        <v>6.5726205825435624</v>
      </c>
      <c r="C7263">
        <v>318.36552981218347</v>
      </c>
      <c r="D7263">
        <v>1223.723905663177</v>
      </c>
      <c r="E7263">
        <v>460.55645599821759</v>
      </c>
      <c r="F7263">
        <v>1253.5771064227413</v>
      </c>
      <c r="G7263">
        <v>652.94962371738563</v>
      </c>
      <c r="H7263">
        <v>5.3048504013142317</v>
      </c>
      <c r="I7263">
        <v>6.8639837362478389</v>
      </c>
      <c r="J7263">
        <v>469.17524390222644</v>
      </c>
      <c r="K7263">
        <v>2048.104507957959</v>
      </c>
      <c r="L7263">
        <v>677.63161278090809</v>
      </c>
      <c r="M7263">
        <v>1948.954746172315</v>
      </c>
      <c r="N7263">
        <v>755.02297466670802</v>
      </c>
      <c r="O7263">
        <v>4.6086099676393752</v>
      </c>
      <c r="P7263">
        <v>8.5918896685867914</v>
      </c>
    </row>
    <row r="7264" spans="1:16" x14ac:dyDescent="0.25">
      <c r="A7264">
        <v>5.5073304772377014</v>
      </c>
      <c r="B7264">
        <v>9.0855679779999967</v>
      </c>
      <c r="C7264">
        <v>29.819392887011269</v>
      </c>
      <c r="D7264">
        <v>66.36373123369701</v>
      </c>
      <c r="E7264">
        <v>69.863509285159608</v>
      </c>
      <c r="F7264">
        <v>142.63006182991489</v>
      </c>
      <c r="G7264">
        <v>380.75905905285316</v>
      </c>
      <c r="H7264">
        <v>16.567268476181237</v>
      </c>
      <c r="I7264">
        <v>5.9477396172386632</v>
      </c>
      <c r="J7264">
        <v>41.092958884382988</v>
      </c>
      <c r="K7264">
        <v>95.151379842710426</v>
      </c>
      <c r="L7264">
        <v>102.00641721025106</v>
      </c>
      <c r="M7264">
        <v>214.8469837706742</v>
      </c>
      <c r="N7264">
        <v>395.03093850124247</v>
      </c>
      <c r="O7264">
        <v>15.210917776267131</v>
      </c>
      <c r="P7264">
        <v>6.7598554490022398</v>
      </c>
    </row>
    <row r="7265" spans="1:16" x14ac:dyDescent="0.25">
      <c r="A7265">
        <v>30.264234483242035</v>
      </c>
      <c r="B7265">
        <v>6.7287137611841814</v>
      </c>
      <c r="C7265">
        <v>164.28504668432552</v>
      </c>
      <c r="D7265">
        <v>519.23378384133889</v>
      </c>
      <c r="E7265">
        <v>267.99114025093576</v>
      </c>
      <c r="F7265">
        <v>670.92683877244281</v>
      </c>
      <c r="G7265">
        <v>525.95666864370878</v>
      </c>
      <c r="H7265">
        <v>6.9649601420880094</v>
      </c>
      <c r="I7265">
        <v>6.250671139290203</v>
      </c>
      <c r="J7265">
        <v>238.25788524303084</v>
      </c>
      <c r="K7265">
        <v>839.97831974315261</v>
      </c>
      <c r="L7265">
        <v>389.70317254666008</v>
      </c>
      <c r="M7265">
        <v>1032.9550553643001</v>
      </c>
      <c r="N7265">
        <v>590.10665335224098</v>
      </c>
      <c r="O7265">
        <v>6.0921324150951177</v>
      </c>
      <c r="P7265">
        <v>6.5195315768814632</v>
      </c>
    </row>
    <row r="7266" spans="1:16" x14ac:dyDescent="0.25">
      <c r="A7266">
        <v>65.638626396656036</v>
      </c>
      <c r="B7266">
        <v>3.9205473008157492</v>
      </c>
      <c r="C7266">
        <v>995.91110294288876</v>
      </c>
      <c r="D7266">
        <v>5434.1358545237763</v>
      </c>
      <c r="E7266">
        <v>719.22065408800688</v>
      </c>
      <c r="F7266">
        <v>2340.7744159120393</v>
      </c>
      <c r="G7266">
        <v>1040.0914844498616</v>
      </c>
      <c r="H7266">
        <v>2.0343659968328076</v>
      </c>
      <c r="I7266">
        <v>7.1510508412340688</v>
      </c>
      <c r="J7266">
        <v>1440.5750557118065</v>
      </c>
      <c r="K7266">
        <v>8790.7598613990885</v>
      </c>
      <c r="L7266">
        <v>960.50640216039119</v>
      </c>
      <c r="M7266">
        <v>3708.9322113756612</v>
      </c>
      <c r="N7266">
        <v>1229.9458077249965</v>
      </c>
      <c r="O7266">
        <v>1.7912254928437381</v>
      </c>
      <c r="P7266">
        <v>6.3506869331657647</v>
      </c>
    </row>
    <row r="7267" spans="1:16" x14ac:dyDescent="0.25">
      <c r="A7267">
        <v>33.56845635175705</v>
      </c>
      <c r="B7267">
        <v>6.0090463850034919</v>
      </c>
      <c r="C7267">
        <v>228.25068044240069</v>
      </c>
      <c r="D7267">
        <v>793.43260346415241</v>
      </c>
      <c r="E7267">
        <v>317.03165759411479</v>
      </c>
      <c r="F7267">
        <v>827.93511396235567</v>
      </c>
      <c r="G7267">
        <v>582.17215656300539</v>
      </c>
      <c r="H7267">
        <v>5.5026669888241413</v>
      </c>
      <c r="I7267">
        <v>5.6685617643703372</v>
      </c>
      <c r="J7267">
        <v>334.12843616872533</v>
      </c>
      <c r="K7267">
        <v>1309.7203050521357</v>
      </c>
      <c r="L7267">
        <v>464.28386130026519</v>
      </c>
      <c r="M7267">
        <v>1280.7715630376765</v>
      </c>
      <c r="N7267">
        <v>663.53976236619303</v>
      </c>
      <c r="O7267">
        <v>4.7911656428415528</v>
      </c>
      <c r="P7267">
        <v>6.5734290911607269</v>
      </c>
    </row>
    <row r="7268" spans="1:16" x14ac:dyDescent="0.25">
      <c r="A7268">
        <v>6.4796505570411682</v>
      </c>
      <c r="B7268">
        <v>8.8278824826610638</v>
      </c>
      <c r="C7268">
        <v>34.366813663937059</v>
      </c>
      <c r="D7268">
        <v>77.761461505967944</v>
      </c>
      <c r="E7268">
        <v>79.614763716797398</v>
      </c>
      <c r="F7268">
        <v>164.83674528571902</v>
      </c>
      <c r="G7268">
        <v>386.47650669498108</v>
      </c>
      <c r="H7268">
        <v>15.463493452497337</v>
      </c>
      <c r="I7268">
        <v>6.0921157751417594</v>
      </c>
      <c r="J7268">
        <v>47.539893486705715</v>
      </c>
      <c r="K7268">
        <v>112.4327180483816</v>
      </c>
      <c r="L7268">
        <v>115.94712956596348</v>
      </c>
      <c r="M7268">
        <v>248.69174673656454</v>
      </c>
      <c r="N7268">
        <v>403.08632747551337</v>
      </c>
      <c r="O7268">
        <v>14.127503672597628</v>
      </c>
      <c r="P7268">
        <v>6.9032394536740398</v>
      </c>
    </row>
    <row r="7269" spans="1:16" x14ac:dyDescent="0.25">
      <c r="A7269">
        <v>87.064919888973236</v>
      </c>
      <c r="B7269">
        <v>9.5965203792741871</v>
      </c>
      <c r="C7269">
        <v>163.2797479236454</v>
      </c>
      <c r="D7269">
        <v>515.16742471665293</v>
      </c>
      <c r="E7269">
        <v>380.19850760010115</v>
      </c>
      <c r="F7269">
        <v>951.08295577874821</v>
      </c>
      <c r="G7269">
        <v>525.02273518981417</v>
      </c>
      <c r="H7269">
        <v>9.9559497327031341</v>
      </c>
      <c r="I7269">
        <v>8.9212555497374577</v>
      </c>
      <c r="J7269">
        <v>236.75481178648096</v>
      </c>
      <c r="K7269">
        <v>833.04879737628539</v>
      </c>
      <c r="L7269">
        <v>552.7997290541324</v>
      </c>
      <c r="M7269">
        <v>1464.1539910626636</v>
      </c>
      <c r="N7269">
        <v>588.88105135793046</v>
      </c>
      <c r="O7269">
        <v>8.7092197355035665</v>
      </c>
      <c r="P7269">
        <v>9.2819551229070409</v>
      </c>
    </row>
    <row r="7270" spans="1:16" x14ac:dyDescent="0.25">
      <c r="A7270">
        <v>19.293037235736847</v>
      </c>
      <c r="B7270">
        <v>9.6627037324183362</v>
      </c>
      <c r="C7270">
        <v>56.726562931236238</v>
      </c>
      <c r="D7270">
        <v>138.90642709371403</v>
      </c>
      <c r="E7270">
        <v>146.69698784494543</v>
      </c>
      <c r="F7270">
        <v>320.85030012955627</v>
      </c>
      <c r="G7270">
        <v>413.68445665685715</v>
      </c>
      <c r="H7270">
        <v>14.504397326089942</v>
      </c>
      <c r="I7270">
        <v>7.8739255019465793</v>
      </c>
      <c r="J7270">
        <v>79.542685815848131</v>
      </c>
      <c r="K7270">
        <v>207.50608640519954</v>
      </c>
      <c r="L7270">
        <v>211.92682314922277</v>
      </c>
      <c r="M7270">
        <v>486.9914779955713</v>
      </c>
      <c r="N7270">
        <v>440.72588166520711</v>
      </c>
      <c r="O7270">
        <v>13.032659540470492</v>
      </c>
      <c r="P7270">
        <v>8.6596373115312417</v>
      </c>
    </row>
    <row r="7271" spans="1:16" x14ac:dyDescent="0.25">
      <c r="A7271">
        <v>43.492333590984344</v>
      </c>
      <c r="B7271">
        <v>1.0414606048629551</v>
      </c>
      <c r="C7271">
        <v>9165.714075458236</v>
      </c>
      <c r="D7271">
        <v>85240.774394728345</v>
      </c>
      <c r="E7271">
        <v>534.91380841525734</v>
      </c>
      <c r="F7271">
        <v>11361.210569071411</v>
      </c>
      <c r="G7271">
        <v>2926.1666092596788</v>
      </c>
      <c r="H7271">
        <v>0.23647136998684132</v>
      </c>
      <c r="I7271">
        <v>0.64751921839363458</v>
      </c>
      <c r="J7271">
        <v>10374.825374212312</v>
      </c>
      <c r="K7271">
        <v>99063.579968612699</v>
      </c>
      <c r="L7271">
        <v>767.87919145475882</v>
      </c>
      <c r="M7271">
        <v>18984.447953924304</v>
      </c>
      <c r="N7271">
        <v>3107.768021207904</v>
      </c>
      <c r="O7271">
        <v>0.22693128251108252</v>
      </c>
      <c r="P7271">
        <v>0.78350547316688812</v>
      </c>
    </row>
    <row r="7272" spans="1:16" x14ac:dyDescent="0.25">
      <c r="A7272">
        <v>78.102162897586823</v>
      </c>
      <c r="B7272">
        <v>7.3754522453677778</v>
      </c>
      <c r="C7272">
        <v>271.32221010983551</v>
      </c>
      <c r="D7272">
        <v>993.31881151396385</v>
      </c>
      <c r="E7272">
        <v>450.89015958679272</v>
      </c>
      <c r="F7272">
        <v>1203.290330816008</v>
      </c>
      <c r="G7272">
        <v>617.04209918800677</v>
      </c>
      <c r="H7272">
        <v>6.3266872061567883</v>
      </c>
      <c r="I7272">
        <v>7.2829735991694058</v>
      </c>
      <c r="J7272">
        <v>398.73900459396202</v>
      </c>
      <c r="K7272">
        <v>1653.1270554232879</v>
      </c>
      <c r="L7272">
        <v>662.32795092951187</v>
      </c>
      <c r="M7272">
        <v>1866.2296669667855</v>
      </c>
      <c r="N7272">
        <v>708.75287884185593</v>
      </c>
      <c r="O7272">
        <v>5.5004992453302828</v>
      </c>
      <c r="P7272">
        <v>8.7935309970669095</v>
      </c>
    </row>
    <row r="7273" spans="1:16" x14ac:dyDescent="0.25">
      <c r="A7273">
        <v>77.436085641384125</v>
      </c>
      <c r="B7273">
        <v>4.3935796338296473</v>
      </c>
      <c r="C7273">
        <v>873.73371730848294</v>
      </c>
      <c r="D7273">
        <v>4584.1360554334879</v>
      </c>
      <c r="E7273">
        <v>726.30268899966279</v>
      </c>
      <c r="F7273">
        <v>2290.4162360616133</v>
      </c>
      <c r="G7273">
        <v>981.67279421264789</v>
      </c>
      <c r="H7273">
        <v>2.3990312242368681</v>
      </c>
      <c r="I7273">
        <v>7.7212372254797561</v>
      </c>
      <c r="J7273">
        <v>1272.0795467882019</v>
      </c>
      <c r="K7273">
        <v>7501.8695388870019</v>
      </c>
      <c r="L7273">
        <v>997.21876866079265</v>
      </c>
      <c r="M7273">
        <v>3620.6250691905925</v>
      </c>
      <c r="N7273">
        <v>1161.426780786074</v>
      </c>
      <c r="O7273">
        <v>2.1054057187082238</v>
      </c>
      <c r="P7273">
        <v>7.9239237198653498</v>
      </c>
    </row>
    <row r="7274" spans="1:16" x14ac:dyDescent="0.25">
      <c r="A7274">
        <v>83.550521194934845</v>
      </c>
      <c r="B7274">
        <v>5.0490961852566629</v>
      </c>
      <c r="C7274">
        <v>676.52228972133537</v>
      </c>
      <c r="D7274">
        <v>3283.2205342958691</v>
      </c>
      <c r="E7274">
        <v>674.66849663476637</v>
      </c>
      <c r="F7274">
        <v>2028.5675464607789</v>
      </c>
      <c r="G7274">
        <v>879.15944844205114</v>
      </c>
      <c r="H7274">
        <v>3.0456808810332503</v>
      </c>
      <c r="I7274">
        <v>7.9160543781164465</v>
      </c>
      <c r="J7274">
        <v>993.90450819701653</v>
      </c>
      <c r="K7274">
        <v>5462.5541877787791</v>
      </c>
      <c r="L7274">
        <v>962.07344056704505</v>
      </c>
      <c r="M7274">
        <v>3192.4730046001905</v>
      </c>
      <c r="N7274">
        <v>1038.3728030353946</v>
      </c>
      <c r="O7274">
        <v>2.6593166346968449</v>
      </c>
      <c r="P7274">
        <v>9.3048747612893319</v>
      </c>
    </row>
    <row r="7275" spans="1:16" x14ac:dyDescent="0.25">
      <c r="A7275">
        <v>99.062618911266327</v>
      </c>
      <c r="B7275">
        <v>5.6802860546053076</v>
      </c>
      <c r="C7275">
        <v>589.09724741364221</v>
      </c>
      <c r="D7275">
        <v>2739.4686677327818</v>
      </c>
      <c r="E7275">
        <v>674.63666013337536</v>
      </c>
      <c r="F7275">
        <v>1986.4324207218274</v>
      </c>
      <c r="G7275">
        <v>829.66323895798723</v>
      </c>
      <c r="H7275">
        <v>3.6157835267477596</v>
      </c>
      <c r="I7275">
        <v>8.2247570613548344</v>
      </c>
      <c r="J7275">
        <v>868.07328209118384</v>
      </c>
      <c r="K7275">
        <v>4583.8480615226272</v>
      </c>
      <c r="L7275">
        <v>974.7346435960585</v>
      </c>
      <c r="M7275">
        <v>3118.8787812647361</v>
      </c>
      <c r="N7275">
        <v>977.7044794408265</v>
      </c>
      <c r="O7275">
        <v>3.1506824529449586</v>
      </c>
      <c r="P7275">
        <v>10.134928520406079</v>
      </c>
    </row>
    <row r="7276" spans="1:16" x14ac:dyDescent="0.25">
      <c r="A7276">
        <v>31.511097967624664</v>
      </c>
      <c r="B7276">
        <v>6.8561480621669615</v>
      </c>
      <c r="C7276">
        <v>162.37780876274462</v>
      </c>
      <c r="D7276">
        <v>511.52607380933745</v>
      </c>
      <c r="E7276">
        <v>270.33859341456315</v>
      </c>
      <c r="F7276">
        <v>675.77641845054939</v>
      </c>
      <c r="G7276">
        <v>524.18333287254154</v>
      </c>
      <c r="H7276">
        <v>7.127466757488981</v>
      </c>
      <c r="I7276">
        <v>6.3780214297326232</v>
      </c>
      <c r="J7276">
        <v>235.40643271263289</v>
      </c>
      <c r="K7276">
        <v>826.84499717488552</v>
      </c>
      <c r="L7276">
        <v>393.02033594143546</v>
      </c>
      <c r="M7276">
        <v>1040.2487582573362</v>
      </c>
      <c r="N7276">
        <v>587.77934038626915</v>
      </c>
      <c r="O7276">
        <v>6.235530352817249</v>
      </c>
      <c r="P7276">
        <v>6.6210881103301249</v>
      </c>
    </row>
    <row r="7277" spans="1:16" x14ac:dyDescent="0.25">
      <c r="A7277">
        <v>83.603805959224701</v>
      </c>
      <c r="B7277">
        <v>0.73488757263325777</v>
      </c>
      <c r="C7277">
        <v>18621.579417873687</v>
      </c>
      <c r="D7277">
        <v>200345.90425448344</v>
      </c>
      <c r="E7277">
        <v>1277.7987835954186</v>
      </c>
      <c r="F7277">
        <v>36532.996388698557</v>
      </c>
      <c r="G7277">
        <v>4133.38787659421</v>
      </c>
      <c r="H7277">
        <v>0.13306984137597547</v>
      </c>
      <c r="I7277">
        <v>0.87363164111835545</v>
      </c>
      <c r="J7277">
        <v>21491.18240429385</v>
      </c>
      <c r="K7277">
        <v>241216.57030144313</v>
      </c>
      <c r="L7277">
        <v>2183.324186840422</v>
      </c>
      <c r="M7277">
        <v>62767.899503822533</v>
      </c>
      <c r="N7277">
        <v>4446.1442670770057</v>
      </c>
      <c r="O7277">
        <v>0.12800621087310796</v>
      </c>
      <c r="P7277">
        <v>4.3726228123516711</v>
      </c>
    </row>
    <row r="7278" spans="1:16" x14ac:dyDescent="0.25">
      <c r="A7278">
        <v>8.4457462430000305</v>
      </c>
      <c r="B7278">
        <v>9.8638012729039382</v>
      </c>
      <c r="C7278">
        <v>33.046625159275685</v>
      </c>
      <c r="D7278">
        <v>74.41392878230215</v>
      </c>
      <c r="E7278">
        <v>85.177705106553262</v>
      </c>
      <c r="F7278">
        <v>175.66070296871891</v>
      </c>
      <c r="G7278">
        <v>384.8238567159035</v>
      </c>
      <c r="H7278">
        <v>17.473801970742652</v>
      </c>
      <c r="I7278">
        <v>6.7102096031831673</v>
      </c>
      <c r="J7278">
        <v>45.666167809565628</v>
      </c>
      <c r="K7278">
        <v>107.34094374929734</v>
      </c>
      <c r="L7278">
        <v>124.13781897606954</v>
      </c>
      <c r="M7278">
        <v>264.90436912667673</v>
      </c>
      <c r="N7278">
        <v>400.76224788629378</v>
      </c>
      <c r="O7278">
        <v>15.985793243401583</v>
      </c>
      <c r="P7278">
        <v>7.611422409365864</v>
      </c>
    </row>
    <row r="7279" spans="1:16" x14ac:dyDescent="0.25">
      <c r="A7279">
        <v>29.591324031352997</v>
      </c>
      <c r="B7279">
        <v>7.2653899236149817</v>
      </c>
      <c r="C7279">
        <v>136.65675219782864</v>
      </c>
      <c r="D7279">
        <v>410.54716604504449</v>
      </c>
      <c r="E7279">
        <v>246.80506432563465</v>
      </c>
      <c r="F7279">
        <v>603.21303345504941</v>
      </c>
      <c r="G7279">
        <v>499.61935580697303</v>
      </c>
      <c r="H7279">
        <v>8.0447409515354025</v>
      </c>
      <c r="I7279">
        <v>6.8707321521832023</v>
      </c>
      <c r="J7279">
        <v>197.02896893561265</v>
      </c>
      <c r="K7279">
        <v>655.47252935216409</v>
      </c>
      <c r="L7279">
        <v>357.60549047557379</v>
      </c>
      <c r="M7279">
        <v>926.29859539162919</v>
      </c>
      <c r="N7279">
        <v>555.46835623539846</v>
      </c>
      <c r="O7279">
        <v>7.0610319565903579</v>
      </c>
      <c r="P7279">
        <v>6.7575231629951649</v>
      </c>
    </row>
    <row r="7280" spans="1:16" x14ac:dyDescent="0.25">
      <c r="A7280">
        <v>13.514561235904694</v>
      </c>
      <c r="B7280">
        <v>7.7588680371831584</v>
      </c>
      <c r="C7280">
        <v>69.109930428796361</v>
      </c>
      <c r="D7280">
        <v>176.02578167179342</v>
      </c>
      <c r="E7280">
        <v>142.49300683229094</v>
      </c>
      <c r="F7280">
        <v>319.13028739429257</v>
      </c>
      <c r="G7280">
        <v>428.12213145083751</v>
      </c>
      <c r="H7280">
        <v>10.911066640585485</v>
      </c>
      <c r="I7280">
        <v>6.6775523914599066</v>
      </c>
      <c r="J7280">
        <v>97.472544781191885</v>
      </c>
      <c r="K7280">
        <v>266.76069898030937</v>
      </c>
      <c r="L7280">
        <v>205.51390742324105</v>
      </c>
      <c r="M7280">
        <v>485.59738394114459</v>
      </c>
      <c r="N7280">
        <v>460.3114267746929</v>
      </c>
      <c r="O7280">
        <v>9.7447646181629377</v>
      </c>
      <c r="P7280">
        <v>7.1912006053045152</v>
      </c>
    </row>
    <row r="7281" spans="1:16" x14ac:dyDescent="0.25">
      <c r="A7281">
        <v>40.841030061244965</v>
      </c>
      <c r="B7281">
        <v>3.0205271328059125</v>
      </c>
      <c r="C7281">
        <v>1247.7646504672941</v>
      </c>
      <c r="D7281">
        <v>7273.851027873985</v>
      </c>
      <c r="E7281">
        <v>653.80143988379848</v>
      </c>
      <c r="F7281">
        <v>2288.8383758908108</v>
      </c>
      <c r="G7281">
        <v>1151.0470250695876</v>
      </c>
      <c r="H7281">
        <v>1.4357582467690324</v>
      </c>
      <c r="I7281">
        <v>5.6059752010248713</v>
      </c>
      <c r="J7281">
        <v>1779.2445340155557</v>
      </c>
      <c r="K7281">
        <v>11479.179306308544</v>
      </c>
      <c r="L7281">
        <v>751.33995302818801</v>
      </c>
      <c r="M7281">
        <v>3641.8178718309805</v>
      </c>
      <c r="N7281">
        <v>1356.8690679068643</v>
      </c>
      <c r="O7281">
        <v>1.2726032069421032</v>
      </c>
      <c r="P7281">
        <v>3.8042975470146003</v>
      </c>
    </row>
    <row r="7282" spans="1:16" x14ac:dyDescent="0.25">
      <c r="A7282">
        <v>3.4352553486824036</v>
      </c>
      <c r="B7282">
        <v>6.4925187296158837</v>
      </c>
      <c r="C7282">
        <v>40.722264630394662</v>
      </c>
      <c r="D7282">
        <v>94.305907904250105</v>
      </c>
      <c r="E7282">
        <v>70.32653736921624</v>
      </c>
      <c r="F7282">
        <v>148.19999352973056</v>
      </c>
      <c r="G7282">
        <v>394.35799798459044</v>
      </c>
      <c r="H7282">
        <v>10.815440326919072</v>
      </c>
      <c r="I7282">
        <v>4.7572406644287781</v>
      </c>
      <c r="J7282">
        <v>56.584683226211141</v>
      </c>
      <c r="K7282">
        <v>137.78640128812776</v>
      </c>
      <c r="L7282">
        <v>102.10435082331639</v>
      </c>
      <c r="M7282">
        <v>224.03284005506998</v>
      </c>
      <c r="N7282">
        <v>414.10961483067939</v>
      </c>
      <c r="O7282">
        <v>9.8239366847159619</v>
      </c>
      <c r="P7282">
        <v>5.3559773237755355</v>
      </c>
    </row>
    <row r="7283" spans="1:16" x14ac:dyDescent="0.25">
      <c r="A7283">
        <v>37.187335669994354</v>
      </c>
      <c r="B7283">
        <v>9.3773688030517306</v>
      </c>
      <c r="C7283">
        <v>93.405460259058856</v>
      </c>
      <c r="D7283">
        <v>254.62339258312929</v>
      </c>
      <c r="E7283">
        <v>227.49180237552838</v>
      </c>
      <c r="F7283">
        <v>529.16306650233435</v>
      </c>
      <c r="G7283">
        <v>455.16897687912314</v>
      </c>
      <c r="H7283">
        <v>11.892917230955504</v>
      </c>
      <c r="I7283">
        <v>8.6095092358955121</v>
      </c>
      <c r="J7283">
        <v>132.99618858031852</v>
      </c>
      <c r="K7283">
        <v>394.85952166325421</v>
      </c>
      <c r="L7283">
        <v>328.12016351445567</v>
      </c>
      <c r="M7283">
        <v>808.37765945710066</v>
      </c>
      <c r="N7283">
        <v>496.57271127222145</v>
      </c>
      <c r="O7283">
        <v>10.532267069017699</v>
      </c>
      <c r="P7283">
        <v>8.9071527108493918</v>
      </c>
    </row>
    <row r="7284" spans="1:16" x14ac:dyDescent="0.25">
      <c r="A7284">
        <v>61.09253317117691</v>
      </c>
      <c r="B7284">
        <v>4.1656170242992729</v>
      </c>
      <c r="C7284">
        <v>824.8195036734304</v>
      </c>
      <c r="D7284">
        <v>4252.7596020986521</v>
      </c>
      <c r="E7284">
        <v>656.95627132613845</v>
      </c>
      <c r="F7284">
        <v>2046.8244563377734</v>
      </c>
      <c r="G7284">
        <v>957.27561668889189</v>
      </c>
      <c r="H7284">
        <v>2.3261687534995894</v>
      </c>
      <c r="I7284">
        <v>7.1679732358644968</v>
      </c>
      <c r="J7284">
        <v>1203.8093371480095</v>
      </c>
      <c r="K7284">
        <v>6990.4043309784165</v>
      </c>
      <c r="L7284">
        <v>911.32745091358493</v>
      </c>
      <c r="M7284">
        <v>3232.2710543498024</v>
      </c>
      <c r="N7284">
        <v>1132.4647023061557</v>
      </c>
      <c r="O7284">
        <v>2.0388109088626472</v>
      </c>
      <c r="P7284">
        <v>7.6816865601481163</v>
      </c>
    </row>
    <row r="7285" spans="1:16" x14ac:dyDescent="0.25">
      <c r="A7285">
        <v>83.967582166194916</v>
      </c>
      <c r="B7285">
        <v>5.6677475824873449</v>
      </c>
      <c r="C7285">
        <v>522.29202177647119</v>
      </c>
      <c r="D7285">
        <v>2339.8815976561268</v>
      </c>
      <c r="E7285">
        <v>607.16971063068809</v>
      </c>
      <c r="F7285">
        <v>1758.338869491236</v>
      </c>
      <c r="G7285">
        <v>789.75297558041495</v>
      </c>
      <c r="H7285">
        <v>3.7803040380854105</v>
      </c>
      <c r="I7285">
        <v>7.6279923401824359</v>
      </c>
      <c r="J7285">
        <v>770.885683455003</v>
      </c>
      <c r="K7285">
        <v>3927.5899286844601</v>
      </c>
      <c r="L7285">
        <v>884.33913448683518</v>
      </c>
      <c r="M7285">
        <v>2755.2609639178754</v>
      </c>
      <c r="N7285">
        <v>928.21466703088925</v>
      </c>
      <c r="O7285">
        <v>3.2895739418306436</v>
      </c>
      <c r="P7285">
        <v>9.7010664346554396</v>
      </c>
    </row>
    <row r="7286" spans="1:16" x14ac:dyDescent="0.25">
      <c r="A7286">
        <v>93.897466480731964</v>
      </c>
      <c r="B7286">
        <v>1.9055386684824227</v>
      </c>
      <c r="C7286">
        <v>5307.2786246638243</v>
      </c>
      <c r="D7286">
        <v>44343.585141937634</v>
      </c>
      <c r="E7286">
        <v>621.07508179328534</v>
      </c>
      <c r="F7286">
        <v>8576.5037586298949</v>
      </c>
      <c r="G7286">
        <v>2260.7250641470364</v>
      </c>
      <c r="H7286">
        <v>0.52382697886182961</v>
      </c>
      <c r="I7286">
        <v>1.0966248873754272</v>
      </c>
      <c r="J7286">
        <v>6375.6895826117525</v>
      </c>
      <c r="K7286">
        <v>54614.026465832583</v>
      </c>
      <c r="L7286">
        <v>780.65831083703324</v>
      </c>
      <c r="M7286">
        <v>14097.089257696676</v>
      </c>
      <c r="N7286">
        <v>2462.2363747348168</v>
      </c>
      <c r="O7286">
        <v>0.49395612426418545</v>
      </c>
      <c r="P7286">
        <v>1.0884368830092643</v>
      </c>
    </row>
    <row r="7287" spans="1:16" x14ac:dyDescent="0.25">
      <c r="A7287">
        <v>53.256415545940399</v>
      </c>
      <c r="B7287">
        <v>7.997945894253828</v>
      </c>
      <c r="C7287">
        <v>170.02924939442678</v>
      </c>
      <c r="D7287">
        <v>542.62322172498477</v>
      </c>
      <c r="E7287">
        <v>328.08531874029472</v>
      </c>
      <c r="F7287">
        <v>825.05078574833954</v>
      </c>
      <c r="G7287">
        <v>531.259968246168</v>
      </c>
      <c r="H7287">
        <v>8.1744178783021617</v>
      </c>
      <c r="I7287">
        <v>7.4027632224408064</v>
      </c>
      <c r="J7287">
        <v>246.84967338018032</v>
      </c>
      <c r="K7287">
        <v>879.86818732561812</v>
      </c>
      <c r="L7287">
        <v>477.43892569844138</v>
      </c>
      <c r="M7287">
        <v>1270.8656576350436</v>
      </c>
      <c r="N7287">
        <v>597.06260133057287</v>
      </c>
      <c r="O7287">
        <v>7.1458931201799816</v>
      </c>
      <c r="P7287">
        <v>7.8285139620994508</v>
      </c>
    </row>
    <row r="7288" spans="1:16" x14ac:dyDescent="0.25">
      <c r="A7288">
        <v>51.896869242191315</v>
      </c>
      <c r="B7288">
        <v>7.5911094187533701</v>
      </c>
      <c r="C7288">
        <v>187.27017244751886</v>
      </c>
      <c r="D7288">
        <v>614.35828533109566</v>
      </c>
      <c r="E7288">
        <v>338.25807933085468</v>
      </c>
      <c r="F7288">
        <v>861.32593384633583</v>
      </c>
      <c r="G7288">
        <v>546.8535051993</v>
      </c>
      <c r="H7288">
        <v>7.4857150143986333</v>
      </c>
      <c r="I7288">
        <v>6.9971303040725754</v>
      </c>
      <c r="J7288">
        <v>272.66612967080681</v>
      </c>
      <c r="K7288">
        <v>1002.4933697440763</v>
      </c>
      <c r="L7288">
        <v>493.27890001852239</v>
      </c>
      <c r="M7288">
        <v>1328.5827073977994</v>
      </c>
      <c r="N7288">
        <v>617.48088714594735</v>
      </c>
      <c r="O7288">
        <v>6.5340233603813545</v>
      </c>
      <c r="P7288">
        <v>7.6704727081211459</v>
      </c>
    </row>
    <row r="7289" spans="1:16" x14ac:dyDescent="0.25">
      <c r="A7289">
        <v>2.8501614928245544</v>
      </c>
      <c r="B7289">
        <v>7.4147261957942074</v>
      </c>
      <c r="C7289">
        <v>29.013022633802233</v>
      </c>
      <c r="D7289">
        <v>64.382091660456055</v>
      </c>
      <c r="E7289">
        <v>55.24853544850076</v>
      </c>
      <c r="F7289">
        <v>112.49557521876477</v>
      </c>
      <c r="G7289">
        <v>379.73739936335562</v>
      </c>
      <c r="H7289">
        <v>13.623008767314017</v>
      </c>
      <c r="I7289">
        <v>4.803402513683932</v>
      </c>
      <c r="J7289">
        <v>39.9518280517417</v>
      </c>
      <c r="K7289">
        <v>92.162993421145586</v>
      </c>
      <c r="L7289">
        <v>80.705535906992708</v>
      </c>
      <c r="M7289">
        <v>169.40402153152564</v>
      </c>
      <c r="N7289">
        <v>393.58786223146728</v>
      </c>
      <c r="O7289">
        <v>12.519761149850163</v>
      </c>
      <c r="P7289">
        <v>5.4612728086742326</v>
      </c>
    </row>
    <row r="7290" spans="1:16" x14ac:dyDescent="0.25">
      <c r="A7290">
        <v>71.632672607898712</v>
      </c>
      <c r="B7290">
        <v>3.8181387898308814</v>
      </c>
      <c r="C7290">
        <v>1125.8393145157611</v>
      </c>
      <c r="D7290">
        <v>6369.6354388980862</v>
      </c>
      <c r="E7290">
        <v>768.46814564930435</v>
      </c>
      <c r="F7290">
        <v>2593.1343985387311</v>
      </c>
      <c r="G7290">
        <v>1098.76430509903</v>
      </c>
      <c r="H7290">
        <v>1.8889011866821996</v>
      </c>
      <c r="I7290">
        <v>7.0994901157639756</v>
      </c>
      <c r="J7290">
        <v>1616.6962583378845</v>
      </c>
      <c r="K7290">
        <v>10173.965328092447</v>
      </c>
      <c r="L7290">
        <v>948.66206103354136</v>
      </c>
      <c r="M7290">
        <v>4118.0501925971867</v>
      </c>
      <c r="N7290">
        <v>1297.584014206393</v>
      </c>
      <c r="O7290">
        <v>1.6689167040815371</v>
      </c>
      <c r="P7290">
        <v>5.3924895057351634</v>
      </c>
    </row>
    <row r="7291" spans="1:16" x14ac:dyDescent="0.25">
      <c r="A7291">
        <v>85.001200377941132</v>
      </c>
      <c r="B7291">
        <v>5.8137326836961476</v>
      </c>
      <c r="C7291">
        <v>497.48345621007894</v>
      </c>
      <c r="D7291">
        <v>2195.3271223307233</v>
      </c>
      <c r="E7291">
        <v>597.32067266309957</v>
      </c>
      <c r="F7291">
        <v>1718.7472885663017</v>
      </c>
      <c r="G7291">
        <v>774.408289155288</v>
      </c>
      <c r="H7291">
        <v>3.9514812811147033</v>
      </c>
      <c r="I7291">
        <v>7.5977473259620227</v>
      </c>
      <c r="J7291">
        <v>734.57176251013345</v>
      </c>
      <c r="K7291">
        <v>3687.9571825570579</v>
      </c>
      <c r="L7291">
        <v>872.154386880061</v>
      </c>
      <c r="M7291">
        <v>2691.0814859243733</v>
      </c>
      <c r="N7291">
        <v>909.05550122158468</v>
      </c>
      <c r="O7291">
        <v>3.4370163879153233</v>
      </c>
      <c r="P7291">
        <v>9.7517000747261733</v>
      </c>
    </row>
    <row r="7292" spans="1:16" x14ac:dyDescent="0.25">
      <c r="A7292">
        <v>50.751299917697906</v>
      </c>
      <c r="B7292">
        <v>4.0714841322644295</v>
      </c>
      <c r="C7292">
        <v>755.68874071202697</v>
      </c>
      <c r="D7292">
        <v>3793.9166816853062</v>
      </c>
      <c r="E7292">
        <v>597.14943275116741</v>
      </c>
      <c r="F7292">
        <v>1829.6448728172329</v>
      </c>
      <c r="G7292">
        <v>921.68752921507587</v>
      </c>
      <c r="H7292">
        <v>2.352438187582707</v>
      </c>
      <c r="I7292">
        <v>6.7490536687712792</v>
      </c>
      <c r="J7292">
        <v>1106.5111181010955</v>
      </c>
      <c r="K7292">
        <v>6273.3405936576801</v>
      </c>
      <c r="L7292">
        <v>839.69795741646317</v>
      </c>
      <c r="M7292">
        <v>2884.8974469554746</v>
      </c>
      <c r="N7292">
        <v>1089.8537256420557</v>
      </c>
      <c r="O7292">
        <v>2.0581140608651145</v>
      </c>
      <c r="P7292">
        <v>7.5816438520343103</v>
      </c>
    </row>
    <row r="7293" spans="1:16" x14ac:dyDescent="0.25">
      <c r="A7293">
        <v>83.902342259883881</v>
      </c>
      <c r="B7293">
        <v>6.5526476945007142</v>
      </c>
      <c r="C7293">
        <v>374.90427829952171</v>
      </c>
      <c r="D7293">
        <v>1515.4404919594315</v>
      </c>
      <c r="E7293">
        <v>528.09048577982446</v>
      </c>
      <c r="F7293">
        <v>1466.4960085154985</v>
      </c>
      <c r="G7293">
        <v>693.60892371825867</v>
      </c>
      <c r="H7293">
        <v>4.967486210083127</v>
      </c>
      <c r="I7293">
        <v>7.3416002619635217</v>
      </c>
      <c r="J7293">
        <v>553.4970229002962</v>
      </c>
      <c r="K7293">
        <v>2545.4173810891543</v>
      </c>
      <c r="L7293">
        <v>776.82164884785186</v>
      </c>
      <c r="M7293">
        <v>2285.7729491140826</v>
      </c>
      <c r="N7293">
        <v>807.033659875534</v>
      </c>
      <c r="O7293">
        <v>4.3149243972739901</v>
      </c>
      <c r="P7293">
        <v>9.4580814652234793</v>
      </c>
    </row>
    <row r="7294" spans="1:16" x14ac:dyDescent="0.25">
      <c r="A7294">
        <v>39.363041698932648</v>
      </c>
      <c r="B7294">
        <v>6.3868227062679015</v>
      </c>
      <c r="C7294">
        <v>224.23850843987486</v>
      </c>
      <c r="D7294">
        <v>775.39926422065457</v>
      </c>
      <c r="E7294">
        <v>331.90722281526212</v>
      </c>
      <c r="F7294">
        <v>864.83992040410476</v>
      </c>
      <c r="G7294">
        <v>578.81331561373338</v>
      </c>
      <c r="H7294">
        <v>5.887755072239953</v>
      </c>
      <c r="I7294">
        <v>6.003409631903561</v>
      </c>
      <c r="J7294">
        <v>328.10823982533253</v>
      </c>
      <c r="K7294">
        <v>1278.7422651913107</v>
      </c>
      <c r="L7294">
        <v>485.89424416233612</v>
      </c>
      <c r="M7294">
        <v>1337.511549482173</v>
      </c>
      <c r="N7294">
        <v>659.17074938271787</v>
      </c>
      <c r="O7294">
        <v>5.1274305487158909</v>
      </c>
      <c r="P7294">
        <v>6.9315304245429257</v>
      </c>
    </row>
    <row r="7295" spans="1:16" x14ac:dyDescent="0.25">
      <c r="A7295">
        <v>66.921201884746552</v>
      </c>
      <c r="B7295">
        <v>7.4483083846708054</v>
      </c>
      <c r="C7295">
        <v>236.22256544423331</v>
      </c>
      <c r="D7295">
        <v>829.5701391369463</v>
      </c>
      <c r="E7295">
        <v>404.63343888974407</v>
      </c>
      <c r="F7295">
        <v>1061.2971141551025</v>
      </c>
      <c r="G7295">
        <v>588.78699961743132</v>
      </c>
      <c r="H7295">
        <v>6.733006316199277</v>
      </c>
      <c r="I7295">
        <v>7.0798593992053291</v>
      </c>
      <c r="J7295">
        <v>346.09025184515809</v>
      </c>
      <c r="K7295">
        <v>1371.808755536578</v>
      </c>
      <c r="L7295">
        <v>592.97465454988298</v>
      </c>
      <c r="M7295">
        <v>1642.6039054280511</v>
      </c>
      <c r="N7295">
        <v>672.13701095382942</v>
      </c>
      <c r="O7295">
        <v>5.8603895943996296</v>
      </c>
      <c r="P7295">
        <v>8.2778138083703734</v>
      </c>
    </row>
    <row r="7296" spans="1:16" x14ac:dyDescent="0.25">
      <c r="A7296">
        <v>62.151430666446686</v>
      </c>
      <c r="B7296">
        <v>6.61143073454532</v>
      </c>
      <c r="C7296">
        <v>292.54392331380154</v>
      </c>
      <c r="D7296">
        <v>1095.7803399994064</v>
      </c>
      <c r="E7296">
        <v>430.99633597971808</v>
      </c>
      <c r="F7296">
        <v>1160.9717719420851</v>
      </c>
      <c r="G7296">
        <v>633.49798836792013</v>
      </c>
      <c r="H7296">
        <v>5.5112023751595087</v>
      </c>
      <c r="I7296">
        <v>6.6929411677278958</v>
      </c>
      <c r="J7296">
        <v>430.5378141121343</v>
      </c>
      <c r="K7296">
        <v>1828.9549379898424</v>
      </c>
      <c r="L7296">
        <v>633.70729181896809</v>
      </c>
      <c r="M7296">
        <v>1802.6489212068425</v>
      </c>
      <c r="N7296">
        <v>729.99543640981483</v>
      </c>
      <c r="O7296">
        <v>4.7894389632536942</v>
      </c>
      <c r="P7296">
        <v>8.2221630264937353</v>
      </c>
    </row>
    <row r="7297" spans="1:16" x14ac:dyDescent="0.25">
      <c r="A7297">
        <v>70.584573686122894</v>
      </c>
      <c r="B7297">
        <v>5.6936248063579988</v>
      </c>
      <c r="C7297">
        <v>452.98953737249019</v>
      </c>
      <c r="D7297">
        <v>1941.6655254803438</v>
      </c>
      <c r="E7297">
        <v>539.74487879686365</v>
      </c>
      <c r="F7297">
        <v>1534.5096832668573</v>
      </c>
      <c r="G7297">
        <v>746.09630587727816</v>
      </c>
      <c r="H7297">
        <v>4.0126881390474765</v>
      </c>
      <c r="I7297">
        <v>7.043362619441873</v>
      </c>
      <c r="J7297">
        <v>669.15167194512549</v>
      </c>
      <c r="K7297">
        <v>3264.6139459741698</v>
      </c>
      <c r="L7297">
        <v>790.99212847711715</v>
      </c>
      <c r="M7297">
        <v>2398.9772507857242</v>
      </c>
      <c r="N7297">
        <v>873.52018640468509</v>
      </c>
      <c r="O7297">
        <v>3.4879031653335009</v>
      </c>
      <c r="P7297">
        <v>9.1370877672964053</v>
      </c>
    </row>
    <row r="7298" spans="1:16" x14ac:dyDescent="0.25">
      <c r="A7298">
        <v>64.232616722583771</v>
      </c>
      <c r="B7298">
        <v>4.5130816176375266</v>
      </c>
      <c r="C7298">
        <v>715.16530556771113</v>
      </c>
      <c r="D7298">
        <v>3530.4463587099794</v>
      </c>
      <c r="E7298">
        <v>632.0108537893517</v>
      </c>
      <c r="F7298">
        <v>1917.8327232091629</v>
      </c>
      <c r="G7298">
        <v>900.16995686612597</v>
      </c>
      <c r="H7298">
        <v>2.6641371723109564</v>
      </c>
      <c r="I7298">
        <v>7.2842601977752048</v>
      </c>
      <c r="J7298">
        <v>1049.0291884843575</v>
      </c>
      <c r="K7298">
        <v>5856.7640067071698</v>
      </c>
      <c r="L7298">
        <v>895.31154621707265</v>
      </c>
      <c r="M7298">
        <v>3021.0729801541615</v>
      </c>
      <c r="N7298">
        <v>1063.8820320002612</v>
      </c>
      <c r="O7298">
        <v>2.3284078286241492</v>
      </c>
      <c r="P7298">
        <v>8.3793774508621475</v>
      </c>
    </row>
    <row r="7299" spans="1:16" x14ac:dyDescent="0.25">
      <c r="A7299">
        <v>9.3128067851066589</v>
      </c>
      <c r="B7299">
        <v>5.1584582623290718</v>
      </c>
      <c r="C7299">
        <v>124.5741361044404</v>
      </c>
      <c r="D7299">
        <v>365.1308239152645</v>
      </c>
      <c r="E7299">
        <v>161.6383075381342</v>
      </c>
      <c r="F7299">
        <v>390.30334988717124</v>
      </c>
      <c r="G7299">
        <v>487.6292630045682</v>
      </c>
      <c r="H7299">
        <v>5.9063319801305889</v>
      </c>
      <c r="I7299">
        <v>4.8781038019216769</v>
      </c>
      <c r="J7299">
        <v>179.06432419326387</v>
      </c>
      <c r="K7299">
        <v>578.93597660016076</v>
      </c>
      <c r="L7299">
        <v>233.84766945806737</v>
      </c>
      <c r="M7299">
        <v>598.58391468051877</v>
      </c>
      <c r="N7299">
        <v>539.64281072415747</v>
      </c>
      <c r="O7299">
        <v>5.1943054687600458</v>
      </c>
      <c r="P7299">
        <v>4.7572241113666651</v>
      </c>
    </row>
    <row r="7300" spans="1:16" x14ac:dyDescent="0.25">
      <c r="A7300">
        <v>79.764741957187653</v>
      </c>
      <c r="B7300">
        <v>2.7370633117898215</v>
      </c>
      <c r="C7300">
        <v>2447.9131724353942</v>
      </c>
      <c r="D7300">
        <v>17138.696200191371</v>
      </c>
      <c r="E7300">
        <v>694.75113811741539</v>
      </c>
      <c r="F7300">
        <v>4440.0649806669599</v>
      </c>
      <c r="G7300">
        <v>1572.0887975859237</v>
      </c>
      <c r="H7300">
        <v>1.0034670699905182</v>
      </c>
      <c r="I7300">
        <v>2.5602915029470559</v>
      </c>
      <c r="J7300">
        <v>3266.7524183044588</v>
      </c>
      <c r="K7300">
        <v>24330.578018513879</v>
      </c>
      <c r="L7300">
        <v>751.21289292895676</v>
      </c>
      <c r="M7300">
        <v>7161.942590085795</v>
      </c>
      <c r="N7300">
        <v>1803.5134846024607</v>
      </c>
      <c r="O7300">
        <v>0.91331895469838986</v>
      </c>
      <c r="P7300">
        <v>1.8517940173168816</v>
      </c>
    </row>
    <row r="7301" spans="1:16" x14ac:dyDescent="0.25">
      <c r="A7301">
        <v>4.9041799902915955</v>
      </c>
      <c r="B7301">
        <v>7.002777706774757</v>
      </c>
      <c r="C7301">
        <v>44.038674623583589</v>
      </c>
      <c r="D7301">
        <v>103.2125320427868</v>
      </c>
      <c r="E7301">
        <v>82.338049605276197</v>
      </c>
      <c r="F7301">
        <v>174.98755397731128</v>
      </c>
      <c r="G7301">
        <v>398.42387558615474</v>
      </c>
      <c r="H7301">
        <v>11.38966200835617</v>
      </c>
      <c r="I7301">
        <v>5.2687547634798957</v>
      </c>
      <c r="J7301">
        <v>61.320856426258132</v>
      </c>
      <c r="K7301">
        <v>151.55825241420061</v>
      </c>
      <c r="L7301">
        <v>119.38198707168148</v>
      </c>
      <c r="M7301">
        <v>264.77446182122787</v>
      </c>
      <c r="N7301">
        <v>419.75571902546722</v>
      </c>
      <c r="O7301">
        <v>10.318406919084714</v>
      </c>
      <c r="P7301">
        <v>5.9070878598302903</v>
      </c>
    </row>
    <row r="7302" spans="1:16" x14ac:dyDescent="0.25">
      <c r="A7302">
        <v>29.307315647602081</v>
      </c>
      <c r="B7302">
        <v>8.1471559859792819</v>
      </c>
      <c r="C7302">
        <v>106.20084727072663</v>
      </c>
      <c r="D7302">
        <v>298.76729909439609</v>
      </c>
      <c r="E7302">
        <v>221.75780091676631</v>
      </c>
      <c r="F7302">
        <v>524.44866981737641</v>
      </c>
      <c r="G7302">
        <v>468.77817086242737</v>
      </c>
      <c r="H7302">
        <v>9.875959417006845</v>
      </c>
      <c r="I7302">
        <v>7.6158597386979423</v>
      </c>
      <c r="J7302">
        <v>151.85246185250045</v>
      </c>
      <c r="K7302">
        <v>467.95223577308883</v>
      </c>
      <c r="L7302">
        <v>320.17382029185922</v>
      </c>
      <c r="M7302">
        <v>802.56094828917969</v>
      </c>
      <c r="N7302">
        <v>514.67618349276131</v>
      </c>
      <c r="O7302">
        <v>8.7176502332101666</v>
      </c>
      <c r="P7302">
        <v>7.5805694422132488</v>
      </c>
    </row>
    <row r="7303" spans="1:16" x14ac:dyDescent="0.25">
      <c r="A7303">
        <v>47.769276797771454</v>
      </c>
      <c r="B7303">
        <v>2.6737764252781826</v>
      </c>
      <c r="C7303">
        <v>1809.7901355613446</v>
      </c>
      <c r="D7303">
        <v>11707.97390771177</v>
      </c>
      <c r="E7303">
        <v>664.00406496728056</v>
      </c>
      <c r="F7303">
        <v>3051.0688702495895</v>
      </c>
      <c r="G7303">
        <v>1365.5390100521922</v>
      </c>
      <c r="H7303">
        <v>1.1005600107433795</v>
      </c>
      <c r="I7303">
        <v>3.6676407615886268</v>
      </c>
      <c r="J7303">
        <v>2498.4607045978864</v>
      </c>
      <c r="K7303">
        <v>17517.537203274765</v>
      </c>
      <c r="L7303">
        <v>687.02973599395102</v>
      </c>
      <c r="M7303">
        <v>4890.1808390376091</v>
      </c>
      <c r="N7303">
        <v>1590.7931024658224</v>
      </c>
      <c r="O7303">
        <v>0.98881368652383339</v>
      </c>
      <c r="P7303">
        <v>2.2978772821001985</v>
      </c>
    </row>
    <row r="7304" spans="1:16" x14ac:dyDescent="0.25">
      <c r="A7304">
        <v>36.930589258670807</v>
      </c>
      <c r="B7304">
        <v>6.9430466081856013</v>
      </c>
      <c r="C7304">
        <v>177.49055003453202</v>
      </c>
      <c r="D7304">
        <v>573.39014535551951</v>
      </c>
      <c r="E7304">
        <v>295.49681681012049</v>
      </c>
      <c r="F7304">
        <v>747.24661929022102</v>
      </c>
      <c r="G7304">
        <v>538.06656836705827</v>
      </c>
      <c r="H7304">
        <v>6.9843555390717951</v>
      </c>
      <c r="I7304">
        <v>6.4065586835755379</v>
      </c>
      <c r="J7304">
        <v>258.01743692872856</v>
      </c>
      <c r="K7304">
        <v>932.41439837298151</v>
      </c>
      <c r="L7304">
        <v>430.41485140914943</v>
      </c>
      <c r="M7304">
        <v>1151.7278304029214</v>
      </c>
      <c r="N7304">
        <v>605.98150950063393</v>
      </c>
      <c r="O7304">
        <v>6.1013532979819507</v>
      </c>
      <c r="P7304">
        <v>6.8888807539761823</v>
      </c>
    </row>
    <row r="7305" spans="1:16" x14ac:dyDescent="0.25">
      <c r="A7305">
        <v>78.915360391139984</v>
      </c>
      <c r="B7305">
        <v>7.4303134604978807</v>
      </c>
      <c r="C7305">
        <v>268.90116891492306</v>
      </c>
      <c r="D7305">
        <v>981.79041421060685</v>
      </c>
      <c r="E7305">
        <v>450.78603910389597</v>
      </c>
      <c r="F7305">
        <v>1201.6734260093569</v>
      </c>
      <c r="G7305">
        <v>615.13606229851246</v>
      </c>
      <c r="H7305">
        <v>6.3954672663868122</v>
      </c>
      <c r="I7305">
        <v>7.316783460577736</v>
      </c>
      <c r="J7305">
        <v>395.10928042682019</v>
      </c>
      <c r="K7305">
        <v>1633.3304158944295</v>
      </c>
      <c r="L7305">
        <v>662.08805260304621</v>
      </c>
      <c r="M7305">
        <v>1863.4704960929487</v>
      </c>
      <c r="N7305">
        <v>706.28841117253762</v>
      </c>
      <c r="O7305">
        <v>5.5606317387338349</v>
      </c>
      <c r="P7305">
        <v>8.8161041722234437</v>
      </c>
    </row>
    <row r="7306" spans="1:16" x14ac:dyDescent="0.25">
      <c r="A7306">
        <v>79.074931442737579</v>
      </c>
      <c r="B7306">
        <v>8.9125916272926506</v>
      </c>
      <c r="C7306">
        <v>179.09480856332127</v>
      </c>
      <c r="D7306">
        <v>580.06124804067338</v>
      </c>
      <c r="E7306">
        <v>382.25614232859294</v>
      </c>
      <c r="F7306">
        <v>967.76776507301417</v>
      </c>
      <c r="G7306">
        <v>539.51828147711819</v>
      </c>
      <c r="H7306">
        <v>8.9357618767379581</v>
      </c>
      <c r="I7306">
        <v>8.220591785506187</v>
      </c>
      <c r="J7306">
        <v>260.41963278569392</v>
      </c>
      <c r="K7306">
        <v>943.81781272928424</v>
      </c>
      <c r="L7306">
        <v>556.89602795248959</v>
      </c>
      <c r="M7306">
        <v>1491.8087286466482</v>
      </c>
      <c r="N7306">
        <v>607.88246839129181</v>
      </c>
      <c r="O7306">
        <v>7.804958056580344</v>
      </c>
      <c r="P7306">
        <v>8.869291402960652</v>
      </c>
    </row>
    <row r="7307" spans="1:16" x14ac:dyDescent="0.25">
      <c r="A7307">
        <v>96.680748641490936</v>
      </c>
      <c r="B7307">
        <v>0.89290415062325112</v>
      </c>
      <c r="C7307">
        <v>15801.19084105503</v>
      </c>
      <c r="D7307">
        <v>163939.58464066635</v>
      </c>
      <c r="E7307">
        <v>1076.3161221372434</v>
      </c>
      <c r="F7307">
        <v>29722.539602766396</v>
      </c>
      <c r="G7307">
        <v>3810.4910248895967</v>
      </c>
      <c r="H7307">
        <v>0.16998868201831829</v>
      </c>
      <c r="I7307">
        <v>0.8765235886792403</v>
      </c>
      <c r="J7307">
        <v>17919.564025494321</v>
      </c>
      <c r="K7307">
        <v>194162.70508733988</v>
      </c>
      <c r="L7307">
        <v>1773.1177718517379</v>
      </c>
      <c r="M7307">
        <v>50697.177949939891</v>
      </c>
      <c r="N7307">
        <v>4071.0575019575026</v>
      </c>
      <c r="O7307">
        <v>0.16355214769228163</v>
      </c>
      <c r="P7307">
        <v>1.1303079984205089</v>
      </c>
    </row>
    <row r="7308" spans="1:16" x14ac:dyDescent="0.25">
      <c r="A7308">
        <v>54.160203039646149</v>
      </c>
      <c r="B7308">
        <v>8.2454698844012402</v>
      </c>
      <c r="C7308">
        <v>160.9614123013705</v>
      </c>
      <c r="D7308">
        <v>505.82101121506099</v>
      </c>
      <c r="E7308">
        <v>322.67853004407783</v>
      </c>
      <c r="F7308">
        <v>805.69338253011495</v>
      </c>
      <c r="G7308">
        <v>522.86227946916517</v>
      </c>
      <c r="H7308">
        <v>8.5994603688214841</v>
      </c>
      <c r="I7308">
        <v>7.6788611179332333</v>
      </c>
      <c r="J7308">
        <v>233.28925635431915</v>
      </c>
      <c r="K7308">
        <v>817.12807547322461</v>
      </c>
      <c r="L7308">
        <v>469.02675905186135</v>
      </c>
      <c r="M7308">
        <v>1240.0806928295244</v>
      </c>
      <c r="N7308">
        <v>586.04515262228142</v>
      </c>
      <c r="O7308">
        <v>7.5244675396177056</v>
      </c>
      <c r="P7308">
        <v>7.9434781465477329</v>
      </c>
    </row>
    <row r="7309" spans="1:16" x14ac:dyDescent="0.25">
      <c r="A7309">
        <v>90.21918910741806</v>
      </c>
      <c r="B7309">
        <v>3.4794465799318224</v>
      </c>
      <c r="C7309">
        <v>1624.1576288567232</v>
      </c>
      <c r="D7309">
        <v>10200.765526132349</v>
      </c>
      <c r="E7309">
        <v>863.33700534346929</v>
      </c>
      <c r="F7309">
        <v>3516.0290362857559</v>
      </c>
      <c r="G7309">
        <v>1298.8113689633192</v>
      </c>
      <c r="H7309">
        <v>1.4932605184638492</v>
      </c>
      <c r="I7309">
        <v>5.4580752324950907</v>
      </c>
      <c r="J7309">
        <v>2265.9406002149426</v>
      </c>
      <c r="K7309">
        <v>15523.983903770646</v>
      </c>
      <c r="L7309">
        <v>881.21800609050774</v>
      </c>
      <c r="M7309">
        <v>5623.1259059564236</v>
      </c>
      <c r="N7309">
        <v>1519.5592740772386</v>
      </c>
      <c r="O7309">
        <v>1.3359505769515385</v>
      </c>
      <c r="P7309">
        <v>3.3164479836786729</v>
      </c>
    </row>
    <row r="7310" spans="1:16" x14ac:dyDescent="0.25">
      <c r="A7310">
        <v>74.945132076740265</v>
      </c>
      <c r="B7310">
        <v>3.9458425031338744</v>
      </c>
      <c r="C7310">
        <v>1082.5559112976264</v>
      </c>
      <c r="D7310">
        <v>6054.611684988703</v>
      </c>
      <c r="E7310">
        <v>771.45670628445271</v>
      </c>
      <c r="F7310">
        <v>2571.2048593395293</v>
      </c>
      <c r="G7310">
        <v>1079.5796118296562</v>
      </c>
      <c r="H7310">
        <v>1.9820785859026211</v>
      </c>
      <c r="I7310">
        <v>7.3069937778808081</v>
      </c>
      <c r="J7310">
        <v>1558.3653422335824</v>
      </c>
      <c r="K7310">
        <v>9712.0828387632464</v>
      </c>
      <c r="L7310">
        <v>980.73494148961368</v>
      </c>
      <c r="M7310">
        <v>4080.2663211468389</v>
      </c>
      <c r="N7310">
        <v>1275.5974006755175</v>
      </c>
      <c r="O7310">
        <v>1.7492323815973245</v>
      </c>
      <c r="P7310">
        <v>5.8230296481737476</v>
      </c>
    </row>
    <row r="7311" spans="1:16" x14ac:dyDescent="0.25">
      <c r="A7311">
        <v>96.734234035015106</v>
      </c>
      <c r="B7311">
        <v>2.6514504422866318</v>
      </c>
      <c r="C7311">
        <v>2958.3029736180797</v>
      </c>
      <c r="D7311">
        <v>21702.751638684083</v>
      </c>
      <c r="E7311">
        <v>694.55538391757727</v>
      </c>
      <c r="F7311">
        <v>5422.9165799185557</v>
      </c>
      <c r="G7311">
        <v>1718.0418565533053</v>
      </c>
      <c r="H7311">
        <v>0.904724298168884</v>
      </c>
      <c r="I7311">
        <v>2.0467434465513965</v>
      </c>
      <c r="J7311">
        <v>3853.5744171408232</v>
      </c>
      <c r="K7311">
        <v>29733.681030567943</v>
      </c>
      <c r="L7311">
        <v>775.44300620507886</v>
      </c>
      <c r="M7311">
        <v>8784.4788109557248</v>
      </c>
      <c r="N7311">
        <v>1947.8919708133062</v>
      </c>
      <c r="O7311">
        <v>0.8306364828663173</v>
      </c>
      <c r="P7311">
        <v>1.6157114590190347</v>
      </c>
    </row>
    <row r="7312" spans="1:16" x14ac:dyDescent="0.25">
      <c r="A7312">
        <v>92.636688768863678</v>
      </c>
      <c r="B7312">
        <v>3.5572908258217608</v>
      </c>
      <c r="C7312">
        <v>1578.9354440824497</v>
      </c>
      <c r="D7312">
        <v>9839.4766888397826</v>
      </c>
      <c r="E7312">
        <v>882.9108226391761</v>
      </c>
      <c r="F7312">
        <v>3483.6823750862191</v>
      </c>
      <c r="G7312">
        <v>1281.9985909967586</v>
      </c>
      <c r="H7312">
        <v>1.5434260681746566</v>
      </c>
      <c r="I7312">
        <v>5.7596761850966196</v>
      </c>
      <c r="J7312">
        <v>2208.5856282173227</v>
      </c>
      <c r="K7312">
        <v>15037.865909018064</v>
      </c>
      <c r="L7312">
        <v>898.18369143746281</v>
      </c>
      <c r="M7312">
        <v>5568.2688312628243</v>
      </c>
      <c r="N7312">
        <v>1501.3986748909942</v>
      </c>
      <c r="O7312">
        <v>1.3793543698292077</v>
      </c>
      <c r="P7312">
        <v>3.4878120496480878</v>
      </c>
    </row>
    <row r="7313" spans="1:16" x14ac:dyDescent="0.25">
      <c r="A7313">
        <v>85.463615357875824</v>
      </c>
      <c r="B7313">
        <v>5.5101607000966792</v>
      </c>
      <c r="C7313">
        <v>564.43268979915047</v>
      </c>
      <c r="D7313">
        <v>2590.2467502791869</v>
      </c>
      <c r="E7313">
        <v>630.9055253496665</v>
      </c>
      <c r="F7313">
        <v>1846.4846238555565</v>
      </c>
      <c r="G7313">
        <v>815.15589651318589</v>
      </c>
      <c r="H7313">
        <v>3.5662249667472152</v>
      </c>
      <c r="I7313">
        <v>7.7748331246053182</v>
      </c>
      <c r="J7313">
        <v>832.2946447260415</v>
      </c>
      <c r="K7313">
        <v>4339.8298539899115</v>
      </c>
      <c r="L7313">
        <v>914.46102300633117</v>
      </c>
      <c r="M7313">
        <v>2897.0865187122422</v>
      </c>
      <c r="N7313">
        <v>959.77287615680814</v>
      </c>
      <c r="O7313">
        <v>3.1058646081185861</v>
      </c>
      <c r="P7313">
        <v>9.7008135365746195</v>
      </c>
    </row>
    <row r="7314" spans="1:16" x14ac:dyDescent="0.25">
      <c r="A7314">
        <v>40.749460518360138</v>
      </c>
      <c r="B7314">
        <v>0.66419127893531904</v>
      </c>
      <c r="C7314">
        <v>15947.062174481016</v>
      </c>
      <c r="D7314">
        <v>165782.40996386361</v>
      </c>
      <c r="E7314">
        <v>815.97917924523153</v>
      </c>
      <c r="F7314">
        <v>22590.505822078529</v>
      </c>
      <c r="G7314">
        <v>3827.8187109796859</v>
      </c>
      <c r="H7314">
        <v>0.12608847795218819</v>
      </c>
      <c r="I7314">
        <v>0.65866920003733176</v>
      </c>
      <c r="J7314">
        <v>18099.090115113122</v>
      </c>
      <c r="K7314">
        <v>196516.64596583968</v>
      </c>
      <c r="L7314">
        <v>1347.1450800282742</v>
      </c>
      <c r="M7314">
        <v>38547.309565422409</v>
      </c>
      <c r="N7314">
        <v>4090.976552828196</v>
      </c>
      <c r="O7314">
        <v>0.12130960485725424</v>
      </c>
      <c r="P7314">
        <v>0.85066816077297003</v>
      </c>
    </row>
    <row r="7315" spans="1:16" x14ac:dyDescent="0.25">
      <c r="A7315">
        <v>64.413619697093964</v>
      </c>
      <c r="B7315">
        <v>7.9540714726885593</v>
      </c>
      <c r="C7315">
        <v>198.13236527283485</v>
      </c>
      <c r="D7315">
        <v>660.68635475918506</v>
      </c>
      <c r="E7315">
        <v>371.92936901068106</v>
      </c>
      <c r="F7315">
        <v>953.9546669861594</v>
      </c>
      <c r="G7315">
        <v>556.44291298945495</v>
      </c>
      <c r="H7315">
        <v>7.6805725895407804</v>
      </c>
      <c r="I7315">
        <v>7.3497022276856576</v>
      </c>
      <c r="J7315">
        <v>288.94777750687848</v>
      </c>
      <c r="K7315">
        <v>1081.8617869789196</v>
      </c>
      <c r="L7315">
        <v>543.05252275884322</v>
      </c>
      <c r="M7315">
        <v>1472.6628305492495</v>
      </c>
      <c r="N7315">
        <v>630.01208099944381</v>
      </c>
      <c r="O7315">
        <v>6.6988072394126839</v>
      </c>
      <c r="P7315">
        <v>8.2048860969329827</v>
      </c>
    </row>
    <row r="7316" spans="1:16" x14ac:dyDescent="0.25">
      <c r="A7316">
        <v>3.7150269150733948</v>
      </c>
      <c r="B7316">
        <v>2.4562561008679902</v>
      </c>
      <c r="C7316">
        <v>328.58677711896053</v>
      </c>
      <c r="D7316">
        <v>1275.3168954297648</v>
      </c>
      <c r="E7316">
        <v>176.82646231477023</v>
      </c>
      <c r="F7316">
        <v>483.16898652813052</v>
      </c>
      <c r="G7316">
        <v>660.48822345845804</v>
      </c>
      <c r="H7316">
        <v>1.9586631502914396</v>
      </c>
      <c r="I7316">
        <v>2.5974437783800308</v>
      </c>
      <c r="J7316">
        <v>484.44972817633578</v>
      </c>
      <c r="K7316">
        <v>2136.3169768554071</v>
      </c>
      <c r="L7316">
        <v>260.20419929619391</v>
      </c>
      <c r="M7316">
        <v>751.5552694992939</v>
      </c>
      <c r="N7316">
        <v>764.6978478304901</v>
      </c>
      <c r="O7316">
        <v>1.7014641354963995</v>
      </c>
      <c r="P7316">
        <v>3.2727326143377131</v>
      </c>
    </row>
    <row r="7317" spans="1:16" x14ac:dyDescent="0.25">
      <c r="A7317">
        <v>13.843463361263275</v>
      </c>
      <c r="B7317">
        <v>4.3637646703926629</v>
      </c>
      <c r="C7317">
        <v>241.28881364877094</v>
      </c>
      <c r="D7317">
        <v>852.74452621623414</v>
      </c>
      <c r="E7317">
        <v>241.3899821852203</v>
      </c>
      <c r="F7317">
        <v>634.82506660454487</v>
      </c>
      <c r="G7317">
        <v>592.95113825584463</v>
      </c>
      <c r="H7317">
        <v>3.9132358057264196</v>
      </c>
      <c r="I7317">
        <v>4.1691308021751503</v>
      </c>
      <c r="J7317">
        <v>353.69190705243506</v>
      </c>
      <c r="K7317">
        <v>1411.6292208174191</v>
      </c>
      <c r="L7317">
        <v>353.89027696928503</v>
      </c>
      <c r="M7317">
        <v>982.84869694017959</v>
      </c>
      <c r="N7317">
        <v>677.5442979201913</v>
      </c>
      <c r="O7317">
        <v>3.4053838830205465</v>
      </c>
      <c r="P7317">
        <v>4.8989757125650284</v>
      </c>
    </row>
    <row r="7318" spans="1:16" x14ac:dyDescent="0.25">
      <c r="A7318">
        <v>14.241334736347198</v>
      </c>
      <c r="B7318">
        <v>2.4619876490473893</v>
      </c>
      <c r="C7318">
        <v>902.96109964605512</v>
      </c>
      <c r="D7318">
        <v>4784.6563505692684</v>
      </c>
      <c r="E7318">
        <v>417.95294776149268</v>
      </c>
      <c r="F7318">
        <v>1327.7621974607305</v>
      </c>
      <c r="G7318">
        <v>995.96316478502899</v>
      </c>
      <c r="H7318">
        <v>1.3272045372358128</v>
      </c>
      <c r="I7318">
        <v>4.3734805529397089</v>
      </c>
      <c r="J7318">
        <v>1312.6485893502393</v>
      </c>
      <c r="K7318">
        <v>7808.8544773852718</v>
      </c>
      <c r="L7318">
        <v>570.2029401596169</v>
      </c>
      <c r="M7318">
        <v>2100.1183863629285</v>
      </c>
      <c r="N7318">
        <v>1178.2962351256426</v>
      </c>
      <c r="O7318">
        <v>1.1656734464789169</v>
      </c>
      <c r="P7318">
        <v>4.3464372591944249</v>
      </c>
    </row>
    <row r="7319" spans="1:16" x14ac:dyDescent="0.25">
      <c r="A7319">
        <v>42.499667346477509</v>
      </c>
      <c r="B7319">
        <v>9.2065500244277843</v>
      </c>
      <c r="C7319">
        <v>106.56945103890074</v>
      </c>
      <c r="D7319">
        <v>300.06501883044706</v>
      </c>
      <c r="E7319">
        <v>251.36707109347188</v>
      </c>
      <c r="F7319">
        <v>594.74093622291832</v>
      </c>
      <c r="G7319">
        <v>469.16415488613376</v>
      </c>
      <c r="H7319">
        <v>11.146446991516994</v>
      </c>
      <c r="I7319">
        <v>8.6094982892962424</v>
      </c>
      <c r="J7319">
        <v>152.39691829116484</v>
      </c>
      <c r="K7319">
        <v>470.11082980216707</v>
      </c>
      <c r="L7319">
        <v>362.93648161620865</v>
      </c>
      <c r="M7319">
        <v>910.17157333151454</v>
      </c>
      <c r="N7319">
        <v>515.18857318794983</v>
      </c>
      <c r="O7319">
        <v>9.838295334969418</v>
      </c>
      <c r="P7319">
        <v>8.5624797909634704</v>
      </c>
    </row>
    <row r="7320" spans="1:16" x14ac:dyDescent="0.25">
      <c r="A7320">
        <v>73.422072947025299</v>
      </c>
      <c r="B7320">
        <v>3.345298569399751</v>
      </c>
      <c r="C7320">
        <v>1525.9200779713187</v>
      </c>
      <c r="D7320">
        <v>9419.0535225015792</v>
      </c>
      <c r="E7320">
        <v>819.15862535747419</v>
      </c>
      <c r="F7320">
        <v>3154.6888361998999</v>
      </c>
      <c r="G7320">
        <v>1261.9882082491292</v>
      </c>
      <c r="H7320">
        <v>1.4707530594392719</v>
      </c>
      <c r="I7320">
        <v>5.6119387498952173</v>
      </c>
      <c r="J7320">
        <v>2140.975049234356</v>
      </c>
      <c r="K7320">
        <v>14467.855451624971</v>
      </c>
      <c r="L7320">
        <v>841.86028200791259</v>
      </c>
      <c r="M7320">
        <v>5039.0109671841119</v>
      </c>
      <c r="N7320">
        <v>1479.6696411479875</v>
      </c>
      <c r="O7320">
        <v>1.3127359972168362</v>
      </c>
      <c r="P7320">
        <v>3.3960542813620314</v>
      </c>
    </row>
    <row r="7321" spans="1:16" x14ac:dyDescent="0.25">
      <c r="A7321">
        <v>73.600432336330414</v>
      </c>
      <c r="B7321">
        <v>4.738336462835627</v>
      </c>
      <c r="C7321">
        <v>709.8156744109001</v>
      </c>
      <c r="D7321">
        <v>3495.982645851906</v>
      </c>
      <c r="E7321">
        <v>659.37224812378611</v>
      </c>
      <c r="F7321">
        <v>1998.3174103235112</v>
      </c>
      <c r="G7321">
        <v>897.29070547174899</v>
      </c>
      <c r="H7321">
        <v>2.8052941506039333</v>
      </c>
      <c r="I7321">
        <v>7.6187825742175326</v>
      </c>
      <c r="J7321">
        <v>1041.4159617262389</v>
      </c>
      <c r="K7321">
        <v>5802.0050625967442</v>
      </c>
      <c r="L7321">
        <v>934.95126286135019</v>
      </c>
      <c r="M7321">
        <v>3147.4509238644177</v>
      </c>
      <c r="N7321">
        <v>1060.3949860325986</v>
      </c>
      <c r="O7321">
        <v>2.4514466861655686</v>
      </c>
      <c r="P7321">
        <v>8.790779053726741</v>
      </c>
    </row>
    <row r="7322" spans="1:16" x14ac:dyDescent="0.25">
      <c r="A7322">
        <v>96.596047699451447</v>
      </c>
      <c r="B7322">
        <v>3.942727778419167</v>
      </c>
      <c r="C7322">
        <v>1304.5905553932284</v>
      </c>
      <c r="D7322">
        <v>7703.242293014182</v>
      </c>
      <c r="E7322">
        <v>879.1644688862059</v>
      </c>
      <c r="F7322">
        <v>3134.1745315950138</v>
      </c>
      <c r="G7322">
        <v>1174.5968819457019</v>
      </c>
      <c r="H7322">
        <v>1.8419774016238653</v>
      </c>
      <c r="I7322">
        <v>7.3110996371185619</v>
      </c>
      <c r="J7322">
        <v>1854.1436549112443</v>
      </c>
      <c r="K7322">
        <v>12088.966918994271</v>
      </c>
      <c r="L7322">
        <v>982.16696155882971</v>
      </c>
      <c r="M7322">
        <v>4991.0696408505419</v>
      </c>
      <c r="N7322">
        <v>1383.2733406520213</v>
      </c>
      <c r="O7322">
        <v>1.6350488436227439</v>
      </c>
      <c r="P7322">
        <v>4.7284738296860738</v>
      </c>
    </row>
    <row r="7323" spans="1:16" x14ac:dyDescent="0.25">
      <c r="A7323">
        <v>50.570013701915741</v>
      </c>
      <c r="B7323">
        <v>5.5195571652396609</v>
      </c>
      <c r="C7323">
        <v>377.31227773538916</v>
      </c>
      <c r="D7323">
        <v>1528.1960718065354</v>
      </c>
      <c r="E7323">
        <v>447.27908167118642</v>
      </c>
      <c r="F7323">
        <v>1243.061685831133</v>
      </c>
      <c r="G7323">
        <v>695.28719250840413</v>
      </c>
      <c r="H7323">
        <v>4.1740257565030578</v>
      </c>
      <c r="I7323">
        <v>6.2029766478778994</v>
      </c>
      <c r="J7323">
        <v>557.07839772971136</v>
      </c>
      <c r="K7323">
        <v>2567.0756506487296</v>
      </c>
      <c r="L7323">
        <v>657.90927695120445</v>
      </c>
      <c r="M7323">
        <v>1937.7087182011455</v>
      </c>
      <c r="N7323">
        <v>809.17125979775233</v>
      </c>
      <c r="O7323">
        <v>3.6257271266994335</v>
      </c>
      <c r="P7323">
        <v>7.9974990311694638</v>
      </c>
    </row>
    <row r="7324" spans="1:16" x14ac:dyDescent="0.25">
      <c r="A7324">
        <v>81.956557333469391</v>
      </c>
      <c r="B7324">
        <v>7.7562989576739474</v>
      </c>
      <c r="C7324">
        <v>251.07570920486387</v>
      </c>
      <c r="D7324">
        <v>897.96114399246437</v>
      </c>
      <c r="E7324">
        <v>443.84142893583078</v>
      </c>
      <c r="F7324">
        <v>1173.0821650483192</v>
      </c>
      <c r="G7324">
        <v>600.91094798226561</v>
      </c>
      <c r="H7324">
        <v>6.8518027483061612</v>
      </c>
      <c r="I7324">
        <v>7.4872870237952558</v>
      </c>
      <c r="J7324">
        <v>368.37514940570685</v>
      </c>
      <c r="K7324">
        <v>1489.3251372093662</v>
      </c>
      <c r="L7324">
        <v>651.163343594563</v>
      </c>
      <c r="M7324">
        <v>1817.2644678804793</v>
      </c>
      <c r="N7324">
        <v>687.86996154514065</v>
      </c>
      <c r="O7324">
        <v>5.9605015284914948</v>
      </c>
      <c r="P7324">
        <v>8.8797648376893061</v>
      </c>
    </row>
    <row r="7325" spans="1:16" x14ac:dyDescent="0.25">
      <c r="A7325">
        <v>68.52309650182724</v>
      </c>
      <c r="B7325">
        <v>1.3491203804602656</v>
      </c>
      <c r="C7325">
        <v>7819.2497150844556</v>
      </c>
      <c r="D7325">
        <v>70537.504402451814</v>
      </c>
      <c r="E7325">
        <v>587.34470114937074</v>
      </c>
      <c r="F7325">
        <v>11159.357677817658</v>
      </c>
      <c r="G7325">
        <v>2713.5547782100266</v>
      </c>
      <c r="H7325">
        <v>0.32340615676778761</v>
      </c>
      <c r="I7325">
        <v>0.78930433360118613</v>
      </c>
      <c r="J7325">
        <v>8967.8973872835868</v>
      </c>
      <c r="K7325">
        <v>82781.320904543041</v>
      </c>
      <c r="L7325">
        <v>809.89282279394479</v>
      </c>
      <c r="M7325">
        <v>18551.441359768527</v>
      </c>
      <c r="N7325">
        <v>2895.2715010772899</v>
      </c>
      <c r="O7325">
        <v>0.30920281813975642</v>
      </c>
      <c r="P7325">
        <v>0.91082007256850761</v>
      </c>
    </row>
    <row r="7326" spans="1:16" x14ac:dyDescent="0.25">
      <c r="A7326">
        <v>6.9107673764228821</v>
      </c>
      <c r="B7326">
        <v>5.2228159775564968</v>
      </c>
      <c r="C7326">
        <v>98.262190306680566</v>
      </c>
      <c r="D7326">
        <v>271.16882682987557</v>
      </c>
      <c r="E7326">
        <v>132.62346216510619</v>
      </c>
      <c r="F7326">
        <v>310.51113093410726</v>
      </c>
      <c r="G7326">
        <v>460.3835661298142</v>
      </c>
      <c r="H7326">
        <v>6.507192718112444</v>
      </c>
      <c r="I7326">
        <v>4.8332830008831547</v>
      </c>
      <c r="J7326">
        <v>140.14306855440185</v>
      </c>
      <c r="K7326">
        <v>422.174888122754</v>
      </c>
      <c r="L7326">
        <v>191.35107830053758</v>
      </c>
      <c r="M7326">
        <v>474.6755537659788</v>
      </c>
      <c r="N7326">
        <v>503.51838823864904</v>
      </c>
      <c r="O7326">
        <v>5.7551584228562929</v>
      </c>
      <c r="P7326">
        <v>4.9081739004542655</v>
      </c>
    </row>
    <row r="7327" spans="1:16" x14ac:dyDescent="0.25">
      <c r="A7327">
        <v>35.499170482158661</v>
      </c>
      <c r="B7327">
        <v>7.476572806315505</v>
      </c>
      <c r="C7327">
        <v>146.51590281487742</v>
      </c>
      <c r="D7327">
        <v>448.5841976152293</v>
      </c>
      <c r="E7327">
        <v>269.79212642405975</v>
      </c>
      <c r="F7327">
        <v>665.4289743109606</v>
      </c>
      <c r="G7327">
        <v>509.18273179028915</v>
      </c>
      <c r="H7327">
        <v>8.0711196548330726</v>
      </c>
      <c r="I7327">
        <v>7.038215309322398</v>
      </c>
      <c r="J7327">
        <v>211.72047555746752</v>
      </c>
      <c r="K7327">
        <v>719.85723009147921</v>
      </c>
      <c r="L7327">
        <v>391.41512085486437</v>
      </c>
      <c r="M7327">
        <v>1022.8343447038405</v>
      </c>
      <c r="N7327">
        <v>568.06460481860631</v>
      </c>
      <c r="O7327">
        <v>7.0743958160256595</v>
      </c>
      <c r="P7327">
        <v>7.0401275196878466</v>
      </c>
    </row>
    <row r="7328" spans="1:16" x14ac:dyDescent="0.25">
      <c r="A7328">
        <v>46.18908554315567</v>
      </c>
      <c r="B7328">
        <v>6.0463241833864814</v>
      </c>
      <c r="C7328">
        <v>286.24286108925332</v>
      </c>
      <c r="D7328">
        <v>1065.0977813468667</v>
      </c>
      <c r="E7328">
        <v>386.90230897693078</v>
      </c>
      <c r="F7328">
        <v>1039.3971615383982</v>
      </c>
      <c r="G7328">
        <v>628.6580257220561</v>
      </c>
      <c r="H7328">
        <v>5.0820917005422563</v>
      </c>
      <c r="I7328">
        <v>6.0753383264203196</v>
      </c>
      <c r="J7328">
        <v>421.0998769406014</v>
      </c>
      <c r="K7328">
        <v>1776.3280477227504</v>
      </c>
      <c r="L7328">
        <v>568.73519965180776</v>
      </c>
      <c r="M7328">
        <v>1613.3458802598593</v>
      </c>
      <c r="N7328">
        <v>723.75412838298121</v>
      </c>
      <c r="O7328">
        <v>4.4170171855511127</v>
      </c>
      <c r="P7328">
        <v>7.4263852481770343</v>
      </c>
    </row>
    <row r="7329" spans="1:16" x14ac:dyDescent="0.25">
      <c r="A7329">
        <v>51.446905076503754</v>
      </c>
      <c r="B7329">
        <v>2.7681298489169133</v>
      </c>
      <c r="C7329">
        <v>1772.4593985456215</v>
      </c>
      <c r="D7329">
        <v>11401.882876484571</v>
      </c>
      <c r="E7329">
        <v>687.14576633569209</v>
      </c>
      <c r="F7329">
        <v>3085.1345519899496</v>
      </c>
      <c r="G7329">
        <v>1352.4006818228977</v>
      </c>
      <c r="H7329">
        <v>1.1485867631112716</v>
      </c>
      <c r="I7329">
        <v>3.9006750632744023</v>
      </c>
      <c r="J7329">
        <v>2452.0655192496683</v>
      </c>
      <c r="K7329">
        <v>17116.946996631323</v>
      </c>
      <c r="L7329">
        <v>709.05031487471149</v>
      </c>
      <c r="M7329">
        <v>4942.6836684525588</v>
      </c>
      <c r="N7329">
        <v>1576.8719387821609</v>
      </c>
      <c r="O7329">
        <v>1.0311012490000342</v>
      </c>
      <c r="P7329">
        <v>2.4253508756782249</v>
      </c>
    </row>
    <row r="7330" spans="1:16" x14ac:dyDescent="0.25">
      <c r="A7330">
        <v>22.704536736011505</v>
      </c>
      <c r="B7330">
        <v>7.1636441442026229</v>
      </c>
      <c r="C7330">
        <v>116.49152203257292</v>
      </c>
      <c r="D7330">
        <v>335.52216202621531</v>
      </c>
      <c r="E7330">
        <v>211.62561812276306</v>
      </c>
      <c r="F7330">
        <v>506.54830067567065</v>
      </c>
      <c r="G7330">
        <v>479.43219620117958</v>
      </c>
      <c r="H7330">
        <v>8.4022372490317228</v>
      </c>
      <c r="I7330">
        <v>6.7524977527375674</v>
      </c>
      <c r="J7330">
        <v>167.07607057699971</v>
      </c>
      <c r="K7330">
        <v>529.27824174204625</v>
      </c>
      <c r="L7330">
        <v>305.87479694897445</v>
      </c>
      <c r="M7330">
        <v>776.14551828700382</v>
      </c>
      <c r="N7330">
        <v>528.80038458907939</v>
      </c>
      <c r="O7330">
        <v>7.4004968481236917</v>
      </c>
      <c r="P7330">
        <v>6.6084007085557301</v>
      </c>
    </row>
    <row r="7331" spans="1:16" x14ac:dyDescent="0.25">
      <c r="A7331">
        <v>19.958524405956268</v>
      </c>
      <c r="B7331">
        <v>3.7584417940670689</v>
      </c>
      <c r="C7331">
        <v>447.12629617515506</v>
      </c>
      <c r="D7331">
        <v>1908.7979324334797</v>
      </c>
      <c r="E7331">
        <v>352.3285108083391</v>
      </c>
      <c r="F7331">
        <v>1000.0331089386682</v>
      </c>
      <c r="G7331">
        <v>742.28471776796653</v>
      </c>
      <c r="H7331">
        <v>2.6621991755493912</v>
      </c>
      <c r="I7331">
        <v>4.6152380751203452</v>
      </c>
      <c r="J7331">
        <v>660.50374085946805</v>
      </c>
      <c r="K7331">
        <v>3209.4986477707248</v>
      </c>
      <c r="L7331">
        <v>516.5447122464293</v>
      </c>
      <c r="M7331">
        <v>1563.0756716989924</v>
      </c>
      <c r="N7331">
        <v>868.7181537810045</v>
      </c>
      <c r="O7331">
        <v>2.3138579029742283</v>
      </c>
      <c r="P7331">
        <v>5.9914794811064578</v>
      </c>
    </row>
    <row r="7332" spans="1:16" x14ac:dyDescent="0.25">
      <c r="A7332">
        <v>71.162138044834137</v>
      </c>
      <c r="B7332">
        <v>1.2372301472690577</v>
      </c>
      <c r="C7332">
        <v>9058.8062076672231</v>
      </c>
      <c r="D7332">
        <v>84057.364275418615</v>
      </c>
      <c r="E7332">
        <v>627.07155014094121</v>
      </c>
      <c r="F7332">
        <v>13215.445456941614</v>
      </c>
      <c r="G7332">
        <v>2909.8581929168386</v>
      </c>
      <c r="H7332">
        <v>0.28203830469779273</v>
      </c>
      <c r="I7332">
        <v>0.76486765363752662</v>
      </c>
      <c r="J7332">
        <v>10262.083322611143</v>
      </c>
      <c r="K7332">
        <v>97735.623831076431</v>
      </c>
      <c r="L7332">
        <v>897.47625670882746</v>
      </c>
      <c r="M7332">
        <v>22074.210856192567</v>
      </c>
      <c r="N7332">
        <v>3091.2035917239368</v>
      </c>
      <c r="O7332">
        <v>0.27059809295277643</v>
      </c>
      <c r="P7332">
        <v>0.92275588688810284</v>
      </c>
    </row>
    <row r="7333" spans="1:16" x14ac:dyDescent="0.25">
      <c r="A7333">
        <v>76.754182279109955</v>
      </c>
      <c r="B7333">
        <v>7.5845446248747441</v>
      </c>
      <c r="C7333">
        <v>251.37765663764955</v>
      </c>
      <c r="D7333">
        <v>899.36544535723613</v>
      </c>
      <c r="E7333">
        <v>434.45785097442263</v>
      </c>
      <c r="F7333">
        <v>1148.4539147559242</v>
      </c>
      <c r="G7333">
        <v>601.15479614271453</v>
      </c>
      <c r="H7333">
        <v>6.697032331420318</v>
      </c>
      <c r="I7333">
        <v>7.3238827968774167</v>
      </c>
      <c r="J7333">
        <v>368.82811571968148</v>
      </c>
      <c r="K7333">
        <v>1491.7380439100341</v>
      </c>
      <c r="L7333">
        <v>637.40999692691923</v>
      </c>
      <c r="M7333">
        <v>1779.1438597593387</v>
      </c>
      <c r="N7333">
        <v>688.18606936344827</v>
      </c>
      <c r="O7333">
        <v>5.8258055925349366</v>
      </c>
      <c r="P7333">
        <v>8.6883883519916374</v>
      </c>
    </row>
    <row r="7334" spans="1:16" x14ac:dyDescent="0.25">
      <c r="A7334">
        <v>39.418273746967316</v>
      </c>
      <c r="B7334">
        <v>6.6036712050188271</v>
      </c>
      <c r="C7334">
        <v>208.28256600492278</v>
      </c>
      <c r="D7334">
        <v>704.73507524145566</v>
      </c>
      <c r="E7334">
        <v>322.23910290855355</v>
      </c>
      <c r="F7334">
        <v>831.8045125576798</v>
      </c>
      <c r="G7334">
        <v>565.25024594673459</v>
      </c>
      <c r="H7334">
        <v>6.2586146457022558</v>
      </c>
      <c r="I7334">
        <v>6.1331636053681571</v>
      </c>
      <c r="J7334">
        <v>304.17003940543299</v>
      </c>
      <c r="K7334">
        <v>1157.4151649418211</v>
      </c>
      <c r="L7334">
        <v>471.00999284275872</v>
      </c>
      <c r="M7334">
        <v>1285.0288579929245</v>
      </c>
      <c r="N7334">
        <v>641.50444808347277</v>
      </c>
      <c r="O7334">
        <v>5.4550829973444195</v>
      </c>
      <c r="P7334">
        <v>6.9465613423297956</v>
      </c>
    </row>
    <row r="7335" spans="1:16" x14ac:dyDescent="0.25">
      <c r="A7335">
        <v>52.916337192058563</v>
      </c>
      <c r="B7335">
        <v>4.0546589350007878</v>
      </c>
      <c r="C7335">
        <v>787.03077314258121</v>
      </c>
      <c r="D7335">
        <v>4000.5200314903741</v>
      </c>
      <c r="E7335">
        <v>615.15244699162758</v>
      </c>
      <c r="F7335">
        <v>1899.0596141532189</v>
      </c>
      <c r="G7335">
        <v>937.9903219228064</v>
      </c>
      <c r="H7335">
        <v>2.3059391646574001</v>
      </c>
      <c r="I7335">
        <v>6.8441511262398169</v>
      </c>
      <c r="J7335">
        <v>1150.7421451365628</v>
      </c>
      <c r="K7335">
        <v>6597.5144752276747</v>
      </c>
      <c r="L7335">
        <v>859.82511045095578</v>
      </c>
      <c r="M7335">
        <v>2996.464100950659</v>
      </c>
      <c r="N7335">
        <v>1109.4271031174987</v>
      </c>
      <c r="O7335">
        <v>2.0190744533843135</v>
      </c>
      <c r="P7335">
        <v>7.5367759509397754</v>
      </c>
    </row>
    <row r="7336" spans="1:16" x14ac:dyDescent="0.25">
      <c r="A7336">
        <v>3.5900703072547913</v>
      </c>
      <c r="B7336">
        <v>4.2477411747698213</v>
      </c>
      <c r="C7336">
        <v>95.898435987652348</v>
      </c>
      <c r="D7336">
        <v>263.08344417102654</v>
      </c>
      <c r="E7336">
        <v>105.52699281345883</v>
      </c>
      <c r="F7336">
        <v>246.29618270364034</v>
      </c>
      <c r="G7336">
        <v>457.85327473018594</v>
      </c>
      <c r="H7336">
        <v>5.3377757785607001</v>
      </c>
      <c r="I7336">
        <v>3.916495691162055</v>
      </c>
      <c r="J7336">
        <v>136.66303947039643</v>
      </c>
      <c r="K7336">
        <v>408.81367256510526</v>
      </c>
      <c r="L7336">
        <v>152.22999844946506</v>
      </c>
      <c r="M7336">
        <v>376.38775967028567</v>
      </c>
      <c r="N7336">
        <v>500.1496077498694</v>
      </c>
      <c r="O7336">
        <v>4.7238467846305792</v>
      </c>
      <c r="P7336">
        <v>4.0000684363048862</v>
      </c>
    </row>
    <row r="7337" spans="1:16" x14ac:dyDescent="0.25">
      <c r="A7337">
        <v>51.874127328395844</v>
      </c>
      <c r="B7337">
        <v>9.1726313543411298</v>
      </c>
      <c r="C7337">
        <v>123.74461139009831</v>
      </c>
      <c r="D7337">
        <v>362.06295613119039</v>
      </c>
      <c r="E7337">
        <v>285.74370130208183</v>
      </c>
      <c r="F7337">
        <v>689.37469378156243</v>
      </c>
      <c r="G7337">
        <v>486.79467316403003</v>
      </c>
      <c r="H7337">
        <v>10.527782885152057</v>
      </c>
      <c r="I7337">
        <v>8.6723215197520496</v>
      </c>
      <c r="J7337">
        <v>177.83281049932711</v>
      </c>
      <c r="K7337">
        <v>573.78125792186916</v>
      </c>
      <c r="L7337">
        <v>413.35352375643214</v>
      </c>
      <c r="M7337">
        <v>1057.1535719706399</v>
      </c>
      <c r="N7337">
        <v>538.5397852560626</v>
      </c>
      <c r="O7337">
        <v>9.2599901031002521</v>
      </c>
      <c r="P7337">
        <v>8.4572991214640147</v>
      </c>
    </row>
    <row r="7338" spans="1:16" x14ac:dyDescent="0.25">
      <c r="A7338">
        <v>15.914771378040314</v>
      </c>
      <c r="B7338">
        <v>1.1263436739037935</v>
      </c>
      <c r="C7338">
        <v>4735.8193715091338</v>
      </c>
      <c r="D7338">
        <v>38639.479718625422</v>
      </c>
      <c r="E7338">
        <v>345.70556545132013</v>
      </c>
      <c r="F7338">
        <v>4301.8732811345253</v>
      </c>
      <c r="G7338">
        <v>2142.904350793036</v>
      </c>
      <c r="H7338">
        <v>0.32269653406897408</v>
      </c>
      <c r="I7338">
        <v>0.66537882467062692</v>
      </c>
      <c r="J7338">
        <v>5779.1789998202457</v>
      </c>
      <c r="K7338">
        <v>48497.468332307384</v>
      </c>
      <c r="L7338">
        <v>423.68517068481481</v>
      </c>
      <c r="M7338">
        <v>7049.3953782455528</v>
      </c>
      <c r="N7338">
        <v>2351.7637107587716</v>
      </c>
      <c r="O7338">
        <v>0.30280173545625833</v>
      </c>
      <c r="P7338">
        <v>0.63144872214172121</v>
      </c>
    </row>
    <row r="7339" spans="1:16" x14ac:dyDescent="0.25">
      <c r="A7339">
        <v>61.137745559215546</v>
      </c>
      <c r="B7339">
        <v>5.6879250874822542</v>
      </c>
      <c r="C7339">
        <v>407.01497702540115</v>
      </c>
      <c r="D7339">
        <v>1687.6293142581319</v>
      </c>
      <c r="E7339">
        <v>491.8690405522741</v>
      </c>
      <c r="F7339">
        <v>1379.814150737069</v>
      </c>
      <c r="G7339">
        <v>715.66228516993272</v>
      </c>
      <c r="H7339">
        <v>4.1776974849127546</v>
      </c>
      <c r="I7339">
        <v>6.6379070206789734</v>
      </c>
      <c r="J7339">
        <v>601.18025483473173</v>
      </c>
      <c r="K7339">
        <v>2837.1038888156004</v>
      </c>
      <c r="L7339">
        <v>722.74918022437407</v>
      </c>
      <c r="M7339">
        <v>2153.4525969424321</v>
      </c>
      <c r="N7339">
        <v>835.06224661593228</v>
      </c>
      <c r="O7339">
        <v>3.6295437186899613</v>
      </c>
      <c r="P7339">
        <v>8.6150252692351259</v>
      </c>
    </row>
    <row r="7340" spans="1:16" x14ac:dyDescent="0.25">
      <c r="A7340">
        <v>75.359112799167633</v>
      </c>
      <c r="B7340">
        <v>0.51800610781783363</v>
      </c>
      <c r="C7340">
        <v>25612.265663773429</v>
      </c>
      <c r="D7340">
        <v>295785.48834495788</v>
      </c>
      <c r="E7340">
        <v>2173.6219178427591</v>
      </c>
      <c r="F7340">
        <v>62543.416186992697</v>
      </c>
      <c r="G7340">
        <v>4838.2632428982188</v>
      </c>
      <c r="H7340">
        <v>8.5429156709212806E-2</v>
      </c>
      <c r="I7340">
        <v>4.223883444766277</v>
      </c>
      <c r="J7340">
        <v>31037.620660999008</v>
      </c>
      <c r="K7340">
        <v>366420.62185692508</v>
      </c>
      <c r="L7340">
        <v>3905.8507554696967</v>
      </c>
      <c r="M7340">
        <v>109161.0847820488</v>
      </c>
      <c r="N7340">
        <v>5288.7774122508272</v>
      </c>
      <c r="O7340">
        <v>8.3108700667114094E-2</v>
      </c>
      <c r="P7340">
        <v>4.223883444766277</v>
      </c>
    </row>
    <row r="7341" spans="1:16" x14ac:dyDescent="0.25">
      <c r="A7341">
        <v>83.78281444311142</v>
      </c>
      <c r="B7341">
        <v>9.9955052476197253</v>
      </c>
      <c r="C7341">
        <v>145.20465143944983</v>
      </c>
      <c r="D7341">
        <v>443.47619304419663</v>
      </c>
      <c r="E7341">
        <v>357.89297696833944</v>
      </c>
      <c r="F7341">
        <v>881.68897744113258</v>
      </c>
      <c r="G7341">
        <v>507.92176618317086</v>
      </c>
      <c r="H7341">
        <v>10.825847571742587</v>
      </c>
      <c r="I7341">
        <v>9.423434035397845</v>
      </c>
      <c r="J7341">
        <v>209.76502449630584</v>
      </c>
      <c r="K7341">
        <v>711.19780344414733</v>
      </c>
      <c r="L7341">
        <v>519.14285244999667</v>
      </c>
      <c r="M7341">
        <v>1355.077694844334</v>
      </c>
      <c r="N7341">
        <v>566.40500884648247</v>
      </c>
      <c r="O7341">
        <v>9.4905832588715136</v>
      </c>
      <c r="P7341">
        <v>9.3947597701544989</v>
      </c>
    </row>
    <row r="7342" spans="1:16" x14ac:dyDescent="0.25">
      <c r="A7342">
        <v>23.978697597980499</v>
      </c>
      <c r="B7342">
        <v>3.3638573269516887</v>
      </c>
      <c r="C7342">
        <v>661.42230781464423</v>
      </c>
      <c r="D7342">
        <v>3187.7249620214661</v>
      </c>
      <c r="E7342">
        <v>440.96288017460733</v>
      </c>
      <c r="F7342">
        <v>1321.1199593192043</v>
      </c>
      <c r="G7342">
        <v>870.81158050900638</v>
      </c>
      <c r="H7342">
        <v>2.0470182361437188</v>
      </c>
      <c r="I7342">
        <v>5.2091329624731024</v>
      </c>
      <c r="J7342">
        <v>972.281786279112</v>
      </c>
      <c r="K7342">
        <v>5309.4062307730519</v>
      </c>
      <c r="L7342">
        <v>630.35570525090259</v>
      </c>
      <c r="M7342">
        <v>2078.3242438672496</v>
      </c>
      <c r="N7342">
        <v>1028.1968426960282</v>
      </c>
      <c r="O7342">
        <v>1.7866857181811586</v>
      </c>
      <c r="P7342">
        <v>6.17412707548797</v>
      </c>
    </row>
    <row r="7343" spans="1:16" x14ac:dyDescent="0.25">
      <c r="A7343">
        <v>96.684761226177216</v>
      </c>
      <c r="B7343">
        <v>7.917908836694302</v>
      </c>
      <c r="C7343">
        <v>271.43044962377496</v>
      </c>
      <c r="D7343">
        <v>993.83500414923503</v>
      </c>
      <c r="E7343">
        <v>484.21728455242504</v>
      </c>
      <c r="F7343">
        <v>1292.2944255924617</v>
      </c>
      <c r="G7343">
        <v>617.12717279144101</v>
      </c>
      <c r="H7343">
        <v>6.7909799175187784</v>
      </c>
      <c r="I7343">
        <v>7.819602678753836</v>
      </c>
      <c r="J7343">
        <v>398.90127326568501</v>
      </c>
      <c r="K7343">
        <v>1654.0134118546657</v>
      </c>
      <c r="L7343">
        <v>711.28740042003551</v>
      </c>
      <c r="M7343">
        <v>2004.2816120206992</v>
      </c>
      <c r="N7343">
        <v>708.8628581562341</v>
      </c>
      <c r="O7343">
        <v>5.9041454669783926</v>
      </c>
      <c r="P7343">
        <v>9.4423307375379562</v>
      </c>
    </row>
    <row r="7344" spans="1:16" x14ac:dyDescent="0.25">
      <c r="A7344">
        <v>62.027370989322662</v>
      </c>
      <c r="B7344">
        <v>2.4567244463360409</v>
      </c>
      <c r="C7344">
        <v>2569.0911370553113</v>
      </c>
      <c r="D7344">
        <v>18206.693960194218</v>
      </c>
      <c r="E7344">
        <v>627.71348097916871</v>
      </c>
      <c r="F7344">
        <v>4224.2394046923282</v>
      </c>
      <c r="G7344">
        <v>1608.0689095904067</v>
      </c>
      <c r="H7344">
        <v>0.88428122790508401</v>
      </c>
      <c r="I7344">
        <v>2.1779333570032788</v>
      </c>
      <c r="J7344">
        <v>3408.0238715568244</v>
      </c>
      <c r="K7344">
        <v>25616.6562298629</v>
      </c>
      <c r="L7344">
        <v>684.08028503134335</v>
      </c>
      <c r="M7344">
        <v>6821.0551322267902</v>
      </c>
      <c r="N7344">
        <v>1839.5065259871049</v>
      </c>
      <c r="O7344">
        <v>0.80660219243803166</v>
      </c>
      <c r="P7344">
        <v>1.6125274093376243</v>
      </c>
    </row>
    <row r="7345" spans="1:16" x14ac:dyDescent="0.25">
      <c r="A7345">
        <v>33.503192842006683</v>
      </c>
      <c r="B7345">
        <v>7.3013684043523837</v>
      </c>
      <c r="C7345">
        <v>147.9374726268677</v>
      </c>
      <c r="D7345">
        <v>454.13870533400433</v>
      </c>
      <c r="E7345">
        <v>265.67906667101374</v>
      </c>
      <c r="F7345">
        <v>656.11147159311497</v>
      </c>
      <c r="G7345">
        <v>510.54607461363878</v>
      </c>
      <c r="H7345">
        <v>7.8542147488044458</v>
      </c>
      <c r="I7345">
        <v>6.8681412764081768</v>
      </c>
      <c r="J7345">
        <v>213.84093016780076</v>
      </c>
      <c r="K7345">
        <v>729.27791500677392</v>
      </c>
      <c r="L7345">
        <v>385.5197295304211</v>
      </c>
      <c r="M7345">
        <v>1008.6492187954069</v>
      </c>
      <c r="N7345">
        <v>569.85852103206389</v>
      </c>
      <c r="O7345">
        <v>6.8830040053699246</v>
      </c>
      <c r="P7345">
        <v>6.8892273371607082</v>
      </c>
    </row>
    <row r="7346" spans="1:16" x14ac:dyDescent="0.25">
      <c r="A7346">
        <v>99.816595375537872</v>
      </c>
      <c r="B7346">
        <v>7.6217132942166348</v>
      </c>
      <c r="C7346">
        <v>303.17801490162378</v>
      </c>
      <c r="D7346">
        <v>1148.0473752911332</v>
      </c>
      <c r="E7346">
        <v>512.23136646633566</v>
      </c>
      <c r="F7346">
        <v>1385.8786719888594</v>
      </c>
      <c r="G7346">
        <v>641.58161428880601</v>
      </c>
      <c r="H7346">
        <v>6.2674777189147672</v>
      </c>
      <c r="I7346">
        <v>7.8144761979518531</v>
      </c>
      <c r="J7346">
        <v>446.45788835093282</v>
      </c>
      <c r="K7346">
        <v>1918.543638077593</v>
      </c>
      <c r="L7346">
        <v>753.40777603774382</v>
      </c>
      <c r="M7346">
        <v>2153.034031612015</v>
      </c>
      <c r="N7346">
        <v>740.40727610277406</v>
      </c>
      <c r="O7346">
        <v>5.4458083951644767</v>
      </c>
      <c r="P7346">
        <v>9.6776794466669251</v>
      </c>
    </row>
    <row r="7347" spans="1:16" x14ac:dyDescent="0.25">
      <c r="A7347">
        <v>89.416270911693573</v>
      </c>
      <c r="B7347">
        <v>7.1733259363176449</v>
      </c>
      <c r="C7347">
        <v>320.15162942089484</v>
      </c>
      <c r="D7347">
        <v>1232.7015380428461</v>
      </c>
      <c r="E7347">
        <v>505.05763993966485</v>
      </c>
      <c r="F7347">
        <v>1375.6480477840807</v>
      </c>
      <c r="G7347">
        <v>654.2733179894376</v>
      </c>
      <c r="H7347">
        <v>5.7773200255599102</v>
      </c>
      <c r="I7347">
        <v>7.5076633871521876</v>
      </c>
      <c r="J7347">
        <v>471.84523556276616</v>
      </c>
      <c r="K7347">
        <v>2063.4613603121365</v>
      </c>
      <c r="L7347">
        <v>743.12864719934703</v>
      </c>
      <c r="M7347">
        <v>2138.924052087712</v>
      </c>
      <c r="N7347">
        <v>756.72278851131466</v>
      </c>
      <c r="O7347">
        <v>5.0189919441032664</v>
      </c>
      <c r="P7347">
        <v>9.4087563516026922</v>
      </c>
    </row>
    <row r="7348" spans="1:16" x14ac:dyDescent="0.25">
      <c r="A7348">
        <v>25.324825346469879</v>
      </c>
      <c r="B7348">
        <v>6.529861323367026</v>
      </c>
      <c r="C7348">
        <v>154.01063895952328</v>
      </c>
      <c r="D7348">
        <v>478.06231204134929</v>
      </c>
      <c r="E7348">
        <v>246.00505997182481</v>
      </c>
      <c r="F7348">
        <v>610.72440383186199</v>
      </c>
      <c r="G7348">
        <v>516.32775470236322</v>
      </c>
      <c r="H7348">
        <v>6.9215534012248634</v>
      </c>
      <c r="I7348">
        <v>6.1156830505942414</v>
      </c>
      <c r="J7348">
        <v>222.9052519311991</v>
      </c>
      <c r="K7348">
        <v>769.90193985617361</v>
      </c>
      <c r="L7348">
        <v>357.2554351114772</v>
      </c>
      <c r="M7348">
        <v>939.40748298314816</v>
      </c>
      <c r="N7348">
        <v>577.46139506928125</v>
      </c>
      <c r="O7348">
        <v>6.0611075580637195</v>
      </c>
      <c r="P7348">
        <v>6.2188143088239638</v>
      </c>
    </row>
    <row r="7349" spans="1:16" x14ac:dyDescent="0.25">
      <c r="A7349">
        <v>60.605086743831635</v>
      </c>
      <c r="B7349">
        <v>7.4272714884772393</v>
      </c>
      <c r="C7349">
        <v>220.70596823032147</v>
      </c>
      <c r="D7349">
        <v>759.60860059981826</v>
      </c>
      <c r="E7349">
        <v>380.78686051068195</v>
      </c>
      <c r="F7349">
        <v>990.20875726053532</v>
      </c>
      <c r="G7349">
        <v>575.83916585519285</v>
      </c>
      <c r="H7349">
        <v>6.8878845973209488</v>
      </c>
      <c r="I7349">
        <v>6.9605594751582309</v>
      </c>
      <c r="J7349">
        <v>322.80789463464203</v>
      </c>
      <c r="K7349">
        <v>1251.6208859652918</v>
      </c>
      <c r="L7349">
        <v>557.2694412597798</v>
      </c>
      <c r="M7349">
        <v>1531.041951566184</v>
      </c>
      <c r="N7349">
        <v>655.30013454987477</v>
      </c>
      <c r="O7349">
        <v>5.999456635503738</v>
      </c>
      <c r="P7349">
        <v>8.0048461026066402</v>
      </c>
    </row>
    <row r="7350" spans="1:16" x14ac:dyDescent="0.25">
      <c r="A7350">
        <v>95.556882679462433</v>
      </c>
      <c r="B7350">
        <v>4.1824797346707934</v>
      </c>
      <c r="C7350">
        <v>1138.0482515918409</v>
      </c>
      <c r="D7350">
        <v>6459.0781892297491</v>
      </c>
      <c r="E7350">
        <v>848.4483463069181</v>
      </c>
      <c r="F7350">
        <v>2873.2115127271386</v>
      </c>
      <c r="G7350">
        <v>1104.1141029552271</v>
      </c>
      <c r="H7350">
        <v>2.0604852708260855</v>
      </c>
      <c r="I7350">
        <v>7.7823508695803749</v>
      </c>
      <c r="J7350">
        <v>1633.0893126223586</v>
      </c>
      <c r="K7350">
        <v>10304.410258708713</v>
      </c>
      <c r="L7350">
        <v>1039.1637880234434</v>
      </c>
      <c r="M7350">
        <v>4563.7432690246978</v>
      </c>
      <c r="N7350">
        <v>1303.6927966163412</v>
      </c>
      <c r="O7350">
        <v>1.8211053634063445</v>
      </c>
      <c r="P7350">
        <v>5.8361720956310057</v>
      </c>
    </row>
    <row r="7351" spans="1:16" x14ac:dyDescent="0.25">
      <c r="A7351">
        <v>94.488036334514618</v>
      </c>
      <c r="B7351">
        <v>1.8198598668502357</v>
      </c>
      <c r="C7351">
        <v>5755.6289914949684</v>
      </c>
      <c r="D7351">
        <v>48890.740396806803</v>
      </c>
      <c r="E7351">
        <v>622.96628108243124</v>
      </c>
      <c r="F7351">
        <v>9240.6479034651857</v>
      </c>
      <c r="G7351">
        <v>2348.570339492921</v>
      </c>
      <c r="H7351">
        <v>0.48590136053047789</v>
      </c>
      <c r="I7351">
        <v>1.0365040358197004</v>
      </c>
      <c r="J7351">
        <v>6839.9800683117273</v>
      </c>
      <c r="K7351">
        <v>59471.764539170385</v>
      </c>
      <c r="L7351">
        <v>797.71998926637229</v>
      </c>
      <c r="M7351">
        <v>15222.84310249486</v>
      </c>
      <c r="N7351">
        <v>2544.8618951812446</v>
      </c>
      <c r="O7351">
        <v>0.45971526635494891</v>
      </c>
      <c r="P7351">
        <v>1.0628224754888302</v>
      </c>
    </row>
    <row r="7352" spans="1:16" x14ac:dyDescent="0.25">
      <c r="A7352">
        <v>65.653331339359283</v>
      </c>
      <c r="B7352">
        <v>7.5644091800310918</v>
      </c>
      <c r="C7352">
        <v>224.89590755836633</v>
      </c>
      <c r="D7352">
        <v>778.34688838673276</v>
      </c>
      <c r="E7352">
        <v>394.08567121649628</v>
      </c>
      <c r="F7352">
        <v>1027.2370614692652</v>
      </c>
      <c r="G7352">
        <v>579.36504989665934</v>
      </c>
      <c r="H7352">
        <v>6.9656530478343655</v>
      </c>
      <c r="I7352">
        <v>7.1143831948680187</v>
      </c>
      <c r="J7352">
        <v>329.09464495718248</v>
      </c>
      <c r="K7352">
        <v>1283.8054379970727</v>
      </c>
      <c r="L7352">
        <v>576.95456678688709</v>
      </c>
      <c r="M7352">
        <v>1588.7341187689938</v>
      </c>
      <c r="N7352">
        <v>659.88858165861768</v>
      </c>
      <c r="O7352">
        <v>6.0659403474351059</v>
      </c>
      <c r="P7352">
        <v>8.220201724125614</v>
      </c>
    </row>
    <row r="7353" spans="1:16" x14ac:dyDescent="0.25">
      <c r="A7353">
        <v>78.705195367336273</v>
      </c>
      <c r="B7353">
        <v>1.9595109366319048</v>
      </c>
      <c r="C7353">
        <v>4564.5550935923175</v>
      </c>
      <c r="D7353">
        <v>36951.43126190146</v>
      </c>
      <c r="E7353">
        <v>591.0704711444514</v>
      </c>
      <c r="F7353">
        <v>7105.7338901840212</v>
      </c>
      <c r="G7353">
        <v>2106.1471661417563</v>
      </c>
      <c r="H7353">
        <v>0.5690042419026089</v>
      </c>
      <c r="I7353">
        <v>1.1708155945932255</v>
      </c>
      <c r="J7353">
        <v>5598.9714589795485</v>
      </c>
      <c r="K7353">
        <v>46677.450846704996</v>
      </c>
      <c r="L7353">
        <v>718.65213237537228</v>
      </c>
      <c r="M7353">
        <v>11632.82286347222</v>
      </c>
      <c r="N7353">
        <v>2317.3006376553717</v>
      </c>
      <c r="O7353">
        <v>0.53304796998918291</v>
      </c>
      <c r="P7353">
        <v>1.0954154019854014</v>
      </c>
    </row>
    <row r="7354" spans="1:16" x14ac:dyDescent="0.25">
      <c r="A7354">
        <v>25.749852478504181</v>
      </c>
      <c r="B7354">
        <v>3.1453946278011706</v>
      </c>
      <c r="C7354">
        <v>811.85956962217256</v>
      </c>
      <c r="D7354">
        <v>4165.8736416565935</v>
      </c>
      <c r="E7354">
        <v>489.62837015562695</v>
      </c>
      <c r="F7354">
        <v>1520.6763849715157</v>
      </c>
      <c r="G7354">
        <v>950.70589574363316</v>
      </c>
      <c r="H7354">
        <v>1.7673218203060626</v>
      </c>
      <c r="I7354">
        <v>5.3785044801878934</v>
      </c>
      <c r="J7354">
        <v>1185.6416285499736</v>
      </c>
      <c r="K7354">
        <v>6855.4240799383451</v>
      </c>
      <c r="L7354">
        <v>681.00316930381996</v>
      </c>
      <c r="M7354">
        <v>2400.7294290727427</v>
      </c>
      <c r="N7354">
        <v>1124.6309565610063</v>
      </c>
      <c r="O7354">
        <v>1.5484704505667424</v>
      </c>
      <c r="P7354">
        <v>5.8207994306839606</v>
      </c>
    </row>
    <row r="7355" spans="1:16" x14ac:dyDescent="0.25">
      <c r="A7355">
        <v>44.85269421339035</v>
      </c>
      <c r="B7355">
        <v>6.4639235105653512</v>
      </c>
      <c r="C7355">
        <v>240.7213536863257</v>
      </c>
      <c r="D7355">
        <v>850.1408524462862</v>
      </c>
      <c r="E7355">
        <v>356.84753246458558</v>
      </c>
      <c r="F7355">
        <v>938.18607390561181</v>
      </c>
      <c r="G7355">
        <v>592.48622689768717</v>
      </c>
      <c r="H7355">
        <v>5.8017212783258678</v>
      </c>
      <c r="I7355">
        <v>6.1720304639365535</v>
      </c>
      <c r="J7355">
        <v>352.84048054026653</v>
      </c>
      <c r="K7355">
        <v>1407.1552624509516</v>
      </c>
      <c r="L7355">
        <v>523.13397491922342</v>
      </c>
      <c r="M7355">
        <v>1452.4673989419266</v>
      </c>
      <c r="N7355">
        <v>676.94077859123445</v>
      </c>
      <c r="O7355">
        <v>5.0488957630789058</v>
      </c>
      <c r="P7355">
        <v>7.2485023164017681</v>
      </c>
    </row>
    <row r="7356" spans="1:16" x14ac:dyDescent="0.25">
      <c r="A7356">
        <v>74.586619436740875</v>
      </c>
      <c r="B7356">
        <v>3.5163083238456214</v>
      </c>
      <c r="C7356">
        <v>1386.7593484561985</v>
      </c>
      <c r="D7356">
        <v>8332.4669128366277</v>
      </c>
      <c r="E7356">
        <v>815.01729738044003</v>
      </c>
      <c r="F7356">
        <v>2986.3203134311948</v>
      </c>
      <c r="G7356">
        <v>1207.8097865396358</v>
      </c>
      <c r="H7356">
        <v>1.6042863602645352</v>
      </c>
      <c r="I7356">
        <v>6.3664536902129667</v>
      </c>
      <c r="J7356">
        <v>1961.5180850198467</v>
      </c>
      <c r="K7356">
        <v>12971.686282938264</v>
      </c>
      <c r="L7356">
        <v>878.5814233364124</v>
      </c>
      <c r="M7356">
        <v>4761.1934939410876</v>
      </c>
      <c r="N7356">
        <v>1420.2002953596732</v>
      </c>
      <c r="O7356">
        <v>1.4270252025298091</v>
      </c>
      <c r="P7356">
        <v>3.9470821000806509</v>
      </c>
    </row>
    <row r="7357" spans="1:16" x14ac:dyDescent="0.25">
      <c r="A7357">
        <v>2.9670929312705994</v>
      </c>
      <c r="B7357">
        <v>1.1090728663889959</v>
      </c>
      <c r="C7357">
        <v>1641.8855508241402</v>
      </c>
      <c r="D7357">
        <v>10343.049804918093</v>
      </c>
      <c r="E7357">
        <v>275.17265481113441</v>
      </c>
      <c r="F7357">
        <v>1134.3725602171744</v>
      </c>
      <c r="G7357">
        <v>1305.3400131163087</v>
      </c>
      <c r="H7357">
        <v>0.47398405561648876</v>
      </c>
      <c r="I7357">
        <v>1.7178999986960677</v>
      </c>
      <c r="J7357">
        <v>2288.3467069845956</v>
      </c>
      <c r="K7357">
        <v>15714.514247236675</v>
      </c>
      <c r="L7357">
        <v>281.23992837145028</v>
      </c>
      <c r="M7357">
        <v>1814.5759152456899</v>
      </c>
      <c r="N7357">
        <v>1526.5878728275313</v>
      </c>
      <c r="O7357">
        <v>0.42422780699160284</v>
      </c>
      <c r="P7357">
        <v>1.0458308312620102</v>
      </c>
    </row>
    <row r="7358" spans="1:16" x14ac:dyDescent="0.25">
      <c r="A7358">
        <v>17.867672741413116</v>
      </c>
      <c r="B7358">
        <v>1.0509218653740893</v>
      </c>
      <c r="C7358">
        <v>5697.5913288678503</v>
      </c>
      <c r="D7358">
        <v>48298.738971164021</v>
      </c>
      <c r="E7358">
        <v>357.44070317400724</v>
      </c>
      <c r="F7358">
        <v>5255.4845024725437</v>
      </c>
      <c r="G7358">
        <v>2337.4053163143835</v>
      </c>
      <c r="H7358">
        <v>0.28161575835371583</v>
      </c>
      <c r="I7358">
        <v>0.59910516459658414</v>
      </c>
      <c r="J7358">
        <v>6780.0104443111904</v>
      </c>
      <c r="K7358">
        <v>58839.587300195126</v>
      </c>
      <c r="L7358">
        <v>456.63638356756678</v>
      </c>
      <c r="M7358">
        <v>8655.3152445085798</v>
      </c>
      <c r="N7358">
        <v>2534.338802389233</v>
      </c>
      <c r="O7358">
        <v>0.26633120371110841</v>
      </c>
      <c r="P7358">
        <v>0.61181167259302538</v>
      </c>
    </row>
    <row r="7359" spans="1:16" x14ac:dyDescent="0.25">
      <c r="A7359">
        <v>97.75975626707077</v>
      </c>
      <c r="B7359">
        <v>9.0413741266373435</v>
      </c>
      <c r="C7359">
        <v>203.02944501756579</v>
      </c>
      <c r="D7359">
        <v>681.84841913850812</v>
      </c>
      <c r="E7359">
        <v>431.677393238994</v>
      </c>
      <c r="F7359">
        <v>1110.6692486149975</v>
      </c>
      <c r="G7359">
        <v>560.71013501463415</v>
      </c>
      <c r="H7359">
        <v>8.6512246784897737</v>
      </c>
      <c r="I7359">
        <v>8.372516723932204</v>
      </c>
      <c r="J7359">
        <v>296.29115857947545</v>
      </c>
      <c r="K7359">
        <v>1118.1501555289715</v>
      </c>
      <c r="L7359">
        <v>630.62562749994299</v>
      </c>
      <c r="M7359">
        <v>1715.1991497344898</v>
      </c>
      <c r="N7359">
        <v>635.58223654791686</v>
      </c>
      <c r="O7359">
        <v>7.5429542280409256</v>
      </c>
      <c r="P7359">
        <v>9.414683877293184</v>
      </c>
    </row>
    <row r="7360" spans="1:16" x14ac:dyDescent="0.25">
      <c r="A7360">
        <v>81.370295107364655</v>
      </c>
      <c r="B7360">
        <v>9.7742086036831619</v>
      </c>
      <c r="C7360">
        <v>149.27001811234086</v>
      </c>
      <c r="D7360">
        <v>459.36110520676323</v>
      </c>
      <c r="E7360">
        <v>358.42682318776644</v>
      </c>
      <c r="F7360">
        <v>886.19531772915127</v>
      </c>
      <c r="G7360">
        <v>511.82056213109882</v>
      </c>
      <c r="H7360">
        <v>10.479863905787749</v>
      </c>
      <c r="I7360">
        <v>9.1866878431317769</v>
      </c>
      <c r="J7360">
        <v>215.82904256363292</v>
      </c>
      <c r="K7360">
        <v>738.13932622602931</v>
      </c>
      <c r="L7360">
        <v>520.19438374052413</v>
      </c>
      <c r="M7360">
        <v>1362.5321553565634</v>
      </c>
      <c r="N7360">
        <v>571.53512654257759</v>
      </c>
      <c r="O7360">
        <v>9.182415702691582</v>
      </c>
      <c r="P7360">
        <v>9.2406341395110836</v>
      </c>
    </row>
    <row r="7361" spans="1:16" x14ac:dyDescent="0.25">
      <c r="A7361">
        <v>96.601228654384613</v>
      </c>
      <c r="B7361">
        <v>9.8720302846593277</v>
      </c>
      <c r="C7361">
        <v>165.57627330077898</v>
      </c>
      <c r="D7361">
        <v>524.46858983345555</v>
      </c>
      <c r="E7361">
        <v>395.8375650626964</v>
      </c>
      <c r="F7361">
        <v>992.00490790505626</v>
      </c>
      <c r="G7361">
        <v>527.15367731890069</v>
      </c>
      <c r="H7361">
        <v>10.189185908234171</v>
      </c>
      <c r="I7361">
        <v>9.1624064844424549</v>
      </c>
      <c r="J7361">
        <v>240.18872733855008</v>
      </c>
      <c r="K7361">
        <v>848.90148324520385</v>
      </c>
      <c r="L7361">
        <v>575.70810420510622</v>
      </c>
      <c r="M7361">
        <v>1527.4551380429295</v>
      </c>
      <c r="N7361">
        <v>591.67721211328785</v>
      </c>
      <c r="O7361">
        <v>8.9111170224295471</v>
      </c>
      <c r="P7361">
        <v>9.5867637670378123</v>
      </c>
    </row>
    <row r="7362" spans="1:16" x14ac:dyDescent="0.25">
      <c r="A7362">
        <v>64.80438643693924</v>
      </c>
      <c r="B7362">
        <v>4.7203540430319952</v>
      </c>
      <c r="C7362">
        <v>650.44032343557524</v>
      </c>
      <c r="D7362">
        <v>3118.6752297394755</v>
      </c>
      <c r="E7362">
        <v>610.04648144618807</v>
      </c>
      <c r="F7362">
        <v>1822.9207420921243</v>
      </c>
      <c r="G7362">
        <v>864.6896532991401</v>
      </c>
      <c r="H7362">
        <v>2.891256848237278</v>
      </c>
      <c r="I7362">
        <v>7.2417220199796102</v>
      </c>
      <c r="J7362">
        <v>956.52681499524363</v>
      </c>
      <c r="K7362">
        <v>5198.361637627333</v>
      </c>
      <c r="L7362">
        <v>873.57741894469939</v>
      </c>
      <c r="M7362">
        <v>2866.9198611887768</v>
      </c>
      <c r="N7362">
        <v>1020.719682443127</v>
      </c>
      <c r="O7362">
        <v>2.5228930866566879</v>
      </c>
      <c r="P7362">
        <v>8.6350179238420104</v>
      </c>
    </row>
    <row r="7363" spans="1:16" x14ac:dyDescent="0.25">
      <c r="A7363">
        <v>90.255609214305878</v>
      </c>
      <c r="B7363">
        <v>4.192957259377164</v>
      </c>
      <c r="C7363">
        <v>1085.4662784234497</v>
      </c>
      <c r="D7363">
        <v>6075.69090232291</v>
      </c>
      <c r="E7363">
        <v>821.41755272819091</v>
      </c>
      <c r="F7363">
        <v>2739.9700263323966</v>
      </c>
      <c r="G7363">
        <v>1080.8804958793839</v>
      </c>
      <c r="H7363">
        <v>2.104010378613876</v>
      </c>
      <c r="I7363">
        <v>7.767332976090322</v>
      </c>
      <c r="J7363">
        <v>1562.2980453901675</v>
      </c>
      <c r="K7363">
        <v>9743.1095314631948</v>
      </c>
      <c r="L7363">
        <v>1042.1161907264402</v>
      </c>
      <c r="M7363">
        <v>4348.2962824886445</v>
      </c>
      <c r="N7363">
        <v>1277.092247506416</v>
      </c>
      <c r="O7363">
        <v>1.8569839206059253</v>
      </c>
      <c r="P7363">
        <v>6.1691247862298662</v>
      </c>
    </row>
    <row r="7364" spans="1:16" x14ac:dyDescent="0.25">
      <c r="A7364">
        <v>5.4218388199806213</v>
      </c>
      <c r="B7364">
        <v>6.7123432682584525</v>
      </c>
      <c r="C7364">
        <v>50.712041707992988</v>
      </c>
      <c r="D7364">
        <v>121.67563361296617</v>
      </c>
      <c r="E7364">
        <v>91.161479146472885</v>
      </c>
      <c r="F7364">
        <v>196.81733169712288</v>
      </c>
      <c r="G7364">
        <v>406.50900191324985</v>
      </c>
      <c r="H7364">
        <v>10.445281706757758</v>
      </c>
      <c r="I7364">
        <v>5.286103723864275</v>
      </c>
      <c r="J7364">
        <v>70.885037692853388</v>
      </c>
      <c r="K7364">
        <v>180.35594939737962</v>
      </c>
      <c r="L7364">
        <v>131.88573979676073</v>
      </c>
      <c r="M7364">
        <v>298.31678589325344</v>
      </c>
      <c r="N7364">
        <v>430.9060737733231</v>
      </c>
      <c r="O7364">
        <v>9.4190954196893077</v>
      </c>
      <c r="P7364">
        <v>5.8697264514307124</v>
      </c>
    </row>
    <row r="7365" spans="1:16" x14ac:dyDescent="0.25">
      <c r="A7365">
        <v>30.364926755428314</v>
      </c>
      <c r="B7365">
        <v>4.1899402960951084</v>
      </c>
      <c r="C7365">
        <v>480.10889047177818</v>
      </c>
      <c r="D7365">
        <v>2095.3987949810908</v>
      </c>
      <c r="E7365">
        <v>417.54087886907359</v>
      </c>
      <c r="F7365">
        <v>1195.9196051348151</v>
      </c>
      <c r="G7365">
        <v>763.4778745354497</v>
      </c>
      <c r="H7365">
        <v>2.887282874669773</v>
      </c>
      <c r="I7365">
        <v>5.3610441320224673</v>
      </c>
      <c r="J7365">
        <v>709.06955368706804</v>
      </c>
      <c r="K7365">
        <v>3521.6134734540442</v>
      </c>
      <c r="L7365">
        <v>610.6067550626093</v>
      </c>
      <c r="M7365">
        <v>1871.3973955670599</v>
      </c>
      <c r="N7365">
        <v>895.36454549982386</v>
      </c>
      <c r="O7365">
        <v>2.510662280160977</v>
      </c>
      <c r="P7365">
        <v>6.9165572095788628</v>
      </c>
    </row>
    <row r="7366" spans="1:16" x14ac:dyDescent="0.25">
      <c r="A7366">
        <v>74.37591153383255</v>
      </c>
      <c r="B7366">
        <v>7.4162096686966494</v>
      </c>
      <c r="C7366">
        <v>258.25913654615238</v>
      </c>
      <c r="D7366">
        <v>931.51795766024111</v>
      </c>
      <c r="E7366">
        <v>434.70677837078557</v>
      </c>
      <c r="F7366">
        <v>1152.9969580202674</v>
      </c>
      <c r="G7366">
        <v>606.68479171055264</v>
      </c>
      <c r="H7366">
        <v>6.481798578462759</v>
      </c>
      <c r="I7366">
        <v>7.2156498660492527</v>
      </c>
      <c r="J7366">
        <v>379.15042876350185</v>
      </c>
      <c r="K7366">
        <v>1546.9794539884203</v>
      </c>
      <c r="L7366">
        <v>638.06755144676617</v>
      </c>
      <c r="M7366">
        <v>1786.9031036302049</v>
      </c>
      <c r="N7366">
        <v>695.35125960231403</v>
      </c>
      <c r="O7366">
        <v>5.6373485798427909</v>
      </c>
      <c r="P7366">
        <v>8.6135977499109941</v>
      </c>
    </row>
    <row r="7367" spans="1:16" x14ac:dyDescent="0.25">
      <c r="A7367">
        <v>83.683514773845673</v>
      </c>
      <c r="B7367">
        <v>7.5680684131904501</v>
      </c>
      <c r="C7367">
        <v>269.62397085441768</v>
      </c>
      <c r="D7367">
        <v>985.22870163726429</v>
      </c>
      <c r="E7367">
        <v>460.19541295326184</v>
      </c>
      <c r="F7367">
        <v>1227.16562862056</v>
      </c>
      <c r="G7367">
        <v>615.7057442692801</v>
      </c>
      <c r="H7367">
        <v>6.5074041681857526</v>
      </c>
      <c r="I7367">
        <v>7.4586083222370103</v>
      </c>
      <c r="J7367">
        <v>396.19297208865999</v>
      </c>
      <c r="K7367">
        <v>1639.2348981422242</v>
      </c>
      <c r="L7367">
        <v>675.9348223459973</v>
      </c>
      <c r="M7367">
        <v>1903.0788800745747</v>
      </c>
      <c r="N7367">
        <v>707.02508460774413</v>
      </c>
      <c r="O7367">
        <v>5.6578539424958016</v>
      </c>
      <c r="P7367">
        <v>8.9925587849830002</v>
      </c>
    </row>
    <row r="7368" spans="1:16" x14ac:dyDescent="0.25">
      <c r="A7368">
        <v>2.8306060433387756</v>
      </c>
      <c r="B7368">
        <v>1.6734962242801195</v>
      </c>
      <c r="C7368">
        <v>640.69998863152125</v>
      </c>
      <c r="D7368">
        <v>3057.7207793458765</v>
      </c>
      <c r="E7368">
        <v>213.52083882068982</v>
      </c>
      <c r="F7368">
        <v>636.55565794089387</v>
      </c>
      <c r="G7368">
        <v>859.22337204517669</v>
      </c>
      <c r="H7368">
        <v>1.0310622241809495</v>
      </c>
      <c r="I7368">
        <v>2.5455364551181914</v>
      </c>
      <c r="J7368">
        <v>942.53264513404781</v>
      </c>
      <c r="K7368">
        <v>5100.1193300209461</v>
      </c>
      <c r="L7368">
        <v>306.21993104709969</v>
      </c>
      <c r="M7368">
        <v>1000.8599681405541</v>
      </c>
      <c r="N7368">
        <v>1014.0329165869441</v>
      </c>
      <c r="O7368">
        <v>0.89949102213382093</v>
      </c>
      <c r="P7368">
        <v>3.0514582176619647</v>
      </c>
    </row>
    <row r="7369" spans="1:16" x14ac:dyDescent="0.25">
      <c r="A7369">
        <v>21.062386453151703</v>
      </c>
      <c r="B7369">
        <v>2.4686524778803554</v>
      </c>
      <c r="C7369">
        <v>1197.206599625021</v>
      </c>
      <c r="D7369">
        <v>6895.9912959767826</v>
      </c>
      <c r="E7369">
        <v>519.27048865485995</v>
      </c>
      <c r="F7369">
        <v>1789.7295979793535</v>
      </c>
      <c r="G7369">
        <v>1129.6689608356921</v>
      </c>
      <c r="H7369">
        <v>1.192446117853613</v>
      </c>
      <c r="I7369">
        <v>4.5939914245459255</v>
      </c>
      <c r="J7369">
        <v>1712.1522116466886</v>
      </c>
      <c r="K7369">
        <v>10937.335572818882</v>
      </c>
      <c r="L7369">
        <v>613.55786843153101</v>
      </c>
      <c r="M7369">
        <v>2845.4574816564254</v>
      </c>
      <c r="N7369">
        <v>1332.7392615878102</v>
      </c>
      <c r="O7369">
        <v>1.0555513734214559</v>
      </c>
      <c r="P7369">
        <v>3.255229884226519</v>
      </c>
    </row>
    <row r="7370" spans="1:16" x14ac:dyDescent="0.25">
      <c r="A7370">
        <v>17.820041000843048</v>
      </c>
      <c r="B7370">
        <v>3.145994837527216</v>
      </c>
      <c r="C7370">
        <v>615.1576624409156</v>
      </c>
      <c r="D7370">
        <v>2899.1931716390404</v>
      </c>
      <c r="E7370">
        <v>387.71949476119892</v>
      </c>
      <c r="F7370">
        <v>1148.8334008801137</v>
      </c>
      <c r="G7370">
        <v>844.72099054746388</v>
      </c>
      <c r="H7370">
        <v>1.9691838769804442</v>
      </c>
      <c r="I7370">
        <v>4.6739137367004124</v>
      </c>
      <c r="J7370">
        <v>905.7440131964463</v>
      </c>
      <c r="K7370">
        <v>4843.6576375887098</v>
      </c>
      <c r="L7370">
        <v>558.16079373886578</v>
      </c>
      <c r="M7370">
        <v>1805.0798128703939</v>
      </c>
      <c r="N7370">
        <v>996.24527659458136</v>
      </c>
      <c r="O7370">
        <v>1.7168846190306439</v>
      </c>
      <c r="P7370">
        <v>5.6807083020806797</v>
      </c>
    </row>
    <row r="7371" spans="1:16" x14ac:dyDescent="0.25">
      <c r="A7371">
        <v>17.183609664440155</v>
      </c>
      <c r="B7371">
        <v>3.3776269110645525</v>
      </c>
      <c r="C7371">
        <v>509.12364376255749</v>
      </c>
      <c r="D7371">
        <v>2262.8825338175275</v>
      </c>
      <c r="E7371">
        <v>353.98935133710842</v>
      </c>
      <c r="F7371">
        <v>1021.673672832265</v>
      </c>
      <c r="G7371">
        <v>781.64556756390482</v>
      </c>
      <c r="H7371">
        <v>2.2752323085346808</v>
      </c>
      <c r="I7371">
        <v>4.4759884658363198</v>
      </c>
      <c r="J7371">
        <v>751.62501684220445</v>
      </c>
      <c r="K7371">
        <v>3800.0931033425632</v>
      </c>
      <c r="L7371">
        <v>516.28140429676159</v>
      </c>
      <c r="M7371">
        <v>1600.261135522265</v>
      </c>
      <c r="N7371">
        <v>918.10079816720634</v>
      </c>
      <c r="O7371">
        <v>1.9794063258104295</v>
      </c>
      <c r="P7371">
        <v>5.7215935309314014</v>
      </c>
    </row>
    <row r="7372" spans="1:16" x14ac:dyDescent="0.25">
      <c r="A7372">
        <v>20.857827246189117</v>
      </c>
      <c r="B7372">
        <v>5.1293992448538681</v>
      </c>
      <c r="C7372">
        <v>228.07540422024414</v>
      </c>
      <c r="D7372">
        <v>792.64262060981969</v>
      </c>
      <c r="E7372">
        <v>270.44515462651782</v>
      </c>
      <c r="F7372">
        <v>706.20484674840304</v>
      </c>
      <c r="G7372">
        <v>582.02584185368528</v>
      </c>
      <c r="H7372">
        <v>4.6985054634676606</v>
      </c>
      <c r="I7372">
        <v>4.8379826194987912</v>
      </c>
      <c r="J7372">
        <v>333.86543445543236</v>
      </c>
      <c r="K7372">
        <v>1308.363165932931</v>
      </c>
      <c r="L7372">
        <v>396.05314363109903</v>
      </c>
      <c r="M7372">
        <v>1092.4489312442097</v>
      </c>
      <c r="N7372">
        <v>663.34949325616503</v>
      </c>
      <c r="O7372">
        <v>4.0910160755935294</v>
      </c>
      <c r="P7372">
        <v>5.6092179240447919</v>
      </c>
    </row>
    <row r="7373" spans="1:16" x14ac:dyDescent="0.25">
      <c r="A7373">
        <v>89.044681966304779</v>
      </c>
      <c r="B7373">
        <v>3.5953416215792031</v>
      </c>
      <c r="C7373">
        <v>1500.7914860001536</v>
      </c>
      <c r="D7373">
        <v>9220.9916750836455</v>
      </c>
      <c r="E7373">
        <v>872.51192446546008</v>
      </c>
      <c r="F7373">
        <v>3329.0482911465647</v>
      </c>
      <c r="G7373">
        <v>1252.3862829825541</v>
      </c>
      <c r="H7373">
        <v>1.5908770301746111</v>
      </c>
      <c r="I7373">
        <v>6.128138887258741</v>
      </c>
      <c r="J7373">
        <v>2108.7855137375959</v>
      </c>
      <c r="K7373">
        <v>14197.656364299135</v>
      </c>
      <c r="L7373">
        <v>903.45974458506657</v>
      </c>
      <c r="M7373">
        <v>5315.7826742472007</v>
      </c>
      <c r="N7373">
        <v>1469.198357568242</v>
      </c>
      <c r="O7373">
        <v>1.4190889111940108</v>
      </c>
      <c r="P7373">
        <v>3.712981644595831</v>
      </c>
    </row>
    <row r="7374" spans="1:16" x14ac:dyDescent="0.25">
      <c r="A7374">
        <v>78.296442806720734</v>
      </c>
      <c r="B7374">
        <v>0.9659649068783398</v>
      </c>
      <c r="C7374">
        <v>13200.679900724308</v>
      </c>
      <c r="D7374">
        <v>131880.84914135339</v>
      </c>
      <c r="E7374">
        <v>830.22679596008368</v>
      </c>
      <c r="F7374">
        <v>21522.203590785277</v>
      </c>
      <c r="G7374">
        <v>3488.5445119447741</v>
      </c>
      <c r="H7374">
        <v>0.19457582132487231</v>
      </c>
      <c r="I7374">
        <v>0.78709236397980809</v>
      </c>
      <c r="J7374">
        <v>14820.334250138467</v>
      </c>
      <c r="K7374">
        <v>153966.30447820888</v>
      </c>
      <c r="L7374">
        <v>1308.7680676211694</v>
      </c>
      <c r="M7374">
        <v>36441.337453969529</v>
      </c>
      <c r="N7374">
        <v>3706.9226982672317</v>
      </c>
      <c r="O7374">
        <v>0.18731813300791117</v>
      </c>
      <c r="P7374">
        <v>0.99915607353668912</v>
      </c>
    </row>
    <row r="7375" spans="1:16" x14ac:dyDescent="0.25">
      <c r="A7375">
        <v>54.192905604839325</v>
      </c>
      <c r="B7375">
        <v>6.377043152720228</v>
      </c>
      <c r="C7375">
        <v>286.25247753696942</v>
      </c>
      <c r="D7375">
        <v>1065.1444426589071</v>
      </c>
      <c r="E7375">
        <v>408.0766027836566</v>
      </c>
      <c r="F7375">
        <v>1096.285584610941</v>
      </c>
      <c r="G7375">
        <v>628.66544134657317</v>
      </c>
      <c r="H7375">
        <v>5.360001017020724</v>
      </c>
      <c r="I7375">
        <v>6.407717014786865</v>
      </c>
      <c r="J7375">
        <v>421.11428328095758</v>
      </c>
      <c r="K7375">
        <v>1776.4080996095522</v>
      </c>
      <c r="L7375">
        <v>599.86103739778105</v>
      </c>
      <c r="M7375">
        <v>1701.6486071693853</v>
      </c>
      <c r="N7375">
        <v>723.76369527704651</v>
      </c>
      <c r="O7375">
        <v>4.6585566999385302</v>
      </c>
      <c r="P7375">
        <v>7.832739376580526</v>
      </c>
    </row>
    <row r="7376" spans="1:16" x14ac:dyDescent="0.25">
      <c r="A7376">
        <v>45.436607897281647</v>
      </c>
      <c r="B7376">
        <v>6.84112917788568</v>
      </c>
      <c r="C7376">
        <v>213.97253511448437</v>
      </c>
      <c r="D7376">
        <v>729.73846955145837</v>
      </c>
      <c r="E7376">
        <v>341.59057102681123</v>
      </c>
      <c r="F7376">
        <v>884.79107172861825</v>
      </c>
      <c r="G7376">
        <v>570.12541787285807</v>
      </c>
      <c r="H7376">
        <v>6.4185171726692731</v>
      </c>
      <c r="I7376">
        <v>6.3779453736009275</v>
      </c>
      <c r="J7376">
        <v>312.70560120306175</v>
      </c>
      <c r="K7376">
        <v>1200.3309189180732</v>
      </c>
      <c r="L7376">
        <v>499.58269497935942</v>
      </c>
      <c r="M7376">
        <v>1367.4251639475885</v>
      </c>
      <c r="N7376">
        <v>647.85893863991578</v>
      </c>
      <c r="O7376">
        <v>5.5926264009540558</v>
      </c>
      <c r="P7376">
        <v>7.2764953581795009</v>
      </c>
    </row>
    <row r="7377" spans="1:16" x14ac:dyDescent="0.25">
      <c r="A7377">
        <v>8.7097625136375427</v>
      </c>
      <c r="B7377">
        <v>1.2422694080939836</v>
      </c>
      <c r="C7377">
        <v>2712.7698808571381</v>
      </c>
      <c r="D7377">
        <v>19486.050107602077</v>
      </c>
      <c r="E7377">
        <v>320.1436665645229</v>
      </c>
      <c r="F7377">
        <v>2282.4489311462435</v>
      </c>
      <c r="G7377">
        <v>1649.6123915292972</v>
      </c>
      <c r="H7377">
        <v>0.43800528053431437</v>
      </c>
      <c r="I7377">
        <v>1.0405725578973839</v>
      </c>
      <c r="J7377">
        <v>3573.8910714450139</v>
      </c>
      <c r="K7377">
        <v>27138.711110695884</v>
      </c>
      <c r="L7377">
        <v>352.08389988803077</v>
      </c>
      <c r="M7377">
        <v>3690.0360226717266</v>
      </c>
      <c r="N7377">
        <v>1880.7251094515011</v>
      </c>
      <c r="O7377">
        <v>0.40052550490551497</v>
      </c>
      <c r="P7377">
        <v>0.79033837626735692</v>
      </c>
    </row>
    <row r="7378" spans="1:16" x14ac:dyDescent="0.25">
      <c r="A7378">
        <v>7.3866599202156067</v>
      </c>
      <c r="B7378">
        <v>1.1415217047033446</v>
      </c>
      <c r="C7378">
        <v>2875.0348957252413</v>
      </c>
      <c r="D7378">
        <v>20946.882486146176</v>
      </c>
      <c r="E7378">
        <v>297.30780134449896</v>
      </c>
      <c r="F7378">
        <v>2253.1463917932601</v>
      </c>
      <c r="G7378">
        <v>1695.1790721423081</v>
      </c>
      <c r="H7378">
        <v>0.39373028997115944</v>
      </c>
      <c r="I7378">
        <v>0.90414662816455849</v>
      </c>
      <c r="J7378">
        <v>3759.2301454264903</v>
      </c>
      <c r="K7378">
        <v>28854.406957654715</v>
      </c>
      <c r="L7378">
        <v>330.26376931765947</v>
      </c>
      <c r="M7378">
        <v>3647.4480389952078</v>
      </c>
      <c r="N7378">
        <v>1925.546142226696</v>
      </c>
      <c r="O7378">
        <v>0.36100771640193374</v>
      </c>
      <c r="P7378">
        <v>0.70491445484999338</v>
      </c>
    </row>
    <row r="7379" spans="1:16" x14ac:dyDescent="0.25">
      <c r="A7379">
        <v>37.945289313793182</v>
      </c>
      <c r="B7379">
        <v>9.4190924730986687</v>
      </c>
      <c r="C7379">
        <v>93.850670643961038</v>
      </c>
      <c r="D7379">
        <v>256.12912344125056</v>
      </c>
      <c r="E7379">
        <v>229.48781109411362</v>
      </c>
      <c r="F7379">
        <v>534.13192528204263</v>
      </c>
      <c r="G7379">
        <v>455.64954521505462</v>
      </c>
      <c r="H7379">
        <v>11.925987027413903</v>
      </c>
      <c r="I7379">
        <v>8.6546111715307781</v>
      </c>
      <c r="J7379">
        <v>133.65077318062134</v>
      </c>
      <c r="K7379">
        <v>397.34108440131405</v>
      </c>
      <c r="L7379">
        <v>331.00803591646985</v>
      </c>
      <c r="M7379">
        <v>816.0201957524813</v>
      </c>
      <c r="N7379">
        <v>497.21332045568255</v>
      </c>
      <c r="O7379">
        <v>10.560238012293429</v>
      </c>
      <c r="P7379">
        <v>8.9476844804193227</v>
      </c>
    </row>
    <row r="7380" spans="1:16" x14ac:dyDescent="0.25">
      <c r="A7380">
        <v>51.671928465366364</v>
      </c>
      <c r="B7380">
        <v>9.2345518543173384</v>
      </c>
      <c r="C7380">
        <v>121.63080905910763</v>
      </c>
      <c r="D7380">
        <v>354.27523285117763</v>
      </c>
      <c r="E7380">
        <v>283.35904556150524</v>
      </c>
      <c r="F7380">
        <v>682.08396238275145</v>
      </c>
      <c r="G7380">
        <v>484.66112729531818</v>
      </c>
      <c r="H7380">
        <v>10.664752973356549</v>
      </c>
      <c r="I7380">
        <v>8.7251720916103181</v>
      </c>
      <c r="J7380">
        <v>174.69581327574139</v>
      </c>
      <c r="K7380">
        <v>560.70564704837886</v>
      </c>
      <c r="L7380">
        <v>409.79984468187155</v>
      </c>
      <c r="M7380">
        <v>1045.7250644457224</v>
      </c>
      <c r="N7380">
        <v>535.71909847440986</v>
      </c>
      <c r="O7380">
        <v>9.3840607102937277</v>
      </c>
      <c r="P7380">
        <v>8.5117209945190346</v>
      </c>
    </row>
    <row r="7381" spans="1:16" x14ac:dyDescent="0.25">
      <c r="A7381">
        <v>51.002452313899994</v>
      </c>
      <c r="B7381">
        <v>7.706387199262033</v>
      </c>
      <c r="C7381">
        <v>178.79399026524979</v>
      </c>
      <c r="D7381">
        <v>578.80884331370851</v>
      </c>
      <c r="E7381">
        <v>330.04709952097045</v>
      </c>
      <c r="F7381">
        <v>835.40713235063208</v>
      </c>
      <c r="G7381">
        <v>539.24637982860247</v>
      </c>
      <c r="H7381">
        <v>7.7312394911057387</v>
      </c>
      <c r="I7381">
        <v>7.1085297238837226</v>
      </c>
      <c r="J7381">
        <v>259.96916605076831</v>
      </c>
      <c r="K7381">
        <v>941.67673050192388</v>
      </c>
      <c r="L7381">
        <v>480.81680146314949</v>
      </c>
      <c r="M7381">
        <v>1287.7444507414282</v>
      </c>
      <c r="N7381">
        <v>607.52645806328928</v>
      </c>
      <c r="O7381">
        <v>6.7530416597070069</v>
      </c>
      <c r="P7381">
        <v>7.6646815381889226</v>
      </c>
    </row>
    <row r="7382" spans="1:16" x14ac:dyDescent="0.25">
      <c r="A7382">
        <v>65.594110310077667</v>
      </c>
      <c r="B7382">
        <v>9.4509752045123161</v>
      </c>
      <c r="C7382">
        <v>137.35178537455826</v>
      </c>
      <c r="D7382">
        <v>413.20038593596269</v>
      </c>
      <c r="E7382">
        <v>322.46782716378016</v>
      </c>
      <c r="F7382">
        <v>788.66260387888042</v>
      </c>
      <c r="G7382">
        <v>500.2998575369524</v>
      </c>
      <c r="H7382">
        <v>10.445500668971885</v>
      </c>
      <c r="I7382">
        <v>8.9361733491020718</v>
      </c>
      <c r="J7382">
        <v>198.06377028475097</v>
      </c>
      <c r="K7382">
        <v>659.95585754256399</v>
      </c>
      <c r="L7382">
        <v>467.2782031672059</v>
      </c>
      <c r="M7382">
        <v>1211.1620518544423</v>
      </c>
      <c r="N7382">
        <v>556.36541235826212</v>
      </c>
      <c r="O7382">
        <v>9.1672781086313631</v>
      </c>
      <c r="P7382">
        <v>8.7968423771186917</v>
      </c>
    </row>
    <row r="7383" spans="1:16" x14ac:dyDescent="0.25">
      <c r="A7383">
        <v>35.971522510051727</v>
      </c>
      <c r="B7383">
        <v>7.2935179339583076</v>
      </c>
      <c r="C7383">
        <v>156.18031552533648</v>
      </c>
      <c r="D7383">
        <v>486.68433357117601</v>
      </c>
      <c r="E7383">
        <v>278.10900458634791</v>
      </c>
      <c r="F7383">
        <v>691.68541856491538</v>
      </c>
      <c r="G7383">
        <v>518.37681920115813</v>
      </c>
      <c r="H7383">
        <v>7.691427313900455</v>
      </c>
      <c r="I7383">
        <v>6.8187844597318303</v>
      </c>
      <c r="J7383">
        <v>226.1455396525769</v>
      </c>
      <c r="K7383">
        <v>784.56089243648148</v>
      </c>
      <c r="L7383">
        <v>403.99212074063308</v>
      </c>
      <c r="M7383">
        <v>1064.1509367494937</v>
      </c>
      <c r="N7383">
        <v>580.15407429288337</v>
      </c>
      <c r="O7383">
        <v>6.7335594812897819</v>
      </c>
      <c r="P7383">
        <v>6.9704809678479291</v>
      </c>
    </row>
    <row r="7384" spans="1:16" x14ac:dyDescent="0.25">
      <c r="A7384">
        <v>53.340644419193268</v>
      </c>
      <c r="B7384">
        <v>3.5607192965296282</v>
      </c>
      <c r="C7384">
        <v>1057.4351990196139</v>
      </c>
      <c r="D7384">
        <v>5873.2970575208647</v>
      </c>
      <c r="E7384">
        <v>683.96663058355671</v>
      </c>
      <c r="F7384">
        <v>2263.6446111703667</v>
      </c>
      <c r="G7384">
        <v>1068.2839066383603</v>
      </c>
      <c r="H7384">
        <v>1.8050394236590714</v>
      </c>
      <c r="I7384">
        <v>6.5710025301871591</v>
      </c>
      <c r="J7384">
        <v>1524.3565593451688</v>
      </c>
      <c r="K7384">
        <v>9444.4756209571151</v>
      </c>
      <c r="L7384">
        <v>885.37421417325129</v>
      </c>
      <c r="M7384">
        <v>3590.6462803335244</v>
      </c>
      <c r="N7384">
        <v>1262.5931733281996</v>
      </c>
      <c r="O7384">
        <v>1.5919250573385249</v>
      </c>
      <c r="P7384">
        <v>5.3946595500523866</v>
      </c>
    </row>
    <row r="7385" spans="1:16" x14ac:dyDescent="0.25">
      <c r="A7385">
        <v>42.914450585842133</v>
      </c>
      <c r="B7385">
        <v>1.4622098963427204</v>
      </c>
      <c r="C7385">
        <v>5341.8984479890505</v>
      </c>
      <c r="D7385">
        <v>44692.520440325745</v>
      </c>
      <c r="E7385">
        <v>478.36239035197548</v>
      </c>
      <c r="F7385">
        <v>6644.3094563015957</v>
      </c>
      <c r="G7385">
        <v>2267.6432010958811</v>
      </c>
      <c r="H7385">
        <v>0.40101538499596018</v>
      </c>
      <c r="I7385">
        <v>0.84057961833234107</v>
      </c>
      <c r="J7385">
        <v>6411.6350337663425</v>
      </c>
      <c r="K7385">
        <v>54987.09812608963</v>
      </c>
      <c r="L7385">
        <v>602.16188206207607</v>
      </c>
      <c r="M7385">
        <v>10923.105826853058</v>
      </c>
      <c r="N7385">
        <v>2468.7314899067228</v>
      </c>
      <c r="O7385">
        <v>0.37825071516135045</v>
      </c>
      <c r="P7385">
        <v>0.83647186699737175</v>
      </c>
    </row>
    <row r="7386" spans="1:16" x14ac:dyDescent="0.25">
      <c r="A7386">
        <v>81.844086945056915</v>
      </c>
      <c r="B7386">
        <v>3.8100996171365713</v>
      </c>
      <c r="C7386">
        <v>1246.3688291727101</v>
      </c>
      <c r="D7386">
        <v>7263.3654147175894</v>
      </c>
      <c r="E7386">
        <v>824.07829063887561</v>
      </c>
      <c r="F7386">
        <v>2883.6840832382595</v>
      </c>
      <c r="G7386">
        <v>1150.4623042766284</v>
      </c>
      <c r="H7386">
        <v>1.8118562720015396</v>
      </c>
      <c r="I7386">
        <v>7.0700743422500576</v>
      </c>
      <c r="J7386">
        <v>1777.3980273661946</v>
      </c>
      <c r="K7386">
        <v>11464.210343205204</v>
      </c>
      <c r="L7386">
        <v>947.71440301982432</v>
      </c>
      <c r="M7386">
        <v>4588.1920096650856</v>
      </c>
      <c r="N7386">
        <v>1356.2111220518525</v>
      </c>
      <c r="O7386">
        <v>1.6059046245893533</v>
      </c>
      <c r="P7386">
        <v>4.8046899940381813</v>
      </c>
    </row>
    <row r="7387" spans="1:16" x14ac:dyDescent="0.25">
      <c r="A7387">
        <v>92.59924191236496</v>
      </c>
      <c r="B7387">
        <v>1.4949508821941784</v>
      </c>
      <c r="C7387">
        <v>7792.2792200536887</v>
      </c>
      <c r="D7387">
        <v>70247.507867081455</v>
      </c>
      <c r="E7387">
        <v>648.71576496948046</v>
      </c>
      <c r="F7387">
        <v>12293.822024821933</v>
      </c>
      <c r="G7387">
        <v>2709.1213652651136</v>
      </c>
      <c r="H7387">
        <v>0.35879189095269465</v>
      </c>
      <c r="I7387">
        <v>0.87380020274075887</v>
      </c>
      <c r="J7387">
        <v>8939.9588916347366</v>
      </c>
      <c r="K7387">
        <v>82464.639937294691</v>
      </c>
      <c r="L7387">
        <v>893.74545518250284</v>
      </c>
      <c r="M7387">
        <v>20435.17338272815</v>
      </c>
      <c r="N7387">
        <v>2890.9164472957368</v>
      </c>
      <c r="O7387">
        <v>0.34300161952669894</v>
      </c>
      <c r="P7387">
        <v>1.0071300499417255</v>
      </c>
    </row>
    <row r="7388" spans="1:16" x14ac:dyDescent="0.25">
      <c r="A7388">
        <v>53.39148622751236</v>
      </c>
      <c r="B7388">
        <v>3.2713136265778533</v>
      </c>
      <c r="C7388">
        <v>1273.9709261910721</v>
      </c>
      <c r="D7388">
        <v>7471.2690177073127</v>
      </c>
      <c r="E7388">
        <v>718.08321487125943</v>
      </c>
      <c r="F7388">
        <v>2534.8020030757789</v>
      </c>
      <c r="G7388">
        <v>1161.9687114411931</v>
      </c>
      <c r="H7388">
        <v>1.5424626651684403</v>
      </c>
      <c r="I7388">
        <v>6.0807826041189168</v>
      </c>
      <c r="J7388">
        <v>1813.8519605377523</v>
      </c>
      <c r="K7388">
        <v>11760.306549520243</v>
      </c>
      <c r="L7388">
        <v>814.21580506000521</v>
      </c>
      <c r="M7388">
        <v>4034.7645532386932</v>
      </c>
      <c r="N7388">
        <v>1369.1374986527073</v>
      </c>
      <c r="O7388">
        <v>1.3681069595013324</v>
      </c>
      <c r="P7388">
        <v>4.0267981922054013</v>
      </c>
    </row>
    <row r="7389" spans="1:16" x14ac:dyDescent="0.25">
      <c r="A7389">
        <v>10.984331548213959</v>
      </c>
      <c r="B7389">
        <v>8.2164654314465846</v>
      </c>
      <c r="C7389">
        <v>54.006038362057197</v>
      </c>
      <c r="D7389">
        <v>131.04514548598223</v>
      </c>
      <c r="E7389">
        <v>118.831008180609</v>
      </c>
      <c r="F7389">
        <v>258.41779550068907</v>
      </c>
      <c r="G7389">
        <v>410.45198907032096</v>
      </c>
      <c r="H7389">
        <v>12.531055548828373</v>
      </c>
      <c r="I7389">
        <v>6.5975440092518314</v>
      </c>
      <c r="J7389">
        <v>75.622286630810407</v>
      </c>
      <c r="K7389">
        <v>195.0884101986212</v>
      </c>
      <c r="L7389">
        <v>171.77115593725128</v>
      </c>
      <c r="M7389">
        <v>391.9899548010776</v>
      </c>
      <c r="N7389">
        <v>436.31024496765082</v>
      </c>
      <c r="O7389">
        <v>11.277116495145357</v>
      </c>
      <c r="P7389">
        <v>7.2880872038249178</v>
      </c>
    </row>
    <row r="7390" spans="1:16" x14ac:dyDescent="0.25">
      <c r="A7390">
        <v>96.983757793903351</v>
      </c>
      <c r="B7390">
        <v>5.7909417655190811</v>
      </c>
      <c r="C7390">
        <v>554.81994970115329</v>
      </c>
      <c r="D7390">
        <v>2532.6173396084391</v>
      </c>
      <c r="E7390">
        <v>653.3660572311303</v>
      </c>
      <c r="F7390">
        <v>1907.6761253603199</v>
      </c>
      <c r="G7390">
        <v>809.43141452906434</v>
      </c>
      <c r="H7390">
        <v>3.7730184638103239</v>
      </c>
      <c r="I7390">
        <v>8.0860553388122671</v>
      </c>
      <c r="J7390">
        <v>818.31745461880416</v>
      </c>
      <c r="K7390">
        <v>4245.2541349334651</v>
      </c>
      <c r="L7390">
        <v>948.12952152012508</v>
      </c>
      <c r="M7390">
        <v>2992.2431467934166</v>
      </c>
      <c r="N7390">
        <v>952.6788961905952</v>
      </c>
      <c r="O7390">
        <v>3.2853140095362439</v>
      </c>
      <c r="P7390">
        <v>10.136158977079361</v>
      </c>
    </row>
    <row r="7391" spans="1:16" x14ac:dyDescent="0.25">
      <c r="A7391">
        <v>80.45295923948288</v>
      </c>
      <c r="B7391">
        <v>4.9908315081572781</v>
      </c>
      <c r="C7391">
        <v>675.01459508902144</v>
      </c>
      <c r="D7391">
        <v>3273.6570426988133</v>
      </c>
      <c r="E7391">
        <v>665.62386880168356</v>
      </c>
      <c r="F7391">
        <v>2000.655738551796</v>
      </c>
      <c r="G7391">
        <v>878.32950346476241</v>
      </c>
      <c r="H7391">
        <v>3.0131490110872399</v>
      </c>
      <c r="I7391">
        <v>7.8152578198565621</v>
      </c>
      <c r="J7391">
        <v>991.74761689168133</v>
      </c>
      <c r="K7391">
        <v>5447.23924387436</v>
      </c>
      <c r="L7391">
        <v>949.4116007652882</v>
      </c>
      <c r="M7391">
        <v>3148.4269499356283</v>
      </c>
      <c r="N7391">
        <v>1037.3621401819785</v>
      </c>
      <c r="O7391">
        <v>2.6308147349614348</v>
      </c>
      <c r="P7391">
        <v>9.1940395305645293</v>
      </c>
    </row>
    <row r="7392" spans="1:16" x14ac:dyDescent="0.25">
      <c r="A7392">
        <v>93.445059359073639</v>
      </c>
      <c r="B7392">
        <v>1.1073620413175966</v>
      </c>
      <c r="C7392">
        <v>11952.978984502633</v>
      </c>
      <c r="D7392">
        <v>117050.10827373798</v>
      </c>
      <c r="E7392">
        <v>810.06051519439404</v>
      </c>
      <c r="F7392">
        <v>20066.479212417988</v>
      </c>
      <c r="G7392">
        <v>3324.1352456049522</v>
      </c>
      <c r="H7392">
        <v>0.23028815566063018</v>
      </c>
      <c r="I7392">
        <v>0.82447656402461633</v>
      </c>
      <c r="J7392">
        <v>13401.367146298853</v>
      </c>
      <c r="K7392">
        <v>135982.89477763211</v>
      </c>
      <c r="L7392">
        <v>1245.1037514658053</v>
      </c>
      <c r="M7392">
        <v>33847.458943923826</v>
      </c>
      <c r="N7392">
        <v>3526.3247295817605</v>
      </c>
      <c r="O7392">
        <v>0.22166769108953963</v>
      </c>
      <c r="P7392">
        <v>1.04020416260532</v>
      </c>
    </row>
    <row r="7393" spans="1:16" x14ac:dyDescent="0.25">
      <c r="A7393">
        <v>32.797544419765472</v>
      </c>
      <c r="B7393">
        <v>0.78176304282875553</v>
      </c>
      <c r="C7393">
        <v>11940.160834706709</v>
      </c>
      <c r="D7393">
        <v>116899.63373235447</v>
      </c>
      <c r="E7393">
        <v>570.93491325408797</v>
      </c>
      <c r="F7393">
        <v>14135.472336194152</v>
      </c>
      <c r="G7393">
        <v>3322.4077577014318</v>
      </c>
      <c r="H7393">
        <v>0.16263277400300527</v>
      </c>
      <c r="I7393">
        <v>0.58152247750631259</v>
      </c>
      <c r="J7393">
        <v>13387.010988706876</v>
      </c>
      <c r="K7393">
        <v>135802.78861627821</v>
      </c>
      <c r="L7393">
        <v>877.31422711208552</v>
      </c>
      <c r="M7393">
        <v>23842.278395883244</v>
      </c>
      <c r="N7393">
        <v>3524.4495036030767</v>
      </c>
      <c r="O7393">
        <v>0.1565442288849174</v>
      </c>
      <c r="P7393">
        <v>0.73361951478286802</v>
      </c>
    </row>
    <row r="7394" spans="1:16" x14ac:dyDescent="0.25">
      <c r="A7394">
        <v>17.282165825366974</v>
      </c>
      <c r="B7394">
        <v>9.1030127099240463</v>
      </c>
      <c r="C7394">
        <v>59.304415594636843</v>
      </c>
      <c r="D7394">
        <v>146.45561688203281</v>
      </c>
      <c r="E7394">
        <v>144.34043924183632</v>
      </c>
      <c r="F7394">
        <v>317.35537033492852</v>
      </c>
      <c r="G7394">
        <v>416.72724733805603</v>
      </c>
      <c r="H7394">
        <v>13.467652493257951</v>
      </c>
      <c r="I7394">
        <v>7.5145861899823139</v>
      </c>
      <c r="J7394">
        <v>83.263900573395915</v>
      </c>
      <c r="K7394">
        <v>219.47687041783757</v>
      </c>
      <c r="L7394">
        <v>208.42332372466637</v>
      </c>
      <c r="M7394">
        <v>481.9559312033943</v>
      </c>
      <c r="N7394">
        <v>444.8712408385951</v>
      </c>
      <c r="O7394">
        <v>12.084268277205748</v>
      </c>
      <c r="P7394">
        <v>8.2290898391304665</v>
      </c>
    </row>
    <row r="7395" spans="1:16" x14ac:dyDescent="0.25">
      <c r="A7395">
        <v>46.954061210155487</v>
      </c>
      <c r="B7395">
        <v>8.845964937419037</v>
      </c>
      <c r="C7395">
        <v>124.55701893276608</v>
      </c>
      <c r="D7395">
        <v>365.06745233579545</v>
      </c>
      <c r="E7395">
        <v>277.1515595278949</v>
      </c>
      <c r="F7395">
        <v>669.21783857840296</v>
      </c>
      <c r="G7395">
        <v>487.6120565040971</v>
      </c>
      <c r="H7395">
        <v>10.128955127545797</v>
      </c>
      <c r="I7395">
        <v>8.3651667077353498</v>
      </c>
      <c r="J7395">
        <v>179.03890946746543</v>
      </c>
      <c r="K7395">
        <v>578.82947676199194</v>
      </c>
      <c r="L7395">
        <v>400.96380660861939</v>
      </c>
      <c r="M7395">
        <v>1026.3357315177541</v>
      </c>
      <c r="N7395">
        <v>539.62007196594948</v>
      </c>
      <c r="O7395">
        <v>8.9079053124807857</v>
      </c>
      <c r="P7395">
        <v>8.1578682873417154</v>
      </c>
    </row>
    <row r="7396" spans="1:16" x14ac:dyDescent="0.25">
      <c r="A7396">
        <v>6.2938442826271057</v>
      </c>
      <c r="B7396">
        <v>2.4746807206402432</v>
      </c>
      <c r="C7396">
        <v>482.30726807368166</v>
      </c>
      <c r="D7396">
        <v>2107.9816303996458</v>
      </c>
      <c r="E7396">
        <v>247.57949671980603</v>
      </c>
      <c r="F7396">
        <v>709.53430297430043</v>
      </c>
      <c r="G7396">
        <v>764.86952978501859</v>
      </c>
      <c r="H7396">
        <v>1.7022873500157749</v>
      </c>
      <c r="I7396">
        <v>3.1749215351938043</v>
      </c>
      <c r="J7396">
        <v>712.29945189187583</v>
      </c>
      <c r="K7396">
        <v>3542.5901215473732</v>
      </c>
      <c r="L7396">
        <v>361.98893642475588</v>
      </c>
      <c r="M7396">
        <v>1110.3747856384896</v>
      </c>
      <c r="N7396">
        <v>897.1096563824143</v>
      </c>
      <c r="O7396">
        <v>1.4802899932764575</v>
      </c>
      <c r="P7396">
        <v>4.0937174514943351</v>
      </c>
    </row>
    <row r="7397" spans="1:16" x14ac:dyDescent="0.25">
      <c r="A7397">
        <v>88.486413419246674</v>
      </c>
      <c r="B7397">
        <v>8.7387661162342507</v>
      </c>
      <c r="C7397">
        <v>203.40216902939883</v>
      </c>
      <c r="D7397">
        <v>683.46598422968884</v>
      </c>
      <c r="E7397">
        <v>417.88322297712119</v>
      </c>
      <c r="F7397">
        <v>1075.430325718374</v>
      </c>
      <c r="G7397">
        <v>561.03353217448728</v>
      </c>
      <c r="H7397">
        <v>8.3559431695370581</v>
      </c>
      <c r="I7397">
        <v>8.0938217541252371</v>
      </c>
      <c r="J7397">
        <v>296.85013711194205</v>
      </c>
      <c r="K7397">
        <v>1120.9246741352761</v>
      </c>
      <c r="L7397">
        <v>610.49839460240241</v>
      </c>
      <c r="M7397">
        <v>1660.8242828877837</v>
      </c>
      <c r="N7397">
        <v>636.00422406929783</v>
      </c>
      <c r="O7397">
        <v>7.2853271351659794</v>
      </c>
      <c r="P7397">
        <v>9.1061253530656856</v>
      </c>
    </row>
    <row r="7398" spans="1:16" x14ac:dyDescent="0.25">
      <c r="A7398">
        <v>59.930229008197784</v>
      </c>
      <c r="B7398">
        <v>3.4328905395337088</v>
      </c>
      <c r="C7398">
        <v>1247.3846101430797</v>
      </c>
      <c r="D7398">
        <v>7270.9958124454197</v>
      </c>
      <c r="E7398">
        <v>742.90458061727099</v>
      </c>
      <c r="F7398">
        <v>2600.4621017939457</v>
      </c>
      <c r="G7398">
        <v>1150.8878534578837</v>
      </c>
      <c r="H7398">
        <v>1.6319615671312586</v>
      </c>
      <c r="I7398">
        <v>6.3709891787467141</v>
      </c>
      <c r="J7398">
        <v>1778.7418179292617</v>
      </c>
      <c r="K7398">
        <v>11475.103656841928</v>
      </c>
      <c r="L7398">
        <v>853.90637285545768</v>
      </c>
      <c r="M7398">
        <v>4137.6249619347764</v>
      </c>
      <c r="N7398">
        <v>1356.6899744333409</v>
      </c>
      <c r="O7398">
        <v>1.4464963748097235</v>
      </c>
      <c r="P7398">
        <v>4.3251175156782029</v>
      </c>
    </row>
    <row r="7399" spans="1:16" x14ac:dyDescent="0.25">
      <c r="A7399">
        <v>65.820809543132782</v>
      </c>
      <c r="B7399">
        <v>6.0621240223681294</v>
      </c>
      <c r="C7399">
        <v>372.26527271473878</v>
      </c>
      <c r="D7399">
        <v>1501.491149490043</v>
      </c>
      <c r="E7399">
        <v>485.60996387100835</v>
      </c>
      <c r="F7399">
        <v>1347.3593467163785</v>
      </c>
      <c r="G7399">
        <v>691.76493104509609</v>
      </c>
      <c r="H7399">
        <v>4.6081206525342973</v>
      </c>
      <c r="I7399">
        <v>6.7694192204430532</v>
      </c>
      <c r="J7399">
        <v>549.57107530197209</v>
      </c>
      <c r="K7399">
        <v>2521.7232212723329</v>
      </c>
      <c r="L7399">
        <v>714.37565644049062</v>
      </c>
      <c r="M7399">
        <v>2099.8465991261005</v>
      </c>
      <c r="N7399">
        <v>804.68411488199729</v>
      </c>
      <c r="O7399">
        <v>4.0027369357391631</v>
      </c>
      <c r="P7399">
        <v>8.7130544175951403</v>
      </c>
    </row>
    <row r="7400" spans="1:16" x14ac:dyDescent="0.25">
      <c r="A7400">
        <v>59.40219646692276</v>
      </c>
      <c r="B7400">
        <v>1.6042720358761755</v>
      </c>
      <c r="C7400">
        <v>5485.5875997581925</v>
      </c>
      <c r="D7400">
        <v>46144.720159819204</v>
      </c>
      <c r="E7400">
        <v>533.08592767959851</v>
      </c>
      <c r="F7400">
        <v>7581.2608270282681</v>
      </c>
      <c r="G7400">
        <v>2296.1087799703755</v>
      </c>
      <c r="H7400">
        <v>0.43578983799809456</v>
      </c>
      <c r="I7400">
        <v>0.91858972289155727</v>
      </c>
      <c r="J7400">
        <v>6560.6404788240379</v>
      </c>
      <c r="K7400">
        <v>56539.010465623745</v>
      </c>
      <c r="L7400">
        <v>675.11434393859383</v>
      </c>
      <c r="M7400">
        <v>12472.523226927065</v>
      </c>
      <c r="N7400">
        <v>2495.475103767385</v>
      </c>
      <c r="O7400">
        <v>0.41150360718701129</v>
      </c>
      <c r="P7400">
        <v>0.92386897832585613</v>
      </c>
    </row>
    <row r="7401" spans="1:16" x14ac:dyDescent="0.25">
      <c r="A7401">
        <v>11.230137765407562</v>
      </c>
      <c r="B7401">
        <v>8.7740193435526805</v>
      </c>
      <c r="C7401">
        <v>48.374140344281919</v>
      </c>
      <c r="D7401">
        <v>115.12702753123773</v>
      </c>
      <c r="E7401">
        <v>113.60876742643006</v>
      </c>
      <c r="F7401">
        <v>243.97386851415118</v>
      </c>
      <c r="G7401">
        <v>403.69122515428489</v>
      </c>
      <c r="H7401">
        <v>13.858935487092547</v>
      </c>
      <c r="I7401">
        <v>6.8071200976386059</v>
      </c>
      <c r="J7401">
        <v>67.529284326730945</v>
      </c>
      <c r="K7401">
        <v>170.10509369745182</v>
      </c>
      <c r="L7401">
        <v>164.47442444121526</v>
      </c>
      <c r="M7401">
        <v>369.57815651652743</v>
      </c>
      <c r="N7401">
        <v>427.03105946139192</v>
      </c>
      <c r="O7401">
        <v>12.516586776092508</v>
      </c>
      <c r="P7401">
        <v>7.5853789703209671</v>
      </c>
    </row>
    <row r="7402" spans="1:16" x14ac:dyDescent="0.25">
      <c r="A7402">
        <v>10.540740311145782</v>
      </c>
      <c r="B7402">
        <v>7.8196642806838765</v>
      </c>
      <c r="C7402">
        <v>57.846760184610126</v>
      </c>
      <c r="D7402">
        <v>142.17505419415133</v>
      </c>
      <c r="E7402">
        <v>121.01491310298229</v>
      </c>
      <c r="F7402">
        <v>265.28876599926696</v>
      </c>
      <c r="G7402">
        <v>415.00910331073771</v>
      </c>
      <c r="H7402">
        <v>11.663414239296657</v>
      </c>
      <c r="I7402">
        <v>6.4087842781161788</v>
      </c>
      <c r="J7402">
        <v>81.158970285595061</v>
      </c>
      <c r="K7402">
        <v>212.68375686933643</v>
      </c>
      <c r="L7402">
        <v>174.78726536738287</v>
      </c>
      <c r="M7402">
        <v>402.75812490334619</v>
      </c>
      <c r="N7402">
        <v>442.53180352514215</v>
      </c>
      <c r="O7402">
        <v>10.473504271733795</v>
      </c>
      <c r="P7402">
        <v>7.0352436925889075</v>
      </c>
    </row>
    <row r="7403" spans="1:16" x14ac:dyDescent="0.25">
      <c r="A7403">
        <v>88.568340957164764</v>
      </c>
      <c r="B7403">
        <v>5.88181101716855</v>
      </c>
      <c r="C7403">
        <v>499.82662206995633</v>
      </c>
      <c r="D7403">
        <v>2208.8872205954635</v>
      </c>
      <c r="E7403">
        <v>606.75901361213982</v>
      </c>
      <c r="F7403">
        <v>1746.9776910986718</v>
      </c>
      <c r="G7403">
        <v>775.87058400420779</v>
      </c>
      <c r="H7403">
        <v>3.9904842412433337</v>
      </c>
      <c r="I7403">
        <v>7.7084250800450747</v>
      </c>
      <c r="J7403">
        <v>738.00665988851063</v>
      </c>
      <c r="K7403">
        <v>3710.4864015843805</v>
      </c>
      <c r="L7403">
        <v>885.73908343014648</v>
      </c>
      <c r="M7403">
        <v>2735.4918426152753</v>
      </c>
      <c r="N7403">
        <v>910.88438504628459</v>
      </c>
      <c r="O7403">
        <v>3.4710795435922157</v>
      </c>
      <c r="P7403">
        <v>9.8860141627160143</v>
      </c>
    </row>
    <row r="7404" spans="1:16" x14ac:dyDescent="0.25">
      <c r="A7404">
        <v>14.406346380710602</v>
      </c>
      <c r="B7404">
        <v>5.3919273413915789</v>
      </c>
      <c r="C7404">
        <v>155.17769388232023</v>
      </c>
      <c r="D7404">
        <v>482.6951725830902</v>
      </c>
      <c r="E7404">
        <v>204.46131904269177</v>
      </c>
      <c r="F7404">
        <v>508.08926409763683</v>
      </c>
      <c r="G7404">
        <v>517.43099612806236</v>
      </c>
      <c r="H7404">
        <v>5.6995518837109183</v>
      </c>
      <c r="I7404">
        <v>5.0451292888704788</v>
      </c>
      <c r="J7404">
        <v>224.64805656693426</v>
      </c>
      <c r="K7404">
        <v>777.77747950441858</v>
      </c>
      <c r="L7404">
        <v>296.96973077494397</v>
      </c>
      <c r="M7404">
        <v>781.61895210332909</v>
      </c>
      <c r="N7404">
        <v>578.91128403224275</v>
      </c>
      <c r="O7404">
        <v>4.9903294936795923</v>
      </c>
      <c r="P7404">
        <v>5.144721129591483</v>
      </c>
    </row>
    <row r="7405" spans="1:16" x14ac:dyDescent="0.25">
      <c r="A7405">
        <v>31.754791676998138</v>
      </c>
      <c r="B7405">
        <v>5.7345982142473799</v>
      </c>
      <c r="C7405">
        <v>243.23391160787193</v>
      </c>
      <c r="D7405">
        <v>861.68434263903191</v>
      </c>
      <c r="E7405">
        <v>319.39819582130582</v>
      </c>
      <c r="F7405">
        <v>840.82450492544422</v>
      </c>
      <c r="G7405">
        <v>594.54187618077526</v>
      </c>
      <c r="H7405">
        <v>5.1269755187281421</v>
      </c>
      <c r="I7405">
        <v>5.4898340379606791</v>
      </c>
      <c r="J7405">
        <v>356.61031848083934</v>
      </c>
      <c r="K7405">
        <v>1426.9907863885501</v>
      </c>
      <c r="L7405">
        <v>468.32427359292763</v>
      </c>
      <c r="M7405">
        <v>1301.9364379858448</v>
      </c>
      <c r="N7405">
        <v>679.60894283256425</v>
      </c>
      <c r="O7405">
        <v>4.4612787032885324</v>
      </c>
      <c r="P7405">
        <v>6.4629993169551971</v>
      </c>
    </row>
    <row r="7406" spans="1:16" x14ac:dyDescent="0.25">
      <c r="A7406">
        <v>64.648367702960968</v>
      </c>
      <c r="B7406">
        <v>8.6719666387122309</v>
      </c>
      <c r="C7406">
        <v>164.02732075878748</v>
      </c>
      <c r="D7406">
        <v>518.19052744734245</v>
      </c>
      <c r="E7406">
        <v>344.92116961440536</v>
      </c>
      <c r="F7406">
        <v>863.34802566311828</v>
      </c>
      <c r="G7406">
        <v>525.71740494619451</v>
      </c>
      <c r="H7406">
        <v>8.9816366907814871</v>
      </c>
      <c r="I7406">
        <v>8.0573567687400427</v>
      </c>
      <c r="J7406">
        <v>237.87252877199438</v>
      </c>
      <c r="K7406">
        <v>838.20033396526162</v>
      </c>
      <c r="L7406">
        <v>501.5554899133752</v>
      </c>
      <c r="M7406">
        <v>1329.1759145859387</v>
      </c>
      <c r="N7406">
        <v>589.79268540405997</v>
      </c>
      <c r="O7406">
        <v>7.8562967976786862</v>
      </c>
      <c r="P7406">
        <v>8.3986017554069132</v>
      </c>
    </row>
    <row r="7407" spans="1:16" x14ac:dyDescent="0.25">
      <c r="A7407">
        <v>93.008667171001434</v>
      </c>
      <c r="B7407">
        <v>9.9486547861628125</v>
      </c>
      <c r="C7407">
        <v>158.32157697923182</v>
      </c>
      <c r="D7407">
        <v>495.23168255668475</v>
      </c>
      <c r="E7407">
        <v>383.82830622298638</v>
      </c>
      <c r="F7407">
        <v>956.31584732166777</v>
      </c>
      <c r="G7407">
        <v>520.39071327330316</v>
      </c>
      <c r="H7407">
        <v>10.439064826939324</v>
      </c>
      <c r="I7407">
        <v>9.284707809054952</v>
      </c>
      <c r="J7407">
        <v>229.34435795996026</v>
      </c>
      <c r="K7407">
        <v>799.1017361020497</v>
      </c>
      <c r="L7407">
        <v>557.7196059658819</v>
      </c>
      <c r="M7407">
        <v>1471.5657625581882</v>
      </c>
      <c r="N7407">
        <v>582.79961899098441</v>
      </c>
      <c r="O7407">
        <v>9.1367795143122379</v>
      </c>
      <c r="P7407">
        <v>9.5417024771252859</v>
      </c>
    </row>
    <row r="7408" spans="1:16" x14ac:dyDescent="0.25">
      <c r="A7408">
        <v>67.614399492740631</v>
      </c>
      <c r="B7408">
        <v>9.5586241829916361</v>
      </c>
      <c r="C7408">
        <v>136.99050009755692</v>
      </c>
      <c r="D7408">
        <v>411.82067303408598</v>
      </c>
      <c r="E7408">
        <v>325.39525271869513</v>
      </c>
      <c r="F7408">
        <v>795.54809549712638</v>
      </c>
      <c r="G7408">
        <v>499.94624777706053</v>
      </c>
      <c r="H7408">
        <v>10.57459317476934</v>
      </c>
      <c r="I7408">
        <v>9.0387252973187113</v>
      </c>
      <c r="J7408">
        <v>197.52585219038269</v>
      </c>
      <c r="K7408">
        <v>657.62430802973449</v>
      </c>
      <c r="L7408">
        <v>471.49821410253685</v>
      </c>
      <c r="M7408">
        <v>1221.6913445143257</v>
      </c>
      <c r="N7408">
        <v>555.89928880521973</v>
      </c>
      <c r="O7408">
        <v>9.2810718753820947</v>
      </c>
      <c r="P7408">
        <v>8.8935918660964877</v>
      </c>
    </row>
    <row r="7409" spans="1:16" x14ac:dyDescent="0.25">
      <c r="A7409">
        <v>35.833324372768402</v>
      </c>
      <c r="B7409">
        <v>8.7885062237586045</v>
      </c>
      <c r="C7409">
        <v>104.25553698292592</v>
      </c>
      <c r="D7409">
        <v>291.94223555550354</v>
      </c>
      <c r="E7409">
        <v>235.30805165019711</v>
      </c>
      <c r="F7409">
        <v>555.16140034151636</v>
      </c>
      <c r="G7409">
        <v>466.73563050645521</v>
      </c>
      <c r="H7409">
        <v>10.723407560806413</v>
      </c>
      <c r="I7409">
        <v>8.1976830918162022</v>
      </c>
      <c r="J7409">
        <v>148.98018785218275</v>
      </c>
      <c r="K7409">
        <v>456.60825610420136</v>
      </c>
      <c r="L7409">
        <v>339.67604854096209</v>
      </c>
      <c r="M7409">
        <v>849.34783734085897</v>
      </c>
      <c r="N7409">
        <v>511.96381987747822</v>
      </c>
      <c r="O7409">
        <v>9.4700066459633163</v>
      </c>
      <c r="P7409">
        <v>8.1973590612128042</v>
      </c>
    </row>
    <row r="7410" spans="1:16" x14ac:dyDescent="0.25">
      <c r="A7410">
        <v>85.209654152393341</v>
      </c>
      <c r="B7410">
        <v>2.6792590228325741</v>
      </c>
      <c r="C7410">
        <v>2668.3314828099724</v>
      </c>
      <c r="D7410">
        <v>19088.895707938926</v>
      </c>
      <c r="E7410">
        <v>688.58209863698653</v>
      </c>
      <c r="F7410">
        <v>4824.1959865571516</v>
      </c>
      <c r="G7410">
        <v>1636.8877959464248</v>
      </c>
      <c r="H7410">
        <v>0.95060121834910816</v>
      </c>
      <c r="I7410">
        <v>2.2822297505173705</v>
      </c>
      <c r="J7410">
        <v>3522.7725785428265</v>
      </c>
      <c r="K7410">
        <v>26668.263616271895</v>
      </c>
      <c r="L7410">
        <v>755.1683997706391</v>
      </c>
      <c r="M7410">
        <v>7796.39644053962</v>
      </c>
      <c r="N7410">
        <v>1868.1372977168562</v>
      </c>
      <c r="O7410">
        <v>0.86859952733496149</v>
      </c>
      <c r="P7410">
        <v>1.7202105087646062</v>
      </c>
    </row>
    <row r="7411" spans="1:16" x14ac:dyDescent="0.25">
      <c r="A7411">
        <v>33.750674903392792</v>
      </c>
      <c r="B7411">
        <v>7.5394902455525896</v>
      </c>
      <c r="C7411">
        <v>138.6903034716392</v>
      </c>
      <c r="D7411">
        <v>418.32225748222726</v>
      </c>
      <c r="E7411">
        <v>259.42384828522859</v>
      </c>
      <c r="F7411">
        <v>635.28071631427599</v>
      </c>
      <c r="G7411">
        <v>501.60764752319687</v>
      </c>
      <c r="H7411">
        <v>8.303541869024011</v>
      </c>
      <c r="I7411">
        <v>7.1262901669654415</v>
      </c>
      <c r="J7411">
        <v>200.05702509450879</v>
      </c>
      <c r="K7411">
        <v>668.61408275611836</v>
      </c>
      <c r="L7411">
        <v>375.98833331944184</v>
      </c>
      <c r="M7411">
        <v>975.74301086276489</v>
      </c>
      <c r="N7411">
        <v>558.08905082563763</v>
      </c>
      <c r="O7411">
        <v>7.2859988193488725</v>
      </c>
      <c r="P7411">
        <v>7.0281062174821836</v>
      </c>
    </row>
    <row r="7412" spans="1:16" x14ac:dyDescent="0.25">
      <c r="A7412">
        <v>8.5063362717628479</v>
      </c>
      <c r="B7412">
        <v>3.4184468562398882</v>
      </c>
      <c r="C7412">
        <v>290.35593199089851</v>
      </c>
      <c r="D7412">
        <v>1085.1015779642387</v>
      </c>
      <c r="E7412">
        <v>221.42412817691982</v>
      </c>
      <c r="F7412">
        <v>595.89616917301396</v>
      </c>
      <c r="G7412">
        <v>631.82165015646115</v>
      </c>
      <c r="H7412">
        <v>2.8577312299954651</v>
      </c>
      <c r="I7412">
        <v>3.4516087232578911</v>
      </c>
      <c r="J7412">
        <v>427.26094929261694</v>
      </c>
      <c r="K7412">
        <v>1810.6414414284868</v>
      </c>
      <c r="L7412">
        <v>325.54024470484103</v>
      </c>
      <c r="M7412">
        <v>925.14659683612274</v>
      </c>
      <c r="N7412">
        <v>727.83435672075427</v>
      </c>
      <c r="O7412">
        <v>2.4835663980554723</v>
      </c>
      <c r="P7412">
        <v>4.2329862263014029</v>
      </c>
    </row>
    <row r="7413" spans="1:16" x14ac:dyDescent="0.25">
      <c r="A7413">
        <v>9.7855600714683533</v>
      </c>
      <c r="B7413">
        <v>7.5850720819067234</v>
      </c>
      <c r="C7413">
        <v>58.486005384796556</v>
      </c>
      <c r="D7413">
        <v>144.0484891491266</v>
      </c>
      <c r="E7413">
        <v>118.65247802235547</v>
      </c>
      <c r="F7413">
        <v>260.44747810750135</v>
      </c>
      <c r="G7413">
        <v>415.76335711877704</v>
      </c>
      <c r="H7413">
        <v>11.273011925397581</v>
      </c>
      <c r="I7413">
        <v>6.2364369320684068</v>
      </c>
      <c r="J7413">
        <v>82.081832549691086</v>
      </c>
      <c r="K7413">
        <v>215.65511450814594</v>
      </c>
      <c r="L7413">
        <v>171.35509686103032</v>
      </c>
      <c r="M7413">
        <v>395.46278228060487</v>
      </c>
      <c r="N7413">
        <v>443.55920418050158</v>
      </c>
      <c r="O7413">
        <v>10.119447455575072</v>
      </c>
      <c r="P7413">
        <v>6.8387669536295981</v>
      </c>
    </row>
    <row r="7414" spans="1:16" x14ac:dyDescent="0.25">
      <c r="A7414">
        <v>48.103017628192902</v>
      </c>
      <c r="B7414">
        <v>1.5797521044541925</v>
      </c>
      <c r="C7414">
        <v>4993.6186447001837</v>
      </c>
      <c r="D7414">
        <v>41199.476914224397</v>
      </c>
      <c r="E7414">
        <v>498.00184874553798</v>
      </c>
      <c r="F7414">
        <v>6507.838488684908</v>
      </c>
      <c r="G7414">
        <v>2196.9336741973166</v>
      </c>
      <c r="H7414">
        <v>0.44395138593327926</v>
      </c>
      <c r="I7414">
        <v>0.92038676936764174</v>
      </c>
      <c r="J7414">
        <v>6049.0940013723884</v>
      </c>
      <c r="K7414">
        <v>51247.688808832732</v>
      </c>
      <c r="L7414">
        <v>617.48089160705467</v>
      </c>
      <c r="M7414">
        <v>10679.264804524104</v>
      </c>
      <c r="N7414">
        <v>2402.4038195749627</v>
      </c>
      <c r="O7414">
        <v>0.41754941126147643</v>
      </c>
      <c r="P7414">
        <v>0.89172787502514328</v>
      </c>
    </row>
    <row r="7415" spans="1:16" x14ac:dyDescent="0.25">
      <c r="A7415">
        <v>89.700125873088837</v>
      </c>
      <c r="B7415">
        <v>8.9398022716342371</v>
      </c>
      <c r="C7415">
        <v>195.30402370806263</v>
      </c>
      <c r="D7415">
        <v>648.54139281485118</v>
      </c>
      <c r="E7415">
        <v>412.91911974427705</v>
      </c>
      <c r="F7415">
        <v>1057.1363740940315</v>
      </c>
      <c r="G7415">
        <v>553.96270250502289</v>
      </c>
      <c r="H7415">
        <v>8.6788414094803716</v>
      </c>
      <c r="I7415">
        <v>8.2525287403166185</v>
      </c>
      <c r="J7415">
        <v>284.70733266932592</v>
      </c>
      <c r="K7415">
        <v>1061.0446705010736</v>
      </c>
      <c r="L7415">
        <v>602.71185175662072</v>
      </c>
      <c r="M7415">
        <v>1631.6086097510131</v>
      </c>
      <c r="N7415">
        <v>626.77283702433158</v>
      </c>
      <c r="O7415">
        <v>7.5709533096010553</v>
      </c>
      <c r="P7415">
        <v>9.1719569870205273</v>
      </c>
    </row>
    <row r="7416" spans="1:16" x14ac:dyDescent="0.25">
      <c r="A7416">
        <v>61.234012186527252</v>
      </c>
      <c r="B7416">
        <v>3.2540303146937628</v>
      </c>
      <c r="C7416">
        <v>1422.3079560829058</v>
      </c>
      <c r="D7416">
        <v>8607.6058178059193</v>
      </c>
      <c r="E7416">
        <v>765.82088132994227</v>
      </c>
      <c r="F7416">
        <v>2840.8321110808924</v>
      </c>
      <c r="G7416">
        <v>1221.8881989274032</v>
      </c>
      <c r="H7416">
        <v>1.4701264985953919</v>
      </c>
      <c r="I7416">
        <v>5.7968127438289878</v>
      </c>
      <c r="J7416">
        <v>2007.6409049240578</v>
      </c>
      <c r="K7416">
        <v>13353.803938608897</v>
      </c>
      <c r="L7416">
        <v>814.34929606351147</v>
      </c>
      <c r="M7416">
        <v>4531.4555707474965</v>
      </c>
      <c r="N7416">
        <v>1435.7442756198157</v>
      </c>
      <c r="O7416">
        <v>1.3088493668148995</v>
      </c>
      <c r="P7416">
        <v>3.5553485426719256</v>
      </c>
    </row>
    <row r="7417" spans="1:16" x14ac:dyDescent="0.25">
      <c r="A7417">
        <v>89.978197991847992</v>
      </c>
      <c r="B7417">
        <v>5.6303936211277543</v>
      </c>
      <c r="C7417">
        <v>558.77718882318004</v>
      </c>
      <c r="D7417">
        <v>2556.3049942380972</v>
      </c>
      <c r="E7417">
        <v>639.13341305793517</v>
      </c>
      <c r="F7417">
        <v>1867.9524510183928</v>
      </c>
      <c r="G7417">
        <v>811.79287780577476</v>
      </c>
      <c r="H7417">
        <v>3.6583114672978101</v>
      </c>
      <c r="I7417">
        <v>7.895974384371768</v>
      </c>
      <c r="J7417">
        <v>824.07361224327406</v>
      </c>
      <c r="K7417">
        <v>4284.1506971941853</v>
      </c>
      <c r="L7417">
        <v>927.03177272399478</v>
      </c>
      <c r="M7417">
        <v>2930.2800466698345</v>
      </c>
      <c r="N7417">
        <v>955.60655337093567</v>
      </c>
      <c r="O7417">
        <v>3.1856916298117985</v>
      </c>
      <c r="P7417">
        <v>9.8791258670996633</v>
      </c>
    </row>
    <row r="7418" spans="1:16" x14ac:dyDescent="0.25">
      <c r="A7418">
        <v>91.62875109910965</v>
      </c>
      <c r="B7418">
        <v>8.3208030255850502</v>
      </c>
      <c r="C7418">
        <v>233.03788681567778</v>
      </c>
      <c r="D7418">
        <v>815.08509362842608</v>
      </c>
      <c r="E7418">
        <v>446.83324536178793</v>
      </c>
      <c r="F7418">
        <v>1169.9776974073429</v>
      </c>
      <c r="G7418">
        <v>586.15371991665961</v>
      </c>
      <c r="H7418">
        <v>7.5602894381686987</v>
      </c>
      <c r="I7418">
        <v>7.8846711566317227</v>
      </c>
      <c r="J7418">
        <v>341.31166089149144</v>
      </c>
      <c r="K7418">
        <v>1346.9204671537575</v>
      </c>
      <c r="L7418">
        <v>654.64409496467988</v>
      </c>
      <c r="M7418">
        <v>1810.4484669499782</v>
      </c>
      <c r="N7418">
        <v>668.71568048928202</v>
      </c>
      <c r="O7418">
        <v>6.5813358472395826</v>
      </c>
      <c r="P7418">
        <v>9.1891079505969433</v>
      </c>
    </row>
    <row r="7419" spans="1:16" x14ac:dyDescent="0.25">
      <c r="A7419">
        <v>20.559656798839569</v>
      </c>
      <c r="B7419">
        <v>2.5324406759245441</v>
      </c>
      <c r="C7419">
        <v>1112.3363288602495</v>
      </c>
      <c r="D7419">
        <v>6271.0091247433666</v>
      </c>
      <c r="E7419">
        <v>505.2011351977041</v>
      </c>
      <c r="F7419">
        <v>1698.130041884606</v>
      </c>
      <c r="G7419">
        <v>1092.8162593049913</v>
      </c>
      <c r="H7419">
        <v>1.2587374652265018</v>
      </c>
      <c r="I7419">
        <v>4.7040957841294011</v>
      </c>
      <c r="J7419">
        <v>1598.5348924602706</v>
      </c>
      <c r="K7419">
        <v>10029.773762627941</v>
      </c>
      <c r="L7419">
        <v>629.25472345260755</v>
      </c>
      <c r="M7419">
        <v>2696.1275423671909</v>
      </c>
      <c r="N7419">
        <v>1290.7806774809847</v>
      </c>
      <c r="O7419">
        <v>1.1117452788718054</v>
      </c>
      <c r="P7419">
        <v>3.6253130445430646</v>
      </c>
    </row>
    <row r="7420" spans="1:16" x14ac:dyDescent="0.25">
      <c r="A7420">
        <v>43.121157705783844</v>
      </c>
      <c r="B7420">
        <v>9.4052751450303234</v>
      </c>
      <c r="C7420">
        <v>102.92170885267025</v>
      </c>
      <c r="D7420">
        <v>287.28569066920221</v>
      </c>
      <c r="E7420">
        <v>248.94502829519035</v>
      </c>
      <c r="F7420">
        <v>586.35587722787545</v>
      </c>
      <c r="G7420">
        <v>465.32974672709207</v>
      </c>
      <c r="H7420">
        <v>11.528349157624334</v>
      </c>
      <c r="I7420">
        <v>8.7590222912447793</v>
      </c>
      <c r="J7420">
        <v>147.01186377229217</v>
      </c>
      <c r="K7420">
        <v>448.87712304921996</v>
      </c>
      <c r="L7420">
        <v>359.31863913972228</v>
      </c>
      <c r="M7420">
        <v>896.91651368287432</v>
      </c>
      <c r="N7420">
        <v>510.09598504848651</v>
      </c>
      <c r="O7420">
        <v>10.184114954446798</v>
      </c>
      <c r="P7420">
        <v>8.7879220320936042</v>
      </c>
    </row>
    <row r="7421" spans="1:16" x14ac:dyDescent="0.25">
      <c r="A7421">
        <v>18.324812352657318</v>
      </c>
      <c r="B7421">
        <v>5.9835761215152701</v>
      </c>
      <c r="C7421">
        <v>147.26556035244354</v>
      </c>
      <c r="D7421">
        <v>451.51117262719657</v>
      </c>
      <c r="E7421">
        <v>216.87251160334213</v>
      </c>
      <c r="F7421">
        <v>535.26214794606278</v>
      </c>
      <c r="G7421">
        <v>509.90216277554799</v>
      </c>
      <c r="H7421">
        <v>6.4473623196029024</v>
      </c>
      <c r="I7421">
        <v>5.6306364158183584</v>
      </c>
      <c r="J7421">
        <v>212.83862401907311</v>
      </c>
      <c r="K7421">
        <v>724.82095297732917</v>
      </c>
      <c r="L7421">
        <v>314.67012960941736</v>
      </c>
      <c r="M7421">
        <v>822.81323240929407</v>
      </c>
      <c r="N7421">
        <v>569.01130215490764</v>
      </c>
      <c r="O7421">
        <v>5.6506070114182689</v>
      </c>
      <c r="P7421">
        <v>5.6403258369951637</v>
      </c>
    </row>
    <row r="7422" spans="1:16" x14ac:dyDescent="0.25">
      <c r="A7422">
        <v>71.009022533893585</v>
      </c>
      <c r="B7422">
        <v>2.7551537238737085</v>
      </c>
      <c r="C7422">
        <v>2233.9734395160949</v>
      </c>
      <c r="D7422">
        <v>15279.660065724856</v>
      </c>
      <c r="E7422">
        <v>692.39914834627882</v>
      </c>
      <c r="F7422">
        <v>4009.2403295167496</v>
      </c>
      <c r="G7422">
        <v>1506.2604869130193</v>
      </c>
      <c r="H7422">
        <v>1.0459821443760837</v>
      </c>
      <c r="I7422">
        <v>2.8748676801907793</v>
      </c>
      <c r="J7422">
        <v>3013.9933840213616</v>
      </c>
      <c r="K7422">
        <v>22054.139673522044</v>
      </c>
      <c r="L7422">
        <v>738.06391819482099</v>
      </c>
      <c r="M7422">
        <v>6454.2337179246806</v>
      </c>
      <c r="N7422">
        <v>1736.8979918542705</v>
      </c>
      <c r="O7422">
        <v>0.94815524321426847</v>
      </c>
      <c r="P7422">
        <v>1.98669150303451</v>
      </c>
    </row>
    <row r="7423" spans="1:16" x14ac:dyDescent="0.25">
      <c r="A7423">
        <v>8.328779399394989</v>
      </c>
      <c r="B7423">
        <v>7.2447463466737112</v>
      </c>
      <c r="C7423">
        <v>57.607449929334486</v>
      </c>
      <c r="D7423">
        <v>141.47523325454551</v>
      </c>
      <c r="E7423">
        <v>111.66347505821112</v>
      </c>
      <c r="F7423">
        <v>244.66902059865427</v>
      </c>
      <c r="G7423">
        <v>414.72642739565873</v>
      </c>
      <c r="H7423">
        <v>10.820502413590223</v>
      </c>
      <c r="I7423">
        <v>5.9304036595274781</v>
      </c>
      <c r="J7423">
        <v>80.813581519264446</v>
      </c>
      <c r="K7423">
        <v>211.57450283704887</v>
      </c>
      <c r="L7423">
        <v>161.28780743578881</v>
      </c>
      <c r="M7423">
        <v>371.43414320822734</v>
      </c>
      <c r="N7423">
        <v>442.14659363010685</v>
      </c>
      <c r="O7423">
        <v>9.717851068811628</v>
      </c>
      <c r="P7423">
        <v>6.5126878628307283</v>
      </c>
    </row>
    <row r="7424" spans="1:16" x14ac:dyDescent="0.25">
      <c r="A7424">
        <v>8.1633782982826233</v>
      </c>
      <c r="B7424">
        <v>1.5014270087269108</v>
      </c>
      <c r="C7424">
        <v>1765.5067608020995</v>
      </c>
      <c r="D7424">
        <v>11345.036520573492</v>
      </c>
      <c r="E7424">
        <v>372.68180786000693</v>
      </c>
      <c r="F7424">
        <v>1665.9619445708222</v>
      </c>
      <c r="G7424">
        <v>1349.9387038336815</v>
      </c>
      <c r="H7424">
        <v>0.62393547066137922</v>
      </c>
      <c r="I7424">
        <v>2.1263988871369879</v>
      </c>
      <c r="J7424">
        <v>2443.4048801094959</v>
      </c>
      <c r="K7424">
        <v>17042.319598504102</v>
      </c>
      <c r="L7424">
        <v>384.36746836258828</v>
      </c>
      <c r="M7424">
        <v>2668.8191276138159</v>
      </c>
      <c r="N7424">
        <v>1574.2576558908308</v>
      </c>
      <c r="O7424">
        <v>0.56002715964718974</v>
      </c>
      <c r="P7424">
        <v>1.3203498516457517</v>
      </c>
    </row>
    <row r="7425" spans="1:16" x14ac:dyDescent="0.25">
      <c r="A7425">
        <v>82.785852372646332</v>
      </c>
      <c r="B7425">
        <v>6.4888117525010447</v>
      </c>
      <c r="C7425">
        <v>379.48562094858124</v>
      </c>
      <c r="D7425">
        <v>1539.7308922339635</v>
      </c>
      <c r="E7425">
        <v>528.41769717604393</v>
      </c>
      <c r="F7425">
        <v>1469.596033838485</v>
      </c>
      <c r="G7425">
        <v>696.79841231156308</v>
      </c>
      <c r="H7425">
        <v>4.8961749503445509</v>
      </c>
      <c r="I7425">
        <v>7.3123219876033696</v>
      </c>
      <c r="J7425">
        <v>560.3100176335364</v>
      </c>
      <c r="K7425">
        <v>2586.654359723691</v>
      </c>
      <c r="L7425">
        <v>777.21340370657344</v>
      </c>
      <c r="M7425">
        <v>2291.0413924770401</v>
      </c>
      <c r="N7425">
        <v>811.09544757548088</v>
      </c>
      <c r="O7425">
        <v>4.2530492437583485</v>
      </c>
      <c r="P7425">
        <v>9.4341705532722973</v>
      </c>
    </row>
    <row r="7426" spans="1:16" x14ac:dyDescent="0.25">
      <c r="A7426">
        <v>3.8878749012947083</v>
      </c>
      <c r="B7426">
        <v>3.6238981907610128</v>
      </c>
      <c r="C7426">
        <v>142.42579689202825</v>
      </c>
      <c r="D7426">
        <v>432.70052293856526</v>
      </c>
      <c r="E7426">
        <v>127.60166442682717</v>
      </c>
      <c r="F7426">
        <v>313.56066873960634</v>
      </c>
      <c r="G7426">
        <v>505.23850452651732</v>
      </c>
      <c r="H7426">
        <v>3.9527064339804117</v>
      </c>
      <c r="I7426">
        <v>3.4208241266146668</v>
      </c>
      <c r="J7426">
        <v>205.62243037715155</v>
      </c>
      <c r="K7426">
        <v>692.94310198766016</v>
      </c>
      <c r="L7426">
        <v>185.02573529760846</v>
      </c>
      <c r="M7426">
        <v>481.78440750585128</v>
      </c>
      <c r="N7426">
        <v>562.87222327884149</v>
      </c>
      <c r="O7426">
        <v>3.4664885937633141</v>
      </c>
      <c r="P7426">
        <v>3.3934852896131864</v>
      </c>
    </row>
    <row r="7427" spans="1:16" x14ac:dyDescent="0.25">
      <c r="A7427">
        <v>13.803880393505096</v>
      </c>
      <c r="B7427">
        <v>1.0297428740749255</v>
      </c>
      <c r="C7427">
        <v>5096.6723219782752</v>
      </c>
      <c r="D7427">
        <v>42228.997624965974</v>
      </c>
      <c r="E7427">
        <v>328.16185601241307</v>
      </c>
      <c r="F7427">
        <v>4369.0321419964393</v>
      </c>
      <c r="G7427">
        <v>2218.1190862661092</v>
      </c>
      <c r="H7427">
        <v>0.28724861970815774</v>
      </c>
      <c r="I7427">
        <v>0.59721754779383573</v>
      </c>
      <c r="J7427">
        <v>6156.595168962037</v>
      </c>
      <c r="K7427">
        <v>52351.08961197851</v>
      </c>
      <c r="L7427">
        <v>408.74625803778929</v>
      </c>
      <c r="M7427">
        <v>7173.4462008261835</v>
      </c>
      <c r="N7427">
        <v>2422.2653906680698</v>
      </c>
      <c r="O7427">
        <v>0.27040369182130436</v>
      </c>
      <c r="P7427">
        <v>0.58330112181818539</v>
      </c>
    </row>
    <row r="7428" spans="1:16" x14ac:dyDescent="0.25">
      <c r="A7428">
        <v>98.52815443277359</v>
      </c>
      <c r="B7428">
        <v>9.9798850168515543</v>
      </c>
      <c r="C7428">
        <v>164.02148916390561</v>
      </c>
      <c r="D7428">
        <v>518.16692773108991</v>
      </c>
      <c r="E7428">
        <v>396.93054059170635</v>
      </c>
      <c r="F7428">
        <v>993.52444585808189</v>
      </c>
      <c r="G7428">
        <v>525.71198977210724</v>
      </c>
      <c r="H7428">
        <v>10.336395383628302</v>
      </c>
      <c r="I7428">
        <v>9.2726178290152195</v>
      </c>
      <c r="J7428">
        <v>237.86380940296712</v>
      </c>
      <c r="K7428">
        <v>838.16011507468988</v>
      </c>
      <c r="L7428">
        <v>577.18273107557047</v>
      </c>
      <c r="M7428">
        <v>1529.5895247802264</v>
      </c>
      <c r="N7428">
        <v>589.78557932992169</v>
      </c>
      <c r="O7428">
        <v>9.0413186738439126</v>
      </c>
      <c r="P7428">
        <v>9.6651927609462494</v>
      </c>
    </row>
    <row r="7429" spans="1:16" x14ac:dyDescent="0.25">
      <c r="A7429">
        <v>77.868642270565033</v>
      </c>
      <c r="B7429">
        <v>4.5433001311744103</v>
      </c>
      <c r="C7429">
        <v>813.95777896150526</v>
      </c>
      <c r="D7429">
        <v>4179.913920962239</v>
      </c>
      <c r="E7429">
        <v>708.74090326187479</v>
      </c>
      <c r="F7429">
        <v>2202.3163588495763</v>
      </c>
      <c r="G7429">
        <v>951.77262624156526</v>
      </c>
      <c r="H7429">
        <v>2.5502066628430926</v>
      </c>
      <c r="I7429">
        <v>7.776946915255472</v>
      </c>
      <c r="J7429">
        <v>1188.585242744655</v>
      </c>
      <c r="K7429">
        <v>6877.261144671611</v>
      </c>
      <c r="L7429">
        <v>985.33950164672729</v>
      </c>
      <c r="M7429">
        <v>3477.0087158308306</v>
      </c>
      <c r="N7429">
        <v>1125.903929100434</v>
      </c>
      <c r="O7429">
        <v>2.2345324027715261</v>
      </c>
      <c r="P7429">
        <v>8.4034380479293471</v>
      </c>
    </row>
    <row r="7430" spans="1:16" x14ac:dyDescent="0.25">
      <c r="A7430">
        <v>20.831226170063019</v>
      </c>
      <c r="B7430">
        <v>6.5735152133284069</v>
      </c>
      <c r="C7430">
        <v>131.7373491729328</v>
      </c>
      <c r="D7430">
        <v>391.89306394934721</v>
      </c>
      <c r="E7430">
        <v>216.28899813163304</v>
      </c>
      <c r="F7430">
        <v>526.09975313023074</v>
      </c>
      <c r="G7430">
        <v>494.77458002007137</v>
      </c>
      <c r="H7430">
        <v>7.3760771334385025</v>
      </c>
      <c r="I7430">
        <v>6.220418974180248</v>
      </c>
      <c r="J7430">
        <v>189.70892821982477</v>
      </c>
      <c r="K7430">
        <v>623.98734827444912</v>
      </c>
      <c r="L7430">
        <v>313.19210940732836</v>
      </c>
      <c r="M7430">
        <v>807.47094395525585</v>
      </c>
      <c r="N7430">
        <v>549.0784146117727</v>
      </c>
      <c r="O7430">
        <v>6.4790626051130724</v>
      </c>
      <c r="P7430">
        <v>6.0863133649638321</v>
      </c>
    </row>
    <row r="7431" spans="1:16" x14ac:dyDescent="0.25">
      <c r="A7431">
        <v>24.078221499919891</v>
      </c>
      <c r="B7431">
        <v>1.9207860416935056</v>
      </c>
      <c r="C7431">
        <v>2235.0580474276239</v>
      </c>
      <c r="D7431">
        <v>15288.99462170078</v>
      </c>
      <c r="E7431">
        <v>482.73535784719894</v>
      </c>
      <c r="F7431">
        <v>2796.6843110248597</v>
      </c>
      <c r="G7431">
        <v>1506.6021412422533</v>
      </c>
      <c r="H7431">
        <v>0.72908272854859391</v>
      </c>
      <c r="I7431">
        <v>2.0030369091627662</v>
      </c>
      <c r="J7431">
        <v>3015.2861861533916</v>
      </c>
      <c r="K7431">
        <v>22065.700242561285</v>
      </c>
      <c r="L7431">
        <v>514.61036948349511</v>
      </c>
      <c r="M7431">
        <v>4502.2598096074607</v>
      </c>
      <c r="N7431">
        <v>1737.246410338367</v>
      </c>
      <c r="O7431">
        <v>0.66090833055045139</v>
      </c>
      <c r="P7431">
        <v>1.3845461851324248</v>
      </c>
    </row>
    <row r="7432" spans="1:16" x14ac:dyDescent="0.25">
      <c r="A7432">
        <v>99.054841578006744</v>
      </c>
      <c r="B7432">
        <v>6.42402888871767</v>
      </c>
      <c r="C7432">
        <v>445.05441695338624</v>
      </c>
      <c r="D7432">
        <v>1897.2156771542795</v>
      </c>
      <c r="E7432">
        <v>599.81181427248089</v>
      </c>
      <c r="F7432">
        <v>1701.482357598361</v>
      </c>
      <c r="G7432">
        <v>740.9331205507043</v>
      </c>
      <c r="H7432">
        <v>4.5584732207643182</v>
      </c>
      <c r="I7432">
        <v>7.8678994144101635</v>
      </c>
      <c r="J7432">
        <v>657.44636894378766</v>
      </c>
      <c r="K7432">
        <v>3190.0623748286384</v>
      </c>
      <c r="L7432">
        <v>879.49937716104955</v>
      </c>
      <c r="M7432">
        <v>2659.2594897399554</v>
      </c>
      <c r="N7432">
        <v>867.01433414784958</v>
      </c>
      <c r="O7432">
        <v>3.9619071104350176</v>
      </c>
      <c r="P7432">
        <v>10.216222812196731</v>
      </c>
    </row>
    <row r="7433" spans="1:16" x14ac:dyDescent="0.25">
      <c r="A7433">
        <v>47.127381265163422</v>
      </c>
      <c r="B7433">
        <v>1.8651688806016218</v>
      </c>
      <c r="C7433">
        <v>3660.2124431773241</v>
      </c>
      <c r="D7433">
        <v>28223.237984604253</v>
      </c>
      <c r="E7433">
        <v>516.60042953122161</v>
      </c>
      <c r="F7433">
        <v>5012.1728228428565</v>
      </c>
      <c r="G7433">
        <v>1898.6655890362429</v>
      </c>
      <c r="H7433">
        <v>0.58761064321368905</v>
      </c>
      <c r="I7433">
        <v>1.2321248600669739</v>
      </c>
      <c r="J7433">
        <v>4631.3087008030452</v>
      </c>
      <c r="K7433">
        <v>37128.195128427033</v>
      </c>
      <c r="L7433">
        <v>600.21758747120521</v>
      </c>
      <c r="M7433">
        <v>8160.0426913328311</v>
      </c>
      <c r="N7433">
        <v>2121.6550780940938</v>
      </c>
      <c r="O7433">
        <v>0.54490559074908562</v>
      </c>
      <c r="P7433">
        <v>1.0598916631770172</v>
      </c>
    </row>
    <row r="7434" spans="1:16" x14ac:dyDescent="0.25">
      <c r="A7434">
        <v>18.826869308948517</v>
      </c>
      <c r="B7434">
        <v>7.9954711658947337</v>
      </c>
      <c r="C7434">
        <v>81.283936721824816</v>
      </c>
      <c r="D7434">
        <v>214.50851878220118</v>
      </c>
      <c r="E7434">
        <v>170.86064471517602</v>
      </c>
      <c r="F7434">
        <v>390.46528820343156</v>
      </c>
      <c r="G7434">
        <v>441.88057552610661</v>
      </c>
      <c r="H7434">
        <v>10.640840125605585</v>
      </c>
      <c r="I7434">
        <v>7.1490494959790389</v>
      </c>
      <c r="J7434">
        <v>115.22135887953456</v>
      </c>
      <c r="K7434">
        <v>329.09918239095413</v>
      </c>
      <c r="L7434">
        <v>246.33358082361073</v>
      </c>
      <c r="M7434">
        <v>595.39802372540555</v>
      </c>
      <c r="N7434">
        <v>478.8130181374554</v>
      </c>
      <c r="O7434">
        <v>9.4590147704772818</v>
      </c>
      <c r="P7434">
        <v>7.5415306788534897</v>
      </c>
    </row>
    <row r="7435" spans="1:16" x14ac:dyDescent="0.25">
      <c r="A7435">
        <v>3.0419394373893738</v>
      </c>
      <c r="B7435">
        <v>6.0485965683152045</v>
      </c>
      <c r="C7435">
        <v>43.025178529971512</v>
      </c>
      <c r="D7435">
        <v>100.47128397023744</v>
      </c>
      <c r="E7435">
        <v>69.415973392267077</v>
      </c>
      <c r="F7435">
        <v>147.15100051787064</v>
      </c>
      <c r="G7435">
        <v>397.18470632811091</v>
      </c>
      <c r="H7435">
        <v>9.9084382371206292</v>
      </c>
      <c r="I7435">
        <v>4.5155325552917125</v>
      </c>
      <c r="J7435">
        <v>59.872282870062982</v>
      </c>
      <c r="K7435">
        <v>147.31087548445083</v>
      </c>
      <c r="L7435">
        <v>100.68590461572062</v>
      </c>
      <c r="M7435">
        <v>222.59271471715721</v>
      </c>
      <c r="N7435">
        <v>418.03781916661916</v>
      </c>
      <c r="O7435">
        <v>8.9834742128064295</v>
      </c>
      <c r="P7435">
        <v>5.069343779417613</v>
      </c>
    </row>
    <row r="7436" spans="1:16" x14ac:dyDescent="0.25">
      <c r="A7436">
        <v>80.754670202732086</v>
      </c>
      <c r="B7436">
        <v>3.6895506765906467</v>
      </c>
      <c r="C7436">
        <v>1323.5448749642869</v>
      </c>
      <c r="D7436">
        <v>7847.5319152565617</v>
      </c>
      <c r="E7436">
        <v>830.45123366737494</v>
      </c>
      <c r="F7436">
        <v>2978.9366915043156</v>
      </c>
      <c r="G7436">
        <v>1182.3441400538754</v>
      </c>
      <c r="H7436">
        <v>1.7140732649540478</v>
      </c>
      <c r="I7436">
        <v>6.8178959241535848</v>
      </c>
      <c r="J7436">
        <v>1879.0084446029091</v>
      </c>
      <c r="K7436">
        <v>12292.503104332218</v>
      </c>
      <c r="L7436">
        <v>919.65387831013493</v>
      </c>
      <c r="M7436">
        <v>4745.1656955941344</v>
      </c>
      <c r="N7436">
        <v>1391.9193878190099</v>
      </c>
      <c r="O7436">
        <v>1.5222491787111954</v>
      </c>
      <c r="P7436">
        <v>4.3557409960254461</v>
      </c>
    </row>
    <row r="7437" spans="1:16" x14ac:dyDescent="0.25">
      <c r="A7437">
        <v>35.663143575191498</v>
      </c>
      <c r="B7437">
        <v>9.261394188145216</v>
      </c>
      <c r="C7437">
        <v>93.11356920440123</v>
      </c>
      <c r="D7437">
        <v>253.63741175462442</v>
      </c>
      <c r="E7437">
        <v>224.04351843385149</v>
      </c>
      <c r="F7437">
        <v>520.93281057467027</v>
      </c>
      <c r="G7437">
        <v>454.85362186298471</v>
      </c>
      <c r="H7437">
        <v>11.758687905496977</v>
      </c>
      <c r="I7437">
        <v>8.4985969327616466</v>
      </c>
      <c r="J7437">
        <v>132.56708955052014</v>
      </c>
      <c r="K7437">
        <v>393.23502878453621</v>
      </c>
      <c r="L7437">
        <v>323.14096254793401</v>
      </c>
      <c r="M7437">
        <v>795.77141871922947</v>
      </c>
      <c r="N7437">
        <v>496.15227762417516</v>
      </c>
      <c r="O7437">
        <v>10.414250161662657</v>
      </c>
      <c r="P7437">
        <v>8.7963655156309901</v>
      </c>
    </row>
    <row r="7438" spans="1:16" x14ac:dyDescent="0.25">
      <c r="A7438">
        <v>7.7844722867012024</v>
      </c>
      <c r="B7438">
        <v>9.7941405683355978</v>
      </c>
      <c r="C7438">
        <v>31.926321902022789</v>
      </c>
      <c r="D7438">
        <v>71.597874008023737</v>
      </c>
      <c r="E7438">
        <v>81.374546465053811</v>
      </c>
      <c r="F7438">
        <v>167.24306952218512</v>
      </c>
      <c r="G7438">
        <v>383.41693868762667</v>
      </c>
      <c r="H7438">
        <v>17.521405991530713</v>
      </c>
      <c r="I7438">
        <v>6.578346927503846</v>
      </c>
      <c r="J7438">
        <v>44.077481343387426</v>
      </c>
      <c r="K7438">
        <v>103.06793533430293</v>
      </c>
      <c r="L7438">
        <v>118.66942320531783</v>
      </c>
      <c r="M7438">
        <v>252.11255635780677</v>
      </c>
      <c r="N7438">
        <v>398.78071788906863</v>
      </c>
      <c r="O7438">
        <v>16.048577649968504</v>
      </c>
      <c r="P7438">
        <v>7.467615692588395</v>
      </c>
    </row>
    <row r="7439" spans="1:16" x14ac:dyDescent="0.25">
      <c r="A7439">
        <v>39.882045924663544</v>
      </c>
      <c r="B7439">
        <v>1.9450217829042926</v>
      </c>
      <c r="C7439">
        <v>3042.3648837615074</v>
      </c>
      <c r="D7439">
        <v>22469.923064307208</v>
      </c>
      <c r="E7439">
        <v>512.58323762837858</v>
      </c>
      <c r="F7439">
        <v>4120.3083368546668</v>
      </c>
      <c r="G7439">
        <v>1740.7837578658464</v>
      </c>
      <c r="H7439">
        <v>0.65670417149986959</v>
      </c>
      <c r="I7439">
        <v>1.4656535103744688</v>
      </c>
      <c r="J7439">
        <v>3948.3212644267378</v>
      </c>
      <c r="K7439">
        <v>30620.659909348658</v>
      </c>
      <c r="L7439">
        <v>575.15655616889649</v>
      </c>
      <c r="M7439">
        <v>6678.7158119942651</v>
      </c>
      <c r="N7439">
        <v>1970.0308742978455</v>
      </c>
      <c r="O7439">
        <v>0.60371606223180163</v>
      </c>
      <c r="P7439">
        <v>1.1709123743338339</v>
      </c>
    </row>
    <row r="7440" spans="1:16" x14ac:dyDescent="0.25">
      <c r="A7440">
        <v>54.310745775699615</v>
      </c>
      <c r="B7440">
        <v>3.4573286241748673</v>
      </c>
      <c r="C7440">
        <v>1143.2381154590614</v>
      </c>
      <c r="D7440">
        <v>6497.1756119481706</v>
      </c>
      <c r="E7440">
        <v>703.66681521157</v>
      </c>
      <c r="F7440">
        <v>2386.5408479871908</v>
      </c>
      <c r="G7440">
        <v>1106.3802120138946</v>
      </c>
      <c r="H7440">
        <v>1.7002307086375397</v>
      </c>
      <c r="I7440">
        <v>6.434540888406306</v>
      </c>
      <c r="J7440">
        <v>1640.0498228674069</v>
      </c>
      <c r="K7440">
        <v>10359.880509147151</v>
      </c>
      <c r="L7440">
        <v>858.99565798838898</v>
      </c>
      <c r="M7440">
        <v>3791.0475409623718</v>
      </c>
      <c r="N7440">
        <v>1306.2774696959737</v>
      </c>
      <c r="O7440">
        <v>1.502909761335516</v>
      </c>
      <c r="P7440">
        <v>4.7998097780898474</v>
      </c>
    </row>
    <row r="7441" spans="1:16" x14ac:dyDescent="0.25">
      <c r="A7441">
        <v>40.623878419399261</v>
      </c>
      <c r="B7441">
        <v>3.7165157805897593</v>
      </c>
      <c r="C7441">
        <v>785.19571243721884</v>
      </c>
      <c r="D7441">
        <v>3988.3574138472904</v>
      </c>
      <c r="E7441">
        <v>562.75951053902452</v>
      </c>
      <c r="F7441">
        <v>1736.5460571117317</v>
      </c>
      <c r="G7441">
        <v>937.04365074395196</v>
      </c>
      <c r="H7441">
        <v>2.1155547689388863</v>
      </c>
      <c r="I7441">
        <v>6.267072204101753</v>
      </c>
      <c r="J7441">
        <v>1148.1578792392152</v>
      </c>
      <c r="K7441">
        <v>6578.4901815476178</v>
      </c>
      <c r="L7441">
        <v>786.87573955003916</v>
      </c>
      <c r="M7441">
        <v>2739.9277023175268</v>
      </c>
      <c r="N7441">
        <v>1108.2929804881705</v>
      </c>
      <c r="O7441">
        <v>1.8522856189083852</v>
      </c>
      <c r="P7441">
        <v>6.9097278092929315</v>
      </c>
    </row>
    <row r="7442" spans="1:16" x14ac:dyDescent="0.25">
      <c r="A7442">
        <v>61.035578072071075</v>
      </c>
      <c r="B7442">
        <v>5.0830444111252806</v>
      </c>
      <c r="C7442">
        <v>525.34303514797011</v>
      </c>
      <c r="D7442">
        <v>2357.8074409895057</v>
      </c>
      <c r="E7442">
        <v>547.26121601746274</v>
      </c>
      <c r="F7442">
        <v>1586.0798853142289</v>
      </c>
      <c r="G7442">
        <v>791.61954544371474</v>
      </c>
      <c r="H7442">
        <v>3.3826692175057196</v>
      </c>
      <c r="I7442">
        <v>6.8653369566632634</v>
      </c>
      <c r="J7442">
        <v>775.34343690725825</v>
      </c>
      <c r="K7442">
        <v>3957.2237815481262</v>
      </c>
      <c r="L7442">
        <v>796.82380003240587</v>
      </c>
      <c r="M7442">
        <v>2485.5740872830584</v>
      </c>
      <c r="N7442">
        <v>930.54033231722212</v>
      </c>
      <c r="O7442">
        <v>2.9437244274451562</v>
      </c>
      <c r="P7442">
        <v>8.7202155906036616</v>
      </c>
    </row>
    <row r="7443" spans="1:16" x14ac:dyDescent="0.25">
      <c r="A7443">
        <v>2.5824276804924011</v>
      </c>
      <c r="B7443">
        <v>3.9184795328390876</v>
      </c>
      <c r="C7443">
        <v>90.265049762147484</v>
      </c>
      <c r="D7443">
        <v>244.06622045547377</v>
      </c>
      <c r="E7443">
        <v>92.161246038331001</v>
      </c>
      <c r="F7443">
        <v>213.43679397930316</v>
      </c>
      <c r="G7443">
        <v>451.76430245159361</v>
      </c>
      <c r="H7443">
        <v>5.029289452927781</v>
      </c>
      <c r="I7443">
        <v>3.5764695726912996</v>
      </c>
      <c r="J7443">
        <v>128.38224349158114</v>
      </c>
      <c r="K7443">
        <v>377.48585147142245</v>
      </c>
      <c r="L7443">
        <v>132.90505580966285</v>
      </c>
      <c r="M7443">
        <v>325.90878408789331</v>
      </c>
      <c r="N7443">
        <v>492.03109132924334</v>
      </c>
      <c r="O7443">
        <v>4.4579267892797665</v>
      </c>
      <c r="P7443">
        <v>3.7182708878784361</v>
      </c>
    </row>
    <row r="7444" spans="1:16" x14ac:dyDescent="0.25">
      <c r="A7444">
        <v>19.578048765659332</v>
      </c>
      <c r="B7444">
        <v>1.0013477249330751</v>
      </c>
      <c r="C7444">
        <v>6484.6608742647641</v>
      </c>
      <c r="D7444">
        <v>56408.643516006137</v>
      </c>
      <c r="E7444">
        <v>372.28192259024212</v>
      </c>
      <c r="F7444">
        <v>6108.5075348594319</v>
      </c>
      <c r="G7444">
        <v>2484.1385006874839</v>
      </c>
      <c r="H7444">
        <v>0.25625618117595139</v>
      </c>
      <c r="I7444">
        <v>0.56889132636594975</v>
      </c>
      <c r="J7444">
        <v>7591.3685726465001</v>
      </c>
      <c r="K7444">
        <v>67510.028803603767</v>
      </c>
      <c r="L7444">
        <v>490.3194305737639</v>
      </c>
      <c r="M7444">
        <v>10097.450600485545</v>
      </c>
      <c r="N7444">
        <v>2673.362288335727</v>
      </c>
      <c r="O7444">
        <v>0.24354331499954918</v>
      </c>
      <c r="P7444">
        <v>0.61198073537169106</v>
      </c>
    </row>
    <row r="7445" spans="1:16" x14ac:dyDescent="0.25">
      <c r="A7445">
        <v>60.704410016536713</v>
      </c>
      <c r="B7445">
        <v>9.4472864155709928</v>
      </c>
      <c r="C7445">
        <v>129.9970872766267</v>
      </c>
      <c r="D7445">
        <v>385.34723107517664</v>
      </c>
      <c r="E7445">
        <v>307.26090933664813</v>
      </c>
      <c r="F7445">
        <v>746.0801211975745</v>
      </c>
      <c r="G7445">
        <v>493.04869699461</v>
      </c>
      <c r="H7445">
        <v>10.651845518688663</v>
      </c>
      <c r="I7445">
        <v>8.9399720304736334</v>
      </c>
      <c r="J7445">
        <v>187.12127534048773</v>
      </c>
      <c r="K7445">
        <v>612.9546322337136</v>
      </c>
      <c r="L7445">
        <v>444.82392062915147</v>
      </c>
      <c r="M7445">
        <v>1144.8910444389151</v>
      </c>
      <c r="N7445">
        <v>546.80060553455132</v>
      </c>
      <c r="O7445">
        <v>9.3590966157612563</v>
      </c>
      <c r="P7445">
        <v>8.7359168698776291</v>
      </c>
    </row>
    <row r="7446" spans="1:16" x14ac:dyDescent="0.25">
      <c r="A7446">
        <v>67.833604633808136</v>
      </c>
      <c r="B7446">
        <v>2.0244529469335486</v>
      </c>
      <c r="C7446">
        <v>3936.7284973054893</v>
      </c>
      <c r="D7446">
        <v>30856.654450974329</v>
      </c>
      <c r="E7446">
        <v>574.78359939186112</v>
      </c>
      <c r="F7446">
        <v>5993.3472917368808</v>
      </c>
      <c r="G7446">
        <v>1964.7364545534922</v>
      </c>
      <c r="H7446">
        <v>0.62077644238037855</v>
      </c>
      <c r="I7446">
        <v>1.2855646001235557</v>
      </c>
      <c r="J7446">
        <v>4930.5602855502048</v>
      </c>
      <c r="K7446">
        <v>40040.709319192421</v>
      </c>
      <c r="L7446">
        <v>677.59598554554304</v>
      </c>
      <c r="M7446">
        <v>9774.9199530533697</v>
      </c>
      <c r="N7446">
        <v>2184.2674447236004</v>
      </c>
      <c r="O7446">
        <v>0.57762228275887151</v>
      </c>
      <c r="P7446">
        <v>1.1369540855976987</v>
      </c>
    </row>
    <row r="7447" spans="1:16" x14ac:dyDescent="0.25">
      <c r="A7447">
        <v>82.423846423625946</v>
      </c>
      <c r="B7447">
        <v>9.1426731590377024</v>
      </c>
      <c r="C7447">
        <v>174.52907449912752</v>
      </c>
      <c r="D7447">
        <v>561.12690086683961</v>
      </c>
      <c r="E7447">
        <v>383.54182529192565</v>
      </c>
      <c r="F7447">
        <v>967.78229994028334</v>
      </c>
      <c r="G7447">
        <v>535.37583295681281</v>
      </c>
      <c r="H7447">
        <v>9.2545661761210738</v>
      </c>
      <c r="I7447">
        <v>8.4445719058180657</v>
      </c>
      <c r="J7447">
        <v>253.58386630138503</v>
      </c>
      <c r="K7447">
        <v>911.46087351289157</v>
      </c>
      <c r="L7447">
        <v>558.45528316910293</v>
      </c>
      <c r="M7447">
        <v>1491.2787927699699</v>
      </c>
      <c r="N7447">
        <v>602.45692625796846</v>
      </c>
      <c r="O7447">
        <v>8.0867036286402172</v>
      </c>
      <c r="P7447">
        <v>9.0222090985554253</v>
      </c>
    </row>
    <row r="7448" spans="1:16" x14ac:dyDescent="0.25">
      <c r="A7448">
        <v>15.083434641361237</v>
      </c>
      <c r="B7448">
        <v>9.028302513683176</v>
      </c>
      <c r="C7448">
        <v>55.205852700591471</v>
      </c>
      <c r="D7448">
        <v>134.49861645050419</v>
      </c>
      <c r="E7448">
        <v>133.44454446789175</v>
      </c>
      <c r="F7448">
        <v>290.93922132519714</v>
      </c>
      <c r="G7448">
        <v>411.88027134803491</v>
      </c>
      <c r="H7448">
        <v>13.671963257169406</v>
      </c>
      <c r="I7448">
        <v>7.2976717624032643</v>
      </c>
      <c r="J7448">
        <v>77.350405584036395</v>
      </c>
      <c r="K7448">
        <v>200.53731835957595</v>
      </c>
      <c r="L7448">
        <v>192.84283902705633</v>
      </c>
      <c r="M7448">
        <v>441.44199848935369</v>
      </c>
      <c r="N7448">
        <v>438.26288333233214</v>
      </c>
      <c r="O7448">
        <v>12.295255815756118</v>
      </c>
      <c r="P7448">
        <v>8.0458824038520529</v>
      </c>
    </row>
    <row r="7449" spans="1:16" x14ac:dyDescent="0.25">
      <c r="A7449">
        <v>46.646437585353851</v>
      </c>
      <c r="B7449">
        <v>7.3121812735079654</v>
      </c>
      <c r="C7449">
        <v>188.05552122482368</v>
      </c>
      <c r="D7449">
        <v>617.67910278244017</v>
      </c>
      <c r="E7449">
        <v>326.99740245524771</v>
      </c>
      <c r="F7449">
        <v>833.10131952155564</v>
      </c>
      <c r="G7449">
        <v>547.55272650464212</v>
      </c>
      <c r="H7449">
        <v>7.1994432805426429</v>
      </c>
      <c r="I7449">
        <v>6.7404076234304462</v>
      </c>
      <c r="J7449">
        <v>273.84294916704943</v>
      </c>
      <c r="K7449">
        <v>1008.1786458205603</v>
      </c>
      <c r="L7449">
        <v>476.90137549668657</v>
      </c>
      <c r="M7449">
        <v>1285.1242845160712</v>
      </c>
      <c r="N7449">
        <v>618.39525813341879</v>
      </c>
      <c r="O7449">
        <v>6.283763820753653</v>
      </c>
      <c r="P7449">
        <v>7.3995747788012496</v>
      </c>
    </row>
    <row r="7450" spans="1:16" x14ac:dyDescent="0.25">
      <c r="A7450">
        <v>79.853844940662384</v>
      </c>
      <c r="B7450">
        <v>9.5256240156675673</v>
      </c>
      <c r="C7450">
        <v>155.77796442233739</v>
      </c>
      <c r="D7450">
        <v>485.08248456343711</v>
      </c>
      <c r="E7450">
        <v>362.41479437109007</v>
      </c>
      <c r="F7450">
        <v>901.05940499104906</v>
      </c>
      <c r="G7450">
        <v>517.99747996254735</v>
      </c>
      <c r="H7450">
        <v>10.054827844789457</v>
      </c>
      <c r="I7450">
        <v>8.9085577598989882</v>
      </c>
      <c r="J7450">
        <v>225.54457560467398</v>
      </c>
      <c r="K7450">
        <v>781.83677789786668</v>
      </c>
      <c r="L7450">
        <v>526.43041185683376</v>
      </c>
      <c r="M7450">
        <v>1386.2201001823723</v>
      </c>
      <c r="N7450">
        <v>579.65565518904918</v>
      </c>
      <c r="O7450">
        <v>8.8030402295474364</v>
      </c>
      <c r="P7450">
        <v>9.0977531608151097</v>
      </c>
    </row>
    <row r="7451" spans="1:16" x14ac:dyDescent="0.25">
      <c r="A7451">
        <v>51.483938872814178</v>
      </c>
      <c r="B7451">
        <v>2.424512054277407</v>
      </c>
      <c r="C7451">
        <v>2329.4131823364155</v>
      </c>
      <c r="D7451">
        <v>16104.638996478026</v>
      </c>
      <c r="E7451">
        <v>611.85330410324002</v>
      </c>
      <c r="F7451">
        <v>3706.9723059184935</v>
      </c>
      <c r="G7451">
        <v>1536.0077736158255</v>
      </c>
      <c r="H7451">
        <v>0.90585892357993347</v>
      </c>
      <c r="I7451">
        <v>2.4037212575647491</v>
      </c>
      <c r="J7451">
        <v>3127.2998464912207</v>
      </c>
      <c r="K7451">
        <v>23070.630030161792</v>
      </c>
      <c r="L7451">
        <v>656.41183005954485</v>
      </c>
      <c r="M7451">
        <v>5972.9998446766967</v>
      </c>
      <c r="N7451">
        <v>1767.1277228713986</v>
      </c>
      <c r="O7451">
        <v>0.82265343473367358</v>
      </c>
      <c r="P7451">
        <v>1.6963244620978231</v>
      </c>
    </row>
    <row r="7452" spans="1:16" x14ac:dyDescent="0.25">
      <c r="A7452">
        <v>68.525633871555328</v>
      </c>
      <c r="B7452">
        <v>5.2304709250852701</v>
      </c>
      <c r="C7452">
        <v>537.43610002436787</v>
      </c>
      <c r="D7452">
        <v>2429.1713229482461</v>
      </c>
      <c r="E7452">
        <v>574.23895931164486</v>
      </c>
      <c r="F7452">
        <v>1669.371195436742</v>
      </c>
      <c r="G7452">
        <v>798.97501072355033</v>
      </c>
      <c r="H7452">
        <v>3.45019709128744</v>
      </c>
      <c r="I7452">
        <v>7.1630749583580409</v>
      </c>
      <c r="J7452">
        <v>792.99441618933122</v>
      </c>
      <c r="K7452">
        <v>4075.0174851156612</v>
      </c>
      <c r="L7452">
        <v>834.99311169589544</v>
      </c>
      <c r="M7452">
        <v>2617.0801608763131</v>
      </c>
      <c r="N7452">
        <v>939.69446350255214</v>
      </c>
      <c r="O7452">
        <v>3.0031826134111954</v>
      </c>
      <c r="P7452">
        <v>9.0513092028254594</v>
      </c>
    </row>
    <row r="7453" spans="1:16" x14ac:dyDescent="0.25">
      <c r="A7453">
        <v>49.738535344600677</v>
      </c>
      <c r="B7453">
        <v>6.3302063323934528</v>
      </c>
      <c r="C7453">
        <v>272.8084804331192</v>
      </c>
      <c r="D7453">
        <v>1000.4126498466462</v>
      </c>
      <c r="E7453">
        <v>388.7969457576869</v>
      </c>
      <c r="F7453">
        <v>1038.2862519716582</v>
      </c>
      <c r="G7453">
        <v>618.20922062486738</v>
      </c>
      <c r="H7453">
        <v>5.4188209062218302</v>
      </c>
      <c r="I7453">
        <v>6.2615519627529856</v>
      </c>
      <c r="J7453">
        <v>400.96710115044101</v>
      </c>
      <c r="K7453">
        <v>1665.3075003368692</v>
      </c>
      <c r="L7453">
        <v>571.16181903057725</v>
      </c>
      <c r="M7453">
        <v>1610.4509844927643</v>
      </c>
      <c r="N7453">
        <v>710.26153761317335</v>
      </c>
      <c r="O7453">
        <v>4.7110208333625607</v>
      </c>
      <c r="P7453">
        <v>7.5697895691815527</v>
      </c>
    </row>
    <row r="7454" spans="1:16" x14ac:dyDescent="0.25">
      <c r="A7454">
        <v>63.69346696138382</v>
      </c>
      <c r="B7454">
        <v>3.8633591362363742</v>
      </c>
      <c r="C7454">
        <v>1006.2582162195264</v>
      </c>
      <c r="D7454">
        <v>5507.4949533064791</v>
      </c>
      <c r="E7454">
        <v>714.43555892663255</v>
      </c>
      <c r="F7454">
        <v>2331.6592854168453</v>
      </c>
      <c r="G7454">
        <v>1044.8869862646582</v>
      </c>
      <c r="H7454">
        <v>1.9966406410653241</v>
      </c>
      <c r="I7454">
        <v>7.0628035238571991</v>
      </c>
      <c r="J7454">
        <v>1454.7145365149379</v>
      </c>
      <c r="K7454">
        <v>8900.5167276112115</v>
      </c>
      <c r="L7454">
        <v>951.76810869482404</v>
      </c>
      <c r="M7454">
        <v>3695.1832125595738</v>
      </c>
      <c r="N7454">
        <v>1235.5183416724251</v>
      </c>
      <c r="O7454">
        <v>1.7584964289382727</v>
      </c>
      <c r="P7454">
        <v>6.1865173909594207</v>
      </c>
    </row>
    <row r="7455" spans="1:16" x14ac:dyDescent="0.25">
      <c r="A7455">
        <v>5.1372167468070984</v>
      </c>
      <c r="B7455">
        <v>8.651237804707602</v>
      </c>
      <c r="C7455">
        <v>31.148994859571193</v>
      </c>
      <c r="D7455">
        <v>69.657341334900494</v>
      </c>
      <c r="E7455">
        <v>69.908548592244244</v>
      </c>
      <c r="F7455">
        <v>143.3295620131691</v>
      </c>
      <c r="G7455">
        <v>382.43821356542776</v>
      </c>
      <c r="H7455">
        <v>15.584655238360483</v>
      </c>
      <c r="I7455">
        <v>5.7574582450305574</v>
      </c>
      <c r="J7455">
        <v>42.975881220003828</v>
      </c>
      <c r="K7455">
        <v>100.1290015209394</v>
      </c>
      <c r="L7455">
        <v>101.99358721329035</v>
      </c>
      <c r="M7455">
        <v>216.00455189079159</v>
      </c>
      <c r="N7455">
        <v>397.40079344568625</v>
      </c>
      <c r="O7455">
        <v>14.286908663607175</v>
      </c>
      <c r="P7455">
        <v>6.5389057864746691</v>
      </c>
    </row>
    <row r="7456" spans="1:16" x14ac:dyDescent="0.25">
      <c r="A7456">
        <v>48.275251924991608</v>
      </c>
      <c r="B7456">
        <v>3.804522668432063</v>
      </c>
      <c r="C7456">
        <v>847.64005548326952</v>
      </c>
      <c r="D7456">
        <v>4406.6917291731943</v>
      </c>
      <c r="E7456">
        <v>613.58613608797646</v>
      </c>
      <c r="F7456">
        <v>1922.4554608074018</v>
      </c>
      <c r="G7456">
        <v>968.73495907500853</v>
      </c>
      <c r="H7456">
        <v>2.1020640801024584</v>
      </c>
      <c r="I7456">
        <v>6.6146336871232005</v>
      </c>
      <c r="J7456">
        <v>1235.7190129049936</v>
      </c>
      <c r="K7456">
        <v>7228.6439391722952</v>
      </c>
      <c r="L7456">
        <v>847.14581845202019</v>
      </c>
      <c r="M7456">
        <v>3037.332266186369</v>
      </c>
      <c r="N7456">
        <v>1146.0935515483156</v>
      </c>
      <c r="O7456">
        <v>1.8435045873688864</v>
      </c>
      <c r="P7456">
        <v>6.9565107050286974</v>
      </c>
    </row>
    <row r="7457" spans="1:16" x14ac:dyDescent="0.25">
      <c r="A7457">
        <v>73.316152513027191</v>
      </c>
      <c r="B7457">
        <v>0.76961334291970807</v>
      </c>
      <c r="C7457">
        <v>16856.612673410895</v>
      </c>
      <c r="D7457">
        <v>177374.95604253962</v>
      </c>
      <c r="E7457">
        <v>1064.3280665846273</v>
      </c>
      <c r="F7457">
        <v>29876.038056346602</v>
      </c>
      <c r="G7457">
        <v>3934.2646994418169</v>
      </c>
      <c r="H7457">
        <v>0.143632404773163</v>
      </c>
      <c r="I7457">
        <v>0.81255107728589127</v>
      </c>
      <c r="J7457">
        <v>19231.67421510366</v>
      </c>
      <c r="K7457">
        <v>211405.10601766832</v>
      </c>
      <c r="L7457">
        <v>1779.7444735749034</v>
      </c>
      <c r="M7457">
        <v>51101.572656548618</v>
      </c>
      <c r="N7457">
        <v>4213.9160542660657</v>
      </c>
      <c r="O7457">
        <v>0.13816216872018219</v>
      </c>
      <c r="P7457">
        <v>1.0619437793519477</v>
      </c>
    </row>
    <row r="7458" spans="1:16" x14ac:dyDescent="0.25">
      <c r="A7458">
        <v>49.371513664722443</v>
      </c>
      <c r="B7458">
        <v>9.7386529979800187</v>
      </c>
      <c r="C7458">
        <v>105.17714783067102</v>
      </c>
      <c r="D7458">
        <v>295.17070686388143</v>
      </c>
      <c r="E7458">
        <v>262.80093260000569</v>
      </c>
      <c r="F7458">
        <v>620.73334946522641</v>
      </c>
      <c r="G7458">
        <v>467.70446225180552</v>
      </c>
      <c r="H7458">
        <v>11.845766787641281</v>
      </c>
      <c r="I7458">
        <v>9.0934643157431232</v>
      </c>
      <c r="J7458">
        <v>150.34072503750247</v>
      </c>
      <c r="K7458">
        <v>461.97248906728669</v>
      </c>
      <c r="L7458">
        <v>379.39526507635696</v>
      </c>
      <c r="M7458">
        <v>949.78023522225908</v>
      </c>
      <c r="N7458">
        <v>513.25055971312395</v>
      </c>
      <c r="O7458">
        <v>10.45891037374528</v>
      </c>
      <c r="P7458">
        <v>9.0729001260025246</v>
      </c>
    </row>
    <row r="7459" spans="1:16" x14ac:dyDescent="0.25">
      <c r="A7459">
        <v>15.555066764354706</v>
      </c>
      <c r="B7459">
        <v>2.199933581781953</v>
      </c>
      <c r="C7459">
        <v>1234.8941409557067</v>
      </c>
      <c r="D7459">
        <v>7177.2799293539592</v>
      </c>
      <c r="E7459">
        <v>472.81898634068438</v>
      </c>
      <c r="F7459">
        <v>1648.6112646686267</v>
      </c>
      <c r="G7459">
        <v>1145.6438052019014</v>
      </c>
      <c r="H7459">
        <v>1.049923173958226</v>
      </c>
      <c r="I7459">
        <v>4.0742455536429336</v>
      </c>
      <c r="J7459">
        <v>1762.2059668474667</v>
      </c>
      <c r="K7459">
        <v>11341.17361393914</v>
      </c>
      <c r="L7459">
        <v>547.08258383021348</v>
      </c>
      <c r="M7459">
        <v>2622.6255047279669</v>
      </c>
      <c r="N7459">
        <v>1350.7848408838788</v>
      </c>
      <c r="O7459">
        <v>0.93030291543031485</v>
      </c>
      <c r="P7459">
        <v>2.8027426913511149</v>
      </c>
    </row>
    <row r="7460" spans="1:16" x14ac:dyDescent="0.25">
      <c r="A7460">
        <v>9.8747692704200745</v>
      </c>
      <c r="B7460">
        <v>3.0043930861358983</v>
      </c>
      <c r="C7460">
        <v>436.41099317276945</v>
      </c>
      <c r="D7460">
        <v>1849.0796145138183</v>
      </c>
      <c r="E7460">
        <v>275.83510887924444</v>
      </c>
      <c r="F7460">
        <v>780.53407733628148</v>
      </c>
      <c r="G7460">
        <v>735.26764530562662</v>
      </c>
      <c r="H7460">
        <v>2.1481171774643482</v>
      </c>
      <c r="I7460">
        <v>3.639665198097112</v>
      </c>
      <c r="J7460">
        <v>644.68345908515073</v>
      </c>
      <c r="K7460">
        <v>3109.2064587089467</v>
      </c>
      <c r="L7460">
        <v>404.67900705907323</v>
      </c>
      <c r="M7460">
        <v>1219.5194372695239</v>
      </c>
      <c r="N7460">
        <v>859.86673673932364</v>
      </c>
      <c r="O7460">
        <v>1.8668007407503178</v>
      </c>
      <c r="P7460">
        <v>4.7289641280651225</v>
      </c>
    </row>
    <row r="7461" spans="1:16" x14ac:dyDescent="0.25">
      <c r="A7461">
        <v>23.261613309383392</v>
      </c>
      <c r="B7461">
        <v>3.5233437367139873</v>
      </c>
      <c r="C7461">
        <v>581.9233286159216</v>
      </c>
      <c r="D7461">
        <v>2695.8676090981335</v>
      </c>
      <c r="E7461">
        <v>414.09761769707109</v>
      </c>
      <c r="F7461">
        <v>1217.1599425432109</v>
      </c>
      <c r="G7461">
        <v>825.46993220786987</v>
      </c>
      <c r="H7461">
        <v>2.2534806450056895</v>
      </c>
      <c r="I7461">
        <v>5.0641527534427109</v>
      </c>
      <c r="J7461">
        <v>857.67928573712436</v>
      </c>
      <c r="K7461">
        <v>4512.6780677913894</v>
      </c>
      <c r="L7461">
        <v>598.87031300083652</v>
      </c>
      <c r="M7461">
        <v>1910.6610621434365</v>
      </c>
      <c r="N7461">
        <v>972.5282717527715</v>
      </c>
      <c r="O7461">
        <v>1.963308089988679</v>
      </c>
      <c r="P7461">
        <v>6.2634014657307713</v>
      </c>
    </row>
    <row r="7462" spans="1:16" x14ac:dyDescent="0.25">
      <c r="A7462">
        <v>80.828903019428253</v>
      </c>
      <c r="B7462">
        <v>9.6862028526017028</v>
      </c>
      <c r="C7462">
        <v>151.51286439082659</v>
      </c>
      <c r="D7462">
        <v>468.18522454621649</v>
      </c>
      <c r="E7462">
        <v>359.80423157029657</v>
      </c>
      <c r="F7462">
        <v>891.33479081094481</v>
      </c>
      <c r="G7462">
        <v>513.95816514568287</v>
      </c>
      <c r="H7462">
        <v>10.328952073742329</v>
      </c>
      <c r="I7462">
        <v>9.0895617966492068</v>
      </c>
      <c r="J7462">
        <v>219.17624433314418</v>
      </c>
      <c r="K7462">
        <v>753.12068276740331</v>
      </c>
      <c r="L7462">
        <v>522.34698585800436</v>
      </c>
      <c r="M7462">
        <v>1370.7220547088184</v>
      </c>
      <c r="N7462">
        <v>574.34632760828868</v>
      </c>
      <c r="O7462">
        <v>9.0476539209179627</v>
      </c>
      <c r="P7462">
        <v>9.1886854003149043</v>
      </c>
    </row>
    <row r="7463" spans="1:16" x14ac:dyDescent="0.25">
      <c r="A7463">
        <v>82.205750644207001</v>
      </c>
      <c r="B7463">
        <v>7.0638558669649809</v>
      </c>
      <c r="C7463">
        <v>311.07203006038532</v>
      </c>
      <c r="D7463">
        <v>1187.2328955476164</v>
      </c>
      <c r="E7463">
        <v>485.27505326026818</v>
      </c>
      <c r="F7463">
        <v>1317.103602474582</v>
      </c>
      <c r="G7463">
        <v>647.51574928802188</v>
      </c>
      <c r="H7463">
        <v>5.7520349824928445</v>
      </c>
      <c r="I7463">
        <v>7.3118771071256736</v>
      </c>
      <c r="J7463">
        <v>458.26872778432062</v>
      </c>
      <c r="K7463">
        <v>1985.6547185737647</v>
      </c>
      <c r="L7463">
        <v>713.90063129181112</v>
      </c>
      <c r="M7463">
        <v>2046.9927007887982</v>
      </c>
      <c r="N7463">
        <v>748.04061536233405</v>
      </c>
      <c r="O7463">
        <v>4.997464657076236</v>
      </c>
      <c r="P7463">
        <v>9.106872189904843</v>
      </c>
    </row>
    <row r="7464" spans="1:16" x14ac:dyDescent="0.25">
      <c r="A7464">
        <v>47.538541376590729</v>
      </c>
      <c r="B7464">
        <v>8.9808859453255625</v>
      </c>
      <c r="C7464">
        <v>121.64704370169754</v>
      </c>
      <c r="D7464">
        <v>354.33488078852758</v>
      </c>
      <c r="E7464">
        <v>275.60767302102789</v>
      </c>
      <c r="F7464">
        <v>663.43691840983229</v>
      </c>
      <c r="G7464">
        <v>484.67755121697923</v>
      </c>
      <c r="H7464">
        <v>10.371302958330029</v>
      </c>
      <c r="I7464">
        <v>8.4855468737529343</v>
      </c>
      <c r="J7464">
        <v>174.71989993277865</v>
      </c>
      <c r="K7464">
        <v>560.8057431350378</v>
      </c>
      <c r="L7464">
        <v>398.59041630052366</v>
      </c>
      <c r="M7464">
        <v>1017.1385440869924</v>
      </c>
      <c r="N7464">
        <v>535.74081703400452</v>
      </c>
      <c r="O7464">
        <v>9.1258228111956576</v>
      </c>
      <c r="P7464">
        <v>8.2779190200078716</v>
      </c>
    </row>
    <row r="7465" spans="1:16" x14ac:dyDescent="0.25">
      <c r="A7465">
        <v>54.504116952419281</v>
      </c>
      <c r="B7465">
        <v>3.1977436014643015</v>
      </c>
      <c r="C7465">
        <v>1358.359430216258</v>
      </c>
      <c r="D7465">
        <v>8113.9062689053908</v>
      </c>
      <c r="E7465">
        <v>731.7365945513335</v>
      </c>
      <c r="F7465">
        <v>2655.4343602910062</v>
      </c>
      <c r="G7465">
        <v>1196.438623431585</v>
      </c>
      <c r="H7465">
        <v>1.4707001018245542</v>
      </c>
      <c r="I7465">
        <v>5.8518486008279318</v>
      </c>
      <c r="J7465">
        <v>1924.5282174294289</v>
      </c>
      <c r="K7465">
        <v>12666.493474201005</v>
      </c>
      <c r="L7465">
        <v>798.06528493704877</v>
      </c>
      <c r="M7465">
        <v>4231.9634243302398</v>
      </c>
      <c r="N7465">
        <v>1407.5982985826572</v>
      </c>
      <c r="O7465">
        <v>1.3072651100416408</v>
      </c>
      <c r="P7465">
        <v>3.6703130263216099</v>
      </c>
    </row>
    <row r="7466" spans="1:16" x14ac:dyDescent="0.25">
      <c r="A7466">
        <v>67.428427994251251</v>
      </c>
      <c r="B7466">
        <v>6.0573757723194683</v>
      </c>
      <c r="C7466">
        <v>379.83721841276406</v>
      </c>
      <c r="D7466">
        <v>1541.5989412110102</v>
      </c>
      <c r="E7466">
        <v>493.67531929587955</v>
      </c>
      <c r="F7466">
        <v>1373.1294065284374</v>
      </c>
      <c r="G7466">
        <v>697.04258246142513</v>
      </c>
      <c r="H7466">
        <v>4.5690046768783503</v>
      </c>
      <c r="I7466">
        <v>6.8291701830138294</v>
      </c>
      <c r="J7466">
        <v>560.83275249629992</v>
      </c>
      <c r="K7466">
        <v>2589.8244972465377</v>
      </c>
      <c r="L7466">
        <v>726.10638141686366</v>
      </c>
      <c r="M7466">
        <v>2140.6849115224845</v>
      </c>
      <c r="N7466">
        <v>811.40628431186121</v>
      </c>
      <c r="O7466">
        <v>3.9688591156251998</v>
      </c>
      <c r="P7466">
        <v>8.8117611911164015</v>
      </c>
    </row>
    <row r="7467" spans="1:16" x14ac:dyDescent="0.25">
      <c r="A7467">
        <v>82.354405105113983</v>
      </c>
      <c r="B7467">
        <v>6.2619438436641959</v>
      </c>
      <c r="C7467">
        <v>409.95691990953412</v>
      </c>
      <c r="D7467">
        <v>1703.6265246536027</v>
      </c>
      <c r="E7467">
        <v>544.86476004572705</v>
      </c>
      <c r="F7467">
        <v>1529.8444596073352</v>
      </c>
      <c r="G7467">
        <v>717.64864311273232</v>
      </c>
      <c r="H7467">
        <v>4.5865573742886223</v>
      </c>
      <c r="I7467">
        <v>7.3352152343220487</v>
      </c>
      <c r="J7467">
        <v>605.54062944868087</v>
      </c>
      <c r="K7467">
        <v>2864.1264792049078</v>
      </c>
      <c r="L7467">
        <v>800.51452293459772</v>
      </c>
      <c r="M7467">
        <v>2387.8749937209473</v>
      </c>
      <c r="N7467">
        <v>837.58026603753308</v>
      </c>
      <c r="O7467">
        <v>3.9848528268906924</v>
      </c>
      <c r="P7467">
        <v>9.5233346112646409</v>
      </c>
    </row>
    <row r="7468" spans="1:16" x14ac:dyDescent="0.25">
      <c r="A7468">
        <v>46.652798712253571</v>
      </c>
      <c r="B7468">
        <v>2.4062295296107519</v>
      </c>
      <c r="C7468">
        <v>2213.1302512016914</v>
      </c>
      <c r="D7468">
        <v>15100.461258327799</v>
      </c>
      <c r="E7468">
        <v>604.19866781761982</v>
      </c>
      <c r="F7468">
        <v>3463.0966195170763</v>
      </c>
      <c r="G7468">
        <v>1499.6783781266108</v>
      </c>
      <c r="H7468">
        <v>0.91679592499206897</v>
      </c>
      <c r="I7468">
        <v>2.5403214317576497</v>
      </c>
      <c r="J7468">
        <v>2989.1258134859636</v>
      </c>
      <c r="K7468">
        <v>21831.937492773548</v>
      </c>
      <c r="L7468">
        <v>643.13427128391538</v>
      </c>
      <c r="M7468">
        <v>5573.9134456481888</v>
      </c>
      <c r="N7468">
        <v>1730.1799287811475</v>
      </c>
      <c r="O7468">
        <v>0.83071064817096829</v>
      </c>
      <c r="P7468">
        <v>1.7472535537466423</v>
      </c>
    </row>
    <row r="7469" spans="1:16" x14ac:dyDescent="0.25">
      <c r="A7469">
        <v>26.519737660884857</v>
      </c>
      <c r="B7469">
        <v>7.0238487057936663</v>
      </c>
      <c r="C7469">
        <v>135.85331384836545</v>
      </c>
      <c r="D7469">
        <v>407.48554476926745</v>
      </c>
      <c r="E7469">
        <v>237.37991007890395</v>
      </c>
      <c r="F7469">
        <v>579.72977537166298</v>
      </c>
      <c r="G7469">
        <v>498.83149523892098</v>
      </c>
      <c r="H7469">
        <v>7.7939621378517447</v>
      </c>
      <c r="I7469">
        <v>6.6433950013939462</v>
      </c>
      <c r="J7469">
        <v>195.8329480819576</v>
      </c>
      <c r="K7469">
        <v>650.30063874132338</v>
      </c>
      <c r="L7469">
        <v>343.91336931766244</v>
      </c>
      <c r="M7469">
        <v>890.16438163021451</v>
      </c>
      <c r="N7469">
        <v>554.42963044853707</v>
      </c>
      <c r="O7469">
        <v>6.8417454451919122</v>
      </c>
      <c r="P7469">
        <v>6.5274636400970589</v>
      </c>
    </row>
    <row r="7470" spans="1:16" x14ac:dyDescent="0.25">
      <c r="A7470">
        <v>31.454756557941437</v>
      </c>
      <c r="B7470">
        <v>6.7164469749081217</v>
      </c>
      <c r="C7470">
        <v>169.6927244255838</v>
      </c>
      <c r="D7470">
        <v>541.24575288600522</v>
      </c>
      <c r="E7470">
        <v>275.0485881054729</v>
      </c>
      <c r="F7470">
        <v>691.49911463906597</v>
      </c>
      <c r="G7470">
        <v>530.95081003401344</v>
      </c>
      <c r="H7470">
        <v>6.8696698177612685</v>
      </c>
      <c r="I7470">
        <v>6.2177781037581346</v>
      </c>
      <c r="J7470">
        <v>246.34617255717424</v>
      </c>
      <c r="K7470">
        <v>877.51753269330732</v>
      </c>
      <c r="L7470">
        <v>400.24138968207825</v>
      </c>
      <c r="M7470">
        <v>1065.1194285221166</v>
      </c>
      <c r="N7470">
        <v>596.65726726550838</v>
      </c>
      <c r="O7470">
        <v>6.0055079991186773</v>
      </c>
      <c r="P7470">
        <v>6.5701959356729898</v>
      </c>
    </row>
    <row r="7471" spans="1:16" x14ac:dyDescent="0.25">
      <c r="A7471">
        <v>18.563041865825653</v>
      </c>
      <c r="B7471">
        <v>3.8217866553817919</v>
      </c>
      <c r="C7471">
        <v>407.30169346482381</v>
      </c>
      <c r="D7471">
        <v>1689.1867726927339</v>
      </c>
      <c r="E7471">
        <v>330.69259547333132</v>
      </c>
      <c r="F7471">
        <v>927.75529834203576</v>
      </c>
      <c r="G7471">
        <v>715.85611603657708</v>
      </c>
      <c r="H7471">
        <v>2.8062845605687485</v>
      </c>
      <c r="I7471">
        <v>4.4617192348641446</v>
      </c>
      <c r="J7471">
        <v>601.6052721377755</v>
      </c>
      <c r="K7471">
        <v>2839.7353422893384</v>
      </c>
      <c r="L7471">
        <v>485.91138648690128</v>
      </c>
      <c r="M7471">
        <v>1447.9481532999048</v>
      </c>
      <c r="N7471">
        <v>835.30800569295366</v>
      </c>
      <c r="O7471">
        <v>2.4380788273404357</v>
      </c>
      <c r="P7471">
        <v>5.7908639677038369</v>
      </c>
    </row>
    <row r="7472" spans="1:16" x14ac:dyDescent="0.25">
      <c r="A7472">
        <v>30.2756467461586</v>
      </c>
      <c r="B7472">
        <v>9.9928850138724989</v>
      </c>
      <c r="C7472">
        <v>71.327853894297732</v>
      </c>
      <c r="D7472">
        <v>182.89502266201814</v>
      </c>
      <c r="E7472">
        <v>189.07617682927645</v>
      </c>
      <c r="F7472">
        <v>425.10687956979331</v>
      </c>
      <c r="G7472">
        <v>430.66045767167662</v>
      </c>
      <c r="H7472">
        <v>13.904113880101821</v>
      </c>
      <c r="I7472">
        <v>8.6690138897401656</v>
      </c>
      <c r="J7472">
        <v>100.69764036438539</v>
      </c>
      <c r="K7472">
        <v>277.82665881993216</v>
      </c>
      <c r="L7472">
        <v>272.65951002048007</v>
      </c>
      <c r="M7472">
        <v>647.11793821569927</v>
      </c>
      <c r="N7472">
        <v>463.73519569704359</v>
      </c>
      <c r="O7472">
        <v>12.406286404968204</v>
      </c>
      <c r="P7472">
        <v>9.3003783572095031</v>
      </c>
    </row>
    <row r="7473" spans="1:16" x14ac:dyDescent="0.25">
      <c r="A7473">
        <v>47.831424653530121</v>
      </c>
      <c r="B7473">
        <v>7.481940591024574</v>
      </c>
      <c r="C7473">
        <v>182.05896755917848</v>
      </c>
      <c r="D7473">
        <v>592.43859511970822</v>
      </c>
      <c r="E7473">
        <v>325.43886654242556</v>
      </c>
      <c r="F7473">
        <v>825.67184261291516</v>
      </c>
      <c r="G7473">
        <v>542.18985585000655</v>
      </c>
      <c r="H7473">
        <v>7.4558417693373302</v>
      </c>
      <c r="I7473">
        <v>6.8975318458254788</v>
      </c>
      <c r="J7473">
        <v>264.85897740389703</v>
      </c>
      <c r="K7473">
        <v>964.9839138999132</v>
      </c>
      <c r="L7473">
        <v>474.29106324049894</v>
      </c>
      <c r="M7473">
        <v>1273.0689810693279</v>
      </c>
      <c r="N7473">
        <v>611.37962850919246</v>
      </c>
      <c r="O7473">
        <v>6.5106813808455497</v>
      </c>
      <c r="P7473">
        <v>7.4866901833096318</v>
      </c>
    </row>
    <row r="7474" spans="1:16" x14ac:dyDescent="0.25">
      <c r="A7474">
        <v>58.61443167924881</v>
      </c>
      <c r="B7474">
        <v>1.2009970321024241</v>
      </c>
      <c r="C7474">
        <v>8608.3865323956124</v>
      </c>
      <c r="D7474">
        <v>79101.573053251341</v>
      </c>
      <c r="E7474">
        <v>575.71675442501544</v>
      </c>
      <c r="F7474">
        <v>11719.814661117622</v>
      </c>
      <c r="G7474">
        <v>2840.1208890902763</v>
      </c>
      <c r="H7474">
        <v>0.27855976678131816</v>
      </c>
      <c r="I7474">
        <v>0.72594819707928493</v>
      </c>
      <c r="J7474">
        <v>9789.2230271435565</v>
      </c>
      <c r="K7474">
        <v>92208.759496837549</v>
      </c>
      <c r="L7474">
        <v>813.33705019090189</v>
      </c>
      <c r="M7474">
        <v>19543.151861813243</v>
      </c>
      <c r="N7474">
        <v>3020.8803660372923</v>
      </c>
      <c r="O7474">
        <v>0.26697153020669256</v>
      </c>
      <c r="P7474">
        <v>0.86366211278062244</v>
      </c>
    </row>
    <row r="7475" spans="1:16" x14ac:dyDescent="0.25">
      <c r="A7475">
        <v>68.19054764509201</v>
      </c>
      <c r="B7475">
        <v>0.9400206141178431</v>
      </c>
      <c r="C7475">
        <v>12891.158341481058</v>
      </c>
      <c r="D7475">
        <v>128167.90319061176</v>
      </c>
      <c r="E7475">
        <v>776.17672954346494</v>
      </c>
      <c r="F7475">
        <v>19916.713620186318</v>
      </c>
      <c r="G7475">
        <v>3448.423367169999</v>
      </c>
      <c r="H7475">
        <v>0.19078968917633474</v>
      </c>
      <c r="I7475">
        <v>0.74890777048804125</v>
      </c>
      <c r="J7475">
        <v>14464.287815387144</v>
      </c>
      <c r="K7475">
        <v>149422.39170646927</v>
      </c>
      <c r="L7475">
        <v>1216.2440757448267</v>
      </c>
      <c r="M7475">
        <v>33691.749196659606</v>
      </c>
      <c r="N7475">
        <v>3662.4749061576258</v>
      </c>
      <c r="O7475">
        <v>0.18367476129388169</v>
      </c>
      <c r="P7475">
        <v>0.94945644486969094</v>
      </c>
    </row>
    <row r="7476" spans="1:16" x14ac:dyDescent="0.25">
      <c r="A7476">
        <v>10.637065947055817</v>
      </c>
      <c r="B7476">
        <v>4.367214739556581</v>
      </c>
      <c r="C7476">
        <v>197.79303952520345</v>
      </c>
      <c r="D7476">
        <v>659.22627565870494</v>
      </c>
      <c r="E7476">
        <v>203.91056640445547</v>
      </c>
      <c r="F7476">
        <v>522.89143531284037</v>
      </c>
      <c r="G7476">
        <v>556.14596393286774</v>
      </c>
      <c r="H7476">
        <v>4.2197479347762226</v>
      </c>
      <c r="I7476">
        <v>4.034868069008219</v>
      </c>
      <c r="J7476">
        <v>288.43900508866591</v>
      </c>
      <c r="K7476">
        <v>1079.358773055568</v>
      </c>
      <c r="L7476">
        <v>297.71781662106798</v>
      </c>
      <c r="M7476">
        <v>807.19099101467293</v>
      </c>
      <c r="N7476">
        <v>629.62432217729429</v>
      </c>
      <c r="O7476">
        <v>3.6804457547862599</v>
      </c>
      <c r="P7476">
        <v>4.5019981474263764</v>
      </c>
    </row>
    <row r="7477" spans="1:16" x14ac:dyDescent="0.25">
      <c r="A7477">
        <v>30.509002149105072</v>
      </c>
      <c r="B7477">
        <v>6.1411493627757983</v>
      </c>
      <c r="C7477">
        <v>202.41146156155321</v>
      </c>
      <c r="D7477">
        <v>679.16860276078398</v>
      </c>
      <c r="E7477">
        <v>292.44509307085377</v>
      </c>
      <c r="F7477">
        <v>752.14292484846487</v>
      </c>
      <c r="G7477">
        <v>560.17350705160447</v>
      </c>
      <c r="H7477">
        <v>5.8828487729843451</v>
      </c>
      <c r="I7477">
        <v>5.6851048704620952</v>
      </c>
      <c r="J7477">
        <v>295.36438012212642</v>
      </c>
      <c r="K7477">
        <v>1113.5538391213258</v>
      </c>
      <c r="L7477">
        <v>427.19671472578489</v>
      </c>
      <c r="M7477">
        <v>1161.4777686382695</v>
      </c>
      <c r="N7477">
        <v>634.88196505380324</v>
      </c>
      <c r="O7477">
        <v>5.1294258210112691</v>
      </c>
      <c r="P7477">
        <v>6.3870988139230267</v>
      </c>
    </row>
    <row r="7478" spans="1:16" x14ac:dyDescent="0.25">
      <c r="A7478">
        <v>50.53587132692337</v>
      </c>
      <c r="B7478">
        <v>3.6331968944713431</v>
      </c>
      <c r="C7478">
        <v>971.82173601852992</v>
      </c>
      <c r="D7478">
        <v>5264.1503053126635</v>
      </c>
      <c r="E7478">
        <v>653.87906662301191</v>
      </c>
      <c r="F7478">
        <v>2114.5546402350565</v>
      </c>
      <c r="G7478">
        <v>1028.8390521461884</v>
      </c>
      <c r="H7478">
        <v>1.9033191610174971</v>
      </c>
      <c r="I7478">
        <v>6.5886077634189641</v>
      </c>
      <c r="J7478">
        <v>1407.5787454081337</v>
      </c>
      <c r="K7478">
        <v>8535.5541508585484</v>
      </c>
      <c r="L7478">
        <v>878.20935028358224</v>
      </c>
      <c r="M7478">
        <v>3349.0037646394399</v>
      </c>
      <c r="N7478">
        <v>1216.8390842853064</v>
      </c>
      <c r="O7478">
        <v>1.6747588640587718</v>
      </c>
      <c r="P7478">
        <v>6.0471942636197369</v>
      </c>
    </row>
    <row r="7479" spans="1:16" x14ac:dyDescent="0.25">
      <c r="A7479">
        <v>38.892684161663055</v>
      </c>
      <c r="B7479">
        <v>0.7502497586896637</v>
      </c>
      <c r="C7479">
        <v>13525.458995399724</v>
      </c>
      <c r="D7479">
        <v>135800.67812022264</v>
      </c>
      <c r="E7479">
        <v>672.56921487769375</v>
      </c>
      <c r="F7479">
        <v>17610.763186339278</v>
      </c>
      <c r="G7479">
        <v>3530.1998925395228</v>
      </c>
      <c r="H7479">
        <v>0.14996042504859547</v>
      </c>
      <c r="I7479">
        <v>0.62593081328241695</v>
      </c>
      <c r="J7479">
        <v>15196.847319295583</v>
      </c>
      <c r="K7479">
        <v>158791.70587278905</v>
      </c>
      <c r="L7479">
        <v>1066.7374467788218</v>
      </c>
      <c r="M7479">
        <v>29847.073478593622</v>
      </c>
      <c r="N7479">
        <v>3753.311861024757</v>
      </c>
      <c r="O7479">
        <v>0.14436227363657309</v>
      </c>
      <c r="P7479">
        <v>0.7956258479830407</v>
      </c>
    </row>
    <row r="7480" spans="1:16" x14ac:dyDescent="0.25">
      <c r="A7480">
        <v>38.638911783695221</v>
      </c>
      <c r="B7480">
        <v>4.1958139393801055</v>
      </c>
      <c r="C7480">
        <v>574.65987407248724</v>
      </c>
      <c r="D7480">
        <v>2651.8874030151624</v>
      </c>
      <c r="E7480">
        <v>487.85989083483082</v>
      </c>
      <c r="F7480">
        <v>1431.4248288062313</v>
      </c>
      <c r="G7480">
        <v>821.20247917697304</v>
      </c>
      <c r="H7480">
        <v>2.6967033035125838</v>
      </c>
      <c r="I7480">
        <v>5.9851205660464046</v>
      </c>
      <c r="J7480">
        <v>847.14505730611234</v>
      </c>
      <c r="K7480">
        <v>4440.7809463987314</v>
      </c>
      <c r="L7480">
        <v>706.21163155300849</v>
      </c>
      <c r="M7480">
        <v>2246.5380896419047</v>
      </c>
      <c r="N7480">
        <v>967.25479067764911</v>
      </c>
      <c r="O7480">
        <v>2.3490934656683082</v>
      </c>
      <c r="P7480">
        <v>7.4298365372330002</v>
      </c>
    </row>
    <row r="7481" spans="1:16" x14ac:dyDescent="0.25">
      <c r="A7481">
        <v>36.669169366359711</v>
      </c>
      <c r="B7481">
        <v>8.8915331326430334</v>
      </c>
      <c r="C7481">
        <v>103.38755479391592</v>
      </c>
      <c r="D7481">
        <v>288.90986003030565</v>
      </c>
      <c r="E7481">
        <v>236.2976832614485</v>
      </c>
      <c r="F7481">
        <v>556.89248448100477</v>
      </c>
      <c r="G7481">
        <v>465.82125938505567</v>
      </c>
      <c r="H7481">
        <v>10.881252865104473</v>
      </c>
      <c r="I7481">
        <v>8.2852780193889384</v>
      </c>
      <c r="J7481">
        <v>147.69920838989924</v>
      </c>
      <c r="K7481">
        <v>451.57288640264886</v>
      </c>
      <c r="L7481">
        <v>341.07795687412317</v>
      </c>
      <c r="M7481">
        <v>851.89994696571398</v>
      </c>
      <c r="N7481">
        <v>510.74908671013372</v>
      </c>
      <c r="O7481">
        <v>9.6113924872398027</v>
      </c>
      <c r="P7481">
        <v>8.3028303758943522</v>
      </c>
    </row>
    <row r="7482" spans="1:16" x14ac:dyDescent="0.25">
      <c r="A7482">
        <v>71.269368469715118</v>
      </c>
      <c r="B7482">
        <v>9.8085228665438002</v>
      </c>
      <c r="C7482">
        <v>134.56029544088332</v>
      </c>
      <c r="D7482">
        <v>402.57057148878351</v>
      </c>
      <c r="E7482">
        <v>328.74532527315995</v>
      </c>
      <c r="F7482">
        <v>801.85877895925967</v>
      </c>
      <c r="G7482">
        <v>497.560784276981</v>
      </c>
      <c r="H7482">
        <v>10.921796305874418</v>
      </c>
      <c r="I7482">
        <v>9.2792289413008433</v>
      </c>
      <c r="J7482">
        <v>193.90853575518932</v>
      </c>
      <c r="K7482">
        <v>642.0014599890111</v>
      </c>
      <c r="L7482">
        <v>476.20337922534401</v>
      </c>
      <c r="M7482">
        <v>1231.0754532257945</v>
      </c>
      <c r="N7482">
        <v>552.75397497913161</v>
      </c>
      <c r="O7482">
        <v>9.5893329258790416</v>
      </c>
      <c r="P7482">
        <v>9.1038248893843896</v>
      </c>
    </row>
    <row r="7483" spans="1:16" x14ac:dyDescent="0.25">
      <c r="A7483">
        <v>12.122088134288788</v>
      </c>
      <c r="B7483">
        <v>3.5551252964124478</v>
      </c>
      <c r="C7483">
        <v>347.41640331329114</v>
      </c>
      <c r="D7483">
        <v>1371.710614400447</v>
      </c>
      <c r="E7483">
        <v>268.42770003868497</v>
      </c>
      <c r="F7483">
        <v>738.49025593630699</v>
      </c>
      <c r="G7483">
        <v>674.15179801385887</v>
      </c>
      <c r="H7483">
        <v>2.7750523474756972</v>
      </c>
      <c r="I7483">
        <v>3.8481020182034338</v>
      </c>
      <c r="J7483">
        <v>512.55491278068041</v>
      </c>
      <c r="K7483">
        <v>2300.8466253326906</v>
      </c>
      <c r="L7483">
        <v>395.01255433350303</v>
      </c>
      <c r="M7483">
        <v>1149.6907797442796</v>
      </c>
      <c r="N7483">
        <v>782.19717639660962</v>
      </c>
      <c r="O7483">
        <v>2.4104623293023</v>
      </c>
      <c r="P7483">
        <v>4.9002202232475867</v>
      </c>
    </row>
    <row r="7484" spans="1:16" x14ac:dyDescent="0.25">
      <c r="A7484">
        <v>55.354914724826813</v>
      </c>
      <c r="B7484">
        <v>2.6667023625410939</v>
      </c>
      <c r="C7484">
        <v>2015.1491469561076</v>
      </c>
      <c r="D7484">
        <v>13416.637921826965</v>
      </c>
      <c r="E7484">
        <v>665.07456998765338</v>
      </c>
      <c r="F7484">
        <v>3441.0639185335117</v>
      </c>
      <c r="G7484">
        <v>1435.5229322062373</v>
      </c>
      <c r="H7484">
        <v>1.0531957553783566</v>
      </c>
      <c r="I7484">
        <v>3.1759880693688811</v>
      </c>
      <c r="J7484">
        <v>2750.6099272976126</v>
      </c>
      <c r="K7484">
        <v>19717.563709750615</v>
      </c>
      <c r="L7484">
        <v>698.29798547784037</v>
      </c>
      <c r="M7484">
        <v>5527.5037704476072</v>
      </c>
      <c r="N7484">
        <v>1664.1203060327318</v>
      </c>
      <c r="O7484">
        <v>0.95046784058476608</v>
      </c>
      <c r="P7484">
        <v>2.085618866755615</v>
      </c>
    </row>
    <row r="7485" spans="1:16" x14ac:dyDescent="0.25">
      <c r="A7485">
        <v>30.975500524044037</v>
      </c>
      <c r="B7485">
        <v>2.1044752266020925</v>
      </c>
      <c r="C7485">
        <v>2201.8251908136322</v>
      </c>
      <c r="D7485">
        <v>15003.414838420918</v>
      </c>
      <c r="E7485">
        <v>528.19133963502213</v>
      </c>
      <c r="F7485">
        <v>3010.6398942561946</v>
      </c>
      <c r="G7485">
        <v>1496.0951605527237</v>
      </c>
      <c r="H7485">
        <v>0.80339741496152861</v>
      </c>
      <c r="I7485">
        <v>2.2360686771636638</v>
      </c>
      <c r="J7485">
        <v>2975.6192224133974</v>
      </c>
      <c r="K7485">
        <v>21711.38641555568</v>
      </c>
      <c r="L7485">
        <v>561.79570137969642</v>
      </c>
      <c r="M7485">
        <v>4845.1472693286996</v>
      </c>
      <c r="N7485">
        <v>1726.5181705272053</v>
      </c>
      <c r="O7485">
        <v>0.72779735748368313</v>
      </c>
      <c r="P7485">
        <v>1.5340357607644182</v>
      </c>
    </row>
    <row r="7486" spans="1:16" x14ac:dyDescent="0.25">
      <c r="A7486">
        <v>99.787091076374054</v>
      </c>
      <c r="B7486">
        <v>1.9636771651280367</v>
      </c>
      <c r="C7486">
        <v>5219.3821731834469</v>
      </c>
      <c r="D7486">
        <v>43459.354378616059</v>
      </c>
      <c r="E7486">
        <v>634.01595279895014</v>
      </c>
      <c r="F7486">
        <v>8624.8022958065831</v>
      </c>
      <c r="G7486">
        <v>2243.0534739626269</v>
      </c>
      <c r="H7486">
        <v>0.54307510596929898</v>
      </c>
      <c r="I7486">
        <v>1.1334648284625435</v>
      </c>
      <c r="J7486">
        <v>6284.3424486653557</v>
      </c>
      <c r="K7486">
        <v>53668.238315500581</v>
      </c>
      <c r="L7486">
        <v>793.92789572182164</v>
      </c>
      <c r="M7486">
        <v>14170.037180750756</v>
      </c>
      <c r="N7486">
        <v>2445.6520906099872</v>
      </c>
      <c r="O7486">
        <v>0.51174636923862515</v>
      </c>
      <c r="P7486">
        <v>1.1175440058794888</v>
      </c>
    </row>
    <row r="7487" spans="1:16" x14ac:dyDescent="0.25">
      <c r="A7487">
        <v>95.628271281719208</v>
      </c>
      <c r="B7487">
        <v>2.0584250447799075</v>
      </c>
      <c r="C7487">
        <v>4692.5570967877684</v>
      </c>
      <c r="D7487">
        <v>38212.097547315789</v>
      </c>
      <c r="E7487">
        <v>629.00154058538681</v>
      </c>
      <c r="F7487">
        <v>7760.4377380265842</v>
      </c>
      <c r="G7487">
        <v>2133.686564920954</v>
      </c>
      <c r="H7487">
        <v>0.59171531519037424</v>
      </c>
      <c r="I7487">
        <v>1.219286157523612</v>
      </c>
      <c r="J7487">
        <v>5733.7299772491133</v>
      </c>
      <c r="K7487">
        <v>48037.23058031439</v>
      </c>
      <c r="L7487">
        <v>769.34806651695169</v>
      </c>
      <c r="M7487">
        <v>12713.814025677813</v>
      </c>
      <c r="N7487">
        <v>2343.1230865304592</v>
      </c>
      <c r="O7487">
        <v>0.55500903406959001</v>
      </c>
      <c r="P7487">
        <v>1.1530022134208591</v>
      </c>
    </row>
    <row r="7488" spans="1:16" x14ac:dyDescent="0.25">
      <c r="A7488">
        <v>40.530680239200592</v>
      </c>
      <c r="B7488">
        <v>0.86476818295401148</v>
      </c>
      <c r="C7488">
        <v>11473.084597675281</v>
      </c>
      <c r="D7488">
        <v>111442.84071969823</v>
      </c>
      <c r="E7488">
        <v>594.78002248357166</v>
      </c>
      <c r="F7488">
        <v>14430.509046992409</v>
      </c>
      <c r="G7488">
        <v>3258.8861604121034</v>
      </c>
      <c r="H7488">
        <v>0.18224932998271026</v>
      </c>
      <c r="I7488">
        <v>0.6223642101353879</v>
      </c>
      <c r="J7488">
        <v>12866.864264316711</v>
      </c>
      <c r="K7488">
        <v>129305.18512140441</v>
      </c>
      <c r="L7488">
        <v>904.63174526411865</v>
      </c>
      <c r="M7488">
        <v>24303.877822684655</v>
      </c>
      <c r="N7488">
        <v>3455.835188472156</v>
      </c>
      <c r="O7488">
        <v>0.17539155748219071</v>
      </c>
      <c r="P7488">
        <v>0.78243282380735613</v>
      </c>
    </row>
    <row r="7489" spans="1:16" x14ac:dyDescent="0.25">
      <c r="A7489">
        <v>29.138444840908051</v>
      </c>
      <c r="B7489">
        <v>5.0798103265218719</v>
      </c>
      <c r="C7489">
        <v>299.95875628119461</v>
      </c>
      <c r="D7489">
        <v>1132.1609982387258</v>
      </c>
      <c r="E7489">
        <v>338.30095637348802</v>
      </c>
      <c r="F7489">
        <v>914.09520568160315</v>
      </c>
      <c r="G7489">
        <v>639.1454781952948</v>
      </c>
      <c r="H7489">
        <v>4.1942642498086355</v>
      </c>
      <c r="I7489">
        <v>5.1881849014178423</v>
      </c>
      <c r="J7489">
        <v>441.63952334930082</v>
      </c>
      <c r="K7489">
        <v>1891.3219840469758</v>
      </c>
      <c r="L7489">
        <v>497.53787255078214</v>
      </c>
      <c r="M7489">
        <v>1419.8628314590253</v>
      </c>
      <c r="N7489">
        <v>737.27112477081982</v>
      </c>
      <c r="O7489">
        <v>3.6445551211523939</v>
      </c>
      <c r="P7489">
        <v>6.4098373627975747</v>
      </c>
    </row>
    <row r="7490" spans="1:16" x14ac:dyDescent="0.25">
      <c r="A7490">
        <v>79.483082115650177</v>
      </c>
      <c r="B7490">
        <v>1.2237140608245802</v>
      </c>
      <c r="C7490">
        <v>9700.0047391530825</v>
      </c>
      <c r="D7490">
        <v>91195.923357544787</v>
      </c>
      <c r="E7490">
        <v>671.95045547809514</v>
      </c>
      <c r="F7490">
        <v>14801.563646432049</v>
      </c>
      <c r="G7490">
        <v>3006.362443903346</v>
      </c>
      <c r="H7490">
        <v>0.27261038515380748</v>
      </c>
      <c r="I7490">
        <v>0.78421398600305237</v>
      </c>
      <c r="J7490">
        <v>10941.493121526288</v>
      </c>
      <c r="K7490">
        <v>105795.2413892764</v>
      </c>
      <c r="L7490">
        <v>978.72340509635922</v>
      </c>
      <c r="M7490">
        <v>24780.698538337132</v>
      </c>
      <c r="N7490">
        <v>3189.8925672751775</v>
      </c>
      <c r="O7490">
        <v>0.26187176386366712</v>
      </c>
      <c r="P7490">
        <v>0.96130610048594112</v>
      </c>
    </row>
    <row r="7491" spans="1:16" x14ac:dyDescent="0.25">
      <c r="A7491">
        <v>76.957620322704315</v>
      </c>
      <c r="B7491">
        <v>5.2046562230610789</v>
      </c>
      <c r="C7491">
        <v>593.5066578091795</v>
      </c>
      <c r="D7491">
        <v>2766.3474665642648</v>
      </c>
      <c r="E7491">
        <v>622.10111133691157</v>
      </c>
      <c r="F7491">
        <v>1833.706931102518</v>
      </c>
      <c r="G7491">
        <v>832.23014985824398</v>
      </c>
      <c r="H7491">
        <v>3.3034391503979119</v>
      </c>
      <c r="I7491">
        <v>7.5698234521034991</v>
      </c>
      <c r="J7491">
        <v>874.45676755549084</v>
      </c>
      <c r="K7491">
        <v>4627.6691790110099</v>
      </c>
      <c r="L7491">
        <v>898.29480998077486</v>
      </c>
      <c r="M7491">
        <v>2879.44435191408</v>
      </c>
      <c r="N7491">
        <v>980.87029685221466</v>
      </c>
      <c r="O7491">
        <v>2.8787934464991043</v>
      </c>
      <c r="P7491">
        <v>9.3065035932464344</v>
      </c>
    </row>
    <row r="7492" spans="1:16" x14ac:dyDescent="0.25">
      <c r="A7492">
        <v>62.083688795566559</v>
      </c>
      <c r="B7492">
        <v>3.0038474409304023</v>
      </c>
      <c r="C7492">
        <v>1702.8186976053082</v>
      </c>
      <c r="D7492">
        <v>10834.824892105809</v>
      </c>
      <c r="E7492">
        <v>745.31372303792909</v>
      </c>
      <c r="F7492">
        <v>3200.1753548797974</v>
      </c>
      <c r="G7492">
        <v>1327.5212493086192</v>
      </c>
      <c r="H7492">
        <v>1.2658153276080104</v>
      </c>
      <c r="I7492">
        <v>4.4524360353040899</v>
      </c>
      <c r="J7492">
        <v>2365.0308693863713</v>
      </c>
      <c r="K7492">
        <v>16369.188766523024</v>
      </c>
      <c r="L7492">
        <v>765.17000505091187</v>
      </c>
      <c r="M7492">
        <v>5122.8371962761848</v>
      </c>
      <c r="N7492">
        <v>1550.3709909616928</v>
      </c>
      <c r="O7492">
        <v>1.1345392371874961</v>
      </c>
      <c r="P7492">
        <v>2.7338183024300786</v>
      </c>
    </row>
    <row r="7493" spans="1:16" x14ac:dyDescent="0.25">
      <c r="A7493">
        <v>48.415326535701752</v>
      </c>
      <c r="B7493">
        <v>8.0628572120126627</v>
      </c>
      <c r="C7493">
        <v>155.75185613354768</v>
      </c>
      <c r="D7493">
        <v>484.97858807082008</v>
      </c>
      <c r="E7493">
        <v>306.71760822166573</v>
      </c>
      <c r="F7493">
        <v>762.56474571925969</v>
      </c>
      <c r="G7493">
        <v>517.97285478191804</v>
      </c>
      <c r="H7493">
        <v>8.5113195588138524</v>
      </c>
      <c r="I7493">
        <v>7.5407105755702029</v>
      </c>
      <c r="J7493">
        <v>225.50558063504522</v>
      </c>
      <c r="K7493">
        <v>781.66010160772885</v>
      </c>
      <c r="L7493">
        <v>445.52520845673615</v>
      </c>
      <c r="M7493">
        <v>1173.1524768921822</v>
      </c>
      <c r="N7493">
        <v>579.62329870550275</v>
      </c>
      <c r="O7493">
        <v>7.4517154720076348</v>
      </c>
      <c r="P7493">
        <v>7.7003635951180645</v>
      </c>
    </row>
    <row r="7494" spans="1:16" x14ac:dyDescent="0.25">
      <c r="A7494">
        <v>66.673259556293488</v>
      </c>
      <c r="B7494">
        <v>5.6190726198745544</v>
      </c>
      <c r="C7494">
        <v>447.01103916254823</v>
      </c>
      <c r="D7494">
        <v>1908.1531789898104</v>
      </c>
      <c r="E7494">
        <v>526.63344959783501</v>
      </c>
      <c r="F7494">
        <v>1494.7236827323386</v>
      </c>
      <c r="G7494">
        <v>742.20959437123702</v>
      </c>
      <c r="H7494">
        <v>3.9805273724066108</v>
      </c>
      <c r="I7494">
        <v>6.8990266005540457</v>
      </c>
      <c r="J7494">
        <v>660.33368181310709</v>
      </c>
      <c r="K7494">
        <v>3208.4168750283575</v>
      </c>
      <c r="L7494">
        <v>772.09716689607387</v>
      </c>
      <c r="M7494">
        <v>2336.2792074979229</v>
      </c>
      <c r="N7494">
        <v>868.62346727330544</v>
      </c>
      <c r="O7494">
        <v>3.459681535131474</v>
      </c>
      <c r="P7494">
        <v>8.9563930068610986</v>
      </c>
    </row>
    <row r="7495" spans="1:16" x14ac:dyDescent="0.25">
      <c r="A7495">
        <v>66.95339697599411</v>
      </c>
      <c r="B7495">
        <v>4.8036115440647933</v>
      </c>
      <c r="C7495">
        <v>640.77105569854336</v>
      </c>
      <c r="D7495">
        <v>3058.1645220904629</v>
      </c>
      <c r="E7495">
        <v>612.94908278283822</v>
      </c>
      <c r="F7495">
        <v>1827.3758552314803</v>
      </c>
      <c r="G7495">
        <v>859.26338089231149</v>
      </c>
      <c r="H7495">
        <v>2.9594382952366782</v>
      </c>
      <c r="I7495">
        <v>7.3071821160932249</v>
      </c>
      <c r="J7495">
        <v>942.6348186074872</v>
      </c>
      <c r="K7495">
        <v>5100.8352607941342</v>
      </c>
      <c r="L7495">
        <v>879.04854844037391</v>
      </c>
      <c r="M7495">
        <v>2873.1985091870274</v>
      </c>
      <c r="N7495">
        <v>1014.0818939471372</v>
      </c>
      <c r="O7495">
        <v>2.5817962984324554</v>
      </c>
      <c r="P7495">
        <v>8.7591354535300336</v>
      </c>
    </row>
    <row r="7496" spans="1:16" x14ac:dyDescent="0.25">
      <c r="A7496">
        <v>28.603295862674713</v>
      </c>
      <c r="B7496">
        <v>2.1229623682208087</v>
      </c>
      <c r="C7496">
        <v>2048.3979028227209</v>
      </c>
      <c r="D7496">
        <v>13697.023325677183</v>
      </c>
      <c r="E7496">
        <v>529.97998154021388</v>
      </c>
      <c r="F7496">
        <v>2791.7707352413795</v>
      </c>
      <c r="G7496">
        <v>1446.5122393683287</v>
      </c>
      <c r="H7496">
        <v>0.83319947685284723</v>
      </c>
      <c r="I7496">
        <v>2.4748245381751279</v>
      </c>
      <c r="J7496">
        <v>2790.9672256338731</v>
      </c>
      <c r="K7496">
        <v>20073.121358409269</v>
      </c>
      <c r="L7496">
        <v>557.75371554013293</v>
      </c>
      <c r="M7496">
        <v>4486.0569614829838</v>
      </c>
      <c r="N7496">
        <v>1675.5121810415517</v>
      </c>
      <c r="O7496">
        <v>0.75245125587242434</v>
      </c>
      <c r="P7496">
        <v>1.6380599000702056</v>
      </c>
    </row>
    <row r="7497" spans="1:16" x14ac:dyDescent="0.25">
      <c r="A7497">
        <v>58.11034482717514</v>
      </c>
      <c r="B7497">
        <v>5.6198626686616793</v>
      </c>
      <c r="C7497">
        <v>402.49771839296022</v>
      </c>
      <c r="D7497">
        <v>1663.1371828597742</v>
      </c>
      <c r="E7497">
        <v>481.35198727600323</v>
      </c>
      <c r="F7497">
        <v>1348.4480814977101</v>
      </c>
      <c r="G7497">
        <v>712.60144556006617</v>
      </c>
      <c r="H7497">
        <v>4.145494510426242</v>
      </c>
      <c r="I7497">
        <v>6.5208785811892032</v>
      </c>
      <c r="J7497">
        <v>594.48225934574043</v>
      </c>
      <c r="K7497">
        <v>2795.7059172142249</v>
      </c>
      <c r="L7497">
        <v>707.43226016068286</v>
      </c>
      <c r="M7497">
        <v>2104.1282240410255</v>
      </c>
      <c r="N7497">
        <v>831.18001743479363</v>
      </c>
      <c r="O7497">
        <v>3.6014416382972256</v>
      </c>
      <c r="P7497">
        <v>8.4577298024215786</v>
      </c>
    </row>
    <row r="7498" spans="1:16" x14ac:dyDescent="0.25">
      <c r="A7498">
        <v>82.095416367053986</v>
      </c>
      <c r="B7498">
        <v>4.3893383791177598</v>
      </c>
      <c r="C7498">
        <v>914.51059117421778</v>
      </c>
      <c r="D7498">
        <v>4864.3961358208098</v>
      </c>
      <c r="E7498">
        <v>752.78370593834177</v>
      </c>
      <c r="F7498">
        <v>2398.4973404033881</v>
      </c>
      <c r="G7498">
        <v>1001.5533970228621</v>
      </c>
      <c r="H7498">
        <v>2.3545146533059911</v>
      </c>
      <c r="I7498">
        <v>7.8277517710522018</v>
      </c>
      <c r="J7498">
        <v>1328.6341014618233</v>
      </c>
      <c r="K7498">
        <v>7930.4179483504167</v>
      </c>
      <c r="L7498">
        <v>1024.3716302981109</v>
      </c>
      <c r="M7498">
        <v>3794.5592554741429</v>
      </c>
      <c r="N7498">
        <v>1184.8762936820749</v>
      </c>
      <c r="O7498">
        <v>2.0685914484705763</v>
      </c>
      <c r="P7498">
        <v>7.8096946709649444</v>
      </c>
    </row>
    <row r="7499" spans="1:16" x14ac:dyDescent="0.25">
      <c r="A7499">
        <v>54.255737960338593</v>
      </c>
      <c r="B7499">
        <v>8.9058131223752053</v>
      </c>
      <c r="C7499">
        <v>136.21114622783924</v>
      </c>
      <c r="D7499">
        <v>408.84839856606391</v>
      </c>
      <c r="E7499">
        <v>301.6724745562197</v>
      </c>
      <c r="F7499">
        <v>736.99879826151368</v>
      </c>
      <c r="G7499">
        <v>499.18255161561757</v>
      </c>
      <c r="H7499">
        <v>9.8728354540334173</v>
      </c>
      <c r="I7499">
        <v>8.4228324824923053</v>
      </c>
      <c r="J7499">
        <v>196.36560343701566</v>
      </c>
      <c r="K7499">
        <v>652.60265494462067</v>
      </c>
      <c r="L7499">
        <v>437.07988343837428</v>
      </c>
      <c r="M7499">
        <v>1131.6895384436768</v>
      </c>
      <c r="N7499">
        <v>554.89248726666835</v>
      </c>
      <c r="O7499">
        <v>8.6661671936867588</v>
      </c>
      <c r="P7499">
        <v>8.2794452891831778</v>
      </c>
    </row>
    <row r="7500" spans="1:16" x14ac:dyDescent="0.25">
      <c r="A7500">
        <v>35.850731909275055</v>
      </c>
      <c r="B7500">
        <v>3.9259241796115756</v>
      </c>
      <c r="C7500">
        <v>631.47709501097518</v>
      </c>
      <c r="D7500">
        <v>3000.2576999351882</v>
      </c>
      <c r="E7500">
        <v>494.7617673004375</v>
      </c>
      <c r="F7500">
        <v>1471.7536750247966</v>
      </c>
      <c r="G7500">
        <v>854.01522256682892</v>
      </c>
      <c r="H7500">
        <v>2.4324856130086605</v>
      </c>
      <c r="I7500">
        <v>5.9222211249834871</v>
      </c>
      <c r="J7500">
        <v>929.26415219613432</v>
      </c>
      <c r="K7500">
        <v>5007.3174067113032</v>
      </c>
      <c r="L7500">
        <v>710.55247536223419</v>
      </c>
      <c r="M7500">
        <v>2313.4802499898842</v>
      </c>
      <c r="N7500">
        <v>1007.6528286879749</v>
      </c>
      <c r="O7500">
        <v>2.1216239455733343</v>
      </c>
      <c r="P7500">
        <v>7.134894201993581</v>
      </c>
    </row>
    <row r="7501" spans="1:16" x14ac:dyDescent="0.25">
      <c r="A7501">
        <v>29.074573934078217</v>
      </c>
      <c r="B7501">
        <v>1.405922046352414</v>
      </c>
      <c r="C7501">
        <v>4564.9850097002782</v>
      </c>
      <c r="D7501">
        <v>36955.65567513222</v>
      </c>
      <c r="E7501">
        <v>424.10322149384933</v>
      </c>
      <c r="F7501">
        <v>5098.9384447159391</v>
      </c>
      <c r="G7501">
        <v>2106.2403410529</v>
      </c>
      <c r="H7501">
        <v>0.40823861864754929</v>
      </c>
      <c r="I7501">
        <v>0.8400180188709937</v>
      </c>
      <c r="J7501">
        <v>5599.424813697884</v>
      </c>
      <c r="K7501">
        <v>46682.013250220036</v>
      </c>
      <c r="L7501">
        <v>515.65568246780265</v>
      </c>
      <c r="M7501">
        <v>8347.5111500912772</v>
      </c>
      <c r="N7501">
        <v>2317.3880279828768</v>
      </c>
      <c r="O7501">
        <v>0.38244299542985205</v>
      </c>
      <c r="P7501">
        <v>0.78594956328255239</v>
      </c>
    </row>
    <row r="7502" spans="1:16" x14ac:dyDescent="0.25">
      <c r="A7502">
        <v>61.409220516681671</v>
      </c>
      <c r="B7502">
        <v>1.8228461375894824</v>
      </c>
      <c r="C7502">
        <v>4480.932767449829</v>
      </c>
      <c r="D7502">
        <v>36131.015360825651</v>
      </c>
      <c r="E7502">
        <v>545.26881652239274</v>
      </c>
      <c r="F7502">
        <v>6441.6435729347422</v>
      </c>
      <c r="G7502">
        <v>2087.9346873888285</v>
      </c>
      <c r="H7502">
        <v>0.53291584585497853</v>
      </c>
      <c r="I7502">
        <v>1.0960024207867138</v>
      </c>
      <c r="J7502">
        <v>5510.6898488054321</v>
      </c>
      <c r="K7502">
        <v>45790.583662345693</v>
      </c>
      <c r="L7502">
        <v>660.34677782500705</v>
      </c>
      <c r="M7502">
        <v>10540.587468513873</v>
      </c>
      <c r="N7502">
        <v>2300.2147222001167</v>
      </c>
      <c r="O7502">
        <v>0.49882472469755362</v>
      </c>
      <c r="P7502">
        <v>1.0181691375587016</v>
      </c>
    </row>
    <row r="7503" spans="1:16" x14ac:dyDescent="0.25">
      <c r="A7503">
        <v>53.801654994487762</v>
      </c>
      <c r="B7503">
        <v>8.4270685661162688</v>
      </c>
      <c r="C7503">
        <v>152.70379481885576</v>
      </c>
      <c r="D7503">
        <v>472.88804651387261</v>
      </c>
      <c r="E7503">
        <v>315.15482660828633</v>
      </c>
      <c r="F7503">
        <v>781.52402820895895</v>
      </c>
      <c r="G7503">
        <v>515.08941089675739</v>
      </c>
      <c r="H7503">
        <v>8.9605195118211203</v>
      </c>
      <c r="I7503">
        <v>7.9007665935316176</v>
      </c>
      <c r="J7503">
        <v>220.95404840664315</v>
      </c>
      <c r="K7503">
        <v>761.10924698183476</v>
      </c>
      <c r="L7503">
        <v>457.59842351922015</v>
      </c>
      <c r="M7503">
        <v>1201.9844068599527</v>
      </c>
      <c r="N7503">
        <v>575.83362519839466</v>
      </c>
      <c r="O7503">
        <v>7.8478333638412359</v>
      </c>
      <c r="P7503">
        <v>8.0090651526256291</v>
      </c>
    </row>
    <row r="7504" spans="1:16" x14ac:dyDescent="0.25">
      <c r="A7504">
        <v>20.259102404117584</v>
      </c>
      <c r="B7504">
        <v>2.9417302813280455</v>
      </c>
      <c r="C7504">
        <v>788.50471561767858</v>
      </c>
      <c r="D7504">
        <v>4010.2950668881717</v>
      </c>
      <c r="E7504">
        <v>446.99797979313507</v>
      </c>
      <c r="F7504">
        <v>1380.4351308599598</v>
      </c>
      <c r="G7504">
        <v>938.75000491515289</v>
      </c>
      <c r="H7504">
        <v>1.6717831500936382</v>
      </c>
      <c r="I7504">
        <v>4.9695447212314692</v>
      </c>
      <c r="J7504">
        <v>1152.817369274482</v>
      </c>
      <c r="K7504">
        <v>6612.7988410886128</v>
      </c>
      <c r="L7504">
        <v>624.60781137653191</v>
      </c>
      <c r="M7504">
        <v>2178.2145914696939</v>
      </c>
      <c r="N7504">
        <v>1110.336991605928</v>
      </c>
      <c r="O7504">
        <v>1.4638654276405987</v>
      </c>
      <c r="P7504">
        <v>5.4670654115162236</v>
      </c>
    </row>
    <row r="7505" spans="1:16" x14ac:dyDescent="0.25">
      <c r="A7505">
        <v>82.20596307516098</v>
      </c>
      <c r="B7505">
        <v>3.3970587009452839</v>
      </c>
      <c r="C7505">
        <v>1600.0953876821623</v>
      </c>
      <c r="D7505">
        <v>10008.227092039946</v>
      </c>
      <c r="E7505">
        <v>843.00356195124664</v>
      </c>
      <c r="F7505">
        <v>3376.2692112863692</v>
      </c>
      <c r="G7505">
        <v>1289.8942109497737</v>
      </c>
      <c r="H7505">
        <v>1.4663378137698218</v>
      </c>
      <c r="I7505">
        <v>5.4200396824089587</v>
      </c>
      <c r="J7505">
        <v>2235.4585098216648</v>
      </c>
      <c r="K7505">
        <v>15265.340757900714</v>
      </c>
      <c r="L7505">
        <v>858.93257632073528</v>
      </c>
      <c r="M7505">
        <v>5398.006784698252</v>
      </c>
      <c r="N7505">
        <v>1509.9381237478465</v>
      </c>
      <c r="O7505">
        <v>1.3111194864998996</v>
      </c>
      <c r="P7505">
        <v>3.2864452665623496</v>
      </c>
    </row>
    <row r="7506" spans="1:16" x14ac:dyDescent="0.25">
      <c r="A7506">
        <v>3.6962149739265442</v>
      </c>
      <c r="B7506">
        <v>2.9529182815624062</v>
      </c>
      <c r="C7506">
        <v>215.81381058329814</v>
      </c>
      <c r="D7506">
        <v>737.87647140098829</v>
      </c>
      <c r="E7506">
        <v>148.52623354929068</v>
      </c>
      <c r="F7506">
        <v>385.13363341343313</v>
      </c>
      <c r="G7506">
        <v>571.69375766669623</v>
      </c>
      <c r="H7506">
        <v>2.7616115377692561</v>
      </c>
      <c r="I7506">
        <v>2.7567199251398611</v>
      </c>
      <c r="J7506">
        <v>315.46797206735135</v>
      </c>
      <c r="K7506">
        <v>1214.3026445619057</v>
      </c>
      <c r="L7506">
        <v>217.26172055360604</v>
      </c>
      <c r="M7506">
        <v>595.29033085170374</v>
      </c>
      <c r="N7506">
        <v>649.90211882051085</v>
      </c>
      <c r="O7506">
        <v>2.4060238363356503</v>
      </c>
      <c r="P7506">
        <v>3.1521633027010449</v>
      </c>
    </row>
    <row r="7507" spans="1:16" x14ac:dyDescent="0.25">
      <c r="A7507">
        <v>57.32503479719162</v>
      </c>
      <c r="B7507">
        <v>0.98807376854853668</v>
      </c>
      <c r="C7507">
        <v>11205.295104836956</v>
      </c>
      <c r="D7507">
        <v>108337.40861762686</v>
      </c>
      <c r="E7507">
        <v>656.68097185527108</v>
      </c>
      <c r="F7507">
        <v>15734.441930968695</v>
      </c>
      <c r="G7507">
        <v>3221.9452573563667</v>
      </c>
      <c r="H7507">
        <v>0.2098490283862702</v>
      </c>
      <c r="I7507">
        <v>0.69799165853093104</v>
      </c>
      <c r="J7507">
        <v>12571.208768495198</v>
      </c>
      <c r="K7507">
        <v>125637.30191186734</v>
      </c>
      <c r="L7507">
        <v>992.72321048646666</v>
      </c>
      <c r="M7507">
        <v>26477.056754809135</v>
      </c>
      <c r="N7507">
        <v>3416.2423190329596</v>
      </c>
      <c r="O7507">
        <v>0.20192059171549959</v>
      </c>
      <c r="P7507">
        <v>0.87536978659587295</v>
      </c>
    </row>
    <row r="7508" spans="1:16" x14ac:dyDescent="0.25">
      <c r="A7508">
        <v>6.433387815952301</v>
      </c>
      <c r="B7508">
        <v>6.3641670626313642</v>
      </c>
      <c r="C7508">
        <v>62.69896744947593</v>
      </c>
      <c r="D7508">
        <v>156.54166700749028</v>
      </c>
      <c r="E7508">
        <v>106.50282763735783</v>
      </c>
      <c r="F7508">
        <v>235.72418188523585</v>
      </c>
      <c r="G7508">
        <v>420.70408140767603</v>
      </c>
      <c r="H7508">
        <v>9.24476412477172</v>
      </c>
      <c r="I7508">
        <v>5.3368572544321662</v>
      </c>
      <c r="J7508">
        <v>88.173288379686284</v>
      </c>
      <c r="K7508">
        <v>235.53695971663137</v>
      </c>
      <c r="L7508">
        <v>153.70799849810788</v>
      </c>
      <c r="M7508">
        <v>358.23796391583187</v>
      </c>
      <c r="N7508">
        <v>450.2740531099135</v>
      </c>
      <c r="O7508">
        <v>8.2808907082810226</v>
      </c>
      <c r="P7508">
        <v>5.8108505733024414</v>
      </c>
    </row>
    <row r="7509" spans="1:16" x14ac:dyDescent="0.25">
      <c r="A7509">
        <v>42.949336469173431</v>
      </c>
      <c r="B7509">
        <v>9.5864623193195424</v>
      </c>
      <c r="C7509">
        <v>98.605218080362107</v>
      </c>
      <c r="D7509">
        <v>272.34728822595071</v>
      </c>
      <c r="E7509">
        <v>244.19271811977902</v>
      </c>
      <c r="F7509">
        <v>571.98521464883106</v>
      </c>
      <c r="G7509">
        <v>460.74957100963911</v>
      </c>
      <c r="H7509">
        <v>11.929301909709784</v>
      </c>
      <c r="I7509">
        <v>8.8759747059070406</v>
      </c>
      <c r="J7509">
        <v>140.64834599787784</v>
      </c>
      <c r="K7509">
        <v>424.1242926237498</v>
      </c>
      <c r="L7509">
        <v>352.33402475486463</v>
      </c>
      <c r="M7509">
        <v>874.42956647391816</v>
      </c>
      <c r="N7509">
        <v>504.00545480854174</v>
      </c>
      <c r="O7509">
        <v>10.549697899220893</v>
      </c>
      <c r="P7509">
        <v>9.0055997922863931</v>
      </c>
    </row>
    <row r="7510" spans="1:16" x14ac:dyDescent="0.25">
      <c r="A7510">
        <v>20.959817707538605</v>
      </c>
      <c r="B7510">
        <v>8.7899442262272558</v>
      </c>
      <c r="C7510">
        <v>72.144963358322784</v>
      </c>
      <c r="D7510">
        <v>185.44200143142766</v>
      </c>
      <c r="E7510">
        <v>168.1065940411444</v>
      </c>
      <c r="F7510">
        <v>378.49209611121125</v>
      </c>
      <c r="G7510">
        <v>431.59200598629781</v>
      </c>
      <c r="H7510">
        <v>12.183401196614138</v>
      </c>
      <c r="I7510">
        <v>7.6469257007135543</v>
      </c>
      <c r="J7510">
        <v>101.88679376863765</v>
      </c>
      <c r="K7510">
        <v>281.93690600089258</v>
      </c>
      <c r="L7510">
        <v>242.40927615163704</v>
      </c>
      <c r="M7510">
        <v>576.24360468820726</v>
      </c>
      <c r="N7510">
        <v>464.99042452738195</v>
      </c>
      <c r="O7510">
        <v>10.867304931167498</v>
      </c>
      <c r="P7510">
        <v>8.1923734821684846</v>
      </c>
    </row>
    <row r="7511" spans="1:16" x14ac:dyDescent="0.25">
      <c r="A7511">
        <v>82.856639087200165</v>
      </c>
      <c r="B7511">
        <v>5.2181745830272455</v>
      </c>
      <c r="C7511">
        <v>623.93664728616397</v>
      </c>
      <c r="D7511">
        <v>2953.4623309592721</v>
      </c>
      <c r="E7511">
        <v>650.91901934590226</v>
      </c>
      <c r="F7511">
        <v>1932.7768680031013</v>
      </c>
      <c r="G7511">
        <v>849.73342643882847</v>
      </c>
      <c r="H7511">
        <v>3.2482915758781705</v>
      </c>
      <c r="I7511">
        <v>7.8169759811735933</v>
      </c>
      <c r="J7511">
        <v>918.40329509465073</v>
      </c>
      <c r="K7511">
        <v>4931.6091735207265</v>
      </c>
      <c r="L7511">
        <v>935.86554205161485</v>
      </c>
      <c r="M7511">
        <v>3037.5575804971527</v>
      </c>
      <c r="N7511">
        <v>1002.4009228363593</v>
      </c>
      <c r="O7511">
        <v>2.832678163525812</v>
      </c>
      <c r="P7511">
        <v>9.4560891759836636</v>
      </c>
    </row>
    <row r="7512" spans="1:16" x14ac:dyDescent="0.25">
      <c r="A7512">
        <v>57.650443613529205</v>
      </c>
      <c r="B7512">
        <v>0.67636598758295163</v>
      </c>
      <c r="C7512">
        <v>17806.257708057266</v>
      </c>
      <c r="D7512">
        <v>189659.58383676078</v>
      </c>
      <c r="E7512">
        <v>1058.1871972830722</v>
      </c>
      <c r="F7512">
        <v>30036.209270204592</v>
      </c>
      <c r="G7512">
        <v>4042.5821756766477</v>
      </c>
      <c r="H7512">
        <v>0.12414052339125063</v>
      </c>
      <c r="I7512">
        <v>0.76145118210757134</v>
      </c>
      <c r="J7512">
        <v>20437.664605531379</v>
      </c>
      <c r="K7512">
        <v>227307.16098820005</v>
      </c>
      <c r="L7512">
        <v>1791.0509580976179</v>
      </c>
      <c r="M7512">
        <v>51500.766254108101</v>
      </c>
      <c r="N7512">
        <v>4339.9157519269147</v>
      </c>
      <c r="O7512">
        <v>0.11940464997423329</v>
      </c>
      <c r="P7512">
        <v>3.8630845884926321</v>
      </c>
    </row>
    <row r="7513" spans="1:16" x14ac:dyDescent="0.25">
      <c r="A7513">
        <v>84.79639333486557</v>
      </c>
      <c r="B7513">
        <v>3.2165683610539184</v>
      </c>
      <c r="C7513">
        <v>1834.4009657959734</v>
      </c>
      <c r="D7513">
        <v>11910.556448136234</v>
      </c>
      <c r="E7513">
        <v>799.07336530858504</v>
      </c>
      <c r="F7513">
        <v>3727.12986551829</v>
      </c>
      <c r="G7513">
        <v>1374.1274595288965</v>
      </c>
      <c r="H7513">
        <v>1.3171091142810436</v>
      </c>
      <c r="I7513">
        <v>4.3352031136447167</v>
      </c>
      <c r="J7513">
        <v>2528.9505020298388</v>
      </c>
      <c r="K7513">
        <v>17781.529799145665</v>
      </c>
      <c r="L7513">
        <v>828.2549612899154</v>
      </c>
      <c r="M7513">
        <v>5975.4036915612951</v>
      </c>
      <c r="N7513">
        <v>1599.8662342292125</v>
      </c>
      <c r="O7513">
        <v>1.1840220253913172</v>
      </c>
      <c r="P7513">
        <v>2.7304483486686517</v>
      </c>
    </row>
    <row r="7514" spans="1:16" x14ac:dyDescent="0.25">
      <c r="A7514">
        <v>90.625321686267853</v>
      </c>
      <c r="B7514">
        <v>2.0176187407347097</v>
      </c>
      <c r="C7514">
        <v>4710.0071739133809</v>
      </c>
      <c r="D7514">
        <v>38384.406239135191</v>
      </c>
      <c r="E7514">
        <v>617.63040186334433</v>
      </c>
      <c r="F7514">
        <v>7646.5887180720511</v>
      </c>
      <c r="G7514">
        <v>2137.409993034204</v>
      </c>
      <c r="H7514">
        <v>0.57919989761075874</v>
      </c>
      <c r="I7514">
        <v>1.193797753860087</v>
      </c>
      <c r="J7514">
        <v>5752.0677774353162</v>
      </c>
      <c r="K7514">
        <v>48222.828472229055</v>
      </c>
      <c r="L7514">
        <v>756.04846327949031</v>
      </c>
      <c r="M7514">
        <v>12528.516386465779</v>
      </c>
      <c r="N7514">
        <v>2346.6134868244312</v>
      </c>
      <c r="O7514">
        <v>0.54335955453177809</v>
      </c>
      <c r="P7514">
        <v>1.1305234221001152</v>
      </c>
    </row>
    <row r="7515" spans="1:16" x14ac:dyDescent="0.25">
      <c r="A7515">
        <v>26.224104583263397</v>
      </c>
      <c r="B7515">
        <v>8.3082406814893464</v>
      </c>
      <c r="C7515">
        <v>94.307943952986207</v>
      </c>
      <c r="D7515">
        <v>257.67797476698058</v>
      </c>
      <c r="E7515">
        <v>203.31321306970048</v>
      </c>
      <c r="F7515">
        <v>473.50620378406222</v>
      </c>
      <c r="G7515">
        <v>456.14259400972082</v>
      </c>
      <c r="H7515">
        <v>10.50160763500986</v>
      </c>
      <c r="I7515">
        <v>7.6399828316170613</v>
      </c>
      <c r="J7515">
        <v>134.32321380782986</v>
      </c>
      <c r="K7515">
        <v>399.89463245690604</v>
      </c>
      <c r="L7515">
        <v>293.26274152251017</v>
      </c>
      <c r="M7515">
        <v>723.44623986203271</v>
      </c>
      <c r="N7515">
        <v>497.87045672244659</v>
      </c>
      <c r="O7515">
        <v>9.2977958204222499</v>
      </c>
      <c r="P7515">
        <v>7.8931632393225231</v>
      </c>
    </row>
    <row r="7516" spans="1:16" x14ac:dyDescent="0.25">
      <c r="A7516">
        <v>28.359000265598297</v>
      </c>
      <c r="B7516">
        <v>4.0979297365574761</v>
      </c>
      <c r="C7516">
        <v>479.47781991916861</v>
      </c>
      <c r="D7516">
        <v>2091.7900365604264</v>
      </c>
      <c r="E7516">
        <v>407.91058861819585</v>
      </c>
      <c r="F7516">
        <v>1168.1386974515283</v>
      </c>
      <c r="G7516">
        <v>763.07791350400669</v>
      </c>
      <c r="H7516">
        <v>2.8253161397529793</v>
      </c>
      <c r="I7516">
        <v>5.2392492287607402</v>
      </c>
      <c r="J7516">
        <v>708.14220573698663</v>
      </c>
      <c r="K7516">
        <v>3515.5957310350909</v>
      </c>
      <c r="L7516">
        <v>596.55558792054592</v>
      </c>
      <c r="M7516">
        <v>1827.8863567027267</v>
      </c>
      <c r="N7516">
        <v>894.86289487518945</v>
      </c>
      <c r="O7516">
        <v>2.4567544280073892</v>
      </c>
      <c r="P7516">
        <v>6.7605410869777023</v>
      </c>
    </row>
    <row r="7517" spans="1:16" x14ac:dyDescent="0.25">
      <c r="A7517">
        <v>85.785707890987396</v>
      </c>
      <c r="B7517">
        <v>5.226184199939591</v>
      </c>
      <c r="C7517">
        <v>638.31416886054876</v>
      </c>
      <c r="D7517">
        <v>3042.8322200260773</v>
      </c>
      <c r="E7517">
        <v>664.69333771633501</v>
      </c>
      <c r="F7517">
        <v>1980.4781263623599</v>
      </c>
      <c r="G7517">
        <v>857.87913666077282</v>
      </c>
      <c r="H7517">
        <v>3.2245923124707776</v>
      </c>
      <c r="I7517">
        <v>7.9325706619157881</v>
      </c>
      <c r="J7517">
        <v>939.10194563618268</v>
      </c>
      <c r="K7517">
        <v>5076.091986145394</v>
      </c>
      <c r="L7517">
        <v>953.61423617817638</v>
      </c>
      <c r="M7517">
        <v>3113.7204676705323</v>
      </c>
      <c r="N7517">
        <v>1012.3870489547866</v>
      </c>
      <c r="O7517">
        <v>2.8129524944564683</v>
      </c>
      <c r="P7517">
        <v>9.521504801234931</v>
      </c>
    </row>
    <row r="7518" spans="1:16" x14ac:dyDescent="0.25">
      <c r="A7518">
        <v>6.0398948788642883</v>
      </c>
      <c r="B7518">
        <v>8.9759092063470991</v>
      </c>
      <c r="C7518">
        <v>32.07185782161033</v>
      </c>
      <c r="D7518">
        <v>71.962415174978432</v>
      </c>
      <c r="E7518">
        <v>74.958243584085565</v>
      </c>
      <c r="F7518">
        <v>154.12545459400562</v>
      </c>
      <c r="G7518">
        <v>383.59994795606059</v>
      </c>
      <c r="H7518">
        <v>16.036956275095097</v>
      </c>
      <c r="I7518">
        <v>6.0389738114966383</v>
      </c>
      <c r="J7518">
        <v>44.283794632761932</v>
      </c>
      <c r="K7518">
        <v>103.62054227120711</v>
      </c>
      <c r="L7518">
        <v>109.30347028423579</v>
      </c>
      <c r="M7518">
        <v>232.35006763359181</v>
      </c>
      <c r="N7518">
        <v>399.03861789133242</v>
      </c>
      <c r="O7518">
        <v>14.686582208635411</v>
      </c>
      <c r="P7518">
        <v>6.8546771708414633</v>
      </c>
    </row>
    <row r="7519" spans="1:16" x14ac:dyDescent="0.25">
      <c r="A7519">
        <v>7.5519430041313171</v>
      </c>
      <c r="B7519">
        <v>8.9219505793277545</v>
      </c>
      <c r="C7519">
        <v>36.892278948125906</v>
      </c>
      <c r="D7519">
        <v>84.251537207817762</v>
      </c>
      <c r="E7519">
        <v>86.947387167781358</v>
      </c>
      <c r="F7519">
        <v>181.33069374798211</v>
      </c>
      <c r="G7519">
        <v>389.62278662382062</v>
      </c>
      <c r="H7519">
        <v>15.307823792141683</v>
      </c>
      <c r="I7519">
        <v>6.3158373951680939</v>
      </c>
      <c r="J7519">
        <v>51.129106112424985</v>
      </c>
      <c r="K7519">
        <v>122.34176248120318</v>
      </c>
      <c r="L7519">
        <v>126.46103177481629</v>
      </c>
      <c r="M7519">
        <v>273.79939784382714</v>
      </c>
      <c r="N7519">
        <v>407.49915899290397</v>
      </c>
      <c r="O7519">
        <v>13.951228076875282</v>
      </c>
      <c r="P7519">
        <v>7.1404421476797015</v>
      </c>
    </row>
    <row r="7520" spans="1:16" x14ac:dyDescent="0.25">
      <c r="A7520">
        <v>9.6796632409095764</v>
      </c>
      <c r="B7520">
        <v>4.6019649480911591</v>
      </c>
      <c r="C7520">
        <v>164.25638708160747</v>
      </c>
      <c r="D7520">
        <v>519.11774544567186</v>
      </c>
      <c r="E7520">
        <v>183.25952555593037</v>
      </c>
      <c r="F7520">
        <v>458.78734761748865</v>
      </c>
      <c r="G7520">
        <v>525.9300677373833</v>
      </c>
      <c r="H7520">
        <v>4.7638471160902931</v>
      </c>
      <c r="I7520">
        <v>4.2751052153481135</v>
      </c>
      <c r="J7520">
        <v>238.2150323007817</v>
      </c>
      <c r="K7520">
        <v>839.78055401931556</v>
      </c>
      <c r="L7520">
        <v>266.48849588109158</v>
      </c>
      <c r="M7520">
        <v>706.34457687663541</v>
      </c>
      <c r="N7520">
        <v>590.07174757711914</v>
      </c>
      <c r="O7520">
        <v>4.1668686764523422</v>
      </c>
      <c r="P7520">
        <v>4.4586763838599204</v>
      </c>
    </row>
    <row r="7521" spans="1:16" x14ac:dyDescent="0.25">
      <c r="A7521">
        <v>74.00272935628891</v>
      </c>
      <c r="B7521">
        <v>2.731680749189771</v>
      </c>
      <c r="C7521">
        <v>2337.2149250720199</v>
      </c>
      <c r="D7521">
        <v>16172.392437426761</v>
      </c>
      <c r="E7521">
        <v>689.62016145962366</v>
      </c>
      <c r="F7521">
        <v>4193.2360547980898</v>
      </c>
      <c r="G7521">
        <v>1538.4117462772365</v>
      </c>
      <c r="H7521">
        <v>1.0193230175739032</v>
      </c>
      <c r="I7521">
        <v>2.6974225004739063</v>
      </c>
      <c r="J7521">
        <v>3136.5222608079157</v>
      </c>
      <c r="K7521">
        <v>23153.654179344237</v>
      </c>
      <c r="L7521">
        <v>740.22762007147332</v>
      </c>
      <c r="M7521">
        <v>6756.9990434837991</v>
      </c>
      <c r="N7521">
        <v>1769.5614104571753</v>
      </c>
      <c r="O7521">
        <v>0.92583298822392357</v>
      </c>
      <c r="P7521">
        <v>1.906773501163707</v>
      </c>
    </row>
    <row r="7522" spans="1:16" x14ac:dyDescent="0.25">
      <c r="A7522">
        <v>19.972580254077911</v>
      </c>
      <c r="B7522">
        <v>9.0705650083705418</v>
      </c>
      <c r="C7522">
        <v>65.636351369951356</v>
      </c>
      <c r="D7522">
        <v>165.39939357523932</v>
      </c>
      <c r="E7522">
        <v>158.61036517495305</v>
      </c>
      <c r="F7522">
        <v>353.00008553208846</v>
      </c>
      <c r="G7522">
        <v>424.11788416429312</v>
      </c>
      <c r="H7522">
        <v>12.977516105248984</v>
      </c>
      <c r="I7522">
        <v>7.7017789602689399</v>
      </c>
      <c r="J7522">
        <v>92.429700891185718</v>
      </c>
      <c r="K7522">
        <v>249.70046615567455</v>
      </c>
      <c r="L7522">
        <v>228.83100485230793</v>
      </c>
      <c r="M7522">
        <v>536.77929540842683</v>
      </c>
      <c r="N7522">
        <v>454.89945032720379</v>
      </c>
      <c r="O7522">
        <v>11.60826427924494</v>
      </c>
      <c r="P7522">
        <v>8.3438203692894888</v>
      </c>
    </row>
    <row r="7523" spans="1:16" x14ac:dyDescent="0.25">
      <c r="A7523">
        <v>24.761541068553925</v>
      </c>
      <c r="B7523">
        <v>2.8920299604332604</v>
      </c>
      <c r="C7523">
        <v>951.22982407243137</v>
      </c>
      <c r="D7523">
        <v>5119.7519712507956</v>
      </c>
      <c r="E7523">
        <v>511.77992995015705</v>
      </c>
      <c r="F7523">
        <v>1646.1238027438731</v>
      </c>
      <c r="G7523">
        <v>1019.1204420183466</v>
      </c>
      <c r="H7523">
        <v>1.5277321304004052</v>
      </c>
      <c r="I7523">
        <v>5.2156575311625524</v>
      </c>
      <c r="J7523">
        <v>1379.286105380048</v>
      </c>
      <c r="K7523">
        <v>8317.7826868574866</v>
      </c>
      <c r="L7523">
        <v>690.64654138779292</v>
      </c>
      <c r="M7523">
        <v>2606.1020640080587</v>
      </c>
      <c r="N7523">
        <v>1205.483916521787</v>
      </c>
      <c r="O7523">
        <v>1.3435319985791865</v>
      </c>
      <c r="P7523">
        <v>4.9286729528778297</v>
      </c>
    </row>
    <row r="7524" spans="1:16" x14ac:dyDescent="0.25">
      <c r="A7524">
        <v>81.904913008213043</v>
      </c>
      <c r="B7524">
        <v>2.8263672437560237</v>
      </c>
      <c r="C7524">
        <v>2336.0076179778721</v>
      </c>
      <c r="D7524">
        <v>16161.904638030497</v>
      </c>
      <c r="E7524">
        <v>713.48395499954381</v>
      </c>
      <c r="F7524">
        <v>4335.9215680572652</v>
      </c>
      <c r="G7524">
        <v>1538.0400038412797</v>
      </c>
      <c r="H7524">
        <v>1.0548631852134933</v>
      </c>
      <c r="I7524">
        <v>2.7926484409734638</v>
      </c>
      <c r="J7524">
        <v>3135.0954941736486</v>
      </c>
      <c r="K7524">
        <v>23140.807002569916</v>
      </c>
      <c r="L7524">
        <v>765.78094425884944</v>
      </c>
      <c r="M7524">
        <v>6986.8450585288592</v>
      </c>
      <c r="N7524">
        <v>1769.1851622898921</v>
      </c>
      <c r="O7524">
        <v>0.95809150308980606</v>
      </c>
      <c r="P7524">
        <v>1.97357828961954</v>
      </c>
    </row>
    <row r="7525" spans="1:16" x14ac:dyDescent="0.25">
      <c r="A7525">
        <v>79.079781949520111</v>
      </c>
      <c r="B7525">
        <v>1.4741186029526736</v>
      </c>
      <c r="C7525">
        <v>7343.6385238589655</v>
      </c>
      <c r="D7525">
        <v>65450.167039361018</v>
      </c>
      <c r="E7525">
        <v>606.15878741098243</v>
      </c>
      <c r="F7525">
        <v>10983.161298063398</v>
      </c>
      <c r="G7525">
        <v>2634.2286864392977</v>
      </c>
      <c r="H7525">
        <v>0.36114079103293423</v>
      </c>
      <c r="I7525">
        <v>0.84987436207658984</v>
      </c>
      <c r="J7525">
        <v>8476.188338534359</v>
      </c>
      <c r="K7525">
        <v>77247.735075896097</v>
      </c>
      <c r="L7525">
        <v>822.90067074394869</v>
      </c>
      <c r="M7525">
        <v>18223.043041186964</v>
      </c>
      <c r="N7525">
        <v>2817.7741460768784</v>
      </c>
      <c r="O7525">
        <v>0.3446490779874089</v>
      </c>
      <c r="P7525">
        <v>0.9590749745006637</v>
      </c>
    </row>
    <row r="7526" spans="1:16" x14ac:dyDescent="0.25">
      <c r="A7526">
        <v>3.1142957806587219</v>
      </c>
      <c r="B7526">
        <v>6.2919259109453645</v>
      </c>
      <c r="C7526">
        <v>40.62588529055634</v>
      </c>
      <c r="D7526">
        <v>94.049820541367723</v>
      </c>
      <c r="E7526">
        <v>67.983122500473002</v>
      </c>
      <c r="F7526">
        <v>143.22542545124341</v>
      </c>
      <c r="G7526">
        <v>394.239363487719</v>
      </c>
      <c r="H7526">
        <v>10.488805000687043</v>
      </c>
      <c r="I7526">
        <v>4.6065139362420542</v>
      </c>
      <c r="J7526">
        <v>56.447212500176114</v>
      </c>
      <c r="K7526">
        <v>137.39165523568167</v>
      </c>
      <c r="L7526">
        <v>98.706180835898522</v>
      </c>
      <c r="M7526">
        <v>216.50675322983221</v>
      </c>
      <c r="N7526">
        <v>413.94446015451462</v>
      </c>
      <c r="O7526">
        <v>9.5280072098188882</v>
      </c>
      <c r="P7526">
        <v>5.1868730486095949</v>
      </c>
    </row>
    <row r="7527" spans="1:16" x14ac:dyDescent="0.25">
      <c r="A7527">
        <v>3.0711604952812195</v>
      </c>
      <c r="B7527">
        <v>7.0598544687913432</v>
      </c>
      <c r="C7527">
        <v>32.890143036816461</v>
      </c>
      <c r="D7527">
        <v>74.019222624567092</v>
      </c>
      <c r="E7527">
        <v>60.642870842199251</v>
      </c>
      <c r="F7527">
        <v>125.00359427948609</v>
      </c>
      <c r="G7527">
        <v>384.62759291887994</v>
      </c>
      <c r="H7527">
        <v>12.523557848052505</v>
      </c>
      <c r="I7527">
        <v>4.7943366832229186</v>
      </c>
      <c r="J7527">
        <v>45.4441889095419</v>
      </c>
      <c r="K7527">
        <v>106.74145297780061</v>
      </c>
      <c r="L7527">
        <v>88.388454235770183</v>
      </c>
      <c r="M7527">
        <v>188.50104897886544</v>
      </c>
      <c r="N7527">
        <v>400.48598587418957</v>
      </c>
      <c r="O7527">
        <v>11.458982616945697</v>
      </c>
      <c r="P7527">
        <v>5.4388551342728251</v>
      </c>
    </row>
    <row r="7528" spans="1:16" x14ac:dyDescent="0.25">
      <c r="A7528">
        <v>66.999105036258698</v>
      </c>
      <c r="B7528">
        <v>7.3059006698405362</v>
      </c>
      <c r="C7528">
        <v>246.94589826013242</v>
      </c>
      <c r="D7528">
        <v>878.8095488031762</v>
      </c>
      <c r="E7528">
        <v>412.20067002157026</v>
      </c>
      <c r="F7528">
        <v>1087.1938017030627</v>
      </c>
      <c r="G7528">
        <v>597.56546986472028</v>
      </c>
      <c r="H7528">
        <v>6.4945223819657709</v>
      </c>
      <c r="I7528">
        <v>7.0213766506517752</v>
      </c>
      <c r="J7528">
        <v>362.17952166863404</v>
      </c>
      <c r="K7528">
        <v>1456.4174529536388</v>
      </c>
      <c r="L7528">
        <v>604.56490724156129</v>
      </c>
      <c r="M7528">
        <v>1683.7952444609284</v>
      </c>
      <c r="N7528">
        <v>683.53180312777602</v>
      </c>
      <c r="O7528">
        <v>5.6504984314397095</v>
      </c>
      <c r="P7528">
        <v>8.2952362537743554</v>
      </c>
    </row>
    <row r="7529" spans="1:16" x14ac:dyDescent="0.25">
      <c r="A7529">
        <v>82.696064889431</v>
      </c>
      <c r="B7529">
        <v>1.9796452447147124</v>
      </c>
      <c r="C7529">
        <v>4615.3969873929773</v>
      </c>
      <c r="D7529">
        <v>37451.468450882247</v>
      </c>
      <c r="E7529">
        <v>600.21063769071247</v>
      </c>
      <c r="F7529">
        <v>7291.1578219550356</v>
      </c>
      <c r="G7529">
        <v>2117.1340147508481</v>
      </c>
      <c r="H7529">
        <v>0.57252656211640784</v>
      </c>
      <c r="I7529">
        <v>1.1786240939490706</v>
      </c>
      <c r="J7529">
        <v>5652.5497358446519</v>
      </c>
      <c r="K7529">
        <v>47217.213086428266</v>
      </c>
      <c r="L7529">
        <v>731.506213447243</v>
      </c>
      <c r="M7529">
        <v>11939.823077258454</v>
      </c>
      <c r="N7529">
        <v>2327.6041243417458</v>
      </c>
      <c r="O7529">
        <v>0.53661389397575243</v>
      </c>
      <c r="P7529">
        <v>1.1074345172791813</v>
      </c>
    </row>
    <row r="7530" spans="1:16" x14ac:dyDescent="0.25">
      <c r="A7530">
        <v>87.57783442735672</v>
      </c>
      <c r="B7530">
        <v>5.3753192654492903</v>
      </c>
      <c r="C7530">
        <v>608.28038770399246</v>
      </c>
      <c r="D7530">
        <v>2856.841246757624</v>
      </c>
      <c r="E7530">
        <v>656.13980679582528</v>
      </c>
      <c r="F7530">
        <v>1940.9608563543793</v>
      </c>
      <c r="G7530">
        <v>840.7734796303356</v>
      </c>
      <c r="H7530">
        <v>3.3793247510118203</v>
      </c>
      <c r="I7530">
        <v>7.9332314624637759</v>
      </c>
      <c r="J7530">
        <v>895.81610971769487</v>
      </c>
      <c r="K7530">
        <v>4774.9061994215681</v>
      </c>
      <c r="L7530">
        <v>945.50633381973341</v>
      </c>
      <c r="M7530">
        <v>3049.1178861661847</v>
      </c>
      <c r="N7530">
        <v>991.39171547228545</v>
      </c>
      <c r="O7530">
        <v>2.9458937555299429</v>
      </c>
      <c r="P7530">
        <v>9.6775731265417235</v>
      </c>
    </row>
    <row r="7531" spans="1:16" x14ac:dyDescent="0.25">
      <c r="A7531">
        <v>42.495938003063202</v>
      </c>
      <c r="B7531">
        <v>6.8283235669691926</v>
      </c>
      <c r="C7531">
        <v>204.409119319165</v>
      </c>
      <c r="D7531">
        <v>687.84083292664764</v>
      </c>
      <c r="E7531">
        <v>327.90613776722819</v>
      </c>
      <c r="F7531">
        <v>844.40571671987709</v>
      </c>
      <c r="G7531">
        <v>561.90625013344777</v>
      </c>
      <c r="H7531">
        <v>6.5171468017331939</v>
      </c>
      <c r="I7531">
        <v>6.3276996706878572</v>
      </c>
      <c r="J7531">
        <v>298.36031303919424</v>
      </c>
      <c r="K7531">
        <v>1128.4291016378497</v>
      </c>
      <c r="L7531">
        <v>479.09937849988319</v>
      </c>
      <c r="M7531">
        <v>1304.1388185212088</v>
      </c>
      <c r="N7531">
        <v>637.14288899699466</v>
      </c>
      <c r="O7531">
        <v>5.6817680395690253</v>
      </c>
      <c r="P7531">
        <v>7.1292159836302291</v>
      </c>
    </row>
    <row r="7532" spans="1:16" x14ac:dyDescent="0.25">
      <c r="A7532">
        <v>73.098469793796539</v>
      </c>
      <c r="B7532">
        <v>1.0967537891140757</v>
      </c>
      <c r="C7532">
        <v>10858.96272114519</v>
      </c>
      <c r="D7532">
        <v>104346.18050457978</v>
      </c>
      <c r="E7532">
        <v>697.3827808485687</v>
      </c>
      <c r="F7532">
        <v>16424.949528860965</v>
      </c>
      <c r="G7532">
        <v>3173.5753390584555</v>
      </c>
      <c r="H7532">
        <v>0.23534315578056764</v>
      </c>
      <c r="I7532">
        <v>0.75667853981813105</v>
      </c>
      <c r="J7532">
        <v>12191.519326734406</v>
      </c>
      <c r="K7532">
        <v>120955.72052168698</v>
      </c>
      <c r="L7532">
        <v>1045.7529564294725</v>
      </c>
      <c r="M7532">
        <v>27607.630472369885</v>
      </c>
      <c r="N7532">
        <v>3364.7518571316114</v>
      </c>
      <c r="O7532">
        <v>0.22639245674455477</v>
      </c>
      <c r="P7532">
        <v>0.94540232521693612</v>
      </c>
    </row>
    <row r="7533" spans="1:16" x14ac:dyDescent="0.25">
      <c r="A7533">
        <v>68.077652394771576</v>
      </c>
      <c r="B7533">
        <v>4.3274156056198612</v>
      </c>
      <c r="C7533">
        <v>821.09319534277427</v>
      </c>
      <c r="D7533">
        <v>4227.7377471031214</v>
      </c>
      <c r="E7533">
        <v>679.9355791914802</v>
      </c>
      <c r="F7533">
        <v>2116.4897580250345</v>
      </c>
      <c r="G7533">
        <v>955.39131094058132</v>
      </c>
      <c r="H7533">
        <v>2.4207856122369598</v>
      </c>
      <c r="I7533">
        <v>7.4331747270331334</v>
      </c>
      <c r="J7533">
        <v>1198.589083740821</v>
      </c>
      <c r="K7533">
        <v>6951.569840548741</v>
      </c>
      <c r="L7533">
        <v>943.92299248673487</v>
      </c>
      <c r="M7533">
        <v>3342.018028685372</v>
      </c>
      <c r="N7533">
        <v>1130.2193596432769</v>
      </c>
      <c r="O7533">
        <v>2.1215307215567165</v>
      </c>
      <c r="P7533">
        <v>7.9888707972255943</v>
      </c>
    </row>
    <row r="7534" spans="1:16" x14ac:dyDescent="0.25">
      <c r="A7534">
        <v>23.397864162921906</v>
      </c>
      <c r="B7534">
        <v>7.0331394521780828</v>
      </c>
      <c r="C7534">
        <v>123.79756457607689</v>
      </c>
      <c r="D7534">
        <v>362.25859866711403</v>
      </c>
      <c r="E7534">
        <v>219.17688773136112</v>
      </c>
      <c r="F7534">
        <v>528.80763216942296</v>
      </c>
      <c r="G7534">
        <v>486.84799467224963</v>
      </c>
      <c r="H7534">
        <v>8.0709621019404203</v>
      </c>
      <c r="I7534">
        <v>6.6496187047712496</v>
      </c>
      <c r="J7534">
        <v>177.91141732335021</v>
      </c>
      <c r="K7534">
        <v>574.10991948334629</v>
      </c>
      <c r="L7534">
        <v>317.06077749813306</v>
      </c>
      <c r="M7534">
        <v>810.92935351234951</v>
      </c>
      <c r="N7534">
        <v>538.61026292570125</v>
      </c>
      <c r="O7534">
        <v>7.0989612394067114</v>
      </c>
      <c r="P7534">
        <v>6.484737542959258</v>
      </c>
    </row>
    <row r="7535" spans="1:16" x14ac:dyDescent="0.25">
      <c r="A7535">
        <v>71.347885310649872</v>
      </c>
      <c r="B7535">
        <v>8.6089866776286836</v>
      </c>
      <c r="C7535">
        <v>179.24666705979811</v>
      </c>
      <c r="D7535">
        <v>580.693745271897</v>
      </c>
      <c r="E7535">
        <v>369.50284446139761</v>
      </c>
      <c r="F7535">
        <v>935.58244995280336</v>
      </c>
      <c r="G7535">
        <v>539.65548771418059</v>
      </c>
      <c r="H7535">
        <v>8.6286551204359405</v>
      </c>
      <c r="I7535">
        <v>7.9402935743398055</v>
      </c>
      <c r="J7535">
        <v>260.64704088574575</v>
      </c>
      <c r="K7535">
        <v>944.89915928501148</v>
      </c>
      <c r="L7535">
        <v>538.3261404095532</v>
      </c>
      <c r="M7535">
        <v>1442.2127954980363</v>
      </c>
      <c r="N7535">
        <v>608.06211141068525</v>
      </c>
      <c r="O7535">
        <v>7.5366162332112188</v>
      </c>
      <c r="P7535">
        <v>8.5695694392252761</v>
      </c>
    </row>
    <row r="7536" spans="1:16" x14ac:dyDescent="0.25">
      <c r="A7536">
        <v>49.011112749576569</v>
      </c>
      <c r="B7536">
        <v>3.7595069389786313</v>
      </c>
      <c r="C7536">
        <v>880.3713687112438</v>
      </c>
      <c r="D7536">
        <v>4629.5131597726022</v>
      </c>
      <c r="E7536">
        <v>625.3080779972538</v>
      </c>
      <c r="F7536">
        <v>1975.2070177665516</v>
      </c>
      <c r="G7536">
        <v>984.93655750751645</v>
      </c>
      <c r="H7536">
        <v>2.0467659350861656</v>
      </c>
      <c r="I7536">
        <v>6.6238402606825213</v>
      </c>
      <c r="J7536">
        <v>1281.3075540184202</v>
      </c>
      <c r="K7536">
        <v>7571.5024947507691</v>
      </c>
      <c r="L7536">
        <v>857.32218182992381</v>
      </c>
      <c r="M7536">
        <v>3122.7709859066404</v>
      </c>
      <c r="N7536">
        <v>1165.285754302412</v>
      </c>
      <c r="O7536">
        <v>1.7965735356749943</v>
      </c>
      <c r="P7536">
        <v>6.7515183363060736</v>
      </c>
    </row>
    <row r="7537" spans="1:16" x14ac:dyDescent="0.25">
      <c r="A7537">
        <v>69.49749368429184</v>
      </c>
      <c r="B7537">
        <v>3.3816715061502927</v>
      </c>
      <c r="C7537">
        <v>1433.7181920876346</v>
      </c>
      <c r="D7537">
        <v>8696.2802000862212</v>
      </c>
      <c r="E7537">
        <v>799.62112356271621</v>
      </c>
      <c r="F7537">
        <v>2978.1361108785595</v>
      </c>
      <c r="G7537">
        <v>1226.3713411955378</v>
      </c>
      <c r="H7537">
        <v>1.5230689915324729</v>
      </c>
      <c r="I7537">
        <v>5.9894844957060585</v>
      </c>
      <c r="J7537">
        <v>2022.4037746402144</v>
      </c>
      <c r="K7537">
        <v>13476.47254513728</v>
      </c>
      <c r="L7537">
        <v>846.75674238978763</v>
      </c>
      <c r="M7537">
        <v>4751.2083226977893</v>
      </c>
      <c r="N7537">
        <v>1440.6806489728447</v>
      </c>
      <c r="O7537">
        <v>1.3563677167645238</v>
      </c>
      <c r="P7537">
        <v>3.6636499039054553</v>
      </c>
    </row>
    <row r="7538" spans="1:16" x14ac:dyDescent="0.25">
      <c r="A7538">
        <v>20.030927956104279</v>
      </c>
      <c r="B7538">
        <v>3.1869273220261851</v>
      </c>
      <c r="C7538">
        <v>652.59698297609782</v>
      </c>
      <c r="D7538">
        <v>3132.2082798341153</v>
      </c>
      <c r="E7538">
        <v>413.03062244464326</v>
      </c>
      <c r="F7538">
        <v>1234.8386720628112</v>
      </c>
      <c r="G7538">
        <v>865.8953040359703</v>
      </c>
      <c r="H7538">
        <v>1.949508763525448</v>
      </c>
      <c r="I7538">
        <v>4.8983220942958994</v>
      </c>
      <c r="J7538">
        <v>959.62273427510002</v>
      </c>
      <c r="K7538">
        <v>5220.1457316766255</v>
      </c>
      <c r="L7538">
        <v>591.25369976776676</v>
      </c>
      <c r="M7538">
        <v>1942.1480710168692</v>
      </c>
      <c r="N7538">
        <v>1022.1932064587189</v>
      </c>
      <c r="O7538">
        <v>1.7012169522009963</v>
      </c>
      <c r="P7538">
        <v>5.8338703649705792</v>
      </c>
    </row>
    <row r="7539" spans="1:16" x14ac:dyDescent="0.25">
      <c r="A7539">
        <v>93.735889136791229</v>
      </c>
      <c r="B7539">
        <v>6.4465992752908488</v>
      </c>
      <c r="C7539">
        <v>423.35223941084769</v>
      </c>
      <c r="D7539">
        <v>1776.9208840816852</v>
      </c>
      <c r="E7539">
        <v>576.62731935591535</v>
      </c>
      <c r="F7539">
        <v>1625.5068141409438</v>
      </c>
      <c r="G7539">
        <v>726.62390709674207</v>
      </c>
      <c r="H7539">
        <v>4.663627255105439</v>
      </c>
      <c r="I7539">
        <v>7.6813344378646873</v>
      </c>
      <c r="J7539">
        <v>625.37602778973121</v>
      </c>
      <c r="K7539">
        <v>2987.7640619479084</v>
      </c>
      <c r="L7539">
        <v>846.61224130707444</v>
      </c>
      <c r="M7539">
        <v>2538.4876688395275</v>
      </c>
      <c r="N7539">
        <v>848.94410548673966</v>
      </c>
      <c r="O7539">
        <v>4.0523109471826757</v>
      </c>
      <c r="P7539">
        <v>9.9817263758939934</v>
      </c>
    </row>
    <row r="7540" spans="1:16" x14ac:dyDescent="0.25">
      <c r="A7540">
        <v>31.717014372348785</v>
      </c>
      <c r="B7540">
        <v>9.3761649733171044</v>
      </c>
      <c r="C7540">
        <v>83.740574071808453</v>
      </c>
      <c r="D7540">
        <v>222.49823237526434</v>
      </c>
      <c r="E7540">
        <v>205.92835194215436</v>
      </c>
      <c r="F7540">
        <v>472.37886660181169</v>
      </c>
      <c r="G7540">
        <v>444.60608600135561</v>
      </c>
      <c r="H7540">
        <v>12.351105536035966</v>
      </c>
      <c r="I7540">
        <v>8.4357631579625956</v>
      </c>
      <c r="J7540">
        <v>118.81601854242885</v>
      </c>
      <c r="K7540">
        <v>342.13906450741865</v>
      </c>
      <c r="L7540">
        <v>296.90105477774119</v>
      </c>
      <c r="M7540">
        <v>720.58569466517747</v>
      </c>
      <c r="N7540">
        <v>482.46338822858695</v>
      </c>
      <c r="O7540">
        <v>10.970250531913241</v>
      </c>
      <c r="P7540">
        <v>8.8628445561436688</v>
      </c>
    </row>
    <row r="7541" spans="1:16" x14ac:dyDescent="0.25">
      <c r="A7541">
        <v>23.775412976741791</v>
      </c>
      <c r="B7541">
        <v>3.0955033310844615</v>
      </c>
      <c r="C7541">
        <v>792.76187804570588</v>
      </c>
      <c r="D7541">
        <v>4038.5574445836382</v>
      </c>
      <c r="E7541">
        <v>472.46884424028366</v>
      </c>
      <c r="F7541">
        <v>1460.5975045200782</v>
      </c>
      <c r="G7541">
        <v>940.94072397771947</v>
      </c>
      <c r="H7541">
        <v>1.7554875137606336</v>
      </c>
      <c r="I7541">
        <v>5.2413226355185714</v>
      </c>
      <c r="J7541">
        <v>1158.8087591878964</v>
      </c>
      <c r="K7541">
        <v>6656.9634000345859</v>
      </c>
      <c r="L7541">
        <v>659.64640114607528</v>
      </c>
      <c r="M7541">
        <v>2304.9209868655248</v>
      </c>
      <c r="N7541">
        <v>1112.9597640276618</v>
      </c>
      <c r="O7541">
        <v>1.5373307097402356</v>
      </c>
      <c r="P7541">
        <v>5.7494808201060765</v>
      </c>
    </row>
    <row r="7542" spans="1:16" x14ac:dyDescent="0.25">
      <c r="A7542">
        <v>3.8554437756538391</v>
      </c>
      <c r="B7542">
        <v>0.80697298808352214</v>
      </c>
      <c r="C7542">
        <v>3683.1520062038667</v>
      </c>
      <c r="D7542">
        <v>28440.420284599957</v>
      </c>
      <c r="E7542">
        <v>223.95760673734375</v>
      </c>
      <c r="F7542">
        <v>2186.46592695964</v>
      </c>
      <c r="G7542">
        <v>1904.2452274533312</v>
      </c>
      <c r="H7542">
        <v>0.2536416763309518</v>
      </c>
      <c r="I7542">
        <v>0.53114234298510732</v>
      </c>
      <c r="J7542">
        <v>4656.2679552052678</v>
      </c>
      <c r="K7542">
        <v>37369.708858375066</v>
      </c>
      <c r="L7542">
        <v>260.5275419311709</v>
      </c>
      <c r="M7542">
        <v>3560.2062167986387</v>
      </c>
      <c r="N7542">
        <v>2126.958240094169</v>
      </c>
      <c r="O7542">
        <v>0.23527694167536273</v>
      </c>
      <c r="P7542">
        <v>0.45799169454256261</v>
      </c>
    </row>
    <row r="7543" spans="1:16" x14ac:dyDescent="0.25">
      <c r="A7543">
        <v>41.065711200237274</v>
      </c>
      <c r="B7543">
        <v>5.858725677932684</v>
      </c>
      <c r="C7543">
        <v>281.30502569431263</v>
      </c>
      <c r="D7543">
        <v>1041.2055881857489</v>
      </c>
      <c r="E7543">
        <v>369.3744093141853</v>
      </c>
      <c r="F7543">
        <v>990.17552165858137</v>
      </c>
      <c r="G7543">
        <v>624.83835974674332</v>
      </c>
      <c r="H7543">
        <v>4.9571137688303519</v>
      </c>
      <c r="I7543">
        <v>5.852754571245506</v>
      </c>
      <c r="J7543">
        <v>413.70157428072343</v>
      </c>
      <c r="K7543">
        <v>1735.3319329489432</v>
      </c>
      <c r="L7543">
        <v>542.85359016706889</v>
      </c>
      <c r="M7543">
        <v>1536.5394239559228</v>
      </c>
      <c r="N7543">
        <v>718.82468606607063</v>
      </c>
      <c r="O7543">
        <v>4.3088119754581689</v>
      </c>
      <c r="P7543">
        <v>7.125760142957553</v>
      </c>
    </row>
    <row r="7544" spans="1:16" x14ac:dyDescent="0.25">
      <c r="A7544">
        <v>96.86803013086319</v>
      </c>
      <c r="B7544">
        <v>0.85391893745139646</v>
      </c>
      <c r="C7544">
        <v>16645.881494202738</v>
      </c>
      <c r="D7544">
        <v>174673.67934449992</v>
      </c>
      <c r="E7544">
        <v>1148.9822237986955</v>
      </c>
      <c r="F7544">
        <v>32158.602993567703</v>
      </c>
      <c r="G7544">
        <v>3909.8431665016597</v>
      </c>
      <c r="H7544">
        <v>0.15998136358925405</v>
      </c>
      <c r="I7544">
        <v>0.88866910844104507</v>
      </c>
      <c r="J7544">
        <v>18967.270598870189</v>
      </c>
      <c r="K7544">
        <v>207924.33630691603</v>
      </c>
      <c r="L7544">
        <v>1915.8230408866593</v>
      </c>
      <c r="M7544">
        <v>54975.539415731138</v>
      </c>
      <c r="N7544">
        <v>4185.6276283480438</v>
      </c>
      <c r="O7544">
        <v>0.1538939552557359</v>
      </c>
      <c r="P7544">
        <v>1.1577756586917023</v>
      </c>
    </row>
    <row r="7545" spans="1:16" x14ac:dyDescent="0.25">
      <c r="A7545">
        <v>17.778109490871429</v>
      </c>
      <c r="B7545">
        <v>2.2070883545390214</v>
      </c>
      <c r="C7545">
        <v>1350.5657781124487</v>
      </c>
      <c r="D7545">
        <v>8054.1252830231151</v>
      </c>
      <c r="E7545">
        <v>503.22121267566388</v>
      </c>
      <c r="F7545">
        <v>1821.391250718847</v>
      </c>
      <c r="G7545">
        <v>1193.2984061662467</v>
      </c>
      <c r="H7545">
        <v>1.0173483876626699</v>
      </c>
      <c r="I7545">
        <v>4.0491622287163391</v>
      </c>
      <c r="J7545">
        <v>1914.3549259942358</v>
      </c>
      <c r="K7545">
        <v>12582.756969599204</v>
      </c>
      <c r="L7545">
        <v>550.66309532933235</v>
      </c>
      <c r="M7545">
        <v>2902.4287494923533</v>
      </c>
      <c r="N7545">
        <v>1404.1107255921852</v>
      </c>
      <c r="O7545">
        <v>0.90411514726247522</v>
      </c>
      <c r="P7545">
        <v>2.5490630982307905</v>
      </c>
    </row>
    <row r="7546" spans="1:16" x14ac:dyDescent="0.25">
      <c r="A7546">
        <v>63.671704590320587</v>
      </c>
      <c r="B7546">
        <v>7.6085541506774197</v>
      </c>
      <c r="C7546">
        <v>216.94483875258257</v>
      </c>
      <c r="D7546">
        <v>742.88661332195124</v>
      </c>
      <c r="E7546">
        <v>384.40565911750417</v>
      </c>
      <c r="F7546">
        <v>997.43971256963357</v>
      </c>
      <c r="G7546">
        <v>572.65491623369724</v>
      </c>
      <c r="H7546">
        <v>7.1016863668378196</v>
      </c>
      <c r="I7546">
        <v>7.1091294501621007</v>
      </c>
      <c r="J7546">
        <v>317.16484794588632</v>
      </c>
      <c r="K7546">
        <v>1222.9051028303656</v>
      </c>
      <c r="L7546">
        <v>562.3639959188082</v>
      </c>
      <c r="M7546">
        <v>1541.8330057219939</v>
      </c>
      <c r="N7546">
        <v>651.15402927274704</v>
      </c>
      <c r="O7546">
        <v>6.1868909342704637</v>
      </c>
      <c r="P7546">
        <v>8.1399335797681545</v>
      </c>
    </row>
    <row r="7547" spans="1:16" x14ac:dyDescent="0.25">
      <c r="A7547">
        <v>19.539988219738007</v>
      </c>
      <c r="B7547">
        <v>9.531977372029063</v>
      </c>
      <c r="C7547">
        <v>58.718585621590201</v>
      </c>
      <c r="D7547">
        <v>144.73157821963281</v>
      </c>
      <c r="E7547">
        <v>149.68653486888877</v>
      </c>
      <c r="F7547">
        <v>328.72285138345296</v>
      </c>
      <c r="G7547">
        <v>416.03748199596322</v>
      </c>
      <c r="H7547">
        <v>14.148164943919516</v>
      </c>
      <c r="I7547">
        <v>7.8461970849526814</v>
      </c>
      <c r="J7547">
        <v>82.417696431523765</v>
      </c>
      <c r="K7547">
        <v>216.73919613950855</v>
      </c>
      <c r="L7547">
        <v>216.16482051425226</v>
      </c>
      <c r="M7547">
        <v>499.15686820384258</v>
      </c>
      <c r="N7547">
        <v>443.93244391875436</v>
      </c>
      <c r="O7547">
        <v>12.698811435833663</v>
      </c>
      <c r="P7547">
        <v>8.6006609586504439</v>
      </c>
    </row>
    <row r="7548" spans="1:16" x14ac:dyDescent="0.25">
      <c r="A7548">
        <v>12.287890493869781</v>
      </c>
      <c r="B7548">
        <v>2.3722722096553754</v>
      </c>
      <c r="C7548">
        <v>878.98682922330966</v>
      </c>
      <c r="D7548">
        <v>4620.0400888442864</v>
      </c>
      <c r="E7548">
        <v>394.07064865516077</v>
      </c>
      <c r="F7548">
        <v>1244.3481757092929</v>
      </c>
      <c r="G7548">
        <v>984.25667430652697</v>
      </c>
      <c r="H7548">
        <v>1.2923139373471908</v>
      </c>
      <c r="I7548">
        <v>4.1774790343771899</v>
      </c>
      <c r="J7548">
        <v>1279.3834064663113</v>
      </c>
      <c r="K7548">
        <v>7556.9736308451202</v>
      </c>
      <c r="L7548">
        <v>540.44852074459072</v>
      </c>
      <c r="M7548">
        <v>1967.2397221633214</v>
      </c>
      <c r="N7548">
        <v>1164.4821826183299</v>
      </c>
      <c r="O7548">
        <v>1.1343022555431268</v>
      </c>
      <c r="P7548">
        <v>4.2641556149390336</v>
      </c>
    </row>
    <row r="7549" spans="1:16" x14ac:dyDescent="0.25">
      <c r="A7549">
        <v>40.919157445430756</v>
      </c>
      <c r="B7549">
        <v>8.5434524149269073</v>
      </c>
      <c r="C7549">
        <v>121.63466591749678</v>
      </c>
      <c r="D7549">
        <v>354.2894031599867</v>
      </c>
      <c r="E7549">
        <v>262.16019209011711</v>
      </c>
      <c r="F7549">
        <v>631.05803841347551</v>
      </c>
      <c r="G7549">
        <v>484.66502917366898</v>
      </c>
      <c r="H7549">
        <v>9.8665070514820901</v>
      </c>
      <c r="I7549">
        <v>8.072204790737354</v>
      </c>
      <c r="J7549">
        <v>174.70153552535049</v>
      </c>
      <c r="K7549">
        <v>560.72942637832875</v>
      </c>
      <c r="L7549">
        <v>379.14178855247832</v>
      </c>
      <c r="M7549">
        <v>967.49598616887693</v>
      </c>
      <c r="N7549">
        <v>535.72425822231173</v>
      </c>
      <c r="O7549">
        <v>8.6816671429054555</v>
      </c>
      <c r="P7549">
        <v>7.8747189561808515</v>
      </c>
    </row>
    <row r="7550" spans="1:16" x14ac:dyDescent="0.25">
      <c r="A7550">
        <v>5.2018783688545227</v>
      </c>
      <c r="B7550">
        <v>8.2123333057757968</v>
      </c>
      <c r="C7550">
        <v>34.310833790748859</v>
      </c>
      <c r="D7550">
        <v>77.618882396983125</v>
      </c>
      <c r="E7550">
        <v>73.9303374189914</v>
      </c>
      <c r="F7550">
        <v>153.04228316177316</v>
      </c>
      <c r="G7550">
        <v>386.40654255112076</v>
      </c>
      <c r="H7550">
        <v>14.392040072644113</v>
      </c>
      <c r="I7550">
        <v>5.6639692542170961</v>
      </c>
      <c r="J7550">
        <v>47.46040690794888</v>
      </c>
      <c r="K7550">
        <v>112.21557763857132</v>
      </c>
      <c r="L7550">
        <v>107.67182922842306</v>
      </c>
      <c r="M7550">
        <v>230.89297236791529</v>
      </c>
      <c r="N7550">
        <v>402.9880210056989</v>
      </c>
      <c r="O7550">
        <v>13.14936040203159</v>
      </c>
      <c r="P7550">
        <v>6.418382574303565</v>
      </c>
    </row>
    <row r="7551" spans="1:16" x14ac:dyDescent="0.25">
      <c r="A7551">
        <v>62.658231914043427</v>
      </c>
      <c r="B7551">
        <v>3.0182513375946556</v>
      </c>
      <c r="C7551">
        <v>1696.6845539109638</v>
      </c>
      <c r="D7551">
        <v>10785.129742740301</v>
      </c>
      <c r="E7551">
        <v>748.87283829321291</v>
      </c>
      <c r="F7551">
        <v>3202.5335787397034</v>
      </c>
      <c r="G7551">
        <v>1325.306044545712</v>
      </c>
      <c r="H7551">
        <v>1.2736580405445781</v>
      </c>
      <c r="I7551">
        <v>4.4937616712332833</v>
      </c>
      <c r="J7551">
        <v>2357.3338297692717</v>
      </c>
      <c r="K7551">
        <v>16303.29853115173</v>
      </c>
      <c r="L7551">
        <v>768.47801098372361</v>
      </c>
      <c r="M7551">
        <v>5126.2399606405197</v>
      </c>
      <c r="N7551">
        <v>1548.0024786111992</v>
      </c>
      <c r="O7551">
        <v>1.1414074684741227</v>
      </c>
      <c r="P7551">
        <v>2.7564903533771501</v>
      </c>
    </row>
    <row r="7552" spans="1:16" x14ac:dyDescent="0.25">
      <c r="A7552">
        <v>79.472200930118561</v>
      </c>
      <c r="B7552">
        <v>7.8642321263644641</v>
      </c>
      <c r="C7552">
        <v>237.80239119323764</v>
      </c>
      <c r="D7552">
        <v>836.77946873092105</v>
      </c>
      <c r="E7552">
        <v>429.6625369419379</v>
      </c>
      <c r="F7552">
        <v>1127.8912703301432</v>
      </c>
      <c r="G7552">
        <v>590.08877915835842</v>
      </c>
      <c r="H7552">
        <v>7.0911395187283501</v>
      </c>
      <c r="I7552">
        <v>7.486964535873919</v>
      </c>
      <c r="J7552">
        <v>348.46073899261057</v>
      </c>
      <c r="K7552">
        <v>1384.1963156262077</v>
      </c>
      <c r="L7552">
        <v>629.73435475137273</v>
      </c>
      <c r="M7552">
        <v>1745.8463384033284</v>
      </c>
      <c r="N7552">
        <v>673.82782008449601</v>
      </c>
      <c r="O7552">
        <v>6.1717109273610191</v>
      </c>
      <c r="P7552">
        <v>8.7675975160276423</v>
      </c>
    </row>
    <row r="7553" spans="1:16" x14ac:dyDescent="0.25">
      <c r="A7553">
        <v>34.659006059169769</v>
      </c>
      <c r="B7553">
        <v>5.6450260067218094</v>
      </c>
      <c r="C7553">
        <v>269.21824746056865</v>
      </c>
      <c r="D7553">
        <v>983.29835196550721</v>
      </c>
      <c r="E7553">
        <v>342.81956917138262</v>
      </c>
      <c r="F7553">
        <v>913.99794784792448</v>
      </c>
      <c r="G7553">
        <v>615.3860369201285</v>
      </c>
      <c r="H7553">
        <v>4.8566507622814523</v>
      </c>
      <c r="I7553">
        <v>5.5607930005038728</v>
      </c>
      <c r="J7553">
        <v>395.5846778296941</v>
      </c>
      <c r="K7553">
        <v>1635.919982269641</v>
      </c>
      <c r="L7553">
        <v>503.5220392819823</v>
      </c>
      <c r="M7553">
        <v>1417.388762924327</v>
      </c>
      <c r="N7553">
        <v>706.61167013197348</v>
      </c>
      <c r="O7553">
        <v>4.2226515989527025</v>
      </c>
      <c r="P7553">
        <v>6.7021064754284394</v>
      </c>
    </row>
    <row r="7554" spans="1:16" x14ac:dyDescent="0.25">
      <c r="A7554">
        <v>93.590008080005646</v>
      </c>
      <c r="B7554">
        <v>7.0556427698614197</v>
      </c>
      <c r="C7554">
        <v>344.1547858963433</v>
      </c>
      <c r="D7554">
        <v>1354.8907344367949</v>
      </c>
      <c r="E7554">
        <v>528.44979802597857</v>
      </c>
      <c r="F7554">
        <v>1452.1760676250856</v>
      </c>
      <c r="G7554">
        <v>671.80521590190062</v>
      </c>
      <c r="H7554">
        <v>5.5274307789067612</v>
      </c>
      <c r="I7554">
        <v>7.6061720681022358</v>
      </c>
      <c r="J7554">
        <v>507.6898829606684</v>
      </c>
      <c r="K7554">
        <v>2272.1654590927974</v>
      </c>
      <c r="L7554">
        <v>777.66469772642654</v>
      </c>
      <c r="M7554">
        <v>2260.434837775038</v>
      </c>
      <c r="N7554">
        <v>779.19520438883944</v>
      </c>
      <c r="O7554">
        <v>4.8012674487210694</v>
      </c>
      <c r="P7554">
        <v>9.6694425502090091</v>
      </c>
    </row>
    <row r="7555" spans="1:16" x14ac:dyDescent="0.25">
      <c r="A7555">
        <v>81.716829001903534</v>
      </c>
      <c r="B7555">
        <v>7.1818561896969015</v>
      </c>
      <c r="C7555">
        <v>298.22607027644824</v>
      </c>
      <c r="D7555">
        <v>1123.6332971733052</v>
      </c>
      <c r="E7555">
        <v>475.93195741719222</v>
      </c>
      <c r="F7555">
        <v>1285.059154051703</v>
      </c>
      <c r="G7555">
        <v>637.83035585323398</v>
      </c>
      <c r="H7555">
        <v>5.9429787684956334</v>
      </c>
      <c r="I7555">
        <v>7.3198650504477731</v>
      </c>
      <c r="J7555">
        <v>439.04574753682147</v>
      </c>
      <c r="K7555">
        <v>1876.706443670621</v>
      </c>
      <c r="L7555">
        <v>699.91333362218177</v>
      </c>
      <c r="M7555">
        <v>1995.9044085024493</v>
      </c>
      <c r="N7555">
        <v>735.57751990600809</v>
      </c>
      <c r="O7555">
        <v>5.1642089968995757</v>
      </c>
      <c r="P7555">
        <v>9.0316579820986433</v>
      </c>
    </row>
    <row r="7556" spans="1:16" x14ac:dyDescent="0.25">
      <c r="A7556">
        <v>94.088441908359528</v>
      </c>
      <c r="B7556">
        <v>4.8559127737724426</v>
      </c>
      <c r="C7556">
        <v>807.64000050198058</v>
      </c>
      <c r="D7556">
        <v>4137.6694072667033</v>
      </c>
      <c r="E7556">
        <v>752.65183214532124</v>
      </c>
      <c r="F7556">
        <v>2335.1697651107629</v>
      </c>
      <c r="G7556">
        <v>948.55701260059698</v>
      </c>
      <c r="H7556">
        <v>2.7339634906732426</v>
      </c>
      <c r="I7556">
        <v>8.2858810645077838</v>
      </c>
      <c r="J7556">
        <v>1179.7192654672444</v>
      </c>
      <c r="K7556">
        <v>6811.5283219012435</v>
      </c>
      <c r="L7556">
        <v>1047.7210939046684</v>
      </c>
      <c r="M7556">
        <v>3686.2535807123568</v>
      </c>
      <c r="N7556">
        <v>1122.0654296928394</v>
      </c>
      <c r="O7556">
        <v>2.395144814165981</v>
      </c>
      <c r="P7556">
        <v>8.994882255967255</v>
      </c>
    </row>
    <row r="7557" spans="1:16" x14ac:dyDescent="0.25">
      <c r="A7557">
        <v>41.00497955083847</v>
      </c>
      <c r="B7557">
        <v>5.2127704219711442</v>
      </c>
      <c r="C7557">
        <v>366.53732895391647</v>
      </c>
      <c r="D7557">
        <v>1471.3226406588419</v>
      </c>
      <c r="E7557">
        <v>412.06157485770524</v>
      </c>
      <c r="F7557">
        <v>1141.1206913214016</v>
      </c>
      <c r="G7557">
        <v>687.74536890339277</v>
      </c>
      <c r="H7557">
        <v>3.9861633761663504</v>
      </c>
      <c r="I7557">
        <v>5.7790920549813496</v>
      </c>
      <c r="J7557">
        <v>541.04627547781035</v>
      </c>
      <c r="K7557">
        <v>2470.4478026581255</v>
      </c>
      <c r="L7557">
        <v>606.24866803004147</v>
      </c>
      <c r="M7557">
        <v>1777.9941843635618</v>
      </c>
      <c r="N7557">
        <v>799.55942333544135</v>
      </c>
      <c r="O7557">
        <v>3.4624453151612897</v>
      </c>
      <c r="P7557">
        <v>7.4226273983002837</v>
      </c>
    </row>
    <row r="7558" spans="1:16" x14ac:dyDescent="0.25">
      <c r="A7558">
        <v>13.902011692523956</v>
      </c>
      <c r="B7558">
        <v>4.552881888335091</v>
      </c>
      <c r="C7558">
        <v>220.02162862404975</v>
      </c>
      <c r="D7558">
        <v>756.55905031181021</v>
      </c>
      <c r="E7558">
        <v>232.8032929634017</v>
      </c>
      <c r="F7558">
        <v>605.1496477628591</v>
      </c>
      <c r="G7558">
        <v>575.26115318457471</v>
      </c>
      <c r="H7558">
        <v>4.2271683610157744</v>
      </c>
      <c r="I7558">
        <v>4.2644009986132412</v>
      </c>
      <c r="J7558">
        <v>321.78111445329517</v>
      </c>
      <c r="K7558">
        <v>1246.3836273091074</v>
      </c>
      <c r="L7558">
        <v>340.67827808527113</v>
      </c>
      <c r="M7558">
        <v>935.62816456406972</v>
      </c>
      <c r="N7558">
        <v>654.54768174011338</v>
      </c>
      <c r="O7558">
        <v>3.6820589819956009</v>
      </c>
      <c r="P7558">
        <v>4.9003382312164554</v>
      </c>
    </row>
    <row r="7559" spans="1:16" x14ac:dyDescent="0.25">
      <c r="A7559">
        <v>14.309041202068329</v>
      </c>
      <c r="B7559">
        <v>6.6807038036655904</v>
      </c>
      <c r="C7559">
        <v>97.528532302278265</v>
      </c>
      <c r="D7559">
        <v>268.65270201652424</v>
      </c>
      <c r="E7559">
        <v>168.50543727884229</v>
      </c>
      <c r="F7559">
        <v>394.14042731658583</v>
      </c>
      <c r="G7559">
        <v>459.59975547892759</v>
      </c>
      <c r="H7559">
        <v>8.3455536215685004</v>
      </c>
      <c r="I7559">
        <v>6.1755966697465965</v>
      </c>
      <c r="J7559">
        <v>139.06261164374996</v>
      </c>
      <c r="K7559">
        <v>418.01439659007377</v>
      </c>
      <c r="L7559">
        <v>243.10884314279858</v>
      </c>
      <c r="M7559">
        <v>602.45826277707397</v>
      </c>
      <c r="N7559">
        <v>502.47513081668359</v>
      </c>
      <c r="O7559">
        <v>7.3824763782941192</v>
      </c>
      <c r="P7559">
        <v>6.2828845494651437</v>
      </c>
    </row>
    <row r="7560" spans="1:16" x14ac:dyDescent="0.25">
      <c r="A7560">
        <v>88.475968897342682</v>
      </c>
      <c r="B7560">
        <v>7.8419788960669798</v>
      </c>
      <c r="C7560">
        <v>259.45492134270972</v>
      </c>
      <c r="D7560">
        <v>937.13375394121977</v>
      </c>
      <c r="E7560">
        <v>461.47697430847535</v>
      </c>
      <c r="F7560">
        <v>1224.7067377673332</v>
      </c>
      <c r="G7560">
        <v>607.6404444429744</v>
      </c>
      <c r="H7560">
        <v>6.8419402509495466</v>
      </c>
      <c r="I7560">
        <v>7.6400757120129912</v>
      </c>
      <c r="J7560">
        <v>380.94391910645851</v>
      </c>
      <c r="K7560">
        <v>1556.6270380344013</v>
      </c>
      <c r="L7560">
        <v>677.41244557149503</v>
      </c>
      <c r="M7560">
        <v>1898.1695292758218</v>
      </c>
      <c r="N7560">
        <v>696.5888097475397</v>
      </c>
      <c r="O7560">
        <v>5.9503598913174676</v>
      </c>
      <c r="P7560">
        <v>9.1299839184098381</v>
      </c>
    </row>
    <row r="7561" spans="1:16" x14ac:dyDescent="0.25">
      <c r="A7561">
        <v>54.011277139186859</v>
      </c>
      <c r="B7561">
        <v>4.1968927254218045</v>
      </c>
      <c r="C7561">
        <v>739.54659333019492</v>
      </c>
      <c r="D7561">
        <v>3688.4620733778756</v>
      </c>
      <c r="E7561">
        <v>604.5194046695259</v>
      </c>
      <c r="F7561">
        <v>1845.0938757415174</v>
      </c>
      <c r="G7561">
        <v>913.17711943364714</v>
      </c>
      <c r="H7561">
        <v>2.4453673700737335</v>
      </c>
      <c r="I7561">
        <v>6.8865447884937412</v>
      </c>
      <c r="J7561">
        <v>1083.6535084197722</v>
      </c>
      <c r="K7561">
        <v>6107.0367254865077</v>
      </c>
      <c r="L7561">
        <v>852.61391395908959</v>
      </c>
      <c r="M7561">
        <v>2908.1699583948953</v>
      </c>
      <c r="N7561">
        <v>1079.6002928649436</v>
      </c>
      <c r="O7561">
        <v>2.1385300519042314</v>
      </c>
      <c r="P7561">
        <v>7.8111529902173213</v>
      </c>
    </row>
    <row r="7562" spans="1:16" x14ac:dyDescent="0.25">
      <c r="A7562">
        <v>9.6256821751594543</v>
      </c>
      <c r="B7562">
        <v>1.8634375938350163</v>
      </c>
      <c r="C7562">
        <v>1251.1833956424371</v>
      </c>
      <c r="D7562">
        <v>7299.5457939111693</v>
      </c>
      <c r="E7562">
        <v>404.09716489635628</v>
      </c>
      <c r="F7562">
        <v>1416.1891311949419</v>
      </c>
      <c r="G7562">
        <v>1152.4778729106149</v>
      </c>
      <c r="H7562">
        <v>0.88481367671138</v>
      </c>
      <c r="I7562">
        <v>3.459879951631363</v>
      </c>
      <c r="J7562">
        <v>1783.7657510528516</v>
      </c>
      <c r="K7562">
        <v>11515.844444235181</v>
      </c>
      <c r="L7562">
        <v>463.55371208171499</v>
      </c>
      <c r="M7562">
        <v>2253.4443268069349</v>
      </c>
      <c r="N7562">
        <v>1358.478619736786</v>
      </c>
      <c r="O7562">
        <v>0.7843356001590317</v>
      </c>
      <c r="P7562">
        <v>2.3398803167432569</v>
      </c>
    </row>
    <row r="7563" spans="1:16" x14ac:dyDescent="0.25">
      <c r="A7563">
        <v>71.825005233287811</v>
      </c>
      <c r="B7563">
        <v>2.4134354566058356</v>
      </c>
      <c r="C7563">
        <v>2928.6570925965534</v>
      </c>
      <c r="D7563">
        <v>21433.170063791938</v>
      </c>
      <c r="E7563">
        <v>630.89620893886479</v>
      </c>
      <c r="F7563">
        <v>4874.447504988686</v>
      </c>
      <c r="G7563">
        <v>1709.9410412288473</v>
      </c>
      <c r="H7563">
        <v>0.82664529796588804</v>
      </c>
      <c r="I7563">
        <v>1.8797480996604012</v>
      </c>
      <c r="J7563">
        <v>3820.0423449160762</v>
      </c>
      <c r="K7563">
        <v>29420.714888517643</v>
      </c>
      <c r="L7563">
        <v>703.11324685265129</v>
      </c>
      <c r="M7563">
        <v>7894.202597847061</v>
      </c>
      <c r="N7563">
        <v>1939.984792822687</v>
      </c>
      <c r="O7563">
        <v>0.75859527381754965</v>
      </c>
      <c r="P7563">
        <v>1.4774311332614478</v>
      </c>
    </row>
    <row r="7564" spans="1:16" x14ac:dyDescent="0.25">
      <c r="A7564">
        <v>84.146012365818024</v>
      </c>
      <c r="B7564">
        <v>5.8385197539166551</v>
      </c>
      <c r="C7564">
        <v>488.90892063160845</v>
      </c>
      <c r="D7564">
        <v>2145.8740848821362</v>
      </c>
      <c r="E7564">
        <v>590.976000606139</v>
      </c>
      <c r="F7564">
        <v>1696.6493454902845</v>
      </c>
      <c r="G7564">
        <v>769.03345933944979</v>
      </c>
      <c r="H7564">
        <v>3.9951323689812206</v>
      </c>
      <c r="I7564">
        <v>7.5512796083063964</v>
      </c>
      <c r="J7564">
        <v>721.99327040643072</v>
      </c>
      <c r="K7564">
        <v>3605.7063591622882</v>
      </c>
      <c r="L7564">
        <v>863.57065412448105</v>
      </c>
      <c r="M7564">
        <v>2655.7311595030696</v>
      </c>
      <c r="N7564">
        <v>902.32769893994612</v>
      </c>
      <c r="O7564">
        <v>3.4744898290290038</v>
      </c>
      <c r="P7564">
        <v>9.7182222728947956</v>
      </c>
    </row>
    <row r="7565" spans="1:16" x14ac:dyDescent="0.25">
      <c r="A7565">
        <v>69.278973042964935</v>
      </c>
      <c r="B7565">
        <v>8.6364485461169664</v>
      </c>
      <c r="C7565">
        <v>174.16275042594174</v>
      </c>
      <c r="D7565">
        <v>559.61466773049654</v>
      </c>
      <c r="E7565">
        <v>361.6532185883388</v>
      </c>
      <c r="F7565">
        <v>912.30287495960863</v>
      </c>
      <c r="G7565">
        <v>535.04201054397117</v>
      </c>
      <c r="H7565">
        <v>8.7489478087152648</v>
      </c>
      <c r="I7565">
        <v>7.9781512636676801</v>
      </c>
      <c r="J7565">
        <v>253.03553405555485</v>
      </c>
      <c r="K7565">
        <v>908.87783893462472</v>
      </c>
      <c r="L7565">
        <v>526.56045528552625</v>
      </c>
      <c r="M7565">
        <v>1405.7469355194225</v>
      </c>
      <c r="N7565">
        <v>602.01954688121452</v>
      </c>
      <c r="O7565">
        <v>7.6451479458517673</v>
      </c>
      <c r="P7565">
        <v>8.5169604217763215</v>
      </c>
    </row>
    <row r="7566" spans="1:16" x14ac:dyDescent="0.25">
      <c r="A7566">
        <v>41.17068749666214</v>
      </c>
      <c r="B7566">
        <v>5.6596049645561592</v>
      </c>
      <c r="C7566">
        <v>304.8670247661401</v>
      </c>
      <c r="D7566">
        <v>1156.4041506103663</v>
      </c>
      <c r="E7566">
        <v>382.17270136301352</v>
      </c>
      <c r="F7566">
        <v>1034.7027929530325</v>
      </c>
      <c r="G7566">
        <v>642.85598460487381</v>
      </c>
      <c r="H7566">
        <v>4.6441458454578619</v>
      </c>
      <c r="I7566">
        <v>5.8145562379640268</v>
      </c>
      <c r="J7566">
        <v>448.98547653938232</v>
      </c>
      <c r="K7566">
        <v>1932.8600205235766</v>
      </c>
      <c r="L7566">
        <v>562.13899735133123</v>
      </c>
      <c r="M7566">
        <v>1607.6005539920695</v>
      </c>
      <c r="N7566">
        <v>742.04726790095992</v>
      </c>
      <c r="O7566">
        <v>4.0352076985365981</v>
      </c>
      <c r="P7566">
        <v>7.209846620500926</v>
      </c>
    </row>
    <row r="7567" spans="1:16" x14ac:dyDescent="0.25">
      <c r="A7567">
        <v>95.951732814311981</v>
      </c>
      <c r="B7567">
        <v>6.7515012690787142</v>
      </c>
      <c r="C7567">
        <v>387.80994934323115</v>
      </c>
      <c r="D7567">
        <v>1584.1051229782686</v>
      </c>
      <c r="E7567">
        <v>560.13274893444623</v>
      </c>
      <c r="F7567">
        <v>1561.9632707060566</v>
      </c>
      <c r="G7567">
        <v>702.55633476885953</v>
      </c>
      <c r="H7567">
        <v>5.0520426650464261</v>
      </c>
      <c r="I7567">
        <v>7.6890512337691197</v>
      </c>
      <c r="J7567">
        <v>572.6810317571061</v>
      </c>
      <c r="K7567">
        <v>2661.9125179900348</v>
      </c>
      <c r="L7567">
        <v>823.65936746283694</v>
      </c>
      <c r="M7567">
        <v>2435.8691672612176</v>
      </c>
      <c r="N7567">
        <v>818.421211680444</v>
      </c>
      <c r="O7567">
        <v>4.3886093896671907</v>
      </c>
      <c r="P7567">
        <v>9.9431746626669941</v>
      </c>
    </row>
    <row r="7568" spans="1:16" x14ac:dyDescent="0.25">
      <c r="A7568">
        <v>42.281677782535553</v>
      </c>
      <c r="B7568">
        <v>5.2943341493452145</v>
      </c>
      <c r="C7568">
        <v>362.12927611531001</v>
      </c>
      <c r="D7568">
        <v>1448.2078642501228</v>
      </c>
      <c r="E7568">
        <v>414.19457659247263</v>
      </c>
      <c r="F7568">
        <v>1145.3268754503788</v>
      </c>
      <c r="G7568">
        <v>684.63579095370403</v>
      </c>
      <c r="H7568">
        <v>4.0673903786007717</v>
      </c>
      <c r="I7568">
        <v>5.8370741544727451</v>
      </c>
      <c r="J7568">
        <v>534.48258305229967</v>
      </c>
      <c r="K7568">
        <v>2431.1323130009373</v>
      </c>
      <c r="L7568">
        <v>609.43121680339561</v>
      </c>
      <c r="M7568">
        <v>1784.210673225625</v>
      </c>
      <c r="N7568">
        <v>795.59198801348111</v>
      </c>
      <c r="O7568">
        <v>3.5329809185491317</v>
      </c>
      <c r="P7568">
        <v>7.4838001532340899</v>
      </c>
    </row>
    <row r="7569" spans="1:16" x14ac:dyDescent="0.25">
      <c r="A7569">
        <v>34.456016480922699</v>
      </c>
      <c r="B7569">
        <v>9.8197392857992813</v>
      </c>
      <c r="C7569">
        <v>80.614805349596296</v>
      </c>
      <c r="D7569">
        <v>212.34500668461069</v>
      </c>
      <c r="E7569">
        <v>208.2508384079722</v>
      </c>
      <c r="F7569">
        <v>475.41711909389721</v>
      </c>
      <c r="G7569">
        <v>441.13529696220957</v>
      </c>
      <c r="H7569">
        <v>13.105827945196333</v>
      </c>
      <c r="I7569">
        <v>8.7646638385282856</v>
      </c>
      <c r="J7569">
        <v>114.2429775771392</v>
      </c>
      <c r="K7569">
        <v>325.57349505731491</v>
      </c>
      <c r="L7569">
        <v>300.23887791301684</v>
      </c>
      <c r="M7569">
        <v>724.85748140258215</v>
      </c>
      <c r="N7569">
        <v>477.81407189777684</v>
      </c>
      <c r="O7569">
        <v>11.652926186594808</v>
      </c>
      <c r="P7569">
        <v>9.2561458314780563</v>
      </c>
    </row>
    <row r="7570" spans="1:16" x14ac:dyDescent="0.25">
      <c r="A7570">
        <v>33.368570625782013</v>
      </c>
      <c r="B7570">
        <v>4.2869844326534423</v>
      </c>
      <c r="C7570">
        <v>489.55677791870056</v>
      </c>
      <c r="D7570">
        <v>2149.6012595442003</v>
      </c>
      <c r="E7570">
        <v>434.42317874812062</v>
      </c>
      <c r="F7570">
        <v>1247.4117141874556</v>
      </c>
      <c r="G7570">
        <v>769.44087294304381</v>
      </c>
      <c r="H7570">
        <v>2.9319576160272831</v>
      </c>
      <c r="I7570">
        <v>5.5489677183629</v>
      </c>
      <c r="J7570">
        <v>722.94413682608547</v>
      </c>
      <c r="K7570">
        <v>3611.9102342856099</v>
      </c>
      <c r="L7570">
        <v>634.7690139017277</v>
      </c>
      <c r="M7570">
        <v>1952.59052084531</v>
      </c>
      <c r="N7570">
        <v>902.83797214432514</v>
      </c>
      <c r="O7570">
        <v>2.5498941121885315</v>
      </c>
      <c r="P7570">
        <v>7.1399334209230005</v>
      </c>
    </row>
    <row r="7571" spans="1:16" x14ac:dyDescent="0.25">
      <c r="A7571">
        <v>4.1731106638908386</v>
      </c>
      <c r="B7571">
        <v>0.62787518022701638</v>
      </c>
      <c r="C7571">
        <v>5991.6944403339758</v>
      </c>
      <c r="D7571">
        <v>51308.737503455959</v>
      </c>
      <c r="E7571">
        <v>220.67861791518132</v>
      </c>
      <c r="F7571">
        <v>3388.6548740328321</v>
      </c>
      <c r="G7571">
        <v>2393.3916143951328</v>
      </c>
      <c r="H7571">
        <v>0.16525250807889333</v>
      </c>
      <c r="I7571">
        <v>0.35668806019732235</v>
      </c>
      <c r="J7571">
        <v>7083.6043511660919</v>
      </c>
      <c r="K7571">
        <v>62054.291901443779</v>
      </c>
      <c r="L7571">
        <v>285.24598513955345</v>
      </c>
      <c r="M7571">
        <v>5588.736906306608</v>
      </c>
      <c r="N7571">
        <v>2587.1866224718597</v>
      </c>
      <c r="O7571">
        <v>0.15659307759887392</v>
      </c>
      <c r="P7571">
        <v>0.37172606977457362</v>
      </c>
    </row>
    <row r="7572" spans="1:16" x14ac:dyDescent="0.25">
      <c r="A7572">
        <v>12.23794561624527</v>
      </c>
      <c r="B7572">
        <v>6.2513276341347614</v>
      </c>
      <c r="C7572">
        <v>100.49656493571233</v>
      </c>
      <c r="D7572">
        <v>278.86800992496973</v>
      </c>
      <c r="E7572">
        <v>161.9735151240086</v>
      </c>
      <c r="F7572">
        <v>380.33110396422978</v>
      </c>
      <c r="G7572">
        <v>462.76223439299099</v>
      </c>
      <c r="H7572">
        <v>7.7272197458459742</v>
      </c>
      <c r="I7572">
        <v>5.8035270304756912</v>
      </c>
      <c r="J7572">
        <v>143.43542550030733</v>
      </c>
      <c r="K7572">
        <v>434.91968341334388</v>
      </c>
      <c r="L7572">
        <v>233.73884833500895</v>
      </c>
      <c r="M7572">
        <v>581.58460283220256</v>
      </c>
      <c r="N7572">
        <v>506.68284916948568</v>
      </c>
      <c r="O7572">
        <v>6.8302874475287521</v>
      </c>
      <c r="P7572">
        <v>5.8593717088410244</v>
      </c>
    </row>
    <row r="7573" spans="1:16" x14ac:dyDescent="0.25">
      <c r="A7573">
        <v>96.73723167181015</v>
      </c>
      <c r="B7573">
        <v>8.1239149105076809</v>
      </c>
      <c r="C7573">
        <v>256.21128535124103</v>
      </c>
      <c r="D7573">
        <v>921.92022955311234</v>
      </c>
      <c r="E7573">
        <v>472.96935128079542</v>
      </c>
      <c r="F7573">
        <v>1253.2366263022627</v>
      </c>
      <c r="G7573">
        <v>605.04457005498659</v>
      </c>
      <c r="H7573">
        <v>7.1217729367722811</v>
      </c>
      <c r="I7573">
        <v>7.8863023327179871</v>
      </c>
      <c r="J7573">
        <v>376.07882443600795</v>
      </c>
      <c r="K7573">
        <v>1530.490437300725</v>
      </c>
      <c r="L7573">
        <v>694.13789967781452</v>
      </c>
      <c r="M7573">
        <v>1942.0221278754425</v>
      </c>
      <c r="N7573">
        <v>693.22673549116735</v>
      </c>
      <c r="O7573">
        <v>6.1943325488337617</v>
      </c>
      <c r="P7573">
        <v>9.396886956319225</v>
      </c>
    </row>
    <row r="7574" spans="1:16" x14ac:dyDescent="0.25">
      <c r="A7574">
        <v>23.972749531269073</v>
      </c>
      <c r="B7574">
        <v>1.1399256924772685</v>
      </c>
      <c r="C7574">
        <v>5858.1428480161931</v>
      </c>
      <c r="D7574">
        <v>49938.810356225302</v>
      </c>
      <c r="E7574">
        <v>394.69409207628502</v>
      </c>
      <c r="F7574">
        <v>5944.7104749500286</v>
      </c>
      <c r="G7574">
        <v>2368.1494088387185</v>
      </c>
      <c r="H7574">
        <v>0.30244386897311726</v>
      </c>
      <c r="I7574">
        <v>0.64837521131977893</v>
      </c>
      <c r="J7574">
        <v>6945.8308697573793</v>
      </c>
      <c r="K7574">
        <v>60591.010154533375</v>
      </c>
      <c r="L7574">
        <v>507.49259418386703</v>
      </c>
      <c r="M7574">
        <v>9798.0517222924409</v>
      </c>
      <c r="N7574">
        <v>2563.3337919979749</v>
      </c>
      <c r="O7574">
        <v>0.28634429020761987</v>
      </c>
      <c r="P7574">
        <v>0.66959181422246583</v>
      </c>
    </row>
    <row r="7575" spans="1:16" x14ac:dyDescent="0.25">
      <c r="A7575">
        <v>37.269900500774384</v>
      </c>
      <c r="B7575">
        <v>5.05586332256566</v>
      </c>
      <c r="C7575">
        <v>365.47478273920456</v>
      </c>
      <c r="D7575">
        <v>1465.742748688345</v>
      </c>
      <c r="E7575">
        <v>398.66573073622908</v>
      </c>
      <c r="F7575">
        <v>1103.6305579274688</v>
      </c>
      <c r="G7575">
        <v>686.99711745672153</v>
      </c>
      <c r="H7575">
        <v>3.8704913477251135</v>
      </c>
      <c r="I7575">
        <v>5.597648389592508</v>
      </c>
      <c r="J7575">
        <v>539.46437700477964</v>
      </c>
      <c r="K7575">
        <v>2460.9593415338481</v>
      </c>
      <c r="L7575">
        <v>586.55093325549444</v>
      </c>
      <c r="M7575">
        <v>1719.5023276542288</v>
      </c>
      <c r="N7575">
        <v>798.60497917981786</v>
      </c>
      <c r="O7575">
        <v>3.3619651794572643</v>
      </c>
      <c r="P7575">
        <v>7.1865877870166379</v>
      </c>
    </row>
    <row r="7576" spans="1:16" x14ac:dyDescent="0.25">
      <c r="A7576">
        <v>82.041671335697174</v>
      </c>
      <c r="B7576">
        <v>7.11243306814512</v>
      </c>
      <c r="C7576">
        <v>305.79929119608278</v>
      </c>
      <c r="D7576">
        <v>1161.0231726168149</v>
      </c>
      <c r="E7576">
        <v>481.5306721888515</v>
      </c>
      <c r="F7576">
        <v>1304.1965689564245</v>
      </c>
      <c r="G7576">
        <v>643.55828382761899</v>
      </c>
      <c r="H7576">
        <v>5.8295087630479383</v>
      </c>
      <c r="I7576">
        <v>7.3153775601709414</v>
      </c>
      <c r="J7576">
        <v>450.38048304580792</v>
      </c>
      <c r="K7576">
        <v>1940.7721352141252</v>
      </c>
      <c r="L7576">
        <v>708.30238832334157</v>
      </c>
      <c r="M7576">
        <v>2026.4030858017479</v>
      </c>
      <c r="N7576">
        <v>742.95089309698369</v>
      </c>
      <c r="O7576">
        <v>5.0650870004211077</v>
      </c>
      <c r="P7576">
        <v>9.0769711688072974</v>
      </c>
    </row>
    <row r="7577" spans="1:16" x14ac:dyDescent="0.25">
      <c r="A7577">
        <v>58.364317834377289</v>
      </c>
      <c r="B7577">
        <v>8.2470533922580227</v>
      </c>
      <c r="C7577">
        <v>169.97578547613207</v>
      </c>
      <c r="D7577">
        <v>542.40432304631202</v>
      </c>
      <c r="E7577">
        <v>338.21270379341382</v>
      </c>
      <c r="F7577">
        <v>850.48385803759527</v>
      </c>
      <c r="G7577">
        <v>531.2108647420979</v>
      </c>
      <c r="H7577">
        <v>8.4300013751917202</v>
      </c>
      <c r="I7577">
        <v>7.633555024717027</v>
      </c>
      <c r="J7577">
        <v>246.76968071693659</v>
      </c>
      <c r="K7577">
        <v>879.49462461001576</v>
      </c>
      <c r="L7577">
        <v>492.17325930189645</v>
      </c>
      <c r="M7577">
        <v>1310.0355675554576</v>
      </c>
      <c r="N7577">
        <v>596.99822361150143</v>
      </c>
      <c r="O7577">
        <v>7.3693567166593583</v>
      </c>
      <c r="P7577">
        <v>8.0715697405636941</v>
      </c>
    </row>
    <row r="7578" spans="1:16" x14ac:dyDescent="0.25">
      <c r="A7578">
        <v>15.158517181873322</v>
      </c>
      <c r="B7578">
        <v>9.8936071422541652</v>
      </c>
      <c r="C7578">
        <v>46.595515839023165</v>
      </c>
      <c r="D7578">
        <v>110.2026020298884</v>
      </c>
      <c r="E7578">
        <v>123.30051369858491</v>
      </c>
      <c r="F7578">
        <v>263.67948548838251</v>
      </c>
      <c r="G7578">
        <v>401.53687513412177</v>
      </c>
      <c r="H7578">
        <v>15.812035623607738</v>
      </c>
      <c r="I7578">
        <v>7.5834165581175883</v>
      </c>
      <c r="J7578">
        <v>64.97997056539181</v>
      </c>
      <c r="K7578">
        <v>162.42281207544877</v>
      </c>
      <c r="L7578">
        <v>178.60902235073914</v>
      </c>
      <c r="M7578">
        <v>399.24660888480435</v>
      </c>
      <c r="N7578">
        <v>424.0605861723206</v>
      </c>
      <c r="O7578">
        <v>14.298083839049994</v>
      </c>
      <c r="P7578">
        <v>8.4722618165822823</v>
      </c>
    </row>
    <row r="7579" spans="1:16" x14ac:dyDescent="0.25">
      <c r="A7579">
        <v>16.819739043712616</v>
      </c>
      <c r="B7579">
        <v>9.6102956471912755</v>
      </c>
      <c r="C7579">
        <v>52.518358253452945</v>
      </c>
      <c r="D7579">
        <v>126.79311845265885</v>
      </c>
      <c r="E7579">
        <v>135.17791032203601</v>
      </c>
      <c r="F7579">
        <v>293.02041714866488</v>
      </c>
      <c r="G7579">
        <v>408.67514485802229</v>
      </c>
      <c r="H7579">
        <v>14.78881840885421</v>
      </c>
      <c r="I7579">
        <v>7.6510807892196677</v>
      </c>
      <c r="J7579">
        <v>73.481474222064421</v>
      </c>
      <c r="K7579">
        <v>188.39323194278163</v>
      </c>
      <c r="L7579">
        <v>195.47154857470866</v>
      </c>
      <c r="M7579">
        <v>444.3241192582484</v>
      </c>
      <c r="N7579">
        <v>433.87747802931995</v>
      </c>
      <c r="O7579">
        <v>13.320861329438189</v>
      </c>
      <c r="P7579">
        <v>8.4719336567907195</v>
      </c>
    </row>
    <row r="7580" spans="1:16" x14ac:dyDescent="0.25">
      <c r="A7580">
        <v>31.891585409641266</v>
      </c>
      <c r="B7580">
        <v>9.4095311776331947</v>
      </c>
      <c r="C7580">
        <v>83.445557926655994</v>
      </c>
      <c r="D7580">
        <v>221.53490381053018</v>
      </c>
      <c r="E7580">
        <v>205.99278379064233</v>
      </c>
      <c r="F7580">
        <v>472.31560021419187</v>
      </c>
      <c r="G7580">
        <v>444.27966514992693</v>
      </c>
      <c r="H7580">
        <v>12.41015148610599</v>
      </c>
      <c r="I7580">
        <v>8.4596801011036717</v>
      </c>
      <c r="J7580">
        <v>118.38412093948763</v>
      </c>
      <c r="K7580">
        <v>340.56521357495456</v>
      </c>
      <c r="L7580">
        <v>296.99231364650672</v>
      </c>
      <c r="M7580">
        <v>720.45566217021121</v>
      </c>
      <c r="N7580">
        <v>482.02642918208244</v>
      </c>
      <c r="O7580">
        <v>11.023769897596441</v>
      </c>
      <c r="P7580">
        <v>8.8922808490046243</v>
      </c>
    </row>
    <row r="7581" spans="1:16" x14ac:dyDescent="0.25">
      <c r="A7581">
        <v>20.125849187374115</v>
      </c>
      <c r="B7581">
        <v>4.9043990340849994</v>
      </c>
      <c r="C7581">
        <v>245.64458098576583</v>
      </c>
      <c r="D7581">
        <v>872.7963211031971</v>
      </c>
      <c r="E7581">
        <v>275.46425711473211</v>
      </c>
      <c r="F7581">
        <v>726.06540981923627</v>
      </c>
      <c r="G7581">
        <v>596.50728547729204</v>
      </c>
      <c r="H7581">
        <v>4.3684391493313495</v>
      </c>
      <c r="I7581">
        <v>4.7069225046097172</v>
      </c>
      <c r="J7581">
        <v>360.22715590595618</v>
      </c>
      <c r="K7581">
        <v>1446.0848260778478</v>
      </c>
      <c r="L7581">
        <v>403.978233308619</v>
      </c>
      <c r="M7581">
        <v>1124.4079039304115</v>
      </c>
      <c r="N7581">
        <v>682.15912308738552</v>
      </c>
      <c r="O7581">
        <v>3.8008962226290488</v>
      </c>
      <c r="P7581">
        <v>5.5540530621825281</v>
      </c>
    </row>
    <row r="7582" spans="1:16" x14ac:dyDescent="0.25">
      <c r="A7582">
        <v>23.023041546344757</v>
      </c>
      <c r="B7582">
        <v>2.056909742573811</v>
      </c>
      <c r="C7582">
        <v>1882.8960254048538</v>
      </c>
      <c r="D7582">
        <v>12311.531156487075</v>
      </c>
      <c r="E7582">
        <v>511.40205482814093</v>
      </c>
      <c r="F7582">
        <v>2455.2544993394231</v>
      </c>
      <c r="G7582">
        <v>1390.885191780179</v>
      </c>
      <c r="H7582">
        <v>0.83383794595549598</v>
      </c>
      <c r="I7582">
        <v>2.6789247083931609</v>
      </c>
      <c r="J7582">
        <v>2588.8087240332256</v>
      </c>
      <c r="K7582">
        <v>18301.467970409813</v>
      </c>
      <c r="L7582">
        <v>531.930316920216</v>
      </c>
      <c r="M7582">
        <v>3938.4171078510008</v>
      </c>
      <c r="N7582">
        <v>1617.5088483070419</v>
      </c>
      <c r="O7582">
        <v>0.75038164402730567</v>
      </c>
      <c r="P7582">
        <v>1.7055757410850021</v>
      </c>
    </row>
    <row r="7583" spans="1:16" x14ac:dyDescent="0.25">
      <c r="A7583">
        <v>87.697138011455536</v>
      </c>
      <c r="B7583">
        <v>5.8029698320177365</v>
      </c>
      <c r="C7583">
        <v>511.5831980385239</v>
      </c>
      <c r="D7583">
        <v>2277.2182383500153</v>
      </c>
      <c r="E7583">
        <v>610.69726592668269</v>
      </c>
      <c r="F7583">
        <v>1763.6978228604012</v>
      </c>
      <c r="G7583">
        <v>783.16622637491605</v>
      </c>
      <c r="H7583">
        <v>3.9016959875598545</v>
      </c>
      <c r="I7583">
        <v>7.7124641134866021</v>
      </c>
      <c r="J7583">
        <v>755.22501675099625</v>
      </c>
      <c r="K7583">
        <v>3823.8559124570834</v>
      </c>
      <c r="L7583">
        <v>890.46162705107884</v>
      </c>
      <c r="M7583">
        <v>2762.7210682516829</v>
      </c>
      <c r="N7583">
        <v>919.9993266801622</v>
      </c>
      <c r="O7583">
        <v>3.394545544520609</v>
      </c>
      <c r="P7583">
        <v>9.8497117593829095</v>
      </c>
    </row>
    <row r="7584" spans="1:16" x14ac:dyDescent="0.25">
      <c r="A7584">
        <v>76.658293306827545</v>
      </c>
      <c r="B7584">
        <v>3.4996888802948845</v>
      </c>
      <c r="C7584">
        <v>1428.7549797687802</v>
      </c>
      <c r="D7584">
        <v>8657.687349102358</v>
      </c>
      <c r="E7584">
        <v>825.84104478869892</v>
      </c>
      <c r="F7584">
        <v>3070.4183003262469</v>
      </c>
      <c r="G7584">
        <v>1224.423371985436</v>
      </c>
      <c r="H7584">
        <v>1.5783425900580836</v>
      </c>
      <c r="I7584">
        <v>6.2143067851228464</v>
      </c>
      <c r="J7584">
        <v>2015.9846944446513</v>
      </c>
      <c r="K7584">
        <v>13423.113395826089</v>
      </c>
      <c r="L7584">
        <v>876.09704021581911</v>
      </c>
      <c r="M7584">
        <v>4898.1019871431508</v>
      </c>
      <c r="N7584">
        <v>1438.5365430013678</v>
      </c>
      <c r="O7584">
        <v>1.4054186952888508</v>
      </c>
      <c r="P7584">
        <v>3.8054564195572023</v>
      </c>
    </row>
    <row r="7585" spans="1:16" x14ac:dyDescent="0.25">
      <c r="A7585">
        <v>34.857274949550629</v>
      </c>
      <c r="B7585">
        <v>6.6679652616389449</v>
      </c>
      <c r="C7585">
        <v>186.02455780350019</v>
      </c>
      <c r="D7585">
        <v>609.10057306116983</v>
      </c>
      <c r="E7585">
        <v>295.43164811188535</v>
      </c>
      <c r="F7585">
        <v>751.62766534164439</v>
      </c>
      <c r="G7585">
        <v>545.74256940633109</v>
      </c>
      <c r="H7585">
        <v>6.5917255457276713</v>
      </c>
      <c r="I7585">
        <v>6.1459246851426821</v>
      </c>
      <c r="J7585">
        <v>270.79974692395393</v>
      </c>
      <c r="K7585">
        <v>993.49347180366067</v>
      </c>
      <c r="L7585">
        <v>430.76235697045013</v>
      </c>
      <c r="M7585">
        <v>1159.263107688739</v>
      </c>
      <c r="N7585">
        <v>616.02790798867022</v>
      </c>
      <c r="O7585">
        <v>5.7542537920576251</v>
      </c>
      <c r="P7585">
        <v>6.7219052964098456</v>
      </c>
    </row>
    <row r="7586" spans="1:16" x14ac:dyDescent="0.25">
      <c r="A7586">
        <v>28.08536559343338</v>
      </c>
      <c r="B7586">
        <v>7.0987487410956147</v>
      </c>
      <c r="C7586">
        <v>138.38513327021315</v>
      </c>
      <c r="D7586">
        <v>417.15310524618297</v>
      </c>
      <c r="E7586">
        <v>243.79176681413836</v>
      </c>
      <c r="F7586">
        <v>596.82867331317982</v>
      </c>
      <c r="G7586">
        <v>501.30979973973376</v>
      </c>
      <c r="H7586">
        <v>7.8244012914752696</v>
      </c>
      <c r="I7586">
        <v>6.7102800381608834</v>
      </c>
      <c r="J7586">
        <v>199.6025348911383</v>
      </c>
      <c r="K7586">
        <v>666.63730345214208</v>
      </c>
      <c r="L7586">
        <v>353.31844384386039</v>
      </c>
      <c r="M7586">
        <v>916.65540113216753</v>
      </c>
      <c r="N7586">
        <v>557.69653156826439</v>
      </c>
      <c r="O7586">
        <v>6.8658794734652355</v>
      </c>
      <c r="P7586">
        <v>6.6149687393507524</v>
      </c>
    </row>
    <row r="7587" spans="1:16" x14ac:dyDescent="0.25">
      <c r="A7587">
        <v>74.573484122753143</v>
      </c>
      <c r="B7587">
        <v>1.3864129567342374</v>
      </c>
      <c r="C7587">
        <v>7830.4068162201229</v>
      </c>
      <c r="D7587">
        <v>70657.522257162258</v>
      </c>
      <c r="E7587">
        <v>604.39456093819649</v>
      </c>
      <c r="F7587">
        <v>11495.43862675442</v>
      </c>
      <c r="G7587">
        <v>2715.3865831596968</v>
      </c>
      <c r="H7587">
        <v>0.33218226916350829</v>
      </c>
      <c r="I7587">
        <v>0.8114410777132367</v>
      </c>
      <c r="J7587">
        <v>8979.4571171952939</v>
      </c>
      <c r="K7587">
        <v>82912.428529356635</v>
      </c>
      <c r="L7587">
        <v>833.70019988127353</v>
      </c>
      <c r="M7587">
        <v>19111.00138141428</v>
      </c>
      <c r="N7587">
        <v>2897.0717802557438</v>
      </c>
      <c r="O7587">
        <v>0.31760600381562504</v>
      </c>
      <c r="P7587">
        <v>0.9368213826173859</v>
      </c>
    </row>
    <row r="7588" spans="1:16" x14ac:dyDescent="0.25">
      <c r="A7588">
        <v>24.384275496006012</v>
      </c>
      <c r="B7588">
        <v>1.9406031935006187</v>
      </c>
      <c r="C7588">
        <v>2207.722913190531</v>
      </c>
      <c r="D7588">
        <v>15054.029764076813</v>
      </c>
      <c r="E7588">
        <v>487.17576740611861</v>
      </c>
      <c r="F7588">
        <v>2784.9411836684358</v>
      </c>
      <c r="G7588">
        <v>1497.9656468504675</v>
      </c>
      <c r="H7588">
        <v>0.74008028734883635</v>
      </c>
      <c r="I7588">
        <v>2.0550371052459599</v>
      </c>
      <c r="J7588">
        <v>2982.6671120353162</v>
      </c>
      <c r="K7588">
        <v>21774.279331001344</v>
      </c>
      <c r="L7588">
        <v>518.37915367556252</v>
      </c>
      <c r="M7588">
        <v>4482.176669547548</v>
      </c>
      <c r="N7588">
        <v>1728.4300558629866</v>
      </c>
      <c r="O7588">
        <v>0.67051663515425608</v>
      </c>
      <c r="P7588">
        <v>1.4117355229859707</v>
      </c>
    </row>
    <row r="7589" spans="1:16" x14ac:dyDescent="0.25">
      <c r="A7589">
        <v>57.94091933965683</v>
      </c>
      <c r="B7589">
        <v>2.5910907149503108</v>
      </c>
      <c r="C7589">
        <v>2205.0970093355654</v>
      </c>
      <c r="D7589">
        <v>15031.490424840489</v>
      </c>
      <c r="E7589">
        <v>650.40859049029712</v>
      </c>
      <c r="F7589">
        <v>3713.2554761994134</v>
      </c>
      <c r="G7589">
        <v>1497.1331445246767</v>
      </c>
      <c r="H7589">
        <v>0.98860425939896379</v>
      </c>
      <c r="I7589">
        <v>2.7479831228820339</v>
      </c>
      <c r="J7589">
        <v>2979.5295534091542</v>
      </c>
      <c r="K7589">
        <v>21746.277617508582</v>
      </c>
      <c r="L7589">
        <v>691.94304740500036</v>
      </c>
      <c r="M7589">
        <v>5976.0847739017017</v>
      </c>
      <c r="N7589">
        <v>1727.5792359099833</v>
      </c>
      <c r="O7589">
        <v>0.8956341525791488</v>
      </c>
      <c r="P7589">
        <v>1.8866363053866995</v>
      </c>
    </row>
    <row r="7590" spans="1:16" x14ac:dyDescent="0.25">
      <c r="A7590">
        <v>24.786407291889191</v>
      </c>
      <c r="B7590">
        <v>2.7859008312034161</v>
      </c>
      <c r="C7590">
        <v>1034.1703501750769</v>
      </c>
      <c r="D7590">
        <v>5706.4004744234362</v>
      </c>
      <c r="E7590">
        <v>526.1496407035504</v>
      </c>
      <c r="F7590">
        <v>1730.2100885895513</v>
      </c>
      <c r="G7590">
        <v>1057.7130458823258</v>
      </c>
      <c r="H7590">
        <v>1.4245410006574593</v>
      </c>
      <c r="I7590">
        <v>5.1211895979238102</v>
      </c>
      <c r="J7590">
        <v>1492.7574996544527</v>
      </c>
      <c r="K7590">
        <v>9196.9780786374467</v>
      </c>
      <c r="L7590">
        <v>696.2345505248669</v>
      </c>
      <c r="M7590">
        <v>2743.3822699675056</v>
      </c>
      <c r="N7590">
        <v>1250.3838587896034</v>
      </c>
      <c r="O7590">
        <v>1.2555701725639523</v>
      </c>
      <c r="P7590">
        <v>4.3270799696245996</v>
      </c>
    </row>
    <row r="7591" spans="1:16" x14ac:dyDescent="0.25">
      <c r="A7591">
        <v>26.417039096355438</v>
      </c>
      <c r="B7591">
        <v>6.0501198278472144</v>
      </c>
      <c r="C7591">
        <v>188.0281044520064</v>
      </c>
      <c r="D7591">
        <v>617.56309560990996</v>
      </c>
      <c r="E7591">
        <v>270.52485749399841</v>
      </c>
      <c r="F7591">
        <v>689.21153787849732</v>
      </c>
      <c r="G7591">
        <v>547.52833222519143</v>
      </c>
      <c r="H7591">
        <v>5.9571632131592596</v>
      </c>
      <c r="I7591">
        <v>5.5770197958332481</v>
      </c>
      <c r="J7591">
        <v>273.80186497959079</v>
      </c>
      <c r="K7591">
        <v>1007.9800292145319</v>
      </c>
      <c r="L7591">
        <v>394.53910819681391</v>
      </c>
      <c r="M7591">
        <v>1063.1607454252432</v>
      </c>
      <c r="N7591">
        <v>618.36335947368082</v>
      </c>
      <c r="O7591">
        <v>5.199497299498419</v>
      </c>
      <c r="P7591">
        <v>6.1221128380833996</v>
      </c>
    </row>
    <row r="7592" spans="1:16" x14ac:dyDescent="0.25">
      <c r="A7592">
        <v>18.783887445926666</v>
      </c>
      <c r="B7592">
        <v>6.11515732605982</v>
      </c>
      <c r="C7592">
        <v>142.99290826778432</v>
      </c>
      <c r="D7592">
        <v>434.89415168261922</v>
      </c>
      <c r="E7592">
        <v>216.06452796186764</v>
      </c>
      <c r="F7592">
        <v>531.21992335649441</v>
      </c>
      <c r="G7592">
        <v>505.78732681676496</v>
      </c>
      <c r="H7592">
        <v>6.6603492644892466</v>
      </c>
      <c r="I7592">
        <v>5.7711035658885956</v>
      </c>
      <c r="J7592">
        <v>206.46768905162955</v>
      </c>
      <c r="K7592">
        <v>696.65780072885377</v>
      </c>
      <c r="L7592">
        <v>313.32241220436032</v>
      </c>
      <c r="M7592">
        <v>816.26219649550831</v>
      </c>
      <c r="N7592">
        <v>563.59494409332001</v>
      </c>
      <c r="O7592">
        <v>5.8406100763228768</v>
      </c>
      <c r="P7592">
        <v>5.7305619386631896</v>
      </c>
    </row>
    <row r="7593" spans="1:16" x14ac:dyDescent="0.25">
      <c r="A7593">
        <v>95.805981576442719</v>
      </c>
      <c r="B7593">
        <v>5.1197242733039143</v>
      </c>
      <c r="C7593">
        <v>726.79816651759393</v>
      </c>
      <c r="D7593">
        <v>3605.6472091697524</v>
      </c>
      <c r="E7593">
        <v>726.7608307710276</v>
      </c>
      <c r="F7593">
        <v>2211.464364165734</v>
      </c>
      <c r="G7593">
        <v>906.39930503605819</v>
      </c>
      <c r="H7593">
        <v>3.0033260690349879</v>
      </c>
      <c r="I7593">
        <v>8.3301083209567004</v>
      </c>
      <c r="J7593">
        <v>1065.5642479194375</v>
      </c>
      <c r="K7593">
        <v>5976.0331120273386</v>
      </c>
      <c r="L7593">
        <v>1027.4013815179849</v>
      </c>
      <c r="M7593">
        <v>3484.5844606405526</v>
      </c>
      <c r="N7593">
        <v>1071.4168591229325</v>
      </c>
      <c r="O7593">
        <v>2.62562500954698</v>
      </c>
      <c r="P7593">
        <v>9.5189178994106562</v>
      </c>
    </row>
    <row r="7594" spans="1:16" x14ac:dyDescent="0.25">
      <c r="A7594">
        <v>70.988959610462189</v>
      </c>
      <c r="B7594">
        <v>5.7734947600733415</v>
      </c>
      <c r="C7594">
        <v>440.72665126796051</v>
      </c>
      <c r="D7594">
        <v>1873.0769756443649</v>
      </c>
      <c r="E7594">
        <v>534.56633490123681</v>
      </c>
      <c r="F7594">
        <v>1514.5382647543399</v>
      </c>
      <c r="G7594">
        <v>738.10187304504996</v>
      </c>
      <c r="H7594">
        <v>4.1123473347959294</v>
      </c>
      <c r="I7594">
        <v>7.0325960692195482</v>
      </c>
      <c r="J7594">
        <v>651.05762822915119</v>
      </c>
      <c r="K7594">
        <v>3149.5314761952736</v>
      </c>
      <c r="L7594">
        <v>784.05204938047041</v>
      </c>
      <c r="M7594">
        <v>2366.7125116262755</v>
      </c>
      <c r="N7594">
        <v>863.44356656713285</v>
      </c>
      <c r="O7594">
        <v>3.5739771309669361</v>
      </c>
      <c r="P7594">
        <v>9.1349504320900259</v>
      </c>
    </row>
    <row r="7595" spans="1:16" x14ac:dyDescent="0.25">
      <c r="A7595">
        <v>67.992939651012421</v>
      </c>
      <c r="B7595">
        <v>7.5809501870835385</v>
      </c>
      <c r="C7595">
        <v>229.74404313536439</v>
      </c>
      <c r="D7595">
        <v>800.17131822270937</v>
      </c>
      <c r="E7595">
        <v>402.19319924963071</v>
      </c>
      <c r="F7595">
        <v>1051.20238634569</v>
      </c>
      <c r="G7595">
        <v>583.41722262096016</v>
      </c>
      <c r="H7595">
        <v>6.9250870663218862</v>
      </c>
      <c r="I7595">
        <v>7.1612528315779018</v>
      </c>
      <c r="J7595">
        <v>336.36923028069344</v>
      </c>
      <c r="K7595">
        <v>1321.2972733710974</v>
      </c>
      <c r="L7595">
        <v>589.07732520667389</v>
      </c>
      <c r="M7595">
        <v>1626.3107407807595</v>
      </c>
      <c r="N7595">
        <v>665.15867485656725</v>
      </c>
      <c r="O7595">
        <v>6.029256326948075</v>
      </c>
      <c r="P7595">
        <v>8.3175264483206348</v>
      </c>
    </row>
    <row r="7596" spans="1:16" x14ac:dyDescent="0.25">
      <c r="A7596">
        <v>93.743359625339508</v>
      </c>
      <c r="B7596">
        <v>1.4635001199015498</v>
      </c>
      <c r="C7596">
        <v>8097.0379201519418</v>
      </c>
      <c r="D7596">
        <v>73534.827449236647</v>
      </c>
      <c r="E7596">
        <v>658.97136661407512</v>
      </c>
      <c r="F7596">
        <v>12844.706792913068</v>
      </c>
      <c r="G7596">
        <v>2758.7881089275015</v>
      </c>
      <c r="H7596">
        <v>0.34663220961810015</v>
      </c>
      <c r="I7596">
        <v>0.86516930525930336</v>
      </c>
      <c r="J7596">
        <v>9256.1170002366725</v>
      </c>
      <c r="K7596">
        <v>86063.89206480232</v>
      </c>
      <c r="L7596">
        <v>916.65099791030684</v>
      </c>
      <c r="M7596">
        <v>21376.74884740734</v>
      </c>
      <c r="N7596">
        <v>2939.8744373392569</v>
      </c>
      <c r="O7596">
        <v>0.33171866567823932</v>
      </c>
      <c r="P7596">
        <v>1.0100650780875078</v>
      </c>
    </row>
    <row r="7597" spans="1:16" x14ac:dyDescent="0.25">
      <c r="A7597">
        <v>57.428535878658295</v>
      </c>
      <c r="B7597">
        <v>7.1811400303646877</v>
      </c>
      <c r="C7597">
        <v>228.65791235808041</v>
      </c>
      <c r="D7597">
        <v>795.26879193540651</v>
      </c>
      <c r="E7597">
        <v>379.4463054839747</v>
      </c>
      <c r="F7597">
        <v>991.15565928319722</v>
      </c>
      <c r="G7597">
        <v>582.5119529677188</v>
      </c>
      <c r="H7597">
        <v>6.5715785466725372</v>
      </c>
      <c r="I7597">
        <v>6.7767709018745226</v>
      </c>
      <c r="J7597">
        <v>334.73948767290199</v>
      </c>
      <c r="K7597">
        <v>1312.8747861290012</v>
      </c>
      <c r="L7597">
        <v>555.70819647505834</v>
      </c>
      <c r="M7597">
        <v>1533.3054057388299</v>
      </c>
      <c r="N7597">
        <v>663.98161948385382</v>
      </c>
      <c r="O7597">
        <v>5.721759108563707</v>
      </c>
      <c r="P7597">
        <v>7.8619421207790694</v>
      </c>
    </row>
    <row r="7598" spans="1:16" x14ac:dyDescent="0.25">
      <c r="A7598">
        <v>40.477690517902374</v>
      </c>
      <c r="B7598">
        <v>9.6220440705221151</v>
      </c>
      <c r="C7598">
        <v>93.893096836953774</v>
      </c>
      <c r="D7598">
        <v>256.27272816854173</v>
      </c>
      <c r="E7598">
        <v>234.52826117184324</v>
      </c>
      <c r="F7598">
        <v>545.8952363767977</v>
      </c>
      <c r="G7598">
        <v>455.69531371725611</v>
      </c>
      <c r="H7598">
        <v>12.181028422704415</v>
      </c>
      <c r="I7598">
        <v>8.8417467052278234</v>
      </c>
      <c r="J7598">
        <v>133.7131576625633</v>
      </c>
      <c r="K7598">
        <v>397.57780241925911</v>
      </c>
      <c r="L7598">
        <v>338.27915124260466</v>
      </c>
      <c r="M7598">
        <v>833.99663526633856</v>
      </c>
      <c r="N7598">
        <v>497.27432545431355</v>
      </c>
      <c r="O7598">
        <v>10.785944867471311</v>
      </c>
      <c r="P7598">
        <v>9.1405616433840677</v>
      </c>
    </row>
    <row r="7599" spans="1:16" x14ac:dyDescent="0.25">
      <c r="A7599">
        <v>53.363197505474091</v>
      </c>
      <c r="B7599">
        <v>5.2385726196260434</v>
      </c>
      <c r="C7599">
        <v>442.83800498606962</v>
      </c>
      <c r="D7599">
        <v>1884.8441144250019</v>
      </c>
      <c r="E7599">
        <v>487.03293077119531</v>
      </c>
      <c r="F7599">
        <v>1380.69542084562</v>
      </c>
      <c r="G7599">
        <v>739.48449153013212</v>
      </c>
      <c r="H7599">
        <v>3.7244519896150674</v>
      </c>
      <c r="I7599">
        <v>6.3980679919373102</v>
      </c>
      <c r="J7599">
        <v>654.17486969857623</v>
      </c>
      <c r="K7599">
        <v>3169.2934576007292</v>
      </c>
      <c r="L7599">
        <v>714.23691695926607</v>
      </c>
      <c r="M7599">
        <v>2157.7264868689681</v>
      </c>
      <c r="N7599">
        <v>865.18761208502315</v>
      </c>
      <c r="O7599">
        <v>3.2369458022718294</v>
      </c>
      <c r="P7599">
        <v>8.3093553268653668</v>
      </c>
    </row>
    <row r="7600" spans="1:16" x14ac:dyDescent="0.25">
      <c r="A7600">
        <v>24.820797502994537</v>
      </c>
      <c r="B7600">
        <v>9.9301721915874754</v>
      </c>
      <c r="C7600">
        <v>63.337616882866307</v>
      </c>
      <c r="D7600">
        <v>158.45736961470175</v>
      </c>
      <c r="E7600">
        <v>167.80821329419976</v>
      </c>
      <c r="F7600">
        <v>371.86512285853877</v>
      </c>
      <c r="G7600">
        <v>421.44847783303834</v>
      </c>
      <c r="H7600">
        <v>14.376562289067405</v>
      </c>
      <c r="I7600">
        <v>8.3505486377277034</v>
      </c>
      <c r="J7600">
        <v>89.098084685146972</v>
      </c>
      <c r="K7600">
        <v>238.59559188891575</v>
      </c>
      <c r="L7600">
        <v>242.16556887387182</v>
      </c>
      <c r="M7600">
        <v>565.20876560705722</v>
      </c>
      <c r="N7600">
        <v>451.28359049077125</v>
      </c>
      <c r="O7600">
        <v>12.873644471655417</v>
      </c>
      <c r="P7600">
        <v>9.082313088048819</v>
      </c>
    </row>
    <row r="7601" spans="1:16" x14ac:dyDescent="0.25">
      <c r="A7601">
        <v>1.8315314650535583</v>
      </c>
      <c r="B7601">
        <v>6.0235400857744832</v>
      </c>
      <c r="C7601">
        <v>32.1336546653217</v>
      </c>
      <c r="D7601">
        <v>72.117321477237553</v>
      </c>
      <c r="E7601">
        <v>50.411662312885092</v>
      </c>
      <c r="F7601">
        <v>103.67374458737685</v>
      </c>
      <c r="G7601">
        <v>383.67763462456338</v>
      </c>
      <c r="H7601">
        <v>10.756188726927805</v>
      </c>
      <c r="I7601">
        <v>4.0555237425814425</v>
      </c>
      <c r="J7601">
        <v>44.37140472954971</v>
      </c>
      <c r="K7601">
        <v>103.85541294839734</v>
      </c>
      <c r="L7601">
        <v>73.507294583307399</v>
      </c>
      <c r="M7601">
        <v>156.29553591541998</v>
      </c>
      <c r="N7601">
        <v>399.14808258128238</v>
      </c>
      <c r="O7601">
        <v>9.8498156194163968</v>
      </c>
      <c r="P7601">
        <v>4.6031280325987547</v>
      </c>
    </row>
    <row r="7602" spans="1:16" x14ac:dyDescent="0.25">
      <c r="A7602">
        <v>68.459142982959747</v>
      </c>
      <c r="B7602">
        <v>8.6370498926038568</v>
      </c>
      <c r="C7602">
        <v>172.61455844354558</v>
      </c>
      <c r="D7602">
        <v>553.23499624139538</v>
      </c>
      <c r="E7602">
        <v>358.91942347298351</v>
      </c>
      <c r="F7602">
        <v>904.35932997674547</v>
      </c>
      <c r="G7602">
        <v>533.62875644181895</v>
      </c>
      <c r="H7602">
        <v>8.7785117910737362</v>
      </c>
      <c r="I7602">
        <v>7.9839906045300539</v>
      </c>
      <c r="J7602">
        <v>250.71833680303561</v>
      </c>
      <c r="K7602">
        <v>897.98285924025822</v>
      </c>
      <c r="L7602">
        <v>522.47922517550319</v>
      </c>
      <c r="M7602">
        <v>1393.3288758172325</v>
      </c>
      <c r="N7602">
        <v>600.1676172151632</v>
      </c>
      <c r="O7602">
        <v>7.6720858297786787</v>
      </c>
      <c r="P7602">
        <v>8.4936079695131816</v>
      </c>
    </row>
    <row r="7603" spans="1:16" x14ac:dyDescent="0.25">
      <c r="A7603">
        <v>11.386699378490448</v>
      </c>
      <c r="B7603">
        <v>4.9875439957941632</v>
      </c>
      <c r="C7603">
        <v>155.02523098169516</v>
      </c>
      <c r="D7603">
        <v>482.089295600649</v>
      </c>
      <c r="E7603">
        <v>188.96693589146244</v>
      </c>
      <c r="F7603">
        <v>469.52530874044703</v>
      </c>
      <c r="G7603">
        <v>517.28701059345042</v>
      </c>
      <c r="H7603">
        <v>5.2739996303607368</v>
      </c>
      <c r="I7603">
        <v>4.6673381887866476</v>
      </c>
      <c r="J7603">
        <v>224.42036163682724</v>
      </c>
      <c r="K7603">
        <v>776.74737953355327</v>
      </c>
      <c r="L7603">
        <v>274.45945830339707</v>
      </c>
      <c r="M7603">
        <v>722.28406907410977</v>
      </c>
      <c r="N7603">
        <v>578.72207263572375</v>
      </c>
      <c r="O7603">
        <v>4.6178134035706266</v>
      </c>
      <c r="P7603">
        <v>4.7577056770251236</v>
      </c>
    </row>
    <row r="7604" spans="1:16" x14ac:dyDescent="0.25">
      <c r="A7604">
        <v>71.746181547641754</v>
      </c>
      <c r="B7604">
        <v>8.909456440882737</v>
      </c>
      <c r="C7604">
        <v>166.83670616003732</v>
      </c>
      <c r="D7604">
        <v>529.59138999343077</v>
      </c>
      <c r="E7604">
        <v>359.57649437646825</v>
      </c>
      <c r="F7604">
        <v>902.01996410607944</v>
      </c>
      <c r="G7604">
        <v>528.31938665171197</v>
      </c>
      <c r="H7604">
        <v>9.1699982332658898</v>
      </c>
      <c r="I7604">
        <v>8.26211886588972</v>
      </c>
      <c r="J7604">
        <v>242.07380040483622</v>
      </c>
      <c r="K7604">
        <v>857.63635863626587</v>
      </c>
      <c r="L7604">
        <v>523.05397297155673</v>
      </c>
      <c r="M7604">
        <v>1389.0494239482528</v>
      </c>
      <c r="N7604">
        <v>593.20640577455276</v>
      </c>
      <c r="O7604">
        <v>8.0187407652816667</v>
      </c>
      <c r="P7604">
        <v>8.6712442971660373</v>
      </c>
    </row>
    <row r="7605" spans="1:16" x14ac:dyDescent="0.25">
      <c r="A7605">
        <v>88.58479255437851</v>
      </c>
      <c r="B7605">
        <v>7.9839751034714368</v>
      </c>
      <c r="C7605">
        <v>249.37654584879522</v>
      </c>
      <c r="D7605">
        <v>890.06891764014051</v>
      </c>
      <c r="E7605">
        <v>454.23354209610392</v>
      </c>
      <c r="F7605">
        <v>1199.5284281420711</v>
      </c>
      <c r="G7605">
        <v>599.53682167275235</v>
      </c>
      <c r="H7605">
        <v>7.0710629202118902</v>
      </c>
      <c r="I7605">
        <v>7.6929690530905486</v>
      </c>
      <c r="J7605">
        <v>365.82609351054322</v>
      </c>
      <c r="K7605">
        <v>1475.7643193167401</v>
      </c>
      <c r="L7605">
        <v>666.33008683101775</v>
      </c>
      <c r="M7605">
        <v>1858.0451069400672</v>
      </c>
      <c r="N7605">
        <v>686.08839623811355</v>
      </c>
      <c r="O7605">
        <v>6.1515923345500889</v>
      </c>
      <c r="P7605">
        <v>9.1093562180685144</v>
      </c>
    </row>
    <row r="7606" spans="1:16" x14ac:dyDescent="0.25">
      <c r="A7606">
        <v>7.0617349743843079</v>
      </c>
      <c r="B7606">
        <v>2.6369215019294523</v>
      </c>
      <c r="C7606">
        <v>455.43691711562758</v>
      </c>
      <c r="D7606">
        <v>1955.4242618807177</v>
      </c>
      <c r="E7606">
        <v>251.13480394451011</v>
      </c>
      <c r="F7606">
        <v>714.47040056488083</v>
      </c>
      <c r="G7606">
        <v>747.68153598599861</v>
      </c>
      <c r="H7606">
        <v>1.8545536318201987</v>
      </c>
      <c r="I7606">
        <v>3.2720721305895046</v>
      </c>
      <c r="J7606">
        <v>672.75957827535956</v>
      </c>
      <c r="K7606">
        <v>3287.6681692811635</v>
      </c>
      <c r="L7606">
        <v>367.97171168401985</v>
      </c>
      <c r="M7606">
        <v>1117.064802790758</v>
      </c>
      <c r="N7606">
        <v>875.51609926195363</v>
      </c>
      <c r="O7606">
        <v>1.6120650374477052</v>
      </c>
      <c r="P7606">
        <v>4.243240135278203</v>
      </c>
    </row>
    <row r="7607" spans="1:16" x14ac:dyDescent="0.25">
      <c r="A7607">
        <v>96.219206988811493</v>
      </c>
      <c r="B7607">
        <v>5.1935477960858529</v>
      </c>
      <c r="C7607">
        <v>705.97146595005916</v>
      </c>
      <c r="D7607">
        <v>3471.2639866567101</v>
      </c>
      <c r="E7607">
        <v>719.41730896460365</v>
      </c>
      <c r="F7607">
        <v>2178.3010600108287</v>
      </c>
      <c r="G7607">
        <v>895.21596647649642</v>
      </c>
      <c r="H7607">
        <v>3.0813036414988462</v>
      </c>
      <c r="I7607">
        <v>8.3275619149586948</v>
      </c>
      <c r="J7607">
        <v>1035.9415635781329</v>
      </c>
      <c r="K7607">
        <v>5762.6913213155103</v>
      </c>
      <c r="L7607">
        <v>1020.7763521828601</v>
      </c>
      <c r="M7607">
        <v>3430.6146538278826</v>
      </c>
      <c r="N7607">
        <v>1057.8805623610945</v>
      </c>
      <c r="O7607">
        <v>2.6923821022607219</v>
      </c>
      <c r="P7607">
        <v>9.629430115411056</v>
      </c>
    </row>
    <row r="7608" spans="1:16" x14ac:dyDescent="0.25">
      <c r="A7608">
        <v>37.921367228031158</v>
      </c>
      <c r="B7608">
        <v>2.7641864255463591</v>
      </c>
      <c r="C7608">
        <v>1432.7902374874577</v>
      </c>
      <c r="D7608">
        <v>8689.0621351095851</v>
      </c>
      <c r="E7608">
        <v>653.36384667202265</v>
      </c>
      <c r="F7608">
        <v>2432.6143382789955</v>
      </c>
      <c r="G7608">
        <v>1226.0073814790339</v>
      </c>
      <c r="H7608">
        <v>1.2452726789881021</v>
      </c>
      <c r="I7608">
        <v>4.8981665759449564</v>
      </c>
      <c r="J7608">
        <v>2021.2039085239792</v>
      </c>
      <c r="K7608">
        <v>13466.49607142186</v>
      </c>
      <c r="L7608">
        <v>692.10970432725742</v>
      </c>
      <c r="M7608">
        <v>3880.854222719573</v>
      </c>
      <c r="N7608">
        <v>1440.2801358663687</v>
      </c>
      <c r="O7608">
        <v>1.1089509720620498</v>
      </c>
      <c r="P7608">
        <v>2.9967288623884385</v>
      </c>
    </row>
    <row r="7609" spans="1:16" x14ac:dyDescent="0.25">
      <c r="A7609">
        <v>33.305018365383148</v>
      </c>
      <c r="B7609">
        <v>4.6487415200931608</v>
      </c>
      <c r="C7609">
        <v>406.34226316999758</v>
      </c>
      <c r="D7609">
        <v>1683.976458307736</v>
      </c>
      <c r="E7609">
        <v>401.43442789731762</v>
      </c>
      <c r="F7609">
        <v>1125.8921441413409</v>
      </c>
      <c r="G7609">
        <v>715.20729824115494</v>
      </c>
      <c r="H7609">
        <v>3.4166095694926333</v>
      </c>
      <c r="I7609">
        <v>5.4205183175416156</v>
      </c>
      <c r="J7609">
        <v>600.18299665459517</v>
      </c>
      <c r="K7609">
        <v>2830.9315960322997</v>
      </c>
      <c r="L7609">
        <v>589.88260291172196</v>
      </c>
      <c r="M7609">
        <v>1757.1147644040743</v>
      </c>
      <c r="N7609">
        <v>834.48532568825931</v>
      </c>
      <c r="O7609">
        <v>2.9683020053125211</v>
      </c>
      <c r="P7609">
        <v>7.0344218032439292</v>
      </c>
    </row>
    <row r="7610" spans="1:16" x14ac:dyDescent="0.25">
      <c r="A7610">
        <v>68.835759460926056</v>
      </c>
      <c r="B7610">
        <v>1.7208968779859073</v>
      </c>
      <c r="C7610">
        <v>5293.0510441230863</v>
      </c>
      <c r="D7610">
        <v>44200.292671992014</v>
      </c>
      <c r="E7610">
        <v>560.03639421724324</v>
      </c>
      <c r="F7610">
        <v>7715.0282485525786</v>
      </c>
      <c r="G7610">
        <v>2257.8750831015718</v>
      </c>
      <c r="H7610">
        <v>0.47352808785171974</v>
      </c>
      <c r="I7610">
        <v>0.99082116736614589</v>
      </c>
      <c r="J7610">
        <v>6360.9118522779663</v>
      </c>
      <c r="K7610">
        <v>54460.798347793985</v>
      </c>
      <c r="L7610">
        <v>703.50884647519217</v>
      </c>
      <c r="M7610">
        <v>12680.164738157477</v>
      </c>
      <c r="N7610">
        <v>2459.5611161598727</v>
      </c>
      <c r="O7610">
        <v>0.44647518172747708</v>
      </c>
      <c r="P7610">
        <v>0.98237077146315077</v>
      </c>
    </row>
    <row r="7611" spans="1:16" x14ac:dyDescent="0.25">
      <c r="A7611">
        <v>42.813357055187225</v>
      </c>
      <c r="B7611">
        <v>1.3913146694969445</v>
      </c>
      <c r="C7611">
        <v>5800.2560920774313</v>
      </c>
      <c r="D7611">
        <v>49346.619334157993</v>
      </c>
      <c r="E7611">
        <v>478.6371000293517</v>
      </c>
      <c r="F7611">
        <v>7147.4608722146331</v>
      </c>
      <c r="G7611">
        <v>2357.1157312821479</v>
      </c>
      <c r="H7611">
        <v>0.37045487454321852</v>
      </c>
      <c r="I7611">
        <v>0.79192778264906638</v>
      </c>
      <c r="J7611">
        <v>6886.0711284934559</v>
      </c>
      <c r="K7611">
        <v>59958.588450880598</v>
      </c>
      <c r="L7611">
        <v>614.00410277641561</v>
      </c>
      <c r="M7611">
        <v>11777.126203186082</v>
      </c>
      <c r="N7611">
        <v>2552.9210586475838</v>
      </c>
      <c r="O7611">
        <v>0.35059777526406022</v>
      </c>
      <c r="P7611">
        <v>0.81457058602492571</v>
      </c>
    </row>
    <row r="7612" spans="1:16" x14ac:dyDescent="0.25">
      <c r="A7612">
        <v>12.92008501291275</v>
      </c>
      <c r="B7612">
        <v>8.5219846863731679</v>
      </c>
      <c r="C7612">
        <v>55.857035478434504</v>
      </c>
      <c r="D7612">
        <v>136.38190465561217</v>
      </c>
      <c r="E7612">
        <v>127.4269346560266</v>
      </c>
      <c r="F7612">
        <v>278.19990255446004</v>
      </c>
      <c r="G7612">
        <v>412.65367605473625</v>
      </c>
      <c r="H7612">
        <v>12.856352551629461</v>
      </c>
      <c r="I7612">
        <v>6.9126130776888193</v>
      </c>
      <c r="J7612">
        <v>78.288893326662247</v>
      </c>
      <c r="K7612">
        <v>203.51289419189803</v>
      </c>
      <c r="L7612">
        <v>184.12100342738947</v>
      </c>
      <c r="M7612">
        <v>422.17444781707229</v>
      </c>
      <c r="N7612">
        <v>439.31917939928053</v>
      </c>
      <c r="O7612">
        <v>11.557477087028261</v>
      </c>
      <c r="P7612">
        <v>7.6132572998694235</v>
      </c>
    </row>
    <row r="7613" spans="1:16" x14ac:dyDescent="0.25">
      <c r="A7613">
        <v>48.155783116817474</v>
      </c>
      <c r="B7613">
        <v>6.22882545321227</v>
      </c>
      <c r="C7613">
        <v>276.14522335343628</v>
      </c>
      <c r="D7613">
        <v>1016.3843095006075</v>
      </c>
      <c r="E7613">
        <v>386.55660480368658</v>
      </c>
      <c r="F7613">
        <v>1033.8615459526104</v>
      </c>
      <c r="G7613">
        <v>620.82125785350911</v>
      </c>
      <c r="H7613">
        <v>5.3074725021973359</v>
      </c>
      <c r="I7613">
        <v>6.1851263116437378</v>
      </c>
      <c r="J7613">
        <v>405.96875107294261</v>
      </c>
      <c r="K7613">
        <v>1692.7281614248552</v>
      </c>
      <c r="L7613">
        <v>567.96678886309553</v>
      </c>
      <c r="M7613">
        <v>1603.8820233815115</v>
      </c>
      <c r="N7613">
        <v>713.63681928337553</v>
      </c>
      <c r="O7613">
        <v>4.6138611067838262</v>
      </c>
      <c r="P7613">
        <v>7.4983856844153021</v>
      </c>
    </row>
    <row r="7614" spans="1:16" x14ac:dyDescent="0.25">
      <c r="A7614">
        <v>84.253384411334991</v>
      </c>
      <c r="B7614">
        <v>2.4294399125395443</v>
      </c>
      <c r="C7614">
        <v>3203.6967076320766</v>
      </c>
      <c r="D7614">
        <v>23953.328911479566</v>
      </c>
      <c r="E7614">
        <v>648.04624428239197</v>
      </c>
      <c r="F7614">
        <v>5494.2724514366446</v>
      </c>
      <c r="G7614">
        <v>1783.5250935863196</v>
      </c>
      <c r="H7614">
        <v>0.804473025428871</v>
      </c>
      <c r="I7614">
        <v>1.756198464219942</v>
      </c>
      <c r="J7614">
        <v>4128.8385062567149</v>
      </c>
      <c r="K7614">
        <v>32321.388078485885</v>
      </c>
      <c r="L7614">
        <v>734.04945865366494</v>
      </c>
      <c r="M7614">
        <v>8916.5248325557095</v>
      </c>
      <c r="N7614">
        <v>2011.4149990317278</v>
      </c>
      <c r="O7614">
        <v>0.74135444480985135</v>
      </c>
      <c r="P7614">
        <v>1.4334400418014581</v>
      </c>
    </row>
    <row r="7615" spans="1:16" x14ac:dyDescent="0.25">
      <c r="A7615">
        <v>8.4186612963676453</v>
      </c>
      <c r="B7615">
        <v>0.58838410847923306</v>
      </c>
      <c r="C7615">
        <v>9481.11515244355</v>
      </c>
      <c r="D7615">
        <v>88747.984914428569</v>
      </c>
      <c r="E7615">
        <v>314.34039139448316</v>
      </c>
      <c r="F7615">
        <v>6824.7892705392851</v>
      </c>
      <c r="G7615">
        <v>2973.764422964754</v>
      </c>
      <c r="H7615">
        <v>0.13208330880003882</v>
      </c>
      <c r="I7615">
        <v>0.37228988728421791</v>
      </c>
      <c r="J7615">
        <v>10708.668482275614</v>
      </c>
      <c r="K7615">
        <v>103018.11078596962</v>
      </c>
      <c r="L7615">
        <v>455.17224899100273</v>
      </c>
      <c r="M7615">
        <v>11417.142438193197</v>
      </c>
      <c r="N7615">
        <v>3156.3755011017442</v>
      </c>
      <c r="O7615">
        <v>0.12683248829009708</v>
      </c>
      <c r="P7615">
        <v>0.45410428805180469</v>
      </c>
    </row>
    <row r="7616" spans="1:16" x14ac:dyDescent="0.25">
      <c r="A7616">
        <v>25.98794037103653</v>
      </c>
      <c r="B7616">
        <v>3.4281366056808236</v>
      </c>
      <c r="C7616">
        <v>673.34540233488065</v>
      </c>
      <c r="D7616">
        <v>3263.0764856727219</v>
      </c>
      <c r="E7616">
        <v>456.25015272664007</v>
      </c>
      <c r="F7616">
        <v>1370.8005054972266</v>
      </c>
      <c r="G7616">
        <v>877.40974165368095</v>
      </c>
      <c r="H7616">
        <v>2.0716869044813175</v>
      </c>
      <c r="I7616">
        <v>5.3609864104346299</v>
      </c>
      <c r="J7616">
        <v>989.35914932952642</v>
      </c>
      <c r="K7616">
        <v>5430.28983055968</v>
      </c>
      <c r="L7616">
        <v>650.95011646458647</v>
      </c>
      <c r="M7616">
        <v>2157.1344046483232</v>
      </c>
      <c r="N7616">
        <v>1036.2418368805961</v>
      </c>
      <c r="O7616">
        <v>1.808739786139945</v>
      </c>
      <c r="P7616">
        <v>6.3125884999295181</v>
      </c>
    </row>
    <row r="7617" spans="1:16" x14ac:dyDescent="0.25">
      <c r="A7617">
        <v>99.347536027431488</v>
      </c>
      <c r="B7617">
        <v>8.1844587931008572</v>
      </c>
      <c r="C7617">
        <v>257.05253818805755</v>
      </c>
      <c r="D7617">
        <v>925.85994603290112</v>
      </c>
      <c r="E7617">
        <v>477.82729837453115</v>
      </c>
      <c r="F7617">
        <v>1266.6272425031411</v>
      </c>
      <c r="G7617">
        <v>605.7189231934326</v>
      </c>
      <c r="H7617">
        <v>7.1659487155885939</v>
      </c>
      <c r="I7617">
        <v>7.9524688059141306</v>
      </c>
      <c r="J7617">
        <v>377.34065479584297</v>
      </c>
      <c r="K7617">
        <v>1537.2590245687377</v>
      </c>
      <c r="L7617">
        <v>701.30592878302275</v>
      </c>
      <c r="M7617">
        <v>1962.8685704041848</v>
      </c>
      <c r="N7617">
        <v>694.10027455464478</v>
      </c>
      <c r="O7617">
        <v>6.2325946474480292</v>
      </c>
      <c r="P7617">
        <v>9.4829053686194236</v>
      </c>
    </row>
    <row r="7618" spans="1:16" x14ac:dyDescent="0.25">
      <c r="A7618">
        <v>46.208652794361115</v>
      </c>
      <c r="B7618">
        <v>2.0480020845940863</v>
      </c>
      <c r="C7618">
        <v>3027.6545780460642</v>
      </c>
      <c r="D7618">
        <v>22335.381736151663</v>
      </c>
      <c r="E7618">
        <v>539.1455795192951</v>
      </c>
      <c r="F7618">
        <v>4312.1067415725956</v>
      </c>
      <c r="G7618">
        <v>1736.8280413712673</v>
      </c>
      <c r="H7618">
        <v>0.69273754065676418</v>
      </c>
      <c r="I7618">
        <v>1.5495799443452509</v>
      </c>
      <c r="J7618">
        <v>3931.7762542693445</v>
      </c>
      <c r="K7618">
        <v>30465.489283919116</v>
      </c>
      <c r="L7618">
        <v>604.43368283647999</v>
      </c>
      <c r="M7618">
        <v>6988.8245210407486</v>
      </c>
      <c r="N7618">
        <v>1966.1862088445416</v>
      </c>
      <c r="O7618">
        <v>0.63669768691389095</v>
      </c>
      <c r="P7618">
        <v>1.2354248695122785</v>
      </c>
    </row>
    <row r="7619" spans="1:16" x14ac:dyDescent="0.25">
      <c r="A7619">
        <v>28.081506431102753</v>
      </c>
      <c r="B7619">
        <v>6.9613427739823939</v>
      </c>
      <c r="C7619">
        <v>144.38116671938823</v>
      </c>
      <c r="D7619">
        <v>440.27591334765765</v>
      </c>
      <c r="E7619">
        <v>248.02941626461822</v>
      </c>
      <c r="F7619">
        <v>610.58002935104855</v>
      </c>
      <c r="G7619">
        <v>507.12817079475479</v>
      </c>
      <c r="H7619">
        <v>7.5553005488478915</v>
      </c>
      <c r="I7619">
        <v>6.5655598487322715</v>
      </c>
      <c r="J7619">
        <v>208.53719832055961</v>
      </c>
      <c r="K7619">
        <v>705.77446083540872</v>
      </c>
      <c r="L7619">
        <v>359.74110072804206</v>
      </c>
      <c r="M7619">
        <v>938.33244556213128</v>
      </c>
      <c r="N7619">
        <v>565.36033978079342</v>
      </c>
      <c r="O7619">
        <v>6.6241594707373492</v>
      </c>
      <c r="P7619">
        <v>6.5355940674780522</v>
      </c>
    </row>
    <row r="7620" spans="1:16" x14ac:dyDescent="0.25">
      <c r="A7620">
        <v>95.542413771152496</v>
      </c>
      <c r="B7620">
        <v>6.0002398987389531</v>
      </c>
      <c r="C7620">
        <v>505.93711718500543</v>
      </c>
      <c r="D7620">
        <v>2244.3412948408068</v>
      </c>
      <c r="E7620">
        <v>625.46887734654922</v>
      </c>
      <c r="F7620">
        <v>1803.7185217189367</v>
      </c>
      <c r="G7620">
        <v>779.67103209451398</v>
      </c>
      <c r="H7620">
        <v>4.0517166343436104</v>
      </c>
      <c r="I7620">
        <v>7.9213600911634288</v>
      </c>
      <c r="J7620">
        <v>746.95923189020994</v>
      </c>
      <c r="K7620">
        <v>3769.3419812880752</v>
      </c>
      <c r="L7620">
        <v>912.51249776778377</v>
      </c>
      <c r="M7620">
        <v>2824.8987961154494</v>
      </c>
      <c r="N7620">
        <v>915.63455900610825</v>
      </c>
      <c r="O7620">
        <v>3.5247142060961139</v>
      </c>
      <c r="P7620">
        <v>10.137499413218729</v>
      </c>
    </row>
    <row r="7621" spans="1:16" x14ac:dyDescent="0.25">
      <c r="A7621">
        <v>55.637601315975189</v>
      </c>
      <c r="B7621">
        <v>5.5288808776885761</v>
      </c>
      <c r="C7621">
        <v>404.17943184791642</v>
      </c>
      <c r="D7621">
        <v>1672.2451722390472</v>
      </c>
      <c r="E7621">
        <v>475.25623386529446</v>
      </c>
      <c r="F7621">
        <v>1332.0582038422112</v>
      </c>
      <c r="G7621">
        <v>713.7424985285727</v>
      </c>
      <c r="H7621">
        <v>4.0718357817035091</v>
      </c>
      <c r="I7621">
        <v>6.4290545640000651</v>
      </c>
      <c r="J7621">
        <v>596.97622287921911</v>
      </c>
      <c r="K7621">
        <v>2811.1043697931455</v>
      </c>
      <c r="L7621">
        <v>698.42422301038846</v>
      </c>
      <c r="M7621">
        <v>2078.6905109357281</v>
      </c>
      <c r="N7621">
        <v>832.62757913867608</v>
      </c>
      <c r="O7621">
        <v>3.5374942062221844</v>
      </c>
      <c r="P7621">
        <v>8.3407432377948556</v>
      </c>
    </row>
    <row r="7622" spans="1:16" x14ac:dyDescent="0.25">
      <c r="A7622">
        <v>60.517482578754425</v>
      </c>
      <c r="B7622">
        <v>3.3749430187100184</v>
      </c>
      <c r="C7622">
        <v>1303.5332093205388</v>
      </c>
      <c r="D7622">
        <v>7695.208721069569</v>
      </c>
      <c r="E7622">
        <v>752.15861676210386</v>
      </c>
      <c r="F7622">
        <v>2680.4836005017901</v>
      </c>
      <c r="G7622">
        <v>1174.1631513047537</v>
      </c>
      <c r="H7622">
        <v>1.5772140947357691</v>
      </c>
      <c r="I7622">
        <v>6.2591921565604736</v>
      </c>
      <c r="J7622">
        <v>1852.7548788849515</v>
      </c>
      <c r="K7622">
        <v>12077.614711515347</v>
      </c>
      <c r="L7622">
        <v>840.70001965678455</v>
      </c>
      <c r="M7622">
        <v>4268.515776025577</v>
      </c>
      <c r="N7622">
        <v>1382.7887044759518</v>
      </c>
      <c r="O7622">
        <v>1.3999913255463876</v>
      </c>
      <c r="P7622">
        <v>4.0511255777536741</v>
      </c>
    </row>
    <row r="7623" spans="1:16" x14ac:dyDescent="0.25">
      <c r="A7623">
        <v>64.145154178142548</v>
      </c>
      <c r="B7623">
        <v>7.5520628204958964</v>
      </c>
      <c r="C7623">
        <v>221.8291186873349</v>
      </c>
      <c r="D7623">
        <v>764.62026864302902</v>
      </c>
      <c r="E7623">
        <v>388.86399813387942</v>
      </c>
      <c r="F7623">
        <v>1011.864042171307</v>
      </c>
      <c r="G7623">
        <v>576.78650637199439</v>
      </c>
      <c r="H7623">
        <v>6.9902695649501663</v>
      </c>
      <c r="I7623">
        <v>7.0841146603334897</v>
      </c>
      <c r="J7623">
        <v>324.49308507664193</v>
      </c>
      <c r="K7623">
        <v>1260.2282422803842</v>
      </c>
      <c r="L7623">
        <v>569.1497422643763</v>
      </c>
      <c r="M7623">
        <v>1564.641742412246</v>
      </c>
      <c r="N7623">
        <v>656.53322372629748</v>
      </c>
      <c r="O7623">
        <v>6.0882913625573236</v>
      </c>
      <c r="P7623">
        <v>8.157340577510924</v>
      </c>
    </row>
    <row r="7624" spans="1:16" x14ac:dyDescent="0.25">
      <c r="A7624">
        <v>80.672860682010651</v>
      </c>
      <c r="B7624">
        <v>4.5093962389787388</v>
      </c>
      <c r="C7624">
        <v>849.89746092929397</v>
      </c>
      <c r="D7624">
        <v>4421.9828315086743</v>
      </c>
      <c r="E7624">
        <v>728.84908131498787</v>
      </c>
      <c r="F7624">
        <v>2284.8656590743785</v>
      </c>
      <c r="G7624">
        <v>969.86110520595901</v>
      </c>
      <c r="H7624">
        <v>2.488939358608897</v>
      </c>
      <c r="I7624">
        <v>7.8477778161908427</v>
      </c>
      <c r="J7624">
        <v>1238.8699164567649</v>
      </c>
      <c r="K7624">
        <v>7252.2477113464838</v>
      </c>
      <c r="L7624">
        <v>1005.806030936287</v>
      </c>
      <c r="M7624">
        <v>3610.0821921152506</v>
      </c>
      <c r="N7624">
        <v>1147.4304779565234</v>
      </c>
      <c r="O7624">
        <v>2.1829240554031828</v>
      </c>
      <c r="P7624">
        <v>8.2370348257257717</v>
      </c>
    </row>
    <row r="7625" spans="1:16" x14ac:dyDescent="0.25">
      <c r="A7625">
        <v>34.830178201198578</v>
      </c>
      <c r="B7625">
        <v>7.1321001675207221</v>
      </c>
      <c r="C7625">
        <v>160.22139112439268</v>
      </c>
      <c r="D7625">
        <v>502.84678077716472</v>
      </c>
      <c r="E7625">
        <v>278.00327144996788</v>
      </c>
      <c r="F7625">
        <v>693.72772828185668</v>
      </c>
      <c r="G7625">
        <v>522.17067191858803</v>
      </c>
      <c r="H7625">
        <v>7.4509153377402972</v>
      </c>
      <c r="I7625">
        <v>6.6458940416791048</v>
      </c>
      <c r="J7625">
        <v>232.18325175300123</v>
      </c>
      <c r="K7625">
        <v>812.06374034940484</v>
      </c>
      <c r="L7625">
        <v>404.05070300922466</v>
      </c>
      <c r="M7625">
        <v>1067.6792652607901</v>
      </c>
      <c r="N7625">
        <v>585.13710505150902</v>
      </c>
      <c r="O7625">
        <v>6.5200265513125979</v>
      </c>
      <c r="P7625">
        <v>6.8622490525289717</v>
      </c>
    </row>
    <row r="7626" spans="1:16" x14ac:dyDescent="0.25">
      <c r="A7626">
        <v>98.417666733264923</v>
      </c>
      <c r="B7626">
        <v>9.9536099266852247</v>
      </c>
      <c r="C7626">
        <v>164.84086943494466</v>
      </c>
      <c r="D7626">
        <v>521.48552825431159</v>
      </c>
      <c r="E7626">
        <v>397.58482973877426</v>
      </c>
      <c r="F7626">
        <v>995.80724724405627</v>
      </c>
      <c r="G7626">
        <v>526.47228538004561</v>
      </c>
      <c r="H7626">
        <v>10.290262842242853</v>
      </c>
      <c r="I7626">
        <v>9.242816399385001</v>
      </c>
      <c r="J7626">
        <v>239.08900163451676</v>
      </c>
      <c r="K7626">
        <v>843.81626761965572</v>
      </c>
      <c r="L7626">
        <v>578.19490549443378</v>
      </c>
      <c r="M7626">
        <v>1533.2127110707922</v>
      </c>
      <c r="N7626">
        <v>590.78321653962985</v>
      </c>
      <c r="O7626">
        <v>9.0001980521797869</v>
      </c>
      <c r="P7626">
        <v>9.6535360598874824</v>
      </c>
    </row>
    <row r="7627" spans="1:16" x14ac:dyDescent="0.25">
      <c r="A7627">
        <v>55.74974125623703</v>
      </c>
      <c r="B7627">
        <v>5.6431458042845373</v>
      </c>
      <c r="C7627">
        <v>386.33714056892353</v>
      </c>
      <c r="D7627">
        <v>1576.2318454655624</v>
      </c>
      <c r="E7627">
        <v>466.65408651780695</v>
      </c>
      <c r="F7627">
        <v>1300.6830957414238</v>
      </c>
      <c r="G7627">
        <v>701.54106718764092</v>
      </c>
      <c r="H7627">
        <v>4.2288646353316732</v>
      </c>
      <c r="I7627">
        <v>6.4147847148973423</v>
      </c>
      <c r="J7627">
        <v>570.49303353976609</v>
      </c>
      <c r="K7627">
        <v>2648.5666297651173</v>
      </c>
      <c r="L7627">
        <v>686.23359287283461</v>
      </c>
      <c r="M7627">
        <v>2028.2833385669439</v>
      </c>
      <c r="N7627">
        <v>817.1301422456097</v>
      </c>
      <c r="O7627">
        <v>3.6735034244421638</v>
      </c>
      <c r="P7627">
        <v>8.2922244627370709</v>
      </c>
    </row>
    <row r="7628" spans="1:16" x14ac:dyDescent="0.25">
      <c r="A7628">
        <v>27.640511572360992</v>
      </c>
      <c r="B7628">
        <v>9.427337399505884</v>
      </c>
      <c r="C7628">
        <v>75.443153626844605</v>
      </c>
      <c r="D7628">
        <v>195.81033803731893</v>
      </c>
      <c r="E7628">
        <v>188.00153779157614</v>
      </c>
      <c r="F7628">
        <v>425.64009311078001</v>
      </c>
      <c r="G7628">
        <v>435.33253681452572</v>
      </c>
      <c r="H7628">
        <v>12.870361766214128</v>
      </c>
      <c r="I7628">
        <v>8.2898672797270923</v>
      </c>
      <c r="J7628">
        <v>106.69197869368237</v>
      </c>
      <c r="K7628">
        <v>298.70769463071417</v>
      </c>
      <c r="L7628">
        <v>271.0622290931048</v>
      </c>
      <c r="M7628">
        <v>648.40131868842388</v>
      </c>
      <c r="N7628">
        <v>470.02416159880948</v>
      </c>
      <c r="O7628">
        <v>11.465159481346015</v>
      </c>
      <c r="P7628">
        <v>8.8313271172238519</v>
      </c>
    </row>
    <row r="7629" spans="1:16" x14ac:dyDescent="0.25">
      <c r="A7629">
        <v>57.276340901851654</v>
      </c>
      <c r="B7629">
        <v>2.3454503375227058</v>
      </c>
      <c r="C7629">
        <v>2671.7779508653603</v>
      </c>
      <c r="D7629">
        <v>19119.651311235117</v>
      </c>
      <c r="E7629">
        <v>602.91804413549994</v>
      </c>
      <c r="F7629">
        <v>4229.8124710314723</v>
      </c>
      <c r="G7629">
        <v>1637.8785777047403</v>
      </c>
      <c r="H7629">
        <v>0.83175850220609315</v>
      </c>
      <c r="I7629">
        <v>1.995241071059483</v>
      </c>
      <c r="J7629">
        <v>3526.7428752072838</v>
      </c>
      <c r="K7629">
        <v>26704.75927307651</v>
      </c>
      <c r="L7629">
        <v>661.36434473899612</v>
      </c>
      <c r="M7629">
        <v>6836.0087320382336</v>
      </c>
      <c r="N7629">
        <v>1869.1185895367005</v>
      </c>
      <c r="O7629">
        <v>0.76005355084956561</v>
      </c>
      <c r="P7629">
        <v>1.5047985231948597</v>
      </c>
    </row>
    <row r="7630" spans="1:16" x14ac:dyDescent="0.25">
      <c r="A7630">
        <v>46.068873226642609</v>
      </c>
      <c r="B7630">
        <v>2.2327348159581848</v>
      </c>
      <c r="C7630">
        <v>2551.051460313322</v>
      </c>
      <c r="D7630">
        <v>18047.048114393154</v>
      </c>
      <c r="E7630">
        <v>569.90088187690424</v>
      </c>
      <c r="F7630">
        <v>3806.4948506992919</v>
      </c>
      <c r="G7630">
        <v>1602.7688438687983</v>
      </c>
      <c r="H7630">
        <v>0.80581329392113477</v>
      </c>
      <c r="I7630">
        <v>1.9945417409850679</v>
      </c>
      <c r="J7630">
        <v>3387.0750905074201</v>
      </c>
      <c r="K7630">
        <v>25425.342482190426</v>
      </c>
      <c r="L7630">
        <v>620.35666819764697</v>
      </c>
      <c r="M7630">
        <v>6145.5482004962932</v>
      </c>
      <c r="N7630">
        <v>1834.2221677896193</v>
      </c>
      <c r="O7630">
        <v>0.7347917026001991</v>
      </c>
      <c r="P7630">
        <v>1.4717758407191406</v>
      </c>
    </row>
    <row r="7631" spans="1:16" x14ac:dyDescent="0.25">
      <c r="A7631">
        <v>67.3322793841362</v>
      </c>
      <c r="B7631">
        <v>6.4541610084303498</v>
      </c>
      <c r="C7631">
        <v>328.33589709379601</v>
      </c>
      <c r="D7631">
        <v>1274.0442910631566</v>
      </c>
      <c r="E7631">
        <v>464.33329864318176</v>
      </c>
      <c r="F7631">
        <v>1268.6474449185787</v>
      </c>
      <c r="G7631">
        <v>660.3042363722974</v>
      </c>
      <c r="H7631">
        <v>5.148169452535643</v>
      </c>
      <c r="I7631">
        <v>6.823047488213648</v>
      </c>
      <c r="J7631">
        <v>484.0749639438306</v>
      </c>
      <c r="K7631">
        <v>2134.1423222143621</v>
      </c>
      <c r="L7631">
        <v>683.2755725770561</v>
      </c>
      <c r="M7631">
        <v>1973.3208709438081</v>
      </c>
      <c r="N7631">
        <v>764.4618903068133</v>
      </c>
      <c r="O7631">
        <v>4.4721521682050156</v>
      </c>
      <c r="P7631">
        <v>8.5955879706005902</v>
      </c>
    </row>
    <row r="7632" spans="1:16" x14ac:dyDescent="0.25">
      <c r="A7632">
        <v>21.378471910953522</v>
      </c>
      <c r="B7632">
        <v>0.97929911158765182</v>
      </c>
      <c r="C7632">
        <v>7039.8263954471931</v>
      </c>
      <c r="D7632">
        <v>62230.369529903299</v>
      </c>
      <c r="E7632">
        <v>388.44460750597653</v>
      </c>
      <c r="F7632">
        <v>6810.2069445315328</v>
      </c>
      <c r="G7632">
        <v>2582.210000984699</v>
      </c>
      <c r="H7632">
        <v>0.2434793882002961</v>
      </c>
      <c r="I7632">
        <v>0.56061645494035062</v>
      </c>
      <c r="J7632">
        <v>8162.9449278346938</v>
      </c>
      <c r="K7632">
        <v>73767.519482603282</v>
      </c>
      <c r="L7632">
        <v>521.89057550051996</v>
      </c>
      <c r="M7632">
        <v>11284.862032026378</v>
      </c>
      <c r="N7632">
        <v>2767.4184342883514</v>
      </c>
      <c r="O7632">
        <v>0.2320510170655484</v>
      </c>
      <c r="P7632">
        <v>0.62271695516105874</v>
      </c>
    </row>
    <row r="7633" spans="1:16" x14ac:dyDescent="0.25">
      <c r="A7633">
        <v>95.374038636684418</v>
      </c>
      <c r="B7633">
        <v>3.9128753018743043</v>
      </c>
      <c r="C7633">
        <v>1314.1111703831157</v>
      </c>
      <c r="D7633">
        <v>7775.6524359040786</v>
      </c>
      <c r="E7633">
        <v>876.65141347692429</v>
      </c>
      <c r="F7633">
        <v>3134.9393306172592</v>
      </c>
      <c r="G7633">
        <v>1178.4948636281529</v>
      </c>
      <c r="H7633">
        <v>1.8228783226789982</v>
      </c>
      <c r="I7633">
        <v>7.2443572213164371</v>
      </c>
      <c r="J7633">
        <v>1866.6403474200592</v>
      </c>
      <c r="K7633">
        <v>12191.194033010019</v>
      </c>
      <c r="L7633">
        <v>975.01947661295276</v>
      </c>
      <c r="M7633">
        <v>4992.9804931609033</v>
      </c>
      <c r="N7633">
        <v>1387.6260216837443</v>
      </c>
      <c r="O7633">
        <v>1.6184887175945235</v>
      </c>
      <c r="P7633">
        <v>4.6555486074670567</v>
      </c>
    </row>
    <row r="7634" spans="1:16" x14ac:dyDescent="0.25">
      <c r="A7634">
        <v>51.052645027637482</v>
      </c>
      <c r="B7634">
        <v>9.0852428643983885</v>
      </c>
      <c r="C7634">
        <v>124.88026440834581</v>
      </c>
      <c r="D7634">
        <v>366.26465058638638</v>
      </c>
      <c r="E7634">
        <v>285.29505088947326</v>
      </c>
      <c r="F7634">
        <v>689.11480363898397</v>
      </c>
      <c r="G7634">
        <v>487.93688105143025</v>
      </c>
      <c r="H7634">
        <v>10.393226786625862</v>
      </c>
      <c r="I7634">
        <v>8.592068646737177</v>
      </c>
      <c r="J7634">
        <v>179.51886629047038</v>
      </c>
      <c r="K7634">
        <v>580.84159151760969</v>
      </c>
      <c r="L7634">
        <v>412.76152706115647</v>
      </c>
      <c r="M7634">
        <v>1056.8882062731975</v>
      </c>
      <c r="N7634">
        <v>540.0493203789207</v>
      </c>
      <c r="O7634">
        <v>9.1397983653830437</v>
      </c>
      <c r="P7634">
        <v>8.3793725131746548</v>
      </c>
    </row>
    <row r="7635" spans="1:16" x14ac:dyDescent="0.25">
      <c r="A7635">
        <v>41.126655280590057</v>
      </c>
      <c r="B7635">
        <v>2.8378837678745268</v>
      </c>
      <c r="C7635">
        <v>1435.0528591334646</v>
      </c>
      <c r="D7635">
        <v>8706.6638724530476</v>
      </c>
      <c r="E7635">
        <v>671.40477096246639</v>
      </c>
      <c r="F7635">
        <v>2501.7808346862757</v>
      </c>
      <c r="G7635">
        <v>1226.8946230429342</v>
      </c>
      <c r="H7635">
        <v>1.2776919400925837</v>
      </c>
      <c r="I7635">
        <v>5.0228701633839234</v>
      </c>
      <c r="J7635">
        <v>2024.1292978132813</v>
      </c>
      <c r="K7635">
        <v>13490.821676012676</v>
      </c>
      <c r="L7635">
        <v>710.64086195646007</v>
      </c>
      <c r="M7635">
        <v>3991.3208813072588</v>
      </c>
      <c r="N7635">
        <v>1441.2564105405609</v>
      </c>
      <c r="O7635">
        <v>1.1378850101111297</v>
      </c>
      <c r="P7635">
        <v>3.0714937438186669</v>
      </c>
    </row>
    <row r="7636" spans="1:16" x14ac:dyDescent="0.25">
      <c r="A7636">
        <v>36.991722166538239</v>
      </c>
      <c r="B7636">
        <v>0.66282943944326822</v>
      </c>
      <c r="C7636">
        <v>15394.919205181455</v>
      </c>
      <c r="D7636">
        <v>158831.41455838445</v>
      </c>
      <c r="E7636">
        <v>757.80049749399109</v>
      </c>
      <c r="F7636">
        <v>20769.081258887389</v>
      </c>
      <c r="G7636">
        <v>3761.8453318230249</v>
      </c>
      <c r="H7636">
        <v>0.12721024290568755</v>
      </c>
      <c r="I7636">
        <v>0.63238809098657311</v>
      </c>
      <c r="J7636">
        <v>17422.696668937311</v>
      </c>
      <c r="K7636">
        <v>187658.6498310403</v>
      </c>
      <c r="L7636">
        <v>1240.7071951083717</v>
      </c>
      <c r="M7636">
        <v>35386.409263617708</v>
      </c>
      <c r="N7636">
        <v>4015.2898139687022</v>
      </c>
      <c r="O7636">
        <v>0.12240708940806445</v>
      </c>
      <c r="P7636">
        <v>0.81244231878992945</v>
      </c>
    </row>
    <row r="7637" spans="1:16" x14ac:dyDescent="0.25">
      <c r="A7637">
        <v>24.068095624446869</v>
      </c>
      <c r="B7637">
        <v>5.05964418913541</v>
      </c>
      <c r="C7637">
        <v>261.95900800148451</v>
      </c>
      <c r="D7637">
        <v>948.92102834417642</v>
      </c>
      <c r="E7637">
        <v>300.19254462209915</v>
      </c>
      <c r="F7637">
        <v>797.63110289340648</v>
      </c>
      <c r="G7637">
        <v>609.63667660140231</v>
      </c>
      <c r="H7637">
        <v>4.3983823163184059</v>
      </c>
      <c r="I7637">
        <v>4.9432267101765932</v>
      </c>
      <c r="J7637">
        <v>384.69943926273811</v>
      </c>
      <c r="K7637">
        <v>1576.8756959353434</v>
      </c>
      <c r="L7637">
        <v>440.72763174022299</v>
      </c>
      <c r="M7637">
        <v>1236.4242155389859</v>
      </c>
      <c r="N7637">
        <v>699.17323354650034</v>
      </c>
      <c r="O7637">
        <v>3.8249483985623005</v>
      </c>
      <c r="P7637">
        <v>5.9203280587015987</v>
      </c>
    </row>
    <row r="7638" spans="1:16" x14ac:dyDescent="0.25">
      <c r="A7638">
        <v>76.872400104999542</v>
      </c>
      <c r="B7638">
        <v>7.6819206955997545</v>
      </c>
      <c r="C7638">
        <v>244.52605942128696</v>
      </c>
      <c r="D7638">
        <v>867.63605643073458</v>
      </c>
      <c r="E7638">
        <v>429.79385031849864</v>
      </c>
      <c r="F7638">
        <v>1132.1969545017434</v>
      </c>
      <c r="G7638">
        <v>595.59619233086642</v>
      </c>
      <c r="H7638">
        <v>6.8542359211662962</v>
      </c>
      <c r="I7638">
        <v>7.3639545174565919</v>
      </c>
      <c r="J7638">
        <v>358.54900389181512</v>
      </c>
      <c r="K7638">
        <v>1437.2178061678185</v>
      </c>
      <c r="L7638">
        <v>630.25563472811257</v>
      </c>
      <c r="M7638">
        <v>1753.2370035549889</v>
      </c>
      <c r="N7638">
        <v>680.97705530906092</v>
      </c>
      <c r="O7638">
        <v>5.9639833029765201</v>
      </c>
      <c r="P7638">
        <v>8.6800572919752028</v>
      </c>
    </row>
    <row r="7639" spans="1:16" x14ac:dyDescent="0.25">
      <c r="A7639">
        <v>44.663630664348602</v>
      </c>
      <c r="B7639">
        <v>8.6557393776529441</v>
      </c>
      <c r="C7639">
        <v>125.9219849039474</v>
      </c>
      <c r="D7639">
        <v>370.12961254745056</v>
      </c>
      <c r="E7639">
        <v>273.79110386210743</v>
      </c>
      <c r="F7639">
        <v>662.04634744163002</v>
      </c>
      <c r="G7639">
        <v>488.98214508564689</v>
      </c>
      <c r="H7639">
        <v>9.8722798619547785</v>
      </c>
      <c r="I7639">
        <v>8.1875817538671551</v>
      </c>
      <c r="J7639">
        <v>181.06587600162072</v>
      </c>
      <c r="K7639">
        <v>587.33951645004504</v>
      </c>
      <c r="L7639">
        <v>396.1683372176376</v>
      </c>
      <c r="M7639">
        <v>1015.4900647926537</v>
      </c>
      <c r="N7639">
        <v>541.43041145410768</v>
      </c>
      <c r="O7639">
        <v>8.680099653914418</v>
      </c>
      <c r="P7639">
        <v>7.9862460593076614</v>
      </c>
    </row>
    <row r="7640" spans="1:16" x14ac:dyDescent="0.25">
      <c r="A7640">
        <v>88.257117807865143</v>
      </c>
      <c r="B7640">
        <v>9.2648215220922374</v>
      </c>
      <c r="C7640">
        <v>178.24744666662352</v>
      </c>
      <c r="D7640">
        <v>576.5351628771682</v>
      </c>
      <c r="E7640">
        <v>395.75202974581725</v>
      </c>
      <c r="F7640">
        <v>1001.3212245001062</v>
      </c>
      <c r="G7640">
        <v>538.7520050278905</v>
      </c>
      <c r="H7640">
        <v>9.3052556301457034</v>
      </c>
      <c r="I7640">
        <v>8.5472009164562426</v>
      </c>
      <c r="J7640">
        <v>259.15076248675911</v>
      </c>
      <c r="K7640">
        <v>937.78999628417671</v>
      </c>
      <c r="L7640">
        <v>576.49807967347192</v>
      </c>
      <c r="M7640">
        <v>1543.4261111868941</v>
      </c>
      <c r="N7640">
        <v>606.87911602362431</v>
      </c>
      <c r="O7640">
        <v>8.1282916934421099</v>
      </c>
      <c r="P7640">
        <v>9.2053825244076304</v>
      </c>
    </row>
    <row r="7641" spans="1:16" x14ac:dyDescent="0.25">
      <c r="A7641">
        <v>66.350211083889008</v>
      </c>
      <c r="B7641">
        <v>3.331954133842836</v>
      </c>
      <c r="C7641">
        <v>1431.7593680984382</v>
      </c>
      <c r="D7641">
        <v>8681.0448943735173</v>
      </c>
      <c r="E7641">
        <v>787.23267487713065</v>
      </c>
      <c r="F7641">
        <v>2929.9721064321184</v>
      </c>
      <c r="G7641">
        <v>1225.6029246399971</v>
      </c>
      <c r="H7641">
        <v>1.50147216769037</v>
      </c>
      <c r="I7641">
        <v>5.9073905791088563</v>
      </c>
      <c r="J7641">
        <v>2019.8708165558926</v>
      </c>
      <c r="K7641">
        <v>13455.413209365879</v>
      </c>
      <c r="L7641">
        <v>834.22819720587847</v>
      </c>
      <c r="M7641">
        <v>4674.2450940386316</v>
      </c>
      <c r="N7641">
        <v>1439.8350083302121</v>
      </c>
      <c r="O7641">
        <v>1.3370698021565597</v>
      </c>
      <c r="P7641">
        <v>3.6150143962787329</v>
      </c>
    </row>
    <row r="7642" spans="1:16" x14ac:dyDescent="0.25">
      <c r="A7642">
        <v>51.45343142747879</v>
      </c>
      <c r="B7642">
        <v>4.5460658703097687</v>
      </c>
      <c r="C7642">
        <v>594.99007271006951</v>
      </c>
      <c r="D7642">
        <v>2775.4035835882792</v>
      </c>
      <c r="E7642">
        <v>544.54205145824994</v>
      </c>
      <c r="F7642">
        <v>1605.6711889667113</v>
      </c>
      <c r="G7642">
        <v>833.09193298016578</v>
      </c>
      <c r="H7642">
        <v>2.8826296993079579</v>
      </c>
      <c r="I7642">
        <v>6.6218257846492703</v>
      </c>
      <c r="J7642">
        <v>876.60342243544176</v>
      </c>
      <c r="K7642">
        <v>4642.4244573695623</v>
      </c>
      <c r="L7642">
        <v>786.14312253593209</v>
      </c>
      <c r="M7642">
        <v>2521.4681612975746</v>
      </c>
      <c r="N7642">
        <v>981.93267658815671</v>
      </c>
      <c r="O7642">
        <v>2.5121597151556307</v>
      </c>
      <c r="P7642">
        <v>8.1347026182999702</v>
      </c>
    </row>
    <row r="7643" spans="1:16" x14ac:dyDescent="0.25">
      <c r="A7643">
        <v>23.270842254161835</v>
      </c>
      <c r="B7643">
        <v>6.3306769513831931</v>
      </c>
      <c r="C7643">
        <v>154.95325048317039</v>
      </c>
      <c r="D7643">
        <v>481.8033173385582</v>
      </c>
      <c r="E7643">
        <v>239.75923266743115</v>
      </c>
      <c r="F7643">
        <v>595.69262221034694</v>
      </c>
      <c r="G7643">
        <v>517.21901773116292</v>
      </c>
      <c r="H7643">
        <v>6.6954153925037545</v>
      </c>
      <c r="I7643">
        <v>5.9245896004012524</v>
      </c>
      <c r="J7643">
        <v>224.31286446285048</v>
      </c>
      <c r="K7643">
        <v>776.2611807166935</v>
      </c>
      <c r="L7643">
        <v>348.22795968590003</v>
      </c>
      <c r="M7643">
        <v>916.36480307054114</v>
      </c>
      <c r="N7643">
        <v>578.63272158953191</v>
      </c>
      <c r="O7643">
        <v>5.8624275334983462</v>
      </c>
      <c r="P7643">
        <v>6.0382423898385502</v>
      </c>
    </row>
    <row r="7644" spans="1:16" x14ac:dyDescent="0.25">
      <c r="A7644">
        <v>79.123389303684235</v>
      </c>
      <c r="B7644">
        <v>2.0935930150349789</v>
      </c>
      <c r="C7644">
        <v>4066.230010562801</v>
      </c>
      <c r="D7644">
        <v>32101.154267542381</v>
      </c>
      <c r="E7644">
        <v>601.61221000077478</v>
      </c>
      <c r="F7644">
        <v>6474.5726167441762</v>
      </c>
      <c r="G7644">
        <v>1994.8331545876608</v>
      </c>
      <c r="H7644">
        <v>0.63433822688246666</v>
      </c>
      <c r="I7644">
        <v>1.3090592450923624</v>
      </c>
      <c r="J7644">
        <v>5069.5866867213754</v>
      </c>
      <c r="K7644">
        <v>41406.249608415637</v>
      </c>
      <c r="L7644">
        <v>713.92155688526645</v>
      </c>
      <c r="M7644">
        <v>10568.314216845802</v>
      </c>
      <c r="N7644">
        <v>2212.6719255442176</v>
      </c>
      <c r="O7644">
        <v>0.59112776502859732</v>
      </c>
      <c r="P7644">
        <v>1.172008188040947</v>
      </c>
    </row>
    <row r="7645" spans="1:16" x14ac:dyDescent="0.25">
      <c r="A7645">
        <v>50.758959233760834</v>
      </c>
      <c r="B7645">
        <v>5.3648508348296771</v>
      </c>
      <c r="C7645">
        <v>403.74288692507628</v>
      </c>
      <c r="D7645">
        <v>1669.8797360460053</v>
      </c>
      <c r="E7645">
        <v>460.72903767461412</v>
      </c>
      <c r="F7645">
        <v>1291.1684831957559</v>
      </c>
      <c r="G7645">
        <v>713.44647670949109</v>
      </c>
      <c r="H7645">
        <v>3.9526785053777611</v>
      </c>
      <c r="I7645">
        <v>6.2348533562521578</v>
      </c>
      <c r="J7645">
        <v>596.32887582852186</v>
      </c>
      <c r="K7645">
        <v>2807.1056482913209</v>
      </c>
      <c r="L7645">
        <v>677.08793890725894</v>
      </c>
      <c r="M7645">
        <v>2014.8472127772329</v>
      </c>
      <c r="N7645">
        <v>832.25207464366179</v>
      </c>
      <c r="O7645">
        <v>3.4339624747011843</v>
      </c>
      <c r="P7645">
        <v>8.0882784375356849</v>
      </c>
    </row>
    <row r="7646" spans="1:16" x14ac:dyDescent="0.25">
      <c r="A7646">
        <v>15.642906963825226</v>
      </c>
      <c r="B7646">
        <v>2.1780429781939548</v>
      </c>
      <c r="C7646">
        <v>1267.2184192886939</v>
      </c>
      <c r="D7646">
        <v>7420.3010210169105</v>
      </c>
      <c r="E7646">
        <v>476.40079693990793</v>
      </c>
      <c r="F7646">
        <v>1678.0632348587085</v>
      </c>
      <c r="G7646">
        <v>1159.1647036570835</v>
      </c>
      <c r="H7646">
        <v>1.0290945623794727</v>
      </c>
      <c r="I7646">
        <v>4.0483635690819453</v>
      </c>
      <c r="J7646">
        <v>1804.9456787155257</v>
      </c>
      <c r="K7646">
        <v>11687.853847386245</v>
      </c>
      <c r="L7646">
        <v>542.01460855693597</v>
      </c>
      <c r="M7646">
        <v>2670.7834457887252</v>
      </c>
      <c r="N7646">
        <v>1365.9915277579405</v>
      </c>
      <c r="O7646">
        <v>0.91260985764279245</v>
      </c>
      <c r="P7646">
        <v>2.6967755653202459</v>
      </c>
    </row>
    <row r="7647" spans="1:16" x14ac:dyDescent="0.25">
      <c r="A7647">
        <v>47.572801768779755</v>
      </c>
      <c r="B7647">
        <v>8.8301366794162703</v>
      </c>
      <c r="C7647">
        <v>126.2165730370287</v>
      </c>
      <c r="D7647">
        <v>371.22445195985711</v>
      </c>
      <c r="E7647">
        <v>279.87901816134018</v>
      </c>
      <c r="F7647">
        <v>676.97418025708328</v>
      </c>
      <c r="G7647">
        <v>489.27730891166738</v>
      </c>
      <c r="H7647">
        <v>10.062703945291059</v>
      </c>
      <c r="I7647">
        <v>8.3529728579046836</v>
      </c>
      <c r="J7647">
        <v>181.50342534948231</v>
      </c>
      <c r="K7647">
        <v>589.18079004614697</v>
      </c>
      <c r="L7647">
        <v>404.99207477792135</v>
      </c>
      <c r="M7647">
        <v>1038.4208749822228</v>
      </c>
      <c r="N7647">
        <v>541.82035132042461</v>
      </c>
      <c r="O7647">
        <v>8.8470773861919589</v>
      </c>
      <c r="P7647">
        <v>8.1481415517045139</v>
      </c>
    </row>
    <row r="7648" spans="1:16" x14ac:dyDescent="0.25">
      <c r="A7648">
        <v>51.211142122745514</v>
      </c>
      <c r="B7648">
        <v>0.49769446504323978</v>
      </c>
      <c r="C7648">
        <v>23513.617538185707</v>
      </c>
      <c r="D7648">
        <v>266627.13145678228</v>
      </c>
      <c r="E7648">
        <v>1612.52555509229</v>
      </c>
      <c r="F7648">
        <v>46643.754200993324</v>
      </c>
      <c r="G7648">
        <v>4639.5361134844143</v>
      </c>
      <c r="H7648">
        <v>8.4120226695609715E-2</v>
      </c>
      <c r="I7648">
        <v>3.7135404075226019</v>
      </c>
      <c r="J7648">
        <v>28098.004225523429</v>
      </c>
      <c r="K7648">
        <v>328076.21497799706</v>
      </c>
      <c r="L7648">
        <v>2869.208551256947</v>
      </c>
      <c r="M7648">
        <v>81049.713897138019</v>
      </c>
      <c r="N7648">
        <v>5047.19964108554</v>
      </c>
      <c r="O7648">
        <v>8.136764390879879E-2</v>
      </c>
      <c r="P7648">
        <v>3.7135404075226019</v>
      </c>
    </row>
    <row r="7649" spans="1:16" x14ac:dyDescent="0.25">
      <c r="A7649">
        <v>54.879789292812347</v>
      </c>
      <c r="B7649">
        <v>3.0426257636285063</v>
      </c>
      <c r="C7649">
        <v>1518.8029804402638</v>
      </c>
      <c r="D7649">
        <v>9362.8767170103019</v>
      </c>
      <c r="E7649">
        <v>743.18002510732379</v>
      </c>
      <c r="F7649">
        <v>2854.5143271405764</v>
      </c>
      <c r="G7649">
        <v>1259.2764725228155</v>
      </c>
      <c r="H7649">
        <v>1.3401063485207552</v>
      </c>
      <c r="I7649">
        <v>5.1275913310496968</v>
      </c>
      <c r="J7649">
        <v>2131.8675302832976</v>
      </c>
      <c r="K7649">
        <v>14391.328357503415</v>
      </c>
      <c r="L7649">
        <v>765.36796640549346</v>
      </c>
      <c r="M7649">
        <v>4559.1205082309307</v>
      </c>
      <c r="N7649">
        <v>1476.7153354478578</v>
      </c>
      <c r="O7649">
        <v>1.1959199991243237</v>
      </c>
      <c r="P7649">
        <v>3.1036839042778488</v>
      </c>
    </row>
    <row r="7650" spans="1:16" x14ac:dyDescent="0.25">
      <c r="A7650">
        <v>73.709869682788849</v>
      </c>
      <c r="B7650">
        <v>3.823204196155237</v>
      </c>
      <c r="C7650">
        <v>1146.2802434230443</v>
      </c>
      <c r="D7650">
        <v>6519.528145486318</v>
      </c>
      <c r="E7650">
        <v>779.63271242690462</v>
      </c>
      <c r="F7650">
        <v>2646.5464822419272</v>
      </c>
      <c r="G7650">
        <v>1107.7063233273752</v>
      </c>
      <c r="H7650">
        <v>1.8782174488700329</v>
      </c>
      <c r="I7650">
        <v>7.1163118834434682</v>
      </c>
      <c r="J7650">
        <v>1644.1276424286568</v>
      </c>
      <c r="K7650">
        <v>10392.400672005766</v>
      </c>
      <c r="L7650">
        <v>949.90254671621301</v>
      </c>
      <c r="M7650">
        <v>4204.2774031665322</v>
      </c>
      <c r="N7650">
        <v>1307.7891936647804</v>
      </c>
      <c r="O7650">
        <v>1.6603734054310562</v>
      </c>
      <c r="P7650">
        <v>5.2920006641328365</v>
      </c>
    </row>
    <row r="7651" spans="1:16" x14ac:dyDescent="0.25">
      <c r="A7651">
        <v>65.990895926952362</v>
      </c>
      <c r="B7651">
        <v>7.2189236873236062</v>
      </c>
      <c r="C7651">
        <v>250.8350009578715</v>
      </c>
      <c r="D7651">
        <v>896.84204854989048</v>
      </c>
      <c r="E7651">
        <v>412.75348111335177</v>
      </c>
      <c r="F7651">
        <v>1090.7851031968898</v>
      </c>
      <c r="G7651">
        <v>600.7164825239289</v>
      </c>
      <c r="H7651">
        <v>6.3794069969337013</v>
      </c>
      <c r="I7651">
        <v>6.9667364380284607</v>
      </c>
      <c r="J7651">
        <v>368.01404880285463</v>
      </c>
      <c r="K7651">
        <v>1487.4022708183722</v>
      </c>
      <c r="L7651">
        <v>605.54380188392679</v>
      </c>
      <c r="M7651">
        <v>1689.750893590643</v>
      </c>
      <c r="N7651">
        <v>687.61786069326206</v>
      </c>
      <c r="O7651">
        <v>5.5496008910090575</v>
      </c>
      <c r="P7651">
        <v>8.260567752482217</v>
      </c>
    </row>
    <row r="7652" spans="1:16" x14ac:dyDescent="0.25">
      <c r="A7652">
        <v>35.312856733798981</v>
      </c>
      <c r="B7652">
        <v>9.8829420520084064</v>
      </c>
      <c r="C7652">
        <v>80.906594803062347</v>
      </c>
      <c r="D7652">
        <v>213.28778085115451</v>
      </c>
      <c r="E7652">
        <v>210.29107606319866</v>
      </c>
      <c r="F7652">
        <v>480.29331424491875</v>
      </c>
      <c r="G7652">
        <v>441.46044604679241</v>
      </c>
      <c r="H7652">
        <v>13.173832707912096</v>
      </c>
      <c r="I7652">
        <v>8.827927126449163</v>
      </c>
      <c r="J7652">
        <v>114.66958380998361</v>
      </c>
      <c r="K7652">
        <v>327.10956691806734</v>
      </c>
      <c r="L7652">
        <v>303.18066184602134</v>
      </c>
      <c r="M7652">
        <v>732.32684206961198</v>
      </c>
      <c r="N7652">
        <v>478.24993228912717</v>
      </c>
      <c r="O7652">
        <v>11.712205568273699</v>
      </c>
      <c r="P7652">
        <v>9.3184255676430876</v>
      </c>
    </row>
    <row r="7653" spans="1:16" x14ac:dyDescent="0.25">
      <c r="A7653">
        <v>58.845025479793549</v>
      </c>
      <c r="B7653">
        <v>6.8742600727068988</v>
      </c>
      <c r="C7653">
        <v>256.98328208067153</v>
      </c>
      <c r="D7653">
        <v>925.53545032493344</v>
      </c>
      <c r="E7653">
        <v>401.24276035076156</v>
      </c>
      <c r="F7653">
        <v>1063.5807405572809</v>
      </c>
      <c r="G7653">
        <v>605.66343631156224</v>
      </c>
      <c r="H7653">
        <v>6.0194110329818358</v>
      </c>
      <c r="I7653">
        <v>6.6788957691228434</v>
      </c>
      <c r="J7653">
        <v>377.23677579974304</v>
      </c>
      <c r="K7653">
        <v>1536.7015336104832</v>
      </c>
      <c r="L7653">
        <v>588.90035066747873</v>
      </c>
      <c r="M7653">
        <v>1648.2045538764726</v>
      </c>
      <c r="N7653">
        <v>694.02840212449485</v>
      </c>
      <c r="O7653">
        <v>5.2354028356947548</v>
      </c>
      <c r="P7653">
        <v>7.9637400999129575</v>
      </c>
    </row>
    <row r="7654" spans="1:16" x14ac:dyDescent="0.25">
      <c r="A7654">
        <v>46.845237553119659</v>
      </c>
      <c r="B7654">
        <v>8.70396873001458</v>
      </c>
      <c r="C7654">
        <v>128.75778469246617</v>
      </c>
      <c r="D7654">
        <v>380.70285056111311</v>
      </c>
      <c r="E7654">
        <v>280.72831671206109</v>
      </c>
      <c r="F7654">
        <v>680.80103167174514</v>
      </c>
      <c r="G7654">
        <v>491.81574253956586</v>
      </c>
      <c r="H7654">
        <v>9.847796307147286</v>
      </c>
      <c r="I7654">
        <v>8.2360984773563324</v>
      </c>
      <c r="J7654">
        <v>185.27912972980138</v>
      </c>
      <c r="K7654">
        <v>605.13189872410953</v>
      </c>
      <c r="L7654">
        <v>406.34927010126563</v>
      </c>
      <c r="M7654">
        <v>1044.5789199857581</v>
      </c>
      <c r="N7654">
        <v>545.17287164662548</v>
      </c>
      <c r="O7654">
        <v>8.6544016514927726</v>
      </c>
      <c r="P7654">
        <v>8.0421830315468021</v>
      </c>
    </row>
    <row r="7655" spans="1:16" x14ac:dyDescent="0.25">
      <c r="A7655">
        <v>53.243386447429657</v>
      </c>
      <c r="B7655">
        <v>4.0346519441325954</v>
      </c>
      <c r="C7655">
        <v>799.50444242503374</v>
      </c>
      <c r="D7655">
        <v>4083.4085436218834</v>
      </c>
      <c r="E7655">
        <v>620.1463586800046</v>
      </c>
      <c r="F7655">
        <v>1920.2630041339505</v>
      </c>
      <c r="G7655">
        <v>944.39997281896899</v>
      </c>
      <c r="H7655">
        <v>2.2805532149937244</v>
      </c>
      <c r="I7655">
        <v>6.8558434097538239</v>
      </c>
      <c r="J7655">
        <v>1168.2905997894136</v>
      </c>
      <c r="K7655">
        <v>6726.9689016464999</v>
      </c>
      <c r="L7655">
        <v>864.67333960349185</v>
      </c>
      <c r="M7655">
        <v>3030.752645124177</v>
      </c>
      <c r="N7655">
        <v>1117.0979219624044</v>
      </c>
      <c r="O7655">
        <v>1.9974986132502588</v>
      </c>
      <c r="P7655">
        <v>7.4856248158207048</v>
      </c>
    </row>
    <row r="7656" spans="1:16" x14ac:dyDescent="0.25">
      <c r="A7656">
        <v>1.892888605594635</v>
      </c>
      <c r="B7656">
        <v>5.4086559139834147</v>
      </c>
      <c r="C7656">
        <v>39.565322776050252</v>
      </c>
      <c r="D7656">
        <v>91.242225745621766</v>
      </c>
      <c r="E7656">
        <v>56.82154405306126</v>
      </c>
      <c r="F7656">
        <v>119.374136831881</v>
      </c>
      <c r="G7656">
        <v>392.93212672268311</v>
      </c>
      <c r="H7656">
        <v>9.0885744485281048</v>
      </c>
      <c r="I7656">
        <v>3.9238804030612342</v>
      </c>
      <c r="J7656">
        <v>54.935108318237944</v>
      </c>
      <c r="K7656">
        <v>133.06850558318791</v>
      </c>
      <c r="L7656">
        <v>82.539385615199947</v>
      </c>
      <c r="M7656">
        <v>180.39565493819737</v>
      </c>
      <c r="N7656">
        <v>412.12304687126732</v>
      </c>
      <c r="O7656">
        <v>8.2634281821470559</v>
      </c>
      <c r="P7656">
        <v>4.4236616215238946</v>
      </c>
    </row>
    <row r="7657" spans="1:16" x14ac:dyDescent="0.25">
      <c r="A7657">
        <v>93.833867013454437</v>
      </c>
      <c r="B7657">
        <v>3.0821395705931853</v>
      </c>
      <c r="C7657">
        <v>2148.1038735554162</v>
      </c>
      <c r="D7657">
        <v>14543.702794583352</v>
      </c>
      <c r="E7657">
        <v>771.99538914983191</v>
      </c>
      <c r="F7657">
        <v>4283.5341463152618</v>
      </c>
      <c r="G7657">
        <v>1478.93890136861</v>
      </c>
      <c r="H7657">
        <v>1.1878069602056944</v>
      </c>
      <c r="I7657">
        <v>3.3789626282356835</v>
      </c>
      <c r="J7657">
        <v>2911.2533282659815</v>
      </c>
      <c r="K7657">
        <v>21138.226566159494</v>
      </c>
      <c r="L7657">
        <v>818.09292451917781</v>
      </c>
      <c r="M7657">
        <v>6890.0499919562553</v>
      </c>
      <c r="N7657">
        <v>1708.9410938134811</v>
      </c>
      <c r="O7657">
        <v>1.0748803258486563</v>
      </c>
      <c r="P7657">
        <v>2.2896014763114421</v>
      </c>
    </row>
    <row r="7658" spans="1:16" x14ac:dyDescent="0.25">
      <c r="A7658">
        <v>17.661803543567657</v>
      </c>
      <c r="B7658">
        <v>7.2519022561916238</v>
      </c>
      <c r="C7658">
        <v>95.141757375788686</v>
      </c>
      <c r="D7658">
        <v>260.50826069386858</v>
      </c>
      <c r="E7658">
        <v>178.87810457884476</v>
      </c>
      <c r="F7658">
        <v>417.06973533999383</v>
      </c>
      <c r="G7658">
        <v>457.04023672968231</v>
      </c>
      <c r="H7658">
        <v>9.1381872455036905</v>
      </c>
      <c r="I7658">
        <v>6.6780508009863659</v>
      </c>
      <c r="J7658">
        <v>135.54968409233007</v>
      </c>
      <c r="K7658">
        <v>404.56322885014401</v>
      </c>
      <c r="L7658">
        <v>258.03096043483436</v>
      </c>
      <c r="M7658">
        <v>637.29485702592706</v>
      </c>
      <c r="N7658">
        <v>499.06655454457876</v>
      </c>
      <c r="O7658">
        <v>8.0888117127257537</v>
      </c>
      <c r="P7658">
        <v>6.8905861114499611</v>
      </c>
    </row>
    <row r="7659" spans="1:16" x14ac:dyDescent="0.25">
      <c r="A7659">
        <v>59.845410048961639</v>
      </c>
      <c r="B7659">
        <v>8.5198237040072353</v>
      </c>
      <c r="C7659">
        <v>161.15305993430925</v>
      </c>
      <c r="D7659">
        <v>506.5919913216236</v>
      </c>
      <c r="E7659">
        <v>333.75664263238821</v>
      </c>
      <c r="F7659">
        <v>833.48334044082617</v>
      </c>
      <c r="G7659">
        <v>523.04123212862339</v>
      </c>
      <c r="H7659">
        <v>8.8817019987683903</v>
      </c>
      <c r="I7659">
        <v>7.9331691714292569</v>
      </c>
      <c r="J7659">
        <v>233.57570193715043</v>
      </c>
      <c r="K7659">
        <v>818.4410110621609</v>
      </c>
      <c r="L7659">
        <v>485.14128002932125</v>
      </c>
      <c r="M7659">
        <v>1282.8751933666736</v>
      </c>
      <c r="N7659">
        <v>586.28009175122611</v>
      </c>
      <c r="O7659">
        <v>7.7712650123695761</v>
      </c>
      <c r="P7659">
        <v>8.2104671911927429</v>
      </c>
    </row>
    <row r="7660" spans="1:16" x14ac:dyDescent="0.25">
      <c r="A7660">
        <v>9.5874682068824768</v>
      </c>
      <c r="B7660">
        <v>3.5064685219731739</v>
      </c>
      <c r="C7660">
        <v>300.0478064105273</v>
      </c>
      <c r="D7660">
        <v>1132.5997043642892</v>
      </c>
      <c r="E7660">
        <v>233.58003301719756</v>
      </c>
      <c r="F7660">
        <v>631.16048199115642</v>
      </c>
      <c r="G7660">
        <v>639.21299329807698</v>
      </c>
      <c r="H7660">
        <v>2.8948701210191974</v>
      </c>
      <c r="I7660">
        <v>3.5816593096072351</v>
      </c>
      <c r="J7660">
        <v>441.77282088187121</v>
      </c>
      <c r="K7660">
        <v>1892.0738194808448</v>
      </c>
      <c r="L7660">
        <v>343.52616106106228</v>
      </c>
      <c r="M7660">
        <v>980.38514898648668</v>
      </c>
      <c r="N7660">
        <v>737.35805914074206</v>
      </c>
      <c r="O7660">
        <v>2.5154591503799</v>
      </c>
      <c r="P7660">
        <v>4.4253216872248844</v>
      </c>
    </row>
    <row r="7661" spans="1:16" x14ac:dyDescent="0.25">
      <c r="A7661">
        <v>93.572388112545013</v>
      </c>
      <c r="B7661">
        <v>6.0491808633894228</v>
      </c>
      <c r="C7661">
        <v>488.85135770207319</v>
      </c>
      <c r="D7661">
        <v>2145.5429946227505</v>
      </c>
      <c r="E7661">
        <v>612.23723180371064</v>
      </c>
      <c r="F7661">
        <v>1757.6619714011879</v>
      </c>
      <c r="G7661">
        <v>768.9972496738709</v>
      </c>
      <c r="H7661">
        <v>4.1394704287274173</v>
      </c>
      <c r="I7661">
        <v>7.8231908302648634</v>
      </c>
      <c r="J7661">
        <v>721.90878090234014</v>
      </c>
      <c r="K7661">
        <v>3605.1552222651071</v>
      </c>
      <c r="L7661">
        <v>894.6435009915308</v>
      </c>
      <c r="M7661">
        <v>2751.2277356932505</v>
      </c>
      <c r="N7661">
        <v>902.28234502331725</v>
      </c>
      <c r="O7661">
        <v>3.6000144925386452</v>
      </c>
      <c r="P7661">
        <v>10.068335016924685</v>
      </c>
    </row>
    <row r="7662" spans="1:16" x14ac:dyDescent="0.25">
      <c r="A7662">
        <v>82.694235622882843</v>
      </c>
      <c r="B7662">
        <v>4.9473197133014946</v>
      </c>
      <c r="C7662">
        <v>702.91361461466306</v>
      </c>
      <c r="D7662">
        <v>3451.6297347459476</v>
      </c>
      <c r="E7662">
        <v>682.80504488271879</v>
      </c>
      <c r="F7662">
        <v>2065.9423200620481</v>
      </c>
      <c r="G7662">
        <v>893.5621826422348</v>
      </c>
      <c r="H7662">
        <v>2.9401804931496103</v>
      </c>
      <c r="I7662">
        <v>7.9150449644213472</v>
      </c>
      <c r="J7662">
        <v>1031.584846410628</v>
      </c>
      <c r="K7662">
        <v>5731.4410360786624</v>
      </c>
      <c r="L7662">
        <v>969.34167019862934</v>
      </c>
      <c r="M7662">
        <v>3253.418347029643</v>
      </c>
      <c r="N7662">
        <v>1055.8752741128171</v>
      </c>
      <c r="O7662">
        <v>2.5688750631447035</v>
      </c>
      <c r="P7662">
        <v>9.1681603848954136</v>
      </c>
    </row>
    <row r="7663" spans="1:16" x14ac:dyDescent="0.25">
      <c r="A7663">
        <v>63.608978450298309</v>
      </c>
      <c r="B7663">
        <v>3.2463855980125929</v>
      </c>
      <c r="C7663">
        <v>1468.9313628460945</v>
      </c>
      <c r="D7663">
        <v>8971.023798172444</v>
      </c>
      <c r="E7663">
        <v>778.45420894265442</v>
      </c>
      <c r="F7663">
        <v>2935.9355143874309</v>
      </c>
      <c r="G7663">
        <v>1240.1001903551023</v>
      </c>
      <c r="H7663">
        <v>1.4484563713085872</v>
      </c>
      <c r="I7663">
        <v>5.6399285199974818</v>
      </c>
      <c r="J7663">
        <v>2067.838276440074</v>
      </c>
      <c r="K7663">
        <v>13855.077176241402</v>
      </c>
      <c r="L7663">
        <v>814.34255613276673</v>
      </c>
      <c r="M7663">
        <v>4686.0971810933142</v>
      </c>
      <c r="N7663">
        <v>1455.7572353544595</v>
      </c>
      <c r="O7663">
        <v>1.2910417986171216</v>
      </c>
      <c r="P7663">
        <v>3.4283914541304239</v>
      </c>
    </row>
    <row r="7664" spans="1:16" x14ac:dyDescent="0.25">
      <c r="A7664">
        <v>56.704701006412506</v>
      </c>
      <c r="B7664">
        <v>9.4331985384215891</v>
      </c>
      <c r="C7664">
        <v>124.18875716994273</v>
      </c>
      <c r="D7664">
        <v>363.70474237947138</v>
      </c>
      <c r="E7664">
        <v>294.78464164078667</v>
      </c>
      <c r="F7664">
        <v>711.51969357063797</v>
      </c>
      <c r="G7664">
        <v>487.24171802695025</v>
      </c>
      <c r="H7664">
        <v>10.812886048409958</v>
      </c>
      <c r="I7664">
        <v>8.9196931700913229</v>
      </c>
      <c r="J7664">
        <v>178.49215862413629</v>
      </c>
      <c r="K7664">
        <v>576.53957369829948</v>
      </c>
      <c r="L7664">
        <v>426.45502391435463</v>
      </c>
      <c r="M7664">
        <v>1091.1667563723836</v>
      </c>
      <c r="N7664">
        <v>539.13064134561148</v>
      </c>
      <c r="O7664">
        <v>9.5100080741010444</v>
      </c>
      <c r="P7664">
        <v>8.6985164357531684</v>
      </c>
    </row>
    <row r="7665" spans="1:16" x14ac:dyDescent="0.25">
      <c r="A7665">
        <v>42.833537995815277</v>
      </c>
      <c r="B7665">
        <v>5.8717052132584238</v>
      </c>
      <c r="C7665">
        <v>288.96081629535502</v>
      </c>
      <c r="D7665">
        <v>1078.3061210854919</v>
      </c>
      <c r="E7665">
        <v>378.77006741655435</v>
      </c>
      <c r="F7665">
        <v>1018.7391344407137</v>
      </c>
      <c r="G7665">
        <v>630.75039752998634</v>
      </c>
      <c r="H7665">
        <v>4.9175997410278747</v>
      </c>
      <c r="I7665">
        <v>5.9188696551226609</v>
      </c>
      <c r="J7665">
        <v>425.17132811192363</v>
      </c>
      <c r="K7665">
        <v>1798.9860379970835</v>
      </c>
      <c r="L7665">
        <v>556.8419895341566</v>
      </c>
      <c r="M7665">
        <v>1581.5072910436581</v>
      </c>
      <c r="N7665">
        <v>726.45298899377826</v>
      </c>
      <c r="O7665">
        <v>4.2738395127731312</v>
      </c>
      <c r="P7665">
        <v>7.2507996933771475</v>
      </c>
    </row>
    <row r="7666" spans="1:16" x14ac:dyDescent="0.25">
      <c r="A7666">
        <v>5.8990767598152161</v>
      </c>
      <c r="B7666">
        <v>8.0155236271967176</v>
      </c>
      <c r="C7666">
        <v>38.553178015310891</v>
      </c>
      <c r="D7666">
        <v>88.580706297655894</v>
      </c>
      <c r="E7666">
        <v>81.909375503461803</v>
      </c>
      <c r="F7666">
        <v>171.61041054248824</v>
      </c>
      <c r="G7666">
        <v>391.6815181967911</v>
      </c>
      <c r="H7666">
        <v>13.574047846555032</v>
      </c>
      <c r="I7666">
        <v>5.7628940905126012</v>
      </c>
      <c r="J7666">
        <v>53.493111526713236</v>
      </c>
      <c r="K7666">
        <v>128.97819437690606</v>
      </c>
      <c r="L7666">
        <v>119.03780371104789</v>
      </c>
      <c r="M7666">
        <v>259.25517844381028</v>
      </c>
      <c r="N7666">
        <v>410.37783525120432</v>
      </c>
      <c r="O7666">
        <v>12.352529384222205</v>
      </c>
      <c r="P7666">
        <v>6.5041705256336986</v>
      </c>
    </row>
    <row r="7667" spans="1:16" x14ac:dyDescent="0.25">
      <c r="A7667">
        <v>19.142978370189667</v>
      </c>
      <c r="B7667">
        <v>6.0986958922665089</v>
      </c>
      <c r="C7667">
        <v>145.82766134070729</v>
      </c>
      <c r="D7667">
        <v>445.90128499903483</v>
      </c>
      <c r="E7667">
        <v>219.17677992360217</v>
      </c>
      <c r="F7667">
        <v>540.25621716169724</v>
      </c>
      <c r="G7667">
        <v>508.52129524287926</v>
      </c>
      <c r="H7667">
        <v>6.5950055438150779</v>
      </c>
      <c r="I7667">
        <v>5.7428727740622705</v>
      </c>
      <c r="J7667">
        <v>210.69405609796257</v>
      </c>
      <c r="K7667">
        <v>715.30849875896581</v>
      </c>
      <c r="L7667">
        <v>317.95356222996935</v>
      </c>
      <c r="M7667">
        <v>830.37574470913319</v>
      </c>
      <c r="N7667">
        <v>567.19411457820274</v>
      </c>
      <c r="O7667">
        <v>5.7810957359982691</v>
      </c>
      <c r="P7667">
        <v>5.737118528338975</v>
      </c>
    </row>
    <row r="7668" spans="1:16" x14ac:dyDescent="0.25">
      <c r="A7668">
        <v>31.724567472934723</v>
      </c>
      <c r="B7668">
        <v>2.9670891422534789</v>
      </c>
      <c r="C7668">
        <v>1079.0477716738171</v>
      </c>
      <c r="D7668">
        <v>6029.2229228236311</v>
      </c>
      <c r="E7668">
        <v>578.69118286586024</v>
      </c>
      <c r="F7668">
        <v>1926.8277121599854</v>
      </c>
      <c r="G7668">
        <v>1078.0094042099768</v>
      </c>
      <c r="H7668">
        <v>1.4923140202874856</v>
      </c>
      <c r="I7668">
        <v>5.4921153811629502</v>
      </c>
      <c r="J7668">
        <v>1553.6228502569636</v>
      </c>
      <c r="K7668">
        <v>9674.6896052999527</v>
      </c>
      <c r="L7668">
        <v>737.50199025039478</v>
      </c>
      <c r="M7668">
        <v>3057.5160983157143</v>
      </c>
      <c r="N7668">
        <v>1273.7923037161142</v>
      </c>
      <c r="O7668">
        <v>1.3168803251867596</v>
      </c>
      <c r="P7668">
        <v>4.3945947224233413</v>
      </c>
    </row>
    <row r="7669" spans="1:16" x14ac:dyDescent="0.25">
      <c r="A7669">
        <v>26.937140882015228</v>
      </c>
      <c r="B7669">
        <v>1.7348824466592803</v>
      </c>
      <c r="C7669">
        <v>2946.9248210853666</v>
      </c>
      <c r="D7669">
        <v>21599.22479690615</v>
      </c>
      <c r="E7669">
        <v>454.09445292971697</v>
      </c>
      <c r="F7669">
        <v>3531.2545141537071</v>
      </c>
      <c r="G7669">
        <v>1714.9377865636657</v>
      </c>
      <c r="H7669">
        <v>0.59283561736727441</v>
      </c>
      <c r="I7669">
        <v>1.3437812335260939</v>
      </c>
      <c r="J7669">
        <v>3840.7121302808127</v>
      </c>
      <c r="K7669">
        <v>29613.574198293289</v>
      </c>
      <c r="L7669">
        <v>506.63123244948093</v>
      </c>
      <c r="M7669">
        <v>5719.7062496947156</v>
      </c>
      <c r="N7669">
        <v>1944.8634372434271</v>
      </c>
      <c r="O7669">
        <v>0.54419058612140148</v>
      </c>
      <c r="P7669">
        <v>1.0590255288758315</v>
      </c>
    </row>
    <row r="7670" spans="1:16" x14ac:dyDescent="0.25">
      <c r="A7670">
        <v>60.154744923114777</v>
      </c>
      <c r="B7670">
        <v>9.1230424360091344</v>
      </c>
      <c r="C7670">
        <v>139.29137847343929</v>
      </c>
      <c r="D7670">
        <v>420.6274953679407</v>
      </c>
      <c r="E7670">
        <v>315.09248327916316</v>
      </c>
      <c r="F7670">
        <v>772.0394060013449</v>
      </c>
      <c r="G7670">
        <v>502.19375510098683</v>
      </c>
      <c r="H7670">
        <v>10.031776988939754</v>
      </c>
      <c r="I7670">
        <v>8.6215170518050286</v>
      </c>
      <c r="J7670">
        <v>200.95228487970326</v>
      </c>
      <c r="K7670">
        <v>672.51241034629334</v>
      </c>
      <c r="L7670">
        <v>456.70568920357033</v>
      </c>
      <c r="M7670">
        <v>1185.8656008725982</v>
      </c>
      <c r="N7670">
        <v>558.861389395571</v>
      </c>
      <c r="O7670">
        <v>8.8016828899090491</v>
      </c>
      <c r="P7670">
        <v>8.5101499047604499</v>
      </c>
    </row>
    <row r="7671" spans="1:16" x14ac:dyDescent="0.25">
      <c r="A7671">
        <v>6.3531715273857117</v>
      </c>
      <c r="B7671">
        <v>8.2905572297878933</v>
      </c>
      <c r="C7671">
        <v>37.938855437298137</v>
      </c>
      <c r="D7671">
        <v>86.973887646154708</v>
      </c>
      <c r="E7671">
        <v>83.271320207326511</v>
      </c>
      <c r="F7671">
        <v>174.17044040277534</v>
      </c>
      <c r="G7671">
        <v>390.92099731463423</v>
      </c>
      <c r="H7671">
        <v>14.107151849656859</v>
      </c>
      <c r="I7671">
        <v>5.9271579964783649</v>
      </c>
      <c r="J7671">
        <v>52.618400764569621</v>
      </c>
      <c r="K7671">
        <v>126.51256392756413</v>
      </c>
      <c r="L7671">
        <v>121.05243876476675</v>
      </c>
      <c r="M7671">
        <v>263.07331480770966</v>
      </c>
      <c r="N7671">
        <v>409.31524524111035</v>
      </c>
      <c r="O7671">
        <v>12.844682840562742</v>
      </c>
      <c r="P7671">
        <v>6.6939196730448769</v>
      </c>
    </row>
    <row r="7672" spans="1:16" x14ac:dyDescent="0.25">
      <c r="A7672">
        <v>59.798923075199127</v>
      </c>
      <c r="B7672">
        <v>9.9266164036649922</v>
      </c>
      <c r="C7672">
        <v>115.65132509693184</v>
      </c>
      <c r="D7672">
        <v>332.4810716740044</v>
      </c>
      <c r="E7672">
        <v>291.38311684013905</v>
      </c>
      <c r="F7672">
        <v>696.79801665360469</v>
      </c>
      <c r="G7672">
        <v>478.57163818809209</v>
      </c>
      <c r="H7672">
        <v>11.673125980250678</v>
      </c>
      <c r="I7672">
        <v>9.3522557525211276</v>
      </c>
      <c r="J7672">
        <v>165.83137391109085</v>
      </c>
      <c r="K7672">
        <v>524.19008311014454</v>
      </c>
      <c r="L7672">
        <v>421.11316807739121</v>
      </c>
      <c r="M7672">
        <v>1067.5449271399134</v>
      </c>
      <c r="N7672">
        <v>527.66092227601473</v>
      </c>
      <c r="O7672">
        <v>10.283140347555863</v>
      </c>
      <c r="P7672">
        <v>9.1605197288506535</v>
      </c>
    </row>
    <row r="7673" spans="1:16" x14ac:dyDescent="0.25">
      <c r="A7673">
        <v>83.249895989894867</v>
      </c>
      <c r="B7673">
        <v>6.6806515126667296</v>
      </c>
      <c r="C7673">
        <v>356.60088051614701</v>
      </c>
      <c r="D7673">
        <v>1419.3450611472574</v>
      </c>
      <c r="E7673">
        <v>515.81139448512931</v>
      </c>
      <c r="F7673">
        <v>1423.6294297679515</v>
      </c>
      <c r="G7673">
        <v>680.71557720947362</v>
      </c>
      <c r="H7673">
        <v>5.1628329085572542</v>
      </c>
      <c r="I7673">
        <v>7.3146176840183736</v>
      </c>
      <c r="J7673">
        <v>526.24674474611265</v>
      </c>
      <c r="K7673">
        <v>2382.0056484140541</v>
      </c>
      <c r="L7673">
        <v>759.00157258182696</v>
      </c>
      <c r="M7673">
        <v>2217.2234514508018</v>
      </c>
      <c r="N7673">
        <v>790.58668177837671</v>
      </c>
      <c r="O7673">
        <v>4.4844866666178369</v>
      </c>
      <c r="P7673">
        <v>9.3556895297841596</v>
      </c>
    </row>
    <row r="7674" spans="1:16" x14ac:dyDescent="0.25">
      <c r="A7674">
        <v>86.761533081531525</v>
      </c>
      <c r="B7674">
        <v>1.6813921651079864</v>
      </c>
      <c r="C7674">
        <v>6257.314002171207</v>
      </c>
      <c r="D7674">
        <v>54048.332738901772</v>
      </c>
      <c r="E7674">
        <v>609.01705483994874</v>
      </c>
      <c r="F7674">
        <v>9701.1651348620435</v>
      </c>
      <c r="G7674">
        <v>2442.7454175676603</v>
      </c>
      <c r="H7674">
        <v>0.43575794694767661</v>
      </c>
      <c r="I7674">
        <v>0.95439521727582877</v>
      </c>
      <c r="J7674">
        <v>7357.3053905640809</v>
      </c>
      <c r="K7674">
        <v>64982.898126692999</v>
      </c>
      <c r="L7674">
        <v>795.31124476578532</v>
      </c>
      <c r="M7674">
        <v>16019.540854000752</v>
      </c>
      <c r="N7674">
        <v>2633.9648504853394</v>
      </c>
      <c r="O7674">
        <v>0.41360169004929792</v>
      </c>
      <c r="P7674">
        <v>1.0121508624268214</v>
      </c>
    </row>
    <row r="7675" spans="1:16" x14ac:dyDescent="0.25">
      <c r="A7675">
        <v>81.942194640636444</v>
      </c>
      <c r="B7675">
        <v>7.7406605387322589</v>
      </c>
      <c r="C7675">
        <v>252.18944839502788</v>
      </c>
      <c r="D7675">
        <v>903.14366058508847</v>
      </c>
      <c r="E7675">
        <v>444.62050618934546</v>
      </c>
      <c r="F7675">
        <v>1175.7923215297794</v>
      </c>
      <c r="G7675">
        <v>601.80988161427615</v>
      </c>
      <c r="H7675">
        <v>6.826549373696901</v>
      </c>
      <c r="I7675">
        <v>7.4812196489447418</v>
      </c>
      <c r="J7675">
        <v>370.04590904819366</v>
      </c>
      <c r="K7675">
        <v>1498.2298131648395</v>
      </c>
      <c r="L7675">
        <v>652.35658997417875</v>
      </c>
      <c r="M7675">
        <v>1821.5832223263681</v>
      </c>
      <c r="N7675">
        <v>689.0352121048777</v>
      </c>
      <c r="O7675">
        <v>5.93831462210228</v>
      </c>
      <c r="P7675">
        <v>8.881664100557348</v>
      </c>
    </row>
    <row r="7676" spans="1:16" x14ac:dyDescent="0.25">
      <c r="A7676">
        <v>57.251498281955719</v>
      </c>
      <c r="B7676">
        <v>2.044157559417028</v>
      </c>
      <c r="C7676">
        <v>3481.5160095511587</v>
      </c>
      <c r="D7676">
        <v>26539.744790465087</v>
      </c>
      <c r="E7676">
        <v>557.60182715657686</v>
      </c>
      <c r="F7676">
        <v>5144.9684356484104</v>
      </c>
      <c r="G7676">
        <v>1854.5523434979937</v>
      </c>
      <c r="H7676">
        <v>0.65613339452004193</v>
      </c>
      <c r="I7676">
        <v>1.3929647764023698</v>
      </c>
      <c r="J7676">
        <v>4435.9788041687343</v>
      </c>
      <c r="K7676">
        <v>35247.032918603385</v>
      </c>
      <c r="L7676">
        <v>641.58404554441768</v>
      </c>
      <c r="M7676">
        <v>8366.1220857958797</v>
      </c>
      <c r="N7676">
        <v>2079.6108091764559</v>
      </c>
      <c r="O7676">
        <v>0.60702064377149545</v>
      </c>
      <c r="P7676">
        <v>1.1752768166693177</v>
      </c>
    </row>
    <row r="7677" spans="1:16" x14ac:dyDescent="0.25">
      <c r="A7677">
        <v>52.685377538204193</v>
      </c>
      <c r="B7677">
        <v>4.6964354580969028</v>
      </c>
      <c r="C7677">
        <v>562.5600349611243</v>
      </c>
      <c r="D7677">
        <v>2578.9964408398932</v>
      </c>
      <c r="E7677">
        <v>536.20631840832175</v>
      </c>
      <c r="F7677">
        <v>1568.6011876929601</v>
      </c>
      <c r="G7677">
        <v>814.04386902587862</v>
      </c>
      <c r="H7677">
        <v>3.0434980662483397</v>
      </c>
      <c r="I7677">
        <v>6.6132948732833992</v>
      </c>
      <c r="J7677">
        <v>829.57319296075059</v>
      </c>
      <c r="K7677">
        <v>4321.3816904716841</v>
      </c>
      <c r="L7677">
        <v>777.38026619579</v>
      </c>
      <c r="M7677">
        <v>2460.9590407710061</v>
      </c>
      <c r="N7677">
        <v>958.39561948356686</v>
      </c>
      <c r="O7677">
        <v>2.650513037227701</v>
      </c>
      <c r="P7677">
        <v>8.2591082836057428</v>
      </c>
    </row>
    <row r="7678" spans="1:16" x14ac:dyDescent="0.25">
      <c r="A7678">
        <v>39.94160920381546</v>
      </c>
      <c r="B7678">
        <v>3.6866792186967232</v>
      </c>
      <c r="C7678">
        <v>789.46786167789799</v>
      </c>
      <c r="D7678">
        <v>4016.6853765224819</v>
      </c>
      <c r="E7678">
        <v>560.76108343856163</v>
      </c>
      <c r="F7678">
        <v>1732.1654478921866</v>
      </c>
      <c r="G7678">
        <v>939.24608544197224</v>
      </c>
      <c r="H7678">
        <v>2.0941413617774769</v>
      </c>
      <c r="I7678">
        <v>6.2312588689694941</v>
      </c>
      <c r="J7678">
        <v>1154.1731869882844</v>
      </c>
      <c r="K7678">
        <v>6622.7882265105955</v>
      </c>
      <c r="L7678">
        <v>783.42526392811226</v>
      </c>
      <c r="M7678">
        <v>2733.2747181031864</v>
      </c>
      <c r="N7678">
        <v>1110.9310519615508</v>
      </c>
      <c r="O7678">
        <v>1.8337415980949803</v>
      </c>
      <c r="P7678">
        <v>6.8506589832152169</v>
      </c>
    </row>
    <row r="7679" spans="1:16" x14ac:dyDescent="0.25">
      <c r="A7679">
        <v>31.909559428691864</v>
      </c>
      <c r="B7679">
        <v>4.3046644740723616</v>
      </c>
      <c r="C7679">
        <v>468.77453680114365</v>
      </c>
      <c r="D7679">
        <v>2030.8092062730684</v>
      </c>
      <c r="E7679">
        <v>420.25933936533011</v>
      </c>
      <c r="F7679">
        <v>1200.0226636549341</v>
      </c>
      <c r="G7679">
        <v>756.26208118085094</v>
      </c>
      <c r="H7679">
        <v>2.9938828484726403</v>
      </c>
      <c r="I7679">
        <v>5.4312203012522717</v>
      </c>
      <c r="J7679">
        <v>692.40261174790544</v>
      </c>
      <c r="K7679">
        <v>3413.7977210995778</v>
      </c>
      <c r="L7679">
        <v>615.15628894782071</v>
      </c>
      <c r="M7679">
        <v>1877.0923258987393</v>
      </c>
      <c r="N7679">
        <v>886.30685589726943</v>
      </c>
      <c r="O7679">
        <v>2.602911038295658</v>
      </c>
      <c r="P7679">
        <v>7.0261050113478074</v>
      </c>
    </row>
    <row r="7680" spans="1:16" x14ac:dyDescent="0.25">
      <c r="A7680">
        <v>78.077898561954498</v>
      </c>
      <c r="B7680">
        <v>6.628163854180535</v>
      </c>
      <c r="C7680">
        <v>345.8011576909376</v>
      </c>
      <c r="D7680">
        <v>1363.3745807277398</v>
      </c>
      <c r="E7680">
        <v>498.46400693205078</v>
      </c>
      <c r="F7680">
        <v>1370.5764943256993</v>
      </c>
      <c r="G7680">
        <v>672.9907404601671</v>
      </c>
      <c r="H7680">
        <v>5.1830506687484341</v>
      </c>
      <c r="I7680">
        <v>7.1599797633308571</v>
      </c>
      <c r="J7680">
        <v>510.14578863157124</v>
      </c>
      <c r="K7680">
        <v>2286.6335834464503</v>
      </c>
      <c r="L7680">
        <v>733.534085410937</v>
      </c>
      <c r="M7680">
        <v>2133.5761404243663</v>
      </c>
      <c r="N7680">
        <v>780.7120164384088</v>
      </c>
      <c r="O7680">
        <v>4.5021109443332605</v>
      </c>
      <c r="P7680">
        <v>9.1100530795193713</v>
      </c>
    </row>
    <row r="7681" spans="1:16" x14ac:dyDescent="0.25">
      <c r="A7681">
        <v>25.204034745693207</v>
      </c>
      <c r="B7681">
        <v>3.1622675690202939</v>
      </c>
      <c r="C7681">
        <v>789.40622064306638</v>
      </c>
      <c r="D7681">
        <v>4016.2763319956957</v>
      </c>
      <c r="E7681">
        <v>480.96447636774883</v>
      </c>
      <c r="F7681">
        <v>1485.6552336316622</v>
      </c>
      <c r="G7681">
        <v>939.21434433414015</v>
      </c>
      <c r="H7681">
        <v>1.7963148619339839</v>
      </c>
      <c r="I7681">
        <v>5.3447152613688464</v>
      </c>
      <c r="J7681">
        <v>1154.0864206618523</v>
      </c>
      <c r="K7681">
        <v>6622.1488657931704</v>
      </c>
      <c r="L7681">
        <v>671.95156154423682</v>
      </c>
      <c r="M7681">
        <v>2344.2901256145751</v>
      </c>
      <c r="N7681">
        <v>1110.8930442384108</v>
      </c>
      <c r="O7681">
        <v>1.5729463341813721</v>
      </c>
      <c r="P7681">
        <v>5.8762349081202876</v>
      </c>
    </row>
    <row r="7682" spans="1:16" x14ac:dyDescent="0.25">
      <c r="A7682">
        <v>36.339016258716583</v>
      </c>
      <c r="B7682">
        <v>5.2724742383000249</v>
      </c>
      <c r="C7682">
        <v>325.83598345042344</v>
      </c>
      <c r="D7682">
        <v>1261.3804287634673</v>
      </c>
      <c r="E7682">
        <v>376.84875024252625</v>
      </c>
      <c r="F7682">
        <v>1028.6583628740111</v>
      </c>
      <c r="G7682">
        <v>658.46802835442406</v>
      </c>
      <c r="H7682">
        <v>4.2179113731002733</v>
      </c>
      <c r="I7682">
        <v>5.5567400930629862</v>
      </c>
      <c r="J7682">
        <v>480.34018472457501</v>
      </c>
      <c r="K7682">
        <v>2112.4986273832351</v>
      </c>
      <c r="L7682">
        <v>554.52649609710943</v>
      </c>
      <c r="M7682">
        <v>1599.8408283190727</v>
      </c>
      <c r="N7682">
        <v>762.10655168873109</v>
      </c>
      <c r="O7682">
        <v>3.6641096081497073</v>
      </c>
      <c r="P7682">
        <v>6.9894015469889617</v>
      </c>
    </row>
    <row r="7683" spans="1:16" x14ac:dyDescent="0.25">
      <c r="A7683">
        <v>15.051652610301971</v>
      </c>
      <c r="B7683">
        <v>4.543115975917555</v>
      </c>
      <c r="C7683">
        <v>234.64861498606174</v>
      </c>
      <c r="D7683">
        <v>822.40324047792365</v>
      </c>
      <c r="E7683">
        <v>245.4050886289221</v>
      </c>
      <c r="F7683">
        <v>643.12132143560268</v>
      </c>
      <c r="G7683">
        <v>587.48709219020566</v>
      </c>
      <c r="H7683">
        <v>4.1171785536793548</v>
      </c>
      <c r="I7683">
        <v>4.3117103339563894</v>
      </c>
      <c r="J7683">
        <v>343.72855705677114</v>
      </c>
      <c r="K7683">
        <v>1359.4943763620226</v>
      </c>
      <c r="L7683">
        <v>359.58513734655264</v>
      </c>
      <c r="M7683">
        <v>995.28112727041037</v>
      </c>
      <c r="N7683">
        <v>670.44827094865343</v>
      </c>
      <c r="O7683">
        <v>3.5838151187412244</v>
      </c>
      <c r="P7683">
        <v>5.0332907121031347</v>
      </c>
    </row>
    <row r="7684" spans="1:16" x14ac:dyDescent="0.25">
      <c r="A7684">
        <v>66.445604383945465</v>
      </c>
      <c r="B7684">
        <v>6.4368288158299336</v>
      </c>
      <c r="C7684">
        <v>327.04551686174494</v>
      </c>
      <c r="D7684">
        <v>1267.5036998591131</v>
      </c>
      <c r="E7684">
        <v>461.53013479901273</v>
      </c>
      <c r="F7684">
        <v>1260.3799404843423</v>
      </c>
      <c r="G7684">
        <v>659.35709001380746</v>
      </c>
      <c r="H7684">
        <v>5.1420860329076721</v>
      </c>
      <c r="I7684">
        <v>6.7939476754430945</v>
      </c>
      <c r="J7684">
        <v>482.14727636654732</v>
      </c>
      <c r="K7684">
        <v>2122.9646257881132</v>
      </c>
      <c r="L7684">
        <v>679.14230212668144</v>
      </c>
      <c r="M7684">
        <v>1960.342185024951</v>
      </c>
      <c r="N7684">
        <v>763.24707236254346</v>
      </c>
      <c r="O7684">
        <v>4.466905298810059</v>
      </c>
      <c r="P7684">
        <v>8.5520767886869837</v>
      </c>
    </row>
    <row r="7685" spans="1:16" x14ac:dyDescent="0.25">
      <c r="A7685">
        <v>92.313191831111908</v>
      </c>
      <c r="B7685">
        <v>9.0111885791649584</v>
      </c>
      <c r="C7685">
        <v>196.00983122428201</v>
      </c>
      <c r="D7685">
        <v>651.5668020349633</v>
      </c>
      <c r="E7685">
        <v>417.50106811724152</v>
      </c>
      <c r="F7685">
        <v>1069.3619873970008</v>
      </c>
      <c r="G7685">
        <v>554.58272023497898</v>
      </c>
      <c r="H7685">
        <v>8.7363814893816532</v>
      </c>
      <c r="I7685">
        <v>8.3202699407084175</v>
      </c>
      <c r="J7685">
        <v>285.76547034949431</v>
      </c>
      <c r="K7685">
        <v>1066.2297365580421</v>
      </c>
      <c r="L7685">
        <v>609.4479790883031</v>
      </c>
      <c r="M7685">
        <v>1650.564255713351</v>
      </c>
      <c r="N7685">
        <v>627.5827221990819</v>
      </c>
      <c r="O7685">
        <v>7.6207712112350778</v>
      </c>
      <c r="P7685">
        <v>9.2576653718844728</v>
      </c>
    </row>
    <row r="7686" spans="1:16" x14ac:dyDescent="0.25">
      <c r="A7686">
        <v>8.5196722149848938</v>
      </c>
      <c r="B7686">
        <v>2.0852560109993354</v>
      </c>
      <c r="C7686">
        <v>892.58803976357808</v>
      </c>
      <c r="D7686">
        <v>4713.2797352671914</v>
      </c>
      <c r="E7686">
        <v>350.71932035367371</v>
      </c>
      <c r="F7686">
        <v>1111.2529372055055</v>
      </c>
      <c r="G7686">
        <v>990.91519807073814</v>
      </c>
      <c r="H7686">
        <v>1.1291864696007787</v>
      </c>
      <c r="I7686">
        <v>3.6906750801428281</v>
      </c>
      <c r="J7686">
        <v>1298.2693179858616</v>
      </c>
      <c r="K7686">
        <v>7699.7940710370031</v>
      </c>
      <c r="L7686">
        <v>479.57162447296639</v>
      </c>
      <c r="M7686">
        <v>1757.3041194433772</v>
      </c>
      <c r="N7686">
        <v>1172.3452344679183</v>
      </c>
      <c r="O7686">
        <v>0.9914805990265666</v>
      </c>
      <c r="P7686">
        <v>3.7122623691908609</v>
      </c>
    </row>
    <row r="7687" spans="1:16" x14ac:dyDescent="0.25">
      <c r="A7687">
        <v>18.461735904216766</v>
      </c>
      <c r="B7687">
        <v>7.4176885945557132</v>
      </c>
      <c r="C7687">
        <v>93.601668226643426</v>
      </c>
      <c r="D7687">
        <v>255.28670546975201</v>
      </c>
      <c r="E7687">
        <v>180.29217014780045</v>
      </c>
      <c r="F7687">
        <v>419.48615101821963</v>
      </c>
      <c r="G7687">
        <v>455.38083146360106</v>
      </c>
      <c r="H7687">
        <v>9.4006390024744331</v>
      </c>
      <c r="I7687">
        <v>6.8126641523276241</v>
      </c>
      <c r="J7687">
        <v>133.2846552580136</v>
      </c>
      <c r="K7687">
        <v>395.95260434097656</v>
      </c>
      <c r="L7687">
        <v>260.0453987536776</v>
      </c>
      <c r="M7687">
        <v>640.84733147781992</v>
      </c>
      <c r="N7687">
        <v>496.85513161085635</v>
      </c>
      <c r="O7687">
        <v>8.32466863543854</v>
      </c>
      <c r="P7687">
        <v>7.0460592251786158</v>
      </c>
    </row>
    <row r="7688" spans="1:16" x14ac:dyDescent="0.25">
      <c r="A7688">
        <v>5.1939712166786194</v>
      </c>
      <c r="B7688">
        <v>1.6610555135948073</v>
      </c>
      <c r="C7688">
        <v>1025.4882405894136</v>
      </c>
      <c r="D7688">
        <v>5644.3736414727955</v>
      </c>
      <c r="E7688">
        <v>311.68890739398097</v>
      </c>
      <c r="F7688">
        <v>1022.5446721034274</v>
      </c>
      <c r="G7688">
        <v>1053.7404913360911</v>
      </c>
      <c r="H7688">
        <v>0.85215505461987928</v>
      </c>
      <c r="I7688">
        <v>3.0485108619790564</v>
      </c>
      <c r="J7688">
        <v>1480.9396550847214</v>
      </c>
      <c r="K7688">
        <v>9104.7055382771232</v>
      </c>
      <c r="L7688">
        <v>413.31567507834609</v>
      </c>
      <c r="M7688">
        <v>1621.0743160192742</v>
      </c>
      <c r="N7688">
        <v>1245.785666889288</v>
      </c>
      <c r="O7688">
        <v>0.75090294207438224</v>
      </c>
      <c r="P7688">
        <v>2.6043627184315725</v>
      </c>
    </row>
    <row r="7689" spans="1:16" x14ac:dyDescent="0.25">
      <c r="A7689">
        <v>99.567048013210297</v>
      </c>
      <c r="B7689">
        <v>4.889643878319708</v>
      </c>
      <c r="C7689">
        <v>829.56355231351529</v>
      </c>
      <c r="D7689">
        <v>4284.6618434238271</v>
      </c>
      <c r="E7689">
        <v>774.78542348781832</v>
      </c>
      <c r="F7689">
        <v>2416.7416785324617</v>
      </c>
      <c r="G7689">
        <v>959.66918265645802</v>
      </c>
      <c r="H7689">
        <v>2.7243887369966147</v>
      </c>
      <c r="I7689">
        <v>8.4325778031033849</v>
      </c>
      <c r="J7689">
        <v>1210.4513717014884</v>
      </c>
      <c r="K7689">
        <v>7039.8731913602987</v>
      </c>
      <c r="L7689">
        <v>1073.7329818987628</v>
      </c>
      <c r="M7689">
        <v>3816.8159307644441</v>
      </c>
      <c r="N7689">
        <v>1135.3151320756174</v>
      </c>
      <c r="O7689">
        <v>2.388137193161588</v>
      </c>
      <c r="P7689">
        <v>9.0031827143313166</v>
      </c>
    </row>
    <row r="7690" spans="1:16" x14ac:dyDescent="0.25">
      <c r="A7690">
        <v>51.471370041370392</v>
      </c>
      <c r="B7690">
        <v>9.5881731443909413</v>
      </c>
      <c r="C7690">
        <v>111.94591365932924</v>
      </c>
      <c r="D7690">
        <v>319.15373251937365</v>
      </c>
      <c r="E7690">
        <v>273.46893513211018</v>
      </c>
      <c r="F7690">
        <v>651.18933056503772</v>
      </c>
      <c r="G7690">
        <v>474.75692199801523</v>
      </c>
      <c r="H7690">
        <v>11.407034890037931</v>
      </c>
      <c r="I7690">
        <v>9.010234200394688</v>
      </c>
      <c r="J7690">
        <v>160.34563835402741</v>
      </c>
      <c r="K7690">
        <v>501.92049074078636</v>
      </c>
      <c r="L7690">
        <v>395.063488290267</v>
      </c>
      <c r="M7690">
        <v>997.2254569633061</v>
      </c>
      <c r="N7690">
        <v>522.6070038370965</v>
      </c>
      <c r="O7690">
        <v>10.056399407048284</v>
      </c>
      <c r="P7690">
        <v>8.8690213534448841</v>
      </c>
    </row>
    <row r="7691" spans="1:16" x14ac:dyDescent="0.25">
      <c r="A7691">
        <v>6.0299460291862488</v>
      </c>
      <c r="B7691">
        <v>9.0591030487725881</v>
      </c>
      <c r="C7691">
        <v>31.540731565941961</v>
      </c>
      <c r="D7691">
        <v>70.633902762917359</v>
      </c>
      <c r="E7691">
        <v>74.244954992832646</v>
      </c>
      <c r="F7691">
        <v>152.40731849522987</v>
      </c>
      <c r="G7691">
        <v>382.93171051462605</v>
      </c>
      <c r="H7691">
        <v>16.262140417633699</v>
      </c>
      <c r="I7691">
        <v>6.0571557044330913</v>
      </c>
      <c r="J7691">
        <v>43.530963573722609</v>
      </c>
      <c r="K7691">
        <v>101.60742998008502</v>
      </c>
      <c r="L7691">
        <v>108.29596301843036</v>
      </c>
      <c r="M7691">
        <v>229.71708473732198</v>
      </c>
      <c r="N7691">
        <v>398.09672595082282</v>
      </c>
      <c r="O7691">
        <v>14.901475849985932</v>
      </c>
      <c r="P7691">
        <v>6.8776506076704429</v>
      </c>
    </row>
    <row r="7692" spans="1:16" x14ac:dyDescent="0.25">
      <c r="A7692">
        <v>64.334229528903961</v>
      </c>
      <c r="B7692">
        <v>5.1565359997405427</v>
      </c>
      <c r="C7692">
        <v>529.17458051206768</v>
      </c>
      <c r="D7692">
        <v>2380.3644102612611</v>
      </c>
      <c r="E7692">
        <v>558.64680944266433</v>
      </c>
      <c r="F7692">
        <v>1620.6553418985941</v>
      </c>
      <c r="G7692">
        <v>793.95741576259343</v>
      </c>
      <c r="H7692">
        <v>3.4219219585751151</v>
      </c>
      <c r="I7692">
        <v>6.9954708279290427</v>
      </c>
      <c r="J7692">
        <v>780.9390358998578</v>
      </c>
      <c r="K7692">
        <v>3994.4876508941302</v>
      </c>
      <c r="L7692">
        <v>813.06470946799072</v>
      </c>
      <c r="M7692">
        <v>2540.0609391393218</v>
      </c>
      <c r="N7692">
        <v>933.45170458788562</v>
      </c>
      <c r="O7692">
        <v>2.978098636641314</v>
      </c>
      <c r="P7692">
        <v>8.8712480335431625</v>
      </c>
    </row>
    <row r="7693" spans="1:16" x14ac:dyDescent="0.25">
      <c r="A7693">
        <v>92.066677510738373</v>
      </c>
      <c r="B7693">
        <v>1.6046096538470762</v>
      </c>
      <c r="C7693">
        <v>6961.6504696867587</v>
      </c>
      <c r="D7693">
        <v>61405.695702369223</v>
      </c>
      <c r="E7693">
        <v>630.64578047804014</v>
      </c>
      <c r="F7693">
        <v>10959.180471428541</v>
      </c>
      <c r="G7693">
        <v>2568.6431968950515</v>
      </c>
      <c r="H7693">
        <v>0.40051065887421644</v>
      </c>
      <c r="I7693">
        <v>0.9172055369350538</v>
      </c>
      <c r="J7693">
        <v>8082.4149317426745</v>
      </c>
      <c r="K7693">
        <v>72878.577228238573</v>
      </c>
      <c r="L7693">
        <v>844.98854158826327</v>
      </c>
      <c r="M7693">
        <v>18153.824055172317</v>
      </c>
      <c r="N7693">
        <v>2754.341395605632</v>
      </c>
      <c r="O7693">
        <v>0.38157209307865092</v>
      </c>
      <c r="P7693">
        <v>1.0144653920595652</v>
      </c>
    </row>
    <row r="7694" spans="1:16" x14ac:dyDescent="0.25">
      <c r="A7694">
        <v>76.103777706623077</v>
      </c>
      <c r="B7694">
        <v>1.0780768084342807</v>
      </c>
      <c r="C7694">
        <v>11314.694118545514</v>
      </c>
      <c r="D7694">
        <v>109604.02110586828</v>
      </c>
      <c r="E7694">
        <v>726.59767782868175</v>
      </c>
      <c r="F7694">
        <v>17500.226260125895</v>
      </c>
      <c r="G7694">
        <v>3237.0839153758984</v>
      </c>
      <c r="H7694">
        <v>0.22823752915372059</v>
      </c>
      <c r="I7694">
        <v>0.76735913013164792</v>
      </c>
      <c r="J7694">
        <v>12691.770124131726</v>
      </c>
      <c r="K7694">
        <v>127130.6684064485</v>
      </c>
      <c r="L7694">
        <v>1101.1713957529707</v>
      </c>
      <c r="M7694">
        <v>29458.867924433009</v>
      </c>
      <c r="N7694">
        <v>3432.4398572313389</v>
      </c>
      <c r="O7694">
        <v>0.21962955736120054</v>
      </c>
      <c r="P7694">
        <v>0.96337046651326574</v>
      </c>
    </row>
    <row r="7695" spans="1:16" x14ac:dyDescent="0.25">
      <c r="A7695">
        <v>66.943294703960419</v>
      </c>
      <c r="B7695">
        <v>7.5350477841711756</v>
      </c>
      <c r="C7695">
        <v>230.20307093811104</v>
      </c>
      <c r="D7695">
        <v>802.24553311411512</v>
      </c>
      <c r="E7695">
        <v>400.43859928423541</v>
      </c>
      <c r="F7695">
        <v>1046.8803709090805</v>
      </c>
      <c r="G7695">
        <v>583.79937622229465</v>
      </c>
      <c r="H7695">
        <v>6.877985129267735</v>
      </c>
      <c r="I7695">
        <v>7.1209377443452171</v>
      </c>
      <c r="J7695">
        <v>337.05800394588107</v>
      </c>
      <c r="K7695">
        <v>1324.8608309593119</v>
      </c>
      <c r="L7695">
        <v>586.5307279028832</v>
      </c>
      <c r="M7695">
        <v>1619.6719259547474</v>
      </c>
      <c r="N7695">
        <v>665.65550873438656</v>
      </c>
      <c r="O7695">
        <v>5.9881243475537937</v>
      </c>
      <c r="P7695">
        <v>8.2746869895196404</v>
      </c>
    </row>
    <row r="7696" spans="1:16" x14ac:dyDescent="0.25">
      <c r="A7696">
        <v>56.54948478937149</v>
      </c>
      <c r="B7696">
        <v>9.0683074013328024</v>
      </c>
      <c r="C7696">
        <v>134.95404134743075</v>
      </c>
      <c r="D7696">
        <v>404.0656574213084</v>
      </c>
      <c r="E7696">
        <v>304.70972812640792</v>
      </c>
      <c r="F7696">
        <v>743.51653666337222</v>
      </c>
      <c r="G7696">
        <v>497.94809930471473</v>
      </c>
      <c r="H7696">
        <v>10.086867047191872</v>
      </c>
      <c r="I7696">
        <v>8.5784495327667951</v>
      </c>
      <c r="J7696">
        <v>194.49449753516998</v>
      </c>
      <c r="K7696">
        <v>644.5255241811567</v>
      </c>
      <c r="L7696">
        <v>441.4089801275527</v>
      </c>
      <c r="M7696">
        <v>1141.5503613117714</v>
      </c>
      <c r="N7696">
        <v>553.2647616438453</v>
      </c>
      <c r="O7696">
        <v>8.8557299390433091</v>
      </c>
      <c r="P7696">
        <v>8.4199553881512497</v>
      </c>
    </row>
    <row r="7697" spans="1:16" x14ac:dyDescent="0.25">
      <c r="A7697">
        <v>66.960029542446136</v>
      </c>
      <c r="B7697">
        <v>4.7481489824477991</v>
      </c>
      <c r="C7697">
        <v>657.90252578637808</v>
      </c>
      <c r="D7697">
        <v>3165.5569359440124</v>
      </c>
      <c r="E7697">
        <v>619.61440150835699</v>
      </c>
      <c r="F7697">
        <v>1854.8040093896568</v>
      </c>
      <c r="G7697">
        <v>868.85417098629659</v>
      </c>
      <c r="H7697">
        <v>2.8954079546349245</v>
      </c>
      <c r="I7697">
        <v>7.3310337430008241</v>
      </c>
      <c r="J7697">
        <v>967.23490530939807</v>
      </c>
      <c r="K7697">
        <v>5273.7842887263187</v>
      </c>
      <c r="L7697">
        <v>886.23516121119826</v>
      </c>
      <c r="M7697">
        <v>2917.6268912758605</v>
      </c>
      <c r="N7697">
        <v>1025.8074548062441</v>
      </c>
      <c r="O7697">
        <v>2.5269662760702674</v>
      </c>
      <c r="P7697">
        <v>8.7058950605489027</v>
      </c>
    </row>
    <row r="7698" spans="1:16" x14ac:dyDescent="0.25">
      <c r="A7698">
        <v>56.74843817949295</v>
      </c>
      <c r="B7698">
        <v>7.8118524601585237</v>
      </c>
      <c r="C7698">
        <v>187.73938321308586</v>
      </c>
      <c r="D7698">
        <v>616.34177972720533</v>
      </c>
      <c r="E7698">
        <v>348.84014994720997</v>
      </c>
      <c r="F7698">
        <v>888.55813227162537</v>
      </c>
      <c r="G7698">
        <v>547.27137118349151</v>
      </c>
      <c r="H7698">
        <v>7.696226296187155</v>
      </c>
      <c r="I7698">
        <v>7.2008262520116633</v>
      </c>
      <c r="J7698">
        <v>273.36921917361042</v>
      </c>
      <c r="K7698">
        <v>1005.88905499061</v>
      </c>
      <c r="L7698">
        <v>508.73859932725662</v>
      </c>
      <c r="M7698">
        <v>1370.6374833651582</v>
      </c>
      <c r="N7698">
        <v>618.02734231335262</v>
      </c>
      <c r="O7698">
        <v>6.7175264550909057</v>
      </c>
      <c r="P7698">
        <v>7.9005063271106639</v>
      </c>
    </row>
    <row r="7699" spans="1:16" x14ac:dyDescent="0.25">
      <c r="A7699">
        <v>69.185668647289276</v>
      </c>
      <c r="B7699">
        <v>7.6180995314910671</v>
      </c>
      <c r="C7699">
        <v>230.21386754892242</v>
      </c>
      <c r="D7699">
        <v>802.29433615632206</v>
      </c>
      <c r="E7699">
        <v>404.86844108959167</v>
      </c>
      <c r="F7699">
        <v>1058.467728752832</v>
      </c>
      <c r="G7699">
        <v>583.80836158434875</v>
      </c>
      <c r="H7699">
        <v>6.9536718987071433</v>
      </c>
      <c r="I7699">
        <v>7.1994977793810877</v>
      </c>
      <c r="J7699">
        <v>337.07420432276689</v>
      </c>
      <c r="K7699">
        <v>1324.9446764537233</v>
      </c>
      <c r="L7699">
        <v>593.01976204720825</v>
      </c>
      <c r="M7699">
        <v>1637.6003412798004</v>
      </c>
      <c r="N7699">
        <v>665.66719013547004</v>
      </c>
      <c r="O7699">
        <v>6.0540159857731197</v>
      </c>
      <c r="P7699">
        <v>8.3660700935323291</v>
      </c>
    </row>
    <row r="7700" spans="1:16" x14ac:dyDescent="0.25">
      <c r="A7700">
        <v>80.694717466831207</v>
      </c>
      <c r="B7700">
        <v>8.670354711834328</v>
      </c>
      <c r="C7700">
        <v>193.28530478673875</v>
      </c>
      <c r="D7700">
        <v>639.90798163399825</v>
      </c>
      <c r="E7700">
        <v>396.9339902274661</v>
      </c>
      <c r="F7700">
        <v>1014.8565415079883</v>
      </c>
      <c r="G7700">
        <v>552.18533644572415</v>
      </c>
      <c r="H7700">
        <v>8.4499271057275482</v>
      </c>
      <c r="I7700">
        <v>7.999349420457281</v>
      </c>
      <c r="J7700">
        <v>281.68111831410266</v>
      </c>
      <c r="K7700">
        <v>1046.2508627085394</v>
      </c>
      <c r="L7700">
        <v>579.24741671185018</v>
      </c>
      <c r="M7700">
        <v>1566.1171130318019</v>
      </c>
      <c r="N7700">
        <v>624.4507473325433</v>
      </c>
      <c r="O7700">
        <v>7.3723219737651986</v>
      </c>
      <c r="P7700">
        <v>8.8613571590707405</v>
      </c>
    </row>
    <row r="7701" spans="1:16" x14ac:dyDescent="0.25">
      <c r="A7701">
        <v>22.941928327083588</v>
      </c>
      <c r="B7701">
        <v>9.9294912718414512</v>
      </c>
      <c r="C7701">
        <v>60.178545082348371</v>
      </c>
      <c r="D7701">
        <v>149.03724269221098</v>
      </c>
      <c r="E7701">
        <v>159.70187386056739</v>
      </c>
      <c r="F7701">
        <v>351.74076537084204</v>
      </c>
      <c r="G7701">
        <v>417.75457503871598</v>
      </c>
      <c r="H7701">
        <v>14.620107107849979</v>
      </c>
      <c r="I7701">
        <v>8.2312471683666057</v>
      </c>
      <c r="J7701">
        <v>84.527122807699286</v>
      </c>
      <c r="K7701">
        <v>223.58051954053897</v>
      </c>
      <c r="L7701">
        <v>230.57157417979232</v>
      </c>
      <c r="M7701">
        <v>534.27442746705401</v>
      </c>
      <c r="N7701">
        <v>446.26851820005714</v>
      </c>
      <c r="O7701">
        <v>13.1123771947526</v>
      </c>
      <c r="P7701">
        <v>9.0006581768829097</v>
      </c>
    </row>
    <row r="7702" spans="1:16" x14ac:dyDescent="0.25">
      <c r="A7702">
        <v>80.658769428730011</v>
      </c>
      <c r="B7702">
        <v>9.3442470023172692</v>
      </c>
      <c r="C7702">
        <v>163.69881654540904</v>
      </c>
      <c r="D7702">
        <v>516.86153883362567</v>
      </c>
      <c r="E7702">
        <v>371.02063456527458</v>
      </c>
      <c r="F7702">
        <v>928.4336417700689</v>
      </c>
      <c r="G7702">
        <v>525.41226689815971</v>
      </c>
      <c r="H7702">
        <v>9.6850762572071485</v>
      </c>
      <c r="I7702">
        <v>8.6840600518853872</v>
      </c>
      <c r="J7702">
        <v>237.38136055836108</v>
      </c>
      <c r="K7702">
        <v>835.93554646511666</v>
      </c>
      <c r="L7702">
        <v>539.48438244759973</v>
      </c>
      <c r="M7702">
        <v>1429.3383662033723</v>
      </c>
      <c r="N7702">
        <v>589.3922573754229</v>
      </c>
      <c r="O7702">
        <v>8.4718920066038859</v>
      </c>
      <c r="P7702">
        <v>9.0445228605510142</v>
      </c>
    </row>
    <row r="7703" spans="1:16" x14ac:dyDescent="0.25">
      <c r="A7703">
        <v>6.037829577922821</v>
      </c>
      <c r="B7703">
        <v>6.4819616316503783</v>
      </c>
      <c r="C7703">
        <v>58.05789941972975</v>
      </c>
      <c r="D7703">
        <v>142.79318470480706</v>
      </c>
      <c r="E7703">
        <v>100.67121455049131</v>
      </c>
      <c r="F7703">
        <v>220.78617469888772</v>
      </c>
      <c r="G7703">
        <v>415.25836281109139</v>
      </c>
      <c r="H7703">
        <v>9.6566860079355443</v>
      </c>
      <c r="I7703">
        <v>5.3180890074932545</v>
      </c>
      <c r="J7703">
        <v>81.463744873297571</v>
      </c>
      <c r="K7703">
        <v>213.6638426762473</v>
      </c>
      <c r="L7703">
        <v>145.39826882233703</v>
      </c>
      <c r="M7703">
        <v>335.2101876547502</v>
      </c>
      <c r="N7703">
        <v>442.87140095823747</v>
      </c>
      <c r="O7703">
        <v>8.6705135456846865</v>
      </c>
      <c r="P7703">
        <v>5.8358839198846706</v>
      </c>
    </row>
    <row r="7704" spans="1:16" x14ac:dyDescent="0.25">
      <c r="A7704">
        <v>76.296783030033112</v>
      </c>
      <c r="B7704">
        <v>7.1335313494243042</v>
      </c>
      <c r="C7704">
        <v>287.50555793775328</v>
      </c>
      <c r="D7704">
        <v>1071.2290300178479</v>
      </c>
      <c r="E7704">
        <v>458.18962615349602</v>
      </c>
      <c r="F7704">
        <v>1231.5773804574935</v>
      </c>
      <c r="G7704">
        <v>629.63097657708943</v>
      </c>
      <c r="H7704">
        <v>5.985882049545129</v>
      </c>
      <c r="I7704">
        <v>7.1784603738586199</v>
      </c>
      <c r="J7704">
        <v>422.99145103609607</v>
      </c>
      <c r="K7704">
        <v>1786.8463233002965</v>
      </c>
      <c r="L7704">
        <v>673.5602347633826</v>
      </c>
      <c r="M7704">
        <v>1911.7744203214895</v>
      </c>
      <c r="N7704">
        <v>725.00922270214596</v>
      </c>
      <c r="O7704">
        <v>5.2024102021379575</v>
      </c>
      <c r="P7704">
        <v>8.7836792426718251</v>
      </c>
    </row>
    <row r="7705" spans="1:16" x14ac:dyDescent="0.25">
      <c r="A7705">
        <v>9.7540730834007263</v>
      </c>
      <c r="B7705">
        <v>7.5429528190858006</v>
      </c>
      <c r="C7705">
        <v>58.997717241845706</v>
      </c>
      <c r="D7705">
        <v>145.55241866693089</v>
      </c>
      <c r="E7705">
        <v>119.00084142636399</v>
      </c>
      <c r="F7705">
        <v>261.48151593788606</v>
      </c>
      <c r="G7705">
        <v>416.36626242851759</v>
      </c>
      <c r="H7705">
        <v>11.17853951938673</v>
      </c>
      <c r="I7705">
        <v>6.2174558494344829</v>
      </c>
      <c r="J7705">
        <v>82.820849809848454</v>
      </c>
      <c r="K7705">
        <v>218.04236291897374</v>
      </c>
      <c r="L7705">
        <v>171.84272284637589</v>
      </c>
      <c r="M7705">
        <v>397.07641319084263</v>
      </c>
      <c r="N7705">
        <v>444.37999158111126</v>
      </c>
      <c r="O7705">
        <v>10.031912314387837</v>
      </c>
      <c r="P7705">
        <v>6.8121247294596428</v>
      </c>
    </row>
    <row r="7706" spans="1:16" x14ac:dyDescent="0.25">
      <c r="A7706">
        <v>1.510064423084259</v>
      </c>
      <c r="B7706">
        <v>5.0466771581789631</v>
      </c>
      <c r="C7706">
        <v>39.138845687961336</v>
      </c>
      <c r="D7706">
        <v>90.118627809335962</v>
      </c>
      <c r="E7706">
        <v>52.409593257631563</v>
      </c>
      <c r="F7706">
        <v>109.97914396214141</v>
      </c>
      <c r="G7706">
        <v>392.40553497686449</v>
      </c>
      <c r="H7706">
        <v>8.5079409500606431</v>
      </c>
      <c r="I7706">
        <v>3.6475213006016416</v>
      </c>
      <c r="J7706">
        <v>54.327380967447787</v>
      </c>
      <c r="K7706">
        <v>131.34077633927629</v>
      </c>
      <c r="L7706">
        <v>76.145400585404957</v>
      </c>
      <c r="M7706">
        <v>166.1769808511483</v>
      </c>
      <c r="N7706">
        <v>411.3885154494069</v>
      </c>
      <c r="O7706">
        <v>7.7383531247600761</v>
      </c>
      <c r="P7706">
        <v>4.1140660952791324</v>
      </c>
    </row>
    <row r="7707" spans="1:16" x14ac:dyDescent="0.25">
      <c r="A7707">
        <v>45.577414214611053</v>
      </c>
      <c r="B7707">
        <v>8.0052257107038223</v>
      </c>
      <c r="C7707">
        <v>151.39151329094489</v>
      </c>
      <c r="D7707">
        <v>467.70669717075299</v>
      </c>
      <c r="E7707">
        <v>297.1569427751578</v>
      </c>
      <c r="F7707">
        <v>736.06310791298984</v>
      </c>
      <c r="G7707">
        <v>513.84274825458533</v>
      </c>
      <c r="H7707">
        <v>8.5389359670319767</v>
      </c>
      <c r="I7707">
        <v>7.5128093305341368</v>
      </c>
      <c r="J7707">
        <v>218.9951112369678</v>
      </c>
      <c r="K7707">
        <v>752.30798333020323</v>
      </c>
      <c r="L7707">
        <v>431.39171834551149</v>
      </c>
      <c r="M7707">
        <v>1131.9277000387117</v>
      </c>
      <c r="N7707">
        <v>574.19456758559136</v>
      </c>
      <c r="O7707">
        <v>7.4797996097494064</v>
      </c>
      <c r="P7707">
        <v>7.5926270841168408</v>
      </c>
    </row>
    <row r="7708" spans="1:16" x14ac:dyDescent="0.25">
      <c r="A7708">
        <v>71.054411947727203</v>
      </c>
      <c r="B7708">
        <v>1.2217974820402751</v>
      </c>
      <c r="C7708">
        <v>9217.599146661687</v>
      </c>
      <c r="D7708">
        <v>85816.097595048515</v>
      </c>
      <c r="E7708">
        <v>631.60652262152325</v>
      </c>
      <c r="F7708">
        <v>13464.800808777023</v>
      </c>
      <c r="G7708">
        <v>2934.0490785141983</v>
      </c>
      <c r="H7708">
        <v>0.2768901780208492</v>
      </c>
      <c r="I7708">
        <v>0.761780125571765</v>
      </c>
      <c r="J7708">
        <v>10429.616311415228</v>
      </c>
      <c r="K7708">
        <v>99710.333458716661</v>
      </c>
      <c r="L7708">
        <v>907.99463498124271</v>
      </c>
      <c r="M7708">
        <v>22503.774837486835</v>
      </c>
      <c r="N7708">
        <v>3115.790614209001</v>
      </c>
      <c r="O7708">
        <v>0.26574790356822159</v>
      </c>
      <c r="P7708">
        <v>0.92304851646121933</v>
      </c>
    </row>
    <row r="7709" spans="1:16" x14ac:dyDescent="0.25">
      <c r="A7709">
        <v>78.685038030147552</v>
      </c>
      <c r="B7709">
        <v>6.6075396021736257</v>
      </c>
      <c r="C7709">
        <v>350.32135620205764</v>
      </c>
      <c r="D7709">
        <v>1386.7338491635892</v>
      </c>
      <c r="E7709">
        <v>502.46643508522567</v>
      </c>
      <c r="F7709">
        <v>1383.7816737879216</v>
      </c>
      <c r="G7709">
        <v>676.23482917491401</v>
      </c>
      <c r="H7709">
        <v>5.1412562376458908</v>
      </c>
      <c r="I7709">
        <v>7.1780078322667578</v>
      </c>
      <c r="J7709">
        <v>516.88674129892229</v>
      </c>
      <c r="K7709">
        <v>2326.4538281650603</v>
      </c>
      <c r="L7709">
        <v>739.40663232816974</v>
      </c>
      <c r="M7709">
        <v>2154.5671199243861</v>
      </c>
      <c r="N7709">
        <v>784.86080792039274</v>
      </c>
      <c r="O7709">
        <v>4.4657683405884958</v>
      </c>
      <c r="P7709">
        <v>9.1538333149514077</v>
      </c>
    </row>
    <row r="7710" spans="1:16" x14ac:dyDescent="0.25">
      <c r="A7710">
        <v>82.899491131305695</v>
      </c>
      <c r="B7710">
        <v>9.33930891320753</v>
      </c>
      <c r="C7710">
        <v>167.22190989694681</v>
      </c>
      <c r="D7710">
        <v>531.15950092233084</v>
      </c>
      <c r="E7710">
        <v>377.67228667419306</v>
      </c>
      <c r="F7710">
        <v>947.69830856031945</v>
      </c>
      <c r="G7710">
        <v>528.6751021767875</v>
      </c>
      <c r="H7710">
        <v>9.6042437717524027</v>
      </c>
      <c r="I7710">
        <v>8.6586086579811141</v>
      </c>
      <c r="J7710">
        <v>242.64995562239162</v>
      </c>
      <c r="K7710">
        <v>860.31065151064479</v>
      </c>
      <c r="L7710">
        <v>549.40376758975697</v>
      </c>
      <c r="M7710">
        <v>1459.4389297817645</v>
      </c>
      <c r="N7710">
        <v>593.67297990874329</v>
      </c>
      <c r="O7710">
        <v>8.3981425025371195</v>
      </c>
      <c r="P7710">
        <v>9.0958030180552232</v>
      </c>
    </row>
    <row r="7711" spans="1:16" x14ac:dyDescent="0.25">
      <c r="A7711">
        <v>85.178934276103973</v>
      </c>
      <c r="B7711">
        <v>8.4676100048846337</v>
      </c>
      <c r="C7711">
        <v>212.15056551599895</v>
      </c>
      <c r="D7711">
        <v>721.7082739098729</v>
      </c>
      <c r="E7711">
        <v>419.73114143407957</v>
      </c>
      <c r="F7711">
        <v>1086.0083255354277</v>
      </c>
      <c r="G7711">
        <v>568.56908998981669</v>
      </c>
      <c r="H7711">
        <v>7.9700320936556217</v>
      </c>
      <c r="I7711">
        <v>7.8841762206603976</v>
      </c>
      <c r="J7711">
        <v>309.97230986444015</v>
      </c>
      <c r="K7711">
        <v>1186.54596245276</v>
      </c>
      <c r="L7711">
        <v>613.75339268698383</v>
      </c>
      <c r="M7711">
        <v>1678.1918446873956</v>
      </c>
      <c r="N7711">
        <v>645.83089876455506</v>
      </c>
      <c r="O7711">
        <v>6.9452122313346702</v>
      </c>
      <c r="P7711">
        <v>8.9745329869539834</v>
      </c>
    </row>
    <row r="7712" spans="1:16" x14ac:dyDescent="0.25">
      <c r="A7712">
        <v>32.338209688663483</v>
      </c>
      <c r="B7712">
        <v>5.1318228189749462</v>
      </c>
      <c r="C7712">
        <v>317.17226168584131</v>
      </c>
      <c r="D7712">
        <v>1217.7351029593888</v>
      </c>
      <c r="E7712">
        <v>358.44504626985758</v>
      </c>
      <c r="F7712">
        <v>975.19295006483412</v>
      </c>
      <c r="G7712">
        <v>652.06375818350284</v>
      </c>
      <c r="H7712">
        <v>4.1479115853374253</v>
      </c>
      <c r="I7712">
        <v>5.3515271320702631</v>
      </c>
      <c r="J7712">
        <v>467.39126015957419</v>
      </c>
      <c r="K7712">
        <v>2037.858635560098</v>
      </c>
      <c r="L7712">
        <v>527.38112871725582</v>
      </c>
      <c r="M7712">
        <v>1516.0593990064758</v>
      </c>
      <c r="N7712">
        <v>753.88515615175288</v>
      </c>
      <c r="O7712">
        <v>3.6035538128423528</v>
      </c>
      <c r="P7712">
        <v>6.6933315114629321</v>
      </c>
    </row>
    <row r="7713" spans="1:16" x14ac:dyDescent="0.25">
      <c r="A7713">
        <v>35.070272386074066</v>
      </c>
      <c r="B7713">
        <v>1.3915033717971785</v>
      </c>
      <c r="C7713">
        <v>5182.5945428026353</v>
      </c>
      <c r="D7713">
        <v>43089.997055674125</v>
      </c>
      <c r="E7713">
        <v>447.51575609868314</v>
      </c>
      <c r="F7713">
        <v>6049.0219042179178</v>
      </c>
      <c r="G7713">
        <v>2235.6109537575567</v>
      </c>
      <c r="H7713">
        <v>0.38582014927300529</v>
      </c>
      <c r="I7713">
        <v>0.80428455091114504</v>
      </c>
      <c r="J7713">
        <v>6246.0725447919813</v>
      </c>
      <c r="K7713">
        <v>53272.977515596067</v>
      </c>
      <c r="L7713">
        <v>559.49857200800614</v>
      </c>
      <c r="M7713">
        <v>9936.2784004565601</v>
      </c>
      <c r="N7713">
        <v>2438.6700609965005</v>
      </c>
      <c r="O7713">
        <v>0.36345402189185005</v>
      </c>
      <c r="P7713">
        <v>0.7907625211260757</v>
      </c>
    </row>
    <row r="7714" spans="1:16" x14ac:dyDescent="0.25">
      <c r="A7714">
        <v>57.846092522144318</v>
      </c>
      <c r="B7714">
        <v>8.7797724901881313</v>
      </c>
      <c r="C7714">
        <v>147.18345888492561</v>
      </c>
      <c r="D7714">
        <v>451.19037838679549</v>
      </c>
      <c r="E7714">
        <v>318.06619374766314</v>
      </c>
      <c r="F7714">
        <v>784.96066405102363</v>
      </c>
      <c r="G7714">
        <v>509.82342389174681</v>
      </c>
      <c r="H7714">
        <v>9.4622199587875215</v>
      </c>
      <c r="I7714">
        <v>8.2622575251352117</v>
      </c>
      <c r="J7714">
        <v>212.71615911094565</v>
      </c>
      <c r="K7714">
        <v>724.27687229366984</v>
      </c>
      <c r="L7714">
        <v>461.4916492321712</v>
      </c>
      <c r="M7714">
        <v>1206.6441877048217</v>
      </c>
      <c r="N7714">
        <v>568.90769579389382</v>
      </c>
      <c r="O7714">
        <v>8.2929816705808133</v>
      </c>
      <c r="P7714">
        <v>8.2751396262045152</v>
      </c>
    </row>
    <row r="7715" spans="1:16" x14ac:dyDescent="0.25">
      <c r="A7715">
        <v>98.013776481151581</v>
      </c>
      <c r="B7715">
        <v>1.3178799189239219</v>
      </c>
      <c r="C7715">
        <v>9641.5103946826148</v>
      </c>
      <c r="D7715">
        <v>90540.640625872125</v>
      </c>
      <c r="E7715">
        <v>718.36355608794315</v>
      </c>
      <c r="F7715">
        <v>15763.869631966105</v>
      </c>
      <c r="G7715">
        <v>2997.6851032146178</v>
      </c>
      <c r="H7715">
        <v>0.29418342822748322</v>
      </c>
      <c r="I7715">
        <v>0.84165184162861451</v>
      </c>
      <c r="J7715">
        <v>10879.180525016747</v>
      </c>
      <c r="K7715">
        <v>105050.46097377683</v>
      </c>
      <c r="L7715">
        <v>1044.6999858075169</v>
      </c>
      <c r="M7715">
        <v>26386.32793001963</v>
      </c>
      <c r="N7715">
        <v>3180.9524238157514</v>
      </c>
      <c r="O7715">
        <v>0.2825676143120523</v>
      </c>
      <c r="P7715">
        <v>1.0303976076286694</v>
      </c>
    </row>
    <row r="7716" spans="1:16" x14ac:dyDescent="0.25">
      <c r="A7716">
        <v>15.690656721591949</v>
      </c>
      <c r="B7716">
        <v>7.5817015860019401</v>
      </c>
      <c r="C7716">
        <v>80.034037656941166</v>
      </c>
      <c r="D7716">
        <v>210.47164699488368</v>
      </c>
      <c r="E7716">
        <v>159.71796762625536</v>
      </c>
      <c r="F7716">
        <v>364.28949261370923</v>
      </c>
      <c r="G7716">
        <v>440.48742143571258</v>
      </c>
      <c r="H7716">
        <v>10.143977236826419</v>
      </c>
      <c r="I7716">
        <v>6.7565062164324132</v>
      </c>
      <c r="J7716">
        <v>113.3940532032001</v>
      </c>
      <c r="K7716">
        <v>322.52252785337936</v>
      </c>
      <c r="L7716">
        <v>230.26800288459626</v>
      </c>
      <c r="M7716">
        <v>555.37107107247959</v>
      </c>
      <c r="N7716">
        <v>476.9454050644498</v>
      </c>
      <c r="O7716">
        <v>9.0212565141593437</v>
      </c>
      <c r="P7716">
        <v>7.1423009265918438</v>
      </c>
    </row>
    <row r="7717" spans="1:16" x14ac:dyDescent="0.25">
      <c r="A7717">
        <v>81.792100369930267</v>
      </c>
      <c r="B7717">
        <v>4.7877855595837149</v>
      </c>
      <c r="C7717">
        <v>750.6356603525669</v>
      </c>
      <c r="D7717">
        <v>3760.8348825228622</v>
      </c>
      <c r="E7717">
        <v>698.27925181544049</v>
      </c>
      <c r="F7717">
        <v>2136.9177287581615</v>
      </c>
      <c r="G7717">
        <v>919.03196057519278</v>
      </c>
      <c r="H7717">
        <v>2.7735409424779345</v>
      </c>
      <c r="I7717">
        <v>7.9116922279606028</v>
      </c>
      <c r="J7717">
        <v>1099.3615103873608</v>
      </c>
      <c r="K7717">
        <v>6221.2315385171196</v>
      </c>
      <c r="L7717">
        <v>982.83380060692411</v>
      </c>
      <c r="M7717">
        <v>3368.999149131273</v>
      </c>
      <c r="N7717">
        <v>1086.6568909886519</v>
      </c>
      <c r="O7717">
        <v>2.4262151119097006</v>
      </c>
      <c r="P7717">
        <v>8.9149334464966294</v>
      </c>
    </row>
    <row r="7718" spans="1:16" x14ac:dyDescent="0.25">
      <c r="A7718">
        <v>69.290786564350128</v>
      </c>
      <c r="B7718">
        <v>4.9744473741014108</v>
      </c>
      <c r="C7718">
        <v>607.49608665764072</v>
      </c>
      <c r="D7718">
        <v>2852.020408374251</v>
      </c>
      <c r="E7718">
        <v>606.5387178565569</v>
      </c>
      <c r="F7718">
        <v>1793.8940960179336</v>
      </c>
      <c r="G7718">
        <v>840.32211806889097</v>
      </c>
      <c r="H7718">
        <v>3.1288751459243285</v>
      </c>
      <c r="I7718">
        <v>7.3360007646684613</v>
      </c>
      <c r="J7718">
        <v>894.68330080527778</v>
      </c>
      <c r="K7718">
        <v>4767.0740266911471</v>
      </c>
      <c r="L7718">
        <v>874.12738209764427</v>
      </c>
      <c r="M7718">
        <v>2818.0250353552665</v>
      </c>
      <c r="N7718">
        <v>990.83643495552724</v>
      </c>
      <c r="O7718">
        <v>2.7275185280255587</v>
      </c>
      <c r="P7718">
        <v>8.9527584732416532</v>
      </c>
    </row>
    <row r="7719" spans="1:16" x14ac:dyDescent="0.25">
      <c r="A7719">
        <v>83.550202548503876</v>
      </c>
      <c r="B7719">
        <v>1.0134508176474863</v>
      </c>
      <c r="C7719">
        <v>12769.140236940442</v>
      </c>
      <c r="D7719">
        <v>126710.32115571442</v>
      </c>
      <c r="E7719">
        <v>823.6999577386307</v>
      </c>
      <c r="F7719">
        <v>21047.40262371907</v>
      </c>
      <c r="G7719">
        <v>3432.4904087808268</v>
      </c>
      <c r="H7719">
        <v>0.20632060030262853</v>
      </c>
      <c r="I7719">
        <v>0.80028622990570131</v>
      </c>
      <c r="J7719">
        <v>14324.668948363207</v>
      </c>
      <c r="K7719">
        <v>147645.96994996199</v>
      </c>
      <c r="L7719">
        <v>1287.6004224927235</v>
      </c>
      <c r="M7719">
        <v>35591.360298774925</v>
      </c>
      <c r="N7719">
        <v>3644.8890826314405</v>
      </c>
      <c r="O7719">
        <v>0.19862580160252863</v>
      </c>
      <c r="P7719">
        <v>1.0140527283206273</v>
      </c>
    </row>
    <row r="7720" spans="1:16" x14ac:dyDescent="0.25">
      <c r="A7720">
        <v>16.326108515262604</v>
      </c>
      <c r="B7720">
        <v>5.1863964336113195</v>
      </c>
      <c r="C7720">
        <v>185.38232937273446</v>
      </c>
      <c r="D7720">
        <v>606.39422255703778</v>
      </c>
      <c r="E7720">
        <v>229.11020507501286</v>
      </c>
      <c r="F7720">
        <v>582.63488855110165</v>
      </c>
      <c r="G7720">
        <v>545.16885334584356</v>
      </c>
      <c r="H7720">
        <v>5.1336920653326361</v>
      </c>
      <c r="I7720">
        <v>4.7803276024220018</v>
      </c>
      <c r="J7720">
        <v>269.83751961875834</v>
      </c>
      <c r="K7720">
        <v>988.8615381151277</v>
      </c>
      <c r="L7720">
        <v>334.03517085529552</v>
      </c>
      <c r="M7720">
        <v>898.57449846074633</v>
      </c>
      <c r="N7720">
        <v>615.27745107733733</v>
      </c>
      <c r="O7720">
        <v>4.4816907730504916</v>
      </c>
      <c r="P7720">
        <v>5.222049016633683</v>
      </c>
    </row>
    <row r="7721" spans="1:16" x14ac:dyDescent="0.25">
      <c r="A7721">
        <v>76.779721200466156</v>
      </c>
      <c r="B7721">
        <v>5.4027322532212469</v>
      </c>
      <c r="C7721">
        <v>544.21740341760153</v>
      </c>
      <c r="D7721">
        <v>2469.4053033753021</v>
      </c>
      <c r="E7721">
        <v>599.56492909578105</v>
      </c>
      <c r="F7721">
        <v>1745.9670851770531</v>
      </c>
      <c r="G7721">
        <v>803.07017006989008</v>
      </c>
      <c r="H7721">
        <v>3.546535714945509</v>
      </c>
      <c r="I7721">
        <v>7.45577655037774</v>
      </c>
      <c r="J7721">
        <v>802.87982477489072</v>
      </c>
      <c r="K7721">
        <v>4141.3007972761625</v>
      </c>
      <c r="L7721">
        <v>871.14470805044914</v>
      </c>
      <c r="M7721">
        <v>2737.7254521307864</v>
      </c>
      <c r="N7721">
        <v>944.78376507398707</v>
      </c>
      <c r="O7721">
        <v>3.0874498986710894</v>
      </c>
      <c r="P7721">
        <v>9.3924578826021072</v>
      </c>
    </row>
    <row r="7722" spans="1:16" x14ac:dyDescent="0.25">
      <c r="A7722">
        <v>26.596366226673126</v>
      </c>
      <c r="B7722">
        <v>9.8105417538041362</v>
      </c>
      <c r="C7722">
        <v>67.890416728768088</v>
      </c>
      <c r="D7722">
        <v>172.27655515922319</v>
      </c>
      <c r="E7722">
        <v>177.15664842011887</v>
      </c>
      <c r="F7722">
        <v>395.90024820073916</v>
      </c>
      <c r="G7722">
        <v>426.7203347704467</v>
      </c>
      <c r="H7722">
        <v>13.878864193618055</v>
      </c>
      <c r="I7722">
        <v>8.4046044017091415</v>
      </c>
      <c r="J7722">
        <v>95.700945888084945</v>
      </c>
      <c r="K7722">
        <v>260.73320481695328</v>
      </c>
      <c r="L7722">
        <v>255.53335242539001</v>
      </c>
      <c r="M7722">
        <v>602.27475026269303</v>
      </c>
      <c r="N7722">
        <v>458.41838574761039</v>
      </c>
      <c r="O7722">
        <v>12.401911761268343</v>
      </c>
      <c r="P7722">
        <v>9.0700792652851678</v>
      </c>
    </row>
    <row r="7723" spans="1:16" x14ac:dyDescent="0.25">
      <c r="A7723">
        <v>18.053349196910858</v>
      </c>
      <c r="B7723">
        <v>9.6449441177402804</v>
      </c>
      <c r="C7723">
        <v>54.558643080200177</v>
      </c>
      <c r="D7723">
        <v>132.63305884355319</v>
      </c>
      <c r="E7723">
        <v>140.90552819518868</v>
      </c>
      <c r="F7723">
        <v>306.7846399336625</v>
      </c>
      <c r="G7723">
        <v>411.11034709669951</v>
      </c>
      <c r="H7723">
        <v>14.661484280527935</v>
      </c>
      <c r="I7723">
        <v>7.7684794523226399</v>
      </c>
      <c r="J7723">
        <v>76.418044093289879</v>
      </c>
      <c r="K7723">
        <v>197.59260769617683</v>
      </c>
      <c r="L7723">
        <v>203.65414474836913</v>
      </c>
      <c r="M7723">
        <v>465.41582877169662</v>
      </c>
      <c r="N7723">
        <v>437.21061622612359</v>
      </c>
      <c r="O7723">
        <v>13.190080035009821</v>
      </c>
      <c r="P7723">
        <v>8.5739473575322265</v>
      </c>
    </row>
    <row r="7724" spans="1:16" x14ac:dyDescent="0.25">
      <c r="A7724">
        <v>18.630795538425446</v>
      </c>
      <c r="B7724">
        <v>7.2256589953289492</v>
      </c>
      <c r="C7724">
        <v>99.49981836430031</v>
      </c>
      <c r="D7724">
        <v>275.42671263754733</v>
      </c>
      <c r="E7724">
        <v>185.55403675399609</v>
      </c>
      <c r="F7724">
        <v>435.13988715975597</v>
      </c>
      <c r="G7724">
        <v>461.70268437350433</v>
      </c>
      <c r="H7724">
        <v>8.9630050746720062</v>
      </c>
      <c r="I7724">
        <v>6.6987796879259642</v>
      </c>
      <c r="J7724">
        <v>141.96638570133587</v>
      </c>
      <c r="K7724">
        <v>429.22058497464604</v>
      </c>
      <c r="L7724">
        <v>267.74569618935828</v>
      </c>
      <c r="M7724">
        <v>665.30635724775709</v>
      </c>
      <c r="N7724">
        <v>505.27356386079271</v>
      </c>
      <c r="O7724">
        <v>7.924627960434254</v>
      </c>
      <c r="P7724">
        <v>6.7808828895450954</v>
      </c>
    </row>
    <row r="7725" spans="1:16" x14ac:dyDescent="0.25">
      <c r="A7725">
        <v>77.509209096431732</v>
      </c>
      <c r="B7725">
        <v>0.93153810469406761</v>
      </c>
      <c r="C7725">
        <v>13752.019025590032</v>
      </c>
      <c r="D7725">
        <v>138549.48468532308</v>
      </c>
      <c r="E7725">
        <v>860.0183299955072</v>
      </c>
      <c r="F7725">
        <v>22667.869542081131</v>
      </c>
      <c r="G7725">
        <v>3558.9972021033982</v>
      </c>
      <c r="H7725">
        <v>0.18521880884903771</v>
      </c>
      <c r="I7725">
        <v>0.79007050022501213</v>
      </c>
      <c r="J7725">
        <v>15461.274756398047</v>
      </c>
      <c r="K7725">
        <v>162192.20085355695</v>
      </c>
      <c r="L7725">
        <v>1369.7234566848231</v>
      </c>
      <c r="M7725">
        <v>38443.353961783418</v>
      </c>
      <c r="N7725">
        <v>3785.5204196323111</v>
      </c>
      <c r="O7725">
        <v>0.17829833902167341</v>
      </c>
      <c r="P7725">
        <v>1.0052152691538829</v>
      </c>
    </row>
    <row r="7726" spans="1:16" x14ac:dyDescent="0.25">
      <c r="A7726">
        <v>51.047499477863312</v>
      </c>
      <c r="B7726">
        <v>2.5448074971549453</v>
      </c>
      <c r="C7726">
        <v>2098.7779446556947</v>
      </c>
      <c r="D7726">
        <v>14123.756499928852</v>
      </c>
      <c r="E7726">
        <v>636.31070891846264</v>
      </c>
      <c r="F7726">
        <v>3442.2431923395816</v>
      </c>
      <c r="G7726">
        <v>1462.9941288877567</v>
      </c>
      <c r="H7726">
        <v>0.98949700056752987</v>
      </c>
      <c r="I7726">
        <v>2.8744014892780476</v>
      </c>
      <c r="J7726">
        <v>2851.8823123880879</v>
      </c>
      <c r="K7726">
        <v>20611.519029773412</v>
      </c>
      <c r="L7726">
        <v>672.0112343857586</v>
      </c>
      <c r="M7726">
        <v>5534.1181444805816</v>
      </c>
      <c r="N7726">
        <v>1692.5377713858454</v>
      </c>
      <c r="O7726">
        <v>0.89452876974846052</v>
      </c>
      <c r="P7726">
        <v>1.9253460535831672</v>
      </c>
    </row>
    <row r="7727" spans="1:16" x14ac:dyDescent="0.25">
      <c r="A7727">
        <v>3.0852281451225281</v>
      </c>
      <c r="B7727">
        <v>2.632425612788333</v>
      </c>
      <c r="C7727">
        <v>244.0430920506094</v>
      </c>
      <c r="D7727">
        <v>865.41027592342436</v>
      </c>
      <c r="E7727">
        <v>147.03298285646625</v>
      </c>
      <c r="F7727">
        <v>387.22980250139142</v>
      </c>
      <c r="G7727">
        <v>595.20234534114604</v>
      </c>
      <c r="H7727">
        <v>2.3505507917109778</v>
      </c>
      <c r="I7727">
        <v>2.522192250856087</v>
      </c>
      <c r="J7727">
        <v>357.82438394672164</v>
      </c>
      <c r="K7727">
        <v>1433.3931788681869</v>
      </c>
      <c r="L7727">
        <v>215.60337471030314</v>
      </c>
      <c r="M7727">
        <v>599.61798041033433</v>
      </c>
      <c r="N7727">
        <v>680.46601574976182</v>
      </c>
      <c r="O7727">
        <v>2.0452891677462048</v>
      </c>
      <c r="P7727">
        <v>2.9715945974317211</v>
      </c>
    </row>
    <row r="7728" spans="1:16" x14ac:dyDescent="0.25">
      <c r="A7728">
        <v>45.662823259830475</v>
      </c>
      <c r="B7728">
        <v>2.2685859794809708</v>
      </c>
      <c r="C7728">
        <v>2456.7329198868929</v>
      </c>
      <c r="D7728">
        <v>17216.075346169084</v>
      </c>
      <c r="E7728">
        <v>576.1009493412015</v>
      </c>
      <c r="F7728">
        <v>3696.0114385099441</v>
      </c>
      <c r="G7728">
        <v>1574.7380574458725</v>
      </c>
      <c r="H7728">
        <v>0.83057448354768026</v>
      </c>
      <c r="I7728">
        <v>2.1133886662020762</v>
      </c>
      <c r="J7728">
        <v>3277.079126107712</v>
      </c>
      <c r="K7728">
        <v>24424.261326623011</v>
      </c>
      <c r="L7728">
        <v>623.27979994906002</v>
      </c>
      <c r="M7728">
        <v>5962.2335215747507</v>
      </c>
      <c r="N7728">
        <v>1806.173406448959</v>
      </c>
      <c r="O7728">
        <v>0.75608083700903528</v>
      </c>
      <c r="P7728">
        <v>1.5312568304215206</v>
      </c>
    </row>
    <row r="7729" spans="1:16" x14ac:dyDescent="0.25">
      <c r="A7729">
        <v>93.503513276576996</v>
      </c>
      <c r="B7729">
        <v>2.926166888602113</v>
      </c>
      <c r="C7729">
        <v>2380.8779935051948</v>
      </c>
      <c r="D7729">
        <v>16552.43824915832</v>
      </c>
      <c r="E7729">
        <v>740.25574829999368</v>
      </c>
      <c r="F7729">
        <v>4591.8214916452871</v>
      </c>
      <c r="G7729">
        <v>1551.7906693734496</v>
      </c>
      <c r="H7729">
        <v>1.0842110608902962</v>
      </c>
      <c r="I7729">
        <v>2.8267098533069737</v>
      </c>
      <c r="J7729">
        <v>3188.0277991472108</v>
      </c>
      <c r="K7729">
        <v>23618.115496559003</v>
      </c>
      <c r="L7729">
        <v>796.88908782933413</v>
      </c>
      <c r="M7729">
        <v>7402.2497126539611</v>
      </c>
      <c r="N7729">
        <v>1783.080915729503</v>
      </c>
      <c r="O7729">
        <v>0.98558178561233001</v>
      </c>
      <c r="P7729">
        <v>2.0166629688837983</v>
      </c>
    </row>
    <row r="7730" spans="1:16" x14ac:dyDescent="0.25">
      <c r="A7730">
        <v>30.350729286670685</v>
      </c>
      <c r="B7730">
        <v>1.3223485258047663</v>
      </c>
      <c r="C7730">
        <v>5207.5077571048505</v>
      </c>
      <c r="D7730">
        <v>43340.08527620478</v>
      </c>
      <c r="E7730">
        <v>426.40747126661194</v>
      </c>
      <c r="F7730">
        <v>5788.7110903342609</v>
      </c>
      <c r="G7730">
        <v>2240.654176981915</v>
      </c>
      <c r="H7730">
        <v>0.36601034389783721</v>
      </c>
      <c r="I7730">
        <v>0.76360825443711289</v>
      </c>
      <c r="J7730">
        <v>6271.9921084934213</v>
      </c>
      <c r="K7730">
        <v>53540.617897686141</v>
      </c>
      <c r="L7730">
        <v>533.68284977858082</v>
      </c>
      <c r="M7730">
        <v>9509.9205426327881</v>
      </c>
      <c r="N7730">
        <v>2443.4010929911115</v>
      </c>
      <c r="O7730">
        <v>0.34486278409936355</v>
      </c>
      <c r="P7730">
        <v>0.75220126172954338</v>
      </c>
    </row>
    <row r="7731" spans="1:16" x14ac:dyDescent="0.25">
      <c r="A7731">
        <v>18.004726111888885</v>
      </c>
      <c r="B7731">
        <v>9.7800549647078832</v>
      </c>
      <c r="C7731">
        <v>53.038512276509231</v>
      </c>
      <c r="D7731">
        <v>128.27599949293833</v>
      </c>
      <c r="E7731">
        <v>138.9245517427085</v>
      </c>
      <c r="F7731">
        <v>301.4838923316687</v>
      </c>
      <c r="G7731">
        <v>409.29714187893637</v>
      </c>
      <c r="H7731">
        <v>15.002598223522487</v>
      </c>
      <c r="I7731">
        <v>7.8098534627058074</v>
      </c>
      <c r="J7731">
        <v>74.229746160042097</v>
      </c>
      <c r="K7731">
        <v>190.7264135225609</v>
      </c>
      <c r="L7731">
        <v>200.86318734740189</v>
      </c>
      <c r="M7731">
        <v>457.2136107745132</v>
      </c>
      <c r="N7731">
        <v>434.72954887632062</v>
      </c>
      <c r="O7731">
        <v>13.509148469713178</v>
      </c>
      <c r="P7731">
        <v>8.6406241698442532</v>
      </c>
    </row>
    <row r="7732" spans="1:16" x14ac:dyDescent="0.25">
      <c r="A7732">
        <v>10.652172148227692</v>
      </c>
      <c r="B7732">
        <v>1.0849041940680511</v>
      </c>
      <c r="C7732">
        <v>3985.3412089753206</v>
      </c>
      <c r="D7732">
        <v>31323.00791908666</v>
      </c>
      <c r="E7732">
        <v>309.41205248956891</v>
      </c>
      <c r="F7732">
        <v>3265.2886991399159</v>
      </c>
      <c r="G7732">
        <v>1976.0949221952599</v>
      </c>
      <c r="H7732">
        <v>0.33116624009403856</v>
      </c>
      <c r="I7732">
        <v>0.68480345398962539</v>
      </c>
      <c r="J7732">
        <v>4982.8272586983712</v>
      </c>
      <c r="K7732">
        <v>40553.162262361897</v>
      </c>
      <c r="L7732">
        <v>365.66762744247848</v>
      </c>
      <c r="M7732">
        <v>5327.1875934143254</v>
      </c>
      <c r="N7732">
        <v>2194.9947993044889</v>
      </c>
      <c r="O7732">
        <v>0.30832044494812511</v>
      </c>
      <c r="P7732">
        <v>0.6084622801609173</v>
      </c>
    </row>
    <row r="7733" spans="1:16" x14ac:dyDescent="0.25">
      <c r="A7733">
        <v>36.832457959651947</v>
      </c>
      <c r="B7733">
        <v>3.4199075939254349</v>
      </c>
      <c r="C7733">
        <v>879.29401320899456</v>
      </c>
      <c r="D7733">
        <v>4622.1414936340261</v>
      </c>
      <c r="E7733">
        <v>568.25969739344202</v>
      </c>
      <c r="F7733">
        <v>1794.5192485894233</v>
      </c>
      <c r="G7733">
        <v>984.40755902466879</v>
      </c>
      <c r="H7733">
        <v>1.8627680369099986</v>
      </c>
      <c r="I7733">
        <v>6.0230309179355928</v>
      </c>
      <c r="J7733">
        <v>1279.8103441513119</v>
      </c>
      <c r="K7733">
        <v>7560.1969196629789</v>
      </c>
      <c r="L7733">
        <v>779.28841831946102</v>
      </c>
      <c r="M7733">
        <v>2837.0447544664403</v>
      </c>
      <c r="N7733">
        <v>1164.6605308941682</v>
      </c>
      <c r="O7733">
        <v>1.6350201362110282</v>
      </c>
      <c r="P7733">
        <v>6.1460366265273958</v>
      </c>
    </row>
    <row r="7734" spans="1:16" x14ac:dyDescent="0.25">
      <c r="A7734">
        <v>64.134473621845245</v>
      </c>
      <c r="B7734">
        <v>1.1936535570451219</v>
      </c>
      <c r="C7734">
        <v>9074.4999511654751</v>
      </c>
      <c r="D7734">
        <v>84230.914021239936</v>
      </c>
      <c r="E7734">
        <v>606.16639729049552</v>
      </c>
      <c r="F7734">
        <v>12789.59310148429</v>
      </c>
      <c r="G7734">
        <v>2912.257901097847</v>
      </c>
      <c r="H7734">
        <v>0.27194537551731879</v>
      </c>
      <c r="I7734">
        <v>0.7385395534944772</v>
      </c>
      <c r="J7734">
        <v>10278.620745364684</v>
      </c>
      <c r="K7734">
        <v>97930.171650052143</v>
      </c>
      <c r="L7734">
        <v>867.94037870337036</v>
      </c>
      <c r="M7734">
        <v>21364.1261925539</v>
      </c>
      <c r="N7734">
        <v>3093.6381110570974</v>
      </c>
      <c r="O7734">
        <v>0.26092347728633192</v>
      </c>
      <c r="P7734">
        <v>0.8913884297310507</v>
      </c>
    </row>
    <row r="7735" spans="1:16" x14ac:dyDescent="0.25">
      <c r="A7735">
        <v>68.46760481595993</v>
      </c>
      <c r="B7735">
        <v>5.6139128624000811</v>
      </c>
      <c r="C7735">
        <v>457.08964151591664</v>
      </c>
      <c r="D7735">
        <v>1964.728652851976</v>
      </c>
      <c r="E7735">
        <v>536.32330434182074</v>
      </c>
      <c r="F7735">
        <v>1526.5231704284251</v>
      </c>
      <c r="G7735">
        <v>748.75014302055979</v>
      </c>
      <c r="H7735">
        <v>3.9427552548440272</v>
      </c>
      <c r="I7735">
        <v>6.980576884866351</v>
      </c>
      <c r="J7735">
        <v>675.19539680849095</v>
      </c>
      <c r="K7735">
        <v>3303.2527444796556</v>
      </c>
      <c r="L7735">
        <v>785.74568010092185</v>
      </c>
      <c r="M7735">
        <v>2386.8374343091227</v>
      </c>
      <c r="N7735">
        <v>876.86113586360773</v>
      </c>
      <c r="O7735">
        <v>3.4273043920124175</v>
      </c>
      <c r="P7735">
        <v>9.0501407818708071</v>
      </c>
    </row>
    <row r="7736" spans="1:16" x14ac:dyDescent="0.25">
      <c r="A7736">
        <v>63.500697672367096</v>
      </c>
      <c r="B7736">
        <v>3.2695266385298534</v>
      </c>
      <c r="C7736">
        <v>1444.9773070528965</v>
      </c>
      <c r="D7736">
        <v>8783.9498667028456</v>
      </c>
      <c r="E7736">
        <v>776.64153357501243</v>
      </c>
      <c r="F7736">
        <v>2904.1012710034638</v>
      </c>
      <c r="G7736">
        <v>1230.7784140473843</v>
      </c>
      <c r="H7736">
        <v>1.4681031063389207</v>
      </c>
      <c r="I7736">
        <v>5.7565445904703267</v>
      </c>
      <c r="J7736">
        <v>2036.9515720387162</v>
      </c>
      <c r="K7736">
        <v>13597.523004356621</v>
      </c>
      <c r="L7736">
        <v>819.13250990641518</v>
      </c>
      <c r="M7736">
        <v>4633.8006698247182</v>
      </c>
      <c r="N7736">
        <v>1445.5269506520979</v>
      </c>
      <c r="O7736">
        <v>1.3077819844407739</v>
      </c>
      <c r="P7736">
        <v>3.5130036397004005</v>
      </c>
    </row>
    <row r="7737" spans="1:16" x14ac:dyDescent="0.25">
      <c r="A7737">
        <v>68.612742364406586</v>
      </c>
      <c r="B7737">
        <v>8.3028183322597293</v>
      </c>
      <c r="C7737">
        <v>188.71491766618453</v>
      </c>
      <c r="D7737">
        <v>620.47083488395128</v>
      </c>
      <c r="E7737">
        <v>372.41131759936832</v>
      </c>
      <c r="F7737">
        <v>949.23160853953357</v>
      </c>
      <c r="G7737">
        <v>548.13908691599147</v>
      </c>
      <c r="H7737">
        <v>8.1641672114145756</v>
      </c>
      <c r="I7737">
        <v>7.6540628025557167</v>
      </c>
      <c r="J7737">
        <v>274.83108096595635</v>
      </c>
      <c r="K7737">
        <v>1012.9586260808147</v>
      </c>
      <c r="L7737">
        <v>543.17594427049721</v>
      </c>
      <c r="M7737">
        <v>1464.3384057987523</v>
      </c>
      <c r="N7737">
        <v>619.16196254267413</v>
      </c>
      <c r="O7737">
        <v>7.1254257727575245</v>
      </c>
      <c r="P7737">
        <v>8.4125154712840136</v>
      </c>
    </row>
    <row r="7738" spans="1:16" x14ac:dyDescent="0.25">
      <c r="A7738">
        <v>18.449025452136993</v>
      </c>
      <c r="B7738">
        <v>7.4900400120436572</v>
      </c>
      <c r="C7738">
        <v>91.689660574100813</v>
      </c>
      <c r="D7738">
        <v>248.84142621545584</v>
      </c>
      <c r="E7738">
        <v>178.68285492762209</v>
      </c>
      <c r="F7738">
        <v>414.64285484962915</v>
      </c>
      <c r="G7738">
        <v>453.31203134715844</v>
      </c>
      <c r="H7738">
        <v>9.560998284413234</v>
      </c>
      <c r="I7738">
        <v>6.8551433480100092</v>
      </c>
      <c r="J7738">
        <v>130.47457308778979</v>
      </c>
      <c r="K7738">
        <v>385.33870980635101</v>
      </c>
      <c r="L7738">
        <v>257.69598094691213</v>
      </c>
      <c r="M7738">
        <v>633.27380836669658</v>
      </c>
      <c r="N7738">
        <v>494.09634866649202</v>
      </c>
      <c r="O7738">
        <v>8.4712763310026347</v>
      </c>
      <c r="P7738">
        <v>7.1110310638342975</v>
      </c>
    </row>
    <row r="7739" spans="1:16" x14ac:dyDescent="0.25">
      <c r="A7739">
        <v>37.926500976085663</v>
      </c>
      <c r="B7739">
        <v>9.5083327464575635</v>
      </c>
      <c r="C7739">
        <v>91.998065939113076</v>
      </c>
      <c r="D7739">
        <v>249.87823687863954</v>
      </c>
      <c r="E7739">
        <v>227.52235180687063</v>
      </c>
      <c r="F7739">
        <v>528.20463876444387</v>
      </c>
      <c r="G7739">
        <v>453.64638003111634</v>
      </c>
      <c r="H7739">
        <v>12.123127931910602</v>
      </c>
      <c r="I7739">
        <v>8.7073918810137378</v>
      </c>
      <c r="J7739">
        <v>130.92769022323719</v>
      </c>
      <c r="K7739">
        <v>387.04497976824484</v>
      </c>
      <c r="L7739">
        <v>328.13768506393353</v>
      </c>
      <c r="M7739">
        <v>806.75003501871504</v>
      </c>
      <c r="N7739">
        <v>494.54234516621534</v>
      </c>
      <c r="O7739">
        <v>10.740431489131106</v>
      </c>
      <c r="P7739">
        <v>9.0280788070342126</v>
      </c>
    </row>
    <row r="7740" spans="1:16" x14ac:dyDescent="0.25">
      <c r="A7740">
        <v>46.282130300998688</v>
      </c>
      <c r="B7740">
        <v>2.0104730620643996</v>
      </c>
      <c r="C7740">
        <v>3140.5493084468794</v>
      </c>
      <c r="D7740">
        <v>23371.013749760048</v>
      </c>
      <c r="E7740">
        <v>533.70781529806061</v>
      </c>
      <c r="F7740">
        <v>4433.2197692870732</v>
      </c>
      <c r="G7740">
        <v>1766.9332758292237</v>
      </c>
      <c r="H7740">
        <v>0.6707370262254212</v>
      </c>
      <c r="I7740">
        <v>1.4761194965044435</v>
      </c>
      <c r="J7740">
        <v>4058.3820719903315</v>
      </c>
      <c r="K7740">
        <v>31655.915159032145</v>
      </c>
      <c r="L7740">
        <v>602.32641574846753</v>
      </c>
      <c r="M7740">
        <v>7191.2211517464866</v>
      </c>
      <c r="N7740">
        <v>1995.3834032639124</v>
      </c>
      <c r="O7740">
        <v>0.61753436760183633</v>
      </c>
      <c r="P7740">
        <v>1.1950265408817793</v>
      </c>
    </row>
    <row r="7741" spans="1:16" x14ac:dyDescent="0.25">
      <c r="A7741">
        <v>54.507940709590912</v>
      </c>
      <c r="B7741">
        <v>3.9462824295808057</v>
      </c>
      <c r="C7741">
        <v>855.05533345646927</v>
      </c>
      <c r="D7741">
        <v>4456.9638411653214</v>
      </c>
      <c r="E7741">
        <v>640.99163534451816</v>
      </c>
      <c r="F7741">
        <v>2012.0092637450323</v>
      </c>
      <c r="G7741">
        <v>972.42926938803066</v>
      </c>
      <c r="H7741">
        <v>2.1730047751150052</v>
      </c>
      <c r="I7741">
        <v>6.8828491829767922</v>
      </c>
      <c r="J7741">
        <v>1246.0655436749423</v>
      </c>
      <c r="K7741">
        <v>7306.2034622570991</v>
      </c>
      <c r="L7741">
        <v>883.6016223239933</v>
      </c>
      <c r="M7741">
        <v>3179.309760704833</v>
      </c>
      <c r="N7741">
        <v>1150.4777000695747</v>
      </c>
      <c r="O7741">
        <v>1.9060949512103988</v>
      </c>
      <c r="P7741">
        <v>7.1909279137496593</v>
      </c>
    </row>
    <row r="7742" spans="1:16" x14ac:dyDescent="0.25">
      <c r="A7742">
        <v>70.266552746295929</v>
      </c>
      <c r="B7742">
        <v>2.4482101076086114</v>
      </c>
      <c r="C7742">
        <v>2807.7666720669999</v>
      </c>
      <c r="D7742">
        <v>20339.296022332735</v>
      </c>
      <c r="E7742">
        <v>634.77518173898682</v>
      </c>
      <c r="F7742">
        <v>4692.7002436026669</v>
      </c>
      <c r="G7742">
        <v>1676.4558097552258</v>
      </c>
      <c r="H7742">
        <v>0.85202292623972109</v>
      </c>
      <c r="I7742">
        <v>1.9826905291055086</v>
      </c>
      <c r="J7742">
        <v>3682.6415559210104</v>
      </c>
      <c r="K7742">
        <v>28143.536014323727</v>
      </c>
      <c r="L7742">
        <v>702.23789543858959</v>
      </c>
      <c r="M7742">
        <v>7592.5756398655585</v>
      </c>
      <c r="N7742">
        <v>1907.1764485791646</v>
      </c>
      <c r="O7742">
        <v>0.78035480878919727</v>
      </c>
      <c r="P7742">
        <v>1.5296202419889322</v>
      </c>
    </row>
    <row r="7743" spans="1:16" x14ac:dyDescent="0.25">
      <c r="A7743">
        <v>34.130926311016083</v>
      </c>
      <c r="B7743">
        <v>4.6312513177353196</v>
      </c>
      <c r="C7743">
        <v>417.56250467498836</v>
      </c>
      <c r="D7743">
        <v>1745.1504983225411</v>
      </c>
      <c r="E7743">
        <v>409.38257746763605</v>
      </c>
      <c r="F7743">
        <v>1152.0696313109636</v>
      </c>
      <c r="G7743">
        <v>722.75836810591409</v>
      </c>
      <c r="H7743">
        <v>3.3682023337968467</v>
      </c>
      <c r="I7743">
        <v>5.4777991905328856</v>
      </c>
      <c r="J7743">
        <v>616.80648020378692</v>
      </c>
      <c r="K7743">
        <v>2934.2065703555386</v>
      </c>
      <c r="L7743">
        <v>601.24333493391146</v>
      </c>
      <c r="M7743">
        <v>1798.7459018494721</v>
      </c>
      <c r="N7743">
        <v>844.05259923202357</v>
      </c>
      <c r="O7743">
        <v>2.9265287859719797</v>
      </c>
      <c r="P7743">
        <v>7.1164557014250427</v>
      </c>
    </row>
    <row r="7744" spans="1:16" x14ac:dyDescent="0.25">
      <c r="A7744">
        <v>37.742075502872467</v>
      </c>
      <c r="B7744">
        <v>7.9284727552248766</v>
      </c>
      <c r="C7744">
        <v>134.82112191650427</v>
      </c>
      <c r="D7744">
        <v>403.56079377244981</v>
      </c>
      <c r="E7744">
        <v>266.18114611034918</v>
      </c>
      <c r="F7744">
        <v>649.41993584580655</v>
      </c>
      <c r="G7744">
        <v>497.81738631725682</v>
      </c>
      <c r="H7744">
        <v>8.8221590723703205</v>
      </c>
      <c r="I7744">
        <v>7.5003417515628366</v>
      </c>
      <c r="J7744">
        <v>194.29668517049913</v>
      </c>
      <c r="K7744">
        <v>643.67314747007288</v>
      </c>
      <c r="L7744">
        <v>385.589074380265</v>
      </c>
      <c r="M7744">
        <v>997.0664512283895</v>
      </c>
      <c r="N7744">
        <v>553.09238314612367</v>
      </c>
      <c r="O7744">
        <v>7.7455417611468409</v>
      </c>
      <c r="P7744">
        <v>7.3606740959735051</v>
      </c>
    </row>
    <row r="7745" spans="1:16" x14ac:dyDescent="0.25">
      <c r="A7745">
        <v>10.228502213954926</v>
      </c>
      <c r="B7745">
        <v>9.6501345677575632</v>
      </c>
      <c r="C7745">
        <v>38.406919101485038</v>
      </c>
      <c r="D7745">
        <v>88.1975614727709</v>
      </c>
      <c r="E7745">
        <v>98.212192331032014</v>
      </c>
      <c r="F7745">
        <v>205.68475624506823</v>
      </c>
      <c r="G7745">
        <v>391.5005526885875</v>
      </c>
      <c r="H7745">
        <v>16.360756676796242</v>
      </c>
      <c r="I7745">
        <v>6.9289039383998272</v>
      </c>
      <c r="J7745">
        <v>53.28482400032189</v>
      </c>
      <c r="K7745">
        <v>128.39000635277119</v>
      </c>
      <c r="L7745">
        <v>142.74031290909639</v>
      </c>
      <c r="M7745">
        <v>310.71814390051929</v>
      </c>
      <c r="N7745">
        <v>410.12508095347664</v>
      </c>
      <c r="O7745">
        <v>14.890389604083312</v>
      </c>
      <c r="P7745">
        <v>7.8213901815989884</v>
      </c>
    </row>
    <row r="7746" spans="1:16" x14ac:dyDescent="0.25">
      <c r="A7746">
        <v>63.981098473072052</v>
      </c>
      <c r="B7746">
        <v>7.1932181143405138</v>
      </c>
      <c r="C7746">
        <v>247.04612942138661</v>
      </c>
      <c r="D7746">
        <v>879.2731337717247</v>
      </c>
      <c r="E7746">
        <v>405.98346721671243</v>
      </c>
      <c r="F7746">
        <v>1070.8501919634305</v>
      </c>
      <c r="G7746">
        <v>597.64689400368843</v>
      </c>
      <c r="H7746">
        <v>6.3933735817700414</v>
      </c>
      <c r="I7746">
        <v>6.9138174730357997</v>
      </c>
      <c r="J7746">
        <v>362.32989654756193</v>
      </c>
      <c r="K7746">
        <v>1457.2140348733803</v>
      </c>
      <c r="L7746">
        <v>595.45063594390706</v>
      </c>
      <c r="M7746">
        <v>1658.4930459967454</v>
      </c>
      <c r="N7746">
        <v>683.63741667605336</v>
      </c>
      <c r="O7746">
        <v>5.5624751553326721</v>
      </c>
      <c r="P7746">
        <v>8.1689331859832528</v>
      </c>
    </row>
    <row r="7747" spans="1:16" x14ac:dyDescent="0.25">
      <c r="A7747">
        <v>42.62726753950119</v>
      </c>
      <c r="B7747">
        <v>9.463016912141109</v>
      </c>
      <c r="C7747">
        <v>100.78950197311926</v>
      </c>
      <c r="D7747">
        <v>279.88143156993527</v>
      </c>
      <c r="E7747">
        <v>245.82900469099877</v>
      </c>
      <c r="F7747">
        <v>577.44999829603535</v>
      </c>
      <c r="G7747">
        <v>463.07315185521895</v>
      </c>
      <c r="H7747">
        <v>11.685167315847046</v>
      </c>
      <c r="I7747">
        <v>8.7886381771027438</v>
      </c>
      <c r="J7747">
        <v>143.86726644550842</v>
      </c>
      <c r="K7747">
        <v>436.59878000877274</v>
      </c>
      <c r="L7747">
        <v>354.75658386870737</v>
      </c>
      <c r="M7747">
        <v>883.0442575848615</v>
      </c>
      <c r="N7747">
        <v>507.09630785818706</v>
      </c>
      <c r="O7747">
        <v>10.328060795282342</v>
      </c>
      <c r="P7747">
        <v>8.8664083380608645</v>
      </c>
    </row>
    <row r="7748" spans="1:16" x14ac:dyDescent="0.25">
      <c r="A7748">
        <v>6.7980137467384338</v>
      </c>
      <c r="B7748">
        <v>6.165679525045384</v>
      </c>
      <c r="C7748">
        <v>69.2190874916474</v>
      </c>
      <c r="D7748">
        <v>176.36233650572947</v>
      </c>
      <c r="E7748">
        <v>113.40308458793464</v>
      </c>
      <c r="F7748">
        <v>254.02904426986382</v>
      </c>
      <c r="G7748">
        <v>428.24739260615718</v>
      </c>
      <c r="H7748">
        <v>8.6660196241483387</v>
      </c>
      <c r="I7748">
        <v>5.3085410144182568</v>
      </c>
      <c r="J7748">
        <v>97.631177705723104</v>
      </c>
      <c r="K7748">
        <v>267.30219646639875</v>
      </c>
      <c r="L7748">
        <v>163.55694607695969</v>
      </c>
      <c r="M7748">
        <v>386.54540491779107</v>
      </c>
      <c r="N7748">
        <v>460.48050469544381</v>
      </c>
      <c r="O7748">
        <v>7.7393313507584418</v>
      </c>
      <c r="P7748">
        <v>5.7158109674557034</v>
      </c>
    </row>
    <row r="7749" spans="1:16" x14ac:dyDescent="0.25">
      <c r="A7749">
        <v>52.031751096248627</v>
      </c>
      <c r="B7749">
        <v>6.1238524097615699</v>
      </c>
      <c r="C7749">
        <v>304.31683045728209</v>
      </c>
      <c r="D7749">
        <v>1153.6802878880769</v>
      </c>
      <c r="E7749">
        <v>412.88438366142282</v>
      </c>
      <c r="F7749">
        <v>1117.6038475904509</v>
      </c>
      <c r="G7749">
        <v>642.44114220454048</v>
      </c>
      <c r="H7749">
        <v>5.0285612845657308</v>
      </c>
      <c r="I7749">
        <v>6.2873453372771655</v>
      </c>
      <c r="J7749">
        <v>448.16214676934914</v>
      </c>
      <c r="K7749">
        <v>1928.1938852890903</v>
      </c>
      <c r="L7749">
        <v>607.3038852588121</v>
      </c>
      <c r="M7749">
        <v>1736.3546415996034</v>
      </c>
      <c r="N7749">
        <v>741.51344836818487</v>
      </c>
      <c r="O7749">
        <v>4.3692495443761858</v>
      </c>
      <c r="P7749">
        <v>7.7929529649848002</v>
      </c>
    </row>
    <row r="7750" spans="1:16" x14ac:dyDescent="0.25">
      <c r="A7750">
        <v>55.908580601215363</v>
      </c>
      <c r="B7750">
        <v>0.68382086520304275</v>
      </c>
      <c r="C7750">
        <v>17392.188109998373</v>
      </c>
      <c r="D7750">
        <v>184281.07450868518</v>
      </c>
      <c r="E7750">
        <v>1013.8636257480071</v>
      </c>
      <c r="F7750">
        <v>28649.701320272205</v>
      </c>
      <c r="G7750">
        <v>3995.6976602400337</v>
      </c>
      <c r="H7750">
        <v>0.12640894600352867</v>
      </c>
      <c r="I7750">
        <v>0.74868794617399204</v>
      </c>
      <c r="J7750">
        <v>19908.95184362643</v>
      </c>
      <c r="K7750">
        <v>220331.42941205294</v>
      </c>
      <c r="L7750">
        <v>1707.2396299537734</v>
      </c>
      <c r="M7750">
        <v>49071.742981675423</v>
      </c>
      <c r="N7750">
        <v>4285.2758128332534</v>
      </c>
      <c r="O7750">
        <v>0.12158752578580675</v>
      </c>
      <c r="P7750">
        <v>0.98750282966299985</v>
      </c>
    </row>
    <row r="7751" spans="1:16" x14ac:dyDescent="0.25">
      <c r="A7751">
        <v>75.258786380290985</v>
      </c>
      <c r="B7751">
        <v>6.2775811258450398</v>
      </c>
      <c r="C7751">
        <v>380.62999927869663</v>
      </c>
      <c r="D7751">
        <v>1545.8130286521189</v>
      </c>
      <c r="E7751">
        <v>512.53716037899221</v>
      </c>
      <c r="F7751">
        <v>1425.9579579135907</v>
      </c>
      <c r="G7751">
        <v>697.59282001128645</v>
      </c>
      <c r="H7751">
        <v>4.7313076391172304</v>
      </c>
      <c r="I7751">
        <v>7.0845401581531142</v>
      </c>
      <c r="J7751">
        <v>562.01134401247305</v>
      </c>
      <c r="K7751">
        <v>2596.9753103790422</v>
      </c>
      <c r="L7751">
        <v>753.83247879600106</v>
      </c>
      <c r="M7751">
        <v>2223.1165040640067</v>
      </c>
      <c r="N7751">
        <v>812.10669653089781</v>
      </c>
      <c r="O7751">
        <v>4.1098563779182626</v>
      </c>
      <c r="P7751">
        <v>9.1434419934400832</v>
      </c>
    </row>
    <row r="7752" spans="1:16" x14ac:dyDescent="0.25">
      <c r="A7752">
        <v>60.039300501346588</v>
      </c>
      <c r="B7752">
        <v>8.8327978365539082</v>
      </c>
      <c r="C7752">
        <v>149.24990569868569</v>
      </c>
      <c r="D7752">
        <v>459.28216957814652</v>
      </c>
      <c r="E7752">
        <v>323.86694606520638</v>
      </c>
      <c r="F7752">
        <v>800.73337725705937</v>
      </c>
      <c r="G7752">
        <v>511.8013508766366</v>
      </c>
      <c r="H7752">
        <v>9.4709543302675385</v>
      </c>
      <c r="I7752">
        <v>8.3019739945720055</v>
      </c>
      <c r="J7752">
        <v>215.79903235252053</v>
      </c>
      <c r="K7752">
        <v>738.00535928479803</v>
      </c>
      <c r="L7752">
        <v>470.03547514704678</v>
      </c>
      <c r="M7752">
        <v>1231.1314260695517</v>
      </c>
      <c r="N7752">
        <v>571.50985668226645</v>
      </c>
      <c r="O7752">
        <v>8.2984342275636109</v>
      </c>
      <c r="P7752">
        <v>8.3503644168423676</v>
      </c>
    </row>
    <row r="7753" spans="1:16" x14ac:dyDescent="0.25">
      <c r="A7753">
        <v>50.221886575222015</v>
      </c>
      <c r="B7753">
        <v>7.0053649744574846</v>
      </c>
      <c r="C7753">
        <v>218.65496588280882</v>
      </c>
      <c r="D7753">
        <v>750.47820494175357</v>
      </c>
      <c r="E7753">
        <v>356.30851067334879</v>
      </c>
      <c r="F7753">
        <v>925.45715062262025</v>
      </c>
      <c r="G7753">
        <v>574.10502104843238</v>
      </c>
      <c r="H7753">
        <v>6.5194370653520535</v>
      </c>
      <c r="I7753">
        <v>6.5542848574253982</v>
      </c>
      <c r="J7753">
        <v>319.73061078487507</v>
      </c>
      <c r="K7753">
        <v>1235.941014688578</v>
      </c>
      <c r="L7753">
        <v>521.345027161075</v>
      </c>
      <c r="M7753">
        <v>1430.7279427039098</v>
      </c>
      <c r="N7753">
        <v>653.04242640813754</v>
      </c>
      <c r="O7753">
        <v>5.6791316772378657</v>
      </c>
      <c r="P7753">
        <v>7.5197824941098963</v>
      </c>
    </row>
    <row r="7754" spans="1:16" x14ac:dyDescent="0.25">
      <c r="A7754">
        <v>66.786792099475861</v>
      </c>
      <c r="B7754">
        <v>0.76712724695216628</v>
      </c>
      <c r="C7754">
        <v>16330.255149555238</v>
      </c>
      <c r="D7754">
        <v>170645.09157286832</v>
      </c>
      <c r="E7754">
        <v>990.65653789642215</v>
      </c>
      <c r="F7754">
        <v>27597.795519695854</v>
      </c>
      <c r="G7754">
        <v>3872.9960860440024</v>
      </c>
      <c r="H7754">
        <v>0.14456810844596618</v>
      </c>
      <c r="I7754">
        <v>0.78121362044236586</v>
      </c>
      <c r="J7754">
        <v>18573.496715620116</v>
      </c>
      <c r="K7754">
        <v>202745.7208747392</v>
      </c>
      <c r="L7754">
        <v>1644.5891758992395</v>
      </c>
      <c r="M7754">
        <v>47139.588171218529</v>
      </c>
      <c r="N7754">
        <v>4143.037309544342</v>
      </c>
      <c r="O7754">
        <v>0.13907609629479423</v>
      </c>
      <c r="P7754">
        <v>1.0134595258691212</v>
      </c>
    </row>
    <row r="7755" spans="1:16" x14ac:dyDescent="0.25">
      <c r="A7755">
        <v>21.665619552135468</v>
      </c>
      <c r="B7755">
        <v>3.1254660734312685</v>
      </c>
      <c r="C7755">
        <v>723.5009881355154</v>
      </c>
      <c r="D7755">
        <v>3584.2967174921137</v>
      </c>
      <c r="E7755">
        <v>441.97746878374517</v>
      </c>
      <c r="F7755">
        <v>1343.8402027737204</v>
      </c>
      <c r="G7755">
        <v>904.63804535610723</v>
      </c>
      <c r="H7755">
        <v>1.8367047188315522</v>
      </c>
      <c r="I7755">
        <v>5.0739151571319683</v>
      </c>
      <c r="J7755">
        <v>1060.880392056298</v>
      </c>
      <c r="K7755">
        <v>5942.2011739755408</v>
      </c>
      <c r="L7755">
        <v>625.18111146152989</v>
      </c>
      <c r="M7755">
        <v>2117.3111040157314</v>
      </c>
      <c r="N7755">
        <v>1069.2878133357842</v>
      </c>
      <c r="O7755">
        <v>1.6055848201026754</v>
      </c>
      <c r="P7755">
        <v>5.8090288438912205</v>
      </c>
    </row>
    <row r="7756" spans="1:16" x14ac:dyDescent="0.25">
      <c r="A7756">
        <v>95.22716623544693</v>
      </c>
      <c r="B7756">
        <v>2.5619566712593511</v>
      </c>
      <c r="C7756">
        <v>3129.1340017375296</v>
      </c>
      <c r="D7756">
        <v>23265.976814232898</v>
      </c>
      <c r="E7756">
        <v>679.52158799114454</v>
      </c>
      <c r="F7756">
        <v>5623.2769757308497</v>
      </c>
      <c r="G7756">
        <v>1763.9152837418362</v>
      </c>
      <c r="H7756">
        <v>0.85589495178910246</v>
      </c>
      <c r="I7756">
        <v>1.8865011257346722</v>
      </c>
      <c r="J7756">
        <v>4045.618401151743</v>
      </c>
      <c r="K7756">
        <v>31535.588592807078</v>
      </c>
      <c r="L7756">
        <v>766.37661520844597</v>
      </c>
      <c r="M7756">
        <v>9120.8648017766936</v>
      </c>
      <c r="N7756">
        <v>1992.4628497476276</v>
      </c>
      <c r="O7756">
        <v>0.78787113069290826</v>
      </c>
      <c r="P7756">
        <v>1.5249610216968179</v>
      </c>
    </row>
    <row r="7757" spans="1:16" x14ac:dyDescent="0.25">
      <c r="A7757">
        <v>74.649982869625092</v>
      </c>
      <c r="B7757">
        <v>6.4139264950900783</v>
      </c>
      <c r="C7757">
        <v>360.19489196444715</v>
      </c>
      <c r="D7757">
        <v>1438.0926600158648</v>
      </c>
      <c r="E7757">
        <v>499.48804103830815</v>
      </c>
      <c r="F7757">
        <v>1380.272879947709</v>
      </c>
      <c r="G7757">
        <v>683.26669743779223</v>
      </c>
      <c r="H7757">
        <v>4.9376642971025326</v>
      </c>
      <c r="I7757">
        <v>7.0542889427238302</v>
      </c>
      <c r="J7757">
        <v>531.60135840340376</v>
      </c>
      <c r="K7757">
        <v>2413.9197950795801</v>
      </c>
      <c r="L7757">
        <v>734.94938428209105</v>
      </c>
      <c r="M7757">
        <v>2150.034081044038</v>
      </c>
      <c r="N7757">
        <v>793.84439229729139</v>
      </c>
      <c r="O7757">
        <v>4.2889051183934734</v>
      </c>
      <c r="P7757">
        <v>9.0370122891436466</v>
      </c>
    </row>
    <row r="7758" spans="1:16" x14ac:dyDescent="0.25">
      <c r="A7758">
        <v>32.275400936603546</v>
      </c>
      <c r="B7758">
        <v>2.1956309419844469</v>
      </c>
      <c r="C7758">
        <v>2076.3795321431471</v>
      </c>
      <c r="D7758">
        <v>13933.759085525853</v>
      </c>
      <c r="E7758">
        <v>548.59918014998641</v>
      </c>
      <c r="F7758">
        <v>2933.1213191273214</v>
      </c>
      <c r="G7758">
        <v>1455.6913505062132</v>
      </c>
      <c r="H7758">
        <v>0.85724631927428785</v>
      </c>
      <c r="I7758">
        <v>2.5147153074586561</v>
      </c>
      <c r="J7758">
        <v>2824.8349004100601</v>
      </c>
      <c r="K7758">
        <v>20372.207215832252</v>
      </c>
      <c r="L7758">
        <v>578.4772227877495</v>
      </c>
      <c r="M7758">
        <v>4714.5341603065026</v>
      </c>
      <c r="N7758">
        <v>1685.0029147669045</v>
      </c>
      <c r="O7758">
        <v>0.77461525021003197</v>
      </c>
      <c r="P7758">
        <v>1.6755364237266848</v>
      </c>
    </row>
    <row r="7759" spans="1:16" x14ac:dyDescent="0.25">
      <c r="A7759">
        <v>94.784778773784637</v>
      </c>
      <c r="B7759">
        <v>9.9941615963011916</v>
      </c>
      <c r="C7759">
        <v>158.92840814317094</v>
      </c>
      <c r="D7759">
        <v>497.6608554681639</v>
      </c>
      <c r="E7759">
        <v>386.85626741136394</v>
      </c>
      <c r="F7759">
        <v>964.34059273254741</v>
      </c>
      <c r="G7759">
        <v>520.9599570589354</v>
      </c>
      <c r="H7759">
        <v>10.472076664556921</v>
      </c>
      <c r="I7759">
        <v>9.3225576078584051</v>
      </c>
      <c r="J7759">
        <v>230.25106875331241</v>
      </c>
      <c r="K7759">
        <v>803.23582673153078</v>
      </c>
      <c r="L7759">
        <v>562.1636793847174</v>
      </c>
      <c r="M7759">
        <v>1483.9945671367748</v>
      </c>
      <c r="N7759">
        <v>583.54724040113786</v>
      </c>
      <c r="O7759">
        <v>9.1650490174588608</v>
      </c>
      <c r="P7759">
        <v>9.5950814328806082</v>
      </c>
    </row>
    <row r="7760" spans="1:16" x14ac:dyDescent="0.25">
      <c r="A7760">
        <v>48.794716417789459</v>
      </c>
      <c r="B7760">
        <v>0.95383566866449854</v>
      </c>
      <c r="C7760">
        <v>10931.0032015827</v>
      </c>
      <c r="D7760">
        <v>105174.06719401297</v>
      </c>
      <c r="E7760">
        <v>612.10299612676204</v>
      </c>
      <c r="F7760">
        <v>14469.467951910661</v>
      </c>
      <c r="G7760">
        <v>3183.6934573120216</v>
      </c>
      <c r="H7760">
        <v>0.2042310031005638</v>
      </c>
      <c r="I7760">
        <v>0.66128594345885172</v>
      </c>
      <c r="J7760">
        <v>12270.253648333321</v>
      </c>
      <c r="K7760">
        <v>121923.76940708542</v>
      </c>
      <c r="L7760">
        <v>919.43943290610366</v>
      </c>
      <c r="M7760">
        <v>24326.575696902495</v>
      </c>
      <c r="N7760">
        <v>3375.4894326249041</v>
      </c>
      <c r="O7760">
        <v>0.19647530000235053</v>
      </c>
      <c r="P7760">
        <v>0.82691636801450286</v>
      </c>
    </row>
    <row r="7761" spans="1:16" x14ac:dyDescent="0.25">
      <c r="A7761">
        <v>48.213989198207855</v>
      </c>
      <c r="B7761">
        <v>2.789719210881044</v>
      </c>
      <c r="C7761">
        <v>1666.1414565848133</v>
      </c>
      <c r="D7761">
        <v>10538.311489703277</v>
      </c>
      <c r="E7761">
        <v>692.1392213622936</v>
      </c>
      <c r="F7761">
        <v>2900.4618561400243</v>
      </c>
      <c r="G7761">
        <v>1314.217234694192</v>
      </c>
      <c r="H7761">
        <v>1.1855066329476736</v>
      </c>
      <c r="I7761">
        <v>4.246412042990495</v>
      </c>
      <c r="J7761">
        <v>2318.9332289775462</v>
      </c>
      <c r="K7761">
        <v>15975.163454784586</v>
      </c>
      <c r="L7761">
        <v>708.66619565033045</v>
      </c>
      <c r="M7761">
        <v>4641.0261113901934</v>
      </c>
      <c r="N7761">
        <v>1536.1240529532993</v>
      </c>
      <c r="O7761">
        <v>1.0616588926711432</v>
      </c>
      <c r="P7761">
        <v>2.593077295251212</v>
      </c>
    </row>
    <row r="7762" spans="1:16" x14ac:dyDescent="0.25">
      <c r="A7762">
        <v>50.455950081348419</v>
      </c>
      <c r="B7762">
        <v>0.46681321993384767</v>
      </c>
      <c r="C7762">
        <v>24899.495960218552</v>
      </c>
      <c r="D7762">
        <v>285858.1943125627</v>
      </c>
      <c r="E7762">
        <v>1795.3278833844372</v>
      </c>
      <c r="F7762">
        <v>51772.181443180823</v>
      </c>
      <c r="G7762">
        <v>4771.907890182867</v>
      </c>
      <c r="H7762">
        <v>7.7609625534216825E-2</v>
      </c>
      <c r="I7762">
        <v>3.6951958608953883</v>
      </c>
      <c r="J7762">
        <v>30034.481681493617</v>
      </c>
      <c r="K7762">
        <v>353344.99511041859</v>
      </c>
      <c r="L7762">
        <v>3216.7925666160131</v>
      </c>
      <c r="M7762">
        <v>90227.356410553737</v>
      </c>
      <c r="N7762">
        <v>5207.6081134381675</v>
      </c>
      <c r="O7762">
        <v>7.5335681918865527E-2</v>
      </c>
      <c r="P7762">
        <v>3.6951958608953883</v>
      </c>
    </row>
    <row r="7763" spans="1:16" x14ac:dyDescent="0.25">
      <c r="A7763">
        <v>88.350150763988495</v>
      </c>
      <c r="B7763">
        <v>5.4326813544379169</v>
      </c>
      <c r="C7763">
        <v>597.7530767231458</v>
      </c>
      <c r="D7763">
        <v>2792.289583952389</v>
      </c>
      <c r="E7763">
        <v>653.32561572767133</v>
      </c>
      <c r="F7763">
        <v>1927.7273320877957</v>
      </c>
      <c r="G7763">
        <v>834.69471594712354</v>
      </c>
      <c r="H7763">
        <v>3.4386321797144439</v>
      </c>
      <c r="I7763">
        <v>7.9351950567722138</v>
      </c>
      <c r="J7763">
        <v>880.60059466036785</v>
      </c>
      <c r="K7763">
        <v>4669.9248335598713</v>
      </c>
      <c r="L7763">
        <v>942.83462067942833</v>
      </c>
      <c r="M7763">
        <v>3027.4439366188326</v>
      </c>
      <c r="N7763">
        <v>983.9079050511566</v>
      </c>
      <c r="O7763">
        <v>2.996888957195587</v>
      </c>
      <c r="P7763">
        <v>9.7340187241241143</v>
      </c>
    </row>
    <row r="7764" spans="1:16" x14ac:dyDescent="0.25">
      <c r="A7764">
        <v>44.346931517124176</v>
      </c>
      <c r="B7764">
        <v>1.6663801013917738</v>
      </c>
      <c r="C7764">
        <v>4333.341299392192</v>
      </c>
      <c r="D7764">
        <v>34689.266989520787</v>
      </c>
      <c r="E7764">
        <v>491.26526908196769</v>
      </c>
      <c r="F7764">
        <v>5621.6097082326842</v>
      </c>
      <c r="G7764">
        <v>2055.3453389908541</v>
      </c>
      <c r="H7764">
        <v>0.49319800022303673</v>
      </c>
      <c r="I7764">
        <v>1.0143286609453657</v>
      </c>
      <c r="J7764">
        <v>5354.3621490003134</v>
      </c>
      <c r="K7764">
        <v>44227.801714186477</v>
      </c>
      <c r="L7764">
        <v>590.73890882986825</v>
      </c>
      <c r="M7764">
        <v>9190.8353073063772</v>
      </c>
      <c r="N7764">
        <v>2269.6155385782849</v>
      </c>
      <c r="O7764">
        <v>0.46094674993742918</v>
      </c>
      <c r="P7764">
        <v>0.93032135386853976</v>
      </c>
    </row>
    <row r="7765" spans="1:16" x14ac:dyDescent="0.25">
      <c r="A7765">
        <v>93.358729779720306</v>
      </c>
      <c r="B7765">
        <v>3.6617739253483585</v>
      </c>
      <c r="C7765">
        <v>1492.6716316599952</v>
      </c>
      <c r="D7765">
        <v>9157.161769645405</v>
      </c>
      <c r="E7765">
        <v>885.98181155459042</v>
      </c>
      <c r="F7765">
        <v>3370.3969702969293</v>
      </c>
      <c r="G7765">
        <v>1249.2670611175245</v>
      </c>
      <c r="H7765">
        <v>1.623679270023934</v>
      </c>
      <c r="I7765">
        <v>6.2725806087888545</v>
      </c>
      <c r="J7765">
        <v>2098.3640979165848</v>
      </c>
      <c r="K7765">
        <v>14110.345886818533</v>
      </c>
      <c r="L7765">
        <v>919.73171923658037</v>
      </c>
      <c r="M7765">
        <v>5381.2355356767994</v>
      </c>
      <c r="N7765">
        <v>1465.7904412348632</v>
      </c>
      <c r="O7765">
        <v>1.4480626218221109</v>
      </c>
      <c r="P7765">
        <v>3.8029374871496757</v>
      </c>
    </row>
    <row r="7766" spans="1:16" x14ac:dyDescent="0.25">
      <c r="A7766">
        <v>35.33185750246048</v>
      </c>
      <c r="B7766">
        <v>6.1269046126298141</v>
      </c>
      <c r="C7766">
        <v>227.04411283132538</v>
      </c>
      <c r="D7766">
        <v>787.998529487013</v>
      </c>
      <c r="E7766">
        <v>321.79267447584067</v>
      </c>
      <c r="F7766">
        <v>839.80552068292093</v>
      </c>
      <c r="G7766">
        <v>581.16418066783353</v>
      </c>
      <c r="H7766">
        <v>5.6217944776733724</v>
      </c>
      <c r="I7766">
        <v>5.7734147680060124</v>
      </c>
      <c r="J7766">
        <v>332.31798711105046</v>
      </c>
      <c r="K7766">
        <v>1300.385076508034</v>
      </c>
      <c r="L7766">
        <v>471.20598792110934</v>
      </c>
      <c r="M7766">
        <v>1299.0328556066763</v>
      </c>
      <c r="N7766">
        <v>662.22888836461061</v>
      </c>
      <c r="O7766">
        <v>4.8951628674562615</v>
      </c>
      <c r="P7766">
        <v>6.6863817701476522</v>
      </c>
    </row>
    <row r="7767" spans="1:16" x14ac:dyDescent="0.25">
      <c r="A7767">
        <v>20.39249724149704</v>
      </c>
      <c r="B7767">
        <v>8.0703712011966822</v>
      </c>
      <c r="C7767">
        <v>84.21271723838413</v>
      </c>
      <c r="D7767">
        <v>224.04211306974179</v>
      </c>
      <c r="E7767">
        <v>178.16573791611475</v>
      </c>
      <c r="F7767">
        <v>408.98541152865624</v>
      </c>
      <c r="G7767">
        <v>445.12798933944941</v>
      </c>
      <c r="H7767">
        <v>10.61039737826157</v>
      </c>
      <c r="I7767">
        <v>7.2692238938320477</v>
      </c>
      <c r="J7767">
        <v>119.50734808917804</v>
      </c>
      <c r="K7767">
        <v>344.66230857240282</v>
      </c>
      <c r="L7767">
        <v>256.87628294368517</v>
      </c>
      <c r="M7767">
        <v>623.92904535598348</v>
      </c>
      <c r="N7767">
        <v>483.16190159268882</v>
      </c>
      <c r="O7767">
        <v>9.4226929735467291</v>
      </c>
      <c r="P7767">
        <v>7.6313373549167469</v>
      </c>
    </row>
    <row r="7768" spans="1:16" x14ac:dyDescent="0.25">
      <c r="A7768">
        <v>46.16066700220108</v>
      </c>
      <c r="B7768">
        <v>0.71856255014132009</v>
      </c>
      <c r="C7768">
        <v>15269.899174177186</v>
      </c>
      <c r="D7768">
        <v>157266.77555663159</v>
      </c>
      <c r="E7768">
        <v>808.24992097294319</v>
      </c>
      <c r="F7768">
        <v>22096.870706340171</v>
      </c>
      <c r="G7768">
        <v>3746.7597248207812</v>
      </c>
      <c r="H7768">
        <v>0.13825640565121872</v>
      </c>
      <c r="I7768">
        <v>0.67953910991917432</v>
      </c>
      <c r="J7768">
        <v>17270.733202144467</v>
      </c>
      <c r="K7768">
        <v>185672.93633062963</v>
      </c>
      <c r="L7768">
        <v>1320.7258789056361</v>
      </c>
      <c r="M7768">
        <v>37635.815030041442</v>
      </c>
      <c r="N7768">
        <v>3998.0433460024842</v>
      </c>
      <c r="O7768">
        <v>0.13304084621181511</v>
      </c>
      <c r="P7768">
        <v>0.87213113568185319</v>
      </c>
    </row>
    <row r="7769" spans="1:16" x14ac:dyDescent="0.25">
      <c r="A7769">
        <v>86.575903832912445</v>
      </c>
      <c r="B7769">
        <v>1.8083672147094731</v>
      </c>
      <c r="C7769">
        <v>5539.6275507824266</v>
      </c>
      <c r="D7769">
        <v>46692.504058540922</v>
      </c>
      <c r="E7769">
        <v>604.46402800406213</v>
      </c>
      <c r="F7769">
        <v>8671.1103170270217</v>
      </c>
      <c r="G7769">
        <v>2306.7132912391262</v>
      </c>
      <c r="H7769">
        <v>0.48950257051914325</v>
      </c>
      <c r="I7769">
        <v>1.034126122107611</v>
      </c>
      <c r="J7769">
        <v>6616.6082735059554</v>
      </c>
      <c r="K7769">
        <v>57124.170307849861</v>
      </c>
      <c r="L7769">
        <v>767.22935205045417</v>
      </c>
      <c r="M7769">
        <v>14269.384451984057</v>
      </c>
      <c r="N7769">
        <v>2505.4468221888446</v>
      </c>
      <c r="O7769">
        <v>0.4624086974466915</v>
      </c>
      <c r="P7769">
        <v>1.0441726004653031</v>
      </c>
    </row>
    <row r="7770" spans="1:16" x14ac:dyDescent="0.25">
      <c r="A7770">
        <v>63.328416168689728</v>
      </c>
      <c r="B7770">
        <v>1.8595998892230268</v>
      </c>
      <c r="C7770">
        <v>4404.1144531484861</v>
      </c>
      <c r="D7770">
        <v>35379.604361080703</v>
      </c>
      <c r="E7770">
        <v>552.04785524641295</v>
      </c>
      <c r="F7770">
        <v>6415.5378778517434</v>
      </c>
      <c r="G7770">
        <v>2071.0447904329631</v>
      </c>
      <c r="H7770">
        <v>0.54712000300512564</v>
      </c>
      <c r="I7770">
        <v>1.1250514563842573</v>
      </c>
      <c r="J7770">
        <v>5429.4090822155194</v>
      </c>
      <c r="K7770">
        <v>44976.808504221321</v>
      </c>
      <c r="L7770">
        <v>666.10405232619189</v>
      </c>
      <c r="M7770">
        <v>10493.194115352007</v>
      </c>
      <c r="N7770">
        <v>2284.36095302591</v>
      </c>
      <c r="O7770">
        <v>0.51171956370996874</v>
      </c>
      <c r="P7770">
        <v>1.0382669635083042</v>
      </c>
    </row>
    <row r="7771" spans="1:16" x14ac:dyDescent="0.25">
      <c r="A7771">
        <v>83.739454925060272</v>
      </c>
      <c r="B7771">
        <v>5.0981008085144399</v>
      </c>
      <c r="C7771">
        <v>663.02406928853111</v>
      </c>
      <c r="D7771">
        <v>3197.8246200875901</v>
      </c>
      <c r="E7771">
        <v>669.67546619300538</v>
      </c>
      <c r="F7771">
        <v>2007.1048885947621</v>
      </c>
      <c r="G7771">
        <v>871.70089070971187</v>
      </c>
      <c r="H7771">
        <v>3.0994453553128318</v>
      </c>
      <c r="I7771">
        <v>7.9052838203858125</v>
      </c>
      <c r="J7771">
        <v>974.57765749157784</v>
      </c>
      <c r="K7771">
        <v>5325.6265823719523</v>
      </c>
      <c r="L7771">
        <v>957.05413258847977</v>
      </c>
      <c r="M7771">
        <v>3157.6133871829643</v>
      </c>
      <c r="N7771">
        <v>1029.2819967971395</v>
      </c>
      <c r="O7771">
        <v>2.7053733991290292</v>
      </c>
      <c r="P7771">
        <v>9.3615084256049474</v>
      </c>
    </row>
    <row r="7772" spans="1:16" x14ac:dyDescent="0.25">
      <c r="A7772">
        <v>7.6846533417701721</v>
      </c>
      <c r="B7772">
        <v>6.7941445786490826</v>
      </c>
      <c r="C7772">
        <v>61.950060347060145</v>
      </c>
      <c r="D7772">
        <v>154.3024914498306</v>
      </c>
      <c r="E7772">
        <v>112.38806178524364</v>
      </c>
      <c r="F7772">
        <v>248.39177491153603</v>
      </c>
      <c r="G7772">
        <v>419.82963749559178</v>
      </c>
      <c r="H7772">
        <v>9.9085986071077787</v>
      </c>
      <c r="I7772">
        <v>5.6784208223170989</v>
      </c>
      <c r="J7772">
        <v>87.089291369823187</v>
      </c>
      <c r="K7772">
        <v>231.96514635225026</v>
      </c>
      <c r="L7772">
        <v>162.21842280705829</v>
      </c>
      <c r="M7772">
        <v>377.43174043127988</v>
      </c>
      <c r="N7772">
        <v>449.08744936478257</v>
      </c>
      <c r="O7772">
        <v>8.8787895159262042</v>
      </c>
      <c r="P7772">
        <v>6.190627820378249</v>
      </c>
    </row>
    <row r="7773" spans="1:16" x14ac:dyDescent="0.25">
      <c r="A7773">
        <v>4.9040855765342712</v>
      </c>
      <c r="B7773">
        <v>8.6324653361168444</v>
      </c>
      <c r="C7773">
        <v>30.45404438326177</v>
      </c>
      <c r="D7773">
        <v>67.931803785584648</v>
      </c>
      <c r="E7773">
        <v>67.99383236801151</v>
      </c>
      <c r="F7773">
        <v>139.09692792120669</v>
      </c>
      <c r="G7773">
        <v>381.56137955803877</v>
      </c>
      <c r="H7773">
        <v>15.649271162223497</v>
      </c>
      <c r="I7773">
        <v>5.6963961884652159</v>
      </c>
      <c r="J7773">
        <v>41.99151379455283</v>
      </c>
      <c r="K7773">
        <v>97.519538750737638</v>
      </c>
      <c r="L7773">
        <v>99.239866511929051</v>
      </c>
      <c r="M7773">
        <v>209.57345127537764</v>
      </c>
      <c r="N7773">
        <v>396.16362361435256</v>
      </c>
      <c r="O7773">
        <v>14.357470990318765</v>
      </c>
      <c r="P7773">
        <v>6.4720897888620597</v>
      </c>
    </row>
    <row r="7774" spans="1:16" x14ac:dyDescent="0.25">
      <c r="A7774">
        <v>26.792794048786163</v>
      </c>
      <c r="B7774">
        <v>4.4690253143370926</v>
      </c>
      <c r="C7774">
        <v>376.78360948293027</v>
      </c>
      <c r="D7774">
        <v>1525.3934020326169</v>
      </c>
      <c r="E7774">
        <v>361.71399122121124</v>
      </c>
      <c r="F7774">
        <v>1005.0891610969318</v>
      </c>
      <c r="G7774">
        <v>694.91908482291183</v>
      </c>
      <c r="H7774">
        <v>3.3814099303682532</v>
      </c>
      <c r="I7774">
        <v>5.0190136654881012</v>
      </c>
      <c r="J7774">
        <v>556.29219391440836</v>
      </c>
      <c r="K7774">
        <v>2562.3175453373924</v>
      </c>
      <c r="L7774">
        <v>532.05739515044797</v>
      </c>
      <c r="M7774">
        <v>1566.7180566195057</v>
      </c>
      <c r="N7774">
        <v>808.70246771579059</v>
      </c>
      <c r="O7774">
        <v>2.9372236529688167</v>
      </c>
      <c r="P7774">
        <v>6.4699184166042976</v>
      </c>
    </row>
    <row r="7775" spans="1:16" x14ac:dyDescent="0.25">
      <c r="A7775">
        <v>2.5155355334281921</v>
      </c>
      <c r="B7775">
        <v>4.7153898084228247</v>
      </c>
      <c r="C7775">
        <v>61.106480621707696</v>
      </c>
      <c r="D7775">
        <v>151.78969020428195</v>
      </c>
      <c r="E7775">
        <v>76.974157492296172</v>
      </c>
      <c r="F7775">
        <v>169.84384593447635</v>
      </c>
      <c r="G7775">
        <v>418.84266770698355</v>
      </c>
      <c r="H7775">
        <v>6.9080734946064775</v>
      </c>
      <c r="I7775">
        <v>3.925902774074121</v>
      </c>
      <c r="J7775">
        <v>85.868858514861458</v>
      </c>
      <c r="K7775">
        <v>227.96113038697496</v>
      </c>
      <c r="L7775">
        <v>111.11642477414986</v>
      </c>
      <c r="M7775">
        <v>258.03318044873447</v>
      </c>
      <c r="N7775">
        <v>447.74722461389501</v>
      </c>
      <c r="O7775">
        <v>6.1927289356351052</v>
      </c>
      <c r="P7775">
        <v>4.2861531861275148</v>
      </c>
    </row>
    <row r="7776" spans="1:16" x14ac:dyDescent="0.25">
      <c r="A7776">
        <v>20.039496004581451</v>
      </c>
      <c r="B7776">
        <v>7.8662328254512834</v>
      </c>
      <c r="C7776">
        <v>87.712473211912894</v>
      </c>
      <c r="D7776">
        <v>235.56869593848231</v>
      </c>
      <c r="E7776">
        <v>180.24530540731229</v>
      </c>
      <c r="F7776">
        <v>415.90556692056674</v>
      </c>
      <c r="G7776">
        <v>448.97754151194101</v>
      </c>
      <c r="H7776">
        <v>10.19731039940276</v>
      </c>
      <c r="I7776">
        <v>7.1419376471788567</v>
      </c>
      <c r="J7776">
        <v>124.63639630374094</v>
      </c>
      <c r="K7776">
        <v>363.53521772718699</v>
      </c>
      <c r="L7776">
        <v>259.90180389779624</v>
      </c>
      <c r="M7776">
        <v>634.82794746879119</v>
      </c>
      <c r="N7776">
        <v>488.30949833911444</v>
      </c>
      <c r="O7776">
        <v>9.0457896978667751</v>
      </c>
      <c r="P7776">
        <v>7.4553031283228757</v>
      </c>
    </row>
    <row r="7777" spans="1:16" x14ac:dyDescent="0.25">
      <c r="A7777">
        <v>74.428724229335785</v>
      </c>
      <c r="B7777">
        <v>1.714598086144961</v>
      </c>
      <c r="C7777">
        <v>5566.304369324027</v>
      </c>
      <c r="D7777">
        <v>46963.241813066539</v>
      </c>
      <c r="E7777">
        <v>574.79856559937923</v>
      </c>
      <c r="F7777">
        <v>8280.5152072655201</v>
      </c>
      <c r="G7777">
        <v>2311.9282842219341</v>
      </c>
      <c r="H7777">
        <v>0.46332004730194642</v>
      </c>
      <c r="I7777">
        <v>0.97992385477202093</v>
      </c>
      <c r="J7777">
        <v>6644.2234749475847</v>
      </c>
      <c r="K7777">
        <v>57413.346661663389</v>
      </c>
      <c r="L7777">
        <v>730.38044495453994</v>
      </c>
      <c r="M7777">
        <v>13628.425438301534</v>
      </c>
      <c r="N7777">
        <v>2510.3525578705498</v>
      </c>
      <c r="O7777">
        <v>0.43776113512270309</v>
      </c>
      <c r="P7777">
        <v>0.99135672540985353</v>
      </c>
    </row>
    <row r="7778" spans="1:16" x14ac:dyDescent="0.25">
      <c r="A7778">
        <v>79.494034111499786</v>
      </c>
      <c r="B7778">
        <v>2.8967713899168528</v>
      </c>
      <c r="C7778">
        <v>2177.8777957812472</v>
      </c>
      <c r="D7778">
        <v>14798.190886182936</v>
      </c>
      <c r="E7778">
        <v>726.37070717909387</v>
      </c>
      <c r="F7778">
        <v>4091.2787372212492</v>
      </c>
      <c r="G7778">
        <v>1488.4739095418777</v>
      </c>
      <c r="H7778">
        <v>1.1105000509274665</v>
      </c>
      <c r="I7778">
        <v>3.1206527471934673</v>
      </c>
      <c r="J7778">
        <v>2946.9643535797491</v>
      </c>
      <c r="K7778">
        <v>21455.95067667402</v>
      </c>
      <c r="L7778">
        <v>771.31948841163444</v>
      </c>
      <c r="M7778">
        <v>6582.7312195039831</v>
      </c>
      <c r="N7778">
        <v>1718.7191689415383</v>
      </c>
      <c r="O7778">
        <v>1.0055228079563232</v>
      </c>
      <c r="P7778">
        <v>2.1291841917004692</v>
      </c>
    </row>
    <row r="7779" spans="1:16" x14ac:dyDescent="0.25">
      <c r="A7779">
        <v>71.6421257853508</v>
      </c>
      <c r="B7779">
        <v>2.7549638848126294</v>
      </c>
      <c r="C7779">
        <v>2247.7458685678153</v>
      </c>
      <c r="D7779">
        <v>15398.261518706124</v>
      </c>
      <c r="E7779">
        <v>692.74811374391322</v>
      </c>
      <c r="F7779">
        <v>4038.0960539605644</v>
      </c>
      <c r="G7779">
        <v>1510.5925937840914</v>
      </c>
      <c r="H7779">
        <v>1.043454906341339</v>
      </c>
      <c r="I7779">
        <v>2.8528359443942288</v>
      </c>
      <c r="J7779">
        <v>3030.4005609525257</v>
      </c>
      <c r="K7779">
        <v>22200.921427877143</v>
      </c>
      <c r="L7779">
        <v>739.12583552264596</v>
      </c>
      <c r="M7779">
        <v>6501.5421085019361</v>
      </c>
      <c r="N7779">
        <v>1741.313737748671</v>
      </c>
      <c r="O7779">
        <v>0.946119330721648</v>
      </c>
      <c r="P7779">
        <v>1.9775638961181901</v>
      </c>
    </row>
    <row r="7780" spans="1:16" x14ac:dyDescent="0.25">
      <c r="A7780">
        <v>64.517675459384918</v>
      </c>
      <c r="B7780">
        <v>4.5727229121199446</v>
      </c>
      <c r="C7780">
        <v>696.59056025479867</v>
      </c>
      <c r="D7780">
        <v>3411.1091138251113</v>
      </c>
      <c r="E7780">
        <v>626.30984427036776</v>
      </c>
      <c r="F7780">
        <v>1892.1622204090693</v>
      </c>
      <c r="G7780">
        <v>890.13271155643451</v>
      </c>
      <c r="H7780">
        <v>2.7271313000805559</v>
      </c>
      <c r="I7780">
        <v>7.2814947443842302</v>
      </c>
      <c r="J7780">
        <v>1022.5699635991811</v>
      </c>
      <c r="K7780">
        <v>5666.8829308795403</v>
      </c>
      <c r="L7780">
        <v>890.10668322515539</v>
      </c>
      <c r="M7780">
        <v>2979.2907233381784</v>
      </c>
      <c r="N7780">
        <v>1051.7139763380592</v>
      </c>
      <c r="O7780">
        <v>2.3823557333792986</v>
      </c>
      <c r="P7780">
        <v>8.4642058704985264</v>
      </c>
    </row>
    <row r="7781" spans="1:16" x14ac:dyDescent="0.25">
      <c r="A7781">
        <v>27.782144010066986</v>
      </c>
      <c r="B7781">
        <v>5.8675082922194823</v>
      </c>
      <c r="C7781">
        <v>209.02203839343056</v>
      </c>
      <c r="D7781">
        <v>707.97206362453028</v>
      </c>
      <c r="E7781">
        <v>287.18367935118005</v>
      </c>
      <c r="F7781">
        <v>741.65031162405523</v>
      </c>
      <c r="G7781">
        <v>565.88630035816789</v>
      </c>
      <c r="H7781">
        <v>5.553543296601509</v>
      </c>
      <c r="I7781">
        <v>5.4519616348305115</v>
      </c>
      <c r="J7781">
        <v>305.27924880192984</v>
      </c>
      <c r="K7781">
        <v>1162.9700726755436</v>
      </c>
      <c r="L7781">
        <v>419.80215650989356</v>
      </c>
      <c r="M7781">
        <v>1145.811766480778</v>
      </c>
      <c r="N7781">
        <v>642.33378756018169</v>
      </c>
      <c r="O7781">
        <v>4.8403220144839612</v>
      </c>
      <c r="P7781">
        <v>6.1810399442238548</v>
      </c>
    </row>
    <row r="7782" spans="1:16" x14ac:dyDescent="0.25">
      <c r="A7782">
        <v>92.123054325580597</v>
      </c>
      <c r="B7782">
        <v>1.1331778801026329</v>
      </c>
      <c r="C7782">
        <v>11524.386601113254</v>
      </c>
      <c r="D7782">
        <v>112039.69106138346</v>
      </c>
      <c r="E7782">
        <v>784.533820313874</v>
      </c>
      <c r="F7782">
        <v>19078.496317491645</v>
      </c>
      <c r="G7782">
        <v>3265.9188763049674</v>
      </c>
      <c r="H7782">
        <v>0.23846940100720443</v>
      </c>
      <c r="I7782">
        <v>0.8184736410578265</v>
      </c>
      <c r="J7782">
        <v>12923.715394660301</v>
      </c>
      <c r="K7782">
        <v>130012.64211994194</v>
      </c>
      <c r="L7782">
        <v>1194.6088737885816</v>
      </c>
      <c r="M7782">
        <v>32137.304709151951</v>
      </c>
      <c r="N7782">
        <v>3463.3988242467435</v>
      </c>
      <c r="O7782">
        <v>0.22950224109186992</v>
      </c>
      <c r="P7782">
        <v>1.0294195195387807</v>
      </c>
    </row>
    <row r="7783" spans="1:16" x14ac:dyDescent="0.25">
      <c r="A7783">
        <v>18.337487399578094</v>
      </c>
      <c r="B7783">
        <v>6.5223575650306094</v>
      </c>
      <c r="C7783">
        <v>122.25677025023943</v>
      </c>
      <c r="D7783">
        <v>356.57693014172736</v>
      </c>
      <c r="E7783">
        <v>201.03968121824116</v>
      </c>
      <c r="F7783">
        <v>484.25470627462147</v>
      </c>
      <c r="G7783">
        <v>485.29396336915551</v>
      </c>
      <c r="H7783">
        <v>7.5186177823625631</v>
      </c>
      <c r="I7783">
        <v>6.1638907083176875</v>
      </c>
      <c r="J7783">
        <v>175.62459825766371</v>
      </c>
      <c r="K7783">
        <v>564.56875789785488</v>
      </c>
      <c r="L7783">
        <v>290.76956762419798</v>
      </c>
      <c r="M7783">
        <v>742.47906921012748</v>
      </c>
      <c r="N7783">
        <v>536.55588701888382</v>
      </c>
      <c r="O7783">
        <v>6.6149752384123754</v>
      </c>
      <c r="P7783">
        <v>6.0121517326476139</v>
      </c>
    </row>
    <row r="7784" spans="1:16" x14ac:dyDescent="0.25">
      <c r="A7784">
        <v>62.083547174930573</v>
      </c>
      <c r="B7784">
        <v>5.4483788849435335</v>
      </c>
      <c r="C7784">
        <v>454.28564208294159</v>
      </c>
      <c r="D7784">
        <v>1948.9491150759588</v>
      </c>
      <c r="E7784">
        <v>517.76514566654328</v>
      </c>
      <c r="F7784">
        <v>1472.553023236605</v>
      </c>
      <c r="G7784">
        <v>746.93624630690204</v>
      </c>
      <c r="H7784">
        <v>3.8356090024839866</v>
      </c>
      <c r="I7784">
        <v>6.7509591136321108</v>
      </c>
      <c r="J7784">
        <v>671.06251339528251</v>
      </c>
      <c r="K7784">
        <v>3276.8196734929356</v>
      </c>
      <c r="L7784">
        <v>758.71088900191046</v>
      </c>
      <c r="M7784">
        <v>2302.2230003224963</v>
      </c>
      <c r="N7784">
        <v>874.57781969823975</v>
      </c>
      <c r="O7784">
        <v>3.3340399796401607</v>
      </c>
      <c r="P7784">
        <v>8.7561629275645458</v>
      </c>
    </row>
    <row r="7785" spans="1:16" x14ac:dyDescent="0.25">
      <c r="A7785">
        <v>44.643544137477875</v>
      </c>
      <c r="B7785">
        <v>2.5456612045493778</v>
      </c>
      <c r="C7785">
        <v>1912.6748453319947</v>
      </c>
      <c r="D7785">
        <v>12558.906252353798</v>
      </c>
      <c r="E7785">
        <v>633.29153878162538</v>
      </c>
      <c r="F7785">
        <v>3093.6238675321651</v>
      </c>
      <c r="G7785">
        <v>1401.0692419385196</v>
      </c>
      <c r="H7785">
        <v>1.0257588078421962</v>
      </c>
      <c r="I7785">
        <v>3.2476125517924515</v>
      </c>
      <c r="J7785">
        <v>2625.4222616845682</v>
      </c>
      <c r="K7785">
        <v>18620.566302695144</v>
      </c>
      <c r="L7785">
        <v>660.11730563443064</v>
      </c>
      <c r="M7785">
        <v>4964.015720385295</v>
      </c>
      <c r="N7785">
        <v>1628.1918250408557</v>
      </c>
      <c r="O7785">
        <v>0.92369058976929785</v>
      </c>
      <c r="P7785">
        <v>2.0818139149796675</v>
      </c>
    </row>
    <row r="7786" spans="1:16" x14ac:dyDescent="0.25">
      <c r="A7786">
        <v>97.792647659778595</v>
      </c>
      <c r="B7786">
        <v>3.9135721362721565</v>
      </c>
      <c r="C7786">
        <v>1337.5469910272286</v>
      </c>
      <c r="D7786">
        <v>7954.4572346252053</v>
      </c>
      <c r="E7786">
        <v>886.83770515821561</v>
      </c>
      <c r="F7786">
        <v>3195.9682411532212</v>
      </c>
      <c r="G7786">
        <v>1188.0336669829121</v>
      </c>
      <c r="H7786">
        <v>1.8107378287562568</v>
      </c>
      <c r="I7786">
        <v>7.2071304229753164</v>
      </c>
      <c r="J7786">
        <v>1897.339475045628</v>
      </c>
      <c r="K7786">
        <v>12442.898340769858</v>
      </c>
      <c r="L7786">
        <v>975.96344353095105</v>
      </c>
      <c r="M7786">
        <v>5091.9024203997542</v>
      </c>
      <c r="N7786">
        <v>1398.2563639657419</v>
      </c>
      <c r="O7786">
        <v>1.6086680424016102</v>
      </c>
      <c r="P7786">
        <v>4.5676534632512329</v>
      </c>
    </row>
    <row r="7787" spans="1:16" x14ac:dyDescent="0.25">
      <c r="A7787">
        <v>41.616757094860077</v>
      </c>
      <c r="B7787">
        <v>1.420470311643955</v>
      </c>
      <c r="C7787">
        <v>5514.1225342685366</v>
      </c>
      <c r="D7787">
        <v>46433.858836654319</v>
      </c>
      <c r="E7787">
        <v>473.48300555826523</v>
      </c>
      <c r="F7787">
        <v>6764.5732286210568</v>
      </c>
      <c r="G7787">
        <v>2301.7150914907734</v>
      </c>
      <c r="H7787">
        <v>0.38514202434927602</v>
      </c>
      <c r="I7787">
        <v>0.81278498812675637</v>
      </c>
      <c r="J7787">
        <v>6590.1979617430052</v>
      </c>
      <c r="K7787">
        <v>56847.889997566235</v>
      </c>
      <c r="L7787">
        <v>600.34371800236886</v>
      </c>
      <c r="M7787">
        <v>11130.521191010523</v>
      </c>
      <c r="N7787">
        <v>2500.7462344605929</v>
      </c>
      <c r="O7787">
        <v>0.36375580573862948</v>
      </c>
      <c r="P7787">
        <v>0.8191608555519575</v>
      </c>
    </row>
    <row r="7788" spans="1:16" x14ac:dyDescent="0.25">
      <c r="A7788">
        <v>21.873341619968414</v>
      </c>
      <c r="B7788">
        <v>3.085230423330152</v>
      </c>
      <c r="C7788">
        <v>750.30487443597633</v>
      </c>
      <c r="D7788">
        <v>3758.6715102668004</v>
      </c>
      <c r="E7788">
        <v>449.80257813334055</v>
      </c>
      <c r="F7788">
        <v>1376.4050254829742</v>
      </c>
      <c r="G7788">
        <v>918.85785261630065</v>
      </c>
      <c r="H7788">
        <v>1.7875657384700756</v>
      </c>
      <c r="I7788">
        <v>5.0972121989165835</v>
      </c>
      <c r="J7788">
        <v>1098.8933014192219</v>
      </c>
      <c r="K7788">
        <v>6217.8219303224014</v>
      </c>
      <c r="L7788">
        <v>633.13989509147552</v>
      </c>
      <c r="M7788">
        <v>2169.981515665037</v>
      </c>
      <c r="N7788">
        <v>1086.4472126474848</v>
      </c>
      <c r="O7788">
        <v>1.5636986125591374</v>
      </c>
      <c r="P7788">
        <v>5.7447066406348481</v>
      </c>
    </row>
    <row r="7789" spans="1:16" x14ac:dyDescent="0.25">
      <c r="A7789">
        <v>9.2389988303184509</v>
      </c>
      <c r="B7789">
        <v>1.3640528709173434</v>
      </c>
      <c r="C7789">
        <v>2341.4639700907865</v>
      </c>
      <c r="D7789">
        <v>16209.312523315624</v>
      </c>
      <c r="E7789">
        <v>344.42708108549522</v>
      </c>
      <c r="F7789">
        <v>2098.397591846498</v>
      </c>
      <c r="G7789">
        <v>1539.7192916476888</v>
      </c>
      <c r="H7789">
        <v>0.50864174530760209</v>
      </c>
      <c r="I7789">
        <v>1.3440236042318763</v>
      </c>
      <c r="J7789">
        <v>3141.5425555991783</v>
      </c>
      <c r="K7789">
        <v>23198.867081905835</v>
      </c>
      <c r="L7789">
        <v>369.80750688260463</v>
      </c>
      <c r="M7789">
        <v>3381.4999432035397</v>
      </c>
      <c r="N7789">
        <v>1770.8845449778096</v>
      </c>
      <c r="O7789">
        <v>0.46202754643495458</v>
      </c>
      <c r="P7789">
        <v>0.95093483947102708</v>
      </c>
    </row>
    <row r="7790" spans="1:16" x14ac:dyDescent="0.25">
      <c r="A7790">
        <v>44.537482082843781</v>
      </c>
      <c r="B7790">
        <v>2.4145074220824663</v>
      </c>
      <c r="C7790">
        <v>2129.4403915675002</v>
      </c>
      <c r="D7790">
        <v>14384.561911516017</v>
      </c>
      <c r="E7790">
        <v>604.36659988028839</v>
      </c>
      <c r="F7790">
        <v>3321.6481439553213</v>
      </c>
      <c r="G7790">
        <v>1472.9278459298446</v>
      </c>
      <c r="H7790">
        <v>0.93362815636473429</v>
      </c>
      <c r="I7790">
        <v>2.6767611641099918</v>
      </c>
      <c r="J7790">
        <v>2888.8200151512451</v>
      </c>
      <c r="K7790">
        <v>20938.985643047818</v>
      </c>
      <c r="L7790">
        <v>639.63104669568918</v>
      </c>
      <c r="M7790">
        <v>5341.8725377756946</v>
      </c>
      <c r="N7790">
        <v>1702.7648733269423</v>
      </c>
      <c r="O7790">
        <v>0.84454847300305658</v>
      </c>
      <c r="P7790">
        <v>1.8059113037165579</v>
      </c>
    </row>
    <row r="7791" spans="1:16" x14ac:dyDescent="0.25">
      <c r="A7791">
        <v>69.791946589946747</v>
      </c>
      <c r="B7791">
        <v>3.3966926639532637</v>
      </c>
      <c r="C7791">
        <v>1424.440713262326</v>
      </c>
      <c r="D7791">
        <v>8624.1672662009896</v>
      </c>
      <c r="E7791">
        <v>800.10581312601732</v>
      </c>
      <c r="F7791">
        <v>2970.2325534762867</v>
      </c>
      <c r="G7791">
        <v>1222.7274728650675</v>
      </c>
      <c r="H7791">
        <v>1.5336884141785889</v>
      </c>
      <c r="I7791">
        <v>6.0445407797773276</v>
      </c>
      <c r="J7791">
        <v>2010.4018439481149</v>
      </c>
      <c r="K7791">
        <v>13376.732118055375</v>
      </c>
      <c r="L7791">
        <v>850.13781946245558</v>
      </c>
      <c r="M7791">
        <v>4738.001974303219</v>
      </c>
      <c r="N7791">
        <v>1436.6688908792794</v>
      </c>
      <c r="O7791">
        <v>1.3655106729531457</v>
      </c>
      <c r="P7791">
        <v>3.7053240609912814</v>
      </c>
    </row>
    <row r="7792" spans="1:16" x14ac:dyDescent="0.25">
      <c r="A7792">
        <v>90.695164263248444</v>
      </c>
      <c r="B7792">
        <v>7.5080167480430653</v>
      </c>
      <c r="C7792">
        <v>291.75165525937808</v>
      </c>
      <c r="D7792">
        <v>1091.9105813290892</v>
      </c>
      <c r="E7792">
        <v>488.31309873105471</v>
      </c>
      <c r="F7792">
        <v>1314.9253924498053</v>
      </c>
      <c r="G7792">
        <v>632.89151346493475</v>
      </c>
      <c r="H7792">
        <v>6.2650523712836748</v>
      </c>
      <c r="I7792">
        <v>7.5934248358579453</v>
      </c>
      <c r="J7792">
        <v>429.35131457561033</v>
      </c>
      <c r="K7792">
        <v>1822.3188642613964</v>
      </c>
      <c r="L7792">
        <v>717.96103816209848</v>
      </c>
      <c r="M7792">
        <v>2041.6096392548709</v>
      </c>
      <c r="N7792">
        <v>729.21366507981713</v>
      </c>
      <c r="O7792">
        <v>5.4446346542038206</v>
      </c>
      <c r="P7792">
        <v>9.3226274236140778</v>
      </c>
    </row>
    <row r="7793" spans="1:16" x14ac:dyDescent="0.25">
      <c r="A7793">
        <v>54.841457307338715</v>
      </c>
      <c r="B7793">
        <v>6.7227662284442742</v>
      </c>
      <c r="C7793">
        <v>256.28569490421012</v>
      </c>
      <c r="D7793">
        <v>922.26853145927544</v>
      </c>
      <c r="E7793">
        <v>391.49221037017514</v>
      </c>
      <c r="F7793">
        <v>1037.3825928024296</v>
      </c>
      <c r="G7793">
        <v>605.10424839255643</v>
      </c>
      <c r="H7793">
        <v>5.8928179094847453</v>
      </c>
      <c r="I7793">
        <v>6.5266713934204921</v>
      </c>
      <c r="J7793">
        <v>376.19043564716276</v>
      </c>
      <c r="K7793">
        <v>1531.0888392699671</v>
      </c>
      <c r="L7793">
        <v>574.56345348377192</v>
      </c>
      <c r="M7793">
        <v>1607.5405551364679</v>
      </c>
      <c r="N7793">
        <v>693.30404527120777</v>
      </c>
      <c r="O7793">
        <v>5.1254077184890363</v>
      </c>
      <c r="P7793">
        <v>7.7773467457217844</v>
      </c>
    </row>
    <row r="7794" spans="1:16" x14ac:dyDescent="0.25">
      <c r="A7794">
        <v>42.814100563526154</v>
      </c>
      <c r="B7794">
        <v>7.6292068217054485</v>
      </c>
      <c r="C7794">
        <v>160.72106321836407</v>
      </c>
      <c r="D7794">
        <v>504.8545318274451</v>
      </c>
      <c r="E7794">
        <v>298.17801419185724</v>
      </c>
      <c r="F7794">
        <v>744.37340831183235</v>
      </c>
      <c r="G7794">
        <v>522.63776018568126</v>
      </c>
      <c r="H7794">
        <v>7.9611170341645483</v>
      </c>
      <c r="I7794">
        <v>7.106292185913893</v>
      </c>
      <c r="J7794">
        <v>232.93002918339235</v>
      </c>
      <c r="K7794">
        <v>815.48230749574975</v>
      </c>
      <c r="L7794">
        <v>433.40075937733741</v>
      </c>
      <c r="M7794">
        <v>1145.6759332438673</v>
      </c>
      <c r="N7794">
        <v>585.75038110455205</v>
      </c>
      <c r="O7794">
        <v>6.9661041870663007</v>
      </c>
      <c r="P7794">
        <v>7.3467782012491005</v>
      </c>
    </row>
    <row r="7795" spans="1:16" x14ac:dyDescent="0.25">
      <c r="A7795">
        <v>7.9719426035881042</v>
      </c>
      <c r="B7795">
        <v>6.4957800964795682</v>
      </c>
      <c r="C7795">
        <v>69.349513874921428</v>
      </c>
      <c r="D7795">
        <v>176.76467673524206</v>
      </c>
      <c r="E7795">
        <v>119.68750134616515</v>
      </c>
      <c r="F7795">
        <v>268.16838460763046</v>
      </c>
      <c r="G7795">
        <v>428.39701539242878</v>
      </c>
      <c r="H7795">
        <v>9.1242142799199151</v>
      </c>
      <c r="I7795">
        <v>5.5954407182492663</v>
      </c>
      <c r="J7795">
        <v>97.820733082662244</v>
      </c>
      <c r="K7795">
        <v>267.94963111267236</v>
      </c>
      <c r="L7795">
        <v>172.61906139404428</v>
      </c>
      <c r="M7795">
        <v>408.07054305066129</v>
      </c>
      <c r="N7795">
        <v>460.68244912863685</v>
      </c>
      <c r="O7795">
        <v>8.1480739752778035</v>
      </c>
      <c r="P7795">
        <v>6.0233721869285732</v>
      </c>
    </row>
    <row r="7796" spans="1:16" x14ac:dyDescent="0.25">
      <c r="A7796">
        <v>8.5289955735206604</v>
      </c>
      <c r="B7796">
        <v>3.2629015963264543</v>
      </c>
      <c r="C7796">
        <v>323.4291316836966</v>
      </c>
      <c r="D7796">
        <v>1249.2174802128359</v>
      </c>
      <c r="E7796">
        <v>231.74187191549018</v>
      </c>
      <c r="F7796">
        <v>631.99500594893573</v>
      </c>
      <c r="G7796">
        <v>656.69524329252874</v>
      </c>
      <c r="H7796">
        <v>2.617691850354853</v>
      </c>
      <c r="I7796">
        <v>3.4286933368669841</v>
      </c>
      <c r="J7796">
        <v>476.74373756109816</v>
      </c>
      <c r="K7796">
        <v>2091.7052825502287</v>
      </c>
      <c r="L7796">
        <v>340.99451411728757</v>
      </c>
      <c r="M7796">
        <v>982.81028801944035</v>
      </c>
      <c r="N7796">
        <v>759.83177415032492</v>
      </c>
      <c r="O7796">
        <v>2.274035100495714</v>
      </c>
      <c r="P7796">
        <v>4.3060893516718091</v>
      </c>
    </row>
    <row r="7797" spans="1:16" x14ac:dyDescent="0.25">
      <c r="A7797">
        <v>19.270743787288666</v>
      </c>
      <c r="B7797">
        <v>3.5032094286311795</v>
      </c>
      <c r="C7797">
        <v>511.105295710223</v>
      </c>
      <c r="D7797">
        <v>2274.4310842800123</v>
      </c>
      <c r="E7797">
        <v>368.37763648002039</v>
      </c>
      <c r="F7797">
        <v>1063.7457822846347</v>
      </c>
      <c r="G7797">
        <v>782.87098701353034</v>
      </c>
      <c r="H7797">
        <v>2.3562777807375443</v>
      </c>
      <c r="I7797">
        <v>4.6533250264210366</v>
      </c>
      <c r="J7797">
        <v>754.52561198069816</v>
      </c>
      <c r="K7797">
        <v>3819.2368468366412</v>
      </c>
      <c r="L7797">
        <v>537.15965790195082</v>
      </c>
      <c r="M7797">
        <v>1666.2650181917186</v>
      </c>
      <c r="N7797">
        <v>919.63077816248028</v>
      </c>
      <c r="O7797">
        <v>2.0499864695748165</v>
      </c>
      <c r="P7797">
        <v>5.9439021686109204</v>
      </c>
    </row>
    <row r="7798" spans="1:16" x14ac:dyDescent="0.25">
      <c r="A7798">
        <v>19.000921070575714</v>
      </c>
      <c r="B7798">
        <v>7.4562782149535831</v>
      </c>
      <c r="C7798">
        <v>94.464039488745669</v>
      </c>
      <c r="D7798">
        <v>258.20723086100742</v>
      </c>
      <c r="E7798">
        <v>182.73716142343707</v>
      </c>
      <c r="F7798">
        <v>425.67607076098597</v>
      </c>
      <c r="G7798">
        <v>456.31077677169094</v>
      </c>
      <c r="H7798">
        <v>9.4192740657707219</v>
      </c>
      <c r="I7798">
        <v>6.8583848060751027</v>
      </c>
      <c r="J7798">
        <v>134.55278692695288</v>
      </c>
      <c r="K7798">
        <v>400.76741457899487</v>
      </c>
      <c r="L7798">
        <v>263.58607003690025</v>
      </c>
      <c r="M7798">
        <v>650.38337726832447</v>
      </c>
      <c r="N7798">
        <v>498.09458576492364</v>
      </c>
      <c r="O7798">
        <v>8.3391716654151598</v>
      </c>
      <c r="P7798">
        <v>7.0839728571078817</v>
      </c>
    </row>
    <row r="7799" spans="1:16" x14ac:dyDescent="0.25">
      <c r="A7799">
        <v>84.562506854534149</v>
      </c>
      <c r="B7799">
        <v>6.6994558105611404</v>
      </c>
      <c r="C7799">
        <v>358.56066412775334</v>
      </c>
      <c r="D7799">
        <v>1429.5605224592978</v>
      </c>
      <c r="E7799">
        <v>519.69625128282928</v>
      </c>
      <c r="F7799">
        <v>1435.3154237442166</v>
      </c>
      <c r="G7799">
        <v>682.10787816596417</v>
      </c>
      <c r="H7799">
        <v>5.1664856001804429</v>
      </c>
      <c r="I7799">
        <v>7.3532392039447387</v>
      </c>
      <c r="J7799">
        <v>529.16679560175146</v>
      </c>
      <c r="K7799">
        <v>2399.3974646189549</v>
      </c>
      <c r="L7799">
        <v>764.70023910022451</v>
      </c>
      <c r="M7799">
        <v>2235.6146535698763</v>
      </c>
      <c r="N7799">
        <v>792.3648217077706</v>
      </c>
      <c r="O7799">
        <v>4.4876592407044118</v>
      </c>
      <c r="P7799">
        <v>9.4133044638478118</v>
      </c>
    </row>
    <row r="7800" spans="1:16" x14ac:dyDescent="0.25">
      <c r="A7800">
        <v>49.026691019535065</v>
      </c>
      <c r="B7800">
        <v>1.8645993634183851</v>
      </c>
      <c r="C7800">
        <v>3752.8815640413741</v>
      </c>
      <c r="D7800">
        <v>29102.043311904996</v>
      </c>
      <c r="E7800">
        <v>520.67098520450884</v>
      </c>
      <c r="F7800">
        <v>5178.9169921143766</v>
      </c>
      <c r="G7800">
        <v>1921.0936464370916</v>
      </c>
      <c r="H7800">
        <v>0.58199368441372823</v>
      </c>
      <c r="I7800">
        <v>1.2142553804982699</v>
      </c>
      <c r="J7800">
        <v>4731.9832700045972</v>
      </c>
      <c r="K7800">
        <v>38103.92497810557</v>
      </c>
      <c r="L7800">
        <v>607.9424930245217</v>
      </c>
      <c r="M7800">
        <v>8436.6565828727107</v>
      </c>
      <c r="N7800">
        <v>2142.9532829045952</v>
      </c>
      <c r="O7800">
        <v>0.5403290111907384</v>
      </c>
      <c r="P7800">
        <v>1.0545541463483141</v>
      </c>
    </row>
    <row r="7801" spans="1:16" x14ac:dyDescent="0.25">
      <c r="A7801">
        <v>88.393557488918304</v>
      </c>
      <c r="B7801">
        <v>9.5152419788721581</v>
      </c>
      <c r="C7801">
        <v>168.23106054250445</v>
      </c>
      <c r="D7801">
        <v>535.27318861619415</v>
      </c>
      <c r="E7801">
        <v>386.78018500270002</v>
      </c>
      <c r="F7801">
        <v>971.31170350097739</v>
      </c>
      <c r="G7801">
        <v>529.60580835222197</v>
      </c>
      <c r="H7801">
        <v>9.7634590467762497</v>
      </c>
      <c r="I7801">
        <v>8.8162234519665361</v>
      </c>
      <c r="J7801">
        <v>244.15947505166781</v>
      </c>
      <c r="K7801">
        <v>867.32734583447359</v>
      </c>
      <c r="L7801">
        <v>562.72528474136061</v>
      </c>
      <c r="M7801">
        <v>1495.9314567055005</v>
      </c>
      <c r="N7801">
        <v>594.89361138708284</v>
      </c>
      <c r="O7801">
        <v>8.5365031230357893</v>
      </c>
      <c r="P7801">
        <v>9.2837736730341121</v>
      </c>
    </row>
    <row r="7802" spans="1:16" x14ac:dyDescent="0.25">
      <c r="A7802">
        <v>61.898236572742462</v>
      </c>
      <c r="B7802">
        <v>9.6109993021541964</v>
      </c>
      <c r="C7802">
        <v>127.03587509158588</v>
      </c>
      <c r="D7802">
        <v>374.27370820280441</v>
      </c>
      <c r="E7802">
        <v>306.35762048998532</v>
      </c>
      <c r="F7802">
        <v>741.64815889847523</v>
      </c>
      <c r="G7802">
        <v>490.09722792204883</v>
      </c>
      <c r="H7802">
        <v>10.927024638461425</v>
      </c>
      <c r="I7802">
        <v>9.0927678963239291</v>
      </c>
      <c r="J7802">
        <v>182.72048949871126</v>
      </c>
      <c r="K7802">
        <v>594.31030063745391</v>
      </c>
      <c r="L7802">
        <v>443.35217008988002</v>
      </c>
      <c r="M7802">
        <v>1137.727007779883</v>
      </c>
      <c r="N7802">
        <v>542.90341611194845</v>
      </c>
      <c r="O7802">
        <v>9.6056332122402868</v>
      </c>
      <c r="P7802">
        <v>8.8719779683553242</v>
      </c>
    </row>
    <row r="7803" spans="1:16" x14ac:dyDescent="0.25">
      <c r="A7803">
        <v>9.7662760615348816</v>
      </c>
      <c r="B7803">
        <v>6.6943312926728558</v>
      </c>
      <c r="C7803">
        <v>74.771990781485698</v>
      </c>
      <c r="D7803">
        <v>193.68914456407703</v>
      </c>
      <c r="E7803">
        <v>132.39064902446557</v>
      </c>
      <c r="F7803">
        <v>299.40244094075621</v>
      </c>
      <c r="G7803">
        <v>434.57389408401667</v>
      </c>
      <c r="H7803">
        <v>9.167011976425032</v>
      </c>
      <c r="I7803">
        <v>5.8742526308456036</v>
      </c>
      <c r="J7803">
        <v>105.71347636704573</v>
      </c>
      <c r="K7803">
        <v>295.27172590042795</v>
      </c>
      <c r="L7803">
        <v>190.88589448657618</v>
      </c>
      <c r="M7803">
        <v>456.04342226452661</v>
      </c>
      <c r="N7803">
        <v>469.00405089938658</v>
      </c>
      <c r="O7803">
        <v>8.1682521038588067</v>
      </c>
      <c r="P7803">
        <v>6.2650838507036548</v>
      </c>
    </row>
    <row r="7804" spans="1:16" x14ac:dyDescent="0.25">
      <c r="A7804">
        <v>79.011981070041656</v>
      </c>
      <c r="B7804">
        <v>8.4209311943152834</v>
      </c>
      <c r="C7804">
        <v>203.08370103343827</v>
      </c>
      <c r="D7804">
        <v>682.08382166322792</v>
      </c>
      <c r="E7804">
        <v>402.14626668786536</v>
      </c>
      <c r="F7804">
        <v>1034.7235403584214</v>
      </c>
      <c r="G7804">
        <v>560.75722281223705</v>
      </c>
      <c r="H7804">
        <v>8.0567500330471766</v>
      </c>
      <c r="I7804">
        <v>7.798185155737122</v>
      </c>
      <c r="J7804">
        <v>296.37252643932595</v>
      </c>
      <c r="K7804">
        <v>1118.5539220334931</v>
      </c>
      <c r="L7804">
        <v>587.48782348496229</v>
      </c>
      <c r="M7804">
        <v>1597.9229147391227</v>
      </c>
      <c r="N7804">
        <v>635.64368081118619</v>
      </c>
      <c r="O7804">
        <v>7.02461081879928</v>
      </c>
      <c r="P7804">
        <v>8.7695409057224012</v>
      </c>
    </row>
    <row r="7805" spans="1:16" x14ac:dyDescent="0.25">
      <c r="A7805">
        <v>53.623472630977631</v>
      </c>
      <c r="B7805">
        <v>3.9783663676639787</v>
      </c>
      <c r="C7805">
        <v>829.50172706572039</v>
      </c>
      <c r="D7805">
        <v>4284.2457551926445</v>
      </c>
      <c r="E7805">
        <v>630.35093303491976</v>
      </c>
      <c r="F7805">
        <v>1966.1860364950905</v>
      </c>
      <c r="G7805">
        <v>959.63802793752313</v>
      </c>
      <c r="H7805">
        <v>2.2167117694086604</v>
      </c>
      <c r="I7805">
        <v>6.8608105153963193</v>
      </c>
      <c r="J7805">
        <v>1210.3648402995923</v>
      </c>
      <c r="K7805">
        <v>7039.2283065135807</v>
      </c>
      <c r="L7805">
        <v>873.58019719934464</v>
      </c>
      <c r="M7805">
        <v>3105.2389303304581</v>
      </c>
      <c r="N7805">
        <v>1135.2780433768114</v>
      </c>
      <c r="O7805">
        <v>1.9431159342744091</v>
      </c>
      <c r="P7805">
        <v>7.3254201768754683</v>
      </c>
    </row>
    <row r="7806" spans="1:16" x14ac:dyDescent="0.25">
      <c r="A7806">
        <v>76.228215038776398</v>
      </c>
      <c r="B7806">
        <v>8.2498736959139318</v>
      </c>
      <c r="C7806">
        <v>207.01056824028962</v>
      </c>
      <c r="D7806">
        <v>699.17577578142141</v>
      </c>
      <c r="E7806">
        <v>400.47001313302377</v>
      </c>
      <c r="F7806">
        <v>1032.9359827858575</v>
      </c>
      <c r="G7806">
        <v>564.15439308683153</v>
      </c>
      <c r="H7806">
        <v>7.8367490752826496</v>
      </c>
      <c r="I7806">
        <v>7.6562061867863562</v>
      </c>
      <c r="J7806">
        <v>302.26210287776826</v>
      </c>
      <c r="K7806">
        <v>1147.8757952390567</v>
      </c>
      <c r="L7806">
        <v>585.28132191327359</v>
      </c>
      <c r="M7806">
        <v>1595.6078738217996</v>
      </c>
      <c r="N7806">
        <v>640.07538835159505</v>
      </c>
      <c r="O7806">
        <v>6.8311260883259619</v>
      </c>
      <c r="P7806">
        <v>8.6568645287750012</v>
      </c>
    </row>
    <row r="7807" spans="1:16" x14ac:dyDescent="0.25">
      <c r="A7807">
        <v>15.082761943340302</v>
      </c>
      <c r="B7807">
        <v>1.5681446394681069</v>
      </c>
      <c r="C7807">
        <v>2456.8291339591256</v>
      </c>
      <c r="D7807">
        <v>17216.919781777397</v>
      </c>
      <c r="E7807">
        <v>398.22786308480153</v>
      </c>
      <c r="F7807">
        <v>2554.962851750724</v>
      </c>
      <c r="G7807">
        <v>1574.766931086418</v>
      </c>
      <c r="H7807">
        <v>0.57412040307511569</v>
      </c>
      <c r="I7807">
        <v>1.4608004682403264</v>
      </c>
      <c r="J7807">
        <v>3277.1917402681479</v>
      </c>
      <c r="K7807">
        <v>24425.283242816447</v>
      </c>
      <c r="L7807">
        <v>430.84279751057187</v>
      </c>
      <c r="M7807">
        <v>4121.5506147407896</v>
      </c>
      <c r="N7807">
        <v>1806.2023876377141</v>
      </c>
      <c r="O7807">
        <v>0.52262886591256452</v>
      </c>
      <c r="P7807">
        <v>1.0584440148093455</v>
      </c>
    </row>
    <row r="7808" spans="1:16" x14ac:dyDescent="0.25">
      <c r="A7808">
        <v>3.9804711937904358</v>
      </c>
      <c r="B7808">
        <v>7.329063308813847</v>
      </c>
      <c r="C7808">
        <v>35.816504018850125</v>
      </c>
      <c r="D7808">
        <v>81.473186755115535</v>
      </c>
      <c r="E7808">
        <v>69.162536408689292</v>
      </c>
      <c r="F7808">
        <v>143.80054004195097</v>
      </c>
      <c r="G7808">
        <v>388.28494426661985</v>
      </c>
      <c r="H7808">
        <v>12.68465992727331</v>
      </c>
      <c r="I7808">
        <v>5.1337587930323192</v>
      </c>
      <c r="J7808">
        <v>49.59942030463246</v>
      </c>
      <c r="K7808">
        <v>118.09382998241978</v>
      </c>
      <c r="L7808">
        <v>100.64847105775762</v>
      </c>
      <c r="M7808">
        <v>217.05675104313229</v>
      </c>
      <c r="N7808">
        <v>405.62470867533284</v>
      </c>
      <c r="O7808">
        <v>11.572268695569539</v>
      </c>
      <c r="P7808">
        <v>5.8099587691538845</v>
      </c>
    </row>
    <row r="7809" spans="1:16" x14ac:dyDescent="0.25">
      <c r="A7809">
        <v>54.420938432216644</v>
      </c>
      <c r="B7809">
        <v>8.5763775560352205</v>
      </c>
      <c r="C7809">
        <v>148.18093554639654</v>
      </c>
      <c r="D7809">
        <v>455.09173034899743</v>
      </c>
      <c r="E7809">
        <v>312.51748205336537</v>
      </c>
      <c r="F7809">
        <v>771.94773233211345</v>
      </c>
      <c r="G7809">
        <v>510.77918045863038</v>
      </c>
      <c r="H7809">
        <v>9.2202195746796356</v>
      </c>
      <c r="I7809">
        <v>8.0663486168840279</v>
      </c>
      <c r="J7809">
        <v>214.20413642205983</v>
      </c>
      <c r="K7809">
        <v>730.89472997765142</v>
      </c>
      <c r="L7809">
        <v>453.50016858084541</v>
      </c>
      <c r="M7809">
        <v>1186.7533412640223</v>
      </c>
      <c r="N7809">
        <v>570.16520319595179</v>
      </c>
      <c r="O7809">
        <v>8.07984274228461</v>
      </c>
      <c r="P7809">
        <v>8.0951457378553098</v>
      </c>
    </row>
    <row r="7810" spans="1:16" x14ac:dyDescent="0.25">
      <c r="A7810">
        <v>30.134899437427521</v>
      </c>
      <c r="B7810">
        <v>7.8102337127155517</v>
      </c>
      <c r="C7810">
        <v>118.48837480394674</v>
      </c>
      <c r="D7810">
        <v>342.77783047240467</v>
      </c>
      <c r="E7810">
        <v>234.20551341152469</v>
      </c>
      <c r="F7810">
        <v>561.84059455916542</v>
      </c>
      <c r="G7810">
        <v>481.47096512706821</v>
      </c>
      <c r="H7810">
        <v>9.1050083578281811</v>
      </c>
      <c r="I7810">
        <v>7.369739630709109</v>
      </c>
      <c r="J7810">
        <v>170.03544362203223</v>
      </c>
      <c r="K7810">
        <v>541.42745957084935</v>
      </c>
      <c r="L7810">
        <v>338.58808672825603</v>
      </c>
      <c r="M7810">
        <v>861.06629687620966</v>
      </c>
      <c r="N7810">
        <v>531.49899097515038</v>
      </c>
      <c r="O7810">
        <v>8.0163576651407737</v>
      </c>
      <c r="P7810">
        <v>7.2005514359520646</v>
      </c>
    </row>
    <row r="7811" spans="1:16" x14ac:dyDescent="0.25">
      <c r="A7811">
        <v>11.808351218700409</v>
      </c>
      <c r="B7811">
        <v>2.6493633493756095</v>
      </c>
      <c r="C7811">
        <v>665.40116811163728</v>
      </c>
      <c r="D7811">
        <v>3212.8263364111172</v>
      </c>
      <c r="E7811">
        <v>349.07297322318351</v>
      </c>
      <c r="F7811">
        <v>1046.8088874518053</v>
      </c>
      <c r="G7811">
        <v>873.01900327412318</v>
      </c>
      <c r="H7811">
        <v>1.6084684039597741</v>
      </c>
      <c r="I7811">
        <v>4.1163081197660167</v>
      </c>
      <c r="J7811">
        <v>977.98389100993325</v>
      </c>
      <c r="K7811">
        <v>5349.7095697996119</v>
      </c>
      <c r="L7811">
        <v>498.68021102541064</v>
      </c>
      <c r="M7811">
        <v>1646.9586275349541</v>
      </c>
      <c r="N7811">
        <v>1030.8899045515393</v>
      </c>
      <c r="O7811">
        <v>1.4040439856103559</v>
      </c>
      <c r="P7811">
        <v>4.8682096460712598</v>
      </c>
    </row>
    <row r="7812" spans="1:16" x14ac:dyDescent="0.25">
      <c r="A7812">
        <v>15.599641859531403</v>
      </c>
      <c r="B7812">
        <v>5.1867920263853042</v>
      </c>
      <c r="C7812">
        <v>179.21407854677233</v>
      </c>
      <c r="D7812">
        <v>580.55799796388465</v>
      </c>
      <c r="E7812">
        <v>222.5855405190527</v>
      </c>
      <c r="F7812">
        <v>563.57408898346443</v>
      </c>
      <c r="G7812">
        <v>539.62604663073068</v>
      </c>
      <c r="H7812">
        <v>5.1989925387747276</v>
      </c>
      <c r="I7812">
        <v>4.7839480067972024</v>
      </c>
      <c r="J7812">
        <v>260.59823934055464</v>
      </c>
      <c r="K7812">
        <v>944.66707692728789</v>
      </c>
      <c r="L7812">
        <v>324.28204840842074</v>
      </c>
      <c r="M7812">
        <v>868.75468851773701</v>
      </c>
      <c r="N7812">
        <v>608.02356477105513</v>
      </c>
      <c r="O7812">
        <v>4.5410230467536108</v>
      </c>
      <c r="P7812">
        <v>5.1627322857216198</v>
      </c>
    </row>
    <row r="7813" spans="1:16" x14ac:dyDescent="0.25">
      <c r="A7813">
        <v>33.793279111385345</v>
      </c>
      <c r="B7813">
        <v>6.4027134861171318</v>
      </c>
      <c r="C7813">
        <v>198.99235690518645</v>
      </c>
      <c r="D7813">
        <v>664.39045497852817</v>
      </c>
      <c r="E7813">
        <v>300.49791341024144</v>
      </c>
      <c r="F7813">
        <v>771.16955878920976</v>
      </c>
      <c r="G7813">
        <v>557.19476405448768</v>
      </c>
      <c r="H7813">
        <v>6.1725693275344922</v>
      </c>
      <c r="I7813">
        <v>5.9182151200197985</v>
      </c>
      <c r="J7813">
        <v>290.23725424143009</v>
      </c>
      <c r="K7813">
        <v>1088.2121525634325</v>
      </c>
      <c r="L7813">
        <v>438.79725317408662</v>
      </c>
      <c r="M7813">
        <v>1190.5641248064351</v>
      </c>
      <c r="N7813">
        <v>630.99377319833422</v>
      </c>
      <c r="O7813">
        <v>5.3832510698667519</v>
      </c>
      <c r="P7813">
        <v>6.6155078310908664</v>
      </c>
    </row>
    <row r="7814" spans="1:16" x14ac:dyDescent="0.25">
      <c r="A7814">
        <v>4.6842077374458313</v>
      </c>
      <c r="B7814">
        <v>8.7064786979598612</v>
      </c>
      <c r="C7814">
        <v>29.257106673400067</v>
      </c>
      <c r="D7814">
        <v>64.980655946559537</v>
      </c>
      <c r="E7814">
        <v>65.502381285546591</v>
      </c>
      <c r="F7814">
        <v>133.48144290777282</v>
      </c>
      <c r="G7814">
        <v>380.0469236007998</v>
      </c>
      <c r="H7814">
        <v>15.959585549754474</v>
      </c>
      <c r="I7814">
        <v>5.6583507263514878</v>
      </c>
      <c r="J7814">
        <v>40.297178033245238</v>
      </c>
      <c r="K7814">
        <v>93.065136058096627</v>
      </c>
      <c r="L7814">
        <v>95.670335273536921</v>
      </c>
      <c r="M7814">
        <v>201.02439017113454</v>
      </c>
      <c r="N7814">
        <v>394.02513491183191</v>
      </c>
      <c r="O7814">
        <v>14.662789420994514</v>
      </c>
      <c r="P7814">
        <v>6.4326342762018864</v>
      </c>
    </row>
    <row r="7815" spans="1:16" x14ac:dyDescent="0.25">
      <c r="A7815">
        <v>36.536305606365204</v>
      </c>
      <c r="B7815">
        <v>4.1317404143638754</v>
      </c>
      <c r="C7815">
        <v>570.41248285070276</v>
      </c>
      <c r="D7815">
        <v>2626.2471024701863</v>
      </c>
      <c r="E7815">
        <v>477.36795172403788</v>
      </c>
      <c r="F7815">
        <v>1399.1813553122372</v>
      </c>
      <c r="G7815">
        <v>818.69673017424475</v>
      </c>
      <c r="H7815">
        <v>2.6631818712512394</v>
      </c>
      <c r="I7815">
        <v>5.8672967136590684</v>
      </c>
      <c r="J7815">
        <v>840.98015417619911</v>
      </c>
      <c r="K7815">
        <v>4398.8149346475875</v>
      </c>
      <c r="L7815">
        <v>691.3982929136256</v>
      </c>
      <c r="M7815">
        <v>2195.6631893214735</v>
      </c>
      <c r="N7815">
        <v>964.15563268162407</v>
      </c>
      <c r="O7815">
        <v>2.3196846189974707</v>
      </c>
      <c r="P7815">
        <v>7.2991045042171203</v>
      </c>
    </row>
    <row r="7816" spans="1:16" x14ac:dyDescent="0.25">
      <c r="A7816">
        <v>47.208848536014557</v>
      </c>
      <c r="B7816">
        <v>6.9529409745785973</v>
      </c>
      <c r="C7816">
        <v>212.32137652580178</v>
      </c>
      <c r="D7816">
        <v>722.4601573360867</v>
      </c>
      <c r="E7816">
        <v>344.88716697331313</v>
      </c>
      <c r="F7816">
        <v>892.44923372279322</v>
      </c>
      <c r="G7816">
        <v>568.71518524554733</v>
      </c>
      <c r="H7816">
        <v>6.5423949520603735</v>
      </c>
      <c r="I7816">
        <v>6.4746338477860927</v>
      </c>
      <c r="J7816">
        <v>310.22855270514691</v>
      </c>
      <c r="K7816">
        <v>1187.8366014288083</v>
      </c>
      <c r="L7816">
        <v>504.32114963650207</v>
      </c>
      <c r="M7816">
        <v>1379.1042242779479</v>
      </c>
      <c r="N7816">
        <v>646.0212959808415</v>
      </c>
      <c r="O7816">
        <v>5.7010914400021484</v>
      </c>
      <c r="P7816">
        <v>7.3716401328216143</v>
      </c>
    </row>
    <row r="7817" spans="1:16" x14ac:dyDescent="0.25">
      <c r="A7817">
        <v>84.794693887233734</v>
      </c>
      <c r="B7817">
        <v>3.94342233929533</v>
      </c>
      <c r="C7817">
        <v>1186.4565785706147</v>
      </c>
      <c r="D7817">
        <v>6816.1710574294602</v>
      </c>
      <c r="E7817">
        <v>824.22292769915168</v>
      </c>
      <c r="F7817">
        <v>2831.5627011395177</v>
      </c>
      <c r="G7817">
        <v>1125.069519118266</v>
      </c>
      <c r="H7817">
        <v>1.9115019782427605</v>
      </c>
      <c r="I7817">
        <v>7.3414283075899966</v>
      </c>
      <c r="J7817">
        <v>1697.8303490182659</v>
      </c>
      <c r="K7817">
        <v>10822.226821565673</v>
      </c>
      <c r="L7817">
        <v>979.9855048900539</v>
      </c>
      <c r="M7817">
        <v>4501.0870669349661</v>
      </c>
      <c r="N7817">
        <v>1327.5276887392897</v>
      </c>
      <c r="O7817">
        <v>1.6915826262577582</v>
      </c>
      <c r="P7817">
        <v>5.2524089627162169</v>
      </c>
    </row>
    <row r="7818" spans="1:16" x14ac:dyDescent="0.25">
      <c r="A7818">
        <v>45.363932907581329</v>
      </c>
      <c r="B7818">
        <v>2.5621544676463435</v>
      </c>
      <c r="C7818">
        <v>1908.2243725405237</v>
      </c>
      <c r="D7818">
        <v>12521.880868903585</v>
      </c>
      <c r="E7818">
        <v>637.33581263145345</v>
      </c>
      <c r="F7818">
        <v>3105.3819861709708</v>
      </c>
      <c r="G7818">
        <v>1399.5522702579715</v>
      </c>
      <c r="H7818">
        <v>1.0333301367006473</v>
      </c>
      <c r="I7818">
        <v>3.2787120153408846</v>
      </c>
      <c r="J7818">
        <v>2619.9571603607255</v>
      </c>
      <c r="K7818">
        <v>18572.885431270057</v>
      </c>
      <c r="L7818">
        <v>664.12180444430953</v>
      </c>
      <c r="M7818">
        <v>4982.6431761386984</v>
      </c>
      <c r="N7818">
        <v>1626.602380496792</v>
      </c>
      <c r="O7818">
        <v>0.93041898869253015</v>
      </c>
      <c r="P7818">
        <v>2.0995883427683659</v>
      </c>
    </row>
    <row r="7819" spans="1:16" x14ac:dyDescent="0.25">
      <c r="A7819">
        <v>3.6567618250846863</v>
      </c>
      <c r="B7819">
        <v>6.9139171115380202</v>
      </c>
      <c r="C7819">
        <v>37.767672096379549</v>
      </c>
      <c r="D7819">
        <v>86.527304176563675</v>
      </c>
      <c r="E7819">
        <v>69.106965659568317</v>
      </c>
      <c r="F7819">
        <v>144.47599177329624</v>
      </c>
      <c r="G7819">
        <v>390.70887735960343</v>
      </c>
      <c r="H7819">
        <v>11.780488013660426</v>
      </c>
      <c r="I7819">
        <v>4.9350992924386654</v>
      </c>
      <c r="J7819">
        <v>52.374727894586911</v>
      </c>
      <c r="K7819">
        <v>125.82780114050117</v>
      </c>
      <c r="L7819">
        <v>100.46984301337392</v>
      </c>
      <c r="M7819">
        <v>218.21025061720243</v>
      </c>
      <c r="N7819">
        <v>409.0187003380467</v>
      </c>
      <c r="O7819">
        <v>10.727889624039502</v>
      </c>
      <c r="P7819">
        <v>5.5745142747607366</v>
      </c>
    </row>
    <row r="7820" spans="1:16" x14ac:dyDescent="0.25">
      <c r="A7820">
        <v>21.319321691989899</v>
      </c>
      <c r="B7820">
        <v>1.6435994140623098</v>
      </c>
      <c r="C7820">
        <v>2812.7595551874015</v>
      </c>
      <c r="D7820">
        <v>20384.297887861128</v>
      </c>
      <c r="E7820">
        <v>426.29457961179924</v>
      </c>
      <c r="F7820">
        <v>3157.3529167712786</v>
      </c>
      <c r="G7820">
        <v>1677.8534919066685</v>
      </c>
      <c r="H7820">
        <v>0.57161897944345796</v>
      </c>
      <c r="I7820">
        <v>1.3288190948717964</v>
      </c>
      <c r="J7820">
        <v>3688.3379541771606</v>
      </c>
      <c r="K7820">
        <v>28196.317296515819</v>
      </c>
      <c r="L7820">
        <v>471.74544248221258</v>
      </c>
      <c r="M7820">
        <v>5108.6589047441994</v>
      </c>
      <c r="N7820">
        <v>1908.5499680563705</v>
      </c>
      <c r="O7820">
        <v>0.52358017467333862</v>
      </c>
      <c r="P7820">
        <v>1.0259831716224592</v>
      </c>
    </row>
    <row r="7821" spans="1:16" x14ac:dyDescent="0.25">
      <c r="A7821">
        <v>5.0262569785118103</v>
      </c>
      <c r="B7821">
        <v>7.2375597446129891</v>
      </c>
      <c r="C7821">
        <v>42.089598108790803</v>
      </c>
      <c r="D7821">
        <v>97.955856935686029</v>
      </c>
      <c r="E7821">
        <v>81.171854723354173</v>
      </c>
      <c r="F7821">
        <v>171.66234644521256</v>
      </c>
      <c r="G7821">
        <v>396.03817442342341</v>
      </c>
      <c r="H7821">
        <v>11.936140277389534</v>
      </c>
      <c r="I7821">
        <v>5.3632025594445283</v>
      </c>
      <c r="J7821">
        <v>58.536007857503371</v>
      </c>
      <c r="K7821">
        <v>143.42016667628488</v>
      </c>
      <c r="L7821">
        <v>117.78203848333264</v>
      </c>
      <c r="M7821">
        <v>259.60246580122055</v>
      </c>
      <c r="N7821">
        <v>416.44611078717458</v>
      </c>
      <c r="O7821">
        <v>10.829858233659426</v>
      </c>
      <c r="P7821">
        <v>6.0281417428673416</v>
      </c>
    </row>
    <row r="7822" spans="1:16" x14ac:dyDescent="0.25">
      <c r="A7822">
        <v>13.583742916584015</v>
      </c>
      <c r="B7822">
        <v>5.5853972166086843</v>
      </c>
      <c r="C7822">
        <v>137.67749754749153</v>
      </c>
      <c r="D7822">
        <v>414.44525359805419</v>
      </c>
      <c r="E7822">
        <v>190.96663951687006</v>
      </c>
      <c r="F7822">
        <v>467.19363723939966</v>
      </c>
      <c r="G7822">
        <v>500.61842414650368</v>
      </c>
      <c r="H7822">
        <v>6.167836313708114</v>
      </c>
      <c r="I7822">
        <v>5.2807321448195443</v>
      </c>
      <c r="J7822">
        <v>198.54875653606243</v>
      </c>
      <c r="K7822">
        <v>662.05981872620896</v>
      </c>
      <c r="L7822">
        <v>276.73554700332886</v>
      </c>
      <c r="M7822">
        <v>717.50060871505468</v>
      </c>
      <c r="N7822">
        <v>556.78531558962743</v>
      </c>
      <c r="O7822">
        <v>5.4128134041352798</v>
      </c>
      <c r="P7822">
        <v>5.200657832967571</v>
      </c>
    </row>
    <row r="7823" spans="1:16" x14ac:dyDescent="0.25">
      <c r="A7823">
        <v>51.856731593608856</v>
      </c>
      <c r="B7823">
        <v>4.2956613281816756</v>
      </c>
      <c r="C7823">
        <v>680.53541732265955</v>
      </c>
      <c r="D7823">
        <v>3308.7068524080059</v>
      </c>
      <c r="E7823">
        <v>576.87521427953732</v>
      </c>
      <c r="F7823">
        <v>1736.1807783055317</v>
      </c>
      <c r="G7823">
        <v>881.36475403462066</v>
      </c>
      <c r="H7823">
        <v>2.5852436593267916</v>
      </c>
      <c r="I7823">
        <v>6.7563139108771137</v>
      </c>
      <c r="J7823">
        <v>999.64339303267241</v>
      </c>
      <c r="K7823">
        <v>5503.3438519435867</v>
      </c>
      <c r="L7823">
        <v>822.07430180456277</v>
      </c>
      <c r="M7823">
        <v>2732.602621637137</v>
      </c>
      <c r="N7823">
        <v>1041.0571984845617</v>
      </c>
      <c r="O7823">
        <v>2.2575107151864509</v>
      </c>
      <c r="P7823">
        <v>7.9240769947806111</v>
      </c>
    </row>
    <row r="7824" spans="1:16" x14ac:dyDescent="0.25">
      <c r="A7824">
        <v>97.114166796207428</v>
      </c>
      <c r="B7824">
        <v>5.2434072634989075</v>
      </c>
      <c r="C7824">
        <v>695.73061809433966</v>
      </c>
      <c r="D7824">
        <v>3405.6065572601392</v>
      </c>
      <c r="E7824">
        <v>717.42230624903266</v>
      </c>
      <c r="F7824">
        <v>2166.981967944816</v>
      </c>
      <c r="G7824">
        <v>889.66527708894216</v>
      </c>
      <c r="H7824">
        <v>3.1286249815837475</v>
      </c>
      <c r="I7824">
        <v>8.3440872002425124</v>
      </c>
      <c r="J7824">
        <v>1021.3433027210825</v>
      </c>
      <c r="K7824">
        <v>5658.1094392461891</v>
      </c>
      <c r="L7824">
        <v>1019.7449847233024</v>
      </c>
      <c r="M7824">
        <v>3411.9341092119344</v>
      </c>
      <c r="N7824">
        <v>1051.146490866751</v>
      </c>
      <c r="O7824">
        <v>2.7330324653861386</v>
      </c>
      <c r="P7824">
        <v>9.7040485440151052</v>
      </c>
    </row>
    <row r="7825" spans="1:16" x14ac:dyDescent="0.25">
      <c r="A7825">
        <v>39.135917603969574</v>
      </c>
      <c r="B7825">
        <v>7.5734271038127599</v>
      </c>
      <c r="C7825">
        <v>152.94322384931345</v>
      </c>
      <c r="D7825">
        <v>473.83496029841797</v>
      </c>
      <c r="E7825">
        <v>283.61354625579406</v>
      </c>
      <c r="F7825">
        <v>703.45144916574634</v>
      </c>
      <c r="G7825">
        <v>515.31652461202907</v>
      </c>
      <c r="H7825">
        <v>8.0482171510068934</v>
      </c>
      <c r="I7825">
        <v>7.0991032994537111</v>
      </c>
      <c r="J7825">
        <v>221.31150323459178</v>
      </c>
      <c r="K7825">
        <v>762.7180931980688</v>
      </c>
      <c r="L7825">
        <v>411.81402829527701</v>
      </c>
      <c r="M7825">
        <v>1081.9326536421991</v>
      </c>
      <c r="N7825">
        <v>576.13218620481416</v>
      </c>
      <c r="O7825">
        <v>7.0486134350203216</v>
      </c>
      <c r="P7825">
        <v>7.2004764079612009</v>
      </c>
    </row>
    <row r="7826" spans="1:16" x14ac:dyDescent="0.25">
      <c r="A7826">
        <v>32.175180733203888</v>
      </c>
      <c r="B7826">
        <v>6.1218073770018044</v>
      </c>
      <c r="C7826">
        <v>212.08942893558674</v>
      </c>
      <c r="D7826">
        <v>721.4392082500525</v>
      </c>
      <c r="E7826">
        <v>303.37740587951419</v>
      </c>
      <c r="F7826">
        <v>784.9269673973123</v>
      </c>
      <c r="G7826">
        <v>568.51679015883974</v>
      </c>
      <c r="H7826">
        <v>5.7626971621514276</v>
      </c>
      <c r="I7826">
        <v>5.6997639065179184</v>
      </c>
      <c r="J7826">
        <v>309.8805958457832</v>
      </c>
      <c r="K7826">
        <v>1186.0841039517982</v>
      </c>
      <c r="L7826">
        <v>443.61199852830464</v>
      </c>
      <c r="M7826">
        <v>1212.9303685902173</v>
      </c>
      <c r="N7826">
        <v>645.76273843692923</v>
      </c>
      <c r="O7826">
        <v>5.0217230214660633</v>
      </c>
      <c r="P7826">
        <v>6.487523326351754</v>
      </c>
    </row>
    <row r="7827" spans="1:16" x14ac:dyDescent="0.25">
      <c r="A7827">
        <v>98.620101630687714</v>
      </c>
      <c r="B7827">
        <v>5.8174703533537961</v>
      </c>
      <c r="C7827">
        <v>556.09223062901651</v>
      </c>
      <c r="D7827">
        <v>2540.2275091735801</v>
      </c>
      <c r="E7827">
        <v>657.64902235643524</v>
      </c>
      <c r="F7827">
        <v>1920.7879404790112</v>
      </c>
      <c r="G7827">
        <v>810.19139271775236</v>
      </c>
      <c r="H7827">
        <v>3.7869353620801185</v>
      </c>
      <c r="I7827">
        <v>8.1344385035995188</v>
      </c>
      <c r="J7827">
        <v>820.16843960777658</v>
      </c>
      <c r="K7827">
        <v>4257.7539521080162</v>
      </c>
      <c r="L7827">
        <v>954.19847538363786</v>
      </c>
      <c r="M7827">
        <v>3012.9235463871314</v>
      </c>
      <c r="N7827">
        <v>953.62128084214407</v>
      </c>
      <c r="O7827">
        <v>3.2975174061593577</v>
      </c>
      <c r="P7827">
        <v>10.190619546083427</v>
      </c>
    </row>
    <row r="7828" spans="1:16" x14ac:dyDescent="0.25">
      <c r="A7828">
        <v>26.948364317417145</v>
      </c>
      <c r="B7828">
        <v>8.2584289580317733</v>
      </c>
      <c r="C7828">
        <v>97.324730747276789</v>
      </c>
      <c r="D7828">
        <v>267.95480322705328</v>
      </c>
      <c r="E7828">
        <v>207.90862783922296</v>
      </c>
      <c r="F7828">
        <v>486.17482597832804</v>
      </c>
      <c r="G7828">
        <v>459.38177725678543</v>
      </c>
      <c r="H7828">
        <v>10.324036054357782</v>
      </c>
      <c r="I7828">
        <v>7.6316453916792906</v>
      </c>
      <c r="J7828">
        <v>138.76252602039827</v>
      </c>
      <c r="K7828">
        <v>416.86080480220346</v>
      </c>
      <c r="L7828">
        <v>299.95277584086784</v>
      </c>
      <c r="M7828">
        <v>743.11538965095792</v>
      </c>
      <c r="N7828">
        <v>502.18495401273435</v>
      </c>
      <c r="O7828">
        <v>9.1331320584334144</v>
      </c>
      <c r="P7828">
        <v>7.7681477007148576</v>
      </c>
    </row>
    <row r="7829" spans="1:16" x14ac:dyDescent="0.25">
      <c r="A7829">
        <v>37.318499982357025</v>
      </c>
      <c r="B7829">
        <v>5.3281743829335779</v>
      </c>
      <c r="C7829">
        <v>324.61951952657131</v>
      </c>
      <c r="D7829">
        <v>1255.2294412086483</v>
      </c>
      <c r="E7829">
        <v>379.61433310363509</v>
      </c>
      <c r="F7829">
        <v>1035.7321324902891</v>
      </c>
      <c r="G7829">
        <v>657.57263992595824</v>
      </c>
      <c r="H7829">
        <v>4.2685735371962314</v>
      </c>
      <c r="I7829">
        <v>5.6070746136939213</v>
      </c>
      <c r="J7829">
        <v>478.5225639886591</v>
      </c>
      <c r="K7829">
        <v>2101.9838163948834</v>
      </c>
      <c r="L7829">
        <v>558.58828199853565</v>
      </c>
      <c r="M7829">
        <v>1610.749676535841</v>
      </c>
      <c r="N7829">
        <v>760.95771684234842</v>
      </c>
      <c r="O7829">
        <v>3.7081522280739692</v>
      </c>
      <c r="P7829">
        <v>7.0472797506203921</v>
      </c>
    </row>
    <row r="7830" spans="1:16" x14ac:dyDescent="0.25">
      <c r="A7830">
        <v>39.891664326190948</v>
      </c>
      <c r="B7830">
        <v>7.5657346431761097</v>
      </c>
      <c r="C7830">
        <v>155.44093507159329</v>
      </c>
      <c r="D7830">
        <v>483.74172995697586</v>
      </c>
      <c r="E7830">
        <v>287.31136101140953</v>
      </c>
      <c r="F7830">
        <v>714.13061581897784</v>
      </c>
      <c r="G7830">
        <v>517.67950101190752</v>
      </c>
      <c r="H7830">
        <v>7.9924072558428092</v>
      </c>
      <c r="I7830">
        <v>7.0775917759109479</v>
      </c>
      <c r="J7830">
        <v>225.04120443479124</v>
      </c>
      <c r="K7830">
        <v>779.55692177062951</v>
      </c>
      <c r="L7830">
        <v>417.3195698702358</v>
      </c>
      <c r="M7830">
        <v>1098.6089195342408</v>
      </c>
      <c r="N7830">
        <v>579.23783333271228</v>
      </c>
      <c r="O7830">
        <v>6.997658228282269</v>
      </c>
      <c r="P7830">
        <v>7.2219426628394441</v>
      </c>
    </row>
    <row r="7831" spans="1:16" x14ac:dyDescent="0.25">
      <c r="A7831">
        <v>87.727633655071259</v>
      </c>
      <c r="B7831">
        <v>3.8851269696531361</v>
      </c>
      <c r="C7831">
        <v>1256.2772944212886</v>
      </c>
      <c r="D7831">
        <v>7337.8640030513225</v>
      </c>
      <c r="E7831">
        <v>844.83577486642173</v>
      </c>
      <c r="F7831">
        <v>2965.5434548059316</v>
      </c>
      <c r="G7831">
        <v>1154.6064308612063</v>
      </c>
      <c r="H7831">
        <v>1.8418606628044065</v>
      </c>
      <c r="I7831">
        <v>7.2171248129506615</v>
      </c>
      <c r="J7831">
        <v>1790.4986957884089</v>
      </c>
      <c r="K7831">
        <v>11570.48055423036</v>
      </c>
      <c r="L7831">
        <v>966.5825644691904</v>
      </c>
      <c r="M7831">
        <v>4719.144443421209</v>
      </c>
      <c r="N7831">
        <v>1360.871755111536</v>
      </c>
      <c r="O7831">
        <v>1.6329167655294181</v>
      </c>
      <c r="P7831">
        <v>4.8566384714499842</v>
      </c>
    </row>
    <row r="7832" spans="1:16" x14ac:dyDescent="0.25">
      <c r="A7832">
        <v>96.848769724369049</v>
      </c>
      <c r="B7832">
        <v>9.0915973575207296</v>
      </c>
      <c r="C7832">
        <v>199.14081944095139</v>
      </c>
      <c r="D7832">
        <v>665.03043317126901</v>
      </c>
      <c r="E7832">
        <v>426.96687852858531</v>
      </c>
      <c r="F7832">
        <v>1095.8323554689628</v>
      </c>
      <c r="G7832">
        <v>557.32445076190356</v>
      </c>
      <c r="H7832">
        <v>8.7623615245367308</v>
      </c>
      <c r="I7832">
        <v>8.4041344453904188</v>
      </c>
      <c r="J7832">
        <v>290.45986519737107</v>
      </c>
      <c r="K7832">
        <v>1089.3094019408247</v>
      </c>
      <c r="L7832">
        <v>623.48167732335514</v>
      </c>
      <c r="M7832">
        <v>1691.8105929408134</v>
      </c>
      <c r="N7832">
        <v>631.16309330778881</v>
      </c>
      <c r="O7832">
        <v>7.6417970591034337</v>
      </c>
      <c r="P7832">
        <v>9.3964327775043568</v>
      </c>
    </row>
    <row r="7833" spans="1:16" x14ac:dyDescent="0.25">
      <c r="A7833">
        <v>98.815703332424164</v>
      </c>
      <c r="B7833">
        <v>5.1998795539912974</v>
      </c>
      <c r="C7833">
        <v>718.28166375308217</v>
      </c>
      <c r="D7833">
        <v>3550.5574508500936</v>
      </c>
      <c r="E7833">
        <v>730.85969544106695</v>
      </c>
      <c r="F7833">
        <v>2219.4333813457993</v>
      </c>
      <c r="G7833">
        <v>901.84298202388231</v>
      </c>
      <c r="H7833">
        <v>3.0643735819963984</v>
      </c>
      <c r="I7833">
        <v>8.4111345688719634</v>
      </c>
      <c r="J7833">
        <v>1053.4614995116501</v>
      </c>
      <c r="K7833">
        <v>5888.6893858187923</v>
      </c>
      <c r="L7833">
        <v>1034.770259354267</v>
      </c>
      <c r="M7833">
        <v>3496.431817282421</v>
      </c>
      <c r="N7833">
        <v>1065.9069491659891</v>
      </c>
      <c r="O7833">
        <v>2.6784177073618456</v>
      </c>
      <c r="P7833">
        <v>9.6585286259277474</v>
      </c>
    </row>
    <row r="7834" spans="1:16" x14ac:dyDescent="0.25">
      <c r="A7834">
        <v>38.908486664295197</v>
      </c>
      <c r="B7834">
        <v>4.5206751800806817</v>
      </c>
      <c r="C7834">
        <v>487.46416342884584</v>
      </c>
      <c r="D7834">
        <v>2137.5677854318728</v>
      </c>
      <c r="E7834">
        <v>456.42181246062944</v>
      </c>
      <c r="F7834">
        <v>1309.8516205596084</v>
      </c>
      <c r="G7834">
        <v>768.12412517538007</v>
      </c>
      <c r="H7834">
        <v>3.0969148074252946</v>
      </c>
      <c r="I7834">
        <v>5.8365528178774344</v>
      </c>
      <c r="J7834">
        <v>719.87250089666747</v>
      </c>
      <c r="K7834">
        <v>3591.877728758036</v>
      </c>
      <c r="L7834">
        <v>667.03791000339459</v>
      </c>
      <c r="M7834">
        <v>2050.1859007650751</v>
      </c>
      <c r="N7834">
        <v>901.18860610026582</v>
      </c>
      <c r="O7834">
        <v>2.6932641568094202</v>
      </c>
      <c r="P7834">
        <v>7.5146402970589081</v>
      </c>
    </row>
    <row r="7835" spans="1:16" x14ac:dyDescent="0.25">
      <c r="A7835">
        <v>38.756964385509491</v>
      </c>
      <c r="B7835">
        <v>7.1451433614537692</v>
      </c>
      <c r="C7835">
        <v>172.60921037866041</v>
      </c>
      <c r="D7835">
        <v>553.21299055835107</v>
      </c>
      <c r="E7835">
        <v>296.91417957524266</v>
      </c>
      <c r="F7835">
        <v>748.12342894500625</v>
      </c>
      <c r="G7835">
        <v>533.62386768807619</v>
      </c>
      <c r="H7835">
        <v>7.2622533007156056</v>
      </c>
      <c r="I7835">
        <v>6.6049052602809981</v>
      </c>
      <c r="J7835">
        <v>250.71033290028922</v>
      </c>
      <c r="K7835">
        <v>897.94528464112045</v>
      </c>
      <c r="L7835">
        <v>432.21786450032931</v>
      </c>
      <c r="M7835">
        <v>1152.6187432125746</v>
      </c>
      <c r="N7835">
        <v>600.16121025072334</v>
      </c>
      <c r="O7835">
        <v>6.3469366942146115</v>
      </c>
      <c r="P7835">
        <v>7.0264104988351157</v>
      </c>
    </row>
    <row r="7836" spans="1:16" x14ac:dyDescent="0.25">
      <c r="A7836">
        <v>87.014113485813141</v>
      </c>
      <c r="B7836">
        <v>9.2747931882226791</v>
      </c>
      <c r="C7836">
        <v>175.97095339597422</v>
      </c>
      <c r="D7836">
        <v>567.08920624808752</v>
      </c>
      <c r="E7836">
        <v>391.83826422309795</v>
      </c>
      <c r="F7836">
        <v>989.77072940716141</v>
      </c>
      <c r="G7836">
        <v>536.68766412561968</v>
      </c>
      <c r="H7836">
        <v>9.3597449742963921</v>
      </c>
      <c r="I7836">
        <v>8.5621411440619735</v>
      </c>
      <c r="J7836">
        <v>255.74232647406743</v>
      </c>
      <c r="K7836">
        <v>921.64684975066996</v>
      </c>
      <c r="L7836">
        <v>570.63716254904614</v>
      </c>
      <c r="M7836">
        <v>1525.341064675782</v>
      </c>
      <c r="N7836">
        <v>604.17547958908449</v>
      </c>
      <c r="O7836">
        <v>8.1775392748025766</v>
      </c>
      <c r="P7836">
        <v>9.1767679630424688</v>
      </c>
    </row>
    <row r="7837" spans="1:16" x14ac:dyDescent="0.25">
      <c r="A7837">
        <v>27.41610187292099</v>
      </c>
      <c r="B7837">
        <v>1.9037869200206112</v>
      </c>
      <c r="C7837">
        <v>2482.7124052594136</v>
      </c>
      <c r="D7837">
        <v>17444.330471285699</v>
      </c>
      <c r="E7837">
        <v>484.12365901254725</v>
      </c>
      <c r="F7837">
        <v>3141.1189385440116</v>
      </c>
      <c r="G7837">
        <v>1582.5134455526427</v>
      </c>
      <c r="H7837">
        <v>0.69422798099028171</v>
      </c>
      <c r="I7837">
        <v>1.7525706158981769</v>
      </c>
      <c r="J7837">
        <v>3307.4563385151068</v>
      </c>
      <c r="K7837">
        <v>24700.142754238164</v>
      </c>
      <c r="L7837">
        <v>524.65890290960351</v>
      </c>
      <c r="M7837">
        <v>5068.2748761594748</v>
      </c>
      <c r="N7837">
        <v>1813.9710519353102</v>
      </c>
      <c r="O7837">
        <v>0.63226297266285936</v>
      </c>
      <c r="P7837">
        <v>1.2763652017842575</v>
      </c>
    </row>
    <row r="7838" spans="1:16" x14ac:dyDescent="0.25">
      <c r="A7838">
        <v>45.322815716266632</v>
      </c>
      <c r="B7838">
        <v>6.6388744148600862</v>
      </c>
      <c r="C7838">
        <v>228.45514483702345</v>
      </c>
      <c r="D7838">
        <v>794.354389748014</v>
      </c>
      <c r="E7838">
        <v>350.52821406521508</v>
      </c>
      <c r="F7838">
        <v>915.5157323240594</v>
      </c>
      <c r="G7838">
        <v>582.34278840532068</v>
      </c>
      <c r="H7838">
        <v>6.0773713757161421</v>
      </c>
      <c r="I7838">
        <v>6.2638747263601777</v>
      </c>
      <c r="J7838">
        <v>334.43523489791693</v>
      </c>
      <c r="K7838">
        <v>1311.3038833581718</v>
      </c>
      <c r="L7838">
        <v>513.34783483227443</v>
      </c>
      <c r="M7838">
        <v>1416.2728368884461</v>
      </c>
      <c r="N7838">
        <v>663.76164798241962</v>
      </c>
      <c r="O7838">
        <v>5.2915105249949415</v>
      </c>
      <c r="P7838">
        <v>7.2653510674549899</v>
      </c>
    </row>
    <row r="7839" spans="1:16" x14ac:dyDescent="0.25">
      <c r="A7839">
        <v>96.582605540752411</v>
      </c>
      <c r="B7839">
        <v>7.1093172066695685</v>
      </c>
      <c r="C7839">
        <v>346.44701447487819</v>
      </c>
      <c r="D7839">
        <v>1366.7062552441573</v>
      </c>
      <c r="E7839">
        <v>535.50298094612322</v>
      </c>
      <c r="F7839">
        <v>1472.7555048089489</v>
      </c>
      <c r="G7839">
        <v>673.45523333186691</v>
      </c>
      <c r="H7839">
        <v>5.5553244437197353</v>
      </c>
      <c r="I7839">
        <v>7.6859128378855202</v>
      </c>
      <c r="J7839">
        <v>511.1091199470946</v>
      </c>
      <c r="K7839">
        <v>2292.3144891383949</v>
      </c>
      <c r="L7839">
        <v>788.03827928401472</v>
      </c>
      <c r="M7839">
        <v>2292.7045719886169</v>
      </c>
      <c r="N7839">
        <v>781.3062111353313</v>
      </c>
      <c r="O7839">
        <v>4.8254687786131303</v>
      </c>
      <c r="P7839">
        <v>9.7824873220883504</v>
      </c>
    </row>
    <row r="7840" spans="1:16" x14ac:dyDescent="0.25">
      <c r="A7840">
        <v>14.31500107049942</v>
      </c>
      <c r="B7840">
        <v>8.7009244844722495</v>
      </c>
      <c r="C7840">
        <v>57.316495441995471</v>
      </c>
      <c r="D7840">
        <v>140.62551069460477</v>
      </c>
      <c r="E7840">
        <v>133.44374556556107</v>
      </c>
      <c r="F7840">
        <v>292.21820526026738</v>
      </c>
      <c r="G7840">
        <v>414.38252086434721</v>
      </c>
      <c r="H7840">
        <v>13.016840740452643</v>
      </c>
      <c r="I7840">
        <v>7.1118344668569806</v>
      </c>
      <c r="J7840">
        <v>80.393728090865437</v>
      </c>
      <c r="K7840">
        <v>210.22815904837233</v>
      </c>
      <c r="L7840">
        <v>192.75814149191061</v>
      </c>
      <c r="M7840">
        <v>443.59077816111818</v>
      </c>
      <c r="N7840">
        <v>441.67782035542172</v>
      </c>
      <c r="O7840">
        <v>11.692233945450322</v>
      </c>
      <c r="P7840">
        <v>7.8138846024644097</v>
      </c>
    </row>
    <row r="7841" spans="1:16" x14ac:dyDescent="0.25">
      <c r="A7841">
        <v>73.955144822597504</v>
      </c>
      <c r="B7841">
        <v>4.0119099066718542</v>
      </c>
      <c r="C7841">
        <v>1033.4659480742409</v>
      </c>
      <c r="D7841">
        <v>5701.3628383256146</v>
      </c>
      <c r="E7841">
        <v>757.30073496085822</v>
      </c>
      <c r="F7841">
        <v>2489.856285126049</v>
      </c>
      <c r="G7841">
        <v>1057.3913082095778</v>
      </c>
      <c r="H7841">
        <v>2.0519919408993657</v>
      </c>
      <c r="I7841">
        <v>7.3739619411682806</v>
      </c>
      <c r="J7841">
        <v>1491.7992061227555</v>
      </c>
      <c r="K7841">
        <v>9189.4898880356741</v>
      </c>
      <c r="L7841">
        <v>1002.2799079901789</v>
      </c>
      <c r="M7841">
        <v>3947.811075643026</v>
      </c>
      <c r="N7841">
        <v>1250.0116520967374</v>
      </c>
      <c r="O7841">
        <v>1.8085624398990332</v>
      </c>
      <c r="P7841">
        <v>6.2360698328209372</v>
      </c>
    </row>
    <row r="7842" spans="1:16" x14ac:dyDescent="0.25">
      <c r="A7842">
        <v>39.653694450855255</v>
      </c>
      <c r="B7842">
        <v>5.2458831286188463</v>
      </c>
      <c r="C7842">
        <v>352.19868897156874</v>
      </c>
      <c r="D7842">
        <v>1396.463898562253</v>
      </c>
      <c r="E7842">
        <v>400.74912273662403</v>
      </c>
      <c r="F7842">
        <v>1104.3773910159723</v>
      </c>
      <c r="G7842">
        <v>677.57754231864715</v>
      </c>
      <c r="H7842">
        <v>4.0734065720068839</v>
      </c>
      <c r="I7842">
        <v>5.7121616168257408</v>
      </c>
      <c r="J7842">
        <v>519.68558634130738</v>
      </c>
      <c r="K7842">
        <v>2343.0334929324322</v>
      </c>
      <c r="L7842">
        <v>589.71582935564425</v>
      </c>
      <c r="M7842">
        <v>1719.6736907665979</v>
      </c>
      <c r="N7842">
        <v>786.57718261348862</v>
      </c>
      <c r="O7842">
        <v>3.5382104546790032</v>
      </c>
      <c r="P7842">
        <v>7.2911299283905748</v>
      </c>
    </row>
    <row r="7843" spans="1:16" x14ac:dyDescent="0.25">
      <c r="A7843">
        <v>85.875943839550018</v>
      </c>
      <c r="B7843">
        <v>1.9943344683510065</v>
      </c>
      <c r="C7843">
        <v>4657.7950703819024</v>
      </c>
      <c r="D7843">
        <v>37869.161170010222</v>
      </c>
      <c r="E7843">
        <v>607.26634693450274</v>
      </c>
      <c r="F7843">
        <v>7440.3702963937531</v>
      </c>
      <c r="G7843">
        <v>2126.2472998995281</v>
      </c>
      <c r="H7843">
        <v>0.57485058392276689</v>
      </c>
      <c r="I7843">
        <v>1.1839876932132605</v>
      </c>
      <c r="J7843">
        <v>5697.1761897899078</v>
      </c>
      <c r="K7843">
        <v>47667.667963064741</v>
      </c>
      <c r="L7843">
        <v>741.56808253424106</v>
      </c>
      <c r="M7843">
        <v>12187.079467074922</v>
      </c>
      <c r="N7843">
        <v>2336.1488691194409</v>
      </c>
      <c r="O7843">
        <v>0.53901209770875802</v>
      </c>
      <c r="P7843">
        <v>1.1164075844582035</v>
      </c>
    </row>
    <row r="7844" spans="1:16" x14ac:dyDescent="0.25">
      <c r="A7844">
        <v>82.793912947177887</v>
      </c>
      <c r="B7844">
        <v>0.85600603036241929</v>
      </c>
      <c r="C7844">
        <v>15627.480854560768</v>
      </c>
      <c r="D7844">
        <v>161751.07496313247</v>
      </c>
      <c r="E7844">
        <v>1008.7547476478381</v>
      </c>
      <c r="F7844">
        <v>27769.466732293338</v>
      </c>
      <c r="G7844">
        <v>3789.761529248035</v>
      </c>
      <c r="H7844">
        <v>0.16352255277420497</v>
      </c>
      <c r="I7844">
        <v>0.83015249603971453</v>
      </c>
      <c r="J7844">
        <v>17706.551043100539</v>
      </c>
      <c r="K7844">
        <v>191372.29338400697</v>
      </c>
      <c r="L7844">
        <v>1657.4830440572118</v>
      </c>
      <c r="M7844">
        <v>47343.631655991121</v>
      </c>
      <c r="N7844">
        <v>4047.2649690847343</v>
      </c>
      <c r="O7844">
        <v>0.15733820331058204</v>
      </c>
      <c r="P7844">
        <v>1.0687091849101591</v>
      </c>
    </row>
    <row r="7845" spans="1:16" x14ac:dyDescent="0.25">
      <c r="A7845">
        <v>94.815156400203705</v>
      </c>
      <c r="B7845">
        <v>0.57758715397547811</v>
      </c>
      <c r="C7845">
        <v>24836.288458634262</v>
      </c>
      <c r="D7845">
        <v>284978.78668969742</v>
      </c>
      <c r="E7845">
        <v>2204.1786766937398</v>
      </c>
      <c r="F7845">
        <v>63573.547440182403</v>
      </c>
      <c r="G7845">
        <v>4765.9681221280862</v>
      </c>
      <c r="H7845">
        <v>9.6096216379415442E-2</v>
      </c>
      <c r="I7845">
        <v>4.5599413337616879</v>
      </c>
      <c r="J7845">
        <v>29945.738548413556</v>
      </c>
      <c r="K7845">
        <v>352188.0678085066</v>
      </c>
      <c r="L7845">
        <v>3948.2557956368082</v>
      </c>
      <c r="M7845">
        <v>110779.79545474748</v>
      </c>
      <c r="N7845">
        <v>5200.3691335157009</v>
      </c>
      <c r="O7845">
        <v>9.326361263422632E-2</v>
      </c>
      <c r="P7845">
        <v>4.5599413337616879</v>
      </c>
    </row>
    <row r="7846" spans="1:16" x14ac:dyDescent="0.25">
      <c r="A7846">
        <v>16.342040836811066</v>
      </c>
      <c r="B7846">
        <v>6.7160013646569663</v>
      </c>
      <c r="C7846">
        <v>105.85988324221736</v>
      </c>
      <c r="D7846">
        <v>297.568157088465</v>
      </c>
      <c r="E7846">
        <v>182.28075735082865</v>
      </c>
      <c r="F7846">
        <v>430.90707743300158</v>
      </c>
      <c r="G7846">
        <v>468.42083486353101</v>
      </c>
      <c r="H7846">
        <v>8.1504056397013915</v>
      </c>
      <c r="I7846">
        <v>6.2757493076358912</v>
      </c>
      <c r="J7846">
        <v>151.34889014018196</v>
      </c>
      <c r="K7846">
        <v>465.95807641777492</v>
      </c>
      <c r="L7846">
        <v>263.16835677425979</v>
      </c>
      <c r="M7846">
        <v>659.38602189099697</v>
      </c>
      <c r="N7846">
        <v>514.20177529007276</v>
      </c>
      <c r="O7846">
        <v>7.1950453772492908</v>
      </c>
      <c r="P7846">
        <v>6.2515531611957966</v>
      </c>
    </row>
    <row r="7847" spans="1:16" x14ac:dyDescent="0.25">
      <c r="A7847">
        <v>55.605241000652313</v>
      </c>
      <c r="B7847">
        <v>1.4896899530045198</v>
      </c>
      <c r="C7847">
        <v>5984.0233966748292</v>
      </c>
      <c r="D7847">
        <v>51229.912854813876</v>
      </c>
      <c r="E7847">
        <v>523.12803139106393</v>
      </c>
      <c r="F7847">
        <v>8024.1681364819815</v>
      </c>
      <c r="G7847">
        <v>2391.9496699642227</v>
      </c>
      <c r="H7847">
        <v>0.39225541738630332</v>
      </c>
      <c r="I7847">
        <v>0.84632110991120346</v>
      </c>
      <c r="J7847">
        <v>7075.6941974938773</v>
      </c>
      <c r="K7847">
        <v>61970.080610842029</v>
      </c>
      <c r="L7847">
        <v>675.98447175972797</v>
      </c>
      <c r="M7847">
        <v>13233.372202178341</v>
      </c>
      <c r="N7847">
        <v>2585.82281652248</v>
      </c>
      <c r="O7847">
        <v>0.37168240051198248</v>
      </c>
      <c r="P7847">
        <v>0.88154639212506081</v>
      </c>
    </row>
    <row r="7848" spans="1:16" x14ac:dyDescent="0.25">
      <c r="A7848">
        <v>40.165204584598541</v>
      </c>
      <c r="B7848">
        <v>6.1946032679800584</v>
      </c>
      <c r="C7848">
        <v>243.87016737476486</v>
      </c>
      <c r="D7848">
        <v>864.61369225474425</v>
      </c>
      <c r="E7848">
        <v>345.78791949571161</v>
      </c>
      <c r="F7848">
        <v>910.59482211356396</v>
      </c>
      <c r="G7848">
        <v>595.06126441619256</v>
      </c>
      <c r="H7848">
        <v>5.5327786183385026</v>
      </c>
      <c r="I7848">
        <v>5.9341325577833324</v>
      </c>
      <c r="J7848">
        <v>357.56493515869107</v>
      </c>
      <c r="K7848">
        <v>1432.0243837005958</v>
      </c>
      <c r="L7848">
        <v>507.0431766737936</v>
      </c>
      <c r="M7848">
        <v>1410.0238877265558</v>
      </c>
      <c r="N7848">
        <v>680.2829467976693</v>
      </c>
      <c r="O7848">
        <v>4.814277769323426</v>
      </c>
      <c r="P7848">
        <v>6.990316437034112</v>
      </c>
    </row>
    <row r="7849" spans="1:16" x14ac:dyDescent="0.25">
      <c r="A7849">
        <v>96.425335824489594</v>
      </c>
      <c r="B7849">
        <v>4.0467675412162993</v>
      </c>
      <c r="C7849">
        <v>1231.2312041015384</v>
      </c>
      <c r="D7849">
        <v>7149.842834018802</v>
      </c>
      <c r="E7849">
        <v>867.97458578711496</v>
      </c>
      <c r="F7849">
        <v>3022.9859664340993</v>
      </c>
      <c r="G7849">
        <v>1144.1012462317392</v>
      </c>
      <c r="H7849">
        <v>1.9335591444213949</v>
      </c>
      <c r="I7849">
        <v>7.4886336009718946</v>
      </c>
      <c r="J7849">
        <v>1757.3517055585164</v>
      </c>
      <c r="K7849">
        <v>11301.905423196018</v>
      </c>
      <c r="L7849">
        <v>1006.2884886510438</v>
      </c>
      <c r="M7849">
        <v>4808.7234736013625</v>
      </c>
      <c r="N7849">
        <v>1349.0460672533886</v>
      </c>
      <c r="O7849">
        <v>1.7131012509273578</v>
      </c>
      <c r="P7849">
        <v>5.172626464965183</v>
      </c>
    </row>
    <row r="7850" spans="1:16" x14ac:dyDescent="0.25">
      <c r="A7850">
        <v>33.250647842884064</v>
      </c>
      <c r="B7850">
        <v>8.6326756368731292</v>
      </c>
      <c r="C7850">
        <v>102.72044064233948</v>
      </c>
      <c r="D7850">
        <v>286.5846866367516</v>
      </c>
      <c r="E7850">
        <v>228.09626750573238</v>
      </c>
      <c r="F7850">
        <v>537.11329921214463</v>
      </c>
      <c r="G7850">
        <v>465.11722239556889</v>
      </c>
      <c r="H7850">
        <v>10.588671442501493</v>
      </c>
      <c r="I7850">
        <v>8.0375109447190312</v>
      </c>
      <c r="J7850">
        <v>146.71493147715819</v>
      </c>
      <c r="K7850">
        <v>447.71387812831915</v>
      </c>
      <c r="L7850">
        <v>329.22044997665103</v>
      </c>
      <c r="M7850">
        <v>821.57111656853147</v>
      </c>
      <c r="N7850">
        <v>509.81356271519917</v>
      </c>
      <c r="O7850">
        <v>9.3544620859396321</v>
      </c>
      <c r="P7850">
        <v>8.0681658629148441</v>
      </c>
    </row>
    <row r="7851" spans="1:16" x14ac:dyDescent="0.25">
      <c r="A7851">
        <v>31.535633742809296</v>
      </c>
      <c r="B7851">
        <v>2.9180845189957014</v>
      </c>
      <c r="C7851">
        <v>1114.4203420797669</v>
      </c>
      <c r="D7851">
        <v>6286.2103590265297</v>
      </c>
      <c r="E7851">
        <v>582.93720873518885</v>
      </c>
      <c r="F7851">
        <v>1960.5985090479592</v>
      </c>
      <c r="G7851">
        <v>1093.7364231435558</v>
      </c>
      <c r="H7851">
        <v>1.449364188063974</v>
      </c>
      <c r="I7851">
        <v>5.4213752218552083</v>
      </c>
      <c r="J7851">
        <v>1601.3399843096911</v>
      </c>
      <c r="K7851">
        <v>10052.022255201662</v>
      </c>
      <c r="L7851">
        <v>725.06957520857407</v>
      </c>
      <c r="M7851">
        <v>3112.9576183873032</v>
      </c>
      <c r="N7851">
        <v>1291.8339427163819</v>
      </c>
      <c r="O7851">
        <v>1.280181796784114</v>
      </c>
      <c r="P7851">
        <v>4.1686321137499904</v>
      </c>
    </row>
    <row r="7852" spans="1:16" x14ac:dyDescent="0.25">
      <c r="A7852">
        <v>19.315106451511383</v>
      </c>
      <c r="B7852">
        <v>0.62102392261550543</v>
      </c>
      <c r="C7852">
        <v>12794.462422636718</v>
      </c>
      <c r="D7852">
        <v>127012.52546460254</v>
      </c>
      <c r="E7852">
        <v>506.40423858168998</v>
      </c>
      <c r="F7852">
        <v>12951.196248677848</v>
      </c>
      <c r="G7852">
        <v>3435.8024520134363</v>
      </c>
      <c r="H7852">
        <v>0.12634923093252892</v>
      </c>
      <c r="I7852">
        <v>0.49130286823537467</v>
      </c>
      <c r="J7852">
        <v>14353.609526552769</v>
      </c>
      <c r="K7852">
        <v>148013.93283413464</v>
      </c>
      <c r="L7852">
        <v>792.00491673784711</v>
      </c>
      <c r="M7852">
        <v>21902.273328284075</v>
      </c>
      <c r="N7852">
        <v>3648.5416067380766</v>
      </c>
      <c r="O7852">
        <v>0.12163712131266881</v>
      </c>
      <c r="P7852">
        <v>0.6226058540197541</v>
      </c>
    </row>
    <row r="7853" spans="1:16" x14ac:dyDescent="0.25">
      <c r="A7853">
        <v>86.76175731420517</v>
      </c>
      <c r="B7853">
        <v>7.3467251620592506</v>
      </c>
      <c r="C7853">
        <v>296.38380602362366</v>
      </c>
      <c r="D7853">
        <v>1114.5838454997679</v>
      </c>
      <c r="E7853">
        <v>484.28948715206252</v>
      </c>
      <c r="F7853">
        <v>1306.6269660390794</v>
      </c>
      <c r="G7853">
        <v>636.42901811021056</v>
      </c>
      <c r="H7853">
        <v>6.093783018796942</v>
      </c>
      <c r="I7853">
        <v>7.4714238204529897</v>
      </c>
      <c r="J7853">
        <v>436.2876289533346</v>
      </c>
      <c r="K7853">
        <v>1861.1943489569649</v>
      </c>
      <c r="L7853">
        <v>712.16121809642959</v>
      </c>
      <c r="M7853">
        <v>2029.2112108703377</v>
      </c>
      <c r="N7853">
        <v>733.77243648258093</v>
      </c>
      <c r="O7853">
        <v>5.2953985783111603</v>
      </c>
      <c r="P7853">
        <v>9.2057492379444241</v>
      </c>
    </row>
    <row r="7854" spans="1:16" x14ac:dyDescent="0.25">
      <c r="A7854">
        <v>63.164183437824249</v>
      </c>
      <c r="B7854">
        <v>4.5564194880840576</v>
      </c>
      <c r="C7854">
        <v>691.10938907654054</v>
      </c>
      <c r="D7854">
        <v>3376.0706303291386</v>
      </c>
      <c r="E7854">
        <v>619.9256058901243</v>
      </c>
      <c r="F7854">
        <v>1870.4380264460581</v>
      </c>
      <c r="G7854">
        <v>887.14911491045132</v>
      </c>
      <c r="H7854">
        <v>2.7257740080030772</v>
      </c>
      <c r="I7854">
        <v>7.2255106034399939</v>
      </c>
      <c r="J7854">
        <v>1014.748797640252</v>
      </c>
      <c r="K7854">
        <v>5610.9886317269393</v>
      </c>
      <c r="L7854">
        <v>881.85641790241277</v>
      </c>
      <c r="M7854">
        <v>2944.687196554567</v>
      </c>
      <c r="N7854">
        <v>1048.0905125599888</v>
      </c>
      <c r="O7854">
        <v>2.3808462985083887</v>
      </c>
      <c r="P7854">
        <v>8.4248223239567377</v>
      </c>
    </row>
    <row r="7855" spans="1:16" x14ac:dyDescent="0.25">
      <c r="A7855">
        <v>65.729133784770966</v>
      </c>
      <c r="B7855">
        <v>5.5391867515073843</v>
      </c>
      <c r="C7855">
        <v>456.87495912269276</v>
      </c>
      <c r="D7855">
        <v>1963.5194551595432</v>
      </c>
      <c r="E7855">
        <v>528.97086870449107</v>
      </c>
      <c r="F7855">
        <v>1505.5064359832284</v>
      </c>
      <c r="G7855">
        <v>748.61142164648061</v>
      </c>
      <c r="H7855">
        <v>3.8909801967481923</v>
      </c>
      <c r="I7855">
        <v>6.885806379810151</v>
      </c>
      <c r="J7855">
        <v>674.87902158125723</v>
      </c>
      <c r="K7855">
        <v>3301.2276449969067</v>
      </c>
      <c r="L7855">
        <v>774.9860861930996</v>
      </c>
      <c r="M7855">
        <v>2353.9583412190195</v>
      </c>
      <c r="N7855">
        <v>876.68654853449743</v>
      </c>
      <c r="O7855">
        <v>3.3822882187750021</v>
      </c>
      <c r="P7855">
        <v>8.9275757361874195</v>
      </c>
    </row>
    <row r="7856" spans="1:16" x14ac:dyDescent="0.25">
      <c r="A7856">
        <v>92.801724016666412</v>
      </c>
      <c r="B7856">
        <v>6.0798086108304288</v>
      </c>
      <c r="C7856">
        <v>480.22454150098753</v>
      </c>
      <c r="D7856">
        <v>2096.0603015344714</v>
      </c>
      <c r="E7856">
        <v>605.99763607380055</v>
      </c>
      <c r="F7856">
        <v>1735.7508515824184</v>
      </c>
      <c r="G7856">
        <v>763.55114929289698</v>
      </c>
      <c r="H7856">
        <v>4.1891984162903633</v>
      </c>
      <c r="I7856">
        <v>7.7802435364964815</v>
      </c>
      <c r="J7856">
        <v>709.23949292553107</v>
      </c>
      <c r="K7856">
        <v>3522.7164817348435</v>
      </c>
      <c r="L7856">
        <v>886.19490217024463</v>
      </c>
      <c r="M7856">
        <v>2716.1460407660757</v>
      </c>
      <c r="N7856">
        <v>895.45644511646515</v>
      </c>
      <c r="O7856">
        <v>3.6427609879713194</v>
      </c>
      <c r="P7856">
        <v>10.037384136972046</v>
      </c>
    </row>
    <row r="7857" spans="1:16" x14ac:dyDescent="0.25">
      <c r="A7857">
        <v>25.847370088100433</v>
      </c>
      <c r="B7857">
        <v>7.725662116146184</v>
      </c>
      <c r="C7857">
        <v>108.75705112776338</v>
      </c>
      <c r="D7857">
        <v>307.79592198155672</v>
      </c>
      <c r="E7857">
        <v>214.77668313348255</v>
      </c>
      <c r="F7857">
        <v>509.51058078599345</v>
      </c>
      <c r="G7857">
        <v>471.44812533215361</v>
      </c>
      <c r="H7857">
        <v>9.2862689147387787</v>
      </c>
      <c r="I7857">
        <v>7.2402389540607288</v>
      </c>
      <c r="J7857">
        <v>155.62951050228338</v>
      </c>
      <c r="K7857">
        <v>482.9808210376238</v>
      </c>
      <c r="L7857">
        <v>310.17216058720999</v>
      </c>
      <c r="M7857">
        <v>779.95301035814725</v>
      </c>
      <c r="N7857">
        <v>518.21942436777067</v>
      </c>
      <c r="O7857">
        <v>8.1923916925987808</v>
      </c>
      <c r="P7857">
        <v>7.1674582841144172</v>
      </c>
    </row>
    <row r="7858" spans="1:16" x14ac:dyDescent="0.25">
      <c r="A7858">
        <v>43.289190590381622</v>
      </c>
      <c r="B7858">
        <v>7.8644162816213186</v>
      </c>
      <c r="C7858">
        <v>151.58260403641773</v>
      </c>
      <c r="D7858">
        <v>468.46028723888986</v>
      </c>
      <c r="E7858">
        <v>292.24812045461744</v>
      </c>
      <c r="F7858">
        <v>724.02307097560913</v>
      </c>
      <c r="G7858">
        <v>514.0244820780382</v>
      </c>
      <c r="H7858">
        <v>8.3848631856687135</v>
      </c>
      <c r="I7858">
        <v>7.3796054712689925</v>
      </c>
      <c r="J7858">
        <v>219.28034180828416</v>
      </c>
      <c r="K7858">
        <v>753.58784487881735</v>
      </c>
      <c r="L7858">
        <v>424.27605377428017</v>
      </c>
      <c r="M7858">
        <v>1113.4321696217246</v>
      </c>
      <c r="N7858">
        <v>574.43352541497279</v>
      </c>
      <c r="O7858">
        <v>7.344664706195716</v>
      </c>
      <c r="P7858">
        <v>7.4612762824280088</v>
      </c>
    </row>
    <row r="7859" spans="1:16" x14ac:dyDescent="0.25">
      <c r="A7859">
        <v>88.044627845287323</v>
      </c>
      <c r="B7859">
        <v>5.7817124042202828</v>
      </c>
      <c r="C7859">
        <v>517.43138071775479</v>
      </c>
      <c r="D7859">
        <v>2311.3898529705625</v>
      </c>
      <c r="E7859">
        <v>614.4271091549009</v>
      </c>
      <c r="F7859">
        <v>1777.1431225129143</v>
      </c>
      <c r="G7859">
        <v>786.77014700128052</v>
      </c>
      <c r="H7859">
        <v>3.8703176069639125</v>
      </c>
      <c r="I7859">
        <v>7.737316467750488</v>
      </c>
      <c r="J7859">
        <v>763.78019620706243</v>
      </c>
      <c r="K7859">
        <v>3880.4517568177998</v>
      </c>
      <c r="L7859">
        <v>895.36493919710381</v>
      </c>
      <c r="M7859">
        <v>2784.3000378345491</v>
      </c>
      <c r="N7859">
        <v>924.49597114648441</v>
      </c>
      <c r="O7859">
        <v>3.3676014750634677</v>
      </c>
      <c r="P7859">
        <v>9.8592453568231342</v>
      </c>
    </row>
    <row r="7860" spans="1:16" x14ac:dyDescent="0.25">
      <c r="A7860">
        <v>25.355037748813629</v>
      </c>
      <c r="B7860">
        <v>9.5010813490286878</v>
      </c>
      <c r="C7860">
        <v>70.104637806241911</v>
      </c>
      <c r="D7860">
        <v>179.09851745691256</v>
      </c>
      <c r="E7860">
        <v>176.86254658805476</v>
      </c>
      <c r="F7860">
        <v>396.80049346997311</v>
      </c>
      <c r="G7860">
        <v>429.26230529859129</v>
      </c>
      <c r="H7860">
        <v>13.297075990468597</v>
      </c>
      <c r="I7860">
        <v>8.2067266880592094</v>
      </c>
      <c r="J7860">
        <v>98.918464857917968</v>
      </c>
      <c r="K7860">
        <v>271.70715056039057</v>
      </c>
      <c r="L7860">
        <v>255.06614875701865</v>
      </c>
      <c r="M7860">
        <v>603.8936998106434</v>
      </c>
      <c r="N7860">
        <v>461.84996501121611</v>
      </c>
      <c r="O7860">
        <v>11.870697223795604</v>
      </c>
      <c r="P7860">
        <v>8.822918778942654</v>
      </c>
    </row>
    <row r="7861" spans="1:16" x14ac:dyDescent="0.25">
      <c r="A7861">
        <v>73.251998364925385</v>
      </c>
      <c r="B7861">
        <v>1.9847879507765136</v>
      </c>
      <c r="C7861">
        <v>4274.8447374522348</v>
      </c>
      <c r="D7861">
        <v>34120.107130315497</v>
      </c>
      <c r="E7861">
        <v>581.81524736326719</v>
      </c>
      <c r="F7861">
        <v>6571.6639670350132</v>
      </c>
      <c r="G7861">
        <v>2042.2663000801501</v>
      </c>
      <c r="H7861">
        <v>0.5903804360878363</v>
      </c>
      <c r="I7861">
        <v>1.2146235582054441</v>
      </c>
      <c r="J7861">
        <v>5292.2102070287983</v>
      </c>
      <c r="K7861">
        <v>43609.208852504024</v>
      </c>
      <c r="L7861">
        <v>697.63005180695257</v>
      </c>
      <c r="M7861">
        <v>10740.364912261384</v>
      </c>
      <c r="N7861">
        <v>2257.3235540525752</v>
      </c>
      <c r="O7861">
        <v>0.55143191895898636</v>
      </c>
      <c r="P7861">
        <v>1.1082833965219967</v>
      </c>
    </row>
    <row r="7862" spans="1:16" x14ac:dyDescent="0.25">
      <c r="A7862">
        <v>23.754087269306183</v>
      </c>
      <c r="B7862">
        <v>8.8392341764570741</v>
      </c>
      <c r="C7862">
        <v>77.59516369366861</v>
      </c>
      <c r="D7862">
        <v>202.65013904488674</v>
      </c>
      <c r="E7862">
        <v>180.94789830794761</v>
      </c>
      <c r="F7862">
        <v>411.11184449008039</v>
      </c>
      <c r="G7862">
        <v>437.75636774812278</v>
      </c>
      <c r="H7862">
        <v>11.952379590373868</v>
      </c>
      <c r="I7862">
        <v>7.8232296647750443</v>
      </c>
      <c r="J7862">
        <v>109.83170897579234</v>
      </c>
      <c r="K7862">
        <v>309.80370182673801</v>
      </c>
      <c r="L7862">
        <v>260.88020734214274</v>
      </c>
      <c r="M7862">
        <v>626.49940595093165</v>
      </c>
      <c r="N7862">
        <v>473.28071626955767</v>
      </c>
      <c r="O7862">
        <v>10.638826998305291</v>
      </c>
      <c r="P7862">
        <v>8.3038851199271768</v>
      </c>
    </row>
    <row r="7863" spans="1:16" x14ac:dyDescent="0.25">
      <c r="A7863">
        <v>54.637877643108368</v>
      </c>
      <c r="B7863">
        <v>2.0113449576323488</v>
      </c>
      <c r="C7863">
        <v>3485.4874226750121</v>
      </c>
      <c r="D7863">
        <v>26576.995501027395</v>
      </c>
      <c r="E7863">
        <v>548.83349395173309</v>
      </c>
      <c r="F7863">
        <v>5069.8909549184227</v>
      </c>
      <c r="G7863">
        <v>1855.545569105981</v>
      </c>
      <c r="H7863">
        <v>0.64532634296345637</v>
      </c>
      <c r="I7863">
        <v>1.3695854963937495</v>
      </c>
      <c r="J7863">
        <v>4440.3378625452333</v>
      </c>
      <c r="K7863">
        <v>35288.840524283609</v>
      </c>
      <c r="L7863">
        <v>631.63349767369039</v>
      </c>
      <c r="M7863">
        <v>8244.2656064018611</v>
      </c>
      <c r="N7863">
        <v>2080.559869406567</v>
      </c>
      <c r="O7863">
        <v>0.59705449927650556</v>
      </c>
      <c r="P7863">
        <v>1.1560654364474401</v>
      </c>
    </row>
    <row r="7864" spans="1:16" x14ac:dyDescent="0.25">
      <c r="A7864">
        <v>16.376903116703033</v>
      </c>
      <c r="B7864">
        <v>5.7118345783305884</v>
      </c>
      <c r="C7864">
        <v>150.19553938282948</v>
      </c>
      <c r="D7864">
        <v>462.99724536153025</v>
      </c>
      <c r="E7864">
        <v>210.5782705564132</v>
      </c>
      <c r="F7864">
        <v>521.06636677543304</v>
      </c>
      <c r="G7864">
        <v>512.70379319225435</v>
      </c>
      <c r="H7864">
        <v>6.1103651746712568</v>
      </c>
      <c r="I7864">
        <v>5.3651306413076805</v>
      </c>
      <c r="J7864">
        <v>217.21013874122261</v>
      </c>
      <c r="K7864">
        <v>744.311391500676</v>
      </c>
      <c r="L7864">
        <v>305.65493160563858</v>
      </c>
      <c r="M7864">
        <v>801.21329193972701</v>
      </c>
      <c r="N7864">
        <v>572.69680771585706</v>
      </c>
      <c r="O7864">
        <v>5.3532542147041209</v>
      </c>
      <c r="P7864">
        <v>5.4075456937081254</v>
      </c>
    </row>
    <row r="7865" spans="1:16" x14ac:dyDescent="0.25">
      <c r="A7865">
        <v>43.592341363430023</v>
      </c>
      <c r="B7865">
        <v>0.78208133586529494</v>
      </c>
      <c r="C7865">
        <v>13466.330038925569</v>
      </c>
      <c r="D7865">
        <v>135085.22385305999</v>
      </c>
      <c r="E7865">
        <v>695.74548203551637</v>
      </c>
      <c r="F7865">
        <v>18185.346349526808</v>
      </c>
      <c r="G7865">
        <v>3522.6492708450151</v>
      </c>
      <c r="H7865">
        <v>0.15654052566692797</v>
      </c>
      <c r="I7865">
        <v>0.64968971827591393</v>
      </c>
      <c r="J7865">
        <v>15128.07642578493</v>
      </c>
      <c r="K7865">
        <v>157908.85320047272</v>
      </c>
      <c r="L7865">
        <v>1102.284329709046</v>
      </c>
      <c r="M7865">
        <v>30815.543037998101</v>
      </c>
      <c r="N7865">
        <v>3744.8853491276527</v>
      </c>
      <c r="O7865">
        <v>0.15069784970307315</v>
      </c>
      <c r="P7865">
        <v>0.82562606604515454</v>
      </c>
    </row>
    <row r="7866" spans="1:16" x14ac:dyDescent="0.25">
      <c r="A7866">
        <v>19.109166443347931</v>
      </c>
      <c r="B7866">
        <v>8.0442700354396059</v>
      </c>
      <c r="C7866">
        <v>81.0977839259522</v>
      </c>
      <c r="D7866">
        <v>213.90607905541262</v>
      </c>
      <c r="E7866">
        <v>171.54047636408549</v>
      </c>
      <c r="F7866">
        <v>391.90561130934418</v>
      </c>
      <c r="G7866">
        <v>441.67336422438802</v>
      </c>
      <c r="H7866">
        <v>10.714219397693002</v>
      </c>
      <c r="I7866">
        <v>7.1891656733375191</v>
      </c>
      <c r="J7866">
        <v>114.9491411721113</v>
      </c>
      <c r="K7866">
        <v>328.11720609480159</v>
      </c>
      <c r="L7866">
        <v>247.31342510709607</v>
      </c>
      <c r="M7866">
        <v>597.57628865388494</v>
      </c>
      <c r="N7866">
        <v>478.53531294399556</v>
      </c>
      <c r="O7866">
        <v>9.5248550451010985</v>
      </c>
      <c r="P7866">
        <v>7.5861969313968292</v>
      </c>
    </row>
    <row r="7867" spans="1:16" x14ac:dyDescent="0.25">
      <c r="A7867">
        <v>96.4615198969841</v>
      </c>
      <c r="B7867">
        <v>8.8344972940168596</v>
      </c>
      <c r="C7867">
        <v>211.69841083085706</v>
      </c>
      <c r="D7867">
        <v>719.71891400445054</v>
      </c>
      <c r="E7867">
        <v>437.12111234728775</v>
      </c>
      <c r="F7867">
        <v>1130.6955817580058</v>
      </c>
      <c r="G7867">
        <v>568.1821716894965</v>
      </c>
      <c r="H7867">
        <v>8.3220119480498909</v>
      </c>
      <c r="I7867">
        <v>8.2232386530780808</v>
      </c>
      <c r="J7867">
        <v>309.29401364391578</v>
      </c>
      <c r="K7867">
        <v>1183.1312202670356</v>
      </c>
      <c r="L7867">
        <v>639.15291570162492</v>
      </c>
      <c r="M7867">
        <v>1747.1918137283494</v>
      </c>
      <c r="N7867">
        <v>645.32662973607137</v>
      </c>
      <c r="O7867">
        <v>7.2521195704284542</v>
      </c>
      <c r="P7867">
        <v>9.3551398322399351</v>
      </c>
    </row>
    <row r="7868" spans="1:16" x14ac:dyDescent="0.25">
      <c r="A7868">
        <v>56.441050589084625</v>
      </c>
      <c r="B7868">
        <v>2.2038497228922327</v>
      </c>
      <c r="C7868">
        <v>2988.8975300296629</v>
      </c>
      <c r="D7868">
        <v>21981.496511311412</v>
      </c>
      <c r="E7868">
        <v>578.55853183660327</v>
      </c>
      <c r="F7868">
        <v>4565.8521772105587</v>
      </c>
      <c r="G7868">
        <v>1726.357511964947</v>
      </c>
      <c r="H7868">
        <v>0.74908196671448202</v>
      </c>
      <c r="I7868">
        <v>1.6860070090904751</v>
      </c>
      <c r="J7868">
        <v>3888.1144327538086</v>
      </c>
      <c r="K7868">
        <v>30056.573344594231</v>
      </c>
      <c r="L7868">
        <v>647.12288479752772</v>
      </c>
      <c r="M7868">
        <v>7397.8847563477329</v>
      </c>
      <c r="N7868">
        <v>1955.9971709255026</v>
      </c>
      <c r="O7868">
        <v>0.68806987245936613</v>
      </c>
      <c r="P7868">
        <v>1.3368382681580766</v>
      </c>
    </row>
    <row r="7869" spans="1:16" x14ac:dyDescent="0.25">
      <c r="A7869">
        <v>50.031973302364349</v>
      </c>
      <c r="B7869">
        <v>4.7926872723464218</v>
      </c>
      <c r="C7869">
        <v>516.50642543680749</v>
      </c>
      <c r="D7869">
        <v>2305.9772936065601</v>
      </c>
      <c r="E7869">
        <v>508.5409121605353</v>
      </c>
      <c r="F7869">
        <v>1470.5330457933494</v>
      </c>
      <c r="G7869">
        <v>786.20124739649782</v>
      </c>
      <c r="H7869">
        <v>3.2104828746067327</v>
      </c>
      <c r="I7869">
        <v>6.4068069029608345</v>
      </c>
      <c r="J7869">
        <v>762.42753940302066</v>
      </c>
      <c r="K7869">
        <v>3871.491751849941</v>
      </c>
      <c r="L7869">
        <v>741.13465702643009</v>
      </c>
      <c r="M7869">
        <v>2303.8579315813163</v>
      </c>
      <c r="N7869">
        <v>923.78641379519297</v>
      </c>
      <c r="O7869">
        <v>2.793425702699794</v>
      </c>
      <c r="P7869">
        <v>8.1668080229428632</v>
      </c>
    </row>
    <row r="7870" spans="1:16" x14ac:dyDescent="0.25">
      <c r="A7870">
        <v>57.826596081256866</v>
      </c>
      <c r="B7870">
        <v>2.0199877503352388</v>
      </c>
      <c r="C7870">
        <v>3582.2904253653687</v>
      </c>
      <c r="D7870">
        <v>27487.302325710218</v>
      </c>
      <c r="E7870">
        <v>555.72743997462635</v>
      </c>
      <c r="F7870">
        <v>5276.9740191610836</v>
      </c>
      <c r="G7870">
        <v>1879.5729668985314</v>
      </c>
      <c r="H7870">
        <v>0.6415076912945209</v>
      </c>
      <c r="I7870">
        <v>1.351793261949825</v>
      </c>
      <c r="J7870">
        <v>4546.3333884788917</v>
      </c>
      <c r="K7870">
        <v>36307.877699029377</v>
      </c>
      <c r="L7870">
        <v>642.96614216583544</v>
      </c>
      <c r="M7870">
        <v>8586.6699008049654</v>
      </c>
      <c r="N7870">
        <v>2103.4841607219928</v>
      </c>
      <c r="O7870">
        <v>0.59428552451514383</v>
      </c>
      <c r="P7870">
        <v>1.1532427230082225</v>
      </c>
    </row>
    <row r="7871" spans="1:16" x14ac:dyDescent="0.25">
      <c r="A7871">
        <v>73.76506632566452</v>
      </c>
      <c r="B7871">
        <v>4.6511855559094455</v>
      </c>
      <c r="C7871">
        <v>741.4152551208889</v>
      </c>
      <c r="D7871">
        <v>3700.6360426902183</v>
      </c>
      <c r="E7871">
        <v>671.37401800013959</v>
      </c>
      <c r="F7871">
        <v>2050.0593976610662</v>
      </c>
      <c r="G7871">
        <v>914.16637617288757</v>
      </c>
      <c r="H7871">
        <v>2.7074051574509657</v>
      </c>
      <c r="I7871">
        <v>7.6411980077868549</v>
      </c>
      <c r="J7871">
        <v>1086.3022656800383</v>
      </c>
      <c r="K7871">
        <v>6126.2645579230048</v>
      </c>
      <c r="L7871">
        <v>946.58045404892414</v>
      </c>
      <c r="M7871">
        <v>3231.3700552432533</v>
      </c>
      <c r="N7871">
        <v>1080.7934143129833</v>
      </c>
      <c r="O7871">
        <v>2.3678012953036283</v>
      </c>
      <c r="P7871">
        <v>8.657585858223058</v>
      </c>
    </row>
    <row r="7872" spans="1:16" x14ac:dyDescent="0.25">
      <c r="A7872">
        <v>75.793085634708405</v>
      </c>
      <c r="B7872">
        <v>4.8299355149474472</v>
      </c>
      <c r="C7872">
        <v>694.96331802794498</v>
      </c>
      <c r="D7872">
        <v>3400.6984761081421</v>
      </c>
      <c r="E7872">
        <v>660.23392139859448</v>
      </c>
      <c r="F7872">
        <v>1993.8804097625627</v>
      </c>
      <c r="G7872">
        <v>889.24799190242118</v>
      </c>
      <c r="H7872">
        <v>2.8831532808653653</v>
      </c>
      <c r="I7872">
        <v>7.6816710905820011</v>
      </c>
      <c r="J7872">
        <v>1020.2486639759612</v>
      </c>
      <c r="K7872">
        <v>5650.2824423755574</v>
      </c>
      <c r="L7872">
        <v>938.58033469463089</v>
      </c>
      <c r="M7872">
        <v>3139.3247643604868</v>
      </c>
      <c r="N7872">
        <v>1050.6398272964268</v>
      </c>
      <c r="O7872">
        <v>2.5185509320460739</v>
      </c>
      <c r="P7872">
        <v>8.9374931066214547</v>
      </c>
    </row>
    <row r="7873" spans="1:16" x14ac:dyDescent="0.25">
      <c r="A7873">
        <v>58.781343400478363</v>
      </c>
      <c r="B7873">
        <v>9.4768376504919871</v>
      </c>
      <c r="C7873">
        <v>126.17337320284744</v>
      </c>
      <c r="D7873">
        <v>371.06384799897251</v>
      </c>
      <c r="E7873">
        <v>300.28684893079372</v>
      </c>
      <c r="F7873">
        <v>726.30433283791569</v>
      </c>
      <c r="G7873">
        <v>489.23403638683277</v>
      </c>
      <c r="H7873">
        <v>10.801009205543695</v>
      </c>
      <c r="I7873">
        <v>8.9646621443107275</v>
      </c>
      <c r="J7873">
        <v>181.43925905783277</v>
      </c>
      <c r="K7873">
        <v>588.91067422758692</v>
      </c>
      <c r="L7873">
        <v>434.52041299853477</v>
      </c>
      <c r="M7873">
        <v>1114.0838683615298</v>
      </c>
      <c r="N7873">
        <v>541.76318566568648</v>
      </c>
      <c r="O7873">
        <v>9.4962623733813487</v>
      </c>
      <c r="P7873">
        <v>8.7447357332987679</v>
      </c>
    </row>
    <row r="7874" spans="1:16" x14ac:dyDescent="0.25">
      <c r="A7874">
        <v>33.80041915178299</v>
      </c>
      <c r="B7874">
        <v>7.1235210334251393</v>
      </c>
      <c r="C7874">
        <v>157.15404065692942</v>
      </c>
      <c r="D7874">
        <v>490.56649636409742</v>
      </c>
      <c r="E7874">
        <v>273.08542717280437</v>
      </c>
      <c r="F7874">
        <v>679.74177875365456</v>
      </c>
      <c r="G7874">
        <v>519.29364513969495</v>
      </c>
      <c r="H7874">
        <v>7.4950270652797713</v>
      </c>
      <c r="I7874">
        <v>6.6545026653127808</v>
      </c>
      <c r="J7874">
        <v>227.6000654178155</v>
      </c>
      <c r="K7874">
        <v>791.16420129624555</v>
      </c>
      <c r="L7874">
        <v>396.74501083605747</v>
      </c>
      <c r="M7874">
        <v>1045.8677411966182</v>
      </c>
      <c r="N7874">
        <v>581.3585715958443</v>
      </c>
      <c r="O7874">
        <v>6.5608831659323581</v>
      </c>
      <c r="P7874">
        <v>6.818909088430682</v>
      </c>
    </row>
    <row r="7875" spans="1:16" x14ac:dyDescent="0.25">
      <c r="A7875">
        <v>21.594903647899628</v>
      </c>
      <c r="B7875">
        <v>3.1738375208985015</v>
      </c>
      <c r="C7875">
        <v>697.12611961971879</v>
      </c>
      <c r="D7875">
        <v>3414.5370310095773</v>
      </c>
      <c r="E7875">
        <v>434.99162227893038</v>
      </c>
      <c r="F7875">
        <v>1314.3325650667152</v>
      </c>
      <c r="G7875">
        <v>890.42369871257984</v>
      </c>
      <c r="H7875">
        <v>1.8922824941691327</v>
      </c>
      <c r="I7875">
        <v>5.0559711112139309</v>
      </c>
      <c r="J7875">
        <v>1023.3338341107471</v>
      </c>
      <c r="K7875">
        <v>5672.3477217428917</v>
      </c>
      <c r="L7875">
        <v>618.15001627657443</v>
      </c>
      <c r="M7875">
        <v>2069.5003194779797</v>
      </c>
      <c r="N7875">
        <v>1052.0672104569105</v>
      </c>
      <c r="O7875">
        <v>1.6530740857066704</v>
      </c>
      <c r="P7875">
        <v>5.8754397533437617</v>
      </c>
    </row>
    <row r="7876" spans="1:16" x14ac:dyDescent="0.25">
      <c r="A7876">
        <v>92.850488722324371</v>
      </c>
      <c r="B7876">
        <v>3.5001663198496935</v>
      </c>
      <c r="C7876">
        <v>1636.7406663249917</v>
      </c>
      <c r="D7876">
        <v>10301.719610725684</v>
      </c>
      <c r="E7876">
        <v>868.4397928021923</v>
      </c>
      <c r="F7876">
        <v>3567.5055488951821</v>
      </c>
      <c r="G7876">
        <v>1303.4488666719083</v>
      </c>
      <c r="H7876">
        <v>1.4976797114043294</v>
      </c>
      <c r="I7876">
        <v>5.4415769237018177</v>
      </c>
      <c r="J7876">
        <v>2281.8486358125888</v>
      </c>
      <c r="K7876">
        <v>15659.222176649468</v>
      </c>
      <c r="L7876">
        <v>887.2509482818316</v>
      </c>
      <c r="M7876">
        <v>5706.329798276699</v>
      </c>
      <c r="N7876">
        <v>1524.5532456486883</v>
      </c>
      <c r="O7876">
        <v>1.340300038047898</v>
      </c>
      <c r="P7876">
        <v>3.3108115077987299</v>
      </c>
    </row>
    <row r="7877" spans="1:16" x14ac:dyDescent="0.25">
      <c r="A7877">
        <v>37.597775876522064</v>
      </c>
      <c r="B7877">
        <v>9.847771808231645</v>
      </c>
      <c r="C7877">
        <v>85.060363075977705</v>
      </c>
      <c r="D7877">
        <v>226.82055005663565</v>
      </c>
      <c r="E7877">
        <v>219.40870652996969</v>
      </c>
      <c r="F7877">
        <v>504.30011104594712</v>
      </c>
      <c r="G7877">
        <v>446.06343054147305</v>
      </c>
      <c r="H7877">
        <v>12.9025015122632</v>
      </c>
      <c r="I7877">
        <v>8.8880013969846186</v>
      </c>
      <c r="J7877">
        <v>120.74887537703357</v>
      </c>
      <c r="K7877">
        <v>349.20604140581815</v>
      </c>
      <c r="L7877">
        <v>316.34606241362849</v>
      </c>
      <c r="M7877">
        <v>769.43844279345001</v>
      </c>
      <c r="N7877">
        <v>484.41350988485885</v>
      </c>
      <c r="O7877">
        <v>11.455071383976644</v>
      </c>
      <c r="P7877">
        <v>9.3178440001905276</v>
      </c>
    </row>
    <row r="7878" spans="1:16" x14ac:dyDescent="0.25">
      <c r="A7878">
        <v>52.8465536236763</v>
      </c>
      <c r="B7878">
        <v>7.0815472759923486</v>
      </c>
      <c r="C7878">
        <v>221.70114090643676</v>
      </c>
      <c r="D7878">
        <v>764.04879327208243</v>
      </c>
      <c r="E7878">
        <v>364.45727916274785</v>
      </c>
      <c r="F7878">
        <v>948.28585490732758</v>
      </c>
      <c r="G7878">
        <v>576.67864292468437</v>
      </c>
      <c r="H7878">
        <v>6.5561768790426562</v>
      </c>
      <c r="I7878">
        <v>6.6420419417553749</v>
      </c>
      <c r="J7878">
        <v>324.30106424450929</v>
      </c>
      <c r="K7878">
        <v>1259.246730975734</v>
      </c>
      <c r="L7878">
        <v>533.42119533705909</v>
      </c>
      <c r="M7878">
        <v>1466.3185709641675</v>
      </c>
      <c r="N7878">
        <v>656.39283469197107</v>
      </c>
      <c r="O7878">
        <v>5.7102476711466608</v>
      </c>
      <c r="P7878">
        <v>7.6471885748387303</v>
      </c>
    </row>
    <row r="7879" spans="1:16" x14ac:dyDescent="0.25">
      <c r="A7879">
        <v>1.2942935824394226</v>
      </c>
      <c r="B7879">
        <v>0.98016646011222175</v>
      </c>
      <c r="C7879">
        <v>1181.2612930331791</v>
      </c>
      <c r="D7879">
        <v>6777.6624084670175</v>
      </c>
      <c r="E7879">
        <v>204.23063412348458</v>
      </c>
      <c r="F7879">
        <v>700.52455295005257</v>
      </c>
      <c r="G7879">
        <v>1122.8397571033727</v>
      </c>
      <c r="H7879">
        <v>0.47592901162731799</v>
      </c>
      <c r="I7879">
        <v>1.8249933833572791</v>
      </c>
      <c r="J7879">
        <v>1690.9017212564215</v>
      </c>
      <c r="K7879">
        <v>10766.611174647349</v>
      </c>
      <c r="L7879">
        <v>243.5712034784701</v>
      </c>
      <c r="M7879">
        <v>1113.4709772572332</v>
      </c>
      <c r="N7879">
        <v>1324.9986018243642</v>
      </c>
      <c r="O7879">
        <v>0.42111579012065525</v>
      </c>
      <c r="P7879">
        <v>1.3119278338385567</v>
      </c>
    </row>
    <row r="7880" spans="1:16" x14ac:dyDescent="0.25">
      <c r="A7880">
        <v>65.702615320682526</v>
      </c>
      <c r="B7880">
        <v>5.5573260443075974</v>
      </c>
      <c r="C7880">
        <v>453.34015316369278</v>
      </c>
      <c r="D7880">
        <v>1943.6352047947785</v>
      </c>
      <c r="E7880">
        <v>527.17424353546039</v>
      </c>
      <c r="F7880">
        <v>1498.9177309841605</v>
      </c>
      <c r="G7880">
        <v>746.32361595931309</v>
      </c>
      <c r="H7880">
        <v>3.9154581562118227</v>
      </c>
      <c r="I7880">
        <v>6.8777816388569688</v>
      </c>
      <c r="J7880">
        <v>669.6686132066767</v>
      </c>
      <c r="K7880">
        <v>3267.9149926456394</v>
      </c>
      <c r="L7880">
        <v>772.55071637794799</v>
      </c>
      <c r="M7880">
        <v>2343.363683080639</v>
      </c>
      <c r="N7880">
        <v>873.80643015755345</v>
      </c>
      <c r="O7880">
        <v>3.4034048227453835</v>
      </c>
      <c r="P7880">
        <v>8.9218521251776099</v>
      </c>
    </row>
    <row r="7881" spans="1:16" x14ac:dyDescent="0.25">
      <c r="A7881">
        <v>5.2854699492454529</v>
      </c>
      <c r="B7881">
        <v>5.239657089471967</v>
      </c>
      <c r="C7881">
        <v>81.147728190761413</v>
      </c>
      <c r="D7881">
        <v>214.06767041148782</v>
      </c>
      <c r="E7881">
        <v>111.79680020316518</v>
      </c>
      <c r="F7881">
        <v>255.43355309895367</v>
      </c>
      <c r="G7881">
        <v>441.72896792932329</v>
      </c>
      <c r="H7881">
        <v>6.977260297799396</v>
      </c>
      <c r="I7881">
        <v>4.6832982446981717</v>
      </c>
      <c r="J7881">
        <v>115.02217403938234</v>
      </c>
      <c r="K7881">
        <v>328.38058231393575</v>
      </c>
      <c r="L7881">
        <v>161.17978782748045</v>
      </c>
      <c r="M7881">
        <v>389.48732751556372</v>
      </c>
      <c r="N7881">
        <v>478.60983574016581</v>
      </c>
      <c r="O7881">
        <v>6.2026215394944231</v>
      </c>
      <c r="P7881">
        <v>4.9415291260382865</v>
      </c>
    </row>
    <row r="7882" spans="1:16" x14ac:dyDescent="0.25">
      <c r="A7882">
        <v>86.202792465686798</v>
      </c>
      <c r="B7882">
        <v>5.4374136898347505</v>
      </c>
      <c r="C7882">
        <v>585.55802778712837</v>
      </c>
      <c r="D7882">
        <v>2717.9381507347985</v>
      </c>
      <c r="E7882">
        <v>642.4712099302476</v>
      </c>
      <c r="F7882">
        <v>1890.094291951159</v>
      </c>
      <c r="G7882">
        <v>827.59714540378377</v>
      </c>
      <c r="H7882">
        <v>3.4692933319566452</v>
      </c>
      <c r="I7882">
        <v>7.8446341321561981</v>
      </c>
      <c r="J7882">
        <v>862.94674263870286</v>
      </c>
      <c r="K7882">
        <v>4548.7171454715926</v>
      </c>
      <c r="L7882">
        <v>928.69964174463246</v>
      </c>
      <c r="M7882">
        <v>2967.3209866833149</v>
      </c>
      <c r="N7882">
        <v>975.15479949229359</v>
      </c>
      <c r="O7882">
        <v>3.0228025294212064</v>
      </c>
      <c r="P7882">
        <v>9.6842311834140435</v>
      </c>
    </row>
    <row r="7883" spans="1:16" x14ac:dyDescent="0.25">
      <c r="A7883">
        <v>51.003372848033905</v>
      </c>
      <c r="B7883">
        <v>1.3527739298154002</v>
      </c>
      <c r="C7883">
        <v>6678.4871277647426</v>
      </c>
      <c r="D7883">
        <v>58431.955707401205</v>
      </c>
      <c r="E7883">
        <v>514.35205102960515</v>
      </c>
      <c r="F7883">
        <v>8645.2513487614506</v>
      </c>
      <c r="G7883">
        <v>2518.8460501388554</v>
      </c>
      <c r="H7883">
        <v>0.34261278707623405</v>
      </c>
      <c r="I7883">
        <v>0.76994635002772027</v>
      </c>
      <c r="J7883">
        <v>7790.8742589342719</v>
      </c>
      <c r="K7883">
        <v>69680.362542726856</v>
      </c>
      <c r="L7883">
        <v>682.25472130527635</v>
      </c>
      <c r="M7883">
        <v>14303.107032087362</v>
      </c>
      <c r="N7883">
        <v>2706.5271398866507</v>
      </c>
      <c r="O7883">
        <v>0.32595382224441061</v>
      </c>
      <c r="P7883">
        <v>0.83796147987802083</v>
      </c>
    </row>
    <row r="7884" spans="1:16" x14ac:dyDescent="0.25">
      <c r="A7884">
        <v>40.610695898532867</v>
      </c>
      <c r="B7884">
        <v>2.4014642281494192</v>
      </c>
      <c r="C7884">
        <v>2021.467941037715</v>
      </c>
      <c r="D7884">
        <v>13469.847009022229</v>
      </c>
      <c r="E7884">
        <v>599.03137497261866</v>
      </c>
      <c r="F7884">
        <v>3110.0318828069808</v>
      </c>
      <c r="G7884">
        <v>1437.6183760657811</v>
      </c>
      <c r="H7884">
        <v>0.94730250591759291</v>
      </c>
      <c r="I7884">
        <v>2.8483761787362676</v>
      </c>
      <c r="J7884">
        <v>2758.2893342730995</v>
      </c>
      <c r="K7884">
        <v>19785.150407706187</v>
      </c>
      <c r="L7884">
        <v>629.2349683604059</v>
      </c>
      <c r="M7884">
        <v>4996.0820130162992</v>
      </c>
      <c r="N7884">
        <v>1666.2950086607918</v>
      </c>
      <c r="O7884">
        <v>0.85501643006286332</v>
      </c>
      <c r="P7884">
        <v>1.8732911340359435</v>
      </c>
    </row>
    <row r="7885" spans="1:16" x14ac:dyDescent="0.25">
      <c r="A7885">
        <v>81.195499837398529</v>
      </c>
      <c r="B7885">
        <v>4.0755094024158085</v>
      </c>
      <c r="C7885">
        <v>1069.2066921228859</v>
      </c>
      <c r="D7885">
        <v>5958.1193256626266</v>
      </c>
      <c r="E7885">
        <v>789.4219088990593</v>
      </c>
      <c r="F7885">
        <v>2621.2385321391935</v>
      </c>
      <c r="G7885">
        <v>1073.5921313910974</v>
      </c>
      <c r="H7885">
        <v>2.0571210130940507</v>
      </c>
      <c r="I7885">
        <v>7.5339517956982869</v>
      </c>
      <c r="J7885">
        <v>1540.3072518621657</v>
      </c>
      <c r="K7885">
        <v>9569.8303550713754</v>
      </c>
      <c r="L7885">
        <v>1013.1634902576313</v>
      </c>
      <c r="M7885">
        <v>4158.7155086315797</v>
      </c>
      <c r="N7885">
        <v>1268.7097247681929</v>
      </c>
      <c r="O7885">
        <v>1.8148138886494165</v>
      </c>
      <c r="P7885">
        <v>6.098544842206838</v>
      </c>
    </row>
    <row r="7886" spans="1:16" x14ac:dyDescent="0.25">
      <c r="A7886">
        <v>20.028803646564484</v>
      </c>
      <c r="B7886">
        <v>1.7115345156682693</v>
      </c>
      <c r="C7886">
        <v>2491.663078769152</v>
      </c>
      <c r="D7886">
        <v>17523.083100202177</v>
      </c>
      <c r="E7886">
        <v>435.44314290394163</v>
      </c>
      <c r="F7886">
        <v>2836.1678191987903</v>
      </c>
      <c r="G7886">
        <v>1585.1825884573063</v>
      </c>
      <c r="H7886">
        <v>0.62326754674543716</v>
      </c>
      <c r="I7886">
        <v>1.5692395758167412</v>
      </c>
      <c r="J7886">
        <v>3317.9080180572992</v>
      </c>
      <c r="K7886">
        <v>24795.166901596993</v>
      </c>
      <c r="L7886">
        <v>472.17731240116086</v>
      </c>
      <c r="M7886">
        <v>4576.5900270282555</v>
      </c>
      <c r="N7886">
        <v>1816.6447493389414</v>
      </c>
      <c r="O7886">
        <v>0.5677285613246742</v>
      </c>
      <c r="P7886">
        <v>1.1448511358876881</v>
      </c>
    </row>
    <row r="7887" spans="1:16" x14ac:dyDescent="0.25">
      <c r="A7887">
        <v>37.159153163433075</v>
      </c>
      <c r="B7887">
        <v>9.511229213090072</v>
      </c>
      <c r="C7887">
        <v>90.650401659155207</v>
      </c>
      <c r="D7887">
        <v>245.35560006907838</v>
      </c>
      <c r="E7887">
        <v>224.5673795074396</v>
      </c>
      <c r="F7887">
        <v>520.36040175837013</v>
      </c>
      <c r="G7887">
        <v>452.18349044774112</v>
      </c>
      <c r="H7887">
        <v>12.189374161103114</v>
      </c>
      <c r="I7887">
        <v>8.6876559544889371</v>
      </c>
      <c r="J7887">
        <v>128.94808912384269</v>
      </c>
      <c r="K7887">
        <v>379.60532153984616</v>
      </c>
      <c r="L7887">
        <v>323.85309244751159</v>
      </c>
      <c r="M7887">
        <v>794.61294970973552</v>
      </c>
      <c r="N7887">
        <v>492.59056202862592</v>
      </c>
      <c r="O7887">
        <v>10.803349247201204</v>
      </c>
      <c r="P7887">
        <v>9.0266298422790783</v>
      </c>
    </row>
    <row r="7888" spans="1:16" x14ac:dyDescent="0.25">
      <c r="A7888">
        <v>3.5078359246253967</v>
      </c>
      <c r="B7888">
        <v>2.8653399525585854</v>
      </c>
      <c r="C7888">
        <v>222.03707880842927</v>
      </c>
      <c r="D7888">
        <v>765.54912882911128</v>
      </c>
      <c r="E7888">
        <v>147.65740995438449</v>
      </c>
      <c r="F7888">
        <v>384.26539330903091</v>
      </c>
      <c r="G7888">
        <v>576.96173662377487</v>
      </c>
      <c r="H7888">
        <v>2.6512553980233915</v>
      </c>
      <c r="I7888">
        <v>2.6882642589968704</v>
      </c>
      <c r="J7888">
        <v>324.80511389661137</v>
      </c>
      <c r="K7888">
        <v>1261.8235759676024</v>
      </c>
      <c r="L7888">
        <v>216.11874495741441</v>
      </c>
      <c r="M7888">
        <v>594.19639213303367</v>
      </c>
      <c r="N7888">
        <v>656.76128840418289</v>
      </c>
      <c r="O7888">
        <v>2.309130958197652</v>
      </c>
      <c r="P7888">
        <v>3.0962562126007147</v>
      </c>
    </row>
    <row r="7889" spans="1:16" x14ac:dyDescent="0.25">
      <c r="A7889">
        <v>39.725814759731293</v>
      </c>
      <c r="B7889">
        <v>9.5634315446042262</v>
      </c>
      <c r="C7889">
        <v>93.865788852477095</v>
      </c>
      <c r="D7889">
        <v>256.18029342557361</v>
      </c>
      <c r="E7889">
        <v>233.03840474194794</v>
      </c>
      <c r="F7889">
        <v>542.40713725057083</v>
      </c>
      <c r="G7889">
        <v>455.66585496733171</v>
      </c>
      <c r="H7889">
        <v>12.10805979300809</v>
      </c>
      <c r="I7889">
        <v>8.7874677314620193</v>
      </c>
      <c r="J7889">
        <v>133.67300323337739</v>
      </c>
      <c r="K7889">
        <v>397.42543207939519</v>
      </c>
      <c r="L7889">
        <v>336.12964476138109</v>
      </c>
      <c r="M7889">
        <v>828.6644370289431</v>
      </c>
      <c r="N7889">
        <v>497.23505989196968</v>
      </c>
      <c r="O7889">
        <v>10.721414855294572</v>
      </c>
      <c r="P7889">
        <v>9.0848291100056624</v>
      </c>
    </row>
    <row r="7890" spans="1:16" x14ac:dyDescent="0.25">
      <c r="A7890">
        <v>1.9061301350593567</v>
      </c>
      <c r="B7890">
        <v>5.7051526980849498</v>
      </c>
      <c r="C7890">
        <v>36.134895382167528</v>
      </c>
      <c r="D7890">
        <v>82.293362214258593</v>
      </c>
      <c r="E7890">
        <v>54.360033985547027</v>
      </c>
      <c r="F7890">
        <v>113.12649104360219</v>
      </c>
      <c r="G7890">
        <v>388.68126223535552</v>
      </c>
      <c r="H7890">
        <v>9.8485296481308584</v>
      </c>
      <c r="I7890">
        <v>4.0089432948284962</v>
      </c>
      <c r="J7890">
        <v>50.052031298649077</v>
      </c>
      <c r="K7890">
        <v>119.34691079163993</v>
      </c>
      <c r="L7890">
        <v>79.094322137700104</v>
      </c>
      <c r="M7890">
        <v>170.77384894954523</v>
      </c>
      <c r="N7890">
        <v>406.18029525630601</v>
      </c>
      <c r="O7890">
        <v>8.9821251163925755</v>
      </c>
      <c r="P7890">
        <v>4.535649510196067</v>
      </c>
    </row>
    <row r="7891" spans="1:16" x14ac:dyDescent="0.25">
      <c r="A7891">
        <v>99.995521247386932</v>
      </c>
      <c r="B7891">
        <v>8.7724665282387075</v>
      </c>
      <c r="C7891">
        <v>220.93203382334843</v>
      </c>
      <c r="D7891">
        <v>760.61667181798987</v>
      </c>
      <c r="E7891">
        <v>450.14605652279943</v>
      </c>
      <c r="F7891">
        <v>1170.7243880502633</v>
      </c>
      <c r="G7891">
        <v>576.02997486132745</v>
      </c>
      <c r="H7891">
        <v>8.1322600609235725</v>
      </c>
      <c r="I7891">
        <v>8.2227582417362814</v>
      </c>
      <c r="J7891">
        <v>323.14708459898935</v>
      </c>
      <c r="K7891">
        <v>1253.352173825481</v>
      </c>
      <c r="L7891">
        <v>658.78836868722976</v>
      </c>
      <c r="M7891">
        <v>1810.1790358695264</v>
      </c>
      <c r="N7891">
        <v>655.5485129380163</v>
      </c>
      <c r="O7891">
        <v>7.0832463048356926</v>
      </c>
      <c r="P7891">
        <v>9.4588516713165056</v>
      </c>
    </row>
    <row r="7892" spans="1:16" x14ac:dyDescent="0.25">
      <c r="A7892">
        <v>28.499015867710114</v>
      </c>
      <c r="B7892">
        <v>9.3748190484768816</v>
      </c>
      <c r="C7892">
        <v>77.891187195952554</v>
      </c>
      <c r="D7892">
        <v>203.59555007614424</v>
      </c>
      <c r="E7892">
        <v>192.59131373637308</v>
      </c>
      <c r="F7892">
        <v>437.77422684140316</v>
      </c>
      <c r="G7892">
        <v>438.08875159489719</v>
      </c>
      <c r="H7892">
        <v>12.660122919637022</v>
      </c>
      <c r="I7892">
        <v>8.3043926609622751</v>
      </c>
      <c r="J7892">
        <v>110.26386708173358</v>
      </c>
      <c r="K7892">
        <v>311.3393807507731</v>
      </c>
      <c r="L7892">
        <v>277.66588184466059</v>
      </c>
      <c r="M7892">
        <v>667.16380186472236</v>
      </c>
      <c r="N7892">
        <v>473.72698574598263</v>
      </c>
      <c r="O7892">
        <v>11.267568490828392</v>
      </c>
      <c r="P7892">
        <v>8.8102100229503222</v>
      </c>
    </row>
    <row r="7893" spans="1:16" x14ac:dyDescent="0.25">
      <c r="A7893">
        <v>52.821238934993744</v>
      </c>
      <c r="B7893">
        <v>5.3928515279583875</v>
      </c>
      <c r="C7893">
        <v>411.24716660983341</v>
      </c>
      <c r="D7893">
        <v>1710.653867890808</v>
      </c>
      <c r="E7893">
        <v>470.51028162781927</v>
      </c>
      <c r="F7893">
        <v>1321.5903261230537</v>
      </c>
      <c r="G7893">
        <v>718.51805581394024</v>
      </c>
      <c r="H7893">
        <v>3.9452097502211618</v>
      </c>
      <c r="I7893">
        <v>6.3275480356861609</v>
      </c>
      <c r="J7893">
        <v>607.452503378247</v>
      </c>
      <c r="K7893">
        <v>2875.9928958859127</v>
      </c>
      <c r="L7893">
        <v>691.23164987340476</v>
      </c>
      <c r="M7893">
        <v>2062.9220164482908</v>
      </c>
      <c r="N7893">
        <v>838.68203817053063</v>
      </c>
      <c r="O7893">
        <v>3.4276800411548747</v>
      </c>
      <c r="P7893">
        <v>8.216187511439097</v>
      </c>
    </row>
    <row r="7894" spans="1:16" x14ac:dyDescent="0.25">
      <c r="A7894">
        <v>94.338189899921417</v>
      </c>
      <c r="B7894">
        <v>4.1248959773174336</v>
      </c>
      <c r="C7894">
        <v>1162.2048812595945</v>
      </c>
      <c r="D7894">
        <v>6636.789408777121</v>
      </c>
      <c r="E7894">
        <v>849.55973694665374</v>
      </c>
      <c r="F7894">
        <v>2897.5118280459242</v>
      </c>
      <c r="G7894">
        <v>1114.6217407770639</v>
      </c>
      <c r="H7894">
        <v>2.0155864487232735</v>
      </c>
      <c r="I7894">
        <v>7.6807908294466953</v>
      </c>
      <c r="J7894">
        <v>1665.4473421907549</v>
      </c>
      <c r="K7894">
        <v>10562.696022811675</v>
      </c>
      <c r="L7894">
        <v>1024.9081244105621</v>
      </c>
      <c r="M7894">
        <v>4604.1423029542202</v>
      </c>
      <c r="N7894">
        <v>1315.6628784990114</v>
      </c>
      <c r="O7894">
        <v>1.7825571648665492</v>
      </c>
      <c r="P7894">
        <v>5.6222136670269149</v>
      </c>
    </row>
    <row r="7895" spans="1:16" x14ac:dyDescent="0.25">
      <c r="A7895">
        <v>10.043238818645477</v>
      </c>
      <c r="B7895">
        <v>3.4620700536584601</v>
      </c>
      <c r="C7895">
        <v>319.93440368532578</v>
      </c>
      <c r="D7895">
        <v>1231.6088133324808</v>
      </c>
      <c r="E7895">
        <v>243.61518163864045</v>
      </c>
      <c r="F7895">
        <v>663.49027923849997</v>
      </c>
      <c r="G7895">
        <v>654.11247566857276</v>
      </c>
      <c r="H7895">
        <v>2.7890377760832163</v>
      </c>
      <c r="I7895">
        <v>3.6224707499321211</v>
      </c>
      <c r="J7895">
        <v>471.52053000489155</v>
      </c>
      <c r="K7895">
        <v>2061.5923367816486</v>
      </c>
      <c r="L7895">
        <v>358.44784224879339</v>
      </c>
      <c r="M7895">
        <v>1031.6159842558129</v>
      </c>
      <c r="N7895">
        <v>756.51626677844376</v>
      </c>
      <c r="O7895">
        <v>2.4229545643095056</v>
      </c>
      <c r="P7895">
        <v>4.5391031395367714</v>
      </c>
    </row>
    <row r="7896" spans="1:16" x14ac:dyDescent="0.25">
      <c r="A7896">
        <v>30.361091196537018</v>
      </c>
      <c r="B7896">
        <v>3.6451124216463651</v>
      </c>
      <c r="C7896">
        <v>658.98048468467073</v>
      </c>
      <c r="D7896">
        <v>3172.3423381984435</v>
      </c>
      <c r="E7896">
        <v>476.33424378845621</v>
      </c>
      <c r="F7896">
        <v>1426.2633728553749</v>
      </c>
      <c r="G7896">
        <v>869.45411031570836</v>
      </c>
      <c r="H7896">
        <v>2.221364479050556</v>
      </c>
      <c r="I7896">
        <v>5.6330992883814197</v>
      </c>
      <c r="J7896">
        <v>968.78081676954343</v>
      </c>
      <c r="K7896">
        <v>5284.6906323299818</v>
      </c>
      <c r="L7896">
        <v>681.18455925159219</v>
      </c>
      <c r="M7896">
        <v>2243.5901174195888</v>
      </c>
      <c r="N7896">
        <v>1026.5399280804015</v>
      </c>
      <c r="O7896">
        <v>1.9387452785927066</v>
      </c>
      <c r="P7896">
        <v>6.6855795527738913</v>
      </c>
    </row>
    <row r="7897" spans="1:16" x14ac:dyDescent="0.25">
      <c r="A7897">
        <v>46.473471581935883</v>
      </c>
      <c r="B7897">
        <v>8.1816487202925519</v>
      </c>
      <c r="C7897">
        <v>146.41094950281061</v>
      </c>
      <c r="D7897">
        <v>448.17480276138059</v>
      </c>
      <c r="E7897">
        <v>295.05183534710864</v>
      </c>
      <c r="F7897">
        <v>727.66266457201436</v>
      </c>
      <c r="G7897">
        <v>509.08192466751854</v>
      </c>
      <c r="H7897">
        <v>8.8345767534463011</v>
      </c>
      <c r="I7897">
        <v>7.7023299380048398</v>
      </c>
      <c r="J7897">
        <v>211.5639441099122</v>
      </c>
      <c r="K7897">
        <v>719.16305531480134</v>
      </c>
      <c r="L7897">
        <v>428.05608351503247</v>
      </c>
      <c r="M7897">
        <v>1118.4828174609136</v>
      </c>
      <c r="N7897">
        <v>567.93194325928346</v>
      </c>
      <c r="O7897">
        <v>7.7436783789573482</v>
      </c>
      <c r="P7897">
        <v>7.7028986306000187</v>
      </c>
    </row>
    <row r="7898" spans="1:16" x14ac:dyDescent="0.25">
      <c r="A7898">
        <v>27.250275909900665</v>
      </c>
      <c r="B7898">
        <v>3.4940619141132054</v>
      </c>
      <c r="C7898">
        <v>668.4301326846853</v>
      </c>
      <c r="D7898">
        <v>3231.9648713340257</v>
      </c>
      <c r="E7898">
        <v>462.14498516193214</v>
      </c>
      <c r="F7898">
        <v>1386.89044157902</v>
      </c>
      <c r="G7898">
        <v>874.69569847460309</v>
      </c>
      <c r="H7898">
        <v>2.1175533330578409</v>
      </c>
      <c r="I7898">
        <v>5.4422736955831512</v>
      </c>
      <c r="J7898">
        <v>982.32254356289775</v>
      </c>
      <c r="K7898">
        <v>5380.4158911553768</v>
      </c>
      <c r="L7898">
        <v>659.88949549049698</v>
      </c>
      <c r="M7898">
        <v>2182.1820082687841</v>
      </c>
      <c r="N7898">
        <v>1032.9344032561057</v>
      </c>
      <c r="O7898">
        <v>1.8485636541868293</v>
      </c>
      <c r="P7898">
        <v>6.4256724038224196</v>
      </c>
    </row>
    <row r="7899" spans="1:16" x14ac:dyDescent="0.25">
      <c r="A7899">
        <v>9.6299425959587097</v>
      </c>
      <c r="B7899">
        <v>4.6105122528830869</v>
      </c>
      <c r="C7899">
        <v>162.96949290161012</v>
      </c>
      <c r="D7899">
        <v>513.91410823483579</v>
      </c>
      <c r="E7899">
        <v>182.36249630816855</v>
      </c>
      <c r="F7899">
        <v>456.07477743899852</v>
      </c>
      <c r="G7899">
        <v>524.73415152013024</v>
      </c>
      <c r="H7899">
        <v>4.7865476001889808</v>
      </c>
      <c r="I7899">
        <v>4.2870789445183481</v>
      </c>
      <c r="J7899">
        <v>236.29097058127988</v>
      </c>
      <c r="K7899">
        <v>830.91335424942702</v>
      </c>
      <c r="L7899">
        <v>265.14021454822529</v>
      </c>
      <c r="M7899">
        <v>702.08981355610547</v>
      </c>
      <c r="N7899">
        <v>588.50230421951414</v>
      </c>
      <c r="O7899">
        <v>4.187291599646449</v>
      </c>
      <c r="P7899">
        <v>4.4569903498966958</v>
      </c>
    </row>
    <row r="7900" spans="1:16" x14ac:dyDescent="0.25">
      <c r="A7900">
        <v>12.04279237985611</v>
      </c>
      <c r="B7900">
        <v>8.6637433107610669</v>
      </c>
      <c r="C7900">
        <v>51.759356643232351</v>
      </c>
      <c r="D7900">
        <v>124.63670145</v>
      </c>
      <c r="E7900">
        <v>120.10273749136884</v>
      </c>
      <c r="F7900">
        <v>259.90777328028679</v>
      </c>
      <c r="G7900">
        <v>407.76611101183835</v>
      </c>
      <c r="H7900">
        <v>13.394403733145731</v>
      </c>
      <c r="I7900">
        <v>6.8665153473071134</v>
      </c>
      <c r="J7900">
        <v>72.390079615649356</v>
      </c>
      <c r="K7900">
        <v>185.00367664806825</v>
      </c>
      <c r="L7900">
        <v>173.70647667707846</v>
      </c>
      <c r="M7900">
        <v>394.04252613752311</v>
      </c>
      <c r="N7900">
        <v>432.63128030489963</v>
      </c>
      <c r="O7900">
        <v>12.070510658797538</v>
      </c>
      <c r="P7900">
        <v>7.6122591765553702</v>
      </c>
    </row>
    <row r="7901" spans="1:16" x14ac:dyDescent="0.25">
      <c r="A7901">
        <v>47.221086919307709</v>
      </c>
      <c r="B7901">
        <v>5.49318658716237</v>
      </c>
      <c r="C7901">
        <v>362.09426657033708</v>
      </c>
      <c r="D7901">
        <v>1448.0246401771519</v>
      </c>
      <c r="E7901">
        <v>429.71592878207878</v>
      </c>
      <c r="F7901">
        <v>1188.232284012093</v>
      </c>
      <c r="G7901">
        <v>684.61103695699114</v>
      </c>
      <c r="H7901">
        <v>4.2203161140593926</v>
      </c>
      <c r="I7901">
        <v>6.0560453296384589</v>
      </c>
      <c r="J7901">
        <v>534.43044182048129</v>
      </c>
      <c r="K7901">
        <v>2430.8205718715412</v>
      </c>
      <c r="L7901">
        <v>632.26911605850717</v>
      </c>
      <c r="M7901">
        <v>1851.0466922454968</v>
      </c>
      <c r="N7901">
        <v>795.56039482557901</v>
      </c>
      <c r="O7901">
        <v>3.6658138203739274</v>
      </c>
      <c r="P7901">
        <v>7.7644330341978538</v>
      </c>
    </row>
    <row r="7902" spans="1:16" x14ac:dyDescent="0.25">
      <c r="A7902">
        <v>39.489556133747101</v>
      </c>
      <c r="B7902">
        <v>6.3130150981377904</v>
      </c>
      <c r="C7902">
        <v>230.72940560493666</v>
      </c>
      <c r="D7902">
        <v>804.62554969621351</v>
      </c>
      <c r="E7902">
        <v>336.14922072548325</v>
      </c>
      <c r="F7902">
        <v>879.05996263445297</v>
      </c>
      <c r="G7902">
        <v>584.23724582251225</v>
      </c>
      <c r="H7902">
        <v>5.7575613920326116</v>
      </c>
      <c r="I7902">
        <v>5.9690083379485861</v>
      </c>
      <c r="J7902">
        <v>337.84777232672582</v>
      </c>
      <c r="K7902">
        <v>1328.94981871307</v>
      </c>
      <c r="L7902">
        <v>492.38706758562978</v>
      </c>
      <c r="M7902">
        <v>1360.0759261252183</v>
      </c>
      <c r="N7902">
        <v>666.22474021701169</v>
      </c>
      <c r="O7902">
        <v>5.0125415013619303</v>
      </c>
      <c r="P7902">
        <v>6.9399365771548966</v>
      </c>
    </row>
    <row r="7903" spans="1:16" x14ac:dyDescent="0.25">
      <c r="A7903">
        <v>70.38014429807663</v>
      </c>
      <c r="B7903">
        <v>6.1135510829861408</v>
      </c>
      <c r="C7903">
        <v>384.23909750822025</v>
      </c>
      <c r="D7903">
        <v>1565.0326638568135</v>
      </c>
      <c r="E7903">
        <v>503.19912271791429</v>
      </c>
      <c r="F7903">
        <v>1401.6038521789392</v>
      </c>
      <c r="G7903">
        <v>700.09223519127852</v>
      </c>
      <c r="H7903">
        <v>4.5909854507168717</v>
      </c>
      <c r="I7903">
        <v>6.931046901628104</v>
      </c>
      <c r="J7903">
        <v>567.37560541402888</v>
      </c>
      <c r="K7903">
        <v>2629.5777502932665</v>
      </c>
      <c r="L7903">
        <v>740.02182996639283</v>
      </c>
      <c r="M7903">
        <v>2185.4717803136687</v>
      </c>
      <c r="N7903">
        <v>815.28724706392177</v>
      </c>
      <c r="O7903">
        <v>3.988028019583076</v>
      </c>
      <c r="P7903">
        <v>8.9545655169846246</v>
      </c>
    </row>
    <row r="7904" spans="1:16" x14ac:dyDescent="0.25">
      <c r="A7904">
        <v>15.164724886417389</v>
      </c>
      <c r="B7904">
        <v>7.6358977960378445</v>
      </c>
      <c r="C7904">
        <v>77.085205676176869</v>
      </c>
      <c r="D7904">
        <v>201.02405575497849</v>
      </c>
      <c r="E7904">
        <v>155.359875660732</v>
      </c>
      <c r="F7904">
        <v>352.68507096053753</v>
      </c>
      <c r="G7904">
        <v>437.18318878982939</v>
      </c>
      <c r="H7904">
        <v>10.348491178895847</v>
      </c>
      <c r="I7904">
        <v>6.7480849629961819</v>
      </c>
      <c r="J7904">
        <v>109.08738298684412</v>
      </c>
      <c r="K7904">
        <v>307.16347810180184</v>
      </c>
      <c r="L7904">
        <v>223.99072864645908</v>
      </c>
      <c r="M7904">
        <v>537.41570217734079</v>
      </c>
      <c r="N7904">
        <v>472.51097576162573</v>
      </c>
      <c r="O7904">
        <v>9.2129371242570386</v>
      </c>
      <c r="P7904">
        <v>7.1688571969022963</v>
      </c>
    </row>
    <row r="7905" spans="1:16" x14ac:dyDescent="0.25">
      <c r="A7905">
        <v>33.649534165859222</v>
      </c>
      <c r="B7905">
        <v>8.2834388333778577</v>
      </c>
      <c r="C7905">
        <v>113.04526164388402</v>
      </c>
      <c r="D7905">
        <v>323.09334320948301</v>
      </c>
      <c r="E7905">
        <v>238.30639557086863</v>
      </c>
      <c r="F7905">
        <v>568.18246780287063</v>
      </c>
      <c r="G7905">
        <v>475.89204094212505</v>
      </c>
      <c r="H7905">
        <v>9.8204978454574157</v>
      </c>
      <c r="I7905">
        <v>7.7905878277812208</v>
      </c>
      <c r="J7905">
        <v>161.97256432065529</v>
      </c>
      <c r="K7905">
        <v>508.49846704515164</v>
      </c>
      <c r="L7905">
        <v>344.30689074858265</v>
      </c>
      <c r="M7905">
        <v>870.22550416444062</v>
      </c>
      <c r="N7905">
        <v>524.11136001105706</v>
      </c>
      <c r="O7905">
        <v>8.6557186834066702</v>
      </c>
      <c r="P7905">
        <v>7.6558239648429796</v>
      </c>
    </row>
    <row r="7906" spans="1:16" x14ac:dyDescent="0.25">
      <c r="A7906">
        <v>37.325073540210724</v>
      </c>
      <c r="B7906">
        <v>6.2912665896553897</v>
      </c>
      <c r="C7906">
        <v>222.90964684469964</v>
      </c>
      <c r="D7906">
        <v>769.44957459360023</v>
      </c>
      <c r="E7906">
        <v>325.28898081702351</v>
      </c>
      <c r="F7906">
        <v>846.95690370904879</v>
      </c>
      <c r="G7906">
        <v>577.6963735570946</v>
      </c>
      <c r="H7906">
        <v>5.8126388972078287</v>
      </c>
      <c r="I7906">
        <v>5.9068325387231573</v>
      </c>
      <c r="J7906">
        <v>326.11434596052038</v>
      </c>
      <c r="K7906">
        <v>1268.5228252652832</v>
      </c>
      <c r="L7906">
        <v>476.1475593780558</v>
      </c>
      <c r="M7906">
        <v>1309.7400747430645</v>
      </c>
      <c r="N7906">
        <v>657.71735845681746</v>
      </c>
      <c r="O7906">
        <v>5.0623430236674176</v>
      </c>
      <c r="P7906">
        <v>6.809965968256062</v>
      </c>
    </row>
    <row r="7907" spans="1:16" x14ac:dyDescent="0.25">
      <c r="A7907">
        <v>41.715230643749237</v>
      </c>
      <c r="B7907">
        <v>8.5718327861777759</v>
      </c>
      <c r="C7907">
        <v>122.44765307293326</v>
      </c>
      <c r="D7907">
        <v>357.27957025837793</v>
      </c>
      <c r="E7907">
        <v>264.57277241114855</v>
      </c>
      <c r="F7907">
        <v>637.42010033447798</v>
      </c>
      <c r="G7907">
        <v>485.48677004538484</v>
      </c>
      <c r="H7907">
        <v>9.8755979241663834</v>
      </c>
      <c r="I7907">
        <v>8.101225570438606</v>
      </c>
      <c r="J7907">
        <v>175.90785479958089</v>
      </c>
      <c r="K7907">
        <v>565.74829504264119</v>
      </c>
      <c r="L7907">
        <v>382.66808505705359</v>
      </c>
      <c r="M7907">
        <v>977.33949448566841</v>
      </c>
      <c r="N7907">
        <v>536.81080881334947</v>
      </c>
      <c r="O7907">
        <v>8.6883742118157912</v>
      </c>
      <c r="P7907">
        <v>7.9014914210448781</v>
      </c>
    </row>
    <row r="7908" spans="1:16" x14ac:dyDescent="0.25">
      <c r="A7908">
        <v>70.519369184970856</v>
      </c>
      <c r="B7908">
        <v>5.9673920573680856</v>
      </c>
      <c r="C7908">
        <v>406.66356022727905</v>
      </c>
      <c r="D7908">
        <v>1685.720872681354</v>
      </c>
      <c r="E7908">
        <v>515.65391140056306</v>
      </c>
      <c r="F7908">
        <v>1446.3819090703514</v>
      </c>
      <c r="G7908">
        <v>715.42464237139018</v>
      </c>
      <c r="H7908">
        <v>4.3844210188793182</v>
      </c>
      <c r="I7908">
        <v>6.9609353868171038</v>
      </c>
      <c r="J7908">
        <v>600.65930970657189</v>
      </c>
      <c r="K7908">
        <v>2833.8792489766784</v>
      </c>
      <c r="L7908">
        <v>757.71025515483939</v>
      </c>
      <c r="M7908">
        <v>2257.3128754945442</v>
      </c>
      <c r="N7908">
        <v>834.76092399562594</v>
      </c>
      <c r="O7908">
        <v>3.8091325366908397</v>
      </c>
      <c r="P7908">
        <v>9.0338609440692252</v>
      </c>
    </row>
    <row r="7909" spans="1:16" x14ac:dyDescent="0.25">
      <c r="A7909">
        <v>84.891137540340424</v>
      </c>
      <c r="B7909">
        <v>7.9897043781291464</v>
      </c>
      <c r="C7909">
        <v>241.12581156251821</v>
      </c>
      <c r="D7909">
        <v>851.99641998442939</v>
      </c>
      <c r="E7909">
        <v>441.71131467719397</v>
      </c>
      <c r="F7909">
        <v>1161.5461230799203</v>
      </c>
      <c r="G7909">
        <v>592.81763169970498</v>
      </c>
      <c r="H7909">
        <v>7.1666498201850448</v>
      </c>
      <c r="I7909">
        <v>7.6320696647226844</v>
      </c>
      <c r="J7909">
        <v>353.44733655586913</v>
      </c>
      <c r="K7909">
        <v>1410.3437299115917</v>
      </c>
      <c r="L7909">
        <v>647.56358685945372</v>
      </c>
      <c r="M7909">
        <v>1798.310579952333</v>
      </c>
      <c r="N7909">
        <v>677.37099269516909</v>
      </c>
      <c r="O7909">
        <v>6.2366153466340863</v>
      </c>
      <c r="P7909">
        <v>8.9667149723046897</v>
      </c>
    </row>
    <row r="7910" spans="1:16" x14ac:dyDescent="0.25">
      <c r="A7910">
        <v>39.947746098041534</v>
      </c>
      <c r="B7910">
        <v>2.6512355944869679</v>
      </c>
      <c r="C7910">
        <v>1625.1583022129391</v>
      </c>
      <c r="D7910">
        <v>10208.787244942934</v>
      </c>
      <c r="E7910">
        <v>657.83462350600894</v>
      </c>
      <c r="F7910">
        <v>2680.9481574197521</v>
      </c>
      <c r="G7910">
        <v>1299.1808080473988</v>
      </c>
      <c r="H7910">
        <v>1.1375496420713098</v>
      </c>
      <c r="I7910">
        <v>4.1559368117954065</v>
      </c>
      <c r="J7910">
        <v>2267.2065014159516</v>
      </c>
      <c r="K7910">
        <v>15534.739226301279</v>
      </c>
      <c r="L7910">
        <v>671.50903339409717</v>
      </c>
      <c r="M7910">
        <v>4287.6477862215479</v>
      </c>
      <c r="N7910">
        <v>1519.95735252439</v>
      </c>
      <c r="O7910">
        <v>1.0177365819218098</v>
      </c>
      <c r="P7910">
        <v>2.5254920734307422</v>
      </c>
    </row>
    <row r="7911" spans="1:16" x14ac:dyDescent="0.25">
      <c r="A7911">
        <v>96.353463351726532</v>
      </c>
      <c r="B7911">
        <v>4.9871302148466619</v>
      </c>
      <c r="C7911">
        <v>774.35313264887679</v>
      </c>
      <c r="D7911">
        <v>3916.6603189754155</v>
      </c>
      <c r="E7911">
        <v>746.47885230673728</v>
      </c>
      <c r="F7911">
        <v>2297.451965280768</v>
      </c>
      <c r="G7911">
        <v>931.43045664155795</v>
      </c>
      <c r="H7911">
        <v>2.8542399556726874</v>
      </c>
      <c r="I7911">
        <v>8.3587005835669075</v>
      </c>
      <c r="J7911">
        <v>1132.8747796828118</v>
      </c>
      <c r="K7911">
        <v>6466.1934447679723</v>
      </c>
      <c r="L7911">
        <v>1045.959307255567</v>
      </c>
      <c r="M7911">
        <v>3624.0488059544741</v>
      </c>
      <c r="N7911">
        <v>1101.5620609859027</v>
      </c>
      <c r="O7911">
        <v>2.4983398873213569</v>
      </c>
      <c r="P7911">
        <v>9.2811718850080105</v>
      </c>
    </row>
    <row r="7912" spans="1:16" x14ac:dyDescent="0.25">
      <c r="A7912">
        <v>49.57108074426651</v>
      </c>
      <c r="B7912">
        <v>7.4250695827208935</v>
      </c>
      <c r="C7912">
        <v>190.13771605080069</v>
      </c>
      <c r="D7912">
        <v>626.50547991593896</v>
      </c>
      <c r="E7912">
        <v>335.18689484603647</v>
      </c>
      <c r="F7912">
        <v>855.17760750001059</v>
      </c>
      <c r="G7912">
        <v>549.40206102340471</v>
      </c>
      <c r="H7912">
        <v>7.2806930551653553</v>
      </c>
      <c r="I7912">
        <v>6.846149308641742</v>
      </c>
      <c r="J7912">
        <v>276.96334543336434</v>
      </c>
      <c r="K7912">
        <v>1023.2926297882933</v>
      </c>
      <c r="L7912">
        <v>488.96337140271874</v>
      </c>
      <c r="M7912">
        <v>1319.3885798682074</v>
      </c>
      <c r="N7912">
        <v>620.81314031475904</v>
      </c>
      <c r="O7912">
        <v>6.3536718761241353</v>
      </c>
      <c r="P7912">
        <v>7.5434374649813432</v>
      </c>
    </row>
    <row r="7913" spans="1:16" x14ac:dyDescent="0.25">
      <c r="A7913">
        <v>34.125096261501312</v>
      </c>
      <c r="B7913">
        <v>9.9060512632220128</v>
      </c>
      <c r="C7913">
        <v>78.675439369115466</v>
      </c>
      <c r="D7913">
        <v>206.10549831448253</v>
      </c>
      <c r="E7913">
        <v>205.40372947227976</v>
      </c>
      <c r="F7913">
        <v>467.48445788765827</v>
      </c>
      <c r="G7913">
        <v>438.96813338016716</v>
      </c>
      <c r="H7913">
        <v>13.331788685073745</v>
      </c>
      <c r="I7913">
        <v>8.7946766404440311</v>
      </c>
      <c r="J7913">
        <v>111.40908702596506</v>
      </c>
      <c r="K7913">
        <v>315.41868646307688</v>
      </c>
      <c r="L7913">
        <v>296.13557879816534</v>
      </c>
      <c r="M7913">
        <v>712.53527504792214</v>
      </c>
      <c r="N7913">
        <v>474.90732496877609</v>
      </c>
      <c r="O7913">
        <v>11.861979357424405</v>
      </c>
      <c r="P7913">
        <v>9.3180466716761412</v>
      </c>
    </row>
    <row r="7914" spans="1:16" x14ac:dyDescent="0.25">
      <c r="A7914">
        <v>30.970366775989532</v>
      </c>
      <c r="B7914">
        <v>4.8961700223296107</v>
      </c>
      <c r="C7914">
        <v>341.61062456068271</v>
      </c>
      <c r="D7914">
        <v>1341.806098815639</v>
      </c>
      <c r="E7914">
        <v>364.39021787751238</v>
      </c>
      <c r="F7914">
        <v>1000.4316715754578</v>
      </c>
      <c r="G7914">
        <v>669.96902516059356</v>
      </c>
      <c r="H7914">
        <v>3.8466106125967849</v>
      </c>
      <c r="I7914">
        <v>5.2615555719871043</v>
      </c>
      <c r="J7914">
        <v>503.89403560181182</v>
      </c>
      <c r="K7914">
        <v>2249.8452781056749</v>
      </c>
      <c r="L7914">
        <v>536.23731463000638</v>
      </c>
      <c r="M7914">
        <v>1557.0774028818885</v>
      </c>
      <c r="N7914">
        <v>776.84519497609836</v>
      </c>
      <c r="O7914">
        <v>3.3412899557576545</v>
      </c>
      <c r="P7914">
        <v>6.6797170672284185</v>
      </c>
    </row>
    <row r="7915" spans="1:16" x14ac:dyDescent="0.25">
      <c r="A7915">
        <v>86.809979140758514</v>
      </c>
      <c r="B7915">
        <v>4.6019456231567979</v>
      </c>
      <c r="C7915">
        <v>857.77551117156634</v>
      </c>
      <c r="D7915">
        <v>4475.4361826888153</v>
      </c>
      <c r="E7915">
        <v>749.42893965323742</v>
      </c>
      <c r="F7915">
        <v>2353.9706888228616</v>
      </c>
      <c r="G7915">
        <v>973.7809285618664</v>
      </c>
      <c r="H7915">
        <v>2.5309103243347328</v>
      </c>
      <c r="I7915">
        <v>8.0355531890357756</v>
      </c>
      <c r="J7915">
        <v>1249.858289630029</v>
      </c>
      <c r="K7915">
        <v>7334.6722811044874</v>
      </c>
      <c r="L7915">
        <v>1032.4866205112542</v>
      </c>
      <c r="M7915">
        <v>3719.8747744475522</v>
      </c>
      <c r="N7915">
        <v>1152.0805865440723</v>
      </c>
      <c r="O7915">
        <v>2.220199651333604</v>
      </c>
      <c r="P7915">
        <v>8.3743494285326836</v>
      </c>
    </row>
    <row r="7916" spans="1:16" x14ac:dyDescent="0.25">
      <c r="A7916">
        <v>10.956090033054352</v>
      </c>
      <c r="B7916">
        <v>9.3688806098237318</v>
      </c>
      <c r="C7916">
        <v>42.21459005887148</v>
      </c>
      <c r="D7916">
        <v>98.291071256981525</v>
      </c>
      <c r="E7916">
        <v>105.40268153201635</v>
      </c>
      <c r="F7916">
        <v>222.97713262493488</v>
      </c>
      <c r="G7916">
        <v>396.19149515361414</v>
      </c>
      <c r="H7916">
        <v>15.437122416928213</v>
      </c>
      <c r="I7916">
        <v>6.9495376443588901</v>
      </c>
      <c r="J7916">
        <v>58.714479926483158</v>
      </c>
      <c r="K7916">
        <v>143.93827728114454</v>
      </c>
      <c r="L7916">
        <v>152.93361026007852</v>
      </c>
      <c r="M7916">
        <v>337.21698193390307</v>
      </c>
      <c r="N7916">
        <v>416.65908856101572</v>
      </c>
      <c r="O7916">
        <v>14.004964467523704</v>
      </c>
      <c r="P7916">
        <v>7.8099295387132832</v>
      </c>
    </row>
    <row r="7917" spans="1:16" x14ac:dyDescent="0.25">
      <c r="A7917">
        <v>13.077484548091888</v>
      </c>
      <c r="B7917">
        <v>9.3437138614810671</v>
      </c>
      <c r="C7917">
        <v>47.290265239813941</v>
      </c>
      <c r="D7917">
        <v>112.12014860032377</v>
      </c>
      <c r="E7917">
        <v>118.22407184266154</v>
      </c>
      <c r="F7917">
        <v>253.24104414642736</v>
      </c>
      <c r="G7917">
        <v>402.37947886600597</v>
      </c>
      <c r="H7917">
        <v>14.864212665749148</v>
      </c>
      <c r="I7917">
        <v>7.1964098785160475</v>
      </c>
      <c r="J7917">
        <v>65.975379274381979</v>
      </c>
      <c r="K7917">
        <v>165.41152600559397</v>
      </c>
      <c r="L7917">
        <v>171.21566515748231</v>
      </c>
      <c r="M7917">
        <v>383.51035701385518</v>
      </c>
      <c r="N7917">
        <v>425.22321770836533</v>
      </c>
      <c r="O7917">
        <v>13.434469242503445</v>
      </c>
      <c r="P7917">
        <v>8.0318879673738035</v>
      </c>
    </row>
    <row r="7918" spans="1:16" x14ac:dyDescent="0.25">
      <c r="A7918">
        <v>7.927603542804718</v>
      </c>
      <c r="B7918">
        <v>8.9705436951597211</v>
      </c>
      <c r="C7918">
        <v>37.60135814904887</v>
      </c>
      <c r="D7918">
        <v>86.093910701562237</v>
      </c>
      <c r="E7918">
        <v>89.238243114605325</v>
      </c>
      <c r="F7918">
        <v>186.47686451094722</v>
      </c>
      <c r="G7918">
        <v>390.50270836717618</v>
      </c>
      <c r="H7918">
        <v>15.3047640211509</v>
      </c>
      <c r="I7918">
        <v>6.3931524913326019</v>
      </c>
      <c r="J7918">
        <v>52.138015032421649</v>
      </c>
      <c r="K7918">
        <v>125.1634763900299</v>
      </c>
      <c r="L7918">
        <v>129.74776757928944</v>
      </c>
      <c r="M7918">
        <v>281.63207296057578</v>
      </c>
      <c r="N7918">
        <v>408.73040252755624</v>
      </c>
      <c r="O7918">
        <v>13.939366948203132</v>
      </c>
      <c r="P7918">
        <v>7.2227146360473098</v>
      </c>
    </row>
    <row r="7919" spans="1:16" x14ac:dyDescent="0.25">
      <c r="A7919">
        <v>89.896789729595184</v>
      </c>
      <c r="B7919">
        <v>9.0599078754506959</v>
      </c>
      <c r="C7919">
        <v>189.89302691066703</v>
      </c>
      <c r="D7919">
        <v>625.46660439870618</v>
      </c>
      <c r="E7919">
        <v>408.5377012533674</v>
      </c>
      <c r="F7919">
        <v>1042.1481194995008</v>
      </c>
      <c r="G7919">
        <v>549.18507456720886</v>
      </c>
      <c r="H7919">
        <v>8.8880026942527355</v>
      </c>
      <c r="I7919">
        <v>8.3532215432908448</v>
      </c>
      <c r="J7919">
        <v>276.59663036570186</v>
      </c>
      <c r="K7919">
        <v>1021.5134643611251</v>
      </c>
      <c r="L7919">
        <v>595.94908345779152</v>
      </c>
      <c r="M7919">
        <v>1607.8212524344424</v>
      </c>
      <c r="N7919">
        <v>620.52948177614235</v>
      </c>
      <c r="O7919">
        <v>7.7564721677059243</v>
      </c>
      <c r="P7919">
        <v>9.2000757495538874</v>
      </c>
    </row>
    <row r="7920" spans="1:16" x14ac:dyDescent="0.25">
      <c r="A7920">
        <v>51.982502520084381</v>
      </c>
      <c r="B7920">
        <v>7.5198026844817818</v>
      </c>
      <c r="C7920">
        <v>191.47781412984585</v>
      </c>
      <c r="D7920">
        <v>632.2028613124794</v>
      </c>
      <c r="E7920">
        <v>341.50766167989423</v>
      </c>
      <c r="F7920">
        <v>872.09177872329985</v>
      </c>
      <c r="G7920">
        <v>550.58885126804216</v>
      </c>
      <c r="H7920">
        <v>7.3543247112644288</v>
      </c>
      <c r="I7920">
        <v>6.9350903816103102</v>
      </c>
      <c r="J7920">
        <v>278.97184640866431</v>
      </c>
      <c r="K7920">
        <v>1033.0509575549345</v>
      </c>
      <c r="L7920">
        <v>498.26080044628623</v>
      </c>
      <c r="M7920">
        <v>1345.6208434009457</v>
      </c>
      <c r="N7920">
        <v>622.36441498478143</v>
      </c>
      <c r="O7920">
        <v>6.4172873113884483</v>
      </c>
      <c r="P7920">
        <v>7.6591094814645713</v>
      </c>
    </row>
    <row r="7921" spans="1:16" x14ac:dyDescent="0.25">
      <c r="A7921">
        <v>6.5212516188621521</v>
      </c>
      <c r="B7921">
        <v>5.9348545517078435</v>
      </c>
      <c r="C7921">
        <v>72.665768722975642</v>
      </c>
      <c r="D7921">
        <v>187.06991408830319</v>
      </c>
      <c r="E7921">
        <v>114.27262031468339</v>
      </c>
      <c r="F7921">
        <v>257.51384791894321</v>
      </c>
      <c r="G7921">
        <v>432.18474353611879</v>
      </c>
      <c r="H7921">
        <v>8.2060939761845209</v>
      </c>
      <c r="I7921">
        <v>5.1721995439935613</v>
      </c>
      <c r="J7921">
        <v>102.64500463901803</v>
      </c>
      <c r="K7921">
        <v>284.56598485574114</v>
      </c>
      <c r="L7921">
        <v>164.77657104231878</v>
      </c>
      <c r="M7921">
        <v>392.09414209304305</v>
      </c>
      <c r="N7921">
        <v>465.78877357758711</v>
      </c>
      <c r="O7921">
        <v>7.3181013651441358</v>
      </c>
      <c r="P7921">
        <v>5.5361902130243523</v>
      </c>
    </row>
    <row r="7922" spans="1:16" x14ac:dyDescent="0.25">
      <c r="A7922">
        <v>31.775999367237091</v>
      </c>
      <c r="B7922">
        <v>2.0279769055523782</v>
      </c>
      <c r="C7922">
        <v>2414.0755264025938</v>
      </c>
      <c r="D7922">
        <v>16842.352591481846</v>
      </c>
      <c r="E7922">
        <v>513.87602839081217</v>
      </c>
      <c r="F7922">
        <v>3235.4090512858261</v>
      </c>
      <c r="G7922">
        <v>1561.8789532848091</v>
      </c>
      <c r="H7922">
        <v>0.747454561460415</v>
      </c>
      <c r="I7922">
        <v>1.92763112347094</v>
      </c>
      <c r="J7922">
        <v>3227.0666811119472</v>
      </c>
      <c r="K7922">
        <v>23971.037509888461</v>
      </c>
      <c r="L7922">
        <v>554.40462125484305</v>
      </c>
      <c r="M7922">
        <v>5217.2152441793933</v>
      </c>
      <c r="N7922">
        <v>1793.2477588087481</v>
      </c>
      <c r="O7922">
        <v>0.67988064777596735</v>
      </c>
      <c r="P7922">
        <v>1.3846903254684915</v>
      </c>
    </row>
    <row r="7923" spans="1:16" x14ac:dyDescent="0.25">
      <c r="A7923">
        <v>60.222781836986542</v>
      </c>
      <c r="B7923">
        <v>7.6378518879300277</v>
      </c>
      <c r="C7923">
        <v>206.3269903853747</v>
      </c>
      <c r="D7923">
        <v>696.19278232272836</v>
      </c>
      <c r="E7923">
        <v>369.71588167116005</v>
      </c>
      <c r="F7923">
        <v>953.20880563294156</v>
      </c>
      <c r="G7923">
        <v>563.56455862755467</v>
      </c>
      <c r="H7923">
        <v>7.264361368957081</v>
      </c>
      <c r="I7923">
        <v>7.085405518639563</v>
      </c>
      <c r="J7923">
        <v>301.23680195775961</v>
      </c>
      <c r="K7923">
        <v>1142.7576132075194</v>
      </c>
      <c r="L7923">
        <v>540.2960710930713</v>
      </c>
      <c r="M7923">
        <v>1472.3797883620307</v>
      </c>
      <c r="N7923">
        <v>639.30610434017069</v>
      </c>
      <c r="O7923">
        <v>6.3324515188101378</v>
      </c>
      <c r="P7923">
        <v>8.0040461776460248</v>
      </c>
    </row>
    <row r="7924" spans="1:16" x14ac:dyDescent="0.25">
      <c r="A7924">
        <v>61.130298674106598</v>
      </c>
      <c r="B7924">
        <v>0.72776121889730916</v>
      </c>
      <c r="C7924">
        <v>16767.591946051572</v>
      </c>
      <c r="D7924">
        <v>176232.71653815411</v>
      </c>
      <c r="E7924">
        <v>994.86186706842182</v>
      </c>
      <c r="F7924">
        <v>27892.36827741902</v>
      </c>
      <c r="G7924">
        <v>3923.9655401525451</v>
      </c>
      <c r="H7924">
        <v>0.13604182889512278</v>
      </c>
      <c r="I7924">
        <v>0.76370940255915276</v>
      </c>
      <c r="J7924">
        <v>19119.835126553869</v>
      </c>
      <c r="K7924">
        <v>209932.47258834422</v>
      </c>
      <c r="L7924">
        <v>1661.591791322463</v>
      </c>
      <c r="M7924">
        <v>47697.532637063989</v>
      </c>
      <c r="N7924">
        <v>4201.9804193142518</v>
      </c>
      <c r="O7924">
        <v>0.13086254672100001</v>
      </c>
      <c r="P7924">
        <v>0.99675481986650272</v>
      </c>
    </row>
    <row r="7925" spans="1:16" x14ac:dyDescent="0.25">
      <c r="A7925">
        <v>99.776221692562103</v>
      </c>
      <c r="B7925">
        <v>8.4004842770001602</v>
      </c>
      <c r="C7925">
        <v>243.1555338521035</v>
      </c>
      <c r="D7925">
        <v>861.32366059869605</v>
      </c>
      <c r="E7925">
        <v>467.75076753128764</v>
      </c>
      <c r="F7925">
        <v>1231.3168796718578</v>
      </c>
      <c r="G7925">
        <v>594.47786242333666</v>
      </c>
      <c r="H7925">
        <v>7.5113054786227842</v>
      </c>
      <c r="I7925">
        <v>8.0412802971468711</v>
      </c>
      <c r="J7925">
        <v>356.49272253114674</v>
      </c>
      <c r="K7925">
        <v>1426.3710145150392</v>
      </c>
      <c r="L7925">
        <v>685.84524490054162</v>
      </c>
      <c r="M7925">
        <v>1906.567447910624</v>
      </c>
      <c r="N7925">
        <v>679.52586889333838</v>
      </c>
      <c r="O7925">
        <v>6.5360415833702419</v>
      </c>
      <c r="P7925">
        <v>9.4660201230665848</v>
      </c>
    </row>
    <row r="7926" spans="1:16" x14ac:dyDescent="0.25">
      <c r="A7926">
        <v>78.393972218036652</v>
      </c>
      <c r="B7926">
        <v>5.3425214415555926</v>
      </c>
      <c r="C7926">
        <v>567.15429419339091</v>
      </c>
      <c r="D7926">
        <v>2606.6174599728583</v>
      </c>
      <c r="E7926">
        <v>614.23681856552605</v>
      </c>
      <c r="F7926">
        <v>1798.9062224448378</v>
      </c>
      <c r="G7926">
        <v>816.76935178091253</v>
      </c>
      <c r="H7926">
        <v>3.4512771441392607</v>
      </c>
      <c r="I7926">
        <v>7.5603505749908217</v>
      </c>
      <c r="J7926">
        <v>836.24859508268287</v>
      </c>
      <c r="K7926">
        <v>4366.6616456168867</v>
      </c>
      <c r="L7926">
        <v>889.99837400785759</v>
      </c>
      <c r="M7926">
        <v>2822.6624263400649</v>
      </c>
      <c r="N7926">
        <v>961.7704624199464</v>
      </c>
      <c r="O7926">
        <v>3.0059258333173275</v>
      </c>
      <c r="P7926">
        <v>9.4205551330948243</v>
      </c>
    </row>
    <row r="7927" spans="1:16" x14ac:dyDescent="0.25">
      <c r="A7927">
        <v>77.693717181682587</v>
      </c>
      <c r="B7927">
        <v>1.0854214202524277</v>
      </c>
      <c r="C7927">
        <v>11316.240747241052</v>
      </c>
      <c r="D7927">
        <v>109621.94802586084</v>
      </c>
      <c r="E7927">
        <v>731.69262750708424</v>
      </c>
      <c r="F7927">
        <v>17624.217117605549</v>
      </c>
      <c r="G7927">
        <v>3237.2974658954518</v>
      </c>
      <c r="H7927">
        <v>0.2297821768881472</v>
      </c>
      <c r="I7927">
        <v>0.77266987961247247</v>
      </c>
      <c r="J7927">
        <v>12693.476745162279</v>
      </c>
      <c r="K7927">
        <v>127151.83098684708</v>
      </c>
      <c r="L7927">
        <v>1108.9319229138487</v>
      </c>
      <c r="M7927">
        <v>29667.735301025303</v>
      </c>
      <c r="N7927">
        <v>3432.6686227728528</v>
      </c>
      <c r="O7927">
        <v>0.22111615577086655</v>
      </c>
      <c r="P7927">
        <v>0.97005163806454131</v>
      </c>
    </row>
    <row r="7928" spans="1:16" x14ac:dyDescent="0.25">
      <c r="A7928">
        <v>64.551333963871002</v>
      </c>
      <c r="B7928">
        <v>5.27539116662774</v>
      </c>
      <c r="C7928">
        <v>503.68578219609549</v>
      </c>
      <c r="D7928">
        <v>2231.2632452463845</v>
      </c>
      <c r="E7928">
        <v>547.80815365584931</v>
      </c>
      <c r="F7928">
        <v>1578.8365794769725</v>
      </c>
      <c r="G7928">
        <v>778.27296638316875</v>
      </c>
      <c r="H7928">
        <v>3.5684154106115122</v>
      </c>
      <c r="I7928">
        <v>6.9457387593541142</v>
      </c>
      <c r="J7928">
        <v>743.66160097160332</v>
      </c>
      <c r="K7928">
        <v>3747.6400133845477</v>
      </c>
      <c r="L7928">
        <v>799.38686535637305</v>
      </c>
      <c r="M7928">
        <v>2472.5193773844467</v>
      </c>
      <c r="N7928">
        <v>913.88762766342575</v>
      </c>
      <c r="O7928">
        <v>3.1041537028836714</v>
      </c>
      <c r="P7928">
        <v>8.8960334608556053</v>
      </c>
    </row>
    <row r="7929" spans="1:16" x14ac:dyDescent="0.25">
      <c r="A7929">
        <v>33.209093987941742</v>
      </c>
      <c r="B7929">
        <v>1.1750186365165838</v>
      </c>
      <c r="C7929">
        <v>6655.5763947935957</v>
      </c>
      <c r="D7929">
        <v>58192.273324789589</v>
      </c>
      <c r="E7929">
        <v>445.57780746180771</v>
      </c>
      <c r="F7929">
        <v>7468.4216456439499</v>
      </c>
      <c r="G7929">
        <v>2514.7705256666436</v>
      </c>
      <c r="H7929">
        <v>0.29795360663378095</v>
      </c>
      <c r="I7929">
        <v>0.66859839837496393</v>
      </c>
      <c r="J7929">
        <v>7767.2918027649757</v>
      </c>
      <c r="K7929">
        <v>69423.042229130137</v>
      </c>
      <c r="L7929">
        <v>590.53983834781604</v>
      </c>
      <c r="M7929">
        <v>12354.850572268739</v>
      </c>
      <c r="N7929">
        <v>2702.6262038531377</v>
      </c>
      <c r="O7929">
        <v>0.28343229016770966</v>
      </c>
      <c r="P7929">
        <v>0.72667841067189998</v>
      </c>
    </row>
    <row r="7930" spans="1:16" x14ac:dyDescent="0.25">
      <c r="A7930">
        <v>88.0818150639534</v>
      </c>
      <c r="B7930">
        <v>2.7898522118998836</v>
      </c>
      <c r="C7930">
        <v>2517.1467929793444</v>
      </c>
      <c r="D7930">
        <v>17747.613938729479</v>
      </c>
      <c r="E7930">
        <v>710.76637216233155</v>
      </c>
      <c r="F7930">
        <v>4680.0614762687865</v>
      </c>
      <c r="G7930">
        <v>1592.7550637905449</v>
      </c>
      <c r="H7930">
        <v>1.0120183759577677</v>
      </c>
      <c r="I7930">
        <v>2.52909790258887</v>
      </c>
      <c r="J7930">
        <v>3347.6260168614122</v>
      </c>
      <c r="K7930">
        <v>25065.64385770413</v>
      </c>
      <c r="L7930">
        <v>772.00219002784945</v>
      </c>
      <c r="M7930">
        <v>7553.6839327369626</v>
      </c>
      <c r="N7930">
        <v>1824.2216428873526</v>
      </c>
      <c r="O7930">
        <v>0.92226255195183737</v>
      </c>
      <c r="P7930">
        <v>1.8542452561162723</v>
      </c>
    </row>
    <row r="7931" spans="1:16" x14ac:dyDescent="0.25">
      <c r="A7931">
        <v>1.0122324824333191</v>
      </c>
      <c r="B7931">
        <v>6.3929896338508527</v>
      </c>
      <c r="C7931">
        <v>21.147501992870325</v>
      </c>
      <c r="D7931">
        <v>45.68669368936331</v>
      </c>
      <c r="E7931">
        <v>32.561045467017529</v>
      </c>
      <c r="F7931">
        <v>64.415625509534962</v>
      </c>
      <c r="G7931">
        <v>369.5975719149825</v>
      </c>
      <c r="H7931">
        <v>12.745312738542308</v>
      </c>
      <c r="I7931">
        <v>3.6450156713897837</v>
      </c>
      <c r="J7931">
        <v>28.852363931453059</v>
      </c>
      <c r="K7931">
        <v>64.216150269133266</v>
      </c>
      <c r="L7931">
        <v>47.77406898747126</v>
      </c>
      <c r="M7931">
        <v>96.687786713039202</v>
      </c>
      <c r="N7931">
        <v>379.29786913282879</v>
      </c>
      <c r="O7931">
        <v>11.846303623125793</v>
      </c>
      <c r="P7931">
        <v>4.1481395254754672</v>
      </c>
    </row>
    <row r="7932" spans="1:16" x14ac:dyDescent="0.25">
      <c r="A7932">
        <v>77.569338858127594</v>
      </c>
      <c r="B7932">
        <v>2.4309108810726943</v>
      </c>
      <c r="C7932">
        <v>3035.0694751610877</v>
      </c>
      <c r="D7932">
        <v>22403.183540206403</v>
      </c>
      <c r="E7932">
        <v>640.2924527243656</v>
      </c>
      <c r="F7932">
        <v>5134.0866013722143</v>
      </c>
      <c r="G7932">
        <v>1738.8232209072034</v>
      </c>
      <c r="H7932">
        <v>0.82149916424288094</v>
      </c>
      <c r="I7932">
        <v>1.8354989493649563</v>
      </c>
      <c r="J7932">
        <v>3940.1177911084483</v>
      </c>
      <c r="K7932">
        <v>30543.707086530245</v>
      </c>
      <c r="L7932">
        <v>718.14506355369508</v>
      </c>
      <c r="M7932">
        <v>8321.5140216954642</v>
      </c>
      <c r="N7932">
        <v>1968.1256960021606</v>
      </c>
      <c r="O7932">
        <v>0.75512931723705445</v>
      </c>
      <c r="P7932">
        <v>1.4648946779293488</v>
      </c>
    </row>
    <row r="7933" spans="1:16" x14ac:dyDescent="0.25">
      <c r="A7933">
        <v>43.733442723751068</v>
      </c>
      <c r="B7933">
        <v>6.3892451436281359</v>
      </c>
      <c r="C7933">
        <v>242.46252809059428</v>
      </c>
      <c r="D7933">
        <v>858.13620721097209</v>
      </c>
      <c r="E7933">
        <v>354.89789259795947</v>
      </c>
      <c r="F7933">
        <v>933.90576258361534</v>
      </c>
      <c r="G7933">
        <v>593.91155101363086</v>
      </c>
      <c r="H7933">
        <v>5.7191129759155039</v>
      </c>
      <c r="I7933">
        <v>6.1116527229637638</v>
      </c>
      <c r="J7933">
        <v>355.45294906431832</v>
      </c>
      <c r="K7933">
        <v>1420.8939087900185</v>
      </c>
      <c r="L7933">
        <v>520.34583343525799</v>
      </c>
      <c r="M7933">
        <v>1445.9955926566668</v>
      </c>
      <c r="N7933">
        <v>678.79089887883094</v>
      </c>
      <c r="O7933">
        <v>4.9766758172002481</v>
      </c>
      <c r="P7933">
        <v>7.189710189197613</v>
      </c>
    </row>
    <row r="7934" spans="1:16" x14ac:dyDescent="0.25">
      <c r="A7934">
        <v>15.061695873737335</v>
      </c>
      <c r="B7934">
        <v>2.8302345041499777</v>
      </c>
      <c r="C7934">
        <v>688.48465267636334</v>
      </c>
      <c r="D7934">
        <v>3359.3207480124829</v>
      </c>
      <c r="E7934">
        <v>383.83210544486468</v>
      </c>
      <c r="F7934">
        <v>1157.3755927220334</v>
      </c>
      <c r="G7934">
        <v>885.71681403539037</v>
      </c>
      <c r="H7934">
        <v>1.695631845516046</v>
      </c>
      <c r="I7934">
        <v>4.4791287433096683</v>
      </c>
      <c r="J7934">
        <v>1011.0013606788741</v>
      </c>
      <c r="K7934">
        <v>5584.2456416812029</v>
      </c>
      <c r="L7934">
        <v>546.25114514763618</v>
      </c>
      <c r="M7934">
        <v>1821.9729663926362</v>
      </c>
      <c r="N7934">
        <v>1046.349985972126</v>
      </c>
      <c r="O7934">
        <v>1.4809653319048934</v>
      </c>
      <c r="P7934">
        <v>5.2302123699119774</v>
      </c>
    </row>
    <row r="7935" spans="1:16" x14ac:dyDescent="0.25">
      <c r="A7935">
        <v>12.177839457988739</v>
      </c>
      <c r="B7935">
        <v>4.3445329504206134</v>
      </c>
      <c r="C7935">
        <v>221.36092222294798</v>
      </c>
      <c r="D7935">
        <v>762.53009552238598</v>
      </c>
      <c r="E7935">
        <v>223.30216085315101</v>
      </c>
      <c r="F7935">
        <v>580.89947069426444</v>
      </c>
      <c r="G7935">
        <v>576.39179462647974</v>
      </c>
      <c r="H7935">
        <v>4.0245395562021553</v>
      </c>
      <c r="I7935">
        <v>4.0737399729585233</v>
      </c>
      <c r="J7935">
        <v>323.79059370724616</v>
      </c>
      <c r="K7935">
        <v>1256.6383901260738</v>
      </c>
      <c r="L7935">
        <v>326.81561830890479</v>
      </c>
      <c r="M7935">
        <v>898.21485370737719</v>
      </c>
      <c r="N7935">
        <v>656.01947705929831</v>
      </c>
      <c r="O7935">
        <v>3.505321810534757</v>
      </c>
      <c r="P7935">
        <v>4.6884153006023039</v>
      </c>
    </row>
    <row r="7936" spans="1:16" x14ac:dyDescent="0.25">
      <c r="A7936">
        <v>55.179918825626373</v>
      </c>
      <c r="B7936">
        <v>9.9669304902643994</v>
      </c>
      <c r="C7936">
        <v>108.3138733609926</v>
      </c>
      <c r="D7936">
        <v>306.22573123203642</v>
      </c>
      <c r="E7936">
        <v>276.08245014701293</v>
      </c>
      <c r="F7936">
        <v>654.59749747411865</v>
      </c>
      <c r="G7936">
        <v>470.98635742390951</v>
      </c>
      <c r="H7936">
        <v>11.997680425930987</v>
      </c>
      <c r="I7936">
        <v>9.3367833521594772</v>
      </c>
      <c r="J7936">
        <v>154.97444882838232</v>
      </c>
      <c r="K7936">
        <v>480.36540144188871</v>
      </c>
      <c r="L7936">
        <v>398.68988925427038</v>
      </c>
      <c r="M7936">
        <v>1001.9948212437372</v>
      </c>
      <c r="N7936">
        <v>517.6068032743151</v>
      </c>
      <c r="O7936">
        <v>10.585454842925488</v>
      </c>
      <c r="P7936">
        <v>9.2511812082168561</v>
      </c>
    </row>
    <row r="7937" spans="1:16" x14ac:dyDescent="0.25">
      <c r="A7937">
        <v>23.309717118740082</v>
      </c>
      <c r="B7937">
        <v>2.815673734489144</v>
      </c>
      <c r="C7937">
        <v>965.31488292308802</v>
      </c>
      <c r="D7937">
        <v>5218.4304456184282</v>
      </c>
      <c r="E7937">
        <v>504.07855093122851</v>
      </c>
      <c r="F7937">
        <v>1627.3335367991174</v>
      </c>
      <c r="G7937">
        <v>1025.7781457393278</v>
      </c>
      <c r="H7937">
        <v>1.4789076542610262</v>
      </c>
      <c r="I7937">
        <v>5.0974623796597376</v>
      </c>
      <c r="J7937">
        <v>1398.6472292986821</v>
      </c>
      <c r="K7937">
        <v>8466.7009502208457</v>
      </c>
      <c r="L7937">
        <v>678.04251033494666</v>
      </c>
      <c r="M7937">
        <v>2577.0366567578735</v>
      </c>
      <c r="N7937">
        <v>1213.2662416932162</v>
      </c>
      <c r="O7937">
        <v>1.3010857755063663</v>
      </c>
      <c r="P7937">
        <v>4.721412882650216</v>
      </c>
    </row>
    <row r="7938" spans="1:16" x14ac:dyDescent="0.25">
      <c r="A7938">
        <v>74.977657616138458</v>
      </c>
      <c r="B7938">
        <v>5.1330800764692777</v>
      </c>
      <c r="C7938">
        <v>600.50314788337369</v>
      </c>
      <c r="D7938">
        <v>2809.1198625853049</v>
      </c>
      <c r="E7938">
        <v>619.72201692664157</v>
      </c>
      <c r="F7938">
        <v>1829.792520735725</v>
      </c>
      <c r="G7938">
        <v>836.28694695370427</v>
      </c>
      <c r="H7938">
        <v>3.2432100431330562</v>
      </c>
      <c r="I7938">
        <v>7.5181167919374046</v>
      </c>
      <c r="J7938">
        <v>884.57753079050781</v>
      </c>
      <c r="K7938">
        <v>4697.3185958625072</v>
      </c>
      <c r="L7938">
        <v>894.00080421713403</v>
      </c>
      <c r="M7938">
        <v>2873.8605738288456</v>
      </c>
      <c r="N7938">
        <v>985.86931329582455</v>
      </c>
      <c r="O7938">
        <v>2.826744401756188</v>
      </c>
      <c r="P7938">
        <v>9.2090511882578401</v>
      </c>
    </row>
    <row r="7939" spans="1:16" x14ac:dyDescent="0.25">
      <c r="A7939">
        <v>71.986924827098846</v>
      </c>
      <c r="B7939">
        <v>1.5005983100710636</v>
      </c>
      <c r="C7939">
        <v>6798.3024437628555</v>
      </c>
      <c r="D7939">
        <v>59687.672641715377</v>
      </c>
      <c r="E7939">
        <v>578.5823761657349</v>
      </c>
      <c r="F7939">
        <v>9865.5035781319493</v>
      </c>
      <c r="G7939">
        <v>2540.0448638851449</v>
      </c>
      <c r="H7939">
        <v>0.37768244849515642</v>
      </c>
      <c r="I7939">
        <v>0.85543825344578972</v>
      </c>
      <c r="J7939">
        <v>7914.2129183307679</v>
      </c>
      <c r="K7939">
        <v>71029.550247309293</v>
      </c>
      <c r="L7939">
        <v>770.76351234865717</v>
      </c>
      <c r="M7939">
        <v>16330.560223759427</v>
      </c>
      <c r="N7939">
        <v>2726.8472424553474</v>
      </c>
      <c r="O7939">
        <v>0.35953755241290075</v>
      </c>
      <c r="P7939">
        <v>0.93750243310507908</v>
      </c>
    </row>
    <row r="7940" spans="1:16" x14ac:dyDescent="0.25">
      <c r="A7940">
        <v>40.55055433511734</v>
      </c>
      <c r="B7940">
        <v>1.1058024054385533</v>
      </c>
      <c r="C7940">
        <v>8108.2743005402126</v>
      </c>
      <c r="D7940">
        <v>73656.466572097386</v>
      </c>
      <c r="E7940">
        <v>498.59204216730836</v>
      </c>
      <c r="F7940">
        <v>9728.3466987048796</v>
      </c>
      <c r="G7940">
        <v>2760.6016690615647</v>
      </c>
      <c r="H7940">
        <v>0.26178621435476279</v>
      </c>
      <c r="I7940">
        <v>0.65400319077203661</v>
      </c>
      <c r="J7940">
        <v>9267.7941714349017</v>
      </c>
      <c r="K7940">
        <v>86197.479794770028</v>
      </c>
      <c r="L7940">
        <v>693.80010563523911</v>
      </c>
      <c r="M7940">
        <v>16191.074198390506</v>
      </c>
      <c r="N7940">
        <v>2941.6692552866657</v>
      </c>
      <c r="O7940">
        <v>0.25053207365433866</v>
      </c>
      <c r="P7940">
        <v>0.76387732139563336</v>
      </c>
    </row>
    <row r="7941" spans="1:16" x14ac:dyDescent="0.25">
      <c r="A7941">
        <v>63.445241391658783</v>
      </c>
      <c r="B7941">
        <v>6.9231862594663864</v>
      </c>
      <c r="C7941">
        <v>267.66153748791754</v>
      </c>
      <c r="D7941">
        <v>975.9006178927367</v>
      </c>
      <c r="E7941">
        <v>418.36809006251673</v>
      </c>
      <c r="F7941">
        <v>1114.6154309782266</v>
      </c>
      <c r="G7941">
        <v>614.15777315436389</v>
      </c>
      <c r="H7941">
        <v>5.9694258512622911</v>
      </c>
      <c r="I7941">
        <v>6.8077498034089592</v>
      </c>
      <c r="J7941">
        <v>393.25063796473052</v>
      </c>
      <c r="K7941">
        <v>1623.2155792496912</v>
      </c>
      <c r="L7941">
        <v>614.43203489131281</v>
      </c>
      <c r="M7941">
        <v>1728.3469643592698</v>
      </c>
      <c r="N7941">
        <v>705.02318437359838</v>
      </c>
      <c r="O7941">
        <v>5.1903684372208936</v>
      </c>
      <c r="P7941">
        <v>8.1940212685774192</v>
      </c>
    </row>
    <row r="7942" spans="1:16" x14ac:dyDescent="0.25">
      <c r="A7942">
        <v>2.3956182599067688</v>
      </c>
      <c r="B7942">
        <v>5.3448677159392259</v>
      </c>
      <c r="C7942">
        <v>46.662888774938921</v>
      </c>
      <c r="D7942">
        <v>110.38821732878176</v>
      </c>
      <c r="E7942">
        <v>66.709878214249869</v>
      </c>
      <c r="F7942">
        <v>142.68273993279064</v>
      </c>
      <c r="G7942">
        <v>401.61864737686864</v>
      </c>
      <c r="H7942">
        <v>8.538352276904277</v>
      </c>
      <c r="I7942">
        <v>4.0987501400460822</v>
      </c>
      <c r="J7942">
        <v>65.076478376969163</v>
      </c>
      <c r="K7942">
        <v>162.71196085983257</v>
      </c>
      <c r="L7942">
        <v>96.631501190959838</v>
      </c>
      <c r="M7942">
        <v>216.04486597447001</v>
      </c>
      <c r="N7942">
        <v>424.17346339769711</v>
      </c>
      <c r="O7942">
        <v>7.7204649272507346</v>
      </c>
      <c r="P7942">
        <v>4.5787215385580895</v>
      </c>
    </row>
    <row r="7943" spans="1:16" x14ac:dyDescent="0.25">
      <c r="A7943">
        <v>68.532750308513641</v>
      </c>
      <c r="B7943">
        <v>6.3587003797287993</v>
      </c>
      <c r="C7943">
        <v>344.25913725007376</v>
      </c>
      <c r="D7943">
        <v>1355.4280776319026</v>
      </c>
      <c r="E7943">
        <v>476.37412541129004</v>
      </c>
      <c r="F7943">
        <v>1309.121135603295</v>
      </c>
      <c r="G7943">
        <v>671.88042049771616</v>
      </c>
      <c r="H7943">
        <v>4.9808633054744043</v>
      </c>
      <c r="I7943">
        <v>6.8557384710319358</v>
      </c>
      <c r="J7943">
        <v>507.84555533455273</v>
      </c>
      <c r="K7943">
        <v>2273.081920885425</v>
      </c>
      <c r="L7943">
        <v>701.03015737293526</v>
      </c>
      <c r="M7943">
        <v>2037.7673201303101</v>
      </c>
      <c r="N7943">
        <v>779.29143508996174</v>
      </c>
      <c r="O7943">
        <v>4.3265037505029786</v>
      </c>
      <c r="P7943">
        <v>8.7159240121097987</v>
      </c>
    </row>
    <row r="7944" spans="1:16" x14ac:dyDescent="0.25">
      <c r="A7944">
        <v>16.520600855350494</v>
      </c>
      <c r="B7944">
        <v>4.6459530457409066</v>
      </c>
      <c r="C7944">
        <v>239.26893154890251</v>
      </c>
      <c r="D7944">
        <v>843.48583001847089</v>
      </c>
      <c r="E7944">
        <v>255.16520954043918</v>
      </c>
      <c r="F7944">
        <v>670.34320544280718</v>
      </c>
      <c r="G7944">
        <v>591.29455760577252</v>
      </c>
      <c r="H7944">
        <v>4.1795283097399922</v>
      </c>
      <c r="I7944">
        <v>4.429607195468634</v>
      </c>
      <c r="J7944">
        <v>350.66121727199499</v>
      </c>
      <c r="K7944">
        <v>1395.719831887458</v>
      </c>
      <c r="L7944">
        <v>374.02629645587916</v>
      </c>
      <c r="M7944">
        <v>1037.7090493105918</v>
      </c>
      <c r="N7944">
        <v>675.39361398644985</v>
      </c>
      <c r="O7944">
        <v>3.6374031677336038</v>
      </c>
      <c r="P7944">
        <v>5.1947969686691478</v>
      </c>
    </row>
    <row r="7945" spans="1:16" x14ac:dyDescent="0.25">
      <c r="A7945">
        <v>9.6942147612571716</v>
      </c>
      <c r="B7945">
        <v>1.358228108348672</v>
      </c>
      <c r="C7945">
        <v>2439.0400049216246</v>
      </c>
      <c r="D7945">
        <v>17060.905521351247</v>
      </c>
      <c r="E7945">
        <v>344.60258696770956</v>
      </c>
      <c r="F7945">
        <v>2193.7485650119975</v>
      </c>
      <c r="G7945">
        <v>1569.4185390780974</v>
      </c>
      <c r="H7945">
        <v>0.49864538681397969</v>
      </c>
      <c r="I7945">
        <v>1.2757985298676631</v>
      </c>
      <c r="J7945">
        <v>3256.3559585744533</v>
      </c>
      <c r="K7945">
        <v>24236.314588468598</v>
      </c>
      <c r="L7945">
        <v>372.39145660508427</v>
      </c>
      <c r="M7945">
        <v>3538.2938047422163</v>
      </c>
      <c r="N7945">
        <v>1800.8308854618936</v>
      </c>
      <c r="O7945">
        <v>0.4537746550951226</v>
      </c>
      <c r="P7945">
        <v>0.92110933602098943</v>
      </c>
    </row>
    <row r="7946" spans="1:16" x14ac:dyDescent="0.25">
      <c r="A7946">
        <v>90.303370773792267</v>
      </c>
      <c r="B7946">
        <v>9.3929049135173894</v>
      </c>
      <c r="C7946">
        <v>175.85952211109668</v>
      </c>
      <c r="D7946">
        <v>566.62785749785974</v>
      </c>
      <c r="E7946">
        <v>396.6128176310757</v>
      </c>
      <c r="F7946">
        <v>1001.7489254361988</v>
      </c>
      <c r="G7946">
        <v>536.58640329592083</v>
      </c>
      <c r="H7946">
        <v>9.4811626636794966</v>
      </c>
      <c r="I7946">
        <v>8.6715036082885089</v>
      </c>
      <c r="J7946">
        <v>255.57550605774389</v>
      </c>
      <c r="K7946">
        <v>920.85858209148944</v>
      </c>
      <c r="L7946">
        <v>577.58243414796539</v>
      </c>
      <c r="M7946">
        <v>1543.7867127417442</v>
      </c>
      <c r="N7946">
        <v>604.04283665670494</v>
      </c>
      <c r="O7946">
        <v>8.2837040821463308</v>
      </c>
      <c r="P7946">
        <v>9.2917326413602801</v>
      </c>
    </row>
    <row r="7947" spans="1:16" x14ac:dyDescent="0.25">
      <c r="A7947">
        <v>64.705452620983124</v>
      </c>
      <c r="B7947">
        <v>5.5137187615408525</v>
      </c>
      <c r="C7947">
        <v>456.22504278967415</v>
      </c>
      <c r="D7947">
        <v>1959.859884641817</v>
      </c>
      <c r="E7947">
        <v>525.89532158265467</v>
      </c>
      <c r="F7947">
        <v>1496.4830216768955</v>
      </c>
      <c r="G7947">
        <v>748.19130776929467</v>
      </c>
      <c r="H7947">
        <v>3.8752219664698226</v>
      </c>
      <c r="I7947">
        <v>6.8485647869487547</v>
      </c>
      <c r="J7947">
        <v>673.92119558565093</v>
      </c>
      <c r="K7947">
        <v>3295.098300328083</v>
      </c>
      <c r="L7947">
        <v>770.51664776409154</v>
      </c>
      <c r="M7947">
        <v>2339.7960390983917</v>
      </c>
      <c r="N7947">
        <v>876.15778139210181</v>
      </c>
      <c r="O7947">
        <v>3.368560524972358</v>
      </c>
      <c r="P7947">
        <v>8.880189818960929</v>
      </c>
    </row>
    <row r="7948" spans="1:16" x14ac:dyDescent="0.25">
      <c r="A7948">
        <v>54.101288855075836</v>
      </c>
      <c r="B7948">
        <v>4.8355511135206788</v>
      </c>
      <c r="C7948">
        <v>537.09712272507568</v>
      </c>
      <c r="D7948">
        <v>2427.1641934584031</v>
      </c>
      <c r="E7948">
        <v>530.59453693049272</v>
      </c>
      <c r="F7948">
        <v>1542.3607149990696</v>
      </c>
      <c r="G7948">
        <v>798.76975473160826</v>
      </c>
      <c r="H7948">
        <v>3.1904751056236043</v>
      </c>
      <c r="I7948">
        <v>6.6196895185590634</v>
      </c>
      <c r="J7948">
        <v>792.50003663765312</v>
      </c>
      <c r="K7948">
        <v>4071.7084466607062</v>
      </c>
      <c r="L7948">
        <v>771.55978832011874</v>
      </c>
      <c r="M7948">
        <v>2417.9401886264677</v>
      </c>
      <c r="N7948">
        <v>939.43924237702652</v>
      </c>
      <c r="O7948">
        <v>2.7770924549852216</v>
      </c>
      <c r="P7948">
        <v>8.3659387762664679</v>
      </c>
    </row>
    <row r="7949" spans="1:16" x14ac:dyDescent="0.25">
      <c r="A7949">
        <v>6.1577114462852478</v>
      </c>
      <c r="B7949">
        <v>6.4636165851372596</v>
      </c>
      <c r="C7949">
        <v>59.12355282480668</v>
      </c>
      <c r="D7949">
        <v>145.9228292588966</v>
      </c>
      <c r="E7949">
        <v>102.18476461282327</v>
      </c>
      <c r="F7949">
        <v>224.58809521469206</v>
      </c>
      <c r="G7949">
        <v>416.51440493220406</v>
      </c>
      <c r="H7949">
        <v>9.572304997536401</v>
      </c>
      <c r="I7949">
        <v>5.3310614298335226</v>
      </c>
      <c r="J7949">
        <v>83.002619141053572</v>
      </c>
      <c r="K7949">
        <v>218.63059423204709</v>
      </c>
      <c r="L7949">
        <v>147.5563297750135</v>
      </c>
      <c r="M7949">
        <v>341.06054973593041</v>
      </c>
      <c r="N7949">
        <v>444.58160970735184</v>
      </c>
      <c r="O7949">
        <v>8.5898648036594203</v>
      </c>
      <c r="P7949">
        <v>5.8397205002313548</v>
      </c>
    </row>
    <row r="7950" spans="1:16" x14ac:dyDescent="0.25">
      <c r="A7950">
        <v>51.610583126544952</v>
      </c>
      <c r="B7950">
        <v>9.6457250724406478</v>
      </c>
      <c r="C7950">
        <v>110.74380366097324</v>
      </c>
      <c r="D7950">
        <v>314.85992916467734</v>
      </c>
      <c r="E7950">
        <v>272.49369328340458</v>
      </c>
      <c r="F7950">
        <v>647.95564828637998</v>
      </c>
      <c r="G7950">
        <v>473.51243820819383</v>
      </c>
      <c r="H7950">
        <v>11.519741913938393</v>
      </c>
      <c r="I7950">
        <v>9.0555316818576106</v>
      </c>
      <c r="J7950">
        <v>158.56725007917086</v>
      </c>
      <c r="K7950">
        <v>494.7560408440234</v>
      </c>
      <c r="L7950">
        <v>393.60485472514137</v>
      </c>
      <c r="M7950">
        <v>992.12745738412207</v>
      </c>
      <c r="N7950">
        <v>520.95721339915269</v>
      </c>
      <c r="O7950">
        <v>10.158365288701061</v>
      </c>
      <c r="P7950">
        <v>8.9313821660843562</v>
      </c>
    </row>
    <row r="7951" spans="1:16" x14ac:dyDescent="0.25">
      <c r="A7951">
        <v>50.692043483257294</v>
      </c>
      <c r="B7951">
        <v>6.5691830177489363</v>
      </c>
      <c r="C7951">
        <v>254.48767762261284</v>
      </c>
      <c r="D7951">
        <v>913.86146170564905</v>
      </c>
      <c r="E7951">
        <v>380.25992400224902</v>
      </c>
      <c r="F7951">
        <v>1006.7331222663261</v>
      </c>
      <c r="G7951">
        <v>603.66049191339562</v>
      </c>
      <c r="H7951">
        <v>5.7735613975441495</v>
      </c>
      <c r="I7951">
        <v>6.3649593302252807</v>
      </c>
      <c r="J7951">
        <v>373.49342150414964</v>
      </c>
      <c r="K7951">
        <v>1516.6447398891801</v>
      </c>
      <c r="L7951">
        <v>558.01231892779526</v>
      </c>
      <c r="M7951">
        <v>1559.8815304604004</v>
      </c>
      <c r="N7951">
        <v>691.43352305261794</v>
      </c>
      <c r="O7951">
        <v>5.0219639702299732</v>
      </c>
      <c r="P7951">
        <v>7.572316703826111</v>
      </c>
    </row>
    <row r="7952" spans="1:16" x14ac:dyDescent="0.25">
      <c r="A7952">
        <v>64.975723803043365</v>
      </c>
      <c r="B7952">
        <v>3.3554748524822542</v>
      </c>
      <c r="C7952">
        <v>1389.2585465680795</v>
      </c>
      <c r="D7952">
        <v>8351.7538389781384</v>
      </c>
      <c r="E7952">
        <v>778.59585855726493</v>
      </c>
      <c r="F7952">
        <v>2855.3137803867976</v>
      </c>
      <c r="G7952">
        <v>1208.8051288951535</v>
      </c>
      <c r="H7952">
        <v>1.5298388647464187</v>
      </c>
      <c r="I7952">
        <v>6.0689222643765817</v>
      </c>
      <c r="J7952">
        <v>1964.7671224934534</v>
      </c>
      <c r="K7952">
        <v>12998.54721463343</v>
      </c>
      <c r="L7952">
        <v>838.48525225593755</v>
      </c>
      <c r="M7952">
        <v>4552.4835077284215</v>
      </c>
      <c r="N7952">
        <v>1421.3013674650779</v>
      </c>
      <c r="O7952">
        <v>1.3608887879587577</v>
      </c>
      <c r="P7952">
        <v>3.7592837531627681</v>
      </c>
    </row>
    <row r="7953" spans="1:16" x14ac:dyDescent="0.25">
      <c r="A7953">
        <v>49.983680665493011</v>
      </c>
      <c r="B7953">
        <v>8.7597325332554412</v>
      </c>
      <c r="C7953">
        <v>133.06300812405937</v>
      </c>
      <c r="D7953">
        <v>396.8981466318956</v>
      </c>
      <c r="E7953">
        <v>290.74768565385006</v>
      </c>
      <c r="F7953">
        <v>708.13948797767796</v>
      </c>
      <c r="G7953">
        <v>496.08503953435007</v>
      </c>
      <c r="H7953">
        <v>9.7936227653408139</v>
      </c>
      <c r="I7953">
        <v>8.2884816845541707</v>
      </c>
      <c r="J7953">
        <v>191.68075457660379</v>
      </c>
      <c r="K7953">
        <v>632.42879355684238</v>
      </c>
      <c r="L7953">
        <v>421.08127766115354</v>
      </c>
      <c r="M7953">
        <v>1087.0212089024126</v>
      </c>
      <c r="N7953">
        <v>550.80742467563675</v>
      </c>
      <c r="O7953">
        <v>8.6007995946936049</v>
      </c>
      <c r="P7953">
        <v>8.1193814995047298</v>
      </c>
    </row>
    <row r="7954" spans="1:16" x14ac:dyDescent="0.25">
      <c r="A7954">
        <v>58.648798286914825</v>
      </c>
      <c r="B7954">
        <v>8.7526902998220066</v>
      </c>
      <c r="C7954">
        <v>149.67459050706316</v>
      </c>
      <c r="D7954">
        <v>460.94967143971803</v>
      </c>
      <c r="E7954">
        <v>321.71851028595165</v>
      </c>
      <c r="F7954">
        <v>795.71675543914296</v>
      </c>
      <c r="G7954">
        <v>512.20684583018488</v>
      </c>
      <c r="H7954">
        <v>9.3753056607740426</v>
      </c>
      <c r="I7954">
        <v>8.2243562735236608</v>
      </c>
      <c r="J7954">
        <v>216.43273511799572</v>
      </c>
      <c r="K7954">
        <v>740.83557101578185</v>
      </c>
      <c r="L7954">
        <v>466.94340068968745</v>
      </c>
      <c r="M7954">
        <v>1223.4672795013016</v>
      </c>
      <c r="N7954">
        <v>572.04321342444348</v>
      </c>
      <c r="O7954">
        <v>8.2141862661353002</v>
      </c>
      <c r="P7954">
        <v>8.2798950490310048</v>
      </c>
    </row>
    <row r="7955" spans="1:16" x14ac:dyDescent="0.25">
      <c r="A7955">
        <v>92.476409614086151</v>
      </c>
      <c r="B7955">
        <v>4.7618287624539262</v>
      </c>
      <c r="C7955">
        <v>833.03152918358603</v>
      </c>
      <c r="D7955">
        <v>4308.0155998413029</v>
      </c>
      <c r="E7955">
        <v>757.12128182073218</v>
      </c>
      <c r="F7955">
        <v>2363.6532476649672</v>
      </c>
      <c r="G7955">
        <v>961.41512388949616</v>
      </c>
      <c r="H7955">
        <v>2.6488661235942796</v>
      </c>
      <c r="I7955">
        <v>8.2253050923813085</v>
      </c>
      <c r="J7955">
        <v>1215.3039825518717</v>
      </c>
      <c r="K7955">
        <v>7076.0551624640793</v>
      </c>
      <c r="L7955">
        <v>1048.50280363717</v>
      </c>
      <c r="M7955">
        <v>3733.2462894196269</v>
      </c>
      <c r="N7955">
        <v>1137.3930892730477</v>
      </c>
      <c r="O7955">
        <v>2.3221488781703532</v>
      </c>
      <c r="P7955">
        <v>8.757427184840143</v>
      </c>
    </row>
    <row r="7956" spans="1:16" x14ac:dyDescent="0.25">
      <c r="A7956">
        <v>48.998886168003082</v>
      </c>
      <c r="B7956">
        <v>5.0155503727270974</v>
      </c>
      <c r="C7956">
        <v>458.32590451399085</v>
      </c>
      <c r="D7956">
        <v>1971.6953441348362</v>
      </c>
      <c r="E7956">
        <v>480.27193743330673</v>
      </c>
      <c r="F7956">
        <v>1367.4540919385065</v>
      </c>
      <c r="G7956">
        <v>749.54847823483749</v>
      </c>
      <c r="H7956">
        <v>3.5188384088392648</v>
      </c>
      <c r="I7956">
        <v>6.2462130321194547</v>
      </c>
      <c r="J7956">
        <v>677.01710185386469</v>
      </c>
      <c r="K7956">
        <v>3314.9186115838938</v>
      </c>
      <c r="L7956">
        <v>703.56314435441459</v>
      </c>
      <c r="M7956">
        <v>2138.2135536002024</v>
      </c>
      <c r="N7956">
        <v>877.86576896360384</v>
      </c>
      <c r="O7956">
        <v>3.0588593497614394</v>
      </c>
      <c r="P7956">
        <v>8.0964407143986588</v>
      </c>
    </row>
    <row r="7957" spans="1:16" x14ac:dyDescent="0.25">
      <c r="A7957">
        <v>40.866946637630463</v>
      </c>
      <c r="B7957">
        <v>3.8558053604227869</v>
      </c>
      <c r="C7957">
        <v>726.01088188858751</v>
      </c>
      <c r="D7957">
        <v>3600.546676239881</v>
      </c>
      <c r="E7957">
        <v>546.84537864353774</v>
      </c>
      <c r="F7957">
        <v>1663.6867537896512</v>
      </c>
      <c r="G7957">
        <v>905.97907168002166</v>
      </c>
      <c r="H7957">
        <v>2.2628420104790621</v>
      </c>
      <c r="I7957">
        <v>6.2702840855780044</v>
      </c>
      <c r="J7957">
        <v>1064.4460591549005</v>
      </c>
      <c r="K7957">
        <v>5967.9529844518429</v>
      </c>
      <c r="L7957">
        <v>773.16945089744843</v>
      </c>
      <c r="M7957">
        <v>2621.4072806737877</v>
      </c>
      <c r="N7957">
        <v>1070.9089672468729</v>
      </c>
      <c r="O7957">
        <v>1.9782253950807334</v>
      </c>
      <c r="P7957">
        <v>7.1683813858582299</v>
      </c>
    </row>
    <row r="7958" spans="1:16" x14ac:dyDescent="0.25">
      <c r="A7958">
        <v>99.671434223651886</v>
      </c>
      <c r="B7958">
        <v>5.3402297316925091</v>
      </c>
      <c r="C7958">
        <v>680.74318177640521</v>
      </c>
      <c r="D7958">
        <v>3310.0275163534961</v>
      </c>
      <c r="E7958">
        <v>717.33828091373368</v>
      </c>
      <c r="F7958">
        <v>2159.0291419449209</v>
      </c>
      <c r="G7958">
        <v>881.47877500334039</v>
      </c>
      <c r="H7958">
        <v>3.2135111550189888</v>
      </c>
      <c r="I7958">
        <v>8.4006121872082389</v>
      </c>
      <c r="J7958">
        <v>999.94041291439373</v>
      </c>
      <c r="K7958">
        <v>5505.456561268129</v>
      </c>
      <c r="L7958">
        <v>1022.2054662994095</v>
      </c>
      <c r="M7958">
        <v>3398.1480928681908</v>
      </c>
      <c r="N7958">
        <v>1041.1959460302203</v>
      </c>
      <c r="O7958">
        <v>2.8061466556974932</v>
      </c>
      <c r="P7958">
        <v>9.8514442240367668</v>
      </c>
    </row>
    <row r="7959" spans="1:16" x14ac:dyDescent="0.25">
      <c r="A7959">
        <v>84.339312732219696</v>
      </c>
      <c r="B7959">
        <v>6.8012004532126547</v>
      </c>
      <c r="C7959">
        <v>345.75575338556303</v>
      </c>
      <c r="D7959">
        <v>1363.1404359760691</v>
      </c>
      <c r="E7959">
        <v>511.41957453356559</v>
      </c>
      <c r="F7959">
        <v>1406.1764966513356</v>
      </c>
      <c r="G7959">
        <v>672.95807397333306</v>
      </c>
      <c r="H7959">
        <v>5.3186284930963685</v>
      </c>
      <c r="I7959">
        <v>7.3464851329589447</v>
      </c>
      <c r="J7959">
        <v>510.07806349516284</v>
      </c>
      <c r="K7959">
        <v>2286.2343205651446</v>
      </c>
      <c r="L7959">
        <v>752.59947691141019</v>
      </c>
      <c r="M7959">
        <v>2188.9901966254124</v>
      </c>
      <c r="N7959">
        <v>780.67022630969791</v>
      </c>
      <c r="O7959">
        <v>4.6198773080834652</v>
      </c>
      <c r="P7959">
        <v>9.3471347026640039</v>
      </c>
    </row>
    <row r="7960" spans="1:16" x14ac:dyDescent="0.25">
      <c r="A7960">
        <v>44.697631418704987</v>
      </c>
      <c r="B7960">
        <v>3.4507899757956721</v>
      </c>
      <c r="C7960">
        <v>994.91156393399342</v>
      </c>
      <c r="D7960">
        <v>5427.060212952957</v>
      </c>
      <c r="E7960">
        <v>632.55001953220881</v>
      </c>
      <c r="F7960">
        <v>2058.1466360871109</v>
      </c>
      <c r="G7960">
        <v>1039.6270454958124</v>
      </c>
      <c r="H7960">
        <v>1.7913097931774866</v>
      </c>
      <c r="I7960">
        <v>6.2927899557137428</v>
      </c>
      <c r="J7960">
        <v>1439.2081101512454</v>
      </c>
      <c r="K7960">
        <v>8780.1615420485068</v>
      </c>
      <c r="L7960">
        <v>844.95964329409276</v>
      </c>
      <c r="M7960">
        <v>3261.0520611530005</v>
      </c>
      <c r="N7960">
        <v>1229.4056945400234</v>
      </c>
      <c r="O7960">
        <v>1.5771762867965824</v>
      </c>
      <c r="P7960">
        <v>5.5959926937528515</v>
      </c>
    </row>
    <row r="7961" spans="1:16" x14ac:dyDescent="0.25">
      <c r="A7961">
        <v>28.549208581447601</v>
      </c>
      <c r="B7961">
        <v>1.2178335969745144</v>
      </c>
      <c r="C7961">
        <v>5781.9548013060012</v>
      </c>
      <c r="D7961">
        <v>49159.596157684908</v>
      </c>
      <c r="E7961">
        <v>418.10439826967621</v>
      </c>
      <c r="F7961">
        <v>6226.4661291462407</v>
      </c>
      <c r="G7961">
        <v>2353.6154688465153</v>
      </c>
      <c r="H7961">
        <v>0.32463015837303688</v>
      </c>
      <c r="I7961">
        <v>0.6933563210599557</v>
      </c>
      <c r="J7961">
        <v>6867.1716610314888</v>
      </c>
      <c r="K7961">
        <v>59758.868417850586</v>
      </c>
      <c r="L7961">
        <v>535.9579374504882</v>
      </c>
      <c r="M7961">
        <v>10258.659180989536</v>
      </c>
      <c r="N7961">
        <v>2549.6194111840441</v>
      </c>
      <c r="O7961">
        <v>0.30719091515523717</v>
      </c>
      <c r="P7961">
        <v>0.71227189511503519</v>
      </c>
    </row>
    <row r="7962" spans="1:16" x14ac:dyDescent="0.25">
      <c r="A7962">
        <v>28.353783905506134</v>
      </c>
      <c r="B7962">
        <v>8.3156012079593218</v>
      </c>
      <c r="C7962">
        <v>99.392813191759785</v>
      </c>
      <c r="D7962">
        <v>275.05791598257821</v>
      </c>
      <c r="E7962">
        <v>213.33769767270758</v>
      </c>
      <c r="F7962">
        <v>500.22539933797657</v>
      </c>
      <c r="G7962">
        <v>461.58878742193679</v>
      </c>
      <c r="H7962">
        <v>10.318923073684761</v>
      </c>
      <c r="I7962">
        <v>7.7080739757081407</v>
      </c>
      <c r="J7962">
        <v>141.80870927475769</v>
      </c>
      <c r="K7962">
        <v>428.61006904562151</v>
      </c>
      <c r="L7962">
        <v>307.83360613260533</v>
      </c>
      <c r="M7962">
        <v>764.80766358022743</v>
      </c>
      <c r="N7962">
        <v>505.12204466612286</v>
      </c>
      <c r="O7962">
        <v>9.1237100213532116</v>
      </c>
      <c r="P7962">
        <v>7.8047220677394966</v>
      </c>
    </row>
    <row r="7963" spans="1:16" x14ac:dyDescent="0.25">
      <c r="A7963">
        <v>95.358389556407928</v>
      </c>
      <c r="B7963">
        <v>7.0300485994411162</v>
      </c>
      <c r="C7963">
        <v>351.98685054154805</v>
      </c>
      <c r="D7963">
        <v>1395.3651264918344</v>
      </c>
      <c r="E7963">
        <v>536.77050008405126</v>
      </c>
      <c r="F7963">
        <v>1479.1136637842847</v>
      </c>
      <c r="G7963">
        <v>677.42616534355852</v>
      </c>
      <c r="H7963">
        <v>5.4600637202066364</v>
      </c>
      <c r="I7963">
        <v>7.652887079781987</v>
      </c>
      <c r="J7963">
        <v>519.36978849538286</v>
      </c>
      <c r="K7963">
        <v>2341.1614325513665</v>
      </c>
      <c r="L7963">
        <v>789.87721246085925</v>
      </c>
      <c r="M7963">
        <v>2303.1701610076911</v>
      </c>
      <c r="N7963">
        <v>786.38370239802657</v>
      </c>
      <c r="O7963">
        <v>4.7426788174981249</v>
      </c>
      <c r="P7963">
        <v>9.7673224005568855</v>
      </c>
    </row>
    <row r="7964" spans="1:16" x14ac:dyDescent="0.25">
      <c r="A7964">
        <v>79.770690023899078</v>
      </c>
      <c r="B7964">
        <v>4.9609949462642415</v>
      </c>
      <c r="C7964">
        <v>679.85288807843551</v>
      </c>
      <c r="D7964">
        <v>3304.3691598739524</v>
      </c>
      <c r="E7964">
        <v>665.65884089694805</v>
      </c>
      <c r="F7964">
        <v>2003.061846545432</v>
      </c>
      <c r="G7964">
        <v>880.99007854952856</v>
      </c>
      <c r="H7964">
        <v>2.9868249835431508</v>
      </c>
      <c r="I7964">
        <v>7.7985580183359575</v>
      </c>
      <c r="J7964">
        <v>998.66758808020688</v>
      </c>
      <c r="K7964">
        <v>5496.4040438626025</v>
      </c>
      <c r="L7964">
        <v>948.70269938213994</v>
      </c>
      <c r="M7964">
        <v>3152.5970575834558</v>
      </c>
      <c r="N7964">
        <v>1040.6012405584809</v>
      </c>
      <c r="O7964">
        <v>2.6081396632199318</v>
      </c>
      <c r="P7964">
        <v>9.1499151686129174</v>
      </c>
    </row>
    <row r="7965" spans="1:16" x14ac:dyDescent="0.25">
      <c r="A7965">
        <v>64.319040715694427</v>
      </c>
      <c r="B7965">
        <v>9.8648232209033999</v>
      </c>
      <c r="C7965">
        <v>123.45994850492812</v>
      </c>
      <c r="D7965">
        <v>361.01169175030253</v>
      </c>
      <c r="E7965">
        <v>306.68713287050207</v>
      </c>
      <c r="F7965">
        <v>739.67933596144826</v>
      </c>
      <c r="G7965">
        <v>486.50792489329604</v>
      </c>
      <c r="H7965">
        <v>11.331629715601418</v>
      </c>
      <c r="I7965">
        <v>9.3260382561670419</v>
      </c>
      <c r="J7965">
        <v>177.41025794052121</v>
      </c>
      <c r="K7965">
        <v>572.01537694993783</v>
      </c>
      <c r="L7965">
        <v>443.63476824208345</v>
      </c>
      <c r="M7965">
        <v>1134.2595457067214</v>
      </c>
      <c r="N7965">
        <v>538.16076192581124</v>
      </c>
      <c r="O7965">
        <v>9.9675426083529501</v>
      </c>
      <c r="P7965">
        <v>9.0949341676217852</v>
      </c>
    </row>
    <row r="7966" spans="1:16" x14ac:dyDescent="0.25">
      <c r="A7966">
        <v>9.2930153012275696</v>
      </c>
      <c r="B7966">
        <v>3.4914473641702033</v>
      </c>
      <c r="C7966">
        <v>295.91568390144317</v>
      </c>
      <c r="D7966">
        <v>1112.2872589005224</v>
      </c>
      <c r="E7966">
        <v>229.84277425717269</v>
      </c>
      <c r="F7966">
        <v>620.00158326876374</v>
      </c>
      <c r="G7966">
        <v>636.07243351557111</v>
      </c>
      <c r="H7966">
        <v>2.8977459134496852</v>
      </c>
      <c r="I7966">
        <v>3.548724295215846</v>
      </c>
      <c r="J7966">
        <v>435.58673709167033</v>
      </c>
      <c r="K7966">
        <v>1857.2572855669641</v>
      </c>
      <c r="L7966">
        <v>337.9849111954689</v>
      </c>
      <c r="M7966">
        <v>962.84856069753494</v>
      </c>
      <c r="N7966">
        <v>733.31304060670448</v>
      </c>
      <c r="O7966">
        <v>2.5181123548124393</v>
      </c>
      <c r="P7966">
        <v>4.3709160292379012</v>
      </c>
    </row>
    <row r="7967" spans="1:16" x14ac:dyDescent="0.25">
      <c r="A7967">
        <v>22.908151805400848</v>
      </c>
      <c r="B7967">
        <v>1.7280914373725429</v>
      </c>
      <c r="C7967">
        <v>2671.7510603543201</v>
      </c>
      <c r="D7967">
        <v>19119.411315392008</v>
      </c>
      <c r="E7967">
        <v>444.21993824988925</v>
      </c>
      <c r="F7967">
        <v>3116.4219239263471</v>
      </c>
      <c r="G7967">
        <v>1637.8708498546241</v>
      </c>
      <c r="H7967">
        <v>0.61282910593801954</v>
      </c>
      <c r="I7967">
        <v>1.4700778576760019</v>
      </c>
      <c r="J7967">
        <v>3526.7119013745869</v>
      </c>
      <c r="K7967">
        <v>26704.474527925653</v>
      </c>
      <c r="L7967">
        <v>487.281369410808</v>
      </c>
      <c r="M7967">
        <v>5036.6021755107467</v>
      </c>
      <c r="N7967">
        <v>1869.1109364695194</v>
      </c>
      <c r="O7967">
        <v>0.55999754937382384</v>
      </c>
      <c r="P7967">
        <v>1.1087184750900627</v>
      </c>
    </row>
    <row r="7968" spans="1:16" x14ac:dyDescent="0.25">
      <c r="A7968">
        <v>22.588667452335358</v>
      </c>
      <c r="B7968">
        <v>4.67115276014807</v>
      </c>
      <c r="C7968">
        <v>299.27671597906664</v>
      </c>
      <c r="D7968">
        <v>1128.8023182084955</v>
      </c>
      <c r="E7968">
        <v>310.48163131066241</v>
      </c>
      <c r="F7968">
        <v>838.69168775461878</v>
      </c>
      <c r="G7968">
        <v>638.62813428206698</v>
      </c>
      <c r="H7968">
        <v>3.8601954231924811</v>
      </c>
      <c r="I7968">
        <v>4.7669098138829629</v>
      </c>
      <c r="J7968">
        <v>440.61856454038576</v>
      </c>
      <c r="K7968">
        <v>1885.5658339726301</v>
      </c>
      <c r="L7968">
        <v>456.6144950560016</v>
      </c>
      <c r="M7968">
        <v>1302.6934484291899</v>
      </c>
      <c r="N7968">
        <v>736.60494206687952</v>
      </c>
      <c r="O7968">
        <v>3.3543028137510293</v>
      </c>
      <c r="P7968">
        <v>5.8863470996529292</v>
      </c>
    </row>
    <row r="7969" spans="1:16" x14ac:dyDescent="0.25">
      <c r="A7969">
        <v>52.511892259120941</v>
      </c>
      <c r="B7969">
        <v>4.9933437496242492</v>
      </c>
      <c r="C7969">
        <v>488.01807374348039</v>
      </c>
      <c r="D7969">
        <v>2140.7514663619713</v>
      </c>
      <c r="E7969">
        <v>504.63597545998459</v>
      </c>
      <c r="F7969">
        <v>1448.4309786727326</v>
      </c>
      <c r="G7969">
        <v>768.47288524764519</v>
      </c>
      <c r="H7969">
        <v>3.4192156889669345</v>
      </c>
      <c r="I7969">
        <v>6.4511613034902675</v>
      </c>
      <c r="J7969">
        <v>720.68563638948012</v>
      </c>
      <c r="K7969">
        <v>3597.178495468147</v>
      </c>
      <c r="L7969">
        <v>737.464096208461</v>
      </c>
      <c r="M7969">
        <v>2267.132773052766</v>
      </c>
      <c r="N7969">
        <v>901.62551557956408</v>
      </c>
      <c r="O7969">
        <v>2.9735831328615472</v>
      </c>
      <c r="P7969">
        <v>8.3046048329558442</v>
      </c>
    </row>
    <row r="7970" spans="1:16" x14ac:dyDescent="0.25">
      <c r="A7970">
        <v>72.508171379566193</v>
      </c>
      <c r="B7970">
        <v>6.0329217730264828</v>
      </c>
      <c r="C7970">
        <v>405.13432631053581</v>
      </c>
      <c r="D7970">
        <v>1677.4221202561373</v>
      </c>
      <c r="E7970">
        <v>519.63399631686332</v>
      </c>
      <c r="F7970">
        <v>1456.8663733169501</v>
      </c>
      <c r="G7970">
        <v>714.38958343870479</v>
      </c>
      <c r="H7970">
        <v>4.4390072401598246</v>
      </c>
      <c r="I7970">
        <v>7.0236908332777981</v>
      </c>
      <c r="J7970">
        <v>598.3921149641393</v>
      </c>
      <c r="K7970">
        <v>2819.8548864160575</v>
      </c>
      <c r="L7970">
        <v>763.60946356735872</v>
      </c>
      <c r="M7970">
        <v>2273.5398899809975</v>
      </c>
      <c r="N7970">
        <v>833.44832395767651</v>
      </c>
      <c r="O7970">
        <v>3.8565103657114252</v>
      </c>
      <c r="P7970">
        <v>9.113432586741455</v>
      </c>
    </row>
    <row r="7971" spans="1:16" x14ac:dyDescent="0.25">
      <c r="A7971">
        <v>38.159986197948456</v>
      </c>
      <c r="B7971">
        <v>3.4157766050154912</v>
      </c>
      <c r="C7971">
        <v>905.19960848107075</v>
      </c>
      <c r="D7971">
        <v>4800.0894421815083</v>
      </c>
      <c r="E7971">
        <v>581.02556432181257</v>
      </c>
      <c r="F7971">
        <v>1846.8638720936312</v>
      </c>
      <c r="G7971">
        <v>997.04913113997395</v>
      </c>
      <c r="H7971">
        <v>1.8395968633819135</v>
      </c>
      <c r="I7971">
        <v>6.0724796704011386</v>
      </c>
      <c r="J7971">
        <v>1315.7489000258026</v>
      </c>
      <c r="K7971">
        <v>7832.4048722634525</v>
      </c>
      <c r="L7971">
        <v>792.28622361089867</v>
      </c>
      <c r="M7971">
        <v>2921.3094207792624</v>
      </c>
      <c r="N7971">
        <v>1179.5753267626967</v>
      </c>
      <c r="O7971">
        <v>1.6158004437557341</v>
      </c>
      <c r="P7971">
        <v>6.0186801506132985</v>
      </c>
    </row>
    <row r="7972" spans="1:16" x14ac:dyDescent="0.25">
      <c r="A7972">
        <v>27.694044172763824</v>
      </c>
      <c r="B7972">
        <v>0.83519875985949965</v>
      </c>
      <c r="C7972">
        <v>10123.937341633467</v>
      </c>
      <c r="D7972">
        <v>95969.27970133505</v>
      </c>
      <c r="E7972">
        <v>483.77045401978393</v>
      </c>
      <c r="F7972">
        <v>10940.149073744567</v>
      </c>
      <c r="G7972">
        <v>3068.5392006001384</v>
      </c>
      <c r="H7972">
        <v>0.18342241722840566</v>
      </c>
      <c r="I7972">
        <v>0.54926459091057223</v>
      </c>
      <c r="J7972">
        <v>11395.242739501628</v>
      </c>
      <c r="K7972">
        <v>111251.07863013074</v>
      </c>
      <c r="L7972">
        <v>712.43569821665267</v>
      </c>
      <c r="M7972">
        <v>18343.027960334042</v>
      </c>
      <c r="N7972">
        <v>3254.3392976573755</v>
      </c>
      <c r="O7972">
        <v>0.17630708966510311</v>
      </c>
      <c r="P7972">
        <v>0.67890075258025628</v>
      </c>
    </row>
    <row r="7973" spans="1:16" x14ac:dyDescent="0.25">
      <c r="A7973">
        <v>97.010087430477142</v>
      </c>
      <c r="B7973">
        <v>9.0321777314030438</v>
      </c>
      <c r="C7973">
        <v>202.3283416150727</v>
      </c>
      <c r="D7973">
        <v>678.80836603841681</v>
      </c>
      <c r="E7973">
        <v>429.96675052675465</v>
      </c>
      <c r="F7973">
        <v>1105.778343036566</v>
      </c>
      <c r="G7973">
        <v>560.10128863121463</v>
      </c>
      <c r="H7973">
        <v>8.6536070127239988</v>
      </c>
      <c r="I7973">
        <v>8.3611061066175409</v>
      </c>
      <c r="J7973">
        <v>295.23972845052089</v>
      </c>
      <c r="K7973">
        <v>1112.9359965356334</v>
      </c>
      <c r="L7973">
        <v>628.07941961631263</v>
      </c>
      <c r="M7973">
        <v>1707.5601460643097</v>
      </c>
      <c r="N7973">
        <v>634.78771921476994</v>
      </c>
      <c r="O7973">
        <v>7.5453703327721655</v>
      </c>
      <c r="P7973">
        <v>9.3924068963847578</v>
      </c>
    </row>
    <row r="7974" spans="1:16" x14ac:dyDescent="0.25">
      <c r="A7974">
        <v>63.940170109272003</v>
      </c>
      <c r="B7974">
        <v>8.0105628028700817</v>
      </c>
      <c r="C7974">
        <v>193.96411364981705</v>
      </c>
      <c r="D7974">
        <v>642.80775861571863</v>
      </c>
      <c r="E7974">
        <v>367.8286329162521</v>
      </c>
      <c r="F7974">
        <v>940.8655034357115</v>
      </c>
      <c r="G7974">
        <v>552.78365566065236</v>
      </c>
      <c r="H7974">
        <v>7.7967143997372945</v>
      </c>
      <c r="I7974">
        <v>7.3919037171613633</v>
      </c>
      <c r="J7974">
        <v>282.6986670303267</v>
      </c>
      <c r="K7974">
        <v>1051.2193678007186</v>
      </c>
      <c r="L7974">
        <v>536.8151221075276</v>
      </c>
      <c r="M7974">
        <v>1452.0085754144968</v>
      </c>
      <c r="N7974">
        <v>625.23251150514307</v>
      </c>
      <c r="O7974">
        <v>6.8020803350557548</v>
      </c>
      <c r="P7974">
        <v>8.1976172277059334</v>
      </c>
    </row>
    <row r="7975" spans="1:16" x14ac:dyDescent="0.25">
      <c r="A7975">
        <v>41.582154452800751</v>
      </c>
      <c r="B7975">
        <v>7.4788372339183145</v>
      </c>
      <c r="C7975">
        <v>164.36038826952981</v>
      </c>
      <c r="D7975">
        <v>519.53886194931931</v>
      </c>
      <c r="E7975">
        <v>297.98446776011502</v>
      </c>
      <c r="F7975">
        <v>746.06085177599584</v>
      </c>
      <c r="G7975">
        <v>526.02659148611247</v>
      </c>
      <c r="H7975">
        <v>7.7401124099499006</v>
      </c>
      <c r="I7975">
        <v>6.9471281804700515</v>
      </c>
      <c r="J7975">
        <v>238.37053958110121</v>
      </c>
      <c r="K7975">
        <v>840.49827482271735</v>
      </c>
      <c r="L7975">
        <v>433.32258987535641</v>
      </c>
      <c r="M7975">
        <v>1148.6384354724673</v>
      </c>
      <c r="N7975">
        <v>590.19840554557834</v>
      </c>
      <c r="O7975">
        <v>6.7700917448485312</v>
      </c>
      <c r="P7975">
        <v>7.2472871393273302</v>
      </c>
    </row>
    <row r="7976" spans="1:16" x14ac:dyDescent="0.25">
      <c r="A7976">
        <v>90.301175653934479</v>
      </c>
      <c r="B7976">
        <v>9.1397778291660376</v>
      </c>
      <c r="C7976">
        <v>186.84284747519786</v>
      </c>
      <c r="D7976">
        <v>612.55326559478692</v>
      </c>
      <c r="E7976">
        <v>406.47135796962436</v>
      </c>
      <c r="F7976">
        <v>1034.7166249270508</v>
      </c>
      <c r="G7976">
        <v>546.47265027300864</v>
      </c>
      <c r="H7976">
        <v>9.020542491118599</v>
      </c>
      <c r="I7976">
        <v>8.424433379022112</v>
      </c>
      <c r="J7976">
        <v>272.02582360317206</v>
      </c>
      <c r="K7976">
        <v>999.40343380238573</v>
      </c>
      <c r="L7976">
        <v>592.72401552564827</v>
      </c>
      <c r="M7976">
        <v>1595.9827094426573</v>
      </c>
      <c r="N7976">
        <v>616.98280069085354</v>
      </c>
      <c r="O7976">
        <v>7.8739845023383461</v>
      </c>
      <c r="P7976">
        <v>9.2279040736333062</v>
      </c>
    </row>
    <row r="7977" spans="1:16" x14ac:dyDescent="0.25">
      <c r="A7977">
        <v>55.742825448513031</v>
      </c>
      <c r="B7977">
        <v>1.0518301372890715</v>
      </c>
      <c r="C7977">
        <v>10160.001437052977</v>
      </c>
      <c r="D7977">
        <v>96377.315352960679</v>
      </c>
      <c r="E7977">
        <v>612.03230882762182</v>
      </c>
      <c r="F7977">
        <v>13870.29047092906</v>
      </c>
      <c r="G7977">
        <v>3073.7725940004393</v>
      </c>
      <c r="H7977">
        <v>0.23072498166011726</v>
      </c>
      <c r="I7977">
        <v>0.69330125029187306</v>
      </c>
      <c r="J7977">
        <v>11434.022778014538</v>
      </c>
      <c r="K7977">
        <v>111719.95206269129</v>
      </c>
      <c r="L7977">
        <v>902.15003868007284</v>
      </c>
      <c r="M7977">
        <v>23258.795773106114</v>
      </c>
      <c r="N7977">
        <v>3259.7947776506162</v>
      </c>
      <c r="O7977">
        <v>0.22178512358040628</v>
      </c>
      <c r="P7977">
        <v>0.85747224617432327</v>
      </c>
    </row>
    <row r="7978" spans="1:16" x14ac:dyDescent="0.25">
      <c r="A7978">
        <v>90.951804459095001</v>
      </c>
      <c r="B7978">
        <v>2.2398964092803215</v>
      </c>
      <c r="C7978">
        <v>3912.4685338582021</v>
      </c>
      <c r="D7978">
        <v>30624.29258783293</v>
      </c>
      <c r="E7978">
        <v>634.53855863347837</v>
      </c>
      <c r="F7978">
        <v>6576.399976628134</v>
      </c>
      <c r="G7978">
        <v>1959.0402457135649</v>
      </c>
      <c r="H7978">
        <v>0.6884142423280124</v>
      </c>
      <c r="I7978">
        <v>1.4267879282995433</v>
      </c>
      <c r="J7978">
        <v>4904.4401832529547</v>
      </c>
      <c r="K7978">
        <v>39785.031143050306</v>
      </c>
      <c r="L7978">
        <v>747.10414974914579</v>
      </c>
      <c r="M7978">
        <v>10724.211225242274</v>
      </c>
      <c r="N7978">
        <v>2178.8840759584828</v>
      </c>
      <c r="O7978">
        <v>0.64037400521720855</v>
      </c>
      <c r="P7978">
        <v>1.2588996520452356</v>
      </c>
    </row>
    <row r="7979" spans="1:16" x14ac:dyDescent="0.25">
      <c r="A7979">
        <v>9.4397932887077332</v>
      </c>
      <c r="B7979">
        <v>6.4720536241272439</v>
      </c>
      <c r="C7979">
        <v>78.243113302234676</v>
      </c>
      <c r="D7979">
        <v>204.72091995584938</v>
      </c>
      <c r="E7979">
        <v>133.51556483292009</v>
      </c>
      <c r="F7979">
        <v>303.66216437782532</v>
      </c>
      <c r="G7979">
        <v>438.48358147992349</v>
      </c>
      <c r="H7979">
        <v>8.7266626379204872</v>
      </c>
      <c r="I7979">
        <v>5.7388786624034784</v>
      </c>
      <c r="J7979">
        <v>110.77771913013989</v>
      </c>
      <c r="K7979">
        <v>313.16798754157429</v>
      </c>
      <c r="L7979">
        <v>192.49343601931389</v>
      </c>
      <c r="M7979">
        <v>462.80555915101991</v>
      </c>
      <c r="N7979">
        <v>474.25700331280382</v>
      </c>
      <c r="O7979">
        <v>7.7657752720923234</v>
      </c>
      <c r="P7979">
        <v>6.0848225330382064</v>
      </c>
    </row>
    <row r="7980" spans="1:16" x14ac:dyDescent="0.25">
      <c r="A7980">
        <v>95.796292364597321</v>
      </c>
      <c r="B7980">
        <v>0.72127713503866331</v>
      </c>
      <c r="C7980">
        <v>19940.397346473146</v>
      </c>
      <c r="D7980">
        <v>217881.59941357002</v>
      </c>
      <c r="E7980">
        <v>1486.4320038929836</v>
      </c>
      <c r="F7980">
        <v>42832.4496721205</v>
      </c>
      <c r="G7980">
        <v>4276.1849876277674</v>
      </c>
      <c r="H7980">
        <v>0.12795757407044256</v>
      </c>
      <c r="I7980">
        <v>0.93592123061850307</v>
      </c>
      <c r="J7980">
        <v>23227.902982061707</v>
      </c>
      <c r="K7980">
        <v>264139.09500994813</v>
      </c>
      <c r="L7980">
        <v>2574.5083174311703</v>
      </c>
      <c r="M7980">
        <v>73826.342452929253</v>
      </c>
      <c r="N7980">
        <v>4614.1664338881183</v>
      </c>
      <c r="O7980">
        <v>0.12315872465741177</v>
      </c>
      <c r="P7980">
        <v>4.575615967939676</v>
      </c>
    </row>
    <row r="7981" spans="1:16" x14ac:dyDescent="0.25">
      <c r="A7981">
        <v>85.186180531978607</v>
      </c>
      <c r="B7981">
        <v>7.3550189691827921</v>
      </c>
      <c r="C7981">
        <v>291.55312386974953</v>
      </c>
      <c r="D7981">
        <v>1090.941405972477</v>
      </c>
      <c r="E7981">
        <v>478.08451962322653</v>
      </c>
      <c r="F7981">
        <v>1287.2738041902032</v>
      </c>
      <c r="G7981">
        <v>632.73944612314756</v>
      </c>
      <c r="H7981">
        <v>6.138974895862666</v>
      </c>
      <c r="I7981">
        <v>7.4369320088918034</v>
      </c>
      <c r="J7981">
        <v>429.05398569428365</v>
      </c>
      <c r="K7981">
        <v>1820.656806328313</v>
      </c>
      <c r="L7981">
        <v>702.91690366592479</v>
      </c>
      <c r="M7981">
        <v>1998.6559254613792</v>
      </c>
      <c r="N7981">
        <v>729.0176304382926</v>
      </c>
      <c r="O7981">
        <v>5.3350850926498996</v>
      </c>
      <c r="P7981">
        <v>9.1290800549280888</v>
      </c>
    </row>
    <row r="7982" spans="1:16" x14ac:dyDescent="0.25">
      <c r="A7982">
        <v>76.827742397785187</v>
      </c>
      <c r="B7982">
        <v>6.1210389266707308</v>
      </c>
      <c r="C7982">
        <v>409.58604699839105</v>
      </c>
      <c r="D7982">
        <v>1701.6078511810229</v>
      </c>
      <c r="E7982">
        <v>532.19083886276576</v>
      </c>
      <c r="F7982">
        <v>1494.0916546355556</v>
      </c>
      <c r="G7982">
        <v>717.39853995104579</v>
      </c>
      <c r="H7982">
        <v>4.4849159070684568</v>
      </c>
      <c r="I7982">
        <v>7.1667755205351824</v>
      </c>
      <c r="J7982">
        <v>604.99102258502967</v>
      </c>
      <c r="K7982">
        <v>2860.7172576767393</v>
      </c>
      <c r="L7982">
        <v>781.90732332633183</v>
      </c>
      <c r="M7982">
        <v>2332.0363484519239</v>
      </c>
      <c r="N7982">
        <v>837.26328136480709</v>
      </c>
      <c r="O7982">
        <v>3.8965335507060299</v>
      </c>
      <c r="P7982">
        <v>9.3042693171624471</v>
      </c>
    </row>
    <row r="7983" spans="1:16" x14ac:dyDescent="0.25">
      <c r="A7983">
        <v>43.294914424419403</v>
      </c>
      <c r="B7983">
        <v>4.4230149191444754</v>
      </c>
      <c r="C7983">
        <v>555.62505179752372</v>
      </c>
      <c r="D7983">
        <v>2537.4324555835183</v>
      </c>
      <c r="E7983">
        <v>499.64961214487954</v>
      </c>
      <c r="F7983">
        <v>1459.1516951009855</v>
      </c>
      <c r="G7983">
        <v>809.91241320563518</v>
      </c>
      <c r="H7983">
        <v>2.8801410845425539</v>
      </c>
      <c r="I7983">
        <v>6.1814377916515637</v>
      </c>
      <c r="J7983">
        <v>819.4887991681934</v>
      </c>
      <c r="K7983">
        <v>4253.1634153044542</v>
      </c>
      <c r="L7983">
        <v>724.99426268499406</v>
      </c>
      <c r="M7983">
        <v>2288.7749771542249</v>
      </c>
      <c r="N7983">
        <v>953.27536300345207</v>
      </c>
      <c r="O7983">
        <v>2.5078920109482667</v>
      </c>
      <c r="P7983">
        <v>7.7456786267307294</v>
      </c>
    </row>
    <row r="7984" spans="1:16" x14ac:dyDescent="0.25">
      <c r="A7984">
        <v>67.23749977350235</v>
      </c>
      <c r="B7984">
        <v>2.2921578523584043</v>
      </c>
      <c r="C7984">
        <v>3100.8120533903543</v>
      </c>
      <c r="D7984">
        <v>23005.682360148014</v>
      </c>
      <c r="E7984">
        <v>606.67350475142803</v>
      </c>
      <c r="F7984">
        <v>4973.5645794143156</v>
      </c>
      <c r="G7984">
        <v>1756.4024399345335</v>
      </c>
      <c r="H7984">
        <v>0.76838446299758822</v>
      </c>
      <c r="I7984">
        <v>1.7002649102250025</v>
      </c>
      <c r="J7984">
        <v>4013.9146208959069</v>
      </c>
      <c r="K7984">
        <v>31237.012913954542</v>
      </c>
      <c r="L7984">
        <v>683.083427298331</v>
      </c>
      <c r="M7984">
        <v>8065.3361829012592</v>
      </c>
      <c r="N7984">
        <v>1985.186460494509</v>
      </c>
      <c r="O7984">
        <v>0.70701444939549207</v>
      </c>
      <c r="P7984">
        <v>1.3692330456724411</v>
      </c>
    </row>
    <row r="7985" spans="1:16" x14ac:dyDescent="0.25">
      <c r="A7985">
        <v>95.863101899623871</v>
      </c>
      <c r="B7985">
        <v>1.3503435351292528</v>
      </c>
      <c r="C7985">
        <v>9214.8046615903513</v>
      </c>
      <c r="D7985">
        <v>85785.094804059307</v>
      </c>
      <c r="E7985">
        <v>697.81521365408469</v>
      </c>
      <c r="F7985">
        <v>14873.300023598098</v>
      </c>
      <c r="G7985">
        <v>2933.6250699454968</v>
      </c>
      <c r="H7985">
        <v>0.30605326782426023</v>
      </c>
      <c r="I7985">
        <v>0.8417994088269336</v>
      </c>
      <c r="J7985">
        <v>10426.664063308206</v>
      </c>
      <c r="K7985">
        <v>99675.46207394496</v>
      </c>
      <c r="L7985">
        <v>1003.0980576929458</v>
      </c>
      <c r="M7985">
        <v>24857.552520059406</v>
      </c>
      <c r="N7985">
        <v>3115.3587957302548</v>
      </c>
      <c r="O7985">
        <v>0.29373577248556998</v>
      </c>
      <c r="P7985">
        <v>1.01993201385285</v>
      </c>
    </row>
    <row r="7986" spans="1:16" x14ac:dyDescent="0.25">
      <c r="A7986">
        <v>8.2745268940925598</v>
      </c>
      <c r="B7986">
        <v>9.1915709267760697</v>
      </c>
      <c r="C7986">
        <v>36.937081631298419</v>
      </c>
      <c r="D7986">
        <v>84.367686838116541</v>
      </c>
      <c r="E7986">
        <v>89.692757099258799</v>
      </c>
      <c r="F7986">
        <v>187.07974886026687</v>
      </c>
      <c r="G7986">
        <v>389.67842817962492</v>
      </c>
      <c r="H7986">
        <v>15.76477725573227</v>
      </c>
      <c r="I7986">
        <v>6.5095041920496532</v>
      </c>
      <c r="J7986">
        <v>51.19283820443173</v>
      </c>
      <c r="K7986">
        <v>122.5195399050135</v>
      </c>
      <c r="L7986">
        <v>130.45114547804189</v>
      </c>
      <c r="M7986">
        <v>282.48412788047807</v>
      </c>
      <c r="N7986">
        <v>407.57705446515916</v>
      </c>
      <c r="O7986">
        <v>14.367089157004401</v>
      </c>
      <c r="P7986">
        <v>7.3590702109375705</v>
      </c>
    </row>
    <row r="7987" spans="1:16" x14ac:dyDescent="0.25">
      <c r="A7987">
        <v>23.50640457868576</v>
      </c>
      <c r="B7987">
        <v>2.5283574309700816</v>
      </c>
      <c r="C7987">
        <v>1230.8285930718291</v>
      </c>
      <c r="D7987">
        <v>7146.8283660238212</v>
      </c>
      <c r="E7987">
        <v>542.1749928321708</v>
      </c>
      <c r="F7987">
        <v>1888.0537417926876</v>
      </c>
      <c r="G7987">
        <v>1143.9315654480577</v>
      </c>
      <c r="H7987">
        <v>1.2082112070148949</v>
      </c>
      <c r="I7987">
        <v>4.6783517726107107</v>
      </c>
      <c r="J7987">
        <v>1756.8180121546618</v>
      </c>
      <c r="K7987">
        <v>11297.589493393683</v>
      </c>
      <c r="L7987">
        <v>628.70886639814114</v>
      </c>
      <c r="M7987">
        <v>3003.3458420338989</v>
      </c>
      <c r="N7987">
        <v>1348.8547542355254</v>
      </c>
      <c r="O7987">
        <v>1.070443848828162</v>
      </c>
      <c r="P7987">
        <v>3.2329480609377765</v>
      </c>
    </row>
    <row r="7988" spans="1:16" x14ac:dyDescent="0.25">
      <c r="A7988">
        <v>16.854778349399567</v>
      </c>
      <c r="B7988">
        <v>5.5504645558484826</v>
      </c>
      <c r="C7988">
        <v>163.34410376600692</v>
      </c>
      <c r="D7988">
        <v>515.42749582742204</v>
      </c>
      <c r="E7988">
        <v>219.97488782769884</v>
      </c>
      <c r="F7988">
        <v>550.30487517375514</v>
      </c>
      <c r="G7988">
        <v>525.0825748579972</v>
      </c>
      <c r="H7988">
        <v>5.7575164334648603</v>
      </c>
      <c r="I7988">
        <v>5.1596575471913209</v>
      </c>
      <c r="J7988">
        <v>236.85102802812165</v>
      </c>
      <c r="K7988">
        <v>833.49193589983201</v>
      </c>
      <c r="L7988">
        <v>319.8409845006023</v>
      </c>
      <c r="M7988">
        <v>847.17698665865032</v>
      </c>
      <c r="N7988">
        <v>588.95958472341306</v>
      </c>
      <c r="O7988">
        <v>5.0364993930812449</v>
      </c>
      <c r="P7988">
        <v>5.3691239644446913</v>
      </c>
    </row>
    <row r="7989" spans="1:16" x14ac:dyDescent="0.25">
      <c r="A7989">
        <v>98.843413770198822</v>
      </c>
      <c r="B7989">
        <v>3.6786161740246728</v>
      </c>
      <c r="C7989">
        <v>1539.3922818477531</v>
      </c>
      <c r="D7989">
        <v>9525.5648068009341</v>
      </c>
      <c r="E7989">
        <v>904.97991414143837</v>
      </c>
      <c r="F7989">
        <v>3502.8235971294921</v>
      </c>
      <c r="G7989">
        <v>1267.1046819831313</v>
      </c>
      <c r="H7989">
        <v>1.6118031431863651</v>
      </c>
      <c r="I7989">
        <v>6.1170730717308031</v>
      </c>
      <c r="J7989">
        <v>2158.1947193020396</v>
      </c>
      <c r="K7989">
        <v>14612.713820677465</v>
      </c>
      <c r="L7989">
        <v>926.49564364750461</v>
      </c>
      <c r="M7989">
        <v>5596.0581947749097</v>
      </c>
      <c r="N7989">
        <v>1485.2374892848859</v>
      </c>
      <c r="O7989">
        <v>1.439099327058736</v>
      </c>
      <c r="P7989">
        <v>3.7009201036061592</v>
      </c>
    </row>
    <row r="7990" spans="1:16" x14ac:dyDescent="0.25">
      <c r="A7990">
        <v>83.92057591676712</v>
      </c>
      <c r="B7990">
        <v>6.5019811268878627</v>
      </c>
      <c r="C7990">
        <v>381.66524271828274</v>
      </c>
      <c r="D7990">
        <v>1551.3201444507349</v>
      </c>
      <c r="E7990">
        <v>532.09580341628373</v>
      </c>
      <c r="F7990">
        <v>1480.8675865662049</v>
      </c>
      <c r="G7990">
        <v>698.31068235586633</v>
      </c>
      <c r="H7990">
        <v>4.8953176676677925</v>
      </c>
      <c r="I7990">
        <v>7.3474129740755831</v>
      </c>
      <c r="J7990">
        <v>563.55024853141686</v>
      </c>
      <c r="K7990">
        <v>2606.3189331255539</v>
      </c>
      <c r="L7990">
        <v>782.57656678978037</v>
      </c>
      <c r="M7990">
        <v>2308.8209857595202</v>
      </c>
      <c r="N7990">
        <v>813.02036089545572</v>
      </c>
      <c r="O7990">
        <v>4.252342162083572</v>
      </c>
      <c r="P7990">
        <v>9.4855969690731303</v>
      </c>
    </row>
    <row r="7991" spans="1:16" x14ac:dyDescent="0.25">
      <c r="A7991">
        <v>54.730025470256805</v>
      </c>
      <c r="B7991">
        <v>3.9216851984213776</v>
      </c>
      <c r="C7991">
        <v>869.72599144125934</v>
      </c>
      <c r="D7991">
        <v>4556.7845566148862</v>
      </c>
      <c r="E7991">
        <v>645.87877012287845</v>
      </c>
      <c r="F7991">
        <v>2034.7593524642389</v>
      </c>
      <c r="G7991">
        <v>979.69686727977671</v>
      </c>
      <c r="H7991">
        <v>2.1451998539431196</v>
      </c>
      <c r="I7991">
        <v>6.8810715521968548</v>
      </c>
      <c r="J7991">
        <v>1266.5036233616438</v>
      </c>
      <c r="K7991">
        <v>7459.8510518004914</v>
      </c>
      <c r="L7991">
        <v>887.56043758666431</v>
      </c>
      <c r="M7991">
        <v>3216.22755731186</v>
      </c>
      <c r="N7991">
        <v>1159.0887298604864</v>
      </c>
      <c r="O7991">
        <v>1.882440454007906</v>
      </c>
      <c r="P7991">
        <v>7.0899656898323506</v>
      </c>
    </row>
    <row r="7992" spans="1:16" x14ac:dyDescent="0.25">
      <c r="A7992">
        <v>94.549983561038971</v>
      </c>
      <c r="B7992">
        <v>0.5552691283098411</v>
      </c>
      <c r="C7992">
        <v>25761.616657077739</v>
      </c>
      <c r="D7992">
        <v>297867.57180890901</v>
      </c>
      <c r="E7992">
        <v>2372.702171573756</v>
      </c>
      <c r="F7992">
        <v>68237.367358590636</v>
      </c>
      <c r="G7992">
        <v>4852.0235433564249</v>
      </c>
      <c r="H7992">
        <v>9.1423143936671072E-2</v>
      </c>
      <c r="I7992">
        <v>4.5556863825648755</v>
      </c>
      <c r="J7992">
        <v>31248.338954821305</v>
      </c>
      <c r="K7992">
        <v>369167.40313311567</v>
      </c>
      <c r="L7992">
        <v>4265.9135835875049</v>
      </c>
      <c r="M7992">
        <v>119135.78943878958</v>
      </c>
      <c r="N7992">
        <v>5305.6825708074921</v>
      </c>
      <c r="O7992">
        <v>8.8983862369682573E-2</v>
      </c>
      <c r="P7992">
        <v>4.5556863825648755</v>
      </c>
    </row>
    <row r="7993" spans="1:16" x14ac:dyDescent="0.25">
      <c r="A7993">
        <v>57.243815362453461</v>
      </c>
      <c r="B7993">
        <v>1.1582127641873026</v>
      </c>
      <c r="C7993">
        <v>8973.2181404165549</v>
      </c>
      <c r="D7993">
        <v>83111.923726774781</v>
      </c>
      <c r="E7993">
        <v>580.8182713354214</v>
      </c>
      <c r="F7993">
        <v>12163.239499169176</v>
      </c>
      <c r="G7993">
        <v>2896.7362008690229</v>
      </c>
      <c r="H7993">
        <v>0.26487520589997687</v>
      </c>
      <c r="I7993">
        <v>0.71282752353560719</v>
      </c>
      <c r="J7993">
        <v>10171.97004314185</v>
      </c>
      <c r="K7993">
        <v>96676.993655858081</v>
      </c>
      <c r="L7993">
        <v>829.26417940509134</v>
      </c>
      <c r="M7993">
        <v>20310.270093308849</v>
      </c>
      <c r="N7993">
        <v>3077.9086318919931</v>
      </c>
      <c r="O7993">
        <v>0.25408277691350978</v>
      </c>
      <c r="P7993">
        <v>0.85785239281518244</v>
      </c>
    </row>
    <row r="7994" spans="1:16" x14ac:dyDescent="0.25">
      <c r="A7994">
        <v>70.816182434558868</v>
      </c>
      <c r="B7994">
        <v>3.3835869481737531</v>
      </c>
      <c r="C7994">
        <v>1451.358069269852</v>
      </c>
      <c r="D7994">
        <v>8833.7083008433929</v>
      </c>
      <c r="E7994">
        <v>805.78751814175916</v>
      </c>
      <c r="F7994">
        <v>3019.9371368186103</v>
      </c>
      <c r="G7994">
        <v>1233.26869311627</v>
      </c>
      <c r="H7994">
        <v>1.5167275705363732</v>
      </c>
      <c r="I7994">
        <v>5.9367439318925852</v>
      </c>
      <c r="J7994">
        <v>2045.1875161319338</v>
      </c>
      <c r="K7994">
        <v>13666.127109871528</v>
      </c>
      <c r="L7994">
        <v>847.9824471615774</v>
      </c>
      <c r="M7994">
        <v>4819.042418533314</v>
      </c>
      <c r="N7994">
        <v>1448.2626613555888</v>
      </c>
      <c r="O7994">
        <v>1.3513092437247463</v>
      </c>
      <c r="P7994">
        <v>3.6187193216551581</v>
      </c>
    </row>
    <row r="7995" spans="1:16" x14ac:dyDescent="0.25">
      <c r="A7995">
        <v>20.418413817882538</v>
      </c>
      <c r="B7995">
        <v>8.9056494288135575</v>
      </c>
      <c r="C7995">
        <v>69.069627519972329</v>
      </c>
      <c r="D7995">
        <v>175.90155911078696</v>
      </c>
      <c r="E7995">
        <v>163.46355910526563</v>
      </c>
      <c r="F7995">
        <v>366.070193687217</v>
      </c>
      <c r="G7995">
        <v>428.07587380926532</v>
      </c>
      <c r="H7995">
        <v>12.526204032161401</v>
      </c>
      <c r="I7995">
        <v>7.6633679696183332</v>
      </c>
      <c r="J7995">
        <v>97.413976879621544</v>
      </c>
      <c r="K7995">
        <v>266.56084976970095</v>
      </c>
      <c r="L7995">
        <v>235.75989758375158</v>
      </c>
      <c r="M7995">
        <v>557.01824736090168</v>
      </c>
      <c r="N7995">
        <v>460.24898478955595</v>
      </c>
      <c r="O7995">
        <v>11.18745133565155</v>
      </c>
      <c r="P7995">
        <v>8.2534180162547344</v>
      </c>
    </row>
    <row r="7996" spans="1:16" x14ac:dyDescent="0.25">
      <c r="A7996">
        <v>43.396845877170563</v>
      </c>
      <c r="B7996">
        <v>9.1021146688566663</v>
      </c>
      <c r="C7996">
        <v>110.79741779266375</v>
      </c>
      <c r="D7996">
        <v>315.05111862208832</v>
      </c>
      <c r="E7996">
        <v>257.24684194954443</v>
      </c>
      <c r="F7996">
        <v>611.73909471547177</v>
      </c>
      <c r="G7996">
        <v>473.56801507956914</v>
      </c>
      <c r="H7996">
        <v>10.868642429375283</v>
      </c>
      <c r="I7996">
        <v>8.5455652451469337</v>
      </c>
      <c r="J7996">
        <v>158.64655238209309</v>
      </c>
      <c r="K7996">
        <v>495.07494036292917</v>
      </c>
      <c r="L7996">
        <v>371.58354084070493</v>
      </c>
      <c r="M7996">
        <v>936.68008724320396</v>
      </c>
      <c r="N7996">
        <v>521.03090184680957</v>
      </c>
      <c r="O7996">
        <v>9.5841007399998386</v>
      </c>
      <c r="P7996">
        <v>8.4276243701294486</v>
      </c>
    </row>
    <row r="7997" spans="1:16" x14ac:dyDescent="0.25">
      <c r="A7997">
        <v>34.727880895137787</v>
      </c>
      <c r="B7997">
        <v>8.7680399815091192</v>
      </c>
      <c r="C7997">
        <v>102.4896489864488</v>
      </c>
      <c r="D7997">
        <v>285.78138738148613</v>
      </c>
      <c r="E7997">
        <v>231.20789946120479</v>
      </c>
      <c r="F7997">
        <v>544.2819128883616</v>
      </c>
      <c r="G7997">
        <v>464.87339936302271</v>
      </c>
      <c r="H7997">
        <v>10.763257252441134</v>
      </c>
      <c r="I7997">
        <v>8.1611940672350958</v>
      </c>
      <c r="J7997">
        <v>146.37446853926784</v>
      </c>
      <c r="K7997">
        <v>446.38108398842473</v>
      </c>
      <c r="L7997">
        <v>333.70488110279138</v>
      </c>
      <c r="M7997">
        <v>832.51097932709092</v>
      </c>
      <c r="N7997">
        <v>509.48952619085566</v>
      </c>
      <c r="O7997">
        <v>9.5092316732083457</v>
      </c>
      <c r="P7997">
        <v>8.1971602053198911</v>
      </c>
    </row>
    <row r="7998" spans="1:16" x14ac:dyDescent="0.25">
      <c r="A7998">
        <v>46.933514416217804</v>
      </c>
      <c r="B7998">
        <v>1.1447728407194258</v>
      </c>
      <c r="C7998">
        <v>8281.2099776554351</v>
      </c>
      <c r="D7998">
        <v>75532.469824347136</v>
      </c>
      <c r="E7998">
        <v>527.16944217492403</v>
      </c>
      <c r="F7998">
        <v>10443.076461698343</v>
      </c>
      <c r="G7998">
        <v>2788.3608347790237</v>
      </c>
      <c r="H7998">
        <v>0.26905715369028549</v>
      </c>
      <c r="I7998">
        <v>0.68188931190889834</v>
      </c>
      <c r="J7998">
        <v>9447.7146929011033</v>
      </c>
      <c r="K7998">
        <v>88261.559776597074</v>
      </c>
      <c r="L7998">
        <v>737.47930111562016</v>
      </c>
      <c r="M7998">
        <v>17392.340138260784</v>
      </c>
      <c r="N7998">
        <v>2969.2058476318261</v>
      </c>
      <c r="O7998">
        <v>0.25762775274760191</v>
      </c>
      <c r="P7998">
        <v>0.80182107912983291</v>
      </c>
    </row>
    <row r="7999" spans="1:16" x14ac:dyDescent="0.25">
      <c r="A7999">
        <v>28.321081340312958</v>
      </c>
      <c r="B7999">
        <v>0.64818682300161024</v>
      </c>
      <c r="C7999">
        <v>14215.169535270146</v>
      </c>
      <c r="D7999">
        <v>144205.41489319352</v>
      </c>
      <c r="E7999">
        <v>635.5540059996506</v>
      </c>
      <c r="F7999">
        <v>16962.352307294539</v>
      </c>
      <c r="G7999">
        <v>3617.2225348674774</v>
      </c>
      <c r="H7999">
        <v>0.12753950776835321</v>
      </c>
      <c r="I7999">
        <v>0.56848669073629421</v>
      </c>
      <c r="J7999">
        <v>16006.405174290088</v>
      </c>
      <c r="K7999">
        <v>169230.01497037441</v>
      </c>
      <c r="L7999">
        <v>1020.5853529994486</v>
      </c>
      <c r="M7999">
        <v>28805.502140592773</v>
      </c>
      <c r="N7999">
        <v>3850.9733874312019</v>
      </c>
      <c r="O7999">
        <v>0.12276265057522992</v>
      </c>
      <c r="P7999">
        <v>0.72481735077125975</v>
      </c>
    </row>
    <row r="8000" spans="1:16" x14ac:dyDescent="0.25">
      <c r="A8000">
        <v>41.140970766544342</v>
      </c>
      <c r="B8000">
        <v>3.668366001487259</v>
      </c>
      <c r="C8000">
        <v>816.21460390968991</v>
      </c>
      <c r="D8000">
        <v>4195.0270641149536</v>
      </c>
      <c r="E8000">
        <v>573.56160652403378</v>
      </c>
      <c r="F8000">
        <v>1783.2458940203007</v>
      </c>
      <c r="G8000">
        <v>952.91865638686602</v>
      </c>
      <c r="H8000">
        <v>2.0568769371607312</v>
      </c>
      <c r="I8000">
        <v>6.286251993699536</v>
      </c>
      <c r="J8000">
        <v>1191.7504027999862</v>
      </c>
      <c r="K8000">
        <v>6900.7560492932071</v>
      </c>
      <c r="L8000">
        <v>797.03957846933042</v>
      </c>
      <c r="M8000">
        <v>2815.5186359718105</v>
      </c>
      <c r="N8000">
        <v>1127.2711006665008</v>
      </c>
      <c r="O8000">
        <v>1.8023760891966432</v>
      </c>
      <c r="P8000">
        <v>6.7812318858040692</v>
      </c>
    </row>
    <row r="8001" spans="1:16" x14ac:dyDescent="0.25">
      <c r="A8001">
        <v>47.006059587001801</v>
      </c>
      <c r="B8001">
        <v>7.6645680413041326</v>
      </c>
      <c r="C8001">
        <v>170.3911150736306</v>
      </c>
      <c r="D8001">
        <v>544.1054069532878</v>
      </c>
      <c r="E8001">
        <v>314.98395877624398</v>
      </c>
      <c r="F8001">
        <v>792.32278773736584</v>
      </c>
      <c r="G8001">
        <v>531.59219547400699</v>
      </c>
      <c r="H8001">
        <v>7.8275323428395058</v>
      </c>
      <c r="I8001">
        <v>7.0928150626007236</v>
      </c>
      <c r="J8001">
        <v>247.39110825396784</v>
      </c>
      <c r="K8001">
        <v>882.39773199497233</v>
      </c>
      <c r="L8001">
        <v>458.39437562488422</v>
      </c>
      <c r="M8001">
        <v>1220.4901896928216</v>
      </c>
      <c r="N8001">
        <v>597.4981581477042</v>
      </c>
      <c r="O8001">
        <v>6.8424139568667881</v>
      </c>
      <c r="P8001">
        <v>7.5070766461267864</v>
      </c>
    </row>
    <row r="8002" spans="1:16" x14ac:dyDescent="0.25">
      <c r="A8002">
        <v>54.666614830493927</v>
      </c>
      <c r="B8002">
        <v>1.8389108418479647</v>
      </c>
      <c r="C8002">
        <v>4114.1897860456584</v>
      </c>
      <c r="D8002">
        <v>32563.779307895918</v>
      </c>
      <c r="E8002">
        <v>530.82218022249663</v>
      </c>
      <c r="F8002">
        <v>5778.1565197838709</v>
      </c>
      <c r="G8002">
        <v>2005.8500112230563</v>
      </c>
      <c r="H8002">
        <v>0.55476495299280615</v>
      </c>
      <c r="I8002">
        <v>1.14373695034708</v>
      </c>
      <c r="J8002">
        <v>5120.9076798990454</v>
      </c>
      <c r="K8002">
        <v>41912.315855513654</v>
      </c>
      <c r="L8002">
        <v>631.43843801569494</v>
      </c>
      <c r="M8002">
        <v>9434.3472077141578</v>
      </c>
      <c r="N8002">
        <v>2223.0541881397821</v>
      </c>
      <c r="O8002">
        <v>0.51725498065589337</v>
      </c>
      <c r="P8002">
        <v>1.0285506749724656</v>
      </c>
    </row>
    <row r="8003" spans="1:16" x14ac:dyDescent="0.25">
      <c r="A8003">
        <v>63.984414756298065</v>
      </c>
      <c r="B8003">
        <v>7.1654868335320172</v>
      </c>
      <c r="C8003">
        <v>249.21907277943578</v>
      </c>
      <c r="D8003">
        <v>889.3383756959837</v>
      </c>
      <c r="E8003">
        <v>407.44776759221253</v>
      </c>
      <c r="F8003">
        <v>1075.8926119878083</v>
      </c>
      <c r="G8003">
        <v>599.4093074475602</v>
      </c>
      <c r="H8003">
        <v>6.3476789047955426</v>
      </c>
      <c r="I8003">
        <v>6.9031472743742643</v>
      </c>
      <c r="J8003">
        <v>365.58985038528215</v>
      </c>
      <c r="K8003">
        <v>1474.5090506851564</v>
      </c>
      <c r="L8003">
        <v>597.69181086210654</v>
      </c>
      <c r="M8003">
        <v>1666.5200481694174</v>
      </c>
      <c r="N8003">
        <v>685.92305212713472</v>
      </c>
      <c r="O8003">
        <v>5.5223017511254868</v>
      </c>
      <c r="P8003">
        <v>8.172919768300325</v>
      </c>
    </row>
    <row r="8004" spans="1:16" x14ac:dyDescent="0.25">
      <c r="A8004">
        <v>56.699838697910309</v>
      </c>
      <c r="B8004">
        <v>7.5395413997906049</v>
      </c>
      <c r="C8004">
        <v>203.06086862823457</v>
      </c>
      <c r="D8004">
        <v>681.98475538318633</v>
      </c>
      <c r="E8004">
        <v>360.02044961435706</v>
      </c>
      <c r="F8004">
        <v>926.32036297532716</v>
      </c>
      <c r="G8004">
        <v>560.73740749086892</v>
      </c>
      <c r="H8004">
        <v>7.2137810244273002</v>
      </c>
      <c r="I8004">
        <v>6.9818958746994033</v>
      </c>
      <c r="J8004">
        <v>296.33828461215472</v>
      </c>
      <c r="K8004">
        <v>1118.3840015673206</v>
      </c>
      <c r="L8004">
        <v>525.94573629074466</v>
      </c>
      <c r="M8004">
        <v>1430.5136133595252</v>
      </c>
      <c r="N8004">
        <v>635.61782410858552</v>
      </c>
      <c r="O8004">
        <v>6.2896425711177679</v>
      </c>
      <c r="P8004">
        <v>7.8513176378696707</v>
      </c>
    </row>
    <row r="8005" spans="1:16" x14ac:dyDescent="0.25">
      <c r="A8005">
        <v>12.335675656795502</v>
      </c>
      <c r="B8005">
        <v>7.1647979564600783</v>
      </c>
      <c r="C8005">
        <v>76.286864813545463</v>
      </c>
      <c r="D8005">
        <v>198.48497490224713</v>
      </c>
      <c r="E8005">
        <v>144.370005277627</v>
      </c>
      <c r="F8005">
        <v>327.31082994758668</v>
      </c>
      <c r="G8005">
        <v>436.28439022139543</v>
      </c>
      <c r="H8005">
        <v>9.7445525629322471</v>
      </c>
      <c r="I8005">
        <v>6.3166372402677791</v>
      </c>
      <c r="J8005">
        <v>107.92252312799485</v>
      </c>
      <c r="K8005">
        <v>303.04367193074671</v>
      </c>
      <c r="L8005">
        <v>208.14941488533893</v>
      </c>
      <c r="M8005">
        <v>498.68311553621476</v>
      </c>
      <c r="N8005">
        <v>471.30350684879892</v>
      </c>
      <c r="O8005">
        <v>8.6778553311473559</v>
      </c>
      <c r="P8005">
        <v>6.7195832640176958</v>
      </c>
    </row>
    <row r="8006" spans="1:16" x14ac:dyDescent="0.25">
      <c r="A8006">
        <v>51.331401646137238</v>
      </c>
      <c r="B8006">
        <v>3.4964400178004928</v>
      </c>
      <c r="C8006">
        <v>1070.1451463744427</v>
      </c>
      <c r="D8006">
        <v>5964.8923410354564</v>
      </c>
      <c r="E8006">
        <v>677.70420500962643</v>
      </c>
      <c r="F8006">
        <v>2250.8757983792079</v>
      </c>
      <c r="G8006">
        <v>1074.0141658202281</v>
      </c>
      <c r="H8006">
        <v>1.7642322471324683</v>
      </c>
      <c r="I8006">
        <v>6.4643286288022423</v>
      </c>
      <c r="J8006">
        <v>1541.5777973520107</v>
      </c>
      <c r="K8006">
        <v>9579.8274525399556</v>
      </c>
      <c r="L8006">
        <v>869.19469402324478</v>
      </c>
      <c r="M8006">
        <v>3571.1755894106673</v>
      </c>
      <c r="N8006">
        <v>1269.1956120803338</v>
      </c>
      <c r="O8006">
        <v>1.5564632492844062</v>
      </c>
      <c r="P8006">
        <v>5.2268949048301732</v>
      </c>
    </row>
    <row r="8007" spans="1:16" x14ac:dyDescent="0.25">
      <c r="A8007">
        <v>40.25167578458786</v>
      </c>
      <c r="B8007">
        <v>1.1956599399361649</v>
      </c>
      <c r="C8007">
        <v>7165.7553271690513</v>
      </c>
      <c r="D8007">
        <v>63562.099495080947</v>
      </c>
      <c r="E8007">
        <v>481.37612249906221</v>
      </c>
      <c r="F8007">
        <v>8557.8019767846308</v>
      </c>
      <c r="G8007">
        <v>2603.9054988290191</v>
      </c>
      <c r="H8007">
        <v>0.29543613375217315</v>
      </c>
      <c r="I8007">
        <v>0.68632629432927572</v>
      </c>
      <c r="J8007">
        <v>8292.7220356452981</v>
      </c>
      <c r="K8007">
        <v>75205.065942010391</v>
      </c>
      <c r="L8007">
        <v>649.56498492879098</v>
      </c>
      <c r="M8007">
        <v>14188.323555186224</v>
      </c>
      <c r="N8007">
        <v>2788.3780822764311</v>
      </c>
      <c r="O8007">
        <v>0.28172938681488274</v>
      </c>
      <c r="P8007">
        <v>0.7674830467481929</v>
      </c>
    </row>
    <row r="8008" spans="1:16" x14ac:dyDescent="0.25">
      <c r="A8008">
        <v>97.662805140018463</v>
      </c>
      <c r="B8008">
        <v>4.2188219788785259</v>
      </c>
      <c r="C8008">
        <v>1134.5953748781287</v>
      </c>
      <c r="D8008">
        <v>6433.7567309061815</v>
      </c>
      <c r="E8008">
        <v>853.92998660222065</v>
      </c>
      <c r="F8008">
        <v>2888.86221995203</v>
      </c>
      <c r="G8008">
        <v>1102.6037919844957</v>
      </c>
      <c r="H8008">
        <v>2.0808468081408193</v>
      </c>
      <c r="I8008">
        <v>7.8486010161434141</v>
      </c>
      <c r="J8008">
        <v>1628.4557742111253</v>
      </c>
      <c r="K8008">
        <v>10267.511707417021</v>
      </c>
      <c r="L8008">
        <v>1048.1963881320746</v>
      </c>
      <c r="M8008">
        <v>4588.3433595544584</v>
      </c>
      <c r="N8008">
        <v>1301.9692010295191</v>
      </c>
      <c r="O8008">
        <v>1.8389336563774734</v>
      </c>
      <c r="P8008">
        <v>5.9069366105203169</v>
      </c>
    </row>
    <row r="8009" spans="1:16" x14ac:dyDescent="0.25">
      <c r="A8009">
        <v>98.02092832326889</v>
      </c>
      <c r="B8009">
        <v>1.8349765125641684</v>
      </c>
      <c r="C8009">
        <v>5793.7691209668574</v>
      </c>
      <c r="D8009">
        <v>49280.317030904771</v>
      </c>
      <c r="E8009">
        <v>630.80914546140582</v>
      </c>
      <c r="F8009">
        <v>9410.7174646616204</v>
      </c>
      <c r="G8009">
        <v>2355.8757057522726</v>
      </c>
      <c r="H8009">
        <v>0.48878096793199111</v>
      </c>
      <c r="I8009">
        <v>1.0445483596897496</v>
      </c>
      <c r="J8009">
        <v>6879.372472294559</v>
      </c>
      <c r="K8009">
        <v>59887.784583756533</v>
      </c>
      <c r="L8009">
        <v>809.00261581118662</v>
      </c>
      <c r="M8009">
        <v>15505.887007013476</v>
      </c>
      <c r="N8009">
        <v>2551.7513076899536</v>
      </c>
      <c r="O8009">
        <v>0.46256088298088938</v>
      </c>
      <c r="P8009">
        <v>1.0739290404337156</v>
      </c>
    </row>
    <row r="8010" spans="1:16" x14ac:dyDescent="0.25">
      <c r="A8010">
        <v>57.665667831897736</v>
      </c>
      <c r="B8010">
        <v>4.8927870220555345</v>
      </c>
      <c r="C8010">
        <v>548.84088659895031</v>
      </c>
      <c r="D8010">
        <v>2496.9246820913563</v>
      </c>
      <c r="E8010">
        <v>546.92733033729223</v>
      </c>
      <c r="F8010">
        <v>1594.5250250177003</v>
      </c>
      <c r="G8010">
        <v>805.85031106519057</v>
      </c>
      <c r="H8010">
        <v>3.2012668144394572</v>
      </c>
      <c r="I8010">
        <v>6.7869717601070194</v>
      </c>
      <c r="J8010">
        <v>809.61448850568991</v>
      </c>
      <c r="K8010">
        <v>4186.584704404806</v>
      </c>
      <c r="L8010">
        <v>794.23589930072046</v>
      </c>
      <c r="M8010">
        <v>2500.6091302555569</v>
      </c>
      <c r="N8010">
        <v>948.23583735607247</v>
      </c>
      <c r="O8010">
        <v>2.7871313079574906</v>
      </c>
      <c r="P8010">
        <v>8.5317066906640946</v>
      </c>
    </row>
    <row r="8011" spans="1:16" x14ac:dyDescent="0.25">
      <c r="A8011">
        <v>44.763001143932343</v>
      </c>
      <c r="B8011">
        <v>9.8609104900756535</v>
      </c>
      <c r="C8011">
        <v>95.674430826922531</v>
      </c>
      <c r="D8011">
        <v>262.32042882918739</v>
      </c>
      <c r="E8011">
        <v>244.45989404662521</v>
      </c>
      <c r="F8011">
        <v>570.38885611157593</v>
      </c>
      <c r="G8011">
        <v>457.61273986622234</v>
      </c>
      <c r="H8011">
        <v>12.401533436193102</v>
      </c>
      <c r="I8011">
        <v>9.0886164306415402</v>
      </c>
      <c r="J8011">
        <v>136.33341077071759</v>
      </c>
      <c r="K8011">
        <v>407.55402484952833</v>
      </c>
      <c r="L8011">
        <v>352.64496688736079</v>
      </c>
      <c r="M8011">
        <v>871.63615611951002</v>
      </c>
      <c r="N8011">
        <v>499.8292201000686</v>
      </c>
      <c r="O8011">
        <v>10.975824620918253</v>
      </c>
      <c r="P8011">
        <v>9.287227649399151</v>
      </c>
    </row>
    <row r="8012" spans="1:16" x14ac:dyDescent="0.25">
      <c r="A8012">
        <v>61.791100561618805</v>
      </c>
      <c r="B8012">
        <v>8.9458600701760886</v>
      </c>
      <c r="C8012">
        <v>148.23193887366105</v>
      </c>
      <c r="D8012">
        <v>455.29144500139</v>
      </c>
      <c r="E8012">
        <v>326.07816518353144</v>
      </c>
      <c r="F8012">
        <v>805.48010908399988</v>
      </c>
      <c r="G8012">
        <v>510.82799985746522</v>
      </c>
      <c r="H8012">
        <v>9.6162294383880429</v>
      </c>
      <c r="I8012">
        <v>8.4136032495449555</v>
      </c>
      <c r="J8012">
        <v>214.28022674892344</v>
      </c>
      <c r="K8012">
        <v>731.23356384578267</v>
      </c>
      <c r="L8012">
        <v>473.18150300283088</v>
      </c>
      <c r="M8012">
        <v>1238.3103117417436</v>
      </c>
      <c r="N8012">
        <v>570.22943008970014</v>
      </c>
      <c r="O8012">
        <v>8.4268180427228607</v>
      </c>
      <c r="P8012">
        <v>8.4445271961456214</v>
      </c>
    </row>
    <row r="8013" spans="1:16" x14ac:dyDescent="0.25">
      <c r="A8013">
        <v>76.912891805171967</v>
      </c>
      <c r="B8013">
        <v>4.8660401761386201</v>
      </c>
      <c r="C8013">
        <v>690.9562801981466</v>
      </c>
      <c r="D8013">
        <v>3375.0930452725388</v>
      </c>
      <c r="E8013">
        <v>661.92721114321455</v>
      </c>
      <c r="F8013">
        <v>1997.0925450140037</v>
      </c>
      <c r="G8013">
        <v>887.0656280301306</v>
      </c>
      <c r="H8013">
        <v>2.9112484951292688</v>
      </c>
      <c r="I8013">
        <v>7.7156011378819525</v>
      </c>
      <c r="J8013">
        <v>1014.5302366537401</v>
      </c>
      <c r="K8013">
        <v>5609.4282237856232</v>
      </c>
      <c r="L8013">
        <v>941.62896461191929</v>
      </c>
      <c r="M8013">
        <v>3144.0713326225805</v>
      </c>
      <c r="N8013">
        <v>1047.9890783405451</v>
      </c>
      <c r="O8013">
        <v>2.5428406452166259</v>
      </c>
      <c r="P8013">
        <v>8.9970257298084881</v>
      </c>
    </row>
    <row r="8014" spans="1:16" x14ac:dyDescent="0.25">
      <c r="A8014">
        <v>9.3290813565254211</v>
      </c>
      <c r="B8014">
        <v>0.78044553700965136</v>
      </c>
      <c r="C8014">
        <v>6507.1244243610745</v>
      </c>
      <c r="D8014">
        <v>56642.620548817387</v>
      </c>
      <c r="E8014">
        <v>290.90769835228912</v>
      </c>
      <c r="F8014">
        <v>4786.892940318673</v>
      </c>
      <c r="G8014">
        <v>2488.1878148724554</v>
      </c>
      <c r="H8014">
        <v>0.19948101188717138</v>
      </c>
      <c r="I8014">
        <v>0.44346308780757648</v>
      </c>
      <c r="J8014">
        <v>7614.4908966967878</v>
      </c>
      <c r="K8014">
        <v>67760.800276893089</v>
      </c>
      <c r="L8014">
        <v>383.46231185039238</v>
      </c>
      <c r="M8014">
        <v>7913.6036372411436</v>
      </c>
      <c r="N8014">
        <v>2677.2252309097275</v>
      </c>
      <c r="O8014">
        <v>0.18960818585838723</v>
      </c>
      <c r="P8014">
        <v>0.47770788928313962</v>
      </c>
    </row>
    <row r="8015" spans="1:16" x14ac:dyDescent="0.25">
      <c r="A8015">
        <v>92.455402553081512</v>
      </c>
      <c r="B8015">
        <v>5.0053638587969917</v>
      </c>
      <c r="C8015">
        <v>744.5836138651465</v>
      </c>
      <c r="D8015">
        <v>3721.2975776889843</v>
      </c>
      <c r="E8015">
        <v>725.08313955651602</v>
      </c>
      <c r="F8015">
        <v>2215.7373891617935</v>
      </c>
      <c r="G8015">
        <v>915.84123482016457</v>
      </c>
      <c r="H8015">
        <v>2.9087357481663876</v>
      </c>
      <c r="I8015">
        <v>8.2397593974418299</v>
      </c>
      <c r="J8015">
        <v>1090.7916812126925</v>
      </c>
      <c r="K8015">
        <v>6158.8803126778494</v>
      </c>
      <c r="L8015">
        <v>1021.7083591727049</v>
      </c>
      <c r="M8015">
        <v>3492.7745315426209</v>
      </c>
      <c r="N8015">
        <v>1082.8126739483978</v>
      </c>
      <c r="O8015">
        <v>2.5440843833661577</v>
      </c>
      <c r="P8015">
        <v>9.3182597661557018</v>
      </c>
    </row>
    <row r="8016" spans="1:16" x14ac:dyDescent="0.25">
      <c r="A8016">
        <v>83.517830431461334</v>
      </c>
      <c r="B8016">
        <v>6.7138119632699134</v>
      </c>
      <c r="C8016">
        <v>353.4603630272735</v>
      </c>
      <c r="D8016">
        <v>1403.0123757435113</v>
      </c>
      <c r="E8016">
        <v>514.4610232848712</v>
      </c>
      <c r="F8016">
        <v>1418.3640095967469</v>
      </c>
      <c r="G8016">
        <v>678.47840965690375</v>
      </c>
      <c r="H8016">
        <v>5.2061004577460768</v>
      </c>
      <c r="I8016">
        <v>7.3221001309315525</v>
      </c>
      <c r="J8016">
        <v>521.56629743468432</v>
      </c>
      <c r="K8016">
        <v>2354.1895164384655</v>
      </c>
      <c r="L8016">
        <v>757.03854483497105</v>
      </c>
      <c r="M8016">
        <v>2208.7186621801579</v>
      </c>
      <c r="N8016">
        <v>787.72849047367492</v>
      </c>
      <c r="O8016">
        <v>4.5220766659105669</v>
      </c>
      <c r="P8016">
        <v>9.3516958478112659</v>
      </c>
    </row>
    <row r="8017" spans="1:16" x14ac:dyDescent="0.25">
      <c r="A8017">
        <v>69.90951532125473</v>
      </c>
      <c r="B8017">
        <v>5.162330069766405</v>
      </c>
      <c r="C8017">
        <v>562.18098290262731</v>
      </c>
      <c r="D8017">
        <v>2576.7205988674323</v>
      </c>
      <c r="E8017">
        <v>589.05864703997406</v>
      </c>
      <c r="F8017">
        <v>1723.052386490677</v>
      </c>
      <c r="G8017">
        <v>813.81859389765521</v>
      </c>
      <c r="H8017">
        <v>3.3462937078393113</v>
      </c>
      <c r="I8017">
        <v>7.2663666333723178</v>
      </c>
      <c r="J8017">
        <v>829.02224739329984</v>
      </c>
      <c r="K8017">
        <v>4317.6489147282309</v>
      </c>
      <c r="L8017">
        <v>854.04436093827496</v>
      </c>
      <c r="M8017">
        <v>2703.2454265014262</v>
      </c>
      <c r="N8017">
        <v>958.11656661731047</v>
      </c>
      <c r="O8017">
        <v>2.9141879996333766</v>
      </c>
      <c r="P8017">
        <v>9.0763850431149269</v>
      </c>
    </row>
    <row r="8018" spans="1:16" x14ac:dyDescent="0.25">
      <c r="A8018">
        <v>4.4031851887702942</v>
      </c>
      <c r="B8018">
        <v>5.7285790655742508</v>
      </c>
      <c r="C8018">
        <v>60.158525878863401</v>
      </c>
      <c r="D8018">
        <v>148.97799650079293</v>
      </c>
      <c r="E8018">
        <v>92.106353976377818</v>
      </c>
      <c r="F8018">
        <v>202.854707216154</v>
      </c>
      <c r="G8018">
        <v>417.73107257742237</v>
      </c>
      <c r="H8018">
        <v>8.4356372497018413</v>
      </c>
      <c r="I8018">
        <v>4.7483682562887557</v>
      </c>
      <c r="J8018">
        <v>84.498184881640356</v>
      </c>
      <c r="K8018">
        <v>223.48628854833345</v>
      </c>
      <c r="L8018">
        <v>132.98012452829761</v>
      </c>
      <c r="M8018">
        <v>308.12358881063483</v>
      </c>
      <c r="N8018">
        <v>446.23656489314089</v>
      </c>
      <c r="O8018">
        <v>7.5657721700247524</v>
      </c>
      <c r="P8018">
        <v>5.1923943131400332</v>
      </c>
    </row>
    <row r="8019" spans="1:16" x14ac:dyDescent="0.25">
      <c r="A8019">
        <v>76.06276673078537</v>
      </c>
      <c r="B8019">
        <v>3.3213981726381752</v>
      </c>
      <c r="C8019">
        <v>1588.7066683502371</v>
      </c>
      <c r="D8019">
        <v>9917.3359236590859</v>
      </c>
      <c r="E8019">
        <v>824.29565937868176</v>
      </c>
      <c r="F8019">
        <v>3275.0001906907323</v>
      </c>
      <c r="G8019">
        <v>1285.6509691453973</v>
      </c>
      <c r="H8019">
        <v>1.4376438630428692</v>
      </c>
      <c r="I8019">
        <v>5.341549003875584</v>
      </c>
      <c r="J8019">
        <v>2221.002856978439</v>
      </c>
      <c r="K8019">
        <v>15142.91204076684</v>
      </c>
      <c r="L8019">
        <v>839.16257731400583</v>
      </c>
      <c r="M8019">
        <v>5235.3545222860093</v>
      </c>
      <c r="N8019">
        <v>1505.3512766862002</v>
      </c>
      <c r="O8019">
        <v>1.2851158088733483</v>
      </c>
      <c r="P8019">
        <v>3.2363563914159612</v>
      </c>
    </row>
    <row r="8020" spans="1:16" x14ac:dyDescent="0.25">
      <c r="A8020">
        <v>88.447975218296051</v>
      </c>
      <c r="B8020">
        <v>4.7164640474211454</v>
      </c>
      <c r="C8020">
        <v>823.24311622508219</v>
      </c>
      <c r="D8020">
        <v>4242.170371691057</v>
      </c>
      <c r="E8020">
        <v>742.66039821232164</v>
      </c>
      <c r="F8020">
        <v>2312.9535953054278</v>
      </c>
      <c r="G8020">
        <v>956.47893075548939</v>
      </c>
      <c r="H8020">
        <v>2.6357363676188093</v>
      </c>
      <c r="I8020">
        <v>8.1097714935558045</v>
      </c>
      <c r="J8020">
        <v>1201.6012838700151</v>
      </c>
      <c r="K8020">
        <v>6973.9733247906152</v>
      </c>
      <c r="L8020">
        <v>1030.5483426090909</v>
      </c>
      <c r="M8020">
        <v>3652.4097334818052</v>
      </c>
      <c r="N8020">
        <v>1131.5155176080507</v>
      </c>
      <c r="O8020">
        <v>2.3100406168061811</v>
      </c>
      <c r="P8020">
        <v>8.7016302935243459</v>
      </c>
    </row>
    <row r="8021" spans="1:16" x14ac:dyDescent="0.25">
      <c r="A8021">
        <v>1.4556230902671814</v>
      </c>
      <c r="B8021">
        <v>0.71703588032677568</v>
      </c>
      <c r="C8021">
        <v>2472.3577288841807</v>
      </c>
      <c r="D8021">
        <v>17353.296282905896</v>
      </c>
      <c r="E8021">
        <v>182.23857743810188</v>
      </c>
      <c r="F8021">
        <v>1177.1317243907606</v>
      </c>
      <c r="G8021">
        <v>1579.4194372249772</v>
      </c>
      <c r="H8021">
        <v>0.26188806823791405</v>
      </c>
      <c r="I8021">
        <v>0.66319870173446793</v>
      </c>
      <c r="J8021">
        <v>3295.3561937814079</v>
      </c>
      <c r="K8021">
        <v>24590.197263004589</v>
      </c>
      <c r="L8021">
        <v>197.36402099503047</v>
      </c>
      <c r="M8021">
        <v>1899.1577512572276</v>
      </c>
      <c r="N8021">
        <v>1810.8697951427209</v>
      </c>
      <c r="O8021">
        <v>0.23846763251523467</v>
      </c>
      <c r="P8021">
        <v>0.48201242916542647</v>
      </c>
    </row>
    <row r="8022" spans="1:16" x14ac:dyDescent="0.25">
      <c r="A8022">
        <v>55.891397297382355</v>
      </c>
      <c r="B8022">
        <v>1.6758947896626128</v>
      </c>
      <c r="C8022">
        <v>4915.7556515726183</v>
      </c>
      <c r="D8022">
        <v>40423.928228273209</v>
      </c>
      <c r="E8022">
        <v>524.02640744231064</v>
      </c>
      <c r="F8022">
        <v>6749.8765278535448</v>
      </c>
      <c r="G8022">
        <v>2180.7736482884934</v>
      </c>
      <c r="H8022">
        <v>0.47366643015140047</v>
      </c>
      <c r="I8022">
        <v>0.98011796630419024</v>
      </c>
      <c r="J8022">
        <v>5967.7278512408193</v>
      </c>
      <c r="K8022">
        <v>50415.584522235142</v>
      </c>
      <c r="L8022">
        <v>647.49597227735364</v>
      </c>
      <c r="M8022">
        <v>11071.803679127122</v>
      </c>
      <c r="N8022">
        <v>2387.2568896466428</v>
      </c>
      <c r="O8022">
        <v>0.44519317846451723</v>
      </c>
      <c r="P8022">
        <v>0.94375935060248106</v>
      </c>
    </row>
    <row r="8023" spans="1:16" x14ac:dyDescent="0.25">
      <c r="A8023">
        <v>13.615855395793915</v>
      </c>
      <c r="B8023">
        <v>4.3666770516769979</v>
      </c>
      <c r="C8023">
        <v>237.94447733718832</v>
      </c>
      <c r="D8023">
        <v>837.42862778157337</v>
      </c>
      <c r="E8023">
        <v>238.69499514877413</v>
      </c>
      <c r="F8023">
        <v>626.63653763398713</v>
      </c>
      <c r="G8023">
        <v>590.20571280725244</v>
      </c>
      <c r="H8023">
        <v>3.936524285443483</v>
      </c>
      <c r="I8023">
        <v>4.157787775973274</v>
      </c>
      <c r="J8023">
        <v>348.67393413959172</v>
      </c>
      <c r="K8023">
        <v>1385.311756124642</v>
      </c>
      <c r="L8023">
        <v>349.8470076607216</v>
      </c>
      <c r="M8023">
        <v>969.97008912795297</v>
      </c>
      <c r="N8023">
        <v>673.97968089851815</v>
      </c>
      <c r="O8023">
        <v>3.4260997229436509</v>
      </c>
      <c r="P8023">
        <v>4.8696561934335181</v>
      </c>
    </row>
    <row r="8024" spans="1:16" x14ac:dyDescent="0.25">
      <c r="A8024">
        <v>40.858390390872955</v>
      </c>
      <c r="B8024">
        <v>8.5086300199686509</v>
      </c>
      <c r="C8024">
        <v>122.57449542508402</v>
      </c>
      <c r="D8024">
        <v>357.74667142229259</v>
      </c>
      <c r="E8024">
        <v>262.8605648190354</v>
      </c>
      <c r="F8024">
        <v>633.3806706845362</v>
      </c>
      <c r="G8024">
        <v>485.61484627989279</v>
      </c>
      <c r="H8024">
        <v>9.7991318950948365</v>
      </c>
      <c r="I8024">
        <v>8.041814731321244</v>
      </c>
      <c r="J8024">
        <v>176.09608743693241</v>
      </c>
      <c r="K8024">
        <v>566.5324905562444</v>
      </c>
      <c r="L8024">
        <v>380.19739732706762</v>
      </c>
      <c r="M8024">
        <v>971.15979037513057</v>
      </c>
      <c r="N8024">
        <v>536.98014045358036</v>
      </c>
      <c r="O8024">
        <v>8.6209020687588112</v>
      </c>
      <c r="P8024">
        <v>7.8433649220177735</v>
      </c>
    </row>
    <row r="8025" spans="1:16" x14ac:dyDescent="0.25">
      <c r="A8025">
        <v>45.04291433095932</v>
      </c>
      <c r="B8025">
        <v>3.3801164173146288</v>
      </c>
      <c r="C8025">
        <v>1047.4288104643067</v>
      </c>
      <c r="D8025">
        <v>5801.3916834539868</v>
      </c>
      <c r="E8025">
        <v>644.60765685799618</v>
      </c>
      <c r="F8025">
        <v>2127.4850846267291</v>
      </c>
      <c r="G8025">
        <v>1063.7504092883803</v>
      </c>
      <c r="H8025">
        <v>1.7198384323440665</v>
      </c>
      <c r="I8025">
        <v>6.2277839758919011</v>
      </c>
      <c r="J8025">
        <v>1510.7777357099894</v>
      </c>
      <c r="K8025">
        <v>9337.9831915777486</v>
      </c>
      <c r="L8025">
        <v>840.64100935443639</v>
      </c>
      <c r="M8025">
        <v>3374.0787697123087</v>
      </c>
      <c r="N8025">
        <v>1257.3616857028808</v>
      </c>
      <c r="O8025">
        <v>1.5163783130659685</v>
      </c>
      <c r="P8025">
        <v>5.1757983396505951</v>
      </c>
    </row>
    <row r="8026" spans="1:16" x14ac:dyDescent="0.25">
      <c r="A8026">
        <v>42.219010651111603</v>
      </c>
      <c r="B8026">
        <v>9.4494519449803054</v>
      </c>
      <c r="C8026">
        <v>100.41509996874991</v>
      </c>
      <c r="D8026">
        <v>278.58634524719071</v>
      </c>
      <c r="E8026">
        <v>244.6599996484648</v>
      </c>
      <c r="F8026">
        <v>574.42757807130761</v>
      </c>
      <c r="G8026">
        <v>462.6757306725313</v>
      </c>
      <c r="H8026">
        <v>11.683736960987874</v>
      </c>
      <c r="I8026">
        <v>8.7715857059479276</v>
      </c>
      <c r="J8026">
        <v>143.31533979513262</v>
      </c>
      <c r="K8026">
        <v>434.45306739836684</v>
      </c>
      <c r="L8026">
        <v>353.05874670907616</v>
      </c>
      <c r="M8026">
        <v>878.37829257924284</v>
      </c>
      <c r="N8026">
        <v>506.56780943192746</v>
      </c>
      <c r="O8026">
        <v>10.327765710245012</v>
      </c>
      <c r="P8026">
        <v>8.8578792172336165</v>
      </c>
    </row>
    <row r="8027" spans="1:16" x14ac:dyDescent="0.25">
      <c r="A8027">
        <v>97.942305266857147</v>
      </c>
      <c r="B8027">
        <v>4.8679112844891339</v>
      </c>
      <c r="C8027">
        <v>827.65137842782974</v>
      </c>
      <c r="D8027">
        <v>4271.7968431561094</v>
      </c>
      <c r="E8027">
        <v>769.88075821109737</v>
      </c>
      <c r="F8027">
        <v>2400.3177155320154</v>
      </c>
      <c r="G8027">
        <v>958.70513644458299</v>
      </c>
      <c r="H8027">
        <v>2.7147186214344319</v>
      </c>
      <c r="I8027">
        <v>8.3876153519038912</v>
      </c>
      <c r="J8027">
        <v>1207.7747178974794</v>
      </c>
      <c r="K8027">
        <v>7019.9301637796898</v>
      </c>
      <c r="L8027">
        <v>1067.3556068513303</v>
      </c>
      <c r="M8027">
        <v>3790.7232776103115</v>
      </c>
      <c r="N8027">
        <v>1134.1673121872457</v>
      </c>
      <c r="O8027">
        <v>2.3795402611703751</v>
      </c>
      <c r="P8027">
        <v>8.9687808274985787</v>
      </c>
    </row>
    <row r="8028" spans="1:16" x14ac:dyDescent="0.25">
      <c r="A8028">
        <v>92.197806417942047</v>
      </c>
      <c r="B8028">
        <v>7.7023892113709289</v>
      </c>
      <c r="C8028">
        <v>278.75852387552607</v>
      </c>
      <c r="D8028">
        <v>1028.9369875022828</v>
      </c>
      <c r="E8028">
        <v>481.85994684012979</v>
      </c>
      <c r="F8028">
        <v>1290.25965864348</v>
      </c>
      <c r="G8028">
        <v>622.85913111897435</v>
      </c>
      <c r="H8028">
        <v>6.5396210493684039</v>
      </c>
      <c r="I8028">
        <v>7.6716603959982015</v>
      </c>
      <c r="J8028">
        <v>409.8854564048313</v>
      </c>
      <c r="K8028">
        <v>1714.2754704321146</v>
      </c>
      <c r="L8028">
        <v>708.08524827475992</v>
      </c>
      <c r="M8028">
        <v>2001.9302049397668</v>
      </c>
      <c r="N8028">
        <v>716.2690833306624</v>
      </c>
      <c r="O8028">
        <v>5.6846592795353592</v>
      </c>
      <c r="P8028">
        <v>9.3207555090188485</v>
      </c>
    </row>
    <row r="8029" spans="1:16" x14ac:dyDescent="0.25">
      <c r="A8029">
        <v>78.709963262081146</v>
      </c>
      <c r="B8029">
        <v>5.4828557046049768</v>
      </c>
      <c r="C8029">
        <v>536.29005931747497</v>
      </c>
      <c r="D8029">
        <v>2422.3870218080333</v>
      </c>
      <c r="E8029">
        <v>600.84622691739207</v>
      </c>
      <c r="F8029">
        <v>1746.2169122148659</v>
      </c>
      <c r="G8029">
        <v>798.28085290672834</v>
      </c>
      <c r="H8029">
        <v>3.6196741704295015</v>
      </c>
      <c r="I8029">
        <v>7.498947303168741</v>
      </c>
      <c r="J8029">
        <v>791.32288875074914</v>
      </c>
      <c r="K8029">
        <v>4063.8316817843311</v>
      </c>
      <c r="L8029">
        <v>873.79492278054113</v>
      </c>
      <c r="M8029">
        <v>2737.4553191474306</v>
      </c>
      <c r="N8029">
        <v>938.83127534129892</v>
      </c>
      <c r="O8029">
        <v>3.1506318816128029</v>
      </c>
      <c r="P8029">
        <v>9.4805177108605463</v>
      </c>
    </row>
    <row r="8030" spans="1:16" x14ac:dyDescent="0.25">
      <c r="A8030">
        <v>53.733193218708038</v>
      </c>
      <c r="B8030">
        <v>7.7100123295960481</v>
      </c>
      <c r="C8030">
        <v>185.63283454603263</v>
      </c>
      <c r="D8030">
        <v>607.44948788379907</v>
      </c>
      <c r="E8030">
        <v>340.98521609045071</v>
      </c>
      <c r="F8030">
        <v>867.28780084050891</v>
      </c>
      <c r="G8030">
        <v>545.39271008262699</v>
      </c>
      <c r="H8030">
        <v>7.627833203546853</v>
      </c>
      <c r="I8030">
        <v>7.1063577964146845</v>
      </c>
      <c r="J8030">
        <v>270.21283707969246</v>
      </c>
      <c r="K8030">
        <v>990.6675758800526</v>
      </c>
      <c r="L8030">
        <v>497.16000425322841</v>
      </c>
      <c r="M8030">
        <v>1337.6093470936999</v>
      </c>
      <c r="N8030">
        <v>615.5702780249577</v>
      </c>
      <c r="O8030">
        <v>6.6589321399641426</v>
      </c>
      <c r="P8030">
        <v>7.7666645870369075</v>
      </c>
    </row>
    <row r="8031" spans="1:16" x14ac:dyDescent="0.25">
      <c r="A8031">
        <v>53.166628062725067</v>
      </c>
      <c r="B8031">
        <v>3.4887793864674963</v>
      </c>
      <c r="C8031">
        <v>1103.403467446806</v>
      </c>
      <c r="D8031">
        <v>6205.9361906215508</v>
      </c>
      <c r="E8031">
        <v>691.84923992631673</v>
      </c>
      <c r="F8031">
        <v>2319.5644209178331</v>
      </c>
      <c r="G8031">
        <v>1088.8630856193304</v>
      </c>
      <c r="H8031">
        <v>1.7395288197795093</v>
      </c>
      <c r="I8031">
        <v>6.4753252676051174</v>
      </c>
      <c r="J8031">
        <v>1586.5024333240706</v>
      </c>
      <c r="K8031">
        <v>9934.4324241085124</v>
      </c>
      <c r="L8031">
        <v>866.93928997258752</v>
      </c>
      <c r="M8031">
        <v>3682.231971403392</v>
      </c>
      <c r="N8031">
        <v>1286.2523957862168</v>
      </c>
      <c r="O8031">
        <v>1.5360270740248738</v>
      </c>
      <c r="P8031">
        <v>5.0396739467301623</v>
      </c>
    </row>
    <row r="8032" spans="1:16" x14ac:dyDescent="0.25">
      <c r="A8032">
        <v>36.586828768253326</v>
      </c>
      <c r="B8032">
        <v>9.3425304934416467</v>
      </c>
      <c r="C8032">
        <v>93.075058249981169</v>
      </c>
      <c r="D8032">
        <v>253.50739723845871</v>
      </c>
      <c r="E8032">
        <v>225.92177865236124</v>
      </c>
      <c r="F8032">
        <v>525.27214897326235</v>
      </c>
      <c r="G8032">
        <v>454.81199844087098</v>
      </c>
      <c r="H8032">
        <v>11.863417066509733</v>
      </c>
      <c r="I8032">
        <v>8.5724572155823733</v>
      </c>
      <c r="J8032">
        <v>132.51047965637107</v>
      </c>
      <c r="K8032">
        <v>393.02084661566414</v>
      </c>
      <c r="L8032">
        <v>325.84926351470483</v>
      </c>
      <c r="M8032">
        <v>802.39571379703011</v>
      </c>
      <c r="N8032">
        <v>496.09678152897283</v>
      </c>
      <c r="O8032">
        <v>10.507119220073875</v>
      </c>
      <c r="P8032">
        <v>8.8733414061610585</v>
      </c>
    </row>
    <row r="8033" spans="1:16" x14ac:dyDescent="0.25">
      <c r="A8033">
        <v>31.54221910238266</v>
      </c>
      <c r="B8033">
        <v>3.6774657720497519</v>
      </c>
      <c r="C8033">
        <v>664.80218698296983</v>
      </c>
      <c r="D8033">
        <v>3209.0447111829935</v>
      </c>
      <c r="E8033">
        <v>484.16292529861147</v>
      </c>
      <c r="F8033">
        <v>1451.7132879482106</v>
      </c>
      <c r="G8033">
        <v>872.68705314986028</v>
      </c>
      <c r="H8033">
        <v>2.2334271092149445</v>
      </c>
      <c r="I8033">
        <v>5.7108341958584727</v>
      </c>
      <c r="J8033">
        <v>977.12569682989897</v>
      </c>
      <c r="K8033">
        <v>5343.6398926083903</v>
      </c>
      <c r="L8033">
        <v>691.73443472164229</v>
      </c>
      <c r="M8033">
        <v>2283.9652668749063</v>
      </c>
      <c r="N8033">
        <v>1030.4850271182352</v>
      </c>
      <c r="O8033">
        <v>1.9495468249400305</v>
      </c>
      <c r="P8033">
        <v>6.7562212158443025</v>
      </c>
    </row>
    <row r="8034" spans="1:16" x14ac:dyDescent="0.25">
      <c r="A8034">
        <v>46.202987968921661</v>
      </c>
      <c r="B8034">
        <v>4.4708486787321258</v>
      </c>
      <c r="C8034">
        <v>569.59128305582874</v>
      </c>
      <c r="D8034">
        <v>2621.2964020861777</v>
      </c>
      <c r="E8034">
        <v>515.91051297018794</v>
      </c>
      <c r="F8034">
        <v>1511.8456952308447</v>
      </c>
      <c r="G8034">
        <v>818.2113781109515</v>
      </c>
      <c r="H8034">
        <v>2.8833719454944555</v>
      </c>
      <c r="I8034">
        <v>6.3433046247023555</v>
      </c>
      <c r="J8034">
        <v>839.78780298957497</v>
      </c>
      <c r="K8034">
        <v>4390.7077529408416</v>
      </c>
      <c r="L8034">
        <v>747.29924753739476</v>
      </c>
      <c r="M8034">
        <v>2372.4047811586433</v>
      </c>
      <c r="N8034">
        <v>963.55511020246604</v>
      </c>
      <c r="O8034">
        <v>2.5114311845201835</v>
      </c>
      <c r="P8034">
        <v>7.8945041087787127</v>
      </c>
    </row>
    <row r="8035" spans="1:16" x14ac:dyDescent="0.25">
      <c r="A8035">
        <v>75.210210502147675</v>
      </c>
      <c r="B8035">
        <v>5.5978481581415993</v>
      </c>
      <c r="C8035">
        <v>494.14614294409017</v>
      </c>
      <c r="D8035">
        <v>2176.0478375660605</v>
      </c>
      <c r="E8035">
        <v>571.8246588995446</v>
      </c>
      <c r="F8035">
        <v>1643.9412559883081</v>
      </c>
      <c r="G8035">
        <v>772.32079263318417</v>
      </c>
      <c r="H8035">
        <v>3.8146786379401783</v>
      </c>
      <c r="I8035">
        <v>7.2861862484369224</v>
      </c>
      <c r="J8035">
        <v>729.67771858243555</v>
      </c>
      <c r="K8035">
        <v>3655.9080549020537</v>
      </c>
      <c r="L8035">
        <v>835.18709263538381</v>
      </c>
      <c r="M8035">
        <v>2573.6740107414394</v>
      </c>
      <c r="N8035">
        <v>906.44356393576288</v>
      </c>
      <c r="O8035">
        <v>3.3178389247094344</v>
      </c>
      <c r="P8035">
        <v>9.3619291129761386</v>
      </c>
    </row>
    <row r="8036" spans="1:16" x14ac:dyDescent="0.25">
      <c r="A8036">
        <v>53.317937910556793</v>
      </c>
      <c r="B8036">
        <v>4.5311083711141054</v>
      </c>
      <c r="C8036">
        <v>615.82805721025613</v>
      </c>
      <c r="D8036">
        <v>2903.3292391133023</v>
      </c>
      <c r="E8036">
        <v>558.94321516660273</v>
      </c>
      <c r="F8036">
        <v>1656.4452970927584</v>
      </c>
      <c r="G8036">
        <v>845.10480653803097</v>
      </c>
      <c r="H8036">
        <v>2.8349726832193438</v>
      </c>
      <c r="I8036">
        <v>6.7360425243836977</v>
      </c>
      <c r="J8036">
        <v>906.71127114076683</v>
      </c>
      <c r="K8036">
        <v>4850.3665234734972</v>
      </c>
      <c r="L8036">
        <v>804.57662522881583</v>
      </c>
      <c r="M8036">
        <v>2602.7017096953432</v>
      </c>
      <c r="N8036">
        <v>996.71691908774267</v>
      </c>
      <c r="O8036">
        <v>2.4717830646528971</v>
      </c>
      <c r="P8036">
        <v>8.1840947313719248</v>
      </c>
    </row>
    <row r="8037" spans="1:16" x14ac:dyDescent="0.25">
      <c r="A8037">
        <v>32.172006070613861</v>
      </c>
      <c r="B8037">
        <v>3.7050072137971695</v>
      </c>
      <c r="C8037">
        <v>663.49206829791785</v>
      </c>
      <c r="D8037">
        <v>3200.776877252471</v>
      </c>
      <c r="E8037">
        <v>486.9732028876702</v>
      </c>
      <c r="F8037">
        <v>1459.6847854428208</v>
      </c>
      <c r="G8037">
        <v>871.96055600880516</v>
      </c>
      <c r="H8037">
        <v>2.2518809646161229</v>
      </c>
      <c r="I8037">
        <v>5.7473464895465209</v>
      </c>
      <c r="J8037">
        <v>975.24836149122405</v>
      </c>
      <c r="K8037">
        <v>5330.3669495820914</v>
      </c>
      <c r="L8037">
        <v>695.8962865617583</v>
      </c>
      <c r="M8037">
        <v>2296.4297879829855</v>
      </c>
      <c r="N8037">
        <v>1029.5987964270528</v>
      </c>
      <c r="O8037">
        <v>1.9655928710565931</v>
      </c>
      <c r="P8037">
        <v>6.8043111070719826</v>
      </c>
    </row>
    <row r="8038" spans="1:16" x14ac:dyDescent="0.25">
      <c r="A8038">
        <v>88.319312870502472</v>
      </c>
      <c r="B8038">
        <v>3.7223007565288628</v>
      </c>
      <c r="C8038">
        <v>1384.9747135350497</v>
      </c>
      <c r="D8038">
        <v>8318.6997118275685</v>
      </c>
      <c r="E8038">
        <v>862.08221389483356</v>
      </c>
      <c r="F8038">
        <v>3156.8418712164289</v>
      </c>
      <c r="G8038">
        <v>1207.0985070537349</v>
      </c>
      <c r="H8038">
        <v>1.6991169920384335</v>
      </c>
      <c r="I8038">
        <v>6.7443703209456372</v>
      </c>
      <c r="J8038">
        <v>1959.1974034528871</v>
      </c>
      <c r="K8038">
        <v>12952.505701819257</v>
      </c>
      <c r="L8038">
        <v>929.98007396563821</v>
      </c>
      <c r="M8038">
        <v>5032.9368085658716</v>
      </c>
      <c r="N8038">
        <v>1419.413262938037</v>
      </c>
      <c r="O8038">
        <v>1.5113101737057921</v>
      </c>
      <c r="P8038">
        <v>4.1840840977988103</v>
      </c>
    </row>
    <row r="8039" spans="1:16" x14ac:dyDescent="0.25">
      <c r="A8039">
        <v>89.291314303874969</v>
      </c>
      <c r="B8039">
        <v>8.964811010219476</v>
      </c>
      <c r="C8039">
        <v>193.43450809971316</v>
      </c>
      <c r="D8039">
        <v>640.54507271520038</v>
      </c>
      <c r="E8039">
        <v>410.68509733805024</v>
      </c>
      <c r="F8039">
        <v>1050.1186626573988</v>
      </c>
      <c r="G8039">
        <v>552.3169061349314</v>
      </c>
      <c r="H8039">
        <v>8.7343851425730925</v>
      </c>
      <c r="I8039">
        <v>8.2713239243956966</v>
      </c>
      <c r="J8039">
        <v>281.90477385884145</v>
      </c>
      <c r="K8039">
        <v>1047.3424238049827</v>
      </c>
      <c r="L8039">
        <v>599.32460846233812</v>
      </c>
      <c r="M8039">
        <v>1620.5514000181331</v>
      </c>
      <c r="N8039">
        <v>624.62266273049761</v>
      </c>
      <c r="O8039">
        <v>7.6204215086402751</v>
      </c>
      <c r="P8039">
        <v>9.1649019770682134</v>
      </c>
    </row>
    <row r="8040" spans="1:16" x14ac:dyDescent="0.25">
      <c r="A8040">
        <v>63.355489313602448</v>
      </c>
      <c r="B8040">
        <v>1.8028868906767714</v>
      </c>
      <c r="C8040">
        <v>4654.0251317696766</v>
      </c>
      <c r="D8040">
        <v>37831.995227931162</v>
      </c>
      <c r="E8040">
        <v>548.76136435357205</v>
      </c>
      <c r="F8040">
        <v>6718.4588505110851</v>
      </c>
      <c r="G8040">
        <v>2125.438749958621</v>
      </c>
      <c r="H8040">
        <v>0.51982112481338827</v>
      </c>
      <c r="I8040">
        <v>1.0705964329075073</v>
      </c>
      <c r="J8040">
        <v>5693.210041889115</v>
      </c>
      <c r="K8040">
        <v>47627.601866799181</v>
      </c>
      <c r="L8040">
        <v>670.00693580140194</v>
      </c>
      <c r="M8040">
        <v>11004.379513149659</v>
      </c>
      <c r="N8040">
        <v>2335.3908160573592</v>
      </c>
      <c r="O8040">
        <v>0.48739580573065727</v>
      </c>
      <c r="P8040">
        <v>1.0091727502841956</v>
      </c>
    </row>
    <row r="8041" spans="1:16" x14ac:dyDescent="0.25">
      <c r="A8041">
        <v>62.27852338552475</v>
      </c>
      <c r="B8041">
        <v>6.0916275133336439</v>
      </c>
      <c r="C8041">
        <v>353.0071122628874</v>
      </c>
      <c r="D8041">
        <v>1400.6590028186456</v>
      </c>
      <c r="E8041">
        <v>466.27230732921839</v>
      </c>
      <c r="F8041">
        <v>1285.3060785534888</v>
      </c>
      <c r="G8041">
        <v>678.15491656989207</v>
      </c>
      <c r="H8041">
        <v>4.7259650333166539</v>
      </c>
      <c r="I8041">
        <v>6.6397820769856839</v>
      </c>
      <c r="J8041">
        <v>520.8906856016556</v>
      </c>
      <c r="K8041">
        <v>2350.1805155460743</v>
      </c>
      <c r="L8041">
        <v>686.13074223716455</v>
      </c>
      <c r="M8041">
        <v>2001.4769339705172</v>
      </c>
      <c r="N8041">
        <v>787.31509062207954</v>
      </c>
      <c r="O8041">
        <v>4.1050273358677023</v>
      </c>
      <c r="P8041">
        <v>8.4784310757822752</v>
      </c>
    </row>
    <row r="8042" spans="1:16" x14ac:dyDescent="0.25">
      <c r="A8042">
        <v>15.19496089220047</v>
      </c>
      <c r="B8042">
        <v>0.66385479772526301</v>
      </c>
      <c r="C8042">
        <v>10544.742418823935</v>
      </c>
      <c r="D8042">
        <v>100749.48075978841</v>
      </c>
      <c r="E8042">
        <v>405.57691373446096</v>
      </c>
      <c r="F8042">
        <v>9394.5276807137434</v>
      </c>
      <c r="G8042">
        <v>3129.0826357846886</v>
      </c>
      <c r="H8042">
        <v>0.14383711327482712</v>
      </c>
      <c r="I8042">
        <v>0.44853838582603606</v>
      </c>
      <c r="J8042">
        <v>11849.569418197207</v>
      </c>
      <c r="K8042">
        <v>116768.70099963872</v>
      </c>
      <c r="L8042">
        <v>603.58861749152948</v>
      </c>
      <c r="M8042">
        <v>15774.105713028001</v>
      </c>
      <c r="N8042">
        <v>3317.7461290171645</v>
      </c>
      <c r="O8042">
        <v>0.13832570538079325</v>
      </c>
      <c r="P8042">
        <v>0.55811415009806498</v>
      </c>
    </row>
    <row r="8043" spans="1:16" x14ac:dyDescent="0.25">
      <c r="A8043">
        <v>96.425076186656952</v>
      </c>
      <c r="B8043">
        <v>8.5284085219070409</v>
      </c>
      <c r="C8043">
        <v>229.06811657791167</v>
      </c>
      <c r="D8043">
        <v>797.11946154255384</v>
      </c>
      <c r="E8043">
        <v>451.32397934613772</v>
      </c>
      <c r="F8043">
        <v>1179.1751833252158</v>
      </c>
      <c r="G8043">
        <v>582.85402181600909</v>
      </c>
      <c r="H8043">
        <v>7.7992224140357207</v>
      </c>
      <c r="I8043">
        <v>8.0512151543326915</v>
      </c>
      <c r="J8043">
        <v>335.35499988155999</v>
      </c>
      <c r="K8043">
        <v>1316.054184851881</v>
      </c>
      <c r="L8043">
        <v>660.99847278762934</v>
      </c>
      <c r="M8043">
        <v>1824.2175306552099</v>
      </c>
      <c r="N8043">
        <v>664.42640683975139</v>
      </c>
      <c r="O8043">
        <v>6.7905205726953275</v>
      </c>
      <c r="P8043">
        <v>9.3445229234951359</v>
      </c>
    </row>
    <row r="8044" spans="1:16" x14ac:dyDescent="0.25">
      <c r="A8044">
        <v>75.835713446140289</v>
      </c>
      <c r="B8044">
        <v>3.2857368481764677</v>
      </c>
      <c r="C8044">
        <v>1622.0652811861207</v>
      </c>
      <c r="D8044">
        <v>10183.996356579011</v>
      </c>
      <c r="E8044">
        <v>815.28006088903078</v>
      </c>
      <c r="F8044">
        <v>3315.5214825934281</v>
      </c>
      <c r="G8044">
        <v>1298.0385356452807</v>
      </c>
      <c r="H8044">
        <v>1.4108295445977348</v>
      </c>
      <c r="I8044">
        <v>5.1618708472477675</v>
      </c>
      <c r="J8044">
        <v>2263.2932262637005</v>
      </c>
      <c r="K8044">
        <v>15501.494945291795</v>
      </c>
      <c r="L8044">
        <v>832.03701104385414</v>
      </c>
      <c r="M8044">
        <v>5302.3213439620777</v>
      </c>
      <c r="N8044">
        <v>1518.7263944348322</v>
      </c>
      <c r="O8044">
        <v>1.2621413080154091</v>
      </c>
      <c r="P8044">
        <v>3.1358222454182059</v>
      </c>
    </row>
    <row r="8045" spans="1:16" x14ac:dyDescent="0.25">
      <c r="A8045">
        <v>6.0878452658653259</v>
      </c>
      <c r="B8045">
        <v>1.3806404851644261</v>
      </c>
      <c r="C8045">
        <v>1714.630258848116</v>
      </c>
      <c r="D8045">
        <v>10930.631821667697</v>
      </c>
      <c r="E8045">
        <v>342.58047959925062</v>
      </c>
      <c r="F8045">
        <v>1482.333738081079</v>
      </c>
      <c r="G8045">
        <v>1331.7757252812996</v>
      </c>
      <c r="H8045">
        <v>0.58024911138300983</v>
      </c>
      <c r="I8045">
        <v>2.0289542197805814</v>
      </c>
      <c r="J8045">
        <v>2379.8376775490301</v>
      </c>
      <c r="K8045">
        <v>16496.05229056473</v>
      </c>
      <c r="L8045">
        <v>352.01195468648092</v>
      </c>
      <c r="M8045">
        <v>2373.2486812662005</v>
      </c>
      <c r="N8045">
        <v>1554.9157858584083</v>
      </c>
      <c r="O8045">
        <v>0.52021322260275371</v>
      </c>
      <c r="P8045">
        <v>1.2482224812477689</v>
      </c>
    </row>
    <row r="8046" spans="1:16" x14ac:dyDescent="0.25">
      <c r="A8046">
        <v>71.864600002765656</v>
      </c>
      <c r="B8046">
        <v>5.5437462992558117</v>
      </c>
      <c r="C8046">
        <v>488.03660637385065</v>
      </c>
      <c r="D8046">
        <v>2140.8580047180035</v>
      </c>
      <c r="E8046">
        <v>560.27888668073319</v>
      </c>
      <c r="F8046">
        <v>1608.1479091994877</v>
      </c>
      <c r="G8046">
        <v>768.48455125770056</v>
      </c>
      <c r="H8046">
        <v>3.7960506285814968</v>
      </c>
      <c r="I8046">
        <v>7.1624168700678057</v>
      </c>
      <c r="J8046">
        <v>720.71284112812316</v>
      </c>
      <c r="K8046">
        <v>3597.3558699004575</v>
      </c>
      <c r="L8046">
        <v>818.77808740099988</v>
      </c>
      <c r="M8046">
        <v>2517.1286247482203</v>
      </c>
      <c r="N8046">
        <v>901.64012955432111</v>
      </c>
      <c r="O8046">
        <v>3.3013054859816364</v>
      </c>
      <c r="P8046">
        <v>9.2201564544780066</v>
      </c>
    </row>
    <row r="8047" spans="1:16" x14ac:dyDescent="0.25">
      <c r="A8047">
        <v>24.923507869243622</v>
      </c>
      <c r="B8047">
        <v>1.1643489992274447</v>
      </c>
      <c r="C8047">
        <v>5778.4770248427458</v>
      </c>
      <c r="D8047">
        <v>49124.067337739521</v>
      </c>
      <c r="E8047">
        <v>399.58763810255903</v>
      </c>
      <c r="F8047">
        <v>5947.6099746832078</v>
      </c>
      <c r="G8047">
        <v>2352.9496666119508</v>
      </c>
      <c r="H8047">
        <v>0.31043993106856449</v>
      </c>
      <c r="I8047">
        <v>0.66293789532959668</v>
      </c>
      <c r="J8047">
        <v>6863.579873973842</v>
      </c>
      <c r="K8047">
        <v>59720.927893883949</v>
      </c>
      <c r="L8047">
        <v>512.15017605292689</v>
      </c>
      <c r="M8047">
        <v>9799.0531723289387</v>
      </c>
      <c r="N8047">
        <v>2548.9914752066761</v>
      </c>
      <c r="O8047">
        <v>0.29375598422842386</v>
      </c>
      <c r="P8047">
        <v>0.68085831050606904</v>
      </c>
    </row>
    <row r="8048" spans="1:16" x14ac:dyDescent="0.25">
      <c r="A8048">
        <v>39.566715776920319</v>
      </c>
      <c r="B8048">
        <v>9.4685563477377386</v>
      </c>
      <c r="C8048">
        <v>95.568903336814941</v>
      </c>
      <c r="D8048">
        <v>261.96117043798597</v>
      </c>
      <c r="E8048">
        <v>234.49982493762857</v>
      </c>
      <c r="F8048">
        <v>547.0717203299821</v>
      </c>
      <c r="G8048">
        <v>457.49938025849474</v>
      </c>
      <c r="H8048">
        <v>11.91269843986913</v>
      </c>
      <c r="I8048">
        <v>8.725478291136703</v>
      </c>
      <c r="J8048">
        <v>136.17813451729606</v>
      </c>
      <c r="K8048">
        <v>406.96100759947336</v>
      </c>
      <c r="L8048">
        <v>338.27468918663965</v>
      </c>
      <c r="M8048">
        <v>835.9918641526782</v>
      </c>
      <c r="N8048">
        <v>499.67821852626389</v>
      </c>
      <c r="O8048">
        <v>10.543488725207366</v>
      </c>
      <c r="P8048">
        <v>8.9182393486384868</v>
      </c>
    </row>
    <row r="8049" spans="1:16" x14ac:dyDescent="0.25">
      <c r="A8049">
        <v>95.87292093038559</v>
      </c>
      <c r="B8049">
        <v>3.5079701830491334</v>
      </c>
      <c r="C8049">
        <v>1666.2405420522639</v>
      </c>
      <c r="D8049">
        <v>10539.110505014583</v>
      </c>
      <c r="E8049">
        <v>870.33983515301259</v>
      </c>
      <c r="F8049">
        <v>3647.4674784601407</v>
      </c>
      <c r="G8049">
        <v>1314.2533682092353</v>
      </c>
      <c r="H8049">
        <v>1.4906971261092326</v>
      </c>
      <c r="I8049">
        <v>5.3393263586124968</v>
      </c>
      <c r="J8049">
        <v>2319.0580097934849</v>
      </c>
      <c r="K8049">
        <v>15976.228104573362</v>
      </c>
      <c r="L8049">
        <v>891.12840391342127</v>
      </c>
      <c r="M8049">
        <v>5836.3160142504094</v>
      </c>
      <c r="N8049">
        <v>1536.1628197761138</v>
      </c>
      <c r="O8049">
        <v>1.3349697587098834</v>
      </c>
      <c r="P8049">
        <v>3.2605108842240949</v>
      </c>
    </row>
    <row r="8050" spans="1:16" x14ac:dyDescent="0.25">
      <c r="A8050">
        <v>71.784773170948029</v>
      </c>
      <c r="B8050">
        <v>0.74767499537622883</v>
      </c>
      <c r="C8050">
        <v>17276.829113428303</v>
      </c>
      <c r="D8050">
        <v>182788.66203493043</v>
      </c>
      <c r="E8050">
        <v>1092.0470363754773</v>
      </c>
      <c r="F8050">
        <v>30817.407719702653</v>
      </c>
      <c r="G8050">
        <v>3982.5415119866034</v>
      </c>
      <c r="H8050">
        <v>0.13849315879142118</v>
      </c>
      <c r="I8050">
        <v>0.81224198605362874</v>
      </c>
      <c r="J8050">
        <v>19762.436957432081</v>
      </c>
      <c r="K8050">
        <v>218399.34663360627</v>
      </c>
      <c r="L8050">
        <v>1836.1885401044028</v>
      </c>
      <c r="M8050">
        <v>52769.025860245769</v>
      </c>
      <c r="N8050">
        <v>4269.970665990144</v>
      </c>
      <c r="O8050">
        <v>0.13321194648490808</v>
      </c>
      <c r="P8050">
        <v>1.0690537332460124</v>
      </c>
    </row>
    <row r="8051" spans="1:16" x14ac:dyDescent="0.25">
      <c r="A8051">
        <v>76.895496070384979</v>
      </c>
      <c r="B8051">
        <v>9.5249112666178881</v>
      </c>
      <c r="C8051">
        <v>151.56684550489263</v>
      </c>
      <c r="D8051">
        <v>468.39812984487378</v>
      </c>
      <c r="E8051">
        <v>353.921702568265</v>
      </c>
      <c r="F8051">
        <v>876.80290373803302</v>
      </c>
      <c r="G8051">
        <v>514.00949773966352</v>
      </c>
      <c r="H8051">
        <v>10.155632265920973</v>
      </c>
      <c r="I8051">
        <v>8.9378432217274444</v>
      </c>
      <c r="J8051">
        <v>219.2568196048785</v>
      </c>
      <c r="K8051">
        <v>753.4822768727189</v>
      </c>
      <c r="L8051">
        <v>513.81063834669226</v>
      </c>
      <c r="M8051">
        <v>1348.3812431710242</v>
      </c>
      <c r="N8051">
        <v>574.41382312249959</v>
      </c>
      <c r="O8051">
        <v>8.8957752438489415</v>
      </c>
      <c r="P8051">
        <v>9.0364320298734011</v>
      </c>
    </row>
    <row r="8052" spans="1:16" x14ac:dyDescent="0.25">
      <c r="A8052">
        <v>90.528476774692535</v>
      </c>
      <c r="B8052">
        <v>4.8975091266047652</v>
      </c>
      <c r="C8052">
        <v>769.74707351769484</v>
      </c>
      <c r="D8052">
        <v>3886.2893287911666</v>
      </c>
      <c r="E8052">
        <v>729.43151959414104</v>
      </c>
      <c r="F8052">
        <v>2242.5005223081653</v>
      </c>
      <c r="G8052">
        <v>929.03559733063344</v>
      </c>
      <c r="H8052">
        <v>2.809466811956383</v>
      </c>
      <c r="I8052">
        <v>8.1867083277962713</v>
      </c>
      <c r="J8052">
        <v>1126.3751866082664</v>
      </c>
      <c r="K8052">
        <v>6418.5462478708805</v>
      </c>
      <c r="L8052">
        <v>1022.977707438911</v>
      </c>
      <c r="M8052">
        <v>3537.000215966063</v>
      </c>
      <c r="N8052">
        <v>1098.6870738266675</v>
      </c>
      <c r="O8052">
        <v>2.4588555020084177</v>
      </c>
      <c r="P8052">
        <v>9.1168659331484125</v>
      </c>
    </row>
    <row r="8053" spans="1:16" x14ac:dyDescent="0.25">
      <c r="A8053">
        <v>70.453574597835541</v>
      </c>
      <c r="B8053">
        <v>6.8908658751274983</v>
      </c>
      <c r="C8053">
        <v>292.80752948669971</v>
      </c>
      <c r="D8053">
        <v>1097.0686522306116</v>
      </c>
      <c r="E8053">
        <v>449.55797792064561</v>
      </c>
      <c r="F8053">
        <v>1211.1057244265626</v>
      </c>
      <c r="G8053">
        <v>633.69964522085149</v>
      </c>
      <c r="H8053">
        <v>5.742165594327135</v>
      </c>
      <c r="I8053">
        <v>6.9780094025508879</v>
      </c>
      <c r="J8053">
        <v>430.93257819211652</v>
      </c>
      <c r="K8053">
        <v>1831.1641163428251</v>
      </c>
      <c r="L8053">
        <v>661.00537055031248</v>
      </c>
      <c r="M8053">
        <v>1880.5180005069612</v>
      </c>
      <c r="N8053">
        <v>730.25536134525566</v>
      </c>
      <c r="O8053">
        <v>4.9901327894738143</v>
      </c>
      <c r="P8053">
        <v>8.5741232627358421</v>
      </c>
    </row>
    <row r="8054" spans="1:16" x14ac:dyDescent="0.25">
      <c r="A8054">
        <v>40.333898365497589</v>
      </c>
      <c r="B8054">
        <v>2.7817721158151616</v>
      </c>
      <c r="C8054">
        <v>1477.1305784455944</v>
      </c>
      <c r="D8054">
        <v>9035.2286552538317</v>
      </c>
      <c r="E8054">
        <v>669.1438067811639</v>
      </c>
      <c r="F8054">
        <v>2531.1594386638976</v>
      </c>
      <c r="G8054">
        <v>1243.2741595997034</v>
      </c>
      <c r="H8054">
        <v>1.2384843895917523</v>
      </c>
      <c r="I8054">
        <v>4.8097231018300333</v>
      </c>
      <c r="J8054">
        <v>2078.3905694550044</v>
      </c>
      <c r="K8054">
        <v>13943.238777583651</v>
      </c>
      <c r="L8054">
        <v>698.10316212839916</v>
      </c>
      <c r="M8054">
        <v>4040.4664640343926</v>
      </c>
      <c r="N8054">
        <v>1459.234198297424</v>
      </c>
      <c r="O8054">
        <v>1.104110929101918</v>
      </c>
      <c r="P8054">
        <v>2.9206813545276225</v>
      </c>
    </row>
    <row r="8055" spans="1:16" x14ac:dyDescent="0.25">
      <c r="A8055">
        <v>84.746802508831024</v>
      </c>
      <c r="B8055">
        <v>0.98429517550047585</v>
      </c>
      <c r="C8055">
        <v>13326.613744877037</v>
      </c>
      <c r="D8055">
        <v>133397.87773872243</v>
      </c>
      <c r="E8055">
        <v>859.9082395895756</v>
      </c>
      <c r="F8055">
        <v>22380.248283443583</v>
      </c>
      <c r="G8055">
        <v>3504.7495379402403</v>
      </c>
      <c r="H8055">
        <v>0.19766964009258034</v>
      </c>
      <c r="I8055">
        <v>0.80940805719734421</v>
      </c>
      <c r="J8055">
        <v>14965.972406474813</v>
      </c>
      <c r="K8055">
        <v>155830.42227023366</v>
      </c>
      <c r="L8055">
        <v>1358.8044284449129</v>
      </c>
      <c r="M8055">
        <v>37908.310966500459</v>
      </c>
      <c r="N8055">
        <v>3724.9405648917232</v>
      </c>
      <c r="O8055">
        <v>0.19029468441588623</v>
      </c>
      <c r="P8055">
        <v>1.0280113141293654</v>
      </c>
    </row>
    <row r="8056" spans="1:16" x14ac:dyDescent="0.25">
      <c r="A8056">
        <v>7.3728519082069397</v>
      </c>
      <c r="B8056">
        <v>1.0873095800156132</v>
      </c>
      <c r="C8056">
        <v>3154.7081415218481</v>
      </c>
      <c r="D8056">
        <v>23501.393256973653</v>
      </c>
      <c r="E8056">
        <v>288.95103670871026</v>
      </c>
      <c r="F8056">
        <v>2411.3003668110591</v>
      </c>
      <c r="G8056">
        <v>1770.6686108307467</v>
      </c>
      <c r="H8056">
        <v>0.36213694280366066</v>
      </c>
      <c r="I8056">
        <v>0.79547902231265344</v>
      </c>
      <c r="J8056">
        <v>4074.2017069993462</v>
      </c>
      <c r="K8056">
        <v>31805.148556435226</v>
      </c>
      <c r="L8056">
        <v>326.37039737171176</v>
      </c>
      <c r="M8056">
        <v>3911.8325396149094</v>
      </c>
      <c r="N8056">
        <v>1998.9962162597456</v>
      </c>
      <c r="O8056">
        <v>0.33348267646658775</v>
      </c>
      <c r="P8056">
        <v>0.64519488151169957</v>
      </c>
    </row>
    <row r="8057" spans="1:16" x14ac:dyDescent="0.25">
      <c r="A8057">
        <v>16.696505486965179</v>
      </c>
      <c r="B8057">
        <v>0.73166371887745141</v>
      </c>
      <c r="C8057">
        <v>9620.910366921431</v>
      </c>
      <c r="D8057">
        <v>90310.062375239242</v>
      </c>
      <c r="E8057">
        <v>397.79345093781438</v>
      </c>
      <c r="F8057">
        <v>8717.457795155402</v>
      </c>
      <c r="G8057">
        <v>2994.6233552779122</v>
      </c>
      <c r="H8057">
        <v>0.16344258758048291</v>
      </c>
      <c r="I8057">
        <v>0.46670650359645993</v>
      </c>
      <c r="J8057">
        <v>10857.252362972291</v>
      </c>
      <c r="K8057">
        <v>104788.6304597087</v>
      </c>
      <c r="L8057">
        <v>578.1841130591954</v>
      </c>
      <c r="M8057">
        <v>14590.637402833059</v>
      </c>
      <c r="N8057">
        <v>3177.8010957032948</v>
      </c>
      <c r="O8057">
        <v>0.15698360613055998</v>
      </c>
      <c r="P8057">
        <v>0.57110679157439226</v>
      </c>
    </row>
    <row r="8058" spans="1:16" x14ac:dyDescent="0.25">
      <c r="A8058">
        <v>66.312268555164337</v>
      </c>
      <c r="B8058">
        <v>9.8254742442612137</v>
      </c>
      <c r="C8058">
        <v>127.27982231566493</v>
      </c>
      <c r="D8058">
        <v>375.18284750567841</v>
      </c>
      <c r="E8058">
        <v>313.7198379814688</v>
      </c>
      <c r="F8058">
        <v>759.66161262410026</v>
      </c>
      <c r="G8058">
        <v>490.34107990783474</v>
      </c>
      <c r="H8058">
        <v>11.163134560556493</v>
      </c>
      <c r="I8058">
        <v>9.2959750312407277</v>
      </c>
      <c r="J8058">
        <v>183.082915968496</v>
      </c>
      <c r="K8058">
        <v>595.84005076441235</v>
      </c>
      <c r="L8058">
        <v>454.02029601801445</v>
      </c>
      <c r="M8058">
        <v>1165.3915029973584</v>
      </c>
      <c r="N8058">
        <v>543.22549431048901</v>
      </c>
      <c r="O8058">
        <v>9.8127829132683235</v>
      </c>
      <c r="P8058">
        <v>9.0710452218353623</v>
      </c>
    </row>
    <row r="8059" spans="1:16" x14ac:dyDescent="0.25">
      <c r="A8059">
        <v>55.680063903331757</v>
      </c>
      <c r="B8059">
        <v>6.8366355622662498</v>
      </c>
      <c r="C8059">
        <v>249.58005925688764</v>
      </c>
      <c r="D8059">
        <v>891.01327042178809</v>
      </c>
      <c r="E8059">
        <v>389.22827088634062</v>
      </c>
      <c r="F8059">
        <v>1027.9691783998712</v>
      </c>
      <c r="G8059">
        <v>599.70157574183975</v>
      </c>
      <c r="H8059">
        <v>6.0530464286460619</v>
      </c>
      <c r="I8059">
        <v>6.5888883612842424</v>
      </c>
      <c r="J8059">
        <v>366.13140578925652</v>
      </c>
      <c r="K8059">
        <v>1477.3869693062509</v>
      </c>
      <c r="L8059">
        <v>570.97996193394408</v>
      </c>
      <c r="M8059">
        <v>1592.3226938784103</v>
      </c>
      <c r="N8059">
        <v>686.30202294612661</v>
      </c>
      <c r="O8059">
        <v>5.2659148983729116</v>
      </c>
      <c r="P8059">
        <v>7.8034738081792234</v>
      </c>
    </row>
    <row r="8060" spans="1:16" x14ac:dyDescent="0.25">
      <c r="A8060">
        <v>52.923571646213531</v>
      </c>
      <c r="B8060">
        <v>3.1457788529667075</v>
      </c>
      <c r="C8060">
        <v>1377.7619778214375</v>
      </c>
      <c r="D8060">
        <v>8263.1033639252018</v>
      </c>
      <c r="E8060">
        <v>726.22410979362314</v>
      </c>
      <c r="F8060">
        <v>2652.8036465900573</v>
      </c>
      <c r="G8060">
        <v>1204.2193668983639</v>
      </c>
      <c r="H8060">
        <v>1.438863042095021</v>
      </c>
      <c r="I8060">
        <v>5.7162622424364526</v>
      </c>
      <c r="J8060">
        <v>1949.813100080569</v>
      </c>
      <c r="K8060">
        <v>12874.989069988573</v>
      </c>
      <c r="L8060">
        <v>785.70482557601883</v>
      </c>
      <c r="M8060">
        <v>4228.9253353631912</v>
      </c>
      <c r="N8060">
        <v>1416.2258032500158</v>
      </c>
      <c r="O8060">
        <v>1.2795909744083418</v>
      </c>
      <c r="P8060">
        <v>3.5559183929542422</v>
      </c>
    </row>
    <row r="8061" spans="1:16" x14ac:dyDescent="0.25">
      <c r="A8061">
        <v>23.015287816524506</v>
      </c>
      <c r="B8061">
        <v>2.3932306693506513</v>
      </c>
      <c r="C8061">
        <v>1365.4978336856661</v>
      </c>
      <c r="D8061">
        <v>8168.7362478833466</v>
      </c>
      <c r="E8061">
        <v>549.43817058894149</v>
      </c>
      <c r="F8061">
        <v>1998.690134263825</v>
      </c>
      <c r="G8061">
        <v>1199.3073388822679</v>
      </c>
      <c r="H8061">
        <v>1.0984543425093845</v>
      </c>
      <c r="I8061">
        <v>4.3687825323720624</v>
      </c>
      <c r="J8061">
        <v>1933.8377215622347</v>
      </c>
      <c r="K8061">
        <v>12743.196318896818</v>
      </c>
      <c r="L8061">
        <v>597.44841667990818</v>
      </c>
      <c r="M8061">
        <v>3185.6318643819995</v>
      </c>
      <c r="N8061">
        <v>1410.7815138665644</v>
      </c>
      <c r="O8061">
        <v>0.97656179902027873</v>
      </c>
      <c r="P8061">
        <v>2.7314160685488433</v>
      </c>
    </row>
    <row r="8062" spans="1:16" x14ac:dyDescent="0.25">
      <c r="A8062">
        <v>54.442051708698273</v>
      </c>
      <c r="B8062">
        <v>6.4994438766823057</v>
      </c>
      <c r="C8062">
        <v>275.12691831244848</v>
      </c>
      <c r="D8062">
        <v>1011.5034100771377</v>
      </c>
      <c r="E8062">
        <v>402.08231186839311</v>
      </c>
      <c r="F8062">
        <v>1074.893094217038</v>
      </c>
      <c r="G8062">
        <v>620.02531510000517</v>
      </c>
      <c r="H8062">
        <v>5.5458397255392899</v>
      </c>
      <c r="I8062">
        <v>6.4462228907786336</v>
      </c>
      <c r="J8062">
        <v>404.44242981876101</v>
      </c>
      <c r="K8062">
        <v>1684.3489938424127</v>
      </c>
      <c r="L8062">
        <v>590.74871581933542</v>
      </c>
      <c r="M8062">
        <v>1667.4433924412328</v>
      </c>
      <c r="N8062">
        <v>712.60846449732264</v>
      </c>
      <c r="O8062">
        <v>4.82118826458799</v>
      </c>
      <c r="P8062">
        <v>7.808266873866299</v>
      </c>
    </row>
    <row r="8063" spans="1:16" x14ac:dyDescent="0.25">
      <c r="A8063">
        <v>23.194791972637177</v>
      </c>
      <c r="B8063">
        <v>3.0979882902911586</v>
      </c>
      <c r="C8063">
        <v>776.81087458944046</v>
      </c>
      <c r="D8063">
        <v>3932.8871897717181</v>
      </c>
      <c r="E8063">
        <v>464.93440425498062</v>
      </c>
      <c r="F8063">
        <v>1431.7838925435276</v>
      </c>
      <c r="G8063">
        <v>932.70580087885173</v>
      </c>
      <c r="H8063">
        <v>1.770857688835759</v>
      </c>
      <c r="I8063">
        <v>5.1996687378747986</v>
      </c>
      <c r="J8063">
        <v>1136.3411454590423</v>
      </c>
      <c r="K8063">
        <v>6491.6316951106364</v>
      </c>
      <c r="L8063">
        <v>651.15280310444541</v>
      </c>
      <c r="M8063">
        <v>2258.6504474781941</v>
      </c>
      <c r="N8063">
        <v>1103.0922962709044</v>
      </c>
      <c r="O8063">
        <v>1.5501454716497896</v>
      </c>
      <c r="P8063">
        <v>5.7643935743165358</v>
      </c>
    </row>
    <row r="8064" spans="1:16" x14ac:dyDescent="0.25">
      <c r="A8064">
        <v>33.676241457462311</v>
      </c>
      <c r="B8064">
        <v>5.0059242818934697</v>
      </c>
      <c r="C8064">
        <v>346.11725049834899</v>
      </c>
      <c r="D8064">
        <v>1365.0049076206599</v>
      </c>
      <c r="E8064">
        <v>376.75964612095441</v>
      </c>
      <c r="F8064">
        <v>1036.0541891944886</v>
      </c>
      <c r="G8064">
        <v>673.21811140654415</v>
      </c>
      <c r="H8064">
        <v>3.9131308612328621</v>
      </c>
      <c r="I8064">
        <v>5.4097055269908463</v>
      </c>
      <c r="J8064">
        <v>510.61726557863392</v>
      </c>
      <c r="K8064">
        <v>2289.4135464289911</v>
      </c>
      <c r="L8064">
        <v>554.4346521822373</v>
      </c>
      <c r="M8064">
        <v>1612.84820457105</v>
      </c>
      <c r="N8064">
        <v>781.00288378744335</v>
      </c>
      <c r="O8064">
        <v>3.3990283287275576</v>
      </c>
      <c r="P8064">
        <v>6.8842035798343151</v>
      </c>
    </row>
    <row r="8065" spans="1:16" x14ac:dyDescent="0.25">
      <c r="A8065">
        <v>30.870370805263519</v>
      </c>
      <c r="B8065">
        <v>4.9518383376595096</v>
      </c>
      <c r="C8065">
        <v>332.10931215327804</v>
      </c>
      <c r="D8065">
        <v>1293.2180738471793</v>
      </c>
      <c r="E8065">
        <v>359.74884079166435</v>
      </c>
      <c r="F8065">
        <v>984.28057652956932</v>
      </c>
      <c r="G8065">
        <v>663.06605716462377</v>
      </c>
      <c r="H8065">
        <v>3.9326032818576673</v>
      </c>
      <c r="I8065">
        <v>5.2592257009479288</v>
      </c>
      <c r="J8065">
        <v>489.71087951132517</v>
      </c>
      <c r="K8065">
        <v>2166.9001928199991</v>
      </c>
      <c r="L8065">
        <v>529.39281622394242</v>
      </c>
      <c r="M8065">
        <v>1531.2716183669834</v>
      </c>
      <c r="N8065">
        <v>768.00294930748885</v>
      </c>
      <c r="O8065">
        <v>3.4161281799195313</v>
      </c>
      <c r="P8065">
        <v>6.6406981002200185</v>
      </c>
    </row>
    <row r="8066" spans="1:16" x14ac:dyDescent="0.25">
      <c r="A8066">
        <v>71.867290794849396</v>
      </c>
      <c r="B8066">
        <v>6.7768544461999234</v>
      </c>
      <c r="C8066">
        <v>308.73022995873504</v>
      </c>
      <c r="D8066">
        <v>1175.5744333472064</v>
      </c>
      <c r="E8066">
        <v>462.56363043347875</v>
      </c>
      <c r="F8066">
        <v>1254.2960467323644</v>
      </c>
      <c r="G8066">
        <v>645.7611582903329</v>
      </c>
      <c r="H8066">
        <v>5.5342760631658363</v>
      </c>
      <c r="I8066">
        <v>6.9949400024586437</v>
      </c>
      <c r="J8066">
        <v>454.76564884508019</v>
      </c>
      <c r="K8066">
        <v>1965.6930944278674</v>
      </c>
      <c r="L8066">
        <v>680.45275323113174</v>
      </c>
      <c r="M8066">
        <v>1949.1541146820475</v>
      </c>
      <c r="N8066">
        <v>745.78449019165544</v>
      </c>
      <c r="O8066">
        <v>4.8083987644590858</v>
      </c>
      <c r="P8066">
        <v>8.6976969776950916</v>
      </c>
    </row>
    <row r="8067" spans="1:16" x14ac:dyDescent="0.25">
      <c r="A8067">
        <v>96.587373435497284</v>
      </c>
      <c r="B8067">
        <v>1.0968208580039178</v>
      </c>
      <c r="C8067">
        <v>12276.594050048187</v>
      </c>
      <c r="D8067">
        <v>120861.83577371926</v>
      </c>
      <c r="E8067">
        <v>836.50942761491729</v>
      </c>
      <c r="F8067">
        <v>20991.218493359313</v>
      </c>
      <c r="G8067">
        <v>3367.4793938401212</v>
      </c>
      <c r="H8067">
        <v>0.22613489888122004</v>
      </c>
      <c r="I8067">
        <v>0.83580393317027479</v>
      </c>
      <c r="J8067">
        <v>13765.280991010442</v>
      </c>
      <c r="K8067">
        <v>140561.51592996501</v>
      </c>
      <c r="L8067">
        <v>1294.5816889289445</v>
      </c>
      <c r="M8067">
        <v>35442.959476397307</v>
      </c>
      <c r="N8067">
        <v>3573.5324405211732</v>
      </c>
      <c r="O8067">
        <v>0.21768821455365087</v>
      </c>
      <c r="P8067">
        <v>1.056512276081621</v>
      </c>
    </row>
    <row r="8068" spans="1:16" x14ac:dyDescent="0.25">
      <c r="A8068">
        <v>42.298341810703278</v>
      </c>
      <c r="B8068">
        <v>3.7297010696284043</v>
      </c>
      <c r="C8068">
        <v>802.89224854316137</v>
      </c>
      <c r="D8068">
        <v>4105.98481657708</v>
      </c>
      <c r="E8068">
        <v>575.28257797135643</v>
      </c>
      <c r="F8068">
        <v>1782.8083341246179</v>
      </c>
      <c r="G8068">
        <v>946.13327681031592</v>
      </c>
      <c r="H8068">
        <v>2.1047136732769958</v>
      </c>
      <c r="I8068">
        <v>6.3487843892109241</v>
      </c>
      <c r="J8068">
        <v>1173.0513264939959</v>
      </c>
      <c r="K8068">
        <v>6762.1691482846645</v>
      </c>
      <c r="L8068">
        <v>801.57802635402743</v>
      </c>
      <c r="M8068">
        <v>2814.0160164192775</v>
      </c>
      <c r="N8068">
        <v>1119.1698710782466</v>
      </c>
      <c r="O8068">
        <v>1.8436475868264095</v>
      </c>
      <c r="P8068">
        <v>6.9154810053345885</v>
      </c>
    </row>
    <row r="8069" spans="1:16" x14ac:dyDescent="0.25">
      <c r="A8069">
        <v>82.26907867193222</v>
      </c>
      <c r="B8069">
        <v>1.0367657825739987</v>
      </c>
      <c r="C8069">
        <v>12321.411736555277</v>
      </c>
      <c r="D8069">
        <v>121391.65708293246</v>
      </c>
      <c r="E8069">
        <v>795.29197551483594</v>
      </c>
      <c r="F8069">
        <v>19991.348356514893</v>
      </c>
      <c r="G8069">
        <v>3373.4420114696468</v>
      </c>
      <c r="H8069">
        <v>0.21350216491144558</v>
      </c>
      <c r="I8069">
        <v>0.7925959483127768</v>
      </c>
      <c r="J8069">
        <v>13815.904157768169</v>
      </c>
      <c r="K8069">
        <v>141200.38455247245</v>
      </c>
      <c r="L8069">
        <v>1231.9402033226788</v>
      </c>
      <c r="M8069">
        <v>33759.382355317648</v>
      </c>
      <c r="N8069">
        <v>3580.0498617861231</v>
      </c>
      <c r="O8069">
        <v>0.20552912182899824</v>
      </c>
      <c r="P8069">
        <v>1.0021357107399993</v>
      </c>
    </row>
    <row r="8070" spans="1:16" x14ac:dyDescent="0.25">
      <c r="A8070">
        <v>1.6539037823677063</v>
      </c>
      <c r="B8070">
        <v>1.53626418157615</v>
      </c>
      <c r="C8070">
        <v>517.95569282468591</v>
      </c>
      <c r="D8070">
        <v>2314.459289309028</v>
      </c>
      <c r="E8070">
        <v>163.4020066910744</v>
      </c>
      <c r="F8070">
        <v>472.68067452386225</v>
      </c>
      <c r="G8070">
        <v>787.09244575478476</v>
      </c>
      <c r="H8070">
        <v>1.0279821069303683</v>
      </c>
      <c r="I8070">
        <v>2.0571533256868886</v>
      </c>
      <c r="J8070">
        <v>764.54687790651235</v>
      </c>
      <c r="K8070">
        <v>3885.5321955076242</v>
      </c>
      <c r="L8070">
        <v>238.10224724860967</v>
      </c>
      <c r="M8070">
        <v>740.57436943719631</v>
      </c>
      <c r="N8070">
        <v>924.89791278936593</v>
      </c>
      <c r="O8070">
        <v>0.8944659227199826</v>
      </c>
      <c r="P8070">
        <v>2.6207783278126007</v>
      </c>
    </row>
    <row r="8071" spans="1:16" x14ac:dyDescent="0.25">
      <c r="A8071">
        <v>15.451070010662079</v>
      </c>
      <c r="B8071">
        <v>4.5627273740117626</v>
      </c>
      <c r="C8071">
        <v>236.99736422530222</v>
      </c>
      <c r="D8071">
        <v>833.10387454632951</v>
      </c>
      <c r="E8071">
        <v>248.56536883938983</v>
      </c>
      <c r="F8071">
        <v>652.22125724375576</v>
      </c>
      <c r="G8071">
        <v>589.4258071049527</v>
      </c>
      <c r="H8071">
        <v>4.1194538494414674</v>
      </c>
      <c r="I8071">
        <v>4.340353933101265</v>
      </c>
      <c r="J8071">
        <v>347.25282048673699</v>
      </c>
      <c r="K8071">
        <v>1377.8806295022516</v>
      </c>
      <c r="L8071">
        <v>364.28587100801604</v>
      </c>
      <c r="M8071">
        <v>1009.5129506794979</v>
      </c>
      <c r="N8071">
        <v>672.96676795165672</v>
      </c>
      <c r="O8071">
        <v>3.5854472627632608</v>
      </c>
      <c r="P8071">
        <v>5.0786983964792727</v>
      </c>
    </row>
    <row r="8072" spans="1:16" x14ac:dyDescent="0.25">
      <c r="A8072">
        <v>12.129228174686432</v>
      </c>
      <c r="B8072">
        <v>4.2759328437204553</v>
      </c>
      <c r="C8072">
        <v>228.73408485477077</v>
      </c>
      <c r="D8072">
        <v>795.61236848408475</v>
      </c>
      <c r="E8072">
        <v>226.0013866059567</v>
      </c>
      <c r="F8072">
        <v>590.3654379791526</v>
      </c>
      <c r="G8072">
        <v>582.57548887481312</v>
      </c>
      <c r="H8072">
        <v>3.9124854721823477</v>
      </c>
      <c r="I8072">
        <v>4.0354380603696898</v>
      </c>
      <c r="J8072">
        <v>334.85378459453335</v>
      </c>
      <c r="K8072">
        <v>1313.4650380671987</v>
      </c>
      <c r="L8072">
        <v>330.98664736164011</v>
      </c>
      <c r="M8072">
        <v>913.29243799008714</v>
      </c>
      <c r="N8072">
        <v>664.06423621675845</v>
      </c>
      <c r="O8072">
        <v>3.4065212028335257</v>
      </c>
      <c r="P8072">
        <v>4.6820150618745942</v>
      </c>
    </row>
    <row r="8073" spans="1:16" x14ac:dyDescent="0.25">
      <c r="A8073">
        <v>72.265610635280609</v>
      </c>
      <c r="B8073">
        <v>6.669902302118456</v>
      </c>
      <c r="C8073">
        <v>321.45065636130147</v>
      </c>
      <c r="D8073">
        <v>1239.2410965255758</v>
      </c>
      <c r="E8073">
        <v>471.2405287343347</v>
      </c>
      <c r="F8073">
        <v>1284.1768270617749</v>
      </c>
      <c r="G8073">
        <v>655.23432930061335</v>
      </c>
      <c r="H8073">
        <v>5.3635582633662953</v>
      </c>
      <c r="I8073">
        <v>6.9918640675907415</v>
      </c>
      <c r="J8073">
        <v>473.78688800421634</v>
      </c>
      <c r="K8073">
        <v>2074.6458692854112</v>
      </c>
      <c r="L8073">
        <v>693.3842415016212</v>
      </c>
      <c r="M8073">
        <v>1996.8244638304914</v>
      </c>
      <c r="N8073">
        <v>757.95659572514262</v>
      </c>
      <c r="O8073">
        <v>4.6594901882733755</v>
      </c>
      <c r="P8073">
        <v>8.7698188923040963</v>
      </c>
    </row>
    <row r="8074" spans="1:16" x14ac:dyDescent="0.25">
      <c r="A8074">
        <v>87.289683640003204</v>
      </c>
      <c r="B8074">
        <v>1.4729011320879104</v>
      </c>
      <c r="C8074">
        <v>7735.1904437199673</v>
      </c>
      <c r="D8074">
        <v>69634.263504759423</v>
      </c>
      <c r="E8074">
        <v>634.76040748548621</v>
      </c>
      <c r="F8074">
        <v>11963.657934863473</v>
      </c>
      <c r="G8074">
        <v>2699.7121059534111</v>
      </c>
      <c r="H8074">
        <v>0.35439918755830307</v>
      </c>
      <c r="I8074">
        <v>0.85923509333696302</v>
      </c>
      <c r="J8074">
        <v>8880.8452855879314</v>
      </c>
      <c r="K8074">
        <v>81795.482360414098</v>
      </c>
      <c r="L8074">
        <v>872.91458412696306</v>
      </c>
      <c r="M8074">
        <v>19881.789024986727</v>
      </c>
      <c r="N8074">
        <v>2881.6830937945219</v>
      </c>
      <c r="O8074">
        <v>0.33873250236414315</v>
      </c>
      <c r="P8074">
        <v>0.98783000188386416</v>
      </c>
    </row>
    <row r="8075" spans="1:16" x14ac:dyDescent="0.25">
      <c r="A8075">
        <v>90.176018416881561</v>
      </c>
      <c r="B8075">
        <v>4.858507998781084</v>
      </c>
      <c r="C8075">
        <v>781.42390822964103</v>
      </c>
      <c r="D8075">
        <v>3963.3837871713035</v>
      </c>
      <c r="E8075">
        <v>732.74477699919339</v>
      </c>
      <c r="F8075">
        <v>2259.0254013329927</v>
      </c>
      <c r="G8075">
        <v>935.09482937751068</v>
      </c>
      <c r="H8075">
        <v>2.7708022629506144</v>
      </c>
      <c r="I8075">
        <v>8.1757007597854514</v>
      </c>
      <c r="J8075">
        <v>1142.8440297411089</v>
      </c>
      <c r="K8075">
        <v>6539.4041648477942</v>
      </c>
      <c r="L8075">
        <v>1025.3105703812319</v>
      </c>
      <c r="M8075">
        <v>3563.9980255340806</v>
      </c>
      <c r="N8075">
        <v>1105.95731254304</v>
      </c>
      <c r="O8075">
        <v>2.4257525352893969</v>
      </c>
      <c r="P8075">
        <v>9.0365097737932416</v>
      </c>
    </row>
    <row r="8076" spans="1:16" x14ac:dyDescent="0.25">
      <c r="A8076">
        <v>63.680131018161774</v>
      </c>
      <c r="B8076">
        <v>5.1965499814769265</v>
      </c>
      <c r="C8076">
        <v>515.91803037808381</v>
      </c>
      <c r="D8076">
        <v>2302.5357316923155</v>
      </c>
      <c r="E8076">
        <v>550.85453980178886</v>
      </c>
      <c r="F8076">
        <v>1592.6493112666897</v>
      </c>
      <c r="G8076">
        <v>785.83913681267666</v>
      </c>
      <c r="H8076">
        <v>3.4825568817460688</v>
      </c>
      <c r="I8076">
        <v>6.9418860269134246</v>
      </c>
      <c r="J8076">
        <v>761.56698289680969</v>
      </c>
      <c r="K8076">
        <v>3865.7936933003157</v>
      </c>
      <c r="L8076">
        <v>802.85011271917608</v>
      </c>
      <c r="M8076">
        <v>2495.1287555079903</v>
      </c>
      <c r="N8076">
        <v>923.33472150566388</v>
      </c>
      <c r="O8076">
        <v>3.0301235911960815</v>
      </c>
      <c r="P8076">
        <v>8.8509067691190761</v>
      </c>
    </row>
    <row r="8077" spans="1:16" x14ac:dyDescent="0.25">
      <c r="A8077">
        <v>95.461040914058685</v>
      </c>
      <c r="B8077">
        <v>8.8186212920586122</v>
      </c>
      <c r="C8077">
        <v>210.90502293900886</v>
      </c>
      <c r="D8077">
        <v>716.2315728081287</v>
      </c>
      <c r="E8077">
        <v>434.94022669059859</v>
      </c>
      <c r="F8077">
        <v>1124.5160970367435</v>
      </c>
      <c r="G8077">
        <v>567.50258899978917</v>
      </c>
      <c r="H8077">
        <v>8.3187529286758917</v>
      </c>
      <c r="I8077">
        <v>8.2040779491630857</v>
      </c>
      <c r="J8077">
        <v>308.10383897216479</v>
      </c>
      <c r="K8077">
        <v>1177.1454609636646</v>
      </c>
      <c r="L8077">
        <v>635.91314625132998</v>
      </c>
      <c r="M8077">
        <v>1737.5476002390437</v>
      </c>
      <c r="N8077">
        <v>644.44085677587498</v>
      </c>
      <c r="O8077">
        <v>7.2496093523161624</v>
      </c>
      <c r="P8077">
        <v>9.3239148868658166</v>
      </c>
    </row>
    <row r="8078" spans="1:16" x14ac:dyDescent="0.25">
      <c r="A8078">
        <v>91.18429833650589</v>
      </c>
      <c r="B8078">
        <v>3.7232192592914481</v>
      </c>
      <c r="C8078">
        <v>1416.3057314086011</v>
      </c>
      <c r="D8078">
        <v>8561.0296613530409</v>
      </c>
      <c r="E8078">
        <v>874.04125420134733</v>
      </c>
      <c r="F8078">
        <v>3235.4812323816595</v>
      </c>
      <c r="G8078">
        <v>1219.5229966668703</v>
      </c>
      <c r="H8078">
        <v>1.6848593161393002</v>
      </c>
      <c r="I8078">
        <v>6.6521326534122061</v>
      </c>
      <c r="J8078">
        <v>1999.8670233076548</v>
      </c>
      <c r="K8078">
        <v>13289.278605233059</v>
      </c>
      <c r="L8078">
        <v>931.50551170539711</v>
      </c>
      <c r="M8078">
        <v>5160.5433242421323</v>
      </c>
      <c r="N8078">
        <v>1433.1373438820103</v>
      </c>
      <c r="O8078">
        <v>1.4998015814106178</v>
      </c>
      <c r="P8078">
        <v>4.0863044699605577</v>
      </c>
    </row>
    <row r="8079" spans="1:16" x14ac:dyDescent="0.25">
      <c r="A8079">
        <v>63.449230372905731</v>
      </c>
      <c r="B8079">
        <v>4.8197717362342374</v>
      </c>
      <c r="C8079">
        <v>610.57984803951251</v>
      </c>
      <c r="D8079">
        <v>2870.9860019276234</v>
      </c>
      <c r="E8079">
        <v>590.22492771676491</v>
      </c>
      <c r="F8079">
        <v>1746.9422763490863</v>
      </c>
      <c r="G8079">
        <v>842.09541394630332</v>
      </c>
      <c r="H8079">
        <v>3.0256269649916856</v>
      </c>
      <c r="I8079">
        <v>7.1291856454401206</v>
      </c>
      <c r="J8079">
        <v>899.13663027381199</v>
      </c>
      <c r="K8079">
        <v>4797.8789992690063</v>
      </c>
      <c r="L8079">
        <v>850.24461742245978</v>
      </c>
      <c r="M8079">
        <v>2744.5014864761879</v>
      </c>
      <c r="N8079">
        <v>993.01762645297902</v>
      </c>
      <c r="O8079">
        <v>2.6376981026329749</v>
      </c>
      <c r="P8079">
        <v>8.6860890453750397</v>
      </c>
    </row>
    <row r="8080" spans="1:16" x14ac:dyDescent="0.25">
      <c r="A8080">
        <v>59.134155809879303</v>
      </c>
      <c r="B8080">
        <v>3.4045101682828407</v>
      </c>
      <c r="C8080">
        <v>1257.8586511997116</v>
      </c>
      <c r="D8080">
        <v>7349.7676298937567</v>
      </c>
      <c r="E8080">
        <v>740.95395427612846</v>
      </c>
      <c r="F8080">
        <v>2602.1954772536833</v>
      </c>
      <c r="G8080">
        <v>1155.2664003910156</v>
      </c>
      <c r="H8080">
        <v>1.6132214318530185</v>
      </c>
      <c r="I8080">
        <v>6.3250982346431197</v>
      </c>
      <c r="J8080">
        <v>1792.5879986736336</v>
      </c>
      <c r="K8080">
        <v>11587.443149890538</v>
      </c>
      <c r="L8080">
        <v>847.03984325111526</v>
      </c>
      <c r="M8080">
        <v>4141.0382594393477</v>
      </c>
      <c r="N8080">
        <v>1361.6134507370559</v>
      </c>
      <c r="O8080">
        <v>1.4302731814295613</v>
      </c>
      <c r="P8080">
        <v>4.2499354735902388</v>
      </c>
    </row>
    <row r="8081" spans="1:16" x14ac:dyDescent="0.25">
      <c r="A8081">
        <v>99.503318727016449</v>
      </c>
      <c r="B8081">
        <v>8.3070652707758406</v>
      </c>
      <c r="C8081">
        <v>248.85558765065483</v>
      </c>
      <c r="D8081">
        <v>887.65268601764274</v>
      </c>
      <c r="E8081">
        <v>471.77363337287204</v>
      </c>
      <c r="F8081">
        <v>1245.5215374380662</v>
      </c>
      <c r="G8081">
        <v>599.11486749971732</v>
      </c>
      <c r="H8081">
        <v>7.3630291296011734</v>
      </c>
      <c r="I8081">
        <v>7.9998142419825484</v>
      </c>
      <c r="J8081">
        <v>365.04454237553921</v>
      </c>
      <c r="K8081">
        <v>1471.6125712909952</v>
      </c>
      <c r="L8081">
        <v>692.03455009808567</v>
      </c>
      <c r="M8081">
        <v>1929.2273403127365</v>
      </c>
      <c r="N8081">
        <v>685.54124655375597</v>
      </c>
      <c r="O8081">
        <v>6.4057077462338201</v>
      </c>
      <c r="P8081">
        <v>9.4681036510644283</v>
      </c>
    </row>
    <row r="8082" spans="1:16" x14ac:dyDescent="0.25">
      <c r="A8082">
        <v>37.169290840625763</v>
      </c>
      <c r="B8082">
        <v>6.1686601119804063</v>
      </c>
      <c r="C8082">
        <v>232.26456551367446</v>
      </c>
      <c r="D8082">
        <v>811.57745405115736</v>
      </c>
      <c r="E8082">
        <v>330.32447312730403</v>
      </c>
      <c r="F8082">
        <v>864.55119430152877</v>
      </c>
      <c r="G8082">
        <v>585.51244153367406</v>
      </c>
      <c r="H8082">
        <v>5.6118734856777523</v>
      </c>
      <c r="I8082">
        <v>5.8410043995608802</v>
      </c>
      <c r="J8082">
        <v>340.15128913419369</v>
      </c>
      <c r="K8082">
        <v>1340.893849159715</v>
      </c>
      <c r="L8082">
        <v>483.91844378232383</v>
      </c>
      <c r="M8082">
        <v>1337.759197840147</v>
      </c>
      <c r="N8082">
        <v>667.88226503496821</v>
      </c>
      <c r="O8082">
        <v>4.8853762127544789</v>
      </c>
      <c r="P8082">
        <v>6.8019295869603313</v>
      </c>
    </row>
    <row r="8083" spans="1:16" x14ac:dyDescent="0.25">
      <c r="A8083">
        <v>50.754592597484589</v>
      </c>
      <c r="B8083">
        <v>4.4511747587914554</v>
      </c>
      <c r="C8083">
        <v>617.75254218631108</v>
      </c>
      <c r="D8083">
        <v>2915.2100225573145</v>
      </c>
      <c r="E8083">
        <v>550.5463982183793</v>
      </c>
      <c r="F8083">
        <v>1632.3157628823667</v>
      </c>
      <c r="G8083">
        <v>846.20565006679124</v>
      </c>
      <c r="H8083">
        <v>2.7815856417357137</v>
      </c>
      <c r="I8083">
        <v>6.6293269008996329</v>
      </c>
      <c r="J8083">
        <v>909.4874487070125</v>
      </c>
      <c r="K8083">
        <v>4869.6324014393967</v>
      </c>
      <c r="L8083">
        <v>792.26920949428506</v>
      </c>
      <c r="M8083">
        <v>2564.9224340707638</v>
      </c>
      <c r="N8083">
        <v>998.06939810594736</v>
      </c>
      <c r="O8083">
        <v>2.4253420282968787</v>
      </c>
      <c r="P8083">
        <v>8.0461299237640631</v>
      </c>
    </row>
    <row r="8084" spans="1:16" x14ac:dyDescent="0.25">
      <c r="A8084">
        <v>47.84628301858902</v>
      </c>
      <c r="B8084">
        <v>8.4775600725590241</v>
      </c>
      <c r="C8084">
        <v>138.40840412720763</v>
      </c>
      <c r="D8084">
        <v>417.24223003631641</v>
      </c>
      <c r="E8084">
        <v>291.18668966023091</v>
      </c>
      <c r="F8084">
        <v>712.87226069747715</v>
      </c>
      <c r="G8084">
        <v>501.33251879714936</v>
      </c>
      <c r="H8084">
        <v>9.3435869666126674</v>
      </c>
      <c r="I8084">
        <v>8.0135863041255639</v>
      </c>
      <c r="J8084">
        <v>199.63719124709354</v>
      </c>
      <c r="K8084">
        <v>666.78798568590196</v>
      </c>
      <c r="L8084">
        <v>422.00743680474233</v>
      </c>
      <c r="M8084">
        <v>1094.8866415769692</v>
      </c>
      <c r="N8084">
        <v>557.7264726991649</v>
      </c>
      <c r="O8084">
        <v>8.1989306639336892</v>
      </c>
      <c r="P8084">
        <v>7.9000214385002545</v>
      </c>
    </row>
    <row r="8085" spans="1:16" x14ac:dyDescent="0.25">
      <c r="A8085">
        <v>33.5872682929039</v>
      </c>
      <c r="B8085">
        <v>5.5123842043090763</v>
      </c>
      <c r="C8085">
        <v>277.45794156086686</v>
      </c>
      <c r="D8085">
        <v>1022.6849999369739</v>
      </c>
      <c r="E8085">
        <v>343.48106214016696</v>
      </c>
      <c r="F8085">
        <v>919.19448993597769</v>
      </c>
      <c r="G8085">
        <v>621.84578238250072</v>
      </c>
      <c r="H8085">
        <v>4.6885492188893467</v>
      </c>
      <c r="I8085">
        <v>5.4820749085562559</v>
      </c>
      <c r="J8085">
        <v>407.93625817774108</v>
      </c>
      <c r="K8085">
        <v>1703.5440200566261</v>
      </c>
      <c r="L8085">
        <v>504.70836427570885</v>
      </c>
      <c r="M8085">
        <v>1426.0952891303652</v>
      </c>
      <c r="N8085">
        <v>714.96028782431313</v>
      </c>
      <c r="O8085">
        <v>4.0757035812329878</v>
      </c>
      <c r="P8085">
        <v>6.6533264164432184</v>
      </c>
    </row>
    <row r="8086" spans="1:16" x14ac:dyDescent="0.25">
      <c r="A8086">
        <v>61.998079121112823</v>
      </c>
      <c r="B8086">
        <v>2.6677322678664681</v>
      </c>
      <c r="C8086">
        <v>2175.6966773582385</v>
      </c>
      <c r="D8086">
        <v>14779.522858554126</v>
      </c>
      <c r="E8086">
        <v>668.88322278381759</v>
      </c>
      <c r="F8086">
        <v>3763.3733489427614</v>
      </c>
      <c r="G8086">
        <v>1487.7776629071955</v>
      </c>
      <c r="H8086">
        <v>1.0230884766567327</v>
      </c>
      <c r="I8086">
        <v>2.8775604761526701</v>
      </c>
      <c r="J8086">
        <v>2944.3514917553425</v>
      </c>
      <c r="K8086">
        <v>21432.680728434309</v>
      </c>
      <c r="L8086">
        <v>710.16845273788385</v>
      </c>
      <c r="M8086">
        <v>6055.0133786206898</v>
      </c>
      <c r="N8086">
        <v>1718.0059543465077</v>
      </c>
      <c r="O8086">
        <v>0.92633406555694886</v>
      </c>
      <c r="P8086">
        <v>1.9623396181938706</v>
      </c>
    </row>
    <row r="8087" spans="1:16" x14ac:dyDescent="0.25">
      <c r="A8087">
        <v>94.872866809368134</v>
      </c>
      <c r="B8087">
        <v>5.6943409656902126</v>
      </c>
      <c r="C8087">
        <v>566.9244174689976</v>
      </c>
      <c r="D8087">
        <v>2605.2338069846955</v>
      </c>
      <c r="E8087">
        <v>654.45868535605734</v>
      </c>
      <c r="F8087">
        <v>1916.5949037010821</v>
      </c>
      <c r="G8087">
        <v>816.63319665181325</v>
      </c>
      <c r="H8087">
        <v>3.6791320358914503</v>
      </c>
      <c r="I8087">
        <v>8.0562371077328656</v>
      </c>
      <c r="J8087">
        <v>835.914686935124</v>
      </c>
      <c r="K8087">
        <v>4364.394406665303</v>
      </c>
      <c r="L8087">
        <v>948.30515915268938</v>
      </c>
      <c r="M8087">
        <v>3007.3074222057048</v>
      </c>
      <c r="N8087">
        <v>961.60192326200104</v>
      </c>
      <c r="O8087">
        <v>3.2043630297246954</v>
      </c>
      <c r="P8087">
        <v>10.039594518553811</v>
      </c>
    </row>
    <row r="8088" spans="1:16" x14ac:dyDescent="0.25">
      <c r="A8088">
        <v>18.843368113040924</v>
      </c>
      <c r="B8088">
        <v>9.2827914375265781</v>
      </c>
      <c r="C8088">
        <v>60.383388094710874</v>
      </c>
      <c r="D8088">
        <v>149.64379704473973</v>
      </c>
      <c r="E8088">
        <v>149.79397803815743</v>
      </c>
      <c r="F8088">
        <v>330.05227046554768</v>
      </c>
      <c r="G8088">
        <v>417.99499181365348</v>
      </c>
      <c r="H8088">
        <v>13.65267006037236</v>
      </c>
      <c r="I8088">
        <v>7.702596156649439</v>
      </c>
      <c r="J8088">
        <v>84.823245944526718</v>
      </c>
      <c r="K8088">
        <v>224.54539271047958</v>
      </c>
      <c r="L8088">
        <v>216.25988986278568</v>
      </c>
      <c r="M8088">
        <v>501.35235447213671</v>
      </c>
      <c r="N8088">
        <v>446.59534877727367</v>
      </c>
      <c r="O8088">
        <v>12.243418779872584</v>
      </c>
      <c r="P8088">
        <v>8.4196840991539847</v>
      </c>
    </row>
    <row r="8089" spans="1:16" x14ac:dyDescent="0.25">
      <c r="A8089">
        <v>95.954588830471039</v>
      </c>
      <c r="B8089">
        <v>5.1326560646741735</v>
      </c>
      <c r="C8089">
        <v>723.51666410765279</v>
      </c>
      <c r="D8089">
        <v>3584.3981586008667</v>
      </c>
      <c r="E8089">
        <v>725.83083705813749</v>
      </c>
      <c r="F8089">
        <v>2206.9095550358238</v>
      </c>
      <c r="G8089">
        <v>904.64642714916727</v>
      </c>
      <c r="H8089">
        <v>3.0162202657435646</v>
      </c>
      <c r="I8089">
        <v>8.3324984242581532</v>
      </c>
      <c r="J8089">
        <v>1060.9026660027721</v>
      </c>
      <c r="K8089">
        <v>5942.3619736418341</v>
      </c>
      <c r="L8089">
        <v>1026.6913761551964</v>
      </c>
      <c r="M8089">
        <v>3477.1365223061393</v>
      </c>
      <c r="N8089">
        <v>1069.2979478794271</v>
      </c>
      <c r="O8089">
        <v>2.6366782563317579</v>
      </c>
      <c r="P8089">
        <v>9.5396329786590837</v>
      </c>
    </row>
    <row r="8090" spans="1:16" x14ac:dyDescent="0.25">
      <c r="A8090">
        <v>68.845956146717072</v>
      </c>
      <c r="B8090">
        <v>6.8956141251761593</v>
      </c>
      <c r="C8090">
        <v>287.28886522297159</v>
      </c>
      <c r="D8090">
        <v>1070.1762188309633</v>
      </c>
      <c r="E8090">
        <v>442.62329952572372</v>
      </c>
      <c r="F8090">
        <v>1189.6254878141579</v>
      </c>
      <c r="G8090">
        <v>629.46411688313867</v>
      </c>
      <c r="H8090">
        <v>5.7879018617338707</v>
      </c>
      <c r="I8090">
        <v>6.9372677230685049</v>
      </c>
      <c r="J8090">
        <v>422.66684528287658</v>
      </c>
      <c r="K8090">
        <v>1785.0402717530253</v>
      </c>
      <c r="L8090">
        <v>650.67130350358775</v>
      </c>
      <c r="M8090">
        <v>1846.6314884558092</v>
      </c>
      <c r="N8090">
        <v>724.7939914433241</v>
      </c>
      <c r="O8090">
        <v>5.0303629564582133</v>
      </c>
      <c r="P8090">
        <v>8.4870858420433528</v>
      </c>
    </row>
    <row r="8091" spans="1:16" x14ac:dyDescent="0.25">
      <c r="A8091">
        <v>17.381689727306366</v>
      </c>
      <c r="B8091">
        <v>7.6599414246658633</v>
      </c>
      <c r="C8091">
        <v>84.030781019903571</v>
      </c>
      <c r="D8091">
        <v>223.44687603055985</v>
      </c>
      <c r="E8091">
        <v>168.76980976792012</v>
      </c>
      <c r="F8091">
        <v>387.31059206284584</v>
      </c>
      <c r="G8091">
        <v>444.92695127117383</v>
      </c>
      <c r="H8091">
        <v>10.078310423833768</v>
      </c>
      <c r="I8091">
        <v>6.8965189147438117</v>
      </c>
      <c r="J8091">
        <v>119.24093264739318</v>
      </c>
      <c r="K8091">
        <v>343.68934987890282</v>
      </c>
      <c r="L8091">
        <v>243.32845319810102</v>
      </c>
      <c r="M8091">
        <v>590.84609228858847</v>
      </c>
      <c r="N8091">
        <v>482.8928512801682</v>
      </c>
      <c r="O8091">
        <v>8.9506999686603859</v>
      </c>
      <c r="P8091">
        <v>7.2422242394036704</v>
      </c>
    </row>
    <row r="8092" spans="1:16" x14ac:dyDescent="0.25">
      <c r="A8092">
        <v>49.324141561985016</v>
      </c>
      <c r="B8092">
        <v>7.352084989442405</v>
      </c>
      <c r="C8092">
        <v>193.64703316782629</v>
      </c>
      <c r="D8092">
        <v>641.45282177810043</v>
      </c>
      <c r="E8092">
        <v>337.12103635645951</v>
      </c>
      <c r="F8092">
        <v>862.13756682836686</v>
      </c>
      <c r="G8092">
        <v>552.50425729587766</v>
      </c>
      <c r="H8092">
        <v>7.1601804960823667</v>
      </c>
      <c r="I8092">
        <v>6.7837184235867811</v>
      </c>
      <c r="J8092">
        <v>282.22335189007055</v>
      </c>
      <c r="K8092">
        <v>1048.8977530639602</v>
      </c>
      <c r="L8092">
        <v>491.98230143660737</v>
      </c>
      <c r="M8092">
        <v>1330.4786537331797</v>
      </c>
      <c r="N8092">
        <v>624.86745872384211</v>
      </c>
      <c r="O8092">
        <v>6.2468917677443443</v>
      </c>
      <c r="P8092">
        <v>7.5192217932493737</v>
      </c>
    </row>
    <row r="8093" spans="1:16" x14ac:dyDescent="0.25">
      <c r="A8093">
        <v>90.393854558467865</v>
      </c>
      <c r="B8093">
        <v>1.8831251549058239</v>
      </c>
      <c r="C8093">
        <v>5299.6499437636658</v>
      </c>
      <c r="D8093">
        <v>44266.745354441868</v>
      </c>
      <c r="E8093">
        <v>613.26602160809205</v>
      </c>
      <c r="F8093">
        <v>8457.7586487277295</v>
      </c>
      <c r="G8093">
        <v>2259.1974329410514</v>
      </c>
      <c r="H8093">
        <v>0.51793439937042052</v>
      </c>
      <c r="I8093">
        <v>1.083992645765635</v>
      </c>
      <c r="J8093">
        <v>6367.7663106914824</v>
      </c>
      <c r="K8093">
        <v>54531.860537607681</v>
      </c>
      <c r="L8093">
        <v>770.59204475713409</v>
      </c>
      <c r="M8093">
        <v>13901.364015109475</v>
      </c>
      <c r="N8093">
        <v>2460.8023652254674</v>
      </c>
      <c r="O8093">
        <v>0.48837008790715108</v>
      </c>
      <c r="P8093">
        <v>1.0752817757276161</v>
      </c>
    </row>
    <row r="8094" spans="1:16" x14ac:dyDescent="0.25">
      <c r="A8094">
        <v>73.810089886188507</v>
      </c>
      <c r="B8094">
        <v>9.4328688777766025</v>
      </c>
      <c r="C8094">
        <v>150.26599536493359</v>
      </c>
      <c r="D8094">
        <v>463.27434755442204</v>
      </c>
      <c r="E8094">
        <v>347.90257895283889</v>
      </c>
      <c r="F8094">
        <v>860.92184731178031</v>
      </c>
      <c r="G8094">
        <v>512.7709640899385</v>
      </c>
      <c r="H8094">
        <v>10.089294002041674</v>
      </c>
      <c r="I8094">
        <v>8.8598632396438646</v>
      </c>
      <c r="J8094">
        <v>217.31528397106226</v>
      </c>
      <c r="K8094">
        <v>744.7818249601379</v>
      </c>
      <c r="L8094">
        <v>504.98620203750681</v>
      </c>
      <c r="M8094">
        <v>1323.7979413008543</v>
      </c>
      <c r="N8094">
        <v>572.78514773750078</v>
      </c>
      <c r="O8094">
        <v>8.8390919536511277</v>
      </c>
      <c r="P8094">
        <v>8.931301468360445</v>
      </c>
    </row>
    <row r="8095" spans="1:16" x14ac:dyDescent="0.25">
      <c r="A8095">
        <v>62.155573070049286</v>
      </c>
      <c r="B8095">
        <v>1.8597738136322786</v>
      </c>
      <c r="C8095">
        <v>4354.5929575106866</v>
      </c>
      <c r="D8095">
        <v>34896.362882509362</v>
      </c>
      <c r="E8095">
        <v>549.42019490514565</v>
      </c>
      <c r="F8095">
        <v>6316.5411243633653</v>
      </c>
      <c r="G8095">
        <v>2060.0737294404153</v>
      </c>
      <c r="H8095">
        <v>0.54944803807071907</v>
      </c>
      <c r="I8095">
        <v>1.1299275467516905</v>
      </c>
      <c r="J8095">
        <v>5376.9139530513094</v>
      </c>
      <c r="K8095">
        <v>44452.642278853287</v>
      </c>
      <c r="L8095">
        <v>661.35077086730348</v>
      </c>
      <c r="M8095">
        <v>10328.279604414896</v>
      </c>
      <c r="N8095">
        <v>2274.0575995407553</v>
      </c>
      <c r="O8095">
        <v>0.51363292447329867</v>
      </c>
      <c r="P8095">
        <v>1.0382792184598799</v>
      </c>
    </row>
    <row r="8096" spans="1:16" x14ac:dyDescent="0.25">
      <c r="A8096">
        <v>57.159208834171295</v>
      </c>
      <c r="B8096">
        <v>2.5783487626411312</v>
      </c>
      <c r="C8096">
        <v>2206.9011648255801</v>
      </c>
      <c r="D8096">
        <v>15046.975711187195</v>
      </c>
      <c r="E8096">
        <v>647.25648283586452</v>
      </c>
      <c r="F8096">
        <v>3698.5460769690994</v>
      </c>
      <c r="G8096">
        <v>1497.7051782622664</v>
      </c>
      <c r="H8096">
        <v>0.98343490584815907</v>
      </c>
      <c r="I8096">
        <v>2.7316647182016793</v>
      </c>
      <c r="J8096">
        <v>2981.6853237224645</v>
      </c>
      <c r="K8096">
        <v>21765.516625193643</v>
      </c>
      <c r="L8096">
        <v>688.6743787470582</v>
      </c>
      <c r="M8096">
        <v>5952.5154047229253</v>
      </c>
      <c r="N8096">
        <v>1728.163874760628</v>
      </c>
      <c r="O8096">
        <v>0.89098272548408264</v>
      </c>
      <c r="P8096">
        <v>1.8762032136856277</v>
      </c>
    </row>
    <row r="8097" spans="1:16" x14ac:dyDescent="0.25">
      <c r="A8097">
        <v>69.740514695644379</v>
      </c>
      <c r="B8097">
        <v>4.3358049006543649</v>
      </c>
      <c r="C8097">
        <v>832.41049177396644</v>
      </c>
      <c r="D8097">
        <v>4303.8314380354113</v>
      </c>
      <c r="E8097">
        <v>688.96251683533274</v>
      </c>
      <c r="F8097">
        <v>2150.5408406203769</v>
      </c>
      <c r="G8097">
        <v>961.10269936291741</v>
      </c>
      <c r="H8097">
        <v>2.4125821513470642</v>
      </c>
      <c r="I8097">
        <v>7.4872817978250694</v>
      </c>
      <c r="J8097">
        <v>1214.4351632791765</v>
      </c>
      <c r="K8097">
        <v>7069.574581416452</v>
      </c>
      <c r="L8097">
        <v>954.2352681510157</v>
      </c>
      <c r="M8097">
        <v>3396.6036231171533</v>
      </c>
      <c r="N8097">
        <v>1137.0213292370945</v>
      </c>
      <c r="O8097">
        <v>2.1149739463182105</v>
      </c>
      <c r="P8097">
        <v>7.975668628627135</v>
      </c>
    </row>
    <row r="8098" spans="1:16" x14ac:dyDescent="0.25">
      <c r="A8098">
        <v>57.40952330827713</v>
      </c>
      <c r="B8098">
        <v>1.6050473067723179</v>
      </c>
      <c r="C8098">
        <v>5376.4893688600514</v>
      </c>
      <c r="D8098">
        <v>45041.535430331518</v>
      </c>
      <c r="E8098">
        <v>527.05864924395462</v>
      </c>
      <c r="F8098">
        <v>7362.9865969351858</v>
      </c>
      <c r="G8098">
        <v>2274.5321295082067</v>
      </c>
      <c r="H8098">
        <v>0.43916572840774087</v>
      </c>
      <c r="I8098">
        <v>0.92173924217395642</v>
      </c>
      <c r="J8098">
        <v>6447.5324947519885</v>
      </c>
      <c r="K8098">
        <v>55360.178504928997</v>
      </c>
      <c r="L8098">
        <v>664.43299856411682</v>
      </c>
      <c r="M8098">
        <v>12106.734725942719</v>
      </c>
      <c r="N8098">
        <v>2475.2008266362718</v>
      </c>
      <c r="O8098">
        <v>0.41434687572189771</v>
      </c>
      <c r="P8098">
        <v>0.91960451882505756</v>
      </c>
    </row>
    <row r="8099" spans="1:16" x14ac:dyDescent="0.25">
      <c r="A8099">
        <v>53.865903556346893</v>
      </c>
      <c r="B8099">
        <v>5.5822063289173762</v>
      </c>
      <c r="C8099">
        <v>385.80792542801669</v>
      </c>
      <c r="D8099">
        <v>1573.405113457994</v>
      </c>
      <c r="E8099">
        <v>461.07258013220411</v>
      </c>
      <c r="F8099">
        <v>1284.9092288824299</v>
      </c>
      <c r="G8099">
        <v>701.17589532790669</v>
      </c>
      <c r="H8099">
        <v>4.1854046202854338</v>
      </c>
      <c r="I8099">
        <v>6.3412541500713573</v>
      </c>
      <c r="J8099">
        <v>569.70675105164082</v>
      </c>
      <c r="K8099">
        <v>2643.7743230052488</v>
      </c>
      <c r="L8099">
        <v>678.03687619100424</v>
      </c>
      <c r="M8099">
        <v>2003.6423710783013</v>
      </c>
      <c r="N8099">
        <v>816.66570180454039</v>
      </c>
      <c r="O8099">
        <v>3.6357413660629305</v>
      </c>
      <c r="P8099">
        <v>8.1960373877227539</v>
      </c>
    </row>
    <row r="8100" spans="1:16" x14ac:dyDescent="0.25">
      <c r="A8100">
        <v>48.391050398349762</v>
      </c>
      <c r="B8100">
        <v>7.5192797744931816</v>
      </c>
      <c r="C8100">
        <v>181.6148351145971</v>
      </c>
      <c r="D8100">
        <v>590.57982836569067</v>
      </c>
      <c r="E8100">
        <v>326.37981206744161</v>
      </c>
      <c r="F8100">
        <v>827.79790487958917</v>
      </c>
      <c r="G8100">
        <v>541.79044282355414</v>
      </c>
      <c r="H8100">
        <v>7.4998475482280931</v>
      </c>
      <c r="I8100">
        <v>6.9323424504578464</v>
      </c>
      <c r="J8100">
        <v>264.19374370572058</v>
      </c>
      <c r="K8100">
        <v>961.80460854394619</v>
      </c>
      <c r="L8100">
        <v>475.63695244685766</v>
      </c>
      <c r="M8100">
        <v>1276.3022247449323</v>
      </c>
      <c r="N8100">
        <v>610.85688165822364</v>
      </c>
      <c r="O8100">
        <v>6.5493515263591</v>
      </c>
      <c r="P8100">
        <v>7.5178309953918863</v>
      </c>
    </row>
    <row r="8101" spans="1:16" x14ac:dyDescent="0.25">
      <c r="A8101">
        <v>88.37689346075058</v>
      </c>
      <c r="B8101">
        <v>1.544033941950246</v>
      </c>
      <c r="C8101">
        <v>7238.3194316575327</v>
      </c>
      <c r="D8101">
        <v>64331.328153215429</v>
      </c>
      <c r="E8101">
        <v>627.00465882531284</v>
      </c>
      <c r="F8101">
        <v>11234.606367776658</v>
      </c>
      <c r="G8101">
        <v>2616.3202585407321</v>
      </c>
      <c r="H8101">
        <v>0.38017733507291362</v>
      </c>
      <c r="I8101">
        <v>0.88781180310714025</v>
      </c>
      <c r="J8101">
        <v>8367.5407271042259</v>
      </c>
      <c r="K8101">
        <v>76036.613756883045</v>
      </c>
      <c r="L8101">
        <v>848.17389298508419</v>
      </c>
      <c r="M8101">
        <v>18632.012227902316</v>
      </c>
      <c r="N8101">
        <v>2800.3987138972539</v>
      </c>
      <c r="O8101">
        <v>0.36265411402630654</v>
      </c>
      <c r="P8101">
        <v>0.99654377750666423</v>
      </c>
    </row>
    <row r="8102" spans="1:16" x14ac:dyDescent="0.25">
      <c r="A8102">
        <v>14.085174381732941</v>
      </c>
      <c r="B8102">
        <v>8.8581316887407571</v>
      </c>
      <c r="C8102">
        <v>54.805803015068719</v>
      </c>
      <c r="D8102">
        <v>133.34475175788452</v>
      </c>
      <c r="E8102">
        <v>129.99113881350908</v>
      </c>
      <c r="F8102">
        <v>283.17016891610103</v>
      </c>
      <c r="G8102">
        <v>411.40451561472787</v>
      </c>
      <c r="H8102">
        <v>13.445812743846906</v>
      </c>
      <c r="I8102">
        <v>7.1444795953745661</v>
      </c>
      <c r="J8102">
        <v>76.774052146325872</v>
      </c>
      <c r="K8102">
        <v>198.71565043669841</v>
      </c>
      <c r="L8102">
        <v>187.8688675307852</v>
      </c>
      <c r="M8102">
        <v>429.61505551340895</v>
      </c>
      <c r="N8102">
        <v>437.61274696561918</v>
      </c>
      <c r="O8102">
        <v>12.094671996618573</v>
      </c>
      <c r="P8102">
        <v>7.8820977079896624</v>
      </c>
    </row>
    <row r="8103" spans="1:16" x14ac:dyDescent="0.25">
      <c r="A8103">
        <v>41.480942904949188</v>
      </c>
      <c r="B8103">
        <v>9.4450515437501483</v>
      </c>
      <c r="C8103">
        <v>99.28186707391923</v>
      </c>
      <c r="D8103">
        <v>274.67566846412399</v>
      </c>
      <c r="E8103">
        <v>242.07131059760596</v>
      </c>
      <c r="F8103">
        <v>567.51692731636172</v>
      </c>
      <c r="G8103">
        <v>461.47066501414616</v>
      </c>
      <c r="H8103">
        <v>11.725080155759176</v>
      </c>
      <c r="I8103">
        <v>8.7536224796674453</v>
      </c>
      <c r="J8103">
        <v>141.64523219909</v>
      </c>
      <c r="K8103">
        <v>427.97733653710537</v>
      </c>
      <c r="L8103">
        <v>349.29145519143208</v>
      </c>
      <c r="M8103">
        <v>867.67839993237862</v>
      </c>
      <c r="N8103">
        <v>504.96489864195883</v>
      </c>
      <c r="O8103">
        <v>10.367289722767339</v>
      </c>
      <c r="P8103">
        <v>8.8659381896463358</v>
      </c>
    </row>
    <row r="8104" spans="1:16" x14ac:dyDescent="0.25">
      <c r="A8104">
        <v>67.734021723270416</v>
      </c>
      <c r="B8104">
        <v>4.4860790005305367</v>
      </c>
      <c r="C8104">
        <v>754.40625841256951</v>
      </c>
      <c r="D8104">
        <v>3785.5143904646488</v>
      </c>
      <c r="E8104">
        <v>657.02327681795816</v>
      </c>
      <c r="F8104">
        <v>2012.4782886177675</v>
      </c>
      <c r="G8104">
        <v>921.01426778853875</v>
      </c>
      <c r="H8104">
        <v>2.5936991072607811</v>
      </c>
      <c r="I8104">
        <v>7.4304540616082138</v>
      </c>
      <c r="J8104">
        <v>1104.6970206107908</v>
      </c>
      <c r="K8104">
        <v>6260.1109717199179</v>
      </c>
      <c r="L8104">
        <v>924.11365604383991</v>
      </c>
      <c r="M8104">
        <v>3173.0871170034466</v>
      </c>
      <c r="N8104">
        <v>1089.0434634119083</v>
      </c>
      <c r="O8104">
        <v>2.2691147526365012</v>
      </c>
      <c r="P8104">
        <v>8.3536143765956918</v>
      </c>
    </row>
    <row r="8105" spans="1:16" x14ac:dyDescent="0.25">
      <c r="A8105">
        <v>53.732190072536469</v>
      </c>
      <c r="B8105">
        <v>5.9537611580782848</v>
      </c>
      <c r="C8105">
        <v>332.46815005102104</v>
      </c>
      <c r="D8105">
        <v>1295.0450898838167</v>
      </c>
      <c r="E8105">
        <v>432.93766488700584</v>
      </c>
      <c r="F8105">
        <v>1184.6835787266496</v>
      </c>
      <c r="G8105">
        <v>663.32808797833684</v>
      </c>
      <c r="H8105">
        <v>4.7263464093357745</v>
      </c>
      <c r="I8105">
        <v>6.3261405516454863</v>
      </c>
      <c r="J8105">
        <v>490.24674364065919</v>
      </c>
      <c r="K8105">
        <v>2170.020841472181</v>
      </c>
      <c r="L8105">
        <v>637.09613486939895</v>
      </c>
      <c r="M8105">
        <v>1843.0746568889986</v>
      </c>
      <c r="N8105">
        <v>768.3388122554129</v>
      </c>
      <c r="O8105">
        <v>4.1056197392390716</v>
      </c>
      <c r="P8105">
        <v>7.9895736143416229</v>
      </c>
    </row>
    <row r="8106" spans="1:16" x14ac:dyDescent="0.25">
      <c r="A8106">
        <v>1.6998360753059387</v>
      </c>
      <c r="B8106">
        <v>9.7038863043031576</v>
      </c>
      <c r="C8106">
        <v>14.738735445430223</v>
      </c>
      <c r="D8106">
        <v>31.2693491657664</v>
      </c>
      <c r="E8106">
        <v>30.71833627797335</v>
      </c>
      <c r="F8106">
        <v>58.985133795571898</v>
      </c>
      <c r="G8106">
        <v>360.92649458952781</v>
      </c>
      <c r="H8106">
        <v>20.946308824353398</v>
      </c>
      <c r="I8106">
        <v>4.698869856893543</v>
      </c>
      <c r="J8106">
        <v>19.862768017078945</v>
      </c>
      <c r="K8106">
        <v>43.009999622015769</v>
      </c>
      <c r="L8106">
        <v>45.136823296090668</v>
      </c>
      <c r="M8106">
        <v>88.265496714394672</v>
      </c>
      <c r="N8106">
        <v>367.48769911154096</v>
      </c>
      <c r="O8106">
        <v>19.730182347269924</v>
      </c>
      <c r="P8106">
        <v>5.3437673424956476</v>
      </c>
    </row>
    <row r="8107" spans="1:16" x14ac:dyDescent="0.25">
      <c r="A8107">
        <v>50.765827834606171</v>
      </c>
      <c r="B8107">
        <v>1.235169199857465</v>
      </c>
      <c r="C8107">
        <v>7680.4993884871574</v>
      </c>
      <c r="D8107">
        <v>69047.53461417793</v>
      </c>
      <c r="E8107">
        <v>528.81227300177591</v>
      </c>
      <c r="F8107">
        <v>9914.0293468810651</v>
      </c>
      <c r="G8107">
        <v>2690.6658562741</v>
      </c>
      <c r="H8107">
        <v>0.29792800781087891</v>
      </c>
      <c r="I8107">
        <v>0.7192450644454258</v>
      </c>
      <c r="J8107">
        <v>8824.2442019247919</v>
      </c>
      <c r="K8107">
        <v>81155.904702443964</v>
      </c>
      <c r="L8107">
        <v>725.93039259085424</v>
      </c>
      <c r="M8107">
        <v>16471.968954926164</v>
      </c>
      <c r="N8107">
        <v>2872.8181629656228</v>
      </c>
      <c r="O8107">
        <v>0.2847004369858086</v>
      </c>
      <c r="P8107">
        <v>0.82484561870733886</v>
      </c>
    </row>
    <row r="8108" spans="1:16" x14ac:dyDescent="0.25">
      <c r="A8108">
        <v>50.074353277683258</v>
      </c>
      <c r="B8108">
        <v>7.526418632598423</v>
      </c>
      <c r="C8108">
        <v>185.87765198444478</v>
      </c>
      <c r="D8108">
        <v>608.48124254321954</v>
      </c>
      <c r="E8108">
        <v>333.24108163837963</v>
      </c>
      <c r="F8108">
        <v>847.73484433668693</v>
      </c>
      <c r="G8108">
        <v>545.61139113923764</v>
      </c>
      <c r="H8108">
        <v>7.44254915149443</v>
      </c>
      <c r="I8108">
        <v>6.9371534144126121</v>
      </c>
      <c r="J8108">
        <v>270.57963943597326</v>
      </c>
      <c r="K8108">
        <v>992.43344380311294</v>
      </c>
      <c r="L8108">
        <v>485.88303050203086</v>
      </c>
      <c r="M8108">
        <v>1307.4778634810752</v>
      </c>
      <c r="N8108">
        <v>615.85632457018698</v>
      </c>
      <c r="O8108">
        <v>6.4970568116063463</v>
      </c>
      <c r="P8108">
        <v>7.5852089978914217</v>
      </c>
    </row>
    <row r="8109" spans="1:16" x14ac:dyDescent="0.25">
      <c r="A8109">
        <v>72.782478749752045</v>
      </c>
      <c r="B8109">
        <v>0.95641952606469172</v>
      </c>
      <c r="C8109">
        <v>12963.519275727034</v>
      </c>
      <c r="D8109">
        <v>129033.93518494375</v>
      </c>
      <c r="E8109">
        <v>797.14999162761319</v>
      </c>
      <c r="F8109">
        <v>20504.975694664125</v>
      </c>
      <c r="G8109">
        <v>3457.8407337440522</v>
      </c>
      <c r="H8109">
        <v>0.19377092526557621</v>
      </c>
      <c r="I8109">
        <v>0.76599009421270825</v>
      </c>
      <c r="J8109">
        <v>14547.283795924319</v>
      </c>
      <c r="K8109">
        <v>150479.85226813625</v>
      </c>
      <c r="L8109">
        <v>1250.8813118329876</v>
      </c>
      <c r="M8109">
        <v>34694.410792200935</v>
      </c>
      <c r="N8109">
        <v>3672.8868456220594</v>
      </c>
      <c r="O8109">
        <v>0.18654485506186996</v>
      </c>
      <c r="P8109">
        <v>0.97141273803880235</v>
      </c>
    </row>
    <row r="8110" spans="1:16" x14ac:dyDescent="0.25">
      <c r="A8110">
        <v>92.038176357746124</v>
      </c>
      <c r="B8110">
        <v>7.238665812914963</v>
      </c>
      <c r="C8110">
        <v>320.56431247361627</v>
      </c>
      <c r="D8110">
        <v>1234.778141947023</v>
      </c>
      <c r="E8110">
        <v>510.21940185500296</v>
      </c>
      <c r="F8110">
        <v>1389.927081287814</v>
      </c>
      <c r="G8110">
        <v>654.57877368706738</v>
      </c>
      <c r="H8110">
        <v>5.8270737362684848</v>
      </c>
      <c r="I8110">
        <v>7.5798681430397101</v>
      </c>
      <c r="J8110">
        <v>472.46209280961881</v>
      </c>
      <c r="K8110">
        <v>2067.013114977934</v>
      </c>
      <c r="L8110">
        <v>750.72817585977407</v>
      </c>
      <c r="M8110">
        <v>2161.1685693240756</v>
      </c>
      <c r="N8110">
        <v>757.1149765015366</v>
      </c>
      <c r="O8110">
        <v>5.0621974578300915</v>
      </c>
      <c r="P8110">
        <v>9.5018264062584912</v>
      </c>
    </row>
    <row r="8111" spans="1:16" x14ac:dyDescent="0.25">
      <c r="A8111">
        <v>34.782570064067841</v>
      </c>
      <c r="B8111">
        <v>8.8197512323383265</v>
      </c>
      <c r="C8111">
        <v>101.34233218016867</v>
      </c>
      <c r="D8111">
        <v>281.79648437787296</v>
      </c>
      <c r="E8111">
        <v>230.24260863336883</v>
      </c>
      <c r="F8111">
        <v>541.22044286601579</v>
      </c>
      <c r="G8111">
        <v>463.65932635249061</v>
      </c>
      <c r="H8111">
        <v>10.869853555835757</v>
      </c>
      <c r="I8111">
        <v>8.1972413213646593</v>
      </c>
      <c r="J8111">
        <v>144.68235865107491</v>
      </c>
      <c r="K8111">
        <v>439.77270897378031</v>
      </c>
      <c r="L8111">
        <v>332.2790993486708</v>
      </c>
      <c r="M8111">
        <v>827.70255999509618</v>
      </c>
      <c r="N8111">
        <v>507.87569881556828</v>
      </c>
      <c r="O8111">
        <v>9.606115270145942</v>
      </c>
      <c r="P8111">
        <v>8.2578474878018753</v>
      </c>
    </row>
    <row r="8112" spans="1:16" x14ac:dyDescent="0.25">
      <c r="A8112">
        <v>67.970150530338287</v>
      </c>
      <c r="B8112">
        <v>9.9773159373423432</v>
      </c>
      <c r="C8112">
        <v>125.3486123174294</v>
      </c>
      <c r="D8112">
        <v>368.0010265134714</v>
      </c>
      <c r="E8112">
        <v>314.33628481306334</v>
      </c>
      <c r="F8112">
        <v>759.63403428181027</v>
      </c>
      <c r="G8112">
        <v>488.40711347723925</v>
      </c>
      <c r="H8112">
        <v>11.398341021636417</v>
      </c>
      <c r="I8112">
        <v>9.4366492723789381</v>
      </c>
      <c r="J8112">
        <v>180.21433925788639</v>
      </c>
      <c r="K8112">
        <v>583.7604529435938</v>
      </c>
      <c r="L8112">
        <v>454.80410176083609</v>
      </c>
      <c r="M8112">
        <v>1165.1030186345731</v>
      </c>
      <c r="N8112">
        <v>540.67066920044317</v>
      </c>
      <c r="O8112">
        <v>10.02287275790092</v>
      </c>
      <c r="P8112">
        <v>9.2036019618275304</v>
      </c>
    </row>
    <row r="8113" spans="1:16" x14ac:dyDescent="0.25">
      <c r="A8113">
        <v>6.5507087111473083</v>
      </c>
      <c r="B8113">
        <v>2.8718933788287631</v>
      </c>
      <c r="C8113">
        <v>354.0246123796</v>
      </c>
      <c r="D8113">
        <v>1405.9434250973541</v>
      </c>
      <c r="E8113">
        <v>220.36601469752733</v>
      </c>
      <c r="F8113">
        <v>607.66571321871231</v>
      </c>
      <c r="G8113">
        <v>678.88090629974931</v>
      </c>
      <c r="H8113">
        <v>2.2255937932908774</v>
      </c>
      <c r="I8113">
        <v>3.1343041911830256</v>
      </c>
      <c r="J8113">
        <v>522.40732321653786</v>
      </c>
      <c r="K8113">
        <v>2359.1822523428591</v>
      </c>
      <c r="L8113">
        <v>324.2708265632408</v>
      </c>
      <c r="M8113">
        <v>946.2986274847309</v>
      </c>
      <c r="N8113">
        <v>788.24281319677937</v>
      </c>
      <c r="O8113">
        <v>1.9331746363779618</v>
      </c>
      <c r="P8113">
        <v>4.0041552598236709</v>
      </c>
    </row>
    <row r="8114" spans="1:16" x14ac:dyDescent="0.25">
      <c r="A8114">
        <v>24.306738197803497</v>
      </c>
      <c r="B8114">
        <v>5.3038124612690201</v>
      </c>
      <c r="C8114">
        <v>237.27500887306499</v>
      </c>
      <c r="D8114">
        <v>834.3710859656486</v>
      </c>
      <c r="E8114">
        <v>289.226178520384</v>
      </c>
      <c r="F8114">
        <v>759.02478093028731</v>
      </c>
      <c r="G8114">
        <v>589.65454576185903</v>
      </c>
      <c r="H8114">
        <v>4.786427916605418</v>
      </c>
      <c r="I8114">
        <v>5.046715751060165</v>
      </c>
      <c r="J8114">
        <v>347.66941868114225</v>
      </c>
      <c r="K8114">
        <v>1380.0580420484364</v>
      </c>
      <c r="L8114">
        <v>423.88598169760468</v>
      </c>
      <c r="M8114">
        <v>1174.8446373367049</v>
      </c>
      <c r="N8114">
        <v>673.26385887112758</v>
      </c>
      <c r="O8114">
        <v>4.1659142049648139</v>
      </c>
      <c r="P8114">
        <v>5.9068534442452787</v>
      </c>
    </row>
    <row r="8115" spans="1:16" x14ac:dyDescent="0.25">
      <c r="A8115">
        <v>22.390056312084198</v>
      </c>
      <c r="B8115">
        <v>9.5558311615960019</v>
      </c>
      <c r="C8115">
        <v>63.846307916739484</v>
      </c>
      <c r="D8115">
        <v>159.98730293445746</v>
      </c>
      <c r="E8115">
        <v>162.72844577896078</v>
      </c>
      <c r="F8115">
        <v>360.95601462459024</v>
      </c>
      <c r="G8115">
        <v>422.04053673874438</v>
      </c>
      <c r="H8115">
        <v>13.797988222680353</v>
      </c>
      <c r="I8115">
        <v>8.0533899083889811</v>
      </c>
      <c r="J8115">
        <v>89.834950070093967</v>
      </c>
      <c r="K8115">
        <v>241.04013587400175</v>
      </c>
      <c r="L8115">
        <v>234.82001952376942</v>
      </c>
      <c r="M8115">
        <v>548.6835715603537</v>
      </c>
      <c r="N8115">
        <v>452.08614703431408</v>
      </c>
      <c r="O8115">
        <v>12.352536711503188</v>
      </c>
      <c r="P8115">
        <v>8.7515118101439437</v>
      </c>
    </row>
    <row r="8116" spans="1:16" x14ac:dyDescent="0.25">
      <c r="A8116">
        <v>84.151393949985504</v>
      </c>
      <c r="B8116">
        <v>8.3047360478048784</v>
      </c>
      <c r="C8116">
        <v>219.59202153409382</v>
      </c>
      <c r="D8116">
        <v>754.64621864813228</v>
      </c>
      <c r="E8116">
        <v>423.94043126911168</v>
      </c>
      <c r="F8116">
        <v>1101.718810287809</v>
      </c>
      <c r="G8116">
        <v>574.89798628013079</v>
      </c>
      <c r="H8116">
        <v>7.7162765111030041</v>
      </c>
      <c r="I8116">
        <v>7.7758211527604724</v>
      </c>
      <c r="J8116">
        <v>321.13653900521899</v>
      </c>
      <c r="K8116">
        <v>1243.0986478320299</v>
      </c>
      <c r="L8116">
        <v>620.35821223630523</v>
      </c>
      <c r="M8116">
        <v>1703.3299862906417</v>
      </c>
      <c r="N8116">
        <v>654.07487770034379</v>
      </c>
      <c r="O8116">
        <v>6.7213815847183813</v>
      </c>
      <c r="P8116">
        <v>8.9309791495930462</v>
      </c>
    </row>
    <row r="8117" spans="1:16" x14ac:dyDescent="0.25">
      <c r="A8117">
        <v>14.60670417547226</v>
      </c>
      <c r="B8117">
        <v>8.5013922636699135</v>
      </c>
      <c r="C8117">
        <v>60.742025349508012</v>
      </c>
      <c r="D8117">
        <v>150.70718365355859</v>
      </c>
      <c r="E8117">
        <v>137.9749807520773</v>
      </c>
      <c r="F8117">
        <v>304.22520229553402</v>
      </c>
      <c r="G8117">
        <v>418.41561267207373</v>
      </c>
      <c r="H8117">
        <v>12.479120334808435</v>
      </c>
      <c r="I8117">
        <v>7.0660718375667981</v>
      </c>
      <c r="J8117">
        <v>85.341786878471154</v>
      </c>
      <c r="K8117">
        <v>226.23762317237373</v>
      </c>
      <c r="L8117">
        <v>199.1854915577359</v>
      </c>
      <c r="M8117">
        <v>462.15541514475871</v>
      </c>
      <c r="N8117">
        <v>447.16700867827564</v>
      </c>
      <c r="O8117">
        <v>11.188952396698594</v>
      </c>
      <c r="P8117">
        <v>7.7192270210305223</v>
      </c>
    </row>
    <row r="8118" spans="1:16" x14ac:dyDescent="0.25">
      <c r="A8118">
        <v>46.633939564228058</v>
      </c>
      <c r="B8118">
        <v>3.7177355249762121</v>
      </c>
      <c r="C8118">
        <v>869.81427189372857</v>
      </c>
      <c r="D8118">
        <v>4557.3866642748217</v>
      </c>
      <c r="E8118">
        <v>612.33992520092636</v>
      </c>
      <c r="F8118">
        <v>1929.1419605503297</v>
      </c>
      <c r="G8118">
        <v>979.74043543073753</v>
      </c>
      <c r="H8118">
        <v>2.033557014477299</v>
      </c>
      <c r="I8118">
        <v>6.5234455988150577</v>
      </c>
      <c r="J8118">
        <v>1266.6264812900852</v>
      </c>
      <c r="K8118">
        <v>7460.7764119366493</v>
      </c>
      <c r="L8118">
        <v>841.45573926284419</v>
      </c>
      <c r="M8118">
        <v>3049.2896848350761</v>
      </c>
      <c r="N8118">
        <v>1159.1402970904774</v>
      </c>
      <c r="O8118">
        <v>1.7844766261686886</v>
      </c>
      <c r="P8118">
        <v>6.7208981910193737</v>
      </c>
    </row>
    <row r="8119" spans="1:16" x14ac:dyDescent="0.25">
      <c r="A8119">
        <v>68.744048297405243</v>
      </c>
      <c r="B8119">
        <v>1.8090924681284453</v>
      </c>
      <c r="C8119">
        <v>4852.1004106770861</v>
      </c>
      <c r="D8119">
        <v>39791.396981153222</v>
      </c>
      <c r="E8119">
        <v>561.94747225023445</v>
      </c>
      <c r="F8119">
        <v>7151.8622821193658</v>
      </c>
      <c r="G8119">
        <v>2167.4617838377703</v>
      </c>
      <c r="H8119">
        <v>0.51374269003905992</v>
      </c>
      <c r="I8119">
        <v>1.0615640396389421</v>
      </c>
      <c r="J8119">
        <v>5901.1112608342573</v>
      </c>
      <c r="K8119">
        <v>49736.275642537468</v>
      </c>
      <c r="L8119">
        <v>692.36417669500054</v>
      </c>
      <c r="M8119">
        <v>11727.121148761755</v>
      </c>
      <c r="N8119">
        <v>2374.7805298729572</v>
      </c>
      <c r="O8119">
        <v>0.48258521215742511</v>
      </c>
      <c r="P8119">
        <v>1.016987040803369</v>
      </c>
    </row>
    <row r="8120" spans="1:16" x14ac:dyDescent="0.25">
      <c r="A8120">
        <v>1.0199390053749084</v>
      </c>
      <c r="B8120">
        <v>6.871512521745057</v>
      </c>
      <c r="C8120">
        <v>19.017696945541907</v>
      </c>
      <c r="D8120">
        <v>40.819814762059401</v>
      </c>
      <c r="E8120">
        <v>30.572463944970568</v>
      </c>
      <c r="F8120">
        <v>59.935099302841252</v>
      </c>
      <c r="G8120">
        <v>366.77223728763903</v>
      </c>
      <c r="H8120">
        <v>14.045871323143597</v>
      </c>
      <c r="I8120">
        <v>3.741813851465063</v>
      </c>
      <c r="J8120">
        <v>25.857380782498883</v>
      </c>
      <c r="K8120">
        <v>57.018003874506931</v>
      </c>
      <c r="L8120">
        <v>44.895367163141664</v>
      </c>
      <c r="M8120">
        <v>89.873997645870659</v>
      </c>
      <c r="N8120">
        <v>375.3755407617295</v>
      </c>
      <c r="O8120">
        <v>13.105768636406619</v>
      </c>
      <c r="P8120">
        <v>4.2567436124076785</v>
      </c>
    </row>
    <row r="8121" spans="1:16" x14ac:dyDescent="0.25">
      <c r="A8121">
        <v>10.567164361476898</v>
      </c>
      <c r="B8121">
        <v>9.4312126172257518</v>
      </c>
      <c r="C8121">
        <v>40.809082687538982</v>
      </c>
      <c r="D8121">
        <v>94.536724527857416</v>
      </c>
      <c r="E8121">
        <v>102.38854193428274</v>
      </c>
      <c r="F8121">
        <v>215.81378683066401</v>
      </c>
      <c r="G8121">
        <v>394.46484038097037</v>
      </c>
      <c r="H8121">
        <v>15.70068070014702</v>
      </c>
      <c r="I8121">
        <v>6.9155474610639436</v>
      </c>
      <c r="J8121">
        <v>56.708524377743167</v>
      </c>
      <c r="K8121">
        <v>138.14225368007538</v>
      </c>
      <c r="L8121">
        <v>148.64832181661831</v>
      </c>
      <c r="M8121">
        <v>326.25233689897971</v>
      </c>
      <c r="N8121">
        <v>414.25833313557553</v>
      </c>
      <c r="O8121">
        <v>14.260299271207341</v>
      </c>
      <c r="P8121">
        <v>7.7851199411966423</v>
      </c>
    </row>
    <row r="8122" spans="1:16" x14ac:dyDescent="0.25">
      <c r="A8122">
        <v>74.570073425769806</v>
      </c>
      <c r="B8122">
        <v>3.0438318668848217</v>
      </c>
      <c r="C8122">
        <v>1882.2516912459578</v>
      </c>
      <c r="D8122">
        <v>12306.188223767687</v>
      </c>
      <c r="E8122">
        <v>756.7678585829218</v>
      </c>
      <c r="F8122">
        <v>3631.8872661705896</v>
      </c>
      <c r="G8122">
        <v>1390.6639534481153</v>
      </c>
      <c r="H8122">
        <v>1.2340827430655552</v>
      </c>
      <c r="I8122">
        <v>3.9660813378437276</v>
      </c>
      <c r="J8122">
        <v>2588.0153124792009</v>
      </c>
      <c r="K8122">
        <v>18294.562039942004</v>
      </c>
      <c r="L8122">
        <v>787.10902476885269</v>
      </c>
      <c r="M8122">
        <v>5825.7855679459544</v>
      </c>
      <c r="N8122">
        <v>1617.2764472589004</v>
      </c>
      <c r="O8122">
        <v>1.1105515548623384</v>
      </c>
      <c r="P8122">
        <v>2.5246928977194445</v>
      </c>
    </row>
    <row r="8123" spans="1:16" x14ac:dyDescent="0.25">
      <c r="A8123">
        <v>7.7971827387809753</v>
      </c>
      <c r="B8123">
        <v>9.7217891508476537</v>
      </c>
      <c r="C8123">
        <v>32.36443057873722</v>
      </c>
      <c r="D8123">
        <v>72.696420696484452</v>
      </c>
      <c r="E8123">
        <v>82.018023394491323</v>
      </c>
      <c r="F8123">
        <v>168.79334599022712</v>
      </c>
      <c r="G8123">
        <v>383.96763502986215</v>
      </c>
      <c r="H8123">
        <v>17.324908259963127</v>
      </c>
      <c r="I8123">
        <v>6.5628693914595981</v>
      </c>
      <c r="J8123">
        <v>44.698611259702254</v>
      </c>
      <c r="K8123">
        <v>104.73370623901137</v>
      </c>
      <c r="L8123">
        <v>119.57830401314233</v>
      </c>
      <c r="M8123">
        <v>254.48836742241278</v>
      </c>
      <c r="N8123">
        <v>399.55664026389388</v>
      </c>
      <c r="O8123">
        <v>15.861069815648793</v>
      </c>
      <c r="P8123">
        <v>7.4478769300691567</v>
      </c>
    </row>
    <row r="8124" spans="1:16" x14ac:dyDescent="0.25">
      <c r="A8124">
        <v>7.1495161652565002</v>
      </c>
      <c r="B8124">
        <v>3.6335856666802591</v>
      </c>
      <c r="C8124">
        <v>221.94512224079151</v>
      </c>
      <c r="D8124">
        <v>765.13836698927537</v>
      </c>
      <c r="E8124">
        <v>187.18072301087534</v>
      </c>
      <c r="F8124">
        <v>487.09574663292983</v>
      </c>
      <c r="G8124">
        <v>576.88425948769896</v>
      </c>
      <c r="H8124">
        <v>3.3626248328959729</v>
      </c>
      <c r="I8124">
        <v>3.4087696303470176</v>
      </c>
      <c r="J8124">
        <v>324.6671397556313</v>
      </c>
      <c r="K8124">
        <v>1261.1180833927137</v>
      </c>
      <c r="L8124">
        <v>273.96469834784199</v>
      </c>
      <c r="M8124">
        <v>753.20020066356346</v>
      </c>
      <c r="N8124">
        <v>656.66045160154067</v>
      </c>
      <c r="O8124">
        <v>2.9287169789942915</v>
      </c>
      <c r="P8124">
        <v>3.9257039396487388</v>
      </c>
    </row>
    <row r="8125" spans="1:16" x14ac:dyDescent="0.25">
      <c r="A8125">
        <v>8.5956634879112244</v>
      </c>
      <c r="B8125">
        <v>6.3364994404301749</v>
      </c>
      <c r="C8125">
        <v>76.664425970364505</v>
      </c>
      <c r="D8125">
        <v>199.68478856814275</v>
      </c>
      <c r="E8125">
        <v>128.26784181174204</v>
      </c>
      <c r="F8125">
        <v>290.98387122981592</v>
      </c>
      <c r="G8125">
        <v>436.70968724186559</v>
      </c>
      <c r="H8125">
        <v>8.6035330820987532</v>
      </c>
      <c r="I8125">
        <v>5.5927506774275093</v>
      </c>
      <c r="J8125">
        <v>108.47336417392833</v>
      </c>
      <c r="K8125">
        <v>304.99000752561483</v>
      </c>
      <c r="L8125">
        <v>184.93216712771761</v>
      </c>
      <c r="M8125">
        <v>443.36475857187452</v>
      </c>
      <c r="N8125">
        <v>471.87492971916987</v>
      </c>
      <c r="O8125">
        <v>7.6606547717425642</v>
      </c>
      <c r="P8125">
        <v>5.9457144888594602</v>
      </c>
    </row>
    <row r="8126" spans="1:16" x14ac:dyDescent="0.25">
      <c r="A8126">
        <v>37.587307751178741</v>
      </c>
      <c r="B8126">
        <v>9.3584064953998958</v>
      </c>
      <c r="C8126">
        <v>94.498342431126133</v>
      </c>
      <c r="D8126">
        <v>258.32357473990191</v>
      </c>
      <c r="E8126">
        <v>229.42934589331514</v>
      </c>
      <c r="F8126">
        <v>534.46785887334954</v>
      </c>
      <c r="G8126">
        <v>456.34772742856984</v>
      </c>
      <c r="H8126">
        <v>11.820668529857038</v>
      </c>
      <c r="I8126">
        <v>8.6084933694978272</v>
      </c>
      <c r="J8126">
        <v>134.60323890036685</v>
      </c>
      <c r="K8126">
        <v>400.95928861239975</v>
      </c>
      <c r="L8126">
        <v>330.93712977033152</v>
      </c>
      <c r="M8126">
        <v>816.60850349186057</v>
      </c>
      <c r="N8126">
        <v>498.1438264083402</v>
      </c>
      <c r="O8126">
        <v>10.465100628414007</v>
      </c>
      <c r="P8126">
        <v>8.891180476237297</v>
      </c>
    </row>
    <row r="8127" spans="1:16" x14ac:dyDescent="0.25">
      <c r="A8127">
        <v>95.798971354961395</v>
      </c>
      <c r="B8127">
        <v>2.1580962356505364</v>
      </c>
      <c r="C8127">
        <v>4319.0946104794439</v>
      </c>
      <c r="D8127">
        <v>34550.529619193054</v>
      </c>
      <c r="E8127">
        <v>635.34438859236138</v>
      </c>
      <c r="F8127">
        <v>7247.4586585122752</v>
      </c>
      <c r="G8127">
        <v>2052.1686358312418</v>
      </c>
      <c r="H8127">
        <v>0.63950472423943983</v>
      </c>
      <c r="I8127">
        <v>1.3153157244806239</v>
      </c>
      <c r="J8127">
        <v>5339.2356368427145</v>
      </c>
      <c r="K8127">
        <v>44077.105659494286</v>
      </c>
      <c r="L8127">
        <v>763.46266613503883</v>
      </c>
      <c r="M8127">
        <v>11847.957599546256</v>
      </c>
      <c r="N8127">
        <v>2266.6306836190593</v>
      </c>
      <c r="O8127">
        <v>0.59759642776222688</v>
      </c>
      <c r="P8127">
        <v>1.2048692007210655</v>
      </c>
    </row>
    <row r="8128" spans="1:16" x14ac:dyDescent="0.25">
      <c r="A8128">
        <v>32.78573089838028</v>
      </c>
      <c r="B8128">
        <v>4.4437642148443111</v>
      </c>
      <c r="C8128">
        <v>445.03773213708575</v>
      </c>
      <c r="D8128">
        <v>1897.1224737353336</v>
      </c>
      <c r="E8128">
        <v>414.90106914342198</v>
      </c>
      <c r="F8128">
        <v>1176.9416668541967</v>
      </c>
      <c r="G8128">
        <v>740.92222611042234</v>
      </c>
      <c r="H8128">
        <v>3.1533285227712313</v>
      </c>
      <c r="I8128">
        <v>5.442434067239307</v>
      </c>
      <c r="J8128">
        <v>657.42174485730823</v>
      </c>
      <c r="K8128">
        <v>3189.9059396747075</v>
      </c>
      <c r="L8128">
        <v>608.36687152535058</v>
      </c>
      <c r="M8128">
        <v>1839.4498190438826</v>
      </c>
      <c r="N8128">
        <v>867.00059850718253</v>
      </c>
      <c r="O8128">
        <v>2.7406527371655525</v>
      </c>
      <c r="P8128">
        <v>7.0668428006190807</v>
      </c>
    </row>
    <row r="8129" spans="1:16" x14ac:dyDescent="0.25">
      <c r="A8129">
        <v>73.902650773525238</v>
      </c>
      <c r="B8129">
        <v>4.213325740193997</v>
      </c>
      <c r="C8129">
        <v>926.56971125870166</v>
      </c>
      <c r="D8129">
        <v>4947.9524938344366</v>
      </c>
      <c r="E8129">
        <v>730.20388856546742</v>
      </c>
      <c r="F8129">
        <v>2333.7479588735887</v>
      </c>
      <c r="G8129">
        <v>1007.35684280942</v>
      </c>
      <c r="H8129">
        <v>2.2485974046108619</v>
      </c>
      <c r="I8129">
        <v>7.5430727556192139</v>
      </c>
      <c r="J8129">
        <v>1345.2974937194708</v>
      </c>
      <c r="K8129">
        <v>8057.4906672153647</v>
      </c>
      <c r="L8129">
        <v>990.95972616542019</v>
      </c>
      <c r="M8129">
        <v>3692.9882356830535</v>
      </c>
      <c r="N8129">
        <v>1191.6959575192577</v>
      </c>
      <c r="O8129">
        <v>1.9761747648712082</v>
      </c>
      <c r="P8129">
        <v>7.3902562224189179</v>
      </c>
    </row>
    <row r="8130" spans="1:16" x14ac:dyDescent="0.25">
      <c r="A8130">
        <v>27.579685509204865</v>
      </c>
      <c r="B8130">
        <v>0.8752286562477104</v>
      </c>
      <c r="C8130">
        <v>9460.0426074230691</v>
      </c>
      <c r="D8130">
        <v>88512.922579027145</v>
      </c>
      <c r="E8130">
        <v>466.35389225355664</v>
      </c>
      <c r="F8130">
        <v>10110.796062778154</v>
      </c>
      <c r="G8130">
        <v>2970.6077329678237</v>
      </c>
      <c r="H8130">
        <v>0.19662251099479344</v>
      </c>
      <c r="I8130">
        <v>0.55312024579732089</v>
      </c>
      <c r="J8130">
        <v>10686.304617146765</v>
      </c>
      <c r="K8130">
        <v>102752.175556191</v>
      </c>
      <c r="L8130">
        <v>674.90574716079891</v>
      </c>
      <c r="M8130">
        <v>16913.004620014541</v>
      </c>
      <c r="N8130">
        <v>3153.1396720228263</v>
      </c>
      <c r="O8130">
        <v>0.18879876438820839</v>
      </c>
      <c r="P8130">
        <v>0.67433459424751008</v>
      </c>
    </row>
    <row r="8131" spans="1:16" x14ac:dyDescent="0.25">
      <c r="A8131">
        <v>70.795800864696503</v>
      </c>
      <c r="B8131">
        <v>2.3662826167642104</v>
      </c>
      <c r="C8131">
        <v>3014.555466737831</v>
      </c>
      <c r="D8131">
        <v>22215.679688682165</v>
      </c>
      <c r="E8131">
        <v>622.34484361491491</v>
      </c>
      <c r="F8131">
        <v>4955.1990796628352</v>
      </c>
      <c r="G8131">
        <v>1733.2971046896428</v>
      </c>
      <c r="H8131">
        <v>0.80170491313084891</v>
      </c>
      <c r="I8131">
        <v>1.7970162131769973</v>
      </c>
      <c r="J8131">
        <v>3917.0309821972846</v>
      </c>
      <c r="K8131">
        <v>30327.29866526624</v>
      </c>
      <c r="L8131">
        <v>697.16468517657029</v>
      </c>
      <c r="M8131">
        <v>8030.3098936443212</v>
      </c>
      <c r="N8131">
        <v>1962.7522302704151</v>
      </c>
      <c r="O8131">
        <v>0.73670073149227011</v>
      </c>
      <c r="P8131">
        <v>1.4300621052165685</v>
      </c>
    </row>
    <row r="8132" spans="1:16" x14ac:dyDescent="0.25">
      <c r="A8132">
        <v>96.346063673496246</v>
      </c>
      <c r="B8132">
        <v>8.7479636482293959</v>
      </c>
      <c r="C8132">
        <v>216.22650109100914</v>
      </c>
      <c r="D8132">
        <v>739.70358515454438</v>
      </c>
      <c r="E8132">
        <v>440.72356077084578</v>
      </c>
      <c r="F8132">
        <v>1143.0890010028286</v>
      </c>
      <c r="G8132">
        <v>572.04466064608312</v>
      </c>
      <c r="H8132">
        <v>8.1753590403303988</v>
      </c>
      <c r="I8132">
        <v>8.1692709441503304</v>
      </c>
      <c r="J8132">
        <v>316.08712517415489</v>
      </c>
      <c r="K8132">
        <v>1217.4397469743997</v>
      </c>
      <c r="L8132">
        <v>644.70904666969091</v>
      </c>
      <c r="M8132">
        <v>1766.8903400835393</v>
      </c>
      <c r="N8132">
        <v>650.35919290003255</v>
      </c>
      <c r="O8132">
        <v>7.1225335957756784</v>
      </c>
      <c r="P8132">
        <v>9.3457666873244296</v>
      </c>
    </row>
    <row r="8133" spans="1:16" x14ac:dyDescent="0.25">
      <c r="A8133">
        <v>75.245450437068939</v>
      </c>
      <c r="B8133">
        <v>7.6107719710855921</v>
      </c>
      <c r="C8133">
        <v>245.7285185893208</v>
      </c>
      <c r="D8133">
        <v>873.18387400484085</v>
      </c>
      <c r="E8133">
        <v>427.59696176051887</v>
      </c>
      <c r="F8133">
        <v>1127.1032869229143</v>
      </c>
      <c r="G8133">
        <v>596.57559899244131</v>
      </c>
      <c r="H8133">
        <v>6.7781807428979706</v>
      </c>
      <c r="I8133">
        <v>7.3049686785147259</v>
      </c>
      <c r="J8133">
        <v>360.35308879624603</v>
      </c>
      <c r="K8133">
        <v>1446.7507668508908</v>
      </c>
      <c r="L8133">
        <v>627.09020617757369</v>
      </c>
      <c r="M8133">
        <v>1745.476747156413</v>
      </c>
      <c r="N8133">
        <v>682.24774694110567</v>
      </c>
      <c r="O8133">
        <v>5.8975489429986689</v>
      </c>
      <c r="P8133">
        <v>8.6203689886834809</v>
      </c>
    </row>
    <row r="8134" spans="1:16" x14ac:dyDescent="0.25">
      <c r="A8134">
        <v>51.363124668598175</v>
      </c>
      <c r="B8134">
        <v>9.0001813239049184</v>
      </c>
      <c r="C8134">
        <v>127.98983906918374</v>
      </c>
      <c r="D8134">
        <v>377.83211359098925</v>
      </c>
      <c r="E8134">
        <v>288.76924236876931</v>
      </c>
      <c r="F8134">
        <v>699.75354388389928</v>
      </c>
      <c r="G8134">
        <v>491.05009367878466</v>
      </c>
      <c r="H8134">
        <v>10.204965975204596</v>
      </c>
      <c r="I8134">
        <v>8.5158377629086015</v>
      </c>
      <c r="J8134">
        <v>184.13788846987094</v>
      </c>
      <c r="K8134">
        <v>600.29878616202404</v>
      </c>
      <c r="L8134">
        <v>417.94829306870434</v>
      </c>
      <c r="M8134">
        <v>1073.569574721113</v>
      </c>
      <c r="N8134">
        <v>544.16186231659128</v>
      </c>
      <c r="O8134">
        <v>8.9694417658645698</v>
      </c>
      <c r="P8134">
        <v>8.3122087208611699</v>
      </c>
    </row>
    <row r="8135" spans="1:16" x14ac:dyDescent="0.25">
      <c r="A8135">
        <v>93.130932986736298</v>
      </c>
      <c r="B8135">
        <v>6.9240615653168698</v>
      </c>
      <c r="C8135">
        <v>357.90364492459327</v>
      </c>
      <c r="D8135">
        <v>1426.1337874132389</v>
      </c>
      <c r="E8135">
        <v>536.27676004752823</v>
      </c>
      <c r="F8135">
        <v>1480.7751294141965</v>
      </c>
      <c r="G8135">
        <v>681.64142872639013</v>
      </c>
      <c r="H8135">
        <v>5.3434573659654623</v>
      </c>
      <c r="I8135">
        <v>7.5935081161068831</v>
      </c>
      <c r="J8135">
        <v>528.18790613985891</v>
      </c>
      <c r="K8135">
        <v>2393.5639764912262</v>
      </c>
      <c r="L8135">
        <v>789.103799091871</v>
      </c>
      <c r="M8135">
        <v>2306.3557273580359</v>
      </c>
      <c r="N8135">
        <v>791.7691643828241</v>
      </c>
      <c r="O8135">
        <v>4.6413783056401483</v>
      </c>
      <c r="P8135">
        <v>9.7180672233177159</v>
      </c>
    </row>
    <row r="8136" spans="1:16" x14ac:dyDescent="0.25">
      <c r="A8136">
        <v>56.919869959354401</v>
      </c>
      <c r="B8136">
        <v>4.8172856402666948</v>
      </c>
      <c r="C8136">
        <v>563.02352077527246</v>
      </c>
      <c r="D8136">
        <v>2581.7798584390362</v>
      </c>
      <c r="E8136">
        <v>550.39236241417416</v>
      </c>
      <c r="F8136">
        <v>1610.2849032818326</v>
      </c>
      <c r="G8136">
        <v>814.31923945229403</v>
      </c>
      <c r="H8136">
        <v>3.1208166107145696</v>
      </c>
      <c r="I8136">
        <v>6.7868675852994773</v>
      </c>
      <c r="J8136">
        <v>830.24682268605341</v>
      </c>
      <c r="K8136">
        <v>4325.9465807197366</v>
      </c>
      <c r="L8136">
        <v>797.90119391498297</v>
      </c>
      <c r="M8136">
        <v>2526.3905888893159</v>
      </c>
      <c r="N8136">
        <v>958.73670469502667</v>
      </c>
      <c r="O8136">
        <v>2.7178740810938931</v>
      </c>
      <c r="P8136">
        <v>8.4739578471225965</v>
      </c>
    </row>
    <row r="8137" spans="1:16" x14ac:dyDescent="0.25">
      <c r="A8137">
        <v>31.428261697292328</v>
      </c>
      <c r="B8137">
        <v>6.3271643603728123</v>
      </c>
      <c r="C8137">
        <v>193.60234609713567</v>
      </c>
      <c r="D8137">
        <v>641.26192481711348</v>
      </c>
      <c r="E8137">
        <v>290.0673175725733</v>
      </c>
      <c r="F8137">
        <v>741.78258856894217</v>
      </c>
      <c r="G8137">
        <v>552.46486899238573</v>
      </c>
      <c r="H8137">
        <v>6.1625424967129714</v>
      </c>
      <c r="I8137">
        <v>5.8379643958983847</v>
      </c>
      <c r="J8137">
        <v>282.15636503204684</v>
      </c>
      <c r="K8137">
        <v>1048.5706684025363</v>
      </c>
      <c r="L8137">
        <v>423.31165583639381</v>
      </c>
      <c r="M8137">
        <v>1144.7391207411335</v>
      </c>
      <c r="N8137">
        <v>624.81599394823104</v>
      </c>
      <c r="O8137">
        <v>5.376520847141582</v>
      </c>
      <c r="P8137">
        <v>6.4704509011568527</v>
      </c>
    </row>
    <row r="8138" spans="1:16" x14ac:dyDescent="0.25">
      <c r="A8138">
        <v>80.175418198108673</v>
      </c>
      <c r="B8138">
        <v>8.6690883602532391</v>
      </c>
      <c r="C8138">
        <v>192.42362350125458</v>
      </c>
      <c r="D8138">
        <v>636.23178732766462</v>
      </c>
      <c r="E8138">
        <v>395.36343103743587</v>
      </c>
      <c r="F8138">
        <v>1010.2606276277438</v>
      </c>
      <c r="G8138">
        <v>551.42485058997499</v>
      </c>
      <c r="H8138">
        <v>8.462771379049979</v>
      </c>
      <c r="I8138">
        <v>7.9965727376327598</v>
      </c>
      <c r="J8138">
        <v>280.38949687553384</v>
      </c>
      <c r="K8138">
        <v>1039.9526587724702</v>
      </c>
      <c r="L8138">
        <v>576.89893497746311</v>
      </c>
      <c r="M8138">
        <v>1558.9238820876665</v>
      </c>
      <c r="N8138">
        <v>623.45698879837641</v>
      </c>
      <c r="O8138">
        <v>7.3839902905779242</v>
      </c>
      <c r="P8138">
        <v>8.8455576703284535</v>
      </c>
    </row>
    <row r="8139" spans="1:16" x14ac:dyDescent="0.25">
      <c r="A8139">
        <v>2.94450443983078</v>
      </c>
      <c r="B8139">
        <v>9.5781935209345868</v>
      </c>
      <c r="C8139">
        <v>19.639094268392657</v>
      </c>
      <c r="D8139">
        <v>42.231513516348961</v>
      </c>
      <c r="E8139">
        <v>44.414356309797974</v>
      </c>
      <c r="F8139">
        <v>87.308308142098539</v>
      </c>
      <c r="G8139">
        <v>367.60145118491545</v>
      </c>
      <c r="H8139">
        <v>19.433604265269505</v>
      </c>
      <c r="I8139">
        <v>5.2897749327817829</v>
      </c>
      <c r="J8139">
        <v>26.730641097144964</v>
      </c>
      <c r="K8139">
        <v>59.102329688968297</v>
      </c>
      <c r="L8139">
        <v>65.207377468213195</v>
      </c>
      <c r="M8139">
        <v>130.95892769886424</v>
      </c>
      <c r="N8139">
        <v>376.52129204790469</v>
      </c>
      <c r="O8139">
        <v>18.111567758209723</v>
      </c>
      <c r="P8139">
        <v>6.0184245875152289</v>
      </c>
    </row>
    <row r="8140" spans="1:16" x14ac:dyDescent="0.25">
      <c r="A8140">
        <v>59.768380224704742</v>
      </c>
      <c r="B8140">
        <v>3.123461964061915</v>
      </c>
      <c r="C8140">
        <v>1526.022079542774</v>
      </c>
      <c r="D8140">
        <v>9419.8591018597635</v>
      </c>
      <c r="E8140">
        <v>764.86507970616287</v>
      </c>
      <c r="F8140">
        <v>2945.709229349121</v>
      </c>
      <c r="G8140">
        <v>1262.0270281750184</v>
      </c>
      <c r="H8140">
        <v>1.3731875646800382</v>
      </c>
      <c r="I8140">
        <v>5.2394490921671597</v>
      </c>
      <c r="J8140">
        <v>2141.1055234020332</v>
      </c>
      <c r="K8140">
        <v>14468.952225251691</v>
      </c>
      <c r="L8140">
        <v>786.0388352433614</v>
      </c>
      <c r="M8140">
        <v>4705.2122748162428</v>
      </c>
      <c r="N8140">
        <v>1479.7119167656294</v>
      </c>
      <c r="O8140">
        <v>1.2256559175883737</v>
      </c>
      <c r="P8140">
        <v>3.1706340922112011</v>
      </c>
    </row>
    <row r="8141" spans="1:16" x14ac:dyDescent="0.25">
      <c r="A8141">
        <v>61.802158772945404</v>
      </c>
      <c r="B8141">
        <v>8.7855188162585129</v>
      </c>
      <c r="C8141">
        <v>154.2353454947754</v>
      </c>
      <c r="D8141">
        <v>478.95344664266611</v>
      </c>
      <c r="E8141">
        <v>331.40081562147958</v>
      </c>
      <c r="F8141">
        <v>822.88170028154479</v>
      </c>
      <c r="G8141">
        <v>516.54036757140773</v>
      </c>
      <c r="H8141">
        <v>9.3075367881307312</v>
      </c>
      <c r="I8141">
        <v>8.2267726223636775</v>
      </c>
      <c r="J8141">
        <v>223.24079127804495</v>
      </c>
      <c r="K8141">
        <v>771.41659852751661</v>
      </c>
      <c r="L8141">
        <v>481.28367941862382</v>
      </c>
      <c r="M8141">
        <v>1265.7708459347373</v>
      </c>
      <c r="N8141">
        <v>577.74083403563179</v>
      </c>
      <c r="O8141">
        <v>8.1502620662468246</v>
      </c>
      <c r="P8141">
        <v>8.3700288857141878</v>
      </c>
    </row>
    <row r="8142" spans="1:16" x14ac:dyDescent="0.25">
      <c r="A8142">
        <v>99.176234066486359</v>
      </c>
      <c r="B8142">
        <v>8.9382051226473163</v>
      </c>
      <c r="C8142">
        <v>210.55466499425131</v>
      </c>
      <c r="D8142">
        <v>714.69293465630824</v>
      </c>
      <c r="E8142">
        <v>440.21336397247234</v>
      </c>
      <c r="F8142">
        <v>1137.9083376538076</v>
      </c>
      <c r="G8142">
        <v>567.20221719060328</v>
      </c>
      <c r="H8142">
        <v>8.4368120251492051</v>
      </c>
      <c r="I8142">
        <v>8.3133980339712448</v>
      </c>
      <c r="J8142">
        <v>307.57826933206536</v>
      </c>
      <c r="K8142">
        <v>1174.5046166036564</v>
      </c>
      <c r="L8142">
        <v>643.59999641336788</v>
      </c>
      <c r="M8142">
        <v>1758.1978862027165</v>
      </c>
      <c r="N8142">
        <v>644.04931929454074</v>
      </c>
      <c r="O8142">
        <v>7.3526440615243098</v>
      </c>
      <c r="P8142">
        <v>9.4439107099914867</v>
      </c>
    </row>
    <row r="8143" spans="1:16" x14ac:dyDescent="0.25">
      <c r="A8143">
        <v>62.67352694272995</v>
      </c>
      <c r="B8143">
        <v>6.0124066500606723</v>
      </c>
      <c r="C8143">
        <v>365.45356889320578</v>
      </c>
      <c r="D8143">
        <v>1465.6313981736034</v>
      </c>
      <c r="E8143">
        <v>474.06766526792916</v>
      </c>
      <c r="F8143">
        <v>1312.3571871027059</v>
      </c>
      <c r="G8143">
        <v>686.98217014914746</v>
      </c>
      <c r="H8143">
        <v>4.6028710159146442</v>
      </c>
      <c r="I8143">
        <v>6.6565170025856375</v>
      </c>
      <c r="J8143">
        <v>539.43279256491985</v>
      </c>
      <c r="K8143">
        <v>2460.7699781033853</v>
      </c>
      <c r="L8143">
        <v>697.48892869412953</v>
      </c>
      <c r="M8143">
        <v>2044.7052457339294</v>
      </c>
      <c r="N8143">
        <v>798.58591140275132</v>
      </c>
      <c r="O8143">
        <v>3.9981207066789124</v>
      </c>
      <c r="P8143">
        <v>8.545953416712555</v>
      </c>
    </row>
    <row r="8144" spans="1:16" x14ac:dyDescent="0.25">
      <c r="A8144">
        <v>90.824699938297272</v>
      </c>
      <c r="B8144">
        <v>2.9634105841597589</v>
      </c>
      <c r="C8144">
        <v>2275.9261249989277</v>
      </c>
      <c r="D8144">
        <v>15641.410412145495</v>
      </c>
      <c r="E8144">
        <v>746.06022511638355</v>
      </c>
      <c r="F8144">
        <v>4407.9694849268235</v>
      </c>
      <c r="G8144">
        <v>1519.4147788368346</v>
      </c>
      <c r="H8144">
        <v>1.1170724256228706</v>
      </c>
      <c r="I8144">
        <v>3.0219652118378786</v>
      </c>
      <c r="J8144">
        <v>3063.9119531049882</v>
      </c>
      <c r="K8144">
        <v>22501.154305117932</v>
      </c>
      <c r="L8144">
        <v>797.52428984562937</v>
      </c>
      <c r="M8144">
        <v>7098.9545453588571</v>
      </c>
      <c r="N8144">
        <v>1750.2920402458381</v>
      </c>
      <c r="O8144">
        <v>1.0134248363578651</v>
      </c>
      <c r="P8144">
        <v>2.1079515049447037</v>
      </c>
    </row>
    <row r="8145" spans="1:16" x14ac:dyDescent="0.25">
      <c r="A8145">
        <v>39.765090882778168</v>
      </c>
      <c r="B8145">
        <v>8.6580970196450266</v>
      </c>
      <c r="C8145">
        <v>115.83035246729871</v>
      </c>
      <c r="D8145">
        <v>333.12847165359244</v>
      </c>
      <c r="E8145">
        <v>254.49420703331322</v>
      </c>
      <c r="F8145">
        <v>608.70664794400545</v>
      </c>
      <c r="G8145">
        <v>478.75514007346601</v>
      </c>
      <c r="H8145">
        <v>10.175788051248137</v>
      </c>
      <c r="I8145">
        <v>8.1580169456805987</v>
      </c>
      <c r="J8145">
        <v>166.09656650729727</v>
      </c>
      <c r="K8145">
        <v>525.27307131747386</v>
      </c>
      <c r="L8145">
        <v>367.80789145089489</v>
      </c>
      <c r="M8145">
        <v>932.60232426686184</v>
      </c>
      <c r="N8145">
        <v>527.90391617518083</v>
      </c>
      <c r="O8145">
        <v>8.9637779320246871</v>
      </c>
      <c r="P8145">
        <v>7.989243110148899</v>
      </c>
    </row>
    <row r="8146" spans="1:16" x14ac:dyDescent="0.25">
      <c r="A8146">
        <v>57.947115242481232</v>
      </c>
      <c r="B8146">
        <v>0.53709232240175087</v>
      </c>
      <c r="C8146">
        <v>22714.541828176974</v>
      </c>
      <c r="D8146">
        <v>255602.28261440777</v>
      </c>
      <c r="E8146">
        <v>1574.6220781415518</v>
      </c>
      <c r="F8146">
        <v>45585.794785922961</v>
      </c>
      <c r="G8146">
        <v>4561.1165539503108</v>
      </c>
      <c r="H8146">
        <v>9.1695708214658347E-2</v>
      </c>
      <c r="I8146">
        <v>3.8696997864738436</v>
      </c>
      <c r="J8146">
        <v>26991.658883406173</v>
      </c>
      <c r="K8146">
        <v>313606.22759262088</v>
      </c>
      <c r="L8146">
        <v>2788.1719301185199</v>
      </c>
      <c r="M8146">
        <v>79072.927668237753</v>
      </c>
      <c r="N8146">
        <v>4952.9584821929257</v>
      </c>
      <c r="O8146">
        <v>8.8553078699489404E-2</v>
      </c>
      <c r="P8146">
        <v>3.8696997864738436</v>
      </c>
    </row>
    <row r="8147" spans="1:16" x14ac:dyDescent="0.25">
      <c r="A8147">
        <v>16.551887214183807</v>
      </c>
      <c r="B8147">
        <v>8.151158520913766</v>
      </c>
      <c r="C8147">
        <v>71.676036436842736</v>
      </c>
      <c r="D8147">
        <v>183.97926400043983</v>
      </c>
      <c r="E8147">
        <v>154.93710511257905</v>
      </c>
      <c r="F8147">
        <v>348.56012161859331</v>
      </c>
      <c r="G8147">
        <v>431.05764082498843</v>
      </c>
      <c r="H8147">
        <v>11.322913004315403</v>
      </c>
      <c r="I8147">
        <v>7.0798203121342294</v>
      </c>
      <c r="J8147">
        <v>101.20429193263189</v>
      </c>
      <c r="K8147">
        <v>279.57591007503896</v>
      </c>
      <c r="L8147">
        <v>223.42448340787558</v>
      </c>
      <c r="M8147">
        <v>530.62823133048369</v>
      </c>
      <c r="N8147">
        <v>464.2704676721155</v>
      </c>
      <c r="O8147">
        <v>10.101701237268227</v>
      </c>
      <c r="P8147">
        <v>7.5909121918551374</v>
      </c>
    </row>
    <row r="8148" spans="1:16" x14ac:dyDescent="0.25">
      <c r="A8148">
        <v>26.193809568881989</v>
      </c>
      <c r="B8148">
        <v>6.7629973315020111</v>
      </c>
      <c r="C8148">
        <v>146.19006171595547</v>
      </c>
      <c r="D8148">
        <v>447.31348913310319</v>
      </c>
      <c r="E8148">
        <v>243.57316694937137</v>
      </c>
      <c r="F8148">
        <v>600.58645623324082</v>
      </c>
      <c r="G8148">
        <v>508.8696942535633</v>
      </c>
      <c r="H8148">
        <v>7.306740383193028</v>
      </c>
      <c r="I8148">
        <v>6.3674278206210548</v>
      </c>
      <c r="J8148">
        <v>211.23451253724323</v>
      </c>
      <c r="K8148">
        <v>717.70268174527484</v>
      </c>
      <c r="L8148">
        <v>353.36149384560844</v>
      </c>
      <c r="M8148">
        <v>923.1357078642784</v>
      </c>
      <c r="N8148">
        <v>567.65264149094185</v>
      </c>
      <c r="O8148">
        <v>6.4046863735505752</v>
      </c>
      <c r="P8148">
        <v>6.36527325078925</v>
      </c>
    </row>
    <row r="8149" spans="1:16" x14ac:dyDescent="0.25">
      <c r="A8149">
        <v>38.261882245540619</v>
      </c>
      <c r="B8149">
        <v>8.7060092157309654</v>
      </c>
      <c r="C8149">
        <v>111.39076555294608</v>
      </c>
      <c r="D8149">
        <v>317.16897403876885</v>
      </c>
      <c r="E8149">
        <v>247.21830838658525</v>
      </c>
      <c r="F8149">
        <v>588.29989122448353</v>
      </c>
      <c r="G8149">
        <v>474.18262970659123</v>
      </c>
      <c r="H8149">
        <v>10.375897744326146</v>
      </c>
      <c r="I8149">
        <v>8.1776503411266539</v>
      </c>
      <c r="J8149">
        <v>159.52427781451448</v>
      </c>
      <c r="K8149">
        <v>498.60816610908233</v>
      </c>
      <c r="L8149">
        <v>357.11988847087378</v>
      </c>
      <c r="M8149">
        <v>900.85608996356916</v>
      </c>
      <c r="N8149">
        <v>521.84573938232211</v>
      </c>
      <c r="O8149">
        <v>9.1484305971356576</v>
      </c>
      <c r="P8149">
        <v>8.0567032404754961</v>
      </c>
    </row>
    <row r="8150" spans="1:16" x14ac:dyDescent="0.25">
      <c r="A8150">
        <v>18.991479694843292</v>
      </c>
      <c r="B8150">
        <v>8.3157421663040747</v>
      </c>
      <c r="C8150">
        <v>75.498912790586658</v>
      </c>
      <c r="D8150">
        <v>195.98682111085225</v>
      </c>
      <c r="E8150">
        <v>165.94822393523941</v>
      </c>
      <c r="F8150">
        <v>375.74543392074099</v>
      </c>
      <c r="G8150">
        <v>435.39550565129355</v>
      </c>
      <c r="H8150">
        <v>11.349940927041857</v>
      </c>
      <c r="I8150">
        <v>7.3136575913072894</v>
      </c>
      <c r="J8150">
        <v>106.773286426608</v>
      </c>
      <c r="K8150">
        <v>298.99367887846557</v>
      </c>
      <c r="L8150">
        <v>239.26519605054693</v>
      </c>
      <c r="M8150">
        <v>572.39950487394037</v>
      </c>
      <c r="N8150">
        <v>470.1088146641307</v>
      </c>
      <c r="O8150">
        <v>10.110524942675617</v>
      </c>
      <c r="P8150">
        <v>7.7906171641329305</v>
      </c>
    </row>
    <row r="8151" spans="1:16" x14ac:dyDescent="0.25">
      <c r="A8151">
        <v>31.110346972942352</v>
      </c>
      <c r="B8151">
        <v>1.2483510786135759</v>
      </c>
      <c r="C8151">
        <v>5819.4790482934104</v>
      </c>
      <c r="D8151">
        <v>49543.165813866603</v>
      </c>
      <c r="E8151">
        <v>430.37547698566783</v>
      </c>
      <c r="F8151">
        <v>6445.1887423075104</v>
      </c>
      <c r="G8151">
        <v>2360.7860957137973</v>
      </c>
      <c r="H8151">
        <v>0.33199599346292374</v>
      </c>
      <c r="I8151">
        <v>0.71037634328262012</v>
      </c>
      <c r="J8151">
        <v>6905.9192135209232</v>
      </c>
      <c r="K8151">
        <v>60168.482094580533</v>
      </c>
      <c r="L8151">
        <v>552.5183108673134</v>
      </c>
      <c r="M8151">
        <v>10620.956002445906</v>
      </c>
      <c r="N8151">
        <v>2556.3839894532625</v>
      </c>
      <c r="O8151">
        <v>0.31424142544307321</v>
      </c>
      <c r="P8151">
        <v>0.73166372584918138</v>
      </c>
    </row>
    <row r="8152" spans="1:16" x14ac:dyDescent="0.25">
      <c r="A8152">
        <v>77.652564585208893</v>
      </c>
      <c r="B8152">
        <v>5.7732742284694538</v>
      </c>
      <c r="C8152">
        <v>471.89266650621732</v>
      </c>
      <c r="D8152">
        <v>2048.5302373283434</v>
      </c>
      <c r="E8152">
        <v>566.85712028568503</v>
      </c>
      <c r="F8152">
        <v>1619.9960237974185</v>
      </c>
      <c r="G8152">
        <v>758.25403960937172</v>
      </c>
      <c r="H8152">
        <v>4.0050139737033819</v>
      </c>
      <c r="I8152">
        <v>7.3124034722876337</v>
      </c>
      <c r="J8152">
        <v>696.99013720908761</v>
      </c>
      <c r="K8152">
        <v>3443.401633193565</v>
      </c>
      <c r="L8152">
        <v>829.53181094799913</v>
      </c>
      <c r="M8152">
        <v>2534.2920224868121</v>
      </c>
      <c r="N8152">
        <v>888.80881866989387</v>
      </c>
      <c r="O8152">
        <v>3.4821587763769304</v>
      </c>
      <c r="P8152">
        <v>9.4531826959058627</v>
      </c>
    </row>
    <row r="8153" spans="1:16" x14ac:dyDescent="0.25">
      <c r="A8153">
        <v>82.284232079982758</v>
      </c>
      <c r="B8153">
        <v>6.4754525390531468</v>
      </c>
      <c r="C8153">
        <v>379.51595347438678</v>
      </c>
      <c r="D8153">
        <v>1539.8920282735671</v>
      </c>
      <c r="E8153">
        <v>527.3659132193435</v>
      </c>
      <c r="F8153">
        <v>1466.6852989753943</v>
      </c>
      <c r="G8153">
        <v>696.81948042196802</v>
      </c>
      <c r="H8153">
        <v>4.8859444909626797</v>
      </c>
      <c r="I8153">
        <v>7.2975474980252626</v>
      </c>
      <c r="J8153">
        <v>560.35511503094392</v>
      </c>
      <c r="K8153">
        <v>2586.9278193212876</v>
      </c>
      <c r="L8153">
        <v>775.66577903023131</v>
      </c>
      <c r="M8153">
        <v>2286.5065429283645</v>
      </c>
      <c r="N8153">
        <v>811.1222686109279</v>
      </c>
      <c r="O8153">
        <v>4.2441630823071117</v>
      </c>
      <c r="P8153">
        <v>9.4151959025203364</v>
      </c>
    </row>
    <row r="8154" spans="1:16" x14ac:dyDescent="0.25">
      <c r="A8154">
        <v>9.2346203923225403</v>
      </c>
      <c r="B8154">
        <v>0.65408774854688212</v>
      </c>
      <c r="C8154">
        <v>8503.063038086555</v>
      </c>
      <c r="D8154">
        <v>77949.789155178718</v>
      </c>
      <c r="E8154">
        <v>309.51109977402433</v>
      </c>
      <c r="F8154">
        <v>6246.9051427499162</v>
      </c>
      <c r="G8154">
        <v>2823.563715608961</v>
      </c>
      <c r="H8154">
        <v>0.15234757058712681</v>
      </c>
      <c r="I8154">
        <v>0.39343982337756961</v>
      </c>
      <c r="J8154">
        <v>9679.1171755259711</v>
      </c>
      <c r="K8154">
        <v>90931.994527890114</v>
      </c>
      <c r="L8154">
        <v>435.89429749953683</v>
      </c>
      <c r="M8154">
        <v>10412.737728298111</v>
      </c>
      <c r="N8154">
        <v>3004.3031683349727</v>
      </c>
      <c r="O8154">
        <v>0.14596855156647262</v>
      </c>
      <c r="P8154">
        <v>0.46638671339436394</v>
      </c>
    </row>
    <row r="8155" spans="1:16" x14ac:dyDescent="0.25">
      <c r="A8155">
        <v>51.676542937755585</v>
      </c>
      <c r="B8155">
        <v>5.8702979033325811</v>
      </c>
      <c r="C8155">
        <v>333.31342754189495</v>
      </c>
      <c r="D8155">
        <v>1299.3513061849922</v>
      </c>
      <c r="E8155">
        <v>427.79633448627692</v>
      </c>
      <c r="F8155">
        <v>1170.979310745046</v>
      </c>
      <c r="G8155">
        <v>663.94491193796534</v>
      </c>
      <c r="H8155">
        <v>4.6555618222816291</v>
      </c>
      <c r="I8155">
        <v>6.2439615919749123</v>
      </c>
      <c r="J8155">
        <v>491.50896068689337</v>
      </c>
      <c r="K8155">
        <v>2177.3755804072807</v>
      </c>
      <c r="L8155">
        <v>629.53337198843042</v>
      </c>
      <c r="M8155">
        <v>1821.8256395771111</v>
      </c>
      <c r="N8155">
        <v>769.12937014797262</v>
      </c>
      <c r="O8155">
        <v>4.0441134275425812</v>
      </c>
      <c r="P8155">
        <v>7.8897357454094736</v>
      </c>
    </row>
    <row r="8156" spans="1:16" x14ac:dyDescent="0.25">
      <c r="A8156">
        <v>50.149695456027985</v>
      </c>
      <c r="B8156">
        <v>3.910082280478671</v>
      </c>
      <c r="C8156">
        <v>820.23427019638586</v>
      </c>
      <c r="D8156">
        <v>4221.9746931836744</v>
      </c>
      <c r="E8156">
        <v>613.83387496422597</v>
      </c>
      <c r="F8156">
        <v>1910.3287848719599</v>
      </c>
      <c r="G8156">
        <v>954.95644235567465</v>
      </c>
      <c r="H8156">
        <v>2.1882182730616</v>
      </c>
      <c r="I8156">
        <v>6.7135507193812307</v>
      </c>
      <c r="J8156">
        <v>1197.3854084492918</v>
      </c>
      <c r="K8156">
        <v>6942.6211260804521</v>
      </c>
      <c r="L8156">
        <v>852.30631549984651</v>
      </c>
      <c r="M8156">
        <v>3016.4265344630721</v>
      </c>
      <c r="N8156">
        <v>1129.7009971776749</v>
      </c>
      <c r="O8156">
        <v>1.9176696335314034</v>
      </c>
      <c r="P8156">
        <v>7.2201898766997985</v>
      </c>
    </row>
    <row r="8157" spans="1:16" x14ac:dyDescent="0.25">
      <c r="A8157">
        <v>99.370714604854584</v>
      </c>
      <c r="B8157">
        <v>8.6014726884446642</v>
      </c>
      <c r="C8157">
        <v>229.84205985930478</v>
      </c>
      <c r="D8157">
        <v>800.61411421849562</v>
      </c>
      <c r="E8157">
        <v>456.5010544550293</v>
      </c>
      <c r="F8157">
        <v>1193.209779124461</v>
      </c>
      <c r="G8157">
        <v>583.49884609537537</v>
      </c>
      <c r="H8157">
        <v>7.8560577460323868</v>
      </c>
      <c r="I8157">
        <v>8.1260179744542036</v>
      </c>
      <c r="J8157">
        <v>336.51630485985339</v>
      </c>
      <c r="K8157">
        <v>1322.0580051236968</v>
      </c>
      <c r="L8157">
        <v>668.62568901391569</v>
      </c>
      <c r="M8157">
        <v>1846.0214050418854</v>
      </c>
      <c r="N8157">
        <v>665.26479528453615</v>
      </c>
      <c r="O8157">
        <v>6.8397663294565456</v>
      </c>
      <c r="P8157">
        <v>9.4390372202363491</v>
      </c>
    </row>
    <row r="8158" spans="1:16" x14ac:dyDescent="0.25">
      <c r="A8158">
        <v>69.523705303668976</v>
      </c>
      <c r="B8158">
        <v>8.6600170087118649</v>
      </c>
      <c r="C8158">
        <v>173.566759897297</v>
      </c>
      <c r="D8158">
        <v>557.15655760417496</v>
      </c>
      <c r="E8158">
        <v>361.57576778980911</v>
      </c>
      <c r="F8158">
        <v>911.70239231406867</v>
      </c>
      <c r="G8158">
        <v>534.49843041876568</v>
      </c>
      <c r="H8158">
        <v>8.7839594570745536</v>
      </c>
      <c r="I8158">
        <v>8.0018820944104636</v>
      </c>
      <c r="J8158">
        <v>252.14346667389012</v>
      </c>
      <c r="K8158">
        <v>904.67956117609799</v>
      </c>
      <c r="L8158">
        <v>526.40863481682391</v>
      </c>
      <c r="M8158">
        <v>1404.7527403421332</v>
      </c>
      <c r="N8158">
        <v>601.30728909033462</v>
      </c>
      <c r="O8158">
        <v>7.6761649916174628</v>
      </c>
      <c r="P8158">
        <v>8.5309368010734925</v>
      </c>
    </row>
    <row r="8159" spans="1:16" x14ac:dyDescent="0.25">
      <c r="A8159">
        <v>49.874986827373505</v>
      </c>
      <c r="B8159">
        <v>6.3769158355056126</v>
      </c>
      <c r="C8159">
        <v>268.85939668832668</v>
      </c>
      <c r="D8159">
        <v>981.59180011501849</v>
      </c>
      <c r="E8159">
        <v>386.82673806415272</v>
      </c>
      <c r="F8159">
        <v>1031.155347604717</v>
      </c>
      <c r="G8159">
        <v>615.10312262606396</v>
      </c>
      <c r="H8159">
        <v>5.489103662076702</v>
      </c>
      <c r="I8159">
        <v>6.2791807212445434</v>
      </c>
      <c r="J8159">
        <v>395.04665067762028</v>
      </c>
      <c r="K8159">
        <v>1632.9893351536275</v>
      </c>
      <c r="L8159">
        <v>568.14707771387441</v>
      </c>
      <c r="M8159">
        <v>1599.0393348135501</v>
      </c>
      <c r="N8159">
        <v>706.24581362024469</v>
      </c>
      <c r="O8159">
        <v>4.7725858125518226</v>
      </c>
      <c r="P8159">
        <v>7.5656095915510528</v>
      </c>
    </row>
    <row r="8160" spans="1:16" x14ac:dyDescent="0.25">
      <c r="A8160">
        <v>84.305807650089264</v>
      </c>
      <c r="B8160">
        <v>3.4502898010239673</v>
      </c>
      <c r="C8160">
        <v>1576.017526727132</v>
      </c>
      <c r="D8160">
        <v>9816.2482420355154</v>
      </c>
      <c r="E8160">
        <v>856.37597137492639</v>
      </c>
      <c r="F8160">
        <v>3371.975936694445</v>
      </c>
      <c r="G8160">
        <v>1280.9057798007821</v>
      </c>
      <c r="H8160">
        <v>1.4980720682835444</v>
      </c>
      <c r="I8160">
        <v>5.5976421112776498</v>
      </c>
      <c r="J8160">
        <v>2204.8749166503749</v>
      </c>
      <c r="K8160">
        <v>15006.495760435913</v>
      </c>
      <c r="L8160">
        <v>871.0012023170425</v>
      </c>
      <c r="M8160">
        <v>5389.5213346040282</v>
      </c>
      <c r="N8160">
        <v>1500.2152305282218</v>
      </c>
      <c r="O8160">
        <v>1.3387285886012179</v>
      </c>
      <c r="P8160">
        <v>3.38922304939805</v>
      </c>
    </row>
    <row r="8161" spans="1:16" x14ac:dyDescent="0.25">
      <c r="A8161">
        <v>68.106779038906097</v>
      </c>
      <c r="B8161">
        <v>6.9683611354380872</v>
      </c>
      <c r="C8161">
        <v>278.25175474057073</v>
      </c>
      <c r="D8161">
        <v>1026.4997860184369</v>
      </c>
      <c r="E8161">
        <v>435.26333074041395</v>
      </c>
      <c r="F8161">
        <v>1165.2267849907719</v>
      </c>
      <c r="G8161">
        <v>622.46448307570711</v>
      </c>
      <c r="H8161">
        <v>5.9204964229149519</v>
      </c>
      <c r="I8161">
        <v>6.9364591701616707</v>
      </c>
      <c r="J8161">
        <v>409.12596978009384</v>
      </c>
      <c r="K8161">
        <v>1710.0921445556742</v>
      </c>
      <c r="L8161">
        <v>639.59689026019032</v>
      </c>
      <c r="M8161">
        <v>1807.8830500070349</v>
      </c>
      <c r="N8161">
        <v>715.75940169440491</v>
      </c>
      <c r="O8161">
        <v>5.1465325249811649</v>
      </c>
      <c r="P8161">
        <v>8.4239844418571952</v>
      </c>
    </row>
    <row r="8162" spans="1:16" x14ac:dyDescent="0.25">
      <c r="A8162">
        <v>7.1277773976325989</v>
      </c>
      <c r="B8162">
        <v>6.9713587737857825</v>
      </c>
      <c r="C8162">
        <v>56.134476422014131</v>
      </c>
      <c r="D8162">
        <v>137.18619724278469</v>
      </c>
      <c r="E8162">
        <v>104.75090785237136</v>
      </c>
      <c r="F8162">
        <v>228.82588959383992</v>
      </c>
      <c r="G8162">
        <v>412.98281056602968</v>
      </c>
      <c r="H8162">
        <v>10.500190366502117</v>
      </c>
      <c r="I8162">
        <v>5.6631689976552764</v>
      </c>
      <c r="J8162">
        <v>78.688864618506997</v>
      </c>
      <c r="K8162">
        <v>204.78454037304215</v>
      </c>
      <c r="L8162">
        <v>151.3473323984538</v>
      </c>
      <c r="M8162">
        <v>347.26981292251401</v>
      </c>
      <c r="N8162">
        <v>439.7684847509816</v>
      </c>
      <c r="O8162">
        <v>9.4378784690869555</v>
      </c>
      <c r="P8162">
        <v>6.234340254216292</v>
      </c>
    </row>
    <row r="8163" spans="1:16" x14ac:dyDescent="0.25">
      <c r="A8163">
        <v>73.127065360546112</v>
      </c>
      <c r="B8163">
        <v>3.3688511173428228</v>
      </c>
      <c r="C8163">
        <v>1498.9347811594516</v>
      </c>
      <c r="D8163">
        <v>9206.3888000220195</v>
      </c>
      <c r="E8163">
        <v>816.9920836721509</v>
      </c>
      <c r="F8163">
        <v>3115.0891267517623</v>
      </c>
      <c r="G8163">
        <v>1251.6737522038823</v>
      </c>
      <c r="H8163">
        <v>1.4913735045576588</v>
      </c>
      <c r="I8163">
        <v>5.7486871222232727</v>
      </c>
      <c r="J8163">
        <v>2106.4033913982835</v>
      </c>
      <c r="K8163">
        <v>14177.691732116968</v>
      </c>
      <c r="L8163">
        <v>846.45654174412778</v>
      </c>
      <c r="M8163">
        <v>4974.0146254442207</v>
      </c>
      <c r="N8163">
        <v>1468.4201516951925</v>
      </c>
      <c r="O8163">
        <v>1.3302699885616822</v>
      </c>
      <c r="P8163">
        <v>3.4835480462681807</v>
      </c>
    </row>
    <row r="8164" spans="1:16" x14ac:dyDescent="0.25">
      <c r="A8164">
        <v>12.913381636142731</v>
      </c>
      <c r="B8164">
        <v>9.7997129699967278</v>
      </c>
      <c r="C8164">
        <v>42.977754830050586</v>
      </c>
      <c r="D8164">
        <v>100.34342990268573</v>
      </c>
      <c r="E8164">
        <v>112.3357977983418</v>
      </c>
      <c r="F8164">
        <v>238.10577596744338</v>
      </c>
      <c r="G8164">
        <v>397.1266503891693</v>
      </c>
      <c r="H8164">
        <v>16.058716887306002</v>
      </c>
      <c r="I8164">
        <v>7.3131874796840428</v>
      </c>
      <c r="J8164">
        <v>59.804526726071664</v>
      </c>
      <c r="K8164">
        <v>147.1129612674354</v>
      </c>
      <c r="L8164">
        <v>162.94296432187951</v>
      </c>
      <c r="M8164">
        <v>360.17364369086334</v>
      </c>
      <c r="N8164">
        <v>417.95727311907189</v>
      </c>
      <c r="O8164">
        <v>14.560154100014964</v>
      </c>
      <c r="P8164">
        <v>8.210621695107216</v>
      </c>
    </row>
    <row r="8165" spans="1:16" x14ac:dyDescent="0.25">
      <c r="A8165">
        <v>67.624749600887299</v>
      </c>
      <c r="B8165">
        <v>2.549257915862273</v>
      </c>
      <c r="C8165">
        <v>2527.6479316056643</v>
      </c>
      <c r="D8165">
        <v>17840.270350426392</v>
      </c>
      <c r="E8165">
        <v>649.84550779338076</v>
      </c>
      <c r="F8165">
        <v>4297.9924811981045</v>
      </c>
      <c r="G8165">
        <v>1595.8639792125123</v>
      </c>
      <c r="H8165">
        <v>0.92327950160698891</v>
      </c>
      <c r="I8165">
        <v>2.3003956287887735</v>
      </c>
      <c r="J8165">
        <v>3359.8552048769034</v>
      </c>
      <c r="K8165">
        <v>25177.070563125355</v>
      </c>
      <c r="L8165">
        <v>706.31226651099371</v>
      </c>
      <c r="M8165">
        <v>6937.6554301563774</v>
      </c>
      <c r="N8165">
        <v>1827.3287574619262</v>
      </c>
      <c r="O8165">
        <v>0.84155269462913262</v>
      </c>
      <c r="P8165">
        <v>1.689961293614864</v>
      </c>
    </row>
    <row r="8166" spans="1:16" x14ac:dyDescent="0.25">
      <c r="A8166">
        <v>39.237754642963409</v>
      </c>
      <c r="B8166">
        <v>4.3463733662283177</v>
      </c>
      <c r="C8166">
        <v>536.58425819649688</v>
      </c>
      <c r="D8166">
        <v>2424.1281902961891</v>
      </c>
      <c r="E8166">
        <v>476.52741291821332</v>
      </c>
      <c r="F8166">
        <v>1385.0164980173668</v>
      </c>
      <c r="G8166">
        <v>798.45910700403715</v>
      </c>
      <c r="H8166">
        <v>2.8687805080392637</v>
      </c>
      <c r="I8166">
        <v>5.9465588590157434</v>
      </c>
      <c r="J8166">
        <v>791.75200935362705</v>
      </c>
      <c r="K8166">
        <v>4066.7027299742213</v>
      </c>
      <c r="L8166">
        <v>692.97845374207611</v>
      </c>
      <c r="M8166">
        <v>2171.2394241123061</v>
      </c>
      <c r="N8166">
        <v>939.05294932038612</v>
      </c>
      <c r="O8166">
        <v>2.4970542669524618</v>
      </c>
      <c r="P8166">
        <v>7.5169412612974655</v>
      </c>
    </row>
    <row r="8167" spans="1:16" x14ac:dyDescent="0.25">
      <c r="A8167">
        <v>96.151040256023407</v>
      </c>
      <c r="B8167">
        <v>8.9195588345103296</v>
      </c>
      <c r="C8167">
        <v>206.70871022954555</v>
      </c>
      <c r="D8167">
        <v>697.85813207691626</v>
      </c>
      <c r="E8167">
        <v>432.43942140263835</v>
      </c>
      <c r="F8167">
        <v>1115.1871294158193</v>
      </c>
      <c r="G8167">
        <v>563.89401010387837</v>
      </c>
      <c r="H8167">
        <v>8.4775271917513066</v>
      </c>
      <c r="I8167">
        <v>8.2762356183415022</v>
      </c>
      <c r="J8167">
        <v>301.80934198181927</v>
      </c>
      <c r="K8167">
        <v>1145.6149616220141</v>
      </c>
      <c r="L8167">
        <v>631.98429620095521</v>
      </c>
      <c r="M8167">
        <v>1722.6270536790528</v>
      </c>
      <c r="N8167">
        <v>639.73579611970172</v>
      </c>
      <c r="O8167">
        <v>7.3898140930730278</v>
      </c>
      <c r="P8167">
        <v>9.3541157969666475</v>
      </c>
    </row>
    <row r="8168" spans="1:16" x14ac:dyDescent="0.25">
      <c r="A8168">
        <v>4.436772882938385</v>
      </c>
      <c r="B8168">
        <v>7.6535130420886119</v>
      </c>
      <c r="C8168">
        <v>35.370897458694657</v>
      </c>
      <c r="D8168">
        <v>80.328308393447628</v>
      </c>
      <c r="E8168">
        <v>71.242670198483466</v>
      </c>
      <c r="F8168">
        <v>147.93569003060685</v>
      </c>
      <c r="G8168">
        <v>387.7297563826877</v>
      </c>
      <c r="H8168">
        <v>13.294731619797743</v>
      </c>
      <c r="I8168">
        <v>5.3369725503163918</v>
      </c>
      <c r="J8168">
        <v>48.966137424246419</v>
      </c>
      <c r="K8168">
        <v>116.34595774081559</v>
      </c>
      <c r="L8168">
        <v>103.69946137879714</v>
      </c>
      <c r="M8168">
        <v>223.26635262403539</v>
      </c>
      <c r="N8168">
        <v>404.84598004777234</v>
      </c>
      <c r="O8168">
        <v>12.134061976295133</v>
      </c>
      <c r="P8168">
        <v>6.0423664808096413</v>
      </c>
    </row>
    <row r="8169" spans="1:16" x14ac:dyDescent="0.25">
      <c r="A8169">
        <v>30.103825509548187</v>
      </c>
      <c r="B8169">
        <v>0.63823107152299519</v>
      </c>
      <c r="C8169">
        <v>14842.164935923474</v>
      </c>
      <c r="D8169">
        <v>151939.82093443628</v>
      </c>
      <c r="E8169">
        <v>678.99630734228663</v>
      </c>
      <c r="F8169">
        <v>18395.706107225764</v>
      </c>
      <c r="G8169">
        <v>3694.7234722876842</v>
      </c>
      <c r="H8169">
        <v>0.12389236452801008</v>
      </c>
      <c r="I8169">
        <v>0.58551365094460861</v>
      </c>
      <c r="J8169">
        <v>16754.170748201155</v>
      </c>
      <c r="K8169">
        <v>178936.93126198585</v>
      </c>
      <c r="L8169">
        <v>1101.9360008692245</v>
      </c>
      <c r="M8169">
        <v>31294.88664323686</v>
      </c>
      <c r="N8169">
        <v>3938.7370784935465</v>
      </c>
      <c r="O8169">
        <v>0.11923293947081895</v>
      </c>
      <c r="P8169">
        <v>0.74916289878633024</v>
      </c>
    </row>
    <row r="8170" spans="1:16" x14ac:dyDescent="0.25">
      <c r="A8170">
        <v>50.466430008411407</v>
      </c>
      <c r="B8170">
        <v>0.75246757909783657</v>
      </c>
      <c r="C8170">
        <v>14976.502549421393</v>
      </c>
      <c r="D8170">
        <v>153608.46153941317</v>
      </c>
      <c r="E8170">
        <v>814.65577009580329</v>
      </c>
      <c r="F8170">
        <v>22136.147101746588</v>
      </c>
      <c r="G8170">
        <v>3711.1377699312179</v>
      </c>
      <c r="H8170">
        <v>0.14565745409814521</v>
      </c>
      <c r="I8170">
        <v>0.69695177092146254</v>
      </c>
      <c r="J8170">
        <v>16915.845798570281</v>
      </c>
      <c r="K8170">
        <v>181042.74411558852</v>
      </c>
      <c r="L8170">
        <v>1324.9871871829801</v>
      </c>
      <c r="M8170">
        <v>37672.211536765441</v>
      </c>
      <c r="N8170">
        <v>3957.4131290020387</v>
      </c>
      <c r="O8170">
        <v>0.14017425406754425</v>
      </c>
      <c r="P8170">
        <v>0.8925459203033077</v>
      </c>
    </row>
    <row r="8171" spans="1:16" x14ac:dyDescent="0.25">
      <c r="A8171">
        <v>70.462048232555389</v>
      </c>
      <c r="B8171">
        <v>3.6640178912559613</v>
      </c>
      <c r="C8171">
        <v>1217.3367599035655</v>
      </c>
      <c r="D8171">
        <v>7045.9577874455608</v>
      </c>
      <c r="E8171">
        <v>779.74018854632777</v>
      </c>
      <c r="F8171">
        <v>2704.0510982511623</v>
      </c>
      <c r="G8171">
        <v>1138.2303577996752</v>
      </c>
      <c r="H8171">
        <v>1.7584175039433676</v>
      </c>
      <c r="I8171">
        <v>6.754850283779045</v>
      </c>
      <c r="J8171">
        <v>1738.9176312177217</v>
      </c>
      <c r="K8171">
        <v>11152.98577646961</v>
      </c>
      <c r="L8171">
        <v>910.90105282919706</v>
      </c>
      <c r="M8171">
        <v>4300.4676294091769</v>
      </c>
      <c r="N8171">
        <v>1342.4210950284278</v>
      </c>
      <c r="O8171">
        <v>1.5573659452258319</v>
      </c>
      <c r="P8171">
        <v>4.7427235320332723</v>
      </c>
    </row>
    <row r="8172" spans="1:16" x14ac:dyDescent="0.25">
      <c r="A8172">
        <v>18.512211859226227</v>
      </c>
      <c r="B8172">
        <v>3.9074813716658059</v>
      </c>
      <c r="C8172">
        <v>386.39703582418048</v>
      </c>
      <c r="D8172">
        <v>1576.5518454243472</v>
      </c>
      <c r="E8172">
        <v>323.16806628239681</v>
      </c>
      <c r="F8172">
        <v>900.76841404083768</v>
      </c>
      <c r="G8172">
        <v>701.58238435431258</v>
      </c>
      <c r="H8172">
        <v>2.9280165296035023</v>
      </c>
      <c r="I8172">
        <v>4.4421245267685006</v>
      </c>
      <c r="J8172">
        <v>570.58202028505093</v>
      </c>
      <c r="K8172">
        <v>2649.1091174808053</v>
      </c>
      <c r="L8172">
        <v>475.230745272332</v>
      </c>
      <c r="M8172">
        <v>1404.6603893375684</v>
      </c>
      <c r="N8172">
        <v>817.18268883449616</v>
      </c>
      <c r="O8172">
        <v>2.5434916654682089</v>
      </c>
      <c r="P8172">
        <v>5.7423076350765054</v>
      </c>
    </row>
    <row r="8173" spans="1:16" x14ac:dyDescent="0.25">
      <c r="A8173">
        <v>87.270080983638763</v>
      </c>
      <c r="B8173">
        <v>6.0823560918835886</v>
      </c>
      <c r="C8173">
        <v>457.86014543750809</v>
      </c>
      <c r="D8173">
        <v>1969.0699713029117</v>
      </c>
      <c r="E8173">
        <v>581.91715351895573</v>
      </c>
      <c r="F8173">
        <v>1656.649648394213</v>
      </c>
      <c r="G8173">
        <v>749.24780756087</v>
      </c>
      <c r="H8173">
        <v>4.2689715044026224</v>
      </c>
      <c r="I8173">
        <v>7.5703633327159041</v>
      </c>
      <c r="J8173">
        <v>676.330811531834</v>
      </c>
      <c r="K8173">
        <v>3310.5226861056976</v>
      </c>
      <c r="L8173">
        <v>852.49519404695116</v>
      </c>
      <c r="M8173">
        <v>2590.3705064819314</v>
      </c>
      <c r="N8173">
        <v>877.48742377015674</v>
      </c>
      <c r="O8173">
        <v>3.7109121464260553</v>
      </c>
      <c r="P8173">
        <v>9.8135719278503277</v>
      </c>
    </row>
    <row r="8174" spans="1:16" x14ac:dyDescent="0.25">
      <c r="A8174">
        <v>38.348471462726593</v>
      </c>
      <c r="B8174">
        <v>1.6699563510094633</v>
      </c>
      <c r="C8174">
        <v>3953.9737653012453</v>
      </c>
      <c r="D8174">
        <v>31021.979745044428</v>
      </c>
      <c r="E8174">
        <v>474.88822542772715</v>
      </c>
      <c r="F8174">
        <v>4972.9854556776663</v>
      </c>
      <c r="G8174">
        <v>1968.7743150773922</v>
      </c>
      <c r="H8174">
        <v>0.51124586023602014</v>
      </c>
      <c r="I8174">
        <v>1.0581620251091099</v>
      </c>
      <c r="J8174">
        <v>4949.1129728207779</v>
      </c>
      <c r="K8174">
        <v>40222.482297901232</v>
      </c>
      <c r="L8174">
        <v>560.32872604744625</v>
      </c>
      <c r="M8174">
        <v>8111.6301276054064</v>
      </c>
      <c r="N8174">
        <v>2188.0820437644543</v>
      </c>
      <c r="O8174">
        <v>0.47580252004654372</v>
      </c>
      <c r="P8174">
        <v>0.93738997857625717</v>
      </c>
    </row>
    <row r="8175" spans="1:16" x14ac:dyDescent="0.25">
      <c r="A8175">
        <v>72.872101008892059</v>
      </c>
      <c r="B8175">
        <v>8.3175393851996766</v>
      </c>
      <c r="C8175">
        <v>196.56720310525822</v>
      </c>
      <c r="D8175">
        <v>653.95846518817359</v>
      </c>
      <c r="E8175">
        <v>386.29923585639256</v>
      </c>
      <c r="F8175">
        <v>989.8041546318899</v>
      </c>
      <c r="G8175">
        <v>555.07183283788981</v>
      </c>
      <c r="H8175">
        <v>8.0553484224582377</v>
      </c>
      <c r="I8175">
        <v>7.681223528644054</v>
      </c>
      <c r="J8175">
        <v>286.60110278500485</v>
      </c>
      <c r="K8175">
        <v>1070.3289722353366</v>
      </c>
      <c r="L8175">
        <v>563.93609593780434</v>
      </c>
      <c r="M8175">
        <v>1527.8293828976357</v>
      </c>
      <c r="N8175">
        <v>628.22155896561833</v>
      </c>
      <c r="O8175">
        <v>7.0264317984921085</v>
      </c>
      <c r="P8175">
        <v>8.5541506496106301</v>
      </c>
    </row>
    <row r="8176" spans="1:16" x14ac:dyDescent="0.25">
      <c r="A8176">
        <v>53.447804033756256</v>
      </c>
      <c r="B8176">
        <v>3.8184366211722147</v>
      </c>
      <c r="C8176">
        <v>906.95673156908015</v>
      </c>
      <c r="D8176">
        <v>4812.2111092222876</v>
      </c>
      <c r="E8176">
        <v>650.53076059688112</v>
      </c>
      <c r="F8176">
        <v>2068.7183154263621</v>
      </c>
      <c r="G8176">
        <v>997.9007267655893</v>
      </c>
      <c r="H8176">
        <v>2.0549004412711676</v>
      </c>
      <c r="I8176">
        <v>6.7923990396288199</v>
      </c>
      <c r="J8176">
        <v>1318.1818164179599</v>
      </c>
      <c r="K8176">
        <v>7850.8945149465408</v>
      </c>
      <c r="L8176">
        <v>886.71793064154417</v>
      </c>
      <c r="M8176">
        <v>3272.3449144204883</v>
      </c>
      <c r="N8176">
        <v>1180.5780844144228</v>
      </c>
      <c r="O8176">
        <v>1.8049961229691915</v>
      </c>
      <c r="P8176">
        <v>6.7178159479879485</v>
      </c>
    </row>
    <row r="8177" spans="1:16" x14ac:dyDescent="0.25">
      <c r="A8177">
        <v>25.896465241909027</v>
      </c>
      <c r="B8177">
        <v>8.9779542391068645</v>
      </c>
      <c r="C8177">
        <v>79.705517278122088</v>
      </c>
      <c r="D8177">
        <v>209.41378725843623</v>
      </c>
      <c r="E8177">
        <v>188.41411363538077</v>
      </c>
      <c r="F8177">
        <v>429.51830917933023</v>
      </c>
      <c r="G8177">
        <v>440.12052120579256</v>
      </c>
      <c r="H8177">
        <v>12.029047236683377</v>
      </c>
      <c r="I8177">
        <v>7.993613920485231</v>
      </c>
      <c r="J8177">
        <v>112.91395128168577</v>
      </c>
      <c r="K8177">
        <v>320.80047005702249</v>
      </c>
      <c r="L8177">
        <v>271.63981000515724</v>
      </c>
      <c r="M8177">
        <v>654.77918970872099</v>
      </c>
      <c r="N8177">
        <v>476.45335243024095</v>
      </c>
      <c r="O8177">
        <v>10.698929060760221</v>
      </c>
      <c r="P8177">
        <v>8.454691684227841</v>
      </c>
    </row>
    <row r="8178" spans="1:16" x14ac:dyDescent="0.25">
      <c r="A8178">
        <v>63.840421974658966</v>
      </c>
      <c r="B8178">
        <v>3.7883010911770008</v>
      </c>
      <c r="C8178">
        <v>1052.6420715389413</v>
      </c>
      <c r="D8178">
        <v>5838.8310758838134</v>
      </c>
      <c r="E8178">
        <v>725.18073182717535</v>
      </c>
      <c r="F8178">
        <v>2396.8604779106226</v>
      </c>
      <c r="G8178">
        <v>1066.1147814174165</v>
      </c>
      <c r="H8178">
        <v>1.9238061286521613</v>
      </c>
      <c r="I8178">
        <v>6.9857557994617476</v>
      </c>
      <c r="J8178">
        <v>1517.8544981161876</v>
      </c>
      <c r="K8178">
        <v>9393.4573343768989</v>
      </c>
      <c r="L8178">
        <v>942.05277832150125</v>
      </c>
      <c r="M8178">
        <v>3801.6396941310522</v>
      </c>
      <c r="N8178">
        <v>1260.0909616297113</v>
      </c>
      <c r="O8178">
        <v>1.6964523836105618</v>
      </c>
      <c r="P8178">
        <v>5.76870611268237</v>
      </c>
    </row>
    <row r="8179" spans="1:16" x14ac:dyDescent="0.25">
      <c r="A8179">
        <v>57.990085303783417</v>
      </c>
      <c r="B8179">
        <v>2.6211171159044255</v>
      </c>
      <c r="C8179">
        <v>2155.1581054278099</v>
      </c>
      <c r="D8179">
        <v>14603.930289953851</v>
      </c>
      <c r="E8179">
        <v>656.6908182946928</v>
      </c>
      <c r="F8179">
        <v>3656.7957475833996</v>
      </c>
      <c r="G8179">
        <v>1481.2040155864729</v>
      </c>
      <c r="H8179">
        <v>1.0088687064141895</v>
      </c>
      <c r="I8179">
        <v>2.86155188513272</v>
      </c>
      <c r="J8179">
        <v>2919.7227286505699</v>
      </c>
      <c r="K8179">
        <v>21213.517809484409</v>
      </c>
      <c r="L8179">
        <v>696.24111315421965</v>
      </c>
      <c r="M8179">
        <v>5882.3523343640481</v>
      </c>
      <c r="N8179">
        <v>1711.2660455729942</v>
      </c>
      <c r="O8179">
        <v>0.91308350498048241</v>
      </c>
      <c r="P8179">
        <v>1.9421803854922504</v>
      </c>
    </row>
    <row r="8180" spans="1:16" x14ac:dyDescent="0.25">
      <c r="A8180">
        <v>96.723529875278473</v>
      </c>
      <c r="B8180">
        <v>6.2363042028101017</v>
      </c>
      <c r="C8180">
        <v>467.66558395706414</v>
      </c>
      <c r="D8180">
        <v>2024.5155949988407</v>
      </c>
      <c r="E8180">
        <v>607.60558049372639</v>
      </c>
      <c r="F8180">
        <v>1734.4526677729693</v>
      </c>
      <c r="G8180">
        <v>755.55237843426414</v>
      </c>
      <c r="H8180">
        <v>4.3413079991444592</v>
      </c>
      <c r="I8180">
        <v>7.8575453645535669</v>
      </c>
      <c r="J8180">
        <v>690.77064017109581</v>
      </c>
      <c r="K8180">
        <v>3403.2797021727301</v>
      </c>
      <c r="L8180">
        <v>889.46314213376502</v>
      </c>
      <c r="M8180">
        <v>2712.9514940613108</v>
      </c>
      <c r="N8180">
        <v>885.41516424096676</v>
      </c>
      <c r="O8180">
        <v>3.774314559540711</v>
      </c>
      <c r="P8180">
        <v>10.167307342453018</v>
      </c>
    </row>
    <row r="8181" spans="1:16" x14ac:dyDescent="0.25">
      <c r="A8181">
        <v>30.302802503108978</v>
      </c>
      <c r="B8181">
        <v>8.5101953396519168</v>
      </c>
      <c r="C8181">
        <v>99.190680416156439</v>
      </c>
      <c r="D8181">
        <v>274.36159954739588</v>
      </c>
      <c r="E8181">
        <v>217.93180444294981</v>
      </c>
      <c r="F8181">
        <v>510.86315773980687</v>
      </c>
      <c r="G8181">
        <v>461.37355675330969</v>
      </c>
      <c r="H8181">
        <v>10.567968184412349</v>
      </c>
      <c r="I8181">
        <v>7.8861727419644367</v>
      </c>
      <c r="J8181">
        <v>141.51087528279601</v>
      </c>
      <c r="K8181">
        <v>427.45749816791846</v>
      </c>
      <c r="L8181">
        <v>314.45764254171905</v>
      </c>
      <c r="M8181">
        <v>781.0506214043296</v>
      </c>
      <c r="N8181">
        <v>504.83570482239469</v>
      </c>
      <c r="O8181">
        <v>9.3443920426372777</v>
      </c>
      <c r="P8181">
        <v>7.9892504933700641</v>
      </c>
    </row>
    <row r="8182" spans="1:16" x14ac:dyDescent="0.25">
      <c r="A8182">
        <v>3.8206995129585266</v>
      </c>
      <c r="B8182">
        <v>9.3098713543710137</v>
      </c>
      <c r="C8182">
        <v>23.481344410407679</v>
      </c>
      <c r="D8182">
        <v>51.114028893473069</v>
      </c>
      <c r="E8182">
        <v>53.977617004019521</v>
      </c>
      <c r="F8182">
        <v>107.77460671526543</v>
      </c>
      <c r="G8182">
        <v>372.64661812019892</v>
      </c>
      <c r="H8182">
        <v>18.086361583838602</v>
      </c>
      <c r="I8182">
        <v>5.5454881209068523</v>
      </c>
      <c r="J8182">
        <v>32.139805363858208</v>
      </c>
      <c r="K8182">
        <v>72.282237474877718</v>
      </c>
      <c r="L8182">
        <v>79.102551515828551</v>
      </c>
      <c r="M8182">
        <v>161.93569216014643</v>
      </c>
      <c r="N8182">
        <v>383.57501728086754</v>
      </c>
      <c r="O8182">
        <v>16.747191283405634</v>
      </c>
      <c r="P8182">
        <v>6.3120877316801369</v>
      </c>
    </row>
    <row r="8183" spans="1:16" x14ac:dyDescent="0.25">
      <c r="A8183">
        <v>6.7217628359794617</v>
      </c>
      <c r="B8183">
        <v>6.3960770763052857</v>
      </c>
      <c r="C8183">
        <v>63.893764286632305</v>
      </c>
      <c r="D8183">
        <v>160.13021500475918</v>
      </c>
      <c r="E8183">
        <v>108.99800428540368</v>
      </c>
      <c r="F8183">
        <v>241.79553034793079</v>
      </c>
      <c r="G8183">
        <v>422.09573168776268</v>
      </c>
      <c r="H8183">
        <v>9.233237502560117</v>
      </c>
      <c r="I8183">
        <v>5.3915307585595329</v>
      </c>
      <c r="J8183">
        <v>89.903704580614544</v>
      </c>
      <c r="K8183">
        <v>241.26856491403248</v>
      </c>
      <c r="L8183">
        <v>157.28513390339231</v>
      </c>
      <c r="M8183">
        <v>367.55306925120834</v>
      </c>
      <c r="N8183">
        <v>452.16094860246238</v>
      </c>
      <c r="O8183">
        <v>8.2657934810704052</v>
      </c>
      <c r="P8183">
        <v>5.8584299082424991</v>
      </c>
    </row>
    <row r="8184" spans="1:16" x14ac:dyDescent="0.25">
      <c r="A8184">
        <v>75.491244852542877</v>
      </c>
      <c r="B8184">
        <v>8.3720368368594489</v>
      </c>
      <c r="C8184">
        <v>198.87822943014743</v>
      </c>
      <c r="D8184">
        <v>663.89859109979272</v>
      </c>
      <c r="E8184">
        <v>392.73151168371555</v>
      </c>
      <c r="F8184">
        <v>1007.7950690126892</v>
      </c>
      <c r="G8184">
        <v>557.09504866504778</v>
      </c>
      <c r="H8184">
        <v>8.0728347434321961</v>
      </c>
      <c r="I8184">
        <v>7.7381634493054099</v>
      </c>
      <c r="J8184">
        <v>290.06612777125486</v>
      </c>
      <c r="K8184">
        <v>1087.368858879737</v>
      </c>
      <c r="L8184">
        <v>573.47270247441065</v>
      </c>
      <c r="M8184">
        <v>1555.8636084982948</v>
      </c>
      <c r="N8184">
        <v>630.86358153100923</v>
      </c>
      <c r="O8184">
        <v>7.0405737605500125</v>
      </c>
      <c r="P8184">
        <v>8.6483882296613608</v>
      </c>
    </row>
    <row r="8185" spans="1:16" x14ac:dyDescent="0.25">
      <c r="A8185">
        <v>38.855791985988617</v>
      </c>
      <c r="B8185">
        <v>8.1851772259547602</v>
      </c>
      <c r="C8185">
        <v>128.51470092829607</v>
      </c>
      <c r="D8185">
        <v>379.79355686607221</v>
      </c>
      <c r="E8185">
        <v>263.5604743163932</v>
      </c>
      <c r="F8185">
        <v>639.0089169971717</v>
      </c>
      <c r="G8185">
        <v>491.57352168175328</v>
      </c>
      <c r="H8185">
        <v>9.2671536089973401</v>
      </c>
      <c r="I8185">
        <v>7.7450541793200758</v>
      </c>
      <c r="J8185">
        <v>184.91786196943517</v>
      </c>
      <c r="K8185">
        <v>603.60084775728114</v>
      </c>
      <c r="L8185">
        <v>381.48752711050082</v>
      </c>
      <c r="M8185">
        <v>980.4300356579239</v>
      </c>
      <c r="N8185">
        <v>544.85304577062118</v>
      </c>
      <c r="O8185">
        <v>8.1444539275057473</v>
      </c>
      <c r="P8185">
        <v>7.5617487767678409</v>
      </c>
    </row>
    <row r="8186" spans="1:16" x14ac:dyDescent="0.25">
      <c r="A8186">
        <v>95.589597046375275</v>
      </c>
      <c r="B8186">
        <v>2.1103420493220209</v>
      </c>
      <c r="C8186">
        <v>4489.3085083501937</v>
      </c>
      <c r="D8186">
        <v>36213.075114854444</v>
      </c>
      <c r="E8186">
        <v>631.7940979768365</v>
      </c>
      <c r="F8186">
        <v>7477.0350714445913</v>
      </c>
      <c r="G8186">
        <v>2089.7669427488058</v>
      </c>
      <c r="H8186">
        <v>0.6165442413745037</v>
      </c>
      <c r="I8186">
        <v>1.268037871333302</v>
      </c>
      <c r="J8186">
        <v>5519.5414160541923</v>
      </c>
      <c r="K8186">
        <v>45879.364695449716</v>
      </c>
      <c r="L8186">
        <v>765.43788229612881</v>
      </c>
      <c r="M8186">
        <v>12235.409292453476</v>
      </c>
      <c r="N8186">
        <v>2301.934042089973</v>
      </c>
      <c r="O8186">
        <v>0.57715197490680881</v>
      </c>
      <c r="P8186">
        <v>1.1788304954000377</v>
      </c>
    </row>
    <row r="8187" spans="1:16" x14ac:dyDescent="0.25">
      <c r="A8187">
        <v>74.769770324230194</v>
      </c>
      <c r="B8187">
        <v>8.025269077919047</v>
      </c>
      <c r="C8187">
        <v>217.05957576969422</v>
      </c>
      <c r="D8187">
        <v>743.39534398410319</v>
      </c>
      <c r="E8187">
        <v>405.64213086649011</v>
      </c>
      <c r="F8187">
        <v>1052.6139539972444</v>
      </c>
      <c r="G8187">
        <v>572.75232713084847</v>
      </c>
      <c r="H8187">
        <v>7.4891542909491307</v>
      </c>
      <c r="I8187">
        <v>7.4991530815815031</v>
      </c>
      <c r="J8187">
        <v>317.33698938901767</v>
      </c>
      <c r="K8187">
        <v>1223.7786304093061</v>
      </c>
      <c r="L8187">
        <v>593.43834560187008</v>
      </c>
      <c r="M8187">
        <v>1627.1334582741295</v>
      </c>
      <c r="N8187">
        <v>651.28089630616159</v>
      </c>
      <c r="O8187">
        <v>6.5244077756038106</v>
      </c>
      <c r="P8187">
        <v>8.5876813839533508</v>
      </c>
    </row>
    <row r="8188" spans="1:16" x14ac:dyDescent="0.25">
      <c r="A8188">
        <v>5.074679434299469</v>
      </c>
      <c r="B8188">
        <v>1.0296939933585998</v>
      </c>
      <c r="C8188">
        <v>2753.7120978425019</v>
      </c>
      <c r="D8188">
        <v>19853.08652158788</v>
      </c>
      <c r="E8188">
        <v>266.04757441852956</v>
      </c>
      <c r="F8188">
        <v>1926.9893019216213</v>
      </c>
      <c r="G8188">
        <v>1661.2404687369226</v>
      </c>
      <c r="H8188">
        <v>0.36099963948401531</v>
      </c>
      <c r="I8188">
        <v>0.84976542767555097</v>
      </c>
      <c r="J8188">
        <v>3620.8476096199001</v>
      </c>
      <c r="K8188">
        <v>27571.915172723911</v>
      </c>
      <c r="L8188">
        <v>293.33929316582839</v>
      </c>
      <c r="M8188">
        <v>3116.4132737394834</v>
      </c>
      <c r="N8188">
        <v>1892.2003254788312</v>
      </c>
      <c r="O8188">
        <v>0.33033713376330859</v>
      </c>
      <c r="P8188">
        <v>0.64985315806307031</v>
      </c>
    </row>
    <row r="8189" spans="1:16" x14ac:dyDescent="0.25">
      <c r="A8189">
        <v>90.469007909297943</v>
      </c>
      <c r="B8189">
        <v>1.5261640614702474</v>
      </c>
      <c r="C8189">
        <v>7459.9697511814566</v>
      </c>
      <c r="D8189">
        <v>66689.255880799887</v>
      </c>
      <c r="E8189">
        <v>636.33460322821031</v>
      </c>
      <c r="F8189">
        <v>11669.741839829927</v>
      </c>
      <c r="G8189">
        <v>2653.8612882826842</v>
      </c>
      <c r="H8189">
        <v>0.37185382751709511</v>
      </c>
      <c r="I8189">
        <v>0.88270012480655968</v>
      </c>
      <c r="J8189">
        <v>8596.2837247209645</v>
      </c>
      <c r="K8189">
        <v>78591.38563255292</v>
      </c>
      <c r="L8189">
        <v>867.23136386102954</v>
      </c>
      <c r="M8189">
        <v>19371.555463080087</v>
      </c>
      <c r="N8189">
        <v>2836.8719050874433</v>
      </c>
      <c r="O8189">
        <v>0.35504174482306589</v>
      </c>
      <c r="P8189">
        <v>1.0018478010433103</v>
      </c>
    </row>
    <row r="8190" spans="1:16" x14ac:dyDescent="0.25">
      <c r="A8190">
        <v>95.36928254365921</v>
      </c>
      <c r="B8190">
        <v>9.7216606968721937</v>
      </c>
      <c r="C8190">
        <v>169.66959979219513</v>
      </c>
      <c r="D8190">
        <v>541.15113146068677</v>
      </c>
      <c r="E8190">
        <v>398.07003383509544</v>
      </c>
      <c r="F8190">
        <v>1000.7693858303534</v>
      </c>
      <c r="G8190">
        <v>530.92955898210403</v>
      </c>
      <c r="H8190">
        <v>9.943942376139093</v>
      </c>
      <c r="I8190">
        <v>8.9999824197344402</v>
      </c>
      <c r="J8190">
        <v>246.31157467649498</v>
      </c>
      <c r="K8190">
        <v>877.35606726897652</v>
      </c>
      <c r="L8190">
        <v>579.25633890839185</v>
      </c>
      <c r="M8190">
        <v>1541.4869232469944</v>
      </c>
      <c r="N8190">
        <v>596.62940448447898</v>
      </c>
      <c r="O8190">
        <v>8.6930757366437224</v>
      </c>
      <c r="P8190">
        <v>9.5095768209102953</v>
      </c>
    </row>
    <row r="8191" spans="1:16" x14ac:dyDescent="0.25">
      <c r="A8191">
        <v>48.133619487285614</v>
      </c>
      <c r="B8191">
        <v>7.3643517757184656</v>
      </c>
      <c r="C8191">
        <v>189.46289171818336</v>
      </c>
      <c r="D8191">
        <v>623.64144089224283</v>
      </c>
      <c r="E8191">
        <v>331.43687669414135</v>
      </c>
      <c r="F8191">
        <v>845.22309579066518</v>
      </c>
      <c r="G8191">
        <v>548.80341975035537</v>
      </c>
      <c r="H8191">
        <v>7.2307196801275451</v>
      </c>
      <c r="I8191">
        <v>6.789522987951826</v>
      </c>
      <c r="J8191">
        <v>275.95200151540934</v>
      </c>
      <c r="K8191">
        <v>1018.3878591003605</v>
      </c>
      <c r="L8191">
        <v>483.45517601297615</v>
      </c>
      <c r="M8191">
        <v>1303.9635075139443</v>
      </c>
      <c r="N8191">
        <v>620.03053448348896</v>
      </c>
      <c r="O8191">
        <v>6.3103828691638881</v>
      </c>
      <c r="P8191">
        <v>7.4722046744718478</v>
      </c>
    </row>
    <row r="8192" spans="1:16" x14ac:dyDescent="0.25">
      <c r="A8192">
        <v>38.469439089298248</v>
      </c>
      <c r="B8192">
        <v>1.981885800339781</v>
      </c>
      <c r="C8192">
        <v>2865.9475442063658</v>
      </c>
      <c r="D8192">
        <v>20864.641934620522</v>
      </c>
      <c r="E8192">
        <v>515.86193838659142</v>
      </c>
      <c r="F8192">
        <v>3896.5258942181513</v>
      </c>
      <c r="G8192">
        <v>1692.663163803883</v>
      </c>
      <c r="H8192">
        <v>0.68440452420250053</v>
      </c>
      <c r="I8192">
        <v>1.5743587105021468</v>
      </c>
      <c r="J8192">
        <v>3748.9034493119811</v>
      </c>
      <c r="K8192">
        <v>28758.404320082744</v>
      </c>
      <c r="L8192">
        <v>572.7267112168405</v>
      </c>
      <c r="M8192">
        <v>6307.3361834603629</v>
      </c>
      <c r="N8192">
        <v>1923.0814634181304</v>
      </c>
      <c r="O8192">
        <v>0.62743201507859026</v>
      </c>
      <c r="P8192">
        <v>1.2257305566879952</v>
      </c>
    </row>
    <row r="8193" spans="1:16" x14ac:dyDescent="0.25">
      <c r="A8193">
        <v>77.102899491786957</v>
      </c>
      <c r="B8193">
        <v>5.4490302489075946</v>
      </c>
      <c r="C8193">
        <v>535.45068984143938</v>
      </c>
      <c r="D8193">
        <v>2417.4209537959437</v>
      </c>
      <c r="E8193">
        <v>596.33750544145789</v>
      </c>
      <c r="F8193">
        <v>1732.7465588941054</v>
      </c>
      <c r="G8193">
        <v>797.77206282384589</v>
      </c>
      <c r="H8193">
        <v>3.599529170087072</v>
      </c>
      <c r="I8193">
        <v>7.445570982951498</v>
      </c>
      <c r="J8193">
        <v>790.09848507093272</v>
      </c>
      <c r="K8193">
        <v>4055.6420876736393</v>
      </c>
      <c r="L8193">
        <v>867.31950376481575</v>
      </c>
      <c r="M8193">
        <v>2716.2685156516459</v>
      </c>
      <c r="N8193">
        <v>938.19849785058079</v>
      </c>
      <c r="O8193">
        <v>3.1330464459062881</v>
      </c>
      <c r="P8193">
        <v>9.416510198793544</v>
      </c>
    </row>
    <row r="8194" spans="1:16" x14ac:dyDescent="0.25">
      <c r="A8194">
        <v>20.803798973560333</v>
      </c>
      <c r="B8194">
        <v>3.2057157052687688</v>
      </c>
      <c r="C8194">
        <v>662.63566420334075</v>
      </c>
      <c r="D8194">
        <v>3195.374929210298</v>
      </c>
      <c r="E8194">
        <v>420.88651589510857</v>
      </c>
      <c r="F8194">
        <v>1261.3353682502168</v>
      </c>
      <c r="G8194">
        <v>871.48532863990101</v>
      </c>
      <c r="H8194">
        <v>1.9493936853598721</v>
      </c>
      <c r="I8194">
        <v>4.9692790486732816</v>
      </c>
      <c r="J8194">
        <v>974.02098823745018</v>
      </c>
      <c r="K8194">
        <v>5321.6928145290512</v>
      </c>
      <c r="L8194">
        <v>601.53957862752634</v>
      </c>
      <c r="M8194">
        <v>1984.3356640548855</v>
      </c>
      <c r="N8194">
        <v>1029.0189875766043</v>
      </c>
      <c r="O8194">
        <v>1.7015264938278556</v>
      </c>
      <c r="P8194">
        <v>5.8859198265415458</v>
      </c>
    </row>
    <row r="8195" spans="1:16" x14ac:dyDescent="0.25">
      <c r="A8195">
        <v>85.609697043895721</v>
      </c>
      <c r="B8195">
        <v>1.4380309931741724</v>
      </c>
      <c r="C8195">
        <v>7943.4364675066336</v>
      </c>
      <c r="D8195">
        <v>71875.125641746665</v>
      </c>
      <c r="E8195">
        <v>635.53362929263801</v>
      </c>
      <c r="F8195">
        <v>12216.083525541078</v>
      </c>
      <c r="G8195">
        <v>2733.8723048641741</v>
      </c>
      <c r="H8195">
        <v>0.34285144500925968</v>
      </c>
      <c r="I8195">
        <v>0.84510815504670622</v>
      </c>
      <c r="J8195">
        <v>9096.6403507403029</v>
      </c>
      <c r="K8195">
        <v>84244.086908467842</v>
      </c>
      <c r="L8195">
        <v>879.80552589969443</v>
      </c>
      <c r="M8195">
        <v>20318.22904472626</v>
      </c>
      <c r="N8195">
        <v>2915.2674487910595</v>
      </c>
      <c r="O8195">
        <v>0.32793489548388438</v>
      </c>
      <c r="P8195">
        <v>0.9804302726786378</v>
      </c>
    </row>
    <row r="8196" spans="1:16" x14ac:dyDescent="0.25">
      <c r="A8196">
        <v>20.843004286289215</v>
      </c>
      <c r="B8196">
        <v>3.5226469023161346</v>
      </c>
      <c r="C8196">
        <v>535.67527187852693</v>
      </c>
      <c r="D8196">
        <v>2418.7494440268138</v>
      </c>
      <c r="E8196">
        <v>385.6543753510814</v>
      </c>
      <c r="F8196">
        <v>1120.639141639241</v>
      </c>
      <c r="G8196">
        <v>797.90822670305681</v>
      </c>
      <c r="H8196">
        <v>2.3266173652411193</v>
      </c>
      <c r="I8196">
        <v>4.8145856695399782</v>
      </c>
      <c r="J8196">
        <v>790.42610055470789</v>
      </c>
      <c r="K8196">
        <v>4057.8330515228822</v>
      </c>
      <c r="L8196">
        <v>560.88567147463232</v>
      </c>
      <c r="M8196">
        <v>1756.7357476692566</v>
      </c>
      <c r="N8196">
        <v>938.36785146278828</v>
      </c>
      <c r="O8196">
        <v>2.025107048822234</v>
      </c>
      <c r="P8196">
        <v>6.0884688648093537</v>
      </c>
    </row>
    <row r="8197" spans="1:16" x14ac:dyDescent="0.25">
      <c r="A8197">
        <v>90.264790952205658</v>
      </c>
      <c r="B8197">
        <v>7.815134288717414</v>
      </c>
      <c r="C8197">
        <v>265.45177524151381</v>
      </c>
      <c r="D8197">
        <v>965.42347490275904</v>
      </c>
      <c r="E8197">
        <v>468.94266748099261</v>
      </c>
      <c r="F8197">
        <v>1248.0682335187223</v>
      </c>
      <c r="G8197">
        <v>612.40989532112894</v>
      </c>
      <c r="H8197">
        <v>6.7597189303549481</v>
      </c>
      <c r="I8197">
        <v>7.6655151651045026</v>
      </c>
      <c r="J8197">
        <v>389.93721004237875</v>
      </c>
      <c r="K8197">
        <v>1605.2213532173212</v>
      </c>
      <c r="L8197">
        <v>688.62096899413007</v>
      </c>
      <c r="M8197">
        <v>1935.0406682716045</v>
      </c>
      <c r="N8197">
        <v>702.76210821726329</v>
      </c>
      <c r="O8197">
        <v>5.8778635935031867</v>
      </c>
      <c r="P8197">
        <v>9.2088221053049697</v>
      </c>
    </row>
    <row r="8198" spans="1:16" x14ac:dyDescent="0.25">
      <c r="A8198">
        <v>2.4590643048286438</v>
      </c>
      <c r="B8198">
        <v>6.8165092115093557</v>
      </c>
      <c r="C8198">
        <v>30.769474290577552</v>
      </c>
      <c r="D8198">
        <v>68.71390854760449</v>
      </c>
      <c r="E8198">
        <v>54.322784235476263</v>
      </c>
      <c r="F8198">
        <v>111.24139561996903</v>
      </c>
      <c r="G8198">
        <v>381.95958257462428</v>
      </c>
      <c r="H8198">
        <v>12.321747746069718</v>
      </c>
      <c r="I8198">
        <v>4.5155904745151485</v>
      </c>
      <c r="J8198">
        <v>42.438249455220543</v>
      </c>
      <c r="K8198">
        <v>98.701832872933892</v>
      </c>
      <c r="L8198">
        <v>79.271930664631014</v>
      </c>
      <c r="M8198">
        <v>167.62337259504619</v>
      </c>
      <c r="N8198">
        <v>396.72556723862016</v>
      </c>
      <c r="O8198">
        <v>11.300548036717668</v>
      </c>
      <c r="P8198">
        <v>5.1296023747707169</v>
      </c>
    </row>
    <row r="8199" spans="1:16" x14ac:dyDescent="0.25">
      <c r="A8199">
        <v>75.291264712810516</v>
      </c>
      <c r="B8199">
        <v>8.2796625138514859</v>
      </c>
      <c r="C8199">
        <v>203.46512809360496</v>
      </c>
      <c r="D8199">
        <v>683.73931255759385</v>
      </c>
      <c r="E8199">
        <v>396.0337374286193</v>
      </c>
      <c r="F8199">
        <v>1019.2406122777819</v>
      </c>
      <c r="G8199">
        <v>561.08813993952947</v>
      </c>
      <c r="H8199">
        <v>7.9160357286916048</v>
      </c>
      <c r="I8199">
        <v>7.6688480417262985</v>
      </c>
      <c r="J8199">
        <v>296.94455836988175</v>
      </c>
      <c r="K8199">
        <v>1121.3935087344423</v>
      </c>
      <c r="L8199">
        <v>578.58169528336782</v>
      </c>
      <c r="M8199">
        <v>1574.0556594023544</v>
      </c>
      <c r="N8199">
        <v>636.0754773286609</v>
      </c>
      <c r="O8199">
        <v>6.9017558295637604</v>
      </c>
      <c r="P8199">
        <v>8.6287700231876592</v>
      </c>
    </row>
    <row r="8200" spans="1:16" x14ac:dyDescent="0.25">
      <c r="A8200">
        <v>34.034730494022369</v>
      </c>
      <c r="B8200">
        <v>5.8428803685172452</v>
      </c>
      <c r="C8200">
        <v>245.66351619084219</v>
      </c>
      <c r="D8200">
        <v>872.88374410600591</v>
      </c>
      <c r="E8200">
        <v>328.1972810901068</v>
      </c>
      <c r="F8200">
        <v>865.06685164348005</v>
      </c>
      <c r="G8200">
        <v>596.52269680186896</v>
      </c>
      <c r="H8200">
        <v>5.2042103169158382</v>
      </c>
      <c r="I8200">
        <v>5.6077275420702364</v>
      </c>
      <c r="J8200">
        <v>360.25556470392291</v>
      </c>
      <c r="K8200">
        <v>1446.2350469925343</v>
      </c>
      <c r="L8200">
        <v>481.31378264463223</v>
      </c>
      <c r="M8200">
        <v>1339.6714791120071</v>
      </c>
      <c r="N8200">
        <v>682.1791164521436</v>
      </c>
      <c r="O8200">
        <v>4.5280818071037467</v>
      </c>
      <c r="P8200">
        <v>6.6170995767450425</v>
      </c>
    </row>
    <row r="8201" spans="1:16" x14ac:dyDescent="0.25">
      <c r="A8201">
        <v>74.508881509304047</v>
      </c>
      <c r="B8201">
        <v>0.80676268732723722</v>
      </c>
      <c r="C8201">
        <v>16071.074230318116</v>
      </c>
      <c r="D8201">
        <v>167352.68144460185</v>
      </c>
      <c r="E8201">
        <v>1007.2691806019131</v>
      </c>
      <c r="F8201">
        <v>27944.537417979303</v>
      </c>
      <c r="G8201">
        <v>3842.4931430788542</v>
      </c>
      <c r="H8201">
        <v>0.15278832377462886</v>
      </c>
      <c r="I8201">
        <v>0.80697852859535157</v>
      </c>
      <c r="J8201">
        <v>18252.178259594173</v>
      </c>
      <c r="K8201">
        <v>198525.41640616354</v>
      </c>
      <c r="L8201">
        <v>1665.970460641309</v>
      </c>
      <c r="M8201">
        <v>47698.982831184832</v>
      </c>
      <c r="N8201">
        <v>4107.8670254492972</v>
      </c>
      <c r="O8201">
        <v>0.14699293827057283</v>
      </c>
      <c r="P8201">
        <v>1.0436372997274306</v>
      </c>
    </row>
    <row r="8202" spans="1:16" x14ac:dyDescent="0.25">
      <c r="A8202">
        <v>36.322871506214142</v>
      </c>
      <c r="B8202">
        <v>7.4096664732740756</v>
      </c>
      <c r="C8202">
        <v>151.94058232552621</v>
      </c>
      <c r="D8202">
        <v>469.87284876029275</v>
      </c>
      <c r="E8202">
        <v>275.91045814510073</v>
      </c>
      <c r="F8202">
        <v>683.75820469106247</v>
      </c>
      <c r="G8202">
        <v>514.3647494464052</v>
      </c>
      <c r="H8202">
        <v>7.8931947075479556</v>
      </c>
      <c r="I8202">
        <v>6.9510045682069395</v>
      </c>
      <c r="J8202">
        <v>219.81469861788437</v>
      </c>
      <c r="K8202">
        <v>755.98707412034139</v>
      </c>
      <c r="L8202">
        <v>400.57636401979124</v>
      </c>
      <c r="M8202">
        <v>1051.5461912487156</v>
      </c>
      <c r="N8202">
        <v>574.88091519569048</v>
      </c>
      <c r="O8202">
        <v>6.9136875208115196</v>
      </c>
      <c r="P8202">
        <v>7.0337392342705165</v>
      </c>
    </row>
    <row r="8203" spans="1:16" x14ac:dyDescent="0.25">
      <c r="A8203">
        <v>80.068459212779999</v>
      </c>
      <c r="B8203">
        <v>4.9482848232587155</v>
      </c>
      <c r="C8203">
        <v>685.73140181346173</v>
      </c>
      <c r="D8203">
        <v>3341.7708753818565</v>
      </c>
      <c r="E8203">
        <v>668.80857838314057</v>
      </c>
      <c r="F8203">
        <v>2015.3518224892589</v>
      </c>
      <c r="G8203">
        <v>884.21188735273506</v>
      </c>
      <c r="H8203">
        <v>2.9692101122521155</v>
      </c>
      <c r="I8203">
        <v>7.8145030923328331</v>
      </c>
      <c r="J8203">
        <v>1007.0689345480248</v>
      </c>
      <c r="K8203">
        <v>5556.2092861411284</v>
      </c>
      <c r="L8203">
        <v>952.25683993191478</v>
      </c>
      <c r="M8203">
        <v>3172.4060231803687</v>
      </c>
      <c r="N8203">
        <v>1044.5204703004142</v>
      </c>
      <c r="O8203">
        <v>2.5931327972776557</v>
      </c>
      <c r="P8203">
        <v>9.1388318089404468</v>
      </c>
    </row>
    <row r="8204" spans="1:16" x14ac:dyDescent="0.25">
      <c r="A8204">
        <v>50.055848181247711</v>
      </c>
      <c r="B8204">
        <v>2.7265960179310538</v>
      </c>
      <c r="C8204">
        <v>1794.8004664182072</v>
      </c>
      <c r="D8204">
        <v>11584.892619813036</v>
      </c>
      <c r="E8204">
        <v>676.99702347307118</v>
      </c>
      <c r="F8204">
        <v>3082.1769622409147</v>
      </c>
      <c r="G8204">
        <v>1360.279723098058</v>
      </c>
      <c r="H8204">
        <v>1.125903827746461</v>
      </c>
      <c r="I8204">
        <v>3.7806380641537958</v>
      </c>
      <c r="J8204">
        <v>2479.8527543069035</v>
      </c>
      <c r="K8204">
        <v>17356.707364904229</v>
      </c>
      <c r="L8204">
        <v>699.71272671234124</v>
      </c>
      <c r="M8204">
        <v>4939.202999435468</v>
      </c>
      <c r="N8204">
        <v>1585.2264792523247</v>
      </c>
      <c r="O8204">
        <v>1.0112456448553739</v>
      </c>
      <c r="P8204">
        <v>2.3613074033446093</v>
      </c>
    </row>
    <row r="8205" spans="1:16" x14ac:dyDescent="0.25">
      <c r="A8205">
        <v>74.936245381832123</v>
      </c>
      <c r="B8205">
        <v>4.7667327487383222</v>
      </c>
      <c r="C8205">
        <v>709.84869286798153</v>
      </c>
      <c r="D8205">
        <v>3496.1951275995748</v>
      </c>
      <c r="E8205">
        <v>663.34978850635207</v>
      </c>
      <c r="F8205">
        <v>2010.387666704868</v>
      </c>
      <c r="G8205">
        <v>897.30850488674332</v>
      </c>
      <c r="H8205">
        <v>2.8220548550724009</v>
      </c>
      <c r="I8205">
        <v>7.6646226512777229</v>
      </c>
      <c r="J8205">
        <v>1041.4629691272164</v>
      </c>
      <c r="K8205">
        <v>5802.3428638764553</v>
      </c>
      <c r="L8205">
        <v>940.58574377014565</v>
      </c>
      <c r="M8205">
        <v>3166.4647156238152</v>
      </c>
      <c r="N8205">
        <v>1060.4165513269306</v>
      </c>
      <c r="O8205">
        <v>2.4660953129384451</v>
      </c>
      <c r="P8205">
        <v>8.8435058262615911</v>
      </c>
    </row>
    <row r="8206" spans="1:16" x14ac:dyDescent="0.25">
      <c r="A8206">
        <v>33.304888546466827</v>
      </c>
      <c r="B8206">
        <v>6.8895620104385316</v>
      </c>
      <c r="C8206">
        <v>167.31407817334826</v>
      </c>
      <c r="D8206">
        <v>531.53487972331209</v>
      </c>
      <c r="E8206">
        <v>278.73886478586832</v>
      </c>
      <c r="F8206">
        <v>699.49337324871692</v>
      </c>
      <c r="G8206">
        <v>528.76017743720593</v>
      </c>
      <c r="H8206">
        <v>7.0835624589777764</v>
      </c>
      <c r="I8206">
        <v>6.3870409937556314</v>
      </c>
      <c r="J8206">
        <v>242.78781683256241</v>
      </c>
      <c r="K8206">
        <v>860.95086630362653</v>
      </c>
      <c r="L8206">
        <v>405.4890552531383</v>
      </c>
      <c r="M8206">
        <v>1077.2161012783495</v>
      </c>
      <c r="N8206">
        <v>593.78456480043985</v>
      </c>
      <c r="O8206">
        <v>6.1939510884400688</v>
      </c>
      <c r="P8206">
        <v>6.7110249252868828</v>
      </c>
    </row>
    <row r="8207" spans="1:16" x14ac:dyDescent="0.25">
      <c r="A8207">
        <v>90.128292262554169</v>
      </c>
      <c r="B8207">
        <v>8.5832686002762983</v>
      </c>
      <c r="C8207">
        <v>214.66581118368728</v>
      </c>
      <c r="D8207">
        <v>732.79991235986893</v>
      </c>
      <c r="E8207">
        <v>429.76294308873321</v>
      </c>
      <c r="F8207">
        <v>1113.6343026804263</v>
      </c>
      <c r="G8207">
        <v>570.7164547145228</v>
      </c>
      <c r="H8207">
        <v>8.0432722007687545</v>
      </c>
      <c r="I8207">
        <v>8.0061612424740058</v>
      </c>
      <c r="J8207">
        <v>313.74567453750984</v>
      </c>
      <c r="K8207">
        <v>1205.5867615104801</v>
      </c>
      <c r="L8207">
        <v>628.57944793136289</v>
      </c>
      <c r="M8207">
        <v>1721.1789340592875</v>
      </c>
      <c r="N8207">
        <v>648.62898192864964</v>
      </c>
      <c r="O8207">
        <v>7.0080511980990394</v>
      </c>
      <c r="P8207">
        <v>9.1418743620565159</v>
      </c>
    </row>
    <row r="8208" spans="1:16" x14ac:dyDescent="0.25">
      <c r="A8208">
        <v>79.58946281671524</v>
      </c>
      <c r="B8208">
        <v>5.3905132109006679</v>
      </c>
      <c r="C8208">
        <v>562.14785087908012</v>
      </c>
      <c r="D8208">
        <v>2576.5216951502039</v>
      </c>
      <c r="E8208">
        <v>615.0649100596662</v>
      </c>
      <c r="F8208">
        <v>1799.1084441029634</v>
      </c>
      <c r="G8208">
        <v>813.79890018023025</v>
      </c>
      <c r="H8208">
        <v>3.4942851047405954</v>
      </c>
      <c r="I8208">
        <v>7.5872795920418623</v>
      </c>
      <c r="J8208">
        <v>828.97408921595411</v>
      </c>
      <c r="K8208">
        <v>4317.3226642189902</v>
      </c>
      <c r="L8208">
        <v>891.753081522005</v>
      </c>
      <c r="M8208">
        <v>2822.5647472281235</v>
      </c>
      <c r="N8208">
        <v>958.09217085067598</v>
      </c>
      <c r="O8208">
        <v>3.0430672354301151</v>
      </c>
      <c r="P8208">
        <v>9.4773890725746899</v>
      </c>
    </row>
    <row r="8209" spans="1:16" x14ac:dyDescent="0.25">
      <c r="A8209">
        <v>88.694831788539886</v>
      </c>
      <c r="B8209">
        <v>6.2154253163739606</v>
      </c>
      <c r="C8209">
        <v>441.19879831040936</v>
      </c>
      <c r="D8209">
        <v>1875.7068483462506</v>
      </c>
      <c r="E8209">
        <v>576.0139883741241</v>
      </c>
      <c r="F8209">
        <v>1632.1877139472274</v>
      </c>
      <c r="G8209">
        <v>738.41128384388048</v>
      </c>
      <c r="H8209">
        <v>4.4252955834527787</v>
      </c>
      <c r="I8209">
        <v>7.575425304139733</v>
      </c>
      <c r="J8209">
        <v>651.75478341750477</v>
      </c>
      <c r="K8209">
        <v>3153.9487946149843</v>
      </c>
      <c r="L8209">
        <v>844.81798083414549</v>
      </c>
      <c r="M8209">
        <v>2550.6026624529904</v>
      </c>
      <c r="N8209">
        <v>863.83390739095148</v>
      </c>
      <c r="O8209">
        <v>3.8459773487878928</v>
      </c>
      <c r="P8209">
        <v>9.8397111516195981</v>
      </c>
    </row>
    <row r="8210" spans="1:16" x14ac:dyDescent="0.25">
      <c r="A8210">
        <v>66.7366583943367</v>
      </c>
      <c r="B8210">
        <v>7.9055579301157284</v>
      </c>
      <c r="C8210">
        <v>206.22776608553335</v>
      </c>
      <c r="D8210">
        <v>695.76005580266974</v>
      </c>
      <c r="E8210">
        <v>382.51733570857419</v>
      </c>
      <c r="F8210">
        <v>986.15316945863356</v>
      </c>
      <c r="G8210">
        <v>563.47888808312109</v>
      </c>
      <c r="H8210">
        <v>7.520330073147214</v>
      </c>
      <c r="I8210">
        <v>7.3333307127423497</v>
      </c>
      <c r="J8210">
        <v>301.08797708082574</v>
      </c>
      <c r="K8210">
        <v>1142.0151719082348</v>
      </c>
      <c r="L8210">
        <v>558.99808333420276</v>
      </c>
      <c r="M8210">
        <v>1523.2568101525685</v>
      </c>
      <c r="N8210">
        <v>639.19436361235921</v>
      </c>
      <c r="O8210">
        <v>6.5556230329255811</v>
      </c>
      <c r="P8210">
        <v>8.2829961159340026</v>
      </c>
    </row>
    <row r="8211" spans="1:16" x14ac:dyDescent="0.25">
      <c r="A8211">
        <v>72.454650580883026</v>
      </c>
      <c r="B8211">
        <v>4.8855083423663848</v>
      </c>
      <c r="C8211">
        <v>654.58811816087302</v>
      </c>
      <c r="D8211">
        <v>3144.7144352362552</v>
      </c>
      <c r="E8211">
        <v>634.81028206852443</v>
      </c>
      <c r="F8211">
        <v>1898.793957871274</v>
      </c>
      <c r="G8211">
        <v>867.00693153991483</v>
      </c>
      <c r="H8211">
        <v>2.9850269214372886</v>
      </c>
      <c r="I8211">
        <v>7.521878017122904</v>
      </c>
      <c r="J8211">
        <v>962.48020204335546</v>
      </c>
      <c r="K8211">
        <v>5240.267951983591</v>
      </c>
      <c r="L8211">
        <v>908.44656715078281</v>
      </c>
      <c r="M8211">
        <v>2986.5677876877821</v>
      </c>
      <c r="N8211">
        <v>1023.5513940581758</v>
      </c>
      <c r="O8211">
        <v>2.6049742328200969</v>
      </c>
      <c r="P8211">
        <v>8.948756366537765</v>
      </c>
    </row>
    <row r="8212" spans="1:16" x14ac:dyDescent="0.25">
      <c r="A8212">
        <v>23.490554869174957</v>
      </c>
      <c r="B8212">
        <v>9.1086169408888296</v>
      </c>
      <c r="C8212">
        <v>72.490841944344865</v>
      </c>
      <c r="D8212">
        <v>186.52274257667133</v>
      </c>
      <c r="E8212">
        <v>174.98547640551493</v>
      </c>
      <c r="F8212">
        <v>394.21295990351723</v>
      </c>
      <c r="G8212">
        <v>431.98574380458678</v>
      </c>
      <c r="H8212">
        <v>12.604708760964101</v>
      </c>
      <c r="I8212">
        <v>7.9334503893155404</v>
      </c>
      <c r="J8212">
        <v>102.39031503956363</v>
      </c>
      <c r="K8212">
        <v>283.68213048799242</v>
      </c>
      <c r="L8212">
        <v>252.32422517158986</v>
      </c>
      <c r="M8212">
        <v>600.215354846217</v>
      </c>
      <c r="N8212">
        <v>465.52077344839449</v>
      </c>
      <c r="O8212">
        <v>11.241527844455527</v>
      </c>
      <c r="P8212">
        <v>8.4943046798370716</v>
      </c>
    </row>
    <row r="8213" spans="1:16" x14ac:dyDescent="0.25">
      <c r="A8213">
        <v>15.479464948177338</v>
      </c>
      <c r="B8213">
        <v>0.76206979795372398</v>
      </c>
      <c r="C8213">
        <v>8749.1877509950373</v>
      </c>
      <c r="D8213">
        <v>80645.512625607749</v>
      </c>
      <c r="E8213">
        <v>371.70914872571154</v>
      </c>
      <c r="F8213">
        <v>7651.8983944416041</v>
      </c>
      <c r="G8213">
        <v>2862.1040849897709</v>
      </c>
      <c r="H8213">
        <v>0.17578160026687167</v>
      </c>
      <c r="I8213">
        <v>0.46376144004377207</v>
      </c>
      <c r="J8213">
        <v>9936.6831805942584</v>
      </c>
      <c r="K8213">
        <v>93924.761110872598</v>
      </c>
      <c r="L8213">
        <v>527.29844461058281</v>
      </c>
      <c r="M8213">
        <v>12766.548220821262</v>
      </c>
      <c r="N8213">
        <v>3042.9601410354326</v>
      </c>
      <c r="O8213">
        <v>0.16852964895743763</v>
      </c>
      <c r="P8213">
        <v>0.55429421453167071</v>
      </c>
    </row>
    <row r="8214" spans="1:16" x14ac:dyDescent="0.25">
      <c r="A8214">
        <v>25.871599018573761</v>
      </c>
      <c r="B8214">
        <v>9.0840833683367084</v>
      </c>
      <c r="C8214">
        <v>77.774735763689293</v>
      </c>
      <c r="D8214">
        <v>203.22350823768821</v>
      </c>
      <c r="E8214">
        <v>186.35966182589274</v>
      </c>
      <c r="F8214">
        <v>423.52986205129469</v>
      </c>
      <c r="G8214">
        <v>437.9580261638032</v>
      </c>
      <c r="H8214">
        <v>12.273772443216242</v>
      </c>
      <c r="I8214">
        <v>8.044138275852827</v>
      </c>
      <c r="J8214">
        <v>110.09385460865006</v>
      </c>
      <c r="K8214">
        <v>310.73499823521115</v>
      </c>
      <c r="L8214">
        <v>268.68189546752728</v>
      </c>
      <c r="M8214">
        <v>645.44290187781087</v>
      </c>
      <c r="N8214">
        <v>473.55147815119909</v>
      </c>
      <c r="O8214">
        <v>10.924179918103478</v>
      </c>
      <c r="P8214">
        <v>8.5357796875598453</v>
      </c>
    </row>
    <row r="8215" spans="1:16" x14ac:dyDescent="0.25">
      <c r="A8215">
        <v>20.328295886516571</v>
      </c>
      <c r="B8215">
        <v>0.56454850708580984</v>
      </c>
      <c r="C8215">
        <v>14697.175629618328</v>
      </c>
      <c r="D8215">
        <v>150143.40528376898</v>
      </c>
      <c r="E8215">
        <v>589.37653685139105</v>
      </c>
      <c r="F8215">
        <v>15915.35988708178</v>
      </c>
      <c r="G8215">
        <v>3676.9331809906735</v>
      </c>
      <c r="H8215">
        <v>0.10992614084245469</v>
      </c>
      <c r="I8215">
        <v>0.51258061869376181</v>
      </c>
      <c r="J8215">
        <v>16580.25425248962</v>
      </c>
      <c r="K8215">
        <v>176674.33045955855</v>
      </c>
      <c r="L8215">
        <v>954.21049679427824</v>
      </c>
      <c r="M8215">
        <v>27064.341939682097</v>
      </c>
      <c r="N8215">
        <v>3918.529300382354</v>
      </c>
      <c r="O8215">
        <v>0.10579613766154129</v>
      </c>
      <c r="P8215">
        <v>0.65525220140939755</v>
      </c>
    </row>
    <row r="8216" spans="1:16" x14ac:dyDescent="0.25">
      <c r="A8216">
        <v>19.285979807376862</v>
      </c>
      <c r="B8216">
        <v>7.5159195094360012</v>
      </c>
      <c r="C8216">
        <v>93.875351928814638</v>
      </c>
      <c r="D8216">
        <v>256.21266250883582</v>
      </c>
      <c r="E8216">
        <v>183.16218925558647</v>
      </c>
      <c r="F8216">
        <v>426.32362960636613</v>
      </c>
      <c r="G8216">
        <v>455.67617144978641</v>
      </c>
      <c r="H8216">
        <v>9.515408732127252</v>
      </c>
      <c r="I8216">
        <v>6.9062035550321008</v>
      </c>
      <c r="J8216">
        <v>133.68706500067498</v>
      </c>
      <c r="K8216">
        <v>397.47878921708872</v>
      </c>
      <c r="L8216">
        <v>264.18940662214249</v>
      </c>
      <c r="M8216">
        <v>651.31833133423606</v>
      </c>
      <c r="N8216">
        <v>497.24881077462601</v>
      </c>
      <c r="O8216">
        <v>8.425658148570621</v>
      </c>
      <c r="P8216">
        <v>7.1397995252227409</v>
      </c>
    </row>
    <row r="8217" spans="1:16" x14ac:dyDescent="0.25">
      <c r="A8217">
        <v>4.0318440794944763</v>
      </c>
      <c r="B8217">
        <v>7.4085058404515509</v>
      </c>
      <c r="C8217">
        <v>35.41023436807334</v>
      </c>
      <c r="D8217">
        <v>80.42923381106192</v>
      </c>
      <c r="E8217">
        <v>69.045978926145594</v>
      </c>
      <c r="F8217">
        <v>143.39054348754198</v>
      </c>
      <c r="G8217">
        <v>387.7787912964169</v>
      </c>
      <c r="H8217">
        <v>12.864964148946125</v>
      </c>
      <c r="I8217">
        <v>5.1681900311883266</v>
      </c>
      <c r="J8217">
        <v>49.022033837728259</v>
      </c>
      <c r="K8217">
        <v>116.49997846446844</v>
      </c>
      <c r="L8217">
        <v>100.49994405317508</v>
      </c>
      <c r="M8217">
        <v>216.40952160842835</v>
      </c>
      <c r="N8217">
        <v>404.91477827910029</v>
      </c>
      <c r="O8217">
        <v>11.741365402706348</v>
      </c>
      <c r="P8217">
        <v>5.8510712184927867</v>
      </c>
    </row>
    <row r="8218" spans="1:16" x14ac:dyDescent="0.25">
      <c r="A8218">
        <v>61.385003387928009</v>
      </c>
      <c r="B8218">
        <v>9.7965550483699175</v>
      </c>
      <c r="C8218">
        <v>121.19835086441078</v>
      </c>
      <c r="D8218">
        <v>352.68727109606363</v>
      </c>
      <c r="E8218">
        <v>299.66562070312779</v>
      </c>
      <c r="F8218">
        <v>721.00050753616904</v>
      </c>
      <c r="G8218">
        <v>484.22341147813995</v>
      </c>
      <c r="H8218">
        <v>11.328289189259038</v>
      </c>
      <c r="I8218">
        <v>9.2547308085242896</v>
      </c>
      <c r="J8218">
        <v>174.0542303755837</v>
      </c>
      <c r="K8218">
        <v>558.04117036170635</v>
      </c>
      <c r="L8218">
        <v>433.36048597854619</v>
      </c>
      <c r="M8218">
        <v>1105.335116240698</v>
      </c>
      <c r="N8218">
        <v>535.14024541453625</v>
      </c>
      <c r="O8218">
        <v>9.9687107141467397</v>
      </c>
      <c r="P8218">
        <v>9.0295650399983991</v>
      </c>
    </row>
    <row r="8219" spans="1:16" x14ac:dyDescent="0.25">
      <c r="A8219">
        <v>2.8268648982048035</v>
      </c>
      <c r="B8219">
        <v>9.0348218371280105</v>
      </c>
      <c r="C8219">
        <v>21.032021614355781</v>
      </c>
      <c r="D8219">
        <v>45.420730971099744</v>
      </c>
      <c r="E8219">
        <v>45.701040627533942</v>
      </c>
      <c r="F8219">
        <v>90.367581513415217</v>
      </c>
      <c r="G8219">
        <v>369.44552879940665</v>
      </c>
      <c r="H8219">
        <v>18.035968095234939</v>
      </c>
      <c r="I8219">
        <v>5.1392840395399082</v>
      </c>
      <c r="J8219">
        <v>28.689840191613865</v>
      </c>
      <c r="K8219">
        <v>63.821910085850128</v>
      </c>
      <c r="L8219">
        <v>67.056858360356259</v>
      </c>
      <c r="M8219">
        <v>135.63456080389534</v>
      </c>
      <c r="N8219">
        <v>379.08558808240969</v>
      </c>
      <c r="O8219">
        <v>16.767107015474775</v>
      </c>
      <c r="P8219">
        <v>5.8485666848263609</v>
      </c>
    </row>
    <row r="8220" spans="1:16" x14ac:dyDescent="0.25">
      <c r="A8220">
        <v>94.674468100070953</v>
      </c>
      <c r="B8220">
        <v>6.912222201118448</v>
      </c>
      <c r="C8220">
        <v>363.82016389518066</v>
      </c>
      <c r="D8220">
        <v>1457.0639257970904</v>
      </c>
      <c r="E8220">
        <v>542.92946606323721</v>
      </c>
      <c r="F8220">
        <v>1502.1611896065674</v>
      </c>
      <c r="G8220">
        <v>685.83028145457354</v>
      </c>
      <c r="H8220">
        <v>5.3008475565912718</v>
      </c>
      <c r="I8220">
        <v>7.637026144501462</v>
      </c>
      <c r="J8220">
        <v>537.0006858961666</v>
      </c>
      <c r="K8220">
        <v>2446.1983490085813</v>
      </c>
      <c r="L8220">
        <v>798.82611964947921</v>
      </c>
      <c r="M8220">
        <v>2340.263741430595</v>
      </c>
      <c r="N8220">
        <v>797.11630941277247</v>
      </c>
      <c r="O8220">
        <v>4.6043834518502686</v>
      </c>
      <c r="P8220">
        <v>9.798360183122373</v>
      </c>
    </row>
    <row r="8221" spans="1:16" x14ac:dyDescent="0.25">
      <c r="A8221">
        <v>6.6405434012413025</v>
      </c>
      <c r="B8221">
        <v>6.5662160719440514</v>
      </c>
      <c r="C8221">
        <v>60.215347391004833</v>
      </c>
      <c r="D8221">
        <v>149.14617284441505</v>
      </c>
      <c r="E8221">
        <v>105.67104957138892</v>
      </c>
      <c r="F8221">
        <v>232.75569159191861</v>
      </c>
      <c r="G8221">
        <v>417.79777770519524</v>
      </c>
      <c r="H8221">
        <v>9.6661063643587308</v>
      </c>
      <c r="I8221">
        <v>5.4441417846875346</v>
      </c>
      <c r="J8221">
        <v>84.580321799761208</v>
      </c>
      <c r="K8221">
        <v>223.75377958673448</v>
      </c>
      <c r="L8221">
        <v>152.56300017666729</v>
      </c>
      <c r="M8221">
        <v>353.54552765197337</v>
      </c>
      <c r="N8221">
        <v>446.3272538446775</v>
      </c>
      <c r="O8221">
        <v>8.669103968756886</v>
      </c>
      <c r="P8221">
        <v>5.9526606207496862</v>
      </c>
    </row>
    <row r="8222" spans="1:16" x14ac:dyDescent="0.25">
      <c r="A8222">
        <v>40.874039471149445</v>
      </c>
      <c r="B8222">
        <v>5.3914567224018386</v>
      </c>
      <c r="C8222">
        <v>338.60874864105995</v>
      </c>
      <c r="D8222">
        <v>1326.4075758703693</v>
      </c>
      <c r="E8222">
        <v>398.23311492437944</v>
      </c>
      <c r="F8222">
        <v>1092.1654156593331</v>
      </c>
      <c r="G8222">
        <v>667.79590363429031</v>
      </c>
      <c r="H8222">
        <v>4.2500741785750495</v>
      </c>
      <c r="I8222">
        <v>5.7722894792762238</v>
      </c>
      <c r="J8222">
        <v>499.41420311172686</v>
      </c>
      <c r="K8222">
        <v>2223.5687961919098</v>
      </c>
      <c r="L8222">
        <v>586.03974517258951</v>
      </c>
      <c r="M8222">
        <v>1699.6200172501608</v>
      </c>
      <c r="N8222">
        <v>774.06286635873869</v>
      </c>
      <c r="O8222">
        <v>3.6917918016939368</v>
      </c>
      <c r="P8222">
        <v>7.3159897971801868</v>
      </c>
    </row>
    <row r="8223" spans="1:16" x14ac:dyDescent="0.25">
      <c r="A8223">
        <v>16.324869334697723</v>
      </c>
      <c r="B8223">
        <v>7.5043643354487752</v>
      </c>
      <c r="C8223">
        <v>83.963683761741947</v>
      </c>
      <c r="D8223">
        <v>223.22745530617019</v>
      </c>
      <c r="E8223">
        <v>165.22091169916811</v>
      </c>
      <c r="F8223">
        <v>379.12784313424561</v>
      </c>
      <c r="G8223">
        <v>444.85278630750383</v>
      </c>
      <c r="H8223">
        <v>9.8763367684694394</v>
      </c>
      <c r="I8223">
        <v>6.7553528232586695</v>
      </c>
      <c r="J8223">
        <v>119.14268542108076</v>
      </c>
      <c r="K8223">
        <v>343.33073230899072</v>
      </c>
      <c r="L8223">
        <v>238.2114024571616</v>
      </c>
      <c r="M8223">
        <v>578.35713427001235</v>
      </c>
      <c r="N8223">
        <v>482.79359015374632</v>
      </c>
      <c r="O8223">
        <v>8.7715172705821018</v>
      </c>
      <c r="P8223">
        <v>7.0947621084715351</v>
      </c>
    </row>
    <row r="8224" spans="1:16" x14ac:dyDescent="0.25">
      <c r="A8224">
        <v>19.026625216007233</v>
      </c>
      <c r="B8224">
        <v>2.4225124919514327</v>
      </c>
      <c r="C8224">
        <v>1158.5290107978117</v>
      </c>
      <c r="D8224">
        <v>6609.6846381141622</v>
      </c>
      <c r="E8224">
        <v>497.80451428187069</v>
      </c>
      <c r="F8224">
        <v>1695.9652380896057</v>
      </c>
      <c r="G8224">
        <v>1113.0293710486037</v>
      </c>
      <c r="H8224">
        <v>1.1851938674664522</v>
      </c>
      <c r="I8224">
        <v>4.5106158352415324</v>
      </c>
      <c r="J8224">
        <v>1660.5300719574266</v>
      </c>
      <c r="K8224">
        <v>10523.377868389149</v>
      </c>
      <c r="L8224">
        <v>601.90952427574871</v>
      </c>
      <c r="M8224">
        <v>2694.7271536980306</v>
      </c>
      <c r="N8224">
        <v>1313.8512913844472</v>
      </c>
      <c r="O8224">
        <v>1.048067929325859</v>
      </c>
      <c r="P8224">
        <v>3.3135809667769318</v>
      </c>
    </row>
    <row r="8225" spans="1:16" x14ac:dyDescent="0.25">
      <c r="A8225">
        <v>26.641012132167816</v>
      </c>
      <c r="B8225">
        <v>2.0392933597621989</v>
      </c>
      <c r="C8225">
        <v>2119.0053097055711</v>
      </c>
      <c r="D8225">
        <v>14295.713246898593</v>
      </c>
      <c r="E8225">
        <v>510.26186618311783</v>
      </c>
      <c r="F8225">
        <v>2789.4401169077896</v>
      </c>
      <c r="G8225">
        <v>1469.5553485079422</v>
      </c>
      <c r="H8225">
        <v>0.79002823881421302</v>
      </c>
      <c r="I8225">
        <v>2.2751043550347787</v>
      </c>
      <c r="J8225">
        <v>2876.260796486526</v>
      </c>
      <c r="K8225">
        <v>20827.560116802877</v>
      </c>
      <c r="L8225">
        <v>539.64604608534148</v>
      </c>
      <c r="M8225">
        <v>4485.5100562437137</v>
      </c>
      <c r="N8225">
        <v>1699.2956378812726</v>
      </c>
      <c r="O8225">
        <v>0.71449858870344396</v>
      </c>
      <c r="P8225">
        <v>1.5311832161193222</v>
      </c>
    </row>
    <row r="8226" spans="1:16" x14ac:dyDescent="0.25">
      <c r="A8226">
        <v>93.357750236988068</v>
      </c>
      <c r="B8226">
        <v>1.4981008464950738</v>
      </c>
      <c r="C8226">
        <v>7799.571945545099</v>
      </c>
      <c r="D8226">
        <v>70325.904121777785</v>
      </c>
      <c r="E8226">
        <v>650.65539879777236</v>
      </c>
      <c r="F8226">
        <v>12339.150589974512</v>
      </c>
      <c r="G8226">
        <v>2710.3208883260013</v>
      </c>
      <c r="H8226">
        <v>0.35943175896523533</v>
      </c>
      <c r="I8226">
        <v>0.8758630529837752</v>
      </c>
      <c r="J8226">
        <v>8947.512628023791</v>
      </c>
      <c r="K8226">
        <v>82550.234411604368</v>
      </c>
      <c r="L8226">
        <v>896.62730842873054</v>
      </c>
      <c r="M8226">
        <v>20511.121300779563</v>
      </c>
      <c r="N8226">
        <v>2892.0944821283865</v>
      </c>
      <c r="O8226">
        <v>0.34362226015765085</v>
      </c>
      <c r="P8226">
        <v>1.0098321696551482</v>
      </c>
    </row>
    <row r="8227" spans="1:16" x14ac:dyDescent="0.25">
      <c r="A8227">
        <v>33.993695914745331</v>
      </c>
      <c r="B8227">
        <v>8.4936236400566614</v>
      </c>
      <c r="C8227">
        <v>107.96648684971302</v>
      </c>
      <c r="D8227">
        <v>304.99635444766454</v>
      </c>
      <c r="E8227">
        <v>234.60191773699023</v>
      </c>
      <c r="F8227">
        <v>556.01405818882824</v>
      </c>
      <c r="G8227">
        <v>470.62406839159092</v>
      </c>
      <c r="H8227">
        <v>10.235865376945885</v>
      </c>
      <c r="I8227">
        <v>7.9539669406542695</v>
      </c>
      <c r="J8227">
        <v>154.46104083587349</v>
      </c>
      <c r="K8227">
        <v>478.31817713236512</v>
      </c>
      <c r="L8227">
        <v>338.77628099515351</v>
      </c>
      <c r="M8227">
        <v>851.05565194579117</v>
      </c>
      <c r="N8227">
        <v>517.12610679416457</v>
      </c>
      <c r="O8227">
        <v>9.0317213787007411</v>
      </c>
      <c r="P8227">
        <v>7.8866876203528227</v>
      </c>
    </row>
    <row r="8228" spans="1:16" x14ac:dyDescent="0.25">
      <c r="A8228">
        <v>45.884931623935699</v>
      </c>
      <c r="B8228">
        <v>1.8365668409860207</v>
      </c>
      <c r="C8228">
        <v>3705.012033812362</v>
      </c>
      <c r="D8228">
        <v>28647.603179982223</v>
      </c>
      <c r="E8228">
        <v>510.67755992229075</v>
      </c>
      <c r="F8228">
        <v>5015.1365606193058</v>
      </c>
      <c r="G8228">
        <v>1909.5451967227975</v>
      </c>
      <c r="H8228">
        <v>0.57598642715959469</v>
      </c>
      <c r="I8228">
        <v>1.2046966787762974</v>
      </c>
      <c r="J8228">
        <v>4680.0291541080269</v>
      </c>
      <c r="K8228">
        <v>37599.868541256685</v>
      </c>
      <c r="L8228">
        <v>594.75978093673791</v>
      </c>
      <c r="M8228">
        <v>8167.2879948041173</v>
      </c>
      <c r="N8228">
        <v>2131.9927215980269</v>
      </c>
      <c r="O8228">
        <v>0.53443066009896778</v>
      </c>
      <c r="P8228">
        <v>1.0411368459875643</v>
      </c>
    </row>
    <row r="8229" spans="1:16" x14ac:dyDescent="0.25">
      <c r="A8229">
        <v>68.915574491024017</v>
      </c>
      <c r="B8229">
        <v>6.7206791355332509</v>
      </c>
      <c r="C8229">
        <v>304.78626705049896</v>
      </c>
      <c r="D8229">
        <v>1156.0042415878067</v>
      </c>
      <c r="E8229">
        <v>453.72056640365554</v>
      </c>
      <c r="F8229">
        <v>1228.3730170634963</v>
      </c>
      <c r="G8229">
        <v>642.79511099314891</v>
      </c>
      <c r="H8229">
        <v>5.5153971649099249</v>
      </c>
      <c r="I8229">
        <v>6.9040091251461373</v>
      </c>
      <c r="J8229">
        <v>448.86462979560469</v>
      </c>
      <c r="K8229">
        <v>1932.1749678175975</v>
      </c>
      <c r="L8229">
        <v>667.37752614614794</v>
      </c>
      <c r="M8229">
        <v>1908.4950431134932</v>
      </c>
      <c r="N8229">
        <v>741.96893826901396</v>
      </c>
      <c r="O8229">
        <v>4.7922258952460401</v>
      </c>
      <c r="P8229">
        <v>8.5602253546629647</v>
      </c>
    </row>
    <row r="8230" spans="1:16" x14ac:dyDescent="0.25">
      <c r="A8230">
        <v>64.777053654193878</v>
      </c>
      <c r="B8230">
        <v>9.2587080222689906</v>
      </c>
      <c r="C8230">
        <v>142.3272565720809</v>
      </c>
      <c r="D8230">
        <v>432.31964950169714</v>
      </c>
      <c r="E8230">
        <v>325.81437258884347</v>
      </c>
      <c r="F8230">
        <v>800.56422918772455</v>
      </c>
      <c r="G8230">
        <v>505.14307794361679</v>
      </c>
      <c r="H8230">
        <v>10.101329196985027</v>
      </c>
      <c r="I8230">
        <v>8.7402261787429367</v>
      </c>
      <c r="J8230">
        <v>205.47556847997984</v>
      </c>
      <c r="K8230">
        <v>692.2982066952793</v>
      </c>
      <c r="L8230">
        <v>472.43324046222835</v>
      </c>
      <c r="M8230">
        <v>1230.0510353616148</v>
      </c>
      <c r="N8230">
        <v>562.74655262306146</v>
      </c>
      <c r="O8230">
        <v>8.8588974516883603</v>
      </c>
      <c r="P8230">
        <v>8.6689269469475274</v>
      </c>
    </row>
    <row r="8231" spans="1:16" x14ac:dyDescent="0.25">
      <c r="A8231">
        <v>55.301606357097626</v>
      </c>
      <c r="B8231">
        <v>7.3883328825000207</v>
      </c>
      <c r="C8231">
        <v>208.55358041207168</v>
      </c>
      <c r="D8231">
        <v>705.9209867440909</v>
      </c>
      <c r="E8231">
        <v>360.92843812449343</v>
      </c>
      <c r="F8231">
        <v>931.82895603647216</v>
      </c>
      <c r="G8231">
        <v>565.48344452904803</v>
      </c>
      <c r="H8231">
        <v>6.9988676652091604</v>
      </c>
      <c r="I8231">
        <v>6.8630680349723994</v>
      </c>
      <c r="J8231">
        <v>304.57655833812044</v>
      </c>
      <c r="K8231">
        <v>1159.4502367002203</v>
      </c>
      <c r="L8231">
        <v>527.57609435958329</v>
      </c>
      <c r="M8231">
        <v>1439.5808456972966</v>
      </c>
      <c r="N8231">
        <v>641.80852114865172</v>
      </c>
      <c r="O8231">
        <v>6.1001979340495938</v>
      </c>
      <c r="P8231">
        <v>7.7760546301079687</v>
      </c>
    </row>
    <row r="8232" spans="1:16" x14ac:dyDescent="0.25">
      <c r="A8232">
        <v>71.463742792606354</v>
      </c>
      <c r="B8232">
        <v>1.769347898712275</v>
      </c>
      <c r="C8232">
        <v>5156.4419578539519</v>
      </c>
      <c r="D8232">
        <v>42827.680018950719</v>
      </c>
      <c r="E8232">
        <v>567.44993636939569</v>
      </c>
      <c r="F8232">
        <v>7635.1466006426253</v>
      </c>
      <c r="G8232">
        <v>2230.3031163281335</v>
      </c>
      <c r="H8232">
        <v>0.49148339121138801</v>
      </c>
      <c r="I8232">
        <v>1.023700086183817</v>
      </c>
      <c r="J8232">
        <v>6218.8519179748992</v>
      </c>
      <c r="K8232">
        <v>52992.187995863242</v>
      </c>
      <c r="L8232">
        <v>708.63976824431734</v>
      </c>
      <c r="M8232">
        <v>12539.971592312146</v>
      </c>
      <c r="N8232">
        <v>2433.6914463252879</v>
      </c>
      <c r="O8232">
        <v>0.46289226468548927</v>
      </c>
      <c r="P8232">
        <v>1.0044713515869073</v>
      </c>
    </row>
    <row r="8233" spans="1:16" x14ac:dyDescent="0.25">
      <c r="A8233">
        <v>90.393429696559906</v>
      </c>
      <c r="B8233">
        <v>9.2167194869452178</v>
      </c>
      <c r="C8233">
        <v>183.53417577643296</v>
      </c>
      <c r="D8233">
        <v>598.6231925557787</v>
      </c>
      <c r="E8233">
        <v>403.67472546529558</v>
      </c>
      <c r="F8233">
        <v>1025.2320236196174</v>
      </c>
      <c r="G8233">
        <v>543.51431709399026</v>
      </c>
      <c r="H8233">
        <v>9.1570860235961877</v>
      </c>
      <c r="I8233">
        <v>8.4956493756406068</v>
      </c>
      <c r="J8233">
        <v>267.0687500387628</v>
      </c>
      <c r="K8233">
        <v>975.56397487148331</v>
      </c>
      <c r="L8233">
        <v>588.41518900138874</v>
      </c>
      <c r="M8233">
        <v>1580.9461293130523</v>
      </c>
      <c r="N8233">
        <v>613.11282810827481</v>
      </c>
      <c r="O8233">
        <v>7.9952896577285868</v>
      </c>
      <c r="P8233">
        <v>9.2480028946832675</v>
      </c>
    </row>
    <row r="8234" spans="1:16" x14ac:dyDescent="0.25">
      <c r="A8234">
        <v>62.494742691516876</v>
      </c>
      <c r="B8234">
        <v>2.4171219720254689</v>
      </c>
      <c r="C8234">
        <v>2666.3227406786195</v>
      </c>
      <c r="D8234">
        <v>19070.973691055784</v>
      </c>
      <c r="E8234">
        <v>621.13590470592612</v>
      </c>
      <c r="F8234">
        <v>4348.1994537105948</v>
      </c>
      <c r="G8234">
        <v>1636.310022001702</v>
      </c>
      <c r="H8234">
        <v>0.85784003226431849</v>
      </c>
      <c r="I8234">
        <v>2.0605325292955281</v>
      </c>
      <c r="J8234">
        <v>3520.4580784614718</v>
      </c>
      <c r="K8234">
        <v>26646.991704272001</v>
      </c>
      <c r="L8234">
        <v>681.11376962450413</v>
      </c>
      <c r="M8234">
        <v>7027.0189318394296</v>
      </c>
      <c r="N8234">
        <v>1867.5649666239135</v>
      </c>
      <c r="O8234">
        <v>0.78381311814239762</v>
      </c>
      <c r="P8234">
        <v>1.5525638525070597</v>
      </c>
    </row>
    <row r="8235" spans="1:16" x14ac:dyDescent="0.25">
      <c r="A8235">
        <v>56.513737380504608</v>
      </c>
      <c r="B8235">
        <v>6.2791134794638079</v>
      </c>
      <c r="C8235">
        <v>306.05501142801211</v>
      </c>
      <c r="D8235">
        <v>1162.290963594329</v>
      </c>
      <c r="E8235">
        <v>425.41624371914122</v>
      </c>
      <c r="F8235">
        <v>1152.3325317693386</v>
      </c>
      <c r="G8235">
        <v>643.75078758330983</v>
      </c>
      <c r="H8235">
        <v>5.1448601242727161</v>
      </c>
      <c r="I8235">
        <v>6.4602726126103933</v>
      </c>
      <c r="J8235">
        <v>450.7631173659596</v>
      </c>
      <c r="K8235">
        <v>1942.9436677895226</v>
      </c>
      <c r="L8235">
        <v>625.76562530892306</v>
      </c>
      <c r="M8235">
        <v>1790.4663160419616</v>
      </c>
      <c r="N8235">
        <v>743.19856065758211</v>
      </c>
      <c r="O8235">
        <v>4.4702019551592596</v>
      </c>
      <c r="P8235">
        <v>8.0174382820800894</v>
      </c>
    </row>
    <row r="8236" spans="1:16" x14ac:dyDescent="0.25">
      <c r="A8236">
        <v>80.149289190769196</v>
      </c>
      <c r="B8236">
        <v>1.9647661820173394</v>
      </c>
      <c r="C8236">
        <v>4591.9505519011309</v>
      </c>
      <c r="D8236">
        <v>37220.754915705824</v>
      </c>
      <c r="E8236">
        <v>594.29166077706509</v>
      </c>
      <c r="F8236">
        <v>7184.7993822660192</v>
      </c>
      <c r="G8236">
        <v>2112.0752789435478</v>
      </c>
      <c r="H8236">
        <v>0.56928265422029112</v>
      </c>
      <c r="I8236">
        <v>1.1716709693441467</v>
      </c>
      <c r="J8236">
        <v>5627.8502138024751</v>
      </c>
      <c r="K8236">
        <v>46968.240728133467</v>
      </c>
      <c r="L8236">
        <v>723.49847837423783</v>
      </c>
      <c r="M8236">
        <v>11764.091977304384</v>
      </c>
      <c r="N8236">
        <v>2322.8603387976609</v>
      </c>
      <c r="O8236">
        <v>0.53345187852695319</v>
      </c>
      <c r="P8236">
        <v>1.0987429793879961</v>
      </c>
    </row>
    <row r="8237" spans="1:16" x14ac:dyDescent="0.25">
      <c r="A8237">
        <v>49.550651967525482</v>
      </c>
      <c r="B8237">
        <v>7.222609065982394</v>
      </c>
      <c r="C8237">
        <v>202.16452489645707</v>
      </c>
      <c r="D8237">
        <v>678.09853598960262</v>
      </c>
      <c r="E8237">
        <v>343.58658419864622</v>
      </c>
      <c r="F8237">
        <v>883.53627144588427</v>
      </c>
      <c r="G8237">
        <v>559.9589286940469</v>
      </c>
      <c r="H8237">
        <v>6.9219789386243278</v>
      </c>
      <c r="I8237">
        <v>6.6854549733373112</v>
      </c>
      <c r="J8237">
        <v>294.99406030092069</v>
      </c>
      <c r="K8237">
        <v>1111.718580830486</v>
      </c>
      <c r="L8237">
        <v>501.88965576421197</v>
      </c>
      <c r="M8237">
        <v>1364.3543887496269</v>
      </c>
      <c r="N8237">
        <v>634.60193474543939</v>
      </c>
      <c r="O8237">
        <v>6.0355694138616478</v>
      </c>
      <c r="P8237">
        <v>7.5082976242844666</v>
      </c>
    </row>
    <row r="8238" spans="1:16" x14ac:dyDescent="0.25">
      <c r="A8238">
        <v>9.7954853177070618</v>
      </c>
      <c r="B8238">
        <v>7.9093001468167561</v>
      </c>
      <c r="C8238">
        <v>53.997590424135268</v>
      </c>
      <c r="D8238">
        <v>131.0209057815612</v>
      </c>
      <c r="E8238">
        <v>114.37085624473077</v>
      </c>
      <c r="F8238">
        <v>248.71394505038754</v>
      </c>
      <c r="G8238">
        <v>410.44191745486944</v>
      </c>
      <c r="H8238">
        <v>12.063200506526224</v>
      </c>
      <c r="I8238">
        <v>6.3505989376754934</v>
      </c>
      <c r="J8238">
        <v>75.610123775984036</v>
      </c>
      <c r="K8238">
        <v>195.05019954603733</v>
      </c>
      <c r="L8238">
        <v>165.32429780088037</v>
      </c>
      <c r="M8238">
        <v>377.26960038017495</v>
      </c>
      <c r="N8238">
        <v>436.29646678976371</v>
      </c>
      <c r="O8238">
        <v>10.856132274612246</v>
      </c>
      <c r="P8238">
        <v>7.0153903558233175</v>
      </c>
    </row>
    <row r="8239" spans="1:16" x14ac:dyDescent="0.25">
      <c r="A8239">
        <v>40.192100703716278</v>
      </c>
      <c r="B8239">
        <v>9.1935545744502178</v>
      </c>
      <c r="C8239">
        <v>102.77461241653759</v>
      </c>
      <c r="D8239">
        <v>286.77332081751462</v>
      </c>
      <c r="E8239">
        <v>243.0304644122352</v>
      </c>
      <c r="F8239">
        <v>572.31891128167115</v>
      </c>
      <c r="G8239">
        <v>465.17443369287486</v>
      </c>
      <c r="H8239">
        <v>11.274533834781293</v>
      </c>
      <c r="I8239">
        <v>8.5602956877458745</v>
      </c>
      <c r="J8239">
        <v>146.79484941282649</v>
      </c>
      <c r="K8239">
        <v>448.02688146019807</v>
      </c>
      <c r="L8239">
        <v>350.77723518691835</v>
      </c>
      <c r="M8239">
        <v>875.42802488421762</v>
      </c>
      <c r="N8239">
        <v>509.88959218808236</v>
      </c>
      <c r="O8239">
        <v>9.9602499013294317</v>
      </c>
      <c r="P8239">
        <v>8.5917568682790382</v>
      </c>
    </row>
    <row r="8240" spans="1:16" x14ac:dyDescent="0.25">
      <c r="A8240">
        <v>94.999676287174225</v>
      </c>
      <c r="B8240">
        <v>0.52775951586607717</v>
      </c>
      <c r="C8240">
        <v>27053.027320741523</v>
      </c>
      <c r="D8240">
        <v>315882.95656106796</v>
      </c>
      <c r="E8240">
        <v>2635.1491980557753</v>
      </c>
      <c r="F8240">
        <v>75420.216627158617</v>
      </c>
      <c r="G8240">
        <v>4969.0029749729238</v>
      </c>
      <c r="H8240">
        <v>8.5700301287590999E-2</v>
      </c>
      <c r="I8240">
        <v>4.5628974526789543</v>
      </c>
      <c r="J8240">
        <v>33076.823029512008</v>
      </c>
      <c r="K8240">
        <v>393028.58210760582</v>
      </c>
      <c r="L8240">
        <v>4756.3214595552499</v>
      </c>
      <c r="M8240">
        <v>132021.95487018724</v>
      </c>
      <c r="N8240">
        <v>5450.5356019379924</v>
      </c>
      <c r="O8240">
        <v>8.3812019667311347E-2</v>
      </c>
      <c r="P8240">
        <v>4.5628974526789543</v>
      </c>
    </row>
    <row r="8241" spans="1:16" x14ac:dyDescent="0.25">
      <c r="A8241">
        <v>54.910190522670746</v>
      </c>
      <c r="B8241">
        <v>2.7544705306059933</v>
      </c>
      <c r="C8241">
        <v>1873.9621049721654</v>
      </c>
      <c r="D8241">
        <v>12237.486074021434</v>
      </c>
      <c r="E8241">
        <v>684.72201755305048</v>
      </c>
      <c r="F8241">
        <v>3270.1210633052747</v>
      </c>
      <c r="G8241">
        <v>1387.8142783648714</v>
      </c>
      <c r="H8241">
        <v>1.1186634739225867</v>
      </c>
      <c r="I8241">
        <v>3.6099524820107036</v>
      </c>
      <c r="J8241">
        <v>2577.8032587477433</v>
      </c>
      <c r="K8241">
        <v>18205.709245598842</v>
      </c>
      <c r="L8241">
        <v>711.75127192713171</v>
      </c>
      <c r="M8241">
        <v>5245.0128026294115</v>
      </c>
      <c r="N8241">
        <v>1614.2817527429677</v>
      </c>
      <c r="O8241">
        <v>1.0065035216879212</v>
      </c>
      <c r="P8241">
        <v>2.2936832784175798</v>
      </c>
    </row>
    <row r="8242" spans="1:16" x14ac:dyDescent="0.25">
      <c r="A8242">
        <v>91.385824501514435</v>
      </c>
      <c r="B8242">
        <v>5.7369820017388919</v>
      </c>
      <c r="C8242">
        <v>541.77160267836825</v>
      </c>
      <c r="D8242">
        <v>2454.8764424907895</v>
      </c>
      <c r="E8242">
        <v>634.20333415583048</v>
      </c>
      <c r="F8242">
        <v>1845.7041859542369</v>
      </c>
      <c r="G8242">
        <v>801.59558868286285</v>
      </c>
      <c r="H8242">
        <v>3.7725342698096291</v>
      </c>
      <c r="I8242">
        <v>7.8953242460971182</v>
      </c>
      <c r="J8242">
        <v>799.3155149997815</v>
      </c>
      <c r="K8242">
        <v>4117.3758576056816</v>
      </c>
      <c r="L8242">
        <v>921.73240372466046</v>
      </c>
      <c r="M8242">
        <v>2893.9011085060188</v>
      </c>
      <c r="N8242">
        <v>942.95181471688545</v>
      </c>
      <c r="O8242">
        <v>3.2840353577325412</v>
      </c>
      <c r="P8242">
        <v>9.957244182195705</v>
      </c>
    </row>
    <row r="8243" spans="1:16" x14ac:dyDescent="0.25">
      <c r="A8243">
        <v>84.695583045482635</v>
      </c>
      <c r="B8243">
        <v>7.7924513628206018</v>
      </c>
      <c r="C8243">
        <v>254.67873399470855</v>
      </c>
      <c r="D8243">
        <v>914.75387717158617</v>
      </c>
      <c r="E8243">
        <v>451.35792142041754</v>
      </c>
      <c r="F8243">
        <v>1195.0762197709992</v>
      </c>
      <c r="G8243">
        <v>603.81407363205562</v>
      </c>
      <c r="H8243">
        <v>6.8467295340969967</v>
      </c>
      <c r="I8243">
        <v>7.5517816299601632</v>
      </c>
      <c r="J8243">
        <v>373.78001099182586</v>
      </c>
      <c r="K8243">
        <v>1518.1780170609925</v>
      </c>
      <c r="L8243">
        <v>662.35350679816747</v>
      </c>
      <c r="M8243">
        <v>1851.7303091953966</v>
      </c>
      <c r="N8243">
        <v>691.63252445360024</v>
      </c>
      <c r="O8243">
        <v>5.9553919774992927</v>
      </c>
      <c r="P8243">
        <v>8.9858237929802165</v>
      </c>
    </row>
    <row r="8244" spans="1:16" x14ac:dyDescent="0.25">
      <c r="A8244">
        <v>29.244884550571442</v>
      </c>
      <c r="B8244">
        <v>8.2280547082591546</v>
      </c>
      <c r="C8244">
        <v>103.8544268636563</v>
      </c>
      <c r="D8244">
        <v>290.53992579173251</v>
      </c>
      <c r="E8244">
        <v>219.54618166348868</v>
      </c>
      <c r="F8244">
        <v>517.71571843870151</v>
      </c>
      <c r="G8244">
        <v>466.31331480329504</v>
      </c>
      <c r="H8244">
        <v>10.05326938892671</v>
      </c>
      <c r="I8244">
        <v>7.6713083897060157</v>
      </c>
      <c r="J8244">
        <v>148.38817722270011</v>
      </c>
      <c r="K8244">
        <v>454.27930051725713</v>
      </c>
      <c r="L8244">
        <v>316.91167742206591</v>
      </c>
      <c r="M8244">
        <v>792.01796784817896</v>
      </c>
      <c r="N8244">
        <v>511.4028170046796</v>
      </c>
      <c r="O8244">
        <v>8.8790439592523622</v>
      </c>
      <c r="P8244">
        <v>7.6785994483905577</v>
      </c>
    </row>
    <row r="8245" spans="1:16" x14ac:dyDescent="0.25">
      <c r="A8245">
        <v>18.541869580745697</v>
      </c>
      <c r="B8245">
        <v>6.9172751030735116</v>
      </c>
      <c r="C8245">
        <v>108.71094498830868</v>
      </c>
      <c r="D8245">
        <v>307.63247195867615</v>
      </c>
      <c r="E8245">
        <v>192.23083124747299</v>
      </c>
      <c r="F8245">
        <v>456.00035133256711</v>
      </c>
      <c r="G8245">
        <v>471.40010716499643</v>
      </c>
      <c r="H8245">
        <v>8.3158387870152932</v>
      </c>
      <c r="I8245">
        <v>6.4823662909416093</v>
      </c>
      <c r="J8245">
        <v>155.5613566703129</v>
      </c>
      <c r="K8245">
        <v>482.70853321190555</v>
      </c>
      <c r="L8245">
        <v>277.61102934884553</v>
      </c>
      <c r="M8245">
        <v>698.0361363089977</v>
      </c>
      <c r="N8245">
        <v>518.15572281903951</v>
      </c>
      <c r="O8245">
        <v>7.3363484679827886</v>
      </c>
      <c r="P8245">
        <v>6.4177927669776675</v>
      </c>
    </row>
    <row r="8246" spans="1:16" x14ac:dyDescent="0.25">
      <c r="A8246">
        <v>10.894178211688995</v>
      </c>
      <c r="B8246">
        <v>0.48649737072212101</v>
      </c>
      <c r="C8246">
        <v>13676.710166210201</v>
      </c>
      <c r="D8246">
        <v>137634.4675356613</v>
      </c>
      <c r="E8246">
        <v>444.77435036757652</v>
      </c>
      <c r="F8246">
        <v>11697.872211696194</v>
      </c>
      <c r="G8246">
        <v>3549.4483225047065</v>
      </c>
      <c r="H8246">
        <v>9.689916368773431E-2</v>
      </c>
      <c r="I8246">
        <v>0.4103667360100513</v>
      </c>
      <c r="J8246">
        <v>15373.21610351026</v>
      </c>
      <c r="K8246">
        <v>161058.76281263429</v>
      </c>
      <c r="L8246">
        <v>707.40692349506969</v>
      </c>
      <c r="M8246">
        <v>19834.54901951009</v>
      </c>
      <c r="N8246">
        <v>3774.8281126236329</v>
      </c>
      <c r="O8246">
        <v>9.3279797304401904E-2</v>
      </c>
      <c r="P8246">
        <v>0.52194785859675474</v>
      </c>
    </row>
    <row r="8247" spans="1:16" x14ac:dyDescent="0.25">
      <c r="A8247">
        <v>96.67994612455368</v>
      </c>
      <c r="B8247">
        <v>5.2094078833922746</v>
      </c>
      <c r="C8247">
        <v>703.65247187872319</v>
      </c>
      <c r="D8247">
        <v>3456.3716030691112</v>
      </c>
      <c r="E8247">
        <v>719.61465618555496</v>
      </c>
      <c r="F8247">
        <v>2177.6982923395117</v>
      </c>
      <c r="G8247">
        <v>893.96206105731017</v>
      </c>
      <c r="H8247">
        <v>3.0946733777260031</v>
      </c>
      <c r="I8247">
        <v>8.3388685961194611</v>
      </c>
      <c r="J8247">
        <v>1032.6377177035117</v>
      </c>
      <c r="K8247">
        <v>5738.9901626050323</v>
      </c>
      <c r="L8247">
        <v>1021.4675881749184</v>
      </c>
      <c r="M8247">
        <v>3429.4719038637618</v>
      </c>
      <c r="N8247">
        <v>1056.3602286006765</v>
      </c>
      <c r="O8247">
        <v>2.7039074773356679</v>
      </c>
      <c r="P8247">
        <v>9.6550794130416833</v>
      </c>
    </row>
    <row r="8248" spans="1:16" x14ac:dyDescent="0.25">
      <c r="A8248">
        <v>32.786769449710846</v>
      </c>
      <c r="B8248">
        <v>5.5888825253587902</v>
      </c>
      <c r="C8248">
        <v>264.07896161556795</v>
      </c>
      <c r="D8248">
        <v>958.9288022485207</v>
      </c>
      <c r="E8248">
        <v>333.87870963570504</v>
      </c>
      <c r="F8248">
        <v>888.02863650511745</v>
      </c>
      <c r="G8248">
        <v>611.32143971384517</v>
      </c>
      <c r="H8248">
        <v>4.8436309898793661</v>
      </c>
      <c r="I8248">
        <v>5.4733614977534186</v>
      </c>
      <c r="J8248">
        <v>387.87860872355213</v>
      </c>
      <c r="K8248">
        <v>1594.0661227839157</v>
      </c>
      <c r="L8248">
        <v>490.24628444288271</v>
      </c>
      <c r="M8248">
        <v>1376.7177780884492</v>
      </c>
      <c r="N8248">
        <v>701.35372236570379</v>
      </c>
      <c r="O8248">
        <v>4.2118999545313676</v>
      </c>
      <c r="P8248">
        <v>6.5674568777926154</v>
      </c>
    </row>
    <row r="8249" spans="1:16" x14ac:dyDescent="0.25">
      <c r="A8249">
        <v>2.5623883605003357</v>
      </c>
      <c r="B8249">
        <v>6.5293986617031994</v>
      </c>
      <c r="C8249">
        <v>33.913751804045425</v>
      </c>
      <c r="D8249">
        <v>76.609133819706074</v>
      </c>
      <c r="E8249">
        <v>58.028790918438943</v>
      </c>
      <c r="F8249">
        <v>119.98351842074717</v>
      </c>
      <c r="G8249">
        <v>385.90998108740172</v>
      </c>
      <c r="H8249">
        <v>11.481217635676794</v>
      </c>
      <c r="I8249">
        <v>4.4842148630787726</v>
      </c>
      <c r="J8249">
        <v>46.896674314167946</v>
      </c>
      <c r="K8249">
        <v>110.67846925111017</v>
      </c>
      <c r="L8249">
        <v>84.530952919055977</v>
      </c>
      <c r="M8249">
        <v>180.99367162594021</v>
      </c>
      <c r="N8249">
        <v>402.29009065309924</v>
      </c>
      <c r="O8249">
        <v>10.494094798363701</v>
      </c>
      <c r="P8249">
        <v>5.0831133594046358</v>
      </c>
    </row>
    <row r="8250" spans="1:16" x14ac:dyDescent="0.25">
      <c r="A8250">
        <v>30.370839416980743</v>
      </c>
      <c r="B8250">
        <v>7.0250047915728109</v>
      </c>
      <c r="C8250">
        <v>149.84609285630265</v>
      </c>
      <c r="D8250">
        <v>461.62350144793004</v>
      </c>
      <c r="E8250">
        <v>258.47036236179247</v>
      </c>
      <c r="F8250">
        <v>639.37867805049802</v>
      </c>
      <c r="G8250">
        <v>512.3705027280854</v>
      </c>
      <c r="H8250">
        <v>7.5215694575506529</v>
      </c>
      <c r="I8250">
        <v>6.600188343908358</v>
      </c>
      <c r="J8250">
        <v>216.68865824531329</v>
      </c>
      <c r="K8250">
        <v>741.97935523633305</v>
      </c>
      <c r="L8250">
        <v>375.1532467801012</v>
      </c>
      <c r="M8250">
        <v>983.10296879096234</v>
      </c>
      <c r="N8250">
        <v>572.25846428399211</v>
      </c>
      <c r="O8250">
        <v>6.5898906374841344</v>
      </c>
      <c r="P8250">
        <v>6.6472489795917058</v>
      </c>
    </row>
    <row r="8251" spans="1:16" x14ac:dyDescent="0.25">
      <c r="A8251">
        <v>58.597826659679413</v>
      </c>
      <c r="B8251">
        <v>1.7470753434804294</v>
      </c>
      <c r="C8251">
        <v>4698.6754181984261</v>
      </c>
      <c r="D8251">
        <v>38272.5000999244</v>
      </c>
      <c r="E8251">
        <v>534.19414183515494</v>
      </c>
      <c r="F8251">
        <v>6598.7547972535913</v>
      </c>
      <c r="G8251">
        <v>2134.9929000883089</v>
      </c>
      <c r="H8251">
        <v>0.50197584552652108</v>
      </c>
      <c r="I8251">
        <v>1.0344592075795656</v>
      </c>
      <c r="J8251">
        <v>5740.160433889886</v>
      </c>
      <c r="K8251">
        <v>48102.298317458335</v>
      </c>
      <c r="L8251">
        <v>653.57137674226567</v>
      </c>
      <c r="M8251">
        <v>10811.014800926599</v>
      </c>
      <c r="N8251">
        <v>2344.3476843234107</v>
      </c>
      <c r="O8251">
        <v>0.4708636928854707</v>
      </c>
      <c r="P8251">
        <v>0.97871661261491627</v>
      </c>
    </row>
    <row r="8252" spans="1:16" x14ac:dyDescent="0.25">
      <c r="A8252">
        <v>46.699061453342438</v>
      </c>
      <c r="B8252">
        <v>4.8699449496404519</v>
      </c>
      <c r="C8252">
        <v>472.59279109712696</v>
      </c>
      <c r="D8252">
        <v>2052.5142162902534</v>
      </c>
      <c r="E8252">
        <v>478.77181414023687</v>
      </c>
      <c r="F8252">
        <v>1368.5207264551368</v>
      </c>
      <c r="G8252">
        <v>758.70058033657347</v>
      </c>
      <c r="H8252">
        <v>3.3764229103412071</v>
      </c>
      <c r="I8252">
        <v>6.1736010858251795</v>
      </c>
      <c r="J8252">
        <v>698.01994303338881</v>
      </c>
      <c r="K8252">
        <v>3450.0546673967951</v>
      </c>
      <c r="L8252">
        <v>700.58899794758759</v>
      </c>
      <c r="M8252">
        <v>2140.9400005646157</v>
      </c>
      <c r="N8252">
        <v>889.3695272417184</v>
      </c>
      <c r="O8252">
        <v>2.9356610815550694</v>
      </c>
      <c r="P8252">
        <v>7.9797018861767315</v>
      </c>
    </row>
    <row r="8253" spans="1:16" x14ac:dyDescent="0.25">
      <c r="A8253">
        <v>70.635321080684662</v>
      </c>
      <c r="B8253">
        <v>7.0339067657483119</v>
      </c>
      <c r="C8253">
        <v>280.01663722639233</v>
      </c>
      <c r="D8253">
        <v>1034.9938351974236</v>
      </c>
      <c r="E8253">
        <v>441.73303176127087</v>
      </c>
      <c r="F8253">
        <v>1183.4731509847056</v>
      </c>
      <c r="G8253">
        <v>623.83778440720801</v>
      </c>
      <c r="H8253">
        <v>5.9618401108711438</v>
      </c>
      <c r="I8253">
        <v>7.0161488104565368</v>
      </c>
      <c r="J8253">
        <v>411.77089013991866</v>
      </c>
      <c r="K8253">
        <v>1724.6711790182678</v>
      </c>
      <c r="L8253">
        <v>649.15763155654906</v>
      </c>
      <c r="M8253">
        <v>1836.3682784200355</v>
      </c>
      <c r="N8253">
        <v>717.53284422230706</v>
      </c>
      <c r="O8253">
        <v>5.1822765906336743</v>
      </c>
      <c r="P8253">
        <v>8.5331790992048813</v>
      </c>
    </row>
    <row r="8254" spans="1:16" x14ac:dyDescent="0.25">
      <c r="A8254">
        <v>29.787976086139679</v>
      </c>
      <c r="B8254">
        <v>7.5892064810992022</v>
      </c>
      <c r="C8254">
        <v>124.97163078252711</v>
      </c>
      <c r="D8254">
        <v>366.60322292806705</v>
      </c>
      <c r="E8254">
        <v>238.46911562583898</v>
      </c>
      <c r="F8254">
        <v>576.06436414971836</v>
      </c>
      <c r="G8254">
        <v>488.02865250628633</v>
      </c>
      <c r="H8254">
        <v>8.6795212041204977</v>
      </c>
      <c r="I8254">
        <v>7.1773847891828035</v>
      </c>
      <c r="J8254">
        <v>179.65453450967254</v>
      </c>
      <c r="K8254">
        <v>581.41068253394883</v>
      </c>
      <c r="L8254">
        <v>345.01816566724165</v>
      </c>
      <c r="M8254">
        <v>883.51284116032014</v>
      </c>
      <c r="N8254">
        <v>540.17058890104806</v>
      </c>
      <c r="O8254">
        <v>7.6326440301968104</v>
      </c>
      <c r="P8254">
        <v>6.9997776738594304</v>
      </c>
    </row>
    <row r="8255" spans="1:16" x14ac:dyDescent="0.25">
      <c r="A8255">
        <v>78.198736369609833</v>
      </c>
      <c r="B8255">
        <v>9.1809137938562237</v>
      </c>
      <c r="C8255">
        <v>166.35652529537003</v>
      </c>
      <c r="D8255">
        <v>527.63829087695262</v>
      </c>
      <c r="E8255">
        <v>369.61592567379455</v>
      </c>
      <c r="F8255">
        <v>926.85728357764208</v>
      </c>
      <c r="G8255">
        <v>527.8756115452959</v>
      </c>
      <c r="H8255">
        <v>9.4594482190061786</v>
      </c>
      <c r="I8255">
        <v>8.516517127807596</v>
      </c>
      <c r="J8255">
        <v>241.35562147533153</v>
      </c>
      <c r="K8255">
        <v>854.30583061055199</v>
      </c>
      <c r="L8255">
        <v>537.6248026629803</v>
      </c>
      <c r="M8255">
        <v>1427.2386033196742</v>
      </c>
      <c r="N8255">
        <v>592.62429005216177</v>
      </c>
      <c r="O8255">
        <v>8.2722538828879948</v>
      </c>
      <c r="P8255">
        <v>8.9278698428708587</v>
      </c>
    </row>
    <row r="8256" spans="1:16" x14ac:dyDescent="0.25">
      <c r="A8256">
        <v>50.727366030216217</v>
      </c>
      <c r="B8256">
        <v>7.1561301550186034</v>
      </c>
      <c r="C8256">
        <v>210.03103635230042</v>
      </c>
      <c r="D8256">
        <v>712.3949164208135</v>
      </c>
      <c r="E8256">
        <v>351.69693362593813</v>
      </c>
      <c r="F8256">
        <v>908.81348134037978</v>
      </c>
      <c r="G8256">
        <v>566.75298637442484</v>
      </c>
      <c r="H8256">
        <v>6.7610070469253314</v>
      </c>
      <c r="I8256">
        <v>6.6536149162517138</v>
      </c>
      <c r="J8256">
        <v>306.79278720013076</v>
      </c>
      <c r="K8256">
        <v>1170.5605398536886</v>
      </c>
      <c r="L8256">
        <v>514.15998949796119</v>
      </c>
      <c r="M8256">
        <v>1404.1691351503291</v>
      </c>
      <c r="N8256">
        <v>643.46370757911495</v>
      </c>
      <c r="O8256">
        <v>5.8923667454784807</v>
      </c>
      <c r="P8256">
        <v>7.5533138972675502</v>
      </c>
    </row>
    <row r="8257" spans="1:16" x14ac:dyDescent="0.25">
      <c r="A8257">
        <v>40.471116960048676</v>
      </c>
      <c r="B8257">
        <v>8.6589518638003025</v>
      </c>
      <c r="C8257">
        <v>117.26495434380456</v>
      </c>
      <c r="D8257">
        <v>338.32779373293732</v>
      </c>
      <c r="E8257">
        <v>257.29486803636519</v>
      </c>
      <c r="F8257">
        <v>616.39450632907085</v>
      </c>
      <c r="G8257">
        <v>480.22294165581627</v>
      </c>
      <c r="H8257">
        <v>10.132045064020364</v>
      </c>
      <c r="I8257">
        <v>8.1654852914149547</v>
      </c>
      <c r="J8257">
        <v>168.22211846864025</v>
      </c>
      <c r="K8257">
        <v>533.97454653531827</v>
      </c>
      <c r="L8257">
        <v>371.91586124573172</v>
      </c>
      <c r="M8257">
        <v>944.54015057717822</v>
      </c>
      <c r="N8257">
        <v>529.84720364893167</v>
      </c>
      <c r="O8257">
        <v>8.9227133436324273</v>
      </c>
      <c r="P8257">
        <v>7.9856121863867431</v>
      </c>
    </row>
    <row r="8258" spans="1:16" x14ac:dyDescent="0.25">
      <c r="A8258">
        <v>51.539631187915802</v>
      </c>
      <c r="B8258">
        <v>4.2324744766243771</v>
      </c>
      <c r="C8258">
        <v>700.47188241583251</v>
      </c>
      <c r="D8258">
        <v>3435.9694583924097</v>
      </c>
      <c r="E8258">
        <v>582.432913758376</v>
      </c>
      <c r="F8258">
        <v>1761.2274612985034</v>
      </c>
      <c r="G8258">
        <v>892.23941109744783</v>
      </c>
      <c r="H8258">
        <v>2.5187581550154095</v>
      </c>
      <c r="I8258">
        <v>6.7592088388998288</v>
      </c>
      <c r="J8258">
        <v>1028.1045907243883</v>
      </c>
      <c r="K8258">
        <v>5706.5011678375522</v>
      </c>
      <c r="L8258">
        <v>827.19750079343044</v>
      </c>
      <c r="M8258">
        <v>2773.392121983577</v>
      </c>
      <c r="N8258">
        <v>1054.2706963623887</v>
      </c>
      <c r="O8258">
        <v>2.2005386347405511</v>
      </c>
      <c r="P8258">
        <v>7.8400541909580639</v>
      </c>
    </row>
    <row r="8259" spans="1:16" x14ac:dyDescent="0.25">
      <c r="A8259">
        <v>42.02906197309494</v>
      </c>
      <c r="B8259">
        <v>7.8479071038725259</v>
      </c>
      <c r="C8259">
        <v>149.03660989598589</v>
      </c>
      <c r="D8259">
        <v>458.44525521929381</v>
      </c>
      <c r="E8259">
        <v>287.39916728476595</v>
      </c>
      <c r="F8259">
        <v>710.43720445854899</v>
      </c>
      <c r="G8259">
        <v>511.59756521230173</v>
      </c>
      <c r="H8259">
        <v>8.4193110510260976</v>
      </c>
      <c r="I8259">
        <v>7.3772931903865615</v>
      </c>
      <c r="J8259">
        <v>215.48077455888301</v>
      </c>
      <c r="K8259">
        <v>736.58502895617096</v>
      </c>
      <c r="L8259">
        <v>417.09729195932385</v>
      </c>
      <c r="M8259">
        <v>1092.2786414643538</v>
      </c>
      <c r="N8259">
        <v>571.24179836371775</v>
      </c>
      <c r="O8259">
        <v>7.3771857914373404</v>
      </c>
      <c r="P8259">
        <v>7.4169104468937208</v>
      </c>
    </row>
    <row r="8260" spans="1:16" x14ac:dyDescent="0.25">
      <c r="A8260">
        <v>13.789163649082184</v>
      </c>
      <c r="B8260">
        <v>7.1254330651660656</v>
      </c>
      <c r="C8260">
        <v>83.200920500410874</v>
      </c>
      <c r="D8260">
        <v>220.73687234576704</v>
      </c>
      <c r="E8260">
        <v>155.56944852184304</v>
      </c>
      <c r="F8260">
        <v>356.56872684914981</v>
      </c>
      <c r="G8260">
        <v>444.00880339242838</v>
      </c>
      <c r="H8260">
        <v>9.4071885932299804</v>
      </c>
      <c r="I8260">
        <v>6.402290597991704</v>
      </c>
      <c r="J8260">
        <v>118.02602128237091</v>
      </c>
      <c r="K8260">
        <v>339.2617509418497</v>
      </c>
      <c r="L8260">
        <v>224.29297629729271</v>
      </c>
      <c r="M8260">
        <v>543.87790306172849</v>
      </c>
      <c r="N8260">
        <v>481.66379727386482</v>
      </c>
      <c r="O8260">
        <v>8.3569573050467305</v>
      </c>
      <c r="P8260">
        <v>6.7323920273971583</v>
      </c>
    </row>
    <row r="8261" spans="1:16" x14ac:dyDescent="0.25">
      <c r="A8261">
        <v>28.327100217342377</v>
      </c>
      <c r="B8261">
        <v>1.6498527354694648</v>
      </c>
      <c r="C8261">
        <v>3351.0395396861436</v>
      </c>
      <c r="D8261">
        <v>25320.197651962135</v>
      </c>
      <c r="E8261">
        <v>445.24484522298059</v>
      </c>
      <c r="F8261">
        <v>3952.3282172774084</v>
      </c>
      <c r="G8261">
        <v>1821.5819529283606</v>
      </c>
      <c r="H8261">
        <v>0.53718930057802627</v>
      </c>
      <c r="I8261">
        <v>1.1538189332795001</v>
      </c>
      <c r="J8261">
        <v>4292.2860362350712</v>
      </c>
      <c r="K8261">
        <v>33873.33712825644</v>
      </c>
      <c r="L8261">
        <v>508.58986439391515</v>
      </c>
      <c r="M8261">
        <v>6420.943556773148</v>
      </c>
      <c r="N8261">
        <v>2048.0376882788555</v>
      </c>
      <c r="O8261">
        <v>0.49608838354327617</v>
      </c>
      <c r="P8261">
        <v>0.95896997981389687</v>
      </c>
    </row>
    <row r="8262" spans="1:16" x14ac:dyDescent="0.25">
      <c r="A8262">
        <v>52.941722691059113</v>
      </c>
      <c r="B8262">
        <v>4.521088961028183</v>
      </c>
      <c r="C8262">
        <v>615.62312061518287</v>
      </c>
      <c r="D8262">
        <v>2902.0647192803995</v>
      </c>
      <c r="E8262">
        <v>557.54889668745659</v>
      </c>
      <c r="F8262">
        <v>1652.2317941610229</v>
      </c>
      <c r="G8262">
        <v>844.98749425681535</v>
      </c>
      <c r="H8262">
        <v>2.8290697749182891</v>
      </c>
      <c r="I8262">
        <v>6.7198346802522426</v>
      </c>
      <c r="J8262">
        <v>906.41559448212479</v>
      </c>
      <c r="K8262">
        <v>4848.3155167465193</v>
      </c>
      <c r="L8262">
        <v>802.59328138349576</v>
      </c>
      <c r="M8262">
        <v>2596.0667016919792</v>
      </c>
      <c r="N8262">
        <v>996.57276794001336</v>
      </c>
      <c r="O8262">
        <v>2.4666248565589544</v>
      </c>
      <c r="P8262">
        <v>8.165299230761887</v>
      </c>
    </row>
    <row r="8263" spans="1:16" x14ac:dyDescent="0.25">
      <c r="A8263">
        <v>60.932065188884735</v>
      </c>
      <c r="B8263">
        <v>8.6295302196156136</v>
      </c>
      <c r="C8263">
        <v>158.76367716584139</v>
      </c>
      <c r="D8263">
        <v>497.00113113098911</v>
      </c>
      <c r="E8263">
        <v>333.73567396277002</v>
      </c>
      <c r="F8263">
        <v>831.81121010322101</v>
      </c>
      <c r="G8263">
        <v>520.8054944062701</v>
      </c>
      <c r="H8263">
        <v>9.0456377385559357</v>
      </c>
      <c r="I8263">
        <v>8.0507090530853844</v>
      </c>
      <c r="J8263">
        <v>230.00492489742606</v>
      </c>
      <c r="K8263">
        <v>802.11300723463978</v>
      </c>
      <c r="L8263">
        <v>484.96063591876373</v>
      </c>
      <c r="M8263">
        <v>1280.0302977447468</v>
      </c>
      <c r="N8263">
        <v>583.3443826014593</v>
      </c>
      <c r="O8263">
        <v>7.9167909057750148</v>
      </c>
      <c r="P8263">
        <v>8.2826548597448433</v>
      </c>
    </row>
    <row r="8264" spans="1:16" x14ac:dyDescent="0.25">
      <c r="A8264">
        <v>42.473809778690338</v>
      </c>
      <c r="B8264">
        <v>7.3527170284721048</v>
      </c>
      <c r="C8264">
        <v>173.33152506530431</v>
      </c>
      <c r="D8264">
        <v>556.18710895391609</v>
      </c>
      <c r="E8264">
        <v>306.636121046082</v>
      </c>
      <c r="F8264">
        <v>773.03782689200966</v>
      </c>
      <c r="G8264">
        <v>534.28372179040196</v>
      </c>
      <c r="H8264">
        <v>7.4616928646575875</v>
      </c>
      <c r="I8264">
        <v>6.7946130008391057</v>
      </c>
      <c r="J8264">
        <v>251.79138576850048</v>
      </c>
      <c r="K8264">
        <v>903.0239499195892</v>
      </c>
      <c r="L8264">
        <v>446.41035879489209</v>
      </c>
      <c r="M8264">
        <v>1191.0750051606308</v>
      </c>
      <c r="N8264">
        <v>601.02593722418715</v>
      </c>
      <c r="O8264">
        <v>6.5207993094965104</v>
      </c>
      <c r="P8264">
        <v>7.2400241830055521</v>
      </c>
    </row>
    <row r="8265" spans="1:16" x14ac:dyDescent="0.25">
      <c r="A8265">
        <v>3.5074700713157654</v>
      </c>
      <c r="B8265">
        <v>9.1803795162591761</v>
      </c>
      <c r="C8265">
        <v>22.948803875454871</v>
      </c>
      <c r="D8265">
        <v>49.866775635777039</v>
      </c>
      <c r="E8265">
        <v>51.752957273061057</v>
      </c>
      <c r="F8265">
        <v>103.1212866999922</v>
      </c>
      <c r="G8265">
        <v>371.95457212276131</v>
      </c>
      <c r="H8265">
        <v>17.938060503070957</v>
      </c>
      <c r="I8265">
        <v>5.4168848258481503</v>
      </c>
      <c r="J8265">
        <v>31.389208470912013</v>
      </c>
      <c r="K8265">
        <v>70.425073041049444</v>
      </c>
      <c r="L8265">
        <v>75.864166953447665</v>
      </c>
      <c r="M8265">
        <v>154.90837132245221</v>
      </c>
      <c r="N8265">
        <v>382.60142555455826</v>
      </c>
      <c r="O8265">
        <v>16.623581894918118</v>
      </c>
      <c r="P8265">
        <v>6.1656257253307212</v>
      </c>
    </row>
    <row r="8266" spans="1:16" x14ac:dyDescent="0.25">
      <c r="A8266">
        <v>54.732043564319611</v>
      </c>
      <c r="B8266">
        <v>7.2304765877891422</v>
      </c>
      <c r="C8266">
        <v>217.2067104370476</v>
      </c>
      <c r="D8266">
        <v>744.04785058666687</v>
      </c>
      <c r="E8266">
        <v>365.68010348681412</v>
      </c>
      <c r="F8266">
        <v>948.99691195575872</v>
      </c>
      <c r="G8266">
        <v>572.87721819183321</v>
      </c>
      <c r="H8266">
        <v>6.7457408269912715</v>
      </c>
      <c r="I8266">
        <v>6.75723187193692</v>
      </c>
      <c r="J8266">
        <v>317.5577379889055</v>
      </c>
      <c r="K8266">
        <v>1224.8990403351145</v>
      </c>
      <c r="L8266">
        <v>534.98308189616921</v>
      </c>
      <c r="M8266">
        <v>1466.9765463971321</v>
      </c>
      <c r="N8266">
        <v>651.4435503355935</v>
      </c>
      <c r="O8266">
        <v>5.8767142487949178</v>
      </c>
      <c r="P8266">
        <v>7.7394199655253244</v>
      </c>
    </row>
    <row r="8267" spans="1:16" x14ac:dyDescent="0.25">
      <c r="A8267">
        <v>24.547882735729218</v>
      </c>
      <c r="B8267">
        <v>0.50462302239219603</v>
      </c>
      <c r="C8267">
        <v>17970.606779382742</v>
      </c>
      <c r="D8267">
        <v>191803.61227356954</v>
      </c>
      <c r="E8267">
        <v>806.4994959271088</v>
      </c>
      <c r="F8267">
        <v>22929.280746440312</v>
      </c>
      <c r="G8267">
        <v>4061.0462745728519</v>
      </c>
      <c r="H8267">
        <v>9.2361330879292117E-2</v>
      </c>
      <c r="I8267">
        <v>0.57439536038644579</v>
      </c>
      <c r="J8267">
        <v>20648.717426511474</v>
      </c>
      <c r="K8267">
        <v>230092.96555307269</v>
      </c>
      <c r="L8267">
        <v>1367.7534390781429</v>
      </c>
      <c r="M8267">
        <v>39331.351691537129</v>
      </c>
      <c r="N8267">
        <v>4361.4741486281982</v>
      </c>
      <c r="O8267">
        <v>8.8838441974210938E-2</v>
      </c>
      <c r="P8267">
        <v>2.9062837480717727</v>
      </c>
    </row>
    <row r="8268" spans="1:16" x14ac:dyDescent="0.25">
      <c r="A8268">
        <v>34.54253488779068</v>
      </c>
      <c r="B8268">
        <v>4.0059521430843432</v>
      </c>
      <c r="C8268">
        <v>586.47053499929677</v>
      </c>
      <c r="D8268">
        <v>2723.4855607313393</v>
      </c>
      <c r="E8268">
        <v>473.96419119252664</v>
      </c>
      <c r="F8268">
        <v>1394.6712198555319</v>
      </c>
      <c r="G8268">
        <v>828.13033368506922</v>
      </c>
      <c r="H8268">
        <v>2.554416790839444</v>
      </c>
      <c r="I8268">
        <v>5.7848589128147969</v>
      </c>
      <c r="J8268">
        <v>864.26874470876942</v>
      </c>
      <c r="K8268">
        <v>4557.7712318494023</v>
      </c>
      <c r="L8268">
        <v>685.03766573728819</v>
      </c>
      <c r="M8268">
        <v>2189.5969050887479</v>
      </c>
      <c r="N8268">
        <v>975.81291537897857</v>
      </c>
      <c r="O8268">
        <v>2.2257127885979875</v>
      </c>
      <c r="P8268">
        <v>7.1380693779306075</v>
      </c>
    </row>
    <row r="8269" spans="1:16" x14ac:dyDescent="0.25">
      <c r="A8269">
        <v>35.863300740718842</v>
      </c>
      <c r="B8269">
        <v>6.2981042061367631</v>
      </c>
      <c r="C8269">
        <v>215.82041953154504</v>
      </c>
      <c r="D8269">
        <v>737.9057223603445</v>
      </c>
      <c r="E8269">
        <v>316.79106454961084</v>
      </c>
      <c r="F8269">
        <v>821.45332801275413</v>
      </c>
      <c r="G8269">
        <v>571.69937889634923</v>
      </c>
      <c r="H8269">
        <v>5.8900097321207214</v>
      </c>
      <c r="I8269">
        <v>5.8796735404356752</v>
      </c>
      <c r="J8269">
        <v>315.4778873281129</v>
      </c>
      <c r="K8269">
        <v>1214.352867001604</v>
      </c>
      <c r="L8269">
        <v>463.39703398647413</v>
      </c>
      <c r="M8269">
        <v>1269.6981011118178</v>
      </c>
      <c r="N8269">
        <v>649.90944104300058</v>
      </c>
      <c r="O8269">
        <v>5.1316047002502883</v>
      </c>
      <c r="P8269">
        <v>6.7231490107231258</v>
      </c>
    </row>
    <row r="8270" spans="1:16" x14ac:dyDescent="0.25">
      <c r="A8270">
        <v>91.570261776447296</v>
      </c>
      <c r="B8270">
        <v>7.1131310393038172</v>
      </c>
      <c r="C8270">
        <v>332.3006652299531</v>
      </c>
      <c r="D8270">
        <v>1294.1922653749837</v>
      </c>
      <c r="E8270">
        <v>517.02036852040999</v>
      </c>
      <c r="F8270">
        <v>1414.6787423198507</v>
      </c>
      <c r="G8270">
        <v>663.20580020150965</v>
      </c>
      <c r="H8270">
        <v>5.6477924083523821</v>
      </c>
      <c r="I8270">
        <v>7.5564633612640764</v>
      </c>
      <c r="J8270">
        <v>489.99663516828849</v>
      </c>
      <c r="K8270">
        <v>2168.5641846072167</v>
      </c>
      <c r="L8270">
        <v>760.82856580472253</v>
      </c>
      <c r="M8270">
        <v>2200.8731276570743</v>
      </c>
      <c r="N8270">
        <v>768.18206972477469</v>
      </c>
      <c r="O8270">
        <v>4.9060536429399093</v>
      </c>
      <c r="P8270">
        <v>9.5424535302502687</v>
      </c>
    </row>
    <row r="8271" spans="1:16" x14ac:dyDescent="0.25">
      <c r="A8271">
        <v>46.813526332378387</v>
      </c>
      <c r="B8271">
        <v>2.9965164702423928</v>
      </c>
      <c r="C8271">
        <v>1400.8589653109702</v>
      </c>
      <c r="D8271">
        <v>8441.3893176471411</v>
      </c>
      <c r="E8271">
        <v>698.82718210506573</v>
      </c>
      <c r="F8271">
        <v>2573.0411241545444</v>
      </c>
      <c r="G8271">
        <v>1213.4140454320031</v>
      </c>
      <c r="H8271">
        <v>1.3617835006388712</v>
      </c>
      <c r="I8271">
        <v>5.3924274164723247</v>
      </c>
      <c r="J8271">
        <v>1979.8352538053182</v>
      </c>
      <c r="K8271">
        <v>13123.233593418538</v>
      </c>
      <c r="L8271">
        <v>749.166257711208</v>
      </c>
      <c r="M8271">
        <v>4103.0901313859731</v>
      </c>
      <c r="N8271">
        <v>1426.3956636243711</v>
      </c>
      <c r="O8271">
        <v>1.2117443919624433</v>
      </c>
      <c r="P8271">
        <v>3.3273969536294374</v>
      </c>
    </row>
    <row r="8272" spans="1:16" x14ac:dyDescent="0.25">
      <c r="A8272">
        <v>25.428444445133209</v>
      </c>
      <c r="B8272">
        <v>1.1499769318668454</v>
      </c>
      <c r="C8272">
        <v>5964.5294922723415</v>
      </c>
      <c r="D8272">
        <v>51029.676286614966</v>
      </c>
      <c r="E8272">
        <v>402.94836665047501</v>
      </c>
      <c r="F8272">
        <v>6163.5407022931358</v>
      </c>
      <c r="G8272">
        <v>2388.2810439245891</v>
      </c>
      <c r="H8272">
        <v>0.30315688223013043</v>
      </c>
      <c r="I8272">
        <v>0.65342099588000413</v>
      </c>
      <c r="J8272">
        <v>7055.5909128157673</v>
      </c>
      <c r="K8272">
        <v>61756.170051908819</v>
      </c>
      <c r="L8272">
        <v>520.29040003085049</v>
      </c>
      <c r="M8272">
        <v>10163.903135688028</v>
      </c>
      <c r="N8272">
        <v>2582.3536820637978</v>
      </c>
      <c r="O8272">
        <v>0.28722069939670114</v>
      </c>
      <c r="P8272">
        <v>0.67972202499689227</v>
      </c>
    </row>
    <row r="8273" spans="1:16" x14ac:dyDescent="0.25">
      <c r="A8273">
        <v>48.292541444301605</v>
      </c>
      <c r="B8273">
        <v>0.97905016096264419</v>
      </c>
      <c r="C8273">
        <v>10500.314039072229</v>
      </c>
      <c r="D8273">
        <v>100242.81438407238</v>
      </c>
      <c r="E8273">
        <v>594.77842935474837</v>
      </c>
      <c r="F8273">
        <v>13743.509234935018</v>
      </c>
      <c r="G8273">
        <v>3122.743318526384</v>
      </c>
      <c r="H8273">
        <v>0.21242670424594329</v>
      </c>
      <c r="I8273">
        <v>0.65958147615201057</v>
      </c>
      <c r="J8273">
        <v>11801.409570952406</v>
      </c>
      <c r="K8273">
        <v>116181.31787714822</v>
      </c>
      <c r="L8273">
        <v>884.19884240216243</v>
      </c>
      <c r="M8273">
        <v>23072.913676065069</v>
      </c>
      <c r="N8273">
        <v>3311.0768595468057</v>
      </c>
      <c r="O8273">
        <v>0.2042776117514917</v>
      </c>
      <c r="P8273">
        <v>0.8201905499896599</v>
      </c>
    </row>
    <row r="8274" spans="1:16" x14ac:dyDescent="0.25">
      <c r="A8274">
        <v>63.537920296192169</v>
      </c>
      <c r="B8274">
        <v>9.202374701844894</v>
      </c>
      <c r="C8274">
        <v>142.22345107270692</v>
      </c>
      <c r="D8274">
        <v>431.9185176061946</v>
      </c>
      <c r="E8274">
        <v>323.62728792094185</v>
      </c>
      <c r="F8274">
        <v>795.11445086470815</v>
      </c>
      <c r="G8274">
        <v>505.04253198186734</v>
      </c>
      <c r="H8274">
        <v>10.04253935026682</v>
      </c>
      <c r="I8274">
        <v>8.6874137812048886</v>
      </c>
      <c r="J8274">
        <v>205.3208623385103</v>
      </c>
      <c r="K8274">
        <v>691.61903456038158</v>
      </c>
      <c r="L8274">
        <v>469.25558876773749</v>
      </c>
      <c r="M8274">
        <v>1221.6650801812875</v>
      </c>
      <c r="N8274">
        <v>562.61413768892498</v>
      </c>
      <c r="O8274">
        <v>8.8074655287058761</v>
      </c>
      <c r="P8274">
        <v>8.6150353223590415</v>
      </c>
    </row>
    <row r="8275" spans="1:16" x14ac:dyDescent="0.25">
      <c r="A8275">
        <v>20.462882697582245</v>
      </c>
      <c r="B8275">
        <v>4.1900653397880347</v>
      </c>
      <c r="C8275">
        <v>355.58971570641984</v>
      </c>
      <c r="D8275">
        <v>1414.0813232671615</v>
      </c>
      <c r="E8275">
        <v>322.72834617337145</v>
      </c>
      <c r="F8275">
        <v>890.41403762015193</v>
      </c>
      <c r="G8275">
        <v>679.99608084614476</v>
      </c>
      <c r="H8275">
        <v>3.2416289441537796</v>
      </c>
      <c r="I8275">
        <v>4.5818817709760733</v>
      </c>
      <c r="J8275">
        <v>524.73991242470913</v>
      </c>
      <c r="K8275">
        <v>2373.0423014136168</v>
      </c>
      <c r="L8275">
        <v>474.89064689630004</v>
      </c>
      <c r="M8275">
        <v>1386.7088843082327</v>
      </c>
      <c r="N8275">
        <v>789.66759907214248</v>
      </c>
      <c r="O8275">
        <v>2.8157111798555605</v>
      </c>
      <c r="P8275">
        <v>5.8577157039513716</v>
      </c>
    </row>
    <row r="8276" spans="1:16" x14ac:dyDescent="0.25">
      <c r="A8276">
        <v>39.736518919467926</v>
      </c>
      <c r="B8276">
        <v>5.9785777840807564</v>
      </c>
      <c r="C8276">
        <v>262.1020215591243</v>
      </c>
      <c r="D8276">
        <v>949.59533411455925</v>
      </c>
      <c r="E8276">
        <v>354.87863444013419</v>
      </c>
      <c r="F8276">
        <v>942.99973529308591</v>
      </c>
      <c r="G8276">
        <v>609.75048253334387</v>
      </c>
      <c r="H8276">
        <v>5.196142426663191</v>
      </c>
      <c r="I8276">
        <v>5.841956321832674</v>
      </c>
      <c r="J8276">
        <v>384.91391549604248</v>
      </c>
      <c r="K8276">
        <v>1578.0339959887694</v>
      </c>
      <c r="L8276">
        <v>521.01953242293746</v>
      </c>
      <c r="M8276">
        <v>1461.7750596916505</v>
      </c>
      <c r="N8276">
        <v>699.32054576201347</v>
      </c>
      <c r="O8276">
        <v>4.5186832215107389</v>
      </c>
      <c r="P8276">
        <v>6.9975861939933921</v>
      </c>
    </row>
    <row r="8277" spans="1:16" x14ac:dyDescent="0.25">
      <c r="A8277">
        <v>64.240016400814056</v>
      </c>
      <c r="B8277">
        <v>0.75224818425479334</v>
      </c>
      <c r="C8277">
        <v>16454.603044642543</v>
      </c>
      <c r="D8277">
        <v>172229.74785693409</v>
      </c>
      <c r="E8277">
        <v>987.29449581405424</v>
      </c>
      <c r="F8277">
        <v>27556.194685047267</v>
      </c>
      <c r="G8277">
        <v>3887.5516701172901</v>
      </c>
      <c r="H8277">
        <v>0.14143401819571536</v>
      </c>
      <c r="I8277">
        <v>0.77265031366263648</v>
      </c>
      <c r="J8277">
        <v>18728.309582528662</v>
      </c>
      <c r="K8277">
        <v>204780.88875960061</v>
      </c>
      <c r="L8277">
        <v>1641.8743621098452</v>
      </c>
      <c r="M8277">
        <v>47083.992011248403</v>
      </c>
      <c r="N8277">
        <v>4159.8482043954973</v>
      </c>
      <c r="O8277">
        <v>0.13605744166987341</v>
      </c>
      <c r="P8277">
        <v>1.0039679857162991</v>
      </c>
    </row>
    <row r="8278" spans="1:16" x14ac:dyDescent="0.25">
      <c r="A8278">
        <v>82.63843709230423</v>
      </c>
      <c r="B8278">
        <v>4.9727558739643731</v>
      </c>
      <c r="C8278">
        <v>694.46336145161649</v>
      </c>
      <c r="D8278">
        <v>3397.5013278072238</v>
      </c>
      <c r="E8278">
        <v>679.34381442245513</v>
      </c>
      <c r="F8278">
        <v>2051.3479278580648</v>
      </c>
      <c r="G8278">
        <v>888.97599211691488</v>
      </c>
      <c r="H8278">
        <v>2.9692390003111866</v>
      </c>
      <c r="I8278">
        <v>7.9058344731734982</v>
      </c>
      <c r="J8278">
        <v>1019.5353560637924</v>
      </c>
      <c r="K8278">
        <v>5645.1832078746365</v>
      </c>
      <c r="L8278">
        <v>965.82909655641777</v>
      </c>
      <c r="M8278">
        <v>3229.7664623511369</v>
      </c>
      <c r="N8278">
        <v>1050.3095366182931</v>
      </c>
      <c r="O8278">
        <v>2.5937180983095778</v>
      </c>
      <c r="P8278">
        <v>9.2008678925369036</v>
      </c>
    </row>
    <row r="8279" spans="1:16" x14ac:dyDescent="0.25">
      <c r="A8279">
        <v>62.52671355009079</v>
      </c>
      <c r="B8279">
        <v>3.6429332511069146</v>
      </c>
      <c r="C8279">
        <v>1129.9357478768914</v>
      </c>
      <c r="D8279">
        <v>6399.6176897503592</v>
      </c>
      <c r="E8279">
        <v>735.15448268917669</v>
      </c>
      <c r="F8279">
        <v>2483.6714452450396</v>
      </c>
      <c r="G8279">
        <v>1100.5622764599937</v>
      </c>
      <c r="H8279">
        <v>1.79967980255645</v>
      </c>
      <c r="I8279">
        <v>6.7754488232242505</v>
      </c>
      <c r="J8279">
        <v>1622.1995163680303</v>
      </c>
      <c r="K8279">
        <v>10217.725764619696</v>
      </c>
      <c r="L8279">
        <v>905.12010894374146</v>
      </c>
      <c r="M8279">
        <v>3944.482462420096</v>
      </c>
      <c r="N8279">
        <v>1299.6381523788473</v>
      </c>
      <c r="O8279">
        <v>1.5902584561757978</v>
      </c>
      <c r="P8279">
        <v>5.1241623808104562</v>
      </c>
    </row>
    <row r="8280" spans="1:16" x14ac:dyDescent="0.25">
      <c r="A8280">
        <v>41.74361377954483</v>
      </c>
      <c r="B8280">
        <v>4.9748861637874979</v>
      </c>
      <c r="C8280">
        <v>413.33250210963251</v>
      </c>
      <c r="D8280">
        <v>1722.0263762051666</v>
      </c>
      <c r="E8280">
        <v>435.93218076816743</v>
      </c>
      <c r="F8280">
        <v>1225.2342774412359</v>
      </c>
      <c r="G8280">
        <v>719.92099296280139</v>
      </c>
      <c r="H8280">
        <v>3.6323524456506835</v>
      </c>
      <c r="I8280">
        <v>5.8526551449538564</v>
      </c>
      <c r="J8280">
        <v>610.54194359919859</v>
      </c>
      <c r="K8280">
        <v>2895.1911128152487</v>
      </c>
      <c r="L8280">
        <v>640.36926296636375</v>
      </c>
      <c r="M8280">
        <v>1912.6696463569867</v>
      </c>
      <c r="N8280">
        <v>840.45948125534824</v>
      </c>
      <c r="O8280">
        <v>3.1559200261245675</v>
      </c>
      <c r="P8280">
        <v>7.6010432392548646</v>
      </c>
    </row>
    <row r="8281" spans="1:16" x14ac:dyDescent="0.25">
      <c r="A8281">
        <v>59.197424829006195</v>
      </c>
      <c r="B8281">
        <v>7.931815968869385</v>
      </c>
      <c r="C8281">
        <v>187.25723831773703</v>
      </c>
      <c r="D8281">
        <v>614.30363184610633</v>
      </c>
      <c r="E8281">
        <v>353.41900515394883</v>
      </c>
      <c r="F8281">
        <v>899.9230580805513</v>
      </c>
      <c r="G8281">
        <v>546.84198168756893</v>
      </c>
      <c r="H8281">
        <v>7.8218921540420654</v>
      </c>
      <c r="I8281">
        <v>7.3111721369880716</v>
      </c>
      <c r="J8281">
        <v>272.64674882462305</v>
      </c>
      <c r="K8281">
        <v>1002.3998078937917</v>
      </c>
      <c r="L8281">
        <v>515.3871684253852</v>
      </c>
      <c r="M8281">
        <v>1388.1168256545559</v>
      </c>
      <c r="N8281">
        <v>617.46581700819843</v>
      </c>
      <c r="O8281">
        <v>6.8274677156314638</v>
      </c>
      <c r="P8281">
        <v>8.014546000870304</v>
      </c>
    </row>
    <row r="8282" spans="1:16" x14ac:dyDescent="0.25">
      <c r="A8282">
        <v>27.297105133533478</v>
      </c>
      <c r="B8282">
        <v>5.7154926747291022</v>
      </c>
      <c r="C8282">
        <v>218.78861995556815</v>
      </c>
      <c r="D8282">
        <v>751.07234089816438</v>
      </c>
      <c r="E8282">
        <v>290.85423313593378</v>
      </c>
      <c r="F8282">
        <v>755.50824852686787</v>
      </c>
      <c r="G8282">
        <v>574.21819281937678</v>
      </c>
      <c r="H8282">
        <v>5.3178166799998241</v>
      </c>
      <c r="I8282">
        <v>5.348036504348463</v>
      </c>
      <c r="J8282">
        <v>319.93113978280337</v>
      </c>
      <c r="K8282">
        <v>1236.961288578098</v>
      </c>
      <c r="L8282">
        <v>425.57877517295867</v>
      </c>
      <c r="M8282">
        <v>1168.0027140258162</v>
      </c>
      <c r="N8282">
        <v>653.18978563959479</v>
      </c>
      <c r="O8282">
        <v>4.6323587075086072</v>
      </c>
      <c r="P8282">
        <v>6.1368013413866311</v>
      </c>
    </row>
    <row r="8283" spans="1:16" x14ac:dyDescent="0.25">
      <c r="A8283">
        <v>68.832655608654022</v>
      </c>
      <c r="B8283">
        <v>7.6176721094134283</v>
      </c>
      <c r="C8283">
        <v>229.3615714162803</v>
      </c>
      <c r="D8283">
        <v>798.44407066958877</v>
      </c>
      <c r="E8283">
        <v>403.56788664056978</v>
      </c>
      <c r="F8283">
        <v>1054.5733367269402</v>
      </c>
      <c r="G8283">
        <v>583.09860582178953</v>
      </c>
      <c r="H8283">
        <v>6.9629981982610438</v>
      </c>
      <c r="I8283">
        <v>7.1933885715227577</v>
      </c>
      <c r="J8283">
        <v>335.79532981847831</v>
      </c>
      <c r="K8283">
        <v>1318.3298501857867</v>
      </c>
      <c r="L8283">
        <v>591.07113855727494</v>
      </c>
      <c r="M8283">
        <v>1631.4857754248371</v>
      </c>
      <c r="N8283">
        <v>664.74442077938045</v>
      </c>
      <c r="O8283">
        <v>6.0623677482696881</v>
      </c>
      <c r="P8283">
        <v>8.3514867285471546</v>
      </c>
    </row>
    <row r="8284" spans="1:16" x14ac:dyDescent="0.25">
      <c r="A8284">
        <v>83.898459494113922</v>
      </c>
      <c r="B8284">
        <v>6.8226636347230141</v>
      </c>
      <c r="C8284">
        <v>341.91855025205598</v>
      </c>
      <c r="D8284">
        <v>1343.3881060873719</v>
      </c>
      <c r="E8284">
        <v>508.15818828858494</v>
      </c>
      <c r="F8284">
        <v>1395.2999956969388</v>
      </c>
      <c r="G8284">
        <v>670.19153490829524</v>
      </c>
      <c r="H8284">
        <v>5.3582842529162606</v>
      </c>
      <c r="I8284">
        <v>7.3346188695003729</v>
      </c>
      <c r="J8284">
        <v>504.35350076294645</v>
      </c>
      <c r="K8284">
        <v>2252.544299536662</v>
      </c>
      <c r="L8284">
        <v>747.80635992903137</v>
      </c>
      <c r="M8284">
        <v>2171.6829678153822</v>
      </c>
      <c r="N8284">
        <v>777.13001494919899</v>
      </c>
      <c r="O8284">
        <v>4.6543737024103846</v>
      </c>
      <c r="P8284">
        <v>9.3130924382574687</v>
      </c>
    </row>
    <row r="8285" spans="1:16" x14ac:dyDescent="0.25">
      <c r="A8285">
        <v>10.203340947628021</v>
      </c>
      <c r="B8285">
        <v>5.3131964220427088</v>
      </c>
      <c r="C8285">
        <v>124.81150162567788</v>
      </c>
      <c r="D8285">
        <v>366.0098917919359</v>
      </c>
      <c r="E8285">
        <v>166.76470562247914</v>
      </c>
      <c r="F8285">
        <v>402.7821441713042</v>
      </c>
      <c r="G8285">
        <v>487.86780141953034</v>
      </c>
      <c r="H8285">
        <v>6.0793329590576031</v>
      </c>
      <c r="I8285">
        <v>5.0247036505142697</v>
      </c>
      <c r="J8285">
        <v>179.41676371784294</v>
      </c>
      <c r="K8285">
        <v>580.4133954961311</v>
      </c>
      <c r="L8285">
        <v>241.27119050687946</v>
      </c>
      <c r="M8285">
        <v>617.73808938363993</v>
      </c>
      <c r="N8285">
        <v>539.9580356853711</v>
      </c>
      <c r="O8285">
        <v>5.3462269767903168</v>
      </c>
      <c r="P8285">
        <v>4.9002844070450724</v>
      </c>
    </row>
    <row r="8286" spans="1:16" x14ac:dyDescent="0.25">
      <c r="A8286">
        <v>86.861092388629913</v>
      </c>
      <c r="B8286">
        <v>9.1630291354852424</v>
      </c>
      <c r="C8286">
        <v>180.52718186528577</v>
      </c>
      <c r="D8286">
        <v>586.03408793577967</v>
      </c>
      <c r="E8286">
        <v>395.6876116414187</v>
      </c>
      <c r="F8286">
        <v>1002.8047971955801</v>
      </c>
      <c r="G8286">
        <v>540.81099777998236</v>
      </c>
      <c r="H8286">
        <v>9.159744715026477</v>
      </c>
      <c r="I8286">
        <v>8.449190676591634</v>
      </c>
      <c r="J8286">
        <v>262.56472692502791</v>
      </c>
      <c r="K8286">
        <v>954.03041461376313</v>
      </c>
      <c r="L8286">
        <v>576.5642128886351</v>
      </c>
      <c r="M8286">
        <v>1545.9950464047572</v>
      </c>
      <c r="N8286">
        <v>609.57485452846402</v>
      </c>
      <c r="O8286">
        <v>7.9996145703682808</v>
      </c>
      <c r="P8286">
        <v>9.1427549301517494</v>
      </c>
    </row>
    <row r="8287" spans="1:16" x14ac:dyDescent="0.25">
      <c r="A8287">
        <v>60.505220592021942</v>
      </c>
      <c r="B8287">
        <v>5.2421193134617683</v>
      </c>
      <c r="C8287">
        <v>486.47348863520739</v>
      </c>
      <c r="D8287">
        <v>2131.8765283817452</v>
      </c>
      <c r="E8287">
        <v>528.33705317129954</v>
      </c>
      <c r="F8287">
        <v>1515.8366573592998</v>
      </c>
      <c r="G8287">
        <v>767.49996803423801</v>
      </c>
      <c r="H8287">
        <v>3.5939733611344038</v>
      </c>
      <c r="I8287">
        <v>6.7598173930815992</v>
      </c>
      <c r="J8287">
        <v>718.41805474284365</v>
      </c>
      <c r="K8287">
        <v>3582.4004770011875</v>
      </c>
      <c r="L8287">
        <v>772.20639948575035</v>
      </c>
      <c r="M8287">
        <v>2372.5162824475615</v>
      </c>
      <c r="N8287">
        <v>900.40660185619447</v>
      </c>
      <c r="O8287">
        <v>3.1254863531174246</v>
      </c>
      <c r="P8287">
        <v>8.7058646018057484</v>
      </c>
    </row>
    <row r="8288" spans="1:16" x14ac:dyDescent="0.25">
      <c r="A8288">
        <v>59.321661531925201</v>
      </c>
      <c r="B8288">
        <v>9.0308579520622505</v>
      </c>
      <c r="C8288">
        <v>140.9687222134169</v>
      </c>
      <c r="D8288">
        <v>427.07741727846405</v>
      </c>
      <c r="E8288">
        <v>315.16477533908648</v>
      </c>
      <c r="F8288">
        <v>773.42634823096739</v>
      </c>
      <c r="G8288">
        <v>503.82552783771786</v>
      </c>
      <c r="H8288">
        <v>9.8872334869307732</v>
      </c>
      <c r="I8288">
        <v>8.5296025508815632</v>
      </c>
      <c r="J8288">
        <v>203.45111432079835</v>
      </c>
      <c r="K8288">
        <v>683.42440298739643</v>
      </c>
      <c r="L8288">
        <v>456.91022985562591</v>
      </c>
      <c r="M8288">
        <v>1188.1947407526661</v>
      </c>
      <c r="N8288">
        <v>561.01119795411262</v>
      </c>
      <c r="O8288">
        <v>8.6727845085498441</v>
      </c>
      <c r="P8288">
        <v>8.44113910587288</v>
      </c>
    </row>
    <row r="8289" spans="1:16" x14ac:dyDescent="0.25">
      <c r="A8289">
        <v>44.343213975429535</v>
      </c>
      <c r="B8289">
        <v>8.6202838069041423</v>
      </c>
      <c r="C8289">
        <v>126.3847241285096</v>
      </c>
      <c r="D8289">
        <v>371.84975508818246</v>
      </c>
      <c r="E8289">
        <v>273.54589570288437</v>
      </c>
      <c r="F8289">
        <v>661.77076327300585</v>
      </c>
      <c r="G8289">
        <v>489.44570458855918</v>
      </c>
      <c r="H8289">
        <v>9.8188417100790524</v>
      </c>
      <c r="I8289">
        <v>8.1546851952755155</v>
      </c>
      <c r="J8289">
        <v>181.75319261032774</v>
      </c>
      <c r="K8289">
        <v>590.23252440469594</v>
      </c>
      <c r="L8289">
        <v>395.83609289501055</v>
      </c>
      <c r="M8289">
        <v>1015.1187997737799</v>
      </c>
      <c r="N8289">
        <v>542.04280735167629</v>
      </c>
      <c r="O8289">
        <v>8.6324247734364867</v>
      </c>
      <c r="P8289">
        <v>7.9550695199573793</v>
      </c>
    </row>
    <row r="8290" spans="1:16" x14ac:dyDescent="0.25">
      <c r="A8290">
        <v>19.099441826343536</v>
      </c>
      <c r="B8290">
        <v>4.2569557581776376</v>
      </c>
      <c r="C8290">
        <v>325.49089299749068</v>
      </c>
      <c r="D8290">
        <v>1259.6347447787625</v>
      </c>
      <c r="E8290">
        <v>303.98936501301529</v>
      </c>
      <c r="F8290">
        <v>829.67123092708903</v>
      </c>
      <c r="G8290">
        <v>658.21414746298524</v>
      </c>
      <c r="H8290">
        <v>3.4068903874820595</v>
      </c>
      <c r="I8290">
        <v>4.4845714460291646</v>
      </c>
      <c r="J8290">
        <v>479.82457387808904</v>
      </c>
      <c r="K8290">
        <v>2109.5146124417715</v>
      </c>
      <c r="L8290">
        <v>447.31345154178086</v>
      </c>
      <c r="M8290">
        <v>1290.3411831203209</v>
      </c>
      <c r="N8290">
        <v>761.78082806729458</v>
      </c>
      <c r="O8290">
        <v>2.9595809522626033</v>
      </c>
      <c r="P8290">
        <v>5.6395732015091626</v>
      </c>
    </row>
    <row r="8291" spans="1:16" x14ac:dyDescent="0.25">
      <c r="A8291">
        <v>35.46579521894455</v>
      </c>
      <c r="B8291">
        <v>1.8848416637814471</v>
      </c>
      <c r="C8291">
        <v>2997.5033747189814</v>
      </c>
      <c r="D8291">
        <v>22060.001096831325</v>
      </c>
      <c r="E8291">
        <v>495.116403774768</v>
      </c>
      <c r="F8291">
        <v>3919.0367894737992</v>
      </c>
      <c r="G8291">
        <v>1728.6885614916837</v>
      </c>
      <c r="H8291">
        <v>0.63995796389703885</v>
      </c>
      <c r="I8291">
        <v>1.438379652711721</v>
      </c>
      <c r="J8291">
        <v>3897.8183097515407</v>
      </c>
      <c r="K8291">
        <v>30147.383033402486</v>
      </c>
      <c r="L8291">
        <v>554.07693868369972</v>
      </c>
      <c r="M8291">
        <v>6350.2933339911406</v>
      </c>
      <c r="N8291">
        <v>1958.2671309308171</v>
      </c>
      <c r="O8291">
        <v>0.58791283417652918</v>
      </c>
      <c r="P8291">
        <v>1.1418964412067356</v>
      </c>
    </row>
    <row r="8292" spans="1:16" x14ac:dyDescent="0.25">
      <c r="A8292">
        <v>48.305700361728668</v>
      </c>
      <c r="B8292">
        <v>2.7015236207385063</v>
      </c>
      <c r="C8292">
        <v>1784.9642112662084</v>
      </c>
      <c r="D8292">
        <v>11504.253263584967</v>
      </c>
      <c r="E8292">
        <v>670.69779468643981</v>
      </c>
      <c r="F8292">
        <v>3034.9121224500277</v>
      </c>
      <c r="G8292">
        <v>1356.8167646345657</v>
      </c>
      <c r="H8292">
        <v>1.1179158978842578</v>
      </c>
      <c r="I8292">
        <v>3.7725500572125443</v>
      </c>
      <c r="J8292">
        <v>2467.6265816108598</v>
      </c>
      <c r="K8292">
        <v>17251.154339725203</v>
      </c>
      <c r="L8292">
        <v>692.7073798637291</v>
      </c>
      <c r="M8292">
        <v>4862.9170971899939</v>
      </c>
      <c r="N8292">
        <v>1581.5567643616143</v>
      </c>
      <c r="O8292">
        <v>1.0038498481063984</v>
      </c>
      <c r="P8292">
        <v>2.3515425656077875</v>
      </c>
    </row>
    <row r="8293" spans="1:16" x14ac:dyDescent="0.25">
      <c r="A8293">
        <v>92.249368131160736</v>
      </c>
      <c r="B8293">
        <v>4.5224564843244579</v>
      </c>
      <c r="C8293">
        <v>933.01139505261415</v>
      </c>
      <c r="D8293">
        <v>4992.7096886385043</v>
      </c>
      <c r="E8293">
        <v>788.11782997903765</v>
      </c>
      <c r="F8293">
        <v>2523.0203733662265</v>
      </c>
      <c r="G8293">
        <v>1010.4430886048012</v>
      </c>
      <c r="H8293">
        <v>2.4070733672798932</v>
      </c>
      <c r="I8293">
        <v>8.1126497807732711</v>
      </c>
      <c r="J8293">
        <v>1354.1871987194613</v>
      </c>
      <c r="K8293">
        <v>8125.4284583675935</v>
      </c>
      <c r="L8293">
        <v>1067.9978424099224</v>
      </c>
      <c r="M8293">
        <v>3992.9943889774886</v>
      </c>
      <c r="N8293">
        <v>1195.3179084854314</v>
      </c>
      <c r="O8293">
        <v>2.1158163103611201</v>
      </c>
      <c r="P8293">
        <v>7.8726180963445733</v>
      </c>
    </row>
    <row r="8294" spans="1:16" x14ac:dyDescent="0.25">
      <c r="A8294">
        <v>90.703071415424347</v>
      </c>
      <c r="B8294">
        <v>4.523453423585333</v>
      </c>
      <c r="C8294">
        <v>920.92822544666274</v>
      </c>
      <c r="D8294">
        <v>4908.8255787201615</v>
      </c>
      <c r="E8294">
        <v>780.13779373150169</v>
      </c>
      <c r="F8294">
        <v>2489.7331843538414</v>
      </c>
      <c r="G8294">
        <v>1004.6460998010386</v>
      </c>
      <c r="H8294">
        <v>2.4198569965004464</v>
      </c>
      <c r="I8294">
        <v>8.0838039216482738</v>
      </c>
      <c r="J8294">
        <v>1337.5055304186203</v>
      </c>
      <c r="K8294">
        <v>7998.0255513166367</v>
      </c>
      <c r="L8294">
        <v>1060.0699856783842</v>
      </c>
      <c r="M8294">
        <v>3939.392552387098</v>
      </c>
      <c r="N8294">
        <v>1188.5119878198543</v>
      </c>
      <c r="O8294">
        <v>2.1263643923367836</v>
      </c>
      <c r="P8294">
        <v>7.9872727993026418</v>
      </c>
    </row>
    <row r="8295" spans="1:16" x14ac:dyDescent="0.25">
      <c r="A8295">
        <v>17.932641208171844</v>
      </c>
      <c r="B8295">
        <v>4.8513736877192217</v>
      </c>
      <c r="C8295">
        <v>230.84030934407662</v>
      </c>
      <c r="D8295">
        <v>805.12726804260535</v>
      </c>
      <c r="E8295">
        <v>258.42700053285807</v>
      </c>
      <c r="F8295">
        <v>675.85049047717985</v>
      </c>
      <c r="G8295">
        <v>584.32946575017934</v>
      </c>
      <c r="H8295">
        <v>4.4237226088837422</v>
      </c>
      <c r="I8295">
        <v>4.587492489644216</v>
      </c>
      <c r="J8295">
        <v>338.01418409557624</v>
      </c>
      <c r="K8295">
        <v>1329.811803185258</v>
      </c>
      <c r="L8295">
        <v>378.54416245448465</v>
      </c>
      <c r="M8295">
        <v>1045.6789626407672</v>
      </c>
      <c r="N8295">
        <v>666.34462113374366</v>
      </c>
      <c r="O8295">
        <v>3.8512805468628248</v>
      </c>
      <c r="P8295">
        <v>5.3343179716028555</v>
      </c>
    </row>
    <row r="8296" spans="1:16" x14ac:dyDescent="0.25">
      <c r="A8296">
        <v>70.814931452274323</v>
      </c>
      <c r="B8296">
        <v>5.9052658036789705</v>
      </c>
      <c r="C8296">
        <v>417.82112816965395</v>
      </c>
      <c r="D8296">
        <v>1746.5667167528538</v>
      </c>
      <c r="E8296">
        <v>522.277438578854</v>
      </c>
      <c r="F8296">
        <v>1469.8873865116918</v>
      </c>
      <c r="G8296">
        <v>722.93148260296357</v>
      </c>
      <c r="H8296">
        <v>4.2937383383833163</v>
      </c>
      <c r="I8296">
        <v>6.9869900563090388</v>
      </c>
      <c r="J8296">
        <v>617.18939766484971</v>
      </c>
      <c r="K8296">
        <v>2936.5951247905509</v>
      </c>
      <c r="L8296">
        <v>767.0373145611826</v>
      </c>
      <c r="M8296">
        <v>2294.9827608633436</v>
      </c>
      <c r="N8296">
        <v>844.27175039760743</v>
      </c>
      <c r="O8296">
        <v>3.730707930964714</v>
      </c>
      <c r="P8296">
        <v>9.0772568075034741</v>
      </c>
    </row>
    <row r="8297" spans="1:16" x14ac:dyDescent="0.25">
      <c r="A8297">
        <v>36.601002633571625</v>
      </c>
      <c r="B8297">
        <v>3.0817030544287882</v>
      </c>
      <c r="C8297">
        <v>1102.4765429647282</v>
      </c>
      <c r="D8297">
        <v>6199.191798602561</v>
      </c>
      <c r="E8297">
        <v>610.74289761585351</v>
      </c>
      <c r="F8297">
        <v>2047.0969320901263</v>
      </c>
      <c r="G8297">
        <v>1088.4520414959907</v>
      </c>
      <c r="H8297">
        <v>1.5370602824742199</v>
      </c>
      <c r="I8297">
        <v>5.7192628694285261</v>
      </c>
      <c r="J8297">
        <v>1585.2530597280077</v>
      </c>
      <c r="K8297">
        <v>9924.5415343416789</v>
      </c>
      <c r="L8297">
        <v>765.78935728620331</v>
      </c>
      <c r="M8297">
        <v>3249.6483413466267</v>
      </c>
      <c r="N8297">
        <v>1285.7812471350885</v>
      </c>
      <c r="O8297">
        <v>1.3572112752051415</v>
      </c>
      <c r="P8297">
        <v>4.4558299281953238</v>
      </c>
    </row>
    <row r="8298" spans="1:16" x14ac:dyDescent="0.25">
      <c r="A8298">
        <v>37.784774124622345</v>
      </c>
      <c r="B8298">
        <v>5.1620083664473313</v>
      </c>
      <c r="C8298">
        <v>352.21895870859407</v>
      </c>
      <c r="D8298">
        <v>1396.5690455307156</v>
      </c>
      <c r="E8298">
        <v>394.36109811628558</v>
      </c>
      <c r="F8298">
        <v>1086.7810488503758</v>
      </c>
      <c r="G8298">
        <v>677.59202501260881</v>
      </c>
      <c r="H8298">
        <v>4.0081896761291507</v>
      </c>
      <c r="I8298">
        <v>5.6209739765758204</v>
      </c>
      <c r="J8298">
        <v>519.71580310099114</v>
      </c>
      <c r="K8298">
        <v>2343.2126369121133</v>
      </c>
      <c r="L8298">
        <v>580.31554044308234</v>
      </c>
      <c r="M8298">
        <v>1692.2751817423091</v>
      </c>
      <c r="N8298">
        <v>786.59569314245675</v>
      </c>
      <c r="O8298">
        <v>3.4815621899106683</v>
      </c>
      <c r="P8298">
        <v>7.1748056593274505</v>
      </c>
    </row>
    <row r="8299" spans="1:16" x14ac:dyDescent="0.25">
      <c r="A8299">
        <v>8.9208952784538269</v>
      </c>
      <c r="B8299">
        <v>9.0804559644810041</v>
      </c>
      <c r="C8299">
        <v>39.468931647665443</v>
      </c>
      <c r="D8299">
        <v>90.988001412350215</v>
      </c>
      <c r="E8299">
        <v>95.148727949606084</v>
      </c>
      <c r="F8299">
        <v>199.84258648795512</v>
      </c>
      <c r="G8299">
        <v>392.81315428293857</v>
      </c>
      <c r="H8299">
        <v>15.269764258554261</v>
      </c>
      <c r="I8299">
        <v>6.5821354874780731</v>
      </c>
      <c r="J8299">
        <v>54.797735219380932</v>
      </c>
      <c r="K8299">
        <v>132.67747050930154</v>
      </c>
      <c r="L8299">
        <v>138.21978542171601</v>
      </c>
      <c r="M8299">
        <v>301.98920113228593</v>
      </c>
      <c r="N8299">
        <v>411.95713575848185</v>
      </c>
      <c r="O8299">
        <v>13.884579018973572</v>
      </c>
      <c r="P8299">
        <v>7.421303032646807</v>
      </c>
    </row>
    <row r="8300" spans="1:16" x14ac:dyDescent="0.25">
      <c r="A8300">
        <v>36.985585272312164</v>
      </c>
      <c r="B8300">
        <v>1.6982730636530234</v>
      </c>
      <c r="C8300">
        <v>3749.3325983822451</v>
      </c>
      <c r="D8300">
        <v>29068.316933513684</v>
      </c>
      <c r="E8300">
        <v>474.07657858555251</v>
      </c>
      <c r="F8300">
        <v>4711.0354811175457</v>
      </c>
      <c r="G8300">
        <v>1920.2401509242452</v>
      </c>
      <c r="H8300">
        <v>0.53026499515527514</v>
      </c>
      <c r="I8300">
        <v>1.1065239988896796</v>
      </c>
      <c r="J8300">
        <v>4728.1351400617232</v>
      </c>
      <c r="K8300">
        <v>38066.552533105591</v>
      </c>
      <c r="L8300">
        <v>553.4342455420109</v>
      </c>
      <c r="M8300">
        <v>7674.2816284151704</v>
      </c>
      <c r="N8300">
        <v>2142.1436671956267</v>
      </c>
      <c r="O8300">
        <v>0.49228177256271199</v>
      </c>
      <c r="P8300">
        <v>0.96064516063204775</v>
      </c>
    </row>
    <row r="8301" spans="1:16" x14ac:dyDescent="0.25">
      <c r="A8301">
        <v>58.624191701412201</v>
      </c>
      <c r="B8301">
        <v>4.3771784483611098</v>
      </c>
      <c r="C8301">
        <v>715.36116090991163</v>
      </c>
      <c r="D8301">
        <v>3531.7095400643325</v>
      </c>
      <c r="E8301">
        <v>613.12033270191239</v>
      </c>
      <c r="F8301">
        <v>1860.5962230113685</v>
      </c>
      <c r="G8301">
        <v>900.2751940674799</v>
      </c>
      <c r="H8301">
        <v>2.5836362079706494</v>
      </c>
      <c r="I8301">
        <v>7.0658832091094146</v>
      </c>
      <c r="J8301">
        <v>1049.3078061750389</v>
      </c>
      <c r="K8301">
        <v>5858.7698711419198</v>
      </c>
      <c r="L8301">
        <v>868.52102713409863</v>
      </c>
      <c r="M8301">
        <v>2930.9247650746729</v>
      </c>
      <c r="N8301">
        <v>1064.0094316596574</v>
      </c>
      <c r="O8301">
        <v>2.2580625796255793</v>
      </c>
      <c r="P8301">
        <v>8.1272655884906122</v>
      </c>
    </row>
    <row r="8302" spans="1:16" x14ac:dyDescent="0.25">
      <c r="A8302">
        <v>6.3792179226875305</v>
      </c>
      <c r="B8302">
        <v>6.885014967059397</v>
      </c>
      <c r="C8302">
        <v>53.559809247170804</v>
      </c>
      <c r="D8302">
        <v>129.76624578350817</v>
      </c>
      <c r="E8302">
        <v>98.757519359140787</v>
      </c>
      <c r="F8302">
        <v>214.55851652551559</v>
      </c>
      <c r="G8302">
        <v>409.91970824208255</v>
      </c>
      <c r="H8302">
        <v>10.528496453138857</v>
      </c>
      <c r="I8302">
        <v>5.5144912031834048</v>
      </c>
      <c r="J8302">
        <v>74.979925784942239</v>
      </c>
      <c r="K8302">
        <v>193.07306734046128</v>
      </c>
      <c r="L8302">
        <v>142.76984653416008</v>
      </c>
      <c r="M8302">
        <v>325.42694041624492</v>
      </c>
      <c r="N8302">
        <v>435.58189777570226</v>
      </c>
      <c r="O8302">
        <v>9.4774580607411334</v>
      </c>
      <c r="P8302">
        <v>6.0960299932059234</v>
      </c>
    </row>
    <row r="8303" spans="1:16" x14ac:dyDescent="0.25">
      <c r="A8303">
        <v>35.742569148540497</v>
      </c>
      <c r="B8303">
        <v>1.9119556834512264</v>
      </c>
      <c r="C8303">
        <v>2930.333003135127</v>
      </c>
      <c r="D8303">
        <v>21448.396017951029</v>
      </c>
      <c r="E8303">
        <v>499.86264602525813</v>
      </c>
      <c r="F8303">
        <v>3864.3575709448241</v>
      </c>
      <c r="G8303">
        <v>1710.4001279843048</v>
      </c>
      <c r="H8303">
        <v>0.65473799390748244</v>
      </c>
      <c r="I8303">
        <v>1.4883993673888778</v>
      </c>
      <c r="J8303">
        <v>3821.9396179545652</v>
      </c>
      <c r="K8303">
        <v>29438.4094992723</v>
      </c>
      <c r="L8303">
        <v>557.13699350469085</v>
      </c>
      <c r="M8303">
        <v>6258.4366433584455</v>
      </c>
      <c r="N8303">
        <v>1940.433209572557</v>
      </c>
      <c r="O8303">
        <v>0.60085550756836803</v>
      </c>
      <c r="P8303">
        <v>1.1701322817298891</v>
      </c>
    </row>
    <row r="8304" spans="1:16" x14ac:dyDescent="0.25">
      <c r="A8304">
        <v>93.625767290592194</v>
      </c>
      <c r="B8304">
        <v>9.6411257380626534</v>
      </c>
      <c r="C8304">
        <v>170.48396269577881</v>
      </c>
      <c r="D8304">
        <v>544.48587201419309</v>
      </c>
      <c r="E8304">
        <v>396.39807438245663</v>
      </c>
      <c r="F8304">
        <v>997.18548148995399</v>
      </c>
      <c r="G8304">
        <v>531.67740326356318</v>
      </c>
      <c r="H8304">
        <v>9.8441336307688818</v>
      </c>
      <c r="I8304">
        <v>8.9214889077468484</v>
      </c>
      <c r="J8304">
        <v>247.53003310269034</v>
      </c>
      <c r="K8304">
        <v>883.04707761076293</v>
      </c>
      <c r="L8304">
        <v>576.88262665575849</v>
      </c>
      <c r="M8304">
        <v>1536.0716429485708</v>
      </c>
      <c r="N8304">
        <v>597.60986353315207</v>
      </c>
      <c r="O8304">
        <v>8.6051428459013266</v>
      </c>
      <c r="P8304">
        <v>9.4445966238806403</v>
      </c>
    </row>
    <row r="8305" spans="1:16" x14ac:dyDescent="0.25">
      <c r="A8305">
        <v>93.591884553432465</v>
      </c>
      <c r="B8305">
        <v>3.2731244866035936</v>
      </c>
      <c r="C8305">
        <v>1894.4496561821707</v>
      </c>
      <c r="D8305">
        <v>12407.405201444762</v>
      </c>
      <c r="E8305">
        <v>813.96472443382117</v>
      </c>
      <c r="F8305">
        <v>3934.3814484681484</v>
      </c>
      <c r="G8305">
        <v>1394.8458684324423</v>
      </c>
      <c r="H8305">
        <v>1.3237522030754916</v>
      </c>
      <c r="I8305">
        <v>4.228715059759157</v>
      </c>
      <c r="J8305">
        <v>2603.0268803231629</v>
      </c>
      <c r="K8305">
        <v>18425.288341921634</v>
      </c>
      <c r="L8305">
        <v>847.33913954460365</v>
      </c>
      <c r="M8305">
        <v>6311.8453765528311</v>
      </c>
      <c r="N8305">
        <v>1621.667026989084</v>
      </c>
      <c r="O8305">
        <v>1.1915614730438469</v>
      </c>
      <c r="P8305">
        <v>2.6993769749279339</v>
      </c>
    </row>
    <row r="8306" spans="1:16" x14ac:dyDescent="0.25">
      <c r="A8306">
        <v>7.9429457783699036</v>
      </c>
      <c r="B8306">
        <v>1.6140140763159712</v>
      </c>
      <c r="C8306">
        <v>1485.7771338081086</v>
      </c>
      <c r="D8306">
        <v>9103.0302529879027</v>
      </c>
      <c r="E8306">
        <v>389.51497601110509</v>
      </c>
      <c r="F8306">
        <v>1478.0458920059255</v>
      </c>
      <c r="G8306">
        <v>1246.6121424690814</v>
      </c>
      <c r="H8306">
        <v>0.71695950244842688</v>
      </c>
      <c r="I8306">
        <v>2.7763435191269101</v>
      </c>
      <c r="J8306">
        <v>2089.5076659521055</v>
      </c>
      <c r="K8306">
        <v>14036.211607180147</v>
      </c>
      <c r="L8306">
        <v>405.2383965648587</v>
      </c>
      <c r="M8306">
        <v>2359.6603704855152</v>
      </c>
      <c r="N8306">
        <v>1462.8873664935738</v>
      </c>
      <c r="O8306">
        <v>0.63930579462114201</v>
      </c>
      <c r="P8306">
        <v>1.6843275335554362</v>
      </c>
    </row>
    <row r="8307" spans="1:16" x14ac:dyDescent="0.25">
      <c r="A8307">
        <v>3.5065495371818542</v>
      </c>
      <c r="B8307">
        <v>5.9981516690670862</v>
      </c>
      <c r="C8307">
        <v>47.688374514104474</v>
      </c>
      <c r="D8307">
        <v>113.22241758637408</v>
      </c>
      <c r="E8307">
        <v>76.545394638866284</v>
      </c>
      <c r="F8307">
        <v>164.11737797762706</v>
      </c>
      <c r="G8307">
        <v>402.86168188033946</v>
      </c>
      <c r="H8307">
        <v>9.5169555492618745</v>
      </c>
      <c r="I8307">
        <v>4.6322243861057295</v>
      </c>
      <c r="J8307">
        <v>66.545993890045168</v>
      </c>
      <c r="K8307">
        <v>167.13111891310598</v>
      </c>
      <c r="L8307">
        <v>110.84095740525174</v>
      </c>
      <c r="M8307">
        <v>248.5661025066739</v>
      </c>
      <c r="N8307">
        <v>425.88808436481952</v>
      </c>
      <c r="O8307">
        <v>8.5991820799920227</v>
      </c>
      <c r="P8307">
        <v>5.1670236119555879</v>
      </c>
    </row>
    <row r="8308" spans="1:16" x14ac:dyDescent="0.25">
      <c r="A8308">
        <v>79.71545797586441</v>
      </c>
      <c r="B8308">
        <v>4.7441464475133159</v>
      </c>
      <c r="C8308">
        <v>751.62377074562096</v>
      </c>
      <c r="D8308">
        <v>3767.2988601812872</v>
      </c>
      <c r="E8308">
        <v>692.67630683872426</v>
      </c>
      <c r="F8308">
        <v>2120.2722790724056</v>
      </c>
      <c r="G8308">
        <v>919.55185193573379</v>
      </c>
      <c r="H8308">
        <v>2.7468538348315312</v>
      </c>
      <c r="I8308">
        <v>7.8444005045227208</v>
      </c>
      <c r="J8308">
        <v>1100.7599938726169</v>
      </c>
      <c r="K8308">
        <v>6231.417734720827</v>
      </c>
      <c r="L8308">
        <v>974.76778153735359</v>
      </c>
      <c r="M8308">
        <v>3342.8325896358388</v>
      </c>
      <c r="N8308">
        <v>1087.2829356367215</v>
      </c>
      <c r="O8308">
        <v>2.4029310504536943</v>
      </c>
      <c r="P8308">
        <v>8.8338485478688948</v>
      </c>
    </row>
    <row r="8309" spans="1:16" x14ac:dyDescent="0.25">
      <c r="A8309">
        <v>78.323905408382416</v>
      </c>
      <c r="B8309">
        <v>3.7226315539346948</v>
      </c>
      <c r="C8309">
        <v>1269.8119917368508</v>
      </c>
      <c r="D8309">
        <v>7439.8691899215391</v>
      </c>
      <c r="E8309">
        <v>815.36476451023134</v>
      </c>
      <c r="F8309">
        <v>2874.3908542832455</v>
      </c>
      <c r="G8309">
        <v>1160.2425234852467</v>
      </c>
      <c r="H8309">
        <v>1.7574947530165168</v>
      </c>
      <c r="I8309">
        <v>6.9196494470671581</v>
      </c>
      <c r="J8309">
        <v>1808.3673895185402</v>
      </c>
      <c r="K8309">
        <v>11715.681021811759</v>
      </c>
      <c r="L8309">
        <v>926.45038714548764</v>
      </c>
      <c r="M8309">
        <v>4575.0202615985445</v>
      </c>
      <c r="N8309">
        <v>1367.2011031835234</v>
      </c>
      <c r="O8309">
        <v>1.558665520551807</v>
      </c>
      <c r="P8309">
        <v>4.5988642639117954</v>
      </c>
    </row>
    <row r="8310" spans="1:16" x14ac:dyDescent="0.25">
      <c r="A8310">
        <v>67.854375660419464</v>
      </c>
      <c r="B8310">
        <v>5.8551369239457021</v>
      </c>
      <c r="C8310">
        <v>412.41116094581719</v>
      </c>
      <c r="D8310">
        <v>1716.9995473890399</v>
      </c>
      <c r="E8310">
        <v>512.08388897573127</v>
      </c>
      <c r="F8310">
        <v>1438.8684160508064</v>
      </c>
      <c r="G8310">
        <v>719.30148797340644</v>
      </c>
      <c r="H8310">
        <v>4.2787361725119384</v>
      </c>
      <c r="I8310">
        <v>6.8801439377435161</v>
      </c>
      <c r="J8310">
        <v>609.177059473903</v>
      </c>
      <c r="K8310">
        <v>2886.7060323471273</v>
      </c>
      <c r="L8310">
        <v>752.26659599965592</v>
      </c>
      <c r="M8310">
        <v>2246.0867241577794</v>
      </c>
      <c r="N8310">
        <v>839.67467056165071</v>
      </c>
      <c r="O8310">
        <v>3.717491868026193</v>
      </c>
      <c r="P8310">
        <v>8.9347317185588668</v>
      </c>
    </row>
    <row r="8311" spans="1:16" x14ac:dyDescent="0.25">
      <c r="A8311">
        <v>41.618598163127899</v>
      </c>
      <c r="B8311">
        <v>7.784926006028134</v>
      </c>
      <c r="C8311">
        <v>150.60427792443267</v>
      </c>
      <c r="D8311">
        <v>464.60539398780543</v>
      </c>
      <c r="E8311">
        <v>287.68138527562945</v>
      </c>
      <c r="F8311">
        <v>712.10715246709697</v>
      </c>
      <c r="G8311">
        <v>513.09334472705223</v>
      </c>
      <c r="H8311">
        <v>8.3198195676742319</v>
      </c>
      <c r="I8311">
        <v>7.3102699203397608</v>
      </c>
      <c r="J8311">
        <v>217.8201372969809</v>
      </c>
      <c r="K8311">
        <v>747.04167325536616</v>
      </c>
      <c r="L8311">
        <v>417.5926841728197</v>
      </c>
      <c r="M8311">
        <v>1095.0074577107962</v>
      </c>
      <c r="N8311">
        <v>573.20911318877575</v>
      </c>
      <c r="O8311">
        <v>7.2885721012351974</v>
      </c>
      <c r="P8311">
        <v>7.3747754286730931</v>
      </c>
    </row>
    <row r="8312" spans="1:16" x14ac:dyDescent="0.25">
      <c r="A8312">
        <v>70.906512796878815</v>
      </c>
      <c r="B8312">
        <v>8.0578907038818031</v>
      </c>
      <c r="C8312">
        <v>206.74354136341637</v>
      </c>
      <c r="D8312">
        <v>698.01014178528521</v>
      </c>
      <c r="E8312">
        <v>390.72006887712638</v>
      </c>
      <c r="F8312">
        <v>1007.6217542455661</v>
      </c>
      <c r="G8312">
        <v>563.92406186780829</v>
      </c>
      <c r="H8312">
        <v>7.6580783492677309</v>
      </c>
      <c r="I8312">
        <v>7.4768672425268861</v>
      </c>
      <c r="J8312">
        <v>301.86158543094922</v>
      </c>
      <c r="K8312">
        <v>1145.8757792448939</v>
      </c>
      <c r="L8312">
        <v>571.01603626636438</v>
      </c>
      <c r="M8312">
        <v>1556.4748874491925</v>
      </c>
      <c r="N8312">
        <v>639.77499043658906</v>
      </c>
      <c r="O8312">
        <v>6.6754908737674619</v>
      </c>
      <c r="P8312">
        <v>8.4510376929948379</v>
      </c>
    </row>
    <row r="8313" spans="1:16" x14ac:dyDescent="0.25">
      <c r="A8313">
        <v>99.686953485012054</v>
      </c>
      <c r="B8313">
        <v>4.4638769244710677</v>
      </c>
      <c r="C8313">
        <v>1017.0880942447213</v>
      </c>
      <c r="D8313">
        <v>5584.4956665608406</v>
      </c>
      <c r="E8313">
        <v>832.34111138565004</v>
      </c>
      <c r="F8313">
        <v>2724.4088523221499</v>
      </c>
      <c r="G8313">
        <v>1049.8823985029696</v>
      </c>
      <c r="H8313">
        <v>2.2974030220095911</v>
      </c>
      <c r="I8313">
        <v>8.1790003466001391</v>
      </c>
      <c r="J8313">
        <v>1469.4923312672688</v>
      </c>
      <c r="K8313">
        <v>9015.4786792249688</v>
      </c>
      <c r="L8313">
        <v>1105.966081177708</v>
      </c>
      <c r="M8313">
        <v>4318.4489596053763</v>
      </c>
      <c r="N8313">
        <v>1241.3147809881943</v>
      </c>
      <c r="O8313">
        <v>2.0239730709555381</v>
      </c>
      <c r="P8313">
        <v>7.0634038287769494</v>
      </c>
    </row>
    <row r="8314" spans="1:16" x14ac:dyDescent="0.25">
      <c r="A8314">
        <v>76.913800537586212</v>
      </c>
      <c r="B8314">
        <v>8.2519789769984708</v>
      </c>
      <c r="C8314">
        <v>208.2785084851474</v>
      </c>
      <c r="D8314">
        <v>704.71732407398952</v>
      </c>
      <c r="E8314">
        <v>402.66482392766676</v>
      </c>
      <c r="F8314">
        <v>1039.4070174684264</v>
      </c>
      <c r="G8314">
        <v>565.24675382860028</v>
      </c>
      <c r="H8314">
        <v>7.8208517002721969</v>
      </c>
      <c r="I8314">
        <v>7.6640113072647562</v>
      </c>
      <c r="J8314">
        <v>304.1639531923513</v>
      </c>
      <c r="K8314">
        <v>1157.3847035688177</v>
      </c>
      <c r="L8314">
        <v>588.56629990389979</v>
      </c>
      <c r="M8314">
        <v>1605.7470384342091</v>
      </c>
      <c r="N8314">
        <v>641.49989454318336</v>
      </c>
      <c r="O8314">
        <v>6.8167490526101489</v>
      </c>
      <c r="P8314">
        <v>8.6803877839762027</v>
      </c>
    </row>
    <row r="8315" spans="1:16" x14ac:dyDescent="0.25">
      <c r="A8315">
        <v>58.281351745128632</v>
      </c>
      <c r="B8315">
        <v>9.9588901808092452</v>
      </c>
      <c r="C8315">
        <v>112.77795064790347</v>
      </c>
      <c r="D8315">
        <v>322.13428402439189</v>
      </c>
      <c r="E8315">
        <v>285.9085580425284</v>
      </c>
      <c r="F8315">
        <v>681.46778216934547</v>
      </c>
      <c r="G8315">
        <v>475.61629302021566</v>
      </c>
      <c r="H8315">
        <v>11.816822376350176</v>
      </c>
      <c r="I8315">
        <v>9.3645167571049495</v>
      </c>
      <c r="J8315">
        <v>161.5769216131921</v>
      </c>
      <c r="K8315">
        <v>506.89673079667841</v>
      </c>
      <c r="L8315">
        <v>413.0709595373736</v>
      </c>
      <c r="M8315">
        <v>1043.699018330432</v>
      </c>
      <c r="N8315">
        <v>523.74595460418425</v>
      </c>
      <c r="O8315">
        <v>10.415845562466805</v>
      </c>
      <c r="P8315">
        <v>9.2060885164931339</v>
      </c>
    </row>
    <row r="8316" spans="1:16" x14ac:dyDescent="0.25">
      <c r="A8316">
        <v>33.022662222385406</v>
      </c>
      <c r="B8316">
        <v>5.6184974188870935</v>
      </c>
      <c r="C8316">
        <v>262.35486492837947</v>
      </c>
      <c r="D8316">
        <v>950.78777777906043</v>
      </c>
      <c r="E8316">
        <v>333.77906551144997</v>
      </c>
      <c r="F8316">
        <v>887.03956822496491</v>
      </c>
      <c r="G8316">
        <v>609.95163430584432</v>
      </c>
      <c r="H8316">
        <v>4.8814026627125964</v>
      </c>
      <c r="I8316">
        <v>5.4916671265247858</v>
      </c>
      <c r="J8316">
        <v>385.29310005686386</v>
      </c>
      <c r="K8316">
        <v>1580.0823223009281</v>
      </c>
      <c r="L8316">
        <v>490.04944365680501</v>
      </c>
      <c r="M8316">
        <v>1375.0492433728652</v>
      </c>
      <c r="N8316">
        <v>699.58091276257494</v>
      </c>
      <c r="O8316">
        <v>4.2449481684563946</v>
      </c>
      <c r="P8316">
        <v>6.5794683525999522</v>
      </c>
    </row>
    <row r="8317" spans="1:16" x14ac:dyDescent="0.25">
      <c r="A8317">
        <v>48.094603002071381</v>
      </c>
      <c r="B8317">
        <v>3.7880453199869244</v>
      </c>
      <c r="C8317">
        <v>853.52315548522927</v>
      </c>
      <c r="D8317">
        <v>4446.566303034595</v>
      </c>
      <c r="E8317">
        <v>614.38960640226423</v>
      </c>
      <c r="F8317">
        <v>1927.7761703738129</v>
      </c>
      <c r="G8317">
        <v>971.66709436085353</v>
      </c>
      <c r="H8317">
        <v>2.0873296626947879</v>
      </c>
      <c r="I8317">
        <v>6.6025931767333175</v>
      </c>
      <c r="J8317">
        <v>1243.9285853373333</v>
      </c>
      <c r="K8317">
        <v>7290.1720723736544</v>
      </c>
      <c r="L8317">
        <v>847.20520196358132</v>
      </c>
      <c r="M8317">
        <v>3046.1108372526069</v>
      </c>
      <c r="N8317">
        <v>1149.5735868003201</v>
      </c>
      <c r="O8317">
        <v>1.830868711223046</v>
      </c>
      <c r="P8317">
        <v>6.9076983475226479</v>
      </c>
    </row>
    <row r="8318" spans="1:16" x14ac:dyDescent="0.25">
      <c r="A8318">
        <v>38.843388378620148</v>
      </c>
      <c r="B8318">
        <v>2.9610438480809194</v>
      </c>
      <c r="C8318">
        <v>1256.406939970218</v>
      </c>
      <c r="D8318">
        <v>7338.8397632564574</v>
      </c>
      <c r="E8318">
        <v>643.93531549688896</v>
      </c>
      <c r="F8318">
        <v>2260.4348680946655</v>
      </c>
      <c r="G8318">
        <v>1154.6605522785308</v>
      </c>
      <c r="H8318">
        <v>1.4037151489035273</v>
      </c>
      <c r="I8318">
        <v>5.5005796172755907</v>
      </c>
      <c r="J8318">
        <v>1790.6700003649669</v>
      </c>
      <c r="K8318">
        <v>11571.871188581372</v>
      </c>
      <c r="L8318">
        <v>736.68162884399931</v>
      </c>
      <c r="M8318">
        <v>3597.0943120544775</v>
      </c>
      <c r="N8318">
        <v>1360.9325840288504</v>
      </c>
      <c r="O8318">
        <v>1.2444794130833083</v>
      </c>
      <c r="P8318">
        <v>3.701058403912119</v>
      </c>
    </row>
    <row r="8319" spans="1:16" x14ac:dyDescent="0.25">
      <c r="A8319">
        <v>86.994322001934052</v>
      </c>
      <c r="B8319">
        <v>7.6077822900638115</v>
      </c>
      <c r="C8319">
        <v>274.36757342242379</v>
      </c>
      <c r="D8319">
        <v>1007.8675616070179</v>
      </c>
      <c r="E8319">
        <v>469.54080854766033</v>
      </c>
      <c r="F8319">
        <v>1254.800680893911</v>
      </c>
      <c r="G8319">
        <v>619.43110164612199</v>
      </c>
      <c r="H8319">
        <v>6.4983801765805866</v>
      </c>
      <c r="I8319">
        <v>7.5388493244399468</v>
      </c>
      <c r="J8319">
        <v>403.3042142002883</v>
      </c>
      <c r="K8319">
        <v>1678.1069373569871</v>
      </c>
      <c r="L8319">
        <v>689.8338511021592</v>
      </c>
      <c r="M8319">
        <v>1946.446479059894</v>
      </c>
      <c r="N8319">
        <v>711.84064898455188</v>
      </c>
      <c r="O8319">
        <v>5.6493628773045277</v>
      </c>
      <c r="P8319">
        <v>9.1259406243384333</v>
      </c>
    </row>
    <row r="8320" spans="1:16" x14ac:dyDescent="0.25">
      <c r="A8320">
        <v>69.559511721134186</v>
      </c>
      <c r="B8320">
        <v>0.89481504560333236</v>
      </c>
      <c r="C8320">
        <v>13822.440070736124</v>
      </c>
      <c r="D8320">
        <v>139406.29227227549</v>
      </c>
      <c r="E8320">
        <v>833.70698525440343</v>
      </c>
      <c r="F8320">
        <v>22018.00146779983</v>
      </c>
      <c r="G8320">
        <v>3567.9054670844625</v>
      </c>
      <c r="H8320">
        <v>0.17762988521592854</v>
      </c>
      <c r="I8320">
        <v>0.76281030498511915</v>
      </c>
      <c r="J8320">
        <v>15543.764777503015</v>
      </c>
      <c r="K8320">
        <v>163254.86007802904</v>
      </c>
      <c r="L8320">
        <v>1329.5105399645847</v>
      </c>
      <c r="M8320">
        <v>37348.842091327118</v>
      </c>
      <c r="N8320">
        <v>3795.506247483303</v>
      </c>
      <c r="O8320">
        <v>0.17099085556604388</v>
      </c>
      <c r="P8320">
        <v>0.97082538264366169</v>
      </c>
    </row>
    <row r="8321" spans="1:16" x14ac:dyDescent="0.25">
      <c r="A8321">
        <v>63.007303178310394</v>
      </c>
      <c r="B8321">
        <v>4.3072494682333993</v>
      </c>
      <c r="C8321">
        <v>783.05492097964179</v>
      </c>
      <c r="D8321">
        <v>3974.1787180608335</v>
      </c>
      <c r="E8321">
        <v>650.73202854663839</v>
      </c>
      <c r="F8321">
        <v>2006.9721782587794</v>
      </c>
      <c r="G8321">
        <v>935.93804362004994</v>
      </c>
      <c r="H8321">
        <v>2.454426481658837</v>
      </c>
      <c r="I8321">
        <v>7.2546372395766614</v>
      </c>
      <c r="J8321">
        <v>1145.1422076895499</v>
      </c>
      <c r="K8321">
        <v>6556.3030612167522</v>
      </c>
      <c r="L8321">
        <v>910.26315268692827</v>
      </c>
      <c r="M8321">
        <v>3166.4561290233414</v>
      </c>
      <c r="N8321">
        <v>1106.9680654845654</v>
      </c>
      <c r="O8321">
        <v>2.1488665949040158</v>
      </c>
      <c r="P8321">
        <v>8.0098856336544433</v>
      </c>
    </row>
    <row r="8322" spans="1:16" x14ac:dyDescent="0.25">
      <c r="A8322">
        <v>20.787182152271271</v>
      </c>
      <c r="B8322">
        <v>3.9555049703145353</v>
      </c>
      <c r="C8322">
        <v>410.40994007407767</v>
      </c>
      <c r="D8322">
        <v>1706.0931103092039</v>
      </c>
      <c r="E8322">
        <v>344.5030626971639</v>
      </c>
      <c r="F8322">
        <v>967.41116639186828</v>
      </c>
      <c r="G8322">
        <v>717.95402441544968</v>
      </c>
      <c r="H8322">
        <v>2.8959744045515476</v>
      </c>
      <c r="I8322">
        <v>4.63613500665197</v>
      </c>
      <c r="J8322">
        <v>606.21194154704858</v>
      </c>
      <c r="K8322">
        <v>2868.2918652501066</v>
      </c>
      <c r="L8322">
        <v>506.13282528236977</v>
      </c>
      <c r="M8322">
        <v>1510.0210930778881</v>
      </c>
      <c r="N8322">
        <v>837.96728754318508</v>
      </c>
      <c r="O8322">
        <v>2.516064800528286</v>
      </c>
      <c r="P8322">
        <v>6.0194024960033206</v>
      </c>
    </row>
    <row r="8323" spans="1:16" x14ac:dyDescent="0.25">
      <c r="A8323">
        <v>39.053895652294159</v>
      </c>
      <c r="B8323">
        <v>2.524228715581827</v>
      </c>
      <c r="C8323">
        <v>1773.8238361757715</v>
      </c>
      <c r="D8323">
        <v>11413.044822820322</v>
      </c>
      <c r="E8323">
        <v>626.609412638913</v>
      </c>
      <c r="F8323">
        <v>2815.74774129155</v>
      </c>
      <c r="G8323">
        <v>1352.8832794248524</v>
      </c>
      <c r="H8323">
        <v>1.0470736060606349</v>
      </c>
      <c r="I8323">
        <v>3.5534735053354565</v>
      </c>
      <c r="J8323">
        <v>2453.7644136535105</v>
      </c>
      <c r="K8323">
        <v>17131.591726214814</v>
      </c>
      <c r="L8323">
        <v>646.64838405194826</v>
      </c>
      <c r="M8323">
        <v>4511.1704535554782</v>
      </c>
      <c r="N8323">
        <v>1577.3841828587838</v>
      </c>
      <c r="O8323">
        <v>0.94000045745114147</v>
      </c>
      <c r="P8323">
        <v>2.2100636106341662</v>
      </c>
    </row>
    <row r="8324" spans="1:16" x14ac:dyDescent="0.25">
      <c r="A8324">
        <v>75.184541761875153</v>
      </c>
      <c r="B8324">
        <v>0.48463990350174452</v>
      </c>
      <c r="C8324">
        <v>27234.782698765106</v>
      </c>
      <c r="D8324">
        <v>318418.46583860507</v>
      </c>
      <c r="E8324">
        <v>2472.9678662505162</v>
      </c>
      <c r="F8324">
        <v>70726.531499170538</v>
      </c>
      <c r="G8324">
        <v>4985.1864677366711</v>
      </c>
      <c r="H8324">
        <v>7.8550512428695485E-2</v>
      </c>
      <c r="I8324">
        <v>4.2206193501443128</v>
      </c>
      <c r="J8324">
        <v>33334.984880921802</v>
      </c>
      <c r="K8324">
        <v>396404.34635974327</v>
      </c>
      <c r="L8324">
        <v>4465.5354629834701</v>
      </c>
      <c r="M8324">
        <v>123850.69588264398</v>
      </c>
      <c r="N8324">
        <v>5470.7492037615229</v>
      </c>
      <c r="O8324">
        <v>7.687669965277201E-2</v>
      </c>
      <c r="P8324">
        <v>4.2206193501443128</v>
      </c>
    </row>
    <row r="8325" spans="1:16" x14ac:dyDescent="0.25">
      <c r="A8325">
        <v>87.432378232479095</v>
      </c>
      <c r="B8325">
        <v>8.1866095446191878</v>
      </c>
      <c r="C8325">
        <v>233.3698607655482</v>
      </c>
      <c r="D8325">
        <v>816.59203089582672</v>
      </c>
      <c r="E8325">
        <v>440.16065155658225</v>
      </c>
      <c r="F8325">
        <v>1152.7133052326308</v>
      </c>
      <c r="G8325">
        <v>586.42878719875739</v>
      </c>
      <c r="H8325">
        <v>7.4343724912268128</v>
      </c>
      <c r="I8325">
        <v>7.7599911064077611</v>
      </c>
      <c r="J8325">
        <v>341.80978853119859</v>
      </c>
      <c r="K8325">
        <v>1349.5096275942112</v>
      </c>
      <c r="L8325">
        <v>644.88622552568768</v>
      </c>
      <c r="M8325">
        <v>1783.7707492416137</v>
      </c>
      <c r="N8325">
        <v>669.07313535428193</v>
      </c>
      <c r="O8325">
        <v>6.4716312881464404</v>
      </c>
      <c r="P8325">
        <v>9.0468743595851304</v>
      </c>
    </row>
    <row r="8326" spans="1:16" x14ac:dyDescent="0.25">
      <c r="A8326">
        <v>4.8110998272895813</v>
      </c>
      <c r="B8326">
        <v>2.1139205724613999</v>
      </c>
      <c r="C8326">
        <v>563.14313587226331</v>
      </c>
      <c r="D8326">
        <v>2582.4983078070459</v>
      </c>
      <c r="E8326">
        <v>241.56705575042815</v>
      </c>
      <c r="F8326">
        <v>706.77447274483086</v>
      </c>
      <c r="G8326">
        <v>814.39029115205949</v>
      </c>
      <c r="H8326">
        <v>1.3693633724898335</v>
      </c>
      <c r="I8326">
        <v>2.9785968589638623</v>
      </c>
      <c r="J8326">
        <v>830.42066418683851</v>
      </c>
      <c r="K8326">
        <v>4327.1247886917045</v>
      </c>
      <c r="L8326">
        <v>350.19343322414295</v>
      </c>
      <c r="M8326">
        <v>1108.8687843404032</v>
      </c>
      <c r="N8326">
        <v>958.82470839432767</v>
      </c>
      <c r="O8326">
        <v>1.1925617257679322</v>
      </c>
      <c r="P8326">
        <v>3.7188036353425917</v>
      </c>
    </row>
    <row r="8327" spans="1:16" x14ac:dyDescent="0.25">
      <c r="A8327">
        <v>50.053334414958954</v>
      </c>
      <c r="B8327">
        <v>7.9736646826092494</v>
      </c>
      <c r="C8327">
        <v>163.54408875389984</v>
      </c>
      <c r="D8327">
        <v>516.23587639211587</v>
      </c>
      <c r="E8327">
        <v>316.34329170958307</v>
      </c>
      <c r="F8327">
        <v>791.51292645292733</v>
      </c>
      <c r="G8327">
        <v>525.26848008803267</v>
      </c>
      <c r="H8327">
        <v>8.2673825148052131</v>
      </c>
      <c r="I8327">
        <v>7.4111503566197925</v>
      </c>
      <c r="J8327">
        <v>237.1500236064052</v>
      </c>
      <c r="K8327">
        <v>834.86939088643862</v>
      </c>
      <c r="L8327">
        <v>459.97137524129937</v>
      </c>
      <c r="M8327">
        <v>1218.5303633406013</v>
      </c>
      <c r="N8327">
        <v>589.20356109929412</v>
      </c>
      <c r="O8327">
        <v>7.2319009697352472</v>
      </c>
      <c r="P8327">
        <v>7.7158303062484244</v>
      </c>
    </row>
    <row r="8328" spans="1:16" x14ac:dyDescent="0.25">
      <c r="A8328">
        <v>82.237107813358307</v>
      </c>
      <c r="B8328">
        <v>9.3467956201312745</v>
      </c>
      <c r="C8328">
        <v>165.94540402322485</v>
      </c>
      <c r="D8328">
        <v>525.96754425386939</v>
      </c>
      <c r="E8328">
        <v>375.49509156569042</v>
      </c>
      <c r="F8328">
        <v>941.29725234288856</v>
      </c>
      <c r="G8328">
        <v>527.49534798250988</v>
      </c>
      <c r="H8328">
        <v>9.6391569782153681</v>
      </c>
      <c r="I8328">
        <v>8.6727637016839498</v>
      </c>
      <c r="J8328">
        <v>240.74076220448083</v>
      </c>
      <c r="K8328">
        <v>851.45708054200134</v>
      </c>
      <c r="L8328">
        <v>546.14767603588916</v>
      </c>
      <c r="M8328">
        <v>1449.4231835500605</v>
      </c>
      <c r="N8328">
        <v>592.12545085681427</v>
      </c>
      <c r="O8328">
        <v>8.4297616850804236</v>
      </c>
      <c r="P8328">
        <v>9.0825986946346546</v>
      </c>
    </row>
    <row r="8329" spans="1:16" x14ac:dyDescent="0.25">
      <c r="A8329">
        <v>16.424027383327484</v>
      </c>
      <c r="B8329">
        <v>2.8404914972524602</v>
      </c>
      <c r="C8329">
        <v>728.87240398665995</v>
      </c>
      <c r="D8329">
        <v>3619.0931287545482</v>
      </c>
      <c r="E8329">
        <v>404.18307372689236</v>
      </c>
      <c r="F8329">
        <v>1230.4985717621696</v>
      </c>
      <c r="G8329">
        <v>907.50554854585437</v>
      </c>
      <c r="H8329">
        <v>1.6644380421422817</v>
      </c>
      <c r="I8329">
        <v>4.6281317116981766</v>
      </c>
      <c r="J8329">
        <v>1068.5097084894528</v>
      </c>
      <c r="K8329">
        <v>5997.3272722082984</v>
      </c>
      <c r="L8329">
        <v>571.16862134198857</v>
      </c>
      <c r="M8329">
        <v>1938.9807143886908</v>
      </c>
      <c r="N8329">
        <v>1072.7535758296979</v>
      </c>
      <c r="O8329">
        <v>1.4551934233033315</v>
      </c>
      <c r="P8329">
        <v>5.2822950273748868</v>
      </c>
    </row>
    <row r="8330" spans="1:16" x14ac:dyDescent="0.25">
      <c r="A8330">
        <v>36.402934372425079</v>
      </c>
      <c r="B8330">
        <v>8.1315187037984398</v>
      </c>
      <c r="C8330">
        <v>124.38946979110196</v>
      </c>
      <c r="D8330">
        <v>364.44729568052884</v>
      </c>
      <c r="E8330">
        <v>254.46720611961544</v>
      </c>
      <c r="F8330">
        <v>614.33545262615246</v>
      </c>
      <c r="G8330">
        <v>487.4435992273506</v>
      </c>
      <c r="H8330">
        <v>9.3154040309671053</v>
      </c>
      <c r="I8330">
        <v>7.689247707359276</v>
      </c>
      <c r="J8330">
        <v>178.79014647374896</v>
      </c>
      <c r="K8330">
        <v>577.78731215660605</v>
      </c>
      <c r="L8330">
        <v>368.1381329129344</v>
      </c>
      <c r="M8330">
        <v>942.14870134563409</v>
      </c>
      <c r="N8330">
        <v>539.39744762999749</v>
      </c>
      <c r="O8330">
        <v>8.1926708178214973</v>
      </c>
      <c r="P8330">
        <v>7.4986309567676219</v>
      </c>
    </row>
    <row r="8331" spans="1:16" x14ac:dyDescent="0.25">
      <c r="A8331">
        <v>34.382775008678436</v>
      </c>
      <c r="B8331">
        <v>5.7830492349737481</v>
      </c>
      <c r="C8331">
        <v>253.37127311553004</v>
      </c>
      <c r="D8331">
        <v>908.65115150329871</v>
      </c>
      <c r="E8331">
        <v>333.50227570001124</v>
      </c>
      <c r="F8331">
        <v>882.45769640865342</v>
      </c>
      <c r="G8331">
        <v>602.76225757075122</v>
      </c>
      <c r="H8331">
        <v>5.0911030307517571</v>
      </c>
      <c r="I8331">
        <v>5.5964221969921528</v>
      </c>
      <c r="J8331">
        <v>371.81875761286278</v>
      </c>
      <c r="K8331">
        <v>1507.6926797394667</v>
      </c>
      <c r="L8331">
        <v>489.36104393474994</v>
      </c>
      <c r="M8331">
        <v>1367.2332764447237</v>
      </c>
      <c r="N8331">
        <v>690.2695442327522</v>
      </c>
      <c r="O8331">
        <v>4.4285053885623578</v>
      </c>
      <c r="P8331">
        <v>6.6512325079284231</v>
      </c>
    </row>
    <row r="8332" spans="1:16" x14ac:dyDescent="0.25">
      <c r="A8332">
        <v>13.228440344333649</v>
      </c>
      <c r="B8332">
        <v>6.9615303395217829</v>
      </c>
      <c r="C8332">
        <v>84.825601981168845</v>
      </c>
      <c r="D8332">
        <v>226.05018596537184</v>
      </c>
      <c r="E8332">
        <v>154.71109010456146</v>
      </c>
      <c r="F8332">
        <v>355.47115510313068</v>
      </c>
      <c r="G8332">
        <v>445.80455163832528</v>
      </c>
      <c r="H8332">
        <v>9.1296766022042473</v>
      </c>
      <c r="I8332">
        <v>6.2795964293923054</v>
      </c>
      <c r="J8332">
        <v>120.40497851642212</v>
      </c>
      <c r="K8332">
        <v>347.94586519387519</v>
      </c>
      <c r="L8332">
        <v>223.06295257202729</v>
      </c>
      <c r="M8332">
        <v>542.34211114471134</v>
      </c>
      <c r="N8332">
        <v>484.06718197942763</v>
      </c>
      <c r="O8332">
        <v>8.1061045629544317</v>
      </c>
      <c r="P8332">
        <v>6.5858115194278231</v>
      </c>
    </row>
    <row r="8333" spans="1:16" x14ac:dyDescent="0.25">
      <c r="A8333">
        <v>43.58332484960556</v>
      </c>
      <c r="B8333">
        <v>3.8437920718151135</v>
      </c>
      <c r="C8333">
        <v>767.33340280080381</v>
      </c>
      <c r="D8333">
        <v>3870.3951132912184</v>
      </c>
      <c r="E8333">
        <v>570.99532687809676</v>
      </c>
      <c r="F8333">
        <v>1754.4007939710887</v>
      </c>
      <c r="G8333">
        <v>927.77816316630106</v>
      </c>
      <c r="H8333">
        <v>2.2076977504002158</v>
      </c>
      <c r="I8333">
        <v>6.416252467683119</v>
      </c>
      <c r="J8333">
        <v>1122.9675608382547</v>
      </c>
      <c r="K8333">
        <v>6393.5921649508809</v>
      </c>
      <c r="L8333">
        <v>801.15153918658064</v>
      </c>
      <c r="M8333">
        <v>2766.9903439494205</v>
      </c>
      <c r="N8333">
        <v>1097.1767678631529</v>
      </c>
      <c r="O8333">
        <v>1.9320641387987294</v>
      </c>
      <c r="P8333">
        <v>7.1561196796007218</v>
      </c>
    </row>
    <row r="8334" spans="1:16" x14ac:dyDescent="0.25">
      <c r="A8334">
        <v>75.972353756427765</v>
      </c>
      <c r="B8334">
        <v>9.608912209243174</v>
      </c>
      <c r="C8334">
        <v>147.38302178647876</v>
      </c>
      <c r="D8334">
        <v>451.97022929771197</v>
      </c>
      <c r="E8334">
        <v>348.51168208586586</v>
      </c>
      <c r="F8334">
        <v>860.24984084281709</v>
      </c>
      <c r="G8334">
        <v>510.0147911142563</v>
      </c>
      <c r="H8334">
        <v>10.350680786160931</v>
      </c>
      <c r="I8334">
        <v>9.0415651976691169</v>
      </c>
      <c r="J8334">
        <v>213.01383577048813</v>
      </c>
      <c r="K8334">
        <v>725.59955835419953</v>
      </c>
      <c r="L8334">
        <v>505.67913988458332</v>
      </c>
      <c r="M8334">
        <v>1322.4041459665511</v>
      </c>
      <c r="N8334">
        <v>569.15949848005368</v>
      </c>
      <c r="O8334">
        <v>9.0714208267121847</v>
      </c>
      <c r="P8334">
        <v>9.0592269668167962</v>
      </c>
    </row>
    <row r="8335" spans="1:16" x14ac:dyDescent="0.25">
      <c r="A8335">
        <v>31.729229152202606</v>
      </c>
      <c r="B8335">
        <v>8.3238324932363987</v>
      </c>
      <c r="C8335">
        <v>107.33204014698163</v>
      </c>
      <c r="D8335">
        <v>302.75432746404493</v>
      </c>
      <c r="E8335">
        <v>228.71144555075691</v>
      </c>
      <c r="F8335">
        <v>541.63851165099413</v>
      </c>
      <c r="G8335">
        <v>469.96165263497005</v>
      </c>
      <c r="H8335">
        <v>10.052263998993999</v>
      </c>
      <c r="I8335">
        <v>7.7900888289756463</v>
      </c>
      <c r="J8335">
        <v>153.52352941049875</v>
      </c>
      <c r="K8335">
        <v>474.58580055631273</v>
      </c>
      <c r="L8335">
        <v>330.24955407662168</v>
      </c>
      <c r="M8335">
        <v>828.98558272426556</v>
      </c>
      <c r="N8335">
        <v>516.24707216847651</v>
      </c>
      <c r="O8335">
        <v>8.8709863421059829</v>
      </c>
      <c r="P8335">
        <v>7.7345821719454966</v>
      </c>
    </row>
    <row r="8336" spans="1:16" x14ac:dyDescent="0.25">
      <c r="A8336">
        <v>27.341644823551178</v>
      </c>
      <c r="B8336">
        <v>9.3134839803357359</v>
      </c>
      <c r="C8336">
        <v>76.754607726809141</v>
      </c>
      <c r="D8336">
        <v>199.97163372263489</v>
      </c>
      <c r="E8336">
        <v>188.73631441342962</v>
      </c>
      <c r="F8336">
        <v>428.22338967498257</v>
      </c>
      <c r="G8336">
        <v>436.81121079306547</v>
      </c>
      <c r="H8336">
        <v>12.640538457758151</v>
      </c>
      <c r="I8336">
        <v>8.2225297588097739</v>
      </c>
      <c r="J8336">
        <v>108.60495004421715</v>
      </c>
      <c r="K8336">
        <v>305.45544205303634</v>
      </c>
      <c r="L8336">
        <v>272.11303847084281</v>
      </c>
      <c r="M8336">
        <v>652.48314661789334</v>
      </c>
      <c r="N8336">
        <v>472.0113171678783</v>
      </c>
      <c r="O8336">
        <v>11.254857958679443</v>
      </c>
      <c r="P8336">
        <v>8.7401269332603899</v>
      </c>
    </row>
    <row r="8337" spans="1:16" x14ac:dyDescent="0.25">
      <c r="A8337">
        <v>17.558219850063324</v>
      </c>
      <c r="B8337">
        <v>2.4848126700497994</v>
      </c>
      <c r="C8337">
        <v>1032.913335971906</v>
      </c>
      <c r="D8337">
        <v>5697.4113968741849</v>
      </c>
      <c r="E8337">
        <v>468.84908660837789</v>
      </c>
      <c r="F8337">
        <v>1541.25099340619</v>
      </c>
      <c r="G8337">
        <v>1057.1388313054881</v>
      </c>
      <c r="H8337">
        <v>1.2711843754315142</v>
      </c>
      <c r="I8337">
        <v>4.5666704111545222</v>
      </c>
      <c r="J8337">
        <v>1491.0473489977755</v>
      </c>
      <c r="K8337">
        <v>9183.6155406830767</v>
      </c>
      <c r="L8337">
        <v>620.60036875535411</v>
      </c>
      <c r="M8337">
        <v>2443.7186688181778</v>
      </c>
      <c r="N8337">
        <v>1249.7195458281471</v>
      </c>
      <c r="O8337">
        <v>1.120366165513941</v>
      </c>
      <c r="P8337">
        <v>3.8646742812082238</v>
      </c>
    </row>
    <row r="8338" spans="1:16" x14ac:dyDescent="0.25">
      <c r="A8338">
        <v>48.350900948047638</v>
      </c>
      <c r="B8338">
        <v>4.4275426375892479</v>
      </c>
      <c r="C8338">
        <v>602.72470335556147</v>
      </c>
      <c r="D8338">
        <v>2822.7325786647771</v>
      </c>
      <c r="E8338">
        <v>536.23075706946531</v>
      </c>
      <c r="F8338">
        <v>1584.1264695645277</v>
      </c>
      <c r="G8338">
        <v>837.57096909915538</v>
      </c>
      <c r="H8338">
        <v>2.7934231148747326</v>
      </c>
      <c r="I8338">
        <v>6.4990112214960991</v>
      </c>
      <c r="J8338">
        <v>887.7890564683961</v>
      </c>
      <c r="K8338">
        <v>4719.4637240045331</v>
      </c>
      <c r="L8338">
        <v>773.31889791796664</v>
      </c>
      <c r="M8338">
        <v>2488.1727894797878</v>
      </c>
      <c r="N8338">
        <v>987.45045756734328</v>
      </c>
      <c r="O8338">
        <v>2.4348359812109268</v>
      </c>
      <c r="P8338">
        <v>7.9513997426439529</v>
      </c>
    </row>
    <row r="8339" spans="1:16" x14ac:dyDescent="0.25">
      <c r="A8339">
        <v>58.576583564281464</v>
      </c>
      <c r="B8339">
        <v>6.0648295131787142</v>
      </c>
      <c r="C8339">
        <v>340.35333782975903</v>
      </c>
      <c r="D8339">
        <v>1335.3513754084731</v>
      </c>
      <c r="E8339">
        <v>449.94448112692135</v>
      </c>
      <c r="F8339">
        <v>1234.762540790432</v>
      </c>
      <c r="G8339">
        <v>669.05972009884601</v>
      </c>
      <c r="H8339">
        <v>4.7714890599526472</v>
      </c>
      <c r="I8339">
        <v>6.5072750048615404</v>
      </c>
      <c r="J8339">
        <v>502.01787251906507</v>
      </c>
      <c r="K8339">
        <v>2238.8319553508832</v>
      </c>
      <c r="L8339">
        <v>662.1392516704218</v>
      </c>
      <c r="M8339">
        <v>1921.6815143685067</v>
      </c>
      <c r="N8339">
        <v>775.68112330500287</v>
      </c>
      <c r="O8339">
        <v>4.1446871670579464</v>
      </c>
      <c r="P8339">
        <v>8.2555255226393864</v>
      </c>
    </row>
    <row r="8340" spans="1:16" x14ac:dyDescent="0.25">
      <c r="A8340">
        <v>74.931701719760895</v>
      </c>
      <c r="B8340">
        <v>6.9087209777165146</v>
      </c>
      <c r="C8340">
        <v>304.99622306903245</v>
      </c>
      <c r="D8340">
        <v>1157.0440066567928</v>
      </c>
      <c r="E8340">
        <v>466.68979963927057</v>
      </c>
      <c r="F8340">
        <v>1263.592117674681</v>
      </c>
      <c r="G8340">
        <v>642.95335957183943</v>
      </c>
      <c r="H8340">
        <v>5.6682262449344663</v>
      </c>
      <c r="I8340">
        <v>7.0989763109813868</v>
      </c>
      <c r="J8340">
        <v>449.17880896015708</v>
      </c>
      <c r="K8340">
        <v>1933.9560970594591</v>
      </c>
      <c r="L8340">
        <v>686.45782698153153</v>
      </c>
      <c r="M8340">
        <v>1963.23480477562</v>
      </c>
      <c r="N8340">
        <v>742.17256411280198</v>
      </c>
      <c r="O8340">
        <v>4.9250030927500221</v>
      </c>
      <c r="P8340">
        <v>8.8033125810335449</v>
      </c>
    </row>
    <row r="8341" spans="1:16" x14ac:dyDescent="0.25">
      <c r="A8341">
        <v>85.543536603450775</v>
      </c>
      <c r="B8341">
        <v>8.6765443746341742</v>
      </c>
      <c r="C8341">
        <v>201.53466108133534</v>
      </c>
      <c r="D8341">
        <v>675.37103959736237</v>
      </c>
      <c r="E8341">
        <v>411.6535823194879</v>
      </c>
      <c r="F8341">
        <v>1058.1484628227392</v>
      </c>
      <c r="G8341">
        <v>559.41121245687418</v>
      </c>
      <c r="H8341">
        <v>8.3250986368981454</v>
      </c>
      <c r="I8341">
        <v>8.0288615649807866</v>
      </c>
      <c r="J8341">
        <v>294.04949916208045</v>
      </c>
      <c r="K8341">
        <v>1107.0408912110336</v>
      </c>
      <c r="L8341">
        <v>601.27684745865486</v>
      </c>
      <c r="M8341">
        <v>1633.9158681868687</v>
      </c>
      <c r="N8341">
        <v>633.88710751253393</v>
      </c>
      <c r="O8341">
        <v>7.259305574613089</v>
      </c>
      <c r="P8341">
        <v>9.0088108193954675</v>
      </c>
    </row>
    <row r="8342" spans="1:16" x14ac:dyDescent="0.25">
      <c r="A8342">
        <v>90.291993916034698</v>
      </c>
      <c r="B8342">
        <v>5.5176007998257885</v>
      </c>
      <c r="C8342">
        <v>586.63574147845156</v>
      </c>
      <c r="D8342">
        <v>2724.4901797862435</v>
      </c>
      <c r="E8342">
        <v>652.97218499652138</v>
      </c>
      <c r="F8342">
        <v>1921.4914534743548</v>
      </c>
      <c r="G8342">
        <v>828.22682900748839</v>
      </c>
      <c r="H8342">
        <v>3.5179427869548898</v>
      </c>
      <c r="I8342">
        <v>7.9691284900364581</v>
      </c>
      <c r="J8342">
        <v>864.50807104165824</v>
      </c>
      <c r="K8342">
        <v>4559.410714573427</v>
      </c>
      <c r="L8342">
        <v>943.7436613671548</v>
      </c>
      <c r="M8342">
        <v>3016.7048963653633</v>
      </c>
      <c r="N8342">
        <v>975.93201014955343</v>
      </c>
      <c r="O8342">
        <v>3.065262644431995</v>
      </c>
      <c r="P8342">
        <v>9.8324505255785848</v>
      </c>
    </row>
    <row r="8343" spans="1:16" x14ac:dyDescent="0.25">
      <c r="A8343">
        <v>58.705599963665009</v>
      </c>
      <c r="B8343">
        <v>0.94766419403816815</v>
      </c>
      <c r="C8343">
        <v>11965.292290135149</v>
      </c>
      <c r="D8343">
        <v>117194.69263100869</v>
      </c>
      <c r="E8343">
        <v>694.33733487698612</v>
      </c>
      <c r="F8343">
        <v>17208.563059222968</v>
      </c>
      <c r="G8343">
        <v>3325.7939209127062</v>
      </c>
      <c r="H8343">
        <v>0.19701150975504625</v>
      </c>
      <c r="I8343">
        <v>0.70619554567469411</v>
      </c>
      <c r="J8343">
        <v>13415.162034875224</v>
      </c>
      <c r="K8343">
        <v>136155.99728014148</v>
      </c>
      <c r="L8343">
        <v>1067.5132206873006</v>
      </c>
      <c r="M8343">
        <v>29027.94299779736</v>
      </c>
      <c r="N8343">
        <v>3528.1257124699177</v>
      </c>
      <c r="O8343">
        <v>0.18963744771227392</v>
      </c>
      <c r="P8343">
        <v>0.89104471422885334</v>
      </c>
    </row>
    <row r="8344" spans="1:16" x14ac:dyDescent="0.25">
      <c r="A8344">
        <v>46.025466501712799</v>
      </c>
      <c r="B8344">
        <v>7.6860153081626654</v>
      </c>
      <c r="C8344">
        <v>166.73770916538137</v>
      </c>
      <c r="D8344">
        <v>529.18857727350235</v>
      </c>
      <c r="E8344">
        <v>310.04155102083502</v>
      </c>
      <c r="F8344">
        <v>777.69850007154832</v>
      </c>
      <c r="G8344">
        <v>528.22792738933015</v>
      </c>
      <c r="H8344">
        <v>7.9125124311860864</v>
      </c>
      <c r="I8344">
        <v>7.1280255642507884</v>
      </c>
      <c r="J8344">
        <v>241.92573309363848</v>
      </c>
      <c r="K8344">
        <v>856.94943074725359</v>
      </c>
      <c r="L8344">
        <v>450.99282539795342</v>
      </c>
      <c r="M8344">
        <v>1197.5926932519749</v>
      </c>
      <c r="N8344">
        <v>593.08643885747676</v>
      </c>
      <c r="O8344">
        <v>6.9191966275353147</v>
      </c>
      <c r="P8344">
        <v>7.4792053453030434</v>
      </c>
    </row>
    <row r="8345" spans="1:16" x14ac:dyDescent="0.25">
      <c r="A8345">
        <v>49.780974328517914</v>
      </c>
      <c r="B8345">
        <v>8.045382924306649</v>
      </c>
      <c r="C8345">
        <v>159.71399332572489</v>
      </c>
      <c r="D8345">
        <v>500.8100696062163</v>
      </c>
      <c r="E8345">
        <v>312.74727417987378</v>
      </c>
      <c r="F8345">
        <v>780.1053960179454</v>
      </c>
      <c r="G8345">
        <v>521.69591096385432</v>
      </c>
      <c r="H8345">
        <v>8.4148359474028922</v>
      </c>
      <c r="I8345">
        <v>7.4999657692098323</v>
      </c>
      <c r="J8345">
        <v>231.4249773970374</v>
      </c>
      <c r="K8345">
        <v>808.59632059723947</v>
      </c>
      <c r="L8345">
        <v>454.51784684699402</v>
      </c>
      <c r="M8345">
        <v>1200.5645097848833</v>
      </c>
      <c r="N8345">
        <v>584.5137056472754</v>
      </c>
      <c r="O8345">
        <v>7.3639306830707616</v>
      </c>
      <c r="P8345">
        <v>7.7343361416266383</v>
      </c>
    </row>
    <row r="8346" spans="1:16" x14ac:dyDescent="0.25">
      <c r="A8346">
        <v>5.9709256291389465</v>
      </c>
      <c r="B8346">
        <v>7.4825828609018767</v>
      </c>
      <c r="C8346">
        <v>43.984850111562807</v>
      </c>
      <c r="D8346">
        <v>103.06652579334416</v>
      </c>
      <c r="E8346">
        <v>87.867915378423433</v>
      </c>
      <c r="F8346">
        <v>186.71482052083675</v>
      </c>
      <c r="G8346">
        <v>398.35814051719325</v>
      </c>
      <c r="H8346">
        <v>12.174631085235475</v>
      </c>
      <c r="I8346">
        <v>5.6274575086441141</v>
      </c>
      <c r="J8346">
        <v>61.243899472603935</v>
      </c>
      <c r="K8346">
        <v>151.33183373318201</v>
      </c>
      <c r="L8346">
        <v>127.4023539559298</v>
      </c>
      <c r="M8346">
        <v>282.51489190272702</v>
      </c>
      <c r="N8346">
        <v>419.66465078730823</v>
      </c>
      <c r="O8346">
        <v>11.029994799960996</v>
      </c>
      <c r="P8346">
        <v>6.3097009664296904</v>
      </c>
    </row>
    <row r="8347" spans="1:16" x14ac:dyDescent="0.25">
      <c r="A8347">
        <v>51.693915069103241</v>
      </c>
      <c r="B8347">
        <v>1.618848720188836</v>
      </c>
      <c r="C8347">
        <v>4989.7380509158065</v>
      </c>
      <c r="D8347">
        <v>41160.777081156215</v>
      </c>
      <c r="E8347">
        <v>510.11897346032271</v>
      </c>
      <c r="F8347">
        <v>6661.4417520565803</v>
      </c>
      <c r="G8347">
        <v>2196.1314371407275</v>
      </c>
      <c r="H8347">
        <v>0.45506696134418823</v>
      </c>
      <c r="I8347">
        <v>0.94333660560668997</v>
      </c>
      <c r="J8347">
        <v>6045.0418092151249</v>
      </c>
      <c r="K8347">
        <v>51206.186282669812</v>
      </c>
      <c r="L8347">
        <v>632.3961562739687</v>
      </c>
      <c r="M8347">
        <v>10931.098229150783</v>
      </c>
      <c r="N8347">
        <v>2401.6518248027369</v>
      </c>
      <c r="O8347">
        <v>0.42798953055552608</v>
      </c>
      <c r="P8347">
        <v>0.91368370668731869</v>
      </c>
    </row>
    <row r="8348" spans="1:16" x14ac:dyDescent="0.25">
      <c r="A8348">
        <v>17.821669638156891</v>
      </c>
      <c r="B8348">
        <v>3.6414065812923702</v>
      </c>
      <c r="C8348">
        <v>440.93234635314093</v>
      </c>
      <c r="D8348">
        <v>1874.2225948243261</v>
      </c>
      <c r="E8348">
        <v>337.29199477829928</v>
      </c>
      <c r="F8348">
        <v>955.67481268489973</v>
      </c>
      <c r="G8348">
        <v>738.23668663596231</v>
      </c>
      <c r="H8348">
        <v>2.5932353102991028</v>
      </c>
      <c r="I8348">
        <v>4.4366894441840463</v>
      </c>
      <c r="J8348">
        <v>651.36135498055512</v>
      </c>
      <c r="K8348">
        <v>3151.4557847176216</v>
      </c>
      <c r="L8348">
        <v>494.7019154144254</v>
      </c>
      <c r="M8348">
        <v>1493.4085798736864</v>
      </c>
      <c r="N8348">
        <v>863.61364561217852</v>
      </c>
      <c r="O8348">
        <v>2.253746038146252</v>
      </c>
      <c r="P8348">
        <v>5.7629254113335762</v>
      </c>
    </row>
    <row r="8349" spans="1:16" x14ac:dyDescent="0.25">
      <c r="A8349">
        <v>11.05910724401474</v>
      </c>
      <c r="B8349">
        <v>4.8424137387406372</v>
      </c>
      <c r="C8349">
        <v>161.91541464951729</v>
      </c>
      <c r="D8349">
        <v>509.66182271278961</v>
      </c>
      <c r="E8349">
        <v>190.46908528952264</v>
      </c>
      <c r="F8349">
        <v>475.94667795523645</v>
      </c>
      <c r="G8349">
        <v>523.75245003986822</v>
      </c>
      <c r="H8349">
        <v>5.0393317815000023</v>
      </c>
      <c r="I8349">
        <v>4.5063104632598323</v>
      </c>
      <c r="J8349">
        <v>234.71522196486802</v>
      </c>
      <c r="K8349">
        <v>823.66940022402025</v>
      </c>
      <c r="L8349">
        <v>276.88891431326556</v>
      </c>
      <c r="M8349">
        <v>732.61344191265073</v>
      </c>
      <c r="N8349">
        <v>587.2137491765352</v>
      </c>
      <c r="O8349">
        <v>4.4089247503792981</v>
      </c>
      <c r="P8349">
        <v>4.6726780075283223</v>
      </c>
    </row>
    <row r="8350" spans="1:16" x14ac:dyDescent="0.25">
      <c r="A8350">
        <v>9.4848640561103821</v>
      </c>
      <c r="B8350">
        <v>0.90305201468463459</v>
      </c>
      <c r="C8350">
        <v>5151.3238539289841</v>
      </c>
      <c r="D8350">
        <v>42776.369684773046</v>
      </c>
      <c r="E8350">
        <v>289.46138441850763</v>
      </c>
      <c r="F8350">
        <v>3891.2578441723499</v>
      </c>
      <c r="G8350">
        <v>2229.2627092654279</v>
      </c>
      <c r="H8350">
        <v>0.25093686687573541</v>
      </c>
      <c r="I8350">
        <v>0.52258727042802522</v>
      </c>
      <c r="J8350">
        <v>6213.5233797427081</v>
      </c>
      <c r="K8350">
        <v>52937.256644194727</v>
      </c>
      <c r="L8350">
        <v>361.40319705099313</v>
      </c>
      <c r="M8350">
        <v>6390.8338819611217</v>
      </c>
      <c r="N8350">
        <v>2432.7156452900817</v>
      </c>
      <c r="O8350">
        <v>0.23632908101884223</v>
      </c>
      <c r="P8350">
        <v>0.51256941064733241</v>
      </c>
    </row>
    <row r="8351" spans="1:16" x14ac:dyDescent="0.25">
      <c r="A8351">
        <v>83.416040599346161</v>
      </c>
      <c r="B8351">
        <v>9.1260218861833113</v>
      </c>
      <c r="C8351">
        <v>176.78865584963341</v>
      </c>
      <c r="D8351">
        <v>570.47757711889506</v>
      </c>
      <c r="E8351">
        <v>387.08795653766703</v>
      </c>
      <c r="F8351">
        <v>978.35865077014205</v>
      </c>
      <c r="G8351">
        <v>537.43012100006547</v>
      </c>
      <c r="H8351">
        <v>9.1938080029521903</v>
      </c>
      <c r="I8351">
        <v>8.4225910143627551</v>
      </c>
      <c r="J8351">
        <v>256.96653599269911</v>
      </c>
      <c r="K8351">
        <v>927.43678573373984</v>
      </c>
      <c r="L8351">
        <v>563.77607464629239</v>
      </c>
      <c r="M8351">
        <v>1507.8540607893706</v>
      </c>
      <c r="N8351">
        <v>605.14796775900595</v>
      </c>
      <c r="O8351">
        <v>8.0319737034542253</v>
      </c>
      <c r="P8351">
        <v>9.0431369354463396</v>
      </c>
    </row>
    <row r="8352" spans="1:16" x14ac:dyDescent="0.25">
      <c r="A8352">
        <v>7.1909165978431702</v>
      </c>
      <c r="B8352">
        <v>4.2036439480789749</v>
      </c>
      <c r="C8352">
        <v>161.19862002934136</v>
      </c>
      <c r="D8352">
        <v>506.77531912456203</v>
      </c>
      <c r="E8352">
        <v>164.71413044216496</v>
      </c>
      <c r="F8352">
        <v>411.35221971951427</v>
      </c>
      <c r="G8352">
        <v>523.08376478144748</v>
      </c>
      <c r="H8352">
        <v>4.3817372123936771</v>
      </c>
      <c r="I8352">
        <v>3.9140516212066863</v>
      </c>
      <c r="J8352">
        <v>233.64379922853917</v>
      </c>
      <c r="K8352">
        <v>818.75321749711236</v>
      </c>
      <c r="L8352">
        <v>239.42622990900472</v>
      </c>
      <c r="M8352">
        <v>633.14483937717227</v>
      </c>
      <c r="N8352">
        <v>586.33592997802612</v>
      </c>
      <c r="O8352">
        <v>3.8338904673963734</v>
      </c>
      <c r="P8352">
        <v>4.0513238880011393</v>
      </c>
    </row>
    <row r="8353" spans="1:16" x14ac:dyDescent="0.25">
      <c r="A8353">
        <v>22.213384568691254</v>
      </c>
      <c r="B8353">
        <v>7.639650243586475</v>
      </c>
      <c r="C8353">
        <v>100.10936517584622</v>
      </c>
      <c r="D8353">
        <v>277.52991024341117</v>
      </c>
      <c r="E8353">
        <v>197.26207355270552</v>
      </c>
      <c r="F8353">
        <v>462.96136345112166</v>
      </c>
      <c r="G8353">
        <v>462.35093621463136</v>
      </c>
      <c r="H8353">
        <v>9.4561717316388219</v>
      </c>
      <c r="I8353">
        <v>7.0886318234896191</v>
      </c>
      <c r="J8353">
        <v>142.86469424416129</v>
      </c>
      <c r="K8353">
        <v>432.70318208054971</v>
      </c>
      <c r="L8353">
        <v>284.65369678125114</v>
      </c>
      <c r="M8353">
        <v>707.90214285556078</v>
      </c>
      <c r="N8353">
        <v>506.13584417980394</v>
      </c>
      <c r="O8353">
        <v>8.3593674032558596</v>
      </c>
      <c r="P8353">
        <v>7.1640985964431838</v>
      </c>
    </row>
    <row r="8354" spans="1:16" x14ac:dyDescent="0.25">
      <c r="A8354">
        <v>81.352852165699005</v>
      </c>
      <c r="B8354">
        <v>5.712082392194751</v>
      </c>
      <c r="C8354">
        <v>500.91583272683323</v>
      </c>
      <c r="D8354">
        <v>2215.1972601891189</v>
      </c>
      <c r="E8354">
        <v>590.35268298715118</v>
      </c>
      <c r="F8354">
        <v>1700.2248553925097</v>
      </c>
      <c r="G8354">
        <v>776.54938688891309</v>
      </c>
      <c r="H8354">
        <v>3.8720668534300047</v>
      </c>
      <c r="I8354">
        <v>7.4957855120577692</v>
      </c>
      <c r="J8354">
        <v>739.60300068804816</v>
      </c>
      <c r="K8354">
        <v>3720.9665831220309</v>
      </c>
      <c r="L8354">
        <v>861.69976524175979</v>
      </c>
      <c r="M8354">
        <v>2662.3787165362046</v>
      </c>
      <c r="N8354">
        <v>911.73314042075299</v>
      </c>
      <c r="O8354">
        <v>3.3681382437986751</v>
      </c>
      <c r="P8354">
        <v>9.6097460742772203</v>
      </c>
    </row>
    <row r="8355" spans="1:16" x14ac:dyDescent="0.25">
      <c r="A8355">
        <v>77.543363273143768</v>
      </c>
      <c r="B8355">
        <v>2.6141874217946248</v>
      </c>
      <c r="C8355">
        <v>2632.5026957297873</v>
      </c>
      <c r="D8355">
        <v>18769.631650134019</v>
      </c>
      <c r="E8355">
        <v>670.41401271911229</v>
      </c>
      <c r="F8355">
        <v>4630.0780279269484</v>
      </c>
      <c r="G8355">
        <v>1626.5483045005974</v>
      </c>
      <c r="H8355">
        <v>0.93228429114745137</v>
      </c>
      <c r="I8355">
        <v>2.2582352070684877</v>
      </c>
      <c r="J8355">
        <v>3481.440147025638</v>
      </c>
      <c r="K8355">
        <v>26288.764189056066</v>
      </c>
      <c r="L8355">
        <v>733.57811674774393</v>
      </c>
      <c r="M8355">
        <v>7480.4265457864649</v>
      </c>
      <c r="N8355">
        <v>1857.8849818180072</v>
      </c>
      <c r="O8355">
        <v>0.85133523045494375</v>
      </c>
      <c r="P8355">
        <v>1.6914005027771215</v>
      </c>
    </row>
    <row r="8356" spans="1:16" x14ac:dyDescent="0.25">
      <c r="A8356">
        <v>20.175687849521637</v>
      </c>
      <c r="B8356">
        <v>2.8587421926154613</v>
      </c>
      <c r="C8356">
        <v>838.1946288613226</v>
      </c>
      <c r="D8356">
        <v>4342.8354188865942</v>
      </c>
      <c r="E8356">
        <v>456.8433005737167</v>
      </c>
      <c r="F8356">
        <v>1428.0278807291472</v>
      </c>
      <c r="G8356">
        <v>964.00857190860688</v>
      </c>
      <c r="H8356">
        <v>1.5864125396697846</v>
      </c>
      <c r="I8356">
        <v>4.9496097204830507</v>
      </c>
      <c r="J8356">
        <v>1222.5241010907323</v>
      </c>
      <c r="K8356">
        <v>7129.9525779033538</v>
      </c>
      <c r="L8356">
        <v>631.98484902972166</v>
      </c>
      <c r="M8356">
        <v>2255.7285717533264</v>
      </c>
      <c r="N8356">
        <v>1140.4777954701738</v>
      </c>
      <c r="O8356">
        <v>1.3909309753492503</v>
      </c>
      <c r="P8356">
        <v>5.2475132152690183</v>
      </c>
    </row>
    <row r="8357" spans="1:16" x14ac:dyDescent="0.25">
      <c r="A8357">
        <v>38.626130521297455</v>
      </c>
      <c r="B8357">
        <v>5.4904310788746145</v>
      </c>
      <c r="C8357">
        <v>311.22689332949142</v>
      </c>
      <c r="D8357">
        <v>1188.0048707401202</v>
      </c>
      <c r="E8357">
        <v>377.34378234549916</v>
      </c>
      <c r="F8357">
        <v>1024.2258528658892</v>
      </c>
      <c r="G8357">
        <v>647.63160963076723</v>
      </c>
      <c r="H8357">
        <v>4.4699595620934698</v>
      </c>
      <c r="I8357">
        <v>5.6842740670053065</v>
      </c>
      <c r="J8357">
        <v>458.50036611658209</v>
      </c>
      <c r="K8357">
        <v>1986.9763338791947</v>
      </c>
      <c r="L8357">
        <v>555.12204655005064</v>
      </c>
      <c r="M8357">
        <v>1591.8252903025477</v>
      </c>
      <c r="N8357">
        <v>748.18956715538854</v>
      </c>
      <c r="O8357">
        <v>3.8835694313140379</v>
      </c>
      <c r="P8357">
        <v>7.0804784856942469</v>
      </c>
    </row>
    <row r="8358" spans="1:16" x14ac:dyDescent="0.25">
      <c r="A8358">
        <v>18.015807926654816</v>
      </c>
      <c r="B8358">
        <v>9.2122918034547858</v>
      </c>
      <c r="C8358">
        <v>59.526550762674177</v>
      </c>
      <c r="D8358">
        <v>147.11062752352481</v>
      </c>
      <c r="E8358">
        <v>146.60586250361359</v>
      </c>
      <c r="F8358">
        <v>322.47926555335289</v>
      </c>
      <c r="G8358">
        <v>416.98852751356679</v>
      </c>
      <c r="H8358">
        <v>13.612649483188378</v>
      </c>
      <c r="I8358">
        <v>7.612967102240189</v>
      </c>
      <c r="J8358">
        <v>83.58484664757745</v>
      </c>
      <c r="K8358">
        <v>220.51757754799198</v>
      </c>
      <c r="L8358">
        <v>211.68661129571288</v>
      </c>
      <c r="M8358">
        <v>489.76049480227721</v>
      </c>
      <c r="N8358">
        <v>445.22671778540405</v>
      </c>
      <c r="O8358">
        <v>12.212949436466873</v>
      </c>
      <c r="P8358">
        <v>8.3337183426795214</v>
      </c>
    </row>
    <row r="8359" spans="1:16" x14ac:dyDescent="0.25">
      <c r="A8359">
        <v>83.044144809246063</v>
      </c>
      <c r="B8359">
        <v>1.3086812501679328</v>
      </c>
      <c r="C8359">
        <v>8997.673802980953</v>
      </c>
      <c r="D8359">
        <v>83381.891856493443</v>
      </c>
      <c r="E8359">
        <v>658.26935356332376</v>
      </c>
      <c r="F8359">
        <v>13810.356720116686</v>
      </c>
      <c r="G8359">
        <v>2900.491675919513</v>
      </c>
      <c r="H8359">
        <v>0.29901060091094173</v>
      </c>
      <c r="I8359">
        <v>0.806455566237546</v>
      </c>
      <c r="J8359">
        <v>10197.705727874407</v>
      </c>
      <c r="K8359">
        <v>96979.076245673961</v>
      </c>
      <c r="L8359">
        <v>940.49854127620949</v>
      </c>
      <c r="M8359">
        <v>23062.720945603163</v>
      </c>
      <c r="N8359">
        <v>3081.7106121609145</v>
      </c>
      <c r="O8359">
        <v>0.28684312611917595</v>
      </c>
      <c r="P8359">
        <v>0.97122243186754209</v>
      </c>
    </row>
    <row r="8360" spans="1:16" x14ac:dyDescent="0.25">
      <c r="A8360">
        <v>2.4903388619422913</v>
      </c>
      <c r="B8360">
        <v>0.98958452371125416</v>
      </c>
      <c r="C8360">
        <v>1845.3026198052776</v>
      </c>
      <c r="D8360">
        <v>12000.489774830272</v>
      </c>
      <c r="E8360">
        <v>245.87773480636915</v>
      </c>
      <c r="F8360">
        <v>1154.4066620705057</v>
      </c>
      <c r="G8360">
        <v>1377.9135622463386</v>
      </c>
      <c r="H8360">
        <v>0.4042880326689956</v>
      </c>
      <c r="I8360">
        <v>1.3234349819056723</v>
      </c>
      <c r="J8360">
        <v>2542.432004494628</v>
      </c>
      <c r="K8360">
        <v>17898.441286099289</v>
      </c>
      <c r="L8360">
        <v>255.05745086064803</v>
      </c>
      <c r="M8360">
        <v>1850.9906423775851</v>
      </c>
      <c r="N8360">
        <v>1603.8592648446559</v>
      </c>
      <c r="O8360">
        <v>0.3635243182033373</v>
      </c>
      <c r="P8360">
        <v>0.83552851458414512</v>
      </c>
    </row>
    <row r="8361" spans="1:16" x14ac:dyDescent="0.25">
      <c r="A8361">
        <v>66.726544320583344</v>
      </c>
      <c r="B8361">
        <v>1.3048640072511493</v>
      </c>
      <c r="C8361">
        <v>8114.2490078753517</v>
      </c>
      <c r="D8361">
        <v>73721.158191431721</v>
      </c>
      <c r="E8361">
        <v>588.77450341632073</v>
      </c>
      <c r="F8361">
        <v>11494.077893664818</v>
      </c>
      <c r="G8361">
        <v>2761.5654921268838</v>
      </c>
      <c r="H8361">
        <v>0.30883364461984686</v>
      </c>
      <c r="I8361">
        <v>0.77191786445790056</v>
      </c>
      <c r="J8361">
        <v>9274.0038899391857</v>
      </c>
      <c r="K8361">
        <v>86268.53815272644</v>
      </c>
      <c r="L8361">
        <v>819.44257605402549</v>
      </c>
      <c r="M8361">
        <v>19130.263089597458</v>
      </c>
      <c r="N8361">
        <v>2942.6233258063371</v>
      </c>
      <c r="O8361">
        <v>0.29556255859893649</v>
      </c>
      <c r="P8361">
        <v>0.9018171779581855</v>
      </c>
    </row>
    <row r="8362" spans="1:16" x14ac:dyDescent="0.25">
      <c r="A8362">
        <v>75.336524307727814</v>
      </c>
      <c r="B8362">
        <v>8.9871267623634239</v>
      </c>
      <c r="C8362">
        <v>169.65690312855503</v>
      </c>
      <c r="D8362">
        <v>541.09918101141761</v>
      </c>
      <c r="E8362">
        <v>367.96964774660159</v>
      </c>
      <c r="F8362">
        <v>925.08641687319766</v>
      </c>
      <c r="G8362">
        <v>530.91789063475676</v>
      </c>
      <c r="H8362">
        <v>9.192867784294064</v>
      </c>
      <c r="I8362">
        <v>8.3200345986938835</v>
      </c>
      <c r="J8362">
        <v>246.29257862096165</v>
      </c>
      <c r="K8362">
        <v>877.26741748860536</v>
      </c>
      <c r="L8362">
        <v>535.45454572336814</v>
      </c>
      <c r="M8362">
        <v>1424.9107850204473</v>
      </c>
      <c r="N8362">
        <v>596.61410578386244</v>
      </c>
      <c r="O8362">
        <v>8.0364901292209634</v>
      </c>
      <c r="P8362">
        <v>8.7908671618316241</v>
      </c>
    </row>
    <row r="8363" spans="1:16" x14ac:dyDescent="0.25">
      <c r="A8363">
        <v>26.683521926403046</v>
      </c>
      <c r="B8363">
        <v>2.532204229668829</v>
      </c>
      <c r="C8363">
        <v>1344.5787253278593</v>
      </c>
      <c r="D8363">
        <v>8008.2601797838188</v>
      </c>
      <c r="E8363">
        <v>575.72814157141136</v>
      </c>
      <c r="F8363">
        <v>2079.6608008226826</v>
      </c>
      <c r="G8363">
        <v>1190.8802672333179</v>
      </c>
      <c r="H8363">
        <v>1.1692230011972746</v>
      </c>
      <c r="I8363">
        <v>4.6540379074743816</v>
      </c>
      <c r="J8363">
        <v>1906.5332642599953</v>
      </c>
      <c r="K8363">
        <v>12518.436215343016</v>
      </c>
      <c r="L8363">
        <v>631.63890432962785</v>
      </c>
      <c r="M8363">
        <v>3313.7046056202576</v>
      </c>
      <c r="N8363">
        <v>1401.4228988979887</v>
      </c>
      <c r="O8363">
        <v>1.0389283616644476</v>
      </c>
      <c r="P8363">
        <v>2.9386570739096696</v>
      </c>
    </row>
    <row r="8364" spans="1:16" x14ac:dyDescent="0.25">
      <c r="A8364">
        <v>87.021100103855133</v>
      </c>
      <c r="B8364">
        <v>3.1080020165728577</v>
      </c>
      <c r="C8364">
        <v>2005.4407384416061</v>
      </c>
      <c r="D8364">
        <v>13334.956707865147</v>
      </c>
      <c r="E8364">
        <v>774.92564887459037</v>
      </c>
      <c r="F8364">
        <v>3988.2154230576457</v>
      </c>
      <c r="G8364">
        <v>1432.2969863112389</v>
      </c>
      <c r="H8364">
        <v>1.2297622603042262</v>
      </c>
      <c r="I8364">
        <v>3.7251087176955204</v>
      </c>
      <c r="J8364">
        <v>2738.80212740658</v>
      </c>
      <c r="K8364">
        <v>19613.708167618101</v>
      </c>
      <c r="L8364">
        <v>813.08105683207702</v>
      </c>
      <c r="M8364">
        <v>6405.7669097564285</v>
      </c>
      <c r="N8364">
        <v>1660.7700284038376</v>
      </c>
      <c r="O8364">
        <v>1.1095861068177342</v>
      </c>
      <c r="P8364">
        <v>2.4405841925340601</v>
      </c>
    </row>
    <row r="8365" spans="1:16" x14ac:dyDescent="0.25">
      <c r="A8365">
        <v>15.49070018529892</v>
      </c>
      <c r="B8365">
        <v>7.0819053556584555</v>
      </c>
      <c r="C8365">
        <v>91.267373211881122</v>
      </c>
      <c r="D8365">
        <v>247.42352232545841</v>
      </c>
      <c r="E8365">
        <v>168.24103766215998</v>
      </c>
      <c r="F8365">
        <v>390.18134695205418</v>
      </c>
      <c r="G8365">
        <v>452.85381178901793</v>
      </c>
      <c r="H8365">
        <v>9.0545804228805853</v>
      </c>
      <c r="I8365">
        <v>6.4764066667731575</v>
      </c>
      <c r="J8365">
        <v>129.85423029744317</v>
      </c>
      <c r="K8365">
        <v>383.00598289279998</v>
      </c>
      <c r="L8365">
        <v>242.63138860042935</v>
      </c>
      <c r="M8365">
        <v>595.87769534878839</v>
      </c>
      <c r="N8365">
        <v>493.48503075675882</v>
      </c>
      <c r="O8365">
        <v>8.0235592199615038</v>
      </c>
      <c r="P8365">
        <v>6.7225924723033179</v>
      </c>
    </row>
    <row r="8366" spans="1:16" x14ac:dyDescent="0.25">
      <c r="A8366">
        <v>28.099669277667999</v>
      </c>
      <c r="B8366">
        <v>8.1329419283761073</v>
      </c>
      <c r="C8366">
        <v>103.48569503354713</v>
      </c>
      <c r="D8366">
        <v>289.25232038499661</v>
      </c>
      <c r="E8366">
        <v>216.32076810561222</v>
      </c>
      <c r="F8366">
        <v>509.87474318245467</v>
      </c>
      <c r="G8366">
        <v>465.92473818286231</v>
      </c>
      <c r="H8366">
        <v>9.949567586741269</v>
      </c>
      <c r="I8366">
        <v>7.5793045433412409</v>
      </c>
      <c r="J8366">
        <v>147.84402601278703</v>
      </c>
      <c r="K8366">
        <v>452.14140510096269</v>
      </c>
      <c r="L8366">
        <v>312.24551231512089</v>
      </c>
      <c r="M8366">
        <v>779.98509275439471</v>
      </c>
      <c r="N8366">
        <v>510.88657325005357</v>
      </c>
      <c r="O8366">
        <v>8.7882294506618663</v>
      </c>
      <c r="P8366">
        <v>7.5934901375495869</v>
      </c>
    </row>
    <row r="8367" spans="1:16" x14ac:dyDescent="0.25">
      <c r="A8367">
        <v>59.523506343364716</v>
      </c>
      <c r="B8367">
        <v>5.5444249454801477</v>
      </c>
      <c r="C8367">
        <v>422.76314431589668</v>
      </c>
      <c r="D8367">
        <v>1773.6820208758529</v>
      </c>
      <c r="E8367">
        <v>495.3382913402026</v>
      </c>
      <c r="F8367">
        <v>1396.1116272569959</v>
      </c>
      <c r="G8367">
        <v>726.23154087862747</v>
      </c>
      <c r="H8367">
        <v>4.013127498622862</v>
      </c>
      <c r="I8367">
        <v>6.6014178808657418</v>
      </c>
      <c r="J8367">
        <v>624.50435313118101</v>
      </c>
      <c r="K8367">
        <v>2982.3065454652724</v>
      </c>
      <c r="L8367">
        <v>727.28564432352414</v>
      </c>
      <c r="M8367">
        <v>2180.202210237801</v>
      </c>
      <c r="N8367">
        <v>848.44779144574738</v>
      </c>
      <c r="O8367">
        <v>3.4870593216006949</v>
      </c>
      <c r="P8367">
        <v>8.5782536827403923</v>
      </c>
    </row>
    <row r="8368" spans="1:16" x14ac:dyDescent="0.25">
      <c r="A8368">
        <v>49.326077044010162</v>
      </c>
      <c r="B8368">
        <v>2.5510119378457743</v>
      </c>
      <c r="C8368">
        <v>2039.8454436366274</v>
      </c>
      <c r="D8368">
        <v>13624.805483847744</v>
      </c>
      <c r="E8368">
        <v>636.6757016663322</v>
      </c>
      <c r="F8368">
        <v>3338.4602313244959</v>
      </c>
      <c r="G8368">
        <v>1443.6941141755012</v>
      </c>
      <c r="H8368">
        <v>1.0028049201280966</v>
      </c>
      <c r="I8368">
        <v>2.9901181238397845</v>
      </c>
      <c r="J8368">
        <v>2780.5982177118276</v>
      </c>
      <c r="K8368">
        <v>19981.68042444751</v>
      </c>
      <c r="L8368">
        <v>669.63989950884559</v>
      </c>
      <c r="M8368">
        <v>5364.0542754406606</v>
      </c>
      <c r="N8368">
        <v>1672.5938985414834</v>
      </c>
      <c r="O8368">
        <v>0.90545878729925866</v>
      </c>
      <c r="P8368">
        <v>1.9751131737654992</v>
      </c>
    </row>
    <row r="8369" spans="1:16" x14ac:dyDescent="0.25">
      <c r="A8369">
        <v>42.941547334194183</v>
      </c>
      <c r="B8369">
        <v>0.99807499046094306</v>
      </c>
      <c r="C8369">
        <v>9680.6047825040187</v>
      </c>
      <c r="D8369">
        <v>90978.505342385892</v>
      </c>
      <c r="E8369">
        <v>546.71697939402486</v>
      </c>
      <c r="F8369">
        <v>12027.828041532006</v>
      </c>
      <c r="G8369">
        <v>3003.4872660037754</v>
      </c>
      <c r="H8369">
        <v>0.22249321453154686</v>
      </c>
      <c r="I8369">
        <v>0.63888028905452865</v>
      </c>
      <c r="J8369">
        <v>10920.81908950576</v>
      </c>
      <c r="K8369">
        <v>105548.01685614759</v>
      </c>
      <c r="L8369">
        <v>795.90584925491612</v>
      </c>
      <c r="M8369">
        <v>20135.54558086675</v>
      </c>
      <c r="N8369">
        <v>3186.9288496076774</v>
      </c>
      <c r="O8369">
        <v>0.21372199388769994</v>
      </c>
      <c r="P8369">
        <v>0.78282421321958851</v>
      </c>
    </row>
    <row r="8370" spans="1:16" x14ac:dyDescent="0.25">
      <c r="A8370">
        <v>11.511785805225372</v>
      </c>
      <c r="B8370">
        <v>0.95523843154696153</v>
      </c>
      <c r="C8370">
        <v>5225.8545251948262</v>
      </c>
      <c r="D8370">
        <v>43524.382804910769</v>
      </c>
      <c r="E8370">
        <v>308.63313919697418</v>
      </c>
      <c r="F8370">
        <v>4203.1656075310557</v>
      </c>
      <c r="G8370">
        <v>2244.3600442969218</v>
      </c>
      <c r="H8370">
        <v>0.26406268943868605</v>
      </c>
      <c r="I8370">
        <v>0.55125067156313223</v>
      </c>
      <c r="J8370">
        <v>6291.0732093510014</v>
      </c>
      <c r="K8370">
        <v>53737.8149547832</v>
      </c>
      <c r="L8370">
        <v>386.58458389477727</v>
      </c>
      <c r="M8370">
        <v>6905.7833381424698</v>
      </c>
      <c r="N8370">
        <v>2446.8779657872228</v>
      </c>
      <c r="O8370">
        <v>0.24884257979187882</v>
      </c>
      <c r="P8370">
        <v>0.54377559594315883</v>
      </c>
    </row>
    <row r="8371" spans="1:16" x14ac:dyDescent="0.25">
      <c r="A8371">
        <v>12.422984778881073</v>
      </c>
      <c r="B8371">
        <v>6.7740591512826009</v>
      </c>
      <c r="C8371">
        <v>85.941113508106525</v>
      </c>
      <c r="D8371">
        <v>229.71655068963602</v>
      </c>
      <c r="E8371">
        <v>152.35538249267165</v>
      </c>
      <c r="F8371">
        <v>350.63972985158114</v>
      </c>
      <c r="G8371">
        <v>447.03331732096018</v>
      </c>
      <c r="H8371">
        <v>8.8437780164137223</v>
      </c>
      <c r="I8371">
        <v>6.1262807344966799</v>
      </c>
      <c r="J8371">
        <v>122.03939231842803</v>
      </c>
      <c r="K8371">
        <v>353.9457973215321</v>
      </c>
      <c r="L8371">
        <v>219.67318380534539</v>
      </c>
      <c r="M8371">
        <v>535.06319915995891</v>
      </c>
      <c r="N8371">
        <v>485.71069604620811</v>
      </c>
      <c r="O8371">
        <v>7.8494521777891588</v>
      </c>
      <c r="P8371">
        <v>6.4133735010564159</v>
      </c>
    </row>
    <row r="8372" spans="1:16" x14ac:dyDescent="0.25">
      <c r="A8372">
        <v>50.135250151157379</v>
      </c>
      <c r="B8372">
        <v>5.3204205372113096</v>
      </c>
      <c r="C8372">
        <v>407.62678902079307</v>
      </c>
      <c r="D8372">
        <v>1690.953127310187</v>
      </c>
      <c r="E8372">
        <v>460.68206918885863</v>
      </c>
      <c r="F8372">
        <v>1292.5673693383878</v>
      </c>
      <c r="G8372">
        <v>716.07582870339786</v>
      </c>
      <c r="H8372">
        <v>3.9055094842841425</v>
      </c>
      <c r="I8372">
        <v>6.2138602065126891</v>
      </c>
      <c r="J8372">
        <v>602.08716470436127</v>
      </c>
      <c r="K8372">
        <v>2842.7195905329472</v>
      </c>
      <c r="L8372">
        <v>676.90486425194854</v>
      </c>
      <c r="M8372">
        <v>2017.3360415935797</v>
      </c>
      <c r="N8372">
        <v>835.58656785159167</v>
      </c>
      <c r="O8372">
        <v>3.3930859777386235</v>
      </c>
      <c r="P8372">
        <v>8.0652934386250745</v>
      </c>
    </row>
    <row r="8373" spans="1:16" x14ac:dyDescent="0.25">
      <c r="A8373">
        <v>11.648909986019135</v>
      </c>
      <c r="B8373">
        <v>8.4621058088741901</v>
      </c>
      <c r="C8373">
        <v>52.998811453276581</v>
      </c>
      <c r="D8373">
        <v>128.16267388136612</v>
      </c>
      <c r="E8373">
        <v>120.11358753812743</v>
      </c>
      <c r="F8373">
        <v>260.6392090356664</v>
      </c>
      <c r="G8373">
        <v>409.24969588135286</v>
      </c>
      <c r="H8373">
        <v>12.983982902018667</v>
      </c>
      <c r="I8373">
        <v>6.755855006417077</v>
      </c>
      <c r="J8373">
        <v>74.17262493546454</v>
      </c>
      <c r="K8373">
        <v>190.54803951746308</v>
      </c>
      <c r="L8373">
        <v>173.66717486630651</v>
      </c>
      <c r="M8373">
        <v>395.26717856810802</v>
      </c>
      <c r="N8373">
        <v>434.66457057172391</v>
      </c>
      <c r="O8373">
        <v>11.691758988924487</v>
      </c>
      <c r="P8373">
        <v>7.4749780218097239</v>
      </c>
    </row>
    <row r="8374" spans="1:16" x14ac:dyDescent="0.25">
      <c r="A8374">
        <v>75.701291859149933</v>
      </c>
      <c r="B8374">
        <v>6.344107780764312</v>
      </c>
      <c r="C8374">
        <v>373.24602444343475</v>
      </c>
      <c r="D8374">
        <v>1506.6715761393821</v>
      </c>
      <c r="E8374">
        <v>509.34541086858417</v>
      </c>
      <c r="F8374">
        <v>1413.6716002521628</v>
      </c>
      <c r="G8374">
        <v>692.45080583259403</v>
      </c>
      <c r="H8374">
        <v>4.817596369495222</v>
      </c>
      <c r="I8374">
        <v>7.0930796336012438</v>
      </c>
      <c r="J8374">
        <v>551.03022380531343</v>
      </c>
      <c r="K8374">
        <v>2530.5237087268001</v>
      </c>
      <c r="L8374">
        <v>749.27630465251241</v>
      </c>
      <c r="M8374">
        <v>2203.2844212504951</v>
      </c>
      <c r="N8374">
        <v>805.55813575834509</v>
      </c>
      <c r="O8374">
        <v>4.1847044324322358</v>
      </c>
      <c r="P8374">
        <v>9.1327655175693998</v>
      </c>
    </row>
    <row r="8375" spans="1:16" x14ac:dyDescent="0.25">
      <c r="A8375">
        <v>39.537718951702118</v>
      </c>
      <c r="B8375">
        <v>4.5867903275741426</v>
      </c>
      <c r="C8375">
        <v>477.37350704197007</v>
      </c>
      <c r="D8375">
        <v>2079.7672361430455</v>
      </c>
      <c r="E8375">
        <v>454.85025260833009</v>
      </c>
      <c r="F8375">
        <v>1301.8236415824445</v>
      </c>
      <c r="G8375">
        <v>761.74271759639407</v>
      </c>
      <c r="H8375">
        <v>3.1677475300438154</v>
      </c>
      <c r="I8375">
        <v>5.8490885512863091</v>
      </c>
      <c r="J8375">
        <v>705.04941444111023</v>
      </c>
      <c r="K8375">
        <v>3495.5419890681055</v>
      </c>
      <c r="L8375">
        <v>665.32148821631597</v>
      </c>
      <c r="M8375">
        <v>2036.9294941973142</v>
      </c>
      <c r="N8375">
        <v>893.18788283776701</v>
      </c>
      <c r="O8375">
        <v>2.7544261627766491</v>
      </c>
      <c r="P8375">
        <v>7.5515273717007645</v>
      </c>
    </row>
    <row r="8376" spans="1:16" x14ac:dyDescent="0.25">
      <c r="A8376">
        <v>90.850474894046783</v>
      </c>
      <c r="B8376">
        <v>6.2432202557897645</v>
      </c>
      <c r="C8376">
        <v>444.78008809984283</v>
      </c>
      <c r="D8376">
        <v>1895.6833815059795</v>
      </c>
      <c r="E8376">
        <v>582.62109230008377</v>
      </c>
      <c r="F8376">
        <v>1652.5892342882628</v>
      </c>
      <c r="G8376">
        <v>740.75397563643435</v>
      </c>
      <c r="H8376">
        <v>4.4312271789004027</v>
      </c>
      <c r="I8376">
        <v>7.6438051079723541</v>
      </c>
      <c r="J8376">
        <v>657.04149768735056</v>
      </c>
      <c r="K8376">
        <v>3187.4904678475809</v>
      </c>
      <c r="L8376">
        <v>854.30833078124544</v>
      </c>
      <c r="M8376">
        <v>2582.8185243563639</v>
      </c>
      <c r="N8376">
        <v>866.78846504287901</v>
      </c>
      <c r="O8376">
        <v>3.8513006283319764</v>
      </c>
      <c r="P8376">
        <v>9.9255034261705291</v>
      </c>
    </row>
    <row r="8377" spans="1:16" x14ac:dyDescent="0.25">
      <c r="A8377">
        <v>33.229487359523773</v>
      </c>
      <c r="B8377">
        <v>1.9886120142583656</v>
      </c>
      <c r="C8377">
        <v>2586.2188986260885</v>
      </c>
      <c r="D8377">
        <v>18358.476789158343</v>
      </c>
      <c r="E8377">
        <v>508.60519711090546</v>
      </c>
      <c r="F8377">
        <v>3446.989407803469</v>
      </c>
      <c r="G8377">
        <v>1613.0833013918966</v>
      </c>
      <c r="H8377">
        <v>0.71398221646141402</v>
      </c>
      <c r="I8377">
        <v>1.7503950497219962</v>
      </c>
      <c r="J8377">
        <v>3427.8876902127931</v>
      </c>
      <c r="K8377">
        <v>25798.253879260032</v>
      </c>
      <c r="L8377">
        <v>554.88505788394548</v>
      </c>
      <c r="M8377">
        <v>5566.8162907237438</v>
      </c>
      <c r="N8377">
        <v>1844.5005807257296</v>
      </c>
      <c r="O8377">
        <v>0.65146010986712732</v>
      </c>
      <c r="P8377">
        <v>1.3000891739672997</v>
      </c>
    </row>
    <row r="8378" spans="1:16" x14ac:dyDescent="0.25">
      <c r="A8378">
        <v>37.218480408191681</v>
      </c>
      <c r="B8378">
        <v>5.7912646055989994</v>
      </c>
      <c r="C8378">
        <v>268.10717651604421</v>
      </c>
      <c r="D8378">
        <v>978.0169412551669</v>
      </c>
      <c r="E8378">
        <v>350.4627496100299</v>
      </c>
      <c r="F8378">
        <v>933.8953268530247</v>
      </c>
      <c r="G8378">
        <v>614.50964564889398</v>
      </c>
      <c r="H8378">
        <v>4.9902907495020647</v>
      </c>
      <c r="I8378">
        <v>5.6976011248449137</v>
      </c>
      <c r="J8378">
        <v>393.91881760372343</v>
      </c>
      <c r="K8378">
        <v>1626.850108444062</v>
      </c>
      <c r="L8378">
        <v>514.71640138996281</v>
      </c>
      <c r="M8378">
        <v>1448.1546637458046</v>
      </c>
      <c r="N8378">
        <v>705.47828786231958</v>
      </c>
      <c r="O8378">
        <v>4.338968451150806</v>
      </c>
      <c r="P8378">
        <v>6.8604442777373622</v>
      </c>
    </row>
    <row r="8379" spans="1:16" x14ac:dyDescent="0.25">
      <c r="A8379">
        <v>73.82034558057785</v>
      </c>
      <c r="B8379">
        <v>4.0531902399893269</v>
      </c>
      <c r="C8379">
        <v>1008.9726654143997</v>
      </c>
      <c r="D8379">
        <v>5526.7738201774519</v>
      </c>
      <c r="E8379">
        <v>751.10423692124016</v>
      </c>
      <c r="F8379">
        <v>2453.1240027371796</v>
      </c>
      <c r="G8379">
        <v>1046.1413352260738</v>
      </c>
      <c r="H8379">
        <v>2.0925524430452382</v>
      </c>
      <c r="I8379">
        <v>7.4141148829859063</v>
      </c>
      <c r="J8379">
        <v>1458.4205603106202</v>
      </c>
      <c r="K8379">
        <v>8929.3233531287588</v>
      </c>
      <c r="L8379">
        <v>999.96867557308292</v>
      </c>
      <c r="M8379">
        <v>3887.8694094316766</v>
      </c>
      <c r="N8379">
        <v>1236.9746342074336</v>
      </c>
      <c r="O8379">
        <v>1.8431026049189383</v>
      </c>
      <c r="P8379">
        <v>6.4710611475937663</v>
      </c>
    </row>
    <row r="8380" spans="1:16" x14ac:dyDescent="0.25">
      <c r="A8380">
        <v>63.045481741428375</v>
      </c>
      <c r="B8380">
        <v>3.2753514010985247</v>
      </c>
      <c r="C8380">
        <v>1432.0779528676169</v>
      </c>
      <c r="D8380">
        <v>8683.5224294525942</v>
      </c>
      <c r="E8380">
        <v>773.96049564300176</v>
      </c>
      <c r="F8380">
        <v>2880.8982603413506</v>
      </c>
      <c r="G8380">
        <v>1225.7279347625479</v>
      </c>
      <c r="H8380">
        <v>1.4758381237104266</v>
      </c>
      <c r="I8380">
        <v>5.8060857623362487</v>
      </c>
      <c r="J8380">
        <v>2020.28281901731</v>
      </c>
      <c r="K8380">
        <v>13458.838303732695</v>
      </c>
      <c r="L8380">
        <v>820.06914007116018</v>
      </c>
      <c r="M8380">
        <v>4595.9764359237379</v>
      </c>
      <c r="N8380">
        <v>1439.9725946421768</v>
      </c>
      <c r="O8380">
        <v>1.3142529095097704</v>
      </c>
      <c r="P8380">
        <v>3.5527661290753692</v>
      </c>
    </row>
    <row r="8381" spans="1:16" x14ac:dyDescent="0.25">
      <c r="A8381">
        <v>22.846853673458099</v>
      </c>
      <c r="B8381">
        <v>1.3244208408248068</v>
      </c>
      <c r="C8381">
        <v>4400.5442119609979</v>
      </c>
      <c r="D8381">
        <v>35344.734535339725</v>
      </c>
      <c r="E8381">
        <v>393.03430369223037</v>
      </c>
      <c r="F8381">
        <v>4564.0621458634532</v>
      </c>
      <c r="G8381">
        <v>2070.2560275810029</v>
      </c>
      <c r="H8381">
        <v>0.38977893836149552</v>
      </c>
      <c r="I8381">
        <v>0.8015093970083994</v>
      </c>
      <c r="J8381">
        <v>5425.6270422925099</v>
      </c>
      <c r="K8381">
        <v>44939.007652080523</v>
      </c>
      <c r="L8381">
        <v>474.15595212173895</v>
      </c>
      <c r="M8381">
        <v>7464.7820756843039</v>
      </c>
      <c r="N8381">
        <v>2283.6203436489654</v>
      </c>
      <c r="O8381">
        <v>0.3645455593532298</v>
      </c>
      <c r="P8381">
        <v>0.73945340302600981</v>
      </c>
    </row>
    <row r="8382" spans="1:16" x14ac:dyDescent="0.25">
      <c r="A8382">
        <v>23.535519421100616</v>
      </c>
      <c r="B8382">
        <v>5.3730139144560685</v>
      </c>
      <c r="C8382">
        <v>224.94949859430548</v>
      </c>
      <c r="D8382">
        <v>778.58730219296126</v>
      </c>
      <c r="E8382">
        <v>279.97664565635637</v>
      </c>
      <c r="F8382">
        <v>729.81862788805233</v>
      </c>
      <c r="G8382">
        <v>579.41000311910022</v>
      </c>
      <c r="H8382">
        <v>4.9472730307600843</v>
      </c>
      <c r="I8382">
        <v>5.0535970849346228</v>
      </c>
      <c r="J8382">
        <v>329.17505672703186</v>
      </c>
      <c r="K8382">
        <v>1284.2184057958057</v>
      </c>
      <c r="L8382">
        <v>409.89713561738455</v>
      </c>
      <c r="M8382">
        <v>1128.7480454450508</v>
      </c>
      <c r="N8382">
        <v>659.94706508390971</v>
      </c>
      <c r="O8382">
        <v>4.308251611873934</v>
      </c>
      <c r="P8382">
        <v>5.8394420501316375</v>
      </c>
    </row>
    <row r="8383" spans="1:16" x14ac:dyDescent="0.25">
      <c r="A8383">
        <v>74.52037638425827</v>
      </c>
      <c r="B8383">
        <v>2.6449572643412278</v>
      </c>
      <c r="C8383">
        <v>2505.1399845258411</v>
      </c>
      <c r="D8383">
        <v>17641.767521630496</v>
      </c>
      <c r="E8383">
        <v>673.41098840973928</v>
      </c>
      <c r="F8383">
        <v>4411.4958916778751</v>
      </c>
      <c r="G8383">
        <v>1589.1921880498962</v>
      </c>
      <c r="H8383">
        <v>0.9612048411733447</v>
      </c>
      <c r="I8383">
        <v>2.410500865515012</v>
      </c>
      <c r="J8383">
        <v>3333.631413434176</v>
      </c>
      <c r="K8383">
        <v>24938.219636947644</v>
      </c>
      <c r="L8383">
        <v>730.85959808152347</v>
      </c>
      <c r="M8383">
        <v>7119.466363239756</v>
      </c>
      <c r="N8383">
        <v>1820.6582490367382</v>
      </c>
      <c r="O8383">
        <v>0.87576606285948533</v>
      </c>
      <c r="P8383">
        <v>1.7632096588745934</v>
      </c>
    </row>
    <row r="8384" spans="1:16" x14ac:dyDescent="0.25">
      <c r="A8384">
        <v>94.965876162052155</v>
      </c>
      <c r="B8384">
        <v>2.2696227053714138</v>
      </c>
      <c r="C8384">
        <v>3921.1726438733212</v>
      </c>
      <c r="D8384">
        <v>30707.632036289815</v>
      </c>
      <c r="E8384">
        <v>643.47262750690163</v>
      </c>
      <c r="F8384">
        <v>6683.5618525706604</v>
      </c>
      <c r="G8384">
        <v>1961.0861076618864</v>
      </c>
      <c r="H8384">
        <v>0.69697637028459314</v>
      </c>
      <c r="I8384">
        <v>1.4441065111251943</v>
      </c>
      <c r="J8384">
        <v>4913.814513192604</v>
      </c>
      <c r="K8384">
        <v>39876.760325787203</v>
      </c>
      <c r="L8384">
        <v>757.96363888279257</v>
      </c>
      <c r="M8384">
        <v>10899.562080390175</v>
      </c>
      <c r="N8384">
        <v>2180.8178661655297</v>
      </c>
      <c r="O8384">
        <v>0.64840566848559755</v>
      </c>
      <c r="P8384">
        <v>1.2752540047443763</v>
      </c>
    </row>
    <row r="8385" spans="1:16" x14ac:dyDescent="0.25">
      <c r="A8385">
        <v>45.711458146572113</v>
      </c>
      <c r="B8385">
        <v>1.9297641788456068</v>
      </c>
      <c r="C8385">
        <v>3368.8365516021686</v>
      </c>
      <c r="D8385">
        <v>25486.047827683022</v>
      </c>
      <c r="E8385">
        <v>521.53494269395821</v>
      </c>
      <c r="F8385">
        <v>4654.5292089367867</v>
      </c>
      <c r="G8385">
        <v>1826.1185339973135</v>
      </c>
      <c r="H8385">
        <v>0.62708314130971243</v>
      </c>
      <c r="I8385">
        <v>1.3445689475351552</v>
      </c>
      <c r="J8385">
        <v>4311.9418608410379</v>
      </c>
      <c r="K8385">
        <v>34060.733444441525</v>
      </c>
      <c r="L8385">
        <v>596.33073198503712</v>
      </c>
      <c r="M8385">
        <v>7562.6886559778295</v>
      </c>
      <c r="N8385">
        <v>2052.3901829270826</v>
      </c>
      <c r="O8385">
        <v>0.5792485352987331</v>
      </c>
      <c r="P8385">
        <v>1.119859649149612</v>
      </c>
    </row>
    <row r="8386" spans="1:16" x14ac:dyDescent="0.25">
      <c r="A8386">
        <v>27.54645186662674</v>
      </c>
      <c r="B8386">
        <v>2.3748071863392428</v>
      </c>
      <c r="C8386">
        <v>1578.3064957793915</v>
      </c>
      <c r="D8386">
        <v>9834.4690036821648</v>
      </c>
      <c r="E8386">
        <v>589.42459369618791</v>
      </c>
      <c r="F8386">
        <v>2324.6402468808078</v>
      </c>
      <c r="G8386">
        <v>1281.7631217073263</v>
      </c>
      <c r="H8386">
        <v>1.0305325843138344</v>
      </c>
      <c r="I8386">
        <v>3.8467587911684888</v>
      </c>
      <c r="J8386">
        <v>2207.7858981422069</v>
      </c>
      <c r="K8386">
        <v>15031.104201689877</v>
      </c>
      <c r="L8386">
        <v>599.59266115123421</v>
      </c>
      <c r="M8386">
        <v>3715.6428902394373</v>
      </c>
      <c r="N8386">
        <v>1501.1437081231975</v>
      </c>
      <c r="O8386">
        <v>0.92096949690211238</v>
      </c>
      <c r="P8386">
        <v>2.3293601355479723</v>
      </c>
    </row>
    <row r="8387" spans="1:16" x14ac:dyDescent="0.25">
      <c r="A8387">
        <v>76.684198081493378</v>
      </c>
      <c r="B8387">
        <v>4.5386780615795201</v>
      </c>
      <c r="C8387">
        <v>806.51961189995927</v>
      </c>
      <c r="D8387">
        <v>4130.1875916040244</v>
      </c>
      <c r="E8387">
        <v>702.67518277126624</v>
      </c>
      <c r="F8387">
        <v>2179.5190576253781</v>
      </c>
      <c r="G8387">
        <v>947.98561385973505</v>
      </c>
      <c r="H8387">
        <v>2.556736654405408</v>
      </c>
      <c r="I8387">
        <v>7.740175622172643</v>
      </c>
      <c r="J8387">
        <v>1178.146150971415</v>
      </c>
      <c r="K8387">
        <v>6799.877399972971</v>
      </c>
      <c r="L8387">
        <v>978.37163604486977</v>
      </c>
      <c r="M8387">
        <v>3440.4627331602569</v>
      </c>
      <c r="N8387">
        <v>1121.3829784268753</v>
      </c>
      <c r="O8387">
        <v>2.2398156314609277</v>
      </c>
      <c r="P8387">
        <v>8.4092698099020264</v>
      </c>
    </row>
    <row r="8388" spans="1:16" x14ac:dyDescent="0.25">
      <c r="A8388">
        <v>7.0291386246681213</v>
      </c>
      <c r="B8388">
        <v>2.6719496506006153</v>
      </c>
      <c r="C8388">
        <v>440.3738509099752</v>
      </c>
      <c r="D8388">
        <v>1871.1124432657359</v>
      </c>
      <c r="E8388">
        <v>247.22501856708087</v>
      </c>
      <c r="F8388">
        <v>700.36973799032955</v>
      </c>
      <c r="G8388">
        <v>737.87058833118874</v>
      </c>
      <c r="H8388">
        <v>1.9037661153946741</v>
      </c>
      <c r="I8388">
        <v>3.2532047644164628</v>
      </c>
      <c r="J8388">
        <v>650.53667025923721</v>
      </c>
      <c r="K8388">
        <v>3146.2314643057639</v>
      </c>
      <c r="L8388">
        <v>362.61478982797905</v>
      </c>
      <c r="M8388">
        <v>1094.4276565929058</v>
      </c>
      <c r="N8388">
        <v>863.15176868133733</v>
      </c>
      <c r="O8388">
        <v>1.6545265619140328</v>
      </c>
      <c r="P8388">
        <v>4.2258387998671951</v>
      </c>
    </row>
    <row r="8389" spans="1:16" x14ac:dyDescent="0.25">
      <c r="A8389">
        <v>69.580624997615814</v>
      </c>
      <c r="B8389">
        <v>8.3537224828891397</v>
      </c>
      <c r="C8389">
        <v>188.11027513263613</v>
      </c>
      <c r="D8389">
        <v>617.91079668347857</v>
      </c>
      <c r="E8389">
        <v>373.66766764861336</v>
      </c>
      <c r="F8389">
        <v>952.04028949941119</v>
      </c>
      <c r="G8389">
        <v>547.60144079878432</v>
      </c>
      <c r="H8389">
        <v>8.2240354192966088</v>
      </c>
      <c r="I8389">
        <v>7.7005419006194726</v>
      </c>
      <c r="J8389">
        <v>273.92499842949616</v>
      </c>
      <c r="K8389">
        <v>1008.5753327752085</v>
      </c>
      <c r="L8389">
        <v>544.96996809184122</v>
      </c>
      <c r="M8389">
        <v>1468.6031700016517</v>
      </c>
      <c r="N8389">
        <v>618.45895797129094</v>
      </c>
      <c r="O8389">
        <v>7.1780102864124098</v>
      </c>
      <c r="P8389">
        <v>8.4544374798705171</v>
      </c>
    </row>
    <row r="8390" spans="1:16" x14ac:dyDescent="0.25">
      <c r="A8390">
        <v>56.06719571352005</v>
      </c>
      <c r="B8390">
        <v>9.1308451624477289</v>
      </c>
      <c r="C8390">
        <v>132.14314928467184</v>
      </c>
      <c r="D8390">
        <v>393.42346441562887</v>
      </c>
      <c r="E8390">
        <v>301.2394468427737</v>
      </c>
      <c r="F8390">
        <v>733.02747815246539</v>
      </c>
      <c r="G8390">
        <v>495.17611568993073</v>
      </c>
      <c r="H8390">
        <v>10.23422645209522</v>
      </c>
      <c r="I8390">
        <v>8.640210353446669</v>
      </c>
      <c r="J8390">
        <v>190.31246800610401</v>
      </c>
      <c r="K8390">
        <v>626.5679748928834</v>
      </c>
      <c r="L8390">
        <v>436.22506357231424</v>
      </c>
      <c r="M8390">
        <v>1125.1167926593905</v>
      </c>
      <c r="N8390">
        <v>549.60824554909391</v>
      </c>
      <c r="O8390">
        <v>8.9890466739301367</v>
      </c>
      <c r="P8390">
        <v>8.4568471681264317</v>
      </c>
    </row>
    <row r="8391" spans="1:16" x14ac:dyDescent="0.25">
      <c r="A8391">
        <v>42.655072391033173</v>
      </c>
      <c r="B8391">
        <v>6.312065902832396</v>
      </c>
      <c r="C8391">
        <v>244.56633415109192</v>
      </c>
      <c r="D8391">
        <v>867.82172940107034</v>
      </c>
      <c r="E8391">
        <v>353.20175681344796</v>
      </c>
      <c r="F8391">
        <v>930.45123640904239</v>
      </c>
      <c r="G8391">
        <v>595.62902314519897</v>
      </c>
      <c r="H8391">
        <v>5.6316251223758718</v>
      </c>
      <c r="I8391">
        <v>6.0510551246814703</v>
      </c>
      <c r="J8391">
        <v>358.60942982386445</v>
      </c>
      <c r="K8391">
        <v>1437.5368535587359</v>
      </c>
      <c r="L8391">
        <v>517.94149389236884</v>
      </c>
      <c r="M8391">
        <v>1440.8319404069152</v>
      </c>
      <c r="N8391">
        <v>681.0196536964138</v>
      </c>
      <c r="O8391">
        <v>4.9001623317428038</v>
      </c>
      <c r="P8391">
        <v>7.1327872106300614</v>
      </c>
    </row>
    <row r="8392" spans="1:16" x14ac:dyDescent="0.25">
      <c r="A8392">
        <v>54.324624598026276</v>
      </c>
      <c r="B8392">
        <v>2.2892750268560329</v>
      </c>
      <c r="C8392">
        <v>2706.8058897635206</v>
      </c>
      <c r="D8392">
        <v>19432.67423610713</v>
      </c>
      <c r="E8392">
        <v>589.74711283705722</v>
      </c>
      <c r="F8392">
        <v>4194.8083924668899</v>
      </c>
      <c r="G8392">
        <v>1647.9109628993156</v>
      </c>
      <c r="H8392">
        <v>0.80783721393648023</v>
      </c>
      <c r="I8392">
        <v>1.9218350609060995</v>
      </c>
      <c r="J8392">
        <v>3567.0398357468453</v>
      </c>
      <c r="K8392">
        <v>27075.588671998561</v>
      </c>
      <c r="L8392">
        <v>648.34294150026381</v>
      </c>
      <c r="M8392">
        <v>6781.413560511246</v>
      </c>
      <c r="N8392">
        <v>1879.0438312138324</v>
      </c>
      <c r="O8392">
        <v>0.73863639959599403</v>
      </c>
      <c r="P8392">
        <v>1.4581993168467662</v>
      </c>
    </row>
    <row r="8393" spans="1:16" x14ac:dyDescent="0.25">
      <c r="A8393">
        <v>14.258553445339203</v>
      </c>
      <c r="B8393">
        <v>0.85878086358453609</v>
      </c>
      <c r="C8393">
        <v>6999.1053970132134</v>
      </c>
      <c r="D8393">
        <v>61800.608537702778</v>
      </c>
      <c r="E8393">
        <v>339.00986886500607</v>
      </c>
      <c r="F8393">
        <v>5916.3288962329616</v>
      </c>
      <c r="G8393">
        <v>2575.1527284718391</v>
      </c>
      <c r="H8393">
        <v>0.21394932919327994</v>
      </c>
      <c r="I8393">
        <v>0.49123050331883628</v>
      </c>
      <c r="J8393">
        <v>8120.9947568674806</v>
      </c>
      <c r="K8393">
        <v>73304.14982695345</v>
      </c>
      <c r="L8393">
        <v>454.82748221039765</v>
      </c>
      <c r="M8393">
        <v>9801.9477382645018</v>
      </c>
      <c r="N8393">
        <v>2760.613135755671</v>
      </c>
      <c r="O8393">
        <v>0.20386845025362521</v>
      </c>
      <c r="P8393">
        <v>0.54443828886602608</v>
      </c>
    </row>
    <row r="8394" spans="1:16" x14ac:dyDescent="0.25">
      <c r="A8394">
        <v>80.335543930530548</v>
      </c>
      <c r="B8394">
        <v>0.57695170466324408</v>
      </c>
      <c r="C8394">
        <v>23566.991728392739</v>
      </c>
      <c r="D8394">
        <v>267365.43676676054</v>
      </c>
      <c r="E8394">
        <v>1881.7894584196426</v>
      </c>
      <c r="F8394">
        <v>54427.931492797507</v>
      </c>
      <c r="G8394">
        <v>4644.7185411195114</v>
      </c>
      <c r="H8394">
        <v>9.7452264149322468E-2</v>
      </c>
      <c r="I8394">
        <v>4.3148852061949912</v>
      </c>
      <c r="J8394">
        <v>28172.190865080374</v>
      </c>
      <c r="K8394">
        <v>329045.47745279415</v>
      </c>
      <c r="L8394">
        <v>3349.3291478302813</v>
      </c>
      <c r="M8394">
        <v>94586.692724632332</v>
      </c>
      <c r="N8394">
        <v>5053.4464957601076</v>
      </c>
      <c r="O8394">
        <v>9.4274572192328807E-2</v>
      </c>
      <c r="P8394">
        <v>4.3148852061949912</v>
      </c>
    </row>
    <row r="8395" spans="1:16" x14ac:dyDescent="0.25">
      <c r="A8395">
        <v>10.573136031627655</v>
      </c>
      <c r="B8395">
        <v>1.7118812277259283</v>
      </c>
      <c r="C8395">
        <v>1605.8072327502109</v>
      </c>
      <c r="D8395">
        <v>10053.869983505401</v>
      </c>
      <c r="E8395">
        <v>424.79979665205582</v>
      </c>
      <c r="F8395">
        <v>1708.1537666354195</v>
      </c>
      <c r="G8395">
        <v>1292.0168199027491</v>
      </c>
      <c r="H8395">
        <v>0.73791504587893497</v>
      </c>
      <c r="I8395">
        <v>2.7204053482746855</v>
      </c>
      <c r="J8395">
        <v>2242.7016379346715</v>
      </c>
      <c r="K8395">
        <v>15326.740266818404</v>
      </c>
      <c r="L8395">
        <v>433.00975805199823</v>
      </c>
      <c r="M8395">
        <v>2731.2036243575976</v>
      </c>
      <c r="N8395">
        <v>1512.2305285253506</v>
      </c>
      <c r="O8395">
        <v>0.65989264166448047</v>
      </c>
      <c r="P8395">
        <v>1.650248737939457</v>
      </c>
    </row>
    <row r="8396" spans="1:16" x14ac:dyDescent="0.25">
      <c r="A8396">
        <v>85.113564550876617</v>
      </c>
      <c r="B8396">
        <v>2.0574894906046506</v>
      </c>
      <c r="C8396">
        <v>4383.9053507145491</v>
      </c>
      <c r="D8396">
        <v>35182.288786911107</v>
      </c>
      <c r="E8396">
        <v>609.58046606491257</v>
      </c>
      <c r="F8396">
        <v>7053.1818117137618</v>
      </c>
      <c r="G8396">
        <v>2066.5755730417568</v>
      </c>
      <c r="H8396">
        <v>0.60636481670736886</v>
      </c>
      <c r="I8396">
        <v>1.2468966363905254</v>
      </c>
      <c r="J8396">
        <v>5407.9958434689088</v>
      </c>
      <c r="K8396">
        <v>44762.86261944913</v>
      </c>
      <c r="L8396">
        <v>734.80758647762525</v>
      </c>
      <c r="M8396">
        <v>11534.756277926639</v>
      </c>
      <c r="N8396">
        <v>2280.1642806063473</v>
      </c>
      <c r="O8396">
        <v>0.56701262146450349</v>
      </c>
      <c r="P8396">
        <v>1.1486952849236614</v>
      </c>
    </row>
    <row r="8397" spans="1:16" x14ac:dyDescent="0.25">
      <c r="A8397">
        <v>98.096317708492279</v>
      </c>
      <c r="B8397">
        <v>6.9396374624120947</v>
      </c>
      <c r="C8397">
        <v>370.41486537982894</v>
      </c>
      <c r="D8397">
        <v>1491.728952805614</v>
      </c>
      <c r="E8397">
        <v>553.53539213829924</v>
      </c>
      <c r="F8397">
        <v>1534.8841808298325</v>
      </c>
      <c r="G8397">
        <v>690.4690005134471</v>
      </c>
      <c r="H8397">
        <v>5.285273310689341</v>
      </c>
      <c r="I8397">
        <v>7.7312466813506164</v>
      </c>
      <c r="J8397">
        <v>546.81767562686127</v>
      </c>
      <c r="K8397">
        <v>2505.1357691846174</v>
      </c>
      <c r="L8397">
        <v>814.33205729947917</v>
      </c>
      <c r="M8397">
        <v>2391.9156168556847</v>
      </c>
      <c r="N8397">
        <v>803.032350290154</v>
      </c>
      <c r="O8397">
        <v>4.5909085885710077</v>
      </c>
      <c r="P8397">
        <v>9.9444572764103274</v>
      </c>
    </row>
    <row r="8398" spans="1:16" x14ac:dyDescent="0.25">
      <c r="A8398">
        <v>85.511164486408234</v>
      </c>
      <c r="B8398">
        <v>4.8410644036178789</v>
      </c>
      <c r="C8398">
        <v>757.01056718722941</v>
      </c>
      <c r="D8398">
        <v>3802.5810438454005</v>
      </c>
      <c r="E8398">
        <v>711.05832730661939</v>
      </c>
      <c r="F8398">
        <v>2179.3474167850832</v>
      </c>
      <c r="G8398">
        <v>922.38092906516442</v>
      </c>
      <c r="H8398">
        <v>2.7951867554385932</v>
      </c>
      <c r="I8398">
        <v>8.0312202677119746</v>
      </c>
      <c r="J8398">
        <v>1108.3805215989214</v>
      </c>
      <c r="K8398">
        <v>6286.9790699717223</v>
      </c>
      <c r="L8398">
        <v>999.62551936066973</v>
      </c>
      <c r="M8398">
        <v>3436.3959763245139</v>
      </c>
      <c r="N8398">
        <v>1090.6880641351913</v>
      </c>
      <c r="O8398">
        <v>2.4455517110444065</v>
      </c>
      <c r="P8398">
        <v>9.0147148528612888</v>
      </c>
    </row>
    <row r="8399" spans="1:16" x14ac:dyDescent="0.25">
      <c r="A8399">
        <v>44.875400722026825</v>
      </c>
      <c r="B8399">
        <v>5.493534435980874</v>
      </c>
      <c r="C8399">
        <v>348.29265031189971</v>
      </c>
      <c r="D8399">
        <v>1376.2379884831016</v>
      </c>
      <c r="E8399">
        <v>415.68128199283166</v>
      </c>
      <c r="F8399">
        <v>1143.9629118258397</v>
      </c>
      <c r="G8399">
        <v>674.78080761909985</v>
      </c>
      <c r="H8399">
        <v>4.2839918244661614</v>
      </c>
      <c r="I8399">
        <v>5.9527485726726876</v>
      </c>
      <c r="J8399">
        <v>513.86168100597286</v>
      </c>
      <c r="K8399">
        <v>2308.564597589389</v>
      </c>
      <c r="L8399">
        <v>611.70511684232201</v>
      </c>
      <c r="M8399">
        <v>1781.0052964366671</v>
      </c>
      <c r="N8399">
        <v>783.00162626058284</v>
      </c>
      <c r="O8399">
        <v>3.721148914470886</v>
      </c>
      <c r="P8399">
        <v>7.5836616786635576</v>
      </c>
    </row>
    <row r="8400" spans="1:16" x14ac:dyDescent="0.25">
      <c r="A8400">
        <v>85.329063951969147</v>
      </c>
      <c r="B8400">
        <v>1.2735110063911719</v>
      </c>
      <c r="C8400">
        <v>9479.3399912716468</v>
      </c>
      <c r="D8400">
        <v>88728.179075915075</v>
      </c>
      <c r="E8400">
        <v>680.21385314534905</v>
      </c>
      <c r="F8400">
        <v>14766.666224576527</v>
      </c>
      <c r="G8400">
        <v>2973.498628720286</v>
      </c>
      <c r="H8400">
        <v>0.28590189196920551</v>
      </c>
      <c r="I8400">
        <v>0.80571034048370793</v>
      </c>
      <c r="J8400">
        <v>10706.784204911703</v>
      </c>
      <c r="K8400">
        <v>102995.69869295876</v>
      </c>
      <c r="L8400">
        <v>984.91824207765342</v>
      </c>
      <c r="M8400">
        <v>24702.896218540442</v>
      </c>
      <c r="N8400">
        <v>3156.1029763543447</v>
      </c>
      <c r="O8400">
        <v>0.27453530662484715</v>
      </c>
      <c r="P8400">
        <v>0.98273171881446231</v>
      </c>
    </row>
    <row r="8401" spans="1:16" x14ac:dyDescent="0.25">
      <c r="A8401">
        <v>95.491867005825043</v>
      </c>
      <c r="B8401">
        <v>1.1968717269967044</v>
      </c>
      <c r="C8401">
        <v>10884.287592175724</v>
      </c>
      <c r="D8401">
        <v>104637.07363416311</v>
      </c>
      <c r="E8401">
        <v>763.50445602036257</v>
      </c>
      <c r="F8401">
        <v>18005.607857467585</v>
      </c>
      <c r="G8401">
        <v>3177.1356794117819</v>
      </c>
      <c r="H8401">
        <v>0.2566298969062375</v>
      </c>
      <c r="I8401">
        <v>0.82716383378177982</v>
      </c>
      <c r="J8401">
        <v>12219.182841239031</v>
      </c>
      <c r="K8401">
        <v>121295.6803052911</v>
      </c>
      <c r="L8401">
        <v>1145.5931914743219</v>
      </c>
      <c r="M8401">
        <v>30266.990804236615</v>
      </c>
      <c r="N8401">
        <v>3368.5281522088426</v>
      </c>
      <c r="O8401">
        <v>0.24687486924207475</v>
      </c>
      <c r="P8401">
        <v>1.0337785026942323</v>
      </c>
    </row>
    <row r="8402" spans="1:16" x14ac:dyDescent="0.25">
      <c r="A8402">
        <v>21.175600349903107</v>
      </c>
      <c r="B8402">
        <v>3.1169028539875137</v>
      </c>
      <c r="C8402">
        <v>715.57412692524997</v>
      </c>
      <c r="D8402">
        <v>3533.0831921687413</v>
      </c>
      <c r="E8402">
        <v>436.70037243775852</v>
      </c>
      <c r="F8402">
        <v>1325.2932153735419</v>
      </c>
      <c r="G8402">
        <v>900.3896112075746</v>
      </c>
      <c r="H8402">
        <v>1.8395435028036597</v>
      </c>
      <c r="I8402">
        <v>5.0322313646848427</v>
      </c>
      <c r="J8402">
        <v>1049.6107561466267</v>
      </c>
      <c r="K8402">
        <v>5860.9510619928706</v>
      </c>
      <c r="L8402">
        <v>618.58848622965866</v>
      </c>
      <c r="M8402">
        <v>2087.6934640632271</v>
      </c>
      <c r="N8402">
        <v>1064.1479403023136</v>
      </c>
      <c r="O8402">
        <v>1.607744396703702</v>
      </c>
      <c r="P8402">
        <v>5.7874341103664682</v>
      </c>
    </row>
    <row r="8403" spans="1:16" x14ac:dyDescent="0.25">
      <c r="A8403">
        <v>87.795753180980682</v>
      </c>
      <c r="B8403">
        <v>0.97395974589970313</v>
      </c>
      <c r="C8403">
        <v>13701.327726980831</v>
      </c>
      <c r="D8403">
        <v>137933.43225504624</v>
      </c>
      <c r="E8403">
        <v>893.28223676845653</v>
      </c>
      <c r="F8403">
        <v>23510.584666672781</v>
      </c>
      <c r="G8403">
        <v>3552.5722830948462</v>
      </c>
      <c r="H8403">
        <v>0.19388007671483218</v>
      </c>
      <c r="I8403">
        <v>0.82301683308459095</v>
      </c>
      <c r="J8403">
        <v>15401.983589378975</v>
      </c>
      <c r="K8403">
        <v>161428.93059838525</v>
      </c>
      <c r="L8403">
        <v>1421.3905771928967</v>
      </c>
      <c r="M8403">
        <v>39866.674282065818</v>
      </c>
      <c r="N8403">
        <v>3778.3248193165659</v>
      </c>
      <c r="O8403">
        <v>0.18663755729858403</v>
      </c>
      <c r="P8403">
        <v>1.0469083348396393</v>
      </c>
    </row>
    <row r="8404" spans="1:16" x14ac:dyDescent="0.25">
      <c r="A8404">
        <v>30.076103270053864</v>
      </c>
      <c r="B8404">
        <v>2.3632054051573812</v>
      </c>
      <c r="C8404">
        <v>1696.6988855187062</v>
      </c>
      <c r="D8404">
        <v>10785.245800324492</v>
      </c>
      <c r="E8404">
        <v>586.34626994980295</v>
      </c>
      <c r="F8404">
        <v>2507.5169315398821</v>
      </c>
      <c r="G8404">
        <v>1325.311224647912</v>
      </c>
      <c r="H8404">
        <v>0.99723495997413225</v>
      </c>
      <c r="I8404">
        <v>3.5184516403100767</v>
      </c>
      <c r="J8404">
        <v>2357.351818758606</v>
      </c>
      <c r="K8404">
        <v>16303.452479344876</v>
      </c>
      <c r="L8404">
        <v>601.69719902441852</v>
      </c>
      <c r="M8404">
        <v>4013.7395485170136</v>
      </c>
      <c r="N8404">
        <v>1548.0080189294076</v>
      </c>
      <c r="O8404">
        <v>0.89368713627482832</v>
      </c>
      <c r="P8404">
        <v>2.1582363827853821</v>
      </c>
    </row>
    <row r="8405" spans="1:16" x14ac:dyDescent="0.25">
      <c r="A8405">
        <v>79.390025556087494</v>
      </c>
      <c r="B8405">
        <v>5.4632761358144233</v>
      </c>
      <c r="C8405">
        <v>544.21768028547842</v>
      </c>
      <c r="D8405">
        <v>2469.4069491907649</v>
      </c>
      <c r="E8405">
        <v>606.28401420461046</v>
      </c>
      <c r="F8405">
        <v>1765.5335645753028</v>
      </c>
      <c r="G8405">
        <v>803.07033684116175</v>
      </c>
      <c r="H8405">
        <v>3.5862780541991732</v>
      </c>
      <c r="I8405">
        <v>7.5393295151100217</v>
      </c>
      <c r="J8405">
        <v>802.88022819276341</v>
      </c>
      <c r="K8405">
        <v>4141.3035067934006</v>
      </c>
      <c r="L8405">
        <v>880.90725125956851</v>
      </c>
      <c r="M8405">
        <v>2768.4062648838963</v>
      </c>
      <c r="N8405">
        <v>944.78397222444926</v>
      </c>
      <c r="O8405">
        <v>3.122047757490892</v>
      </c>
      <c r="P8405">
        <v>9.4977130143151989</v>
      </c>
    </row>
    <row r="8406" spans="1:16" x14ac:dyDescent="0.25">
      <c r="A8406">
        <v>48.832269489765167</v>
      </c>
      <c r="B8406">
        <v>1.1827770292822322</v>
      </c>
      <c r="C8406">
        <v>8043.2994510175195</v>
      </c>
      <c r="D8406">
        <v>72953.511040261452</v>
      </c>
      <c r="E8406">
        <v>529.10028539896757</v>
      </c>
      <c r="F8406">
        <v>10263.514307787207</v>
      </c>
      <c r="G8406">
        <v>2750.0976457588331</v>
      </c>
      <c r="H8406">
        <v>0.28078449449260678</v>
      </c>
      <c r="I8406">
        <v>0.69774284124160535</v>
      </c>
      <c r="J8406">
        <v>9200.2915543725358</v>
      </c>
      <c r="K8406">
        <v>85425.880635871246</v>
      </c>
      <c r="L8406">
        <v>734.76466168015691</v>
      </c>
      <c r="M8406">
        <v>17077.397099531529</v>
      </c>
      <c r="N8406">
        <v>2931.2808558976417</v>
      </c>
      <c r="O8406">
        <v>0.26865737897027658</v>
      </c>
      <c r="P8406">
        <v>0.81282836748650067</v>
      </c>
    </row>
    <row r="8407" spans="1:16" x14ac:dyDescent="0.25">
      <c r="A8407">
        <v>8.8649551272392273</v>
      </c>
      <c r="B8407">
        <v>2.0145824525182925</v>
      </c>
      <c r="C8407">
        <v>992.53266151433286</v>
      </c>
      <c r="D8407">
        <v>5410.2279500041795</v>
      </c>
      <c r="E8407">
        <v>368.59751003196612</v>
      </c>
      <c r="F8407">
        <v>1198.5553745712045</v>
      </c>
      <c r="G8407">
        <v>1038.5208328156889</v>
      </c>
      <c r="H8407">
        <v>1.0467476420635653</v>
      </c>
      <c r="I8407">
        <v>3.6717519482977075</v>
      </c>
      <c r="J8407">
        <v>1435.9540270795278</v>
      </c>
      <c r="K8407">
        <v>8754.9406290238785</v>
      </c>
      <c r="L8407">
        <v>492.64979591790654</v>
      </c>
      <c r="M8407">
        <v>1898.9811686143069</v>
      </c>
      <c r="N8407">
        <v>1228.1189405862651</v>
      </c>
      <c r="O8407">
        <v>0.92156046923492063</v>
      </c>
      <c r="P8407">
        <v>3.2756586473144105</v>
      </c>
    </row>
    <row r="8408" spans="1:16" x14ac:dyDescent="0.25">
      <c r="A8408">
        <v>32.131537973880768</v>
      </c>
      <c r="B8408">
        <v>6.1134658259227823</v>
      </c>
      <c r="C8408">
        <v>212.52271274842323</v>
      </c>
      <c r="D8408">
        <v>723.34666166543536</v>
      </c>
      <c r="E8408">
        <v>303.4918950588692</v>
      </c>
      <c r="F8408">
        <v>785.427338174326</v>
      </c>
      <c r="G8408">
        <v>568.8873386657317</v>
      </c>
      <c r="H8408">
        <v>5.7504444513466328</v>
      </c>
      <c r="I8408">
        <v>5.6937027906339708</v>
      </c>
      <c r="J8408">
        <v>310.53058950824902</v>
      </c>
      <c r="K8408">
        <v>1189.3583428555594</v>
      </c>
      <c r="L8408">
        <v>443.79866704496447</v>
      </c>
      <c r="M8408">
        <v>1213.7398387350663</v>
      </c>
      <c r="N8408">
        <v>646.24564752500828</v>
      </c>
      <c r="O8408">
        <v>5.0109228874763287</v>
      </c>
      <c r="P8408">
        <v>6.4841568947280859</v>
      </c>
    </row>
    <row r="8409" spans="1:16" x14ac:dyDescent="0.25">
      <c r="A8409">
        <v>74.782492578029633</v>
      </c>
      <c r="B8409">
        <v>7.749206706763343</v>
      </c>
      <c r="C8409">
        <v>234.85367582178438</v>
      </c>
      <c r="D8409">
        <v>823.336088100962</v>
      </c>
      <c r="E8409">
        <v>418.89994217946895</v>
      </c>
      <c r="F8409">
        <v>1097.911831093563</v>
      </c>
      <c r="G8409">
        <v>587.65661821103629</v>
      </c>
      <c r="H8409">
        <v>7.0203721372108978</v>
      </c>
      <c r="I8409">
        <v>7.3559698470296233</v>
      </c>
      <c r="J8409">
        <v>344.03624958682639</v>
      </c>
      <c r="K8409">
        <v>1361.0972052706773</v>
      </c>
      <c r="L8409">
        <v>613.8126562066235</v>
      </c>
      <c r="M8409">
        <v>1699.1274007933885</v>
      </c>
      <c r="N8409">
        <v>670.66852665964836</v>
      </c>
      <c r="O8409">
        <v>6.1108593863229048</v>
      </c>
      <c r="P8409">
        <v>8.5888005637833409</v>
      </c>
    </row>
    <row r="8410" spans="1:16" x14ac:dyDescent="0.25">
      <c r="A8410">
        <v>96.406464874744415</v>
      </c>
      <c r="B8410">
        <v>5.5619844902495199</v>
      </c>
      <c r="C8410">
        <v>605.35706181992327</v>
      </c>
      <c r="D8410">
        <v>2838.8820222333802</v>
      </c>
      <c r="E8410">
        <v>676.13794212373284</v>
      </c>
      <c r="F8410">
        <v>1998.7086191476019</v>
      </c>
      <c r="G8410">
        <v>839.08988542219208</v>
      </c>
      <c r="H8410">
        <v>3.5032278769092433</v>
      </c>
      <c r="I8410">
        <v>8.1853504729810549</v>
      </c>
      <c r="J8410">
        <v>891.59315921237669</v>
      </c>
      <c r="K8410">
        <v>4745.7221794469624</v>
      </c>
      <c r="L8410">
        <v>974.72540894522842</v>
      </c>
      <c r="M8410">
        <v>3139.5822448514332</v>
      </c>
      <c r="N8410">
        <v>989.3201656413388</v>
      </c>
      <c r="O8410">
        <v>3.053704297931374</v>
      </c>
      <c r="P8410">
        <v>10.000647053223005</v>
      </c>
    </row>
    <row r="8411" spans="1:16" x14ac:dyDescent="0.25">
      <c r="A8411">
        <v>50.41064327955246</v>
      </c>
      <c r="B8411">
        <v>0.57419278609295421</v>
      </c>
      <c r="C8411">
        <v>20236.510167304288</v>
      </c>
      <c r="D8411">
        <v>221857.97641737678</v>
      </c>
      <c r="E8411">
        <v>1229.1158397438462</v>
      </c>
      <c r="F8411">
        <v>35459.858875717575</v>
      </c>
      <c r="G8411">
        <v>4307.5761604434174</v>
      </c>
      <c r="H8411">
        <v>0.10141871644287782</v>
      </c>
      <c r="I8411">
        <v>0.75986532562346454</v>
      </c>
      <c r="J8411">
        <v>23622.9682461216</v>
      </c>
      <c r="K8411">
        <v>269347.63169928966</v>
      </c>
      <c r="L8411">
        <v>2134.727268353206</v>
      </c>
      <c r="M8411">
        <v>61161.726395698344</v>
      </c>
      <c r="N8411">
        <v>4651.2543036303305</v>
      </c>
      <c r="O8411">
        <v>9.7635569852947107E-2</v>
      </c>
      <c r="P8411">
        <v>3.694089498864555</v>
      </c>
    </row>
    <row r="8412" spans="1:16" x14ac:dyDescent="0.25">
      <c r="A8412">
        <v>94.44409853219986</v>
      </c>
      <c r="B8412">
        <v>6.9042921574652372</v>
      </c>
      <c r="C8412">
        <v>364.0988900500119</v>
      </c>
      <c r="D8412">
        <v>1458.5250228769341</v>
      </c>
      <c r="E8412">
        <v>542.66240487301548</v>
      </c>
      <c r="F8412">
        <v>1501.563305879997</v>
      </c>
      <c r="G8412">
        <v>686.02697948874516</v>
      </c>
      <c r="H8412">
        <v>5.2932091941512436</v>
      </c>
      <c r="I8412">
        <v>7.6309380218506746</v>
      </c>
      <c r="J8412">
        <v>537.41573075574354</v>
      </c>
      <c r="K8412">
        <v>2448.6836361502087</v>
      </c>
      <c r="L8412">
        <v>798.42956767078931</v>
      </c>
      <c r="M8412">
        <v>2339.3602588399017</v>
      </c>
      <c r="N8412">
        <v>797.36728522637247</v>
      </c>
      <c r="O8412">
        <v>4.5977501889229249</v>
      </c>
      <c r="P8412">
        <v>9.7916548233345804</v>
      </c>
    </row>
    <row r="8413" spans="1:16" x14ac:dyDescent="0.25">
      <c r="A8413">
        <v>9.2078422904014587</v>
      </c>
      <c r="B8413">
        <v>5.1538680220378357</v>
      </c>
      <c r="C8413">
        <v>123.80357736558966</v>
      </c>
      <c r="D8413">
        <v>362.28081540859779</v>
      </c>
      <c r="E8413">
        <v>160.61914188984437</v>
      </c>
      <c r="F8413">
        <v>387.52793794585517</v>
      </c>
      <c r="G8413">
        <v>486.85404889595839</v>
      </c>
      <c r="H8413">
        <v>5.9142785858096225</v>
      </c>
      <c r="I8413">
        <v>4.8728326377319515</v>
      </c>
      <c r="J8413">
        <v>177.92034312722399</v>
      </c>
      <c r="K8413">
        <v>574.14724211815849</v>
      </c>
      <c r="L8413">
        <v>232.35144746517264</v>
      </c>
      <c r="M8413">
        <v>594.27657906035245</v>
      </c>
      <c r="N8413">
        <v>538.61826504055637</v>
      </c>
      <c r="O8413">
        <v>5.2020055177961853</v>
      </c>
      <c r="P8413">
        <v>4.7520071997958686</v>
      </c>
    </row>
    <row r="8414" spans="1:16" x14ac:dyDescent="0.25">
      <c r="A8414">
        <v>6.7453544735908508</v>
      </c>
      <c r="B8414">
        <v>9.21904870991618</v>
      </c>
      <c r="C8414">
        <v>32.631974848877995</v>
      </c>
      <c r="D8414">
        <v>73.368992994158447</v>
      </c>
      <c r="E8414">
        <v>78.496306583547224</v>
      </c>
      <c r="F8414">
        <v>161.67794009587149</v>
      </c>
      <c r="G8414">
        <v>384.30361458950063</v>
      </c>
      <c r="H8414">
        <v>16.390564706316546</v>
      </c>
      <c r="I8414">
        <v>6.2424662867579856</v>
      </c>
      <c r="J8414">
        <v>45.078014981182825</v>
      </c>
      <c r="K8414">
        <v>105.75427285323227</v>
      </c>
      <c r="L8414">
        <v>114.42669278336608</v>
      </c>
      <c r="M8414">
        <v>243.78306165560889</v>
      </c>
      <c r="N8414">
        <v>400.029836308055</v>
      </c>
      <c r="O8414">
        <v>15.001377339283422</v>
      </c>
      <c r="P8414">
        <v>7.0829587379711159</v>
      </c>
    </row>
    <row r="8415" spans="1:16" x14ac:dyDescent="0.25">
      <c r="A8415">
        <v>85.05732935667038</v>
      </c>
      <c r="B8415">
        <v>9.6202309369746839</v>
      </c>
      <c r="C8415">
        <v>159.64181381047786</v>
      </c>
      <c r="D8415">
        <v>500.52050946081891</v>
      </c>
      <c r="E8415">
        <v>373.82068137955577</v>
      </c>
      <c r="F8415">
        <v>932.38978054114546</v>
      </c>
      <c r="G8415">
        <v>521.62833719919183</v>
      </c>
      <c r="H8415">
        <v>10.063675822095577</v>
      </c>
      <c r="I8415">
        <v>8.9685720196604102</v>
      </c>
      <c r="J8415">
        <v>231.31711368888483</v>
      </c>
      <c r="K8415">
        <v>808.10339364375966</v>
      </c>
      <c r="L8415">
        <v>543.27118181239098</v>
      </c>
      <c r="M8415">
        <v>1434.9175263637067</v>
      </c>
      <c r="N8415">
        <v>584.42497180190662</v>
      </c>
      <c r="O8415">
        <v>8.806921937157723</v>
      </c>
      <c r="P8415">
        <v>9.2471717478990474</v>
      </c>
    </row>
    <row r="8416" spans="1:16" x14ac:dyDescent="0.25">
      <c r="A8416">
        <v>60.634390413761139</v>
      </c>
      <c r="B8416">
        <v>7.0125527132790513</v>
      </c>
      <c r="C8416">
        <v>251.28054819254191</v>
      </c>
      <c r="D8416">
        <v>898.91375208267334</v>
      </c>
      <c r="E8416">
        <v>401.56076381578453</v>
      </c>
      <c r="F8416">
        <v>1061.4418184024428</v>
      </c>
      <c r="G8416">
        <v>601.07638396740026</v>
      </c>
      <c r="H8416">
        <v>6.1928775497969974</v>
      </c>
      <c r="I8416">
        <v>6.7708368099944822</v>
      </c>
      <c r="J8416">
        <v>368.68243886821557</v>
      </c>
      <c r="K8416">
        <v>1490.9619341307887</v>
      </c>
      <c r="L8416">
        <v>589.14143045285289</v>
      </c>
      <c r="M8416">
        <v>1644.3383392516369</v>
      </c>
      <c r="N8416">
        <v>688.08442268720137</v>
      </c>
      <c r="O8416">
        <v>5.3872544092977206</v>
      </c>
      <c r="P8416">
        <v>8.031586398363121</v>
      </c>
    </row>
    <row r="8417" spans="1:16" x14ac:dyDescent="0.25">
      <c r="A8417">
        <v>59.251523911952972</v>
      </c>
      <c r="B8417">
        <v>8.6332337864479189</v>
      </c>
      <c r="C8417">
        <v>155.40174268888501</v>
      </c>
      <c r="D8417">
        <v>483.58587787772279</v>
      </c>
      <c r="E8417">
        <v>327.77874727056547</v>
      </c>
      <c r="F8417">
        <v>814.68808166972303</v>
      </c>
      <c r="G8417">
        <v>517.64251059500043</v>
      </c>
      <c r="H8417">
        <v>9.1209526413026154</v>
      </c>
      <c r="I8417">
        <v>8.0764757608348248</v>
      </c>
      <c r="J8417">
        <v>224.9826701006568</v>
      </c>
      <c r="K8417">
        <v>779.29192083549992</v>
      </c>
      <c r="L8417">
        <v>476.09598719693997</v>
      </c>
      <c r="M8417">
        <v>1253.3007025151926</v>
      </c>
      <c r="N8417">
        <v>579.1892267383987</v>
      </c>
      <c r="O8417">
        <v>7.985779474395521</v>
      </c>
      <c r="P8417">
        <v>8.2404103194118878</v>
      </c>
    </row>
    <row r="8418" spans="1:16" x14ac:dyDescent="0.25">
      <c r="A8418">
        <v>82.117981255054474</v>
      </c>
      <c r="B8418">
        <v>5.8634807485464142</v>
      </c>
      <c r="C8418">
        <v>475.27771953776033</v>
      </c>
      <c r="D8418">
        <v>2067.8094773240446</v>
      </c>
      <c r="E8418">
        <v>579.26003706209542</v>
      </c>
      <c r="F8418">
        <v>1656.9593340771962</v>
      </c>
      <c r="G8418">
        <v>760.41059598438449</v>
      </c>
      <c r="H8418">
        <v>4.0563599439836047</v>
      </c>
      <c r="I8418">
        <v>7.4578192648697756</v>
      </c>
      <c r="J8418">
        <v>701.96833258409629</v>
      </c>
      <c r="K8418">
        <v>3475.5887103944187</v>
      </c>
      <c r="L8418">
        <v>847.44700729873853</v>
      </c>
      <c r="M8418">
        <v>2592.4164170785625</v>
      </c>
      <c r="N8418">
        <v>891.51620029347066</v>
      </c>
      <c r="O8418">
        <v>3.5269812422298821</v>
      </c>
      <c r="P8418">
        <v>9.6334888275666923</v>
      </c>
    </row>
    <row r="8419" spans="1:16" x14ac:dyDescent="0.25">
      <c r="A8419">
        <v>61.226400077342987</v>
      </c>
      <c r="B8419">
        <v>1.1458197974574715</v>
      </c>
      <c r="C8419">
        <v>9412.1714339075224</v>
      </c>
      <c r="D8419">
        <v>87979.316777343382</v>
      </c>
      <c r="E8419">
        <v>606.89047398537286</v>
      </c>
      <c r="F8419">
        <v>13114.852810996039</v>
      </c>
      <c r="G8419">
        <v>2963.42431103942</v>
      </c>
      <c r="H8419">
        <v>0.25785096988615613</v>
      </c>
      <c r="I8419">
        <v>0.72216259887025669</v>
      </c>
      <c r="J8419">
        <v>10635.5320035319</v>
      </c>
      <c r="K8419">
        <v>102148.96425825643</v>
      </c>
      <c r="L8419">
        <v>877.14707008389939</v>
      </c>
      <c r="M8419">
        <v>21934.324574048551</v>
      </c>
      <c r="N8419">
        <v>3145.7826284368789</v>
      </c>
      <c r="O8419">
        <v>0.24756897575551168</v>
      </c>
      <c r="P8419">
        <v>0.87940119453890619</v>
      </c>
    </row>
    <row r="8420" spans="1:16" x14ac:dyDescent="0.25">
      <c r="A8420">
        <v>60.494894087314606</v>
      </c>
      <c r="B8420">
        <v>2.3082225566168866</v>
      </c>
      <c r="C8420">
        <v>2857.4029146568723</v>
      </c>
      <c r="D8420">
        <v>20787.35855639675</v>
      </c>
      <c r="E8420">
        <v>600.45750713152574</v>
      </c>
      <c r="F8420">
        <v>4521.3529259003726</v>
      </c>
      <c r="G8420">
        <v>1690.2937142046389</v>
      </c>
      <c r="H8420">
        <v>0.79799849890640839</v>
      </c>
      <c r="I8420">
        <v>1.8386820924424436</v>
      </c>
      <c r="J8420">
        <v>3739.1879107601285</v>
      </c>
      <c r="K8420">
        <v>28668.126908171304</v>
      </c>
      <c r="L8420">
        <v>666.29966596508234</v>
      </c>
      <c r="M8420">
        <v>7318.251526915964</v>
      </c>
      <c r="N8420">
        <v>1920.7592152486061</v>
      </c>
      <c r="O8420">
        <v>0.73146858287021965</v>
      </c>
      <c r="P8420">
        <v>1.4296339908853337</v>
      </c>
    </row>
    <row r="8421" spans="1:16" x14ac:dyDescent="0.25">
      <c r="A8421">
        <v>7.0458616614341736</v>
      </c>
      <c r="B8421">
        <v>9.6246029191837223</v>
      </c>
      <c r="C8421">
        <v>31.079695929159431</v>
      </c>
      <c r="D8421">
        <v>69.48487763590667</v>
      </c>
      <c r="E8421">
        <v>77.578320676048023</v>
      </c>
      <c r="F8421">
        <v>159.01973879988583</v>
      </c>
      <c r="G8421">
        <v>382.35085622921582</v>
      </c>
      <c r="H8421">
        <v>17.348948554147938</v>
      </c>
      <c r="I8421">
        <v>6.3998909779449731</v>
      </c>
      <c r="J8421">
        <v>42.8777015161618</v>
      </c>
      <c r="K8421">
        <v>99.868027444576953</v>
      </c>
      <c r="L8421">
        <v>113.18795891521077</v>
      </c>
      <c r="M8421">
        <v>239.64448199828331</v>
      </c>
      <c r="N8421">
        <v>397.27757296287126</v>
      </c>
      <c r="O8421">
        <v>15.905525604178905</v>
      </c>
      <c r="P8421">
        <v>7.2688304422667773</v>
      </c>
    </row>
    <row r="8422" spans="1:16" x14ac:dyDescent="0.25">
      <c r="A8422">
        <v>44.715263187885284</v>
      </c>
      <c r="B8422">
        <v>4.2535409285999073</v>
      </c>
      <c r="C8422">
        <v>622.2359892115719</v>
      </c>
      <c r="D8422">
        <v>2942.931423505142</v>
      </c>
      <c r="E8422">
        <v>529.35661830335425</v>
      </c>
      <c r="F8422">
        <v>1571.1801680548419</v>
      </c>
      <c r="G8422">
        <v>848.76473299601071</v>
      </c>
      <c r="H8422">
        <v>2.6506217678497781</v>
      </c>
      <c r="I8422">
        <v>6.3618066792758237</v>
      </c>
      <c r="J8422">
        <v>915.95216683230478</v>
      </c>
      <c r="K8422">
        <v>4914.5549786315669</v>
      </c>
      <c r="L8422">
        <v>761.27810803788327</v>
      </c>
      <c r="M8422">
        <v>2469.1578041074827</v>
      </c>
      <c r="N8422">
        <v>1001.2119298668046</v>
      </c>
      <c r="O8422">
        <v>2.3113886496245342</v>
      </c>
      <c r="P8422">
        <v>7.7028462975389331</v>
      </c>
    </row>
    <row r="8423" spans="1:16" x14ac:dyDescent="0.25">
      <c r="A8423">
        <v>52.636117160320282</v>
      </c>
      <c r="B8423">
        <v>6.2960966864848755</v>
      </c>
      <c r="C8423">
        <v>288.246207227848</v>
      </c>
      <c r="D8423">
        <v>1074.8294476698597</v>
      </c>
      <c r="E8423">
        <v>405.28948288323124</v>
      </c>
      <c r="F8423">
        <v>1089.7323347210838</v>
      </c>
      <c r="G8423">
        <v>630.20095670708474</v>
      </c>
      <c r="H8423">
        <v>5.2780035056933494</v>
      </c>
      <c r="I8423">
        <v>6.3413034559582258</v>
      </c>
      <c r="J8423">
        <v>424.10091473799895</v>
      </c>
      <c r="K8423">
        <v>1793.0224719067255</v>
      </c>
      <c r="L8423">
        <v>595.81221993104134</v>
      </c>
      <c r="M8423">
        <v>1691.6547371457959</v>
      </c>
      <c r="N8423">
        <v>725.74438756016616</v>
      </c>
      <c r="O8423">
        <v>4.5871217578858205</v>
      </c>
      <c r="P8423">
        <v>7.7638936534353675</v>
      </c>
    </row>
    <row r="8424" spans="1:16" x14ac:dyDescent="0.25">
      <c r="A8424">
        <v>64.48996502161026</v>
      </c>
      <c r="B8424">
        <v>6.0939862920865702</v>
      </c>
      <c r="C8424">
        <v>362.17336150930305</v>
      </c>
      <c r="D8424">
        <v>1448.4385952399625</v>
      </c>
      <c r="E8424">
        <v>476.80391004179961</v>
      </c>
      <c r="F8424">
        <v>1318.4732838114571</v>
      </c>
      <c r="G8424">
        <v>684.66696087089838</v>
      </c>
      <c r="H8424">
        <v>4.681507054442176</v>
      </c>
      <c r="I8424">
        <v>6.719073359525332</v>
      </c>
      <c r="J8424">
        <v>534.54824108935202</v>
      </c>
      <c r="K8424">
        <v>2431.5248811584147</v>
      </c>
      <c r="L8424">
        <v>701.55190599731941</v>
      </c>
      <c r="M8424">
        <v>2053.945144638149</v>
      </c>
      <c r="N8424">
        <v>795.6317695252086</v>
      </c>
      <c r="O8424">
        <v>4.0664097054217816</v>
      </c>
      <c r="P8424">
        <v>8.6147827931172198</v>
      </c>
    </row>
    <row r="8425" spans="1:16" x14ac:dyDescent="0.25">
      <c r="A8425">
        <v>81.770054757595062</v>
      </c>
      <c r="B8425">
        <v>3.8862023454123014</v>
      </c>
      <c r="C8425">
        <v>1192.9797977685485</v>
      </c>
      <c r="D8425">
        <v>6864.5845461674162</v>
      </c>
      <c r="E8425">
        <v>815.41386179429276</v>
      </c>
      <c r="F8425">
        <v>2806.8254020635859</v>
      </c>
      <c r="G8425">
        <v>1127.8628049584338</v>
      </c>
      <c r="H8425">
        <v>1.8797550094362967</v>
      </c>
      <c r="I8425">
        <v>7.2332895704270559</v>
      </c>
      <c r="J8425">
        <v>1706.523368394061</v>
      </c>
      <c r="K8425">
        <v>10892.071288589319</v>
      </c>
      <c r="L8425">
        <v>965.82950072532765</v>
      </c>
      <c r="M8425">
        <v>4462.2229256981209</v>
      </c>
      <c r="N8425">
        <v>1330.6935788083765</v>
      </c>
      <c r="O8425">
        <v>1.6637722021803569</v>
      </c>
      <c r="P8425">
        <v>5.1446695577355452</v>
      </c>
    </row>
    <row r="8426" spans="1:16" x14ac:dyDescent="0.25">
      <c r="A8426">
        <v>76.149993240833282</v>
      </c>
      <c r="B8426">
        <v>4.3566360431350244</v>
      </c>
      <c r="C8426">
        <v>879.33688674226755</v>
      </c>
      <c r="D8426">
        <v>4622.4348020829957</v>
      </c>
      <c r="E8426">
        <v>723.9372361810224</v>
      </c>
      <c r="F8426">
        <v>2286.1611916671641</v>
      </c>
      <c r="G8426">
        <v>984.4286160827387</v>
      </c>
      <c r="H8426">
        <v>2.3729437243664697</v>
      </c>
      <c r="I8426">
        <v>7.6728924185656222</v>
      </c>
      <c r="J8426">
        <v>1279.869930188979</v>
      </c>
      <c r="K8426">
        <v>7560.6468013068688</v>
      </c>
      <c r="L8426">
        <v>992.76909818647573</v>
      </c>
      <c r="M8426">
        <v>3614.3090918516655</v>
      </c>
      <c r="N8426">
        <v>1164.6854200700332</v>
      </c>
      <c r="O8426">
        <v>2.0828225170493706</v>
      </c>
      <c r="P8426">
        <v>7.8292431426088571</v>
      </c>
    </row>
    <row r="8427" spans="1:16" x14ac:dyDescent="0.25">
      <c r="A8427">
        <v>10.801617324352264</v>
      </c>
      <c r="B8427">
        <v>5.7060405083047261</v>
      </c>
      <c r="C8427">
        <v>111.60437937831924</v>
      </c>
      <c r="D8427">
        <v>317.93231208996025</v>
      </c>
      <c r="E8427">
        <v>162.30533065628586</v>
      </c>
      <c r="F8427">
        <v>386.33073186434723</v>
      </c>
      <c r="G8427">
        <v>474.40369604950672</v>
      </c>
      <c r="H8427">
        <v>6.7958666615014387</v>
      </c>
      <c r="I8427">
        <v>5.3606620323073777</v>
      </c>
      <c r="J8427">
        <v>159.84031045694056</v>
      </c>
      <c r="K8427">
        <v>499.88195560595517</v>
      </c>
      <c r="L8427">
        <v>234.46389284492292</v>
      </c>
      <c r="M8427">
        <v>591.59874911907616</v>
      </c>
      <c r="N8427">
        <v>522.13879131943872</v>
      </c>
      <c r="O8427">
        <v>5.9916443220997868</v>
      </c>
      <c r="P8427">
        <v>5.2795315656556285</v>
      </c>
    </row>
    <row r="8428" spans="1:16" x14ac:dyDescent="0.25">
      <c r="A8428">
        <v>32.255833685398102</v>
      </c>
      <c r="B8428">
        <v>6.1939530407768419</v>
      </c>
      <c r="C8428">
        <v>206.98593810908227</v>
      </c>
      <c r="D8428">
        <v>699.06823899944652</v>
      </c>
      <c r="E8428">
        <v>300.63982803060281</v>
      </c>
      <c r="F8428">
        <v>775.43128705976676</v>
      </c>
      <c r="G8428">
        <v>564.13315180901441</v>
      </c>
      <c r="H8428">
        <v>5.8840437104509649</v>
      </c>
      <c r="I8428">
        <v>5.7481478222595062</v>
      </c>
      <c r="J8428">
        <v>302.22515963838799</v>
      </c>
      <c r="K8428">
        <v>1147.6912797504515</v>
      </c>
      <c r="L8428">
        <v>439.37977692745892</v>
      </c>
      <c r="M8428">
        <v>1197.8303970958068</v>
      </c>
      <c r="N8428">
        <v>640.04768594488758</v>
      </c>
      <c r="O8428">
        <v>5.129002360930671</v>
      </c>
      <c r="P8428">
        <v>6.4992090331298771</v>
      </c>
    </row>
    <row r="8429" spans="1:16" x14ac:dyDescent="0.25">
      <c r="A8429">
        <v>19.150177419185638</v>
      </c>
      <c r="B8429">
        <v>5.8009486712357115</v>
      </c>
      <c r="C8429">
        <v>162.7767656969549</v>
      </c>
      <c r="D8429">
        <v>513.13595180615221</v>
      </c>
      <c r="E8429">
        <v>229.21521617981662</v>
      </c>
      <c r="F8429">
        <v>573.1616262312042</v>
      </c>
      <c r="G8429">
        <v>524.55480216506294</v>
      </c>
      <c r="H8429">
        <v>6.0250620009858133</v>
      </c>
      <c r="I8429">
        <v>5.3947830415723104</v>
      </c>
      <c r="J8429">
        <v>236.00284608746162</v>
      </c>
      <c r="K8429">
        <v>829.58758777857213</v>
      </c>
      <c r="L8429">
        <v>333.25198277796113</v>
      </c>
      <c r="M8429">
        <v>882.32060351665928</v>
      </c>
      <c r="N8429">
        <v>588.26691079469617</v>
      </c>
      <c r="O8429">
        <v>5.2708570457738508</v>
      </c>
      <c r="P8429">
        <v>5.6059205389123434</v>
      </c>
    </row>
    <row r="8430" spans="1:16" x14ac:dyDescent="0.25">
      <c r="A8430">
        <v>74.956839382648468</v>
      </c>
      <c r="B8430">
        <v>2.1172399141281679</v>
      </c>
      <c r="C8430">
        <v>3854.285645892804</v>
      </c>
      <c r="D8430">
        <v>30068.032866381152</v>
      </c>
      <c r="E8430">
        <v>596.62162363610821</v>
      </c>
      <c r="F8430">
        <v>6092.9290061943657</v>
      </c>
      <c r="G8430">
        <v>1945.3022217327375</v>
      </c>
      <c r="H8430">
        <v>0.65434086769339517</v>
      </c>
      <c r="I8430">
        <v>1.3590830545234982</v>
      </c>
      <c r="J8430">
        <v>4841.6945398592561</v>
      </c>
      <c r="K8430">
        <v>39171.979504823277</v>
      </c>
      <c r="L8430">
        <v>700.3432943338762</v>
      </c>
      <c r="M8430">
        <v>9932.1271995104362</v>
      </c>
      <c r="N8430">
        <v>2165.8899681503585</v>
      </c>
      <c r="O8430">
        <v>0.60825375492904177</v>
      </c>
      <c r="P8430">
        <v>1.1923657197306696</v>
      </c>
    </row>
    <row r="8431" spans="1:16" x14ac:dyDescent="0.25">
      <c r="A8431">
        <v>12.534912288188934</v>
      </c>
      <c r="B8431">
        <v>1.0192801272595369</v>
      </c>
      <c r="C8431">
        <v>4906.8141795085849</v>
      </c>
      <c r="D8431">
        <v>40334.996321457074</v>
      </c>
      <c r="E8431">
        <v>318.41651733110837</v>
      </c>
      <c r="F8431">
        <v>4094.5911937055944</v>
      </c>
      <c r="G8431">
        <v>2178.9092814331625</v>
      </c>
      <c r="H8431">
        <v>0.28827493110841074</v>
      </c>
      <c r="I8431">
        <v>0.59638070040100788</v>
      </c>
      <c r="J8431">
        <v>5958.3758164556002</v>
      </c>
      <c r="K8431">
        <v>50320.112724397288</v>
      </c>
      <c r="L8431">
        <v>393.28305727120801</v>
      </c>
      <c r="M8431">
        <v>6716.0213260458195</v>
      </c>
      <c r="N8431">
        <v>2385.5095080829083</v>
      </c>
      <c r="O8431">
        <v>0.27092449913780509</v>
      </c>
      <c r="P8431">
        <v>0.57384794904021752</v>
      </c>
    </row>
    <row r="8432" spans="1:16" x14ac:dyDescent="0.25">
      <c r="A8432">
        <v>61.100605547428131</v>
      </c>
      <c r="B8432">
        <v>7.8649414651316087</v>
      </c>
      <c r="C8432">
        <v>195.35405828817599</v>
      </c>
      <c r="D8432">
        <v>648.7557461686431</v>
      </c>
      <c r="E8432">
        <v>363.35205316946792</v>
      </c>
      <c r="F8432">
        <v>930.26766588036537</v>
      </c>
      <c r="G8432">
        <v>554.00667935321042</v>
      </c>
      <c r="H8432">
        <v>7.6346273874354038</v>
      </c>
      <c r="I8432">
        <v>7.2604117040061951</v>
      </c>
      <c r="J8432">
        <v>284.78234257469114</v>
      </c>
      <c r="K8432">
        <v>1061.4120232382606</v>
      </c>
      <c r="L8432">
        <v>530.36492439075994</v>
      </c>
      <c r="M8432">
        <v>1435.8018587193123</v>
      </c>
      <c r="N8432">
        <v>626.83028349170092</v>
      </c>
      <c r="O8432">
        <v>6.660013846766998</v>
      </c>
      <c r="P8432">
        <v>8.0699540774417358</v>
      </c>
    </row>
    <row r="8433" spans="1:16" x14ac:dyDescent="0.25">
      <c r="A8433">
        <v>1.9591788649559021</v>
      </c>
      <c r="B8433">
        <v>5.4651631588167637</v>
      </c>
      <c r="C8433">
        <v>39.642121416213378</v>
      </c>
      <c r="D8433">
        <v>91.444889882207519</v>
      </c>
      <c r="E8433">
        <v>57.53384073961238</v>
      </c>
      <c r="F8433">
        <v>120.89540835614326</v>
      </c>
      <c r="G8433">
        <v>393.02689744913118</v>
      </c>
      <c r="H8433">
        <v>9.1781761977283871</v>
      </c>
      <c r="I8433">
        <v>3.9675396626699149</v>
      </c>
      <c r="J8433">
        <v>55.044565740753029</v>
      </c>
      <c r="K8433">
        <v>133.38028370111979</v>
      </c>
      <c r="L8433">
        <v>83.571164873763266</v>
      </c>
      <c r="M8433">
        <v>182.69873612223762</v>
      </c>
      <c r="N8433">
        <v>412.25519076416896</v>
      </c>
      <c r="O8433">
        <v>8.3443468987651102</v>
      </c>
      <c r="P8433">
        <v>4.4724928082192026</v>
      </c>
    </row>
    <row r="8434" spans="1:16" x14ac:dyDescent="0.25">
      <c r="A8434">
        <v>3.0923445820808411</v>
      </c>
      <c r="B8434">
        <v>3.7606550674318626</v>
      </c>
      <c r="C8434">
        <v>111.60677068193053</v>
      </c>
      <c r="D8434">
        <v>317.94085992183716</v>
      </c>
      <c r="E8434">
        <v>106.97189011773979</v>
      </c>
      <c r="F8434">
        <v>254.62283788977436</v>
      </c>
      <c r="G8434">
        <v>474.40617017056996</v>
      </c>
      <c r="H8434">
        <v>4.4788877975201258</v>
      </c>
      <c r="I8434">
        <v>3.533034702347003</v>
      </c>
      <c r="J8434">
        <v>159.84384840528656</v>
      </c>
      <c r="K8434">
        <v>499.89622037975545</v>
      </c>
      <c r="L8434">
        <v>154.53005772956223</v>
      </c>
      <c r="M8434">
        <v>389.91098548415852</v>
      </c>
      <c r="N8434">
        <v>522.14207099297653</v>
      </c>
      <c r="O8434">
        <v>3.9488545531355297</v>
      </c>
      <c r="P8434">
        <v>3.4795507984563625</v>
      </c>
    </row>
    <row r="8435" spans="1:16" x14ac:dyDescent="0.25">
      <c r="A8435">
        <v>12.444888770580292</v>
      </c>
      <c r="B8435">
        <v>0.58433269282842415</v>
      </c>
      <c r="C8435">
        <v>11448.888472607499</v>
      </c>
      <c r="D8435">
        <v>111161.55633981353</v>
      </c>
      <c r="E8435">
        <v>400.65434637710894</v>
      </c>
      <c r="F8435">
        <v>9709.9390327103629</v>
      </c>
      <c r="G8435">
        <v>3255.5643609731737</v>
      </c>
      <c r="H8435">
        <v>0.12323256348365573</v>
      </c>
      <c r="I8435">
        <v>0.41982654659927271</v>
      </c>
      <c r="J8435">
        <v>12840.074616166796</v>
      </c>
      <c r="K8435">
        <v>128972.05258314089</v>
      </c>
      <c r="L8435">
        <v>609.04490581750269</v>
      </c>
      <c r="M8435">
        <v>16352.218981227585</v>
      </c>
      <c r="N8435">
        <v>3452.2654989792486</v>
      </c>
      <c r="O8435">
        <v>0.1185939693609708</v>
      </c>
      <c r="P8435">
        <v>0.52769509248369406</v>
      </c>
    </row>
    <row r="8436" spans="1:16" x14ac:dyDescent="0.25">
      <c r="A8436">
        <v>39.504261076450348</v>
      </c>
      <c r="B8436">
        <v>9.9568769773531329</v>
      </c>
      <c r="C8436">
        <v>86.021940641004861</v>
      </c>
      <c r="D8436">
        <v>229.98277923774421</v>
      </c>
      <c r="E8436">
        <v>224.13266941252297</v>
      </c>
      <c r="F8436">
        <v>515.89387082180201</v>
      </c>
      <c r="G8436">
        <v>447.12221828372424</v>
      </c>
      <c r="H8436">
        <v>12.994833104036241</v>
      </c>
      <c r="I8436">
        <v>9.0063903698959251</v>
      </c>
      <c r="J8436">
        <v>122.15784945421102</v>
      </c>
      <c r="K8436">
        <v>354.38171247432825</v>
      </c>
      <c r="L8436">
        <v>323.16585162431431</v>
      </c>
      <c r="M8436">
        <v>787.24466776487509</v>
      </c>
      <c r="N8436">
        <v>485.8295720392465</v>
      </c>
      <c r="O8436">
        <v>11.533499004327393</v>
      </c>
      <c r="P8436">
        <v>9.4272172306229312</v>
      </c>
    </row>
    <row r="8437" spans="1:16" x14ac:dyDescent="0.25">
      <c r="A8437">
        <v>16.516883313655853</v>
      </c>
      <c r="B8437">
        <v>2.0640156346145533</v>
      </c>
      <c r="C8437">
        <v>1479.7620344747877</v>
      </c>
      <c r="D8437">
        <v>9055.8529401317155</v>
      </c>
      <c r="E8437">
        <v>496.98690572566062</v>
      </c>
      <c r="F8437">
        <v>1881.7384600783582</v>
      </c>
      <c r="G8437">
        <v>1244.2910187405973</v>
      </c>
      <c r="H8437">
        <v>0.91829578255498534</v>
      </c>
      <c r="I8437">
        <v>3.5631716482083435</v>
      </c>
      <c r="J8437">
        <v>2081.7750837723802</v>
      </c>
      <c r="K8437">
        <v>13971.533621655357</v>
      </c>
      <c r="L8437">
        <v>518.05167924193302</v>
      </c>
      <c r="M8437">
        <v>3003.9062719295271</v>
      </c>
      <c r="N8437">
        <v>1460.3474491902548</v>
      </c>
      <c r="O8437">
        <v>0.81871497737996402</v>
      </c>
      <c r="P8437">
        <v>2.1630608083774918</v>
      </c>
    </row>
    <row r="8438" spans="1:16" x14ac:dyDescent="0.25">
      <c r="A8438">
        <v>34.434926807880402</v>
      </c>
      <c r="B8438">
        <v>1.9534099411779511</v>
      </c>
      <c r="C8438">
        <v>2742.6683994516839</v>
      </c>
      <c r="D8438">
        <v>19753.977203888349</v>
      </c>
      <c r="E8438">
        <v>504.35848906196543</v>
      </c>
      <c r="F8438">
        <v>3637.6389851139243</v>
      </c>
      <c r="G8438">
        <v>1658.1128226985529</v>
      </c>
      <c r="H8438">
        <v>0.68588777756635733</v>
      </c>
      <c r="I8438">
        <v>1.6184723455880756</v>
      </c>
      <c r="J8438">
        <v>3608.1946933967165</v>
      </c>
      <c r="K8438">
        <v>27455.084574638047</v>
      </c>
      <c r="L8438">
        <v>555.71446659290223</v>
      </c>
      <c r="M8438">
        <v>5882.4204219444528</v>
      </c>
      <c r="N8438">
        <v>1889.1163766509296</v>
      </c>
      <c r="O8438">
        <v>0.62751366580040313</v>
      </c>
      <c r="P8438">
        <v>1.2354536220848247</v>
      </c>
    </row>
    <row r="8439" spans="1:16" x14ac:dyDescent="0.25">
      <c r="A8439">
        <v>90.437308490276337</v>
      </c>
      <c r="B8439">
        <v>5.1508419646690218</v>
      </c>
      <c r="C8439">
        <v>686.46428194008752</v>
      </c>
      <c r="D8439">
        <v>3346.4404096520366</v>
      </c>
      <c r="E8439">
        <v>696.81543557047439</v>
      </c>
      <c r="F8439">
        <v>2100.1116949362586</v>
      </c>
      <c r="G8439">
        <v>884.61272990587327</v>
      </c>
      <c r="H8439">
        <v>3.0894699037268327</v>
      </c>
      <c r="I8439">
        <v>8.1390136181483399</v>
      </c>
      <c r="J8439">
        <v>1008.1158464539923</v>
      </c>
      <c r="K8439">
        <v>5563.6705922513693</v>
      </c>
      <c r="L8439">
        <v>992.01118754678623</v>
      </c>
      <c r="M8439">
        <v>3305.888536964645</v>
      </c>
      <c r="N8439">
        <v>1045.0078417828022</v>
      </c>
      <c r="O8439">
        <v>2.69820934495581</v>
      </c>
      <c r="P8439">
        <v>9.5144692745844104</v>
      </c>
    </row>
    <row r="8440" spans="1:16" x14ac:dyDescent="0.25">
      <c r="A8440">
        <v>92.618655741214752</v>
      </c>
      <c r="B8440">
        <v>9.6807122977213975</v>
      </c>
      <c r="C8440">
        <v>167.60988991749585</v>
      </c>
      <c r="D8440">
        <v>532.74010330219619</v>
      </c>
      <c r="E8440">
        <v>392.25825595039652</v>
      </c>
      <c r="F8440">
        <v>984.59546260578395</v>
      </c>
      <c r="G8440">
        <v>529.03312709984596</v>
      </c>
      <c r="H8440">
        <v>9.9468203063696148</v>
      </c>
      <c r="I8440">
        <v>8.9729454194085374</v>
      </c>
      <c r="J8440">
        <v>243.23028845064084</v>
      </c>
      <c r="K8440">
        <v>863.00648619395952</v>
      </c>
      <c r="L8440">
        <v>570.65028966554326</v>
      </c>
      <c r="M8440">
        <v>1516.3099915832213</v>
      </c>
      <c r="N8440">
        <v>594.1425556315844</v>
      </c>
      <c r="O8440">
        <v>8.6973599181645813</v>
      </c>
      <c r="P8440">
        <v>9.4347941460025915</v>
      </c>
    </row>
    <row r="8441" spans="1:16" x14ac:dyDescent="0.25">
      <c r="A8441">
        <v>1.1899899840354919</v>
      </c>
      <c r="B8441">
        <v>8.6394450477038163</v>
      </c>
      <c r="C8441">
        <v>14.683104288323786</v>
      </c>
      <c r="D8441">
        <v>31.146949882502351</v>
      </c>
      <c r="E8441">
        <v>27.20654239440778</v>
      </c>
      <c r="F8441">
        <v>52.226297552115135</v>
      </c>
      <c r="G8441">
        <v>360.8487537395921</v>
      </c>
      <c r="H8441">
        <v>18.662618581003343</v>
      </c>
      <c r="I8441">
        <v>4.1758445958349446</v>
      </c>
      <c r="J8441">
        <v>19.785142398775996</v>
      </c>
      <c r="K8441">
        <v>42.831783919664531</v>
      </c>
      <c r="L8441">
        <v>39.97644194070962</v>
      </c>
      <c r="M8441">
        <v>78.149413649157609</v>
      </c>
      <c r="N8441">
        <v>367.38556510078666</v>
      </c>
      <c r="O8441">
        <v>17.581580347399083</v>
      </c>
      <c r="P8441">
        <v>4.7490057764726119</v>
      </c>
    </row>
    <row r="8442" spans="1:16" x14ac:dyDescent="0.25">
      <c r="A8442">
        <v>10.28487902879715</v>
      </c>
      <c r="B8442">
        <v>9.1787027940131196</v>
      </c>
      <c r="C8442">
        <v>42.17116176154893</v>
      </c>
      <c r="D8442">
        <v>98.174571929666826</v>
      </c>
      <c r="E8442">
        <v>103.15173641238883</v>
      </c>
      <c r="F8442">
        <v>218.19104133499442</v>
      </c>
      <c r="G8442">
        <v>396.1382291632479</v>
      </c>
      <c r="H8442">
        <v>15.128519724755549</v>
      </c>
      <c r="I8442">
        <v>6.8060975508199721</v>
      </c>
      <c r="J8442">
        <v>58.652468210070587</v>
      </c>
      <c r="K8442">
        <v>143.75820149763999</v>
      </c>
      <c r="L8442">
        <v>149.67027796111688</v>
      </c>
      <c r="M8442">
        <v>329.97474305748261</v>
      </c>
      <c r="N8442">
        <v>416.58510120208348</v>
      </c>
      <c r="O8442">
        <v>13.725465733357064</v>
      </c>
      <c r="P8442">
        <v>7.6491477845202827</v>
      </c>
    </row>
    <row r="8443" spans="1:16" x14ac:dyDescent="0.25">
      <c r="A8443">
        <v>6.2148081660270691</v>
      </c>
      <c r="B8443">
        <v>3.1016577542981203</v>
      </c>
      <c r="C8443">
        <v>285.53645126701394</v>
      </c>
      <c r="D8443">
        <v>1061.6715012309185</v>
      </c>
      <c r="E8443">
        <v>198.05614869257019</v>
      </c>
      <c r="F8443">
        <v>531.90720711855272</v>
      </c>
      <c r="G8443">
        <v>628.11303995095682</v>
      </c>
      <c r="H8443">
        <v>2.6094757951165559</v>
      </c>
      <c r="I8443">
        <v>3.1139457733781124</v>
      </c>
      <c r="J8443">
        <v>420.04158846117559</v>
      </c>
      <c r="K8443">
        <v>1770.4497954726924</v>
      </c>
      <c r="L8443">
        <v>291.12824665642768</v>
      </c>
      <c r="M8443">
        <v>825.59217578796063</v>
      </c>
      <c r="N8443">
        <v>723.05100752308613</v>
      </c>
      <c r="O8443">
        <v>2.268013582200616</v>
      </c>
      <c r="P8443">
        <v>3.8042748371228541</v>
      </c>
    </row>
    <row r="8444" spans="1:16" x14ac:dyDescent="0.25">
      <c r="A8444">
        <v>37.767520010471344</v>
      </c>
      <c r="B8444">
        <v>7.3763480129134669</v>
      </c>
      <c r="C8444">
        <v>157.88560465718689</v>
      </c>
      <c r="D8444">
        <v>493.48833226080785</v>
      </c>
      <c r="E8444">
        <v>283.91127902288542</v>
      </c>
      <c r="F8444">
        <v>707.11646608003036</v>
      </c>
      <c r="G8444">
        <v>519.98133994496311</v>
      </c>
      <c r="H8444">
        <v>7.7478068265013889</v>
      </c>
      <c r="I8444">
        <v>6.8865329654800727</v>
      </c>
      <c r="J8444">
        <v>228.692985453445</v>
      </c>
      <c r="K8444">
        <v>796.1352328129509</v>
      </c>
      <c r="L8444">
        <v>412.51233715944414</v>
      </c>
      <c r="M8444">
        <v>1088.0586622311453</v>
      </c>
      <c r="N8444">
        <v>582.26192039493264</v>
      </c>
      <c r="O8444">
        <v>6.7815930079439859</v>
      </c>
      <c r="P8444">
        <v>7.0694835494875345</v>
      </c>
    </row>
    <row r="8445" spans="1:16" x14ac:dyDescent="0.25">
      <c r="A8445">
        <v>93.892073094844818</v>
      </c>
      <c r="B8445">
        <v>9.1788744449006821</v>
      </c>
      <c r="C8445">
        <v>190.50631904612897</v>
      </c>
      <c r="D8445">
        <v>628.07127999189117</v>
      </c>
      <c r="E8445">
        <v>415.04484149290477</v>
      </c>
      <c r="F8445">
        <v>1059.1867901622729</v>
      </c>
      <c r="G8445">
        <v>549.72876305802913</v>
      </c>
      <c r="H8445">
        <v>8.9939083659142476</v>
      </c>
      <c r="I8445">
        <v>8.4637013274001767</v>
      </c>
      <c r="J8445">
        <v>277.51578055711934</v>
      </c>
      <c r="K8445">
        <v>1025.9743136080574</v>
      </c>
      <c r="L8445">
        <v>605.48416211887115</v>
      </c>
      <c r="M8445">
        <v>1634.1846128921866</v>
      </c>
      <c r="N8445">
        <v>621.24020758248821</v>
      </c>
      <c r="O8445">
        <v>7.8485334591357798</v>
      </c>
      <c r="P8445">
        <v>9.331712685641028</v>
      </c>
    </row>
    <row r="8446" spans="1:16" x14ac:dyDescent="0.25">
      <c r="A8446">
        <v>82.864369213581085</v>
      </c>
      <c r="B8446">
        <v>5.2892755635859272</v>
      </c>
      <c r="C8446">
        <v>605.10646599491838</v>
      </c>
      <c r="D8446">
        <v>2837.3437148003973</v>
      </c>
      <c r="E8446">
        <v>642.75898005072941</v>
      </c>
      <c r="F8446">
        <v>1899.9232811267407</v>
      </c>
      <c r="G8446">
        <v>838.94540572163828</v>
      </c>
      <c r="H8446">
        <v>3.3319975765329612</v>
      </c>
      <c r="I8446">
        <v>7.7821055266954478</v>
      </c>
      <c r="J8446">
        <v>891.23107561609913</v>
      </c>
      <c r="K8446">
        <v>4743.2215698934015</v>
      </c>
      <c r="L8446">
        <v>926.63863997849808</v>
      </c>
      <c r="M8446">
        <v>2984.3890061088246</v>
      </c>
      <c r="N8446">
        <v>989.14235050460343</v>
      </c>
      <c r="O8446">
        <v>2.9044294188451381</v>
      </c>
      <c r="P8446">
        <v>9.50923664875768</v>
      </c>
    </row>
    <row r="8447" spans="1:16" x14ac:dyDescent="0.25">
      <c r="A8447">
        <v>40.776899516582489</v>
      </c>
      <c r="B8447">
        <v>3.8282798333271959</v>
      </c>
      <c r="C8447">
        <v>736.61269558163951</v>
      </c>
      <c r="D8447">
        <v>3669.3662722433774</v>
      </c>
      <c r="E8447">
        <v>549.5897533948654</v>
      </c>
      <c r="F8447">
        <v>1676.2657488809966</v>
      </c>
      <c r="G8447">
        <v>911.6217622668164</v>
      </c>
      <c r="H8447">
        <v>2.2340452372097555</v>
      </c>
      <c r="I8447">
        <v>6.269704535329641</v>
      </c>
      <c r="J8447">
        <v>1079.4933949905785</v>
      </c>
      <c r="K8447">
        <v>6076.8609493476806</v>
      </c>
      <c r="L8447">
        <v>775.55777791620665</v>
      </c>
      <c r="M8447">
        <v>2641.8878458196732</v>
      </c>
      <c r="N8447">
        <v>1077.7237434490582</v>
      </c>
      <c r="O8447">
        <v>1.9535775711242853</v>
      </c>
      <c r="P8447">
        <v>7.1237504922321362</v>
      </c>
    </row>
    <row r="8448" spans="1:16" x14ac:dyDescent="0.25">
      <c r="A8448">
        <v>27.946459352970123</v>
      </c>
      <c r="B8448">
        <v>1.7447120176841242</v>
      </c>
      <c r="C8448">
        <v>2984.9318976003888</v>
      </c>
      <c r="D8448">
        <v>21945.335391908382</v>
      </c>
      <c r="E8448">
        <v>457.89542561205843</v>
      </c>
      <c r="F8448">
        <v>3608.6227292402064</v>
      </c>
      <c r="G8448">
        <v>1725.2821660779359</v>
      </c>
      <c r="H8448">
        <v>0.59331939184976512</v>
      </c>
      <c r="I8448">
        <v>1.3362909414340414</v>
      </c>
      <c r="J8448">
        <v>3883.6410876518821</v>
      </c>
      <c r="K8448">
        <v>30014.725336499014</v>
      </c>
      <c r="L8448">
        <v>512.03866168018953</v>
      </c>
      <c r="M8448">
        <v>5846.7420647675463</v>
      </c>
      <c r="N8448">
        <v>1954.949699014536</v>
      </c>
      <c r="O8448">
        <v>0.54496025711494711</v>
      </c>
      <c r="P8448">
        <v>1.0589457006157279</v>
      </c>
    </row>
    <row r="8449" spans="1:16" x14ac:dyDescent="0.25">
      <c r="A8449">
        <v>87.583581864833832</v>
      </c>
      <c r="B8449">
        <v>1.5264959956369242</v>
      </c>
      <c r="C8449">
        <v>7333.7370330913091</v>
      </c>
      <c r="D8449">
        <v>65344.860397947996</v>
      </c>
      <c r="E8449">
        <v>626.95649808412486</v>
      </c>
      <c r="F8449">
        <v>11348.193318173471</v>
      </c>
      <c r="G8449">
        <v>2632.5505280768289</v>
      </c>
      <c r="H8449">
        <v>0.37414825623816766</v>
      </c>
      <c r="I8449">
        <v>0.87984260151098515</v>
      </c>
      <c r="J8449">
        <v>8465.9708683966546</v>
      </c>
      <c r="K8449">
        <v>77133.657867060931</v>
      </c>
      <c r="L8449">
        <v>850.85143501245977</v>
      </c>
      <c r="M8449">
        <v>18827.918984304088</v>
      </c>
      <c r="N8449">
        <v>2816.1441245891338</v>
      </c>
      <c r="O8449">
        <v>0.35704778036651602</v>
      </c>
      <c r="P8449">
        <v>0.99240103655081946</v>
      </c>
    </row>
    <row r="8450" spans="1:16" x14ac:dyDescent="0.25">
      <c r="A8450">
        <v>71.817440330982208</v>
      </c>
      <c r="B8450">
        <v>9.0262222413372228</v>
      </c>
      <c r="C8450">
        <v>162.23769653525702</v>
      </c>
      <c r="D8450">
        <v>510.96099563435007</v>
      </c>
      <c r="E8450">
        <v>355.64067966310319</v>
      </c>
      <c r="F8450">
        <v>888.90966016424898</v>
      </c>
      <c r="G8450">
        <v>524.05280842058482</v>
      </c>
      <c r="H8450">
        <v>9.3864008454865075</v>
      </c>
      <c r="I8450">
        <v>8.3976563894525871</v>
      </c>
      <c r="J8450">
        <v>235.19698147789035</v>
      </c>
      <c r="K8450">
        <v>825.88239427881376</v>
      </c>
      <c r="L8450">
        <v>517.0238281461418</v>
      </c>
      <c r="M8450">
        <v>1368.3162156754831</v>
      </c>
      <c r="N8450">
        <v>587.60801391849623</v>
      </c>
      <c r="O8450">
        <v>8.2119029180178149</v>
      </c>
      <c r="P8450">
        <v>8.7146606270030045</v>
      </c>
    </row>
    <row r="8451" spans="1:16" x14ac:dyDescent="0.25">
      <c r="A8451">
        <v>55.919969260692596</v>
      </c>
      <c r="B8451">
        <v>4.3554140252268825</v>
      </c>
      <c r="C8451">
        <v>698.19248556328955</v>
      </c>
      <c r="D8451">
        <v>3421.3647407372528</v>
      </c>
      <c r="E8451">
        <v>597.70395923973001</v>
      </c>
      <c r="F8451">
        <v>1806.4274103968457</v>
      </c>
      <c r="G8451">
        <v>891.00280727883535</v>
      </c>
      <c r="H8451">
        <v>2.5952094437899613</v>
      </c>
      <c r="I8451">
        <v>6.9437705885201684</v>
      </c>
      <c r="J8451">
        <v>1024.8546227603977</v>
      </c>
      <c r="K8451">
        <v>5683.2306049953304</v>
      </c>
      <c r="L8451">
        <v>849.21900143260132</v>
      </c>
      <c r="M8451">
        <v>2844.4094045769302</v>
      </c>
      <c r="N8451">
        <v>1052.7701159765702</v>
      </c>
      <c r="O8451">
        <v>2.2672023397076861</v>
      </c>
      <c r="P8451">
        <v>8.0644061133194871</v>
      </c>
    </row>
    <row r="8452" spans="1:16" x14ac:dyDescent="0.25">
      <c r="A8452">
        <v>7.3229542374610901</v>
      </c>
      <c r="B8452">
        <v>4.1515211898239555</v>
      </c>
      <c r="C8452">
        <v>167.91895125975913</v>
      </c>
      <c r="D8452">
        <v>534.00004983303882</v>
      </c>
      <c r="E8452">
        <v>168.48417660729143</v>
      </c>
      <c r="F8452">
        <v>423.00819503379557</v>
      </c>
      <c r="G8452">
        <v>529.31814419022623</v>
      </c>
      <c r="H8452">
        <v>4.262740299263875</v>
      </c>
      <c r="I8452">
        <v>3.8472662546841452</v>
      </c>
      <c r="J8452">
        <v>243.69259415508418</v>
      </c>
      <c r="K8452">
        <v>865.15558878305853</v>
      </c>
      <c r="L8452">
        <v>245.11739063215686</v>
      </c>
      <c r="M8452">
        <v>651.46389903243778</v>
      </c>
      <c r="N8452">
        <v>594.51635654533004</v>
      </c>
      <c r="O8452">
        <v>3.7271652348540298</v>
      </c>
      <c r="P8452">
        <v>4.048282521542192</v>
      </c>
    </row>
    <row r="8453" spans="1:16" x14ac:dyDescent="0.25">
      <c r="A8453">
        <v>73.771840512752533</v>
      </c>
      <c r="B8453">
        <v>2.1511915502793206</v>
      </c>
      <c r="C8453">
        <v>3706.0859314792024</v>
      </c>
      <c r="D8453">
        <v>28657.786802041464</v>
      </c>
      <c r="E8453">
        <v>598.21892778256313</v>
      </c>
      <c r="F8453">
        <v>5876.5356885008896</v>
      </c>
      <c r="G8453">
        <v>1909.8051363227266</v>
      </c>
      <c r="H8453">
        <v>0.67458670857958625</v>
      </c>
      <c r="I8453">
        <v>1.4108408510018942</v>
      </c>
      <c r="J8453">
        <v>4681.1958635831415</v>
      </c>
      <c r="K8453">
        <v>37611.175709252413</v>
      </c>
      <c r="L8453">
        <v>696.75457825603053</v>
      </c>
      <c r="M8453">
        <v>9570.1678850270346</v>
      </c>
      <c r="N8453">
        <v>2132.2395693462372</v>
      </c>
      <c r="O8453">
        <v>0.62592570776786161</v>
      </c>
      <c r="P8453">
        <v>1.2194282589530492</v>
      </c>
    </row>
    <row r="8454" spans="1:16" x14ac:dyDescent="0.25">
      <c r="A8454">
        <v>8.7100103497505188</v>
      </c>
      <c r="B8454">
        <v>6.5001804977097253</v>
      </c>
      <c r="C8454">
        <v>73.470355892962104</v>
      </c>
      <c r="D8454">
        <v>189.59175972889298</v>
      </c>
      <c r="E8454">
        <v>126.45659257353512</v>
      </c>
      <c r="F8454">
        <v>285.35947404258383</v>
      </c>
      <c r="G8454">
        <v>433.09891840333296</v>
      </c>
      <c r="H8454">
        <v>8.9543285147416363</v>
      </c>
      <c r="I8454">
        <v>5.6800207234897373</v>
      </c>
      <c r="J8454">
        <v>103.81677262036818</v>
      </c>
      <c r="K8454">
        <v>288.64179732983655</v>
      </c>
      <c r="L8454">
        <v>182.33880773340391</v>
      </c>
      <c r="M8454">
        <v>434.5543240020454</v>
      </c>
      <c r="N8454">
        <v>467.01954674673783</v>
      </c>
      <c r="O8454">
        <v>7.9828053154361447</v>
      </c>
      <c r="P8454">
        <v>6.071392429994078</v>
      </c>
    </row>
    <row r="8455" spans="1:16" x14ac:dyDescent="0.25">
      <c r="A8455">
        <v>38.737279117107391</v>
      </c>
      <c r="B8455">
        <v>3.644733880285052</v>
      </c>
      <c r="C8455">
        <v>791.66558048185243</v>
      </c>
      <c r="D8455">
        <v>4031.2752071277732</v>
      </c>
      <c r="E8455">
        <v>555.66049986743656</v>
      </c>
      <c r="F8455">
        <v>1717.3220715664477</v>
      </c>
      <c r="G8455">
        <v>940.37706377433733</v>
      </c>
      <c r="H8455">
        <v>2.0680752086454093</v>
      </c>
      <c r="I8455">
        <v>6.1676610369295997</v>
      </c>
      <c r="J8455">
        <v>1157.2662131567813</v>
      </c>
      <c r="K8455">
        <v>6645.5875309617786</v>
      </c>
      <c r="L8455">
        <v>775.96373328247307</v>
      </c>
      <c r="M8455">
        <v>2709.9841026879062</v>
      </c>
      <c r="N8455">
        <v>1112.2850947173461</v>
      </c>
      <c r="O8455">
        <v>1.8110207617237961</v>
      </c>
      <c r="P8455">
        <v>6.7706748897497961</v>
      </c>
    </row>
    <row r="8456" spans="1:16" x14ac:dyDescent="0.25">
      <c r="A8456">
        <v>57.736360132694244</v>
      </c>
      <c r="B8456">
        <v>5.2518374819238236</v>
      </c>
      <c r="C8456">
        <v>467.47343277979081</v>
      </c>
      <c r="D8456">
        <v>2023.4255558343198</v>
      </c>
      <c r="E8456">
        <v>511.50799166143383</v>
      </c>
      <c r="F8456">
        <v>1460.0587675531051</v>
      </c>
      <c r="G8456">
        <v>755.42933842703144</v>
      </c>
      <c r="H8456">
        <v>3.6565676153880919</v>
      </c>
      <c r="I8456">
        <v>6.6155677719053276</v>
      </c>
      <c r="J8456">
        <v>690.487841120079</v>
      </c>
      <c r="K8456">
        <v>3401.4577811566842</v>
      </c>
      <c r="L8456">
        <v>748.79890413982059</v>
      </c>
      <c r="M8456">
        <v>2283.7419593808213</v>
      </c>
      <c r="N8456">
        <v>885.26055803320776</v>
      </c>
      <c r="O8456">
        <v>3.1789953255445007</v>
      </c>
      <c r="P8456">
        <v>8.5605875744923079</v>
      </c>
    </row>
    <row r="8457" spans="1:16" x14ac:dyDescent="0.25">
      <c r="A8457">
        <v>96.011048257350922</v>
      </c>
      <c r="B8457">
        <v>3.2352476152554028</v>
      </c>
      <c r="C8457">
        <v>1975.2207637789502</v>
      </c>
      <c r="D8457">
        <v>13081.258092027752</v>
      </c>
      <c r="E8457">
        <v>806.00856173417935</v>
      </c>
      <c r="F8457">
        <v>4079.50312447328</v>
      </c>
      <c r="G8457">
        <v>1422.2049477219632</v>
      </c>
      <c r="H8457">
        <v>1.2875977944490991</v>
      </c>
      <c r="I8457">
        <v>3.9558538804568095</v>
      </c>
      <c r="J8457">
        <v>2701.9776870197452</v>
      </c>
      <c r="K8457">
        <v>19290.330068540625</v>
      </c>
      <c r="L8457">
        <v>843.89280889061558</v>
      </c>
      <c r="M8457">
        <v>6550.3188832323667</v>
      </c>
      <c r="N8457">
        <v>1650.2708206513626</v>
      </c>
      <c r="O8457">
        <v>1.1610288218144371</v>
      </c>
      <c r="P8457">
        <v>2.573263350071648</v>
      </c>
    </row>
    <row r="8458" spans="1:16" x14ac:dyDescent="0.25">
      <c r="A8458">
        <v>87.529872238636017</v>
      </c>
      <c r="B8458">
        <v>3.6384578236610015</v>
      </c>
      <c r="C8458">
        <v>1445.1686113334306</v>
      </c>
      <c r="D8458">
        <v>8785.4409154758941</v>
      </c>
      <c r="E8458">
        <v>864.34366071279499</v>
      </c>
      <c r="F8458">
        <v>3232.2661064496797</v>
      </c>
      <c r="G8458">
        <v>1230.8531526204324</v>
      </c>
      <c r="H8458">
        <v>1.6336790681554549</v>
      </c>
      <c r="I8458">
        <v>6.4054497630464224</v>
      </c>
      <c r="J8458">
        <v>2037.1985873792407</v>
      </c>
      <c r="K8458">
        <v>13599.579828826618</v>
      </c>
      <c r="L8458">
        <v>911.57162876849122</v>
      </c>
      <c r="M8458">
        <v>5157.4356534428252</v>
      </c>
      <c r="N8458">
        <v>1445.6090841427792</v>
      </c>
      <c r="O8458">
        <v>1.4552834451489203</v>
      </c>
      <c r="P8458">
        <v>3.9088628419946727</v>
      </c>
    </row>
    <row r="8459" spans="1:16" x14ac:dyDescent="0.25">
      <c r="A8459">
        <v>52.118965804576874</v>
      </c>
      <c r="B8459">
        <v>7.3628012339261808</v>
      </c>
      <c r="C8459">
        <v>201.0928881171165</v>
      </c>
      <c r="D8459">
        <v>673.45969212506918</v>
      </c>
      <c r="E8459">
        <v>348.66993230218458</v>
      </c>
      <c r="F8459">
        <v>895.99827754711748</v>
      </c>
      <c r="G8459">
        <v>559.02672176784074</v>
      </c>
      <c r="H8459">
        <v>7.0703637752889694</v>
      </c>
      <c r="I8459">
        <v>6.8117981925323638</v>
      </c>
      <c r="J8459">
        <v>293.38701935764948</v>
      </c>
      <c r="K8459">
        <v>1103.7630855061934</v>
      </c>
      <c r="L8459">
        <v>509.25622001508742</v>
      </c>
      <c r="M8459">
        <v>1383.4911754837801</v>
      </c>
      <c r="N8459">
        <v>633.38526953894529</v>
      </c>
      <c r="O8459">
        <v>6.1653815661087812</v>
      </c>
      <c r="P8459">
        <v>7.6382626746895816</v>
      </c>
    </row>
    <row r="8460" spans="1:16" x14ac:dyDescent="0.25">
      <c r="A8460">
        <v>52.197907507419586</v>
      </c>
      <c r="B8460">
        <v>8.3655118296103907</v>
      </c>
      <c r="C8460">
        <v>151.78530439152215</v>
      </c>
      <c r="D8460">
        <v>469.25999826620722</v>
      </c>
      <c r="E8460">
        <v>311.22804696470826</v>
      </c>
      <c r="F8460">
        <v>771.17893361082008</v>
      </c>
      <c r="G8460">
        <v>514.2171830192932</v>
      </c>
      <c r="H8460">
        <v>8.9147543095169368</v>
      </c>
      <c r="I8460">
        <v>7.8486092625491333</v>
      </c>
      <c r="J8460">
        <v>219.58291052497859</v>
      </c>
      <c r="K8460">
        <v>754.94611812167932</v>
      </c>
      <c r="L8460">
        <v>451.84247381042798</v>
      </c>
      <c r="M8460">
        <v>1185.9727208662657</v>
      </c>
      <c r="N8460">
        <v>574.68689540312312</v>
      </c>
      <c r="O8460">
        <v>7.8086250066976204</v>
      </c>
      <c r="P8460">
        <v>7.939176329008089</v>
      </c>
    </row>
    <row r="8461" spans="1:16" x14ac:dyDescent="0.25">
      <c r="A8461">
        <v>1.4022793173789978</v>
      </c>
      <c r="B8461">
        <v>6.0497992612889853</v>
      </c>
      <c r="C8461">
        <v>27.467049802514136</v>
      </c>
      <c r="D8461">
        <v>60.616575524396794</v>
      </c>
      <c r="E8461">
        <v>42.301514088802222</v>
      </c>
      <c r="F8461">
        <v>85.686382355735375</v>
      </c>
      <c r="G8461">
        <v>377.77111109614015</v>
      </c>
      <c r="H8461">
        <v>11.281741497582715</v>
      </c>
      <c r="I8461">
        <v>3.837026557075558</v>
      </c>
      <c r="J8461">
        <v>37.765743340726893</v>
      </c>
      <c r="K8461">
        <v>86.497981495973946</v>
      </c>
      <c r="L8461">
        <v>61.84934224177114</v>
      </c>
      <c r="M8461">
        <v>128.95671310023235</v>
      </c>
      <c r="N8461">
        <v>390.80907408593345</v>
      </c>
      <c r="O8461">
        <v>10.388158942178027</v>
      </c>
      <c r="P8461">
        <v>4.3649792701871135</v>
      </c>
    </row>
    <row r="8462" spans="1:16" x14ac:dyDescent="0.25">
      <c r="A8462">
        <v>21.186693966388702</v>
      </c>
      <c r="B8462">
        <v>2.3454287390666546</v>
      </c>
      <c r="C8462">
        <v>1343.7973442420664</v>
      </c>
      <c r="D8462">
        <v>8002.2780008163345</v>
      </c>
      <c r="E8462">
        <v>533.06583399332169</v>
      </c>
      <c r="F8462">
        <v>1925.0529944536747</v>
      </c>
      <c r="G8462">
        <v>1190.5642956459594</v>
      </c>
      <c r="H8462">
        <v>1.0832253601965429</v>
      </c>
      <c r="I8462">
        <v>4.3117370486039821</v>
      </c>
      <c r="J8462">
        <v>1905.5120222988858</v>
      </c>
      <c r="K8462">
        <v>12510.04195055856</v>
      </c>
      <c r="L8462">
        <v>585.03252312672907</v>
      </c>
      <c r="M8462">
        <v>3067.320319916525</v>
      </c>
      <c r="N8462">
        <v>1401.0715460930571</v>
      </c>
      <c r="O8462">
        <v>0.96249498949202605</v>
      </c>
      <c r="P8462">
        <v>2.7236168335395963</v>
      </c>
    </row>
    <row r="8463" spans="1:16" x14ac:dyDescent="0.25">
      <c r="A8463">
        <v>86.252041041851044</v>
      </c>
      <c r="B8463">
        <v>4.0414634151145394</v>
      </c>
      <c r="C8463">
        <v>1138.4180312148405</v>
      </c>
      <c r="D8463">
        <v>6461.791140601551</v>
      </c>
      <c r="E8463">
        <v>820.03577186695725</v>
      </c>
      <c r="F8463">
        <v>2777.2943628879161</v>
      </c>
      <c r="G8463">
        <v>1104.275721605391</v>
      </c>
      <c r="H8463">
        <v>1.9907624919050106</v>
      </c>
      <c r="I8463">
        <v>7.5200945201652676</v>
      </c>
      <c r="J8463">
        <v>1633.5854084172026</v>
      </c>
      <c r="K8463">
        <v>10308.362150403869</v>
      </c>
      <c r="L8463">
        <v>1004.1272150114982</v>
      </c>
      <c r="M8463">
        <v>4411.4173120454525</v>
      </c>
      <c r="N8463">
        <v>1303.8771929836594</v>
      </c>
      <c r="O8463">
        <v>1.7594999099797646</v>
      </c>
      <c r="P8463">
        <v>5.6373502115459297</v>
      </c>
    </row>
    <row r="8464" spans="1:16" x14ac:dyDescent="0.25">
      <c r="A8464">
        <v>1.3907018303871155</v>
      </c>
      <c r="B8464">
        <v>5.637581359949321</v>
      </c>
      <c r="C8464">
        <v>30.764341055617908</v>
      </c>
      <c r="D8464">
        <v>68.701166149221422</v>
      </c>
      <c r="E8464">
        <v>44.919052606946586</v>
      </c>
      <c r="F8464">
        <v>91.983073790533382</v>
      </c>
      <c r="G8464">
        <v>381.95310523390202</v>
      </c>
      <c r="H8464">
        <v>10.191154052152598</v>
      </c>
      <c r="I8464">
        <v>3.7343762366898043</v>
      </c>
      <c r="J8464">
        <v>42.430978620101477</v>
      </c>
      <c r="K8464">
        <v>98.682564394948798</v>
      </c>
      <c r="L8464">
        <v>65.549485769956391</v>
      </c>
      <c r="M8464">
        <v>138.60384000991652</v>
      </c>
      <c r="N8464">
        <v>396.71642770265476</v>
      </c>
      <c r="O8464">
        <v>9.3465878768519097</v>
      </c>
      <c r="P8464">
        <v>4.2421739681864645</v>
      </c>
    </row>
    <row r="8465" spans="1:16" x14ac:dyDescent="0.25">
      <c r="A8465">
        <v>84.093482911586761</v>
      </c>
      <c r="B8465">
        <v>6.6510684484420803</v>
      </c>
      <c r="C8465">
        <v>362.99856608164384</v>
      </c>
      <c r="D8465">
        <v>1452.7591452742931</v>
      </c>
      <c r="E8465">
        <v>521.40625085149213</v>
      </c>
      <c r="F8465">
        <v>1442.2115041326388</v>
      </c>
      <c r="G8465">
        <v>685.25014475686555</v>
      </c>
      <c r="H8465">
        <v>5.1050040468250071</v>
      </c>
      <c r="I8465">
        <v>7.3409041586228732</v>
      </c>
      <c r="J8465">
        <v>535.77719786502576</v>
      </c>
      <c r="K8465">
        <v>2438.8754579685155</v>
      </c>
      <c r="L8465">
        <v>767.1684682892045</v>
      </c>
      <c r="M8465">
        <v>2246.7869412496184</v>
      </c>
      <c r="N8465">
        <v>796.37602803873028</v>
      </c>
      <c r="O8465">
        <v>4.4342673554234722</v>
      </c>
      <c r="P8465">
        <v>9.4152715467757169</v>
      </c>
    </row>
    <row r="8466" spans="1:16" x14ac:dyDescent="0.25">
      <c r="A8466">
        <v>81.012018501758575</v>
      </c>
      <c r="B8466">
        <v>5.2704553510396899</v>
      </c>
      <c r="C8466">
        <v>599.6739458130146</v>
      </c>
      <c r="D8466">
        <v>2804.0427491123583</v>
      </c>
      <c r="E8466">
        <v>635.55665473205556</v>
      </c>
      <c r="F8466">
        <v>1876.1695780392249</v>
      </c>
      <c r="G8466">
        <v>835.80717646382357</v>
      </c>
      <c r="H8466">
        <v>3.3317953653524746</v>
      </c>
      <c r="I8466">
        <v>7.7129748485350742</v>
      </c>
      <c r="J8466">
        <v>883.37856454792302</v>
      </c>
      <c r="K8466">
        <v>4689.056511908082</v>
      </c>
      <c r="L8466">
        <v>916.94881160672639</v>
      </c>
      <c r="M8466">
        <v>2946.6319694089261</v>
      </c>
      <c r="N8466">
        <v>985.27838815163318</v>
      </c>
      <c r="O8466">
        <v>2.9039007597801598</v>
      </c>
      <c r="P8466">
        <v>9.4518659149917816</v>
      </c>
    </row>
    <row r="8467" spans="1:16" x14ac:dyDescent="0.25">
      <c r="A8467">
        <v>9.1203915476799011</v>
      </c>
      <c r="B8467">
        <v>7.9891382712284447</v>
      </c>
      <c r="C8467">
        <v>50.637888125526416</v>
      </c>
      <c r="D8467">
        <v>121.46661974163007</v>
      </c>
      <c r="E8467">
        <v>108.3422407254894</v>
      </c>
      <c r="F8467">
        <v>233.87154829154778</v>
      </c>
      <c r="G8467">
        <v>406.41987252716905</v>
      </c>
      <c r="H8467">
        <v>12.437925395027456</v>
      </c>
      <c r="I8467">
        <v>6.2887187509596663</v>
      </c>
      <c r="J8467">
        <v>70.778516434112802</v>
      </c>
      <c r="K8467">
        <v>180.02817149563461</v>
      </c>
      <c r="L8467">
        <v>156.74484959536258</v>
      </c>
      <c r="M8467">
        <v>354.47361927444621</v>
      </c>
      <c r="N8467">
        <v>430.7836740961543</v>
      </c>
      <c r="O8467">
        <v>11.216505289379974</v>
      </c>
      <c r="P8467">
        <v>6.9838331659849757</v>
      </c>
    </row>
    <row r="8468" spans="1:16" x14ac:dyDescent="0.25">
      <c r="A8468">
        <v>4.1697235703468323</v>
      </c>
      <c r="B8468">
        <v>1.8778721830420788</v>
      </c>
      <c r="C8468">
        <v>661.18821149430528</v>
      </c>
      <c r="D8468">
        <v>3186.2495090187667</v>
      </c>
      <c r="E8468">
        <v>246.09342149320517</v>
      </c>
      <c r="F8468">
        <v>737.25213947015368</v>
      </c>
      <c r="G8468">
        <v>870.68153232096972</v>
      </c>
      <c r="H8468">
        <v>1.1429045677898759</v>
      </c>
      <c r="I8468">
        <v>2.9074264043037923</v>
      </c>
      <c r="J8468">
        <v>971.94620264497848</v>
      </c>
      <c r="K8468">
        <v>5307.0361456382834</v>
      </c>
      <c r="L8468">
        <v>351.80331775985138</v>
      </c>
      <c r="M8468">
        <v>1159.8036777975335</v>
      </c>
      <c r="N8468">
        <v>1028.0381334557078</v>
      </c>
      <c r="O8468">
        <v>0.99754839215824276</v>
      </c>
      <c r="P8468">
        <v>3.4464709752354987</v>
      </c>
    </row>
    <row r="8469" spans="1:16" x14ac:dyDescent="0.25">
      <c r="A8469">
        <v>45.779483258724213</v>
      </c>
      <c r="B8469">
        <v>0.64828458443426162</v>
      </c>
      <c r="C8469">
        <v>17135.863175202008</v>
      </c>
      <c r="D8469">
        <v>180968.59016940382</v>
      </c>
      <c r="E8469">
        <v>929.68950301275368</v>
      </c>
      <c r="F8469">
        <v>26190.840183892557</v>
      </c>
      <c r="G8469">
        <v>3966.4086115828381</v>
      </c>
      <c r="H8469">
        <v>0.12038318504922865</v>
      </c>
      <c r="I8469">
        <v>0.69757573732339462</v>
      </c>
      <c r="J8469">
        <v>19583.869437916856</v>
      </c>
      <c r="K8469">
        <v>216045.31751318928</v>
      </c>
      <c r="L8469">
        <v>1560.3515180092402</v>
      </c>
      <c r="M8469">
        <v>44830.631660836545</v>
      </c>
      <c r="N8469">
        <v>4251.2194491408891</v>
      </c>
      <c r="O8469">
        <v>0.11579413705221073</v>
      </c>
      <c r="P8469">
        <v>0.91585370157117763</v>
      </c>
    </row>
    <row r="8470" spans="1:16" x14ac:dyDescent="0.25">
      <c r="A8470">
        <v>57.259263813495636</v>
      </c>
      <c r="B8470">
        <v>1.5041256789724271</v>
      </c>
      <c r="C8470">
        <v>5985.2761980305659</v>
      </c>
      <c r="D8470">
        <v>51242.785011635649</v>
      </c>
      <c r="E8470">
        <v>528.27180830816144</v>
      </c>
      <c r="F8470">
        <v>8104.5164227291825</v>
      </c>
      <c r="G8470">
        <v>2392.1852273540781</v>
      </c>
      <c r="H8470">
        <v>0.3960269851880982</v>
      </c>
      <c r="I8470">
        <v>0.85451449063441043</v>
      </c>
      <c r="J8470">
        <v>7076.986075435645</v>
      </c>
      <c r="K8470">
        <v>61983.832263215314</v>
      </c>
      <c r="L8470">
        <v>682.66477284410041</v>
      </c>
      <c r="M8470">
        <v>13365.961271704726</v>
      </c>
      <c r="N8470">
        <v>2586.0455986243664</v>
      </c>
      <c r="O8470">
        <v>0.37525918737767472</v>
      </c>
      <c r="P8470">
        <v>0.89015596668347297</v>
      </c>
    </row>
    <row r="8471" spans="1:16" x14ac:dyDescent="0.25">
      <c r="A8471">
        <v>12.004779040813446</v>
      </c>
      <c r="B8471">
        <v>6.8436880265472881</v>
      </c>
      <c r="C8471">
        <v>82.211359116352597</v>
      </c>
      <c r="D8471">
        <v>217.51618941901967</v>
      </c>
      <c r="E8471">
        <v>147.78349893749626</v>
      </c>
      <c r="F8471">
        <v>338.21126221417006</v>
      </c>
      <c r="G8471">
        <v>442.91147207399979</v>
      </c>
      <c r="H8471">
        <v>9.0725228784472982</v>
      </c>
      <c r="I8471">
        <v>6.1338794258372173</v>
      </c>
      <c r="J8471">
        <v>116.57791866826824</v>
      </c>
      <c r="K8471">
        <v>334.00434305459271</v>
      </c>
      <c r="L8471">
        <v>213.06455776568859</v>
      </c>
      <c r="M8471">
        <v>515.79580761311922</v>
      </c>
      <c r="N8471">
        <v>480.19424618019553</v>
      </c>
      <c r="O8471">
        <v>8.062331032535722</v>
      </c>
      <c r="P8471">
        <v>6.4606842756703067</v>
      </c>
    </row>
    <row r="8472" spans="1:16" x14ac:dyDescent="0.25">
      <c r="A8472">
        <v>99.061828196048737</v>
      </c>
      <c r="B8472">
        <v>9.79307883370657</v>
      </c>
      <c r="C8472">
        <v>171.68394742648709</v>
      </c>
      <c r="D8472">
        <v>549.40916006295618</v>
      </c>
      <c r="E8472">
        <v>405.07627982050099</v>
      </c>
      <c r="F8472">
        <v>1019.9442079246563</v>
      </c>
      <c r="G8472">
        <v>532.77735989948701</v>
      </c>
      <c r="H8472">
        <v>9.9733936466266933</v>
      </c>
      <c r="I8472">
        <v>9.0565800137923684</v>
      </c>
      <c r="J8472">
        <v>249.32565063890803</v>
      </c>
      <c r="K8472">
        <v>891.45088677128763</v>
      </c>
      <c r="L8472">
        <v>589.60105934167655</v>
      </c>
      <c r="M8472">
        <v>1571.2868052707424</v>
      </c>
      <c r="N8472">
        <v>599.05174136068308</v>
      </c>
      <c r="O8472">
        <v>8.7171330164821121</v>
      </c>
      <c r="P8472">
        <v>9.6142278080990717</v>
      </c>
    </row>
    <row r="8473" spans="1:16" x14ac:dyDescent="0.25">
      <c r="A8473">
        <v>35.201979577541351</v>
      </c>
      <c r="B8473">
        <v>7.043287316239466</v>
      </c>
      <c r="C8473">
        <v>165.99069089381908</v>
      </c>
      <c r="D8473">
        <v>526.15151857724288</v>
      </c>
      <c r="E8473">
        <v>283.02105134490677</v>
      </c>
      <c r="F8473">
        <v>709.5069749596114</v>
      </c>
      <c r="G8473">
        <v>527.53724987328269</v>
      </c>
      <c r="H8473">
        <v>7.2628654790110767</v>
      </c>
      <c r="I8473">
        <v>6.5351716526384651</v>
      </c>
      <c r="J8473">
        <v>240.80849031974958</v>
      </c>
      <c r="K8473">
        <v>851.77075732452283</v>
      </c>
      <c r="L8473">
        <v>411.64901242448923</v>
      </c>
      <c r="M8473">
        <v>1092.5133921607917</v>
      </c>
      <c r="N8473">
        <v>592.18042033134805</v>
      </c>
      <c r="O8473">
        <v>6.351586772039739</v>
      </c>
      <c r="P8473">
        <v>6.8447470039985046</v>
      </c>
    </row>
    <row r="8474" spans="1:16" x14ac:dyDescent="0.25">
      <c r="A8474">
        <v>1.603722870349884</v>
      </c>
      <c r="B8474">
        <v>9.4895386794107548</v>
      </c>
      <c r="C8474">
        <v>14.800090877263921</v>
      </c>
      <c r="D8474">
        <v>31.404389133183425</v>
      </c>
      <c r="E8474">
        <v>30.212200691169848</v>
      </c>
      <c r="F8474">
        <v>58.032207898094349</v>
      </c>
      <c r="G8474">
        <v>361.01218135405048</v>
      </c>
      <c r="H8474">
        <v>20.466758490126391</v>
      </c>
      <c r="I8474">
        <v>4.6042481112968359</v>
      </c>
      <c r="J8474">
        <v>19.948393927316744</v>
      </c>
      <c r="K8474">
        <v>43.20666897283202</v>
      </c>
      <c r="L8474">
        <v>44.393382039967122</v>
      </c>
      <c r="M8474">
        <v>86.842164610573647</v>
      </c>
      <c r="N8474">
        <v>367.60036697765673</v>
      </c>
      <c r="O8474">
        <v>19.275465290731617</v>
      </c>
      <c r="P8474">
        <v>5.2361063653395172</v>
      </c>
    </row>
    <row r="8475" spans="1:16" x14ac:dyDescent="0.25">
      <c r="A8475">
        <v>64.982840240001678</v>
      </c>
      <c r="B8475">
        <v>4.4837043071257838</v>
      </c>
      <c r="C8475">
        <v>732.14541172884935</v>
      </c>
      <c r="D8475">
        <v>3640.3324883269415</v>
      </c>
      <c r="E8475">
        <v>640.40594117141165</v>
      </c>
      <c r="F8475">
        <v>1951.1786567591992</v>
      </c>
      <c r="G8475">
        <v>909.2483826221553</v>
      </c>
      <c r="H8475">
        <v>2.6227304658174657</v>
      </c>
      <c r="I8475">
        <v>7.321498279686999</v>
      </c>
      <c r="J8475">
        <v>1073.1556760659789</v>
      </c>
      <c r="K8475">
        <v>6030.944629125398</v>
      </c>
      <c r="L8475">
        <v>904.44929359012053</v>
      </c>
      <c r="M8475">
        <v>3074.843091017442</v>
      </c>
      <c r="N8475">
        <v>1074.858675390476</v>
      </c>
      <c r="O8475">
        <v>2.29320512549852</v>
      </c>
      <c r="P8475">
        <v>8.3405189467309793</v>
      </c>
    </row>
    <row r="8476" spans="1:16" x14ac:dyDescent="0.25">
      <c r="A8476">
        <v>16.765746176242828</v>
      </c>
      <c r="B8476">
        <v>7.0754792466028942</v>
      </c>
      <c r="C8476">
        <v>96.59636683051518</v>
      </c>
      <c r="D8476">
        <v>265.46433851025489</v>
      </c>
      <c r="E8476">
        <v>176.92801004982792</v>
      </c>
      <c r="F8476">
        <v>413.3293016863916</v>
      </c>
      <c r="G8476">
        <v>458.60187462322773</v>
      </c>
      <c r="H8476">
        <v>8.8685653450501061</v>
      </c>
      <c r="I8476">
        <v>6.5310360103458835</v>
      </c>
      <c r="J8476">
        <v>137.69024202912439</v>
      </c>
      <c r="K8476">
        <v>412.74564266701384</v>
      </c>
      <c r="L8476">
        <v>255.24327667740343</v>
      </c>
      <c r="M8476">
        <v>631.70776722232642</v>
      </c>
      <c r="N8476">
        <v>501.14656594489969</v>
      </c>
      <c r="O8476">
        <v>7.8470698537635393</v>
      </c>
      <c r="P8476">
        <v>6.6595928612905038</v>
      </c>
    </row>
    <row r="8477" spans="1:16" x14ac:dyDescent="0.25">
      <c r="A8477">
        <v>4.6495460867881775</v>
      </c>
      <c r="B8477">
        <v>6.2475592719343043</v>
      </c>
      <c r="C8477">
        <v>52.723301523751552</v>
      </c>
      <c r="D8477">
        <v>127.37689109571367</v>
      </c>
      <c r="E8477">
        <v>88.220060607386273</v>
      </c>
      <c r="F8477">
        <v>191.31726325430614</v>
      </c>
      <c r="G8477">
        <v>408.92030960749292</v>
      </c>
      <c r="H8477">
        <v>9.6020821391097737</v>
      </c>
      <c r="I8477">
        <v>4.9798595937265366</v>
      </c>
      <c r="J8477">
        <v>73.776265659001041</v>
      </c>
      <c r="K8477">
        <v>189.31152198498322</v>
      </c>
      <c r="L8477">
        <v>127.56241556690169</v>
      </c>
      <c r="M8477">
        <v>290.11962874403838</v>
      </c>
      <c r="N8477">
        <v>434.21338838957729</v>
      </c>
      <c r="O8477">
        <v>8.6478856394675141</v>
      </c>
      <c r="P8477">
        <v>5.5123434115759453</v>
      </c>
    </row>
    <row r="8478" spans="1:16" x14ac:dyDescent="0.25">
      <c r="A8478">
        <v>78.64256364107132</v>
      </c>
      <c r="B8478">
        <v>5.5034958712637128</v>
      </c>
      <c r="C8478">
        <v>531.37503309021656</v>
      </c>
      <c r="D8478">
        <v>2393.341500927253</v>
      </c>
      <c r="E8478">
        <v>598.36251966540488</v>
      </c>
      <c r="F8478">
        <v>1736.8405251299271</v>
      </c>
      <c r="G8478">
        <v>795.2969442594698</v>
      </c>
      <c r="H8478">
        <v>3.6462959592227753</v>
      </c>
      <c r="I8478">
        <v>7.4850586707001776</v>
      </c>
      <c r="J8478">
        <v>784.15128709562794</v>
      </c>
      <c r="K8478">
        <v>4015.9126028444766</v>
      </c>
      <c r="L8478">
        <v>870.65797701946906</v>
      </c>
      <c r="M8478">
        <v>2722.3441547758316</v>
      </c>
      <c r="N8478">
        <v>935.11907245834823</v>
      </c>
      <c r="O8478">
        <v>3.1735041418079493</v>
      </c>
      <c r="P8478">
        <v>9.4832084173607871</v>
      </c>
    </row>
    <row r="8479" spans="1:16" x14ac:dyDescent="0.25">
      <c r="A8479">
        <v>65.429086863994598</v>
      </c>
      <c r="B8479">
        <v>6.7247464658358869</v>
      </c>
      <c r="C8479">
        <v>292.63485017143614</v>
      </c>
      <c r="D8479">
        <v>1096.2246808759126</v>
      </c>
      <c r="E8479">
        <v>438.4996076521337</v>
      </c>
      <c r="F8479">
        <v>1181.228576861301</v>
      </c>
      <c r="G8479">
        <v>633.56755418326384</v>
      </c>
      <c r="H8479">
        <v>5.60499739848344</v>
      </c>
      <c r="I8479">
        <v>6.808390314829678</v>
      </c>
      <c r="J8479">
        <v>430.67398254228721</v>
      </c>
      <c r="K8479">
        <v>1829.7168921078428</v>
      </c>
      <c r="L8479">
        <v>644.74171554058182</v>
      </c>
      <c r="M8479">
        <v>1834.1104656859038</v>
      </c>
      <c r="N8479">
        <v>730.08510411671523</v>
      </c>
      <c r="O8479">
        <v>4.8709429713814076</v>
      </c>
      <c r="P8479">
        <v>8.3645824484667823</v>
      </c>
    </row>
    <row r="8480" spans="1:16" x14ac:dyDescent="0.25">
      <c r="A8480">
        <v>21.652082979679108</v>
      </c>
      <c r="B8480">
        <v>7.9217431310237574</v>
      </c>
      <c r="C8480">
        <v>91.182713639898438</v>
      </c>
      <c r="D8480">
        <v>247.13950820654824</v>
      </c>
      <c r="E8480">
        <v>188.03434135643766</v>
      </c>
      <c r="F8480">
        <v>436.0337857503639</v>
      </c>
      <c r="G8480">
        <v>452.76189160607447</v>
      </c>
      <c r="H8480">
        <v>10.131633396772534</v>
      </c>
      <c r="I8480">
        <v>7.2432637564220421</v>
      </c>
      <c r="J8480">
        <v>129.72987780059685</v>
      </c>
      <c r="K8480">
        <v>382.53882294992269</v>
      </c>
      <c r="L8480">
        <v>271.17541017379193</v>
      </c>
      <c r="M8480">
        <v>665.89445499696012</v>
      </c>
      <c r="N8480">
        <v>493.3623864427924</v>
      </c>
      <c r="O8480">
        <v>8.9781920904961279</v>
      </c>
      <c r="P8480">
        <v>7.5195966090302351</v>
      </c>
    </row>
    <row r="8481" spans="1:16" x14ac:dyDescent="0.25">
      <c r="A8481">
        <v>56.457632005214691</v>
      </c>
      <c r="B8481">
        <v>2.0651933188497495</v>
      </c>
      <c r="C8481">
        <v>3385.149277124181</v>
      </c>
      <c r="D8481">
        <v>25638.205155699638</v>
      </c>
      <c r="E8481">
        <v>558.87656801720595</v>
      </c>
      <c r="F8481">
        <v>5012.316024463511</v>
      </c>
      <c r="G8481">
        <v>1830.2656708986387</v>
      </c>
      <c r="H8481">
        <v>0.66987903056030262</v>
      </c>
      <c r="I8481">
        <v>1.43410991640418</v>
      </c>
      <c r="J8481">
        <v>4329.9425348490295</v>
      </c>
      <c r="K8481">
        <v>34232.492581577062</v>
      </c>
      <c r="L8481">
        <v>639.61302284544831</v>
      </c>
      <c r="M8481">
        <v>8144.9567290722871</v>
      </c>
      <c r="N8481">
        <v>2056.3666984937818</v>
      </c>
      <c r="O8481">
        <v>0.61892040769118806</v>
      </c>
      <c r="P8481">
        <v>1.1967228524993136</v>
      </c>
    </row>
    <row r="8482" spans="1:16" x14ac:dyDescent="0.25">
      <c r="A8482">
        <v>21.394829094409943</v>
      </c>
      <c r="B8482">
        <v>4.7111508272326263</v>
      </c>
      <c r="C8482">
        <v>281.72539559315692</v>
      </c>
      <c r="D8482">
        <v>1043.234331531761</v>
      </c>
      <c r="E8482">
        <v>297.40192306759786</v>
      </c>
      <c r="F8482">
        <v>797.3875111183778</v>
      </c>
      <c r="G8482">
        <v>625.16446814369306</v>
      </c>
      <c r="H8482">
        <v>3.983878947807185</v>
      </c>
      <c r="I8482">
        <v>4.7086687631302784</v>
      </c>
      <c r="J8482">
        <v>414.33148287404219</v>
      </c>
      <c r="K8482">
        <v>1738.8135238107066</v>
      </c>
      <c r="L8482">
        <v>437.08702825322592</v>
      </c>
      <c r="M8482">
        <v>1237.4018527711225</v>
      </c>
      <c r="N8482">
        <v>719.24567449893243</v>
      </c>
      <c r="O8482">
        <v>3.4628291171313963</v>
      </c>
      <c r="P8482">
        <v>5.7347991550010793</v>
      </c>
    </row>
    <row r="8483" spans="1:16" x14ac:dyDescent="0.25">
      <c r="A8483">
        <v>85.514905631542206</v>
      </c>
      <c r="B8483">
        <v>7.0155799074087097</v>
      </c>
      <c r="C8483">
        <v>325.56359455073795</v>
      </c>
      <c r="D8483">
        <v>1260.0024653670689</v>
      </c>
      <c r="E8483">
        <v>501.07845972412025</v>
      </c>
      <c r="F8483">
        <v>1367.6194557048047</v>
      </c>
      <c r="G8483">
        <v>658.26764181837393</v>
      </c>
      <c r="H8483">
        <v>5.6141692063646902</v>
      </c>
      <c r="I8483">
        <v>7.3913557491869781</v>
      </c>
      <c r="J8483">
        <v>479.93320079871745</v>
      </c>
      <c r="K8483">
        <v>2110.1431915983571</v>
      </c>
      <c r="L8483">
        <v>737.32617869480464</v>
      </c>
      <c r="M8483">
        <v>2126.9892336628991</v>
      </c>
      <c r="N8483">
        <v>761.84946148096924</v>
      </c>
      <c r="O8483">
        <v>4.8770514466218229</v>
      </c>
      <c r="P8483">
        <v>9.295427163353267</v>
      </c>
    </row>
    <row r="8484" spans="1:16" x14ac:dyDescent="0.25">
      <c r="A8484">
        <v>70.263319075107574</v>
      </c>
      <c r="B8484">
        <v>1.0499647127427814</v>
      </c>
      <c r="C8484">
        <v>11311.771470697948</v>
      </c>
      <c r="D8484">
        <v>109570.14633147953</v>
      </c>
      <c r="E8484">
        <v>707.38609021712023</v>
      </c>
      <c r="F8484">
        <v>17035.176110057182</v>
      </c>
      <c r="G8484">
        <v>3236.6803354578456</v>
      </c>
      <c r="H8484">
        <v>0.22230474315476317</v>
      </c>
      <c r="I8484">
        <v>0.74719774481147727</v>
      </c>
      <c r="J8484">
        <v>12688.545307309349</v>
      </c>
      <c r="K8484">
        <v>127090.68151706757</v>
      </c>
      <c r="L8484">
        <v>1071.9845627084976</v>
      </c>
      <c r="M8484">
        <v>28675.758437047141</v>
      </c>
      <c r="N8484">
        <v>3432.0075441861436</v>
      </c>
      <c r="O8484">
        <v>0.21392014704982312</v>
      </c>
      <c r="P8484">
        <v>0.93803376525133786</v>
      </c>
    </row>
    <row r="8485" spans="1:16" x14ac:dyDescent="0.25">
      <c r="A8485">
        <v>96.508561551570892</v>
      </c>
      <c r="B8485">
        <v>7.3891308886130593</v>
      </c>
      <c r="C8485">
        <v>317.10843959893549</v>
      </c>
      <c r="D8485">
        <v>1217.4149953488841</v>
      </c>
      <c r="E8485">
        <v>516.02366438858667</v>
      </c>
      <c r="F8485">
        <v>1403.8698864190962</v>
      </c>
      <c r="G8485">
        <v>652.01634304362028</v>
      </c>
      <c r="H8485">
        <v>5.9728910805121096</v>
      </c>
      <c r="I8485">
        <v>7.7048763542022618</v>
      </c>
      <c r="J8485">
        <v>467.29583910566868</v>
      </c>
      <c r="K8485">
        <v>2037.3109471022092</v>
      </c>
      <c r="L8485">
        <v>759.22611531119253</v>
      </c>
      <c r="M8485">
        <v>2182.4845654913643</v>
      </c>
      <c r="N8485">
        <v>753.82425004838194</v>
      </c>
      <c r="O8485">
        <v>5.1890322860704643</v>
      </c>
      <c r="P8485">
        <v>9.6363283227481151</v>
      </c>
    </row>
    <row r="8486" spans="1:16" x14ac:dyDescent="0.25">
      <c r="A8486">
        <v>71.801437199115753</v>
      </c>
      <c r="B8486">
        <v>8.718883032298141</v>
      </c>
      <c r="C8486">
        <v>175.09829621348996</v>
      </c>
      <c r="D8486">
        <v>563.47877521789587</v>
      </c>
      <c r="E8486">
        <v>366.78599817407797</v>
      </c>
      <c r="F8486">
        <v>925.89318995603787</v>
      </c>
      <c r="G8486">
        <v>535.89411770709739</v>
      </c>
      <c r="H8486">
        <v>8.8149567259470984</v>
      </c>
      <c r="I8486">
        <v>8.0514128701194068</v>
      </c>
      <c r="J8486">
        <v>254.43594365403143</v>
      </c>
      <c r="K8486">
        <v>915.47846376699749</v>
      </c>
      <c r="L8486">
        <v>534.09570107727779</v>
      </c>
      <c r="M8486">
        <v>1426.7974020054457</v>
      </c>
      <c r="N8486">
        <v>603.13594432030413</v>
      </c>
      <c r="O8486">
        <v>7.702169704960891</v>
      </c>
      <c r="P8486">
        <v>8.6129566297569138</v>
      </c>
    </row>
    <row r="8487" spans="1:16" x14ac:dyDescent="0.25">
      <c r="A8487">
        <v>25.708558261394501</v>
      </c>
      <c r="B8487">
        <v>0.74193776339260586</v>
      </c>
      <c r="C8487">
        <v>11495.163771569069</v>
      </c>
      <c r="D8487">
        <v>111699.63523022001</v>
      </c>
      <c r="E8487">
        <v>511.74491996378953</v>
      </c>
      <c r="F8487">
        <v>12428.352401763583</v>
      </c>
      <c r="G8487">
        <v>3261.9145964906506</v>
      </c>
      <c r="H8487">
        <v>0.15626490739426899</v>
      </c>
      <c r="I8487">
        <v>0.53479092219000479</v>
      </c>
      <c r="J8487">
        <v>12891.323280014167</v>
      </c>
      <c r="K8487">
        <v>129609.46965829933</v>
      </c>
      <c r="L8487">
        <v>778.72456532040735</v>
      </c>
      <c r="M8487">
        <v>20933.325458085619</v>
      </c>
      <c r="N8487">
        <v>3459.0912347611375</v>
      </c>
      <c r="O8487">
        <v>0.15038663052324355</v>
      </c>
      <c r="P8487">
        <v>0.67246065234000285</v>
      </c>
    </row>
    <row r="8488" spans="1:16" x14ac:dyDescent="0.25">
      <c r="A8488">
        <v>58.813809931278229</v>
      </c>
      <c r="B8488">
        <v>2.1467888755274736</v>
      </c>
      <c r="C8488">
        <v>3227.4561936877385</v>
      </c>
      <c r="D8488">
        <v>24172.977795040249</v>
      </c>
      <c r="E8488">
        <v>573.70502515672842</v>
      </c>
      <c r="F8488">
        <v>4900.9837665884934</v>
      </c>
      <c r="G8488">
        <v>1789.7232721092009</v>
      </c>
      <c r="H8488">
        <v>0.708907999725785</v>
      </c>
      <c r="I8488">
        <v>1.543159479796961</v>
      </c>
      <c r="J8488">
        <v>4155.2834482564249</v>
      </c>
      <c r="K8488">
        <v>32571.714217088072</v>
      </c>
      <c r="L8488">
        <v>650.73230142551108</v>
      </c>
      <c r="M8488">
        <v>7955.0692728902595</v>
      </c>
      <c r="N8488">
        <v>2017.3934752854814</v>
      </c>
      <c r="O8488">
        <v>0.65351404071885499</v>
      </c>
      <c r="P8488">
        <v>1.2633478332915111</v>
      </c>
    </row>
    <row r="8489" spans="1:16" x14ac:dyDescent="0.25">
      <c r="A8489">
        <v>81.731533944606781</v>
      </c>
      <c r="B8489">
        <v>1.2898769522735218</v>
      </c>
      <c r="C8489">
        <v>9117.7538615377616</v>
      </c>
      <c r="D8489">
        <v>84709.543714888583</v>
      </c>
      <c r="E8489">
        <v>658.56313695481708</v>
      </c>
      <c r="F8489">
        <v>13939.032798184347</v>
      </c>
      <c r="G8489">
        <v>2918.8616418865549</v>
      </c>
      <c r="H8489">
        <v>0.29339560217336003</v>
      </c>
      <c r="I8489">
        <v>0.79991035057610016</v>
      </c>
      <c r="J8489">
        <v>10324.222571162269</v>
      </c>
      <c r="K8489">
        <v>98467.067203248997</v>
      </c>
      <c r="L8489">
        <v>944.11208161372622</v>
      </c>
      <c r="M8489">
        <v>23287.876649714679</v>
      </c>
      <c r="N8489">
        <v>3100.3427384420715</v>
      </c>
      <c r="O8489">
        <v>0.2815305169231167</v>
      </c>
      <c r="P8489">
        <v>0.96662806744716445</v>
      </c>
    </row>
    <row r="8490" spans="1:16" x14ac:dyDescent="0.25">
      <c r="A8490">
        <v>40.225180923938751</v>
      </c>
      <c r="B8490">
        <v>0.80637732540085549</v>
      </c>
      <c r="C8490">
        <v>12525.807762526863</v>
      </c>
      <c r="D8490">
        <v>123813.91828348997</v>
      </c>
      <c r="E8490">
        <v>635.10275009029738</v>
      </c>
      <c r="F8490">
        <v>16087.491884780526</v>
      </c>
      <c r="G8490">
        <v>3400.5143175573712</v>
      </c>
      <c r="H8490">
        <v>0.16518094497744804</v>
      </c>
      <c r="I8490">
        <v>0.6256355237204213</v>
      </c>
      <c r="J8490">
        <v>14047.476187126525</v>
      </c>
      <c r="K8490">
        <v>144128.66905073822</v>
      </c>
      <c r="L8490">
        <v>987.93915165964358</v>
      </c>
      <c r="M8490">
        <v>27183.990854057105</v>
      </c>
      <c r="N8490">
        <v>3609.7108164068477</v>
      </c>
      <c r="O8490">
        <v>0.15901732730808696</v>
      </c>
      <c r="P8490">
        <v>0.79185662722432515</v>
      </c>
    </row>
    <row r="8491" spans="1:16" x14ac:dyDescent="0.25">
      <c r="A8491">
        <v>60.275181472301483</v>
      </c>
      <c r="B8491">
        <v>9.0661236837499732</v>
      </c>
      <c r="C8491">
        <v>141.40411310440533</v>
      </c>
      <c r="D8491">
        <v>428.75570651721756</v>
      </c>
      <c r="E8491">
        <v>317.24272333577284</v>
      </c>
      <c r="F8491">
        <v>778.83972066096351</v>
      </c>
      <c r="G8491">
        <v>504.24817929319988</v>
      </c>
      <c r="H8491">
        <v>9.9147000639215559</v>
      </c>
      <c r="I8491">
        <v>8.5615300608562102</v>
      </c>
      <c r="J8491">
        <v>204.09986793026326</v>
      </c>
      <c r="K8491">
        <v>686.26485213875867</v>
      </c>
      <c r="L8491">
        <v>459.94885190025224</v>
      </c>
      <c r="M8491">
        <v>1196.5627794993607</v>
      </c>
      <c r="N8491">
        <v>561.56792126533526</v>
      </c>
      <c r="O8491">
        <v>8.696343917137872</v>
      </c>
      <c r="P8491">
        <v>8.4786854708826507</v>
      </c>
    </row>
    <row r="8492" spans="1:16" x14ac:dyDescent="0.25">
      <c r="A8492">
        <v>70.689786016941071</v>
      </c>
      <c r="B8492">
        <v>1.4202850196262553</v>
      </c>
      <c r="C8492">
        <v>7341.5565983828919</v>
      </c>
      <c r="D8492">
        <v>65428.022798615333</v>
      </c>
      <c r="E8492">
        <v>583.87753492473519</v>
      </c>
      <c r="F8492">
        <v>10577.129919047644</v>
      </c>
      <c r="G8492">
        <v>2633.8759242255728</v>
      </c>
      <c r="H8492">
        <v>0.34798656692978697</v>
      </c>
      <c r="I8492">
        <v>0.81879273645961237</v>
      </c>
      <c r="J8492">
        <v>8474.039919187635</v>
      </c>
      <c r="K8492">
        <v>77223.745046267606</v>
      </c>
      <c r="L8492">
        <v>792.59689707269683</v>
      </c>
      <c r="M8492">
        <v>17549.211433747194</v>
      </c>
      <c r="N8492">
        <v>2817.4314712900837</v>
      </c>
      <c r="O8492">
        <v>0.33209266501862583</v>
      </c>
      <c r="P8492">
        <v>0.92390331324606256</v>
      </c>
    </row>
    <row r="8493" spans="1:16" x14ac:dyDescent="0.25">
      <c r="A8493">
        <v>69.602623403072357</v>
      </c>
      <c r="B8493">
        <v>0.53430839509287575</v>
      </c>
      <c r="C8493">
        <v>24241.73155282651</v>
      </c>
      <c r="D8493">
        <v>276716.34378863621</v>
      </c>
      <c r="E8493">
        <v>1894.9266938517624</v>
      </c>
      <c r="F8493">
        <v>54736.31324108837</v>
      </c>
      <c r="G8493">
        <v>4709.6448339934141</v>
      </c>
      <c r="H8493">
        <v>8.9516748796879597E-2</v>
      </c>
      <c r="I8493">
        <v>4.1134719135598967</v>
      </c>
      <c r="J8493">
        <v>29112.86495956943</v>
      </c>
      <c r="K8493">
        <v>341326.12666369631</v>
      </c>
      <c r="L8493">
        <v>3384.8189669717713</v>
      </c>
      <c r="M8493">
        <v>95260.573696251129</v>
      </c>
      <c r="N8493">
        <v>5131.9275193872172</v>
      </c>
      <c r="O8493">
        <v>8.6737895869290052E-2</v>
      </c>
      <c r="P8493">
        <v>4.1134719135598967</v>
      </c>
    </row>
    <row r="8494" spans="1:16" x14ac:dyDescent="0.25">
      <c r="A8494">
        <v>47.950728237628937</v>
      </c>
      <c r="B8494">
        <v>7.9095911575930202</v>
      </c>
      <c r="C8494">
        <v>161.31475288176438</v>
      </c>
      <c r="D8494">
        <v>507.24269861404446</v>
      </c>
      <c r="E8494">
        <v>310.11877842006623</v>
      </c>
      <c r="F8494">
        <v>774.5541190852523</v>
      </c>
      <c r="G8494">
        <v>523.1921642015194</v>
      </c>
      <c r="H8494">
        <v>8.2425068337740939</v>
      </c>
      <c r="I8494">
        <v>7.364025258069165</v>
      </c>
      <c r="J8494">
        <v>233.81738125801218</v>
      </c>
      <c r="K8494">
        <v>819.54917923391304</v>
      </c>
      <c r="L8494">
        <v>450.79122292355913</v>
      </c>
      <c r="M8494">
        <v>1192.1898874330345</v>
      </c>
      <c r="N8494">
        <v>586.47823840642354</v>
      </c>
      <c r="O8494">
        <v>7.2118588470590828</v>
      </c>
      <c r="P8494">
        <v>7.6244975830787896</v>
      </c>
    </row>
    <row r="8495" spans="1:16" x14ac:dyDescent="0.25">
      <c r="A8495">
        <v>92.776786983013153</v>
      </c>
      <c r="B8495">
        <v>7.4082034620668384</v>
      </c>
      <c r="C8495">
        <v>305.9704378445266</v>
      </c>
      <c r="D8495">
        <v>1161.8716330284494</v>
      </c>
      <c r="E8495">
        <v>501.79479227487053</v>
      </c>
      <c r="F8495">
        <v>1359.1742535090227</v>
      </c>
      <c r="G8495">
        <v>643.68712789361587</v>
      </c>
      <c r="H8495">
        <v>6.0706325161185637</v>
      </c>
      <c r="I8495">
        <v>7.6211604814108531</v>
      </c>
      <c r="J8495">
        <v>450.63657059874896</v>
      </c>
      <c r="K8495">
        <v>1942.2254241960331</v>
      </c>
      <c r="L8495">
        <v>738.1129630258913</v>
      </c>
      <c r="M8495">
        <v>2111.8430428395855</v>
      </c>
      <c r="N8495">
        <v>743.11665965510133</v>
      </c>
      <c r="O8495">
        <v>5.2745810574657419</v>
      </c>
      <c r="P8495">
        <v>9.4575632422348015</v>
      </c>
    </row>
    <row r="8496" spans="1:16" x14ac:dyDescent="0.25">
      <c r="A8496">
        <v>29.9493528008461</v>
      </c>
      <c r="B8496">
        <v>6.5112320866427122</v>
      </c>
      <c r="C8496">
        <v>175.2909307090402</v>
      </c>
      <c r="D8496">
        <v>564.27525540059185</v>
      </c>
      <c r="E8496">
        <v>274.17283947612282</v>
      </c>
      <c r="F8496">
        <v>692.20450938592637</v>
      </c>
      <c r="G8496">
        <v>536.06939504165086</v>
      </c>
      <c r="H8496">
        <v>6.5802999927074266</v>
      </c>
      <c r="I8496">
        <v>6.0123467760800979</v>
      </c>
      <c r="J8496">
        <v>254.72431171048336</v>
      </c>
      <c r="K8496">
        <v>916.83915271742171</v>
      </c>
      <c r="L8496">
        <v>399.24650655371829</v>
      </c>
      <c r="M8496">
        <v>1066.7009576432872</v>
      </c>
      <c r="N8496">
        <v>603.3655667589652</v>
      </c>
      <c r="O8496">
        <v>5.7495121126480164</v>
      </c>
      <c r="P8496">
        <v>6.4343938569392991</v>
      </c>
    </row>
    <row r="8497" spans="1:16" x14ac:dyDescent="0.25">
      <c r="A8497">
        <v>69.644779145717621</v>
      </c>
      <c r="B8497">
        <v>7.1385478750323346</v>
      </c>
      <c r="C8497">
        <v>267.93045181813159</v>
      </c>
      <c r="D8497">
        <v>977.17754529198578</v>
      </c>
      <c r="E8497">
        <v>431.75184476709808</v>
      </c>
      <c r="F8497">
        <v>1150.4160511997411</v>
      </c>
      <c r="G8497">
        <v>614.37013022368319</v>
      </c>
      <c r="H8497">
        <v>6.1527740401990991</v>
      </c>
      <c r="I8497">
        <v>7.0216764941103085</v>
      </c>
      <c r="J8497">
        <v>393.65384254306719</v>
      </c>
      <c r="K8497">
        <v>1625.4085558600261</v>
      </c>
      <c r="L8497">
        <v>634.0975171335574</v>
      </c>
      <c r="M8497">
        <v>1783.8871240286614</v>
      </c>
      <c r="N8497">
        <v>705.29784527609627</v>
      </c>
      <c r="O8497">
        <v>5.3497511439597094</v>
      </c>
      <c r="P8497">
        <v>8.4534685749588157</v>
      </c>
    </row>
    <row r="8498" spans="1:16" x14ac:dyDescent="0.25">
      <c r="A8498">
        <v>81.68462210893631</v>
      </c>
      <c r="B8498">
        <v>0.49442286733195245</v>
      </c>
      <c r="C8498">
        <v>27427.212758914018</v>
      </c>
      <c r="D8498">
        <v>321102.41756827291</v>
      </c>
      <c r="E8498">
        <v>2581.4141672851824</v>
      </c>
      <c r="F8498">
        <v>73769.942728711889</v>
      </c>
      <c r="G8498">
        <v>5002.247258397384</v>
      </c>
      <c r="H8498">
        <v>7.9978190622661108E-2</v>
      </c>
      <c r="I8498">
        <v>4.3389046006419738</v>
      </c>
      <c r="J8498">
        <v>33608.501898286639</v>
      </c>
      <c r="K8498">
        <v>399983.65654370317</v>
      </c>
      <c r="L8498">
        <v>4663.369794433358</v>
      </c>
      <c r="M8498">
        <v>129229.55610461571</v>
      </c>
      <c r="N8498">
        <v>5492.1079416924349</v>
      </c>
      <c r="O8498">
        <v>7.8336856236117705E-2</v>
      </c>
      <c r="P8498">
        <v>4.3389046006419738</v>
      </c>
    </row>
    <row r="8499" spans="1:16" x14ac:dyDescent="0.25">
      <c r="A8499">
        <v>3.5722615122795105</v>
      </c>
      <c r="B8499">
        <v>6.5006545269820002</v>
      </c>
      <c r="C8499">
        <v>41.599926087206555</v>
      </c>
      <c r="D8499">
        <v>96.645125235271024</v>
      </c>
      <c r="E8499">
        <v>72.016312297438631</v>
      </c>
      <c r="F8499">
        <v>152.10824830514423</v>
      </c>
      <c r="G8499">
        <v>395.43708676669235</v>
      </c>
      <c r="H8499">
        <v>10.759138275811496</v>
      </c>
      <c r="I8499">
        <v>4.7980318288979857</v>
      </c>
      <c r="J8499">
        <v>57.836975135138125</v>
      </c>
      <c r="K8499">
        <v>141.3954130026865</v>
      </c>
      <c r="L8499">
        <v>104.51845378149822</v>
      </c>
      <c r="M8499">
        <v>229.99906653151834</v>
      </c>
      <c r="N8499">
        <v>415.61076401384452</v>
      </c>
      <c r="O8499">
        <v>9.765781805877225</v>
      </c>
      <c r="P8499">
        <v>5.3961755807045959</v>
      </c>
    </row>
    <row r="8500" spans="1:16" x14ac:dyDescent="0.25">
      <c r="A8500">
        <v>47.822490751743317</v>
      </c>
      <c r="B8500">
        <v>9.1176746513000655</v>
      </c>
      <c r="C8500">
        <v>118.27515070248646</v>
      </c>
      <c r="D8500">
        <v>342.0011938935192</v>
      </c>
      <c r="E8500">
        <v>272.97883484495947</v>
      </c>
      <c r="F8500">
        <v>654.7007755153254</v>
      </c>
      <c r="G8500">
        <v>481.25369757456326</v>
      </c>
      <c r="H8500">
        <v>10.636062358737425</v>
      </c>
      <c r="I8500">
        <v>8.6025444018410564</v>
      </c>
      <c r="J8500">
        <v>169.71936427780787</v>
      </c>
      <c r="K8500">
        <v>540.12639499128215</v>
      </c>
      <c r="L8500">
        <v>394.63249920937932</v>
      </c>
      <c r="M8500">
        <v>1003.3572642146468</v>
      </c>
      <c r="N8500">
        <v>531.21146684720713</v>
      </c>
      <c r="O8500">
        <v>9.364734085983768</v>
      </c>
      <c r="P8500">
        <v>8.4063260344152599</v>
      </c>
    </row>
    <row r="8501" spans="1:16" x14ac:dyDescent="0.25">
      <c r="A8501">
        <v>92.927825391292572</v>
      </c>
      <c r="B8501">
        <v>3.6000432644332281</v>
      </c>
      <c r="C8501">
        <v>1542.7395659017877</v>
      </c>
      <c r="D8501">
        <v>9552.0632061729248</v>
      </c>
      <c r="E8501">
        <v>886.6594411223125</v>
      </c>
      <c r="F8501">
        <v>3436.2377255015299</v>
      </c>
      <c r="G8501">
        <v>1268.3725543431258</v>
      </c>
      <c r="H8501">
        <v>1.5760508753757505</v>
      </c>
      <c r="I8501">
        <v>5.9732002233120838</v>
      </c>
      <c r="J8501">
        <v>2162.4689950359866</v>
      </c>
      <c r="K8501">
        <v>14648.70448018601</v>
      </c>
      <c r="L8501">
        <v>906.89258261637519</v>
      </c>
      <c r="M8501">
        <v>5489.9167030252602</v>
      </c>
      <c r="N8501">
        <v>1486.6159417565866</v>
      </c>
      <c r="O8501">
        <v>1.4072912599862946</v>
      </c>
      <c r="P8501">
        <v>3.6138361972094657</v>
      </c>
    </row>
    <row r="8502" spans="1:16" x14ac:dyDescent="0.25">
      <c r="A8502">
        <v>43.05528050661087</v>
      </c>
      <c r="B8502">
        <v>2.2188845218253408</v>
      </c>
      <c r="C8502">
        <v>2469.3090998382995</v>
      </c>
      <c r="D8502">
        <v>17326.508634582107</v>
      </c>
      <c r="E8502">
        <v>563.85091024345127</v>
      </c>
      <c r="F8502">
        <v>3637.2663938788392</v>
      </c>
      <c r="G8502">
        <v>1578.5072283823738</v>
      </c>
      <c r="H8502">
        <v>0.81079966488933808</v>
      </c>
      <c r="I8502">
        <v>2.0551485585533347</v>
      </c>
      <c r="J8502">
        <v>3291.7918134067745</v>
      </c>
      <c r="K8502">
        <v>24557.823801070852</v>
      </c>
      <c r="L8502">
        <v>610.52797661400814</v>
      </c>
      <c r="M8502">
        <v>5868.1248207549943</v>
      </c>
      <c r="N8502">
        <v>1809.9550442548809</v>
      </c>
      <c r="O8502">
        <v>0.73824943684607724</v>
      </c>
      <c r="P8502">
        <v>1.4927813287208329</v>
      </c>
    </row>
    <row r="8503" spans="1:16" x14ac:dyDescent="0.25">
      <c r="A8503">
        <v>95.317366778850555</v>
      </c>
      <c r="B8503">
        <v>9.4770809173127724</v>
      </c>
      <c r="C8503">
        <v>179.43684406286877</v>
      </c>
      <c r="D8503">
        <v>581.48608729680404</v>
      </c>
      <c r="E8503">
        <v>407.13157995296029</v>
      </c>
      <c r="F8503">
        <v>1030.9998975510748</v>
      </c>
      <c r="G8503">
        <v>539.8272636302753</v>
      </c>
      <c r="H8503">
        <v>9.4949977843056406</v>
      </c>
      <c r="I8503">
        <v>8.7406030071886285</v>
      </c>
      <c r="J8503">
        <v>260.93183506907599</v>
      </c>
      <c r="K8503">
        <v>946.25382524738939</v>
      </c>
      <c r="L8503">
        <v>593.16091892215229</v>
      </c>
      <c r="M8503">
        <v>1589.3242664823927</v>
      </c>
      <c r="N8503">
        <v>608.28701065453026</v>
      </c>
      <c r="O8503">
        <v>8.2931790187425687</v>
      </c>
      <c r="P8503">
        <v>9.4370111943900774</v>
      </c>
    </row>
    <row r="8504" spans="1:16" x14ac:dyDescent="0.25">
      <c r="A8504">
        <v>76.211055338382721</v>
      </c>
      <c r="B8504">
        <v>8.83452571303798</v>
      </c>
      <c r="C8504">
        <v>177.71166453891678</v>
      </c>
      <c r="D8504">
        <v>574.30845742713007</v>
      </c>
      <c r="E8504">
        <v>376.39967650735679</v>
      </c>
      <c r="F8504">
        <v>951.98556006852766</v>
      </c>
      <c r="G8504">
        <v>538.26690180231856</v>
      </c>
      <c r="H8504">
        <v>8.8829885678987512</v>
      </c>
      <c r="I8504">
        <v>8.1513843686339591</v>
      </c>
      <c r="J8504">
        <v>258.34851098064661</v>
      </c>
      <c r="K8504">
        <v>933.98393903029591</v>
      </c>
      <c r="L8504">
        <v>548.27123463590215</v>
      </c>
      <c r="M8504">
        <v>1467.3172419754735</v>
      </c>
      <c r="N8504">
        <v>606.2438643229799</v>
      </c>
      <c r="O8504">
        <v>7.7597990952053388</v>
      </c>
      <c r="P8504">
        <v>8.7691759349457161</v>
      </c>
    </row>
    <row r="8505" spans="1:16" x14ac:dyDescent="0.25">
      <c r="A8505">
        <v>3.5684613585472107</v>
      </c>
      <c r="B8505">
        <v>5.3446937915299744</v>
      </c>
      <c r="C8505">
        <v>60.076474351027962</v>
      </c>
      <c r="D8505">
        <v>148.73522732385396</v>
      </c>
      <c r="E8505">
        <v>85.820244227080821</v>
      </c>
      <c r="F8505">
        <v>188.97951450320008</v>
      </c>
      <c r="G8505">
        <v>417.6347320500858</v>
      </c>
      <c r="H8505">
        <v>7.8738718357704434</v>
      </c>
      <c r="I8505">
        <v>4.428446063826704</v>
      </c>
      <c r="J8505">
        <v>84.379582507038009</v>
      </c>
      <c r="K8505">
        <v>223.10019163070154</v>
      </c>
      <c r="L8505">
        <v>123.90607884062743</v>
      </c>
      <c r="M8505">
        <v>287.04309126018336</v>
      </c>
      <c r="N8505">
        <v>446.10557681457499</v>
      </c>
      <c r="O8505">
        <v>7.0622339773637561</v>
      </c>
      <c r="P8505">
        <v>4.8432250420056606</v>
      </c>
    </row>
    <row r="8506" spans="1:16" x14ac:dyDescent="0.25">
      <c r="A8506">
        <v>95.112996399402618</v>
      </c>
      <c r="B8506">
        <v>8.8784524256021093</v>
      </c>
      <c r="C8506">
        <v>207.17205900263107</v>
      </c>
      <c r="D8506">
        <v>699.88095864173488</v>
      </c>
      <c r="E8506">
        <v>431.26971996645312</v>
      </c>
      <c r="F8506">
        <v>1112.4887214149078</v>
      </c>
      <c r="G8506">
        <v>564.29364372670273</v>
      </c>
      <c r="H8506">
        <v>8.4313896612753378</v>
      </c>
      <c r="I8506">
        <v>8.2403383591084189</v>
      </c>
      <c r="J8506">
        <v>302.50432694688232</v>
      </c>
      <c r="K8506">
        <v>1149.0857830635953</v>
      </c>
      <c r="L8506">
        <v>630.30524654827434</v>
      </c>
      <c r="M8506">
        <v>1718.5149884117243</v>
      </c>
      <c r="N8506">
        <v>640.25699364324896</v>
      </c>
      <c r="O8506">
        <v>7.3493896718188614</v>
      </c>
      <c r="P8506">
        <v>9.3193686796199913</v>
      </c>
    </row>
    <row r="8507" spans="1:16" x14ac:dyDescent="0.25">
      <c r="A8507">
        <v>53.464739501476288</v>
      </c>
      <c r="B8507">
        <v>7.1042927237356244</v>
      </c>
      <c r="C8507">
        <v>222.03482367538314</v>
      </c>
      <c r="D8507">
        <v>765.53905468522578</v>
      </c>
      <c r="E8507">
        <v>366.09700671791421</v>
      </c>
      <c r="F8507">
        <v>952.73396135530459</v>
      </c>
      <c r="G8507">
        <v>576.95983671201577</v>
      </c>
      <c r="H8507">
        <v>6.573518895608685</v>
      </c>
      <c r="I8507">
        <v>6.665240536542969</v>
      </c>
      <c r="J8507">
        <v>324.80173023172046</v>
      </c>
      <c r="K8507">
        <v>1261.8062733660427</v>
      </c>
      <c r="L8507">
        <v>535.83771447358833</v>
      </c>
      <c r="M8507">
        <v>1473.2291998217456</v>
      </c>
      <c r="N8507">
        <v>656.75881567654892</v>
      </c>
      <c r="O8507">
        <v>5.725256685202301</v>
      </c>
      <c r="P8507">
        <v>7.6767899158257906</v>
      </c>
    </row>
    <row r="8508" spans="1:16" x14ac:dyDescent="0.25">
      <c r="A8508">
        <v>56.188777029514313</v>
      </c>
      <c r="B8508">
        <v>8.3856461376931986</v>
      </c>
      <c r="C8508">
        <v>159.34180351710009</v>
      </c>
      <c r="D8508">
        <v>499.31742453751428</v>
      </c>
      <c r="E8508">
        <v>325.3202622511597</v>
      </c>
      <c r="F8508">
        <v>811.22044715204129</v>
      </c>
      <c r="G8508">
        <v>521.34737158881057</v>
      </c>
      <c r="H8508">
        <v>8.7782535488158242</v>
      </c>
      <c r="I8508">
        <v>7.8195100701820204</v>
      </c>
      <c r="J8508">
        <v>230.86879489618502</v>
      </c>
      <c r="K8508">
        <v>806.05544700443613</v>
      </c>
      <c r="L8508">
        <v>472.76744074767282</v>
      </c>
      <c r="M8508">
        <v>1248.4085727903996</v>
      </c>
      <c r="N8508">
        <v>584.05601366552514</v>
      </c>
      <c r="O8508">
        <v>7.682279196300219</v>
      </c>
      <c r="P8508">
        <v>8.0563890152070954</v>
      </c>
    </row>
    <row r="8509" spans="1:16" x14ac:dyDescent="0.25">
      <c r="A8509">
        <v>63.230261266231537</v>
      </c>
      <c r="B8509">
        <v>8.2797238989371049</v>
      </c>
      <c r="C8509">
        <v>178.74498109670395</v>
      </c>
      <c r="D8509">
        <v>578.6048672289852</v>
      </c>
      <c r="E8509">
        <v>354.51854738093874</v>
      </c>
      <c r="F8509">
        <v>897.31684394350611</v>
      </c>
      <c r="G8509">
        <v>539.20206811308412</v>
      </c>
      <c r="H8509">
        <v>8.3072695323636978</v>
      </c>
      <c r="I8509">
        <v>7.6374752252015314</v>
      </c>
      <c r="J8509">
        <v>259.89577732887022</v>
      </c>
      <c r="K8509">
        <v>941.32802867047599</v>
      </c>
      <c r="L8509">
        <v>516.46402787515285</v>
      </c>
      <c r="M8509">
        <v>1383.1701854125413</v>
      </c>
      <c r="N8509">
        <v>607.46843771275803</v>
      </c>
      <c r="O8509">
        <v>7.2562201652521869</v>
      </c>
      <c r="P8509">
        <v>8.2341693777063441</v>
      </c>
    </row>
    <row r="8510" spans="1:16" x14ac:dyDescent="0.25">
      <c r="A8510">
        <v>18.829937756061554</v>
      </c>
      <c r="B8510">
        <v>2.7098287954704956</v>
      </c>
      <c r="C8510">
        <v>897.30625795792332</v>
      </c>
      <c r="D8510">
        <v>4745.7171762336138</v>
      </c>
      <c r="E8510">
        <v>457.70721666058898</v>
      </c>
      <c r="F8510">
        <v>1451.9733008056639</v>
      </c>
      <c r="G8510">
        <v>993.2144934000313</v>
      </c>
      <c r="H8510">
        <v>1.4643888559168776</v>
      </c>
      <c r="I8510">
        <v>4.8042124359183367</v>
      </c>
      <c r="J8510">
        <v>1304.812365218525</v>
      </c>
      <c r="K8510">
        <v>7749.3861005679919</v>
      </c>
      <c r="L8510">
        <v>625.21815425445368</v>
      </c>
      <c r="M8510">
        <v>2296.3254495151132</v>
      </c>
      <c r="N8510">
        <v>1175.0569373920086</v>
      </c>
      <c r="O8510">
        <v>1.2859668134644906</v>
      </c>
      <c r="P8510">
        <v>4.8063753213672165</v>
      </c>
    </row>
    <row r="8511" spans="1:16" x14ac:dyDescent="0.25">
      <c r="A8511">
        <v>84.763891398906708</v>
      </c>
      <c r="B8511">
        <v>1.6219088803829935</v>
      </c>
      <c r="C8511">
        <v>6550.014728383172</v>
      </c>
      <c r="D8511">
        <v>57089.736296241441</v>
      </c>
      <c r="E8511">
        <v>607.56292811007893</v>
      </c>
      <c r="F8511">
        <v>10051.500362926583</v>
      </c>
      <c r="G8511">
        <v>2495.8995039607889</v>
      </c>
      <c r="H8511">
        <v>0.41359779634493971</v>
      </c>
      <c r="I8511">
        <v>0.92191639687579818</v>
      </c>
      <c r="J8511">
        <v>7658.6380109736619</v>
      </c>
      <c r="K8511">
        <v>68240.153573984819</v>
      </c>
      <c r="L8511">
        <v>802.12886047367203</v>
      </c>
      <c r="M8511">
        <v>16620.15738201308</v>
      </c>
      <c r="N8511">
        <v>2684.5865621167486</v>
      </c>
      <c r="O8511">
        <v>0.39321957912118949</v>
      </c>
      <c r="P8511">
        <v>0.99569810543018178</v>
      </c>
    </row>
    <row r="8512" spans="1:16" x14ac:dyDescent="0.25">
      <c r="A8512">
        <v>66.501261293888092</v>
      </c>
      <c r="B8512">
        <v>8.8559240991801875</v>
      </c>
      <c r="C8512">
        <v>159.90404541114941</v>
      </c>
      <c r="D8512">
        <v>501.57269871708496</v>
      </c>
      <c r="E8512">
        <v>344.60792880898595</v>
      </c>
      <c r="F8512">
        <v>859.71059715079127</v>
      </c>
      <c r="G8512">
        <v>521.87379180690129</v>
      </c>
      <c r="H8512">
        <v>9.2585470968493979</v>
      </c>
      <c r="I8512">
        <v>8.2542976961523991</v>
      </c>
      <c r="J8512">
        <v>231.70899251833868</v>
      </c>
      <c r="K8512">
        <v>809.89461207297632</v>
      </c>
      <c r="L8512">
        <v>500.83350073046768</v>
      </c>
      <c r="M8512">
        <v>1323.0974212092597</v>
      </c>
      <c r="N8512">
        <v>584.74728336046974</v>
      </c>
      <c r="O8512">
        <v>8.1021029441540087</v>
      </c>
      <c r="P8512">
        <v>8.5162742455532179</v>
      </c>
    </row>
    <row r="8513" spans="1:16" x14ac:dyDescent="0.25">
      <c r="A8513">
        <v>89.623674333095551</v>
      </c>
      <c r="B8513">
        <v>3.0974449186073523</v>
      </c>
      <c r="C8513">
        <v>2060.7892842404317</v>
      </c>
      <c r="D8513">
        <v>13801.773522450905</v>
      </c>
      <c r="E8513">
        <v>773.54533540401474</v>
      </c>
      <c r="F8513">
        <v>4101.8181640472003</v>
      </c>
      <c r="G8513">
        <v>1450.5848520615737</v>
      </c>
      <c r="H8513">
        <v>1.2128451699768064</v>
      </c>
      <c r="I8513">
        <v>3.5825327636039064</v>
      </c>
      <c r="J8513">
        <v>2805.9759676465542</v>
      </c>
      <c r="K8513">
        <v>20205.585044532516</v>
      </c>
      <c r="L8513">
        <v>814.78834956534843</v>
      </c>
      <c r="M8513">
        <v>6591.9877004000182</v>
      </c>
      <c r="N8513">
        <v>1679.7258063496708</v>
      </c>
      <c r="O8513">
        <v>1.095585244240638</v>
      </c>
      <c r="P8513">
        <v>2.3782195287536183</v>
      </c>
    </row>
    <row r="8514" spans="1:16" x14ac:dyDescent="0.25">
      <c r="A8514">
        <v>54.600147545337677</v>
      </c>
      <c r="B8514">
        <v>4.8380679020310291</v>
      </c>
      <c r="C8514">
        <v>540.21135447796382</v>
      </c>
      <c r="D8514">
        <v>2445.6184981313099</v>
      </c>
      <c r="E8514">
        <v>533.51010825745709</v>
      </c>
      <c r="F8514">
        <v>1552.0513787797113</v>
      </c>
      <c r="G8514">
        <v>800.65349079557427</v>
      </c>
      <c r="H8514">
        <v>3.1849857667812431</v>
      </c>
      <c r="I8514">
        <v>6.6465246724213785</v>
      </c>
      <c r="J8514">
        <v>797.04112180521724</v>
      </c>
      <c r="K8514">
        <v>4102.1243969929546</v>
      </c>
      <c r="L8514">
        <v>775.52603270208601</v>
      </c>
      <c r="M8514">
        <v>2433.3638000166688</v>
      </c>
      <c r="N8514">
        <v>941.78104250061654</v>
      </c>
      <c r="O8514">
        <v>2.7724826316695439</v>
      </c>
      <c r="P8514">
        <v>8.3882053858671597</v>
      </c>
    </row>
    <row r="8515" spans="1:16" x14ac:dyDescent="0.25">
      <c r="A8515">
        <v>75.761209189891815</v>
      </c>
      <c r="B8515">
        <v>1.9744366065239138</v>
      </c>
      <c r="C8515">
        <v>4402.7700073399037</v>
      </c>
      <c r="D8515">
        <v>35366.472873216677</v>
      </c>
      <c r="E8515">
        <v>586.06107180705885</v>
      </c>
      <c r="F8515">
        <v>6808.8382290709769</v>
      </c>
      <c r="G8515">
        <v>2070.7478057679123</v>
      </c>
      <c r="H8515">
        <v>0.58097165718992128</v>
      </c>
      <c r="I8515">
        <v>1.194661518665447</v>
      </c>
      <c r="J8515">
        <v>5427.9849260099927</v>
      </c>
      <c r="K8515">
        <v>44962.573628413462</v>
      </c>
      <c r="L8515">
        <v>707.09885902547956</v>
      </c>
      <c r="M8515">
        <v>11136.385147091392</v>
      </c>
      <c r="N8515">
        <v>2284.0821016947848</v>
      </c>
      <c r="O8515">
        <v>0.54337337761216176</v>
      </c>
      <c r="P8515">
        <v>1.1023789267196975</v>
      </c>
    </row>
    <row r="8516" spans="1:16" x14ac:dyDescent="0.25">
      <c r="A8516">
        <v>76.065988600254059</v>
      </c>
      <c r="B8516">
        <v>4.923354521171766</v>
      </c>
      <c r="C8516">
        <v>667.3025472936888</v>
      </c>
      <c r="D8516">
        <v>3224.8372173520506</v>
      </c>
      <c r="E8516">
        <v>650.2598527487487</v>
      </c>
      <c r="F8516">
        <v>1950.8974498162872</v>
      </c>
      <c r="G8516">
        <v>874.07189523750117</v>
      </c>
      <c r="H8516">
        <v>2.9857269591646727</v>
      </c>
      <c r="I8516">
        <v>7.6614106178624581</v>
      </c>
      <c r="J8516">
        <v>980.70762159936271</v>
      </c>
      <c r="K8516">
        <v>5368.9824309459664</v>
      </c>
      <c r="L8516">
        <v>928.6655452368849</v>
      </c>
      <c r="M8516">
        <v>3069.5222847096197</v>
      </c>
      <c r="N8516">
        <v>1032.1738695782096</v>
      </c>
      <c r="O8516">
        <v>2.6063831886791577</v>
      </c>
      <c r="P8516">
        <v>9.0514105163094687</v>
      </c>
    </row>
    <row r="8517" spans="1:16" x14ac:dyDescent="0.25">
      <c r="A8517">
        <v>1.0060247778892517</v>
      </c>
      <c r="B8517">
        <v>8.6506989800671743</v>
      </c>
      <c r="C8517">
        <v>13.550659988334189</v>
      </c>
      <c r="D8517">
        <v>28.663540707109615</v>
      </c>
      <c r="E8517">
        <v>24.36167098370964</v>
      </c>
      <c r="F8517">
        <v>46.474719336607855</v>
      </c>
      <c r="G8517">
        <v>359.25652493459404</v>
      </c>
      <c r="H8517">
        <v>18.978057541759377</v>
      </c>
      <c r="I8517">
        <v>4.021024894118165</v>
      </c>
      <c r="J8517">
        <v>18.207687246527929</v>
      </c>
      <c r="K8517">
        <v>39.225805981275286</v>
      </c>
      <c r="L8517">
        <v>35.788896918479672</v>
      </c>
      <c r="M8517">
        <v>69.504374703526167</v>
      </c>
      <c r="N8517">
        <v>365.31188701297879</v>
      </c>
      <c r="O8517">
        <v>17.932958447253124</v>
      </c>
      <c r="P8517">
        <v>4.574518992375662</v>
      </c>
    </row>
    <row r="8518" spans="1:16" x14ac:dyDescent="0.25">
      <c r="A8518">
        <v>60.739543735980988</v>
      </c>
      <c r="B8518">
        <v>3.7577676948861121</v>
      </c>
      <c r="C8518">
        <v>1033.0573812117157</v>
      </c>
      <c r="D8518">
        <v>5698.441334646508</v>
      </c>
      <c r="E8518">
        <v>709.11342108243161</v>
      </c>
      <c r="F8518">
        <v>2331.1654587475423</v>
      </c>
      <c r="G8518">
        <v>1057.2046484727937</v>
      </c>
      <c r="H8518">
        <v>1.9223003699771328</v>
      </c>
      <c r="I8518">
        <v>6.9063304025262129</v>
      </c>
      <c r="J8518">
        <v>1491.2433353683928</v>
      </c>
      <c r="K8518">
        <v>9185.1467430903358</v>
      </c>
      <c r="L8518">
        <v>938.59765127371986</v>
      </c>
      <c r="M8518">
        <v>3696.170895191849</v>
      </c>
      <c r="N8518">
        <v>1249.7956959182291</v>
      </c>
      <c r="O8518">
        <v>1.694237776998089</v>
      </c>
      <c r="P8518">
        <v>5.8436141607745373</v>
      </c>
    </row>
    <row r="8519" spans="1:16" x14ac:dyDescent="0.25">
      <c r="A8519">
        <v>38.29995459318161</v>
      </c>
      <c r="B8519">
        <v>9.5075097316059392</v>
      </c>
      <c r="C8519">
        <v>92.640692406871054</v>
      </c>
      <c r="D8519">
        <v>252.04212339480324</v>
      </c>
      <c r="E8519">
        <v>228.94064164046935</v>
      </c>
      <c r="F8519">
        <v>531.97175880652514</v>
      </c>
      <c r="G8519">
        <v>454.34225664266523</v>
      </c>
      <c r="H8519">
        <v>12.092657215149087</v>
      </c>
      <c r="I8519">
        <v>8.7169735875696688</v>
      </c>
      <c r="J8519">
        <v>131.87203608663418</v>
      </c>
      <c r="K8519">
        <v>390.60745872684663</v>
      </c>
      <c r="L8519">
        <v>330.19507594136604</v>
      </c>
      <c r="M8519">
        <v>812.57917043173404</v>
      </c>
      <c r="N8519">
        <v>495.4704235557362</v>
      </c>
      <c r="O8519">
        <v>10.711469063599811</v>
      </c>
      <c r="P8519">
        <v>9.0289958504950203</v>
      </c>
    </row>
    <row r="8520" spans="1:16" x14ac:dyDescent="0.25">
      <c r="A8520">
        <v>92.472314417362213</v>
      </c>
      <c r="B8520">
        <v>8.6986418686959244</v>
      </c>
      <c r="C8520">
        <v>212.37234087796486</v>
      </c>
      <c r="D8520">
        <v>722.68453273922773</v>
      </c>
      <c r="E8520">
        <v>431.56762072768248</v>
      </c>
      <c r="F8520">
        <v>1116.7825421110135</v>
      </c>
      <c r="G8520">
        <v>568.75876766667182</v>
      </c>
      <c r="H8520">
        <v>8.1842822321086164</v>
      </c>
      <c r="I8520">
        <v>8.1005301051423189</v>
      </c>
      <c r="J8520">
        <v>310.30500730583384</v>
      </c>
      <c r="K8520">
        <v>1188.2217541199793</v>
      </c>
      <c r="L8520">
        <v>631.07534876784052</v>
      </c>
      <c r="M8520">
        <v>1725.7731579311946</v>
      </c>
      <c r="N8520">
        <v>646.07809348272463</v>
      </c>
      <c r="O8520">
        <v>7.1318236203527698</v>
      </c>
      <c r="P8520">
        <v>9.2233815523086715</v>
      </c>
    </row>
    <row r="8521" spans="1:16" x14ac:dyDescent="0.25">
      <c r="A8521">
        <v>63.68151181936264</v>
      </c>
      <c r="B8521">
        <v>9.9698917522650614</v>
      </c>
      <c r="C8521">
        <v>119.83138399336994</v>
      </c>
      <c r="D8521">
        <v>347.67978872325352</v>
      </c>
      <c r="E8521">
        <v>301.94461085581395</v>
      </c>
      <c r="F8521">
        <v>725.40817981669397</v>
      </c>
      <c r="G8521">
        <v>482.83708236727017</v>
      </c>
      <c r="H8521">
        <v>11.575790138635805</v>
      </c>
      <c r="I8521">
        <v>9.413352974906088</v>
      </c>
      <c r="J8521">
        <v>172.02671201122058</v>
      </c>
      <c r="K8521">
        <v>549.64290219524094</v>
      </c>
      <c r="L8521">
        <v>436.58588836163676</v>
      </c>
      <c r="M8521">
        <v>1111.9189395546389</v>
      </c>
      <c r="N8521">
        <v>533.30653315734321</v>
      </c>
      <c r="O8521">
        <v>10.189110266211642</v>
      </c>
      <c r="P8521">
        <v>9.1897521232086508</v>
      </c>
    </row>
    <row r="8522" spans="1:16" x14ac:dyDescent="0.25">
      <c r="A8522">
        <v>57.985919296741486</v>
      </c>
      <c r="B8522">
        <v>7.7801959441529895</v>
      </c>
      <c r="C8522">
        <v>192.49928842973719</v>
      </c>
      <c r="D8522">
        <v>636.55438201984668</v>
      </c>
      <c r="E8522">
        <v>354.94374622659507</v>
      </c>
      <c r="F8522">
        <v>907.02323247635263</v>
      </c>
      <c r="G8522">
        <v>551.49167340874897</v>
      </c>
      <c r="H8522">
        <v>7.5939214080804165</v>
      </c>
      <c r="I8522">
        <v>7.1767576961677433</v>
      </c>
      <c r="J8522">
        <v>280.50291260776197</v>
      </c>
      <c r="K8522">
        <v>1040.5053127686244</v>
      </c>
      <c r="L8522">
        <v>517.92457203380991</v>
      </c>
      <c r="M8522">
        <v>1399.6271729033442</v>
      </c>
      <c r="N8522">
        <v>623.54431377423805</v>
      </c>
      <c r="O8522">
        <v>6.6258592812286929</v>
      </c>
      <c r="P8522">
        <v>7.9397123868215678</v>
      </c>
    </row>
    <row r="8523" spans="1:16" x14ac:dyDescent="0.25">
      <c r="A8523">
        <v>60.020264327526093</v>
      </c>
      <c r="B8523">
        <v>3.6641270202970606</v>
      </c>
      <c r="C8523">
        <v>1082.6696339962321</v>
      </c>
      <c r="D8523">
        <v>6055.4350739209422</v>
      </c>
      <c r="E8523">
        <v>716.4344530218101</v>
      </c>
      <c r="F8523">
        <v>2387.8965623637509</v>
      </c>
      <c r="G8523">
        <v>1079.6304739552447</v>
      </c>
      <c r="H8523">
        <v>1.8404918249107742</v>
      </c>
      <c r="I8523">
        <v>6.7854015993975736</v>
      </c>
      <c r="J8523">
        <v>1558.5190414693002</v>
      </c>
      <c r="K8523">
        <v>9713.2951212735225</v>
      </c>
      <c r="L8523">
        <v>910.71349717810278</v>
      </c>
      <c r="M8523">
        <v>3789.3801972266492</v>
      </c>
      <c r="N8523">
        <v>1275.6558572430179</v>
      </c>
      <c r="O8523">
        <v>1.6242835492100327</v>
      </c>
      <c r="P8523">
        <v>5.4066551914757168</v>
      </c>
    </row>
    <row r="8524" spans="1:16" x14ac:dyDescent="0.25">
      <c r="A8524">
        <v>13.481469213962555</v>
      </c>
      <c r="B8524">
        <v>6.8139151232615598</v>
      </c>
      <c r="C8524">
        <v>89.817646603385057</v>
      </c>
      <c r="D8524">
        <v>242.5713625873409</v>
      </c>
      <c r="E8524">
        <v>159.53925143157824</v>
      </c>
      <c r="F8524">
        <v>369.24333195253905</v>
      </c>
      <c r="G8524">
        <v>451.27711710824053</v>
      </c>
      <c r="H8524">
        <v>8.7606603297673455</v>
      </c>
      <c r="I8524">
        <v>6.2136439603916207</v>
      </c>
      <c r="J8524">
        <v>127.72539683981094</v>
      </c>
      <c r="K8524">
        <v>375.02948336730344</v>
      </c>
      <c r="L8524">
        <v>230.06549946826476</v>
      </c>
      <c r="M8524">
        <v>563.78139033386162</v>
      </c>
      <c r="N8524">
        <v>491.3807590359994</v>
      </c>
      <c r="O8524">
        <v>7.7664180711512909</v>
      </c>
      <c r="P8524">
        <v>6.4645699670660077</v>
      </c>
    </row>
    <row r="8525" spans="1:16" x14ac:dyDescent="0.25">
      <c r="A8525">
        <v>50.501209676265717</v>
      </c>
      <c r="B8525">
        <v>1.1742774684457848</v>
      </c>
      <c r="C8525">
        <v>8268.549166612811</v>
      </c>
      <c r="D8525">
        <v>75394.877991147441</v>
      </c>
      <c r="E8525">
        <v>539.92011880209668</v>
      </c>
      <c r="F8525">
        <v>10683.993799227395</v>
      </c>
      <c r="G8525">
        <v>2786.3381723174998</v>
      </c>
      <c r="H8525">
        <v>0.27613635545500881</v>
      </c>
      <c r="I8525">
        <v>0.69908863595896553</v>
      </c>
      <c r="J8525">
        <v>9434.5293571986076</v>
      </c>
      <c r="K8525">
        <v>88109.928897216741</v>
      </c>
      <c r="L8525">
        <v>755.02500748486273</v>
      </c>
      <c r="M8525">
        <v>17792.700535696087</v>
      </c>
      <c r="N8525">
        <v>2967.1952934556484</v>
      </c>
      <c r="O8525">
        <v>0.26439622094535564</v>
      </c>
      <c r="P8525">
        <v>0.82165159749799677</v>
      </c>
    </row>
    <row r="8526" spans="1:16" x14ac:dyDescent="0.25">
      <c r="A8526">
        <v>80.998942196369171</v>
      </c>
      <c r="B8526">
        <v>2.1220052155895011</v>
      </c>
      <c r="C8526">
        <v>4024.4673363435641</v>
      </c>
      <c r="D8526">
        <v>31699.065027885426</v>
      </c>
      <c r="E8526">
        <v>607.39710180761688</v>
      </c>
      <c r="F8526">
        <v>6471.4299685558553</v>
      </c>
      <c r="G8526">
        <v>1985.1835851155834</v>
      </c>
      <c r="H8526">
        <v>0.64540444785344131</v>
      </c>
      <c r="I8526">
        <v>1.3332080595085791</v>
      </c>
      <c r="J8526">
        <v>5024.8251966171783</v>
      </c>
      <c r="K8526">
        <v>40965.73744494807</v>
      </c>
      <c r="L8526">
        <v>719.26323883630232</v>
      </c>
      <c r="M8526">
        <v>10560.45407379334</v>
      </c>
      <c r="N8526">
        <v>2203.571778049612</v>
      </c>
      <c r="O8526">
        <v>0.60115287644900628</v>
      </c>
      <c r="P8526">
        <v>1.1889729450799353</v>
      </c>
    </row>
    <row r="8527" spans="1:16" x14ac:dyDescent="0.25">
      <c r="A8527">
        <v>56.859150111675262</v>
      </c>
      <c r="B8527">
        <v>3.9676194306373942</v>
      </c>
      <c r="C8527">
        <v>871.82138664840488</v>
      </c>
      <c r="D8527">
        <v>4571.080595922167</v>
      </c>
      <c r="E8527">
        <v>654.72196536615115</v>
      </c>
      <c r="F8527">
        <v>2063.6979823655961</v>
      </c>
      <c r="G8527">
        <v>980.73045965987069</v>
      </c>
      <c r="H8527">
        <v>2.1682932408195468</v>
      </c>
      <c r="I8527">
        <v>6.9674345423729553</v>
      </c>
      <c r="J8527">
        <v>1269.4193258301568</v>
      </c>
      <c r="K8527">
        <v>7481.8175858575896</v>
      </c>
      <c r="L8527">
        <v>899.30788990373628</v>
      </c>
      <c r="M8527">
        <v>3262.1084372923669</v>
      </c>
      <c r="N8527">
        <v>1160.3119135614372</v>
      </c>
      <c r="O8527">
        <v>1.9028114924004069</v>
      </c>
      <c r="P8527">
        <v>7.1640552207439878</v>
      </c>
    </row>
    <row r="8528" spans="1:16" x14ac:dyDescent="0.25">
      <c r="A8528">
        <v>72.526558458805084</v>
      </c>
      <c r="B8528">
        <v>3.3340128077327393</v>
      </c>
      <c r="C8528">
        <v>1523.6068121751675</v>
      </c>
      <c r="D8528">
        <v>9400.7874843771951</v>
      </c>
      <c r="E8528">
        <v>815.73365826677616</v>
      </c>
      <c r="F8528">
        <v>3138.7915958896742</v>
      </c>
      <c r="G8528">
        <v>1261.1074852174258</v>
      </c>
      <c r="H8528">
        <v>1.4666522477961681</v>
      </c>
      <c r="I8528">
        <v>5.6013601504745223</v>
      </c>
      <c r="J8528">
        <v>2138.0156522848297</v>
      </c>
      <c r="K8528">
        <v>14442.98197749359</v>
      </c>
      <c r="L8528">
        <v>838.90450029153851</v>
      </c>
      <c r="M8528">
        <v>5013.4685354606681</v>
      </c>
      <c r="N8528">
        <v>1478.7103899081942</v>
      </c>
      <c r="O8528">
        <v>1.3090025710697732</v>
      </c>
      <c r="P8528">
        <v>3.3898808699802778</v>
      </c>
    </row>
    <row r="8529" spans="1:16" x14ac:dyDescent="0.25">
      <c r="A8529">
        <v>82.36306756734848</v>
      </c>
      <c r="B8529">
        <v>9.3115617177472068</v>
      </c>
      <c r="C8529">
        <v>167.5214896996853</v>
      </c>
      <c r="D8529">
        <v>532.37986231863704</v>
      </c>
      <c r="E8529">
        <v>377.12952827631625</v>
      </c>
      <c r="F8529">
        <v>946.55643485256792</v>
      </c>
      <c r="G8529">
        <v>528.95157449783392</v>
      </c>
      <c r="H8529">
        <v>9.5693855878136418</v>
      </c>
      <c r="I8529">
        <v>8.6312587630200817</v>
      </c>
      <c r="J8529">
        <v>243.09805895291422</v>
      </c>
      <c r="K8529">
        <v>862.39204748329632</v>
      </c>
      <c r="L8529">
        <v>548.63512085465277</v>
      </c>
      <c r="M8529">
        <v>1457.7176523186122</v>
      </c>
      <c r="N8529">
        <v>594.03559589113547</v>
      </c>
      <c r="O8529">
        <v>8.3674103267537774</v>
      </c>
      <c r="P8529">
        <v>9.0735974490775337</v>
      </c>
    </row>
    <row r="8530" spans="1:16" x14ac:dyDescent="0.25">
      <c r="A8530">
        <v>29.860155403614044</v>
      </c>
      <c r="B8530">
        <v>1.3523590121070541</v>
      </c>
      <c r="C8530">
        <v>4963.2282865939278</v>
      </c>
      <c r="D8530">
        <v>40896.537068779566</v>
      </c>
      <c r="E8530">
        <v>424.96294523541201</v>
      </c>
      <c r="F8530">
        <v>5522.4009549900393</v>
      </c>
      <c r="G8530">
        <v>2190.642242635437</v>
      </c>
      <c r="H8530">
        <v>0.38089136876407431</v>
      </c>
      <c r="I8530">
        <v>0.789043773250658</v>
      </c>
      <c r="J8530">
        <v>6017.351495517054</v>
      </c>
      <c r="K8530">
        <v>50922.75648208848</v>
      </c>
      <c r="L8530">
        <v>526.20702026022968</v>
      </c>
      <c r="M8530">
        <v>9060.69899150729</v>
      </c>
      <c r="N8530">
        <v>2396.5065695044059</v>
      </c>
      <c r="O8530">
        <v>0.35814479768832608</v>
      </c>
      <c r="P8530">
        <v>0.76264274035837809</v>
      </c>
    </row>
    <row r="8531" spans="1:16" x14ac:dyDescent="0.25">
      <c r="A8531">
        <v>20.55049866437912</v>
      </c>
      <c r="B8531">
        <v>8.0386828558874939</v>
      </c>
      <c r="C8531">
        <v>85.345066270236615</v>
      </c>
      <c r="D8531">
        <v>227.75567763328408</v>
      </c>
      <c r="E8531">
        <v>179.65077982704901</v>
      </c>
      <c r="F8531">
        <v>413.0936425366599</v>
      </c>
      <c r="G8531">
        <v>446.37717943299128</v>
      </c>
      <c r="H8531">
        <v>10.520084176339646</v>
      </c>
      <c r="I8531">
        <v>7.2600348945768554</v>
      </c>
      <c r="J8531">
        <v>121.16598020387046</v>
      </c>
      <c r="K8531">
        <v>350.73610618112093</v>
      </c>
      <c r="L8531">
        <v>259.02456824648135</v>
      </c>
      <c r="M8531">
        <v>630.30754340265457</v>
      </c>
      <c r="N8531">
        <v>484.83319323763664</v>
      </c>
      <c r="O8531">
        <v>9.3390637726878261</v>
      </c>
      <c r="P8531">
        <v>7.6076184111860119</v>
      </c>
    </row>
    <row r="8532" spans="1:16" x14ac:dyDescent="0.25">
      <c r="A8532">
        <v>96.212562620639801</v>
      </c>
      <c r="B8532">
        <v>5.452721311370607</v>
      </c>
      <c r="C8532">
        <v>632.26842879652986</v>
      </c>
      <c r="D8532">
        <v>3005.1783498178797</v>
      </c>
      <c r="E8532">
        <v>687.90871130229721</v>
      </c>
      <c r="F8532">
        <v>2046.6897441022613</v>
      </c>
      <c r="G8532">
        <v>854.46333237803663</v>
      </c>
      <c r="H8532">
        <v>3.3768380371854092</v>
      </c>
      <c r="I8532">
        <v>8.2313219738007177</v>
      </c>
      <c r="J8532">
        <v>930.40327903193054</v>
      </c>
      <c r="K8532">
        <v>5015.271292463266</v>
      </c>
      <c r="L8532">
        <v>987.82331729724706</v>
      </c>
      <c r="M8532">
        <v>3217.3021574986374</v>
      </c>
      <c r="N8532">
        <v>1008.2021200925086</v>
      </c>
      <c r="O8532">
        <v>2.9453463222082634</v>
      </c>
      <c r="P8532">
        <v>9.9125710174683181</v>
      </c>
    </row>
    <row r="8533" spans="1:16" x14ac:dyDescent="0.25">
      <c r="A8533">
        <v>83.711909711360931</v>
      </c>
      <c r="B8533">
        <v>3.7674108371324118</v>
      </c>
      <c r="C8533">
        <v>1298.2885323534633</v>
      </c>
      <c r="D8533">
        <v>7655.384701157629</v>
      </c>
      <c r="E8533">
        <v>837.40966778550103</v>
      </c>
      <c r="F8533">
        <v>2979.2192739535817</v>
      </c>
      <c r="G8533">
        <v>1172.0092938488503</v>
      </c>
      <c r="H8533">
        <v>1.7633840914968797</v>
      </c>
      <c r="I8533">
        <v>6.9918475729000802</v>
      </c>
      <c r="J8533">
        <v>1845.8635350582038</v>
      </c>
      <c r="K8533">
        <v>12021.308215334158</v>
      </c>
      <c r="L8533">
        <v>938.31728247980436</v>
      </c>
      <c r="M8533">
        <v>4743.8705197685595</v>
      </c>
      <c r="N8533">
        <v>1380.3811327544768</v>
      </c>
      <c r="O8533">
        <v>1.5650324615604521</v>
      </c>
      <c r="P8533">
        <v>4.5422197437642104</v>
      </c>
    </row>
    <row r="8534" spans="1:16" x14ac:dyDescent="0.25">
      <c r="A8534">
        <v>16.572976887226105</v>
      </c>
      <c r="B8534">
        <v>6.4816467488963729</v>
      </c>
      <c r="C8534">
        <v>115.28377507396027</v>
      </c>
      <c r="D8534">
        <v>331.15293665035756</v>
      </c>
      <c r="E8534">
        <v>189.72707323115597</v>
      </c>
      <c r="F8534">
        <v>453.51486700493956</v>
      </c>
      <c r="G8534">
        <v>478.19467039282029</v>
      </c>
      <c r="H8534">
        <v>7.6307240321549106</v>
      </c>
      <c r="I8534">
        <v>6.1052297341220836</v>
      </c>
      <c r="J8534">
        <v>165.28696559941616</v>
      </c>
      <c r="K8534">
        <v>521.96868436465149</v>
      </c>
      <c r="L8534">
        <v>274.18641622544908</v>
      </c>
      <c r="M8534">
        <v>694.78729786138467</v>
      </c>
      <c r="N8534">
        <v>527.16170657095654</v>
      </c>
      <c r="O8534">
        <v>6.7225864817196594</v>
      </c>
      <c r="P8534">
        <v>5.9824829028997009</v>
      </c>
    </row>
    <row r="8535" spans="1:16" x14ac:dyDescent="0.25">
      <c r="A8535">
        <v>68.125071704387665</v>
      </c>
      <c r="B8535">
        <v>5.8991397994864316</v>
      </c>
      <c r="C8535">
        <v>406.6537331717708</v>
      </c>
      <c r="D8535">
        <v>1685.6675123081345</v>
      </c>
      <c r="E8535">
        <v>509.7455320824331</v>
      </c>
      <c r="F8535">
        <v>1429.8049407226242</v>
      </c>
      <c r="G8535">
        <v>715.41799576149913</v>
      </c>
      <c r="H8535">
        <v>4.3343144096273916</v>
      </c>
      <c r="I8535">
        <v>6.8812333663579199</v>
      </c>
      <c r="J8535">
        <v>600.64474165023364</v>
      </c>
      <c r="K8535">
        <v>2833.7890847458089</v>
      </c>
      <c r="L8535">
        <v>749.02871008007799</v>
      </c>
      <c r="M8535">
        <v>2231.4409812036483</v>
      </c>
      <c r="N8535">
        <v>834.75249610597962</v>
      </c>
      <c r="O8535">
        <v>3.7656002213435804</v>
      </c>
      <c r="P8535">
        <v>8.930412765448013</v>
      </c>
    </row>
    <row r="8536" spans="1:16" x14ac:dyDescent="0.25">
      <c r="A8536">
        <v>48.816337168216705</v>
      </c>
      <c r="B8536">
        <v>9.1890132148753079</v>
      </c>
      <c r="C8536">
        <v>118.0384136004288</v>
      </c>
      <c r="D8536">
        <v>341.13943875864857</v>
      </c>
      <c r="E8536">
        <v>274.63006282331622</v>
      </c>
      <c r="F8536">
        <v>658.48875909672745</v>
      </c>
      <c r="G8536">
        <v>481.01235041622732</v>
      </c>
      <c r="H8536">
        <v>10.726982900591263</v>
      </c>
      <c r="I8536">
        <v>8.6688289421746916</v>
      </c>
      <c r="J8536">
        <v>169.36845117175847</v>
      </c>
      <c r="K8536">
        <v>538.68291001127307</v>
      </c>
      <c r="L8536">
        <v>397.00878029187925</v>
      </c>
      <c r="M8536">
        <v>1009.1347790401694</v>
      </c>
      <c r="N8536">
        <v>530.8920596835892</v>
      </c>
      <c r="O8536">
        <v>9.4452190004500931</v>
      </c>
      <c r="P8536">
        <v>8.4725812738500679</v>
      </c>
    </row>
    <row r="8537" spans="1:16" x14ac:dyDescent="0.25">
      <c r="A8537">
        <v>30.03943532705307</v>
      </c>
      <c r="B8537">
        <v>5.9276247527350199</v>
      </c>
      <c r="C8537">
        <v>216.57532436353378</v>
      </c>
      <c r="D8537">
        <v>741.24882645187154</v>
      </c>
      <c r="E8537">
        <v>299.04530943820311</v>
      </c>
      <c r="F8537">
        <v>775.78213026936567</v>
      </c>
      <c r="G8537">
        <v>572.34108401099343</v>
      </c>
      <c r="H8537">
        <v>5.5362779419042027</v>
      </c>
      <c r="I8537">
        <v>5.5369697107778988</v>
      </c>
      <c r="J8537">
        <v>316.61046323515137</v>
      </c>
      <c r="K8537">
        <v>1220.0929437953762</v>
      </c>
      <c r="L8537">
        <v>437.47092701330587</v>
      </c>
      <c r="M8537">
        <v>1199.1667876243625</v>
      </c>
      <c r="N8537">
        <v>650.7452836214776</v>
      </c>
      <c r="O8537">
        <v>4.8232239534592996</v>
      </c>
      <c r="P8537">
        <v>6.3370217325926763</v>
      </c>
    </row>
    <row r="8538" spans="1:16" x14ac:dyDescent="0.25">
      <c r="A8538">
        <v>18.562699615955353</v>
      </c>
      <c r="B8538">
        <v>9.72940431174686</v>
      </c>
      <c r="C8538">
        <v>54.616655686673077</v>
      </c>
      <c r="D8538">
        <v>132.80002331908946</v>
      </c>
      <c r="E8538">
        <v>142.28910430420029</v>
      </c>
      <c r="F8538">
        <v>309.83526689812373</v>
      </c>
      <c r="G8538">
        <v>411.17940957017288</v>
      </c>
      <c r="H8538">
        <v>14.784805656038698</v>
      </c>
      <c r="I8538">
        <v>7.8390226431295265</v>
      </c>
      <c r="J8538">
        <v>76.501599938538519</v>
      </c>
      <c r="K8538">
        <v>197.85603813068354</v>
      </c>
      <c r="L8538">
        <v>205.6511616858194</v>
      </c>
      <c r="M8538">
        <v>470.0500854141664</v>
      </c>
      <c r="N8538">
        <v>437.30503481121343</v>
      </c>
      <c r="O8538">
        <v>13.300575137819305</v>
      </c>
      <c r="P8538">
        <v>8.6509939436776335</v>
      </c>
    </row>
    <row r="8539" spans="1:16" x14ac:dyDescent="0.25">
      <c r="A8539">
        <v>95.410505950450897</v>
      </c>
      <c r="B8539">
        <v>3.8115421666486018</v>
      </c>
      <c r="C8539">
        <v>1391.1081012403181</v>
      </c>
      <c r="D8539">
        <v>8366.0328379665334</v>
      </c>
      <c r="E8539">
        <v>885.1390963220199</v>
      </c>
      <c r="F8539">
        <v>3248.0977605201442</v>
      </c>
      <c r="G8539">
        <v>1209.5411926540337</v>
      </c>
      <c r="H8539">
        <v>1.7368742290346344</v>
      </c>
      <c r="I8539">
        <v>6.8884048755784981</v>
      </c>
      <c r="J8539">
        <v>1967.1709730526629</v>
      </c>
      <c r="K8539">
        <v>13018.426260108832</v>
      </c>
      <c r="L8539">
        <v>952.52575468353314</v>
      </c>
      <c r="M8539">
        <v>5178.8673865960836</v>
      </c>
      <c r="N8539">
        <v>1422.1154118455684</v>
      </c>
      <c r="O8539">
        <v>1.5451314489791115</v>
      </c>
      <c r="P8539">
        <v>4.2641545831452641</v>
      </c>
    </row>
    <row r="8540" spans="1:16" x14ac:dyDescent="0.25">
      <c r="A8540">
        <v>81.786612570285797</v>
      </c>
      <c r="B8540">
        <v>4.1549678487053399</v>
      </c>
      <c r="C8540">
        <v>1030.0782886608179</v>
      </c>
      <c r="D8540">
        <v>5677.1483921954832</v>
      </c>
      <c r="E8540">
        <v>782.33512574285294</v>
      </c>
      <c r="F8540">
        <v>2569.7856331663943</v>
      </c>
      <c r="G8540">
        <v>1055.8425915449518</v>
      </c>
      <c r="H8540">
        <v>2.1278802188097488</v>
      </c>
      <c r="I8540">
        <v>7.632151888208476</v>
      </c>
      <c r="J8540">
        <v>1487.189235218164</v>
      </c>
      <c r="K8540">
        <v>9153.4817727321897</v>
      </c>
      <c r="L8540">
        <v>1036.2644999895049</v>
      </c>
      <c r="M8540">
        <v>4074.2993343035582</v>
      </c>
      <c r="N8540">
        <v>1248.2195010157011</v>
      </c>
      <c r="O8540">
        <v>1.8752781224570894</v>
      </c>
      <c r="P8540">
        <v>6.4821622297491759</v>
      </c>
    </row>
    <row r="8541" spans="1:16" x14ac:dyDescent="0.25">
      <c r="A8541">
        <v>96.384218633174896</v>
      </c>
      <c r="B8541">
        <v>8.1234874884300421</v>
      </c>
      <c r="C8541">
        <v>255.53703822403077</v>
      </c>
      <c r="D8541">
        <v>918.76566359314563</v>
      </c>
      <c r="E8541">
        <v>471.88350895210266</v>
      </c>
      <c r="F8541">
        <v>1249.9479305258876</v>
      </c>
      <c r="G8541">
        <v>604.50353016843087</v>
      </c>
      <c r="H8541">
        <v>7.1285058389160989</v>
      </c>
      <c r="I8541">
        <v>7.8800267785115832</v>
      </c>
      <c r="J8541">
        <v>375.0674715155846</v>
      </c>
      <c r="K8541">
        <v>1525.0706700755154</v>
      </c>
      <c r="L8541">
        <v>692.5136019872283</v>
      </c>
      <c r="M8541">
        <v>1936.8496074793386</v>
      </c>
      <c r="N8541">
        <v>692.52581421803256</v>
      </c>
      <c r="O8541">
        <v>6.2003183635943104</v>
      </c>
      <c r="P8541">
        <v>9.3836944727178224</v>
      </c>
    </row>
    <row r="8542" spans="1:16" x14ac:dyDescent="0.25">
      <c r="A8542">
        <v>27.176491558551788</v>
      </c>
      <c r="B8542">
        <v>8.8280757320046774</v>
      </c>
      <c r="C8542">
        <v>85.254621143489331</v>
      </c>
      <c r="D8542">
        <v>227.45849990195714</v>
      </c>
      <c r="E8542">
        <v>197.10099892547368</v>
      </c>
      <c r="F8542">
        <v>453.15812495178722</v>
      </c>
      <c r="G8542">
        <v>446.27753108596551</v>
      </c>
      <c r="H8542">
        <v>11.557384656977783</v>
      </c>
      <c r="I8542">
        <v>7.9712925548257587</v>
      </c>
      <c r="J8542">
        <v>121.03346765680924</v>
      </c>
      <c r="K8542">
        <v>350.24981779591843</v>
      </c>
      <c r="L8542">
        <v>284.1839971295725</v>
      </c>
      <c r="M8542">
        <v>691.42913985864936</v>
      </c>
      <c r="N8542">
        <v>484.69990539825318</v>
      </c>
      <c r="O8542">
        <v>10.260211251070695</v>
      </c>
      <c r="P8542">
        <v>8.3541578596767199</v>
      </c>
    </row>
    <row r="8543" spans="1:16" x14ac:dyDescent="0.25">
      <c r="A8543">
        <v>24.531313121318817</v>
      </c>
      <c r="B8543">
        <v>9.9754095894056398</v>
      </c>
      <c r="C8543">
        <v>62.296145886282609</v>
      </c>
      <c r="D8543">
        <v>155.33628465871465</v>
      </c>
      <c r="E8543">
        <v>165.90194391582074</v>
      </c>
      <c r="F8543">
        <v>366.90911687338274</v>
      </c>
      <c r="G8543">
        <v>420.23394199286292</v>
      </c>
      <c r="H8543">
        <v>14.521441304569947</v>
      </c>
      <c r="I8543">
        <v>8.3502192498187462</v>
      </c>
      <c r="J8543">
        <v>87.59016724605226</v>
      </c>
      <c r="K8543">
        <v>233.61375589342057</v>
      </c>
      <c r="L8543">
        <v>239.447616834493</v>
      </c>
      <c r="M8543">
        <v>557.55847076821544</v>
      </c>
      <c r="N8543">
        <v>449.63617755461343</v>
      </c>
      <c r="O8543">
        <v>13.009986849484067</v>
      </c>
      <c r="P8543">
        <v>9.0980774148762897</v>
      </c>
    </row>
    <row r="8544" spans="1:16" x14ac:dyDescent="0.25">
      <c r="A8544">
        <v>88.243994295597076</v>
      </c>
      <c r="B8544">
        <v>6.9312152013130932</v>
      </c>
      <c r="C8544">
        <v>342.73564898015678</v>
      </c>
      <c r="D8544">
        <v>1347.5882677112452</v>
      </c>
      <c r="E8544">
        <v>517.29846737469586</v>
      </c>
      <c r="F8544">
        <v>1420.8128112707859</v>
      </c>
      <c r="G8544">
        <v>670.7816146164879</v>
      </c>
      <c r="H8544">
        <v>5.4385598178364134</v>
      </c>
      <c r="I8544">
        <v>7.4588765063919595</v>
      </c>
      <c r="J8544">
        <v>505.57265831650665</v>
      </c>
      <c r="K8544">
        <v>2259.7095748585571</v>
      </c>
      <c r="L8544">
        <v>761.25651370630897</v>
      </c>
      <c r="M8544">
        <v>2211.4736077324569</v>
      </c>
      <c r="N8544">
        <v>777.88527595479252</v>
      </c>
      <c r="O8544">
        <v>4.724091393399199</v>
      </c>
      <c r="P8544">
        <v>9.4750361398026808</v>
      </c>
    </row>
    <row r="8545" spans="1:16" x14ac:dyDescent="0.25">
      <c r="A8545">
        <v>13.83170884847641</v>
      </c>
      <c r="B8545">
        <v>7.0072110740694127</v>
      </c>
      <c r="C8545">
        <v>86.289352467114654</v>
      </c>
      <c r="D8545">
        <v>230.8641309237378</v>
      </c>
      <c r="E8545">
        <v>158.18274106312467</v>
      </c>
      <c r="F8545">
        <v>364.23833637212476</v>
      </c>
      <c r="G8545">
        <v>447.41621482045019</v>
      </c>
      <c r="H8545">
        <v>9.1353704137110974</v>
      </c>
      <c r="I8545">
        <v>6.3421298360625249</v>
      </c>
      <c r="J8545">
        <v>122.54978822021674</v>
      </c>
      <c r="K8545">
        <v>355.82504031389158</v>
      </c>
      <c r="L8545">
        <v>228.0777849840936</v>
      </c>
      <c r="M8545">
        <v>555.84390686303539</v>
      </c>
      <c r="N8545">
        <v>486.22266600375036</v>
      </c>
      <c r="O8545">
        <v>8.1073662887913045</v>
      </c>
      <c r="P8545">
        <v>6.6355946996804782</v>
      </c>
    </row>
    <row r="8546" spans="1:16" x14ac:dyDescent="0.25">
      <c r="A8546">
        <v>97.183395683765411</v>
      </c>
      <c r="B8546">
        <v>2.2550926282533892</v>
      </c>
      <c r="C8546">
        <v>4023.6730424560105</v>
      </c>
      <c r="D8546">
        <v>31691.424492880447</v>
      </c>
      <c r="E8546">
        <v>645.44385134892855</v>
      </c>
      <c r="F8546">
        <v>6875.4701596095119</v>
      </c>
      <c r="G8546">
        <v>1984.9995445021887</v>
      </c>
      <c r="H8546">
        <v>0.68593282154719981</v>
      </c>
      <c r="I8546">
        <v>1.4169556436212272</v>
      </c>
      <c r="J8546">
        <v>5023.9732070395748</v>
      </c>
      <c r="K8546">
        <v>40957.360631231728</v>
      </c>
      <c r="L8546">
        <v>764.2863248993724</v>
      </c>
      <c r="M8546">
        <v>11219.734878115109</v>
      </c>
      <c r="N8546">
        <v>2203.398155625644</v>
      </c>
      <c r="O8546">
        <v>0.63889661702355571</v>
      </c>
      <c r="P8546">
        <v>1.2635657506217188</v>
      </c>
    </row>
    <row r="8547" spans="1:16" x14ac:dyDescent="0.25">
      <c r="A8547">
        <v>51.408879935741425</v>
      </c>
      <c r="B8547">
        <v>1.151785518370896</v>
      </c>
      <c r="C8547">
        <v>8584.51517049631</v>
      </c>
      <c r="D8547">
        <v>78840.288531047147</v>
      </c>
      <c r="E8547">
        <v>550.50611878187124</v>
      </c>
      <c r="F8547">
        <v>11185.030612430022</v>
      </c>
      <c r="G8547">
        <v>2836.3768151855134</v>
      </c>
      <c r="H8547">
        <v>0.26739853635347682</v>
      </c>
      <c r="I8547">
        <v>0.69542256248473155</v>
      </c>
      <c r="J8547">
        <v>9764.2531459020138</v>
      </c>
      <c r="K8547">
        <v>91918.871391433117</v>
      </c>
      <c r="L8547">
        <v>777.17280105355553</v>
      </c>
      <c r="M8547">
        <v>18649.695718707426</v>
      </c>
      <c r="N8547">
        <v>3017.1278216780197</v>
      </c>
      <c r="O8547">
        <v>0.25625845269956349</v>
      </c>
      <c r="P8547">
        <v>0.82667781838228005</v>
      </c>
    </row>
    <row r="8548" spans="1:16" x14ac:dyDescent="0.25">
      <c r="A8548">
        <v>49.480962812900543</v>
      </c>
      <c r="B8548">
        <v>8.6198097776318683</v>
      </c>
      <c r="C8548">
        <v>136.7836129617458</v>
      </c>
      <c r="D8548">
        <v>411.03112005869366</v>
      </c>
      <c r="E8548">
        <v>293.05090527019496</v>
      </c>
      <c r="F8548">
        <v>716.32883239631235</v>
      </c>
      <c r="G8548">
        <v>499.74363713565504</v>
      </c>
      <c r="H8548">
        <v>9.5412314332563835</v>
      </c>
      <c r="I8548">
        <v>8.1513529188332665</v>
      </c>
      <c r="J8548">
        <v>197.21783510056116</v>
      </c>
      <c r="K8548">
        <v>656.29020779272594</v>
      </c>
      <c r="L8548">
        <v>424.61985262192763</v>
      </c>
      <c r="M8548">
        <v>1100.014317736059</v>
      </c>
      <c r="N8548">
        <v>555.63219602496929</v>
      </c>
      <c r="O8548">
        <v>8.3743730691222869</v>
      </c>
      <c r="P8548">
        <v>8.0183361550604122</v>
      </c>
    </row>
    <row r="8549" spans="1:16" x14ac:dyDescent="0.25">
      <c r="A8549">
        <v>10.014230191707611</v>
      </c>
      <c r="B8549">
        <v>8.3198561038013459</v>
      </c>
      <c r="C8549">
        <v>49.749564156196087</v>
      </c>
      <c r="D8549">
        <v>118.96935527133147</v>
      </c>
      <c r="E8549">
        <v>110.83199326445242</v>
      </c>
      <c r="F8549">
        <v>238.76538791169941</v>
      </c>
      <c r="G8549">
        <v>405.35089702258762</v>
      </c>
      <c r="H8549">
        <v>13.025737974914284</v>
      </c>
      <c r="I8549">
        <v>6.5126358453151392</v>
      </c>
      <c r="J8549">
        <v>69.502867029219615</v>
      </c>
      <c r="K8549">
        <v>176.11495778775117</v>
      </c>
      <c r="L8549">
        <v>160.3876625045983</v>
      </c>
      <c r="M8549">
        <v>361.81238823861497</v>
      </c>
      <c r="N8549">
        <v>429.31480888694477</v>
      </c>
      <c r="O8549">
        <v>11.753341804729137</v>
      </c>
      <c r="P8549">
        <v>7.2423078309835969</v>
      </c>
    </row>
    <row r="8550" spans="1:16" x14ac:dyDescent="0.25">
      <c r="A8550">
        <v>99.274329960346222</v>
      </c>
      <c r="B8550">
        <v>3.536635881272042</v>
      </c>
      <c r="C8550">
        <v>1678.5343097230364</v>
      </c>
      <c r="D8550">
        <v>10638.332050548654</v>
      </c>
      <c r="E8550">
        <v>877.45865357638684</v>
      </c>
      <c r="F8550">
        <v>3707.6325290984623</v>
      </c>
      <c r="G8550">
        <v>1318.7284140130905</v>
      </c>
      <c r="H8550">
        <v>1.4986183620440141</v>
      </c>
      <c r="I8550">
        <v>5.335322960298341</v>
      </c>
      <c r="J8550">
        <v>2334.5294915974068</v>
      </c>
      <c r="K8550">
        <v>16108.314812698552</v>
      </c>
      <c r="L8550">
        <v>899.23032746393903</v>
      </c>
      <c r="M8550">
        <v>5933.4607830137293</v>
      </c>
      <c r="N8550">
        <v>1540.9609406038717</v>
      </c>
      <c r="O8550">
        <v>1.3424462157655375</v>
      </c>
      <c r="P8550">
        <v>3.2637107428752192</v>
      </c>
    </row>
    <row r="8551" spans="1:16" x14ac:dyDescent="0.25">
      <c r="A8551">
        <v>2.2614681124687195</v>
      </c>
      <c r="B8551">
        <v>3.7178867141685683</v>
      </c>
      <c r="C8551">
        <v>91.832992818638203</v>
      </c>
      <c r="D8551">
        <v>249.32315201361709</v>
      </c>
      <c r="E8551">
        <v>88.819728061536011</v>
      </c>
      <c r="F8551">
        <v>206.15204426243295</v>
      </c>
      <c r="G8551">
        <v>453.46745215264701</v>
      </c>
      <c r="H8551">
        <v>4.7432783186373069</v>
      </c>
      <c r="I8551">
        <v>3.403656180066851</v>
      </c>
      <c r="J8551">
        <v>130.68515343658206</v>
      </c>
      <c r="K8551">
        <v>386.13142765763456</v>
      </c>
      <c r="L8551">
        <v>128.09658907939834</v>
      </c>
      <c r="M8551">
        <v>314.85748989743621</v>
      </c>
      <c r="N8551">
        <v>494.30367518510667</v>
      </c>
      <c r="O8551">
        <v>4.202485931488825</v>
      </c>
      <c r="P8551">
        <v>3.5299180828288192</v>
      </c>
    </row>
    <row r="8552" spans="1:16" x14ac:dyDescent="0.25">
      <c r="A8552">
        <v>84.461873590946198</v>
      </c>
      <c r="B8552">
        <v>8.2196745073114101</v>
      </c>
      <c r="C8552">
        <v>225.34825854349361</v>
      </c>
      <c r="D8552">
        <v>780.37675909650261</v>
      </c>
      <c r="E8552">
        <v>428.95738062111866</v>
      </c>
      <c r="F8552">
        <v>1118.4193404550729</v>
      </c>
      <c r="G8552">
        <v>579.74437726091105</v>
      </c>
      <c r="H8552">
        <v>7.5633338490142306</v>
      </c>
      <c r="I8552">
        <v>7.733740248676904</v>
      </c>
      <c r="J8552">
        <v>329.773385318397</v>
      </c>
      <c r="K8552">
        <v>1287.2922499968772</v>
      </c>
      <c r="L8552">
        <v>628.03358046812878</v>
      </c>
      <c r="M8552">
        <v>1729.8086748451724</v>
      </c>
      <c r="N8552">
        <v>660.38206710481609</v>
      </c>
      <c r="O8552">
        <v>6.5862797318791237</v>
      </c>
      <c r="P8552">
        <v>8.9402527437206647</v>
      </c>
    </row>
    <row r="8553" spans="1:16" x14ac:dyDescent="0.25">
      <c r="A8553">
        <v>66.6109818816185</v>
      </c>
      <c r="B8553">
        <v>3.0517289444735338</v>
      </c>
      <c r="C8553">
        <v>1730.4416514476436</v>
      </c>
      <c r="D8553">
        <v>11059.121339518448</v>
      </c>
      <c r="E8553">
        <v>757.29385819924403</v>
      </c>
      <c r="F8553">
        <v>3310.4848226567269</v>
      </c>
      <c r="G8553">
        <v>1337.4484639010118</v>
      </c>
      <c r="H8553">
        <v>1.2780318281106879</v>
      </c>
      <c r="I8553">
        <v>4.4334808944725648</v>
      </c>
      <c r="J8553">
        <v>2399.6295712069436</v>
      </c>
      <c r="K8553">
        <v>16665.85296574462</v>
      </c>
      <c r="L8553">
        <v>779.0435752572705</v>
      </c>
      <c r="M8553">
        <v>5301.1403397136419</v>
      </c>
      <c r="N8553">
        <v>1560.9672224511432</v>
      </c>
      <c r="O8553">
        <v>1.1462135613950553</v>
      </c>
      <c r="P8553">
        <v>2.7349805161779956</v>
      </c>
    </row>
    <row r="8554" spans="1:16" x14ac:dyDescent="0.25">
      <c r="A8554">
        <v>66.56208735704422</v>
      </c>
      <c r="B8554">
        <v>7.872191725799639</v>
      </c>
      <c r="C8554">
        <v>207.78192620572472</v>
      </c>
      <c r="D8554">
        <v>702.54568875878795</v>
      </c>
      <c r="E8554">
        <v>383.35106202402795</v>
      </c>
      <c r="F8554">
        <v>989.25055602238479</v>
      </c>
      <c r="G8554">
        <v>564.81919869801766</v>
      </c>
      <c r="H8554">
        <v>7.4675769929400451</v>
      </c>
      <c r="I8554">
        <v>7.3090693321279874</v>
      </c>
      <c r="J8554">
        <v>303.41909389650965</v>
      </c>
      <c r="K8554">
        <v>1153.6582092139442</v>
      </c>
      <c r="L8554">
        <v>560.30705722929099</v>
      </c>
      <c r="M8554">
        <v>1528.2086313762359</v>
      </c>
      <c r="N8554">
        <v>640.94236571455554</v>
      </c>
      <c r="O8554">
        <v>6.5090238894099608</v>
      </c>
      <c r="P8554">
        <v>8.2729106718378222</v>
      </c>
    </row>
    <row r="8555" spans="1:16" x14ac:dyDescent="0.25">
      <c r="A8555">
        <v>76.104214370250702</v>
      </c>
      <c r="B8555">
        <v>3.0766126393658473</v>
      </c>
      <c r="C8555">
        <v>1866.9442823074214</v>
      </c>
      <c r="D8555">
        <v>12179.377211805187</v>
      </c>
      <c r="E8555">
        <v>764.70692801105304</v>
      </c>
      <c r="F8555">
        <v>3636.9860436676609</v>
      </c>
      <c r="G8555">
        <v>1385.3968907076533</v>
      </c>
      <c r="H8555">
        <v>1.2512996277257271</v>
      </c>
      <c r="I8555">
        <v>4.0520843341005222</v>
      </c>
      <c r="J8555">
        <v>2569.1513131259962</v>
      </c>
      <c r="K8555">
        <v>18130.479966161696</v>
      </c>
      <c r="L8555">
        <v>794.49307547114893</v>
      </c>
      <c r="M8555">
        <v>5832.9853055529265</v>
      </c>
      <c r="N8555">
        <v>1611.7395411093164</v>
      </c>
      <c r="O8555">
        <v>1.1256683597860166</v>
      </c>
      <c r="P8555">
        <v>2.5705419316444806</v>
      </c>
    </row>
    <row r="8556" spans="1:16" x14ac:dyDescent="0.25">
      <c r="A8556">
        <v>4.3229570984840393</v>
      </c>
      <c r="B8556">
        <v>7.8586801863985407</v>
      </c>
      <c r="C8556">
        <v>33.27611556066018</v>
      </c>
      <c r="D8556">
        <v>74.993587533927908</v>
      </c>
      <c r="E8556">
        <v>68.387416141644096</v>
      </c>
      <c r="F8556">
        <v>141.13206763521515</v>
      </c>
      <c r="G8556">
        <v>385.11154378090015</v>
      </c>
      <c r="H8556">
        <v>13.894169423117683</v>
      </c>
      <c r="I8556">
        <v>5.3597674828937905</v>
      </c>
      <c r="J8556">
        <v>45.991756710120463</v>
      </c>
      <c r="K8556">
        <v>108.2216830238894</v>
      </c>
      <c r="L8556">
        <v>99.65508314208104</v>
      </c>
      <c r="M8556">
        <v>212.85023633475498</v>
      </c>
      <c r="N8556">
        <v>401.16710028054757</v>
      </c>
      <c r="O8556">
        <v>12.707938916886009</v>
      </c>
      <c r="P8556">
        <v>6.0785799117327821</v>
      </c>
    </row>
    <row r="8557" spans="1:16" x14ac:dyDescent="0.25">
      <c r="A8557">
        <v>67.848038136959076</v>
      </c>
      <c r="B8557">
        <v>0.8178256438686714</v>
      </c>
      <c r="C8557">
        <v>15251.610192532944</v>
      </c>
      <c r="D8557">
        <v>157038.17594921484</v>
      </c>
      <c r="E8557">
        <v>917.71385991567558</v>
      </c>
      <c r="F8557">
        <v>25080.262877941896</v>
      </c>
      <c r="G8557">
        <v>3744.5482309183199</v>
      </c>
      <c r="H8557">
        <v>0.15741396684491463</v>
      </c>
      <c r="I8557">
        <v>0.7724121823557959</v>
      </c>
      <c r="J8557">
        <v>17248.539783387645</v>
      </c>
      <c r="K8557">
        <v>185383.08191954717</v>
      </c>
      <c r="L8557">
        <v>1499.1651481524393</v>
      </c>
      <c r="M8557">
        <v>42715.0415450125</v>
      </c>
      <c r="N8557">
        <v>3995.5170409639318</v>
      </c>
      <c r="O8557">
        <v>0.15147649098704491</v>
      </c>
      <c r="P8557">
        <v>0.99118336702293974</v>
      </c>
    </row>
    <row r="8558" spans="1:16" x14ac:dyDescent="0.25">
      <c r="A8558">
        <v>46.081335842609406</v>
      </c>
      <c r="B8558">
        <v>6.4383134254932211</v>
      </c>
      <c r="C8558">
        <v>247.87199294602411</v>
      </c>
      <c r="D8558">
        <v>883.09521417726148</v>
      </c>
      <c r="E8558">
        <v>364.41178803609938</v>
      </c>
      <c r="F8558">
        <v>961.60004655338412</v>
      </c>
      <c r="G8558">
        <v>598.31735999389218</v>
      </c>
      <c r="H8558">
        <v>5.7151965697228384</v>
      </c>
      <c r="I8558">
        <v>6.1936712278390775</v>
      </c>
      <c r="J8558">
        <v>363.56891292304573</v>
      </c>
      <c r="K8558">
        <v>1463.7815232765026</v>
      </c>
      <c r="L8558">
        <v>534.51002136106376</v>
      </c>
      <c r="M8558">
        <v>1489.3645277845576</v>
      </c>
      <c r="N8558">
        <v>684.50700918753262</v>
      </c>
      <c r="O8558">
        <v>4.9722914813581349</v>
      </c>
      <c r="P8558">
        <v>7.3237273876456506</v>
      </c>
    </row>
    <row r="8559" spans="1:16" x14ac:dyDescent="0.25">
      <c r="A8559">
        <v>3.2491304278373718</v>
      </c>
      <c r="B8559">
        <v>5.6395127166246084</v>
      </c>
      <c r="C8559">
        <v>51.045205265125169</v>
      </c>
      <c r="D8559">
        <v>122.61575579822627</v>
      </c>
      <c r="E8559">
        <v>77.096961671244202</v>
      </c>
      <c r="F8559">
        <v>166.57643847317584</v>
      </c>
      <c r="G8559">
        <v>406.90925165603397</v>
      </c>
      <c r="H8559">
        <v>8.7575549240250989</v>
      </c>
      <c r="I8559">
        <v>4.4503399985509509</v>
      </c>
      <c r="J8559">
        <v>71.363692545009343</v>
      </c>
      <c r="K8559">
        <v>181.8307390748316</v>
      </c>
      <c r="L8559">
        <v>111.52796257535014</v>
      </c>
      <c r="M8559">
        <v>252.50091317318228</v>
      </c>
      <c r="N8559">
        <v>431.45559428135243</v>
      </c>
      <c r="O8559">
        <v>7.8955047953954738</v>
      </c>
      <c r="P8559">
        <v>4.9391506676946433</v>
      </c>
    </row>
    <row r="8560" spans="1:16" x14ac:dyDescent="0.25">
      <c r="A8560">
        <v>54.872318804264069</v>
      </c>
      <c r="B8560">
        <v>8.0257249190178062</v>
      </c>
      <c r="C8560">
        <v>172.48729909140317</v>
      </c>
      <c r="D8560">
        <v>552.71142245564693</v>
      </c>
      <c r="E8560">
        <v>333.30441334839287</v>
      </c>
      <c r="F8560">
        <v>839.73759213704159</v>
      </c>
      <c r="G8560">
        <v>533.51241381338173</v>
      </c>
      <c r="H8560">
        <v>8.1593997697058764</v>
      </c>
      <c r="I8560">
        <v>7.4193203188284027</v>
      </c>
      <c r="J8560">
        <v>250.5278818744215</v>
      </c>
      <c r="K8560">
        <v>897.08887069561104</v>
      </c>
      <c r="L8560">
        <v>485.18371643487001</v>
      </c>
      <c r="M8560">
        <v>1293.7537721401845</v>
      </c>
      <c r="N8560">
        <v>600.01514280891206</v>
      </c>
      <c r="O8560">
        <v>7.1310906807761976</v>
      </c>
      <c r="P8560">
        <v>7.8906150122637237</v>
      </c>
    </row>
    <row r="8561" spans="1:16" x14ac:dyDescent="0.25">
      <c r="A8561">
        <v>47.99834817647934</v>
      </c>
      <c r="B8561">
        <v>6.0182291391076541</v>
      </c>
      <c r="C8561">
        <v>297.82013750949756</v>
      </c>
      <c r="D8561">
        <v>1121.6377433978298</v>
      </c>
      <c r="E8561">
        <v>398.35655998115055</v>
      </c>
      <c r="F8561">
        <v>1075.4180744216951</v>
      </c>
      <c r="G8561">
        <v>637.52184908333493</v>
      </c>
      <c r="H8561">
        <v>4.9826649197940736</v>
      </c>
      <c r="I8561">
        <v>6.130898183188636</v>
      </c>
      <c r="J8561">
        <v>438.43803834208995</v>
      </c>
      <c r="K8561">
        <v>1873.2859746340798</v>
      </c>
      <c r="L8561">
        <v>585.82205251151038</v>
      </c>
      <c r="M8561">
        <v>1670.2632982053449</v>
      </c>
      <c r="N8561">
        <v>735.18016776810896</v>
      </c>
      <c r="O8561">
        <v>4.3297610130784312</v>
      </c>
      <c r="P8561">
        <v>7.5623172881704868</v>
      </c>
    </row>
    <row r="8562" spans="1:16" x14ac:dyDescent="0.25">
      <c r="A8562">
        <v>49.288618385791779</v>
      </c>
      <c r="B8562">
        <v>0.692382947885953</v>
      </c>
      <c r="C8562">
        <v>16353.534224174429</v>
      </c>
      <c r="D8562">
        <v>170941.50595499051</v>
      </c>
      <c r="E8562">
        <v>896.8466964414938</v>
      </c>
      <c r="F8562">
        <v>24993.397471820153</v>
      </c>
      <c r="G8562">
        <v>3875.72489440962</v>
      </c>
      <c r="H8562">
        <v>0.13042512112169133</v>
      </c>
      <c r="I8562">
        <v>0.70622951195679318</v>
      </c>
      <c r="J8562">
        <v>18602.447025226527</v>
      </c>
      <c r="K8562">
        <v>203126.21658053884</v>
      </c>
      <c r="L8562">
        <v>1489.3450483601689</v>
      </c>
      <c r="M8562">
        <v>42693.66475004088</v>
      </c>
      <c r="N8562">
        <v>4146.1875729261847</v>
      </c>
      <c r="O8562">
        <v>0.12546974618851925</v>
      </c>
      <c r="P8562">
        <v>0.91645445137655868</v>
      </c>
    </row>
    <row r="8563" spans="1:16" x14ac:dyDescent="0.25">
      <c r="A8563">
        <v>84.805103003978729</v>
      </c>
      <c r="B8563">
        <v>5.4513424204658847</v>
      </c>
      <c r="C8563">
        <v>574.99630093844667</v>
      </c>
      <c r="D8563">
        <v>2653.920774416893</v>
      </c>
      <c r="E8563">
        <v>634.16162423402773</v>
      </c>
      <c r="F8563">
        <v>1860.8406950031872</v>
      </c>
      <c r="G8563">
        <v>821.40062758732699</v>
      </c>
      <c r="H8563">
        <v>3.5028514537857594</v>
      </c>
      <c r="I8563">
        <v>7.778824147519094</v>
      </c>
      <c r="J8563">
        <v>847.63321218349461</v>
      </c>
      <c r="K8563">
        <v>4444.1074225606935</v>
      </c>
      <c r="L8563">
        <v>917.95403808141054</v>
      </c>
      <c r="M8563">
        <v>2920.5097533810995</v>
      </c>
      <c r="N8563">
        <v>967.49977949754111</v>
      </c>
      <c r="O8563">
        <v>3.0513495032822613</v>
      </c>
      <c r="P8563">
        <v>9.6548743867018736</v>
      </c>
    </row>
    <row r="8564" spans="1:16" x14ac:dyDescent="0.25">
      <c r="A8564">
        <v>75.089939177036285</v>
      </c>
      <c r="B8564">
        <v>2.8028135590521068</v>
      </c>
      <c r="C8564">
        <v>2240.6786767231097</v>
      </c>
      <c r="D8564">
        <v>15337.383178967642</v>
      </c>
      <c r="E8564">
        <v>704.57212047278028</v>
      </c>
      <c r="F8564">
        <v>4093.0149324547046</v>
      </c>
      <c r="G8564">
        <v>1508.3713054589737</v>
      </c>
      <c r="H8564">
        <v>1.0628571825800357</v>
      </c>
      <c r="I8564">
        <v>2.9137325373812977</v>
      </c>
      <c r="J8564">
        <v>3021.983789043773</v>
      </c>
      <c r="K8564">
        <v>22125.605873063923</v>
      </c>
      <c r="L8564">
        <v>751.38146929956235</v>
      </c>
      <c r="M8564">
        <v>6589.5199588688438</v>
      </c>
      <c r="N8564">
        <v>1739.0501405116229</v>
      </c>
      <c r="O8564">
        <v>0.96357858626226944</v>
      </c>
      <c r="P8564">
        <v>2.016583725517179</v>
      </c>
    </row>
    <row r="8565" spans="1:16" x14ac:dyDescent="0.25">
      <c r="A8565">
        <v>42.881736218929291</v>
      </c>
      <c r="B8565">
        <v>3.5343475816914927</v>
      </c>
      <c r="C8565">
        <v>914.85921683039749</v>
      </c>
      <c r="D8565">
        <v>4866.8074701307178</v>
      </c>
      <c r="E8565">
        <v>606.33548306185526</v>
      </c>
      <c r="F8565">
        <v>1932.0602068039523</v>
      </c>
      <c r="G8565">
        <v>1001.7216500856591</v>
      </c>
      <c r="H8565">
        <v>1.8956018697249748</v>
      </c>
      <c r="I8565">
        <v>6.3037239233461344</v>
      </c>
      <c r="J8565">
        <v>1329.1162289570348</v>
      </c>
      <c r="K8565">
        <v>7934.0895304781243</v>
      </c>
      <c r="L8565">
        <v>825.02383975321447</v>
      </c>
      <c r="M8565">
        <v>3056.6500105926812</v>
      </c>
      <c r="N8565">
        <v>1185.074171781047</v>
      </c>
      <c r="O8565">
        <v>1.665422818808165</v>
      </c>
      <c r="P8565">
        <v>6.285853155294638</v>
      </c>
    </row>
    <row r="8566" spans="1:16" x14ac:dyDescent="0.25">
      <c r="A8566">
        <v>2.5623529553413391</v>
      </c>
      <c r="B8566">
        <v>7.1405315227064818</v>
      </c>
      <c r="C8566">
        <v>29.119825692072865</v>
      </c>
      <c r="D8566">
        <v>64.643867904731806</v>
      </c>
      <c r="E8566">
        <v>53.431157325739555</v>
      </c>
      <c r="F8566">
        <v>108.83341680474916</v>
      </c>
      <c r="G8566">
        <v>379.8728665313127</v>
      </c>
      <c r="H8566">
        <v>13.106016695471771</v>
      </c>
      <c r="I8566">
        <v>4.6322930800352928</v>
      </c>
      <c r="J8566">
        <v>40.102934868262707</v>
      </c>
      <c r="K8566">
        <v>92.557481764767644</v>
      </c>
      <c r="L8566">
        <v>78.045854606611925</v>
      </c>
      <c r="M8566">
        <v>163.89582419521906</v>
      </c>
      <c r="N8566">
        <v>393.77924734523037</v>
      </c>
      <c r="O8566">
        <v>12.043079736309876</v>
      </c>
      <c r="P8566">
        <v>5.2664879129006641</v>
      </c>
    </row>
    <row r="8567" spans="1:16" x14ac:dyDescent="0.25">
      <c r="A8567">
        <v>54.177893817424774</v>
      </c>
      <c r="B8567">
        <v>8.0296660688666712</v>
      </c>
      <c r="C8567">
        <v>170.69146744390252</v>
      </c>
      <c r="D8567">
        <v>545.33641577650508</v>
      </c>
      <c r="E8567">
        <v>330.48718381547599</v>
      </c>
      <c r="F8567">
        <v>831.51020221770784</v>
      </c>
      <c r="G8567">
        <v>531.86778190079224</v>
      </c>
      <c r="H8567">
        <v>8.1950572874818555</v>
      </c>
      <c r="I8567">
        <v>7.429503608257038</v>
      </c>
      <c r="J8567">
        <v>247.84052049233824</v>
      </c>
      <c r="K8567">
        <v>884.4987605676306</v>
      </c>
      <c r="L8567">
        <v>480.97432631039283</v>
      </c>
      <c r="M8567">
        <v>1280.8865126617609</v>
      </c>
      <c r="N8567">
        <v>597.85943979347098</v>
      </c>
      <c r="O8567">
        <v>7.163477465443993</v>
      </c>
      <c r="P8567">
        <v>7.8689228111783587</v>
      </c>
    </row>
    <row r="8568" spans="1:16" x14ac:dyDescent="0.25">
      <c r="A8568">
        <v>41.62767368555069</v>
      </c>
      <c r="B8568">
        <v>3.7046605017395104</v>
      </c>
      <c r="C8568">
        <v>805.43545648053384</v>
      </c>
      <c r="D8568">
        <v>4122.9505519927397</v>
      </c>
      <c r="E8568">
        <v>572.9160119076987</v>
      </c>
      <c r="F8568">
        <v>1776.571150674105</v>
      </c>
      <c r="G8568">
        <v>947.43236420987012</v>
      </c>
      <c r="H8568">
        <v>2.0880098203475237</v>
      </c>
      <c r="I8568">
        <v>6.3143760265897315</v>
      </c>
      <c r="J8568">
        <v>1176.6236722915226</v>
      </c>
      <c r="K8568">
        <v>6788.6050248672218</v>
      </c>
      <c r="L8568">
        <v>797.87451019100479</v>
      </c>
      <c r="M8568">
        <v>2804.3264039465466</v>
      </c>
      <c r="N8568">
        <v>1120.7220975635319</v>
      </c>
      <c r="O8568">
        <v>1.82913784670683</v>
      </c>
      <c r="P8568">
        <v>6.8655559404785622</v>
      </c>
    </row>
    <row r="8569" spans="1:16" x14ac:dyDescent="0.25">
      <c r="A8569">
        <v>40.364901483058929</v>
      </c>
      <c r="B8569">
        <v>1.640199362375562</v>
      </c>
      <c r="C8569">
        <v>4214.0460304058888</v>
      </c>
      <c r="D8569">
        <v>33529.939626448206</v>
      </c>
      <c r="E8569">
        <v>477.99171489870304</v>
      </c>
      <c r="F8569">
        <v>5325.1042147814351</v>
      </c>
      <c r="G8569">
        <v>2028.5715900884438</v>
      </c>
      <c r="H8569">
        <v>0.49046136806856311</v>
      </c>
      <c r="I8569">
        <v>1.0096495426862298</v>
      </c>
      <c r="J8569">
        <v>5227.4895196643683</v>
      </c>
      <c r="K8569">
        <v>42966.704090986867</v>
      </c>
      <c r="L8569">
        <v>571.42756138342008</v>
      </c>
      <c r="M8569">
        <v>8699.8896385113476</v>
      </c>
      <c r="N8569">
        <v>2244.4444240389093</v>
      </c>
      <c r="O8569">
        <v>0.45780414251793139</v>
      </c>
      <c r="P8569">
        <v>0.91625778298505545</v>
      </c>
    </row>
    <row r="8570" spans="1:16" x14ac:dyDescent="0.25">
      <c r="A8570">
        <v>93.702832520008087</v>
      </c>
      <c r="B8570">
        <v>4.8905135003659668</v>
      </c>
      <c r="C8570">
        <v>792.42719607746619</v>
      </c>
      <c r="D8570">
        <v>4036.3339896857169</v>
      </c>
      <c r="E8570">
        <v>746.18129201698207</v>
      </c>
      <c r="F8570">
        <v>2306.5696686655924</v>
      </c>
      <c r="G8570">
        <v>940.7686835908072</v>
      </c>
      <c r="H8570">
        <v>2.7739098599387182</v>
      </c>
      <c r="I8570">
        <v>8.2791616191931414</v>
      </c>
      <c r="J8570">
        <v>1158.3378702744442</v>
      </c>
      <c r="K8570">
        <v>6653.4903341034124</v>
      </c>
      <c r="L8570">
        <v>1041.8640455164068</v>
      </c>
      <c r="M8570">
        <v>3639.8950495718773</v>
      </c>
      <c r="N8570">
        <v>1112.7538528920595</v>
      </c>
      <c r="O8570">
        <v>2.4291710611197437</v>
      </c>
      <c r="P8570">
        <v>9.0839150276312086</v>
      </c>
    </row>
    <row r="8571" spans="1:16" x14ac:dyDescent="0.25">
      <c r="A8571">
        <v>17.570139586925507</v>
      </c>
      <c r="B8571">
        <v>6.5252540316631178</v>
      </c>
      <c r="C8571">
        <v>118.4699604455822</v>
      </c>
      <c r="D8571">
        <v>342.71074132033874</v>
      </c>
      <c r="E8571">
        <v>195.6460697093932</v>
      </c>
      <c r="F8571">
        <v>469.33000045017241</v>
      </c>
      <c r="G8571">
        <v>481.45220563192396</v>
      </c>
      <c r="H8571">
        <v>7.6074296687377592</v>
      </c>
      <c r="I8571">
        <v>6.1571773252871509</v>
      </c>
      <c r="J8571">
        <v>170.00814580701203</v>
      </c>
      <c r="K8571">
        <v>541.31506222848816</v>
      </c>
      <c r="L8571">
        <v>282.84256222582678</v>
      </c>
      <c r="M8571">
        <v>719.28477153599727</v>
      </c>
      <c r="N8571">
        <v>531.47416589755198</v>
      </c>
      <c r="O8571">
        <v>6.6978624028870293</v>
      </c>
      <c r="P8571">
        <v>6.0159032640456847</v>
      </c>
    </row>
    <row r="8572" spans="1:16" x14ac:dyDescent="0.25">
      <c r="A8572">
        <v>19.309252798557281</v>
      </c>
      <c r="B8572">
        <v>6.3032457754377198</v>
      </c>
      <c r="C8572">
        <v>136.58515648350289</v>
      </c>
      <c r="D8572">
        <v>410.27410357377107</v>
      </c>
      <c r="E8572">
        <v>214.02354869335386</v>
      </c>
      <c r="F8572">
        <v>523.05630101043323</v>
      </c>
      <c r="G8572">
        <v>499.54920143904411</v>
      </c>
      <c r="H8572">
        <v>6.9807172798002979</v>
      </c>
      <c r="I8572">
        <v>5.9609439876901966</v>
      </c>
      <c r="J8572">
        <v>196.92238169189966</v>
      </c>
      <c r="K8572">
        <v>655.01118698323057</v>
      </c>
      <c r="L8572">
        <v>310.10420585358338</v>
      </c>
      <c r="M8572">
        <v>803.20343090078427</v>
      </c>
      <c r="N8572">
        <v>555.37587016955513</v>
      </c>
      <c r="O8572">
        <v>6.127182532563328</v>
      </c>
      <c r="P8572">
        <v>5.8621954210078879</v>
      </c>
    </row>
    <row r="8573" spans="1:16" x14ac:dyDescent="0.25">
      <c r="A8573">
        <v>29.861418187618256</v>
      </c>
      <c r="B8573">
        <v>8.1628103195727988</v>
      </c>
      <c r="C8573">
        <v>107.17568661024188</v>
      </c>
      <c r="D8573">
        <v>302.2024442274685</v>
      </c>
      <c r="E8573">
        <v>223.99667853762833</v>
      </c>
      <c r="F8573">
        <v>530.37246969791829</v>
      </c>
      <c r="G8573">
        <v>469.79825678711319</v>
      </c>
      <c r="H8573">
        <v>9.8629086886935067</v>
      </c>
      <c r="I8573">
        <v>7.6381905124262932</v>
      </c>
      <c r="J8573">
        <v>153.29251778345392</v>
      </c>
      <c r="K8573">
        <v>473.66729512739141</v>
      </c>
      <c r="L8573">
        <v>323.43669887476153</v>
      </c>
      <c r="M8573">
        <v>811.72668526022426</v>
      </c>
      <c r="N8573">
        <v>516.03021956613691</v>
      </c>
      <c r="O8573">
        <v>8.7041911827044594</v>
      </c>
      <c r="P8573">
        <v>7.5863311041654571</v>
      </c>
    </row>
    <row r="8574" spans="1:16" x14ac:dyDescent="0.25">
      <c r="A8574">
        <v>29.432225048542023</v>
      </c>
      <c r="B8574">
        <v>7.170514726748495</v>
      </c>
      <c r="C8574">
        <v>140.06504559233952</v>
      </c>
      <c r="D8574">
        <v>423.59939100973446</v>
      </c>
      <c r="E8574">
        <v>248.84918410875039</v>
      </c>
      <c r="F8574">
        <v>610.17197478674291</v>
      </c>
      <c r="G8574">
        <v>502.94709667623215</v>
      </c>
      <c r="H8574">
        <v>7.8688826364826685</v>
      </c>
      <c r="I8574">
        <v>6.7746484315126807</v>
      </c>
      <c r="J8574">
        <v>202.10476023023122</v>
      </c>
      <c r="K8574">
        <v>677.53941770335689</v>
      </c>
      <c r="L8574">
        <v>360.72671244931911</v>
      </c>
      <c r="M8574">
        <v>937.3070207213093</v>
      </c>
      <c r="N8574">
        <v>559.85397434165702</v>
      </c>
      <c r="O8574">
        <v>6.9032343935715028</v>
      </c>
      <c r="P8574">
        <v>6.6949159772469979</v>
      </c>
    </row>
    <row r="8575" spans="1:16" x14ac:dyDescent="0.25">
      <c r="A8575">
        <v>8.4813520312309265</v>
      </c>
      <c r="B8575">
        <v>5.561685522147342</v>
      </c>
      <c r="C8575">
        <v>99.379344065813967</v>
      </c>
      <c r="D8575">
        <v>275.01150305915627</v>
      </c>
      <c r="E8575">
        <v>142.66833820467278</v>
      </c>
      <c r="F8575">
        <v>334.51695692307459</v>
      </c>
      <c r="G8575">
        <v>461.57444874385891</v>
      </c>
      <c r="H8575">
        <v>6.9018874403588404</v>
      </c>
      <c r="I8575">
        <v>5.1552569911795363</v>
      </c>
      <c r="J8575">
        <v>141.78886241127904</v>
      </c>
      <c r="K8575">
        <v>428.53323921775382</v>
      </c>
      <c r="L8575">
        <v>205.8617063404202</v>
      </c>
      <c r="M8575">
        <v>511.45077027930438</v>
      </c>
      <c r="N8575">
        <v>505.10296928346742</v>
      </c>
      <c r="O8575">
        <v>6.1024814114446535</v>
      </c>
      <c r="P8575">
        <v>5.2200794237179737</v>
      </c>
    </row>
    <row r="8576" spans="1:16" x14ac:dyDescent="0.25">
      <c r="A8576">
        <v>12.630281984806061</v>
      </c>
      <c r="B8576">
        <v>4.5315767165821565</v>
      </c>
      <c r="C8576">
        <v>206.97189856909708</v>
      </c>
      <c r="D8576">
        <v>699.00694330932083</v>
      </c>
      <c r="E8576">
        <v>219.93928280969934</v>
      </c>
      <c r="F8576">
        <v>567.27787857415592</v>
      </c>
      <c r="G8576">
        <v>564.12104359258888</v>
      </c>
      <c r="H8576">
        <v>4.3049522996679981</v>
      </c>
      <c r="I8576">
        <v>4.2053850545557809</v>
      </c>
      <c r="J8576">
        <v>302.20410145794142</v>
      </c>
      <c r="K8576">
        <v>1147.5861065693398</v>
      </c>
      <c r="L8576">
        <v>321.43689166722828</v>
      </c>
      <c r="M8576">
        <v>876.28913762589491</v>
      </c>
      <c r="N8576">
        <v>640.03189463367335</v>
      </c>
      <c r="O8576">
        <v>3.7525433854340648</v>
      </c>
      <c r="P8576">
        <v>4.7547766408058516</v>
      </c>
    </row>
    <row r="8577" spans="1:16" x14ac:dyDescent="0.25">
      <c r="A8577">
        <v>51.831735551357269</v>
      </c>
      <c r="B8577">
        <v>6.6426109477568902</v>
      </c>
      <c r="C8577">
        <v>252.36690954164399</v>
      </c>
      <c r="D8577">
        <v>903.9701226102344</v>
      </c>
      <c r="E8577">
        <v>381.77777265118652</v>
      </c>
      <c r="F8577">
        <v>1009.6944967353026</v>
      </c>
      <c r="G8577">
        <v>601.95298818136075</v>
      </c>
      <c r="H8577">
        <v>5.8566120655901566</v>
      </c>
      <c r="I8577">
        <v>6.4212117902434365</v>
      </c>
      <c r="J8577">
        <v>370.31212075974787</v>
      </c>
      <c r="K8577">
        <v>1499.6498372646961</v>
      </c>
      <c r="L8577">
        <v>560.159229362161</v>
      </c>
      <c r="M8577">
        <v>1564.2744392783459</v>
      </c>
      <c r="N8577">
        <v>689.22069888233557</v>
      </c>
      <c r="O8577">
        <v>5.0945508690085344</v>
      </c>
      <c r="P8577">
        <v>7.6244693687041964</v>
      </c>
    </row>
    <row r="8578" spans="1:16" x14ac:dyDescent="0.25">
      <c r="A8578">
        <v>74.894573509693146</v>
      </c>
      <c r="B8578">
        <v>8.8820264016981092</v>
      </c>
      <c r="C8578">
        <v>173.3716908335843</v>
      </c>
      <c r="D8578">
        <v>556.35260957752541</v>
      </c>
      <c r="E8578">
        <v>370.48771939602653</v>
      </c>
      <c r="F8578">
        <v>934.03745871641843</v>
      </c>
      <c r="G8578">
        <v>534.32038917857835</v>
      </c>
      <c r="H8578">
        <v>9.0128956780032272</v>
      </c>
      <c r="I8578">
        <v>8.2076995551888849</v>
      </c>
      <c r="J8578">
        <v>251.85150214544541</v>
      </c>
      <c r="K8578">
        <v>903.30658407006877</v>
      </c>
      <c r="L8578">
        <v>539.37019437402967</v>
      </c>
      <c r="M8578">
        <v>1439.1434941141376</v>
      </c>
      <c r="N8578">
        <v>601.07398646634613</v>
      </c>
      <c r="O8578">
        <v>7.8763714208065876</v>
      </c>
      <c r="P8578">
        <v>8.7465330365844789</v>
      </c>
    </row>
    <row r="8579" spans="1:16" x14ac:dyDescent="0.25">
      <c r="A8579">
        <v>37.207917869091034</v>
      </c>
      <c r="B8579">
        <v>6.9315869221093376</v>
      </c>
      <c r="C8579">
        <v>179.12849285543967</v>
      </c>
      <c r="D8579">
        <v>580.20152948638201</v>
      </c>
      <c r="E8579">
        <v>297.33983566835758</v>
      </c>
      <c r="F8579">
        <v>752.80126289844929</v>
      </c>
      <c r="G8579">
        <v>539.54871885818898</v>
      </c>
      <c r="H8579">
        <v>6.9491224624007222</v>
      </c>
      <c r="I8579">
        <v>6.3933501454072221</v>
      </c>
      <c r="J8579">
        <v>260.47007476076521</v>
      </c>
      <c r="K8579">
        <v>944.05764185007172</v>
      </c>
      <c r="L8579">
        <v>433.18611490373655</v>
      </c>
      <c r="M8579">
        <v>1160.4421726441146</v>
      </c>
      <c r="N8579">
        <v>607.92232015035154</v>
      </c>
      <c r="O8579">
        <v>6.0697064436016639</v>
      </c>
      <c r="P8579">
        <v>6.8983409918719767</v>
      </c>
    </row>
    <row r="8580" spans="1:16" x14ac:dyDescent="0.25">
      <c r="A8580">
        <v>15.258241713047028</v>
      </c>
      <c r="B8580">
        <v>4.9874496446440464</v>
      </c>
      <c r="C8580">
        <v>192.34074758265132</v>
      </c>
      <c r="D8580">
        <v>635.87849636624014</v>
      </c>
      <c r="E8580">
        <v>227.37446501957348</v>
      </c>
      <c r="F8580">
        <v>580.97114992870831</v>
      </c>
      <c r="G8580">
        <v>551.35164972458642</v>
      </c>
      <c r="H8580">
        <v>4.869534064320673</v>
      </c>
      <c r="I8580">
        <v>4.6004582170937978</v>
      </c>
      <c r="J8580">
        <v>280.26527301787308</v>
      </c>
      <c r="K8580">
        <v>1039.3474236559468</v>
      </c>
      <c r="L8580">
        <v>331.77283562388692</v>
      </c>
      <c r="M8580">
        <v>896.4856471785755</v>
      </c>
      <c r="N8580">
        <v>623.36132783866162</v>
      </c>
      <c r="O8580">
        <v>4.2488220878481791</v>
      </c>
      <c r="P8580">
        <v>5.0881736303415765</v>
      </c>
    </row>
    <row r="8581" spans="1:16" x14ac:dyDescent="0.25">
      <c r="A8581">
        <v>49.28317779302597</v>
      </c>
      <c r="B8581">
        <v>8.7805625389752553</v>
      </c>
      <c r="C8581">
        <v>131.04232314230839</v>
      </c>
      <c r="D8581">
        <v>389.27542818781137</v>
      </c>
      <c r="E8581">
        <v>287.57840909312353</v>
      </c>
      <c r="F8581">
        <v>699.01968611010591</v>
      </c>
      <c r="G8581">
        <v>494.08605870096096</v>
      </c>
      <c r="H8581">
        <v>9.8714690195247652</v>
      </c>
      <c r="I8581">
        <v>8.3090808334280055</v>
      </c>
      <c r="J8581">
        <v>188.6753517201482</v>
      </c>
      <c r="K8581">
        <v>619.57442932129243</v>
      </c>
      <c r="L8581">
        <v>416.38435472644431</v>
      </c>
      <c r="M8581">
        <v>1072.7939834760452</v>
      </c>
      <c r="N8581">
        <v>548.16980367682265</v>
      </c>
      <c r="O8581">
        <v>8.6719552356904774</v>
      </c>
      <c r="P8581">
        <v>8.1254529050707021</v>
      </c>
    </row>
    <row r="8582" spans="1:16" x14ac:dyDescent="0.25">
      <c r="A8582">
        <v>14.155795872211456</v>
      </c>
      <c r="B8582">
        <v>0.90360675397688905</v>
      </c>
      <c r="C8582">
        <v>6428.5201792040143</v>
      </c>
      <c r="D8582">
        <v>55824.485442093006</v>
      </c>
      <c r="E8582">
        <v>333.77854148519617</v>
      </c>
      <c r="F8582">
        <v>5437.5878939906497</v>
      </c>
      <c r="G8582">
        <v>2473.9870189421713</v>
      </c>
      <c r="H8582">
        <v>0.23195496197898144</v>
      </c>
      <c r="I8582">
        <v>0.51318352720495242</v>
      </c>
      <c r="J8582">
        <v>7533.5789792224205</v>
      </c>
      <c r="K8582">
        <v>66884.157895158016</v>
      </c>
      <c r="L8582">
        <v>438.69330904974947</v>
      </c>
      <c r="M8582">
        <v>8986.1286260089018</v>
      </c>
      <c r="N8582">
        <v>2663.6851697355569</v>
      </c>
      <c r="O8582">
        <v>0.22037877220640409</v>
      </c>
      <c r="P8582">
        <v>0.55014643555206066</v>
      </c>
    </row>
    <row r="8583" spans="1:16" x14ac:dyDescent="0.25">
      <c r="A8583">
        <v>41.343098819255829</v>
      </c>
      <c r="B8583">
        <v>4.8287112235176153</v>
      </c>
      <c r="C8583">
        <v>439.2121741782326</v>
      </c>
      <c r="D8583">
        <v>1864.647251353204</v>
      </c>
      <c r="E8583">
        <v>445.7693715332428</v>
      </c>
      <c r="F8583">
        <v>1262.4120355644698</v>
      </c>
      <c r="G8583">
        <v>737.10851493025984</v>
      </c>
      <c r="H8583">
        <v>3.4439714658176959</v>
      </c>
      <c r="I8583">
        <v>5.8705140483975518</v>
      </c>
      <c r="J8583">
        <v>648.82114014876754</v>
      </c>
      <c r="K8583">
        <v>3135.3697840702548</v>
      </c>
      <c r="L8583">
        <v>653.87599276051446</v>
      </c>
      <c r="M8583">
        <v>1972.6155225197058</v>
      </c>
      <c r="N8583">
        <v>862.19019839071677</v>
      </c>
      <c r="O8583">
        <v>2.99304820904986</v>
      </c>
      <c r="P8583">
        <v>7.6262632207625716</v>
      </c>
    </row>
    <row r="8584" spans="1:16" x14ac:dyDescent="0.25">
      <c r="A8584">
        <v>59.532487452030182</v>
      </c>
      <c r="B8584">
        <v>3.0938470705336121</v>
      </c>
      <c r="C8584">
        <v>1552.9470825085839</v>
      </c>
      <c r="D8584">
        <v>9632.9547576802815</v>
      </c>
      <c r="E8584">
        <v>764.60646889223767</v>
      </c>
      <c r="F8584">
        <v>2974.6725257784601</v>
      </c>
      <c r="G8584">
        <v>1272.2307299166507</v>
      </c>
      <c r="H8584">
        <v>1.3509934494161577</v>
      </c>
      <c r="I8584">
        <v>5.0985427426835477</v>
      </c>
      <c r="J8584">
        <v>2175.4933388676927</v>
      </c>
      <c r="K8584">
        <v>14758.455765551889</v>
      </c>
      <c r="L8584">
        <v>779.87011324721072</v>
      </c>
      <c r="M8584">
        <v>4753.1140273595283</v>
      </c>
      <c r="N8584">
        <v>1490.8075171821765</v>
      </c>
      <c r="O8584">
        <v>1.2066282604922933</v>
      </c>
      <c r="P8584">
        <v>3.0848788978460888</v>
      </c>
    </row>
    <row r="8585" spans="1:16" x14ac:dyDescent="0.25">
      <c r="A8585">
        <v>16.269944131374359</v>
      </c>
      <c r="B8585">
        <v>1.9910310413360652</v>
      </c>
      <c r="C8585">
        <v>1580.8085594819393</v>
      </c>
      <c r="D8585">
        <v>9854.3932375117638</v>
      </c>
      <c r="E8585">
        <v>494.16088991529244</v>
      </c>
      <c r="F8585">
        <v>1952.3963356550616</v>
      </c>
      <c r="G8585">
        <v>1282.6995893052067</v>
      </c>
      <c r="H8585">
        <v>0.86346625004916222</v>
      </c>
      <c r="I8585">
        <v>3.2195597532614655</v>
      </c>
      <c r="J8585">
        <v>2210.9670270338124</v>
      </c>
      <c r="K8585">
        <v>15058.003315590075</v>
      </c>
      <c r="L8585">
        <v>502.77891238102148</v>
      </c>
      <c r="M8585">
        <v>3120.7561194978121</v>
      </c>
      <c r="N8585">
        <v>1502.1576157947898</v>
      </c>
      <c r="O8585">
        <v>0.77171112292683952</v>
      </c>
      <c r="P8585">
        <v>1.9498106645365123</v>
      </c>
    </row>
    <row r="8586" spans="1:16" x14ac:dyDescent="0.25">
      <c r="A8586">
        <v>90.703685104846954</v>
      </c>
      <c r="B8586">
        <v>3.4663249495004851</v>
      </c>
      <c r="C8586">
        <v>1643.3954575253208</v>
      </c>
      <c r="D8586">
        <v>10355.185051268043</v>
      </c>
      <c r="E8586">
        <v>860.02875129998233</v>
      </c>
      <c r="F8586">
        <v>3549.0337513514141</v>
      </c>
      <c r="G8586">
        <v>1305.8944727433027</v>
      </c>
      <c r="H8586">
        <v>1.4808760103415226</v>
      </c>
      <c r="I8586">
        <v>5.3633651151546369</v>
      </c>
      <c r="J8586">
        <v>2290.2530491450038</v>
      </c>
      <c r="K8586">
        <v>15730.74082173197</v>
      </c>
      <c r="L8586">
        <v>879.08945017523797</v>
      </c>
      <c r="M8586">
        <v>5677.2436647564455</v>
      </c>
      <c r="N8586">
        <v>1527.1841922462618</v>
      </c>
      <c r="O8586">
        <v>1.3254685761364779</v>
      </c>
      <c r="P8586">
        <v>3.2657082517312408</v>
      </c>
    </row>
    <row r="8587" spans="1:16" x14ac:dyDescent="0.25">
      <c r="A8587">
        <v>34.277031600475311</v>
      </c>
      <c r="B8587">
        <v>9.6875408201160127</v>
      </c>
      <c r="C8587">
        <v>82.583624068147202</v>
      </c>
      <c r="D8587">
        <v>218.72639593008972</v>
      </c>
      <c r="E8587">
        <v>210.06523757509351</v>
      </c>
      <c r="F8587">
        <v>481.02116851481986</v>
      </c>
      <c r="G8587">
        <v>443.32459802458203</v>
      </c>
      <c r="H8587">
        <v>12.822600598134766</v>
      </c>
      <c r="I8587">
        <v>8.6909708989940739</v>
      </c>
      <c r="J8587">
        <v>117.12260473175196</v>
      </c>
      <c r="K8587">
        <v>335.97928770652203</v>
      </c>
      <c r="L8587">
        <v>302.85970345720574</v>
      </c>
      <c r="M8587">
        <v>733.63451599052166</v>
      </c>
      <c r="N8587">
        <v>480.74758879668082</v>
      </c>
      <c r="O8587">
        <v>11.393420443707875</v>
      </c>
      <c r="P8587">
        <v>9.1483829844360329</v>
      </c>
    </row>
    <row r="8588" spans="1:16" x14ac:dyDescent="0.25">
      <c r="A8588">
        <v>67.964249670505524</v>
      </c>
      <c r="B8588">
        <v>6.9385404881968791</v>
      </c>
      <c r="C8588">
        <v>280.5258616018798</v>
      </c>
      <c r="D8588">
        <v>1037.4478713899496</v>
      </c>
      <c r="E8588">
        <v>436.41972921040127</v>
      </c>
      <c r="F8588">
        <v>1169.5010639000743</v>
      </c>
      <c r="G8588">
        <v>624.23344957447478</v>
      </c>
      <c r="H8588">
        <v>5.876948104517191</v>
      </c>
      <c r="I8588">
        <v>6.9251474044436847</v>
      </c>
      <c r="J8588">
        <v>412.53399102332583</v>
      </c>
      <c r="K8588">
        <v>1728.882953976703</v>
      </c>
      <c r="L8588">
        <v>641.36441650303254</v>
      </c>
      <c r="M8588">
        <v>1814.7379632564598</v>
      </c>
      <c r="N8588">
        <v>718.04371466459804</v>
      </c>
      <c r="O8588">
        <v>5.1084306307548921</v>
      </c>
      <c r="P8588">
        <v>8.4260245288453266</v>
      </c>
    </row>
    <row r="8589" spans="1:16" x14ac:dyDescent="0.25">
      <c r="A8589">
        <v>47.393108785152435</v>
      </c>
      <c r="B8589">
        <v>1.8489132005212159</v>
      </c>
      <c r="C8589">
        <v>3733.1451955731773</v>
      </c>
      <c r="D8589">
        <v>28914.556306179406</v>
      </c>
      <c r="E8589">
        <v>515.38820099764382</v>
      </c>
      <c r="F8589">
        <v>5099.6070594784314</v>
      </c>
      <c r="G8589">
        <v>1916.3417838011958</v>
      </c>
      <c r="H8589">
        <v>0.57822971463456019</v>
      </c>
      <c r="I8589">
        <v>1.2075982482516026</v>
      </c>
      <c r="J8589">
        <v>4710.575806250682</v>
      </c>
      <c r="K8589">
        <v>37896.096247953814</v>
      </c>
      <c r="L8589">
        <v>601.14505090805324</v>
      </c>
      <c r="M8589">
        <v>8306.3855167277452</v>
      </c>
      <c r="N8589">
        <v>2138.4448548087612</v>
      </c>
      <c r="O8589">
        <v>0.53670210206196933</v>
      </c>
      <c r="P8589">
        <v>1.0466649677163089</v>
      </c>
    </row>
    <row r="8590" spans="1:16" x14ac:dyDescent="0.25">
      <c r="A8590">
        <v>66.94790917634964</v>
      </c>
      <c r="B8590">
        <v>4.1707938331864174</v>
      </c>
      <c r="C8590">
        <v>880.64148055293936</v>
      </c>
      <c r="D8590">
        <v>4631.3617603884413</v>
      </c>
      <c r="E8590">
        <v>693.88858254391494</v>
      </c>
      <c r="F8590">
        <v>2191.9858435215028</v>
      </c>
      <c r="G8590">
        <v>985.06914172891379</v>
      </c>
      <c r="H8590">
        <v>2.2704091290952726</v>
      </c>
      <c r="I8590">
        <v>7.3492369249845755</v>
      </c>
      <c r="J8590">
        <v>1281.6828951272221</v>
      </c>
      <c r="K8590">
        <v>7574.3372089387776</v>
      </c>
      <c r="L8590">
        <v>951.29308131569405</v>
      </c>
      <c r="M8590">
        <v>3465.5137669485539</v>
      </c>
      <c r="N8590">
        <v>1165.4424405707866</v>
      </c>
      <c r="O8590">
        <v>1.9928934222771952</v>
      </c>
      <c r="P8590">
        <v>7.4887771725185148</v>
      </c>
    </row>
    <row r="8591" spans="1:16" x14ac:dyDescent="0.25">
      <c r="A8591">
        <v>55.696727931499481</v>
      </c>
      <c r="B8591">
        <v>5.27200248254944</v>
      </c>
      <c r="C8591">
        <v>450.89954414232642</v>
      </c>
      <c r="D8591">
        <v>1929.9343054766973</v>
      </c>
      <c r="E8591">
        <v>497.79464496919087</v>
      </c>
      <c r="F8591">
        <v>1414.4168435160786</v>
      </c>
      <c r="G8591">
        <v>744.73988403463352</v>
      </c>
      <c r="H8591">
        <v>3.7221875818919279</v>
      </c>
      <c r="I8591">
        <v>6.5046753727356954</v>
      </c>
      <c r="J8591">
        <v>666.06976558220072</v>
      </c>
      <c r="K8591">
        <v>3244.9488067655825</v>
      </c>
      <c r="L8591">
        <v>729.62164965611271</v>
      </c>
      <c r="M8591">
        <v>2211.0656681386386</v>
      </c>
      <c r="N8591">
        <v>871.81177941891349</v>
      </c>
      <c r="O8591">
        <v>3.2353061340161355</v>
      </c>
      <c r="P8591">
        <v>8.4406044518592349</v>
      </c>
    </row>
    <row r="8592" spans="1:16" x14ac:dyDescent="0.25">
      <c r="A8592">
        <v>1.736633837223053</v>
      </c>
      <c r="B8592">
        <v>3.8986464663801477</v>
      </c>
      <c r="C8592">
        <v>69.70017688767706</v>
      </c>
      <c r="D8592">
        <v>177.84752296965183</v>
      </c>
      <c r="E8592">
        <v>72.177643184514082</v>
      </c>
      <c r="F8592">
        <v>161.8192943684935</v>
      </c>
      <c r="G8592">
        <v>428.79904369385304</v>
      </c>
      <c r="H8592">
        <v>5.4669110225671762</v>
      </c>
      <c r="I8592">
        <v>3.3625936040706481</v>
      </c>
      <c r="J8592">
        <v>98.330438248410189</v>
      </c>
      <c r="K8592">
        <v>269.69261397319502</v>
      </c>
      <c r="L8592">
        <v>104.09544342711706</v>
      </c>
      <c r="M8592">
        <v>246.25564636235342</v>
      </c>
      <c r="N8592">
        <v>461.22497222396589</v>
      </c>
      <c r="O8592">
        <v>4.8813112596472941</v>
      </c>
      <c r="P8592">
        <v>3.6175810124253358</v>
      </c>
    </row>
    <row r="8593" spans="1:16" x14ac:dyDescent="0.25">
      <c r="A8593">
        <v>90.300620973110199</v>
      </c>
      <c r="B8593">
        <v>9.1783515349120819</v>
      </c>
      <c r="C8593">
        <v>185.10157149694143</v>
      </c>
      <c r="D8593">
        <v>605.21206926320349</v>
      </c>
      <c r="E8593">
        <v>404.93025953990042</v>
      </c>
      <c r="F8593">
        <v>1029.5498606509777</v>
      </c>
      <c r="G8593">
        <v>544.91784760411542</v>
      </c>
      <c r="H8593">
        <v>9.0901999246575809</v>
      </c>
      <c r="I8593">
        <v>8.4597528959305688</v>
      </c>
      <c r="J8593">
        <v>269.41688433047347</v>
      </c>
      <c r="K8593">
        <v>986.83842101355674</v>
      </c>
      <c r="L8593">
        <v>590.3554137175737</v>
      </c>
      <c r="M8593">
        <v>1587.7989057255475</v>
      </c>
      <c r="N8593">
        <v>614.9490980844057</v>
      </c>
      <c r="O8593">
        <v>7.9358830640325051</v>
      </c>
      <c r="P8593">
        <v>9.23657865425856</v>
      </c>
    </row>
    <row r="8594" spans="1:16" x14ac:dyDescent="0.25">
      <c r="A8594">
        <v>65.720011055469513</v>
      </c>
      <c r="B8594">
        <v>0.89845495382832963</v>
      </c>
      <c r="C8594">
        <v>13434.926537368545</v>
      </c>
      <c r="D8594">
        <v>134705.57268948958</v>
      </c>
      <c r="E8594">
        <v>796.02206937096298</v>
      </c>
      <c r="F8594">
        <v>20786.59606903209</v>
      </c>
      <c r="G8594">
        <v>3518.6331772489016</v>
      </c>
      <c r="H8594">
        <v>0.17996715704865365</v>
      </c>
      <c r="I8594">
        <v>0.74466153804917112</v>
      </c>
      <c r="J8594">
        <v>15091.592551660522</v>
      </c>
      <c r="K8594">
        <v>157440.75180735404</v>
      </c>
      <c r="L8594">
        <v>1260.4155939814882</v>
      </c>
      <c r="M8594">
        <v>35220.177852309083</v>
      </c>
      <c r="N8594">
        <v>3740.4065615444792</v>
      </c>
      <c r="O8594">
        <v>0.17325074622811795</v>
      </c>
      <c r="P8594">
        <v>0.94619505946253768</v>
      </c>
    </row>
    <row r="8595" spans="1:16" x14ac:dyDescent="0.25">
      <c r="A8595">
        <v>23.086074531078339</v>
      </c>
      <c r="B8595">
        <v>1.1225934998768523</v>
      </c>
      <c r="C8595">
        <v>5885.0090197203608</v>
      </c>
      <c r="D8595">
        <v>50213.984204114138</v>
      </c>
      <c r="E8595">
        <v>389.8619026482807</v>
      </c>
      <c r="F8595">
        <v>5895.1093466867251</v>
      </c>
      <c r="G8595">
        <v>2373.2510854650282</v>
      </c>
      <c r="H8595">
        <v>0.29735890644637675</v>
      </c>
      <c r="I8595">
        <v>0.63832924626164966</v>
      </c>
      <c r="J8595">
        <v>6973.5569820844757</v>
      </c>
      <c r="K8595">
        <v>60884.897848475281</v>
      </c>
      <c r="L8595">
        <v>501.81489835225273</v>
      </c>
      <c r="M8595">
        <v>9717.5547923279155</v>
      </c>
      <c r="N8595">
        <v>2568.1510806241531</v>
      </c>
      <c r="O8595">
        <v>0.28158047577566003</v>
      </c>
      <c r="P8595">
        <v>0.66043570627426817</v>
      </c>
    </row>
    <row r="8596" spans="1:16" x14ac:dyDescent="0.25">
      <c r="A8596">
        <v>9.2046204209327698</v>
      </c>
      <c r="B8596">
        <v>3.5519116735042444</v>
      </c>
      <c r="C8596">
        <v>282.55614756010903</v>
      </c>
      <c r="D8596">
        <v>1047.2465023413047</v>
      </c>
      <c r="E8596">
        <v>224.78619268323234</v>
      </c>
      <c r="F8596">
        <v>602.91147356505883</v>
      </c>
      <c r="G8596">
        <v>625.80842469439585</v>
      </c>
      <c r="H8596">
        <v>3.0002329723984573</v>
      </c>
      <c r="I8596">
        <v>3.553502072040768</v>
      </c>
      <c r="J8596">
        <v>415.57629437266337</v>
      </c>
      <c r="K8596">
        <v>1745.6986641364874</v>
      </c>
      <c r="L8596">
        <v>330.37704995349998</v>
      </c>
      <c r="M8596">
        <v>935.65174493901316</v>
      </c>
      <c r="N8596">
        <v>720.07691582665757</v>
      </c>
      <c r="O8596">
        <v>2.6077900132223326</v>
      </c>
      <c r="P8596">
        <v>4.3308258465382927</v>
      </c>
    </row>
    <row r="8597" spans="1:16" x14ac:dyDescent="0.25">
      <c r="A8597">
        <v>94.18730491399765</v>
      </c>
      <c r="B8597">
        <v>5.2848137772701511</v>
      </c>
      <c r="C8597">
        <v>667.87789157794066</v>
      </c>
      <c r="D8597">
        <v>3228.4736201280793</v>
      </c>
      <c r="E8597">
        <v>698.5105050183804</v>
      </c>
      <c r="F8597">
        <v>2095.9448013512392</v>
      </c>
      <c r="G8597">
        <v>874.3902430766683</v>
      </c>
      <c r="H8597">
        <v>3.203856659316191</v>
      </c>
      <c r="I8597">
        <v>8.227780333466912</v>
      </c>
      <c r="J8597">
        <v>981.53165898993018</v>
      </c>
      <c r="K8597">
        <v>5374.8159233096776</v>
      </c>
      <c r="L8597">
        <v>997.48145830791361</v>
      </c>
      <c r="M8597">
        <v>3297.7866347129807</v>
      </c>
      <c r="N8597">
        <v>1032.562011627097</v>
      </c>
      <c r="O8597">
        <v>2.7968380015695655</v>
      </c>
      <c r="P8597">
        <v>9.717461000941725</v>
      </c>
    </row>
    <row r="8598" spans="1:16" x14ac:dyDescent="0.25">
      <c r="A8598">
        <v>25.773408710956573</v>
      </c>
      <c r="B8598">
        <v>6.5794991224153483</v>
      </c>
      <c r="C8598">
        <v>153.4312861389059</v>
      </c>
      <c r="D8598">
        <v>475.76667971415321</v>
      </c>
      <c r="E8598">
        <v>247.07061202001412</v>
      </c>
      <c r="F8598">
        <v>613.06819883946343</v>
      </c>
      <c r="G8598">
        <v>515.77915634984151</v>
      </c>
      <c r="H8598">
        <v>6.983815246832962</v>
      </c>
      <c r="I8598">
        <v>6.1650385834000589</v>
      </c>
      <c r="J8598">
        <v>222.04019381537145</v>
      </c>
      <c r="K8598">
        <v>766.00052244453821</v>
      </c>
      <c r="L8598">
        <v>358.77567565204879</v>
      </c>
      <c r="M8598">
        <v>942.96249279662857</v>
      </c>
      <c r="N8598">
        <v>576.74032013515512</v>
      </c>
      <c r="O8598">
        <v>6.1160529386154625</v>
      </c>
      <c r="P8598">
        <v>6.2603182805962456</v>
      </c>
    </row>
    <row r="8599" spans="1:16" x14ac:dyDescent="0.25">
      <c r="A8599">
        <v>78.225833117961884</v>
      </c>
      <c r="B8599">
        <v>8.7167788879744457</v>
      </c>
      <c r="C8599">
        <v>186.65029594637886</v>
      </c>
      <c r="D8599">
        <v>611.74036848275955</v>
      </c>
      <c r="E8599">
        <v>387.31766133010814</v>
      </c>
      <c r="F8599">
        <v>985.82779700180799</v>
      </c>
      <c r="G8599">
        <v>546.30094711168692</v>
      </c>
      <c r="H8599">
        <v>8.6063611505274604</v>
      </c>
      <c r="I8599">
        <v>8.0344767380985438</v>
      </c>
      <c r="J8599">
        <v>271.73730951587544</v>
      </c>
      <c r="K8599">
        <v>998.01193471780448</v>
      </c>
      <c r="L8599">
        <v>564.78095670160724</v>
      </c>
      <c r="M8599">
        <v>1520.5522702781332</v>
      </c>
      <c r="N8599">
        <v>616.75823543270133</v>
      </c>
      <c r="O8599">
        <v>7.5125612778346875</v>
      </c>
      <c r="P8599">
        <v>8.7976381263660173</v>
      </c>
    </row>
    <row r="8600" spans="1:16" x14ac:dyDescent="0.25">
      <c r="A8600">
        <v>79.395064890384674</v>
      </c>
      <c r="B8600">
        <v>4.3012689694289934</v>
      </c>
      <c r="C8600">
        <v>933.27197709529082</v>
      </c>
      <c r="D8600">
        <v>4994.522025399182</v>
      </c>
      <c r="E8600">
        <v>749.73862853618994</v>
      </c>
      <c r="F8600">
        <v>2400.3173417700987</v>
      </c>
      <c r="G8600">
        <v>1010.5677342269488</v>
      </c>
      <c r="H8600">
        <v>2.2890975637931286</v>
      </c>
      <c r="I8600">
        <v>7.7164832780770096</v>
      </c>
      <c r="J8600">
        <v>1354.5466416031229</v>
      </c>
      <c r="K8600">
        <v>8128.1775514042147</v>
      </c>
      <c r="L8600">
        <v>1015.9292151317335</v>
      </c>
      <c r="M8600">
        <v>3798.8205787533916</v>
      </c>
      <c r="N8600">
        <v>1195.4641210903362</v>
      </c>
      <c r="O8600">
        <v>2.0121296932251806</v>
      </c>
      <c r="P8600">
        <v>7.485290261556659</v>
      </c>
    </row>
    <row r="8601" spans="1:16" x14ac:dyDescent="0.25">
      <c r="A8601">
        <v>59.294859826564789</v>
      </c>
      <c r="B8601">
        <v>4.4022190162500037</v>
      </c>
      <c r="C8601">
        <v>712.27923057191185</v>
      </c>
      <c r="D8601">
        <v>3511.8441384392627</v>
      </c>
      <c r="E8601">
        <v>614.38996246105887</v>
      </c>
      <c r="F8601">
        <v>1863.0832575322531</v>
      </c>
      <c r="G8601">
        <v>898.61777633019506</v>
      </c>
      <c r="H8601">
        <v>2.6027864690978078</v>
      </c>
      <c r="I8601">
        <v>7.0908132833666144</v>
      </c>
      <c r="J8601">
        <v>1044.9226463786192</v>
      </c>
      <c r="K8601">
        <v>5827.2149534452492</v>
      </c>
      <c r="L8601">
        <v>870.79249794811335</v>
      </c>
      <c r="M8601">
        <v>2934.6248404903126</v>
      </c>
      <c r="N8601">
        <v>1062.0025390206044</v>
      </c>
      <c r="O8601">
        <v>2.2746232001969737</v>
      </c>
      <c r="P8601">
        <v>8.170205236592297</v>
      </c>
    </row>
    <row r="8602" spans="1:16" x14ac:dyDescent="0.25">
      <c r="A8602">
        <v>48.283395111560822</v>
      </c>
      <c r="B8602">
        <v>6.281581387257833</v>
      </c>
      <c r="C8602">
        <v>271.46078631366072</v>
      </c>
      <c r="D8602">
        <v>993.97969136852601</v>
      </c>
      <c r="E8602">
        <v>384.18478791772526</v>
      </c>
      <c r="F8602">
        <v>1025.3387617128221</v>
      </c>
      <c r="G8602">
        <v>617.15101452531496</v>
      </c>
      <c r="H8602">
        <v>5.3873167896788372</v>
      </c>
      <c r="I8602">
        <v>6.203807996263258</v>
      </c>
      <c r="J8602">
        <v>398.94675277597634</v>
      </c>
      <c r="K8602">
        <v>1654.2618540199721</v>
      </c>
      <c r="L8602">
        <v>564.34631427303555</v>
      </c>
      <c r="M8602">
        <v>1590.2499035339786</v>
      </c>
      <c r="N8602">
        <v>708.89367937949203</v>
      </c>
      <c r="O8602">
        <v>4.6837833347580835</v>
      </c>
      <c r="P8602">
        <v>7.4914186243137877</v>
      </c>
    </row>
    <row r="8603" spans="1:16" x14ac:dyDescent="0.25">
      <c r="A8603">
        <v>42.693640410900116</v>
      </c>
      <c r="B8603">
        <v>8.0935474813001314</v>
      </c>
      <c r="C8603">
        <v>140.94993763426282</v>
      </c>
      <c r="D8603">
        <v>427.00504655759784</v>
      </c>
      <c r="E8603">
        <v>282.42126069294392</v>
      </c>
      <c r="F8603">
        <v>693.06043983982238</v>
      </c>
      <c r="G8603">
        <v>503.80728447428123</v>
      </c>
      <c r="H8603">
        <v>8.8614700951806906</v>
      </c>
      <c r="I8603">
        <v>7.6443693605270289</v>
      </c>
      <c r="J8603">
        <v>203.42312556261592</v>
      </c>
      <c r="K8603">
        <v>683.30192818297553</v>
      </c>
      <c r="L8603">
        <v>409.43930674255398</v>
      </c>
      <c r="M8603">
        <v>1064.7287058429079</v>
      </c>
      <c r="N8603">
        <v>560.98716651904056</v>
      </c>
      <c r="O8603">
        <v>7.7730362765448495</v>
      </c>
      <c r="P8603">
        <v>7.5648601487667859</v>
      </c>
    </row>
    <row r="8604" spans="1:16" x14ac:dyDescent="0.25">
      <c r="A8604">
        <v>91.506697714328766</v>
      </c>
      <c r="B8604">
        <v>7.6785990804112974</v>
      </c>
      <c r="C8604">
        <v>279.1287041189197</v>
      </c>
      <c r="D8604">
        <v>1030.7182017325479</v>
      </c>
      <c r="E8604">
        <v>480.9156236496562</v>
      </c>
      <c r="F8604">
        <v>1287.942802555275</v>
      </c>
      <c r="G8604">
        <v>623.14724818694549</v>
      </c>
      <c r="H8604">
        <v>6.5161346119642207</v>
      </c>
      <c r="I8604">
        <v>7.6512707152853148</v>
      </c>
      <c r="J8604">
        <v>410.44022782220054</v>
      </c>
      <c r="K8604">
        <v>1717.3327500503415</v>
      </c>
      <c r="L8604">
        <v>706.70991768072611</v>
      </c>
      <c r="M8604">
        <v>1998.375512403828</v>
      </c>
      <c r="N8604">
        <v>716.64115936057556</v>
      </c>
      <c r="O8604">
        <v>5.6641985233886505</v>
      </c>
      <c r="P8604">
        <v>9.2988244528014121</v>
      </c>
    </row>
    <row r="8605" spans="1:16" x14ac:dyDescent="0.25">
      <c r="A8605">
        <v>86.411859929561615</v>
      </c>
      <c r="B8605">
        <v>1.2458115548863293</v>
      </c>
      <c r="C8605">
        <v>9837.0774058623101</v>
      </c>
      <c r="D8605">
        <v>92734.660989550277</v>
      </c>
      <c r="E8605">
        <v>695.97429013785074</v>
      </c>
      <c r="F8605">
        <v>15465.349025616648</v>
      </c>
      <c r="G8605">
        <v>3026.601657937761</v>
      </c>
      <c r="H8605">
        <v>0.27623362974022919</v>
      </c>
      <c r="I8605">
        <v>0.80495052607853179</v>
      </c>
      <c r="J8605">
        <v>11087.789393499828</v>
      </c>
      <c r="K8605">
        <v>107548.1095751176</v>
      </c>
      <c r="L8605">
        <v>1017.3816256694596</v>
      </c>
      <c r="M8605">
        <v>25904.483953649007</v>
      </c>
      <c r="N8605">
        <v>3210.7960830067823</v>
      </c>
      <c r="O8605">
        <v>0.26540976915019188</v>
      </c>
      <c r="P8605">
        <v>0.98955372283269416</v>
      </c>
    </row>
    <row r="8606" spans="1:16" x14ac:dyDescent="0.25">
      <c r="A8606">
        <v>50.347138226032257</v>
      </c>
      <c r="B8606">
        <v>9.6569471755003509</v>
      </c>
      <c r="C8606">
        <v>108.55324321579539</v>
      </c>
      <c r="D8606">
        <v>307.07357255827509</v>
      </c>
      <c r="E8606">
        <v>268.02067086695462</v>
      </c>
      <c r="F8606">
        <v>635.66523056751828</v>
      </c>
      <c r="G8606">
        <v>471.23582686783897</v>
      </c>
      <c r="H8606">
        <v>11.615421742474766</v>
      </c>
      <c r="I8606">
        <v>9.0484496328735986</v>
      </c>
      <c r="J8606">
        <v>155.32825032134096</v>
      </c>
      <c r="K8606">
        <v>481.77753456093188</v>
      </c>
      <c r="L8606">
        <v>387.0571506868917</v>
      </c>
      <c r="M8606">
        <v>973.0443126219659</v>
      </c>
      <c r="N8606">
        <v>517.93778024192932</v>
      </c>
      <c r="O8606">
        <v>10.247645068672417</v>
      </c>
      <c r="P8606">
        <v>8.9611435838246969</v>
      </c>
    </row>
    <row r="8607" spans="1:16" x14ac:dyDescent="0.25">
      <c r="A8607">
        <v>61.364008128643036</v>
      </c>
      <c r="B8607">
        <v>9.8363791910452232</v>
      </c>
      <c r="C8607">
        <v>120.12035949686883</v>
      </c>
      <c r="D8607">
        <v>348.73684960572587</v>
      </c>
      <c r="E8607">
        <v>298.53224222554479</v>
      </c>
      <c r="F8607">
        <v>717.43577938957424</v>
      </c>
      <c r="G8607">
        <v>483.13049952335587</v>
      </c>
      <c r="H8607">
        <v>11.410900749048055</v>
      </c>
      <c r="I8607">
        <v>9.2884233536803471</v>
      </c>
      <c r="J8607">
        <v>172.45526677271766</v>
      </c>
      <c r="K8607">
        <v>551.4152477626094</v>
      </c>
      <c r="L8607">
        <v>431.66652643656045</v>
      </c>
      <c r="M8607">
        <v>1099.7350923226677</v>
      </c>
      <c r="N8607">
        <v>533.69468695828277</v>
      </c>
      <c r="O8607">
        <v>10.043426630767936</v>
      </c>
      <c r="P8607">
        <v>9.0664773100793035</v>
      </c>
    </row>
    <row r="8608" spans="1:16" x14ac:dyDescent="0.25">
      <c r="A8608">
        <v>62.410124361515045</v>
      </c>
      <c r="B8608">
        <v>4.0409689241470579</v>
      </c>
      <c r="C8608">
        <v>896.96092731098179</v>
      </c>
      <c r="D8608">
        <v>4743.3414380445047</v>
      </c>
      <c r="E8608">
        <v>682.33360171680715</v>
      </c>
      <c r="F8608">
        <v>2164.361005726591</v>
      </c>
      <c r="G8608">
        <v>993.0463882218354</v>
      </c>
      <c r="H8608">
        <v>2.1840630874538403</v>
      </c>
      <c r="I8608">
        <v>7.1632915328743962</v>
      </c>
      <c r="J8608">
        <v>1304.3336204569523</v>
      </c>
      <c r="K8608">
        <v>7745.7555927360645</v>
      </c>
      <c r="L8608">
        <v>932.12375522325829</v>
      </c>
      <c r="M8608">
        <v>3422.9576737445964</v>
      </c>
      <c r="N8608">
        <v>1174.8587419436367</v>
      </c>
      <c r="O8608">
        <v>1.9179377784397897</v>
      </c>
      <c r="P8608">
        <v>7.169376845522339</v>
      </c>
    </row>
    <row r="8609" spans="1:16" x14ac:dyDescent="0.25">
      <c r="A8609">
        <v>30.373754441738129</v>
      </c>
      <c r="B8609">
        <v>4.3876048188294652</v>
      </c>
      <c r="C8609">
        <v>432.2715291414487</v>
      </c>
      <c r="D8609">
        <v>1826.1317772983682</v>
      </c>
      <c r="E8609">
        <v>399.54539424271809</v>
      </c>
      <c r="F8609">
        <v>1129.2500743998837</v>
      </c>
      <c r="G8609">
        <v>732.53878098674147</v>
      </c>
      <c r="H8609">
        <v>3.1486657156973128</v>
      </c>
      <c r="I8609">
        <v>5.287534789176048</v>
      </c>
      <c r="J8609">
        <v>638.56645096685327</v>
      </c>
      <c r="K8609">
        <v>3070.6158687699581</v>
      </c>
      <c r="L8609">
        <v>586.32167208234182</v>
      </c>
      <c r="M8609">
        <v>1764.0903638772459</v>
      </c>
      <c r="N8609">
        <v>856.42070828752469</v>
      </c>
      <c r="O8609">
        <v>2.7361902405884777</v>
      </c>
      <c r="P8609">
        <v>6.8710728276800603</v>
      </c>
    </row>
    <row r="8610" spans="1:16" x14ac:dyDescent="0.25">
      <c r="A8610">
        <v>12.48368102312088</v>
      </c>
      <c r="B8610">
        <v>8.0311472682474232</v>
      </c>
      <c r="C8610">
        <v>61.283646966035469</v>
      </c>
      <c r="D8610">
        <v>152.31658932388081</v>
      </c>
      <c r="E8610">
        <v>131.46860348533914</v>
      </c>
      <c r="F8610">
        <v>290.18643929840238</v>
      </c>
      <c r="G8610">
        <v>419.0501228323555</v>
      </c>
      <c r="H8610">
        <v>11.754469904067623</v>
      </c>
      <c r="I8610">
        <v>6.6919649786169764</v>
      </c>
      <c r="J8610">
        <v>86.12511779839015</v>
      </c>
      <c r="K8610">
        <v>228.80033859795708</v>
      </c>
      <c r="L8610">
        <v>189.77714013401368</v>
      </c>
      <c r="M8610">
        <v>440.87835474390488</v>
      </c>
      <c r="N8610">
        <v>448.02901437837147</v>
      </c>
      <c r="O8610">
        <v>10.536329444183007</v>
      </c>
      <c r="P8610">
        <v>7.3038452091605262</v>
      </c>
    </row>
    <row r="8611" spans="1:16" x14ac:dyDescent="0.25">
      <c r="A8611">
        <v>57.908322989940643</v>
      </c>
      <c r="B8611">
        <v>2.6261188636214734</v>
      </c>
      <c r="C8611">
        <v>2144.722119344739</v>
      </c>
      <c r="D8611">
        <v>14514.845061951781</v>
      </c>
      <c r="E8611">
        <v>657.6934041475896</v>
      </c>
      <c r="F8611">
        <v>3643.0477494528118</v>
      </c>
      <c r="G8611">
        <v>1477.8516853446806</v>
      </c>
      <c r="H8611">
        <v>1.0126748776995955</v>
      </c>
      <c r="I8611">
        <v>2.8848242004869329</v>
      </c>
      <c r="J8611">
        <v>2907.191266460331</v>
      </c>
      <c r="K8611">
        <v>21102.129344322457</v>
      </c>
      <c r="L8611">
        <v>696.80342976102099</v>
      </c>
      <c r="M8611">
        <v>5859.6341724045251</v>
      </c>
      <c r="N8611">
        <v>1707.8246910004182</v>
      </c>
      <c r="O8611">
        <v>0.91633591294683148</v>
      </c>
      <c r="P8611">
        <v>1.9532338385515926</v>
      </c>
    </row>
    <row r="8612" spans="1:16" x14ac:dyDescent="0.25">
      <c r="A8612">
        <v>97.147825300693512</v>
      </c>
      <c r="B8612">
        <v>5.9460755180067029</v>
      </c>
      <c r="C8612">
        <v>523.07954636167597</v>
      </c>
      <c r="D8612">
        <v>2344.5055330298596</v>
      </c>
      <c r="E8612">
        <v>637.81050998619162</v>
      </c>
      <c r="F8612">
        <v>1847.4447814763596</v>
      </c>
      <c r="G8612">
        <v>790.23519512900555</v>
      </c>
      <c r="H8612">
        <v>3.9636290351680525</v>
      </c>
      <c r="I8612">
        <v>8.0099153754238177</v>
      </c>
      <c r="J8612">
        <v>772.0364878021602</v>
      </c>
      <c r="K8612">
        <v>3935.2356635602123</v>
      </c>
      <c r="L8612">
        <v>928.88974749251008</v>
      </c>
      <c r="M8612">
        <v>2894.9586113247101</v>
      </c>
      <c r="N8612">
        <v>928.81559433552877</v>
      </c>
      <c r="O8612">
        <v>3.4491515370993184</v>
      </c>
      <c r="P8612">
        <v>10.183516896614469</v>
      </c>
    </row>
    <row r="8613" spans="1:16" x14ac:dyDescent="0.25">
      <c r="A8613">
        <v>44.56286758184433</v>
      </c>
      <c r="B8613">
        <v>2.880937448109862</v>
      </c>
      <c r="C8613">
        <v>1471.4770381870367</v>
      </c>
      <c r="D8613">
        <v>8990.948688090084</v>
      </c>
      <c r="E8613">
        <v>691.50068442835584</v>
      </c>
      <c r="F8613">
        <v>2610.386605919728</v>
      </c>
      <c r="G8613">
        <v>1241.0865461218518</v>
      </c>
      <c r="H8613">
        <v>1.2845406876038452</v>
      </c>
      <c r="I8613">
        <v>4.9976706734863843</v>
      </c>
      <c r="J8613">
        <v>2071.1156116230945</v>
      </c>
      <c r="K8613">
        <v>13882.44925905811</v>
      </c>
      <c r="L8613">
        <v>722.76945714011356</v>
      </c>
      <c r="M8613">
        <v>4166.6238535734528</v>
      </c>
      <c r="N8613">
        <v>1456.838095102421</v>
      </c>
      <c r="O8613">
        <v>1.1450115585375455</v>
      </c>
      <c r="P8613">
        <v>3.0369465032437009</v>
      </c>
    </row>
    <row r="8614" spans="1:16" x14ac:dyDescent="0.25">
      <c r="A8614">
        <v>28.133941471576691</v>
      </c>
      <c r="B8614">
        <v>7.7784817087990552</v>
      </c>
      <c r="C8614">
        <v>113.82319744535302</v>
      </c>
      <c r="D8614">
        <v>325.88852890288877</v>
      </c>
      <c r="E8614">
        <v>225.13929809561947</v>
      </c>
      <c r="F8614">
        <v>537.268746889525</v>
      </c>
      <c r="G8614">
        <v>476.69357978347858</v>
      </c>
      <c r="H8614">
        <v>9.1992886729701979</v>
      </c>
      <c r="I8614">
        <v>7.3197121026509064</v>
      </c>
      <c r="J8614">
        <v>163.12415183314812</v>
      </c>
      <c r="K8614">
        <v>513.16816678415591</v>
      </c>
      <c r="L8614">
        <v>325.31044116579</v>
      </c>
      <c r="M8614">
        <v>822.95526100803625</v>
      </c>
      <c r="N8614">
        <v>525.17337199354836</v>
      </c>
      <c r="O8614">
        <v>8.1068846357929214</v>
      </c>
      <c r="P8614">
        <v>7.1853924926693971</v>
      </c>
    </row>
    <row r="8615" spans="1:16" x14ac:dyDescent="0.25">
      <c r="A8615">
        <v>81.294846713542938</v>
      </c>
      <c r="B8615">
        <v>5.6881024221740404</v>
      </c>
      <c r="C8615">
        <v>505.46859877966546</v>
      </c>
      <c r="D8615">
        <v>2241.6181820770526</v>
      </c>
      <c r="E8615">
        <v>592.45992313494946</v>
      </c>
      <c r="F8615">
        <v>1708.3197224766157</v>
      </c>
      <c r="G8615">
        <v>779.38029179633747</v>
      </c>
      <c r="H8615">
        <v>3.8423217402411276</v>
      </c>
      <c r="I8615">
        <v>7.5050900175382296</v>
      </c>
      <c r="J8615">
        <v>746.27305212810779</v>
      </c>
      <c r="K8615">
        <v>3764.823992086182</v>
      </c>
      <c r="L8615">
        <v>864.39458008136262</v>
      </c>
      <c r="M8615">
        <v>2675.4492435115581</v>
      </c>
      <c r="N8615">
        <v>915.27131780645072</v>
      </c>
      <c r="O8615">
        <v>3.3425277034330367</v>
      </c>
      <c r="P8615">
        <v>9.6063801554526442</v>
      </c>
    </row>
    <row r="8616" spans="1:16" x14ac:dyDescent="0.25">
      <c r="A8616">
        <v>42.434156000614166</v>
      </c>
      <c r="B8616">
        <v>5.2409609541609337</v>
      </c>
      <c r="C8616">
        <v>371.61024184580424</v>
      </c>
      <c r="D8616">
        <v>1498.033631135115</v>
      </c>
      <c r="E8616">
        <v>419.19720080606061</v>
      </c>
      <c r="F8616">
        <v>1162.8409971693507</v>
      </c>
      <c r="G8616">
        <v>691.30646161754419</v>
      </c>
      <c r="H8616">
        <v>3.9866112303625814</v>
      </c>
      <c r="I8616">
        <v>5.8476117275183199</v>
      </c>
      <c r="J8616">
        <v>548.59644980911321</v>
      </c>
      <c r="K8616">
        <v>2515.848891454677</v>
      </c>
      <c r="L8616">
        <v>616.68529387197043</v>
      </c>
      <c r="M8616">
        <v>1812.2265395301661</v>
      </c>
      <c r="N8616">
        <v>804.09981064465035</v>
      </c>
      <c r="O8616">
        <v>3.4628713016891637</v>
      </c>
      <c r="P8616">
        <v>7.5248333461961758</v>
      </c>
    </row>
    <row r="8617" spans="1:16" x14ac:dyDescent="0.25">
      <c r="A8617">
        <v>36.408398568630219</v>
      </c>
      <c r="B8617">
        <v>9.1717583220123355</v>
      </c>
      <c r="C8617">
        <v>96.39355754690844</v>
      </c>
      <c r="D8617">
        <v>264.77192572987241</v>
      </c>
      <c r="E8617">
        <v>228.91373108014764</v>
      </c>
      <c r="F8617">
        <v>534.63069630299685</v>
      </c>
      <c r="G8617">
        <v>458.38447132366628</v>
      </c>
      <c r="H8617">
        <v>11.504570580316095</v>
      </c>
      <c r="I8617">
        <v>8.4632799951323054</v>
      </c>
      <c r="J8617">
        <v>137.39172261616949</v>
      </c>
      <c r="K8617">
        <v>411.60192820607125</v>
      </c>
      <c r="L8617">
        <v>330.23521328341116</v>
      </c>
      <c r="M8617">
        <v>817.07453369541827</v>
      </c>
      <c r="N8617">
        <v>500.85706125488736</v>
      </c>
      <c r="O8617">
        <v>10.18000758300116</v>
      </c>
      <c r="P8617">
        <v>8.6340049596384745</v>
      </c>
    </row>
    <row r="8618" spans="1:16" x14ac:dyDescent="0.25">
      <c r="A8618">
        <v>56.160712540149689</v>
      </c>
      <c r="B8618">
        <v>6.48239701105393</v>
      </c>
      <c r="C8618">
        <v>283.34735137715825</v>
      </c>
      <c r="D8618">
        <v>1051.0712302551678</v>
      </c>
      <c r="E8618">
        <v>411.22446333055836</v>
      </c>
      <c r="F8618">
        <v>1103.3495363122479</v>
      </c>
      <c r="G8618">
        <v>626.42109504943903</v>
      </c>
      <c r="H8618">
        <v>5.4697385047868936</v>
      </c>
      <c r="I8618">
        <v>6.4913296017037379</v>
      </c>
      <c r="J8618">
        <v>416.76179728762321</v>
      </c>
      <c r="K8618">
        <v>1752.2617978211642</v>
      </c>
      <c r="L8618">
        <v>604.41368358915815</v>
      </c>
      <c r="M8618">
        <v>1712.348599567164</v>
      </c>
      <c r="N8618">
        <v>720.86768300487256</v>
      </c>
      <c r="O8618">
        <v>4.7541990587022447</v>
      </c>
      <c r="P8618">
        <v>7.9163858160645857</v>
      </c>
    </row>
    <row r="8619" spans="1:16" x14ac:dyDescent="0.25">
      <c r="A8619">
        <v>58.288716018199921</v>
      </c>
      <c r="B8619">
        <v>6.8091896084297945</v>
      </c>
      <c r="C8619">
        <v>260.69621690913704</v>
      </c>
      <c r="D8619">
        <v>942.97219640730759</v>
      </c>
      <c r="E8619">
        <v>402.33383549585193</v>
      </c>
      <c r="F8619">
        <v>1068.383412431567</v>
      </c>
      <c r="G8619">
        <v>608.63083474260532</v>
      </c>
      <c r="H8619">
        <v>5.9301230996464183</v>
      </c>
      <c r="I8619">
        <v>6.643092692750356</v>
      </c>
      <c r="J8619">
        <v>382.80559804017531</v>
      </c>
      <c r="K8619">
        <v>1566.6567520404087</v>
      </c>
      <c r="L8619">
        <v>590.64060498532376</v>
      </c>
      <c r="M8619">
        <v>1656.002890254244</v>
      </c>
      <c r="N8619">
        <v>697.87113029792647</v>
      </c>
      <c r="O8619">
        <v>5.1571762289281837</v>
      </c>
      <c r="P8619">
        <v>7.9473285301459029</v>
      </c>
    </row>
    <row r="8620" spans="1:16" x14ac:dyDescent="0.25">
      <c r="A8620">
        <v>31.155346930027008</v>
      </c>
      <c r="B8620">
        <v>6.4374563078162543</v>
      </c>
      <c r="C8620">
        <v>185.09937290272202</v>
      </c>
      <c r="D8620">
        <v>605.20281421598281</v>
      </c>
      <c r="E8620">
        <v>284.00463328010881</v>
      </c>
      <c r="F8620">
        <v>722.09096686912142</v>
      </c>
      <c r="G8620">
        <v>544.91588151845019</v>
      </c>
      <c r="H8620">
        <v>6.3756572128187274</v>
      </c>
      <c r="I8620">
        <v>5.9334501439911689</v>
      </c>
      <c r="J8620">
        <v>269.41359040030341</v>
      </c>
      <c r="K8620">
        <v>986.82258243252102</v>
      </c>
      <c r="L8620">
        <v>414.05556915018229</v>
      </c>
      <c r="M8620">
        <v>1113.62751291873</v>
      </c>
      <c r="N8620">
        <v>614.94652609885088</v>
      </c>
      <c r="O8620">
        <v>5.5660468888917256</v>
      </c>
      <c r="P8620">
        <v>6.4782685724417242</v>
      </c>
    </row>
    <row r="8621" spans="1:16" x14ac:dyDescent="0.25">
      <c r="A8621">
        <v>13.886421620845795</v>
      </c>
      <c r="B8621">
        <v>6.6515004175630983</v>
      </c>
      <c r="C8621">
        <v>96.391659298663413</v>
      </c>
      <c r="D8621">
        <v>264.76544705895884</v>
      </c>
      <c r="E8621">
        <v>166.00882134290893</v>
      </c>
      <c r="F8621">
        <v>387.71456066058454</v>
      </c>
      <c r="G8621">
        <v>458.38243597724312</v>
      </c>
      <c r="H8621">
        <v>8.3433494504206749</v>
      </c>
      <c r="I8621">
        <v>6.1376824175531404</v>
      </c>
      <c r="J8621">
        <v>137.38892865204357</v>
      </c>
      <c r="K8621">
        <v>411.59122769711922</v>
      </c>
      <c r="L8621">
        <v>239.48738677202383</v>
      </c>
      <c r="M8621">
        <v>592.54287569942335</v>
      </c>
      <c r="N8621">
        <v>500.8543507927713</v>
      </c>
      <c r="O8621">
        <v>7.3827530754216726</v>
      </c>
      <c r="P8621">
        <v>6.261522305263874</v>
      </c>
    </row>
    <row r="8622" spans="1:16" x14ac:dyDescent="0.25">
      <c r="A8622">
        <v>69.348662197589874</v>
      </c>
      <c r="B8622">
        <v>7.2392478344674922</v>
      </c>
      <c r="C8622">
        <v>258.73974478986804</v>
      </c>
      <c r="D8622">
        <v>933.77403659268896</v>
      </c>
      <c r="E8622">
        <v>425.00698232015361</v>
      </c>
      <c r="F8622">
        <v>1127.531221034777</v>
      </c>
      <c r="G8622">
        <v>607.06907255683893</v>
      </c>
      <c r="H8622">
        <v>6.3226792029748458</v>
      </c>
      <c r="I8622">
        <v>7.0472414656356364</v>
      </c>
      <c r="J8622">
        <v>379.8712738738721</v>
      </c>
      <c r="K8622">
        <v>1550.8552949569369</v>
      </c>
      <c r="L8622">
        <v>623.84915439021688</v>
      </c>
      <c r="M8622">
        <v>1747.4852140070425</v>
      </c>
      <c r="N8622">
        <v>695.84891955325804</v>
      </c>
      <c r="O8622">
        <v>5.4988804984500108</v>
      </c>
      <c r="P8622">
        <v>8.4161744934994083</v>
      </c>
    </row>
    <row r="8623" spans="1:16" x14ac:dyDescent="0.25">
      <c r="A8623">
        <v>40.951942622661591</v>
      </c>
      <c r="B8623">
        <v>5.2490490075715686</v>
      </c>
      <c r="C8623">
        <v>360.43125958357973</v>
      </c>
      <c r="D8623">
        <v>1439.3277361748972</v>
      </c>
      <c r="E8623">
        <v>409.00225950728907</v>
      </c>
      <c r="F8623">
        <v>1130.317611439438</v>
      </c>
      <c r="G8623">
        <v>683.43413946755129</v>
      </c>
      <c r="H8623">
        <v>4.0398834273500537</v>
      </c>
      <c r="I8623">
        <v>5.7748232847175727</v>
      </c>
      <c r="J8623">
        <v>531.9534516318688</v>
      </c>
      <c r="K8623">
        <v>2416.0217112363639</v>
      </c>
      <c r="L8623">
        <v>601.80616282193409</v>
      </c>
      <c r="M8623">
        <v>1760.6998504644887</v>
      </c>
      <c r="N8623">
        <v>794.0581519256358</v>
      </c>
      <c r="O8623">
        <v>3.5090839962871603</v>
      </c>
      <c r="P8623">
        <v>7.3986809540915566</v>
      </c>
    </row>
    <row r="8624" spans="1:16" x14ac:dyDescent="0.25">
      <c r="A8624">
        <v>36.869503557682037</v>
      </c>
      <c r="B8624">
        <v>2.8725788456181678</v>
      </c>
      <c r="C8624">
        <v>1292.2373752019537</v>
      </c>
      <c r="D8624">
        <v>7609.4873633908874</v>
      </c>
      <c r="E8624">
        <v>636.5479399684117</v>
      </c>
      <c r="F8624">
        <v>2260.1944236458594</v>
      </c>
      <c r="G8624">
        <v>1169.5191372524043</v>
      </c>
      <c r="H8624">
        <v>1.3469876753746288</v>
      </c>
      <c r="I8624">
        <v>5.3345827004469744</v>
      </c>
      <c r="J8624">
        <v>1837.9069086271484</v>
      </c>
      <c r="K8624">
        <v>11956.349848603177</v>
      </c>
      <c r="L8624">
        <v>715.32393476075106</v>
      </c>
      <c r="M8624">
        <v>3598.6326018552995</v>
      </c>
      <c r="N8624">
        <v>1377.5957305357138</v>
      </c>
      <c r="O8624">
        <v>1.1952885108247835</v>
      </c>
      <c r="P8624">
        <v>3.4811268511979385</v>
      </c>
    </row>
    <row r="8625" spans="1:16" x14ac:dyDescent="0.25">
      <c r="A8625">
        <v>36.019885957241058</v>
      </c>
      <c r="B8625">
        <v>2.1042069510427237</v>
      </c>
      <c r="C8625">
        <v>2437.8492560316354</v>
      </c>
      <c r="D8625">
        <v>17050.470651948563</v>
      </c>
      <c r="E8625">
        <v>533.83584970888523</v>
      </c>
      <c r="F8625">
        <v>3396.6319694687554</v>
      </c>
      <c r="G8625">
        <v>1569.0598200716693</v>
      </c>
      <c r="H8625">
        <v>0.77265984574507363</v>
      </c>
      <c r="I8625">
        <v>1.9776119382786306</v>
      </c>
      <c r="J8625">
        <v>3254.9602373587641</v>
      </c>
      <c r="K8625">
        <v>24223.663784655946</v>
      </c>
      <c r="L8625">
        <v>576.83949137382785</v>
      </c>
      <c r="M8625">
        <v>5478.3642251901101</v>
      </c>
      <c r="N8625">
        <v>1800.470386331024</v>
      </c>
      <c r="O8625">
        <v>0.70311642232896576</v>
      </c>
      <c r="P8625">
        <v>1.4274665976435421</v>
      </c>
    </row>
    <row r="8626" spans="1:16" x14ac:dyDescent="0.25">
      <c r="A8626">
        <v>4.9043334126472473</v>
      </c>
      <c r="B8626">
        <v>4.3545353090938645</v>
      </c>
      <c r="C8626">
        <v>113.30536193074555</v>
      </c>
      <c r="D8626">
        <v>324.02722500350109</v>
      </c>
      <c r="E8626">
        <v>125.53038892494848</v>
      </c>
      <c r="F8626">
        <v>299.38570539868482</v>
      </c>
      <c r="G8626">
        <v>476.16019007481526</v>
      </c>
      <c r="H8626">
        <v>5.1583210487962265</v>
      </c>
      <c r="I8626">
        <v>4.0962158336104997</v>
      </c>
      <c r="J8626">
        <v>162.35756455436197</v>
      </c>
      <c r="K8626">
        <v>510.05839531549623</v>
      </c>
      <c r="L8626">
        <v>181.37236199417316</v>
      </c>
      <c r="M8626">
        <v>458.55207626198302</v>
      </c>
      <c r="N8626">
        <v>524.46667197102568</v>
      </c>
      <c r="O8626">
        <v>4.5462628759152022</v>
      </c>
      <c r="P8626">
        <v>4.0238801579008134</v>
      </c>
    </row>
    <row r="8627" spans="1:16" x14ac:dyDescent="0.25">
      <c r="A8627">
        <v>58.143413245677948</v>
      </c>
      <c r="B8627">
        <v>6.9722374899187995</v>
      </c>
      <c r="C8627">
        <v>246.66219373327064</v>
      </c>
      <c r="D8627">
        <v>877.49770286630019</v>
      </c>
      <c r="E8627">
        <v>392.99014658695</v>
      </c>
      <c r="F8627">
        <v>1036.3759793953084</v>
      </c>
      <c r="G8627">
        <v>597.33493653696394</v>
      </c>
      <c r="H8627">
        <v>6.2006080767795977</v>
      </c>
      <c r="I8627">
        <v>6.698693648004415</v>
      </c>
      <c r="J8627">
        <v>361.7538837407746</v>
      </c>
      <c r="K8627">
        <v>1454.1632940134205</v>
      </c>
      <c r="L8627">
        <v>576.37734066822532</v>
      </c>
      <c r="M8627">
        <v>1605.0634819142231</v>
      </c>
      <c r="N8627">
        <v>683.23277534014915</v>
      </c>
      <c r="O8627">
        <v>5.3948352943644364</v>
      </c>
      <c r="P8627">
        <v>7.9118964861631333</v>
      </c>
    </row>
    <row r="8628" spans="1:16" x14ac:dyDescent="0.25">
      <c r="A8628">
        <v>22.306606352329254</v>
      </c>
      <c r="B8628">
        <v>0.54813481724797897</v>
      </c>
      <c r="C8628">
        <v>15784.920236933287</v>
      </c>
      <c r="D8628">
        <v>163734.31931731108</v>
      </c>
      <c r="E8628">
        <v>659.328791719989</v>
      </c>
      <c r="F8628">
        <v>18202.155330092686</v>
      </c>
      <c r="G8628">
        <v>3808.5537866025547</v>
      </c>
      <c r="H8628">
        <v>0.10438567381024297</v>
      </c>
      <c r="I8628">
        <v>0.53746813836480434</v>
      </c>
      <c r="J8628">
        <v>17899.576288174008</v>
      </c>
      <c r="K8628">
        <v>193900.74790259422</v>
      </c>
      <c r="L8628">
        <v>1085.9113233443848</v>
      </c>
      <c r="M8628">
        <v>31045.71349104404</v>
      </c>
      <c r="N8628">
        <v>4068.8322853162235</v>
      </c>
      <c r="O8628">
        <v>0.1004335964792637</v>
      </c>
      <c r="P8628">
        <v>0.69297082094179885</v>
      </c>
    </row>
    <row r="8629" spans="1:16" x14ac:dyDescent="0.25">
      <c r="A8629">
        <v>64.37861579656601</v>
      </c>
      <c r="B8629">
        <v>1.8669285863893468</v>
      </c>
      <c r="C8629">
        <v>4416.30985145673</v>
      </c>
      <c r="D8629">
        <v>35498.750091649279</v>
      </c>
      <c r="E8629">
        <v>554.89046345780025</v>
      </c>
      <c r="F8629">
        <v>6465.5600769370767</v>
      </c>
      <c r="G8629">
        <v>2073.7365319067362</v>
      </c>
      <c r="H8629">
        <v>0.54871905040006352</v>
      </c>
      <c r="I8629">
        <v>1.1283415523917215</v>
      </c>
      <c r="J8629">
        <v>5442.3249635905731</v>
      </c>
      <c r="K8629">
        <v>45105.943869621464</v>
      </c>
      <c r="L8629">
        <v>669.92648175249599</v>
      </c>
      <c r="M8629">
        <v>10575.76173428869</v>
      </c>
      <c r="N8629">
        <v>2286.8881998803131</v>
      </c>
      <c r="O8629">
        <v>0.51327952361559448</v>
      </c>
      <c r="P8629">
        <v>1.0424034476836592</v>
      </c>
    </row>
    <row r="8630" spans="1:16" x14ac:dyDescent="0.25">
      <c r="A8630">
        <v>11.956144154071808</v>
      </c>
      <c r="B8630">
        <v>7.1825098271826517</v>
      </c>
      <c r="C8630">
        <v>74.328680013678081</v>
      </c>
      <c r="D8630">
        <v>192.29122082440875</v>
      </c>
      <c r="E8630">
        <v>141.25797838132866</v>
      </c>
      <c r="F8630">
        <v>319.21989387460678</v>
      </c>
      <c r="G8630">
        <v>434.07209363198547</v>
      </c>
      <c r="H8630">
        <v>9.8553839601645574</v>
      </c>
      <c r="I8630">
        <v>6.29374235743225</v>
      </c>
      <c r="J8630">
        <v>105.06735159899445</v>
      </c>
      <c r="K8630">
        <v>293.00869890659499</v>
      </c>
      <c r="L8630">
        <v>203.67425248573522</v>
      </c>
      <c r="M8630">
        <v>486.19135708343646</v>
      </c>
      <c r="N8630">
        <v>468.3290799188091</v>
      </c>
      <c r="O8630">
        <v>8.7831361572934146</v>
      </c>
      <c r="P8630">
        <v>6.7175552268582193</v>
      </c>
    </row>
    <row r="8631" spans="1:16" x14ac:dyDescent="0.25">
      <c r="A8631">
        <v>66.018889605998993</v>
      </c>
      <c r="B8631">
        <v>0.80859741933071794</v>
      </c>
      <c r="C8631">
        <v>15291.931358464932</v>
      </c>
      <c r="D8631">
        <v>157542.26065908285</v>
      </c>
      <c r="E8631">
        <v>912.13624799123204</v>
      </c>
      <c r="F8631">
        <v>24948.073472146476</v>
      </c>
      <c r="G8631">
        <v>3749.4222664446461</v>
      </c>
      <c r="H8631">
        <v>0.15551001066868625</v>
      </c>
      <c r="I8631">
        <v>0.76587576892701281</v>
      </c>
      <c r="J8631">
        <v>17297.481520462574</v>
      </c>
      <c r="K8631">
        <v>186022.33024948597</v>
      </c>
      <c r="L8631">
        <v>1490.9971617667265</v>
      </c>
      <c r="M8631">
        <v>42494.606384598352</v>
      </c>
      <c r="N8631">
        <v>4001.0855764576859</v>
      </c>
      <c r="O8631">
        <v>0.14964265162862581</v>
      </c>
      <c r="P8631">
        <v>0.98310884786677599</v>
      </c>
    </row>
    <row r="8632" spans="1:16" x14ac:dyDescent="0.25">
      <c r="A8632">
        <v>87.868510782718658</v>
      </c>
      <c r="B8632">
        <v>3.8269577804647126</v>
      </c>
      <c r="C8632">
        <v>1299.6155227080756</v>
      </c>
      <c r="D8632">
        <v>7665.4570084755333</v>
      </c>
      <c r="E8632">
        <v>851.21639452352656</v>
      </c>
      <c r="F8632">
        <v>3029.6417649902619</v>
      </c>
      <c r="G8632">
        <v>1172.5546423159517</v>
      </c>
      <c r="H8632">
        <v>1.7905454952386879</v>
      </c>
      <c r="I8632">
        <v>7.1012075893359654</v>
      </c>
      <c r="J8632">
        <v>1847.6075843184205</v>
      </c>
      <c r="K8632">
        <v>12035.554211285109</v>
      </c>
      <c r="L8632">
        <v>953.18543610479946</v>
      </c>
      <c r="M8632">
        <v>4824.2531881779714</v>
      </c>
      <c r="N8632">
        <v>1380.990866040469</v>
      </c>
      <c r="O8632">
        <v>1.5891926218078563</v>
      </c>
      <c r="P8632">
        <v>4.6088560860279619</v>
      </c>
    </row>
    <row r="8633" spans="1:16" x14ac:dyDescent="0.25">
      <c r="A8633">
        <v>12.579310357570648</v>
      </c>
      <c r="B8633">
        <v>7.0618028768793017</v>
      </c>
      <c r="C8633">
        <v>79.606212247010887</v>
      </c>
      <c r="D8633">
        <v>209.09427943537804</v>
      </c>
      <c r="E8633">
        <v>148.03043319851025</v>
      </c>
      <c r="F8633">
        <v>337.40476206651266</v>
      </c>
      <c r="G8633">
        <v>440.00955501117375</v>
      </c>
      <c r="H8633">
        <v>9.4657479896502164</v>
      </c>
      <c r="I8633">
        <v>6.2858328689984928</v>
      </c>
      <c r="J8633">
        <v>112.76884130577102</v>
      </c>
      <c r="K8633">
        <v>320.28046440534274</v>
      </c>
      <c r="L8633">
        <v>213.41802654589353</v>
      </c>
      <c r="M8633">
        <v>514.34828714743628</v>
      </c>
      <c r="N8633">
        <v>476.30451826115433</v>
      </c>
      <c r="O8633">
        <v>8.4193639079109825</v>
      </c>
      <c r="P8633">
        <v>6.6495099273011595</v>
      </c>
    </row>
    <row r="8634" spans="1:16" x14ac:dyDescent="0.25">
      <c r="A8634">
        <v>6.0543873906135559</v>
      </c>
      <c r="B8634">
        <v>6.7507271349434168</v>
      </c>
      <c r="C8634">
        <v>53.792843212005273</v>
      </c>
      <c r="D8634">
        <v>130.43375140292406</v>
      </c>
      <c r="E8634">
        <v>97.250001578992794</v>
      </c>
      <c r="F8634">
        <v>211.38945436525253</v>
      </c>
      <c r="G8634">
        <v>410.1977540076262</v>
      </c>
      <c r="H8634">
        <v>10.308746688659754</v>
      </c>
      <c r="I8634">
        <v>5.4140913549820349</v>
      </c>
      <c r="J8634">
        <v>75.315361547657602</v>
      </c>
      <c r="K8634">
        <v>194.12477918988401</v>
      </c>
      <c r="L8634">
        <v>140.5826884402602</v>
      </c>
      <c r="M8634">
        <v>320.63762662964092</v>
      </c>
      <c r="N8634">
        <v>435.96240692658296</v>
      </c>
      <c r="O8634">
        <v>9.278358004440495</v>
      </c>
      <c r="P8634">
        <v>5.9828116316792492</v>
      </c>
    </row>
    <row r="8635" spans="1:16" x14ac:dyDescent="0.25">
      <c r="A8635">
        <v>96.531008422374725</v>
      </c>
      <c r="B8635">
        <v>1.3645416780806003</v>
      </c>
      <c r="C8635">
        <v>9107.2677360312027</v>
      </c>
      <c r="D8635">
        <v>84593.467541532169</v>
      </c>
      <c r="E8635">
        <v>695.77617632643546</v>
      </c>
      <c r="F8635">
        <v>14715.453627955687</v>
      </c>
      <c r="G8635">
        <v>2917.2620488993512</v>
      </c>
      <c r="H8635">
        <v>0.31049957228766434</v>
      </c>
      <c r="I8635">
        <v>0.84574054645452734</v>
      </c>
      <c r="J8635">
        <v>10313.164172939072</v>
      </c>
      <c r="K8635">
        <v>98336.812520031017</v>
      </c>
      <c r="L8635">
        <v>997.16693397352685</v>
      </c>
      <c r="M8635">
        <v>24584.095482102843</v>
      </c>
      <c r="N8635">
        <v>3098.7180222521515</v>
      </c>
      <c r="O8635">
        <v>0.29793612107687539</v>
      </c>
      <c r="P8635">
        <v>1.0217128077771294</v>
      </c>
    </row>
    <row r="8636" spans="1:16" x14ac:dyDescent="0.25">
      <c r="A8636">
        <v>26.12894731760025</v>
      </c>
      <c r="B8636">
        <v>1.1291469261470299</v>
      </c>
      <c r="C8636">
        <v>6238.1713876149543</v>
      </c>
      <c r="D8636">
        <v>53850.239830892104</v>
      </c>
      <c r="E8636">
        <v>408.09641274060249</v>
      </c>
      <c r="F8636">
        <v>6483.9905122467171</v>
      </c>
      <c r="G8636">
        <v>2439.2251426422199</v>
      </c>
      <c r="H8636">
        <v>0.29295360324513331</v>
      </c>
      <c r="I8636">
        <v>0.64092234628814204</v>
      </c>
      <c r="J8636">
        <v>7337.5909463666394</v>
      </c>
      <c r="K8636">
        <v>64770.995543604826</v>
      </c>
      <c r="L8636">
        <v>532.54275399641381</v>
      </c>
      <c r="M8636">
        <v>10706.071339367478</v>
      </c>
      <c r="N8636">
        <v>2630.6215551981682</v>
      </c>
      <c r="O8636">
        <v>0.27802664321423726</v>
      </c>
      <c r="P8636">
        <v>0.67887277267857815</v>
      </c>
    </row>
    <row r="8637" spans="1:16" x14ac:dyDescent="0.25">
      <c r="A8637">
        <v>92.785543859004974</v>
      </c>
      <c r="B8637">
        <v>8.8281337068077619</v>
      </c>
      <c r="C8637">
        <v>205.98251312315804</v>
      </c>
      <c r="D8637">
        <v>694.69077631020195</v>
      </c>
      <c r="E8637">
        <v>426.72341596502946</v>
      </c>
      <c r="F8637">
        <v>1099.9519312962973</v>
      </c>
      <c r="G8637">
        <v>563.26707767598919</v>
      </c>
      <c r="H8637">
        <v>8.4016897869129945</v>
      </c>
      <c r="I8637">
        <v>8.1879824709785058</v>
      </c>
      <c r="J8637">
        <v>300.72012846543601</v>
      </c>
      <c r="K8637">
        <v>1140.1806062692258</v>
      </c>
      <c r="L8637">
        <v>623.58336395093249</v>
      </c>
      <c r="M8637">
        <v>1699.0060328355707</v>
      </c>
      <c r="N8637">
        <v>638.91809116902743</v>
      </c>
      <c r="O8637">
        <v>7.3240321739503278</v>
      </c>
      <c r="P8637">
        <v>9.2452292484082612</v>
      </c>
    </row>
    <row r="8638" spans="1:16" x14ac:dyDescent="0.25">
      <c r="A8638">
        <v>15.671231091022491</v>
      </c>
      <c r="B8638">
        <v>9.135492240781204</v>
      </c>
      <c r="C8638">
        <v>55.305491156444447</v>
      </c>
      <c r="D8638">
        <v>134.78637400851551</v>
      </c>
      <c r="E8638">
        <v>135.26962571819456</v>
      </c>
      <c r="F8638">
        <v>294.98029685504349</v>
      </c>
      <c r="G8638">
        <v>411.99869218009309</v>
      </c>
      <c r="H8638">
        <v>13.82622389570318</v>
      </c>
      <c r="I8638">
        <v>7.3883092659898626</v>
      </c>
      <c r="J8638">
        <v>77.493978898261787</v>
      </c>
      <c r="K8638">
        <v>200.99178605551691</v>
      </c>
      <c r="L8638">
        <v>195.47605244584798</v>
      </c>
      <c r="M8638">
        <v>447.58359179127621</v>
      </c>
      <c r="N8638">
        <v>438.42466639428892</v>
      </c>
      <c r="O8638">
        <v>12.433271558618195</v>
      </c>
      <c r="P8638">
        <v>8.1444929137152648</v>
      </c>
    </row>
    <row r="8639" spans="1:16" x14ac:dyDescent="0.25">
      <c r="A8639">
        <v>9.9292814135551453</v>
      </c>
      <c r="B8639">
        <v>6.11176864198152</v>
      </c>
      <c r="C8639">
        <v>91.092776066680401</v>
      </c>
      <c r="D8639">
        <v>246.83787740214888</v>
      </c>
      <c r="E8639">
        <v>144.94215623870096</v>
      </c>
      <c r="F8639">
        <v>336.06464514765986</v>
      </c>
      <c r="G8639">
        <v>452.66421989914227</v>
      </c>
      <c r="H8639">
        <v>7.8194282810385891</v>
      </c>
      <c r="I8639">
        <v>5.5873437173149458</v>
      </c>
      <c r="J8639">
        <v>129.59777744437221</v>
      </c>
      <c r="K8639">
        <v>382.0427223274616</v>
      </c>
      <c r="L8639">
        <v>209.02865744186261</v>
      </c>
      <c r="M8639">
        <v>513.21858450994921</v>
      </c>
      <c r="N8639">
        <v>493.23206370060194</v>
      </c>
      <c r="O8639">
        <v>6.9294027478453302</v>
      </c>
      <c r="P8639">
        <v>5.8013201006788533</v>
      </c>
    </row>
    <row r="8640" spans="1:16" x14ac:dyDescent="0.25">
      <c r="A8640">
        <v>64.33352142572403</v>
      </c>
      <c r="B8640">
        <v>7.8433521031674784</v>
      </c>
      <c r="C8640">
        <v>204.24333311241764</v>
      </c>
      <c r="D8640">
        <v>687.12006447180102</v>
      </c>
      <c r="E8640">
        <v>376.38854605930493</v>
      </c>
      <c r="F8640">
        <v>969.1543793208574</v>
      </c>
      <c r="G8640">
        <v>561.76266146575188</v>
      </c>
      <c r="H8640">
        <v>7.4881908060725122</v>
      </c>
      <c r="I8640">
        <v>7.2676702634626213</v>
      </c>
      <c r="J8640">
        <v>298.11167077447789</v>
      </c>
      <c r="K8640">
        <v>1127.1926773085709</v>
      </c>
      <c r="L8640">
        <v>549.92673148735912</v>
      </c>
      <c r="M8640">
        <v>1496.7886598857185</v>
      </c>
      <c r="N8640">
        <v>636.9555548404195</v>
      </c>
      <c r="O8640">
        <v>6.5284099033312302</v>
      </c>
      <c r="P8640">
        <v>8.1863504837309087</v>
      </c>
    </row>
    <row r="8641" spans="1:16" x14ac:dyDescent="0.25">
      <c r="A8641">
        <v>73.207765519618988</v>
      </c>
      <c r="B8641">
        <v>2.6261529664468171</v>
      </c>
      <c r="C8641">
        <v>2511.1997704885748</v>
      </c>
      <c r="D8641">
        <v>17695.175035460277</v>
      </c>
      <c r="E8641">
        <v>668.84368102898111</v>
      </c>
      <c r="F8641">
        <v>4392.9043442610091</v>
      </c>
      <c r="G8641">
        <v>1590.9914532388511</v>
      </c>
      <c r="H8641">
        <v>0.95349420950853914</v>
      </c>
      <c r="I8641">
        <v>2.386946825563383</v>
      </c>
      <c r="J8641">
        <v>3340.6960325487576</v>
      </c>
      <c r="K8641">
        <v>25002.532915193988</v>
      </c>
      <c r="L8641">
        <v>726.18790137367102</v>
      </c>
      <c r="M8641">
        <v>7089.8392566493103</v>
      </c>
      <c r="N8641">
        <v>1822.4581214507077</v>
      </c>
      <c r="O8641">
        <v>0.8688358116752275</v>
      </c>
      <c r="P8641">
        <v>1.748024457804765</v>
      </c>
    </row>
    <row r="8642" spans="1:16" x14ac:dyDescent="0.25">
      <c r="A8642">
        <v>33.700718224048615</v>
      </c>
      <c r="B8642">
        <v>2.0864155070610151</v>
      </c>
      <c r="C8642">
        <v>2371.726657570071</v>
      </c>
      <c r="D8642">
        <v>16472.664709169538</v>
      </c>
      <c r="E8642">
        <v>527.58325707294023</v>
      </c>
      <c r="F8642">
        <v>3259.0673520772489</v>
      </c>
      <c r="G8642">
        <v>1548.9970499208514</v>
      </c>
      <c r="H8642">
        <v>0.77420058921945389</v>
      </c>
      <c r="I8642">
        <v>2.0246647911737816</v>
      </c>
      <c r="J8642">
        <v>3177.2478919882769</v>
      </c>
      <c r="K8642">
        <v>23520.795668241946</v>
      </c>
      <c r="L8642">
        <v>567.60161142347226</v>
      </c>
      <c r="M8642">
        <v>5253.3430892222414</v>
      </c>
      <c r="N8642">
        <v>1780.2613916816481</v>
      </c>
      <c r="O8642">
        <v>0.70365161477651561</v>
      </c>
      <c r="P8642">
        <v>1.4416989376703531</v>
      </c>
    </row>
    <row r="8643" spans="1:16" x14ac:dyDescent="0.25">
      <c r="A8643">
        <v>39.260095298290253</v>
      </c>
      <c r="B8643">
        <v>9.6910238553444294</v>
      </c>
      <c r="C8643">
        <v>90.576434465391102</v>
      </c>
      <c r="D8643">
        <v>245.10797501072477</v>
      </c>
      <c r="E8643">
        <v>228.64303956630965</v>
      </c>
      <c r="F8643">
        <v>529.74907228999655</v>
      </c>
      <c r="G8643">
        <v>452.10305923301263</v>
      </c>
      <c r="H8643">
        <v>12.423326675897808</v>
      </c>
      <c r="I8643">
        <v>8.8506018095664629</v>
      </c>
      <c r="J8643">
        <v>128.8394696378902</v>
      </c>
      <c r="K8643">
        <v>379.19822442930456</v>
      </c>
      <c r="L8643">
        <v>329.72947133862283</v>
      </c>
      <c r="M8643">
        <v>808.94106825190806</v>
      </c>
      <c r="N8643">
        <v>492.48322090283017</v>
      </c>
      <c r="O8643">
        <v>11.010938845679467</v>
      </c>
      <c r="P8643">
        <v>9.1970032408903606</v>
      </c>
    </row>
    <row r="8644" spans="1:16" x14ac:dyDescent="0.25">
      <c r="A8644">
        <v>22.899713575839996</v>
      </c>
      <c r="B8644">
        <v>4.3438065602407967</v>
      </c>
      <c r="C8644">
        <v>356.78274165873631</v>
      </c>
      <c r="D8644">
        <v>1420.2922673487681</v>
      </c>
      <c r="E8644">
        <v>335.53062589903578</v>
      </c>
      <c r="F8644">
        <v>926.11588013598691</v>
      </c>
      <c r="G8644">
        <v>680.8448992172099</v>
      </c>
      <c r="H8644">
        <v>3.3562534530506896</v>
      </c>
      <c r="I8644">
        <v>4.757099058182539</v>
      </c>
      <c r="J8644">
        <v>526.51773806899519</v>
      </c>
      <c r="K8644">
        <v>2383.6184645706035</v>
      </c>
      <c r="L8644">
        <v>493.72261694594658</v>
      </c>
      <c r="M8644">
        <v>1442.3852963200584</v>
      </c>
      <c r="N8644">
        <v>790.75186312835353</v>
      </c>
      <c r="O8644">
        <v>2.9152741520012748</v>
      </c>
      <c r="P8644">
        <v>6.0850198208757602</v>
      </c>
    </row>
    <row r="8645" spans="1:16" x14ac:dyDescent="0.25">
      <c r="A8645">
        <v>20.603299558162689</v>
      </c>
      <c r="B8645">
        <v>2.5407822270035663</v>
      </c>
      <c r="C8645">
        <v>1106.042824571248</v>
      </c>
      <c r="D8645">
        <v>6225.1486066553107</v>
      </c>
      <c r="E8645">
        <v>504.74636282357937</v>
      </c>
      <c r="F8645">
        <v>1693.541969757661</v>
      </c>
      <c r="G8645">
        <v>1090.0326393803523</v>
      </c>
      <c r="H8645">
        <v>1.2656741547396662</v>
      </c>
      <c r="I8645">
        <v>4.7169726203909788</v>
      </c>
      <c r="J8645">
        <v>1590.0591008505319</v>
      </c>
      <c r="K8645">
        <v>9962.5984466846603</v>
      </c>
      <c r="L8645">
        <v>631.35485944006939</v>
      </c>
      <c r="M8645">
        <v>2688.5607563945273</v>
      </c>
      <c r="N8645">
        <v>1287.5926512206552</v>
      </c>
      <c r="O8645">
        <v>1.1176853759555687</v>
      </c>
      <c r="P8645">
        <v>3.6604459701165446</v>
      </c>
    </row>
    <row r="8646" spans="1:16" x14ac:dyDescent="0.25">
      <c r="A8646">
        <v>66.958766758441925</v>
      </c>
      <c r="B8646">
        <v>7.4735387916207783</v>
      </c>
      <c r="C8646">
        <v>234.52937328915593</v>
      </c>
      <c r="D8646">
        <v>821.86091718814032</v>
      </c>
      <c r="E8646">
        <v>403.52263187278993</v>
      </c>
      <c r="F8646">
        <v>1057.4246082566917</v>
      </c>
      <c r="G8646">
        <v>587.38849048985992</v>
      </c>
      <c r="H8646">
        <v>6.7741588088790827</v>
      </c>
      <c r="I8646">
        <v>7.0920462932207347</v>
      </c>
      <c r="J8646">
        <v>343.5496354912998</v>
      </c>
      <c r="K8646">
        <v>1358.5625532214365</v>
      </c>
      <c r="L8646">
        <v>591.26445922139624</v>
      </c>
      <c r="M8646">
        <v>1636.4359263148147</v>
      </c>
      <c r="N8646">
        <v>670.32016042707619</v>
      </c>
      <c r="O8646">
        <v>5.8966241668721437</v>
      </c>
      <c r="P8646">
        <v>8.2779257046053623</v>
      </c>
    </row>
    <row r="8647" spans="1:16" x14ac:dyDescent="0.25">
      <c r="A8647">
        <v>47.866711795330048</v>
      </c>
      <c r="B8647">
        <v>8.6800205892975235</v>
      </c>
      <c r="C8647">
        <v>131.55166131605438</v>
      </c>
      <c r="D8647">
        <v>391.19328227297825</v>
      </c>
      <c r="E8647">
        <v>285.24861446907892</v>
      </c>
      <c r="F8647">
        <v>693.70859180425259</v>
      </c>
      <c r="G8647">
        <v>494.59072890786854</v>
      </c>
      <c r="H8647">
        <v>9.7447417600720847</v>
      </c>
      <c r="I8647">
        <v>8.2138315957493138</v>
      </c>
      <c r="J8647">
        <v>189.43277552492813</v>
      </c>
      <c r="K8647">
        <v>622.80749700448052</v>
      </c>
      <c r="L8647">
        <v>413.03770037704345</v>
      </c>
      <c r="M8647">
        <v>1064.7002979437684</v>
      </c>
      <c r="N8647">
        <v>548.8358067608616</v>
      </c>
      <c r="O8647">
        <v>8.5599253591357929</v>
      </c>
      <c r="P8647">
        <v>8.0355265387619195</v>
      </c>
    </row>
    <row r="8648" spans="1:16" x14ac:dyDescent="0.25">
      <c r="A8648">
        <v>57.916879236698151</v>
      </c>
      <c r="B8648">
        <v>7.5091353207143321</v>
      </c>
      <c r="C8648">
        <v>208.17316586885099</v>
      </c>
      <c r="D8648">
        <v>704.25650216506256</v>
      </c>
      <c r="E8648">
        <v>366.25877665471234</v>
      </c>
      <c r="F8648">
        <v>945.37029547076008</v>
      </c>
      <c r="G8648">
        <v>565.15608247790976</v>
      </c>
      <c r="H8648">
        <v>7.1181662549927509</v>
      </c>
      <c r="I8648">
        <v>6.9736453331215476</v>
      </c>
      <c r="J8648">
        <v>304.00594127172099</v>
      </c>
      <c r="K8648">
        <v>1156.593927135496</v>
      </c>
      <c r="L8648">
        <v>535.34656533460009</v>
      </c>
      <c r="M8648">
        <v>1460.4618883046453</v>
      </c>
      <c r="N8648">
        <v>641.38166293198083</v>
      </c>
      <c r="O8648">
        <v>6.2043189071273268</v>
      </c>
      <c r="P8648">
        <v>7.8973644422247684</v>
      </c>
    </row>
    <row r="8649" spans="1:16" x14ac:dyDescent="0.25">
      <c r="A8649">
        <v>52.776345193386078</v>
      </c>
      <c r="B8649">
        <v>7.9061888323845828</v>
      </c>
      <c r="C8649">
        <v>173.26096442770714</v>
      </c>
      <c r="D8649">
        <v>555.89639837784489</v>
      </c>
      <c r="E8649">
        <v>329.60287521179231</v>
      </c>
      <c r="F8649">
        <v>830.89377088867468</v>
      </c>
      <c r="G8649">
        <v>534.21930047785395</v>
      </c>
      <c r="H8649">
        <v>8.0245765726359597</v>
      </c>
      <c r="I8649">
        <v>7.3062959714867217</v>
      </c>
      <c r="J8649">
        <v>251.6857777555002</v>
      </c>
      <c r="K8649">
        <v>902.52749368899674</v>
      </c>
      <c r="L8649">
        <v>479.84184720142258</v>
      </c>
      <c r="M8649">
        <v>1280.2103629626201</v>
      </c>
      <c r="N8649">
        <v>600.94151832354578</v>
      </c>
      <c r="O8649">
        <v>7.012751376954462</v>
      </c>
      <c r="P8649">
        <v>7.7840145774387413</v>
      </c>
    </row>
    <row r="8650" spans="1:16" x14ac:dyDescent="0.25">
      <c r="A8650">
        <v>86.683169662952423</v>
      </c>
      <c r="B8650">
        <v>9.7685270729809339</v>
      </c>
      <c r="C8650">
        <v>156.52255576308505</v>
      </c>
      <c r="D8650">
        <v>488.04792373483491</v>
      </c>
      <c r="E8650">
        <v>373.18680930351564</v>
      </c>
      <c r="F8650">
        <v>928.41850450872835</v>
      </c>
      <c r="G8650">
        <v>518.69925541929513</v>
      </c>
      <c r="H8650">
        <v>10.293187196518449</v>
      </c>
      <c r="I8650">
        <v>9.1301166419712683</v>
      </c>
      <c r="J8650">
        <v>226.65674695011214</v>
      </c>
      <c r="K8650">
        <v>786.88006630151585</v>
      </c>
      <c r="L8650">
        <v>542.13008135444613</v>
      </c>
      <c r="M8650">
        <v>1428.4065963697233</v>
      </c>
      <c r="N8650">
        <v>580.57770236795056</v>
      </c>
      <c r="O8650">
        <v>9.010947482667234</v>
      </c>
      <c r="P8650">
        <v>9.3411018218142079</v>
      </c>
    </row>
    <row r="8651" spans="1:16" x14ac:dyDescent="0.25">
      <c r="A8651">
        <v>73.88926762342453</v>
      </c>
      <c r="B8651">
        <v>6.3613604001055934</v>
      </c>
      <c r="C8651">
        <v>364.17155577412018</v>
      </c>
      <c r="D8651">
        <v>1458.9059990529279</v>
      </c>
      <c r="E8651">
        <v>500.07460839756988</v>
      </c>
      <c r="F8651">
        <v>1383.7554476919354</v>
      </c>
      <c r="G8651">
        <v>686.07825057601315</v>
      </c>
      <c r="H8651">
        <v>4.8765941710746574</v>
      </c>
      <c r="I8651">
        <v>7.0315075025404505</v>
      </c>
      <c r="J8651">
        <v>537.52393381043282</v>
      </c>
      <c r="K8651">
        <v>2449.3316501992117</v>
      </c>
      <c r="L8651">
        <v>735.76845316329127</v>
      </c>
      <c r="M8651">
        <v>2155.8282484737956</v>
      </c>
      <c r="N8651">
        <v>797.43270263208535</v>
      </c>
      <c r="O8651">
        <v>4.235873348007094</v>
      </c>
      <c r="P8651">
        <v>9.0227591541555654</v>
      </c>
    </row>
    <row r="8652" spans="1:16" x14ac:dyDescent="0.25">
      <c r="A8652">
        <v>17.646248877048492</v>
      </c>
      <c r="B8652">
        <v>8.7393879244163486</v>
      </c>
      <c r="C8652">
        <v>65.109296615577406</v>
      </c>
      <c r="D8652">
        <v>163.80130527743614</v>
      </c>
      <c r="E8652">
        <v>151.6458480166223</v>
      </c>
      <c r="F8652">
        <v>337.17035849329261</v>
      </c>
      <c r="G8652">
        <v>423.50721621294258</v>
      </c>
      <c r="H8652">
        <v>12.537285064796988</v>
      </c>
      <c r="I8652">
        <v>7.4045445612499821</v>
      </c>
      <c r="J8652">
        <v>91.665424684399198</v>
      </c>
      <c r="K8652">
        <v>247.14117583989216</v>
      </c>
      <c r="L8652">
        <v>218.79554650350215</v>
      </c>
      <c r="M8652">
        <v>512.6554557332704</v>
      </c>
      <c r="N8652">
        <v>454.07285211960044</v>
      </c>
      <c r="O8652">
        <v>11.217219474201693</v>
      </c>
      <c r="P8652">
        <v>8.0290554668988232</v>
      </c>
    </row>
    <row r="8653" spans="1:16" x14ac:dyDescent="0.25">
      <c r="A8653">
        <v>91.077976644039154</v>
      </c>
      <c r="B8653">
        <v>8.0737064575152786</v>
      </c>
      <c r="C8653">
        <v>248.29565426245867</v>
      </c>
      <c r="D8653">
        <v>885.05752191210286</v>
      </c>
      <c r="E8653">
        <v>457.64139718336617</v>
      </c>
      <c r="F8653">
        <v>1207.8703106859973</v>
      </c>
      <c r="G8653">
        <v>598.66100285676555</v>
      </c>
      <c r="H8653">
        <v>7.1622861865093492</v>
      </c>
      <c r="I8653">
        <v>7.770433290546344</v>
      </c>
      <c r="J8653">
        <v>364.20451068379839</v>
      </c>
      <c r="K8653">
        <v>1467.1533420042983</v>
      </c>
      <c r="L8653">
        <v>671.27734883654989</v>
      </c>
      <c r="M8653">
        <v>1870.8453546904873</v>
      </c>
      <c r="N8653">
        <v>684.9526750356049</v>
      </c>
      <c r="O8653">
        <v>6.2311854206333557</v>
      </c>
      <c r="P8653">
        <v>9.1918174069315945</v>
      </c>
    </row>
    <row r="8654" spans="1:16" x14ac:dyDescent="0.25">
      <c r="A8654">
        <v>78.033594906330109</v>
      </c>
      <c r="B8654">
        <v>8.4917945918574045</v>
      </c>
      <c r="C8654">
        <v>197.48002068843803</v>
      </c>
      <c r="D8654">
        <v>657.88011728291451</v>
      </c>
      <c r="E8654">
        <v>395.95621672154931</v>
      </c>
      <c r="F8654">
        <v>1015.15121694281</v>
      </c>
      <c r="G8654">
        <v>555.87188946286039</v>
      </c>
      <c r="H8654">
        <v>8.2099053747983959</v>
      </c>
      <c r="I8654">
        <v>7.8446628451954146</v>
      </c>
      <c r="J8654">
        <v>287.96968378013634</v>
      </c>
      <c r="K8654">
        <v>1077.0511387961492</v>
      </c>
      <c r="L8654">
        <v>578.09235179346649</v>
      </c>
      <c r="M8654">
        <v>1567.0596570542311</v>
      </c>
      <c r="N8654">
        <v>629.26641695313742</v>
      </c>
      <c r="O8654">
        <v>7.1607968546589644</v>
      </c>
      <c r="P8654">
        <v>8.7486278987117228</v>
      </c>
    </row>
    <row r="8655" spans="1:16" x14ac:dyDescent="0.25">
      <c r="A8655">
        <v>82.7647745013237</v>
      </c>
      <c r="B8655">
        <v>7.9546125708506761</v>
      </c>
      <c r="C8655">
        <v>238.93274572465145</v>
      </c>
      <c r="D8655">
        <v>841.94729428680091</v>
      </c>
      <c r="E8655">
        <v>436.36035685064763</v>
      </c>
      <c r="F8655">
        <v>1146.157278108783</v>
      </c>
      <c r="G8655">
        <v>591.018372950502</v>
      </c>
      <c r="H8655">
        <v>7.1598161192943266</v>
      </c>
      <c r="I8655">
        <v>7.5816178784457522</v>
      </c>
      <c r="J8655">
        <v>350.15678806886285</v>
      </c>
      <c r="K8655">
        <v>1393.0761580995891</v>
      </c>
      <c r="L8655">
        <v>639.60874170292686</v>
      </c>
      <c r="M8655">
        <v>1774.2448259135522</v>
      </c>
      <c r="N8655">
        <v>675.03499507211166</v>
      </c>
      <c r="O8655">
        <v>6.2312017066980561</v>
      </c>
      <c r="P8655">
        <v>8.8883610027198507</v>
      </c>
    </row>
    <row r="8656" spans="1:16" x14ac:dyDescent="0.25">
      <c r="A8656">
        <v>86.020927965641022</v>
      </c>
      <c r="B8656">
        <v>7.3314823358915469</v>
      </c>
      <c r="C8656">
        <v>295.85822335397978</v>
      </c>
      <c r="D8656">
        <v>1112.0054409056891</v>
      </c>
      <c r="E8656">
        <v>482.55316561349753</v>
      </c>
      <c r="F8656">
        <v>1301.6574676882828</v>
      </c>
      <c r="G8656">
        <v>636.02864978015839</v>
      </c>
      <c r="H8656">
        <v>6.0852543371253445</v>
      </c>
      <c r="I8656">
        <v>7.4512435088973152</v>
      </c>
      <c r="J8656">
        <v>435.50070339861486</v>
      </c>
      <c r="K8656">
        <v>1856.774151557147</v>
      </c>
      <c r="L8656">
        <v>709.59538757603877</v>
      </c>
      <c r="M8656">
        <v>2021.438894452313</v>
      </c>
      <c r="N8656">
        <v>733.25663097567326</v>
      </c>
      <c r="O8656">
        <v>5.2880301557443046</v>
      </c>
      <c r="P8656">
        <v>9.1771924627797983</v>
      </c>
    </row>
    <row r="8657" spans="1:16" x14ac:dyDescent="0.25">
      <c r="A8657">
        <v>8.9061431288719177</v>
      </c>
      <c r="B8657">
        <v>6.2514378999367057</v>
      </c>
      <c r="C8657">
        <v>80.713838495839056</v>
      </c>
      <c r="D8657">
        <v>212.66486680103779</v>
      </c>
      <c r="E8657">
        <v>132.72684744573647</v>
      </c>
      <c r="F8657">
        <v>303.04978728916586</v>
      </c>
      <c r="G8657">
        <v>441.24567906267828</v>
      </c>
      <c r="H8657">
        <v>8.3399113314551467</v>
      </c>
      <c r="I8657">
        <v>5.581230947905591</v>
      </c>
      <c r="J8657">
        <v>114.3877607640771</v>
      </c>
      <c r="K8657">
        <v>326.09459696602721</v>
      </c>
      <c r="L8657">
        <v>191.35468079316948</v>
      </c>
      <c r="M8657">
        <v>462.06044578563683</v>
      </c>
      <c r="N8657">
        <v>477.96204567935445</v>
      </c>
      <c r="O8657">
        <v>7.4150999749724971</v>
      </c>
      <c r="P8657">
        <v>5.8932278372658207</v>
      </c>
    </row>
    <row r="8658" spans="1:16" x14ac:dyDescent="0.25">
      <c r="A8658">
        <v>89.591585457324982</v>
      </c>
      <c r="B8658">
        <v>3.9087431762035156</v>
      </c>
      <c r="C8658">
        <v>1258.8694274068412</v>
      </c>
      <c r="D8658">
        <v>7357.3782235343979</v>
      </c>
      <c r="E8658">
        <v>851.15655992679865</v>
      </c>
      <c r="F8658">
        <v>2990.1761676522992</v>
      </c>
      <c r="G8658">
        <v>1155.6880379338543</v>
      </c>
      <c r="H8658">
        <v>1.8515736218755279</v>
      </c>
      <c r="I8658">
        <v>7.2624142835182584</v>
      </c>
      <c r="J8658">
        <v>1793.9232268103433</v>
      </c>
      <c r="K8658">
        <v>11598.285666102749</v>
      </c>
      <c r="L8658">
        <v>972.51502944281253</v>
      </c>
      <c r="M8658">
        <v>4758.5288777525839</v>
      </c>
      <c r="N8658">
        <v>1362.0872248377941</v>
      </c>
      <c r="O8658">
        <v>1.6416377544410852</v>
      </c>
      <c r="P8658">
        <v>4.8750602070697449</v>
      </c>
    </row>
    <row r="8659" spans="1:16" x14ac:dyDescent="0.25">
      <c r="A8659">
        <v>16.727119147777557</v>
      </c>
      <c r="B8659">
        <v>6.3125524364739629</v>
      </c>
      <c r="C8659">
        <v>122.79752516782759</v>
      </c>
      <c r="D8659">
        <v>358.56836146024864</v>
      </c>
      <c r="E8659">
        <v>195.32736613946179</v>
      </c>
      <c r="F8659">
        <v>470.7666000186569</v>
      </c>
      <c r="G8659">
        <v>485.83995946897335</v>
      </c>
      <c r="H8659">
        <v>7.2652226599715135</v>
      </c>
      <c r="I8659">
        <v>5.9666327384598228</v>
      </c>
      <c r="J8659">
        <v>176.42707576720369</v>
      </c>
      <c r="K8659">
        <v>567.91211078415154</v>
      </c>
      <c r="L8659">
        <v>282.52600744424728</v>
      </c>
      <c r="M8659">
        <v>721.84242688984466</v>
      </c>
      <c r="N8659">
        <v>537.27775466227774</v>
      </c>
      <c r="O8659">
        <v>6.3914070875075311</v>
      </c>
      <c r="P8659">
        <v>5.8191851643201291</v>
      </c>
    </row>
    <row r="8660" spans="1:16" x14ac:dyDescent="0.25">
      <c r="A8660">
        <v>40.145896971225739</v>
      </c>
      <c r="B8660">
        <v>5.7112843860817124</v>
      </c>
      <c r="C8660">
        <v>292.99033941352127</v>
      </c>
      <c r="D8660">
        <v>1097.9623125736525</v>
      </c>
      <c r="E8660">
        <v>372.80094438459327</v>
      </c>
      <c r="F8660">
        <v>1004.4002129101433</v>
      </c>
      <c r="G8660">
        <v>633.83945500048117</v>
      </c>
      <c r="H8660">
        <v>4.7580878091457679</v>
      </c>
      <c r="I8660">
        <v>5.7847689444400068</v>
      </c>
      <c r="J8660">
        <v>431.2063420700614</v>
      </c>
      <c r="K8660">
        <v>1832.6965250602532</v>
      </c>
      <c r="L8660">
        <v>548.14965955771083</v>
      </c>
      <c r="M8660">
        <v>1559.5753218374823</v>
      </c>
      <c r="N8660">
        <v>730.43556309436019</v>
      </c>
      <c r="O8660">
        <v>4.1349240291219953</v>
      </c>
      <c r="P8660">
        <v>7.1089574030468148</v>
      </c>
    </row>
    <row r="8661" spans="1:16" x14ac:dyDescent="0.25">
      <c r="A8661">
        <v>77.205668866634369</v>
      </c>
      <c r="B8661">
        <v>5.2004934048474807</v>
      </c>
      <c r="C8661">
        <v>596.03703873187624</v>
      </c>
      <c r="D8661">
        <v>2781.7993100590334</v>
      </c>
      <c r="E8661">
        <v>623.86825600729867</v>
      </c>
      <c r="F8661">
        <v>1840.0443330082167</v>
      </c>
      <c r="G8661">
        <v>833.69962697874905</v>
      </c>
      <c r="H8661">
        <v>3.2953464482493429</v>
      </c>
      <c r="I8661">
        <v>7.58302955217827</v>
      </c>
      <c r="J8661">
        <v>878.11822410459217</v>
      </c>
      <c r="K8661">
        <v>4652.8423522826433</v>
      </c>
      <c r="L8661">
        <v>900.53574068901662</v>
      </c>
      <c r="M8661">
        <v>2889.6012713295954</v>
      </c>
      <c r="N8661">
        <v>982.68167998376066</v>
      </c>
      <c r="O8661">
        <v>2.8719013073082276</v>
      </c>
      <c r="P8661">
        <v>9.3104031487092325</v>
      </c>
    </row>
    <row r="8662" spans="1:16" x14ac:dyDescent="0.25">
      <c r="A8662">
        <v>84.860559284687042</v>
      </c>
      <c r="B8662">
        <v>1.7976827995293518</v>
      </c>
      <c r="C8662">
        <v>5532.6768849886575</v>
      </c>
      <c r="D8662">
        <v>46621.998244504815</v>
      </c>
      <c r="E8662">
        <v>600.4356962199596</v>
      </c>
      <c r="F8662">
        <v>8603.7937421439328</v>
      </c>
      <c r="G8662">
        <v>2305.3523681027987</v>
      </c>
      <c r="H8662">
        <v>0.48683004782287143</v>
      </c>
      <c r="I8662">
        <v>1.02817919000688</v>
      </c>
      <c r="J8662">
        <v>6609.4116931395238</v>
      </c>
      <c r="K8662">
        <v>57048.859290568042</v>
      </c>
      <c r="L8662">
        <v>761.89699697954541</v>
      </c>
      <c r="M8662">
        <v>14158.114791185773</v>
      </c>
      <c r="N8662">
        <v>2504.1668179790604</v>
      </c>
      <c r="O8662">
        <v>0.45986050328050981</v>
      </c>
      <c r="P8662">
        <v>1.0376441886897769</v>
      </c>
    </row>
    <row r="8663" spans="1:16" x14ac:dyDescent="0.25">
      <c r="A8663">
        <v>42.307063281536102</v>
      </c>
      <c r="B8663">
        <v>5.7607641753726098</v>
      </c>
      <c r="C8663">
        <v>298.93990360346305</v>
      </c>
      <c r="D8663">
        <v>1127.1446113243508</v>
      </c>
      <c r="E8663">
        <v>382.53792842413071</v>
      </c>
      <c r="F8663">
        <v>1033.1911594848905</v>
      </c>
      <c r="G8663">
        <v>638.37249610789479</v>
      </c>
      <c r="H8663">
        <v>4.7626839344464758</v>
      </c>
      <c r="I8663">
        <v>5.8764859698762173</v>
      </c>
      <c r="J8663">
        <v>440.11436759629038</v>
      </c>
      <c r="K8663">
        <v>1882.7247103423617</v>
      </c>
      <c r="L8663">
        <v>562.57925541027043</v>
      </c>
      <c r="M8663">
        <v>1604.7711897481438</v>
      </c>
      <c r="N8663">
        <v>736.27573385216294</v>
      </c>
      <c r="O8663">
        <v>4.1385371105438846</v>
      </c>
      <c r="P8663">
        <v>7.2546488512299305</v>
      </c>
    </row>
    <row r="8664" spans="1:16" x14ac:dyDescent="0.25">
      <c r="A8664">
        <v>91.798011362552643</v>
      </c>
      <c r="B8664">
        <v>4.6656872140063506</v>
      </c>
      <c r="C8664">
        <v>867.1618309773329</v>
      </c>
      <c r="D8664">
        <v>4539.3034403138827</v>
      </c>
      <c r="E8664">
        <v>766.57020110436952</v>
      </c>
      <c r="F8664">
        <v>2413.4387013679084</v>
      </c>
      <c r="G8664">
        <v>978.43054972663288</v>
      </c>
      <c r="H8664">
        <v>2.5551127242485019</v>
      </c>
      <c r="I8664">
        <v>8.1781460662714522</v>
      </c>
      <c r="J8664">
        <v>1262.9344719041567</v>
      </c>
      <c r="K8664">
        <v>7432.9774512608974</v>
      </c>
      <c r="L8664">
        <v>1053.9924004954862</v>
      </c>
      <c r="M8664">
        <v>3814.5846040090701</v>
      </c>
      <c r="N8664">
        <v>1157.5896330119294</v>
      </c>
      <c r="O8664">
        <v>2.2419910519635442</v>
      </c>
      <c r="P8664">
        <v>8.4475805451659056</v>
      </c>
    </row>
    <row r="8665" spans="1:16" x14ac:dyDescent="0.25">
      <c r="A8665">
        <v>23.968253076076508</v>
      </c>
      <c r="B8665">
        <v>2.4670701067844165</v>
      </c>
      <c r="C8665">
        <v>1316.6246716962935</v>
      </c>
      <c r="D8665">
        <v>7794.7912516024453</v>
      </c>
      <c r="E8665">
        <v>553.41472054917745</v>
      </c>
      <c r="F8665">
        <v>1980.6624295449258</v>
      </c>
      <c r="G8665">
        <v>1179.5217300706397</v>
      </c>
      <c r="H8665">
        <v>1.1484736678598373</v>
      </c>
      <c r="I8665">
        <v>4.5654056400525844</v>
      </c>
      <c r="J8665">
        <v>1869.9370931174481</v>
      </c>
      <c r="K8665">
        <v>12218.185228085851</v>
      </c>
      <c r="L8665">
        <v>614.79991158890266</v>
      </c>
      <c r="M8665">
        <v>3154.6925998650863</v>
      </c>
      <c r="N8665">
        <v>1388.7718359405435</v>
      </c>
      <c r="O8665">
        <v>1.0197668001878444</v>
      </c>
      <c r="P8665">
        <v>2.9292136620260876</v>
      </c>
    </row>
    <row r="8666" spans="1:16" x14ac:dyDescent="0.25">
      <c r="A8666">
        <v>90.76580935716629</v>
      </c>
      <c r="B8666">
        <v>8.6819110225823977</v>
      </c>
      <c r="C8666">
        <v>210.34477635670015</v>
      </c>
      <c r="D8666">
        <v>713.77158433403031</v>
      </c>
      <c r="E8666">
        <v>427.22703208208793</v>
      </c>
      <c r="F8666">
        <v>1104.1995353888465</v>
      </c>
      <c r="G8666">
        <v>567.02219431879826</v>
      </c>
      <c r="H8666">
        <v>8.1979572920214867</v>
      </c>
      <c r="I8666">
        <v>8.0739055224026988</v>
      </c>
      <c r="J8666">
        <v>307.26341926028601</v>
      </c>
      <c r="K8666">
        <v>1172.9232888597392</v>
      </c>
      <c r="L8666">
        <v>624.60043171003895</v>
      </c>
      <c r="M8666">
        <v>1706.0890681401977</v>
      </c>
      <c r="N8666">
        <v>643.81464876692337</v>
      </c>
      <c r="O8666">
        <v>7.1445701694381238</v>
      </c>
      <c r="P8666">
        <v>9.1693718377984457</v>
      </c>
    </row>
    <row r="8667" spans="1:16" x14ac:dyDescent="0.25">
      <c r="A8667">
        <v>5.8322436213493347</v>
      </c>
      <c r="B8667">
        <v>7.7938791344416494</v>
      </c>
      <c r="C8667">
        <v>40.265768471354789</v>
      </c>
      <c r="D8667">
        <v>93.094352977616992</v>
      </c>
      <c r="E8667">
        <v>83.421015034683293</v>
      </c>
      <c r="F8667">
        <v>175.5828558463464</v>
      </c>
      <c r="G8667">
        <v>393.79585342716189</v>
      </c>
      <c r="H8667">
        <v>13.02760582955338</v>
      </c>
      <c r="I8667">
        <v>5.6886982103402524</v>
      </c>
      <c r="J8667">
        <v>55.933644067503749</v>
      </c>
      <c r="K8667">
        <v>135.91946832921644</v>
      </c>
      <c r="L8667">
        <v>121.13995340526945</v>
      </c>
      <c r="M8667">
        <v>265.39194953219481</v>
      </c>
      <c r="N8667">
        <v>413.32682672561197</v>
      </c>
      <c r="O8667">
        <v>11.83780657624061</v>
      </c>
      <c r="P8667">
        <v>6.4081076525199636</v>
      </c>
    </row>
    <row r="8668" spans="1:16" x14ac:dyDescent="0.25">
      <c r="A8668">
        <v>45.926001608371735</v>
      </c>
      <c r="B8668">
        <v>8.1105318250820435</v>
      </c>
      <c r="C8668">
        <v>147.94670435492623</v>
      </c>
      <c r="D8668">
        <v>454.17483326423098</v>
      </c>
      <c r="E8668">
        <v>295.13847992003127</v>
      </c>
      <c r="F8668">
        <v>728.8693207221886</v>
      </c>
      <c r="G8668">
        <v>510.55491566533408</v>
      </c>
      <c r="H8668">
        <v>8.7244474884968053</v>
      </c>
      <c r="I8668">
        <v>7.6292522668326113</v>
      </c>
      <c r="J8668">
        <v>213.85470210932061</v>
      </c>
      <c r="K8668">
        <v>729.33920399852923</v>
      </c>
      <c r="L8668">
        <v>428.26800813824553</v>
      </c>
      <c r="M8668">
        <v>1120.5018473428238</v>
      </c>
      <c r="N8668">
        <v>569.87015285901305</v>
      </c>
      <c r="O8668">
        <v>7.6456192606535245</v>
      </c>
      <c r="P8668">
        <v>7.6528188598397104</v>
      </c>
    </row>
    <row r="8669" spans="1:16" x14ac:dyDescent="0.25">
      <c r="A8669">
        <v>73.732469975948334</v>
      </c>
      <c r="B8669">
        <v>4.6862137045806085</v>
      </c>
      <c r="C8669">
        <v>728.73783731709796</v>
      </c>
      <c r="D8669">
        <v>3618.2204838749826</v>
      </c>
      <c r="E8669">
        <v>666.71368578654551</v>
      </c>
      <c r="F8669">
        <v>2029.6840563592202</v>
      </c>
      <c r="G8669">
        <v>907.43382172900249</v>
      </c>
      <c r="H8669">
        <v>2.7461701577212971</v>
      </c>
      <c r="I8669">
        <v>7.6347528854015208</v>
      </c>
      <c r="J8669">
        <v>1068.3186474340973</v>
      </c>
      <c r="K8669">
        <v>5995.9455598187205</v>
      </c>
      <c r="L8669">
        <v>942.1849022584945</v>
      </c>
      <c r="M8669">
        <v>3198.3017363395247</v>
      </c>
      <c r="N8669">
        <v>1072.6669180109957</v>
      </c>
      <c r="O8669">
        <v>2.4009275131813017</v>
      </c>
      <c r="P8669">
        <v>8.7145649568600891</v>
      </c>
    </row>
    <row r="8670" spans="1:16" x14ac:dyDescent="0.25">
      <c r="A8670">
        <v>49.154503643512726</v>
      </c>
      <c r="B8670">
        <v>7.9901102017507348</v>
      </c>
      <c r="C8670">
        <v>160.65498935665957</v>
      </c>
      <c r="D8670">
        <v>504.58892135102445</v>
      </c>
      <c r="E8670">
        <v>312.17299305228823</v>
      </c>
      <c r="F8670">
        <v>779.26883659277883</v>
      </c>
      <c r="G8670">
        <v>522.57602025692609</v>
      </c>
      <c r="H8670">
        <v>8.3389832892443163</v>
      </c>
      <c r="I8670">
        <v>7.4428476465410602</v>
      </c>
      <c r="J8670">
        <v>232.83127673195952</v>
      </c>
      <c r="K8670">
        <v>815.03003105517575</v>
      </c>
      <c r="L8670">
        <v>453.73853593357529</v>
      </c>
      <c r="M8670">
        <v>1199.3769964705411</v>
      </c>
      <c r="N8670">
        <v>585.6693207665877</v>
      </c>
      <c r="O8670">
        <v>7.2967958601786496</v>
      </c>
      <c r="P8670">
        <v>7.693456454614787</v>
      </c>
    </row>
    <row r="8671" spans="1:16" x14ac:dyDescent="0.25">
      <c r="A8671">
        <v>76.927171885967255</v>
      </c>
      <c r="B8671">
        <v>6.3076552707546352</v>
      </c>
      <c r="C8671">
        <v>382.83298236661204</v>
      </c>
      <c r="D8671">
        <v>1557.5377892594227</v>
      </c>
      <c r="E8671">
        <v>517.54648046286763</v>
      </c>
      <c r="F8671">
        <v>1440.9168183138734</v>
      </c>
      <c r="G8671">
        <v>699.11952794537206</v>
      </c>
      <c r="H8671">
        <v>4.7434334328132488</v>
      </c>
      <c r="I8671">
        <v>7.1383728161546829</v>
      </c>
      <c r="J8671">
        <v>565.28591264039358</v>
      </c>
      <c r="K8671">
        <v>2616.8662853913534</v>
      </c>
      <c r="L8671">
        <v>761.15292589439491</v>
      </c>
      <c r="M8671">
        <v>2246.6415992840466</v>
      </c>
      <c r="N8671">
        <v>814.04965915020523</v>
      </c>
      <c r="O8671">
        <v>4.1204279787633498</v>
      </c>
      <c r="P8671">
        <v>9.2188105395760065</v>
      </c>
    </row>
    <row r="8672" spans="1:16" x14ac:dyDescent="0.25">
      <c r="A8672">
        <v>43.150473177433014</v>
      </c>
      <c r="B8672">
        <v>8.7868454161643754</v>
      </c>
      <c r="C8672">
        <v>118.95777879443956</v>
      </c>
      <c r="D8672">
        <v>344.48913738109081</v>
      </c>
      <c r="E8672">
        <v>264.40906892881861</v>
      </c>
      <c r="F8672">
        <v>634.62406783084464</v>
      </c>
      <c r="G8672">
        <v>481.94890815323583</v>
      </c>
      <c r="H8672">
        <v>10.229007023550659</v>
      </c>
      <c r="I8672">
        <v>8.2931171299159789</v>
      </c>
      <c r="J8672">
        <v>170.73134340081751</v>
      </c>
      <c r="K8672">
        <v>544.2948601166953</v>
      </c>
      <c r="L8672">
        <v>382.27378455702728</v>
      </c>
      <c r="M8672">
        <v>972.66565172776541</v>
      </c>
      <c r="N8672">
        <v>532.13143305790902</v>
      </c>
      <c r="O8672">
        <v>9.0051537978334721</v>
      </c>
      <c r="P8672">
        <v>8.100204202839036</v>
      </c>
    </row>
    <row r="8673" spans="1:16" x14ac:dyDescent="0.25">
      <c r="A8673">
        <v>7.0837687849998474</v>
      </c>
      <c r="B8673">
        <v>3.7422156697686275</v>
      </c>
      <c r="C8673">
        <v>206.3379070380694</v>
      </c>
      <c r="D8673">
        <v>696.24039502467122</v>
      </c>
      <c r="E8673">
        <v>181.15290218032919</v>
      </c>
      <c r="F8673">
        <v>467.05515536723186</v>
      </c>
      <c r="G8673">
        <v>563.5739832675348</v>
      </c>
      <c r="H8673">
        <v>3.5591510747167652</v>
      </c>
      <c r="I8673">
        <v>3.4715627407457448</v>
      </c>
      <c r="J8673">
        <v>301.25317569503574</v>
      </c>
      <c r="K8673">
        <v>1142.8393040805436</v>
      </c>
      <c r="L8673">
        <v>264.73386147256917</v>
      </c>
      <c r="M8673">
        <v>721.44014785485956</v>
      </c>
      <c r="N8673">
        <v>639.31839687489662</v>
      </c>
      <c r="O8673">
        <v>3.1025626948759535</v>
      </c>
      <c r="P8673">
        <v>3.9217178481605695</v>
      </c>
    </row>
    <row r="8674" spans="1:16" x14ac:dyDescent="0.25">
      <c r="A8674">
        <v>64.295685112476349</v>
      </c>
      <c r="B8674">
        <v>2.9676325139372852</v>
      </c>
      <c r="C8674">
        <v>1790.0754711493967</v>
      </c>
      <c r="D8674">
        <v>11546.143675935746</v>
      </c>
      <c r="E8674">
        <v>736.80515309149598</v>
      </c>
      <c r="F8674">
        <v>3344.6580686259267</v>
      </c>
      <c r="G8674">
        <v>1358.6174111977512</v>
      </c>
      <c r="H8674">
        <v>1.2266815718886943</v>
      </c>
      <c r="I8674">
        <v>4.1288969071897945</v>
      </c>
      <c r="J8674">
        <v>2473.9812729591554</v>
      </c>
      <c r="K8674">
        <v>17306.004931882249</v>
      </c>
      <c r="L8674">
        <v>761.26658319190847</v>
      </c>
      <c r="M8674">
        <v>5359.5426437004253</v>
      </c>
      <c r="N8674">
        <v>1583.465354955086</v>
      </c>
      <c r="O8674">
        <v>1.1016439469656893</v>
      </c>
      <c r="P8674">
        <v>2.5763323024833653</v>
      </c>
    </row>
    <row r="8675" spans="1:16" x14ac:dyDescent="0.25">
      <c r="A8675">
        <v>6.0132347941398621</v>
      </c>
      <c r="B8675">
        <v>1.9027388265217207</v>
      </c>
      <c r="C8675">
        <v>844.9451572430977</v>
      </c>
      <c r="D8675">
        <v>4388.4521727915717</v>
      </c>
      <c r="E8675">
        <v>306.07207112141873</v>
      </c>
      <c r="F8675">
        <v>958.33089829498442</v>
      </c>
      <c r="G8675">
        <v>967.38883280248194</v>
      </c>
      <c r="H8675">
        <v>1.0526004888796043</v>
      </c>
      <c r="I8675">
        <v>3.3042681233685238</v>
      </c>
      <c r="J8675">
        <v>1231.956136744848</v>
      </c>
      <c r="K8675">
        <v>7200.4742370804806</v>
      </c>
      <c r="L8675">
        <v>422.81622431038073</v>
      </c>
      <c r="M8675">
        <v>1514.0042406454991</v>
      </c>
      <c r="N8675">
        <v>1144.4949018446034</v>
      </c>
      <c r="O8675">
        <v>0.92306177711724646</v>
      </c>
      <c r="P8675">
        <v>3.4831813508857628</v>
      </c>
    </row>
    <row r="8676" spans="1:16" x14ac:dyDescent="0.25">
      <c r="A8676">
        <v>15.263906538486481</v>
      </c>
      <c r="B8676">
        <v>2.5646030505060073</v>
      </c>
      <c r="C8676">
        <v>867.93406459340088</v>
      </c>
      <c r="D8676">
        <v>4544.5666069666313</v>
      </c>
      <c r="E8676">
        <v>421.66803171552499</v>
      </c>
      <c r="F8676">
        <v>1327.8181964037481</v>
      </c>
      <c r="G8676">
        <v>978.81209321210054</v>
      </c>
      <c r="H8676">
        <v>1.4039900747760561</v>
      </c>
      <c r="I8676">
        <v>4.4966969971833581</v>
      </c>
      <c r="J8676">
        <v>1264.0095086263964</v>
      </c>
      <c r="K8676">
        <v>7441.0699931760064</v>
      </c>
      <c r="L8676">
        <v>579.67480065354118</v>
      </c>
      <c r="M8676">
        <v>2098.7294084990149</v>
      </c>
      <c r="N8676">
        <v>1158.0413711387403</v>
      </c>
      <c r="O8676">
        <v>1.2319605038106201</v>
      </c>
      <c r="P8676">
        <v>4.6413536354355429</v>
      </c>
    </row>
    <row r="8677" spans="1:16" x14ac:dyDescent="0.25">
      <c r="A8677">
        <v>2.1544737219810486</v>
      </c>
      <c r="B8677">
        <v>0.60821603817732828</v>
      </c>
      <c r="C8677">
        <v>4331.113664498971</v>
      </c>
      <c r="D8677">
        <v>34667.568723525721</v>
      </c>
      <c r="E8677">
        <v>179.26908581017241</v>
      </c>
      <c r="F8677">
        <v>2050.3901048280331</v>
      </c>
      <c r="G8677">
        <v>2054.8489901195903</v>
      </c>
      <c r="H8677">
        <v>0.18004753587595984</v>
      </c>
      <c r="I8677">
        <v>0.37029576161875372</v>
      </c>
      <c r="J8677">
        <v>5351.997381492929</v>
      </c>
      <c r="K8677">
        <v>44204.236930664134</v>
      </c>
      <c r="L8677">
        <v>215.54497768521884</v>
      </c>
      <c r="M8677">
        <v>3352.1626386391231</v>
      </c>
      <c r="N8677">
        <v>2269.1491932178983</v>
      </c>
      <c r="O8677">
        <v>0.16826990634934252</v>
      </c>
      <c r="P8677">
        <v>0.33956116144824688</v>
      </c>
    </row>
    <row r="8678" spans="1:16" x14ac:dyDescent="0.25">
      <c r="A8678">
        <v>56.380271732807159</v>
      </c>
      <c r="B8678">
        <v>2.3727382816017366</v>
      </c>
      <c r="C8678">
        <v>2584.2661135443986</v>
      </c>
      <c r="D8678">
        <v>18341.161454337584</v>
      </c>
      <c r="E8678">
        <v>606.78072409262575</v>
      </c>
      <c r="F8678">
        <v>4109.0540553678884</v>
      </c>
      <c r="G8678">
        <v>1612.5124643241993</v>
      </c>
      <c r="H8678">
        <v>0.85214169739699341</v>
      </c>
      <c r="I8678">
        <v>2.0901968749432016</v>
      </c>
      <c r="J8678">
        <v>3425.6242308889991</v>
      </c>
      <c r="K8678">
        <v>25777.551611729836</v>
      </c>
      <c r="L8678">
        <v>661.91121827055269</v>
      </c>
      <c r="M8678">
        <v>6635.9258614407954</v>
      </c>
      <c r="N8678">
        <v>1843.9323259170737</v>
      </c>
      <c r="O8678">
        <v>0.77749445216117075</v>
      </c>
      <c r="P8678">
        <v>1.5519163145479764</v>
      </c>
    </row>
    <row r="8679" spans="1:16" x14ac:dyDescent="0.25">
      <c r="A8679">
        <v>64.808694064617157</v>
      </c>
      <c r="B8679">
        <v>6.6525848874090219</v>
      </c>
      <c r="C8679">
        <v>297.738039473264</v>
      </c>
      <c r="D8679">
        <v>1121.2342586958625</v>
      </c>
      <c r="E8679">
        <v>440.24200852330546</v>
      </c>
      <c r="F8679">
        <v>1188.4531982368806</v>
      </c>
      <c r="G8679">
        <v>637.45943646654098</v>
      </c>
      <c r="H8679">
        <v>5.5084451312748506</v>
      </c>
      <c r="I8679">
        <v>6.7764642231664354</v>
      </c>
      <c r="J8679">
        <v>438.31513008465146</v>
      </c>
      <c r="K8679">
        <v>1872.5943695451092</v>
      </c>
      <c r="L8679">
        <v>647.41696134243728</v>
      </c>
      <c r="M8679">
        <v>1845.8137073807779</v>
      </c>
      <c r="N8679">
        <v>735.09977850305006</v>
      </c>
      <c r="O8679">
        <v>4.7866514243273173</v>
      </c>
      <c r="P8679">
        <v>8.358086919979117</v>
      </c>
    </row>
    <row r="8680" spans="1:16" x14ac:dyDescent="0.25">
      <c r="A8680">
        <v>31.730657160282135</v>
      </c>
      <c r="B8680">
        <v>2.7464893327147673</v>
      </c>
      <c r="C8680">
        <v>1277.8835930809828</v>
      </c>
      <c r="D8680">
        <v>7500.8333102938122</v>
      </c>
      <c r="E8680">
        <v>604.11493524801062</v>
      </c>
      <c r="F8680">
        <v>2135.165570381911</v>
      </c>
      <c r="G8680">
        <v>1163.5902704505331</v>
      </c>
      <c r="H8680">
        <v>1.293460625356617</v>
      </c>
      <c r="I8680">
        <v>5.1048710771868002</v>
      </c>
      <c r="J8680">
        <v>1819.0091536915777</v>
      </c>
      <c r="K8680">
        <v>11802.293074824278</v>
      </c>
      <c r="L8680">
        <v>683.65810413337874</v>
      </c>
      <c r="M8680">
        <v>3398.842244803599</v>
      </c>
      <c r="N8680">
        <v>1370.955620132758</v>
      </c>
      <c r="O8680">
        <v>1.1473668874861525</v>
      </c>
      <c r="P8680">
        <v>3.3693881670460959</v>
      </c>
    </row>
    <row r="8681" spans="1:16" x14ac:dyDescent="0.25">
      <c r="A8681">
        <v>90.123784005641937</v>
      </c>
      <c r="B8681">
        <v>0.57828285161248572</v>
      </c>
      <c r="C8681">
        <v>24407.223361524273</v>
      </c>
      <c r="D8681">
        <v>279014.25647484517</v>
      </c>
      <c r="E8681">
        <v>2093.2497184544745</v>
      </c>
      <c r="F8681">
        <v>60441.558955651497</v>
      </c>
      <c r="G8681">
        <v>4725.4046473315884</v>
      </c>
      <c r="H8681">
        <v>9.6694594019433561E-2</v>
      </c>
      <c r="I8681">
        <v>4.483458346946759</v>
      </c>
      <c r="J8681">
        <v>29344.337220474157</v>
      </c>
      <c r="K8681">
        <v>344345.73370348831</v>
      </c>
      <c r="L8681">
        <v>3742.1127733437297</v>
      </c>
      <c r="M8681">
        <v>105226.75307767199</v>
      </c>
      <c r="N8681">
        <v>5151.042603427316</v>
      </c>
      <c r="O8681">
        <v>9.3733348108448217E-2</v>
      </c>
      <c r="P8681">
        <v>4.483458346946759</v>
      </c>
    </row>
    <row r="8682" spans="1:16" x14ac:dyDescent="0.25">
      <c r="A8682">
        <v>9.0210564732551575</v>
      </c>
      <c r="B8682">
        <v>6.172834297802452</v>
      </c>
      <c r="C8682">
        <v>83.554701048349955</v>
      </c>
      <c r="D8682">
        <v>221.89117159601901</v>
      </c>
      <c r="E8682">
        <v>135.29750564079961</v>
      </c>
      <c r="F8682">
        <v>310.27152879940661</v>
      </c>
      <c r="G8682">
        <v>444.400454669932</v>
      </c>
      <c r="H8682">
        <v>8.137631193385948</v>
      </c>
      <c r="I8682">
        <v>5.5511986067225276</v>
      </c>
      <c r="J8682">
        <v>118.5438974057206</v>
      </c>
      <c r="K8682">
        <v>341.14721987472785</v>
      </c>
      <c r="L8682">
        <v>195.06702318495147</v>
      </c>
      <c r="M8682">
        <v>473.28678407423979</v>
      </c>
      <c r="N8682">
        <v>482.18812960159522</v>
      </c>
      <c r="O8682">
        <v>7.2282866960051289</v>
      </c>
      <c r="P8682">
        <v>5.8340223691905315</v>
      </c>
    </row>
    <row r="8683" spans="1:16" x14ac:dyDescent="0.25">
      <c r="A8683">
        <v>6.8286864161491394</v>
      </c>
      <c r="B8683">
        <v>1.1921723576643688</v>
      </c>
      <c r="C8683">
        <v>2506.2947680383959</v>
      </c>
      <c r="D8683">
        <v>17651.943123841367</v>
      </c>
      <c r="E8683">
        <v>303.54829585285671</v>
      </c>
      <c r="F8683">
        <v>1989.5159494656273</v>
      </c>
      <c r="G8683">
        <v>1589.5352378665355</v>
      </c>
      <c r="H8683">
        <v>0.43317180132106486</v>
      </c>
      <c r="I8683">
        <v>1.0859379923711894</v>
      </c>
      <c r="J8683">
        <v>3334.9779351987681</v>
      </c>
      <c r="K8683">
        <v>24950.475943354239</v>
      </c>
      <c r="L8683">
        <v>329.46864036743995</v>
      </c>
      <c r="M8683">
        <v>3210.8010015112795</v>
      </c>
      <c r="N8683">
        <v>1821.0014691263834</v>
      </c>
      <c r="O8683">
        <v>0.39467661629245349</v>
      </c>
      <c r="P8683">
        <v>0.7945087153932574</v>
      </c>
    </row>
    <row r="8684" spans="1:16" x14ac:dyDescent="0.25">
      <c r="A8684">
        <v>52.186955511569977</v>
      </c>
      <c r="B8684">
        <v>6.6924545005181182</v>
      </c>
      <c r="C8684">
        <v>249.42150132450161</v>
      </c>
      <c r="D8684">
        <v>890.27750062593486</v>
      </c>
      <c r="E8684">
        <v>380.81335318020308</v>
      </c>
      <c r="F8684">
        <v>1005.6649584711944</v>
      </c>
      <c r="G8684">
        <v>599.57321935113305</v>
      </c>
      <c r="H8684">
        <v>5.9268147956738115</v>
      </c>
      <c r="I8684">
        <v>6.4488339679354256</v>
      </c>
      <c r="J8684">
        <v>365.89353615103198</v>
      </c>
      <c r="K8684">
        <v>1476.1227208685038</v>
      </c>
      <c r="L8684">
        <v>558.62938521951457</v>
      </c>
      <c r="M8684">
        <v>1557.7587277325372</v>
      </c>
      <c r="N8684">
        <v>686.13559143256282</v>
      </c>
      <c r="O8684">
        <v>5.1561261603451145</v>
      </c>
      <c r="P8684">
        <v>7.6364769346261259</v>
      </c>
    </row>
    <row r="8685" spans="1:16" x14ac:dyDescent="0.25">
      <c r="A8685">
        <v>6.7177738547325134</v>
      </c>
      <c r="B8685">
        <v>8.4994915995374338</v>
      </c>
      <c r="C8685">
        <v>37.517523872694291</v>
      </c>
      <c r="D8685">
        <v>85.875631061898872</v>
      </c>
      <c r="E8685">
        <v>84.348964301348047</v>
      </c>
      <c r="F8685">
        <v>176.21898748911954</v>
      </c>
      <c r="G8685">
        <v>390.39875324033369</v>
      </c>
      <c r="H8685">
        <v>14.510695072540248</v>
      </c>
      <c r="I8685">
        <v>6.0526737255887939</v>
      </c>
      <c r="J8685">
        <v>52.018705287638575</v>
      </c>
      <c r="K8685">
        <v>124.82896741470893</v>
      </c>
      <c r="L8685">
        <v>122.64401067116067</v>
      </c>
      <c r="M8685">
        <v>266.13290843655648</v>
      </c>
      <c r="N8685">
        <v>408.58500914759679</v>
      </c>
      <c r="O8685">
        <v>13.217146984764526</v>
      </c>
      <c r="P8685">
        <v>6.8386413170749387</v>
      </c>
    </row>
    <row r="8686" spans="1:16" x14ac:dyDescent="0.25">
      <c r="A8686">
        <v>18.752707302570343</v>
      </c>
      <c r="B8686">
        <v>0.77655326787711221</v>
      </c>
      <c r="C8686">
        <v>9339.763146061292</v>
      </c>
      <c r="D8686">
        <v>87173.24017307855</v>
      </c>
      <c r="E8686">
        <v>407.60205531288341</v>
      </c>
      <c r="F8686">
        <v>8764.3708578748137</v>
      </c>
      <c r="G8686">
        <v>2952.526257995476</v>
      </c>
      <c r="H8686">
        <v>0.17520737153041568</v>
      </c>
      <c r="I8686">
        <v>0.48744452858049386</v>
      </c>
      <c r="J8686">
        <v>10558.818881361878</v>
      </c>
      <c r="K8686">
        <v>101238.99532468157</v>
      </c>
      <c r="L8686">
        <v>587.9470498123145</v>
      </c>
      <c r="M8686">
        <v>14654.411196591878</v>
      </c>
      <c r="N8686">
        <v>3134.63830356683</v>
      </c>
      <c r="O8686">
        <v>0.16819769448039951</v>
      </c>
      <c r="P8686">
        <v>0.59250931056844713</v>
      </c>
    </row>
    <row r="8687" spans="1:16" x14ac:dyDescent="0.25">
      <c r="A8687">
        <v>7.8852235674858093</v>
      </c>
      <c r="B8687">
        <v>6.2368123349077198</v>
      </c>
      <c r="C8687">
        <v>74.693204688781591</v>
      </c>
      <c r="D8687">
        <v>193.44051933914551</v>
      </c>
      <c r="E8687">
        <v>123.22110529396112</v>
      </c>
      <c r="F8687">
        <v>278.62891293532215</v>
      </c>
      <c r="G8687">
        <v>434.48475429099852</v>
      </c>
      <c r="H8687">
        <v>8.5435577767033575</v>
      </c>
      <c r="I8687">
        <v>5.471416384432338</v>
      </c>
      <c r="J8687">
        <v>105.5986348360678</v>
      </c>
      <c r="K8687">
        <v>294.86915937710984</v>
      </c>
      <c r="L8687">
        <v>177.66535989548021</v>
      </c>
      <c r="M8687">
        <v>424.39580834344071</v>
      </c>
      <c r="N8687">
        <v>468.88416220965712</v>
      </c>
      <c r="O8687">
        <v>7.6129562184492849</v>
      </c>
      <c r="P8687">
        <v>5.8362287138694393</v>
      </c>
    </row>
    <row r="8688" spans="1:16" x14ac:dyDescent="0.25">
      <c r="A8688">
        <v>74.940907061100006</v>
      </c>
      <c r="B8688">
        <v>0.5876349830825206</v>
      </c>
      <c r="C8688">
        <v>22619.404941507037</v>
      </c>
      <c r="D8688">
        <v>254293.5581086936</v>
      </c>
      <c r="E8688">
        <v>1702.3298701092981</v>
      </c>
      <c r="F8688">
        <v>49285.276562718886</v>
      </c>
      <c r="G8688">
        <v>4551.6747886689336</v>
      </c>
      <c r="H8688">
        <v>0.10044748660661881</v>
      </c>
      <c r="I8688">
        <v>4.2160554596049105</v>
      </c>
      <c r="J8688">
        <v>26860.509494073267</v>
      </c>
      <c r="K8688">
        <v>311888.86225447629</v>
      </c>
      <c r="L8688">
        <v>3012.4292123970417</v>
      </c>
      <c r="M8688">
        <v>85472.034875630547</v>
      </c>
      <c r="N8688">
        <v>4941.6456456339602</v>
      </c>
      <c r="O8688">
        <v>9.6988357793741292E-2</v>
      </c>
      <c r="P8688">
        <v>4.2160554596049105</v>
      </c>
    </row>
    <row r="8689" spans="1:16" x14ac:dyDescent="0.25">
      <c r="A8689">
        <v>33.709392488002777</v>
      </c>
      <c r="B8689">
        <v>4.9323224274762643</v>
      </c>
      <c r="C8689">
        <v>358.27044389667617</v>
      </c>
      <c r="D8689">
        <v>1428.0466086268741</v>
      </c>
      <c r="E8689">
        <v>382.34939928905311</v>
      </c>
      <c r="F8689">
        <v>1055.8812421411826</v>
      </c>
      <c r="G8689">
        <v>681.90187671852982</v>
      </c>
      <c r="H8689">
        <v>3.8048902729565821</v>
      </c>
      <c r="I8689">
        <v>5.4116866030561237</v>
      </c>
      <c r="J8689">
        <v>528.73440550685859</v>
      </c>
      <c r="K8689">
        <v>2396.8203253443276</v>
      </c>
      <c r="L8689">
        <v>562.60504586457864</v>
      </c>
      <c r="M8689">
        <v>1644.5958465895176</v>
      </c>
      <c r="N8689">
        <v>792.10176422050665</v>
      </c>
      <c r="O8689">
        <v>3.3049642682659868</v>
      </c>
      <c r="P8689">
        <v>6.9269260236870904</v>
      </c>
    </row>
    <row r="8690" spans="1:16" x14ac:dyDescent="0.25">
      <c r="A8690">
        <v>47.531767189502716</v>
      </c>
      <c r="B8690">
        <v>1.9450388343169644</v>
      </c>
      <c r="C8690">
        <v>3401.6752995988645</v>
      </c>
      <c r="D8690">
        <v>25792.487000351684</v>
      </c>
      <c r="E8690">
        <v>527.07164383411703</v>
      </c>
      <c r="F8690">
        <v>4750.4817463975824</v>
      </c>
      <c r="G8690">
        <v>1834.4562974693097</v>
      </c>
      <c r="H8690">
        <v>0.62975636525910739</v>
      </c>
      <c r="I8690">
        <v>1.3461545630525176</v>
      </c>
      <c r="J8690">
        <v>4348.1632690723054</v>
      </c>
      <c r="K8690">
        <v>34406.490365489917</v>
      </c>
      <c r="L8690">
        <v>603.77177925578007</v>
      </c>
      <c r="M8690">
        <v>7720.3740059846859</v>
      </c>
      <c r="N8690">
        <v>2060.3826752278742</v>
      </c>
      <c r="O8690">
        <v>0.58198312572199862</v>
      </c>
      <c r="P8690">
        <v>1.125489544565881</v>
      </c>
    </row>
    <row r="8691" spans="1:16" x14ac:dyDescent="0.25">
      <c r="A8691">
        <v>22.587192237377167</v>
      </c>
      <c r="B8691">
        <v>1.5274986187020234</v>
      </c>
      <c r="C8691">
        <v>3361.0529838240295</v>
      </c>
      <c r="D8691">
        <v>25413.493285011111</v>
      </c>
      <c r="E8691">
        <v>412.55900366050884</v>
      </c>
      <c r="F8691">
        <v>3673.3102922056696</v>
      </c>
      <c r="G8691">
        <v>1824.1360076921749</v>
      </c>
      <c r="H8691">
        <v>0.49679566803352154</v>
      </c>
      <c r="I8691">
        <v>1.0660124963161053</v>
      </c>
      <c r="J8691">
        <v>4303.3475646711022</v>
      </c>
      <c r="K8691">
        <v>33978.776391764593</v>
      </c>
      <c r="L8691">
        <v>471.51961366882603</v>
      </c>
      <c r="M8691">
        <v>5968.0742566653898</v>
      </c>
      <c r="N8691">
        <v>2050.4884347394154</v>
      </c>
      <c r="O8691">
        <v>0.45884964984835547</v>
      </c>
      <c r="P8691">
        <v>0.88704232305381092</v>
      </c>
    </row>
    <row r="8692" spans="1:16" x14ac:dyDescent="0.25">
      <c r="A8692">
        <v>87.472492277622223</v>
      </c>
      <c r="B8692">
        <v>2.3536384258876821</v>
      </c>
      <c r="C8692">
        <v>3483.5681776063184</v>
      </c>
      <c r="D8692">
        <v>26558.992587565619</v>
      </c>
      <c r="E8692">
        <v>642.13164812136506</v>
      </c>
      <c r="F8692">
        <v>5928.4449167350476</v>
      </c>
      <c r="G8692">
        <v>1855.0656525905672</v>
      </c>
      <c r="H8692">
        <v>0.75530424676038344</v>
      </c>
      <c r="I8692">
        <v>1.6032393909966576</v>
      </c>
      <c r="J8692">
        <v>4438.2313874310257</v>
      </c>
      <c r="K8692">
        <v>35268.636390112115</v>
      </c>
      <c r="L8692">
        <v>738.9288659475709</v>
      </c>
      <c r="M8692">
        <v>9640.2524917919436</v>
      </c>
      <c r="N8692">
        <v>2080.1013077578132</v>
      </c>
      <c r="O8692">
        <v>0.69878772814563972</v>
      </c>
      <c r="P8692">
        <v>1.3530015663557358</v>
      </c>
    </row>
    <row r="8693" spans="1:16" x14ac:dyDescent="0.25">
      <c r="A8693">
        <v>58.418464124202728</v>
      </c>
      <c r="B8693">
        <v>8.1336273951655134</v>
      </c>
      <c r="C8693">
        <v>175.38010357498808</v>
      </c>
      <c r="D8693">
        <v>564.64405249165156</v>
      </c>
      <c r="E8693">
        <v>342.63747891516203</v>
      </c>
      <c r="F8693">
        <v>865.11425480518756</v>
      </c>
      <c r="G8693">
        <v>536.15051268486684</v>
      </c>
      <c r="H8693">
        <v>8.2183569890236896</v>
      </c>
      <c r="I8693">
        <v>7.5101954949056715</v>
      </c>
      <c r="J8693">
        <v>254.85780256715191</v>
      </c>
      <c r="K8693">
        <v>917.46921469097254</v>
      </c>
      <c r="L8693">
        <v>498.94922722648937</v>
      </c>
      <c r="M8693">
        <v>1333.1680385112152</v>
      </c>
      <c r="N8693">
        <v>603.47183289720954</v>
      </c>
      <c r="O8693">
        <v>7.1807001313419638</v>
      </c>
      <c r="P8693">
        <v>8.0389554564664767</v>
      </c>
    </row>
    <row r="8694" spans="1:16" x14ac:dyDescent="0.25">
      <c r="A8694">
        <v>71.236654102802277</v>
      </c>
      <c r="B8694">
        <v>2.3448194352538505</v>
      </c>
      <c r="C8694">
        <v>3080.2670771583157</v>
      </c>
      <c r="D8694">
        <v>22817.138956155293</v>
      </c>
      <c r="E8694">
        <v>619.66607163046581</v>
      </c>
      <c r="F8694">
        <v>5045.3094629885618</v>
      </c>
      <c r="G8694">
        <v>1750.9299994929713</v>
      </c>
      <c r="H8694">
        <v>0.78800681983922771</v>
      </c>
      <c r="I8694">
        <v>1.7488144566242996</v>
      </c>
      <c r="J8694">
        <v>3990.8835547609306</v>
      </c>
      <c r="K8694">
        <v>31020.386819268904</v>
      </c>
      <c r="L8694">
        <v>696.87012951292616</v>
      </c>
      <c r="M8694">
        <v>8180.4185279882495</v>
      </c>
      <c r="N8694">
        <v>1979.8807009678987</v>
      </c>
      <c r="O8694">
        <v>0.72484392991613078</v>
      </c>
      <c r="P8694">
        <v>1.4044242217613516</v>
      </c>
    </row>
    <row r="8695" spans="1:16" x14ac:dyDescent="0.25">
      <c r="A8695">
        <v>31.840354144573212</v>
      </c>
      <c r="B8695">
        <v>6.8855572019823583</v>
      </c>
      <c r="C8695">
        <v>162.08673233955375</v>
      </c>
      <c r="D8695">
        <v>510.35232872445295</v>
      </c>
      <c r="E8695">
        <v>271.07954327223956</v>
      </c>
      <c r="F8695">
        <v>677.47039646234077</v>
      </c>
      <c r="G8695">
        <v>523.91213627027196</v>
      </c>
      <c r="H8695">
        <v>7.1627706191173184</v>
      </c>
      <c r="I8695">
        <v>6.4068011017661659</v>
      </c>
      <c r="J8695">
        <v>234.97131191105294</v>
      </c>
      <c r="K8695">
        <v>824.84557662064628</v>
      </c>
      <c r="L8695">
        <v>394.08274250720018</v>
      </c>
      <c r="M8695">
        <v>1042.8297875053042</v>
      </c>
      <c r="N8695">
        <v>587.423363401438</v>
      </c>
      <c r="O8695">
        <v>6.2666116709948438</v>
      </c>
      <c r="P8695">
        <v>6.6461605280916363</v>
      </c>
    </row>
    <row r="8696" spans="1:16" x14ac:dyDescent="0.25">
      <c r="A8696">
        <v>16.933566629886627</v>
      </c>
      <c r="B8696">
        <v>9.2014175492135859</v>
      </c>
      <c r="C8696">
        <v>57.324055776780853</v>
      </c>
      <c r="D8696">
        <v>140.64757477551987</v>
      </c>
      <c r="E8696">
        <v>141.1379253300106</v>
      </c>
      <c r="F8696">
        <v>309.07189301883591</v>
      </c>
      <c r="G8696">
        <v>414.39146030087045</v>
      </c>
      <c r="H8696">
        <v>13.765002337516602</v>
      </c>
      <c r="I8696">
        <v>7.5212114910983043</v>
      </c>
      <c r="J8696">
        <v>80.404636813833235</v>
      </c>
      <c r="K8696">
        <v>210.2631113731052</v>
      </c>
      <c r="L8696">
        <v>203.87200972505198</v>
      </c>
      <c r="M8696">
        <v>469.17565688497581</v>
      </c>
      <c r="N8696">
        <v>441.69000726778245</v>
      </c>
      <c r="O8696">
        <v>12.364210594487744</v>
      </c>
      <c r="P8696">
        <v>8.2635701930310574</v>
      </c>
    </row>
    <row r="8697" spans="1:16" x14ac:dyDescent="0.25">
      <c r="A8697">
        <v>19.211687982082367</v>
      </c>
      <c r="B8697">
        <v>2.5378221017637497</v>
      </c>
      <c r="C8697">
        <v>1053.3906259124799</v>
      </c>
      <c r="D8697">
        <v>5844.2109518652305</v>
      </c>
      <c r="E8697">
        <v>486.06813213666135</v>
      </c>
      <c r="F8697">
        <v>1606.8806384252305</v>
      </c>
      <c r="G8697">
        <v>1066.4538351633762</v>
      </c>
      <c r="H8697">
        <v>1.2884211328372934</v>
      </c>
      <c r="I8697">
        <v>4.6803855341693374</v>
      </c>
      <c r="J8697">
        <v>1518.870217658442</v>
      </c>
      <c r="K8697">
        <v>9401.4240589896799</v>
      </c>
      <c r="L8697">
        <v>631.08121638771684</v>
      </c>
      <c r="M8697">
        <v>2548.6927085425659</v>
      </c>
      <c r="N8697">
        <v>1260.4821860266004</v>
      </c>
      <c r="O8697">
        <v>1.1361793403347855</v>
      </c>
      <c r="P8697">
        <v>3.8614437580497896</v>
      </c>
    </row>
    <row r="8698" spans="1:16" x14ac:dyDescent="0.25">
      <c r="A8698">
        <v>30.167661011219025</v>
      </c>
      <c r="B8698">
        <v>4.9232522126957354</v>
      </c>
      <c r="C8698">
        <v>330.68616126947671</v>
      </c>
      <c r="D8698">
        <v>1285.9783776085023</v>
      </c>
      <c r="E8698">
        <v>356.36118658139827</v>
      </c>
      <c r="F8698">
        <v>974.49875577551018</v>
      </c>
      <c r="G8698">
        <v>662.02580578829713</v>
      </c>
      <c r="H8698">
        <v>3.9163334197041619</v>
      </c>
      <c r="I8698">
        <v>5.2197073441999429</v>
      </c>
      <c r="J8698">
        <v>487.58548678552989</v>
      </c>
      <c r="K8698">
        <v>2154.5330729040916</v>
      </c>
      <c r="L8698">
        <v>524.40259011221394</v>
      </c>
      <c r="M8698">
        <v>1515.9533005710864</v>
      </c>
      <c r="N8698">
        <v>766.66941805143313</v>
      </c>
      <c r="O8698">
        <v>3.4020224098954985</v>
      </c>
      <c r="P8698">
        <v>6.5851680487444249</v>
      </c>
    </row>
    <row r="8699" spans="1:16" x14ac:dyDescent="0.25">
      <c r="A8699">
        <v>92.347346007823944</v>
      </c>
      <c r="B8699">
        <v>1.1579967796267938</v>
      </c>
      <c r="C8699">
        <v>11209.047642889838</v>
      </c>
      <c r="D8699">
        <v>108380.80854335107</v>
      </c>
      <c r="E8699">
        <v>769.98246961204939</v>
      </c>
      <c r="F8699">
        <v>18452.526526100093</v>
      </c>
      <c r="G8699">
        <v>3222.4656312048728</v>
      </c>
      <c r="H8699">
        <v>0.24591065227602951</v>
      </c>
      <c r="I8699">
        <v>0.8182398937159997</v>
      </c>
      <c r="J8699">
        <v>12575.339159431802</v>
      </c>
      <c r="K8699">
        <v>125688.41068321132</v>
      </c>
      <c r="L8699">
        <v>1164.1047379593319</v>
      </c>
      <c r="M8699">
        <v>31051.279326167791</v>
      </c>
      <c r="N8699">
        <v>3416.7984440149853</v>
      </c>
      <c r="O8699">
        <v>0.23662033492685558</v>
      </c>
      <c r="P8699">
        <v>1.0262141443317008</v>
      </c>
    </row>
    <row r="8700" spans="1:16" x14ac:dyDescent="0.25">
      <c r="A8700">
        <v>76.647860586643219</v>
      </c>
      <c r="B8700">
        <v>2.3991907064598519</v>
      </c>
      <c r="C8700">
        <v>3089.0616784051504</v>
      </c>
      <c r="D8700">
        <v>22897.81934595255</v>
      </c>
      <c r="E8700">
        <v>634.44785554015357</v>
      </c>
      <c r="F8700">
        <v>5180.9054677447321</v>
      </c>
      <c r="G8700">
        <v>1753.2749008143439</v>
      </c>
      <c r="H8700">
        <v>0.80541423918086019</v>
      </c>
      <c r="I8700">
        <v>1.7851825416059122</v>
      </c>
      <c r="J8700">
        <v>4000.7457742109018</v>
      </c>
      <c r="K8700">
        <v>31113.120939215649</v>
      </c>
      <c r="L8700">
        <v>713.86294765918353</v>
      </c>
      <c r="M8700">
        <v>8400.8281769057958</v>
      </c>
      <c r="N8700">
        <v>1982.1547590075111</v>
      </c>
      <c r="O8700">
        <v>0.74095494833170339</v>
      </c>
      <c r="P8700">
        <v>1.4353413695295199</v>
      </c>
    </row>
    <row r="8701" spans="1:16" x14ac:dyDescent="0.25">
      <c r="A8701">
        <v>54.002638280391693</v>
      </c>
      <c r="B8701">
        <v>0.73985294400327262</v>
      </c>
      <c r="C8701">
        <v>15689.356909310214</v>
      </c>
      <c r="D8701">
        <v>162529.87765296971</v>
      </c>
      <c r="E8701">
        <v>878.93016575732736</v>
      </c>
      <c r="F8701">
        <v>24223.056821010865</v>
      </c>
      <c r="G8701">
        <v>3797.1573464777966</v>
      </c>
      <c r="H8701">
        <v>0.14116103706435454</v>
      </c>
      <c r="I8701">
        <v>0.720624211187194</v>
      </c>
      <c r="J8701">
        <v>17782.330132134295</v>
      </c>
      <c r="K8701">
        <v>192364.64160725931</v>
      </c>
      <c r="L8701">
        <v>1445.5200371855549</v>
      </c>
      <c r="M8701">
        <v>41304.34361515948</v>
      </c>
      <c r="N8701">
        <v>4055.7489018169094</v>
      </c>
      <c r="O8701">
        <v>0.13582010767014571</v>
      </c>
      <c r="P8701">
        <v>0.92824909764604246</v>
      </c>
    </row>
    <row r="8702" spans="1:16" x14ac:dyDescent="0.25">
      <c r="A8702">
        <v>76.54695588350296</v>
      </c>
      <c r="B8702">
        <v>8.6047613375686218</v>
      </c>
      <c r="C8702">
        <v>189.031981888709</v>
      </c>
      <c r="D8702">
        <v>621.81434638855796</v>
      </c>
      <c r="E8702">
        <v>386.50897708258492</v>
      </c>
      <c r="F8702">
        <v>985.37783955667476</v>
      </c>
      <c r="G8702">
        <v>548.42079874474314</v>
      </c>
      <c r="H8702">
        <v>8.4557838827230274</v>
      </c>
      <c r="I8702">
        <v>7.9326918816188199</v>
      </c>
      <c r="J8702">
        <v>275.30622957870924</v>
      </c>
      <c r="K8702">
        <v>1015.2591368589493</v>
      </c>
      <c r="L8702">
        <v>563.75869638568804</v>
      </c>
      <c r="M8702">
        <v>1520.1364913674831</v>
      </c>
      <c r="N8702">
        <v>619.5302936404413</v>
      </c>
      <c r="O8702">
        <v>7.3797608129917815</v>
      </c>
      <c r="P8702">
        <v>8.7236714348102957</v>
      </c>
    </row>
    <row r="8703" spans="1:16" x14ac:dyDescent="0.25">
      <c r="A8703">
        <v>89.107679545879364</v>
      </c>
      <c r="B8703">
        <v>3.2721582398855276</v>
      </c>
      <c r="C8703">
        <v>1832.0905141669457</v>
      </c>
      <c r="D8703">
        <v>11891.511814130343</v>
      </c>
      <c r="E8703">
        <v>812.85549324887245</v>
      </c>
      <c r="F8703">
        <v>3786.1206335192733</v>
      </c>
      <c r="G8703">
        <v>1373.323617378072</v>
      </c>
      <c r="H8703">
        <v>1.3405223848573877</v>
      </c>
      <c r="I8703">
        <v>4.4173941942268682</v>
      </c>
      <c r="J8703">
        <v>2526.0913784514373</v>
      </c>
      <c r="K8703">
        <v>17756.749897242371</v>
      </c>
      <c r="L8703">
        <v>842.39991141927692</v>
      </c>
      <c r="M8703">
        <v>6069.82232201428</v>
      </c>
      <c r="N8703">
        <v>1599.0179291306363</v>
      </c>
      <c r="O8703">
        <v>1.2050078996216154</v>
      </c>
      <c r="P8703">
        <v>2.7808217211843624</v>
      </c>
    </row>
    <row r="8704" spans="1:16" x14ac:dyDescent="0.25">
      <c r="A8704">
        <v>23.610979616641998</v>
      </c>
      <c r="B8704">
        <v>9.2554091422974292</v>
      </c>
      <c r="C8704">
        <v>70.447357484228505</v>
      </c>
      <c r="D8704">
        <v>180.16023622573908</v>
      </c>
      <c r="E8704">
        <v>173.08423667875678</v>
      </c>
      <c r="F8704">
        <v>388.55662619931866</v>
      </c>
      <c r="G8704">
        <v>429.65447700551255</v>
      </c>
      <c r="H8704">
        <v>12.932006923289672</v>
      </c>
      <c r="I8704">
        <v>8.004353629939212</v>
      </c>
      <c r="J8704">
        <v>99.41683200101987</v>
      </c>
      <c r="K8704">
        <v>273.41763649207525</v>
      </c>
      <c r="L8704">
        <v>249.61155162228061</v>
      </c>
      <c r="M8704">
        <v>591.38450695868869</v>
      </c>
      <c r="N8704">
        <v>462.37891475190759</v>
      </c>
      <c r="O8704">
        <v>11.543124973871491</v>
      </c>
      <c r="P8704">
        <v>8.6002903526349463</v>
      </c>
    </row>
    <row r="8705" spans="1:16" x14ac:dyDescent="0.25">
      <c r="A8705">
        <v>54.751764237880707</v>
      </c>
      <c r="B8705">
        <v>0.5839120913158542</v>
      </c>
      <c r="C8705">
        <v>20464.751915557852</v>
      </c>
      <c r="D8705">
        <v>224932.02892613731</v>
      </c>
      <c r="E8705">
        <v>1286.9822939123092</v>
      </c>
      <c r="F8705">
        <v>37158.565863588614</v>
      </c>
      <c r="G8705">
        <v>4331.6083604908217</v>
      </c>
      <c r="H8705">
        <v>0.10279277613804094</v>
      </c>
      <c r="I8705">
        <v>0.78454208734967046</v>
      </c>
      <c r="J8705">
        <v>23928.679123348054</v>
      </c>
      <c r="K8705">
        <v>273375.9588250292</v>
      </c>
      <c r="L8705">
        <v>2239.8428482088625</v>
      </c>
      <c r="M8705">
        <v>64126.060730207188</v>
      </c>
      <c r="N8705">
        <v>4679.6846544563386</v>
      </c>
      <c r="O8705">
        <v>9.8976518302084454E-2</v>
      </c>
      <c r="P8705">
        <v>3.79722244483944</v>
      </c>
    </row>
    <row r="8706" spans="1:16" x14ac:dyDescent="0.25">
      <c r="A8706">
        <v>30.018581688404083</v>
      </c>
      <c r="B8706">
        <v>3.5229174513971935</v>
      </c>
      <c r="C8706">
        <v>705.74315120139363</v>
      </c>
      <c r="D8706">
        <v>3469.7971333992155</v>
      </c>
      <c r="E8706">
        <v>487.86623796268634</v>
      </c>
      <c r="F8706">
        <v>1477.1147064913182</v>
      </c>
      <c r="G8706">
        <v>895.09259228514554</v>
      </c>
      <c r="H8706">
        <v>2.090390872511279</v>
      </c>
      <c r="I8706">
        <v>5.6478622299361172</v>
      </c>
      <c r="J8706">
        <v>1035.6163344580657</v>
      </c>
      <c r="K8706">
        <v>5760.3573523827172</v>
      </c>
      <c r="L8706">
        <v>692.25759623483168</v>
      </c>
      <c r="M8706">
        <v>2326.3006864771337</v>
      </c>
      <c r="N8706">
        <v>1057.7309970537717</v>
      </c>
      <c r="O8706">
        <v>1.8265317096782452</v>
      </c>
      <c r="P8706">
        <v>6.5316452184533658</v>
      </c>
    </row>
    <row r="8707" spans="1:16" x14ac:dyDescent="0.25">
      <c r="A8707">
        <v>81.917741477489471</v>
      </c>
      <c r="B8707">
        <v>0.71690628959047031</v>
      </c>
      <c r="C8707">
        <v>18986.501808209796</v>
      </c>
      <c r="D8707">
        <v>205168.31844741839</v>
      </c>
      <c r="E8707">
        <v>1306.7036759318844</v>
      </c>
      <c r="F8707">
        <v>37457.248314300487</v>
      </c>
      <c r="G8707">
        <v>4173.3970871357496</v>
      </c>
      <c r="H8707">
        <v>0.12905904009200928</v>
      </c>
      <c r="I8707">
        <v>0.8731808006961076</v>
      </c>
      <c r="J8707">
        <v>21967.850478506458</v>
      </c>
      <c r="K8707">
        <v>247510.62254520092</v>
      </c>
      <c r="L8707">
        <v>2241.5842007803585</v>
      </c>
      <c r="M8707">
        <v>64413.503752812809</v>
      </c>
      <c r="N8707">
        <v>4493.1055132733345</v>
      </c>
      <c r="O8707">
        <v>0.12416083569489433</v>
      </c>
      <c r="P8707">
        <v>4.3430282735985255</v>
      </c>
    </row>
    <row r="8708" spans="1:16" x14ac:dyDescent="0.25">
      <c r="A8708">
        <v>98.990404188632965</v>
      </c>
      <c r="B8708">
        <v>2.9924252679620165</v>
      </c>
      <c r="C8708">
        <v>2364.7249222696082</v>
      </c>
      <c r="D8708">
        <v>16411.672258434803</v>
      </c>
      <c r="E8708">
        <v>756.42767533549068</v>
      </c>
      <c r="F8708">
        <v>4657.8613664130417</v>
      </c>
      <c r="G8708">
        <v>1546.8559090231934</v>
      </c>
      <c r="H8708">
        <v>1.1116443063186923</v>
      </c>
      <c r="I8708">
        <v>2.9140248824088353</v>
      </c>
      <c r="J8708">
        <v>3168.9947350906664</v>
      </c>
      <c r="K8708">
        <v>23446.326281397443</v>
      </c>
      <c r="L8708">
        <v>813.42621377860462</v>
      </c>
      <c r="M8708">
        <v>7507.6002080482203</v>
      </c>
      <c r="N8708">
        <v>1778.0991688502379</v>
      </c>
      <c r="O8708">
        <v>1.0102126172151589</v>
      </c>
      <c r="P8708">
        <v>2.0719355829840342</v>
      </c>
    </row>
    <row r="8709" spans="1:16" x14ac:dyDescent="0.25">
      <c r="A8709">
        <v>13.966390073299408</v>
      </c>
      <c r="B8709">
        <v>9.0030402774295499</v>
      </c>
      <c r="C8709">
        <v>52.849418936470819</v>
      </c>
      <c r="D8709">
        <v>127.73644823872006</v>
      </c>
      <c r="E8709">
        <v>127.43272311171759</v>
      </c>
      <c r="F8709">
        <v>276.43134114011724</v>
      </c>
      <c r="G8709">
        <v>409.07111711642824</v>
      </c>
      <c r="H8709">
        <v>13.826482858964413</v>
      </c>
      <c r="I8709">
        <v>7.1814939793976444</v>
      </c>
      <c r="J8709">
        <v>73.957693905151359</v>
      </c>
      <c r="K8709">
        <v>189.87726017956427</v>
      </c>
      <c r="L8709">
        <v>184.25643257173152</v>
      </c>
      <c r="M8709">
        <v>419.20175309425565</v>
      </c>
      <c r="N8709">
        <v>434.41997694840217</v>
      </c>
      <c r="O8709">
        <v>12.451536575772529</v>
      </c>
      <c r="P8709">
        <v>7.9478062588622018</v>
      </c>
    </row>
    <row r="8710" spans="1:16" x14ac:dyDescent="0.25">
      <c r="A8710">
        <v>21.148456394672394</v>
      </c>
      <c r="B8710">
        <v>4.3958815745403346</v>
      </c>
      <c r="C8710">
        <v>326.86861333713586</v>
      </c>
      <c r="D8710">
        <v>1266.6076691856615</v>
      </c>
      <c r="E8710">
        <v>315.04545863847198</v>
      </c>
      <c r="F8710">
        <v>860.29188907014395</v>
      </c>
      <c r="G8710">
        <v>659.22713402858017</v>
      </c>
      <c r="H8710">
        <v>3.512394294973948</v>
      </c>
      <c r="I8710">
        <v>4.6387600096986255</v>
      </c>
      <c r="J8710">
        <v>481.88298623845463</v>
      </c>
      <c r="K8710">
        <v>2121.4332047745488</v>
      </c>
      <c r="L8710">
        <v>463.58904938737629</v>
      </c>
      <c r="M8710">
        <v>1338.0508276055443</v>
      </c>
      <c r="N8710">
        <v>763.08037232905906</v>
      </c>
      <c r="O8710">
        <v>3.0512035880806025</v>
      </c>
      <c r="P8710">
        <v>5.8385273334693011</v>
      </c>
    </row>
    <row r="8711" spans="1:16" x14ac:dyDescent="0.25">
      <c r="A8711">
        <v>57.870793521404266</v>
      </c>
      <c r="B8711">
        <v>1.989755595668218</v>
      </c>
      <c r="C8711">
        <v>3686.1090547823374</v>
      </c>
      <c r="D8711">
        <v>28468.43372749276</v>
      </c>
      <c r="E8711">
        <v>552.35595588485364</v>
      </c>
      <c r="F8711">
        <v>5396.8854672541502</v>
      </c>
      <c r="G8711">
        <v>1904.9631367450909</v>
      </c>
      <c r="H8711">
        <v>0.62521827322156465</v>
      </c>
      <c r="I8711">
        <v>1.3090302476609341</v>
      </c>
      <c r="J8711">
        <v>4659.4835122837421</v>
      </c>
      <c r="K8711">
        <v>37400.842306022627</v>
      </c>
      <c r="L8711">
        <v>642.65153195264554</v>
      </c>
      <c r="M8711">
        <v>8787.8803332990828</v>
      </c>
      <c r="N8711">
        <v>2127.6403499877438</v>
      </c>
      <c r="O8711">
        <v>0.579971618108858</v>
      </c>
      <c r="P8711">
        <v>1.1290932623417382</v>
      </c>
    </row>
    <row r="8712" spans="1:16" x14ac:dyDescent="0.25">
      <c r="A8712">
        <v>87.625489771366119</v>
      </c>
      <c r="B8712">
        <v>2.8728243859606408</v>
      </c>
      <c r="C8712">
        <v>2365.3830242707404</v>
      </c>
      <c r="D8712">
        <v>16417.403436062737</v>
      </c>
      <c r="E8712">
        <v>726.21775830048318</v>
      </c>
      <c r="F8712">
        <v>4473.1783817791102</v>
      </c>
      <c r="G8712">
        <v>1547.0572956047934</v>
      </c>
      <c r="H8712">
        <v>1.0671009543523469</v>
      </c>
      <c r="I8712">
        <v>2.7966363665774061</v>
      </c>
      <c r="J8712">
        <v>3169.770659395931</v>
      </c>
      <c r="K8712">
        <v>23453.326104148477</v>
      </c>
      <c r="L8712">
        <v>780.9740471919506</v>
      </c>
      <c r="M8712">
        <v>7209.9693249973334</v>
      </c>
      <c r="N8712">
        <v>1778.3025838012452</v>
      </c>
      <c r="O8712">
        <v>0.96974563853697171</v>
      </c>
      <c r="P8712">
        <v>1.9887450458435667</v>
      </c>
    </row>
    <row r="8713" spans="1:16" x14ac:dyDescent="0.25">
      <c r="A8713">
        <v>74.200715005397797</v>
      </c>
      <c r="B8713">
        <v>8.6436828921331692</v>
      </c>
      <c r="C8713">
        <v>182.87985038172746</v>
      </c>
      <c r="D8713">
        <v>595.87801808818756</v>
      </c>
      <c r="E8713">
        <v>377.42133255894635</v>
      </c>
      <c r="F8713">
        <v>958.11316369998087</v>
      </c>
      <c r="G8713">
        <v>542.92727332924835</v>
      </c>
      <c r="H8713">
        <v>8.599155831067419</v>
      </c>
      <c r="I8713">
        <v>7.9678519820585079</v>
      </c>
      <c r="J8713">
        <v>266.0885791444889</v>
      </c>
      <c r="K8713">
        <v>970.86745622234014</v>
      </c>
      <c r="L8713">
        <v>550.10395082623836</v>
      </c>
      <c r="M8713">
        <v>1477.3703706533568</v>
      </c>
      <c r="N8713">
        <v>612.34466366302911</v>
      </c>
      <c r="O8713">
        <v>7.5085494925635112</v>
      </c>
      <c r="P8713">
        <v>8.6624244100400603</v>
      </c>
    </row>
    <row r="8714" spans="1:16" x14ac:dyDescent="0.25">
      <c r="A8714">
        <v>45.924372971057892</v>
      </c>
      <c r="B8714">
        <v>7.6151200813168893</v>
      </c>
      <c r="C8714">
        <v>169.90722791517553</v>
      </c>
      <c r="D8714">
        <v>542.12365890913225</v>
      </c>
      <c r="E8714">
        <v>312.18892381462632</v>
      </c>
      <c r="F8714">
        <v>785.00226516004727</v>
      </c>
      <c r="G8714">
        <v>531.14789161857084</v>
      </c>
      <c r="H8714">
        <v>7.7852099668314345</v>
      </c>
      <c r="I8714">
        <v>7.0488952329810299</v>
      </c>
      <c r="J8714">
        <v>246.66710561872631</v>
      </c>
      <c r="K8714">
        <v>879.0156620539085</v>
      </c>
      <c r="L8714">
        <v>454.29905211160502</v>
      </c>
      <c r="M8714">
        <v>1209.1645892732279</v>
      </c>
      <c r="N8714">
        <v>596.91566121183075</v>
      </c>
      <c r="O8714">
        <v>6.8057368803410574</v>
      </c>
      <c r="P8714">
        <v>7.4521661905153325</v>
      </c>
    </row>
    <row r="8715" spans="1:16" x14ac:dyDescent="0.25">
      <c r="A8715">
        <v>79.856972396373749</v>
      </c>
      <c r="B8715">
        <v>3.2214268769045233</v>
      </c>
      <c r="C8715">
        <v>1753.6382399246934</v>
      </c>
      <c r="D8715">
        <v>11248.115236898866</v>
      </c>
      <c r="E8715">
        <v>799.53575894105188</v>
      </c>
      <c r="F8715">
        <v>3547.3604732547583</v>
      </c>
      <c r="G8715">
        <v>1345.7249092637337</v>
      </c>
      <c r="H8715">
        <v>1.3421879443532596</v>
      </c>
      <c r="I8715">
        <v>4.6017976084911911</v>
      </c>
      <c r="J8715">
        <v>2428.6062090995406</v>
      </c>
      <c r="K8715">
        <v>16914.91293529221</v>
      </c>
      <c r="L8715">
        <v>823.89290893539533</v>
      </c>
      <c r="M8715">
        <v>5681.9839651689936</v>
      </c>
      <c r="N8715">
        <v>1569.779050317451</v>
      </c>
      <c r="O8715">
        <v>1.2043873585588625</v>
      </c>
      <c r="P8715">
        <v>2.8509157299151289</v>
      </c>
    </row>
    <row r="8716" spans="1:16" x14ac:dyDescent="0.25">
      <c r="A8716">
        <v>60.527466833591461</v>
      </c>
      <c r="B8716">
        <v>2.6806163152812457</v>
      </c>
      <c r="C8716">
        <v>2119.4611103119578</v>
      </c>
      <c r="D8716">
        <v>14299.592169873667</v>
      </c>
      <c r="E8716">
        <v>670.74111517994186</v>
      </c>
      <c r="F8716">
        <v>3667.5907206000575</v>
      </c>
      <c r="G8716">
        <v>1469.7028329771736</v>
      </c>
      <c r="H8716">
        <v>1.0383930447899106</v>
      </c>
      <c r="I8716">
        <v>2.9897586886817349</v>
      </c>
      <c r="J8716">
        <v>2876.8096248458796</v>
      </c>
      <c r="K8716">
        <v>20832.427538707812</v>
      </c>
      <c r="L8716">
        <v>709.38909177138453</v>
      </c>
      <c r="M8716">
        <v>5897.631471056945</v>
      </c>
      <c r="N8716">
        <v>1699.4474142923436</v>
      </c>
      <c r="O8716">
        <v>0.93912748317358063</v>
      </c>
      <c r="P8716">
        <v>2.0123725210955312</v>
      </c>
    </row>
    <row r="8717" spans="1:16" x14ac:dyDescent="0.25">
      <c r="A8717">
        <v>82.555813252925873</v>
      </c>
      <c r="B8717">
        <v>0.77697500615052695</v>
      </c>
      <c r="C8717">
        <v>17435.053087969041</v>
      </c>
      <c r="D8717">
        <v>184836.29882668523</v>
      </c>
      <c r="E8717">
        <v>1158.4097205235871</v>
      </c>
      <c r="F8717">
        <v>32750.305278048338</v>
      </c>
      <c r="G8717">
        <v>4000.5756783369898</v>
      </c>
      <c r="H8717">
        <v>0.1435215940755373</v>
      </c>
      <c r="I8717">
        <v>0.85314330056311349</v>
      </c>
      <c r="J8717">
        <v>19963.481402573707</v>
      </c>
      <c r="K8717">
        <v>221050.63319038638</v>
      </c>
      <c r="L8717">
        <v>1951.6979669689538</v>
      </c>
      <c r="M8717">
        <v>56101.482310354768</v>
      </c>
      <c r="N8717">
        <v>4290.953729642757</v>
      </c>
      <c r="O8717">
        <v>0.13804713178869507</v>
      </c>
      <c r="P8717">
        <v>1.1261907827176889</v>
      </c>
    </row>
    <row r="8718" spans="1:16" x14ac:dyDescent="0.25">
      <c r="A8718">
        <v>15.255999386310577</v>
      </c>
      <c r="B8718">
        <v>5.5491663749637397</v>
      </c>
      <c r="C8718">
        <v>151.93374911149328</v>
      </c>
      <c r="D8718">
        <v>469.84587517374791</v>
      </c>
      <c r="E8718">
        <v>206.62382170522102</v>
      </c>
      <c r="F8718">
        <v>512.04983323471185</v>
      </c>
      <c r="G8718">
        <v>514.35825652653887</v>
      </c>
      <c r="H8718">
        <v>5.9113824656280434</v>
      </c>
      <c r="I8718">
        <v>5.2056974426552323</v>
      </c>
      <c r="J8718">
        <v>219.80449835625456</v>
      </c>
      <c r="K8718">
        <v>755.9412571504206</v>
      </c>
      <c r="L8718">
        <v>299.98335583971698</v>
      </c>
      <c r="M8718">
        <v>787.47678153797801</v>
      </c>
      <c r="N8718">
        <v>574.87237843342041</v>
      </c>
      <c r="O8718">
        <v>5.1778128961399386</v>
      </c>
      <c r="P8718">
        <v>5.2675751312021033</v>
      </c>
    </row>
    <row r="8719" spans="1:16" x14ac:dyDescent="0.25">
      <c r="A8719">
        <v>39.063289821147919</v>
      </c>
      <c r="B8719">
        <v>2.4796085789023801</v>
      </c>
      <c r="C8719">
        <v>1841.524622375656</v>
      </c>
      <c r="D8719">
        <v>11969.30953112815</v>
      </c>
      <c r="E8719">
        <v>616.06121591462818</v>
      </c>
      <c r="F8719">
        <v>2885.8735565863071</v>
      </c>
      <c r="G8719">
        <v>1376.6027370322736</v>
      </c>
      <c r="H8719">
        <v>1.0138270220493579</v>
      </c>
      <c r="I8719">
        <v>3.3250502820768078</v>
      </c>
      <c r="J8719">
        <v>2537.7616344954499</v>
      </c>
      <c r="K8719">
        <v>17857.927213125044</v>
      </c>
      <c r="L8719">
        <v>638.88753770419839</v>
      </c>
      <c r="M8719">
        <v>4627.0529685841784</v>
      </c>
      <c r="N8719">
        <v>1602.47726197677</v>
      </c>
      <c r="O8719">
        <v>0.91152849418377602</v>
      </c>
      <c r="P8719">
        <v>2.0974763782587109</v>
      </c>
    </row>
    <row r="8720" spans="1:16" x14ac:dyDescent="0.25">
      <c r="A8720">
        <v>28.37944084405899</v>
      </c>
      <c r="B8720">
        <v>4.0966792996282146</v>
      </c>
      <c r="C8720">
        <v>480.0745987550581</v>
      </c>
      <c r="D8720">
        <v>2095.2026609968007</v>
      </c>
      <c r="E8720">
        <v>408.22207562767596</v>
      </c>
      <c r="F8720">
        <v>1169.2179549177476</v>
      </c>
      <c r="G8720">
        <v>763.45614646363265</v>
      </c>
      <c r="H8720">
        <v>2.8230948622642611</v>
      </c>
      <c r="I8720">
        <v>5.2414953945756402</v>
      </c>
      <c r="J8720">
        <v>709.01916447844155</v>
      </c>
      <c r="K8720">
        <v>3521.2864313019068</v>
      </c>
      <c r="L8720">
        <v>596.98079554253343</v>
      </c>
      <c r="M8720">
        <v>1829.6120356582383</v>
      </c>
      <c r="N8720">
        <v>895.33729431488882</v>
      </c>
      <c r="O8720">
        <v>2.4548457157665444</v>
      </c>
      <c r="P8720">
        <v>6.7623823135804972</v>
      </c>
    </row>
    <row r="8721" spans="1:16" x14ac:dyDescent="0.25">
      <c r="A8721">
        <v>36.179634034633636</v>
      </c>
      <c r="B8721">
        <v>0.53082081282107951</v>
      </c>
      <c r="C8721">
        <v>19565.176321458483</v>
      </c>
      <c r="D8721">
        <v>212862.77669780224</v>
      </c>
      <c r="E8721">
        <v>1042.4342756164526</v>
      </c>
      <c r="F8721">
        <v>29984.620011546263</v>
      </c>
      <c r="G8721">
        <v>4236.0585089984834</v>
      </c>
      <c r="H8721">
        <v>9.4704669617612425E-2</v>
      </c>
      <c r="I8721">
        <v>0.67184595091235699</v>
      </c>
      <c r="J8721">
        <v>22729.901960919869</v>
      </c>
      <c r="K8721">
        <v>257569.58287233571</v>
      </c>
      <c r="L8721">
        <v>1798.925689516881</v>
      </c>
      <c r="M8721">
        <v>51635.433943752694</v>
      </c>
      <c r="N8721">
        <v>4566.8369798241047</v>
      </c>
      <c r="O8721">
        <v>9.1132866673353921E-2</v>
      </c>
      <c r="P8721">
        <v>3.3074101626472081</v>
      </c>
    </row>
    <row r="8722" spans="1:16" x14ac:dyDescent="0.25">
      <c r="A8722">
        <v>2.4748786091804504</v>
      </c>
      <c r="B8722">
        <v>0.84738256259389066</v>
      </c>
      <c r="C8722">
        <v>2521.6668585727834</v>
      </c>
      <c r="D8722">
        <v>17787.487071050815</v>
      </c>
      <c r="E8722">
        <v>215.93987621537454</v>
      </c>
      <c r="F8722">
        <v>1424.5895856458196</v>
      </c>
      <c r="G8722">
        <v>1594.0940698502156</v>
      </c>
      <c r="H8722">
        <v>0.30717814202726673</v>
      </c>
      <c r="I8722">
        <v>0.76665985663783576</v>
      </c>
      <c r="J8722">
        <v>3352.8910913034852</v>
      </c>
      <c r="K8722">
        <v>25113.607987481959</v>
      </c>
      <c r="L8722">
        <v>234.61271055453992</v>
      </c>
      <c r="M8722">
        <v>2299.3981251592922</v>
      </c>
      <c r="N8722">
        <v>1825.5601300520634</v>
      </c>
      <c r="O8722">
        <v>0.2799572955752283</v>
      </c>
      <c r="P8722">
        <v>0.56257522155563466</v>
      </c>
    </row>
    <row r="8723" spans="1:16" x14ac:dyDescent="0.25">
      <c r="A8723">
        <v>1.4736325144767761</v>
      </c>
      <c r="B8723">
        <v>4.5368774324013827</v>
      </c>
      <c r="C8723">
        <v>46.830252138006557</v>
      </c>
      <c r="D8723">
        <v>110.84962481893437</v>
      </c>
      <c r="E8723">
        <v>56.833254626987006</v>
      </c>
      <c r="F8723">
        <v>121.60655680319496</v>
      </c>
      <c r="G8723">
        <v>401.82172366205708</v>
      </c>
      <c r="H8723">
        <v>7.2394935310151531</v>
      </c>
      <c r="I8723">
        <v>3.4831891747709824</v>
      </c>
      <c r="J8723">
        <v>65.316236557820957</v>
      </c>
      <c r="K8723">
        <v>163.43087782967237</v>
      </c>
      <c r="L8723">
        <v>82.320229735039774</v>
      </c>
      <c r="M8723">
        <v>184.14010342859456</v>
      </c>
      <c r="N8723">
        <v>424.45374292336015</v>
      </c>
      <c r="O8723">
        <v>6.5452520723855798</v>
      </c>
      <c r="P8723">
        <v>3.890147467025785</v>
      </c>
    </row>
    <row r="8724" spans="1:16" x14ac:dyDescent="0.25">
      <c r="A8724">
        <v>90.036392271518707</v>
      </c>
      <c r="B8724">
        <v>2.3949983324642896</v>
      </c>
      <c r="C8724">
        <v>3432.865087940494</v>
      </c>
      <c r="D8724">
        <v>26084.032730506202</v>
      </c>
      <c r="E8724">
        <v>650.6688736559455</v>
      </c>
      <c r="F8724">
        <v>5918.9284023057508</v>
      </c>
      <c r="G8724">
        <v>1842.3361540808369</v>
      </c>
      <c r="H8724">
        <v>0.77279982019044791</v>
      </c>
      <c r="I8724">
        <v>1.6473367474251615</v>
      </c>
      <c r="J8724">
        <v>4382.5100107875696</v>
      </c>
      <c r="K8724">
        <v>34734.861728030148</v>
      </c>
      <c r="L8724">
        <v>746.6525747520252</v>
      </c>
      <c r="M8724">
        <v>9621.401099985027</v>
      </c>
      <c r="N8724">
        <v>2067.9281324626168</v>
      </c>
      <c r="O8724">
        <v>0.71448174382240581</v>
      </c>
      <c r="P8724">
        <v>1.3822585840155261</v>
      </c>
    </row>
    <row r="8725" spans="1:16" x14ac:dyDescent="0.25">
      <c r="A8725">
        <v>32.767001569271088</v>
      </c>
      <c r="B8725">
        <v>3.5144497198644</v>
      </c>
      <c r="C8725">
        <v>757.88024478219927</v>
      </c>
      <c r="D8725">
        <v>3808.2840217821399</v>
      </c>
      <c r="E8725">
        <v>516.69968233292798</v>
      </c>
      <c r="F8725">
        <v>1583.9807527905173</v>
      </c>
      <c r="G8725">
        <v>922.83685686173749</v>
      </c>
      <c r="H8725">
        <v>2.0283045290897204</v>
      </c>
      <c r="I8725">
        <v>5.833480358227999</v>
      </c>
      <c r="J8725">
        <v>1109.6102778315019</v>
      </c>
      <c r="K8725">
        <v>6295.9539697637238</v>
      </c>
      <c r="L8725">
        <v>726.27176263644469</v>
      </c>
      <c r="M8725">
        <v>2497.6712804808485</v>
      </c>
      <c r="N8725">
        <v>1091.2365740794187</v>
      </c>
      <c r="O8725">
        <v>1.7746345177254419</v>
      </c>
      <c r="P8725">
        <v>6.5443614944295749</v>
      </c>
    </row>
    <row r="8726" spans="1:16" x14ac:dyDescent="0.25">
      <c r="A8726">
        <v>94.834428608417511</v>
      </c>
      <c r="B8726">
        <v>1.6720388968771067</v>
      </c>
      <c r="C8726">
        <v>6623.7957848890437</v>
      </c>
      <c r="D8726">
        <v>57860.028827913295</v>
      </c>
      <c r="E8726">
        <v>631.71738557198501</v>
      </c>
      <c r="F8726">
        <v>10547.186790547958</v>
      </c>
      <c r="G8726">
        <v>2509.105324762395</v>
      </c>
      <c r="H8726">
        <v>0.4247003713357666</v>
      </c>
      <c r="I8726">
        <v>0.95108023238268102</v>
      </c>
      <c r="J8726">
        <v>7734.5799879865108</v>
      </c>
      <c r="K8726">
        <v>69066.450951809238</v>
      </c>
      <c r="L8726">
        <v>836.27087203212716</v>
      </c>
      <c r="M8726">
        <v>17445.522366315021</v>
      </c>
      <c r="N8726">
        <v>2697.2066491465239</v>
      </c>
      <c r="O8726">
        <v>0.4039343550439945</v>
      </c>
      <c r="P8726">
        <v>1.0317522970140813</v>
      </c>
    </row>
    <row r="8727" spans="1:16" x14ac:dyDescent="0.25">
      <c r="A8727">
        <v>59.368762195110321</v>
      </c>
      <c r="B8727">
        <v>6.5669367783196444</v>
      </c>
      <c r="C8727">
        <v>286.94379459946288</v>
      </c>
      <c r="D8727">
        <v>1068.5002088659412</v>
      </c>
      <c r="E8727">
        <v>421.09381804591521</v>
      </c>
      <c r="F8727">
        <v>1131.5932603086721</v>
      </c>
      <c r="G8727">
        <v>629.19830897940574</v>
      </c>
      <c r="H8727">
        <v>5.5145450752563807</v>
      </c>
      <c r="I8727">
        <v>6.6039120416634329</v>
      </c>
      <c r="J8727">
        <v>422.14992145732606</v>
      </c>
      <c r="K8727">
        <v>1782.1650929389982</v>
      </c>
      <c r="L8727">
        <v>619.01354888947697</v>
      </c>
      <c r="M8727">
        <v>1756.5172271916397</v>
      </c>
      <c r="N8727">
        <v>724.45111413967049</v>
      </c>
      <c r="O8727">
        <v>4.7928144547460398</v>
      </c>
      <c r="P8727">
        <v>8.0770320592271982</v>
      </c>
    </row>
    <row r="8728" spans="1:16" x14ac:dyDescent="0.25">
      <c r="A8728">
        <v>86.025176584720612</v>
      </c>
      <c r="B8728">
        <v>0.74642683196865645</v>
      </c>
      <c r="C8728">
        <v>18499.440958657775</v>
      </c>
      <c r="D8728">
        <v>198737.19207097421</v>
      </c>
      <c r="E8728">
        <v>1277.5227241191476</v>
      </c>
      <c r="F8728">
        <v>36490.131970993178</v>
      </c>
      <c r="G8728">
        <v>4119.9102973245363</v>
      </c>
      <c r="H8728">
        <v>0.13542740569622824</v>
      </c>
      <c r="I8728">
        <v>0.88016426059171582</v>
      </c>
      <c r="J8728">
        <v>21332.338299900646</v>
      </c>
      <c r="K8728">
        <v>239119.05258757548</v>
      </c>
      <c r="L8728">
        <v>2179.8768099744052</v>
      </c>
      <c r="M8728">
        <v>62675.340272671827</v>
      </c>
      <c r="N8728">
        <v>4430.3458064833521</v>
      </c>
      <c r="O8728">
        <v>0.13027067126552389</v>
      </c>
      <c r="P8728">
        <v>4.4144356551832935</v>
      </c>
    </row>
    <row r="8729" spans="1:16" x14ac:dyDescent="0.25">
      <c r="A8729">
        <v>23.059615075588226</v>
      </c>
      <c r="B8729">
        <v>9.6580191409769824</v>
      </c>
      <c r="C8729">
        <v>63.744089830925653</v>
      </c>
      <c r="D8729">
        <v>159.67958504777388</v>
      </c>
      <c r="E8729">
        <v>164.21572654997675</v>
      </c>
      <c r="F8729">
        <v>364.18466361728963</v>
      </c>
      <c r="G8729">
        <v>421.9216276830216</v>
      </c>
      <c r="H8729">
        <v>13.952949636833589</v>
      </c>
      <c r="I8729">
        <v>8.1359464513630684</v>
      </c>
      <c r="J8729">
        <v>89.686863758852326</v>
      </c>
      <c r="K8729">
        <v>240.54833085543839</v>
      </c>
      <c r="L8729">
        <v>236.96916317124757</v>
      </c>
      <c r="M8729">
        <v>553.58009154671061</v>
      </c>
      <c r="N8729">
        <v>451.92498864360056</v>
      </c>
      <c r="O8729">
        <v>12.49187520615116</v>
      </c>
      <c r="P8729">
        <v>8.8427685018213182</v>
      </c>
    </row>
    <row r="8730" spans="1:16" x14ac:dyDescent="0.25">
      <c r="A8730">
        <v>47.009942352771759</v>
      </c>
      <c r="B8730">
        <v>7.3945521010818318</v>
      </c>
      <c r="C8730">
        <v>184.48957090636327</v>
      </c>
      <c r="D8730">
        <v>602.637220777896</v>
      </c>
      <c r="E8730">
        <v>325.30948893404923</v>
      </c>
      <c r="F8730">
        <v>826.75786068620323</v>
      </c>
      <c r="G8730">
        <v>544.37028075220348</v>
      </c>
      <c r="H8730">
        <v>7.3325511421441938</v>
      </c>
      <c r="I8730">
        <v>6.8157107770185821</v>
      </c>
      <c r="J8730">
        <v>268.50000648470825</v>
      </c>
      <c r="K8730">
        <v>982.43217745372476</v>
      </c>
      <c r="L8730">
        <v>474.24034202412702</v>
      </c>
      <c r="M8730">
        <v>1274.9868931194972</v>
      </c>
      <c r="N8730">
        <v>614.23275322830352</v>
      </c>
      <c r="O8730">
        <v>6.4017440024910277</v>
      </c>
      <c r="P8730">
        <v>7.432930124482791</v>
      </c>
    </row>
    <row r="8731" spans="1:16" x14ac:dyDescent="0.25">
      <c r="A8731">
        <v>83.826315581798553</v>
      </c>
      <c r="B8731">
        <v>2.9125371260731572</v>
      </c>
      <c r="C8731">
        <v>2232.8939552145325</v>
      </c>
      <c r="D8731">
        <v>15270.370551681335</v>
      </c>
      <c r="E8731">
        <v>731.91871115844287</v>
      </c>
      <c r="F8731">
        <v>4235.85027862892</v>
      </c>
      <c r="G8731">
        <v>1505.9203627982095</v>
      </c>
      <c r="H8731">
        <v>1.1059364744208149</v>
      </c>
      <c r="I8731">
        <v>3.0409168369697834</v>
      </c>
      <c r="J8731">
        <v>3012.7065694803919</v>
      </c>
      <c r="K8731">
        <v>22042.633512701472</v>
      </c>
      <c r="L8731">
        <v>780.13267957945379</v>
      </c>
      <c r="M8731">
        <v>6818.9688850751736</v>
      </c>
      <c r="N8731">
        <v>1736.5511052610264</v>
      </c>
      <c r="O8731">
        <v>1.0024810378077138</v>
      </c>
      <c r="P8731">
        <v>2.1009303021746861</v>
      </c>
    </row>
    <row r="8732" spans="1:16" x14ac:dyDescent="0.25">
      <c r="A8732">
        <v>44.044524252414703</v>
      </c>
      <c r="B8732">
        <v>5.4507660827175792</v>
      </c>
      <c r="C8732">
        <v>349.55397522682182</v>
      </c>
      <c r="D8732">
        <v>1382.7613773471783</v>
      </c>
      <c r="E8732">
        <v>413.72306540604734</v>
      </c>
      <c r="F8732">
        <v>1139.0782591694722</v>
      </c>
      <c r="G8732">
        <v>675.68520181349652</v>
      </c>
      <c r="H8732">
        <v>4.2447515655124999</v>
      </c>
      <c r="I8732">
        <v>5.9156984598163325</v>
      </c>
      <c r="J8732">
        <v>515.74254351650472</v>
      </c>
      <c r="K8732">
        <v>2319.6836801387844</v>
      </c>
      <c r="L8732">
        <v>608.81899655723976</v>
      </c>
      <c r="M8732">
        <v>1773.5000972395057</v>
      </c>
      <c r="N8732">
        <v>784.15809184309092</v>
      </c>
      <c r="O8732">
        <v>3.6870559938629288</v>
      </c>
      <c r="P8732">
        <v>7.5412064321854047</v>
      </c>
    </row>
    <row r="8733" spans="1:16" x14ac:dyDescent="0.25">
      <c r="A8733">
        <v>58.346048772335052</v>
      </c>
      <c r="B8733">
        <v>8.9088528208741575</v>
      </c>
      <c r="C8733">
        <v>143.46777413157375</v>
      </c>
      <c r="D8733">
        <v>436.73313542041655</v>
      </c>
      <c r="E8733">
        <v>315.67849399493809</v>
      </c>
      <c r="F8733">
        <v>776.4689865141695</v>
      </c>
      <c r="G8733">
        <v>506.24639570260177</v>
      </c>
      <c r="H8733">
        <v>9.6913896380136464</v>
      </c>
      <c r="I8733">
        <v>8.4058734196138278</v>
      </c>
      <c r="J8733">
        <v>207.17552534266514</v>
      </c>
      <c r="K8733">
        <v>699.77252155920655</v>
      </c>
      <c r="L8733">
        <v>457.80439058603054</v>
      </c>
      <c r="M8733">
        <v>1193.1625561877493</v>
      </c>
      <c r="N8733">
        <v>564.19941665720683</v>
      </c>
      <c r="O8733">
        <v>8.4980441968580553</v>
      </c>
      <c r="P8733">
        <v>8.3537735030206761</v>
      </c>
    </row>
    <row r="8734" spans="1:16" x14ac:dyDescent="0.25">
      <c r="A8734">
        <v>23.598587810993195</v>
      </c>
      <c r="B8734">
        <v>3.8275648107558271</v>
      </c>
      <c r="C8734">
        <v>487.19455974443366</v>
      </c>
      <c r="D8734">
        <v>2136.0186035673009</v>
      </c>
      <c r="E8734">
        <v>386.25957756892734</v>
      </c>
      <c r="F8734">
        <v>1108.4187407251854</v>
      </c>
      <c r="G8734">
        <v>767.95431646572433</v>
      </c>
      <c r="H8734">
        <v>2.6226571020046268</v>
      </c>
      <c r="I8734">
        <v>4.9400669856405557</v>
      </c>
      <c r="J8734">
        <v>719.47670411582885</v>
      </c>
      <c r="K8734">
        <v>3589.2981650403262</v>
      </c>
      <c r="L8734">
        <v>564.51281375119493</v>
      </c>
      <c r="M8734">
        <v>1734.8866278973983</v>
      </c>
      <c r="N8734">
        <v>900.97586491697882</v>
      </c>
      <c r="O8734">
        <v>2.2808110778732789</v>
      </c>
      <c r="P8734">
        <v>6.3609040212169061</v>
      </c>
    </row>
    <row r="8735" spans="1:16" x14ac:dyDescent="0.25">
      <c r="A8735">
        <v>71.220804393291473</v>
      </c>
      <c r="B8735">
        <v>8.9250789451725989</v>
      </c>
      <c r="C8735">
        <v>165.29853573810621</v>
      </c>
      <c r="D8735">
        <v>523.34147880470732</v>
      </c>
      <c r="E8735">
        <v>357.35187897974237</v>
      </c>
      <c r="F8735">
        <v>895.36085189580922</v>
      </c>
      <c r="G8735">
        <v>526.8964472497463</v>
      </c>
      <c r="H8735">
        <v>9.2175169565033777</v>
      </c>
      <c r="I8735">
        <v>8.2850993195237042</v>
      </c>
      <c r="J8735">
        <v>239.77338645818995</v>
      </c>
      <c r="K8735">
        <v>846.97999603416315</v>
      </c>
      <c r="L8735">
        <v>519.71586774015668</v>
      </c>
      <c r="M8735">
        <v>1378.6129892681445</v>
      </c>
      <c r="N8735">
        <v>591.33973455664852</v>
      </c>
      <c r="O8735">
        <v>8.0615584838556344</v>
      </c>
      <c r="P8735">
        <v>8.6629526695559722</v>
      </c>
    </row>
    <row r="8736" spans="1:16" x14ac:dyDescent="0.25">
      <c r="A8736">
        <v>30.465040743350983</v>
      </c>
      <c r="B8736">
        <v>2.0971624440875996</v>
      </c>
      <c r="C8736">
        <v>2192.6192321098688</v>
      </c>
      <c r="D8736">
        <v>14924.465555698454</v>
      </c>
      <c r="E8736">
        <v>526.16603741845506</v>
      </c>
      <c r="F8736">
        <v>2985.4622664689182</v>
      </c>
      <c r="G8736">
        <v>1493.1703650827401</v>
      </c>
      <c r="H8736">
        <v>0.80189042418926892</v>
      </c>
      <c r="I8736">
        <v>2.2400778328427151</v>
      </c>
      <c r="J8736">
        <v>2964.6106934473123</v>
      </c>
      <c r="K8736">
        <v>21613.202567039421</v>
      </c>
      <c r="L8736">
        <v>559.28979151514022</v>
      </c>
      <c r="M8736">
        <v>4804.1989622722094</v>
      </c>
      <c r="N8736">
        <v>1723.526886074734</v>
      </c>
      <c r="O8736">
        <v>0.72629957234096809</v>
      </c>
      <c r="P8736">
        <v>1.5335578052694989</v>
      </c>
    </row>
    <row r="8737" spans="1:16" x14ac:dyDescent="0.25">
      <c r="A8737">
        <v>42.961751878261566</v>
      </c>
      <c r="B8737">
        <v>5.0710436268869001</v>
      </c>
      <c r="C8737">
        <v>404.41542869736355</v>
      </c>
      <c r="D8737">
        <v>1673.524266950524</v>
      </c>
      <c r="E8737">
        <v>436.11942807225154</v>
      </c>
      <c r="F8737">
        <v>1222.4530017158593</v>
      </c>
      <c r="G8737">
        <v>713.90247690389685</v>
      </c>
      <c r="H8737">
        <v>3.733814140903732</v>
      </c>
      <c r="I8737">
        <v>5.8984468269343147</v>
      </c>
      <c r="J8737">
        <v>597.32616665874718</v>
      </c>
      <c r="K8737">
        <v>2813.2665329391316</v>
      </c>
      <c r="L8737">
        <v>640.90335803978201</v>
      </c>
      <c r="M8737">
        <v>1907.6680968863236</v>
      </c>
      <c r="N8737">
        <v>832.83050209013913</v>
      </c>
      <c r="O8737">
        <v>3.2438365027541298</v>
      </c>
      <c r="P8737">
        <v>7.6526193902914468</v>
      </c>
    </row>
    <row r="8738" spans="1:16" x14ac:dyDescent="0.25">
      <c r="A8738">
        <v>54.619407951831818</v>
      </c>
      <c r="B8738">
        <v>6.1362305986004193</v>
      </c>
      <c r="C8738">
        <v>314.27325151749812</v>
      </c>
      <c r="D8738">
        <v>1203.2157443976353</v>
      </c>
      <c r="E8738">
        <v>425.25147290127251</v>
      </c>
      <c r="F8738">
        <v>1155.6440676149821</v>
      </c>
      <c r="G8738">
        <v>649.90645211372725</v>
      </c>
      <c r="H8738">
        <v>4.977177571411783</v>
      </c>
      <c r="I8738">
        <v>6.3764049466786776</v>
      </c>
      <c r="J8738">
        <v>463.0564671165705</v>
      </c>
      <c r="K8738">
        <v>2013.0130771452707</v>
      </c>
      <c r="L8738">
        <v>625.64006091696695</v>
      </c>
      <c r="M8738">
        <v>1796.340171081531</v>
      </c>
      <c r="N8738">
        <v>751.11347940997643</v>
      </c>
      <c r="O8738">
        <v>4.3241105376907054</v>
      </c>
      <c r="P8738">
        <v>7.9594493296178594</v>
      </c>
    </row>
    <row r="8739" spans="1:16" x14ac:dyDescent="0.25">
      <c r="A8739">
        <v>93.723615348339081</v>
      </c>
      <c r="B8739">
        <v>8.5174865237103603</v>
      </c>
      <c r="C8739">
        <v>224.88929083060134</v>
      </c>
      <c r="D8739">
        <v>778.31720649716431</v>
      </c>
      <c r="E8739">
        <v>443.72734584683229</v>
      </c>
      <c r="F8739">
        <v>1156.630423242281</v>
      </c>
      <c r="G8739">
        <v>579.3594994032735</v>
      </c>
      <c r="H8739">
        <v>7.8433769213221209</v>
      </c>
      <c r="I8739">
        <v>8.0107130803623985</v>
      </c>
      <c r="J8739">
        <v>329.0847167545565</v>
      </c>
      <c r="K8739">
        <v>1283.7544523640324</v>
      </c>
      <c r="L8739">
        <v>649.63124502126857</v>
      </c>
      <c r="M8739">
        <v>1788.854285459332</v>
      </c>
      <c r="N8739">
        <v>659.88136052564766</v>
      </c>
      <c r="O8739">
        <v>6.8302959250963209</v>
      </c>
      <c r="P8739">
        <v>9.2557847717312391</v>
      </c>
    </row>
    <row r="8740" spans="1:16" x14ac:dyDescent="0.25">
      <c r="A8740">
        <v>1.8292065262794495</v>
      </c>
      <c r="B8740">
        <v>8.011233491768504</v>
      </c>
      <c r="C8740">
        <v>20.244734180808923</v>
      </c>
      <c r="D8740">
        <v>43.613926658406129</v>
      </c>
      <c r="E8740">
        <v>38.615796152933683</v>
      </c>
      <c r="F8740">
        <v>76.106748357887312</v>
      </c>
      <c r="G8740">
        <v>368.40563027752597</v>
      </c>
      <c r="H8740">
        <v>16.138872548287527</v>
      </c>
      <c r="I8740">
        <v>4.4830790454508529</v>
      </c>
      <c r="J8740">
        <v>27.582220652600704</v>
      </c>
      <c r="K8740">
        <v>61.146300614671361</v>
      </c>
      <c r="L8740">
        <v>56.680376113844616</v>
      </c>
      <c r="M8740">
        <v>114.18910549952889</v>
      </c>
      <c r="N8740">
        <v>377.63702519639537</v>
      </c>
      <c r="O8740">
        <v>15.024309465162069</v>
      </c>
      <c r="P8740">
        <v>5.1011594177116386</v>
      </c>
    </row>
    <row r="8741" spans="1:16" x14ac:dyDescent="0.25">
      <c r="A8741">
        <v>80.789048612117767</v>
      </c>
      <c r="B8741">
        <v>1.5016918740037453</v>
      </c>
      <c r="C8741">
        <v>7214.4577008067517</v>
      </c>
      <c r="D8741">
        <v>64078.229311297306</v>
      </c>
      <c r="E8741">
        <v>608.08579780391528</v>
      </c>
      <c r="F8741">
        <v>10867.677697402531</v>
      </c>
      <c r="G8741">
        <v>2612.2447420448602</v>
      </c>
      <c r="H8741">
        <v>0.37017773140050292</v>
      </c>
      <c r="I8741">
        <v>0.86297061351108906</v>
      </c>
      <c r="J8741">
        <v>8342.9343237753583</v>
      </c>
      <c r="K8741">
        <v>75762.910588496015</v>
      </c>
      <c r="L8741">
        <v>821.91342550556783</v>
      </c>
      <c r="M8741">
        <v>18021.668249722639</v>
      </c>
      <c r="N8741">
        <v>2796.4503831730331</v>
      </c>
      <c r="O8741">
        <v>0.35307885968486169</v>
      </c>
      <c r="P8741">
        <v>0.9674675642415933</v>
      </c>
    </row>
    <row r="8742" spans="1:16" x14ac:dyDescent="0.25">
      <c r="A8742">
        <v>85.013320744037628</v>
      </c>
      <c r="B8742">
        <v>6.3910878329575302</v>
      </c>
      <c r="C8742">
        <v>400.86981255657525</v>
      </c>
      <c r="D8742">
        <v>1654.3320615592318</v>
      </c>
      <c r="E8742">
        <v>545.50901341584279</v>
      </c>
      <c r="F8742">
        <v>1527.4108030452956</v>
      </c>
      <c r="G8742">
        <v>711.49514592535036</v>
      </c>
      <c r="H8742">
        <v>4.7217547727824254</v>
      </c>
      <c r="I8742">
        <v>7.4004070297220865</v>
      </c>
      <c r="J8742">
        <v>592.06765173549559</v>
      </c>
      <c r="K8742">
        <v>2780.8154519123705</v>
      </c>
      <c r="L8742">
        <v>801.77578283526259</v>
      </c>
      <c r="M8742">
        <v>2383.230169882524</v>
      </c>
      <c r="N8742">
        <v>829.77620227881437</v>
      </c>
      <c r="O8742">
        <v>4.1020254922972592</v>
      </c>
      <c r="P8742">
        <v>9.5959818827317012</v>
      </c>
    </row>
    <row r="8743" spans="1:16" x14ac:dyDescent="0.25">
      <c r="A8743">
        <v>51.803010165691376</v>
      </c>
      <c r="B8743">
        <v>6.6113341098735132</v>
      </c>
      <c r="C8743">
        <v>254.96564216352959</v>
      </c>
      <c r="D8743">
        <v>916.09442128447608</v>
      </c>
      <c r="E8743">
        <v>383.31235170795429</v>
      </c>
      <c r="F8743">
        <v>1015.052391646772</v>
      </c>
      <c r="G8743">
        <v>604.04463075769479</v>
      </c>
      <c r="H8743">
        <v>5.8064822252933839</v>
      </c>
      <c r="I8743">
        <v>6.4091625196047337</v>
      </c>
      <c r="J8743">
        <v>374.21037793183899</v>
      </c>
      <c r="K8743">
        <v>1520.4812213607272</v>
      </c>
      <c r="L8743">
        <v>562.50952762440818</v>
      </c>
      <c r="M8743">
        <v>1572.8159314926506</v>
      </c>
      <c r="N8743">
        <v>691.93125592108947</v>
      </c>
      <c r="O8743">
        <v>5.0505229934465365</v>
      </c>
      <c r="P8743">
        <v>7.6282124159271918</v>
      </c>
    </row>
    <row r="8744" spans="1:16" x14ac:dyDescent="0.25">
      <c r="A8744">
        <v>52.351377069950104</v>
      </c>
      <c r="B8744">
        <v>0.73625964297291158</v>
      </c>
      <c r="C8744">
        <v>15589.214964776907</v>
      </c>
      <c r="D8744">
        <v>161269.85883121932</v>
      </c>
      <c r="E8744">
        <v>863.32660243018188</v>
      </c>
      <c r="F8744">
        <v>23749.181656306839</v>
      </c>
      <c r="G8744">
        <v>3785.1811224329044</v>
      </c>
      <c r="H8744">
        <v>0.14075430708138822</v>
      </c>
      <c r="I8744">
        <v>0.71210915781779272</v>
      </c>
      <c r="J8744">
        <v>17659.740858872319</v>
      </c>
      <c r="K8744">
        <v>190759.49283716813</v>
      </c>
      <c r="L8744">
        <v>1417.7059289716913</v>
      </c>
      <c r="M8744">
        <v>40485.323274071219</v>
      </c>
      <c r="N8744">
        <v>4042.0133187790707</v>
      </c>
      <c r="O8744">
        <v>0.13543246077884419</v>
      </c>
      <c r="P8744">
        <v>0.91642026481064875</v>
      </c>
    </row>
    <row r="8745" spans="1:16" x14ac:dyDescent="0.25">
      <c r="A8745">
        <v>29.757138192653656</v>
      </c>
      <c r="B8745">
        <v>5.8788258831901485</v>
      </c>
      <c r="C8745">
        <v>219.07659273593327</v>
      </c>
      <c r="D8745">
        <v>752.35287656698915</v>
      </c>
      <c r="E8745">
        <v>299.50177527754568</v>
      </c>
      <c r="F8745">
        <v>778.10061666393631</v>
      </c>
      <c r="G8745">
        <v>574.46195541001998</v>
      </c>
      <c r="H8745">
        <v>5.4670845932764616</v>
      </c>
      <c r="I8745">
        <v>5.5021331367449244</v>
      </c>
      <c r="J8745">
        <v>320.36320360739705</v>
      </c>
      <c r="K8745">
        <v>1239.1603004154222</v>
      </c>
      <c r="L8745">
        <v>438.24389132715305</v>
      </c>
      <c r="M8745">
        <v>1202.9533679148051</v>
      </c>
      <c r="N8745">
        <v>653.50717604458828</v>
      </c>
      <c r="O8745">
        <v>4.7623150401486978</v>
      </c>
      <c r="P8745">
        <v>6.3157423859480799</v>
      </c>
    </row>
    <row r="8746" spans="1:16" x14ac:dyDescent="0.25">
      <c r="A8746">
        <v>24.143119156360626</v>
      </c>
      <c r="B8746">
        <v>6.9435035860452041</v>
      </c>
      <c r="C8746">
        <v>130.16050844436521</v>
      </c>
      <c r="D8746">
        <v>385.96073102153116</v>
      </c>
      <c r="E8746">
        <v>226.07625184225898</v>
      </c>
      <c r="F8746">
        <v>549.04061828488921</v>
      </c>
      <c r="G8746">
        <v>493.21103870301772</v>
      </c>
      <c r="H8746">
        <v>7.8252657712369684</v>
      </c>
      <c r="I8746">
        <v>6.5706623708308722</v>
      </c>
      <c r="J8746">
        <v>187.36422913119978</v>
      </c>
      <c r="K8746">
        <v>613.98830093433628</v>
      </c>
      <c r="L8746">
        <v>327.29902148474849</v>
      </c>
      <c r="M8746">
        <v>842.54038804040351</v>
      </c>
      <c r="N8746">
        <v>547.01489690291532</v>
      </c>
      <c r="O8746">
        <v>6.8753775979978595</v>
      </c>
      <c r="P8746">
        <v>6.4213855726688234</v>
      </c>
    </row>
    <row r="8747" spans="1:16" x14ac:dyDescent="0.25">
      <c r="A8747">
        <v>20.724125564098358</v>
      </c>
      <c r="B8747">
        <v>5.2972431203470158</v>
      </c>
      <c r="C8747">
        <v>211.15978981603033</v>
      </c>
      <c r="D8747">
        <v>717.35093593451461</v>
      </c>
      <c r="E8747">
        <v>261.53273374987009</v>
      </c>
      <c r="F8747">
        <v>676.28379064491128</v>
      </c>
      <c r="G8747">
        <v>567.72090393306405</v>
      </c>
      <c r="H8747">
        <v>4.9947181988377478</v>
      </c>
      <c r="I8747">
        <v>4.92893318779256</v>
      </c>
      <c r="J8747">
        <v>308.48601629655349</v>
      </c>
      <c r="K8747">
        <v>1179.0667254565847</v>
      </c>
      <c r="L8747">
        <v>382.38906608572682</v>
      </c>
      <c r="M8747">
        <v>1044.9792864694109</v>
      </c>
      <c r="N8747">
        <v>644.72542053519464</v>
      </c>
      <c r="O8747">
        <v>4.3527227266661042</v>
      </c>
      <c r="P8747">
        <v>5.6035449894401044</v>
      </c>
    </row>
    <row r="8748" spans="1:16" x14ac:dyDescent="0.25">
      <c r="A8748">
        <v>67.417782843112946</v>
      </c>
      <c r="B8748">
        <v>8.6236747645041323</v>
      </c>
      <c r="C8748">
        <v>171.26191564659891</v>
      </c>
      <c r="D8748">
        <v>547.67636875122798</v>
      </c>
      <c r="E8748">
        <v>355.95315646373251</v>
      </c>
      <c r="F8748">
        <v>895.97068350386337</v>
      </c>
      <c r="G8748">
        <v>532.39078013509663</v>
      </c>
      <c r="H8748">
        <v>8.790453273199633</v>
      </c>
      <c r="I8748">
        <v>7.9767866494179138</v>
      </c>
      <c r="J8748">
        <v>248.69411103101547</v>
      </c>
      <c r="K8748">
        <v>888.49285428168321</v>
      </c>
      <c r="L8748">
        <v>518.07338138314526</v>
      </c>
      <c r="M8748">
        <v>1380.2494136963801</v>
      </c>
      <c r="N8748">
        <v>598.54502281082569</v>
      </c>
      <c r="O8748">
        <v>7.6835060032814226</v>
      </c>
      <c r="P8748">
        <v>8.4597318238733212</v>
      </c>
    </row>
    <row r="8749" spans="1:16" x14ac:dyDescent="0.25">
      <c r="A8749">
        <v>46.342094838619232</v>
      </c>
      <c r="B8749">
        <v>6.3617991897916797</v>
      </c>
      <c r="C8749">
        <v>255.73985336943423</v>
      </c>
      <c r="D8749">
        <v>919.71428003623544</v>
      </c>
      <c r="E8749">
        <v>369.79914034698925</v>
      </c>
      <c r="F8749">
        <v>979.63899636873566</v>
      </c>
      <c r="G8749">
        <v>604.6663287085039</v>
      </c>
      <c r="H8749">
        <v>5.5809164043174295</v>
      </c>
      <c r="I8749">
        <v>6.1725152710513314</v>
      </c>
      <c r="J8749">
        <v>375.37169086155546</v>
      </c>
      <c r="K8749">
        <v>1526.7004691558673</v>
      </c>
      <c r="L8749">
        <v>542.70673653040456</v>
      </c>
      <c r="M8749">
        <v>1518.0119690733675</v>
      </c>
      <c r="N8749">
        <v>692.73672775776242</v>
      </c>
      <c r="O8749">
        <v>4.8542065788315041</v>
      </c>
      <c r="P8749">
        <v>7.3517030086086184</v>
      </c>
    </row>
    <row r="8750" spans="1:16" x14ac:dyDescent="0.25">
      <c r="A8750">
        <v>92.293471157550812</v>
      </c>
      <c r="B8750">
        <v>6.1219119589995241</v>
      </c>
      <c r="C8750">
        <v>470.75424853154095</v>
      </c>
      <c r="D8750">
        <v>2042.0561210346325</v>
      </c>
      <c r="E8750">
        <v>599.84271068470684</v>
      </c>
      <c r="F8750">
        <v>1713.7342122949926</v>
      </c>
      <c r="G8750">
        <v>757.52739127421091</v>
      </c>
      <c r="H8750">
        <v>4.2508392441917238</v>
      </c>
      <c r="I8750">
        <v>7.7430534763511938</v>
      </c>
      <c r="J8750">
        <v>695.31545648357758</v>
      </c>
      <c r="K8750">
        <v>3432.5883122859964</v>
      </c>
      <c r="L8750">
        <v>877.88322667310831</v>
      </c>
      <c r="M8750">
        <v>2680.8296652318031</v>
      </c>
      <c r="N8750">
        <v>887.89626100448822</v>
      </c>
      <c r="O8750">
        <v>3.6958289875871895</v>
      </c>
      <c r="P8750">
        <v>10.012479528788706</v>
      </c>
    </row>
    <row r="8751" spans="1:16" x14ac:dyDescent="0.25">
      <c r="A8751">
        <v>3.0489732623100281</v>
      </c>
      <c r="B8751">
        <v>8.6028026986330612</v>
      </c>
      <c r="C8751">
        <v>23.622561321878706</v>
      </c>
      <c r="D8751">
        <v>51.445652670259506</v>
      </c>
      <c r="E8751">
        <v>50.244094659152623</v>
      </c>
      <c r="F8751">
        <v>100.37401829259294</v>
      </c>
      <c r="G8751">
        <v>372.82979990528474</v>
      </c>
      <c r="H8751">
        <v>16.68737849438762</v>
      </c>
      <c r="I8751">
        <v>5.1369390893465381</v>
      </c>
      <c r="J8751">
        <v>32.338889853759774</v>
      </c>
      <c r="K8751">
        <v>72.776372425786391</v>
      </c>
      <c r="L8751">
        <v>73.6254924653784</v>
      </c>
      <c r="M8751">
        <v>150.82510553785687</v>
      </c>
      <c r="N8751">
        <v>383.83293394789462</v>
      </c>
      <c r="O8751">
        <v>15.448465687527534</v>
      </c>
      <c r="P8751">
        <v>5.847063154820753</v>
      </c>
    </row>
    <row r="8752" spans="1:16" x14ac:dyDescent="0.25">
      <c r="A8752">
        <v>70.086529314517975</v>
      </c>
      <c r="B8752">
        <v>1.170893331410864</v>
      </c>
      <c r="C8752">
        <v>9729.9693306139034</v>
      </c>
      <c r="D8752">
        <v>91531.916293047703</v>
      </c>
      <c r="E8752">
        <v>645.37073031382954</v>
      </c>
      <c r="F8752">
        <v>14243.553156246868</v>
      </c>
      <c r="G8752">
        <v>3010.7981042393335</v>
      </c>
      <c r="H8752">
        <v>0.26057418583575837</v>
      </c>
      <c r="I8752">
        <v>0.75169998270606952</v>
      </c>
      <c r="J8752">
        <v>10973.440780238445</v>
      </c>
      <c r="K8752">
        <v>106177.51528118557</v>
      </c>
      <c r="L8752">
        <v>940.75495419712456</v>
      </c>
      <c r="M8752">
        <v>23849.000429346543</v>
      </c>
      <c r="N8752">
        <v>3194.4676650888064</v>
      </c>
      <c r="O8752">
        <v>0.2503218588334904</v>
      </c>
      <c r="P8752">
        <v>0.92204083449712415</v>
      </c>
    </row>
    <row r="8753" spans="1:16" x14ac:dyDescent="0.25">
      <c r="A8753">
        <v>41.066867768764496</v>
      </c>
      <c r="B8753">
        <v>4.966734451769554</v>
      </c>
      <c r="C8753">
        <v>409.75548445402802</v>
      </c>
      <c r="D8753">
        <v>1702.5300332964282</v>
      </c>
      <c r="E8753">
        <v>431.98367009794396</v>
      </c>
      <c r="F8753">
        <v>1212.828614796553</v>
      </c>
      <c r="G8753">
        <v>717.5128132760334</v>
      </c>
      <c r="H8753">
        <v>3.6385711559076195</v>
      </c>
      <c r="I8753">
        <v>5.8165206288720537</v>
      </c>
      <c r="J8753">
        <v>605.24211949354049</v>
      </c>
      <c r="K8753">
        <v>2862.2747043822937</v>
      </c>
      <c r="L8753">
        <v>634.67566104365574</v>
      </c>
      <c r="M8753">
        <v>1893.0424771117357</v>
      </c>
      <c r="N8753">
        <v>837.40811532489647</v>
      </c>
      <c r="O8753">
        <v>3.1612263935577616</v>
      </c>
      <c r="P8753">
        <v>7.551441837543174</v>
      </c>
    </row>
    <row r="8754" spans="1:16" x14ac:dyDescent="0.25">
      <c r="A8754">
        <v>78.170919716358185</v>
      </c>
      <c r="B8754">
        <v>2.9997346401939753</v>
      </c>
      <c r="C8754">
        <v>2004.2220831703046</v>
      </c>
      <c r="D8754">
        <v>13324.709710318204</v>
      </c>
      <c r="E8754">
        <v>747.90611264341646</v>
      </c>
      <c r="F8754">
        <v>3846.5873167344203</v>
      </c>
      <c r="G8754">
        <v>1431.8914941328926</v>
      </c>
      <c r="H8754">
        <v>1.1872005252892743</v>
      </c>
      <c r="I8754">
        <v>3.5982164288953</v>
      </c>
      <c r="J8754">
        <v>2737.3191805779252</v>
      </c>
      <c r="K8754">
        <v>19600.670508482472</v>
      </c>
      <c r="L8754">
        <v>784.66381074097933</v>
      </c>
      <c r="M8754">
        <v>6178.2092116049644</v>
      </c>
      <c r="N8754">
        <v>1660.3487092936648</v>
      </c>
      <c r="O8754">
        <v>1.0711561973814252</v>
      </c>
      <c r="P8754">
        <v>2.3567660884203043</v>
      </c>
    </row>
    <row r="8755" spans="1:16" x14ac:dyDescent="0.25">
      <c r="A8755">
        <v>77.136439979076385</v>
      </c>
      <c r="B8755">
        <v>8.188808040092999</v>
      </c>
      <c r="C8755">
        <v>212.35048686277236</v>
      </c>
      <c r="D8755">
        <v>722.5883162069556</v>
      </c>
      <c r="E8755">
        <v>406.23746193627238</v>
      </c>
      <c r="F8755">
        <v>1051.2210295754812</v>
      </c>
      <c r="G8755">
        <v>568.74007952190698</v>
      </c>
      <c r="H8755">
        <v>7.7048925979376426</v>
      </c>
      <c r="I8755">
        <v>7.6256366652026344</v>
      </c>
      <c r="J8755">
        <v>310.27222280930027</v>
      </c>
      <c r="K8755">
        <v>1188.0565929922541</v>
      </c>
      <c r="L8755">
        <v>594.03410912614333</v>
      </c>
      <c r="M8755">
        <v>1624.4579715319569</v>
      </c>
      <c r="N8755">
        <v>646.05373875912312</v>
      </c>
      <c r="O8755">
        <v>6.7140894443404253</v>
      </c>
      <c r="P8755">
        <v>8.6824224933422158</v>
      </c>
    </row>
    <row r="8756" spans="1:16" x14ac:dyDescent="0.25">
      <c r="A8756">
        <v>72.587596952915192</v>
      </c>
      <c r="B8756">
        <v>8.2193243849712161</v>
      </c>
      <c r="C8756">
        <v>201.26098458819561</v>
      </c>
      <c r="D8756">
        <v>674.18680641025583</v>
      </c>
      <c r="E8756">
        <v>389.50888381099935</v>
      </c>
      <c r="F8756">
        <v>1001.0517099424076</v>
      </c>
      <c r="G8756">
        <v>559.17305462432785</v>
      </c>
      <c r="H8756">
        <v>7.8904037090629222</v>
      </c>
      <c r="I8756">
        <v>7.6048077978137112</v>
      </c>
      <c r="J8756">
        <v>293.63909422415588</v>
      </c>
      <c r="K8756">
        <v>1105.0100099566196</v>
      </c>
      <c r="L8756">
        <v>568.91464011791504</v>
      </c>
      <c r="M8756">
        <v>1545.7206534323491</v>
      </c>
      <c r="N8756">
        <v>633.57626707929887</v>
      </c>
      <c r="O8756">
        <v>6.880383666757397</v>
      </c>
      <c r="P8756">
        <v>8.5295884431114075</v>
      </c>
    </row>
    <row r="8757" spans="1:16" x14ac:dyDescent="0.25">
      <c r="A8757">
        <v>25.001281201839447</v>
      </c>
      <c r="B8757">
        <v>3.2627617747425459</v>
      </c>
      <c r="C8757">
        <v>731.28220964333138</v>
      </c>
      <c r="D8757">
        <v>3634.7282746555607</v>
      </c>
      <c r="E8757">
        <v>465.55788021500973</v>
      </c>
      <c r="F8757">
        <v>1418.1625921164461</v>
      </c>
      <c r="G8757">
        <v>908.78906403495</v>
      </c>
      <c r="H8757">
        <v>1.9094201384389167</v>
      </c>
      <c r="I8757">
        <v>5.3247430810987968</v>
      </c>
      <c r="J8757">
        <v>1071.9305889054542</v>
      </c>
      <c r="K8757">
        <v>6022.0766396211429</v>
      </c>
      <c r="L8757">
        <v>657.61324380160374</v>
      </c>
      <c r="M8757">
        <v>2234.8228974898921</v>
      </c>
      <c r="N8757">
        <v>1074.3039819076948</v>
      </c>
      <c r="O8757">
        <v>1.6694799204435313</v>
      </c>
      <c r="P8757">
        <v>6.0688925408009773</v>
      </c>
    </row>
    <row r="8758" spans="1:16" x14ac:dyDescent="0.25">
      <c r="A8758">
        <v>81.403882801532745</v>
      </c>
      <c r="B8758">
        <v>2.1633014635588004</v>
      </c>
      <c r="C8758">
        <v>3896.8873882665221</v>
      </c>
      <c r="D8758">
        <v>30475.187350510852</v>
      </c>
      <c r="E8758">
        <v>611.96771415290573</v>
      </c>
      <c r="F8758">
        <v>6317.6516229967474</v>
      </c>
      <c r="G8758">
        <v>1955.3719339655972</v>
      </c>
      <c r="H8758">
        <v>0.66585720118093983</v>
      </c>
      <c r="I8758">
        <v>1.3807900317865109</v>
      </c>
      <c r="J8758">
        <v>4887.6513130727399</v>
      </c>
      <c r="K8758">
        <v>39620.83920439324</v>
      </c>
      <c r="L8758">
        <v>719.94885335789559</v>
      </c>
      <c r="M8758">
        <v>10301.248631501776</v>
      </c>
      <c r="N8758">
        <v>2175.4158908103332</v>
      </c>
      <c r="O8758">
        <v>0.6192760521719064</v>
      </c>
      <c r="P8758">
        <v>1.2164726149396612</v>
      </c>
    </row>
    <row r="8759" spans="1:16" x14ac:dyDescent="0.25">
      <c r="A8759">
        <v>50.64228743314743</v>
      </c>
      <c r="B8759">
        <v>7.1888631835441474</v>
      </c>
      <c r="C8759">
        <v>207.63665789430851</v>
      </c>
      <c r="D8759">
        <v>701.91072695965465</v>
      </c>
      <c r="E8759">
        <v>349.86625063407581</v>
      </c>
      <c r="F8759">
        <v>902.76124963440259</v>
      </c>
      <c r="G8759">
        <v>564.69405953628325</v>
      </c>
      <c r="H8759">
        <v>6.8211557385635659</v>
      </c>
      <c r="I8759">
        <v>6.6740360486946955</v>
      </c>
      <c r="J8759">
        <v>303.20119782527576</v>
      </c>
      <c r="K8759">
        <v>1152.568653185253</v>
      </c>
      <c r="L8759">
        <v>511.35786601405943</v>
      </c>
      <c r="M8759">
        <v>1394.5844526978533</v>
      </c>
      <c r="N8759">
        <v>640.77917794222822</v>
      </c>
      <c r="O8759">
        <v>5.9456304395541535</v>
      </c>
      <c r="P8759">
        <v>7.5526708009111854</v>
      </c>
    </row>
    <row r="8760" spans="1:16" x14ac:dyDescent="0.25">
      <c r="A8760">
        <v>26.822841227054596</v>
      </c>
      <c r="B8760">
        <v>0.75635757470868614</v>
      </c>
      <c r="C8760">
        <v>11417.590160088588</v>
      </c>
      <c r="D8760">
        <v>110797.91188027291</v>
      </c>
      <c r="E8760">
        <v>516.52920248323619</v>
      </c>
      <c r="F8760">
        <v>12500.257342549412</v>
      </c>
      <c r="G8760">
        <v>3251.262861581431</v>
      </c>
      <c r="H8760">
        <v>0.15965421562583376</v>
      </c>
      <c r="I8760">
        <v>0.54223457900215266</v>
      </c>
      <c r="J8760">
        <v>12805.443955825816</v>
      </c>
      <c r="K8760">
        <v>128541.64404847518</v>
      </c>
      <c r="L8760">
        <v>784.63609464614274</v>
      </c>
      <c r="M8760">
        <v>21049.193218292992</v>
      </c>
      <c r="N8760">
        <v>3447.6457532014056</v>
      </c>
      <c r="O8760">
        <v>0.15364203898358589</v>
      </c>
      <c r="P8760">
        <v>0.6813699899323501</v>
      </c>
    </row>
    <row r="8761" spans="1:16" x14ac:dyDescent="0.25">
      <c r="A8761">
        <v>60.262034356594086</v>
      </c>
      <c r="B8761">
        <v>7.1399392703063498</v>
      </c>
      <c r="C8761">
        <v>240.16409803896133</v>
      </c>
      <c r="D8761">
        <v>847.58594555533261</v>
      </c>
      <c r="E8761">
        <v>393.38993344961949</v>
      </c>
      <c r="F8761">
        <v>1033.9581752585123</v>
      </c>
      <c r="G8761">
        <v>592.02930842734361</v>
      </c>
      <c r="H8761">
        <v>6.4140896498327526</v>
      </c>
      <c r="I8761">
        <v>6.8136449321343537</v>
      </c>
      <c r="J8761">
        <v>352.00435934751522</v>
      </c>
      <c r="K8761">
        <v>1402.7651133149573</v>
      </c>
      <c r="L8761">
        <v>576.67954347164743</v>
      </c>
      <c r="M8761">
        <v>1600.6833839514379</v>
      </c>
      <c r="N8761">
        <v>676.34758970816665</v>
      </c>
      <c r="O8761">
        <v>5.5819245070595089</v>
      </c>
      <c r="P8761">
        <v>7.9976738833202337</v>
      </c>
    </row>
    <row r="8762" spans="1:16" x14ac:dyDescent="0.25">
      <c r="A8762">
        <v>67.042653381824493</v>
      </c>
      <c r="B8762">
        <v>8.9439298502616467</v>
      </c>
      <c r="C8762">
        <v>157.39995792251733</v>
      </c>
      <c r="D8762">
        <v>491.54818740431381</v>
      </c>
      <c r="E8762">
        <v>343.33429794800344</v>
      </c>
      <c r="F8762">
        <v>854.77366635792191</v>
      </c>
      <c r="G8762">
        <v>519.52492267862306</v>
      </c>
      <c r="H8762">
        <v>9.404969638324129</v>
      </c>
      <c r="I8762">
        <v>8.3533603592244443</v>
      </c>
      <c r="J8762">
        <v>227.96744132224958</v>
      </c>
      <c r="K8762">
        <v>792.83427810515559</v>
      </c>
      <c r="L8762">
        <v>498.82021263624836</v>
      </c>
      <c r="M8762">
        <v>1315.205300989908</v>
      </c>
      <c r="N8762">
        <v>581.66238714721032</v>
      </c>
      <c r="O8762">
        <v>8.2325485968230581</v>
      </c>
      <c r="P8762">
        <v>8.564953702359956</v>
      </c>
    </row>
    <row r="8763" spans="1:16" x14ac:dyDescent="0.25">
      <c r="A8763">
        <v>5.0191523432731628</v>
      </c>
      <c r="B8763">
        <v>5.9056193363016982</v>
      </c>
      <c r="C8763">
        <v>61.728600693674792</v>
      </c>
      <c r="D8763">
        <v>153.64185114950953</v>
      </c>
      <c r="E8763">
        <v>97.352767688802018</v>
      </c>
      <c r="F8763">
        <v>215.06963740692396</v>
      </c>
      <c r="G8763">
        <v>419.57073803298022</v>
      </c>
      <c r="H8763">
        <v>8.6229483835485965</v>
      </c>
      <c r="I8763">
        <v>4.9308676588493547</v>
      </c>
      <c r="J8763">
        <v>86.768837402304015</v>
      </c>
      <c r="K8763">
        <v>230.9120105697514</v>
      </c>
      <c r="L8763">
        <v>140.52124280443311</v>
      </c>
      <c r="M8763">
        <v>326.78385024863621</v>
      </c>
      <c r="N8763">
        <v>448.73598077368268</v>
      </c>
      <c r="O8763">
        <v>7.727610009369565</v>
      </c>
      <c r="P8763">
        <v>5.3776645171421382</v>
      </c>
    </row>
    <row r="8764" spans="1:16" x14ac:dyDescent="0.25">
      <c r="A8764">
        <v>71.865992605686188</v>
      </c>
      <c r="B8764">
        <v>0.57753599973746284</v>
      </c>
      <c r="C8764">
        <v>22695.479699942178</v>
      </c>
      <c r="D8764">
        <v>255339.98881702378</v>
      </c>
      <c r="E8764">
        <v>1689.1439520113847</v>
      </c>
      <c r="F8764">
        <v>48901.743445294931</v>
      </c>
      <c r="G8764">
        <v>4559.2265646850856</v>
      </c>
      <c r="H8764">
        <v>9.8624629278096815E-2</v>
      </c>
      <c r="I8764">
        <v>4.1575850560315626</v>
      </c>
      <c r="J8764">
        <v>26965.370906702952</v>
      </c>
      <c r="K8764">
        <v>313262.03023935697</v>
      </c>
      <c r="L8764">
        <v>2990.5845293339589</v>
      </c>
      <c r="M8764">
        <v>84821.18313679978</v>
      </c>
      <c r="N8764">
        <v>4950.6934028530095</v>
      </c>
      <c r="O8764">
        <v>9.5241239664909536E-2</v>
      </c>
      <c r="P8764">
        <v>4.1575850560315626</v>
      </c>
    </row>
    <row r="8765" spans="1:16" x14ac:dyDescent="0.25">
      <c r="A8765">
        <v>12.512701451778412</v>
      </c>
      <c r="B8765">
        <v>2.9696502644367762</v>
      </c>
      <c r="C8765">
        <v>536.50184190205641</v>
      </c>
      <c r="D8765">
        <v>2423.6403933684901</v>
      </c>
      <c r="E8765">
        <v>325.5434284747792</v>
      </c>
      <c r="F8765">
        <v>946.16519704951361</v>
      </c>
      <c r="G8765">
        <v>798.40917526617454</v>
      </c>
      <c r="H8765">
        <v>1.9602048884538876</v>
      </c>
      <c r="I8765">
        <v>4.0625930996655253</v>
      </c>
      <c r="J8765">
        <v>791.63179806549397</v>
      </c>
      <c r="K8765">
        <v>4065.8984089993251</v>
      </c>
      <c r="L8765">
        <v>473.41802929249923</v>
      </c>
      <c r="M8765">
        <v>1483.2646301616455</v>
      </c>
      <c r="N8765">
        <v>938.99085599344744</v>
      </c>
      <c r="O8765">
        <v>1.7062058778946256</v>
      </c>
      <c r="P8765">
        <v>5.135639686099486</v>
      </c>
    </row>
    <row r="8766" spans="1:16" x14ac:dyDescent="0.25">
      <c r="A8766">
        <v>14.059399425983429</v>
      </c>
      <c r="B8766">
        <v>5.578322017110751</v>
      </c>
      <c r="C8766">
        <v>141.5416847000221</v>
      </c>
      <c r="D8766">
        <v>429.28634774913166</v>
      </c>
      <c r="E8766">
        <v>195.3618580306009</v>
      </c>
      <c r="F8766">
        <v>479.6797922603489</v>
      </c>
      <c r="G8766">
        <v>504.38164790527918</v>
      </c>
      <c r="H8766">
        <v>6.0982842682073599</v>
      </c>
      <c r="I8766">
        <v>5.2675738410798036</v>
      </c>
      <c r="J8766">
        <v>204.30486715261736</v>
      </c>
      <c r="K8766">
        <v>687.16303940700038</v>
      </c>
      <c r="L8766">
        <v>283.24708055336379</v>
      </c>
      <c r="M8766">
        <v>736.96137929785084</v>
      </c>
      <c r="N8766">
        <v>561.74371921807108</v>
      </c>
      <c r="O8766">
        <v>5.348800569537068</v>
      </c>
      <c r="P8766">
        <v>5.2177746114069592</v>
      </c>
    </row>
    <row r="8767" spans="1:16" x14ac:dyDescent="0.25">
      <c r="A8767">
        <v>48.016546428203583</v>
      </c>
      <c r="B8767">
        <v>6.578695432498086</v>
      </c>
      <c r="C8767">
        <v>243.51670372962752</v>
      </c>
      <c r="D8767">
        <v>862.98602212156698</v>
      </c>
      <c r="E8767">
        <v>366.77463005911136</v>
      </c>
      <c r="F8767">
        <v>965.68516008536858</v>
      </c>
      <c r="G8767">
        <v>594.77278286847468</v>
      </c>
      <c r="H8767">
        <v>5.8790542381147395</v>
      </c>
      <c r="I8767">
        <v>6.2997550092917152</v>
      </c>
      <c r="J8767">
        <v>357.03461133475366</v>
      </c>
      <c r="K8767">
        <v>1429.2275051497504</v>
      </c>
      <c r="L8767">
        <v>537.80249339703789</v>
      </c>
      <c r="M8767">
        <v>1495.2970726961805</v>
      </c>
      <c r="N8767">
        <v>679.90859492225286</v>
      </c>
      <c r="O8767">
        <v>5.1156521553152885</v>
      </c>
      <c r="P8767">
        <v>7.4185037141022176</v>
      </c>
    </row>
    <row r="8768" spans="1:16" x14ac:dyDescent="0.25">
      <c r="A8768">
        <v>88.462656557559967</v>
      </c>
      <c r="B8768">
        <v>8.7677478339720096</v>
      </c>
      <c r="C8768">
        <v>201.86279033042126</v>
      </c>
      <c r="D8768">
        <v>676.79158932246457</v>
      </c>
      <c r="E8768">
        <v>416.5588351098898</v>
      </c>
      <c r="F8768">
        <v>1070.9803552345691</v>
      </c>
      <c r="G8768">
        <v>559.69661652133652</v>
      </c>
      <c r="H8768">
        <v>8.4074953284441136</v>
      </c>
      <c r="I8768">
        <v>8.1145094853212321</v>
      </c>
      <c r="J8768">
        <v>294.54156770039828</v>
      </c>
      <c r="K8768">
        <v>1109.4771142488428</v>
      </c>
      <c r="L8768">
        <v>608.46317199026839</v>
      </c>
      <c r="M8768">
        <v>1653.7690958378835</v>
      </c>
      <c r="N8768">
        <v>634.25959757805788</v>
      </c>
      <c r="O8768">
        <v>7.3309976210065262</v>
      </c>
      <c r="P8768">
        <v>9.1092591360142965</v>
      </c>
    </row>
    <row r="8769" spans="1:16" x14ac:dyDescent="0.25">
      <c r="A8769">
        <v>95.463731706142426</v>
      </c>
      <c r="B8769">
        <v>0.51588832236400173</v>
      </c>
      <c r="C8769">
        <v>27666.103459207377</v>
      </c>
      <c r="D8769">
        <v>324433.47328492312</v>
      </c>
      <c r="E8769">
        <v>2771.0513894018632</v>
      </c>
      <c r="F8769">
        <v>79110.775290888923</v>
      </c>
      <c r="G8769">
        <v>5023.3237198265024</v>
      </c>
      <c r="H8769">
        <v>8.3248364272447653E-2</v>
      </c>
      <c r="I8769">
        <v>4.5703150177972702</v>
      </c>
      <c r="J8769">
        <v>33948.321325324396</v>
      </c>
      <c r="K8769">
        <v>404435.09669044451</v>
      </c>
      <c r="L8769">
        <v>5008.4165109581336</v>
      </c>
      <c r="M8769">
        <v>138651.18753050736</v>
      </c>
      <c r="N8769">
        <v>5518.5657201412359</v>
      </c>
      <c r="O8769">
        <v>8.1623475340909787E-2</v>
      </c>
      <c r="P8769">
        <v>4.5703150177972702</v>
      </c>
    </row>
    <row r="8770" spans="1:16" x14ac:dyDescent="0.25">
      <c r="A8770">
        <v>63.848163902759552</v>
      </c>
      <c r="B8770">
        <v>3.6556911180679212</v>
      </c>
      <c r="C8770">
        <v>1138.58381947006</v>
      </c>
      <c r="D8770">
        <v>6463.007549452047</v>
      </c>
      <c r="E8770">
        <v>741.83892055460046</v>
      </c>
      <c r="F8770">
        <v>2512.5792664563305</v>
      </c>
      <c r="G8770">
        <v>1104.3481743971242</v>
      </c>
      <c r="H8770">
        <v>1.8006350356140626</v>
      </c>
      <c r="I8770">
        <v>6.8023278383596262</v>
      </c>
      <c r="J8770">
        <v>1633.8078218686107</v>
      </c>
      <c r="K8770">
        <v>10310.133974197797</v>
      </c>
      <c r="L8770">
        <v>908.27958184273314</v>
      </c>
      <c r="M8770">
        <v>3990.9581896570662</v>
      </c>
      <c r="N8770">
        <v>1303.9598540254947</v>
      </c>
      <c r="O8770">
        <v>1.591466116221933</v>
      </c>
      <c r="P8770">
        <v>5.0984139090515432</v>
      </c>
    </row>
    <row r="8771" spans="1:16" x14ac:dyDescent="0.25">
      <c r="A8771">
        <v>66.18085640668869</v>
      </c>
      <c r="B8771">
        <v>8.6167575747636249</v>
      </c>
      <c r="C8771">
        <v>169.24280120048473</v>
      </c>
      <c r="D8771">
        <v>539.40551081434671</v>
      </c>
      <c r="E8771">
        <v>352.06589515231013</v>
      </c>
      <c r="F8771">
        <v>884.82317378748701</v>
      </c>
      <c r="G8771">
        <v>530.53717931725851</v>
      </c>
      <c r="H8771">
        <v>8.8219803525446974</v>
      </c>
      <c r="I8771">
        <v>7.9790154441513339</v>
      </c>
      <c r="J8771">
        <v>245.67303596017425</v>
      </c>
      <c r="K8771">
        <v>874.37742353957651</v>
      </c>
      <c r="L8771">
        <v>512.28523235532953</v>
      </c>
      <c r="M8771">
        <v>1362.8457682304709</v>
      </c>
      <c r="N8771">
        <v>596.11492839738185</v>
      </c>
      <c r="O8771">
        <v>7.7125689405981319</v>
      </c>
      <c r="P8771">
        <v>8.422339356698167</v>
      </c>
    </row>
    <row r="8772" spans="1:16" x14ac:dyDescent="0.25">
      <c r="A8772">
        <v>45.530313551425934</v>
      </c>
      <c r="B8772">
        <v>0.93330576780770613</v>
      </c>
      <c r="C8772">
        <v>10911.488291432644</v>
      </c>
      <c r="D8772">
        <v>104949.68174842486</v>
      </c>
      <c r="E8772">
        <v>597.43967882701486</v>
      </c>
      <c r="F8772">
        <v>14108.870356474008</v>
      </c>
      <c r="G8772">
        <v>3180.9555648917749</v>
      </c>
      <c r="H8772">
        <v>0.19995264427247</v>
      </c>
      <c r="I8772">
        <v>0.64619865354178341</v>
      </c>
      <c r="J8772">
        <v>12248.912891613047</v>
      </c>
      <c r="K8772">
        <v>121661.23761038356</v>
      </c>
      <c r="L8772">
        <v>897.00015662466217</v>
      </c>
      <c r="M8772">
        <v>23718.799750602979</v>
      </c>
      <c r="N8772">
        <v>3372.5821731539718</v>
      </c>
      <c r="O8772">
        <v>0.19235635932400871</v>
      </c>
      <c r="P8772">
        <v>0.80786792633200477</v>
      </c>
    </row>
    <row r="8773" spans="1:16" x14ac:dyDescent="0.25">
      <c r="A8773">
        <v>29.372449338436127</v>
      </c>
      <c r="B8773">
        <v>9.0956544569757618</v>
      </c>
      <c r="C8773">
        <v>84.564611387745643</v>
      </c>
      <c r="D8773">
        <v>225.19452095445749</v>
      </c>
      <c r="E8773">
        <v>201.56940715743954</v>
      </c>
      <c r="F8773">
        <v>462.95396493751156</v>
      </c>
      <c r="G8773">
        <v>445.51657091274723</v>
      </c>
      <c r="H8773">
        <v>11.94116975963609</v>
      </c>
      <c r="I8773">
        <v>8.19960793784694</v>
      </c>
      <c r="J8773">
        <v>120.02270141383467</v>
      </c>
      <c r="K8773">
        <v>346.54647239194452</v>
      </c>
      <c r="L8773">
        <v>290.62160006157274</v>
      </c>
      <c r="M8773">
        <v>706.29982365820683</v>
      </c>
      <c r="N8773">
        <v>483.68187798559467</v>
      </c>
      <c r="O8773">
        <v>10.603285130563908</v>
      </c>
      <c r="P8773">
        <v>8.6031149784575174</v>
      </c>
    </row>
    <row r="8774" spans="1:16" x14ac:dyDescent="0.25">
      <c r="A8774">
        <v>74.724864780902863</v>
      </c>
      <c r="B8774">
        <v>1.2064762193742813</v>
      </c>
      <c r="C8774">
        <v>9612.7330635348717</v>
      </c>
      <c r="D8774">
        <v>90218.560924023463</v>
      </c>
      <c r="E8774">
        <v>655.26874457662734</v>
      </c>
      <c r="F8774">
        <v>14352.193023656293</v>
      </c>
      <c r="G8774">
        <v>2993.4071287040347</v>
      </c>
      <c r="H8774">
        <v>0.26958534401670642</v>
      </c>
      <c r="I8774">
        <v>0.76920738856809467</v>
      </c>
      <c r="J8774">
        <v>10848.550224143488</v>
      </c>
      <c r="K8774">
        <v>104684.76159554951</v>
      </c>
      <c r="L8774">
        <v>952.21071747099006</v>
      </c>
      <c r="M8774">
        <v>24020.944491885934</v>
      </c>
      <c r="N8774">
        <v>3176.5497403823133</v>
      </c>
      <c r="O8774">
        <v>0.2589281756817407</v>
      </c>
      <c r="P8774">
        <v>0.94110364417138004</v>
      </c>
    </row>
    <row r="8775" spans="1:16" x14ac:dyDescent="0.25">
      <c r="A8775">
        <v>71.355343997478485</v>
      </c>
      <c r="B8775">
        <v>3.8295984759071451</v>
      </c>
      <c r="C8775">
        <v>1115.2828564912302</v>
      </c>
      <c r="D8775">
        <v>6292.5039157121073</v>
      </c>
      <c r="E8775">
        <v>765.46351078825842</v>
      </c>
      <c r="F8775">
        <v>2575.1302554755325</v>
      </c>
      <c r="G8775">
        <v>1094.1170215397053</v>
      </c>
      <c r="H8775">
        <v>1.9015257109744752</v>
      </c>
      <c r="I8775">
        <v>7.1153296234554704</v>
      </c>
      <c r="J8775">
        <v>1602.5007064113433</v>
      </c>
      <c r="K8775">
        <v>10061.230890496317</v>
      </c>
      <c r="L8775">
        <v>951.55293239358446</v>
      </c>
      <c r="M8775">
        <v>4088.7444190615242</v>
      </c>
      <c r="N8775">
        <v>1292.2695102215675</v>
      </c>
      <c r="O8775">
        <v>1.6796014792576079</v>
      </c>
      <c r="P8775">
        <v>5.4660375834152166</v>
      </c>
    </row>
    <row r="8776" spans="1:16" x14ac:dyDescent="0.25">
      <c r="A8776">
        <v>49.658319056034088</v>
      </c>
      <c r="B8776">
        <v>8.2565964995499819</v>
      </c>
      <c r="C8776">
        <v>150.62067477062465</v>
      </c>
      <c r="D8776">
        <v>464.66993561847318</v>
      </c>
      <c r="E8776">
        <v>305.1400153470446</v>
      </c>
      <c r="F8776">
        <v>755.33380689842352</v>
      </c>
      <c r="G8776">
        <v>513.10896536619987</v>
      </c>
      <c r="H8776">
        <v>8.8235462690754414</v>
      </c>
      <c r="I8776">
        <v>7.7530909406703747</v>
      </c>
      <c r="J8776">
        <v>217.84460864969677</v>
      </c>
      <c r="K8776">
        <v>747.15125800109149</v>
      </c>
      <c r="L8776">
        <v>442.93624272953855</v>
      </c>
      <c r="M8776">
        <v>1161.4788832093766</v>
      </c>
      <c r="N8776">
        <v>573.22965541272572</v>
      </c>
      <c r="O8776">
        <v>7.7298457497402406</v>
      </c>
      <c r="P8776">
        <v>7.8217913672954831</v>
      </c>
    </row>
    <row r="8777" spans="1:16" x14ac:dyDescent="0.25">
      <c r="A8777">
        <v>80.543053567409515</v>
      </c>
      <c r="B8777">
        <v>4.2035132205818249</v>
      </c>
      <c r="C8777">
        <v>992.64989414790125</v>
      </c>
      <c r="D8777">
        <v>5411.0571898931485</v>
      </c>
      <c r="E8777">
        <v>769.16532748736768</v>
      </c>
      <c r="F8777">
        <v>2501.1456590667099</v>
      </c>
      <c r="G8777">
        <v>1038.5753751470875</v>
      </c>
      <c r="H8777">
        <v>2.1839836966076245</v>
      </c>
      <c r="I8777">
        <v>7.6614756318300525</v>
      </c>
      <c r="J8777">
        <v>1436.114413593597</v>
      </c>
      <c r="K8777">
        <v>8756.1834169336216</v>
      </c>
      <c r="L8777">
        <v>1028.0010386231675</v>
      </c>
      <c r="M8777">
        <v>3962.8028739694068</v>
      </c>
      <c r="N8777">
        <v>1228.1823944421674</v>
      </c>
      <c r="O8777">
        <v>1.922793311514511</v>
      </c>
      <c r="P8777">
        <v>6.8339065839980666</v>
      </c>
    </row>
    <row r="8778" spans="1:16" x14ac:dyDescent="0.25">
      <c r="A8778">
        <v>67.427295029163361</v>
      </c>
      <c r="B8778">
        <v>6.5419450911470758</v>
      </c>
      <c r="C8778">
        <v>318.73470007108563</v>
      </c>
      <c r="D8778">
        <v>1225.5781725138188</v>
      </c>
      <c r="E8778">
        <v>458.86110642892714</v>
      </c>
      <c r="F8778">
        <v>1249.1402615097156</v>
      </c>
      <c r="G8778">
        <v>653.22344287368151</v>
      </c>
      <c r="H8778">
        <v>5.2777535425261002</v>
      </c>
      <c r="I8778">
        <v>6.8350250006959952</v>
      </c>
      <c r="J8778">
        <v>469.72713596913053</v>
      </c>
      <c r="K8778">
        <v>2051.2765971456747</v>
      </c>
      <c r="L8778">
        <v>675.14126682953145</v>
      </c>
      <c r="M8778">
        <v>1942.0912840158746</v>
      </c>
      <c r="N8778">
        <v>755.37463308987219</v>
      </c>
      <c r="O8778">
        <v>4.5850544388173571</v>
      </c>
      <c r="P8778">
        <v>8.5577492223776748</v>
      </c>
    </row>
    <row r="8779" spans="1:16" x14ac:dyDescent="0.25">
      <c r="A8779">
        <v>52.180145919322968</v>
      </c>
      <c r="B8779">
        <v>9.8035813671515264</v>
      </c>
      <c r="C8779">
        <v>107.83184453786964</v>
      </c>
      <c r="D8779">
        <v>304.52020148070727</v>
      </c>
      <c r="E8779">
        <v>270.48423690245579</v>
      </c>
      <c r="F8779">
        <v>640.95235672431988</v>
      </c>
      <c r="G8779">
        <v>470.4835717979538</v>
      </c>
      <c r="H8779">
        <v>11.819764339449193</v>
      </c>
      <c r="I8779">
        <v>9.1794908953510941</v>
      </c>
      <c r="J8779">
        <v>154.26206615673092</v>
      </c>
      <c r="K8779">
        <v>477.52538303883506</v>
      </c>
      <c r="L8779">
        <v>390.58685138134325</v>
      </c>
      <c r="M8779">
        <v>981.04872556066312</v>
      </c>
      <c r="N8779">
        <v>516.93967898138703</v>
      </c>
      <c r="O8779">
        <v>10.429606061619896</v>
      </c>
      <c r="P8779">
        <v>9.1044061775486895</v>
      </c>
    </row>
    <row r="8780" spans="1:16" x14ac:dyDescent="0.25">
      <c r="A8780">
        <v>97.60790354013443</v>
      </c>
      <c r="B8780">
        <v>7.8339078940690161</v>
      </c>
      <c r="C8780">
        <v>280.07389939605406</v>
      </c>
      <c r="D8780">
        <v>1035.2697188559127</v>
      </c>
      <c r="E8780">
        <v>492.05932495525178</v>
      </c>
      <c r="F8780">
        <v>1318.3386893398097</v>
      </c>
      <c r="G8780">
        <v>623.88228970284752</v>
      </c>
      <c r="H8780">
        <v>6.6393936482067657</v>
      </c>
      <c r="I8780">
        <v>7.8146535112161786</v>
      </c>
      <c r="J8780">
        <v>411.85670162057897</v>
      </c>
      <c r="K8780">
        <v>1725.1446748691048</v>
      </c>
      <c r="L8780">
        <v>723.11756077080622</v>
      </c>
      <c r="M8780">
        <v>2045.6423801767041</v>
      </c>
      <c r="N8780">
        <v>717.59030985929905</v>
      </c>
      <c r="O8780">
        <v>5.7712270574660494</v>
      </c>
      <c r="P8780">
        <v>9.5047837115777316</v>
      </c>
    </row>
    <row r="8781" spans="1:16" x14ac:dyDescent="0.25">
      <c r="A8781">
        <v>21.826618611812592</v>
      </c>
      <c r="B8781">
        <v>8.5662421963431292</v>
      </c>
      <c r="C8781">
        <v>78.094491974569763</v>
      </c>
      <c r="D8781">
        <v>204.24547859566255</v>
      </c>
      <c r="E8781">
        <v>176.40642089448585</v>
      </c>
      <c r="F8781">
        <v>401.11573493794202</v>
      </c>
      <c r="G8781">
        <v>438.31688430468876</v>
      </c>
      <c r="H8781">
        <v>11.557891535527524</v>
      </c>
      <c r="I8781">
        <v>7.5925914949956113</v>
      </c>
      <c r="J8781">
        <v>110.5607041570762</v>
      </c>
      <c r="K8781">
        <v>312.39536487684842</v>
      </c>
      <c r="L8781">
        <v>254.33090396071685</v>
      </c>
      <c r="M8781">
        <v>611.31743812401032</v>
      </c>
      <c r="N8781">
        <v>474.03324229917655</v>
      </c>
      <c r="O8781">
        <v>10.285814931626964</v>
      </c>
      <c r="P8781">
        <v>8.0522938617009778</v>
      </c>
    </row>
    <row r="8782" spans="1:16" x14ac:dyDescent="0.25">
      <c r="A8782">
        <v>76.615122616291046</v>
      </c>
      <c r="B8782">
        <v>4.878750299144146</v>
      </c>
      <c r="C8782">
        <v>684.88857934345606</v>
      </c>
      <c r="D8782">
        <v>3336.4026571526101</v>
      </c>
      <c r="E8782">
        <v>658.72463884971887</v>
      </c>
      <c r="F8782">
        <v>1984.5681226481709</v>
      </c>
      <c r="G8782">
        <v>883.75068774582269</v>
      </c>
      <c r="H8782">
        <v>2.928887184314386</v>
      </c>
      <c r="I8782">
        <v>7.6996440247847673</v>
      </c>
      <c r="J8782">
        <v>1005.8648361890405</v>
      </c>
      <c r="K8782">
        <v>5547.630131156332</v>
      </c>
      <c r="L8782">
        <v>938.03180170818143</v>
      </c>
      <c r="M8782">
        <v>3123.8832014955369</v>
      </c>
      <c r="N8782">
        <v>1043.9596466244375</v>
      </c>
      <c r="O8782">
        <v>2.557864023587443</v>
      </c>
      <c r="P8782">
        <v>9.0087157049580071</v>
      </c>
    </row>
    <row r="8783" spans="1:16" x14ac:dyDescent="0.25">
      <c r="A8783">
        <v>23.592273890972137</v>
      </c>
      <c r="B8783">
        <v>7.9186727399819965</v>
      </c>
      <c r="C8783">
        <v>96.853332955845829</v>
      </c>
      <c r="D8783">
        <v>266.34230273688485</v>
      </c>
      <c r="E8783">
        <v>198.4866014851122</v>
      </c>
      <c r="F8783">
        <v>463.85198939017653</v>
      </c>
      <c r="G8783">
        <v>458.87717949516281</v>
      </c>
      <c r="H8783">
        <v>9.9161919573918063</v>
      </c>
      <c r="I8783">
        <v>7.3123104903777145</v>
      </c>
      <c r="J8783">
        <v>138.06850912047537</v>
      </c>
      <c r="K8783">
        <v>414.19610206751889</v>
      </c>
      <c r="L8783">
        <v>286.34976171376667</v>
      </c>
      <c r="M8783">
        <v>708.94887841197158</v>
      </c>
      <c r="N8783">
        <v>501.5131458036214</v>
      </c>
      <c r="O8783">
        <v>8.773428786858112</v>
      </c>
      <c r="P8783">
        <v>7.4516619225709633</v>
      </c>
    </row>
    <row r="8784" spans="1:16" x14ac:dyDescent="0.25">
      <c r="A8784">
        <v>26.812172472476959</v>
      </c>
      <c r="B8784">
        <v>3.7300784742288724</v>
      </c>
      <c r="C8784">
        <v>569.27118222838567</v>
      </c>
      <c r="D8784">
        <v>2619.3672215720885</v>
      </c>
      <c r="E8784">
        <v>430.22267501099566</v>
      </c>
      <c r="F8784">
        <v>1260.6432537946746</v>
      </c>
      <c r="G8784">
        <v>818.02211157029819</v>
      </c>
      <c r="H8784">
        <v>2.4061541190666595</v>
      </c>
      <c r="I8784">
        <v>5.2904849658500508</v>
      </c>
      <c r="J8784">
        <v>839.32299219625497</v>
      </c>
      <c r="K8784">
        <v>4387.5481859756073</v>
      </c>
      <c r="L8784">
        <v>623.20513035036777</v>
      </c>
      <c r="M8784">
        <v>1978.1967048035181</v>
      </c>
      <c r="N8784">
        <v>963.32091193346139</v>
      </c>
      <c r="O8784">
        <v>2.0957580079261464</v>
      </c>
      <c r="P8784">
        <v>6.5852756572781956</v>
      </c>
    </row>
    <row r="8785" spans="1:16" x14ac:dyDescent="0.25">
      <c r="A8785">
        <v>73.121093690395355</v>
      </c>
      <c r="B8785">
        <v>1.5523413902039249</v>
      </c>
      <c r="C8785">
        <v>6493.2200394550619</v>
      </c>
      <c r="D8785">
        <v>56497.778502582085</v>
      </c>
      <c r="E8785">
        <v>577.70085613856349</v>
      </c>
      <c r="F8785">
        <v>9489.3752016034414</v>
      </c>
      <c r="G8785">
        <v>2485.6822330625741</v>
      </c>
      <c r="H8785">
        <v>0.39707661133303851</v>
      </c>
      <c r="I8785">
        <v>0.88197813652151058</v>
      </c>
      <c r="J8785">
        <v>7600.1788010813707</v>
      </c>
      <c r="K8785">
        <v>67605.555734445981</v>
      </c>
      <c r="L8785">
        <v>761.11024065650884</v>
      </c>
      <c r="M8785">
        <v>15686.678719099506</v>
      </c>
      <c r="N8785">
        <v>2674.8347762420694</v>
      </c>
      <c r="O8785">
        <v>0.37739544993384661</v>
      </c>
      <c r="P8785">
        <v>0.94927898216686324</v>
      </c>
    </row>
    <row r="8786" spans="1:16" x14ac:dyDescent="0.25">
      <c r="A8786">
        <v>2.3698905110359192</v>
      </c>
      <c r="B8786">
        <v>1.2502142296381762</v>
      </c>
      <c r="C8786">
        <v>1077.901008051696</v>
      </c>
      <c r="D8786">
        <v>6020.9284315311916</v>
      </c>
      <c r="E8786">
        <v>243.64333415871718</v>
      </c>
      <c r="F8786">
        <v>810.98064866463835</v>
      </c>
      <c r="G8786">
        <v>1077.4956180964552</v>
      </c>
      <c r="H8786">
        <v>0.62906243328395461</v>
      </c>
      <c r="I8786">
        <v>2.3138221109288897</v>
      </c>
      <c r="J8786">
        <v>1552.0721106372755</v>
      </c>
      <c r="K8786">
        <v>9662.4677362372768</v>
      </c>
      <c r="L8786">
        <v>310.75926658346464</v>
      </c>
      <c r="M8786">
        <v>1286.8497966495133</v>
      </c>
      <c r="N8786">
        <v>1273.201476718978</v>
      </c>
      <c r="O8786">
        <v>0.55509406244268589</v>
      </c>
      <c r="P8786">
        <v>1.8539153715361942</v>
      </c>
    </row>
    <row r="8787" spans="1:16" x14ac:dyDescent="0.25">
      <c r="A8787">
        <v>76.325614631175995</v>
      </c>
      <c r="B8787">
        <v>5.3314096042978329</v>
      </c>
      <c r="C8787">
        <v>558.40957904031325</v>
      </c>
      <c r="D8787">
        <v>2554.1023633830764</v>
      </c>
      <c r="E8787">
        <v>604.85306407577571</v>
      </c>
      <c r="F8787">
        <v>1767.6026210320415</v>
      </c>
      <c r="G8787">
        <v>811.57379794507494</v>
      </c>
      <c r="H8787">
        <v>3.4649333901163653</v>
      </c>
      <c r="I8787">
        <v>7.4736896756837785</v>
      </c>
      <c r="J8787">
        <v>823.53902190986923</v>
      </c>
      <c r="K8787">
        <v>4280.5351814637124</v>
      </c>
      <c r="L8787">
        <v>877.3490807285973</v>
      </c>
      <c r="M8787">
        <v>2772.8298213823923</v>
      </c>
      <c r="N8787">
        <v>955.33501975134993</v>
      </c>
      <c r="O8787">
        <v>3.0172734525308531</v>
      </c>
      <c r="P8787">
        <v>9.3524381362272351</v>
      </c>
    </row>
    <row r="8788" spans="1:16" x14ac:dyDescent="0.25">
      <c r="A8788">
        <v>59.876106321811676</v>
      </c>
      <c r="B8788">
        <v>3.1388946292906978</v>
      </c>
      <c r="C8788">
        <v>1511.9921747991359</v>
      </c>
      <c r="D8788">
        <v>9309.1768249202487</v>
      </c>
      <c r="E8788">
        <v>764.83630142594973</v>
      </c>
      <c r="F8788">
        <v>2930.2887881203656</v>
      </c>
      <c r="G8788">
        <v>1256.6756940063667</v>
      </c>
      <c r="H8788">
        <v>1.3849147075091093</v>
      </c>
      <c r="I8788">
        <v>5.3127777016258317</v>
      </c>
      <c r="J8788">
        <v>2123.1449986957246</v>
      </c>
      <c r="K8788">
        <v>14318.094126247388</v>
      </c>
      <c r="L8788">
        <v>789.26941880438517</v>
      </c>
      <c r="M8788">
        <v>4679.7312906133229</v>
      </c>
      <c r="N8788">
        <v>1473.8797325025205</v>
      </c>
      <c r="O8788">
        <v>1.2357032922207907</v>
      </c>
      <c r="P8788">
        <v>3.2167614687577371</v>
      </c>
    </row>
    <row r="8789" spans="1:16" x14ac:dyDescent="0.25">
      <c r="A8789">
        <v>59.871303021907806</v>
      </c>
      <c r="B8789">
        <v>9.7625238389596305</v>
      </c>
      <c r="C8789">
        <v>119.94766900192707</v>
      </c>
      <c r="D8789">
        <v>348.10505671234534</v>
      </c>
      <c r="E8789">
        <v>295.91644739714525</v>
      </c>
      <c r="F8789">
        <v>711.01585671239354</v>
      </c>
      <c r="G8789">
        <v>482.95517723878771</v>
      </c>
      <c r="H8789">
        <v>11.331074456542121</v>
      </c>
      <c r="I8789">
        <v>9.2180159401982156</v>
      </c>
      <c r="J8789">
        <v>172.19916038564949</v>
      </c>
      <c r="K8789">
        <v>550.35590534001869</v>
      </c>
      <c r="L8789">
        <v>427.87551376557184</v>
      </c>
      <c r="M8789">
        <v>1089.8726464361744</v>
      </c>
      <c r="N8789">
        <v>533.46276084423789</v>
      </c>
      <c r="O8789">
        <v>9.9734907378327833</v>
      </c>
      <c r="P8789">
        <v>8.9985191142083458</v>
      </c>
    </row>
    <row r="8790" spans="1:16" x14ac:dyDescent="0.25">
      <c r="A8790">
        <v>55.69501668214798</v>
      </c>
      <c r="B8790">
        <v>6.2025674144586125</v>
      </c>
      <c r="C8790">
        <v>311.24861602671075</v>
      </c>
      <c r="D8790">
        <v>1188.1131657430415</v>
      </c>
      <c r="E8790">
        <v>426.31256824921758</v>
      </c>
      <c r="F8790">
        <v>1157.1519642395201</v>
      </c>
      <c r="G8790">
        <v>647.6478596917359</v>
      </c>
      <c r="H8790">
        <v>5.0496010626736645</v>
      </c>
      <c r="I8790">
        <v>6.4217218797793558</v>
      </c>
      <c r="J8790">
        <v>458.53285786196091</v>
      </c>
      <c r="K8790">
        <v>1987.1617324391168</v>
      </c>
      <c r="L8790">
        <v>627.16183224025076</v>
      </c>
      <c r="M8790">
        <v>1798.4175316577562</v>
      </c>
      <c r="N8790">
        <v>748.21045821746941</v>
      </c>
      <c r="O8790">
        <v>4.3871698216955091</v>
      </c>
      <c r="P8790">
        <v>7.999184493826843</v>
      </c>
    </row>
    <row r="8791" spans="1:16" x14ac:dyDescent="0.25">
      <c r="A8791">
        <v>30.41092985868454</v>
      </c>
      <c r="B8791">
        <v>1.5994555801768271</v>
      </c>
      <c r="C8791">
        <v>3712.7395518693529</v>
      </c>
      <c r="D8791">
        <v>28720.893681690559</v>
      </c>
      <c r="E8791">
        <v>445.04883992576885</v>
      </c>
      <c r="F8791">
        <v>4379.6949265967232</v>
      </c>
      <c r="G8791">
        <v>1911.4147734732526</v>
      </c>
      <c r="H8791">
        <v>0.50123472943563341</v>
      </c>
      <c r="I8791">
        <v>1.0479156635327476</v>
      </c>
      <c r="J8791">
        <v>4688.4233091963051</v>
      </c>
      <c r="K8791">
        <v>37681.233011057971</v>
      </c>
      <c r="L8791">
        <v>518.53885798575084</v>
      </c>
      <c r="M8791">
        <v>7132.8165828587826</v>
      </c>
      <c r="N8791">
        <v>2133.7679909791209</v>
      </c>
      <c r="O8791">
        <v>0.4651174518925294</v>
      </c>
      <c r="P8791">
        <v>0.90636338049986098</v>
      </c>
    </row>
    <row r="8792" spans="1:16" x14ac:dyDescent="0.25">
      <c r="A8792">
        <v>62.07656055688858</v>
      </c>
      <c r="B8792">
        <v>2.079328939954634</v>
      </c>
      <c r="C8792">
        <v>3546.8598770127974</v>
      </c>
      <c r="D8792">
        <v>27153.60987840133</v>
      </c>
      <c r="E8792">
        <v>570.32719855472658</v>
      </c>
      <c r="F8792">
        <v>5361.8428524435603</v>
      </c>
      <c r="G8792">
        <v>1870.8190689820653</v>
      </c>
      <c r="H8792">
        <v>0.66280574528177338</v>
      </c>
      <c r="I8792">
        <v>1.4001394120801407</v>
      </c>
      <c r="J8792">
        <v>4507.5947702643034</v>
      </c>
      <c r="K8792">
        <v>35934.90398322008</v>
      </c>
      <c r="L8792">
        <v>658.58517564627982</v>
      </c>
      <c r="M8792">
        <v>8722.6751795087057</v>
      </c>
      <c r="N8792">
        <v>2095.1397316960119</v>
      </c>
      <c r="O8792">
        <v>0.61372936398827427</v>
      </c>
      <c r="P8792">
        <v>1.1899040675494603</v>
      </c>
    </row>
    <row r="8793" spans="1:16" x14ac:dyDescent="0.25">
      <c r="A8793">
        <v>56.568945825099945</v>
      </c>
      <c r="B8793">
        <v>6.9033838855502552</v>
      </c>
      <c r="C8793">
        <v>247.09320584812946</v>
      </c>
      <c r="D8793">
        <v>879.49089083979084</v>
      </c>
      <c r="E8793">
        <v>389.6885657680873</v>
      </c>
      <c r="F8793">
        <v>1027.8941828282859</v>
      </c>
      <c r="G8793">
        <v>597.6851332230475</v>
      </c>
      <c r="H8793">
        <v>6.1353254481053954</v>
      </c>
      <c r="I8793">
        <v>6.635572518776689</v>
      </c>
      <c r="J8793">
        <v>362.40052430702474</v>
      </c>
      <c r="K8793">
        <v>1457.5882084542288</v>
      </c>
      <c r="L8793">
        <v>571.55307774848325</v>
      </c>
      <c r="M8793">
        <v>1591.9688912658589</v>
      </c>
      <c r="N8793">
        <v>683.68701546981026</v>
      </c>
      <c r="O8793">
        <v>5.3379547127966331</v>
      </c>
      <c r="P8793">
        <v>7.8405234471978549</v>
      </c>
    </row>
    <row r="8794" spans="1:16" x14ac:dyDescent="0.25">
      <c r="A8794">
        <v>16.015794098377228</v>
      </c>
      <c r="B8794">
        <v>2.4195046227561354</v>
      </c>
      <c r="C8794">
        <v>1023.7876034117708</v>
      </c>
      <c r="D8794">
        <v>5632.2404380687231</v>
      </c>
      <c r="E8794">
        <v>453.42965110321791</v>
      </c>
      <c r="F8794">
        <v>1486.8597965992794</v>
      </c>
      <c r="G8794">
        <v>1052.9605682991973</v>
      </c>
      <c r="H8794">
        <v>1.2420569715889347</v>
      </c>
      <c r="I8794">
        <v>4.4390302250744451</v>
      </c>
      <c r="J8794">
        <v>1478.6231627496998</v>
      </c>
      <c r="K8794">
        <v>9086.6373259076154</v>
      </c>
      <c r="L8794">
        <v>601.51846052347423</v>
      </c>
      <c r="M8794">
        <v>2357.0972647806389</v>
      </c>
      <c r="N8794">
        <v>1244.8822780973237</v>
      </c>
      <c r="O8794">
        <v>1.0944273445003307</v>
      </c>
      <c r="P8794">
        <v>3.8005647515344121</v>
      </c>
    </row>
    <row r="8795" spans="1:16" x14ac:dyDescent="0.25">
      <c r="A8795">
        <v>78.675856292247772</v>
      </c>
      <c r="B8795">
        <v>2.9853625728333757</v>
      </c>
      <c r="C8795">
        <v>2033.1258328399483</v>
      </c>
      <c r="D8795">
        <v>13568.110549522784</v>
      </c>
      <c r="E8795">
        <v>744.93229273953227</v>
      </c>
      <c r="F8795">
        <v>3892.0001441897411</v>
      </c>
      <c r="G8795">
        <v>1441.4757628772513</v>
      </c>
      <c r="H8795">
        <v>1.1750355858553478</v>
      </c>
      <c r="I8795">
        <v>3.5143682479437692</v>
      </c>
      <c r="J8795">
        <v>2772.4455649767242</v>
      </c>
      <c r="K8795">
        <v>19909.827168312218</v>
      </c>
      <c r="L8795">
        <v>783.1326984287191</v>
      </c>
      <c r="M8795">
        <v>6253.0197544562852</v>
      </c>
      <c r="N8795">
        <v>1670.2952160360201</v>
      </c>
      <c r="O8795">
        <v>1.0608219419616789</v>
      </c>
      <c r="P8795">
        <v>2.3177033881239359</v>
      </c>
    </row>
    <row r="8796" spans="1:16" x14ac:dyDescent="0.25">
      <c r="A8796">
        <v>85.862265646457672</v>
      </c>
      <c r="B8796">
        <v>9.2351429699566268</v>
      </c>
      <c r="C8796">
        <v>175.90951480783755</v>
      </c>
      <c r="D8796">
        <v>566.8348258985086</v>
      </c>
      <c r="E8796">
        <v>390.04637596985663</v>
      </c>
      <c r="F8796">
        <v>985.19992835016251</v>
      </c>
      <c r="G8796">
        <v>536.63183558666742</v>
      </c>
      <c r="H8796">
        <v>9.3209370553047233</v>
      </c>
      <c r="I8796">
        <v>8.5257138837966799</v>
      </c>
      <c r="J8796">
        <v>255.65034840546281</v>
      </c>
      <c r="K8796">
        <v>921.2122094405222</v>
      </c>
      <c r="L8796">
        <v>568.0233121334328</v>
      </c>
      <c r="M8796">
        <v>1518.2893795111765</v>
      </c>
      <c r="N8796">
        <v>604.10234929769115</v>
      </c>
      <c r="O8796">
        <v>8.1436781036969403</v>
      </c>
      <c r="P8796">
        <v>9.136507386451667</v>
      </c>
    </row>
    <row r="8797" spans="1:16" x14ac:dyDescent="0.25">
      <c r="A8797">
        <v>40.252596318721771</v>
      </c>
      <c r="B8797">
        <v>4.3778877871282544</v>
      </c>
      <c r="C8797">
        <v>538.1591871981542</v>
      </c>
      <c r="D8797">
        <v>2433.4541099768344</v>
      </c>
      <c r="E8797">
        <v>481.1909048478376</v>
      </c>
      <c r="F8797">
        <v>1399.1257002944142</v>
      </c>
      <c r="G8797">
        <v>799.41267502371818</v>
      </c>
      <c r="H8797">
        <v>2.8862986724823494</v>
      </c>
      <c r="I8797">
        <v>6.0003883501160464</v>
      </c>
      <c r="J8797">
        <v>794.04892325815501</v>
      </c>
      <c r="K8797">
        <v>4082.0775057782253</v>
      </c>
      <c r="L8797">
        <v>699.63612190182607</v>
      </c>
      <c r="M8797">
        <v>2193.4637318153541</v>
      </c>
      <c r="N8797">
        <v>940.23862405867055</v>
      </c>
      <c r="O8797">
        <v>2.5123793301001265</v>
      </c>
      <c r="P8797">
        <v>7.5796982260435906</v>
      </c>
    </row>
    <row r="8798" spans="1:16" x14ac:dyDescent="0.25">
      <c r="A8798">
        <v>72.679390728473663</v>
      </c>
      <c r="B8798">
        <v>6.7051521191543513</v>
      </c>
      <c r="C8798">
        <v>318.99660136052302</v>
      </c>
      <c r="D8798">
        <v>1226.8940687879517</v>
      </c>
      <c r="E8798">
        <v>470.63885283717769</v>
      </c>
      <c r="F8798">
        <v>1281.3315486560284</v>
      </c>
      <c r="G8798">
        <v>653.41762820349493</v>
      </c>
      <c r="H8798">
        <v>5.4077238345475749</v>
      </c>
      <c r="I8798">
        <v>7.0077822469867348</v>
      </c>
      <c r="J8798">
        <v>470.11865670847021</v>
      </c>
      <c r="K8798">
        <v>2053.52762193015</v>
      </c>
      <c r="L8798">
        <v>692.47327412544757</v>
      </c>
      <c r="M8798">
        <v>1992.1655745459493</v>
      </c>
      <c r="N8798">
        <v>755.62400884274916</v>
      </c>
      <c r="O8798">
        <v>4.6979554603273863</v>
      </c>
      <c r="P8798">
        <v>8.7755790271711351</v>
      </c>
    </row>
    <row r="8799" spans="1:16" x14ac:dyDescent="0.25">
      <c r="A8799">
        <v>44.244905650615692</v>
      </c>
      <c r="B8799">
        <v>8.1528090976603913</v>
      </c>
      <c r="C8799">
        <v>142.36802225619928</v>
      </c>
      <c r="D8799">
        <v>432.47720477415567</v>
      </c>
      <c r="E8799">
        <v>286.96895387194377</v>
      </c>
      <c r="F8799">
        <v>705.14286982572753</v>
      </c>
      <c r="G8799">
        <v>505.18255779484554</v>
      </c>
      <c r="H8799">
        <v>8.8938556188630287</v>
      </c>
      <c r="I8799">
        <v>7.6961287222660761</v>
      </c>
      <c r="J8799">
        <v>205.53632426354642</v>
      </c>
      <c r="K8799">
        <v>692.56497666437167</v>
      </c>
      <c r="L8799">
        <v>416.10931309830278</v>
      </c>
      <c r="M8799">
        <v>1083.4423563974574</v>
      </c>
      <c r="N8799">
        <v>562.79854530857415</v>
      </c>
      <c r="O8799">
        <v>7.7998952167101079</v>
      </c>
      <c r="P8799">
        <v>7.633873769736085</v>
      </c>
    </row>
    <row r="8800" spans="1:16" x14ac:dyDescent="0.25">
      <c r="A8800">
        <v>24.353827059268951</v>
      </c>
      <c r="B8800">
        <v>3.0436022411941752</v>
      </c>
      <c r="C8800">
        <v>838.33895531023563</v>
      </c>
      <c r="D8800">
        <v>4343.8096252052719</v>
      </c>
      <c r="E8800">
        <v>486.45362038413845</v>
      </c>
      <c r="F8800">
        <v>1520.639573984613</v>
      </c>
      <c r="G8800">
        <v>964.08096681470363</v>
      </c>
      <c r="H8800">
        <v>1.6888843691564219</v>
      </c>
      <c r="I8800">
        <v>5.2700169993478978</v>
      </c>
      <c r="J8800">
        <v>1222.7258524936374</v>
      </c>
      <c r="K8800">
        <v>7131.4597064093095</v>
      </c>
      <c r="L8800">
        <v>672.92679003671583</v>
      </c>
      <c r="M8800">
        <v>2402.0263126056338</v>
      </c>
      <c r="N8800">
        <v>1140.563870626798</v>
      </c>
      <c r="O8800">
        <v>1.4807816440515507</v>
      </c>
      <c r="P8800">
        <v>5.5865337578737897</v>
      </c>
    </row>
    <row r="8801" spans="1:16" x14ac:dyDescent="0.25">
      <c r="A8801">
        <v>39.007703721523285</v>
      </c>
      <c r="B8801">
        <v>8.3740886901842835</v>
      </c>
      <c r="C8801">
        <v>122.70282147862815</v>
      </c>
      <c r="D8801">
        <v>358.21939401346793</v>
      </c>
      <c r="E8801">
        <v>258.94161531583541</v>
      </c>
      <c r="F8801">
        <v>624.02302073067892</v>
      </c>
      <c r="G8801">
        <v>485.74438450443643</v>
      </c>
      <c r="H8801">
        <v>9.6405549959578352</v>
      </c>
      <c r="I8801">
        <v>7.9149701696101458</v>
      </c>
      <c r="J8801">
        <v>176.28652803266976</v>
      </c>
      <c r="K8801">
        <v>567.32617447659538</v>
      </c>
      <c r="L8801">
        <v>374.53486155765239</v>
      </c>
      <c r="M8801">
        <v>956.82553662825705</v>
      </c>
      <c r="N8801">
        <v>537.15140016772386</v>
      </c>
      <c r="O8801">
        <v>8.4811947551415443</v>
      </c>
      <c r="P8801">
        <v>7.7194863909477709</v>
      </c>
    </row>
    <row r="8802" spans="1:16" x14ac:dyDescent="0.25">
      <c r="A8802">
        <v>82.454849541187286</v>
      </c>
      <c r="B8802">
        <v>8.0011004055981019</v>
      </c>
      <c r="C8802">
        <v>235.15374143592157</v>
      </c>
      <c r="D8802">
        <v>824.70160328225847</v>
      </c>
      <c r="E8802">
        <v>432.98751228472645</v>
      </c>
      <c r="F8802">
        <v>1135.0171620885797</v>
      </c>
      <c r="G8802">
        <v>587.90459449876926</v>
      </c>
      <c r="H8802">
        <v>7.2450866535194853</v>
      </c>
      <c r="I8802">
        <v>7.5973111775887014</v>
      </c>
      <c r="J8802">
        <v>344.48649567410985</v>
      </c>
      <c r="K8802">
        <v>1363.4434582886538</v>
      </c>
      <c r="L8802">
        <v>634.47084042005304</v>
      </c>
      <c r="M8802">
        <v>1756.5847949199172</v>
      </c>
      <c r="N8802">
        <v>670.99069735471505</v>
      </c>
      <c r="O8802">
        <v>6.3063822147722854</v>
      </c>
      <c r="P8802">
        <v>8.873279471343352</v>
      </c>
    </row>
    <row r="8803" spans="1:16" x14ac:dyDescent="0.25">
      <c r="A8803">
        <v>24.0394646525383</v>
      </c>
      <c r="B8803">
        <v>3.3986797219099456</v>
      </c>
      <c r="C8803">
        <v>647.40875504533881</v>
      </c>
      <c r="D8803">
        <v>3099.6746124429978</v>
      </c>
      <c r="E8803">
        <v>437.4957174634082</v>
      </c>
      <c r="F8803">
        <v>1306.3661123778782</v>
      </c>
      <c r="G8803">
        <v>862.99204781376602</v>
      </c>
      <c r="H8803">
        <v>2.0855054093584755</v>
      </c>
      <c r="I8803">
        <v>5.2003574635346848</v>
      </c>
      <c r="J8803">
        <v>952.1733531475038</v>
      </c>
      <c r="K8803">
        <v>5167.7595354593623</v>
      </c>
      <c r="L8803">
        <v>626.78350022822929</v>
      </c>
      <c r="M8803">
        <v>2054.368417641072</v>
      </c>
      <c r="N8803">
        <v>1018.6440918948784</v>
      </c>
      <c r="O8803">
        <v>1.8196681056855404</v>
      </c>
      <c r="P8803">
        <v>6.2111714187930538</v>
      </c>
    </row>
    <row r="8804" spans="1:16" x14ac:dyDescent="0.25">
      <c r="A8804">
        <v>56.843725264072418</v>
      </c>
      <c r="B8804">
        <v>3.2142846085167478</v>
      </c>
      <c r="C8804">
        <v>1384.5356099461192</v>
      </c>
      <c r="D8804">
        <v>8315.3130103336389</v>
      </c>
      <c r="E8804">
        <v>744.28128018542895</v>
      </c>
      <c r="F8804">
        <v>2725.0594358381277</v>
      </c>
      <c r="G8804">
        <v>1206.9234322363236</v>
      </c>
      <c r="H8804">
        <v>1.4674035231799514</v>
      </c>
      <c r="I8804">
        <v>5.824951323932174</v>
      </c>
      <c r="J8804">
        <v>1958.6263307619274</v>
      </c>
      <c r="K8804">
        <v>12947.786428470063</v>
      </c>
      <c r="L8804">
        <v>803.04235055276763</v>
      </c>
      <c r="M8804">
        <v>4344.5217013715155</v>
      </c>
      <c r="N8804">
        <v>1419.2195169692941</v>
      </c>
      <c r="O8804">
        <v>1.3051940895773197</v>
      </c>
      <c r="P8804">
        <v>3.6142733670384191</v>
      </c>
    </row>
    <row r="8805" spans="1:16" x14ac:dyDescent="0.25">
      <c r="A8805">
        <v>82.466592252254486</v>
      </c>
      <c r="B8805">
        <v>5.5613649555891129</v>
      </c>
      <c r="C8805">
        <v>537.90891979249102</v>
      </c>
      <c r="D8805">
        <v>2431.9715973044053</v>
      </c>
      <c r="E8805">
        <v>611.02767925919954</v>
      </c>
      <c r="F8805">
        <v>1776.5312423739101</v>
      </c>
      <c r="G8805">
        <v>799.26122233792807</v>
      </c>
      <c r="H8805">
        <v>3.6672151398204584</v>
      </c>
      <c r="I8805">
        <v>7.6203155587304439</v>
      </c>
      <c r="J8805">
        <v>793.68395986617986</v>
      </c>
      <c r="K8805">
        <v>4079.6337544335852</v>
      </c>
      <c r="L8805">
        <v>888.43972735267312</v>
      </c>
      <c r="M8805">
        <v>2785.1157351028628</v>
      </c>
      <c r="N8805">
        <v>940.05032532423286</v>
      </c>
      <c r="O8805">
        <v>3.1921127018995237</v>
      </c>
      <c r="P8805">
        <v>9.6270626372445562</v>
      </c>
    </row>
    <row r="8806" spans="1:16" x14ac:dyDescent="0.25">
      <c r="A8806">
        <v>15.033088505268097</v>
      </c>
      <c r="B8806">
        <v>0.76184812958899117</v>
      </c>
      <c r="C8806">
        <v>8628.4883154733416</v>
      </c>
      <c r="D8806">
        <v>79321.704284484949</v>
      </c>
      <c r="E8806">
        <v>366.1092301741561</v>
      </c>
      <c r="F8806">
        <v>7464.9018208645075</v>
      </c>
      <c r="G8806">
        <v>2843.2698619632979</v>
      </c>
      <c r="H8806">
        <v>0.17656304400876696</v>
      </c>
      <c r="I8806">
        <v>0.46093997442283025</v>
      </c>
      <c r="J8806">
        <v>9810.2566048516655</v>
      </c>
      <c r="K8806">
        <v>92453.104252414123</v>
      </c>
      <c r="L8806">
        <v>517.52303450909073</v>
      </c>
      <c r="M8806">
        <v>12448.900568516836</v>
      </c>
      <c r="N8806">
        <v>3024.0382541758217</v>
      </c>
      <c r="O8806">
        <v>0.1692268343190185</v>
      </c>
      <c r="P8806">
        <v>0.5487513573967211</v>
      </c>
    </row>
    <row r="8807" spans="1:16" x14ac:dyDescent="0.25">
      <c r="A8807">
        <v>42.277795016765594</v>
      </c>
      <c r="B8807">
        <v>5.5643500895675153</v>
      </c>
      <c r="C8807">
        <v>323.30656679738109</v>
      </c>
      <c r="D8807">
        <v>1248.5988795387493</v>
      </c>
      <c r="E8807">
        <v>395.07022326271738</v>
      </c>
      <c r="F8807">
        <v>1077.365936697191</v>
      </c>
      <c r="G8807">
        <v>656.60483695341293</v>
      </c>
      <c r="H8807">
        <v>4.4646964999637255</v>
      </c>
      <c r="I8807">
        <v>5.8462037521890755</v>
      </c>
      <c r="J8807">
        <v>476.56057638607905</v>
      </c>
      <c r="K8807">
        <v>2090.6475958577612</v>
      </c>
      <c r="L8807">
        <v>581.32165421780667</v>
      </c>
      <c r="M8807">
        <v>1675.3932254559491</v>
      </c>
      <c r="N8807">
        <v>759.71574699228643</v>
      </c>
      <c r="O8807">
        <v>3.8785642555194255</v>
      </c>
      <c r="P8807">
        <v>7.341657212851036</v>
      </c>
    </row>
    <row r="8808" spans="1:16" x14ac:dyDescent="0.25">
      <c r="A8808">
        <v>5.2963157296180725</v>
      </c>
      <c r="B8808">
        <v>8.7461130015740878</v>
      </c>
      <c r="C8808">
        <v>31.109825898896496</v>
      </c>
      <c r="D8808">
        <v>69.55985106467304</v>
      </c>
      <c r="E8808">
        <v>70.57467345848535</v>
      </c>
      <c r="F8808">
        <v>144.67742994970877</v>
      </c>
      <c r="G8808">
        <v>382.38883979466567</v>
      </c>
      <c r="H8808">
        <v>15.761130930094113</v>
      </c>
      <c r="I8808">
        <v>5.8178524907333715</v>
      </c>
      <c r="J8808">
        <v>42.920387777369747</v>
      </c>
      <c r="K8808">
        <v>99.981473644855257</v>
      </c>
      <c r="L8808">
        <v>102.96774910708632</v>
      </c>
      <c r="M8808">
        <v>218.03280956344361</v>
      </c>
      <c r="N8808">
        <v>397.33115110124135</v>
      </c>
      <c r="O8808">
        <v>14.44932428879841</v>
      </c>
      <c r="P8808">
        <v>6.6076495456767557</v>
      </c>
    </row>
    <row r="8809" spans="1:16" x14ac:dyDescent="0.25">
      <c r="A8809">
        <v>53.308461129665375</v>
      </c>
      <c r="B8809">
        <v>6.0017051834678794</v>
      </c>
      <c r="C8809">
        <v>324.49663784257012</v>
      </c>
      <c r="D8809">
        <v>1254.608508039908</v>
      </c>
      <c r="E8809">
        <v>427.46276578069433</v>
      </c>
      <c r="F8809">
        <v>1166.2266757251487</v>
      </c>
      <c r="G8809">
        <v>657.48212289245612</v>
      </c>
      <c r="H8809">
        <v>4.8088572632552697</v>
      </c>
      <c r="I8809">
        <v>6.3149100396845137</v>
      </c>
      <c r="J8809">
        <v>478.33894647948415</v>
      </c>
      <c r="K8809">
        <v>2100.9222819822639</v>
      </c>
      <c r="L8809">
        <v>628.99454286929745</v>
      </c>
      <c r="M8809">
        <v>1813.6815819064861</v>
      </c>
      <c r="N8809">
        <v>760.84156724063746</v>
      </c>
      <c r="O8809">
        <v>4.1775058267141718</v>
      </c>
      <c r="P8809">
        <v>7.9363049212928276</v>
      </c>
    </row>
    <row r="8810" spans="1:16" x14ac:dyDescent="0.25">
      <c r="A8810">
        <v>2.526900589466095</v>
      </c>
      <c r="B8810">
        <v>8.7944048757821864</v>
      </c>
      <c r="C8810">
        <v>20.697327913096309</v>
      </c>
      <c r="D8810">
        <v>44.65125810593905</v>
      </c>
      <c r="E8810">
        <v>43.594754825774508</v>
      </c>
      <c r="F8810">
        <v>86.083176115698237</v>
      </c>
      <c r="G8810">
        <v>369.00416990946019</v>
      </c>
      <c r="H8810">
        <v>17.623720331472981</v>
      </c>
      <c r="I8810">
        <v>4.9683572877858238</v>
      </c>
      <c r="J8810">
        <v>28.218882586028933</v>
      </c>
      <c r="K8810">
        <v>62.681868504474963</v>
      </c>
      <c r="L8810">
        <v>63.975999747721197</v>
      </c>
      <c r="M8810">
        <v>129.18435224647919</v>
      </c>
      <c r="N8810">
        <v>378.47004632563164</v>
      </c>
      <c r="O8810">
        <v>16.393413665461452</v>
      </c>
      <c r="P8810">
        <v>5.6537640788173773</v>
      </c>
    </row>
    <row r="8811" spans="1:16" x14ac:dyDescent="0.25">
      <c r="A8811">
        <v>99.975033462047577</v>
      </c>
      <c r="B8811">
        <v>9.5885607798390122</v>
      </c>
      <c r="C8811">
        <v>181.11918319114892</v>
      </c>
      <c r="D8811">
        <v>588.50719479647807</v>
      </c>
      <c r="E8811">
        <v>415.22576524563738</v>
      </c>
      <c r="F8811">
        <v>1052.7663305262286</v>
      </c>
      <c r="G8811">
        <v>541.34433277255971</v>
      </c>
      <c r="H8811">
        <v>9.573486291412614</v>
      </c>
      <c r="I8811">
        <v>8.8407248705917407</v>
      </c>
      <c r="J8811">
        <v>263.45137052697572</v>
      </c>
      <c r="K8811">
        <v>958.25977954699613</v>
      </c>
      <c r="L8811">
        <v>605.07696678040827</v>
      </c>
      <c r="M8811">
        <v>1623.0956819244045</v>
      </c>
      <c r="N8811">
        <v>610.27297880077617</v>
      </c>
      <c r="O8811">
        <v>8.3605349548337777</v>
      </c>
      <c r="P8811">
        <v>9.5778759548556582</v>
      </c>
    </row>
    <row r="8812" spans="1:16" x14ac:dyDescent="0.25">
      <c r="A8812">
        <v>76.847828924655914</v>
      </c>
      <c r="B8812">
        <v>2.6952759831355753</v>
      </c>
      <c r="C8812">
        <v>2462.4931667397427</v>
      </c>
      <c r="D8812">
        <v>17266.642733433539</v>
      </c>
      <c r="E8812">
        <v>684.66372300251771</v>
      </c>
      <c r="F8812">
        <v>4403.5412972118474</v>
      </c>
      <c r="G8812">
        <v>1576.4656725313491</v>
      </c>
      <c r="H8812">
        <v>0.98591443766617881</v>
      </c>
      <c r="I8812">
        <v>2.504215992537127</v>
      </c>
      <c r="J8812">
        <v>3283.8197419371099</v>
      </c>
      <c r="K8812">
        <v>24485.439874177428</v>
      </c>
      <c r="L8812">
        <v>741.01211346210619</v>
      </c>
      <c r="M8812">
        <v>7103.9519130823646</v>
      </c>
      <c r="N8812">
        <v>1807.9071288361479</v>
      </c>
      <c r="O8812">
        <v>0.89758313721088046</v>
      </c>
      <c r="P8812">
        <v>1.8165114006436185</v>
      </c>
    </row>
    <row r="8813" spans="1:16" x14ac:dyDescent="0.25">
      <c r="A8813">
        <v>33.759384572505951</v>
      </c>
      <c r="B8813">
        <v>9.7742643049645554</v>
      </c>
      <c r="C8813">
        <v>80.259691777091376</v>
      </c>
      <c r="D8813">
        <v>211.199038885915</v>
      </c>
      <c r="E8813">
        <v>206.44326083665959</v>
      </c>
      <c r="F8813">
        <v>471.0287496663322</v>
      </c>
      <c r="G8813">
        <v>440.73926231338265</v>
      </c>
      <c r="H8813">
        <v>13.064908275068667</v>
      </c>
      <c r="I8813">
        <v>8.7157565416434029</v>
      </c>
      <c r="J8813">
        <v>113.72386990966993</v>
      </c>
      <c r="K8813">
        <v>323.70695455893389</v>
      </c>
      <c r="L8813">
        <v>297.63264793272987</v>
      </c>
      <c r="M8813">
        <v>718.12502958113066</v>
      </c>
      <c r="N8813">
        <v>477.28310228544757</v>
      </c>
      <c r="O8813">
        <v>11.617983127733066</v>
      </c>
      <c r="P8813">
        <v>9.209951280784658</v>
      </c>
    </row>
    <row r="8814" spans="1:16" x14ac:dyDescent="0.25">
      <c r="A8814">
        <v>91.970953762531281</v>
      </c>
      <c r="B8814">
        <v>4.2036416745572849</v>
      </c>
      <c r="C8814">
        <v>1094.415565828685</v>
      </c>
      <c r="D8814">
        <v>6140.6026807812168</v>
      </c>
      <c r="E8814">
        <v>828.56672070262346</v>
      </c>
      <c r="F8814">
        <v>2770.8329362530276</v>
      </c>
      <c r="G8814">
        <v>1084.8706969759867</v>
      </c>
      <c r="H8814">
        <v>2.1026438951420254</v>
      </c>
      <c r="I8814">
        <v>7.7950154535918603</v>
      </c>
      <c r="J8814">
        <v>1574.3814157671529</v>
      </c>
      <c r="K8814">
        <v>9838.5440844777095</v>
      </c>
      <c r="L8814">
        <v>1044.6651451592068</v>
      </c>
      <c r="M8814">
        <v>4397.9413305071394</v>
      </c>
      <c r="N8814">
        <v>1281.6737852012013</v>
      </c>
      <c r="O8814">
        <v>1.8562194424133176</v>
      </c>
      <c r="P8814">
        <v>6.1282152682606377</v>
      </c>
    </row>
    <row r="8815" spans="1:16" x14ac:dyDescent="0.25">
      <c r="A8815">
        <v>26.443191707134247</v>
      </c>
      <c r="B8815">
        <v>2.8111789821088697</v>
      </c>
      <c r="C8815">
        <v>1063.184839183451</v>
      </c>
      <c r="D8815">
        <v>5914.6961375450865</v>
      </c>
      <c r="E8815">
        <v>542.20842224455509</v>
      </c>
      <c r="F8815">
        <v>1797.3548419714919</v>
      </c>
      <c r="G8815">
        <v>1070.8799943137301</v>
      </c>
      <c r="H8815">
        <v>1.4220699828542809</v>
      </c>
      <c r="I8815">
        <v>5.1922594925854995</v>
      </c>
      <c r="J8815">
        <v>1532.1506317906867</v>
      </c>
      <c r="K8815">
        <v>9505.6933666247805</v>
      </c>
      <c r="L8815">
        <v>698.92576442412269</v>
      </c>
      <c r="M8815">
        <v>2851.2902540848968</v>
      </c>
      <c r="N8815">
        <v>1265.585793258027</v>
      </c>
      <c r="O8815">
        <v>1.2543637782463717</v>
      </c>
      <c r="P8815">
        <v>4.233299397402793</v>
      </c>
    </row>
    <row r="8816" spans="1:16" x14ac:dyDescent="0.25">
      <c r="A8816">
        <v>22.306370317935944</v>
      </c>
      <c r="B8816">
        <v>4.6223538906031978</v>
      </c>
      <c r="C8816">
        <v>303.59840873268746</v>
      </c>
      <c r="D8816">
        <v>1150.1259709061987</v>
      </c>
      <c r="E8816">
        <v>311.0215895256145</v>
      </c>
      <c r="F8816">
        <v>841.63472465463281</v>
      </c>
      <c r="G8816">
        <v>641.89904581332041</v>
      </c>
      <c r="H8816">
        <v>3.7990396140782337</v>
      </c>
      <c r="I8816">
        <v>4.7416571499412505</v>
      </c>
      <c r="J8816">
        <v>447.08703037958099</v>
      </c>
      <c r="K8816">
        <v>1922.1047820984345</v>
      </c>
      <c r="L8816">
        <v>457.46678187170596</v>
      </c>
      <c r="M8816">
        <v>1307.5506342737096</v>
      </c>
      <c r="N8816">
        <v>740.81581621680141</v>
      </c>
      <c r="O8816">
        <v>3.3009654407242359</v>
      </c>
      <c r="P8816">
        <v>5.8740268199476127</v>
      </c>
    </row>
    <row r="8817" spans="1:16" x14ac:dyDescent="0.25">
      <c r="A8817">
        <v>58.092311799526215</v>
      </c>
      <c r="B8817">
        <v>2.2074430239225937</v>
      </c>
      <c r="C8817">
        <v>3035.3715040867082</v>
      </c>
      <c r="D8817">
        <v>22405.945951231875</v>
      </c>
      <c r="E8817">
        <v>581.44465320106838</v>
      </c>
      <c r="F8817">
        <v>4662.7054610497898</v>
      </c>
      <c r="G8817">
        <v>1738.9044358371093</v>
      </c>
      <c r="H8817">
        <v>0.74595273438101761</v>
      </c>
      <c r="I8817">
        <v>1.6666259234981353</v>
      </c>
      <c r="J8817">
        <v>3940.4574853853937</v>
      </c>
      <c r="K8817">
        <v>30546.89301161054</v>
      </c>
      <c r="L8817">
        <v>652.1536970825066</v>
      </c>
      <c r="M8817">
        <v>7557.4997182530351</v>
      </c>
      <c r="N8817">
        <v>1968.2046301515031</v>
      </c>
      <c r="O8817">
        <v>0.68568955875386584</v>
      </c>
      <c r="P8817">
        <v>1.3301746890874693</v>
      </c>
    </row>
    <row r="8818" spans="1:16" x14ac:dyDescent="0.25">
      <c r="A8818">
        <v>96.821790993213654</v>
      </c>
      <c r="B8818">
        <v>7.5186227267248968</v>
      </c>
      <c r="C8818">
        <v>305.57440079039696</v>
      </c>
      <c r="D8818">
        <v>1159.9085103426301</v>
      </c>
      <c r="E8818">
        <v>508.71113349328357</v>
      </c>
      <c r="F8818">
        <v>1377.6885048278828</v>
      </c>
      <c r="G8818">
        <v>643.38893992044166</v>
      </c>
      <c r="H8818">
        <v>6.1641610669897293</v>
      </c>
      <c r="I8818">
        <v>7.7310603531395445</v>
      </c>
      <c r="J8818">
        <v>450.04397395859468</v>
      </c>
      <c r="K8818">
        <v>1938.8628462084121</v>
      </c>
      <c r="L8818">
        <v>748.27879639913408</v>
      </c>
      <c r="M8818">
        <v>2140.5675499598074</v>
      </c>
      <c r="N8818">
        <v>742.73301471056175</v>
      </c>
      <c r="O8818">
        <v>5.3558714734649353</v>
      </c>
      <c r="P8818">
        <v>9.591186071402273</v>
      </c>
    </row>
    <row r="8819" spans="1:16" x14ac:dyDescent="0.25">
      <c r="A8819">
        <v>23.791156470775604</v>
      </c>
      <c r="B8819">
        <v>7.8844835208142845</v>
      </c>
      <c r="C8819">
        <v>98.30697635997231</v>
      </c>
      <c r="D8819">
        <v>271.32261475512558</v>
      </c>
      <c r="E8819">
        <v>200.29337410312348</v>
      </c>
      <c r="F8819">
        <v>468.97417261959305</v>
      </c>
      <c r="G8819">
        <v>460.43136914818166</v>
      </c>
      <c r="H8819">
        <v>9.8218343604370908</v>
      </c>
      <c r="I8819">
        <v>7.2969213376362685</v>
      </c>
      <c r="J8819">
        <v>140.20903444936073</v>
      </c>
      <c r="K8819">
        <v>422.42925513169001</v>
      </c>
      <c r="L8819">
        <v>288.98719884820423</v>
      </c>
      <c r="M8819">
        <v>716.92095978563009</v>
      </c>
      <c r="N8819">
        <v>503.58200601567972</v>
      </c>
      <c r="O8819">
        <v>8.6866268414283105</v>
      </c>
      <c r="P8819">
        <v>7.409140100254044</v>
      </c>
    </row>
    <row r="8820" spans="1:16" x14ac:dyDescent="0.25">
      <c r="A8820">
        <v>76.65192037820816</v>
      </c>
      <c r="B8820">
        <v>8.6093515778598597</v>
      </c>
      <c r="C8820">
        <v>188.99979804103353</v>
      </c>
      <c r="D8820">
        <v>621.67793864896373</v>
      </c>
      <c r="E8820">
        <v>386.65886137275265</v>
      </c>
      <c r="F8820">
        <v>985.73834619881245</v>
      </c>
      <c r="G8820">
        <v>548.39221027967892</v>
      </c>
      <c r="H8820">
        <v>8.4608307745289366</v>
      </c>
      <c r="I8820">
        <v>7.9368941148057761</v>
      </c>
      <c r="J8820">
        <v>275.25799880561016</v>
      </c>
      <c r="K8820">
        <v>1015.025559506753</v>
      </c>
      <c r="L8820">
        <v>563.9752073381029</v>
      </c>
      <c r="M8820">
        <v>1520.6889020203378</v>
      </c>
      <c r="N8820">
        <v>619.4929156979174</v>
      </c>
      <c r="O8820">
        <v>7.3841835927562807</v>
      </c>
      <c r="P8820">
        <v>8.7277943173379846</v>
      </c>
    </row>
    <row r="8821" spans="1:16" x14ac:dyDescent="0.25">
      <c r="A8821">
        <v>63.127067029476166</v>
      </c>
      <c r="B8821">
        <v>6.3260139583978914</v>
      </c>
      <c r="C8821">
        <v>327.25976552677173</v>
      </c>
      <c r="D8821">
        <v>1268.5890953751921</v>
      </c>
      <c r="E8821">
        <v>453.83853975039017</v>
      </c>
      <c r="F8821">
        <v>1239.4747089448776</v>
      </c>
      <c r="G8821">
        <v>659.51444545100867</v>
      </c>
      <c r="H8821">
        <v>5.0522951007162069</v>
      </c>
      <c r="I8821">
        <v>6.6787414288867577</v>
      </c>
      <c r="J8821">
        <v>482.46735434562203</v>
      </c>
      <c r="K8821">
        <v>2124.8196520756196</v>
      </c>
      <c r="L8821">
        <v>667.82552999866493</v>
      </c>
      <c r="M8821">
        <v>1927.8465171282603</v>
      </c>
      <c r="N8821">
        <v>763.44891321863406</v>
      </c>
      <c r="O8821">
        <v>4.3888980712969632</v>
      </c>
      <c r="P8821">
        <v>8.4081807122851995</v>
      </c>
    </row>
    <row r="8822" spans="1:16" x14ac:dyDescent="0.25">
      <c r="A8822">
        <v>42.457830250263214</v>
      </c>
      <c r="B8822">
        <v>6.6379559120975014</v>
      </c>
      <c r="C8822">
        <v>217.62358736911037</v>
      </c>
      <c r="D8822">
        <v>745.89738240862448</v>
      </c>
      <c r="E8822">
        <v>336.26283252249578</v>
      </c>
      <c r="F8822">
        <v>872.86715230552306</v>
      </c>
      <c r="G8822">
        <v>573.23091862044134</v>
      </c>
      <c r="H8822">
        <v>6.1884878272354271</v>
      </c>
      <c r="I8822">
        <v>6.2054984103790192</v>
      </c>
      <c r="J8822">
        <v>318.18318865142572</v>
      </c>
      <c r="K8822">
        <v>1228.0748973927707</v>
      </c>
      <c r="L8822">
        <v>491.96592001530553</v>
      </c>
      <c r="M8822">
        <v>1349.331764456045</v>
      </c>
      <c r="N8822">
        <v>651.90418044832631</v>
      </c>
      <c r="O8822">
        <v>5.3911308964960494</v>
      </c>
      <c r="P8822">
        <v>7.1109986176282156</v>
      </c>
    </row>
    <row r="8823" spans="1:16" x14ac:dyDescent="0.25">
      <c r="A8823">
        <v>23.424689471721649</v>
      </c>
      <c r="B8823">
        <v>1.7185153640160855</v>
      </c>
      <c r="C8823">
        <v>2740.9917112346684</v>
      </c>
      <c r="D8823">
        <v>19738.936904033664</v>
      </c>
      <c r="E8823">
        <v>443.66297744002117</v>
      </c>
      <c r="F8823">
        <v>3197.8153604325253</v>
      </c>
      <c r="G8823">
        <v>1657.6374020738954</v>
      </c>
      <c r="H8823">
        <v>0.60355062176743102</v>
      </c>
      <c r="I8823">
        <v>1.4247152543300203</v>
      </c>
      <c r="J8823">
        <v>3606.2728481666409</v>
      </c>
      <c r="K8823">
        <v>27437.345633292403</v>
      </c>
      <c r="L8823">
        <v>488.78759867884992</v>
      </c>
      <c r="M8823">
        <v>5171.111187727146</v>
      </c>
      <c r="N8823">
        <v>1888.6474327697704</v>
      </c>
      <c r="O8823">
        <v>0.55216844000919119</v>
      </c>
      <c r="P8823">
        <v>1.087246580849512</v>
      </c>
    </row>
    <row r="8824" spans="1:16" x14ac:dyDescent="0.25">
      <c r="A8824">
        <v>18.536334574222565</v>
      </c>
      <c r="B8824">
        <v>7.0993012068661798</v>
      </c>
      <c r="C8824">
        <v>102.88865929135743</v>
      </c>
      <c r="D8824">
        <v>287.17055151036016</v>
      </c>
      <c r="E8824">
        <v>187.85510592173986</v>
      </c>
      <c r="F8824">
        <v>442.44853735790377</v>
      </c>
      <c r="G8824">
        <v>465.29485575199152</v>
      </c>
      <c r="H8824">
        <v>8.7028303214511471</v>
      </c>
      <c r="I8824">
        <v>6.6112269214971038</v>
      </c>
      <c r="J8824">
        <v>146.96310412205835</v>
      </c>
      <c r="K8824">
        <v>448.68605022301693</v>
      </c>
      <c r="L8824">
        <v>271.14277172017211</v>
      </c>
      <c r="M8824">
        <v>676.78639140976748</v>
      </c>
      <c r="N8824">
        <v>510.04961983360499</v>
      </c>
      <c r="O8824">
        <v>7.688120120401944</v>
      </c>
      <c r="P8824">
        <v>6.633597643646735</v>
      </c>
    </row>
    <row r="8825" spans="1:16" x14ac:dyDescent="0.25">
      <c r="A8825">
        <v>36.730349481105804</v>
      </c>
      <c r="B8825">
        <v>1.7964721492296574</v>
      </c>
      <c r="C8825">
        <v>3360.2904737533572</v>
      </c>
      <c r="D8825">
        <v>25406.387178875684</v>
      </c>
      <c r="E8825">
        <v>485.17557488457834</v>
      </c>
      <c r="F8825">
        <v>4318.8718725920808</v>
      </c>
      <c r="G8825">
        <v>1823.9416611706722</v>
      </c>
      <c r="H8825">
        <v>0.58432484942742091</v>
      </c>
      <c r="I8825">
        <v>1.2539235222070264</v>
      </c>
      <c r="J8825">
        <v>4302.5054463662191</v>
      </c>
      <c r="K8825">
        <v>33970.747446045913</v>
      </c>
      <c r="L8825">
        <v>554.49034419571797</v>
      </c>
      <c r="M8825">
        <v>7016.8886216303163</v>
      </c>
      <c r="N8825">
        <v>2050.3019793074632</v>
      </c>
      <c r="O8825">
        <v>0.53968746248533195</v>
      </c>
      <c r="P8825">
        <v>1.0433114747090666</v>
      </c>
    </row>
    <row r="8826" spans="1:16" x14ac:dyDescent="0.25">
      <c r="A8826">
        <v>17.679364502429962</v>
      </c>
      <c r="B8826">
        <v>9.2769189310024256</v>
      </c>
      <c r="C8826">
        <v>58.014291931303745</v>
      </c>
      <c r="D8826">
        <v>142.66546656640307</v>
      </c>
      <c r="E8826">
        <v>143.97379038292803</v>
      </c>
      <c r="F8826">
        <v>315.72684373078124</v>
      </c>
      <c r="G8826">
        <v>415.20689297414776</v>
      </c>
      <c r="H8826">
        <v>13.823940254426015</v>
      </c>
      <c r="I8826">
        <v>7.6095292816101603</v>
      </c>
      <c r="J8826">
        <v>81.400795089051044</v>
      </c>
      <c r="K8826">
        <v>213.46131313292636</v>
      </c>
      <c r="L8826">
        <v>207.94134639817642</v>
      </c>
      <c r="M8826">
        <v>479.35000985174565</v>
      </c>
      <c r="N8826">
        <v>442.80128289256561</v>
      </c>
      <c r="O8826">
        <v>12.412486378437269</v>
      </c>
      <c r="P8826">
        <v>8.3510356911792112</v>
      </c>
    </row>
    <row r="8827" spans="1:16" x14ac:dyDescent="0.25">
      <c r="A8827">
        <v>32.546427428722382</v>
      </c>
      <c r="B8827">
        <v>6.0715682314665917</v>
      </c>
      <c r="C8827">
        <v>217.90326217071723</v>
      </c>
      <c r="D8827">
        <v>747.13884680614524</v>
      </c>
      <c r="E8827">
        <v>307.90802121844365</v>
      </c>
      <c r="F8827">
        <v>799.39449023612724</v>
      </c>
      <c r="G8827">
        <v>573.46808237453615</v>
      </c>
      <c r="H8827">
        <v>5.6577231198837703</v>
      </c>
      <c r="I8827">
        <v>5.6772500287077543</v>
      </c>
      <c r="J8827">
        <v>318.60279422268746</v>
      </c>
      <c r="K8827">
        <v>1230.2066758546512</v>
      </c>
      <c r="L8827">
        <v>450.49380089407595</v>
      </c>
      <c r="M8827">
        <v>1235.7765006183481</v>
      </c>
      <c r="N8827">
        <v>652.21302816334673</v>
      </c>
      <c r="O8827">
        <v>4.9286800132411237</v>
      </c>
      <c r="P8827">
        <v>6.5078147556221806</v>
      </c>
    </row>
    <row r="8828" spans="1:16" x14ac:dyDescent="0.25">
      <c r="A8828">
        <v>11.783343374729156</v>
      </c>
      <c r="B8828">
        <v>5.2000239226185849</v>
      </c>
      <c r="C8828">
        <v>145.08607682337563</v>
      </c>
      <c r="D8828">
        <v>443.01501760026918</v>
      </c>
      <c r="E8828">
        <v>186.05728260161968</v>
      </c>
      <c r="F8828">
        <v>458.31338370072638</v>
      </c>
      <c r="G8828">
        <v>507.80757599279889</v>
      </c>
      <c r="H8828">
        <v>5.6336780727493405</v>
      </c>
      <c r="I8828">
        <v>4.9027015907860143</v>
      </c>
      <c r="J8828">
        <v>209.58821743801067</v>
      </c>
      <c r="K8828">
        <v>710.41617904586838</v>
      </c>
      <c r="L8828">
        <v>269.88182050084566</v>
      </c>
      <c r="M8828">
        <v>704.37891441048146</v>
      </c>
      <c r="N8828">
        <v>566.25470098077051</v>
      </c>
      <c r="O8828">
        <v>4.9388962930220224</v>
      </c>
      <c r="P8828">
        <v>4.8866958197161274</v>
      </c>
    </row>
    <row r="8829" spans="1:16" x14ac:dyDescent="0.25">
      <c r="A8829">
        <v>67.315733373165131</v>
      </c>
      <c r="B8829">
        <v>5.9816845514695505</v>
      </c>
      <c r="C8829">
        <v>390.39553515546964</v>
      </c>
      <c r="D8829">
        <v>1597.949977034111</v>
      </c>
      <c r="E8829">
        <v>499.10122919178332</v>
      </c>
      <c r="F8829">
        <v>1392.912804913826</v>
      </c>
      <c r="G8829">
        <v>704.33511550305457</v>
      </c>
      <c r="H8829">
        <v>4.4645688906137462</v>
      </c>
      <c r="I8829">
        <v>6.8347315029492792</v>
      </c>
      <c r="J8829">
        <v>576.52134268016562</v>
      </c>
      <c r="K8829">
        <v>2685.373253341565</v>
      </c>
      <c r="L8829">
        <v>733.85176624808878</v>
      </c>
      <c r="M8829">
        <v>2172.4637230206722</v>
      </c>
      <c r="N8829">
        <v>820.68253365920816</v>
      </c>
      <c r="O8829">
        <v>3.8783366797877177</v>
      </c>
      <c r="P8829">
        <v>8.8439387720108495</v>
      </c>
    </row>
    <row r="8830" spans="1:16" x14ac:dyDescent="0.25">
      <c r="A8830">
        <v>26.208561718463898</v>
      </c>
      <c r="B8830">
        <v>9.5920153960463104</v>
      </c>
      <c r="C8830">
        <v>70.316422215676837</v>
      </c>
      <c r="D8830">
        <v>179.75442632776722</v>
      </c>
      <c r="E8830">
        <v>179.06445135504225</v>
      </c>
      <c r="F8830">
        <v>401.88961774028013</v>
      </c>
      <c r="G8830">
        <v>429.50468903833399</v>
      </c>
      <c r="H8830">
        <v>13.410721752621402</v>
      </c>
      <c r="I8830">
        <v>8.2915783111506389</v>
      </c>
      <c r="J8830">
        <v>99.226420827640197</v>
      </c>
      <c r="K8830">
        <v>272.76377407674948</v>
      </c>
      <c r="L8830">
        <v>258.23804859322473</v>
      </c>
      <c r="M8830">
        <v>611.66267997402849</v>
      </c>
      <c r="N8830">
        <v>462.17689961038218</v>
      </c>
      <c r="O8830">
        <v>11.971084373282521</v>
      </c>
      <c r="P8830">
        <v>8.9109015218832983</v>
      </c>
    </row>
    <row r="8831" spans="1:16" x14ac:dyDescent="0.25">
      <c r="A8831">
        <v>84.655882060527802</v>
      </c>
      <c r="B8831">
        <v>6.4955391031804739</v>
      </c>
      <c r="C8831">
        <v>385.07572564807049</v>
      </c>
      <c r="D8831">
        <v>1569.4961952265903</v>
      </c>
      <c r="E8831">
        <v>535.63792664742323</v>
      </c>
      <c r="F8831">
        <v>1492.3577610219124</v>
      </c>
      <c r="G8831">
        <v>700.67034235865356</v>
      </c>
      <c r="H8831">
        <v>4.8737604122349287</v>
      </c>
      <c r="I8831">
        <v>7.3719297745016288</v>
      </c>
      <c r="J8831">
        <v>568.61881173054894</v>
      </c>
      <c r="K8831">
        <v>2637.1466771945761</v>
      </c>
      <c r="L8831">
        <v>787.70763902516023</v>
      </c>
      <c r="M8831">
        <v>2327.0607813980364</v>
      </c>
      <c r="N8831">
        <v>816.02265958959299</v>
      </c>
      <c r="O8831">
        <v>4.2336813887665983</v>
      </c>
      <c r="P8831">
        <v>9.5263245934414904</v>
      </c>
    </row>
    <row r="8832" spans="1:16" x14ac:dyDescent="0.25">
      <c r="A8832">
        <v>60.888552248477936</v>
      </c>
      <c r="B8832">
        <v>6.3803681781912207</v>
      </c>
      <c r="C8832">
        <v>312.28068210826132</v>
      </c>
      <c r="D8832">
        <v>1193.2611719804418</v>
      </c>
      <c r="E8832">
        <v>439.7748145480756</v>
      </c>
      <c r="F8832">
        <v>1194.1785818385654</v>
      </c>
      <c r="G8832">
        <v>648.41943740626618</v>
      </c>
      <c r="H8832">
        <v>5.1877887649741403</v>
      </c>
      <c r="I8832">
        <v>6.6140770529452899</v>
      </c>
      <c r="J8832">
        <v>460.07651392885396</v>
      </c>
      <c r="K8832">
        <v>1995.974541688784</v>
      </c>
      <c r="L8832">
        <v>646.98091869614177</v>
      </c>
      <c r="M8832">
        <v>1856.0575139699604</v>
      </c>
      <c r="N8832">
        <v>749.20232413011604</v>
      </c>
      <c r="O8832">
        <v>4.5071794935276976</v>
      </c>
      <c r="P8832">
        <v>8.2447413859903893</v>
      </c>
    </row>
    <row r="8833" spans="1:16" x14ac:dyDescent="0.25">
      <c r="A8833">
        <v>96.343667924404144</v>
      </c>
      <c r="B8833">
        <v>2.4220816595912598</v>
      </c>
      <c r="C8833">
        <v>3506.7663209691605</v>
      </c>
      <c r="D8833">
        <v>26776.714407771622</v>
      </c>
      <c r="E8833">
        <v>662.0915228787037</v>
      </c>
      <c r="F8833">
        <v>6153.7601291093933</v>
      </c>
      <c r="G8833">
        <v>1860.8571337388705</v>
      </c>
      <c r="H8833">
        <v>0.77534413216937148</v>
      </c>
      <c r="I8833">
        <v>1.642777390863998</v>
      </c>
      <c r="J8833">
        <v>4463.6794594910207</v>
      </c>
      <c r="K8833">
        <v>35512.84406954913</v>
      </c>
      <c r="L8833">
        <v>762.8717489825267</v>
      </c>
      <c r="M8833">
        <v>10008.232201958021</v>
      </c>
      <c r="N8833">
        <v>2085.6332738702836</v>
      </c>
      <c r="O8833">
        <v>0.71755181292327253</v>
      </c>
      <c r="P8833">
        <v>1.3899592150085662</v>
      </c>
    </row>
    <row r="8834" spans="1:16" x14ac:dyDescent="0.25">
      <c r="A8834">
        <v>36.189464867115021</v>
      </c>
      <c r="B8834">
        <v>2.4847365070731993</v>
      </c>
      <c r="C8834">
        <v>1738.3674879427144</v>
      </c>
      <c r="D8834">
        <v>11123.631855692733</v>
      </c>
      <c r="E8834">
        <v>616.62451509034099</v>
      </c>
      <c r="F8834">
        <v>2709.3116208623987</v>
      </c>
      <c r="G8834">
        <v>1340.282473535734</v>
      </c>
      <c r="H8834">
        <v>1.0387485715400739</v>
      </c>
      <c r="I8834">
        <v>3.5890291819073394</v>
      </c>
      <c r="J8834">
        <v>2409.5382907129238</v>
      </c>
      <c r="K8834">
        <v>16750.959077090305</v>
      </c>
      <c r="L8834">
        <v>634.7016910531114</v>
      </c>
      <c r="M8834">
        <v>4338.8713002993854</v>
      </c>
      <c r="N8834">
        <v>1563.9868402628804</v>
      </c>
      <c r="O8834">
        <v>0.93177858700441107</v>
      </c>
      <c r="P8834">
        <v>2.2171988291602602</v>
      </c>
    </row>
    <row r="8835" spans="1:16" x14ac:dyDescent="0.25">
      <c r="A8835">
        <v>91.049440085887909</v>
      </c>
      <c r="B8835">
        <v>4.7830543609477258</v>
      </c>
      <c r="C8835">
        <v>815.23827111515936</v>
      </c>
      <c r="D8835">
        <v>4188.4874570696074</v>
      </c>
      <c r="E8835">
        <v>747.1095138824021</v>
      </c>
      <c r="F8835">
        <v>2322.2663431210858</v>
      </c>
      <c r="G8835">
        <v>952.42303857123682</v>
      </c>
      <c r="H8835">
        <v>2.6831404078117034</v>
      </c>
      <c r="I8835">
        <v>8.1925044024073497</v>
      </c>
      <c r="J8835">
        <v>1190.3812364912139</v>
      </c>
      <c r="K8835">
        <v>6890.5909442760458</v>
      </c>
      <c r="L8835">
        <v>1038.4128497465631</v>
      </c>
      <c r="M8835">
        <v>3666.4864116928134</v>
      </c>
      <c r="N8835">
        <v>1126.6799019264699</v>
      </c>
      <c r="O8835">
        <v>2.3510904252868023</v>
      </c>
      <c r="P8835">
        <v>8.8440390538888227</v>
      </c>
    </row>
    <row r="8836" spans="1:16" x14ac:dyDescent="0.25">
      <c r="A8836">
        <v>60.519441664218903</v>
      </c>
      <c r="B8836">
        <v>7.7022891764165875</v>
      </c>
      <c r="C8836">
        <v>203.23102988353219</v>
      </c>
      <c r="D8836">
        <v>682.72314624877413</v>
      </c>
      <c r="E8836">
        <v>368.05488878994419</v>
      </c>
      <c r="F8836">
        <v>947.09418634368535</v>
      </c>
      <c r="G8836">
        <v>560.88506599930088</v>
      </c>
      <c r="H8836">
        <v>7.3671896504023433</v>
      </c>
      <c r="I8836">
        <v>7.1332187924179529</v>
      </c>
      <c r="J8836">
        <v>296.59347671421875</v>
      </c>
      <c r="K8836">
        <v>1119.6505134144807</v>
      </c>
      <c r="L8836">
        <v>537.69283861357496</v>
      </c>
      <c r="M8836">
        <v>1462.6124068719698</v>
      </c>
      <c r="N8836">
        <v>635.81049942275376</v>
      </c>
      <c r="O8836">
        <v>6.4233288048555872</v>
      </c>
      <c r="P8836">
        <v>8.0234279708701504</v>
      </c>
    </row>
    <row r="8837" spans="1:16" x14ac:dyDescent="0.25">
      <c r="A8837">
        <v>66.821477353572845</v>
      </c>
      <c r="B8837">
        <v>2.8186247656422023</v>
      </c>
      <c r="C8837">
        <v>2045.8616063311792</v>
      </c>
      <c r="D8837">
        <v>13675.599732868626</v>
      </c>
      <c r="E8837">
        <v>703.59247644290429</v>
      </c>
      <c r="F8837">
        <v>3701.2769930423801</v>
      </c>
      <c r="G8837">
        <v>1445.677121116925</v>
      </c>
      <c r="H8837">
        <v>1.1067522727946342</v>
      </c>
      <c r="I8837">
        <v>3.2911065518912519</v>
      </c>
      <c r="J8837">
        <v>2787.8930771568239</v>
      </c>
      <c r="K8837">
        <v>20046.005155845185</v>
      </c>
      <c r="L8837">
        <v>740.33304788509281</v>
      </c>
      <c r="M8837">
        <v>5947.3752580154814</v>
      </c>
      <c r="N8837">
        <v>1674.6476028610998</v>
      </c>
      <c r="O8837">
        <v>0.99944050488132308</v>
      </c>
      <c r="P8837">
        <v>2.1770373455626246</v>
      </c>
    </row>
    <row r="8838" spans="1:16" x14ac:dyDescent="0.25">
      <c r="A8838">
        <v>29.687991917133331</v>
      </c>
      <c r="B8838">
        <v>7.4411638427613402</v>
      </c>
      <c r="C8838">
        <v>130.0744667610754</v>
      </c>
      <c r="D8838">
        <v>385.63769073622461</v>
      </c>
      <c r="E8838">
        <v>242.14002664645102</v>
      </c>
      <c r="F8838">
        <v>588.00165609950909</v>
      </c>
      <c r="G8838">
        <v>493.12557237826411</v>
      </c>
      <c r="H8838">
        <v>8.3881304121232834</v>
      </c>
      <c r="I8838">
        <v>7.0415888994724192</v>
      </c>
      <c r="J8838">
        <v>187.23631219932241</v>
      </c>
      <c r="K8838">
        <v>613.44401015392407</v>
      </c>
      <c r="L8838">
        <v>350.55134710959828</v>
      </c>
      <c r="M8838">
        <v>902.3204939085382</v>
      </c>
      <c r="N8838">
        <v>546.90208207014223</v>
      </c>
      <c r="O8838">
        <v>7.3700213034610202</v>
      </c>
      <c r="P8838">
        <v>6.8812166696490831</v>
      </c>
    </row>
    <row r="8839" spans="1:16" x14ac:dyDescent="0.25">
      <c r="A8839">
        <v>88.320363223552704</v>
      </c>
      <c r="B8839">
        <v>4.6637081133755816</v>
      </c>
      <c r="C8839">
        <v>843.3439583869656</v>
      </c>
      <c r="D8839">
        <v>4377.6227276597456</v>
      </c>
      <c r="E8839">
        <v>749.03459893439117</v>
      </c>
      <c r="F8839">
        <v>2344.3483140434637</v>
      </c>
      <c r="G8839">
        <v>966.58812512487725</v>
      </c>
      <c r="H8839">
        <v>2.5818831512753047</v>
      </c>
      <c r="I8839">
        <v>8.093235323185036</v>
      </c>
      <c r="J8839">
        <v>1229.7197096908076</v>
      </c>
      <c r="K8839">
        <v>7183.7413915843026</v>
      </c>
      <c r="L8839">
        <v>1035.0831726343931</v>
      </c>
      <c r="M8839">
        <v>3703.5584309130327</v>
      </c>
      <c r="N8839">
        <v>1143.5436931336631</v>
      </c>
      <c r="O8839">
        <v>2.2640464383318268</v>
      </c>
      <c r="P8839">
        <v>8.5431775986465066</v>
      </c>
    </row>
    <row r="8840" spans="1:16" x14ac:dyDescent="0.25">
      <c r="A8840">
        <v>43.015367090702057</v>
      </c>
      <c r="B8840">
        <v>4.5887694282049107</v>
      </c>
      <c r="C8840">
        <v>508.4610605276153</v>
      </c>
      <c r="D8840">
        <v>2259.0242532922944</v>
      </c>
      <c r="E8840">
        <v>480.38464873929911</v>
      </c>
      <c r="F8840">
        <v>1386.2341479284066</v>
      </c>
      <c r="G8840">
        <v>781.23540832530455</v>
      </c>
      <c r="H8840">
        <v>3.0926404185725409</v>
      </c>
      <c r="I8840">
        <v>6.0761968158225779</v>
      </c>
      <c r="J8840">
        <v>750.65500804592466</v>
      </c>
      <c r="K8840">
        <v>3793.6956472335264</v>
      </c>
      <c r="L8840">
        <v>700.67081892135832</v>
      </c>
      <c r="M8840">
        <v>2171.2308929097489</v>
      </c>
      <c r="N8840">
        <v>917.58859759436825</v>
      </c>
      <c r="O8840">
        <v>2.6905033990322003</v>
      </c>
      <c r="P8840">
        <v>7.7690089182060023</v>
      </c>
    </row>
    <row r="8841" spans="1:16" x14ac:dyDescent="0.25">
      <c r="A8841">
        <v>71.803360879421234</v>
      </c>
      <c r="B8841">
        <v>4.1215209343692711</v>
      </c>
      <c r="C8841">
        <v>952.53356440808943</v>
      </c>
      <c r="D8841">
        <v>5128.8691296642</v>
      </c>
      <c r="E8841">
        <v>730.14359838988685</v>
      </c>
      <c r="F8841">
        <v>2349.2812094608225</v>
      </c>
      <c r="G8841">
        <v>1019.7385413226737</v>
      </c>
      <c r="H8841">
        <v>2.1760572017281743</v>
      </c>
      <c r="I8841">
        <v>7.4357112957848397</v>
      </c>
      <c r="J8841">
        <v>1381.0797933903286</v>
      </c>
      <c r="K8841">
        <v>8331.5595125606142</v>
      </c>
      <c r="L8841">
        <v>985.03263601357617</v>
      </c>
      <c r="M8841">
        <v>3719.4150404953316</v>
      </c>
      <c r="N8841">
        <v>1206.2070670419232</v>
      </c>
      <c r="O8841">
        <v>1.9137548104879025</v>
      </c>
      <c r="P8841">
        <v>7.0134231168876671</v>
      </c>
    </row>
    <row r="8842" spans="1:16" x14ac:dyDescent="0.25">
      <c r="A8842">
        <v>52.191935837268829</v>
      </c>
      <c r="B8842">
        <v>6.5490021024714924</v>
      </c>
      <c r="C8842">
        <v>261.95728809799448</v>
      </c>
      <c r="D8842">
        <v>948.91291976550451</v>
      </c>
      <c r="E8842">
        <v>388.55510983272814</v>
      </c>
      <c r="F8842">
        <v>1032.4153372758333</v>
      </c>
      <c r="G8842">
        <v>609.63530782038617</v>
      </c>
      <c r="H8842">
        <v>5.6931052139927072</v>
      </c>
      <c r="I8842">
        <v>6.3983035735392129</v>
      </c>
      <c r="J8842">
        <v>384.69685993165007</v>
      </c>
      <c r="K8842">
        <v>1576.861767254147</v>
      </c>
      <c r="L8842">
        <v>570.45705668492246</v>
      </c>
      <c r="M8842">
        <v>1600.3678807984747</v>
      </c>
      <c r="N8842">
        <v>699.1714617569188</v>
      </c>
      <c r="O8842">
        <v>4.9508735630584502</v>
      </c>
      <c r="P8842">
        <v>7.6630106192269158</v>
      </c>
    </row>
    <row r="8843" spans="1:16" x14ac:dyDescent="0.25">
      <c r="A8843">
        <v>89.858788192272186</v>
      </c>
      <c r="B8843">
        <v>7.0361416375691563</v>
      </c>
      <c r="C8843">
        <v>335.79529548991036</v>
      </c>
      <c r="D8843">
        <v>1312.0152848107409</v>
      </c>
      <c r="E8843">
        <v>516.02013438183371</v>
      </c>
      <c r="F8843">
        <v>1413.7534026925919</v>
      </c>
      <c r="G8843">
        <v>665.75265134210338</v>
      </c>
      <c r="H8843">
        <v>5.5643298303372806</v>
      </c>
      <c r="I8843">
        <v>7.5069807900269767</v>
      </c>
      <c r="J8843">
        <v>495.21451468010991</v>
      </c>
      <c r="K8843">
        <v>2199.000519389971</v>
      </c>
      <c r="L8843">
        <v>759.36958440772446</v>
      </c>
      <c r="M8843">
        <v>2199.7890407906907</v>
      </c>
      <c r="N8843">
        <v>771.44572554994852</v>
      </c>
      <c r="O8843">
        <v>4.833467551163853</v>
      </c>
      <c r="P8843">
        <v>9.4993976725992013</v>
      </c>
    </row>
    <row r="8844" spans="1:16" x14ac:dyDescent="0.25">
      <c r="A8844">
        <v>29.887558996677399</v>
      </c>
      <c r="B8844">
        <v>5.1275804275022141</v>
      </c>
      <c r="C8844">
        <v>299.34696428938065</v>
      </c>
      <c r="D8844">
        <v>1129.1481389925545</v>
      </c>
      <c r="E8844">
        <v>340.88769761526243</v>
      </c>
      <c r="F8844">
        <v>920.85300968866636</v>
      </c>
      <c r="G8844">
        <v>638.68143907592696</v>
      </c>
      <c r="H8844">
        <v>4.2370036847792232</v>
      </c>
      <c r="I8844">
        <v>5.2331346275731594</v>
      </c>
      <c r="J8844">
        <v>440.72372257859774</v>
      </c>
      <c r="K8844">
        <v>1886.1585217170352</v>
      </c>
      <c r="L8844">
        <v>501.33272990314771</v>
      </c>
      <c r="M8844">
        <v>1430.3152054202865</v>
      </c>
      <c r="N8844">
        <v>736.67358547852439</v>
      </c>
      <c r="O8844">
        <v>3.6817252586518872</v>
      </c>
      <c r="P8844">
        <v>6.4623995763414799</v>
      </c>
    </row>
    <row r="8845" spans="1:16" x14ac:dyDescent="0.25">
      <c r="A8845">
        <v>7.8903927206993103</v>
      </c>
      <c r="B8845">
        <v>2.8339846781769187</v>
      </c>
      <c r="C8845">
        <v>420.39045456010592</v>
      </c>
      <c r="D8845">
        <v>1760.6512863420498</v>
      </c>
      <c r="E8845">
        <v>251.96758080699988</v>
      </c>
      <c r="F8845">
        <v>709.67351493701437</v>
      </c>
      <c r="G8845">
        <v>724.64905040015708</v>
      </c>
      <c r="H8845">
        <v>2.0557333790017189</v>
      </c>
      <c r="I8845">
        <v>3.364091101388138</v>
      </c>
      <c r="J8845">
        <v>620.99292100959917</v>
      </c>
      <c r="K8845">
        <v>2960.3439899093519</v>
      </c>
      <c r="L8845">
        <v>370.00057076851272</v>
      </c>
      <c r="M8845">
        <v>1108.1442970999833</v>
      </c>
      <c r="N8845">
        <v>846.44561907747175</v>
      </c>
      <c r="O8845">
        <v>1.7862122578677859</v>
      </c>
      <c r="P8845">
        <v>4.3711001069043256</v>
      </c>
    </row>
    <row r="8846" spans="1:16" x14ac:dyDescent="0.25">
      <c r="A8846">
        <v>64.110964596271515</v>
      </c>
      <c r="B8846">
        <v>6.4805463643986227</v>
      </c>
      <c r="C8846">
        <v>313.42700165495069</v>
      </c>
      <c r="D8846">
        <v>1198.9855156560511</v>
      </c>
      <c r="E8846">
        <v>448.07991362011632</v>
      </c>
      <c r="F8846">
        <v>1217.2783570451038</v>
      </c>
      <c r="G8846">
        <v>649.27533657532979</v>
      </c>
      <c r="H8846">
        <v>5.2618733893204173</v>
      </c>
      <c r="I8846">
        <v>6.7272781042880734</v>
      </c>
      <c r="J8846">
        <v>461.79092485882063</v>
      </c>
      <c r="K8846">
        <v>2005.7729123620666</v>
      </c>
      <c r="L8846">
        <v>659.21469845431568</v>
      </c>
      <c r="M8846">
        <v>1892.0666766234733</v>
      </c>
      <c r="N8846">
        <v>750.3024166635189</v>
      </c>
      <c r="O8846">
        <v>4.5714900077977489</v>
      </c>
      <c r="P8846">
        <v>8.392530944445534</v>
      </c>
    </row>
    <row r="8847" spans="1:16" x14ac:dyDescent="0.25">
      <c r="A8847">
        <v>36.351726710796356</v>
      </c>
      <c r="B8847">
        <v>5.2001228208120818</v>
      </c>
      <c r="C8847">
        <v>336.34016053065943</v>
      </c>
      <c r="D8847">
        <v>1314.7995453384665</v>
      </c>
      <c r="E8847">
        <v>381.89841885673872</v>
      </c>
      <c r="F8847">
        <v>1046.5046527091736</v>
      </c>
      <c r="G8847">
        <v>666.14885270708271</v>
      </c>
      <c r="H8847">
        <v>4.1098146219640546</v>
      </c>
      <c r="I8847">
        <v>5.5518378712642873</v>
      </c>
      <c r="J8847">
        <v>496.02792217502741</v>
      </c>
      <c r="K8847">
        <v>2203.7540362621367</v>
      </c>
      <c r="L8847">
        <v>561.99857634494151</v>
      </c>
      <c r="M8847">
        <v>1628.3937264810638</v>
      </c>
      <c r="N8847">
        <v>771.95329028124468</v>
      </c>
      <c r="O8847">
        <v>3.5699908002621434</v>
      </c>
      <c r="P8847">
        <v>7.0275430132082706</v>
      </c>
    </row>
    <row r="8848" spans="1:16" x14ac:dyDescent="0.25">
      <c r="A8848">
        <v>81.319122850894928</v>
      </c>
      <c r="B8848">
        <v>6.2316798596935215</v>
      </c>
      <c r="C8848">
        <v>410.5447343304665</v>
      </c>
      <c r="D8848">
        <v>1706.8271984629955</v>
      </c>
      <c r="E8848">
        <v>542.89853601186132</v>
      </c>
      <c r="F8848">
        <v>1524.5945319557154</v>
      </c>
      <c r="G8848">
        <v>718.04486411338246</v>
      </c>
      <c r="H8848">
        <v>4.5618704471005875</v>
      </c>
      <c r="I8848">
        <v>7.3052283054042526</v>
      </c>
      <c r="J8848">
        <v>606.41168105715587</v>
      </c>
      <c r="K8848">
        <v>2869.5314772921015</v>
      </c>
      <c r="L8848">
        <v>797.60409701500839</v>
      </c>
      <c r="M8848">
        <v>2379.7346720150076</v>
      </c>
      <c r="N8848">
        <v>838.08240719797323</v>
      </c>
      <c r="O8848">
        <v>3.9634240731091435</v>
      </c>
      <c r="P8848">
        <v>9.4849988331190982</v>
      </c>
    </row>
    <row r="8849" spans="1:16" x14ac:dyDescent="0.25">
      <c r="A8849">
        <v>20.730522096157074</v>
      </c>
      <c r="B8849">
        <v>9.3159996320852407</v>
      </c>
      <c r="C8849">
        <v>63.814721459870761</v>
      </c>
      <c r="D8849">
        <v>159.89219944923292</v>
      </c>
      <c r="E8849">
        <v>158.56892714991184</v>
      </c>
      <c r="F8849">
        <v>351.70859334091949</v>
      </c>
      <c r="G8849">
        <v>422.00379588599355</v>
      </c>
      <c r="H8849">
        <v>13.453894229677932</v>
      </c>
      <c r="I8849">
        <v>7.8502048962600393</v>
      </c>
      <c r="J8849">
        <v>89.78918888181542</v>
      </c>
      <c r="K8849">
        <v>240.88813133247149</v>
      </c>
      <c r="L8849">
        <v>228.81864480988537</v>
      </c>
      <c r="M8849">
        <v>534.62334142133204</v>
      </c>
      <c r="N8849">
        <v>452.03635330563037</v>
      </c>
      <c r="O8849">
        <v>12.044671147146135</v>
      </c>
      <c r="P8849">
        <v>8.5311736052127145</v>
      </c>
    </row>
    <row r="8850" spans="1:16" x14ac:dyDescent="0.25">
      <c r="A8850">
        <v>89.276621162891388</v>
      </c>
      <c r="B8850">
        <v>5.1172381773363727</v>
      </c>
      <c r="C8850">
        <v>689.94861112042008</v>
      </c>
      <c r="D8850">
        <v>3368.6607634879479</v>
      </c>
      <c r="E8850">
        <v>695.23946104276729</v>
      </c>
      <c r="F8850">
        <v>2097.0965908037956</v>
      </c>
      <c r="G8850">
        <v>886.51597200167669</v>
      </c>
      <c r="H8850">
        <v>3.0632739685252717</v>
      </c>
      <c r="I8850">
        <v>8.1076498884035981</v>
      </c>
      <c r="J8850">
        <v>1013.0916829867165</v>
      </c>
      <c r="K8850">
        <v>5599.1598306229171</v>
      </c>
      <c r="L8850">
        <v>989.18626734795851</v>
      </c>
      <c r="M8850">
        <v>3301.427794153291</v>
      </c>
      <c r="N8850">
        <v>1047.3212038090492</v>
      </c>
      <c r="O8850">
        <v>2.675561150840708</v>
      </c>
      <c r="P8850">
        <v>9.4594854342602819</v>
      </c>
    </row>
    <row r="8851" spans="1:16" x14ac:dyDescent="0.25">
      <c r="A8851">
        <v>43.283065497875214</v>
      </c>
      <c r="B8851">
        <v>8.6961489521633126</v>
      </c>
      <c r="C8851">
        <v>121.89729348014131</v>
      </c>
      <c r="D8851">
        <v>355.25464956713313</v>
      </c>
      <c r="E8851">
        <v>267.35126518265616</v>
      </c>
      <c r="F8851">
        <v>643.73510566918492</v>
      </c>
      <c r="G8851">
        <v>484.9306446532164</v>
      </c>
      <c r="H8851">
        <v>10.035066265419388</v>
      </c>
      <c r="I8851">
        <v>8.2172260400235917</v>
      </c>
      <c r="J8851">
        <v>175.09119773457152</v>
      </c>
      <c r="K8851">
        <v>562.34932545448873</v>
      </c>
      <c r="L8851">
        <v>386.66133654187689</v>
      </c>
      <c r="M8851">
        <v>986.96091357378089</v>
      </c>
      <c r="N8851">
        <v>536.07549109360184</v>
      </c>
      <c r="O8851">
        <v>8.8295587691838531</v>
      </c>
      <c r="P8851">
        <v>8.0156162195140066</v>
      </c>
    </row>
    <row r="8852" spans="1:16" x14ac:dyDescent="0.25">
      <c r="A8852">
        <v>48.665039122104645</v>
      </c>
      <c r="B8852">
        <v>7.9429732765609362</v>
      </c>
      <c r="C8852">
        <v>161.56950112305972</v>
      </c>
      <c r="D8852">
        <v>508.26832247472777</v>
      </c>
      <c r="E8852">
        <v>311.85068591906844</v>
      </c>
      <c r="F8852">
        <v>779.03974210024899</v>
      </c>
      <c r="G8852">
        <v>523.42986562975011</v>
      </c>
      <c r="H8852">
        <v>8.2724874192140749</v>
      </c>
      <c r="I8852">
        <v>7.3936399456021018</v>
      </c>
      <c r="J8852">
        <v>234.19815855402965</v>
      </c>
      <c r="K8852">
        <v>821.29593145309559</v>
      </c>
      <c r="L8852">
        <v>453.32365574699708</v>
      </c>
      <c r="M8852">
        <v>1199.1209977008784</v>
      </c>
      <c r="N8852">
        <v>586.79028747222981</v>
      </c>
      <c r="O8852">
        <v>7.2378911001963759</v>
      </c>
      <c r="P8852">
        <v>7.6600136003905961</v>
      </c>
    </row>
    <row r="8853" spans="1:16" x14ac:dyDescent="0.25">
      <c r="A8853">
        <v>59.518573224544525</v>
      </c>
      <c r="B8853">
        <v>4.8730335288557294</v>
      </c>
      <c r="C8853">
        <v>567.36270404432605</v>
      </c>
      <c r="D8853">
        <v>2607.8720484284249</v>
      </c>
      <c r="E8853">
        <v>560.43550071160337</v>
      </c>
      <c r="F8853">
        <v>1641.4233331463408</v>
      </c>
      <c r="G8853">
        <v>816.89277254919796</v>
      </c>
      <c r="H8853">
        <v>3.147538295252001</v>
      </c>
      <c r="I8853">
        <v>6.8975033816832925</v>
      </c>
      <c r="J8853">
        <v>836.55131235479098</v>
      </c>
      <c r="K8853">
        <v>4368.7173074432922</v>
      </c>
      <c r="L8853">
        <v>812.02173862475513</v>
      </c>
      <c r="M8853">
        <v>2575.5718411549988</v>
      </c>
      <c r="N8853">
        <v>961.92323333379136</v>
      </c>
      <c r="O8853">
        <v>2.7413932633904454</v>
      </c>
      <c r="P8853">
        <v>8.5937298162910611</v>
      </c>
    </row>
    <row r="8854" spans="1:16" x14ac:dyDescent="0.25">
      <c r="A8854">
        <v>66.442323505878448</v>
      </c>
      <c r="B8854">
        <v>5.8534272356351478</v>
      </c>
      <c r="C8854">
        <v>406.13636987758656</v>
      </c>
      <c r="D8854">
        <v>1682.8588332427173</v>
      </c>
      <c r="E8854">
        <v>505.24332065219789</v>
      </c>
      <c r="F8854">
        <v>1416.9532092449492</v>
      </c>
      <c r="G8854">
        <v>715.06798500480306</v>
      </c>
      <c r="H8854">
        <v>4.3028379991856474</v>
      </c>
      <c r="I8854">
        <v>6.8234156057718032</v>
      </c>
      <c r="J8854">
        <v>599.87775719620777</v>
      </c>
      <c r="K8854">
        <v>2829.0429877527563</v>
      </c>
      <c r="L8854">
        <v>742.42991436099669</v>
      </c>
      <c r="M8854">
        <v>2211.3391825284125</v>
      </c>
      <c r="N8854">
        <v>834.30866582091755</v>
      </c>
      <c r="O8854">
        <v>3.738238671333828</v>
      </c>
      <c r="P8854">
        <v>8.8547763603083656</v>
      </c>
    </row>
    <row r="8855" spans="1:16" x14ac:dyDescent="0.25">
      <c r="A8855">
        <v>54.433566272258759</v>
      </c>
      <c r="B8855">
        <v>9.9300028142216039</v>
      </c>
      <c r="C8855">
        <v>108.12432336943594</v>
      </c>
      <c r="D8855">
        <v>305.55477175721956</v>
      </c>
      <c r="E8855">
        <v>274.63212006817679</v>
      </c>
      <c r="F8855">
        <v>651.01050670768359</v>
      </c>
      <c r="G8855">
        <v>470.78871199189024</v>
      </c>
      <c r="H8855">
        <v>11.960670525484581</v>
      </c>
      <c r="I8855">
        <v>9.3005017945834823</v>
      </c>
      <c r="J8855">
        <v>154.69430286423983</v>
      </c>
      <c r="K8855">
        <v>479.24802773440985</v>
      </c>
      <c r="L8855">
        <v>396.58799420632897</v>
      </c>
      <c r="M8855">
        <v>996.48049339225383</v>
      </c>
      <c r="N8855">
        <v>517.34456685629846</v>
      </c>
      <c r="O8855">
        <v>10.553248032421287</v>
      </c>
      <c r="P8855">
        <v>9.2188169414407284</v>
      </c>
    </row>
    <row r="8856" spans="1:16" x14ac:dyDescent="0.25">
      <c r="A8856">
        <v>19.952163279056549</v>
      </c>
      <c r="B8856">
        <v>8.6643935379642816</v>
      </c>
      <c r="C8856">
        <v>71.851041208075983</v>
      </c>
      <c r="D8856">
        <v>184.52482660320297</v>
      </c>
      <c r="E8856">
        <v>165.07082006594268</v>
      </c>
      <c r="F8856">
        <v>371.46964904276496</v>
      </c>
      <c r="G8856">
        <v>431.25714179135315</v>
      </c>
      <c r="H8856">
        <v>12.02595144676482</v>
      </c>
      <c r="I8856">
        <v>7.5301317311548832</v>
      </c>
      <c r="J8856">
        <v>101.45898316879395</v>
      </c>
      <c r="K8856">
        <v>280.45635205944484</v>
      </c>
      <c r="L8856">
        <v>238.03537604775278</v>
      </c>
      <c r="M8856">
        <v>565.5222434897363</v>
      </c>
      <c r="N8856">
        <v>464.53928336326567</v>
      </c>
      <c r="O8856">
        <v>10.728147057290771</v>
      </c>
      <c r="P8856">
        <v>8.071310998131203</v>
      </c>
    </row>
    <row r="8857" spans="1:16" x14ac:dyDescent="0.25">
      <c r="A8857">
        <v>25.496245324611664</v>
      </c>
      <c r="B8857">
        <v>3.7390054571429583</v>
      </c>
      <c r="C8857">
        <v>544.98028402913894</v>
      </c>
      <c r="D8857">
        <v>2473.9411449473055</v>
      </c>
      <c r="E8857">
        <v>415.43263056199368</v>
      </c>
      <c r="F8857">
        <v>1209.9944435610689</v>
      </c>
      <c r="G8857">
        <v>803.52955958099676</v>
      </c>
      <c r="H8857">
        <v>2.4530759338903914</v>
      </c>
      <c r="I8857">
        <v>5.1642413695210108</v>
      </c>
      <c r="J8857">
        <v>803.99134338153942</v>
      </c>
      <c r="K8857">
        <v>4148.7676020637982</v>
      </c>
      <c r="L8857">
        <v>603.55426386319755</v>
      </c>
      <c r="M8857">
        <v>1897.3491276660284</v>
      </c>
      <c r="N8857">
        <v>945.35435056062295</v>
      </c>
      <c r="O8857">
        <v>2.1355666778918123</v>
      </c>
      <c r="P8857">
        <v>6.5034118000419907</v>
      </c>
    </row>
    <row r="8858" spans="1:16" x14ac:dyDescent="0.25">
      <c r="A8858">
        <v>96.783364593982697</v>
      </c>
      <c r="B8858">
        <v>3.2926097042440299</v>
      </c>
      <c r="C8858">
        <v>1915.1842728770509</v>
      </c>
      <c r="D8858">
        <v>12579.791709869241</v>
      </c>
      <c r="E8858">
        <v>819.15523014848111</v>
      </c>
      <c r="F8858">
        <v>4007.3628488829672</v>
      </c>
      <c r="G8858">
        <v>1401.9238205717304</v>
      </c>
      <c r="H8858">
        <v>1.3260683205739849</v>
      </c>
      <c r="I8858">
        <v>4.1932692661738997</v>
      </c>
      <c r="J8858">
        <v>2628.5027420708816</v>
      </c>
      <c r="K8858">
        <v>18647.450107515571</v>
      </c>
      <c r="L8858">
        <v>854.00698661084016</v>
      </c>
      <c r="M8858">
        <v>6430.3714893902234</v>
      </c>
      <c r="N8858">
        <v>1629.086947575571</v>
      </c>
      <c r="O8858">
        <v>1.1941825098142904</v>
      </c>
      <c r="P8858">
        <v>2.6895699762404708</v>
      </c>
    </row>
    <row r="8859" spans="1:16" x14ac:dyDescent="0.25">
      <c r="A8859">
        <v>89.380865752696991</v>
      </c>
      <c r="B8859">
        <v>8.0123554747223054</v>
      </c>
      <c r="C8859">
        <v>249.0579882018632</v>
      </c>
      <c r="D8859">
        <v>888.59123495121707</v>
      </c>
      <c r="E8859">
        <v>455.35189517594318</v>
      </c>
      <c r="F8859">
        <v>1202.2892298323873</v>
      </c>
      <c r="G8859">
        <v>599.27883982732294</v>
      </c>
      <c r="H8859">
        <v>7.0996284271267269</v>
      </c>
      <c r="I8859">
        <v>7.7176778174052219</v>
      </c>
      <c r="J8859">
        <v>365.34818842903627</v>
      </c>
      <c r="K8859">
        <v>1473.2252584577034</v>
      </c>
      <c r="L8859">
        <v>667.95550127326283</v>
      </c>
      <c r="M8859">
        <v>1862.2860372488917</v>
      </c>
      <c r="N8859">
        <v>685.7538747549811</v>
      </c>
      <c r="O8859">
        <v>6.1765107418981824</v>
      </c>
      <c r="P8859">
        <v>9.1359061467650413</v>
      </c>
    </row>
    <row r="8860" spans="1:16" x14ac:dyDescent="0.25">
      <c r="A8860">
        <v>72.379225790500641</v>
      </c>
      <c r="B8860">
        <v>9.9278213701604638</v>
      </c>
      <c r="C8860">
        <v>132.55517846713647</v>
      </c>
      <c r="D8860">
        <v>394.97890643230602</v>
      </c>
      <c r="E8860">
        <v>328.4224634658845</v>
      </c>
      <c r="F8860">
        <v>799.49941039865712</v>
      </c>
      <c r="G8860">
        <v>495.58346409234321</v>
      </c>
      <c r="H8860">
        <v>11.114968192594141</v>
      </c>
      <c r="I8860">
        <v>9.3941147718807176</v>
      </c>
      <c r="J8860">
        <v>190.92532643194153</v>
      </c>
      <c r="K8860">
        <v>629.19128755755298</v>
      </c>
      <c r="L8860">
        <v>475.61374859352497</v>
      </c>
      <c r="M8860">
        <v>1227.1969826313764</v>
      </c>
      <c r="N8860">
        <v>550.14570313669537</v>
      </c>
      <c r="O8860">
        <v>9.7619920650669219</v>
      </c>
      <c r="P8860">
        <v>9.1981130240274585</v>
      </c>
    </row>
    <row r="8861" spans="1:16" x14ac:dyDescent="0.25">
      <c r="A8861">
        <v>19.45211261510849</v>
      </c>
      <c r="B8861">
        <v>0.6291597199816219</v>
      </c>
      <c r="C8861">
        <v>12622.043595554676</v>
      </c>
      <c r="D8861">
        <v>124957.76961497091</v>
      </c>
      <c r="E8861">
        <v>501.72649948218918</v>
      </c>
      <c r="F8861">
        <v>12753.549748834219</v>
      </c>
      <c r="G8861">
        <v>3413.1930976151612</v>
      </c>
      <c r="H8861">
        <v>0.12856262981563849</v>
      </c>
      <c r="I8861">
        <v>0.49155311836359034</v>
      </c>
      <c r="J8861">
        <v>14156.906749487278</v>
      </c>
      <c r="K8861">
        <v>145515.68987246422</v>
      </c>
      <c r="L8861">
        <v>781.98738821552718</v>
      </c>
      <c r="M8861">
        <v>21556.755431462261</v>
      </c>
      <c r="N8861">
        <v>3623.6407404125889</v>
      </c>
      <c r="O8861">
        <v>0.12376662823983837</v>
      </c>
      <c r="P8861">
        <v>0.62243589373181274</v>
      </c>
    </row>
    <row r="8862" spans="1:16" x14ac:dyDescent="0.25">
      <c r="A8862">
        <v>97.396912395954132</v>
      </c>
      <c r="B8862">
        <v>7.0870310103075855</v>
      </c>
      <c r="C8862">
        <v>351.16772899540274</v>
      </c>
      <c r="D8862">
        <v>1391.1184648219796</v>
      </c>
      <c r="E8862">
        <v>540.0432962838571</v>
      </c>
      <c r="F8862">
        <v>1487.707341382107</v>
      </c>
      <c r="G8862">
        <v>676.84050915332239</v>
      </c>
      <c r="H8862">
        <v>5.5092419572291327</v>
      </c>
      <c r="I8862">
        <v>7.7070321459390181</v>
      </c>
      <c r="J8862">
        <v>518.14862635940915</v>
      </c>
      <c r="K8862">
        <v>2333.9255759302569</v>
      </c>
      <c r="L8862">
        <v>794.6982505442744</v>
      </c>
      <c r="M8862">
        <v>2316.46770290318</v>
      </c>
      <c r="N8862">
        <v>785.63509909712684</v>
      </c>
      <c r="O8862">
        <v>4.7854003859711591</v>
      </c>
      <c r="P8862">
        <v>9.8325374956889142</v>
      </c>
    </row>
    <row r="8863" spans="1:16" x14ac:dyDescent="0.25">
      <c r="A8863">
        <v>94.999475657939911</v>
      </c>
      <c r="B8863">
        <v>3.9908457282180136</v>
      </c>
      <c r="C8863">
        <v>1255.4505952263012</v>
      </c>
      <c r="D8863">
        <v>7331.6425640743319</v>
      </c>
      <c r="E8863">
        <v>867.43812641931402</v>
      </c>
      <c r="F8863">
        <v>3044.0887083851926</v>
      </c>
      <c r="G8863">
        <v>1154.2612580830976</v>
      </c>
      <c r="H8863">
        <v>1.8924636305210354</v>
      </c>
      <c r="I8863">
        <v>7.4129926949635312</v>
      </c>
      <c r="J8863">
        <v>1789.4062871980216</v>
      </c>
      <c r="K8863">
        <v>11561.613116322484</v>
      </c>
      <c r="L8863">
        <v>992.86607391264295</v>
      </c>
      <c r="M8863">
        <v>4844.075114270724</v>
      </c>
      <c r="N8863">
        <v>1360.48378056918</v>
      </c>
      <c r="O8863">
        <v>1.6777434135413045</v>
      </c>
      <c r="P8863">
        <v>4.9924190132054509</v>
      </c>
    </row>
    <row r="8864" spans="1:16" x14ac:dyDescent="0.25">
      <c r="A8864">
        <v>24.81683212518692</v>
      </c>
      <c r="B8864">
        <v>2.0903236908453811</v>
      </c>
      <c r="C8864">
        <v>1918.0100948098252</v>
      </c>
      <c r="D8864">
        <v>12603.317741086265</v>
      </c>
      <c r="E8864">
        <v>520.07442273098627</v>
      </c>
      <c r="F8864">
        <v>2548.3833958602918</v>
      </c>
      <c r="G8864">
        <v>1402.8854785258504</v>
      </c>
      <c r="H8864">
        <v>0.84138143711213909</v>
      </c>
      <c r="I8864">
        <v>2.6569375041893619</v>
      </c>
      <c r="J8864">
        <v>2631.9707099363122</v>
      </c>
      <c r="K8864">
        <v>18677.722306864813</v>
      </c>
      <c r="L8864">
        <v>542.31081642914876</v>
      </c>
      <c r="M8864">
        <v>4089.3604046181513</v>
      </c>
      <c r="N8864">
        <v>1630.0939857138417</v>
      </c>
      <c r="O8864">
        <v>0.75774699214099517</v>
      </c>
      <c r="P8864">
        <v>1.7052813573522072</v>
      </c>
    </row>
    <row r="8865" spans="1:16" x14ac:dyDescent="0.25">
      <c r="A8865">
        <v>94.221624314785004</v>
      </c>
      <c r="B8865">
        <v>4.1155097430220549</v>
      </c>
      <c r="C8865">
        <v>1166.9619365716742</v>
      </c>
      <c r="D8865">
        <v>6671.8996835194966</v>
      </c>
      <c r="E8865">
        <v>850.11098333697964</v>
      </c>
      <c r="F8865">
        <v>2903.4941292599501</v>
      </c>
      <c r="G8865">
        <v>1116.6790178201891</v>
      </c>
      <c r="H8865">
        <v>2.0078086167566025</v>
      </c>
      <c r="I8865">
        <v>7.66359823299348</v>
      </c>
      <c r="J8865">
        <v>1671.8074331242019</v>
      </c>
      <c r="K8865">
        <v>10613.586631205308</v>
      </c>
      <c r="L8865">
        <v>1022.6007153168332</v>
      </c>
      <c r="M8865">
        <v>4614.0000315001898</v>
      </c>
      <c r="N8865">
        <v>1318.002103870592</v>
      </c>
      <c r="O8865">
        <v>1.7759006440193914</v>
      </c>
      <c r="P8865">
        <v>5.5838856091983828</v>
      </c>
    </row>
    <row r="8866" spans="1:16" x14ac:dyDescent="0.25">
      <c r="A8866">
        <v>48.802009880542755</v>
      </c>
      <c r="B8866">
        <v>8.562241934930336</v>
      </c>
      <c r="C8866">
        <v>137.40674463062169</v>
      </c>
      <c r="D8866">
        <v>413.41037270596456</v>
      </c>
      <c r="E8866">
        <v>292.24575841878226</v>
      </c>
      <c r="F8866">
        <v>714.78560997810303</v>
      </c>
      <c r="G8866">
        <v>500.3536260848548</v>
      </c>
      <c r="H8866">
        <v>9.4618703273280893</v>
      </c>
      <c r="I8866">
        <v>8.0957424004970324</v>
      </c>
      <c r="J8866">
        <v>198.14560256737181</v>
      </c>
      <c r="K8866">
        <v>660.31073909002407</v>
      </c>
      <c r="L8866">
        <v>423.4873452715874</v>
      </c>
      <c r="M8866">
        <v>1097.7140692953938</v>
      </c>
      <c r="N8866">
        <v>556.43628656762723</v>
      </c>
      <c r="O8866">
        <v>8.3039475902865689</v>
      </c>
      <c r="P8866">
        <v>7.9700954887311752</v>
      </c>
    </row>
    <row r="8867" spans="1:16" x14ac:dyDescent="0.25">
      <c r="A8867">
        <v>93.960782706737518</v>
      </c>
      <c r="B8867">
        <v>5.6180006543979228</v>
      </c>
      <c r="C8867">
        <v>580.32802309176634</v>
      </c>
      <c r="D8867">
        <v>2686.1937456303817</v>
      </c>
      <c r="E8867">
        <v>658.73279786076728</v>
      </c>
      <c r="F8867">
        <v>1935.4637236210294</v>
      </c>
      <c r="G8867">
        <v>824.53454456335226</v>
      </c>
      <c r="H8867">
        <v>3.5970259940952487</v>
      </c>
      <c r="I8867">
        <v>8.0614743885006668</v>
      </c>
      <c r="J8867">
        <v>855.36651042437131</v>
      </c>
      <c r="K8867">
        <v>4496.8729482478311</v>
      </c>
      <c r="L8867">
        <v>952.8622249843296</v>
      </c>
      <c r="M8867">
        <v>3038.0938574079491</v>
      </c>
      <c r="N8867">
        <v>971.37286711239244</v>
      </c>
      <c r="O8867">
        <v>3.133742399517597</v>
      </c>
      <c r="P8867">
        <v>9.9786567960897674</v>
      </c>
    </row>
    <row r="8868" spans="1:16" x14ac:dyDescent="0.25">
      <c r="A8868">
        <v>81.307462751865387</v>
      </c>
      <c r="B8868">
        <v>7.2454386340281838</v>
      </c>
      <c r="C8868">
        <v>291.20719238380786</v>
      </c>
      <c r="D8868">
        <v>1089.2531745487447</v>
      </c>
      <c r="E8868">
        <v>470.48481988438829</v>
      </c>
      <c r="F8868">
        <v>1266.6254885803507</v>
      </c>
      <c r="G8868">
        <v>632.47438668995756</v>
      </c>
      <c r="H8868">
        <v>6.0502468777586342</v>
      </c>
      <c r="I8868">
        <v>7.3231214598482612</v>
      </c>
      <c r="J8868">
        <v>428.53589614691305</v>
      </c>
      <c r="K8868">
        <v>1817.7615650575274</v>
      </c>
      <c r="L8868">
        <v>691.73431251467719</v>
      </c>
      <c r="M8868">
        <v>1966.5613275786591</v>
      </c>
      <c r="N8868">
        <v>728.67592129707975</v>
      </c>
      <c r="O8868">
        <v>5.2580067583732193</v>
      </c>
      <c r="P8868">
        <v>8.9869392862193624</v>
      </c>
    </row>
    <row r="8869" spans="1:16" x14ac:dyDescent="0.25">
      <c r="A8869">
        <v>7.1871046423912048</v>
      </c>
      <c r="B8869">
        <v>3.2513941662947095</v>
      </c>
      <c r="C8869">
        <v>286.38247851266385</v>
      </c>
      <c r="D8869">
        <v>1065.7752884284264</v>
      </c>
      <c r="E8869">
        <v>208.14221943253742</v>
      </c>
      <c r="F8869">
        <v>559.19922843934648</v>
      </c>
      <c r="G8869">
        <v>628.76568147265982</v>
      </c>
      <c r="H8869">
        <v>2.7323737271252222</v>
      </c>
      <c r="I8869">
        <v>3.2675348155716017</v>
      </c>
      <c r="J8869">
        <v>421.30903619958815</v>
      </c>
      <c r="K8869">
        <v>1777.4903698539185</v>
      </c>
      <c r="L8869">
        <v>305.96480421494033</v>
      </c>
      <c r="M8869">
        <v>867.99201875548374</v>
      </c>
      <c r="N8869">
        <v>723.89301376820947</v>
      </c>
      <c r="O8869">
        <v>2.3747918947619309</v>
      </c>
      <c r="P8869">
        <v>3.9946229736209089</v>
      </c>
    </row>
    <row r="8870" spans="1:16" x14ac:dyDescent="0.25">
      <c r="A8870">
        <v>44.439575016498566</v>
      </c>
      <c r="B8870">
        <v>4.5567014047735643</v>
      </c>
      <c r="C8870">
        <v>529.59125818353812</v>
      </c>
      <c r="D8870">
        <v>2382.8204866736069</v>
      </c>
      <c r="E8870">
        <v>493.99571452507718</v>
      </c>
      <c r="F8870">
        <v>1433.2515763239003</v>
      </c>
      <c r="G8870">
        <v>794.21124233004696</v>
      </c>
      <c r="H8870">
        <v>3.0229438368763231</v>
      </c>
      <c r="I8870">
        <v>6.1846856853764249</v>
      </c>
      <c r="J8870">
        <v>781.54738036150559</v>
      </c>
      <c r="K8870">
        <v>3998.5433224633261</v>
      </c>
      <c r="L8870">
        <v>718.93766712053537</v>
      </c>
      <c r="M8870">
        <v>2246.3711586849918</v>
      </c>
      <c r="N8870">
        <v>933.76769581558199</v>
      </c>
      <c r="O8870">
        <v>2.6308887760232751</v>
      </c>
      <c r="P8870">
        <v>7.8416705727658265</v>
      </c>
    </row>
    <row r="8871" spans="1:16" x14ac:dyDescent="0.25">
      <c r="A8871">
        <v>36.233048617839813</v>
      </c>
      <c r="B8871">
        <v>3.5116328264910264</v>
      </c>
      <c r="C8871">
        <v>818.63626069713018</v>
      </c>
      <c r="D8871">
        <v>4211.2572250394887</v>
      </c>
      <c r="E8871">
        <v>550.39768046375457</v>
      </c>
      <c r="F8871">
        <v>1712.2390072823639</v>
      </c>
      <c r="G8871">
        <v>954.14684928952499</v>
      </c>
      <c r="H8871">
        <v>1.9667251925061664</v>
      </c>
      <c r="I8871">
        <v>6.0247664257508156</v>
      </c>
      <c r="J8871">
        <v>1195.1456092608857</v>
      </c>
      <c r="K8871">
        <v>6925.9750202523055</v>
      </c>
      <c r="L8871">
        <v>764.47406570191083</v>
      </c>
      <c r="M8871">
        <v>2703.5483823604923</v>
      </c>
      <c r="N8871">
        <v>1128.7357919605042</v>
      </c>
      <c r="O8871">
        <v>1.723489023172774</v>
      </c>
      <c r="P8871">
        <v>6.4873058299313406</v>
      </c>
    </row>
    <row r="8872" spans="1:16" x14ac:dyDescent="0.25">
      <c r="A8872">
        <v>88.565473139286041</v>
      </c>
      <c r="B8872">
        <v>7.7043671752408525</v>
      </c>
      <c r="C8872">
        <v>270.26616037645522</v>
      </c>
      <c r="D8872">
        <v>988.28603809295373</v>
      </c>
      <c r="E8872">
        <v>469.43456005551224</v>
      </c>
      <c r="F8872">
        <v>1252.1730072068322</v>
      </c>
      <c r="G8872">
        <v>616.21143710538377</v>
      </c>
      <c r="H8872">
        <v>6.6186220272772864</v>
      </c>
      <c r="I8872">
        <v>7.5985334135856863</v>
      </c>
      <c r="J8872">
        <v>397.15577565242853</v>
      </c>
      <c r="K8872">
        <v>1644.485018962489</v>
      </c>
      <c r="L8872">
        <v>689.52935524073098</v>
      </c>
      <c r="M8872">
        <v>1941.9296654660589</v>
      </c>
      <c r="N8872">
        <v>707.67895030246802</v>
      </c>
      <c r="O8872">
        <v>5.7544601557659005</v>
      </c>
      <c r="P8872">
        <v>9.1662906153870001</v>
      </c>
    </row>
    <row r="8873" spans="1:16" x14ac:dyDescent="0.25">
      <c r="A8873">
        <v>61.777752816677094</v>
      </c>
      <c r="B8873">
        <v>0.94692075244567964</v>
      </c>
      <c r="C8873">
        <v>12244.73293197225</v>
      </c>
      <c r="D8873">
        <v>120485.4688495209</v>
      </c>
      <c r="E8873">
        <v>719.22416886663734</v>
      </c>
      <c r="F8873">
        <v>18025.805156955666</v>
      </c>
      <c r="G8873">
        <v>3363.2346733662475</v>
      </c>
      <c r="H8873">
        <v>0.19539326733108919</v>
      </c>
      <c r="I8873">
        <v>0.71992319335987665</v>
      </c>
      <c r="J8873">
        <v>13729.326117645256</v>
      </c>
      <c r="K8873">
        <v>140108.04552160107</v>
      </c>
      <c r="L8873">
        <v>1112.331851435172</v>
      </c>
      <c r="M8873">
        <v>30432.961683531754</v>
      </c>
      <c r="N8873">
        <v>3568.8961666974551</v>
      </c>
      <c r="O8873">
        <v>0.18809362007338409</v>
      </c>
      <c r="P8873">
        <v>0.90987258307742591</v>
      </c>
    </row>
    <row r="8874" spans="1:16" x14ac:dyDescent="0.25">
      <c r="A8874">
        <v>43.172400772571564</v>
      </c>
      <c r="B8874">
        <v>2.1896970503746767</v>
      </c>
      <c r="C8874">
        <v>2540.0017511537817</v>
      </c>
      <c r="D8874">
        <v>17949.37276623469</v>
      </c>
      <c r="E8874">
        <v>558.57029442737905</v>
      </c>
      <c r="F8874">
        <v>3713.5831368313757</v>
      </c>
      <c r="G8874">
        <v>1599.5128795898224</v>
      </c>
      <c r="H8874">
        <v>0.79158607173701589</v>
      </c>
      <c r="I8874">
        <v>1.9653874637576807</v>
      </c>
      <c r="J8874">
        <v>3374.2295104946515</v>
      </c>
      <c r="K8874">
        <v>25308.134161670921</v>
      </c>
      <c r="L8874">
        <v>607.59025455981623</v>
      </c>
      <c r="M8874">
        <v>5994.9686501721308</v>
      </c>
      <c r="N8874">
        <v>1830.9728809042542</v>
      </c>
      <c r="O8874">
        <v>0.72167612022944772</v>
      </c>
      <c r="P8874">
        <v>1.4472438589522174</v>
      </c>
    </row>
    <row r="8875" spans="1:16" x14ac:dyDescent="0.25">
      <c r="A8875">
        <v>46.581410109996796</v>
      </c>
      <c r="B8875">
        <v>4.5302842195016373</v>
      </c>
      <c r="C8875">
        <v>556.16349430558125</v>
      </c>
      <c r="D8875">
        <v>2540.6539307120024</v>
      </c>
      <c r="E8875">
        <v>512.19242121582477</v>
      </c>
      <c r="F8875">
        <v>1495.9809692614283</v>
      </c>
      <c r="G8875">
        <v>810.23393993867103</v>
      </c>
      <c r="H8875">
        <v>2.9488831703483052</v>
      </c>
      <c r="I8875">
        <v>6.3350893260210484</v>
      </c>
      <c r="J8875">
        <v>820.27210847261426</v>
      </c>
      <c r="K8875">
        <v>4258.4542589778794</v>
      </c>
      <c r="L8875">
        <v>743.14566787668025</v>
      </c>
      <c r="M8875">
        <v>2346.5817062850006</v>
      </c>
      <c r="N8875">
        <v>953.67403469399267</v>
      </c>
      <c r="O8875">
        <v>2.5677775784302956</v>
      </c>
      <c r="P8875">
        <v>7.9361697095088273</v>
      </c>
    </row>
    <row r="8876" spans="1:16" x14ac:dyDescent="0.25">
      <c r="A8876">
        <v>80.477093756198883</v>
      </c>
      <c r="B8876">
        <v>7.9789403896898907</v>
      </c>
      <c r="C8876">
        <v>232.35479689144734</v>
      </c>
      <c r="D8876">
        <v>811.9865304963206</v>
      </c>
      <c r="E8876">
        <v>427.40430936429084</v>
      </c>
      <c r="F8876">
        <v>1118.6910088851932</v>
      </c>
      <c r="G8876">
        <v>585.58730359218714</v>
      </c>
      <c r="H8876">
        <v>7.2576948752327306</v>
      </c>
      <c r="I8876">
        <v>7.5557802735049417</v>
      </c>
      <c r="J8876">
        <v>340.28668176857684</v>
      </c>
      <c r="K8876">
        <v>1341.5966947450618</v>
      </c>
      <c r="L8876">
        <v>626.14315817495458</v>
      </c>
      <c r="M8876">
        <v>1731.0111806138434</v>
      </c>
      <c r="N8876">
        <v>667.97956146371644</v>
      </c>
      <c r="O8876">
        <v>6.3181094729915532</v>
      </c>
      <c r="P8876">
        <v>8.7996276647699343</v>
      </c>
    </row>
    <row r="8877" spans="1:16" x14ac:dyDescent="0.25">
      <c r="A8877">
        <v>67.96964305639267</v>
      </c>
      <c r="B8877">
        <v>9.2010458284173424</v>
      </c>
      <c r="C8877">
        <v>149.41590854415168</v>
      </c>
      <c r="D8877">
        <v>459.93378780165727</v>
      </c>
      <c r="E8877">
        <v>337.6934635304483</v>
      </c>
      <c r="F8877">
        <v>835.03947561052996</v>
      </c>
      <c r="G8877">
        <v>511.95989302057052</v>
      </c>
      <c r="H8877">
        <v>9.8617954451550638</v>
      </c>
      <c r="I8877">
        <v>8.647145584629218</v>
      </c>
      <c r="J8877">
        <v>216.04673203709373</v>
      </c>
      <c r="K8877">
        <v>739.11128998284971</v>
      </c>
      <c r="L8877">
        <v>490.11288233294135</v>
      </c>
      <c r="M8877">
        <v>1283.8973054793632</v>
      </c>
      <c r="N8877">
        <v>571.71839530911382</v>
      </c>
      <c r="O8877">
        <v>8.6407070192024396</v>
      </c>
      <c r="P8877">
        <v>8.7006568262457353</v>
      </c>
    </row>
    <row r="8878" spans="1:16" x14ac:dyDescent="0.25">
      <c r="A8878">
        <v>17.785155117511749</v>
      </c>
      <c r="B8878">
        <v>4.5575835311891169</v>
      </c>
      <c r="C8878">
        <v>264.13861697259279</v>
      </c>
      <c r="D8878">
        <v>959.21079938386572</v>
      </c>
      <c r="E8878">
        <v>272.32154492208906</v>
      </c>
      <c r="F8878">
        <v>724.32331006757579</v>
      </c>
      <c r="G8878">
        <v>611.36877976144024</v>
      </c>
      <c r="H8878">
        <v>3.9495126793162649</v>
      </c>
      <c r="I8878">
        <v>4.463680514382478</v>
      </c>
      <c r="J8878">
        <v>387.96806695868617</v>
      </c>
      <c r="K8878">
        <v>1594.55049229824</v>
      </c>
      <c r="L8878">
        <v>399.86106411726513</v>
      </c>
      <c r="M8878">
        <v>1122.9279312383449</v>
      </c>
      <c r="N8878">
        <v>701.4149826134128</v>
      </c>
      <c r="O8878">
        <v>3.4343915087030723</v>
      </c>
      <c r="P8878">
        <v>5.356225308856958</v>
      </c>
    </row>
    <row r="8879" spans="1:16" x14ac:dyDescent="0.25">
      <c r="A8879">
        <v>78.067878901958466</v>
      </c>
      <c r="B8879">
        <v>7.9336234186125907</v>
      </c>
      <c r="C8879">
        <v>230.04755993180629</v>
      </c>
      <c r="D8879">
        <v>801.54267221508348</v>
      </c>
      <c r="E8879">
        <v>421.37752048114339</v>
      </c>
      <c r="F8879">
        <v>1101.5276780819327</v>
      </c>
      <c r="G8879">
        <v>583.66993797063981</v>
      </c>
      <c r="H8879">
        <v>7.2436474468682368</v>
      </c>
      <c r="I8879">
        <v>7.4965200501393134</v>
      </c>
      <c r="J8879">
        <v>336.82465880468322</v>
      </c>
      <c r="K8879">
        <v>1323.6532917676304</v>
      </c>
      <c r="L8879">
        <v>617.19210551987601</v>
      </c>
      <c r="M8879">
        <v>1704.2020213384114</v>
      </c>
      <c r="N8879">
        <v>665.48723090195483</v>
      </c>
      <c r="O8879">
        <v>6.3065218141209254</v>
      </c>
      <c r="P8879">
        <v>8.7097021837954696</v>
      </c>
    </row>
    <row r="8880" spans="1:16" x14ac:dyDescent="0.25">
      <c r="A8880">
        <v>30.600430071353912</v>
      </c>
      <c r="B8880">
        <v>1.4061755440208008</v>
      </c>
      <c r="C8880">
        <v>4702.8760078991691</v>
      </c>
      <c r="D8880">
        <v>38313.977581252278</v>
      </c>
      <c r="E8880">
        <v>430.1432106889921</v>
      </c>
      <c r="F8880">
        <v>5317.8755574352717</v>
      </c>
      <c r="G8880">
        <v>2135.88925587221</v>
      </c>
      <c r="H8880">
        <v>0.40389555572879748</v>
      </c>
      <c r="I8880">
        <v>0.83238823023894148</v>
      </c>
      <c r="J8880">
        <v>5744.5747699003823</v>
      </c>
      <c r="K8880">
        <v>48146.975121897311</v>
      </c>
      <c r="L8880">
        <v>526.37007144773372</v>
      </c>
      <c r="M8880">
        <v>8712.701183002604</v>
      </c>
      <c r="N8880">
        <v>2345.1879433344438</v>
      </c>
      <c r="O8880">
        <v>0.37887739482658095</v>
      </c>
      <c r="P8880">
        <v>0.78780696713414444</v>
      </c>
    </row>
    <row r="8881" spans="1:16" x14ac:dyDescent="0.25">
      <c r="A8881">
        <v>84.785724580287933</v>
      </c>
      <c r="B8881">
        <v>6.1902892605741044</v>
      </c>
      <c r="C8881">
        <v>430.28759286637933</v>
      </c>
      <c r="D8881">
        <v>1815.1578613132597</v>
      </c>
      <c r="E8881">
        <v>561.47985694355907</v>
      </c>
      <c r="F8881">
        <v>1586.0189356524488</v>
      </c>
      <c r="G8881">
        <v>731.22728124264097</v>
      </c>
      <c r="H8881">
        <v>4.4502159409706241</v>
      </c>
      <c r="I8881">
        <v>7.4412065134244481</v>
      </c>
      <c r="J8881">
        <v>635.63366907605905</v>
      </c>
      <c r="K8881">
        <v>3052.1513667802556</v>
      </c>
      <c r="L8881">
        <v>824.05190514389335</v>
      </c>
      <c r="M8881">
        <v>2477.4629330914472</v>
      </c>
      <c r="N8881">
        <v>854.76378323090466</v>
      </c>
      <c r="O8881">
        <v>3.8671534117072066</v>
      </c>
      <c r="P8881">
        <v>9.6701136659066496</v>
      </c>
    </row>
    <row r="8882" spans="1:16" x14ac:dyDescent="0.25">
      <c r="A8882">
        <v>4.4843810200691223</v>
      </c>
      <c r="B8882">
        <v>5.9658619772710066</v>
      </c>
      <c r="C8882">
        <v>56.273949519309376</v>
      </c>
      <c r="D8882">
        <v>137.59095394041879</v>
      </c>
      <c r="E8882">
        <v>89.861672048459781</v>
      </c>
      <c r="F8882">
        <v>196.35772993259249</v>
      </c>
      <c r="G8882">
        <v>413.14818489523537</v>
      </c>
      <c r="H8882">
        <v>8.9784934125395193</v>
      </c>
      <c r="I8882">
        <v>4.8499297202391531</v>
      </c>
      <c r="J8882">
        <v>78.889962741877369</v>
      </c>
      <c r="K8882">
        <v>205.42468681035342</v>
      </c>
      <c r="L8882">
        <v>129.83117764147721</v>
      </c>
      <c r="M8882">
        <v>298.00486781443772</v>
      </c>
      <c r="N8882">
        <v>439.99419053302836</v>
      </c>
      <c r="O8882">
        <v>8.0694999016167248</v>
      </c>
      <c r="P8882">
        <v>5.3378586636500502</v>
      </c>
    </row>
    <row r="8883" spans="1:16" x14ac:dyDescent="0.25">
      <c r="A8883">
        <v>60.551341712474823</v>
      </c>
      <c r="B8883">
        <v>0.61452506086587744</v>
      </c>
      <c r="C8883">
        <v>20093.146432761747</v>
      </c>
      <c r="D8883">
        <v>219931.1141472343</v>
      </c>
      <c r="E8883">
        <v>1291.4984566433732</v>
      </c>
      <c r="F8883">
        <v>37239.044773267618</v>
      </c>
      <c r="G8883">
        <v>4292.4081807405682</v>
      </c>
      <c r="H8883">
        <v>0.10877209040760938</v>
      </c>
      <c r="I8883">
        <v>0.80553054150276193</v>
      </c>
      <c r="J8883">
        <v>23431.474185137358</v>
      </c>
      <c r="K8883">
        <v>266823.34838059562</v>
      </c>
      <c r="L8883">
        <v>2240.10213409984</v>
      </c>
      <c r="M8883">
        <v>64208.754760772885</v>
      </c>
      <c r="N8883">
        <v>4633.3269337293832</v>
      </c>
      <c r="O8883">
        <v>0.10470363198358704</v>
      </c>
      <c r="P8883">
        <v>3.9268223749669957</v>
      </c>
    </row>
    <row r="8884" spans="1:16" x14ac:dyDescent="0.25">
      <c r="A8884">
        <v>99.665462553501129</v>
      </c>
      <c r="B8884">
        <v>3.5237200045536103</v>
      </c>
      <c r="C8884">
        <v>1696.2142439698637</v>
      </c>
      <c r="D8884">
        <v>10781.321291679096</v>
      </c>
      <c r="E8884">
        <v>874.28590152931315</v>
      </c>
      <c r="F8884">
        <v>3737.7022755363996</v>
      </c>
      <c r="G8884">
        <v>1325.1360409992076</v>
      </c>
      <c r="H8884">
        <v>1.4871175793011941</v>
      </c>
      <c r="I8884">
        <v>5.2481267893478281</v>
      </c>
      <c r="J8884">
        <v>2356.7434828901587</v>
      </c>
      <c r="K8884">
        <v>16298.246513848853</v>
      </c>
      <c r="L8884">
        <v>897.14336681707118</v>
      </c>
      <c r="M8884">
        <v>5982.8418502889353</v>
      </c>
      <c r="N8884">
        <v>1547.8206488210401</v>
      </c>
      <c r="O8884">
        <v>1.3326879509249638</v>
      </c>
      <c r="P8884">
        <v>3.2189821434668646</v>
      </c>
    </row>
    <row r="8885" spans="1:16" x14ac:dyDescent="0.25">
      <c r="A8885">
        <v>73.795821607112885</v>
      </c>
      <c r="B8885">
        <v>7.7875428294928257</v>
      </c>
      <c r="C8885">
        <v>229.95734122554126</v>
      </c>
      <c r="D8885">
        <v>801.13498304936593</v>
      </c>
      <c r="E8885">
        <v>413.48050044889766</v>
      </c>
      <c r="F8885">
        <v>1080.8304316170422</v>
      </c>
      <c r="G8885">
        <v>583.59483156457111</v>
      </c>
      <c r="H8885">
        <v>7.1113214366343644</v>
      </c>
      <c r="I8885">
        <v>7.3578688238322281</v>
      </c>
      <c r="J8885">
        <v>336.6892851482595</v>
      </c>
      <c r="K8885">
        <v>1322.9528701230399</v>
      </c>
      <c r="L8885">
        <v>605.62060453800041</v>
      </c>
      <c r="M8885">
        <v>1672.1710852664196</v>
      </c>
      <c r="N8885">
        <v>665.38958623779217</v>
      </c>
      <c r="O8885">
        <v>6.1913401105476877</v>
      </c>
      <c r="P8885">
        <v>8.5478035362699032</v>
      </c>
    </row>
    <row r="8886" spans="1:16" x14ac:dyDescent="0.25">
      <c r="A8886">
        <v>53.398496448993683</v>
      </c>
      <c r="B8886">
        <v>6.2329416642312312</v>
      </c>
      <c r="C8886">
        <v>298.14728213266784</v>
      </c>
      <c r="D8886">
        <v>1123.2459081988834</v>
      </c>
      <c r="E8886">
        <v>412.95552364429619</v>
      </c>
      <c r="F8886">
        <v>1114.9808079424843</v>
      </c>
      <c r="G8886">
        <v>637.77048919914671</v>
      </c>
      <c r="H8886">
        <v>5.1582724728366012</v>
      </c>
      <c r="I8886">
        <v>6.3521167927233542</v>
      </c>
      <c r="J8886">
        <v>438.92779748387153</v>
      </c>
      <c r="K8886">
        <v>1876.04245063949</v>
      </c>
      <c r="L8886">
        <v>607.29762914303069</v>
      </c>
      <c r="M8886">
        <v>1731.7382981133289</v>
      </c>
      <c r="N8886">
        <v>735.50041430782426</v>
      </c>
      <c r="O8886">
        <v>4.4823360707473583</v>
      </c>
      <c r="P8886">
        <v>7.8371285622912481</v>
      </c>
    </row>
    <row r="8887" spans="1:16" x14ac:dyDescent="0.25">
      <c r="A8887">
        <v>49.187560260295868</v>
      </c>
      <c r="B8887">
        <v>9.5461959766756159</v>
      </c>
      <c r="C8887">
        <v>109.42317440311056</v>
      </c>
      <c r="D8887">
        <v>310.15983331549364</v>
      </c>
      <c r="E8887">
        <v>266.82980393270753</v>
      </c>
      <c r="F8887">
        <v>633.49803003876502</v>
      </c>
      <c r="G8887">
        <v>472.14130388031685</v>
      </c>
      <c r="H8887">
        <v>11.449665733972227</v>
      </c>
      <c r="I8887">
        <v>8.9518384318373698</v>
      </c>
      <c r="J8887">
        <v>156.61428049548988</v>
      </c>
      <c r="K8887">
        <v>486.91968754733222</v>
      </c>
      <c r="L8887">
        <v>385.37122067966243</v>
      </c>
      <c r="M8887">
        <v>969.83209684925828</v>
      </c>
      <c r="N8887">
        <v>519.13891467376914</v>
      </c>
      <c r="O8887">
        <v>10.099467685282866</v>
      </c>
      <c r="P8887">
        <v>8.8503705040397929</v>
      </c>
    </row>
    <row r="8888" spans="1:16" x14ac:dyDescent="0.25">
      <c r="A8888">
        <v>91.074046671390533</v>
      </c>
      <c r="B8888">
        <v>9.1585662124086227</v>
      </c>
      <c r="C8888">
        <v>187.17010658011949</v>
      </c>
      <c r="D8888">
        <v>613.93548665043602</v>
      </c>
      <c r="E8888">
        <v>407.91706706484467</v>
      </c>
      <c r="F8888">
        <v>1038.6310639820733</v>
      </c>
      <c r="G8888">
        <v>546.76434605420786</v>
      </c>
      <c r="H8888">
        <v>9.033204870266923</v>
      </c>
      <c r="I8888">
        <v>8.4418903408935897</v>
      </c>
      <c r="J8888">
        <v>272.51618874430562</v>
      </c>
      <c r="K8888">
        <v>1001.7695811241859</v>
      </c>
      <c r="L8888">
        <v>594.85503199741788</v>
      </c>
      <c r="M8888">
        <v>1602.0609305621679</v>
      </c>
      <c r="N8888">
        <v>617.36428650018388</v>
      </c>
      <c r="O8888">
        <v>7.8848356113325524</v>
      </c>
      <c r="P8888">
        <v>9.2525728521589112</v>
      </c>
    </row>
    <row r="8889" spans="1:16" x14ac:dyDescent="0.25">
      <c r="A8889">
        <v>47.616633355617523</v>
      </c>
      <c r="B8889">
        <v>5.5791029718111167</v>
      </c>
      <c r="C8889">
        <v>351.72931105146341</v>
      </c>
      <c r="D8889">
        <v>1394.0295951928749</v>
      </c>
      <c r="E8889">
        <v>425.71857886467905</v>
      </c>
      <c r="F8889">
        <v>1172.9960844979789</v>
      </c>
      <c r="G8889">
        <v>677.24208483337895</v>
      </c>
      <c r="H8889">
        <v>4.334367171087516</v>
      </c>
      <c r="I8889">
        <v>6.0714397458807605</v>
      </c>
      <c r="J8889">
        <v>518.98585357269121</v>
      </c>
      <c r="K8889">
        <v>2338.8859159549725</v>
      </c>
      <c r="L8889">
        <v>626.46156335289197</v>
      </c>
      <c r="M8889">
        <v>1826.4849398266401</v>
      </c>
      <c r="N8889">
        <v>786.14841469159296</v>
      </c>
      <c r="O8889">
        <v>3.7648860030019002</v>
      </c>
      <c r="P8889">
        <v>7.7479728795377962</v>
      </c>
    </row>
    <row r="8890" spans="1:16" x14ac:dyDescent="0.25">
      <c r="A8890">
        <v>80.077794373035431</v>
      </c>
      <c r="B8890">
        <v>5.922219454918074</v>
      </c>
      <c r="C8890">
        <v>455.78705192526604</v>
      </c>
      <c r="D8890">
        <v>1957.3945480828415</v>
      </c>
      <c r="E8890">
        <v>564.39204443240806</v>
      </c>
      <c r="F8890">
        <v>1605.8334734842531</v>
      </c>
      <c r="G8890">
        <v>747.9080515843691</v>
      </c>
      <c r="H8890">
        <v>4.1638751273910453</v>
      </c>
      <c r="I8890">
        <v>7.3519223112982495</v>
      </c>
      <c r="J8890">
        <v>673.27565537458861</v>
      </c>
      <c r="K8890">
        <v>3290.9687383618384</v>
      </c>
      <c r="L8890">
        <v>826.94649021187274</v>
      </c>
      <c r="M8890">
        <v>2510.7299456859664</v>
      </c>
      <c r="N8890">
        <v>875.80123817619403</v>
      </c>
      <c r="O8890">
        <v>3.6194526828358518</v>
      </c>
      <c r="P8890">
        <v>9.5335069729427442</v>
      </c>
    </row>
    <row r="8891" spans="1:16" x14ac:dyDescent="0.25">
      <c r="A8891">
        <v>75.9291712641716</v>
      </c>
      <c r="B8891">
        <v>1.6558434651214744</v>
      </c>
      <c r="C8891">
        <v>5965.2735234156671</v>
      </c>
      <c r="D8891">
        <v>51037.316808041214</v>
      </c>
      <c r="E8891">
        <v>580.25094917965851</v>
      </c>
      <c r="F8891">
        <v>8876.5265996764683</v>
      </c>
      <c r="G8891">
        <v>2388.4211795717838</v>
      </c>
      <c r="H8891">
        <v>0.43649398606724366</v>
      </c>
      <c r="I8891">
        <v>0.9408506109209499</v>
      </c>
      <c r="J8891">
        <v>7056.3582491386032</v>
      </c>
      <c r="K8891">
        <v>61764.332094355697</v>
      </c>
      <c r="L8891">
        <v>749.24692697433238</v>
      </c>
      <c r="M8891">
        <v>14637.767547468957</v>
      </c>
      <c r="N8891">
        <v>2582.4861793760479</v>
      </c>
      <c r="O8891">
        <v>0.41355060763666929</v>
      </c>
      <c r="P8891">
        <v>0.97877030851777347</v>
      </c>
    </row>
    <row r="8892" spans="1:16" x14ac:dyDescent="0.25">
      <c r="A8892">
        <v>94.399912893772125</v>
      </c>
      <c r="B8892">
        <v>6.7308133584644976</v>
      </c>
      <c r="C8892">
        <v>385.72189641255972</v>
      </c>
      <c r="D8892">
        <v>1572.9457171914771</v>
      </c>
      <c r="E8892">
        <v>555.83760408566945</v>
      </c>
      <c r="F8892">
        <v>1548.9562744718626</v>
      </c>
      <c r="G8892">
        <v>701.11651499769948</v>
      </c>
      <c r="H8892">
        <v>5.0470356920569506</v>
      </c>
      <c r="I8892">
        <v>7.6452102686791941</v>
      </c>
      <c r="J8892">
        <v>569.57892913627813</v>
      </c>
      <c r="K8892">
        <v>2642.9954470542211</v>
      </c>
      <c r="L8892">
        <v>817.39710112419289</v>
      </c>
      <c r="M8892">
        <v>2415.379594155525</v>
      </c>
      <c r="N8892">
        <v>816.59017608200384</v>
      </c>
      <c r="O8892">
        <v>4.3842138093102907</v>
      </c>
      <c r="P8892">
        <v>9.8811694290865688</v>
      </c>
    </row>
    <row r="8893" spans="1:16" x14ac:dyDescent="0.25">
      <c r="A8893">
        <v>20.411734044551849</v>
      </c>
      <c r="B8893">
        <v>9.775955805101594</v>
      </c>
      <c r="C8893">
        <v>57.512768291950124</v>
      </c>
      <c r="D8893">
        <v>141.19858341510241</v>
      </c>
      <c r="E8893">
        <v>150.43445048692647</v>
      </c>
      <c r="F8893">
        <v>329.55737827507136</v>
      </c>
      <c r="G8893">
        <v>414.61454169096834</v>
      </c>
      <c r="H8893">
        <v>14.608853291536821</v>
      </c>
      <c r="I8893">
        <v>7.9985457662090633</v>
      </c>
      <c r="J8893">
        <v>80.676945273530379</v>
      </c>
      <c r="K8893">
        <v>211.13610287906695</v>
      </c>
      <c r="L8893">
        <v>217.29288208018332</v>
      </c>
      <c r="M8893">
        <v>500.2935574388199</v>
      </c>
      <c r="N8893">
        <v>441.99409892841294</v>
      </c>
      <c r="O8893">
        <v>13.12083203251513</v>
      </c>
      <c r="P8893">
        <v>8.7852720861248521</v>
      </c>
    </row>
    <row r="8894" spans="1:16" x14ac:dyDescent="0.25">
      <c r="A8894">
        <v>13.994442760944366</v>
      </c>
      <c r="B8894">
        <v>1.5741592410978571</v>
      </c>
      <c r="C8894">
        <v>2318.6491360985469</v>
      </c>
      <c r="D8894">
        <v>16011.236860084593</v>
      </c>
      <c r="E8894">
        <v>397.06088142803435</v>
      </c>
      <c r="F8894">
        <v>2393.6295267783998</v>
      </c>
      <c r="G8894">
        <v>1532.6842562585352</v>
      </c>
      <c r="H8894">
        <v>0.58918662144580758</v>
      </c>
      <c r="I8894">
        <v>1.569381433661222</v>
      </c>
      <c r="J8894">
        <v>3114.5659578764789</v>
      </c>
      <c r="K8894">
        <v>22956.064798073501</v>
      </c>
      <c r="L8894">
        <v>425.67050200980816</v>
      </c>
      <c r="M8894">
        <v>3856.4407495911091</v>
      </c>
      <c r="N8894">
        <v>1763.760868798963</v>
      </c>
      <c r="O8894">
        <v>0.5349584147975015</v>
      </c>
      <c r="P8894">
        <v>1.1049626668787711</v>
      </c>
    </row>
    <row r="8895" spans="1:16" x14ac:dyDescent="0.25">
      <c r="A8895">
        <v>1.0256864428520203</v>
      </c>
      <c r="B8895">
        <v>3.0226892519326909</v>
      </c>
      <c r="C8895">
        <v>81.742221878755473</v>
      </c>
      <c r="D8895">
        <v>215.99345042534219</v>
      </c>
      <c r="E8895">
        <v>64.929374859537347</v>
      </c>
      <c r="F8895">
        <v>148.48739589514878</v>
      </c>
      <c r="G8895">
        <v>442.3902919278753</v>
      </c>
      <c r="H8895">
        <v>4.0150059244605316</v>
      </c>
      <c r="I8895">
        <v>2.7059243245454279</v>
      </c>
      <c r="J8895">
        <v>115.89162773283147</v>
      </c>
      <c r="K8895">
        <v>331.52038138221275</v>
      </c>
      <c r="L8895">
        <v>93.61045905178203</v>
      </c>
      <c r="M8895">
        <v>226.43660895742289</v>
      </c>
      <c r="N8895">
        <v>479.49603162312479</v>
      </c>
      <c r="O8895">
        <v>3.5685187811258023</v>
      </c>
      <c r="P8895">
        <v>2.8523079979027997</v>
      </c>
    </row>
    <row r="8896" spans="1:16" x14ac:dyDescent="0.25">
      <c r="A8896">
        <v>39.888666689395905</v>
      </c>
      <c r="B8896">
        <v>2.0932701749550602</v>
      </c>
      <c r="C8896">
        <v>2635.8599864904968</v>
      </c>
      <c r="D8896">
        <v>18799.51166536504</v>
      </c>
      <c r="E8896">
        <v>536.93081609548915</v>
      </c>
      <c r="F8896">
        <v>3713.2218776995137</v>
      </c>
      <c r="G8896">
        <v>1627.5202350225406</v>
      </c>
      <c r="H8896">
        <v>0.74615115185016967</v>
      </c>
      <c r="I8896">
        <v>1.8058392914061079</v>
      </c>
      <c r="J8896">
        <v>3485.3176728492995</v>
      </c>
      <c r="K8896">
        <v>26324.332366987615</v>
      </c>
      <c r="L8896">
        <v>587.64378531748821</v>
      </c>
      <c r="M8896">
        <v>5999.3096364741059</v>
      </c>
      <c r="N8896">
        <v>1858.8496450138057</v>
      </c>
      <c r="O8896">
        <v>0.68140353385490005</v>
      </c>
      <c r="P8896">
        <v>1.3533691386629392</v>
      </c>
    </row>
    <row r="8897" spans="1:16" x14ac:dyDescent="0.25">
      <c r="A8897">
        <v>57.391572892665863</v>
      </c>
      <c r="B8897">
        <v>6.3024921029976282</v>
      </c>
      <c r="C8897">
        <v>307.04564592752229</v>
      </c>
      <c r="D8897">
        <v>1167.2054858757108</v>
      </c>
      <c r="E8897">
        <v>428.18007153496444</v>
      </c>
      <c r="F8897">
        <v>1160.2800537104956</v>
      </c>
      <c r="G8897">
        <v>644.49597420201133</v>
      </c>
      <c r="H8897">
        <v>5.1576510610539881</v>
      </c>
      <c r="I8897">
        <v>6.4920831122206026</v>
      </c>
      <c r="J8897">
        <v>452.24534172561113</v>
      </c>
      <c r="K8897">
        <v>1951.3610055974518</v>
      </c>
      <c r="L8897">
        <v>629.84697680323836</v>
      </c>
      <c r="M8897">
        <v>1802.9040364834082</v>
      </c>
      <c r="N8897">
        <v>744.15720377393222</v>
      </c>
      <c r="O8897">
        <v>4.4812613287349716</v>
      </c>
      <c r="P8897">
        <v>8.0626873061617736</v>
      </c>
    </row>
    <row r="8898" spans="1:16" x14ac:dyDescent="0.25">
      <c r="A8898">
        <v>46.04248458147049</v>
      </c>
      <c r="B8898">
        <v>9.545894735051748</v>
      </c>
      <c r="C8898">
        <v>104.45254428677427</v>
      </c>
      <c r="D8898">
        <v>292.6316118857315</v>
      </c>
      <c r="E8898">
        <v>256.01730303850729</v>
      </c>
      <c r="F8898">
        <v>604.16852543961329</v>
      </c>
      <c r="G8898">
        <v>466.94290763674513</v>
      </c>
      <c r="H8898">
        <v>11.639763925151952</v>
      </c>
      <c r="I8898">
        <v>8.9061796858979463</v>
      </c>
      <c r="J8898">
        <v>149.27098638788584</v>
      </c>
      <c r="K8898">
        <v>457.75340351789674</v>
      </c>
      <c r="L8898">
        <v>369.57728089971448</v>
      </c>
      <c r="M8898">
        <v>924.34801002139102</v>
      </c>
      <c r="N8898">
        <v>512.23914155437296</v>
      </c>
      <c r="O8898">
        <v>10.278775830295931</v>
      </c>
      <c r="P8898">
        <v>8.9015409085150097</v>
      </c>
    </row>
    <row r="8899" spans="1:16" x14ac:dyDescent="0.25">
      <c r="A8899">
        <v>57.523492515087128</v>
      </c>
      <c r="B8899">
        <v>8.2874788814202187</v>
      </c>
      <c r="C8899">
        <v>166.36664136418264</v>
      </c>
      <c r="D8899">
        <v>527.67941830849384</v>
      </c>
      <c r="E8899">
        <v>333.66441195074844</v>
      </c>
      <c r="F8899">
        <v>836.71106391079593</v>
      </c>
      <c r="G8899">
        <v>527.88496469442191</v>
      </c>
      <c r="H8899">
        <v>8.5387163483776849</v>
      </c>
      <c r="I8899">
        <v>7.6876863540639935</v>
      </c>
      <c r="J8899">
        <v>241.3707510946206</v>
      </c>
      <c r="K8899">
        <v>854.37595945756493</v>
      </c>
      <c r="L8899">
        <v>485.33215890430967</v>
      </c>
      <c r="M8899">
        <v>1288.4263690844166</v>
      </c>
      <c r="N8899">
        <v>592.63655935196152</v>
      </c>
      <c r="O8899">
        <v>7.467069454637139</v>
      </c>
      <c r="P8899">
        <v>8.0592035394315396</v>
      </c>
    </row>
    <row r="8900" spans="1:16" x14ac:dyDescent="0.25">
      <c r="A8900">
        <v>44.957788527011871</v>
      </c>
      <c r="B8900">
        <v>4.2276932605112174</v>
      </c>
      <c r="C8900">
        <v>633.48290498840834</v>
      </c>
      <c r="D8900">
        <v>3012.7337405145927</v>
      </c>
      <c r="E8900">
        <v>534.23308869682967</v>
      </c>
      <c r="F8900">
        <v>1589.9304248339527</v>
      </c>
      <c r="G8900">
        <v>855.15059891508554</v>
      </c>
      <c r="H8900">
        <v>2.6162328956601781</v>
      </c>
      <c r="I8900">
        <v>6.3890997762354456</v>
      </c>
      <c r="J8900">
        <v>932.15127344920757</v>
      </c>
      <c r="K8900">
        <v>5027.4814541895175</v>
      </c>
      <c r="L8900">
        <v>767.00806517448098</v>
      </c>
      <c r="M8900">
        <v>2499.3783903594108</v>
      </c>
      <c r="N8900">
        <v>1009.0444418204002</v>
      </c>
      <c r="O8900">
        <v>2.2819958225225774</v>
      </c>
      <c r="P8900">
        <v>7.6890109031854674</v>
      </c>
    </row>
    <row r="8901" spans="1:16" x14ac:dyDescent="0.25">
      <c r="A8901">
        <v>27.313474118709564</v>
      </c>
      <c r="B8901">
        <v>9.2436334367063164</v>
      </c>
      <c r="C8901">
        <v>77.879986639727505</v>
      </c>
      <c r="D8901">
        <v>203.55975891213782</v>
      </c>
      <c r="E8901">
        <v>189.87096791862265</v>
      </c>
      <c r="F8901">
        <v>431.5829073983449</v>
      </c>
      <c r="G8901">
        <v>438.07617980437459</v>
      </c>
      <c r="H8901">
        <v>12.483577922059402</v>
      </c>
      <c r="I8901">
        <v>8.187920577647807</v>
      </c>
      <c r="J8901">
        <v>110.24751447684856</v>
      </c>
      <c r="K8901">
        <v>311.28123478980069</v>
      </c>
      <c r="L8901">
        <v>273.74390002689944</v>
      </c>
      <c r="M8901">
        <v>657.72705291652176</v>
      </c>
      <c r="N8901">
        <v>473.71010776729224</v>
      </c>
      <c r="O8901">
        <v>11.110488079468857</v>
      </c>
      <c r="P8901">
        <v>8.6868077105131878</v>
      </c>
    </row>
    <row r="8902" spans="1:16" x14ac:dyDescent="0.25">
      <c r="A8902">
        <v>84.0378378033638</v>
      </c>
      <c r="B8902">
        <v>4.0282622114240665</v>
      </c>
      <c r="C8902">
        <v>1125.0156752533728</v>
      </c>
      <c r="D8902">
        <v>6363.6105892951537</v>
      </c>
      <c r="E8902">
        <v>810.32494578856654</v>
      </c>
      <c r="F8902">
        <v>2733.7242486958094</v>
      </c>
      <c r="G8902">
        <v>1098.4024367639613</v>
      </c>
      <c r="H8902">
        <v>1.9934203375348192</v>
      </c>
      <c r="I8902">
        <v>7.4897884010985321</v>
      </c>
      <c r="J8902">
        <v>1615.5894003213045</v>
      </c>
      <c r="K8902">
        <v>10165.167665366967</v>
      </c>
      <c r="L8902">
        <v>1000.8724098984039</v>
      </c>
      <c r="M8902">
        <v>4341.2562119860049</v>
      </c>
      <c r="N8902">
        <v>1297.1704555720012</v>
      </c>
      <c r="O8902">
        <v>1.7612250084467729</v>
      </c>
      <c r="P8902">
        <v>5.6939179267537732</v>
      </c>
    </row>
    <row r="8903" spans="1:16" x14ac:dyDescent="0.25">
      <c r="A8903">
        <v>9.7658511996269226</v>
      </c>
      <c r="B8903">
        <v>4.4920845080735283</v>
      </c>
      <c r="C8903">
        <v>174.39074411132574</v>
      </c>
      <c r="D8903">
        <v>560.55573341758304</v>
      </c>
      <c r="E8903">
        <v>188.31816340198441</v>
      </c>
      <c r="F8903">
        <v>475.13009273900019</v>
      </c>
      <c r="G8903">
        <v>535.24980146934411</v>
      </c>
      <c r="H8903">
        <v>4.5483958760107921</v>
      </c>
      <c r="I8903">
        <v>4.1493089110279451</v>
      </c>
      <c r="J8903">
        <v>253.37680419141853</v>
      </c>
      <c r="K8903">
        <v>910.48524445546786</v>
      </c>
      <c r="L8903">
        <v>274.19556243845926</v>
      </c>
      <c r="M8903">
        <v>732.13096246064345</v>
      </c>
      <c r="N8903">
        <v>602.29180059513612</v>
      </c>
      <c r="O8903">
        <v>3.9744700299389426</v>
      </c>
      <c r="P8903">
        <v>4.4317776668609472</v>
      </c>
    </row>
    <row r="8904" spans="1:16" x14ac:dyDescent="0.25">
      <c r="A8904">
        <v>67.696633875370026</v>
      </c>
      <c r="B8904">
        <v>1.4051842885641495</v>
      </c>
      <c r="C8904">
        <v>7299.1122532961081</v>
      </c>
      <c r="D8904">
        <v>64976.80629123492</v>
      </c>
      <c r="E8904">
        <v>574.75803544123869</v>
      </c>
      <c r="F8904">
        <v>10365.431976971899</v>
      </c>
      <c r="G8904">
        <v>2626.6732193126227</v>
      </c>
      <c r="H8904">
        <v>0.34498240353697573</v>
      </c>
      <c r="I8904">
        <v>0.80919677779293242</v>
      </c>
      <c r="J8904">
        <v>8430.2462375674622</v>
      </c>
      <c r="K8904">
        <v>76735.089612427997</v>
      </c>
      <c r="L8904">
        <v>779.10182386291251</v>
      </c>
      <c r="M8904">
        <v>17194.919011970207</v>
      </c>
      <c r="N8904">
        <v>2810.4383672118247</v>
      </c>
      <c r="O8904">
        <v>0.32916697923573546</v>
      </c>
      <c r="P8904">
        <v>0.91112497396254444</v>
      </c>
    </row>
    <row r="8905" spans="1:16" x14ac:dyDescent="0.25">
      <c r="A8905">
        <v>47.981636941432953</v>
      </c>
      <c r="B8905">
        <v>8.397706033495508</v>
      </c>
      <c r="C8905">
        <v>141.57407345637083</v>
      </c>
      <c r="D8905">
        <v>429.41130194538579</v>
      </c>
      <c r="E8905">
        <v>294.15959296242727</v>
      </c>
      <c r="F8905">
        <v>722.28343581831223</v>
      </c>
      <c r="G8905">
        <v>504.41306527021322</v>
      </c>
      <c r="H8905">
        <v>9.1797012788517129</v>
      </c>
      <c r="I8905">
        <v>7.929801874832604</v>
      </c>
      <c r="J8905">
        <v>204.35313128540076</v>
      </c>
      <c r="K8905">
        <v>687.3745490906997</v>
      </c>
      <c r="L8905">
        <v>426.49163409709047</v>
      </c>
      <c r="M8905">
        <v>1109.6917357060586</v>
      </c>
      <c r="N8905">
        <v>561.78509991518365</v>
      </c>
      <c r="O8905">
        <v>8.0514725656168391</v>
      </c>
      <c r="P8905">
        <v>7.8552510363089416</v>
      </c>
    </row>
    <row r="8906" spans="1:16" x14ac:dyDescent="0.25">
      <c r="A8906">
        <v>99.218295395374298</v>
      </c>
      <c r="B8906">
        <v>7.63629111529014</v>
      </c>
      <c r="C8906">
        <v>300.49299791329173</v>
      </c>
      <c r="D8906">
        <v>1134.793574593891</v>
      </c>
      <c r="E8906">
        <v>509.3284108924027</v>
      </c>
      <c r="F8906">
        <v>1376.5160840542871</v>
      </c>
      <c r="G8906">
        <v>639.55041484310129</v>
      </c>
      <c r="H8906">
        <v>6.3008057915092213</v>
      </c>
      <c r="I8906">
        <v>7.8042061957067927</v>
      </c>
      <c r="J8906">
        <v>442.43920866757401</v>
      </c>
      <c r="K8906">
        <v>1895.8334918827227</v>
      </c>
      <c r="L8906">
        <v>749.07942568595377</v>
      </c>
      <c r="M8906">
        <v>2138.1985587616282</v>
      </c>
      <c r="N8906">
        <v>737.79251649440607</v>
      </c>
      <c r="O8906">
        <v>5.4749675567757103</v>
      </c>
      <c r="P8906">
        <v>9.6457082756205583</v>
      </c>
    </row>
    <row r="8907" spans="1:16" x14ac:dyDescent="0.25">
      <c r="A8907">
        <v>93.892899215221405</v>
      </c>
      <c r="B8907">
        <v>4.4549488047961372</v>
      </c>
      <c r="C8907">
        <v>977.41819912908727</v>
      </c>
      <c r="D8907">
        <v>5303.5402951436508</v>
      </c>
      <c r="E8907">
        <v>805.39013670044301</v>
      </c>
      <c r="F8907">
        <v>2608.3699386277999</v>
      </c>
      <c r="G8907">
        <v>1031.464332820995</v>
      </c>
      <c r="H8907">
        <v>2.3285973694487718</v>
      </c>
      <c r="I8907">
        <v>8.0902099655427815</v>
      </c>
      <c r="J8907">
        <v>1415.254225616342</v>
      </c>
      <c r="K8907">
        <v>8594.8021740735858</v>
      </c>
      <c r="L8907">
        <v>1080.2853416790701</v>
      </c>
      <c r="M8907">
        <v>4131.5309090405408</v>
      </c>
      <c r="N8907">
        <v>1219.9008772593131</v>
      </c>
      <c r="O8907">
        <v>2.0492750438616607</v>
      </c>
      <c r="P8907">
        <v>7.367967212304519</v>
      </c>
    </row>
    <row r="8908" spans="1:16" x14ac:dyDescent="0.25">
      <c r="A8908">
        <v>55.366433203220367</v>
      </c>
      <c r="B8908">
        <v>4.0974750322195632</v>
      </c>
      <c r="C8908">
        <v>795.1755644692953</v>
      </c>
      <c r="D8908">
        <v>4054.6006688089292</v>
      </c>
      <c r="E8908">
        <v>626.97787392414671</v>
      </c>
      <c r="F8908">
        <v>1939.3815820945651</v>
      </c>
      <c r="G8908">
        <v>942.18052399620751</v>
      </c>
      <c r="H8908">
        <v>2.320965317839025</v>
      </c>
      <c r="I8908">
        <v>6.946780401588815</v>
      </c>
      <c r="J8908">
        <v>1162.204089977148</v>
      </c>
      <c r="K8908">
        <v>6682.0158323617206</v>
      </c>
      <c r="L8908">
        <v>874.94973570670993</v>
      </c>
      <c r="M8908">
        <v>3060.6369829621281</v>
      </c>
      <c r="N8908">
        <v>1114.4433541688729</v>
      </c>
      <c r="O8908">
        <v>2.0326642647911508</v>
      </c>
      <c r="P8908">
        <v>7.6077094208840972</v>
      </c>
    </row>
    <row r="8909" spans="1:16" x14ac:dyDescent="0.25">
      <c r="A8909">
        <v>40.747135579586029</v>
      </c>
      <c r="B8909">
        <v>2.6518846849293394</v>
      </c>
      <c r="C8909">
        <v>1647.1770739159499</v>
      </c>
      <c r="D8909">
        <v>10385.589689125327</v>
      </c>
      <c r="E8909">
        <v>657.95321929981014</v>
      </c>
      <c r="F8909">
        <v>2722.1312637958508</v>
      </c>
      <c r="G8909">
        <v>1307.2820471159798</v>
      </c>
      <c r="H8909">
        <v>1.1319270233479222</v>
      </c>
      <c r="I8909">
        <v>4.0920892682501915</v>
      </c>
      <c r="J8909">
        <v>2295.0261727694369</v>
      </c>
      <c r="K8909">
        <v>15771.38007332123</v>
      </c>
      <c r="L8909">
        <v>672.72301503321683</v>
      </c>
      <c r="M8909">
        <v>4354.6817098221982</v>
      </c>
      <c r="N8909">
        <v>1528.67611295348</v>
      </c>
      <c r="O8909">
        <v>1.013228867622646</v>
      </c>
      <c r="P8909">
        <v>2.4927597712555252</v>
      </c>
    </row>
    <row r="8910" spans="1:16" x14ac:dyDescent="0.25">
      <c r="A8910">
        <v>76.743525326251984</v>
      </c>
      <c r="B8910">
        <v>0.81871345408844742</v>
      </c>
      <c r="C8910">
        <v>15981.157738915603</v>
      </c>
      <c r="D8910">
        <v>166213.8076373981</v>
      </c>
      <c r="E8910">
        <v>1010.290500067324</v>
      </c>
      <c r="F8910">
        <v>27986.247644563515</v>
      </c>
      <c r="G8910">
        <v>3831.8584301865799</v>
      </c>
      <c r="H8910">
        <v>0.15532017641910426</v>
      </c>
      <c r="I8910">
        <v>0.81383432139172496</v>
      </c>
      <c r="J8910">
        <v>18141.137321006885</v>
      </c>
      <c r="K8910">
        <v>197068.24293616673</v>
      </c>
      <c r="L8910">
        <v>1668.7787294727241</v>
      </c>
      <c r="M8910">
        <v>47758.696075710483</v>
      </c>
      <c r="N8910">
        <v>4095.6243826498976</v>
      </c>
      <c r="O8910">
        <v>0.14943210148737052</v>
      </c>
      <c r="P8910">
        <v>1.0514513553938518</v>
      </c>
    </row>
    <row r="8911" spans="1:16" x14ac:dyDescent="0.25">
      <c r="A8911">
        <v>77.341648280620575</v>
      </c>
      <c r="B8911">
        <v>3.8597999380313568</v>
      </c>
      <c r="C8911">
        <v>1162.7332969537224</v>
      </c>
      <c r="D8911">
        <v>6640.6876274517472</v>
      </c>
      <c r="E8911">
        <v>795.2200727868925</v>
      </c>
      <c r="F8911">
        <v>2712.6061558284696</v>
      </c>
      <c r="G8911">
        <v>1114.8504562178198</v>
      </c>
      <c r="H8911">
        <v>1.8857167783736104</v>
      </c>
      <c r="I8911">
        <v>7.1872093887282968</v>
      </c>
      <c r="J8911">
        <v>1666.1540184367013</v>
      </c>
      <c r="K8911">
        <v>10568.348541533123</v>
      </c>
      <c r="L8911">
        <v>959.04237980086225</v>
      </c>
      <c r="M8911">
        <v>4310.364012561281</v>
      </c>
      <c r="N8911">
        <v>1315.9230100435054</v>
      </c>
      <c r="O8911">
        <v>1.6677253762322484</v>
      </c>
      <c r="P8911">
        <v>5.2582181402577399</v>
      </c>
    </row>
    <row r="8912" spans="1:16" x14ac:dyDescent="0.25">
      <c r="A8912">
        <v>92.900291979312897</v>
      </c>
      <c r="B8912">
        <v>2.0656423393834387</v>
      </c>
      <c r="C8912">
        <v>4585.0049221613435</v>
      </c>
      <c r="D8912">
        <v>37152.447324171109</v>
      </c>
      <c r="E8912">
        <v>624.36709981384422</v>
      </c>
      <c r="F8912">
        <v>7537.6653054241779</v>
      </c>
      <c r="G8912">
        <v>2110.5740868130524</v>
      </c>
      <c r="H8912">
        <v>0.59884256450061457</v>
      </c>
      <c r="I8912">
        <v>1.2324302458146097</v>
      </c>
      <c r="J8912">
        <v>5620.5304877358767</v>
      </c>
      <c r="K8912">
        <v>46894.50439097076</v>
      </c>
      <c r="L8912">
        <v>759.86526205637085</v>
      </c>
      <c r="M8912">
        <v>12341.373756433983</v>
      </c>
      <c r="N8912">
        <v>2321.4525110736081</v>
      </c>
      <c r="O8912">
        <v>0.56111323015605519</v>
      </c>
      <c r="P8912">
        <v>1.1550470381889737</v>
      </c>
    </row>
    <row r="8913" spans="1:16" x14ac:dyDescent="0.25">
      <c r="A8913">
        <v>77.007919251918793</v>
      </c>
      <c r="B8913">
        <v>4.7501133051875852</v>
      </c>
      <c r="C8913">
        <v>730.29223181050463</v>
      </c>
      <c r="D8913">
        <v>3628.3033511703034</v>
      </c>
      <c r="E8913">
        <v>677.01507736159726</v>
      </c>
      <c r="F8913">
        <v>2061.8080760539069</v>
      </c>
      <c r="G8913">
        <v>908.26200011760682</v>
      </c>
      <c r="H8913">
        <v>2.7813082030960805</v>
      </c>
      <c r="I8913">
        <v>7.7469358167553679</v>
      </c>
      <c r="J8913">
        <v>1070.5253913991116</v>
      </c>
      <c r="K8913">
        <v>6011.9079654960206</v>
      </c>
      <c r="L8913">
        <v>956.4738084315577</v>
      </c>
      <c r="M8913">
        <v>3249.0409110124542</v>
      </c>
      <c r="N8913">
        <v>1073.6673887926163</v>
      </c>
      <c r="O8913">
        <v>2.4317441574375755</v>
      </c>
      <c r="P8913">
        <v>8.8346639669331335</v>
      </c>
    </row>
    <row r="8914" spans="1:16" x14ac:dyDescent="0.25">
      <c r="A8914">
        <v>65.195070564746857</v>
      </c>
      <c r="B8914">
        <v>2.9126132890497578</v>
      </c>
      <c r="C8914">
        <v>1879.4400386241136</v>
      </c>
      <c r="D8914">
        <v>12282.878295613156</v>
      </c>
      <c r="E8914">
        <v>724.10617718454989</v>
      </c>
      <c r="F8914">
        <v>3469.3968111653971</v>
      </c>
      <c r="G8914">
        <v>1389.698104426024</v>
      </c>
      <c r="H8914">
        <v>1.1815613735671244</v>
      </c>
      <c r="I8914">
        <v>3.802579690216672</v>
      </c>
      <c r="J8914">
        <v>2584.5525430188241</v>
      </c>
      <c r="K8914">
        <v>18264.426203530751</v>
      </c>
      <c r="L8914">
        <v>752.98600572760074</v>
      </c>
      <c r="M8914">
        <v>5564.9691035917858</v>
      </c>
      <c r="N8914">
        <v>1616.2617037219866</v>
      </c>
      <c r="O8914">
        <v>1.0632223345526994</v>
      </c>
      <c r="P8914">
        <v>2.4190690419187311</v>
      </c>
    </row>
    <row r="8915" spans="1:16" x14ac:dyDescent="0.25">
      <c r="A8915">
        <v>1.3459851145744324</v>
      </c>
      <c r="B8915">
        <v>5.0952543593591022</v>
      </c>
      <c r="C8915">
        <v>35.949696136302961</v>
      </c>
      <c r="D8915">
        <v>81.816072116431059</v>
      </c>
      <c r="E8915">
        <v>48.277720299329367</v>
      </c>
      <c r="F8915">
        <v>100.41576111089005</v>
      </c>
      <c r="G8915">
        <v>388.45077272483246</v>
      </c>
      <c r="H8915">
        <v>8.8089514148305756</v>
      </c>
      <c r="I8915">
        <v>3.5738004766060492</v>
      </c>
      <c r="J8915">
        <v>49.788747843140484</v>
      </c>
      <c r="K8915">
        <v>118.61760319837649</v>
      </c>
      <c r="L8915">
        <v>70.251139754496165</v>
      </c>
      <c r="M8915">
        <v>151.57696991056793</v>
      </c>
      <c r="N8915">
        <v>405.85720981233192</v>
      </c>
      <c r="O8915">
        <v>8.0354189451752642</v>
      </c>
      <c r="P8915">
        <v>4.0440328508208268</v>
      </c>
    </row>
    <row r="8916" spans="1:16" x14ac:dyDescent="0.25">
      <c r="A8916">
        <v>56.403190672397614</v>
      </c>
      <c r="B8916">
        <v>7.2713931576362842</v>
      </c>
      <c r="C8916">
        <v>219.35273412058746</v>
      </c>
      <c r="D8916">
        <v>753.58131757256285</v>
      </c>
      <c r="E8916">
        <v>370.84540141120942</v>
      </c>
      <c r="F8916">
        <v>963.6042677858178</v>
      </c>
      <c r="G8916">
        <v>574.69560205180937</v>
      </c>
      <c r="H8916">
        <v>6.7589213441123883</v>
      </c>
      <c r="I8916">
        <v>6.8069775496039977</v>
      </c>
      <c r="J8916">
        <v>320.77751788947853</v>
      </c>
      <c r="K8916">
        <v>1241.2698840321195</v>
      </c>
      <c r="L8916">
        <v>542.65118068118511</v>
      </c>
      <c r="M8916">
        <v>1489.7719226912843</v>
      </c>
      <c r="N8916">
        <v>653.81138329282885</v>
      </c>
      <c r="O8916">
        <v>5.8875352215470604</v>
      </c>
      <c r="P8916">
        <v>7.816041122101729</v>
      </c>
    </row>
    <row r="8917" spans="1:16" x14ac:dyDescent="0.25">
      <c r="A8917">
        <v>31.708812177181244</v>
      </c>
      <c r="B8917">
        <v>7.9176610228301394</v>
      </c>
      <c r="C8917">
        <v>119.32998075567957</v>
      </c>
      <c r="D8917">
        <v>345.84761047715267</v>
      </c>
      <c r="E8917">
        <v>238.90936293132449</v>
      </c>
      <c r="F8917">
        <v>573.65465478578983</v>
      </c>
      <c r="G8917">
        <v>482.32752735538753</v>
      </c>
      <c r="H8917">
        <v>9.20684112951818</v>
      </c>
      <c r="I8917">
        <v>7.474041103320098</v>
      </c>
      <c r="J8917">
        <v>171.28320190243005</v>
      </c>
      <c r="K8917">
        <v>546.57157620976636</v>
      </c>
      <c r="L8917">
        <v>345.42211721491373</v>
      </c>
      <c r="M8917">
        <v>879.25771956440576</v>
      </c>
      <c r="N8917">
        <v>532.63239483116206</v>
      </c>
      <c r="O8917">
        <v>8.1047104661970213</v>
      </c>
      <c r="P8917">
        <v>7.2985263827226348</v>
      </c>
    </row>
    <row r="8918" spans="1:16" x14ac:dyDescent="0.25">
      <c r="A8918">
        <v>28.076349079608917</v>
      </c>
      <c r="B8918">
        <v>0.62461836040671126</v>
      </c>
      <c r="C8918">
        <v>14812.376521498531</v>
      </c>
      <c r="D8918">
        <v>151570.35821140066</v>
      </c>
      <c r="E8918">
        <v>661.94181211683917</v>
      </c>
      <c r="F8918">
        <v>17921.727474869047</v>
      </c>
      <c r="G8918">
        <v>3691.0747537248512</v>
      </c>
      <c r="H8918">
        <v>0.12132603139863896</v>
      </c>
      <c r="I8918">
        <v>0.57180866869426661</v>
      </c>
      <c r="J8918">
        <v>16718.390171633739</v>
      </c>
      <c r="K8918">
        <v>178471.2075531412</v>
      </c>
      <c r="L8918">
        <v>1073.7341583007635</v>
      </c>
      <c r="M8918">
        <v>30486.019528603985</v>
      </c>
      <c r="N8918">
        <v>3934.5896446821525</v>
      </c>
      <c r="O8918">
        <v>0.11676407713693872</v>
      </c>
      <c r="P8918">
        <v>0.73148776843639951</v>
      </c>
    </row>
    <row r="8919" spans="1:16" x14ac:dyDescent="0.25">
      <c r="A8919">
        <v>32.436671435832977</v>
      </c>
      <c r="B8919">
        <v>2.9510551305378057</v>
      </c>
      <c r="C8919">
        <v>1109.911812960856</v>
      </c>
      <c r="D8919">
        <v>6253.3336423207857</v>
      </c>
      <c r="E8919">
        <v>587.76458375760694</v>
      </c>
      <c r="F8919">
        <v>1974.275204844788</v>
      </c>
      <c r="G8919">
        <v>1091.7447539005091</v>
      </c>
      <c r="H8919">
        <v>1.4680533543795025</v>
      </c>
      <c r="I8919">
        <v>5.4805492071139126</v>
      </c>
      <c r="J8919">
        <v>1595.2705075619119</v>
      </c>
      <c r="K8919">
        <v>10003.892779630756</v>
      </c>
      <c r="L8919">
        <v>733.2825240513796</v>
      </c>
      <c r="M8919">
        <v>3134.4376721143271</v>
      </c>
      <c r="N8919">
        <v>1289.5538156100968</v>
      </c>
      <c r="O8919">
        <v>1.2965344494087347</v>
      </c>
      <c r="P8919">
        <v>4.2349184931047112</v>
      </c>
    </row>
    <row r="8920" spans="1:16" x14ac:dyDescent="0.25">
      <c r="A8920">
        <v>58.651984751224518</v>
      </c>
      <c r="B8920">
        <v>1.4299383927201579</v>
      </c>
      <c r="C8920">
        <v>6584.0062493637288</v>
      </c>
      <c r="D8920">
        <v>57444.435611976718</v>
      </c>
      <c r="E8920">
        <v>537.76268717859796</v>
      </c>
      <c r="F8920">
        <v>8934.484594413485</v>
      </c>
      <c r="G8920">
        <v>2501.9929015970056</v>
      </c>
      <c r="H8920">
        <v>0.36397879278287243</v>
      </c>
      <c r="I8920">
        <v>0.81304743315767147</v>
      </c>
      <c r="J8920">
        <v>7693.6250814037276</v>
      </c>
      <c r="K8920">
        <v>68620.566586729838</v>
      </c>
      <c r="L8920">
        <v>710.86047846978636</v>
      </c>
      <c r="M8920">
        <v>14775.418752963948</v>
      </c>
      <c r="N8920">
        <v>2690.4074332267246</v>
      </c>
      <c r="O8920">
        <v>0.34610859568742486</v>
      </c>
      <c r="P8920">
        <v>0.87991621198365333</v>
      </c>
    </row>
    <row r="8921" spans="1:16" x14ac:dyDescent="0.25">
      <c r="A8921">
        <v>28.841513574123383</v>
      </c>
      <c r="B8921">
        <v>9.7007249723938127</v>
      </c>
      <c r="C8921">
        <v>73.285033345217883</v>
      </c>
      <c r="D8921">
        <v>189.01015636364201</v>
      </c>
      <c r="E8921">
        <v>188.2749537667556</v>
      </c>
      <c r="F8921">
        <v>424.72457461846835</v>
      </c>
      <c r="G8921">
        <v>432.88851973851166</v>
      </c>
      <c r="H8921">
        <v>13.374677333959461</v>
      </c>
      <c r="I8921">
        <v>8.4715714797029591</v>
      </c>
      <c r="J8921">
        <v>103.54683193159792</v>
      </c>
      <c r="K8921">
        <v>287.70148414701708</v>
      </c>
      <c r="L8921">
        <v>271.4773547807572</v>
      </c>
      <c r="M8921">
        <v>646.76266031859802</v>
      </c>
      <c r="N8921">
        <v>466.73633731279955</v>
      </c>
      <c r="O8921">
        <v>11.924433478979211</v>
      </c>
      <c r="P8921">
        <v>9.0581574685923876</v>
      </c>
    </row>
    <row r="8922" spans="1:16" x14ac:dyDescent="0.25">
      <c r="A8922">
        <v>91.312653839588165</v>
      </c>
      <c r="B8922">
        <v>0.47802622890679336</v>
      </c>
      <c r="C8922">
        <v>29244.965397590306</v>
      </c>
      <c r="D8922">
        <v>346402.36497128435</v>
      </c>
      <c r="E8922">
        <v>3090.5998973705164</v>
      </c>
      <c r="F8922">
        <v>87637.899965422854</v>
      </c>
      <c r="G8922">
        <v>5159.8496215946434</v>
      </c>
      <c r="H8922">
        <v>7.5962801196889571E-2</v>
      </c>
      <c r="I8922">
        <v>4.5030868341533568</v>
      </c>
      <c r="J8922">
        <v>36200.682795798777</v>
      </c>
      <c r="K8922">
        <v>434117.71836495487</v>
      </c>
      <c r="L8922">
        <v>5597.6633293747091</v>
      </c>
      <c r="M8922">
        <v>154068.43936494723</v>
      </c>
      <c r="N8922">
        <v>5692.0116721130207</v>
      </c>
      <c r="O8922">
        <v>7.5041808744840857E-2</v>
      </c>
      <c r="P8922">
        <v>4.5030868341533568</v>
      </c>
    </row>
    <row r="8923" spans="1:16" x14ac:dyDescent="0.25">
      <c r="A8923">
        <v>16.94134396314621</v>
      </c>
      <c r="B8923">
        <v>8.4576747151012235</v>
      </c>
      <c r="C8923">
        <v>67.627293103695166</v>
      </c>
      <c r="D8923">
        <v>171.47022806081318</v>
      </c>
      <c r="E8923">
        <v>152.16452633049045</v>
      </c>
      <c r="F8923">
        <v>339.88798505045207</v>
      </c>
      <c r="G8923">
        <v>426.4173110970666</v>
      </c>
      <c r="H8923">
        <v>11.980538641854842</v>
      </c>
      <c r="I8923">
        <v>7.2382910341053286</v>
      </c>
      <c r="J8923">
        <v>95.318864699941557</v>
      </c>
      <c r="K8923">
        <v>259.43806444853612</v>
      </c>
      <c r="L8923">
        <v>219.48934081599918</v>
      </c>
      <c r="M8923">
        <v>517.03868438258473</v>
      </c>
      <c r="N8923">
        <v>458.00895250072853</v>
      </c>
      <c r="O8923">
        <v>10.706845284699614</v>
      </c>
      <c r="P8923">
        <v>7.8149482784844073</v>
      </c>
    </row>
    <row r="8924" spans="1:16" x14ac:dyDescent="0.25">
      <c r="A8924">
        <v>3.5954046845436096</v>
      </c>
      <c r="B8924">
        <v>7.5288012833290896</v>
      </c>
      <c r="C8924">
        <v>32.231453475169943</v>
      </c>
      <c r="D8924">
        <v>72.362615671353339</v>
      </c>
      <c r="E8924">
        <v>63.224484078482377</v>
      </c>
      <c r="F8924">
        <v>130.06303268674549</v>
      </c>
      <c r="G8924">
        <v>383.8005538273589</v>
      </c>
      <c r="H8924">
        <v>13.432541561869611</v>
      </c>
      <c r="I8924">
        <v>5.074703613467384</v>
      </c>
      <c r="J8924">
        <v>44.510062820532397</v>
      </c>
      <c r="K8924">
        <v>104.22739004183806</v>
      </c>
      <c r="L8924">
        <v>92.185116906967394</v>
      </c>
      <c r="M8924">
        <v>196.08593589633841</v>
      </c>
      <c r="N8924">
        <v>399.32126658936704</v>
      </c>
      <c r="O8924">
        <v>12.299343791320092</v>
      </c>
      <c r="P8924">
        <v>5.75954854573832</v>
      </c>
    </row>
    <row r="8925" spans="1:16" x14ac:dyDescent="0.25">
      <c r="A8925">
        <v>94.944597661495209</v>
      </c>
      <c r="B8925">
        <v>7.1985097360729817</v>
      </c>
      <c r="C8925">
        <v>332.39967481175944</v>
      </c>
      <c r="D8925">
        <v>1294.6964006381947</v>
      </c>
      <c r="E8925">
        <v>523.35944612092874</v>
      </c>
      <c r="F8925">
        <v>1432.0761118570861</v>
      </c>
      <c r="G8925">
        <v>663.27809406668609</v>
      </c>
      <c r="H8925">
        <v>5.7149308952535955</v>
      </c>
      <c r="I8925">
        <v>7.6480966517850426</v>
      </c>
      <c r="J8925">
        <v>490.1444885987151</v>
      </c>
      <c r="K8925">
        <v>2169.4252704098408</v>
      </c>
      <c r="L8925">
        <v>770.15739026277004</v>
      </c>
      <c r="M8925">
        <v>2227.9491687176778</v>
      </c>
      <c r="N8925">
        <v>768.27473294092647</v>
      </c>
      <c r="O8925">
        <v>4.9643719987835304</v>
      </c>
      <c r="P8925">
        <v>9.658739241821392</v>
      </c>
    </row>
    <row r="8926" spans="1:16" x14ac:dyDescent="0.25">
      <c r="A8926">
        <v>97.751152813434601</v>
      </c>
      <c r="B8926">
        <v>4.9732014842155285</v>
      </c>
      <c r="C8926">
        <v>787.69202361207272</v>
      </c>
      <c r="D8926">
        <v>4004.904729904365</v>
      </c>
      <c r="E8926">
        <v>755.03514440408333</v>
      </c>
      <c r="F8926">
        <v>2331.2688377129002</v>
      </c>
      <c r="G8926">
        <v>938.33121268474486</v>
      </c>
      <c r="H8926">
        <v>2.8274018774786818</v>
      </c>
      <c r="I8926">
        <v>8.3976524143428506</v>
      </c>
      <c r="J8926">
        <v>1151.6732006757709</v>
      </c>
      <c r="K8926">
        <v>6604.3710346207099</v>
      </c>
      <c r="L8926">
        <v>1055.2084335669158</v>
      </c>
      <c r="M8926">
        <v>3678.4868104593425</v>
      </c>
      <c r="N8926">
        <v>1109.8354194934004</v>
      </c>
      <c r="O8926">
        <v>2.4757086339431806</v>
      </c>
      <c r="P8926">
        <v>9.2434057084495986</v>
      </c>
    </row>
    <row r="8927" spans="1:16" x14ac:dyDescent="0.25">
      <c r="A8927">
        <v>25.48451441526413</v>
      </c>
      <c r="B8927">
        <v>5.9750299534841869</v>
      </c>
      <c r="C8927">
        <v>188.24129193334602</v>
      </c>
      <c r="D8927">
        <v>618.46529019627019</v>
      </c>
      <c r="E8927">
        <v>267.42632478976674</v>
      </c>
      <c r="F8927">
        <v>681.41692034899108</v>
      </c>
      <c r="G8927">
        <v>547.71798740916972</v>
      </c>
      <c r="H8927">
        <v>5.8807472786461901</v>
      </c>
      <c r="I8927">
        <v>5.507904059842577</v>
      </c>
      <c r="J8927">
        <v>274.12132959339777</v>
      </c>
      <c r="K8927">
        <v>1009.5247031146923</v>
      </c>
      <c r="L8927">
        <v>390.02984942131303</v>
      </c>
      <c r="M8927">
        <v>1051.154159675689</v>
      </c>
      <c r="N8927">
        <v>618.611354770091</v>
      </c>
      <c r="O8927">
        <v>5.1327160117202748</v>
      </c>
      <c r="P8927">
        <v>6.0485617449233473</v>
      </c>
    </row>
    <row r="8928" spans="1:16" x14ac:dyDescent="0.25">
      <c r="A8928">
        <v>31.854055941104889</v>
      </c>
      <c r="B8928">
        <v>8.7731679096799375</v>
      </c>
      <c r="C8928">
        <v>96.370646767574115</v>
      </c>
      <c r="D8928">
        <v>264.69373451672135</v>
      </c>
      <c r="E8928">
        <v>218.91864894669391</v>
      </c>
      <c r="F8928">
        <v>511.27141470012322</v>
      </c>
      <c r="G8928">
        <v>458.35990522548394</v>
      </c>
      <c r="H8928">
        <v>11.005517604081525</v>
      </c>
      <c r="I8928">
        <v>8.0951826824001625</v>
      </c>
      <c r="J8928">
        <v>137.35800118942595</v>
      </c>
      <c r="K8928">
        <v>411.4727845819765</v>
      </c>
      <c r="L8928">
        <v>315.81561631008691</v>
      </c>
      <c r="M8928">
        <v>781.37212177152412</v>
      </c>
      <c r="N8928">
        <v>500.8243465668387</v>
      </c>
      <c r="O8928">
        <v>9.7384721257182303</v>
      </c>
      <c r="P8928">
        <v>8.2589258973162387</v>
      </c>
    </row>
    <row r="8929" spans="1:16" x14ac:dyDescent="0.25">
      <c r="A8929">
        <v>10.603513658046722</v>
      </c>
      <c r="B8929">
        <v>1.8311479020389372</v>
      </c>
      <c r="C8929">
        <v>1393.3758404365985</v>
      </c>
      <c r="D8929">
        <v>8383.5467300594864</v>
      </c>
      <c r="E8929">
        <v>425.66235570000248</v>
      </c>
      <c r="F8929">
        <v>1563.2247591224898</v>
      </c>
      <c r="G8929">
        <v>1210.4430450635509</v>
      </c>
      <c r="H8929">
        <v>0.83390535317531078</v>
      </c>
      <c r="I8929">
        <v>3.3061299174488341</v>
      </c>
      <c r="J8929">
        <v>1970.1176043456212</v>
      </c>
      <c r="K8929">
        <v>13042.800373592036</v>
      </c>
      <c r="L8929">
        <v>457.65906792725286</v>
      </c>
      <c r="M8929">
        <v>2492.5322627027667</v>
      </c>
      <c r="N8929">
        <v>1423.1125687205108</v>
      </c>
      <c r="O8929">
        <v>0.74188821468813537</v>
      </c>
      <c r="P8929">
        <v>2.0450236403072339</v>
      </c>
    </row>
    <row r="8930" spans="1:16" x14ac:dyDescent="0.25">
      <c r="A8930">
        <v>52.660888969898224</v>
      </c>
      <c r="B8930">
        <v>7.8196551865971182</v>
      </c>
      <c r="C8930">
        <v>177.24611871492473</v>
      </c>
      <c r="D8930">
        <v>572.37543020423288</v>
      </c>
      <c r="E8930">
        <v>332.4126199426521</v>
      </c>
      <c r="F8930">
        <v>840.44868261278145</v>
      </c>
      <c r="G8930">
        <v>537.84501833298259</v>
      </c>
      <c r="H8930">
        <v>7.8701979962588782</v>
      </c>
      <c r="I8930">
        <v>7.2159350986707116</v>
      </c>
      <c r="J8930">
        <v>257.65145821098895</v>
      </c>
      <c r="K8930">
        <v>930.68016446738113</v>
      </c>
      <c r="L8930">
        <v>484.17115448353712</v>
      </c>
      <c r="M8930">
        <v>1295.3541406240829</v>
      </c>
      <c r="N8930">
        <v>605.69135976722328</v>
      </c>
      <c r="O8930">
        <v>6.8753509717299721</v>
      </c>
      <c r="P8930">
        <v>7.7551588932161035</v>
      </c>
    </row>
    <row r="8931" spans="1:16" x14ac:dyDescent="0.25">
      <c r="A8931">
        <v>6.4875695109367371</v>
      </c>
      <c r="B8931">
        <v>5.6396082045355707</v>
      </c>
      <c r="C8931">
        <v>80.283905783840069</v>
      </c>
      <c r="D8931">
        <v>211.277129450101</v>
      </c>
      <c r="E8931">
        <v>119.14794442318788</v>
      </c>
      <c r="F8931">
        <v>271.8627746962419</v>
      </c>
      <c r="G8931">
        <v>440.76627782357133</v>
      </c>
      <c r="H8931">
        <v>7.5374820031943743</v>
      </c>
      <c r="I8931">
        <v>5.0291933521340919</v>
      </c>
      <c r="J8931">
        <v>113.75926330575555</v>
      </c>
      <c r="K8931">
        <v>323.8341267853329</v>
      </c>
      <c r="L8931">
        <v>171.77755763889331</v>
      </c>
      <c r="M8931">
        <v>414.48050869524502</v>
      </c>
      <c r="N8931">
        <v>477.31932545765818</v>
      </c>
      <c r="O8931">
        <v>6.7026568002356139</v>
      </c>
      <c r="P8931">
        <v>5.3141403046582028</v>
      </c>
    </row>
    <row r="8932" spans="1:16" x14ac:dyDescent="0.25">
      <c r="A8932">
        <v>75.220418989658356</v>
      </c>
      <c r="B8932">
        <v>1.0330133350253679</v>
      </c>
      <c r="C8932">
        <v>11909.117229241196</v>
      </c>
      <c r="D8932">
        <v>116535.36694123212</v>
      </c>
      <c r="E8932">
        <v>751.41999209037749</v>
      </c>
      <c r="F8932">
        <v>18580.054834737221</v>
      </c>
      <c r="G8932">
        <v>3318.2206252862684</v>
      </c>
      <c r="H8932">
        <v>0.21508259073513084</v>
      </c>
      <c r="I8932">
        <v>0.76671818501742539</v>
      </c>
      <c r="J8932">
        <v>13352.26080026787</v>
      </c>
      <c r="K8932">
        <v>135366.99437453278</v>
      </c>
      <c r="L8932">
        <v>1153.8817359825778</v>
      </c>
      <c r="M8932">
        <v>31335.89407043501</v>
      </c>
      <c r="N8932">
        <v>3519.906286711167</v>
      </c>
      <c r="O8932">
        <v>0.20702832267091081</v>
      </c>
      <c r="P8932">
        <v>0.96705711615167034</v>
      </c>
    </row>
    <row r="8933" spans="1:16" x14ac:dyDescent="0.25">
      <c r="A8933">
        <v>52.950585782527924</v>
      </c>
      <c r="B8933">
        <v>4.1076206227592564</v>
      </c>
      <c r="C8933">
        <v>764.76556964015572</v>
      </c>
      <c r="D8933">
        <v>3853.5014997899088</v>
      </c>
      <c r="E8933">
        <v>608.4840816754587</v>
      </c>
      <c r="F8933">
        <v>1868.4342091040335</v>
      </c>
      <c r="G8933">
        <v>926.43853523562836</v>
      </c>
      <c r="H8933">
        <v>2.3623099507860541</v>
      </c>
      <c r="I8933">
        <v>6.846274835017863</v>
      </c>
      <c r="J8933">
        <v>1119.3410009860577</v>
      </c>
      <c r="K8933">
        <v>6367.0549619709482</v>
      </c>
      <c r="L8933">
        <v>854.16918732848296</v>
      </c>
      <c r="M8933">
        <v>2946.66897519024</v>
      </c>
      <c r="N8933">
        <v>1095.5671498020188</v>
      </c>
      <c r="O8933">
        <v>2.0672353470760805</v>
      </c>
      <c r="P8933">
        <v>7.6479963131099673</v>
      </c>
    </row>
    <row r="8934" spans="1:16" x14ac:dyDescent="0.25">
      <c r="A8934">
        <v>74.232780277729034</v>
      </c>
      <c r="B8934">
        <v>8.239806541872527</v>
      </c>
      <c r="C8934">
        <v>203.51328975223879</v>
      </c>
      <c r="D8934">
        <v>683.94841858449297</v>
      </c>
      <c r="E8934">
        <v>394.20697546876653</v>
      </c>
      <c r="F8934">
        <v>1014.5699344785068</v>
      </c>
      <c r="G8934">
        <v>561.12990937948609</v>
      </c>
      <c r="H8934">
        <v>7.87723307370426</v>
      </c>
      <c r="I8934">
        <v>7.6321207282491885</v>
      </c>
      <c r="J8934">
        <v>297.01678775300059</v>
      </c>
      <c r="K8934">
        <v>1121.7521860233087</v>
      </c>
      <c r="L8934">
        <v>575.91586054933293</v>
      </c>
      <c r="M8934">
        <v>1566.8479396956159</v>
      </c>
      <c r="N8934">
        <v>636.12997847682072</v>
      </c>
      <c r="O8934">
        <v>6.8679039745445083</v>
      </c>
      <c r="P8934">
        <v>8.5880315254459294</v>
      </c>
    </row>
    <row r="8935" spans="1:16" x14ac:dyDescent="0.25">
      <c r="A8935">
        <v>33.668770968914032</v>
      </c>
      <c r="B8935">
        <v>9.9890234372827695</v>
      </c>
      <c r="C8935">
        <v>76.65573074247726</v>
      </c>
      <c r="D8935">
        <v>199.65713667618616</v>
      </c>
      <c r="E8935">
        <v>202.18344586249407</v>
      </c>
      <c r="F8935">
        <v>458.65968723420093</v>
      </c>
      <c r="G8935">
        <v>436.69989722641475</v>
      </c>
      <c r="H8935">
        <v>13.563358885807622</v>
      </c>
      <c r="I8935">
        <v>8.8163286618043841</v>
      </c>
      <c r="J8935">
        <v>108.46067712395217</v>
      </c>
      <c r="K8935">
        <v>304.94514194242424</v>
      </c>
      <c r="L8935">
        <v>291.50119726010456</v>
      </c>
      <c r="M8935">
        <v>698.84712072987463</v>
      </c>
      <c r="N8935">
        <v>471.86177737603458</v>
      </c>
      <c r="O8935">
        <v>12.076962615370428</v>
      </c>
      <c r="P8935">
        <v>9.3728735407153838</v>
      </c>
    </row>
    <row r="8936" spans="1:16" x14ac:dyDescent="0.25">
      <c r="A8936">
        <v>5.15884929895401</v>
      </c>
      <c r="B8936">
        <v>7.1468632806119272</v>
      </c>
      <c r="C8936">
        <v>43.757577309301389</v>
      </c>
      <c r="D8936">
        <v>102.45054175717296</v>
      </c>
      <c r="E8936">
        <v>83.475031526054295</v>
      </c>
      <c r="F8936">
        <v>177.27974241180348</v>
      </c>
      <c r="G8936">
        <v>398.0804835724303</v>
      </c>
      <c r="H8936">
        <v>11.646971419590971</v>
      </c>
      <c r="I8936">
        <v>5.3656908508830297</v>
      </c>
      <c r="J8936">
        <v>60.918983145865475</v>
      </c>
      <c r="K8936">
        <v>150.37683538599154</v>
      </c>
      <c r="L8936">
        <v>121.04351609957885</v>
      </c>
      <c r="M8936">
        <v>268.22216106149193</v>
      </c>
      <c r="N8936">
        <v>419.27991282292265</v>
      </c>
      <c r="O8936">
        <v>10.553765885563003</v>
      </c>
      <c r="P8936">
        <v>6.0180113836728442</v>
      </c>
    </row>
    <row r="8937" spans="1:16" x14ac:dyDescent="0.25">
      <c r="A8937">
        <v>55.165013253688812</v>
      </c>
      <c r="B8937">
        <v>9.7861548234009934</v>
      </c>
      <c r="C8937">
        <v>112.58130653054397</v>
      </c>
      <c r="D8937">
        <v>321.42922529453244</v>
      </c>
      <c r="E8937">
        <v>280.51637399693334</v>
      </c>
      <c r="F8937">
        <v>668.46342961568371</v>
      </c>
      <c r="G8937">
        <v>475.41333548344124</v>
      </c>
      <c r="H8937">
        <v>11.619094215271993</v>
      </c>
      <c r="I8937">
        <v>9.2007444031559302</v>
      </c>
      <c r="J8937">
        <v>161.28589183030783</v>
      </c>
      <c r="K8937">
        <v>505.71936447739085</v>
      </c>
      <c r="L8937">
        <v>405.27195817643832</v>
      </c>
      <c r="M8937">
        <v>1023.7578808835424</v>
      </c>
      <c r="N8937">
        <v>523.47699084092017</v>
      </c>
      <c r="O8937">
        <v>10.241980801141198</v>
      </c>
      <c r="P8937">
        <v>9.0477178247573242</v>
      </c>
    </row>
    <row r="8938" spans="1:16" x14ac:dyDescent="0.25">
      <c r="A8938">
        <v>47.079619705677032</v>
      </c>
      <c r="B8938">
        <v>6.2010623431001193</v>
      </c>
      <c r="C8938">
        <v>274.23304418816599</v>
      </c>
      <c r="D8938">
        <v>1007.2237572918358</v>
      </c>
      <c r="E8938">
        <v>382.56016296523535</v>
      </c>
      <c r="F8938">
        <v>1022.2914270886047</v>
      </c>
      <c r="G8938">
        <v>619.32576689807343</v>
      </c>
      <c r="H8938">
        <v>5.2977814229459144</v>
      </c>
      <c r="I8938">
        <v>6.143918432407026</v>
      </c>
      <c r="J8938">
        <v>403.10255836836041</v>
      </c>
      <c r="K8938">
        <v>1677.0016221774881</v>
      </c>
      <c r="L8938">
        <v>562.04091208000398</v>
      </c>
      <c r="M8938">
        <v>1585.7664578431875</v>
      </c>
      <c r="N8938">
        <v>711.70453183904044</v>
      </c>
      <c r="O8938">
        <v>4.6056374260812492</v>
      </c>
      <c r="P8938">
        <v>7.4365054671626423</v>
      </c>
    </row>
    <row r="8939" spans="1:16" x14ac:dyDescent="0.25">
      <c r="A8939">
        <v>58.543255507946014</v>
      </c>
      <c r="B8939">
        <v>9.1940956726123346</v>
      </c>
      <c r="C8939">
        <v>134.30511147459251</v>
      </c>
      <c r="D8939">
        <v>401.60236975972907</v>
      </c>
      <c r="E8939">
        <v>307.64337858412074</v>
      </c>
      <c r="F8939">
        <v>750.20166616072254</v>
      </c>
      <c r="G8939">
        <v>497.30959823772355</v>
      </c>
      <c r="H8939">
        <v>10.244682949562549</v>
      </c>
      <c r="I8939">
        <v>8.6982660747876039</v>
      </c>
      <c r="J8939">
        <v>193.52880360631985</v>
      </c>
      <c r="K8939">
        <v>640.36712112738655</v>
      </c>
      <c r="L8939">
        <v>445.62161083183781</v>
      </c>
      <c r="M8939">
        <v>1151.7370503102472</v>
      </c>
      <c r="N8939">
        <v>552.42269305362231</v>
      </c>
      <c r="O8939">
        <v>8.9951816582484785</v>
      </c>
      <c r="P8939">
        <v>8.531499442753308</v>
      </c>
    </row>
    <row r="8940" spans="1:16" x14ac:dyDescent="0.25">
      <c r="A8940">
        <v>78.305577337741852</v>
      </c>
      <c r="B8940">
        <v>5.4029857508896342</v>
      </c>
      <c r="C8940">
        <v>552.34451437049484</v>
      </c>
      <c r="D8940">
        <v>2517.8256917172503</v>
      </c>
      <c r="E8940">
        <v>607.26251746770856</v>
      </c>
      <c r="F8940">
        <v>1771.9738218761904</v>
      </c>
      <c r="G8940">
        <v>807.95070134311914</v>
      </c>
      <c r="H8940">
        <v>3.526363853174316</v>
      </c>
      <c r="I8940">
        <v>7.5238146003010122</v>
      </c>
      <c r="J8940">
        <v>814.71513463711528</v>
      </c>
      <c r="K8940">
        <v>4220.9492634463859</v>
      </c>
      <c r="L8940">
        <v>881.48763527703488</v>
      </c>
      <c r="M8940">
        <v>2779.184826574221</v>
      </c>
      <c r="N8940">
        <v>950.84226891489755</v>
      </c>
      <c r="O8940">
        <v>3.0703882004687011</v>
      </c>
      <c r="P8940">
        <v>9.4424454030659977</v>
      </c>
    </row>
    <row r="8941" spans="1:16" x14ac:dyDescent="0.25">
      <c r="A8941">
        <v>49.972870290279388</v>
      </c>
      <c r="B8941">
        <v>4.6421437601500362</v>
      </c>
      <c r="C8941">
        <v>554.9431467367524</v>
      </c>
      <c r="D8941">
        <v>2533.3540129443772</v>
      </c>
      <c r="E8941">
        <v>523.85200017792431</v>
      </c>
      <c r="F8941">
        <v>1529.5721579052065</v>
      </c>
      <c r="G8941">
        <v>809.50503565413055</v>
      </c>
      <c r="H8941">
        <v>3.0242723698241178</v>
      </c>
      <c r="I8941">
        <v>6.4828329950770769</v>
      </c>
      <c r="J8941">
        <v>818.4967025426771</v>
      </c>
      <c r="K8941">
        <v>4246.4642750384692</v>
      </c>
      <c r="L8941">
        <v>760.1744607274062</v>
      </c>
      <c r="M8941">
        <v>2399.1853504627138</v>
      </c>
      <c r="N8941">
        <v>952.77019544456027</v>
      </c>
      <c r="O8941">
        <v>2.6333582425555329</v>
      </c>
      <c r="P8941">
        <v>8.125985717991064</v>
      </c>
    </row>
    <row r="8942" spans="1:16" x14ac:dyDescent="0.25">
      <c r="A8942">
        <v>67.736075222492218</v>
      </c>
      <c r="B8942">
        <v>7.1837375288950183</v>
      </c>
      <c r="C8942">
        <v>258.65485827272784</v>
      </c>
      <c r="D8942">
        <v>933.37546172465193</v>
      </c>
      <c r="E8942">
        <v>421.63010786494107</v>
      </c>
      <c r="F8942">
        <v>1118.5266726261555</v>
      </c>
      <c r="G8942">
        <v>607.00121789738944</v>
      </c>
      <c r="H8942">
        <v>6.2749769641484408</v>
      </c>
      <c r="I8942">
        <v>6.9925425091425026</v>
      </c>
      <c r="J8942">
        <v>379.74395673711882</v>
      </c>
      <c r="K8942">
        <v>1550.1705652710484</v>
      </c>
      <c r="L8942">
        <v>618.889054372327</v>
      </c>
      <c r="M8942">
        <v>1733.5211476880656</v>
      </c>
      <c r="N8942">
        <v>695.76104727960933</v>
      </c>
      <c r="O8942">
        <v>5.457407284187628</v>
      </c>
      <c r="P8942">
        <v>8.3502175463851191</v>
      </c>
    </row>
    <row r="8943" spans="1:16" x14ac:dyDescent="0.25">
      <c r="A8943">
        <v>58.923034846782684</v>
      </c>
      <c r="B8943">
        <v>4.8984537748667805</v>
      </c>
      <c r="C8943">
        <v>556.42753981123315</v>
      </c>
      <c r="D8943">
        <v>2542.2340485505415</v>
      </c>
      <c r="E8943">
        <v>554.04289456479535</v>
      </c>
      <c r="F8943">
        <v>1618.3213358149026</v>
      </c>
      <c r="G8943">
        <v>810.39156603095728</v>
      </c>
      <c r="H8943">
        <v>3.1879473269451788</v>
      </c>
      <c r="I8943">
        <v>6.8519130207714074</v>
      </c>
      <c r="J8943">
        <v>820.65621259849843</v>
      </c>
      <c r="K8943">
        <v>4261.0491775311211</v>
      </c>
      <c r="L8943">
        <v>803.84133991980684</v>
      </c>
      <c r="M8943">
        <v>2538.5035918748399</v>
      </c>
      <c r="N8943">
        <v>953.86946867665938</v>
      </c>
      <c r="O8943">
        <v>2.7759606901894678</v>
      </c>
      <c r="P8943">
        <v>8.5825266458230693</v>
      </c>
    </row>
    <row r="8944" spans="1:16" x14ac:dyDescent="0.25">
      <c r="A8944">
        <v>94.968708574771881</v>
      </c>
      <c r="B8944">
        <v>1.058199408302394</v>
      </c>
      <c r="C8944">
        <v>12760.906044304371</v>
      </c>
      <c r="D8944">
        <v>126612.08342981136</v>
      </c>
      <c r="E8944">
        <v>859.1545876202573</v>
      </c>
      <c r="F8944">
        <v>21947.030868521386</v>
      </c>
      <c r="G8944">
        <v>3431.412783900701</v>
      </c>
      <c r="H8944">
        <v>0.21547515399175066</v>
      </c>
      <c r="I8944">
        <v>0.83512336165680434</v>
      </c>
      <c r="J8944">
        <v>14315.261997781005</v>
      </c>
      <c r="K8944">
        <v>147526.39538104739</v>
      </c>
      <c r="L8944">
        <v>1342.8027597312598</v>
      </c>
      <c r="M8944">
        <v>37111.71620824626</v>
      </c>
      <c r="N8944">
        <v>3643.7010302443796</v>
      </c>
      <c r="O8944">
        <v>0.207438853432238</v>
      </c>
      <c r="P8944">
        <v>1.0581565071912951</v>
      </c>
    </row>
    <row r="8945" spans="1:16" x14ac:dyDescent="0.25">
      <c r="A8945">
        <v>22.147106111049652</v>
      </c>
      <c r="B8945">
        <v>7.3794320450853652</v>
      </c>
      <c r="C8945">
        <v>107.46429784921682</v>
      </c>
      <c r="D8945">
        <v>303.22135818124826</v>
      </c>
      <c r="E8945">
        <v>202.98445049021902</v>
      </c>
      <c r="F8945">
        <v>480.78829775257333</v>
      </c>
      <c r="G8945">
        <v>470.0998211200548</v>
      </c>
      <c r="H8945">
        <v>8.9078645282551889</v>
      </c>
      <c r="I8945">
        <v>6.9071577042548711</v>
      </c>
      <c r="J8945">
        <v>153.718948657352</v>
      </c>
      <c r="K8945">
        <v>475.36315708118241</v>
      </c>
      <c r="L8945">
        <v>293.10466537319905</v>
      </c>
      <c r="M8945">
        <v>735.86574778768522</v>
      </c>
      <c r="N8945">
        <v>516.43043653225413</v>
      </c>
      <c r="O8945">
        <v>7.8608343230850384</v>
      </c>
      <c r="P8945">
        <v>6.8559954502486571</v>
      </c>
    </row>
    <row r="8946" spans="1:16" x14ac:dyDescent="0.25">
      <c r="A8946">
        <v>98.158689796924591</v>
      </c>
      <c r="B8946">
        <v>7.8772935084710278</v>
      </c>
      <c r="C8946">
        <v>277.76772743656198</v>
      </c>
      <c r="D8946">
        <v>1024.1733008237845</v>
      </c>
      <c r="E8946">
        <v>491.30776764048466</v>
      </c>
      <c r="F8946">
        <v>1314.9774598405345</v>
      </c>
      <c r="G8946">
        <v>622.08730561953598</v>
      </c>
      <c r="H8946">
        <v>6.6971782924662175</v>
      </c>
      <c r="I8946">
        <v>7.8368080931211184</v>
      </c>
      <c r="J8946">
        <v>408.40054886205979</v>
      </c>
      <c r="K8946">
        <v>1706.0987415596965</v>
      </c>
      <c r="L8946">
        <v>721.93454407817853</v>
      </c>
      <c r="M8946">
        <v>2040.171896287962</v>
      </c>
      <c r="N8946">
        <v>715.27224968822225</v>
      </c>
      <c r="O8946">
        <v>5.8217429808803312</v>
      </c>
      <c r="P8946">
        <v>9.5135967364292302</v>
      </c>
    </row>
    <row r="8947" spans="1:16" x14ac:dyDescent="0.25">
      <c r="A8947">
        <v>88.416995704174042</v>
      </c>
      <c r="B8947">
        <v>5.4506148935252234</v>
      </c>
      <c r="C8947">
        <v>593.6347625628847</v>
      </c>
      <c r="D8947">
        <v>2767.129266335382</v>
      </c>
      <c r="E8947">
        <v>651.62022686164585</v>
      </c>
      <c r="F8947">
        <v>1920.7772500209417</v>
      </c>
      <c r="G8947">
        <v>832.30460692629663</v>
      </c>
      <c r="H8947">
        <v>3.4592611729325635</v>
      </c>
      <c r="I8947">
        <v>7.9285775842823609</v>
      </c>
      <c r="J8947">
        <v>874.64216585427971</v>
      </c>
      <c r="K8947">
        <v>4628.9431591607772</v>
      </c>
      <c r="L8947">
        <v>940.90312191006979</v>
      </c>
      <c r="M8947">
        <v>3016.1805287027564</v>
      </c>
      <c r="N8947">
        <v>980.96209462556294</v>
      </c>
      <c r="O8947">
        <v>3.0145935856321828</v>
      </c>
      <c r="P8947">
        <v>9.7469113660992655</v>
      </c>
    </row>
    <row r="8948" spans="1:16" x14ac:dyDescent="0.25">
      <c r="A8948">
        <v>42.628223478794098</v>
      </c>
      <c r="B8948">
        <v>2.4982707816911929</v>
      </c>
      <c r="C8948">
        <v>1926.1895412292693</v>
      </c>
      <c r="D8948">
        <v>12671.458105482447</v>
      </c>
      <c r="E8948">
        <v>621.68179412228426</v>
      </c>
      <c r="F8948">
        <v>3060.602140928534</v>
      </c>
      <c r="G8948">
        <v>1405.6650579855193</v>
      </c>
      <c r="H8948">
        <v>1.0039409820376153</v>
      </c>
      <c r="I8948">
        <v>3.1576864445002402</v>
      </c>
      <c r="J8948">
        <v>2642.003471104556</v>
      </c>
      <c r="K8948">
        <v>18765.339250832058</v>
      </c>
      <c r="L8948">
        <v>648.64063435846151</v>
      </c>
      <c r="M8948">
        <v>4911.7436702541254</v>
      </c>
      <c r="N8948">
        <v>1633.0032823874856</v>
      </c>
      <c r="O8948">
        <v>0.90430727431754687</v>
      </c>
      <c r="P8948">
        <v>2.0305312844895229</v>
      </c>
    </row>
    <row r="8949" spans="1:16" x14ac:dyDescent="0.25">
      <c r="A8949">
        <v>57.007544934749603</v>
      </c>
      <c r="B8949">
        <v>7.6473483880273498</v>
      </c>
      <c r="C8949">
        <v>197.51942642232035</v>
      </c>
      <c r="D8949">
        <v>658.04954595252968</v>
      </c>
      <c r="E8949">
        <v>356.64207124815681</v>
      </c>
      <c r="F8949">
        <v>914.38114430147039</v>
      </c>
      <c r="G8949">
        <v>555.90640028546443</v>
      </c>
      <c r="H8949">
        <v>7.3929404654677802</v>
      </c>
      <c r="I8949">
        <v>7.0646704667260858</v>
      </c>
      <c r="J8949">
        <v>288.02876592944597</v>
      </c>
      <c r="K8949">
        <v>1077.3415751296845</v>
      </c>
      <c r="L8949">
        <v>520.69634066698495</v>
      </c>
      <c r="M8949">
        <v>1411.5078909121864</v>
      </c>
      <c r="N8949">
        <v>629.31148440853804</v>
      </c>
      <c r="O8949">
        <v>6.448210985075999</v>
      </c>
      <c r="P8949">
        <v>7.8792359019456191</v>
      </c>
    </row>
    <row r="8950" spans="1:16" x14ac:dyDescent="0.25">
      <c r="A8950">
        <v>15.225881397724152</v>
      </c>
      <c r="B8950">
        <v>0.94825871995999</v>
      </c>
      <c r="C8950">
        <v>6183.1669045368953</v>
      </c>
      <c r="D8950">
        <v>53281.602154155109</v>
      </c>
      <c r="E8950">
        <v>340.58056155768679</v>
      </c>
      <c r="F8950">
        <v>5371.160174168479</v>
      </c>
      <c r="G8950">
        <v>2429.078921296199</v>
      </c>
      <c r="H8950">
        <v>0.24679749901259462</v>
      </c>
      <c r="I8950">
        <v>0.53826328394543776</v>
      </c>
      <c r="J8950">
        <v>7280.9356817408579</v>
      </c>
      <c r="K8950">
        <v>64162.856358801509</v>
      </c>
      <c r="L8950">
        <v>443.50622693532188</v>
      </c>
      <c r="M8950">
        <v>8866.3544543746466</v>
      </c>
      <c r="N8950">
        <v>2620.9914458877051</v>
      </c>
      <c r="O8950">
        <v>0.23414489337748756</v>
      </c>
      <c r="P8950">
        <v>0.5681100112832328</v>
      </c>
    </row>
    <row r="8951" spans="1:16" x14ac:dyDescent="0.25">
      <c r="A8951">
        <v>28.930899798870087</v>
      </c>
      <c r="B8951">
        <v>2.0643816716065739</v>
      </c>
      <c r="C8951">
        <v>2186.0693054016856</v>
      </c>
      <c r="D8951">
        <v>14868.336803447623</v>
      </c>
      <c r="E8951">
        <v>517.81006618709068</v>
      </c>
      <c r="F8951">
        <v>2928.5033591048141</v>
      </c>
      <c r="G8951">
        <v>1491.0856148072246</v>
      </c>
      <c r="H8951">
        <v>0.79026044207642487</v>
      </c>
      <c r="I8951">
        <v>2.2134003843792254</v>
      </c>
      <c r="J8951">
        <v>2956.7728709108014</v>
      </c>
      <c r="K8951">
        <v>21543.336962445719</v>
      </c>
      <c r="L8951">
        <v>550.16130725081575</v>
      </c>
      <c r="M8951">
        <v>4712.2406769068475</v>
      </c>
      <c r="N8951">
        <v>1721.3934325903815</v>
      </c>
      <c r="O8951">
        <v>0.71567271503266905</v>
      </c>
      <c r="P8951">
        <v>1.5130219049215088</v>
      </c>
    </row>
    <row r="8952" spans="1:16" x14ac:dyDescent="0.25">
      <c r="A8952">
        <v>46.435977518558502</v>
      </c>
      <c r="B8952">
        <v>6.934152591336014</v>
      </c>
      <c r="C8952">
        <v>210.99577817034768</v>
      </c>
      <c r="D8952">
        <v>716.63027128706665</v>
      </c>
      <c r="E8952">
        <v>342.12252552883234</v>
      </c>
      <c r="F8952">
        <v>884.58910165543568</v>
      </c>
      <c r="G8952">
        <v>567.58036903698689</v>
      </c>
      <c r="H8952">
        <v>6.5400477835578528</v>
      </c>
      <c r="I8952">
        <v>6.4513226038030442</v>
      </c>
      <c r="J8952">
        <v>308.23998113267675</v>
      </c>
      <c r="K8952">
        <v>1177.8297791518646</v>
      </c>
      <c r="L8952">
        <v>500.21174303182204</v>
      </c>
      <c r="M8952">
        <v>1366.8326733301767</v>
      </c>
      <c r="N8952">
        <v>644.54224071877252</v>
      </c>
      <c r="O8952">
        <v>5.6994773271508414</v>
      </c>
      <c r="P8952">
        <v>7.3327640215826984</v>
      </c>
    </row>
    <row r="8953" spans="1:16" x14ac:dyDescent="0.25">
      <c r="A8953">
        <v>92.920885980129242</v>
      </c>
      <c r="B8953">
        <v>8.9519906214120066</v>
      </c>
      <c r="C8953">
        <v>199.88625868165002</v>
      </c>
      <c r="D8953">
        <v>668.24615597693412</v>
      </c>
      <c r="E8953">
        <v>421.75404823620727</v>
      </c>
      <c r="F8953">
        <v>1082.9717680617928</v>
      </c>
      <c r="G8953">
        <v>557.97513953826353</v>
      </c>
      <c r="H8953">
        <v>8.6157809659943059</v>
      </c>
      <c r="I8953">
        <v>8.2776536084613088</v>
      </c>
      <c r="J8953">
        <v>291.5776312447781</v>
      </c>
      <c r="K8953">
        <v>1094.8230602754873</v>
      </c>
      <c r="L8953">
        <v>615.91979734952656</v>
      </c>
      <c r="M8953">
        <v>1672.0464621534229</v>
      </c>
      <c r="N8953">
        <v>632.01258559163637</v>
      </c>
      <c r="O8953">
        <v>7.5135880741651278</v>
      </c>
      <c r="P8953">
        <v>9.2653941169624545</v>
      </c>
    </row>
    <row r="8954" spans="1:16" x14ac:dyDescent="0.25">
      <c r="A8954">
        <v>56.2379429936409</v>
      </c>
      <c r="B8954">
        <v>8.4156725386473141</v>
      </c>
      <c r="C8954">
        <v>158.19689480991639</v>
      </c>
      <c r="D8954">
        <v>494.73294849276152</v>
      </c>
      <c r="E8954">
        <v>324.46421704912154</v>
      </c>
      <c r="F8954">
        <v>808.32605836244159</v>
      </c>
      <c r="G8954">
        <v>520.27367270582818</v>
      </c>
      <c r="H8954">
        <v>8.8330731036235637</v>
      </c>
      <c r="I8954">
        <v>7.8548352401983461</v>
      </c>
      <c r="J8954">
        <v>229.15807034820887</v>
      </c>
      <c r="K8954">
        <v>798.25304898461411</v>
      </c>
      <c r="L8954">
        <v>471.45330271102233</v>
      </c>
      <c r="M8954">
        <v>1243.8272158676982</v>
      </c>
      <c r="N8954">
        <v>582.64589380218058</v>
      </c>
      <c r="O8954">
        <v>7.7312457707174165</v>
      </c>
      <c r="P8954">
        <v>8.0697496679896705</v>
      </c>
    </row>
    <row r="8955" spans="1:16" x14ac:dyDescent="0.25">
      <c r="A8955">
        <v>36.167383849620819</v>
      </c>
      <c r="B8955">
        <v>2.1942861539050682</v>
      </c>
      <c r="C8955">
        <v>2246.4040220168667</v>
      </c>
      <c r="D8955">
        <v>15386.699464483056</v>
      </c>
      <c r="E8955">
        <v>551.73212853885377</v>
      </c>
      <c r="F8955">
        <v>3214.0180747093159</v>
      </c>
      <c r="G8955">
        <v>1510.1711116441211</v>
      </c>
      <c r="H8955">
        <v>0.83128547923543727</v>
      </c>
      <c r="I8955">
        <v>2.2739199583747269</v>
      </c>
      <c r="J8955">
        <v>3028.8028607087481</v>
      </c>
      <c r="K8955">
        <v>22186.62194273312</v>
      </c>
      <c r="L8955">
        <v>588.61568456693226</v>
      </c>
      <c r="M8955">
        <v>5174.6680343686594</v>
      </c>
      <c r="N8955">
        <v>1740.8843208219735</v>
      </c>
      <c r="O8955">
        <v>0.75372174013714133</v>
      </c>
      <c r="P8955">
        <v>1.5757909508809653</v>
      </c>
    </row>
    <row r="8956" spans="1:16" x14ac:dyDescent="0.25">
      <c r="A8956">
        <v>22.715701162815094</v>
      </c>
      <c r="B8956">
        <v>5.169904307275198</v>
      </c>
      <c r="C8956">
        <v>238.88737440630203</v>
      </c>
      <c r="D8956">
        <v>841.7397090004298</v>
      </c>
      <c r="E8956">
        <v>283.55575976324144</v>
      </c>
      <c r="F8956">
        <v>744.77831721807638</v>
      </c>
      <c r="G8956">
        <v>590.98108910838278</v>
      </c>
      <c r="H8956">
        <v>4.6536793577014803</v>
      </c>
      <c r="I8956">
        <v>4.9272600013966024</v>
      </c>
      <c r="J8956">
        <v>350.08871066035061</v>
      </c>
      <c r="K8956">
        <v>1392.7194638053829</v>
      </c>
      <c r="L8956">
        <v>415.6291612619442</v>
      </c>
      <c r="M8956">
        <v>1152.9092712342167</v>
      </c>
      <c r="N8956">
        <v>674.98658167176643</v>
      </c>
      <c r="O8956">
        <v>4.0501133577624913</v>
      </c>
      <c r="P8956">
        <v>5.7762485718676491</v>
      </c>
    </row>
    <row r="8957" spans="1:16" x14ac:dyDescent="0.25">
      <c r="A8957">
        <v>69.800703465938568</v>
      </c>
      <c r="B8957">
        <v>4.8166229086941863</v>
      </c>
      <c r="C8957">
        <v>657.2044949299044</v>
      </c>
      <c r="D8957">
        <v>3161.1648117424256</v>
      </c>
      <c r="E8957">
        <v>627.98360882872225</v>
      </c>
      <c r="F8957">
        <v>1879.5448080451733</v>
      </c>
      <c r="G8957">
        <v>868.4654598740708</v>
      </c>
      <c r="H8957">
        <v>2.9383760728483703</v>
      </c>
      <c r="I8957">
        <v>7.4323589782374935</v>
      </c>
      <c r="J8957">
        <v>966.23372646865539</v>
      </c>
      <c r="K8957">
        <v>5266.7233840358385</v>
      </c>
      <c r="L8957">
        <v>898.30521983170524</v>
      </c>
      <c r="M8957">
        <v>2956.4912043766108</v>
      </c>
      <c r="N8957">
        <v>1025.3328094241758</v>
      </c>
      <c r="O8957">
        <v>2.5644237192277659</v>
      </c>
      <c r="P8957">
        <v>8.8295986712863606</v>
      </c>
    </row>
    <row r="8958" spans="1:16" x14ac:dyDescent="0.25">
      <c r="A8958">
        <v>76.417042553424835</v>
      </c>
      <c r="B8958">
        <v>0.59643578554283549</v>
      </c>
      <c r="C8958">
        <v>22431.214715040522</v>
      </c>
      <c r="D8958">
        <v>251707.43159880929</v>
      </c>
      <c r="E8958">
        <v>1687.3974082378666</v>
      </c>
      <c r="F8958">
        <v>48855.693934543575</v>
      </c>
      <c r="G8958">
        <v>4532.9311693278878</v>
      </c>
      <c r="H8958">
        <v>0.10220072321167299</v>
      </c>
      <c r="I8958">
        <v>4.2435573443366543</v>
      </c>
      <c r="J8958">
        <v>26601.463367400789</v>
      </c>
      <c r="K8958">
        <v>308495.37182245561</v>
      </c>
      <c r="L8958">
        <v>2982.2524732378438</v>
      </c>
      <c r="M8958">
        <v>84691.634441967457</v>
      </c>
      <c r="N8958">
        <v>4919.2076808071579</v>
      </c>
      <c r="O8958">
        <v>9.8649135643113881E-2</v>
      </c>
      <c r="P8958">
        <v>4.2435573443366543</v>
      </c>
    </row>
    <row r="8959" spans="1:16" x14ac:dyDescent="0.25">
      <c r="A8959">
        <v>94.125959575176239</v>
      </c>
      <c r="B8959">
        <v>5.6959869953934597</v>
      </c>
      <c r="C8959">
        <v>563.16680936216483</v>
      </c>
      <c r="D8959">
        <v>2582.64050440957</v>
      </c>
      <c r="E8959">
        <v>650.92907575420895</v>
      </c>
      <c r="F8959">
        <v>1904.4929032947728</v>
      </c>
      <c r="G8959">
        <v>814.40435253604039</v>
      </c>
      <c r="H8959">
        <v>3.6897075504986003</v>
      </c>
      <c r="I8959">
        <v>8.0260738083375855</v>
      </c>
      <c r="J8959">
        <v>830.45506949816809</v>
      </c>
      <c r="K8959">
        <v>4327.3579779683587</v>
      </c>
      <c r="L8959">
        <v>943.63206769909766</v>
      </c>
      <c r="M8959">
        <v>2987.9887903465014</v>
      </c>
      <c r="N8959">
        <v>958.84212445070887</v>
      </c>
      <c r="O8959">
        <v>3.2133225200946898</v>
      </c>
      <c r="P8959">
        <v>10.020505714912851</v>
      </c>
    </row>
    <row r="8960" spans="1:16" x14ac:dyDescent="0.25">
      <c r="A8960">
        <v>25.462999880313873</v>
      </c>
      <c r="B8960">
        <v>5.4422949409022516</v>
      </c>
      <c r="C8960">
        <v>231.84437157499963</v>
      </c>
      <c r="D8960">
        <v>809.67312971682304</v>
      </c>
      <c r="E8960">
        <v>290.97906432154315</v>
      </c>
      <c r="F8960">
        <v>761.39927182619931</v>
      </c>
      <c r="G8960">
        <v>585.16368950308231</v>
      </c>
      <c r="H8960">
        <v>4.9544486405825054</v>
      </c>
      <c r="I8960">
        <v>5.1511594965134631</v>
      </c>
      <c r="J8960">
        <v>339.52078580631138</v>
      </c>
      <c r="K8960">
        <v>1337.6219957494595</v>
      </c>
      <c r="L8960">
        <v>426.26303681277585</v>
      </c>
      <c r="M8960">
        <v>1178.1160118016626</v>
      </c>
      <c r="N8960">
        <v>667.42898460602532</v>
      </c>
      <c r="O8960">
        <v>4.3131386713671862</v>
      </c>
      <c r="P8960">
        <v>5.995994089026091</v>
      </c>
    </row>
    <row r="8961" spans="1:16" x14ac:dyDescent="0.25">
      <c r="A8961">
        <v>77.607446610927582</v>
      </c>
      <c r="B8961">
        <v>2.6212785359443851</v>
      </c>
      <c r="C8961">
        <v>2619.8504771206185</v>
      </c>
      <c r="D8961">
        <v>18657.094201402648</v>
      </c>
      <c r="E8961">
        <v>671.72971169229129</v>
      </c>
      <c r="F8961">
        <v>4615.4979370197552</v>
      </c>
      <c r="G8961">
        <v>1622.8797308200149</v>
      </c>
      <c r="H8961">
        <v>0.93652461550434685</v>
      </c>
      <c r="I8961">
        <v>2.2758398322690083</v>
      </c>
      <c r="J8961">
        <v>3466.8189072943433</v>
      </c>
      <c r="K8961">
        <v>26154.708218318672</v>
      </c>
      <c r="L8961">
        <v>734.4270272898475</v>
      </c>
      <c r="M8961">
        <v>7456.0714975509036</v>
      </c>
      <c r="N8961">
        <v>1854.2420904757159</v>
      </c>
      <c r="O8961">
        <v>0.85501897661478299</v>
      </c>
      <c r="P8961">
        <v>1.7007267282255452</v>
      </c>
    </row>
    <row r="8962" spans="1:16" x14ac:dyDescent="0.25">
      <c r="A8962">
        <v>93.407223045825958</v>
      </c>
      <c r="B8962">
        <v>5.7674835687261261</v>
      </c>
      <c r="C8962">
        <v>544.23182726115999</v>
      </c>
      <c r="D8962">
        <v>2469.4910449173899</v>
      </c>
      <c r="E8962">
        <v>640.05753282551029</v>
      </c>
      <c r="F8962">
        <v>1863.8905764161937</v>
      </c>
      <c r="G8962">
        <v>803.07885822102196</v>
      </c>
      <c r="H8962">
        <v>3.7859318593336164</v>
      </c>
      <c r="I8962">
        <v>7.9592624148978688</v>
      </c>
      <c r="J8962">
        <v>802.9008414083678</v>
      </c>
      <c r="K8962">
        <v>4141.4419539587789</v>
      </c>
      <c r="L8962">
        <v>929.97734780944847</v>
      </c>
      <c r="M8962">
        <v>2922.634077630496</v>
      </c>
      <c r="N8962">
        <v>944.79455681635466</v>
      </c>
      <c r="O8962">
        <v>3.295858046084652</v>
      </c>
      <c r="P8962">
        <v>10.026661037934163</v>
      </c>
    </row>
    <row r="8963" spans="1:16" x14ac:dyDescent="0.25">
      <c r="A8963">
        <v>64.603013694286346</v>
      </c>
      <c r="B8963">
        <v>9.5941900195423813</v>
      </c>
      <c r="C8963">
        <v>131.49855110364371</v>
      </c>
      <c r="D8963">
        <v>390.99319005652774</v>
      </c>
      <c r="E8963">
        <v>315.1796938959227</v>
      </c>
      <c r="F8963">
        <v>766.45880400381429</v>
      </c>
      <c r="G8963">
        <v>494.5381307887011</v>
      </c>
      <c r="H8963">
        <v>10.77262115319523</v>
      </c>
      <c r="I8963">
        <v>9.078918822820663</v>
      </c>
      <c r="J8963">
        <v>189.35379273125002</v>
      </c>
      <c r="K8963">
        <v>622.47015342153429</v>
      </c>
      <c r="L8963">
        <v>456.37458886690325</v>
      </c>
      <c r="M8963">
        <v>1176.3503478277303</v>
      </c>
      <c r="N8963">
        <v>548.76639723360324</v>
      </c>
      <c r="O8963">
        <v>9.4629104544406939</v>
      </c>
      <c r="P8963">
        <v>8.8814531638334575</v>
      </c>
    </row>
    <row r="8964" spans="1:16" x14ac:dyDescent="0.25">
      <c r="A8964">
        <v>97.84535413980484</v>
      </c>
      <c r="B8964">
        <v>9.5812002533690386</v>
      </c>
      <c r="C8964">
        <v>178.56358069932833</v>
      </c>
      <c r="D8964">
        <v>577.85003779756403</v>
      </c>
      <c r="E8964">
        <v>409.88806875724475</v>
      </c>
      <c r="F8964">
        <v>1037.3256056211114</v>
      </c>
      <c r="G8964">
        <v>539.03802139560821</v>
      </c>
      <c r="H8964">
        <v>9.6166954457320042</v>
      </c>
      <c r="I8964">
        <v>8.8383809408508238</v>
      </c>
      <c r="J8964">
        <v>259.62414220058764</v>
      </c>
      <c r="K8964">
        <v>940.03765716488215</v>
      </c>
      <c r="L8964">
        <v>597.11333986386705</v>
      </c>
      <c r="M8964">
        <v>1598.9635598074499</v>
      </c>
      <c r="N8964">
        <v>607.25363656523643</v>
      </c>
      <c r="O8964">
        <v>8.4001078320942373</v>
      </c>
      <c r="P8964">
        <v>9.5252912570485488</v>
      </c>
    </row>
    <row r="8965" spans="1:16" x14ac:dyDescent="0.25">
      <c r="A8965">
        <v>9.848439633846283</v>
      </c>
      <c r="B8965">
        <v>9.2989982368906574</v>
      </c>
      <c r="C8965">
        <v>40.126023671817705</v>
      </c>
      <c r="D8965">
        <v>92.724171882460652</v>
      </c>
      <c r="E8965">
        <v>99.164529814519767</v>
      </c>
      <c r="F8965">
        <v>208.64226426385716</v>
      </c>
      <c r="G8965">
        <v>393.62364636854414</v>
      </c>
      <c r="H8965">
        <v>15.559752147660507</v>
      </c>
      <c r="I8965">
        <v>6.7791477453167834</v>
      </c>
      <c r="J8965">
        <v>55.734387598536145</v>
      </c>
      <c r="K8965">
        <v>135.34935572822755</v>
      </c>
      <c r="L8965">
        <v>144.01084406423902</v>
      </c>
      <c r="M8965">
        <v>315.34801787676287</v>
      </c>
      <c r="N8965">
        <v>413.08692139521264</v>
      </c>
      <c r="O8965">
        <v>14.140355698557412</v>
      </c>
      <c r="P8965">
        <v>7.6376988964506465</v>
      </c>
    </row>
    <row r="8966" spans="1:16" x14ac:dyDescent="0.25">
      <c r="A8966">
        <v>39.774402439594269</v>
      </c>
      <c r="B8966">
        <v>0.50361244200118338</v>
      </c>
      <c r="C8966">
        <v>21357.721781938493</v>
      </c>
      <c r="D8966">
        <v>237030.109567312</v>
      </c>
      <c r="E8966">
        <v>1243.8570401434743</v>
      </c>
      <c r="F8966">
        <v>35988.712192656938</v>
      </c>
      <c r="G8966">
        <v>4424.2844850472329</v>
      </c>
      <c r="H8966">
        <v>8.7545093958511469E-2</v>
      </c>
      <c r="I8966">
        <v>0.71813130459610863</v>
      </c>
      <c r="J8966">
        <v>25134.189790870721</v>
      </c>
      <c r="K8966">
        <v>289239.4208093799</v>
      </c>
      <c r="L8966">
        <v>2181.0967614707529</v>
      </c>
      <c r="M8966">
        <v>62235.701642699052</v>
      </c>
      <c r="N8966">
        <v>4789.6310813155651</v>
      </c>
      <c r="O8966">
        <v>8.4372052231578315E-2</v>
      </c>
      <c r="P8966">
        <v>3.413510328088937</v>
      </c>
    </row>
    <row r="8967" spans="1:16" x14ac:dyDescent="0.25">
      <c r="A8967">
        <v>33.691807925701141</v>
      </c>
      <c r="B8967">
        <v>3.314727660000985</v>
      </c>
      <c r="C8967">
        <v>882.30333680260878</v>
      </c>
      <c r="D8967">
        <v>4642.738710822412</v>
      </c>
      <c r="E8967">
        <v>552.30836388018179</v>
      </c>
      <c r="F8967">
        <v>1745.4633364865729</v>
      </c>
      <c r="G8967">
        <v>985.88446695371522</v>
      </c>
      <c r="H8967">
        <v>1.8030773797943369</v>
      </c>
      <c r="I8967">
        <v>5.8444614463219446</v>
      </c>
      <c r="J8967">
        <v>1283.9918582288494</v>
      </c>
      <c r="K8967">
        <v>7591.7795537965376</v>
      </c>
      <c r="L8967">
        <v>756.91942588793597</v>
      </c>
      <c r="M8967">
        <v>2759.6573933609898</v>
      </c>
      <c r="N8967">
        <v>1166.4058484736177</v>
      </c>
      <c r="O8967">
        <v>1.5827545978074142</v>
      </c>
      <c r="P8967">
        <v>5.9450090273162175</v>
      </c>
    </row>
    <row r="8968" spans="1:16" x14ac:dyDescent="0.25">
      <c r="A8968">
        <v>24.702119410037994</v>
      </c>
      <c r="B8968">
        <v>8.2416821972664209</v>
      </c>
      <c r="C8968">
        <v>92.006413341959487</v>
      </c>
      <c r="D8968">
        <v>249.90631460393683</v>
      </c>
      <c r="E8968">
        <v>197.22921404160121</v>
      </c>
      <c r="F8968">
        <v>457.88291197256575</v>
      </c>
      <c r="G8968">
        <v>453.65542612424701</v>
      </c>
      <c r="H8968">
        <v>10.507815300948957</v>
      </c>
      <c r="I8968">
        <v>7.5475560781264708</v>
      </c>
      <c r="J8968">
        <v>130.93995523500999</v>
      </c>
      <c r="K8968">
        <v>387.09119305390323</v>
      </c>
      <c r="L8968">
        <v>284.44839324806628</v>
      </c>
      <c r="M8968">
        <v>699.34543367874437</v>
      </c>
      <c r="N8968">
        <v>494.55441124906622</v>
      </c>
      <c r="O8968">
        <v>9.3093301006215867</v>
      </c>
      <c r="P8968">
        <v>7.8254253859292469</v>
      </c>
    </row>
    <row r="8969" spans="1:16" x14ac:dyDescent="0.25">
      <c r="A8969">
        <v>9.0778817534446716</v>
      </c>
      <c r="B8969">
        <v>7.4962274013218142</v>
      </c>
      <c r="C8969">
        <v>57.008510739937421</v>
      </c>
      <c r="D8969">
        <v>139.72739766382793</v>
      </c>
      <c r="E8969">
        <v>114.36152679190369</v>
      </c>
      <c r="F8969">
        <v>250.27297768442321</v>
      </c>
      <c r="G8969">
        <v>414.01821230677189</v>
      </c>
      <c r="H8969">
        <v>11.234249213823235</v>
      </c>
      <c r="I8969">
        <v>6.1174538307431581</v>
      </c>
      <c r="J8969">
        <v>79.949385780376701</v>
      </c>
      <c r="K8969">
        <v>208.80575717220373</v>
      </c>
      <c r="L8969">
        <v>165.20395740638233</v>
      </c>
      <c r="M8969">
        <v>379.89174407654878</v>
      </c>
      <c r="N8969">
        <v>441.18108919782895</v>
      </c>
      <c r="O8969">
        <v>10.092751467403559</v>
      </c>
      <c r="P8969">
        <v>6.7247656679522869</v>
      </c>
    </row>
    <row r="8970" spans="1:16" x14ac:dyDescent="0.25">
      <c r="A8970">
        <v>10.506373703479767</v>
      </c>
      <c r="B8970">
        <v>9.803812129603017</v>
      </c>
      <c r="C8970">
        <v>37.940330478828713</v>
      </c>
      <c r="D8970">
        <v>86.977737943822234</v>
      </c>
      <c r="E8970">
        <v>98.47474696395706</v>
      </c>
      <c r="F8970">
        <v>205.97079167899781</v>
      </c>
      <c r="G8970">
        <v>390.92282472050789</v>
      </c>
      <c r="H8970">
        <v>16.681902571336334</v>
      </c>
      <c r="I8970">
        <v>7.0091232902652223</v>
      </c>
      <c r="J8970">
        <v>52.620500559074429</v>
      </c>
      <c r="K8970">
        <v>126.51846869841478</v>
      </c>
      <c r="L8970">
        <v>143.15372691191243</v>
      </c>
      <c r="M8970">
        <v>311.10585328401351</v>
      </c>
      <c r="N8970">
        <v>409.31779963639337</v>
      </c>
      <c r="O8970">
        <v>15.18899534175247</v>
      </c>
      <c r="P8970">
        <v>7.9158402997754829</v>
      </c>
    </row>
    <row r="8971" spans="1:16" x14ac:dyDescent="0.25">
      <c r="A8971">
        <v>64.282478988170624</v>
      </c>
      <c r="B8971">
        <v>2.0600028688324672</v>
      </c>
      <c r="C8971">
        <v>3688.3636593426418</v>
      </c>
      <c r="D8971">
        <v>28489.795255617355</v>
      </c>
      <c r="E8971">
        <v>571.96959681750684</v>
      </c>
      <c r="F8971">
        <v>5591.9289761287155</v>
      </c>
      <c r="G8971">
        <v>1905.5103025718306</v>
      </c>
      <c r="H8971">
        <v>0.64714402584542441</v>
      </c>
      <c r="I8971">
        <v>1.3547654755990413</v>
      </c>
      <c r="J8971">
        <v>4661.9349357454976</v>
      </c>
      <c r="K8971">
        <v>37424.580175450094</v>
      </c>
      <c r="L8971">
        <v>665.55169809253618</v>
      </c>
      <c r="M8971">
        <v>9105.6101297194255</v>
      </c>
      <c r="N8971">
        <v>2128.1601963990156</v>
      </c>
      <c r="O8971">
        <v>0.60032781213553021</v>
      </c>
      <c r="P8971">
        <v>1.168815382141148</v>
      </c>
    </row>
    <row r="8972" spans="1:16" x14ac:dyDescent="0.25">
      <c r="A8972">
        <v>75.044526159763336</v>
      </c>
      <c r="B8972">
        <v>4.7435917082210617</v>
      </c>
      <c r="C8972">
        <v>718.46955394257725</v>
      </c>
      <c r="D8972">
        <v>3551.7707942520942</v>
      </c>
      <c r="E8972">
        <v>666.8737275319553</v>
      </c>
      <c r="F8972">
        <v>2025.2149343966632</v>
      </c>
      <c r="G8972">
        <v>901.94375197705233</v>
      </c>
      <c r="H8972">
        <v>2.7951911693405891</v>
      </c>
      <c r="I8972">
        <v>7.6740654251086111</v>
      </c>
      <c r="J8972">
        <v>1053.7286676516355</v>
      </c>
      <c r="K8972">
        <v>5890.6148299830402</v>
      </c>
      <c r="L8972">
        <v>944.14574737918645</v>
      </c>
      <c r="M8972">
        <v>3190.4799838639592</v>
      </c>
      <c r="N8972">
        <v>1066.0288844044564</v>
      </c>
      <c r="O8972">
        <v>2.4431502340478262</v>
      </c>
      <c r="P8972">
        <v>8.8112064632443516</v>
      </c>
    </row>
    <row r="8973" spans="1:16" x14ac:dyDescent="0.25">
      <c r="A8973">
        <v>21.396847188472748</v>
      </c>
      <c r="B8973">
        <v>8.0199422166003913</v>
      </c>
      <c r="C8973">
        <v>88.164948446563528</v>
      </c>
      <c r="D8973">
        <v>237.06946465549751</v>
      </c>
      <c r="E8973">
        <v>184.63099442130903</v>
      </c>
      <c r="F8973">
        <v>426.3047693723874</v>
      </c>
      <c r="G8973">
        <v>449.4728082260757</v>
      </c>
      <c r="H8973">
        <v>10.378021968945337</v>
      </c>
      <c r="I8973">
        <v>7.2885300177533736</v>
      </c>
      <c r="J8973">
        <v>125.30009550302898</v>
      </c>
      <c r="K8973">
        <v>365.99682716206655</v>
      </c>
      <c r="L8973">
        <v>266.23034905199626</v>
      </c>
      <c r="M8973">
        <v>650.74544229752985</v>
      </c>
      <c r="N8973">
        <v>488.97119334820246</v>
      </c>
      <c r="O8973">
        <v>9.204815615557207</v>
      </c>
      <c r="P8973">
        <v>7.6028173552047233</v>
      </c>
    </row>
    <row r="8974" spans="1:16" x14ac:dyDescent="0.25">
      <c r="A8974">
        <v>15.512804806232452</v>
      </c>
      <c r="B8974">
        <v>6.9649338014910649</v>
      </c>
      <c r="C8974">
        <v>94.574476224798858</v>
      </c>
      <c r="D8974">
        <v>258.58184173566701</v>
      </c>
      <c r="E8974">
        <v>170.87544376151854</v>
      </c>
      <c r="F8974">
        <v>398.1046336774902</v>
      </c>
      <c r="G8974">
        <v>456.42972673042118</v>
      </c>
      <c r="H8974">
        <v>8.7949765657743164</v>
      </c>
      <c r="I8974">
        <v>6.4076491023277775</v>
      </c>
      <c r="J8974">
        <v>134.71521714569792</v>
      </c>
      <c r="K8974">
        <v>401.38524046712075</v>
      </c>
      <c r="L8974">
        <v>246.47807619911649</v>
      </c>
      <c r="M8974">
        <v>608.26694399165694</v>
      </c>
      <c r="N8974">
        <v>498.25309691834605</v>
      </c>
      <c r="O8974">
        <v>7.7862248252032247</v>
      </c>
      <c r="P8974">
        <v>6.6172950130422254</v>
      </c>
    </row>
    <row r="8975" spans="1:16" x14ac:dyDescent="0.25">
      <c r="A8975">
        <v>47.562038600444794</v>
      </c>
      <c r="B8975">
        <v>3.897704091639822</v>
      </c>
      <c r="C8975">
        <v>793.99241502284065</v>
      </c>
      <c r="D8975">
        <v>4046.7348037924448</v>
      </c>
      <c r="E8975">
        <v>595.67448188623882</v>
      </c>
      <c r="F8975">
        <v>1842.0256624970384</v>
      </c>
      <c r="G8975">
        <v>941.57299936208483</v>
      </c>
      <c r="H8975">
        <v>2.2090880450838455</v>
      </c>
      <c r="I8975">
        <v>6.6039443412650822</v>
      </c>
      <c r="J8975">
        <v>1160.539900267298</v>
      </c>
      <c r="K8975">
        <v>6669.7344251295881</v>
      </c>
      <c r="L8975">
        <v>831.460256540449</v>
      </c>
      <c r="M8975">
        <v>2906.9190067640652</v>
      </c>
      <c r="N8975">
        <v>1113.7164332496782</v>
      </c>
      <c r="O8975">
        <v>1.9346240020313821</v>
      </c>
      <c r="P8975">
        <v>7.2381271785530874</v>
      </c>
    </row>
    <row r="8976" spans="1:16" x14ac:dyDescent="0.25">
      <c r="A8976">
        <v>61.555679857730865</v>
      </c>
      <c r="B8976">
        <v>0.76780702993734695</v>
      </c>
      <c r="C8976">
        <v>15809.461351392336</v>
      </c>
      <c r="D8976">
        <v>164043.94501064555</v>
      </c>
      <c r="E8976">
        <v>926.52023670171684</v>
      </c>
      <c r="F8976">
        <v>25589.657419932915</v>
      </c>
      <c r="G8976">
        <v>3811.4753955417482</v>
      </c>
      <c r="H8976">
        <v>0.1461493844844271</v>
      </c>
      <c r="I8976">
        <v>0.75415670205391916</v>
      </c>
      <c r="J8976">
        <v>17929.726823100533</v>
      </c>
      <c r="K8976">
        <v>194295.90717384717</v>
      </c>
      <c r="L8976">
        <v>1526.5328901248415</v>
      </c>
      <c r="M8976">
        <v>43648.770753984107</v>
      </c>
      <c r="N8976">
        <v>4072.1883382746896</v>
      </c>
      <c r="O8976">
        <v>0.14061520580961007</v>
      </c>
      <c r="P8976">
        <v>0.97259282054481355</v>
      </c>
    </row>
    <row r="8977" spans="1:16" x14ac:dyDescent="0.25">
      <c r="A8977">
        <v>43.953285157680511</v>
      </c>
      <c r="B8977">
        <v>6.9263646427884016</v>
      </c>
      <c r="C8977">
        <v>203.03588552821864</v>
      </c>
      <c r="D8977">
        <v>681.87636173879389</v>
      </c>
      <c r="E8977">
        <v>330.70592554610721</v>
      </c>
      <c r="F8977">
        <v>850.88169607599821</v>
      </c>
      <c r="G8977">
        <v>560.71572483114994</v>
      </c>
      <c r="H8977">
        <v>6.6274025742955311</v>
      </c>
      <c r="I8977">
        <v>6.4139908901143663</v>
      </c>
      <c r="J8977">
        <v>296.30081741742367</v>
      </c>
      <c r="K8977">
        <v>1118.1980830514724</v>
      </c>
      <c r="L8977">
        <v>483.1195208370803</v>
      </c>
      <c r="M8977">
        <v>1314.0115634741021</v>
      </c>
      <c r="N8977">
        <v>635.58953065191156</v>
      </c>
      <c r="O8977">
        <v>5.7783927235403487</v>
      </c>
      <c r="P8977">
        <v>7.2124372325211068</v>
      </c>
    </row>
    <row r="8978" spans="1:16" x14ac:dyDescent="0.25">
      <c r="A8978">
        <v>29.125238716602325</v>
      </c>
      <c r="B8978">
        <v>4.1721806814170534</v>
      </c>
      <c r="C8978">
        <v>469.65961165109832</v>
      </c>
      <c r="D8978">
        <v>2035.8355722590024</v>
      </c>
      <c r="E8978">
        <v>407.98565996341455</v>
      </c>
      <c r="F8978">
        <v>1165.2568759267358</v>
      </c>
      <c r="G8978">
        <v>756.82802874493393</v>
      </c>
      <c r="H8978">
        <v>2.8996245188447505</v>
      </c>
      <c r="I8978">
        <v>5.2698529889597525</v>
      </c>
      <c r="J8978">
        <v>693.70495427788273</v>
      </c>
      <c r="K8978">
        <v>3422.1963077412479</v>
      </c>
      <c r="L8978">
        <v>597.148543110383</v>
      </c>
      <c r="M8978">
        <v>1822.7667276362874</v>
      </c>
      <c r="N8978">
        <v>887.017822937961</v>
      </c>
      <c r="O8978">
        <v>2.5209946819613434</v>
      </c>
      <c r="P8978">
        <v>6.8160488244868223</v>
      </c>
    </row>
    <row r="8979" spans="1:16" x14ac:dyDescent="0.25">
      <c r="A8979">
        <v>49.514373481273651</v>
      </c>
      <c r="B8979">
        <v>4.0645669425239213</v>
      </c>
      <c r="C8979">
        <v>744.66488486111632</v>
      </c>
      <c r="D8979">
        <v>3721.8278980854734</v>
      </c>
      <c r="E8979">
        <v>588.85196172710141</v>
      </c>
      <c r="F8979">
        <v>1799.4717643248607</v>
      </c>
      <c r="G8979">
        <v>915.88415590999853</v>
      </c>
      <c r="H8979">
        <v>2.3619159680049178</v>
      </c>
      <c r="I8979">
        <v>6.6913789993477</v>
      </c>
      <c r="J8979">
        <v>1090.906811712573</v>
      </c>
      <c r="K8979">
        <v>6159.7171725325743</v>
      </c>
      <c r="L8979">
        <v>829.73371797198843</v>
      </c>
      <c r="M8979">
        <v>2836.6001502321674</v>
      </c>
      <c r="N8979">
        <v>1082.8644084723685</v>
      </c>
      <c r="O8979">
        <v>2.065820537688412</v>
      </c>
      <c r="P8979">
        <v>7.5668467386851574</v>
      </c>
    </row>
    <row r="8980" spans="1:16" x14ac:dyDescent="0.25">
      <c r="A8980">
        <v>83.090560972690582</v>
      </c>
      <c r="B8980">
        <v>1.1241542725167404</v>
      </c>
      <c r="C8980">
        <v>11126.060609148113</v>
      </c>
      <c r="D8980">
        <v>107421.79699342327</v>
      </c>
      <c r="E8980">
        <v>739.59143946925929</v>
      </c>
      <c r="F8980">
        <v>17653.313740122681</v>
      </c>
      <c r="G8980">
        <v>3210.9392495934162</v>
      </c>
      <c r="H8980">
        <v>0.23930566502030379</v>
      </c>
      <c r="I8980">
        <v>0.7898029954040422</v>
      </c>
      <c r="J8980">
        <v>12484.078894331753</v>
      </c>
      <c r="K8980">
        <v>124560.06498901035</v>
      </c>
      <c r="L8980">
        <v>1116.018153918666</v>
      </c>
      <c r="M8980">
        <v>29698.363359155643</v>
      </c>
      <c r="N8980">
        <v>3404.4909885681495</v>
      </c>
      <c r="O8980">
        <v>0.23025187734503458</v>
      </c>
      <c r="P8980">
        <v>0.98972276836204243</v>
      </c>
    </row>
    <row r="8981" spans="1:16" x14ac:dyDescent="0.25">
      <c r="A8981">
        <v>75.442019879817963</v>
      </c>
      <c r="B8981">
        <v>9.3605652042441392</v>
      </c>
      <c r="C8981">
        <v>155.27835837079354</v>
      </c>
      <c r="D8981">
        <v>483.09531228019722</v>
      </c>
      <c r="E8981">
        <v>355.15014390150509</v>
      </c>
      <c r="F8981">
        <v>882.62776120615285</v>
      </c>
      <c r="G8981">
        <v>517.5260402457659</v>
      </c>
      <c r="H8981">
        <v>9.8922568747333042</v>
      </c>
      <c r="I8981">
        <v>8.757788894302891</v>
      </c>
      <c r="J8981">
        <v>224.79839614795151</v>
      </c>
      <c r="K8981">
        <v>778.45781380789458</v>
      </c>
      <c r="L8981">
        <v>515.84441140920808</v>
      </c>
      <c r="M8981">
        <v>1357.8025720255209</v>
      </c>
      <c r="N8981">
        <v>579.03617895354193</v>
      </c>
      <c r="O8981">
        <v>8.6612140209406991</v>
      </c>
      <c r="P8981">
        <v>8.9328616881846123</v>
      </c>
    </row>
    <row r="8982" spans="1:16" x14ac:dyDescent="0.25">
      <c r="A8982">
        <v>39.597093403339386</v>
      </c>
      <c r="B8982">
        <v>9.587823022050749</v>
      </c>
      <c r="C8982">
        <v>93.160041621061666</v>
      </c>
      <c r="D8982">
        <v>253.79432681392052</v>
      </c>
      <c r="E8982">
        <v>232.04485585056111</v>
      </c>
      <c r="F8982">
        <v>539.57159539767338</v>
      </c>
      <c r="G8982">
        <v>454.90384500167545</v>
      </c>
      <c r="H8982">
        <v>12.171014363915207</v>
      </c>
      <c r="I8982">
        <v>8.7988738980844943</v>
      </c>
      <c r="J8982">
        <v>132.63540370625449</v>
      </c>
      <c r="K8982">
        <v>393.49353500392357</v>
      </c>
      <c r="L8982">
        <v>334.68231661232835</v>
      </c>
      <c r="M8982">
        <v>824.24931985926514</v>
      </c>
      <c r="N8982">
        <v>496.21923856637073</v>
      </c>
      <c r="O8982">
        <v>10.77929173113381</v>
      </c>
      <c r="P8982">
        <v>9.1065099950839201</v>
      </c>
    </row>
    <row r="8983" spans="1:16" x14ac:dyDescent="0.25">
      <c r="A8983">
        <v>63.420245349407196</v>
      </c>
      <c r="B8983">
        <v>9.270135879041602</v>
      </c>
      <c r="C8983">
        <v>139.78439784057935</v>
      </c>
      <c r="D8983">
        <v>422.52072100740821</v>
      </c>
      <c r="E8983">
        <v>321.15609106796245</v>
      </c>
      <c r="F8983">
        <v>787.26016646949654</v>
      </c>
      <c r="G8983">
        <v>502.67395966185512</v>
      </c>
      <c r="H8983">
        <v>10.180424508611779</v>
      </c>
      <c r="I8983">
        <v>8.7591620023905126</v>
      </c>
      <c r="J8983">
        <v>201.68668020527042</v>
      </c>
      <c r="K8983">
        <v>675.71466104852766</v>
      </c>
      <c r="L8983">
        <v>465.52433107258764</v>
      </c>
      <c r="M8983">
        <v>1209.3046373474892</v>
      </c>
      <c r="N8983">
        <v>559.49411169475923</v>
      </c>
      <c r="O8983">
        <v>8.9314691352954032</v>
      </c>
      <c r="P8983">
        <v>8.6523794086272243</v>
      </c>
    </row>
    <row r="8984" spans="1:16" x14ac:dyDescent="0.25">
      <c r="A8984">
        <v>79.176024973392487</v>
      </c>
      <c r="B8984">
        <v>8.9834868541384267</v>
      </c>
      <c r="C8984">
        <v>176.14502688713799</v>
      </c>
      <c r="D8984">
        <v>567.81009744527444</v>
      </c>
      <c r="E8984">
        <v>379.85301503537528</v>
      </c>
      <c r="F8984">
        <v>959.6192250174405</v>
      </c>
      <c r="G8984">
        <v>536.84580959421385</v>
      </c>
      <c r="H8984">
        <v>9.0624509473044252</v>
      </c>
      <c r="I8984">
        <v>8.2927381962331719</v>
      </c>
      <c r="J8984">
        <v>256.0029300564517</v>
      </c>
      <c r="K8984">
        <v>922.87860934210164</v>
      </c>
      <c r="L8984">
        <v>553.19483464696339</v>
      </c>
      <c r="M8984">
        <v>1478.8953751521362</v>
      </c>
      <c r="N8984">
        <v>604.38263214696519</v>
      </c>
      <c r="O8984">
        <v>7.9176718785935423</v>
      </c>
      <c r="P8984">
        <v>8.891379251671335</v>
      </c>
    </row>
    <row r="8985" spans="1:16" x14ac:dyDescent="0.25">
      <c r="A8985">
        <v>66.604750573635101</v>
      </c>
      <c r="B8985">
        <v>5.7168601980253761</v>
      </c>
      <c r="C8985">
        <v>429.41607565954018</v>
      </c>
      <c r="D8985">
        <v>1810.3421792431218</v>
      </c>
      <c r="E8985">
        <v>517.63637293347676</v>
      </c>
      <c r="F8985">
        <v>1461.8033195904627</v>
      </c>
      <c r="G8985">
        <v>730.65040880919537</v>
      </c>
      <c r="H8985">
        <v>4.1130836217537832</v>
      </c>
      <c r="I8985">
        <v>6.8645094528280497</v>
      </c>
      <c r="J8985">
        <v>634.34512007836997</v>
      </c>
      <c r="K8985">
        <v>3044.0465460467872</v>
      </c>
      <c r="L8985">
        <v>759.74364011337263</v>
      </c>
      <c r="M8985">
        <v>2283.3563075790098</v>
      </c>
      <c r="N8985">
        <v>854.03481834873458</v>
      </c>
      <c r="O8985">
        <v>3.5741582611488747</v>
      </c>
      <c r="P8985">
        <v>8.9207636531843217</v>
      </c>
    </row>
    <row r="8986" spans="1:16" x14ac:dyDescent="0.25">
      <c r="A8986">
        <v>98.603661835193634</v>
      </c>
      <c r="B8986">
        <v>3.5115953133831481</v>
      </c>
      <c r="C8986">
        <v>1695.7730396968584</v>
      </c>
      <c r="D8986">
        <v>10777.748753703481</v>
      </c>
      <c r="E8986">
        <v>871.27648866240452</v>
      </c>
      <c r="F8986">
        <v>3723.7551864176289</v>
      </c>
      <c r="G8986">
        <v>1324.9765373103703</v>
      </c>
      <c r="H8986">
        <v>1.4821494175748269</v>
      </c>
      <c r="I8986">
        <v>5.2317441271586445</v>
      </c>
      <c r="J8986">
        <v>2356.1896432882945</v>
      </c>
      <c r="K8986">
        <v>16293.507126165503</v>
      </c>
      <c r="L8986">
        <v>894.02632332019539</v>
      </c>
      <c r="M8986">
        <v>5960.4859237849641</v>
      </c>
      <c r="N8986">
        <v>1547.6500414197715</v>
      </c>
      <c r="O8986">
        <v>1.328222208070686</v>
      </c>
      <c r="P8986">
        <v>3.2087109851553826</v>
      </c>
    </row>
    <row r="8987" spans="1:16" x14ac:dyDescent="0.25">
      <c r="A8987">
        <v>59.357290923595428</v>
      </c>
      <c r="B8987">
        <v>4.3213202939701318</v>
      </c>
      <c r="C8987">
        <v>743.29621571035022</v>
      </c>
      <c r="D8987">
        <v>3712.899108737678</v>
      </c>
      <c r="E8987">
        <v>625.0851586819465</v>
      </c>
      <c r="F8987">
        <v>1909.5724370153773</v>
      </c>
      <c r="G8987">
        <v>915.16106083227567</v>
      </c>
      <c r="H8987">
        <v>2.5129141712032959</v>
      </c>
      <c r="I8987">
        <v>7.1078541554370638</v>
      </c>
      <c r="J8987">
        <v>1088.9677431789303</v>
      </c>
      <c r="K8987">
        <v>6145.6253688542483</v>
      </c>
      <c r="L8987">
        <v>881.01159158158896</v>
      </c>
      <c r="M8987">
        <v>3010.0617744216629</v>
      </c>
      <c r="N8987">
        <v>1081.9927498629768</v>
      </c>
      <c r="O8987">
        <v>2.1978121617840682</v>
      </c>
      <c r="P8987">
        <v>8.0443430991918703</v>
      </c>
    </row>
    <row r="8988" spans="1:16" x14ac:dyDescent="0.25">
      <c r="A8988">
        <v>77.510802328586578</v>
      </c>
      <c r="B8988">
        <v>2.0380827094625045</v>
      </c>
      <c r="C8988">
        <v>4216.2801419587495</v>
      </c>
      <c r="D8988">
        <v>33551.600593478252</v>
      </c>
      <c r="E8988">
        <v>594.07154319834785</v>
      </c>
      <c r="F8988">
        <v>6621.6811670531215</v>
      </c>
      <c r="G8988">
        <v>2029.0766632053399</v>
      </c>
      <c r="H8988">
        <v>0.60931964533118477</v>
      </c>
      <c r="I8988">
        <v>1.2542952942522012</v>
      </c>
      <c r="J8988">
        <v>5229.8700171010805</v>
      </c>
      <c r="K8988">
        <v>42990.30618057942</v>
      </c>
      <c r="L8988">
        <v>710.27660263962946</v>
      </c>
      <c r="M8988">
        <v>10818.317760328038</v>
      </c>
      <c r="N8988">
        <v>2244.919583755644</v>
      </c>
      <c r="O8988">
        <v>0.56876211044203906</v>
      </c>
      <c r="P8988">
        <v>1.1385029227523737</v>
      </c>
    </row>
    <row r="8989" spans="1:16" x14ac:dyDescent="0.25">
      <c r="A8989">
        <v>68.730051457881927</v>
      </c>
      <c r="B8989">
        <v>5.014255602124889</v>
      </c>
      <c r="C8989">
        <v>592.93958392075137</v>
      </c>
      <c r="D8989">
        <v>2762.8873289431358</v>
      </c>
      <c r="E8989">
        <v>598.85333532061384</v>
      </c>
      <c r="F8989">
        <v>1764.9388588138424</v>
      </c>
      <c r="G8989">
        <v>831.90047504267727</v>
      </c>
      <c r="H8989">
        <v>3.1837722505573107</v>
      </c>
      <c r="I8989">
        <v>7.288727548807989</v>
      </c>
      <c r="J8989">
        <v>873.63603600945817</v>
      </c>
      <c r="K8989">
        <v>4622.0303081190004</v>
      </c>
      <c r="L8989">
        <v>864.79231312955642</v>
      </c>
      <c r="M8989">
        <v>2771.4145639043522</v>
      </c>
      <c r="N8989">
        <v>980.46382097159687</v>
      </c>
      <c r="O8989">
        <v>2.7744747052647734</v>
      </c>
      <c r="P8989">
        <v>8.9635716749181729</v>
      </c>
    </row>
    <row r="8990" spans="1:16" x14ac:dyDescent="0.25">
      <c r="A8990">
        <v>73.74211198091507</v>
      </c>
      <c r="B8990">
        <v>9.8995046575169034</v>
      </c>
      <c r="C8990">
        <v>135.18426441415551</v>
      </c>
      <c r="D8990">
        <v>404.94048587944127</v>
      </c>
      <c r="E8990">
        <v>333.13289451945724</v>
      </c>
      <c r="F8990">
        <v>813.05265418132024</v>
      </c>
      <c r="G8990">
        <v>498.17441513173372</v>
      </c>
      <c r="H8990">
        <v>11.004616167523805</v>
      </c>
      <c r="I8990">
        <v>9.3643986276450608</v>
      </c>
      <c r="J8990">
        <v>194.83713122300813</v>
      </c>
      <c r="K8990">
        <v>646.00263343252584</v>
      </c>
      <c r="L8990">
        <v>482.59766327576494</v>
      </c>
      <c r="M8990">
        <v>1248.3415336556848</v>
      </c>
      <c r="N8990">
        <v>553.56320657369758</v>
      </c>
      <c r="O8990">
        <v>9.6611245033632702</v>
      </c>
      <c r="P8990">
        <v>9.1937796524034319</v>
      </c>
    </row>
    <row r="8991" spans="1:16" x14ac:dyDescent="0.25">
      <c r="A8991">
        <v>33.700021922588348</v>
      </c>
      <c r="B8991">
        <v>4.5695206568201892</v>
      </c>
      <c r="C8991">
        <v>426.40704735479039</v>
      </c>
      <c r="D8991">
        <v>1793.7390185408733</v>
      </c>
      <c r="E8991">
        <v>411.25942375425217</v>
      </c>
      <c r="F8991">
        <v>1160.3760283259951</v>
      </c>
      <c r="G8991">
        <v>728.65515257884181</v>
      </c>
      <c r="H8991">
        <v>3.2965455983288665</v>
      </c>
      <c r="I8991">
        <v>5.4659143538899979</v>
      </c>
      <c r="J8991">
        <v>629.89522308077721</v>
      </c>
      <c r="K8991">
        <v>3016.0937864566354</v>
      </c>
      <c r="L8991">
        <v>603.71544512720175</v>
      </c>
      <c r="M8991">
        <v>1812.3195482731101</v>
      </c>
      <c r="N8991">
        <v>851.51278546310368</v>
      </c>
      <c r="O8991">
        <v>2.8645179205987001</v>
      </c>
      <c r="P8991">
        <v>7.1032226106673599</v>
      </c>
    </row>
    <row r="8992" spans="1:16" x14ac:dyDescent="0.25">
      <c r="A8992">
        <v>45.465498507022858</v>
      </c>
      <c r="B8992">
        <v>4.0204526644204028</v>
      </c>
      <c r="C8992">
        <v>715.81114129247851</v>
      </c>
      <c r="D8992">
        <v>3534.6120986310357</v>
      </c>
      <c r="E8992">
        <v>563.45122117330584</v>
      </c>
      <c r="F8992">
        <v>1710.0516081969677</v>
      </c>
      <c r="G8992">
        <v>900.5169313280162</v>
      </c>
      <c r="H8992">
        <v>2.3724975440241987</v>
      </c>
      <c r="I8992">
        <v>6.4920927765538874</v>
      </c>
      <c r="J8992">
        <v>1049.947904741472</v>
      </c>
      <c r="K8992">
        <v>5863.3786610438219</v>
      </c>
      <c r="L8992">
        <v>798.09831323496098</v>
      </c>
      <c r="M8992">
        <v>2693.8068055440144</v>
      </c>
      <c r="N8992">
        <v>1064.3020636049537</v>
      </c>
      <c r="O8992">
        <v>2.0735537970380258</v>
      </c>
      <c r="P8992">
        <v>7.4653760879619995</v>
      </c>
    </row>
    <row r="8993" spans="1:16" x14ac:dyDescent="0.25">
      <c r="A8993">
        <v>85.153371751308441</v>
      </c>
      <c r="B8993">
        <v>1.5210031672349298</v>
      </c>
      <c r="C8993">
        <v>7268.183975015796</v>
      </c>
      <c r="D8993">
        <v>64648.302569252206</v>
      </c>
      <c r="E8993">
        <v>619.84731209990605</v>
      </c>
      <c r="F8993">
        <v>11141.904983588847</v>
      </c>
      <c r="G8993">
        <v>2621.4115743896086</v>
      </c>
      <c r="H8993">
        <v>0.37396953267464461</v>
      </c>
      <c r="I8993">
        <v>0.87521104606395794</v>
      </c>
      <c r="J8993">
        <v>8398.342035368154</v>
      </c>
      <c r="K8993">
        <v>76379.532220330861</v>
      </c>
      <c r="L8993">
        <v>839.34261993965367</v>
      </c>
      <c r="M8993">
        <v>18480.591498227001</v>
      </c>
      <c r="N8993">
        <v>2805.3341909896326</v>
      </c>
      <c r="O8993">
        <v>0.35677825303611077</v>
      </c>
      <c r="P8993">
        <v>0.98390528918882703</v>
      </c>
    </row>
    <row r="8994" spans="1:16" x14ac:dyDescent="0.25">
      <c r="A8994">
        <v>94.031486809253693</v>
      </c>
      <c r="B8994">
        <v>5.7733401605984511</v>
      </c>
      <c r="C8994">
        <v>545.72723414716461</v>
      </c>
      <c r="D8994">
        <v>2478.3841447851455</v>
      </c>
      <c r="E8994">
        <v>642.21694998747887</v>
      </c>
      <c r="F8994">
        <v>1870.8789647797303</v>
      </c>
      <c r="G8994">
        <v>803.97910174898846</v>
      </c>
      <c r="H8994">
        <v>3.7857443458309463</v>
      </c>
      <c r="I8994">
        <v>7.9806876874492927</v>
      </c>
      <c r="J8994">
        <v>805.07954004503551</v>
      </c>
      <c r="K8994">
        <v>4156.0804435487553</v>
      </c>
      <c r="L8994">
        <v>932.95309615579538</v>
      </c>
      <c r="M8994">
        <v>2933.7248625724055</v>
      </c>
      <c r="N8994">
        <v>945.91264144819502</v>
      </c>
      <c r="O8994">
        <v>3.2957925291055581</v>
      </c>
      <c r="P8994">
        <v>10.046761175705255</v>
      </c>
    </row>
    <row r="8995" spans="1:16" x14ac:dyDescent="0.25">
      <c r="A8995">
        <v>58.619825065135956</v>
      </c>
      <c r="B8995">
        <v>3.4635023723228873</v>
      </c>
      <c r="C8995">
        <v>1203.9876763183854</v>
      </c>
      <c r="D8995">
        <v>6946.437143719817</v>
      </c>
      <c r="E8995">
        <v>731.42486281575782</v>
      </c>
      <c r="F8995">
        <v>2526.1517460106998</v>
      </c>
      <c r="G8995">
        <v>1132.5604001102577</v>
      </c>
      <c r="H8995">
        <v>1.6693250738293581</v>
      </c>
      <c r="I8995">
        <v>6.4429924653731634</v>
      </c>
      <c r="J8995">
        <v>1721.1761869790523</v>
      </c>
      <c r="K8995">
        <v>11009.965532573726</v>
      </c>
      <c r="L8995">
        <v>860.88888085804831</v>
      </c>
      <c r="M8995">
        <v>4016.707168575077</v>
      </c>
      <c r="N8995">
        <v>1336.0118655011981</v>
      </c>
      <c r="O8995">
        <v>1.477945610269326</v>
      </c>
      <c r="P8995">
        <v>4.538450678997334</v>
      </c>
    </row>
    <row r="8996" spans="1:16" x14ac:dyDescent="0.25">
      <c r="A8996">
        <v>38.582593977451324</v>
      </c>
      <c r="B8996">
        <v>3.6486909447857436</v>
      </c>
      <c r="C8996">
        <v>787.37481651072494</v>
      </c>
      <c r="D8996">
        <v>4002.8012238233673</v>
      </c>
      <c r="E8996">
        <v>553.76184416538138</v>
      </c>
      <c r="F8996">
        <v>1709.6804691740524</v>
      </c>
      <c r="G8996">
        <v>938.16770020775243</v>
      </c>
      <c r="H8996">
        <v>2.0747065791514792</v>
      </c>
      <c r="I8996">
        <v>6.1600445825004142</v>
      </c>
      <c r="J8996">
        <v>1151.2265768763991</v>
      </c>
      <c r="K8996">
        <v>6601.0818031039616</v>
      </c>
      <c r="L8996">
        <v>773.96463965626094</v>
      </c>
      <c r="M8996">
        <v>2697.6695074590871</v>
      </c>
      <c r="N8996">
        <v>1109.6395704127501</v>
      </c>
      <c r="O8996">
        <v>1.816624114602257</v>
      </c>
      <c r="P8996">
        <v>6.7818797383618419</v>
      </c>
    </row>
    <row r="8997" spans="1:16" x14ac:dyDescent="0.25">
      <c r="A8997">
        <v>21.757035672664642</v>
      </c>
      <c r="B8997">
        <v>8.1300443249827552</v>
      </c>
      <c r="C8997">
        <v>86.710351252917093</v>
      </c>
      <c r="D8997">
        <v>232.25339297476611</v>
      </c>
      <c r="E8997">
        <v>184.34755853410897</v>
      </c>
      <c r="F8997">
        <v>424.74940828470483</v>
      </c>
      <c r="G8997">
        <v>447.87867214524567</v>
      </c>
      <c r="H8997">
        <v>10.581368398592339</v>
      </c>
      <c r="I8997">
        <v>7.3653156092853598</v>
      </c>
      <c r="J8997">
        <v>123.16692942814963</v>
      </c>
      <c r="K8997">
        <v>358.10084291296033</v>
      </c>
      <c r="L8997">
        <v>265.80749130625657</v>
      </c>
      <c r="M8997">
        <v>648.22825892916865</v>
      </c>
      <c r="N8997">
        <v>486.84091006061448</v>
      </c>
      <c r="O8997">
        <v>9.3894024973429815</v>
      </c>
      <c r="P8997">
        <v>7.7008858097331716</v>
      </c>
    </row>
    <row r="8998" spans="1:16" x14ac:dyDescent="0.25">
      <c r="A8998">
        <v>5.4127042889595032</v>
      </c>
      <c r="B8998">
        <v>2.2753224242471588</v>
      </c>
      <c r="C8998">
        <v>520.83763629199518</v>
      </c>
      <c r="D8998">
        <v>2331.3478226101888</v>
      </c>
      <c r="E8998">
        <v>243.16609905681668</v>
      </c>
      <c r="F8998">
        <v>703.93745363306277</v>
      </c>
      <c r="G8998">
        <v>788.86164634908255</v>
      </c>
      <c r="H8998">
        <v>1.51924774238351</v>
      </c>
      <c r="I8998">
        <v>3.0570801011768354</v>
      </c>
      <c r="J8998">
        <v>768.76008296874784</v>
      </c>
      <c r="K8998">
        <v>3913.4760454292464</v>
      </c>
      <c r="L8998">
        <v>354.22433170203863</v>
      </c>
      <c r="M8998">
        <v>1102.9971318292758</v>
      </c>
      <c r="N8998">
        <v>927.10373171566846</v>
      </c>
      <c r="O8998">
        <v>1.3219950688445878</v>
      </c>
      <c r="P8998">
        <v>3.8901965781475178</v>
      </c>
    </row>
    <row r="8999" spans="1:16" x14ac:dyDescent="0.25">
      <c r="A8999">
        <v>34.584962069988251</v>
      </c>
      <c r="B8999">
        <v>5.9248396886653003</v>
      </c>
      <c r="C8999">
        <v>240.95368568604678</v>
      </c>
      <c r="D8999">
        <v>851.20661860063854</v>
      </c>
      <c r="E8999">
        <v>327.35586555833618</v>
      </c>
      <c r="F8999">
        <v>860.75405841339591</v>
      </c>
      <c r="G8999">
        <v>592.67661857052326</v>
      </c>
      <c r="H8999">
        <v>5.3159285166652461</v>
      </c>
      <c r="I8999">
        <v>5.6586346923839157</v>
      </c>
      <c r="J8999">
        <v>353.18907608598846</v>
      </c>
      <c r="K8999">
        <v>1408.9865940249065</v>
      </c>
      <c r="L8999">
        <v>479.9082471253617</v>
      </c>
      <c r="M8999">
        <v>1332.6089092138525</v>
      </c>
      <c r="N8999">
        <v>677.18793898954448</v>
      </c>
      <c r="O8999">
        <v>4.6260975137380909</v>
      </c>
      <c r="P8999">
        <v>6.647066928900724</v>
      </c>
    </row>
    <row r="9000" spans="1:16" x14ac:dyDescent="0.25">
      <c r="A9000">
        <v>52.076444208621979</v>
      </c>
      <c r="B9000">
        <v>7.0736013176873112</v>
      </c>
      <c r="C9000">
        <v>219.83262552236783</v>
      </c>
      <c r="D9000">
        <v>755.71736094774133</v>
      </c>
      <c r="E9000">
        <v>361.43074109479488</v>
      </c>
      <c r="F9000">
        <v>939.4017906578041</v>
      </c>
      <c r="G9000">
        <v>575.10140941092311</v>
      </c>
      <c r="H9000">
        <v>6.5696754580961096</v>
      </c>
      <c r="I9000">
        <v>6.6243849570232758</v>
      </c>
      <c r="J9000">
        <v>321.49753678724869</v>
      </c>
      <c r="K9000">
        <v>1244.9381527745199</v>
      </c>
      <c r="L9000">
        <v>528.89890249196787</v>
      </c>
      <c r="M9000">
        <v>1452.4005348161058</v>
      </c>
      <c r="N9000">
        <v>654.33971603507177</v>
      </c>
      <c r="O9000">
        <v>5.7225463240049361</v>
      </c>
      <c r="P9000">
        <v>7.6106022226646326</v>
      </c>
    </row>
    <row r="9001" spans="1:16" x14ac:dyDescent="0.25">
      <c r="A9001">
        <v>33.470242440700531</v>
      </c>
      <c r="B9001">
        <v>3.911884046417653</v>
      </c>
      <c r="C9001">
        <v>604.39158015842452</v>
      </c>
      <c r="D9001">
        <v>2832.9563675051686</v>
      </c>
      <c r="E9001">
        <v>474.89703066027215</v>
      </c>
      <c r="F9001">
        <v>1403.5000093750821</v>
      </c>
      <c r="G9001">
        <v>838.53310527947485</v>
      </c>
      <c r="H9001">
        <v>2.4654371196549039</v>
      </c>
      <c r="I9001">
        <v>5.7515177828104251</v>
      </c>
      <c r="J9001">
        <v>890.19807404961728</v>
      </c>
      <c r="K9001">
        <v>4736.0889528540665</v>
      </c>
      <c r="L9001">
        <v>684.70771475035963</v>
      </c>
      <c r="M9001">
        <v>2204.566421472271</v>
      </c>
      <c r="N9001">
        <v>988.63488406399119</v>
      </c>
      <c r="O9001">
        <v>2.1490331730681445</v>
      </c>
      <c r="P9001">
        <v>7.0306515609184714</v>
      </c>
    </row>
    <row r="9002" spans="1:16" x14ac:dyDescent="0.25">
      <c r="A9002">
        <v>14.248557388782501</v>
      </c>
      <c r="B9002">
        <v>1.75681852068107</v>
      </c>
      <c r="C9002">
        <v>1874.1166645855726</v>
      </c>
      <c r="D9002">
        <v>12238.766406022422</v>
      </c>
      <c r="E9002">
        <v>436.72119618978337</v>
      </c>
      <c r="F9002">
        <v>2085.8997542658008</v>
      </c>
      <c r="G9002">
        <v>1387.8674679186947</v>
      </c>
      <c r="H9002">
        <v>0.71346790839427321</v>
      </c>
      <c r="I9002">
        <v>2.3022005038952269</v>
      </c>
      <c r="J9002">
        <v>2577.9937399254122</v>
      </c>
      <c r="K9002">
        <v>18207.366003023468</v>
      </c>
      <c r="L9002">
        <v>453.96570757890362</v>
      </c>
      <c r="M9002">
        <v>3345.6221492748869</v>
      </c>
      <c r="N9002">
        <v>1614.3376701555089</v>
      </c>
      <c r="O9002">
        <v>0.64193602941182382</v>
      </c>
      <c r="P9002">
        <v>1.4628178630559652</v>
      </c>
    </row>
    <row r="9003" spans="1:16" x14ac:dyDescent="0.25">
      <c r="A9003">
        <v>36.860569655895233</v>
      </c>
      <c r="B9003">
        <v>4.5083129058936597</v>
      </c>
      <c r="C9003">
        <v>470.76261276452158</v>
      </c>
      <c r="D9003">
        <v>2042.1036702113549</v>
      </c>
      <c r="E9003">
        <v>441.74433215262508</v>
      </c>
      <c r="F9003">
        <v>1262.0543394492984</v>
      </c>
      <c r="G9003">
        <v>757.53273268360419</v>
      </c>
      <c r="H9003">
        <v>3.1303915917371303</v>
      </c>
      <c r="I9003">
        <v>5.7022169248225003</v>
      </c>
      <c r="J9003">
        <v>695.32776164367419</v>
      </c>
      <c r="K9003">
        <v>3432.667739293538</v>
      </c>
      <c r="L9003">
        <v>646.50227764960266</v>
      </c>
      <c r="M9003">
        <v>1974.258119777887</v>
      </c>
      <c r="N9003">
        <v>887.90296955530346</v>
      </c>
      <c r="O9003">
        <v>2.7216727700501533</v>
      </c>
      <c r="P9003">
        <v>7.3734766181043323</v>
      </c>
    </row>
    <row r="9004" spans="1:16" x14ac:dyDescent="0.25">
      <c r="A9004">
        <v>70.333279669284821</v>
      </c>
      <c r="B9004">
        <v>4.5032531833735279</v>
      </c>
      <c r="C9004">
        <v>769.37810235321319</v>
      </c>
      <c r="D9004">
        <v>3883.8586954087664</v>
      </c>
      <c r="E9004">
        <v>670.44345524645837</v>
      </c>
      <c r="F9004">
        <v>2060.9700733116806</v>
      </c>
      <c r="G9004">
        <v>928.84348749303717</v>
      </c>
      <c r="H9004">
        <v>2.5837833398747998</v>
      </c>
      <c r="I9004">
        <v>7.5260507858807024</v>
      </c>
      <c r="J9004">
        <v>1125.8543481795039</v>
      </c>
      <c r="K9004">
        <v>6414.7309577481337</v>
      </c>
      <c r="L9004">
        <v>940.31743239864159</v>
      </c>
      <c r="M9004">
        <v>3250.6529053165641</v>
      </c>
      <c r="N9004">
        <v>1098.4563650881144</v>
      </c>
      <c r="O9004">
        <v>2.2613148707668076</v>
      </c>
      <c r="P9004">
        <v>8.3830984361510676</v>
      </c>
    </row>
    <row r="9005" spans="1:16" x14ac:dyDescent="0.25">
      <c r="A9005">
        <v>78.769066274166107</v>
      </c>
      <c r="B9005">
        <v>5.6333992168013625</v>
      </c>
      <c r="C9005">
        <v>504.48205925855945</v>
      </c>
      <c r="D9005">
        <v>2235.8867803887993</v>
      </c>
      <c r="E9005">
        <v>585.77858764510245</v>
      </c>
      <c r="F9005">
        <v>1688.6211471062345</v>
      </c>
      <c r="G9005">
        <v>778.76773689584093</v>
      </c>
      <c r="H9005">
        <v>3.8082506268826144</v>
      </c>
      <c r="I9005">
        <v>7.4241646947559401</v>
      </c>
      <c r="J9005">
        <v>744.82805459138899</v>
      </c>
      <c r="K9005">
        <v>3755.3135011691397</v>
      </c>
      <c r="L9005">
        <v>854.72889868682034</v>
      </c>
      <c r="M9005">
        <v>2644.5144227260153</v>
      </c>
      <c r="N9005">
        <v>914.50592826467312</v>
      </c>
      <c r="O9005">
        <v>3.3128314520478308</v>
      </c>
      <c r="P9005">
        <v>9.5061288024825306</v>
      </c>
    </row>
    <row r="9006" spans="1:16" x14ac:dyDescent="0.25">
      <c r="A9006">
        <v>43.823714077472687</v>
      </c>
      <c r="B9006">
        <v>2.5462625510362682</v>
      </c>
      <c r="C9006">
        <v>1887.3570601416384</v>
      </c>
      <c r="D9006">
        <v>12348.534059538017</v>
      </c>
      <c r="E9006">
        <v>633.12125757126762</v>
      </c>
      <c r="F9006">
        <v>3047.5948853610998</v>
      </c>
      <c r="G9006">
        <v>1392.4158992008042</v>
      </c>
      <c r="H9006">
        <v>1.0312741498003142</v>
      </c>
      <c r="I9006">
        <v>3.3059414253547383</v>
      </c>
      <c r="J9006">
        <v>2594.3005019034581</v>
      </c>
      <c r="K9006">
        <v>18349.279322883751</v>
      </c>
      <c r="L9006">
        <v>658.74603303106915</v>
      </c>
      <c r="M9006">
        <v>4888.8147254581763</v>
      </c>
      <c r="N9006">
        <v>1619.1164099283371</v>
      </c>
      <c r="O9006">
        <v>0.92814726836229655</v>
      </c>
      <c r="P9006">
        <v>2.1069126410408998</v>
      </c>
    </row>
    <row r="9007" spans="1:16" x14ac:dyDescent="0.25">
      <c r="A9007">
        <v>68.008659541606903</v>
      </c>
      <c r="B9007">
        <v>3.2415111675101609</v>
      </c>
      <c r="C9007">
        <v>1545.5139877960805</v>
      </c>
      <c r="D9007">
        <v>9574.0370449492057</v>
      </c>
      <c r="E9007">
        <v>799.10597285733968</v>
      </c>
      <c r="F9007">
        <v>3100.1661155530965</v>
      </c>
      <c r="G9007">
        <v>1269.42243235102</v>
      </c>
      <c r="H9007">
        <v>1.4181040816800106</v>
      </c>
      <c r="I9007">
        <v>5.3684406676338012</v>
      </c>
      <c r="J9007">
        <v>2166.0105287222268</v>
      </c>
      <c r="K9007">
        <v>14678.535385840583</v>
      </c>
      <c r="L9007">
        <v>816.71400410550757</v>
      </c>
      <c r="M9007">
        <v>4953.1663015479489</v>
      </c>
      <c r="N9007">
        <v>1487.7570055117983</v>
      </c>
      <c r="O9007">
        <v>1.266341498767352</v>
      </c>
      <c r="P9007">
        <v>3.2479644686315621</v>
      </c>
    </row>
    <row r="9008" spans="1:16" x14ac:dyDescent="0.25">
      <c r="A9008">
        <v>17.41120582818985</v>
      </c>
      <c r="B9008">
        <v>3.5784254834479778</v>
      </c>
      <c r="C9008">
        <v>450.78114173380254</v>
      </c>
      <c r="D9008">
        <v>1929.2702152064239</v>
      </c>
      <c r="E9008">
        <v>337.80698504847425</v>
      </c>
      <c r="F9008">
        <v>959.80147835083028</v>
      </c>
      <c r="G9008">
        <v>744.6629657463468</v>
      </c>
      <c r="H9008">
        <v>2.5267292020213716</v>
      </c>
      <c r="I9008">
        <v>4.4144571600884923</v>
      </c>
      <c r="J9008">
        <v>665.89514570508095</v>
      </c>
      <c r="K9008">
        <v>3243.8353604719891</v>
      </c>
      <c r="L9008">
        <v>495.13052751655027</v>
      </c>
      <c r="M9008">
        <v>1500.388766770965</v>
      </c>
      <c r="N9008">
        <v>871.71488520921935</v>
      </c>
      <c r="O9008">
        <v>2.1962165356915593</v>
      </c>
      <c r="P9008">
        <v>5.7283789983461455</v>
      </c>
    </row>
    <row r="9009" spans="1:16" x14ac:dyDescent="0.25">
      <c r="A9009">
        <v>68.176456391811371</v>
      </c>
      <c r="B9009">
        <v>5.7748713774563747</v>
      </c>
      <c r="C9009">
        <v>427.14660003048442</v>
      </c>
      <c r="D9009">
        <v>1797.8163072095788</v>
      </c>
      <c r="E9009">
        <v>520.51548627317243</v>
      </c>
      <c r="F9009">
        <v>1468.9616215538101</v>
      </c>
      <c r="G9009">
        <v>729.1460510718764</v>
      </c>
      <c r="H9009">
        <v>4.1633254983997601</v>
      </c>
      <c r="I9009">
        <v>6.9142095737720215</v>
      </c>
      <c r="J9009">
        <v>630.98905452058602</v>
      </c>
      <c r="K9009">
        <v>3022.9595994454871</v>
      </c>
      <c r="L9009">
        <v>764.0681052762842</v>
      </c>
      <c r="M9009">
        <v>2294.3436988621993</v>
      </c>
      <c r="N9009">
        <v>852.13339282824973</v>
      </c>
      <c r="O9009">
        <v>3.6177301411948037</v>
      </c>
      <c r="P9009">
        <v>8.985396754456481</v>
      </c>
    </row>
    <row r="9010" spans="1:16" x14ac:dyDescent="0.25">
      <c r="A9010">
        <v>80.84471732378006</v>
      </c>
      <c r="B9010">
        <v>3.7170762036862373</v>
      </c>
      <c r="C9010">
        <v>1303.4589109392705</v>
      </c>
      <c r="D9010">
        <v>7694.6442738440937</v>
      </c>
      <c r="E9010">
        <v>828.37742545356411</v>
      </c>
      <c r="F9010">
        <v>2952.0348832605227</v>
      </c>
      <c r="G9010">
        <v>1174.1326673631986</v>
      </c>
      <c r="H9010">
        <v>1.737141834742933</v>
      </c>
      <c r="I9010">
        <v>6.8937870194148676</v>
      </c>
      <c r="J9010">
        <v>1852.6572844769289</v>
      </c>
      <c r="K9010">
        <v>12076.817013777945</v>
      </c>
      <c r="L9010">
        <v>925.92349119062828</v>
      </c>
      <c r="M9010">
        <v>4700.9404461933218</v>
      </c>
      <c r="N9010">
        <v>1382.7546403915769</v>
      </c>
      <c r="O9010">
        <v>1.5419459467512286</v>
      </c>
      <c r="P9010">
        <v>4.4620845838764325</v>
      </c>
    </row>
    <row r="9011" spans="1:16" x14ac:dyDescent="0.25">
      <c r="A9011">
        <v>8.3881184458732605</v>
      </c>
      <c r="B9011">
        <v>3.3210707855148773</v>
      </c>
      <c r="C9011">
        <v>306.78804522623989</v>
      </c>
      <c r="D9011">
        <v>1165.9270396252982</v>
      </c>
      <c r="E9011">
        <v>225.46597450544616</v>
      </c>
      <c r="F9011">
        <v>610.90341928992598</v>
      </c>
      <c r="G9011">
        <v>644.30228336548623</v>
      </c>
      <c r="H9011">
        <v>2.7186724906736321</v>
      </c>
      <c r="I9011">
        <v>3.4199111568224021</v>
      </c>
      <c r="J9011">
        <v>451.85991952862878</v>
      </c>
      <c r="K9011">
        <v>1949.1714245606825</v>
      </c>
      <c r="L9011">
        <v>331.65518401388152</v>
      </c>
      <c r="M9011">
        <v>949.24161178554857</v>
      </c>
      <c r="N9011">
        <v>743.90804360495906</v>
      </c>
      <c r="O9011">
        <v>2.3621450487878528</v>
      </c>
      <c r="P9011">
        <v>4.2464878435131812</v>
      </c>
    </row>
    <row r="9012" spans="1:16" x14ac:dyDescent="0.25">
      <c r="A9012">
        <v>4.5402031540870667</v>
      </c>
      <c r="B9012">
        <v>5.5330039092726064</v>
      </c>
      <c r="C9012">
        <v>65.702180717489824</v>
      </c>
      <c r="D9012">
        <v>165.59926206329942</v>
      </c>
      <c r="E9012">
        <v>96.844307606225215</v>
      </c>
      <c r="F9012">
        <v>215.56098552531896</v>
      </c>
      <c r="G9012">
        <v>424.19409944816988</v>
      </c>
      <c r="H9012">
        <v>7.9135841721289522</v>
      </c>
      <c r="I9012">
        <v>4.6993096668619296</v>
      </c>
      <c r="J9012">
        <v>92.525175935545064</v>
      </c>
      <c r="K9012">
        <v>250.02066941145935</v>
      </c>
      <c r="L9012">
        <v>139.71865632319663</v>
      </c>
      <c r="M9012">
        <v>327.79073429940115</v>
      </c>
      <c r="N9012">
        <v>455.0025912449255</v>
      </c>
      <c r="O9012">
        <v>7.078410983758908</v>
      </c>
      <c r="P9012">
        <v>5.0904825117651722</v>
      </c>
    </row>
    <row r="9013" spans="1:16" x14ac:dyDescent="0.25">
      <c r="A9013">
        <v>12.762237012386322</v>
      </c>
      <c r="B9013">
        <v>5.9054306340014646</v>
      </c>
      <c r="C9013">
        <v>116.77075259512323</v>
      </c>
      <c r="D9013">
        <v>336.53438929917502</v>
      </c>
      <c r="E9013">
        <v>174.8243389161552</v>
      </c>
      <c r="F9013">
        <v>418.59128563595215</v>
      </c>
      <c r="G9013">
        <v>479.71783504414174</v>
      </c>
      <c r="H9013">
        <v>6.9205442236714783</v>
      </c>
      <c r="I9013">
        <v>5.5673761993500648</v>
      </c>
      <c r="J9013">
        <v>167.4897972897418</v>
      </c>
      <c r="K9013">
        <v>530.97236290841624</v>
      </c>
      <c r="L9013">
        <v>252.6917555461655</v>
      </c>
      <c r="M9013">
        <v>641.3966918207658</v>
      </c>
      <c r="N9013">
        <v>529.17854670869531</v>
      </c>
      <c r="O9013">
        <v>6.0951196290532366</v>
      </c>
      <c r="P9013">
        <v>5.4471343773307659</v>
      </c>
    </row>
    <row r="9014" spans="1:16" x14ac:dyDescent="0.25">
      <c r="A9014">
        <v>26.93998509645462</v>
      </c>
      <c r="B9014">
        <v>9.8555893125612215</v>
      </c>
      <c r="C9014">
        <v>67.849681816448879</v>
      </c>
      <c r="D9014">
        <v>172.15166457801195</v>
      </c>
      <c r="E9014">
        <v>177.8686987709759</v>
      </c>
      <c r="F9014">
        <v>397.46236150210746</v>
      </c>
      <c r="G9014">
        <v>426.67343607865951</v>
      </c>
      <c r="H9014">
        <v>13.945394152787971</v>
      </c>
      <c r="I9014">
        <v>8.441878441907626</v>
      </c>
      <c r="J9014">
        <v>95.641791062294317</v>
      </c>
      <c r="K9014">
        <v>260.53257566442551</v>
      </c>
      <c r="L9014">
        <v>256.56131782233507</v>
      </c>
      <c r="M9014">
        <v>604.64649920369152</v>
      </c>
      <c r="N9014">
        <v>458.35502327818068</v>
      </c>
      <c r="O9014">
        <v>12.461585490690251</v>
      </c>
      <c r="P9014">
        <v>9.11094206894699</v>
      </c>
    </row>
    <row r="9015" spans="1:16" x14ac:dyDescent="0.25">
      <c r="A9015">
        <v>61.654708087444305</v>
      </c>
      <c r="B9015">
        <v>7.8805957987251238</v>
      </c>
      <c r="C9015">
        <v>195.79915225066173</v>
      </c>
      <c r="D9015">
        <v>650.66336387969523</v>
      </c>
      <c r="E9015">
        <v>364.78382180371943</v>
      </c>
      <c r="F9015">
        <v>934.20624856803238</v>
      </c>
      <c r="G9015">
        <v>554.39772485639958</v>
      </c>
      <c r="H9015">
        <v>7.6433329049414249</v>
      </c>
      <c r="I9015">
        <v>7.2758719038493282</v>
      </c>
      <c r="J9015">
        <v>285.4496189819115</v>
      </c>
      <c r="K9015">
        <v>1064.6813424783281</v>
      </c>
      <c r="L9015">
        <v>532.48133937827504</v>
      </c>
      <c r="M9015">
        <v>1441.9283705439348</v>
      </c>
      <c r="N9015">
        <v>627.34108421645612</v>
      </c>
      <c r="O9015">
        <v>6.6673998544999815</v>
      </c>
      <c r="P9015">
        <v>8.0928908211614523</v>
      </c>
    </row>
    <row r="9016" spans="1:16" x14ac:dyDescent="0.25">
      <c r="A9016">
        <v>82.622127115726471</v>
      </c>
      <c r="B9016">
        <v>9.961901460287077</v>
      </c>
      <c r="C9016">
        <v>144.79920781585108</v>
      </c>
      <c r="D9016">
        <v>441.89979518747208</v>
      </c>
      <c r="E9016">
        <v>355.82750383366624</v>
      </c>
      <c r="F9016">
        <v>876.28027884660503</v>
      </c>
      <c r="G9016">
        <v>507.53120218445457</v>
      </c>
      <c r="H9016">
        <v>10.800471079251905</v>
      </c>
      <c r="I9016">
        <v>9.3936348544196075</v>
      </c>
      <c r="J9016">
        <v>209.16048096708414</v>
      </c>
      <c r="K9016">
        <v>708.52617340320273</v>
      </c>
      <c r="L9016">
        <v>516.11936481028556</v>
      </c>
      <c r="M9016">
        <v>1346.7121749962878</v>
      </c>
      <c r="N9016">
        <v>565.89089894699168</v>
      </c>
      <c r="O9016">
        <v>9.4688509542086017</v>
      </c>
      <c r="P9016">
        <v>9.3579627197953723</v>
      </c>
    </row>
    <row r="9017" spans="1:16" x14ac:dyDescent="0.25">
      <c r="A9017">
        <v>73.643107354640961</v>
      </c>
      <c r="B9017">
        <v>2.3792939813936038</v>
      </c>
      <c r="C9017">
        <v>3059.4491200789757</v>
      </c>
      <c r="D9017">
        <v>22626.32949951258</v>
      </c>
      <c r="E9017">
        <v>627.81336961546901</v>
      </c>
      <c r="F9017">
        <v>5075.9140723716546</v>
      </c>
      <c r="G9017">
        <v>1745.3652837885475</v>
      </c>
      <c r="H9017">
        <v>0.80163650609101711</v>
      </c>
      <c r="I9017">
        <v>1.7845156682377004</v>
      </c>
      <c r="J9017">
        <v>3967.5179287965893</v>
      </c>
      <c r="K9017">
        <v>30800.849215000919</v>
      </c>
      <c r="L9017">
        <v>705.1659248823288</v>
      </c>
      <c r="M9017">
        <v>8228.7477904115185</v>
      </c>
      <c r="N9017">
        <v>1974.4806027889692</v>
      </c>
      <c r="O9017">
        <v>0.73714714842035378</v>
      </c>
      <c r="P9017">
        <v>1.429021347140969</v>
      </c>
    </row>
    <row r="9018" spans="1:16" x14ac:dyDescent="0.25">
      <c r="A9018">
        <v>45.159810364246368</v>
      </c>
      <c r="B9018">
        <v>7.2214370655514228</v>
      </c>
      <c r="C9018">
        <v>188.76423174553526</v>
      </c>
      <c r="D9018">
        <v>620.67974744778076</v>
      </c>
      <c r="E9018">
        <v>323.97984956508986</v>
      </c>
      <c r="F9018">
        <v>825.8134150723032</v>
      </c>
      <c r="G9018">
        <v>548.1829124734063</v>
      </c>
      <c r="H9018">
        <v>7.1001538671333684</v>
      </c>
      <c r="I9018">
        <v>6.6572121951132806</v>
      </c>
      <c r="J9018">
        <v>274.90498180296146</v>
      </c>
      <c r="K9018">
        <v>1013.3163427012386</v>
      </c>
      <c r="L9018">
        <v>472.53953414445573</v>
      </c>
      <c r="M9018">
        <v>1273.9513231645647</v>
      </c>
      <c r="N9018">
        <v>619.21926443674977</v>
      </c>
      <c r="O9018">
        <v>6.1967653475851741</v>
      </c>
      <c r="P9018">
        <v>7.3175284672740277</v>
      </c>
    </row>
    <row r="9019" spans="1:16" x14ac:dyDescent="0.25">
      <c r="A9019">
        <v>12.261065185070038</v>
      </c>
      <c r="B9019">
        <v>7.6868962978173725</v>
      </c>
      <c r="C9019">
        <v>66.010118876108464</v>
      </c>
      <c r="D9019">
        <v>166.53499630797916</v>
      </c>
      <c r="E9019">
        <v>135.14597452625367</v>
      </c>
      <c r="F9019">
        <v>300.9855792085927</v>
      </c>
      <c r="G9019">
        <v>424.55045205535185</v>
      </c>
      <c r="H9019">
        <v>10.977075798775681</v>
      </c>
      <c r="I9019">
        <v>6.5368078508303915</v>
      </c>
      <c r="J9019">
        <v>92.971840378083655</v>
      </c>
      <c r="K9019">
        <v>251.52013336703524</v>
      </c>
      <c r="L9019">
        <v>194.97081504677558</v>
      </c>
      <c r="M9019">
        <v>457.71819861862122</v>
      </c>
      <c r="N9019">
        <v>455.48476785866103</v>
      </c>
      <c r="O9019">
        <v>9.8172053228361218</v>
      </c>
      <c r="P9019">
        <v>7.0771969953691807</v>
      </c>
    </row>
    <row r="9020" spans="1:16" x14ac:dyDescent="0.25">
      <c r="A9020">
        <v>93.730708181858063</v>
      </c>
      <c r="B9020">
        <v>0.51729676905068867</v>
      </c>
      <c r="C9020">
        <v>27443.028178055702</v>
      </c>
      <c r="D9020">
        <v>321322.97944458324</v>
      </c>
      <c r="E9020">
        <v>2705.9288547867618</v>
      </c>
      <c r="F9020">
        <v>77323.198770516814</v>
      </c>
      <c r="G9020">
        <v>5003.6461259197886</v>
      </c>
      <c r="H9020">
        <v>8.3664787766154006E-2</v>
      </c>
      <c r="I9020">
        <v>4.5424898557259983</v>
      </c>
      <c r="J9020">
        <v>33630.990258952013</v>
      </c>
      <c r="K9020">
        <v>400278.08159040817</v>
      </c>
      <c r="L9020">
        <v>4888.4741328990212</v>
      </c>
      <c r="M9020">
        <v>135458.3738504514</v>
      </c>
      <c r="N9020">
        <v>5493.8614956649535</v>
      </c>
      <c r="O9020">
        <v>8.1953277093639976E-2</v>
      </c>
      <c r="P9020">
        <v>4.5424898557259983</v>
      </c>
    </row>
    <row r="9021" spans="1:16" x14ac:dyDescent="0.25">
      <c r="A9021">
        <v>17.482641637325287</v>
      </c>
      <c r="B9021">
        <v>0.63952697888604859</v>
      </c>
      <c r="C9021">
        <v>11802.100468137674</v>
      </c>
      <c r="D9021">
        <v>115281.3609021469</v>
      </c>
      <c r="E9021">
        <v>458.83752473407418</v>
      </c>
      <c r="F9021">
        <v>11294.510537794355</v>
      </c>
      <c r="G9021">
        <v>3303.7489443835998</v>
      </c>
      <c r="H9021">
        <v>0.13354568428865873</v>
      </c>
      <c r="I9021">
        <v>0.47106617610445528</v>
      </c>
      <c r="J9021">
        <v>13232.663559727825</v>
      </c>
      <c r="K9021">
        <v>133868.97307085147</v>
      </c>
      <c r="L9021">
        <v>702.96107117970917</v>
      </c>
      <c r="M9021">
        <v>19042.155863510427</v>
      </c>
      <c r="N9021">
        <v>3504.2258707390806</v>
      </c>
      <c r="O9021">
        <v>0.12853979032085097</v>
      </c>
      <c r="P9021">
        <v>0.59372177714490681</v>
      </c>
    </row>
    <row r="9022" spans="1:16" x14ac:dyDescent="0.25">
      <c r="A9022">
        <v>15.476361095905304</v>
      </c>
      <c r="B9022">
        <v>6.6588450293812453</v>
      </c>
      <c r="C9022">
        <v>103.73925788966038</v>
      </c>
      <c r="D9022">
        <v>290.13760241693149</v>
      </c>
      <c r="E9022">
        <v>177.49975446961489</v>
      </c>
      <c r="F9022">
        <v>418.50511104845515</v>
      </c>
      <c r="G9022">
        <v>466.19198368801005</v>
      </c>
      <c r="H9022">
        <v>8.1391589164545319</v>
      </c>
      <c r="I9022">
        <v>6.2074322304475329</v>
      </c>
      <c r="J9022">
        <v>148.21821074925916</v>
      </c>
      <c r="K9022">
        <v>453.61123903318384</v>
      </c>
      <c r="L9022">
        <v>256.21562368529447</v>
      </c>
      <c r="M9022">
        <v>640.23282210283946</v>
      </c>
      <c r="N9022">
        <v>511.24162863156886</v>
      </c>
      <c r="O9022">
        <v>7.1886998688962365</v>
      </c>
      <c r="P9022">
        <v>6.2151111127564578</v>
      </c>
    </row>
    <row r="9023" spans="1:16" x14ac:dyDescent="0.25">
      <c r="A9023">
        <v>66.956701457500458</v>
      </c>
      <c r="B9023">
        <v>4.9795912169240575</v>
      </c>
      <c r="C9023">
        <v>590.55150543874686</v>
      </c>
      <c r="D9023">
        <v>2748.3268323801085</v>
      </c>
      <c r="E9023">
        <v>592.66477736270565</v>
      </c>
      <c r="F9023">
        <v>1745.6874036668096</v>
      </c>
      <c r="G9023">
        <v>830.51070290196947</v>
      </c>
      <c r="H9023">
        <v>3.1667224554303943</v>
      </c>
      <c r="I9023">
        <v>7.2208600032006363</v>
      </c>
      <c r="J9023">
        <v>870.17903737874462</v>
      </c>
      <c r="K9023">
        <v>4598.2942023858177</v>
      </c>
      <c r="L9023">
        <v>856.13188639636121</v>
      </c>
      <c r="M9023">
        <v>2741.0000744941985</v>
      </c>
      <c r="N9023">
        <v>978.74990501655293</v>
      </c>
      <c r="O9023">
        <v>2.7594722035045827</v>
      </c>
      <c r="P9023">
        <v>8.891162592599386</v>
      </c>
    </row>
    <row r="9024" spans="1:16" x14ac:dyDescent="0.25">
      <c r="A9024">
        <v>17.611551821231842</v>
      </c>
      <c r="B9024">
        <v>6.8916013593940733</v>
      </c>
      <c r="C9024">
        <v>105.66506835513549</v>
      </c>
      <c r="D9024">
        <v>296.88355747407059</v>
      </c>
      <c r="E9024">
        <v>186.74031570404472</v>
      </c>
      <c r="F9024">
        <v>441.34384159122379</v>
      </c>
      <c r="G9024">
        <v>468.2165381187512</v>
      </c>
      <c r="H9024">
        <v>8.368972998321663</v>
      </c>
      <c r="I9024">
        <v>6.438481786491236</v>
      </c>
      <c r="J9024">
        <v>151.06119235737677</v>
      </c>
      <c r="K9024">
        <v>464.81979566229046</v>
      </c>
      <c r="L9024">
        <v>269.60189727870636</v>
      </c>
      <c r="M9024">
        <v>675.33979565715777</v>
      </c>
      <c r="N9024">
        <v>513.9305247903701</v>
      </c>
      <c r="O9024">
        <v>7.3883265516701302</v>
      </c>
      <c r="P9024">
        <v>6.4165561830565778</v>
      </c>
    </row>
    <row r="9025" spans="1:16" x14ac:dyDescent="0.25">
      <c r="A9025">
        <v>57.991289079189301</v>
      </c>
      <c r="B9025">
        <v>0.91428207507025205</v>
      </c>
      <c r="C9025">
        <v>12467.291320132654</v>
      </c>
      <c r="D9025">
        <v>123119.45327230117</v>
      </c>
      <c r="E9025">
        <v>714.66683257198974</v>
      </c>
      <c r="F9025">
        <v>18063.800885180997</v>
      </c>
      <c r="G9025">
        <v>3392.7838959081942</v>
      </c>
      <c r="H9025">
        <v>0.18756673198099019</v>
      </c>
      <c r="I9025">
        <v>0.70635859425800607</v>
      </c>
      <c r="J9025">
        <v>13981.061959727036</v>
      </c>
      <c r="K9025">
        <v>143287.88044801779</v>
      </c>
      <c r="L9025">
        <v>1110.3794150629178</v>
      </c>
      <c r="M9025">
        <v>30518.013354964409</v>
      </c>
      <c r="N9025">
        <v>3601.229641627589</v>
      </c>
      <c r="O9025">
        <v>0.18056645814467306</v>
      </c>
      <c r="P9025">
        <v>0.893769505723782</v>
      </c>
    </row>
    <row r="9026" spans="1:16" x14ac:dyDescent="0.25">
      <c r="A9026">
        <v>79.283680260181427</v>
      </c>
      <c r="B9026">
        <v>0.6853441247350528</v>
      </c>
      <c r="C9026">
        <v>19690.279434706208</v>
      </c>
      <c r="D9026">
        <v>214533.58921878919</v>
      </c>
      <c r="E9026">
        <v>1367.7195735488281</v>
      </c>
      <c r="F9026">
        <v>39366.080931658435</v>
      </c>
      <c r="G9026">
        <v>4249.4808076814716</v>
      </c>
      <c r="H9026">
        <v>0.12204108021322771</v>
      </c>
      <c r="I9026">
        <v>0.87465299257017892</v>
      </c>
      <c r="J9026">
        <v>22895.610819289177</v>
      </c>
      <c r="K9026">
        <v>259756.0032549382</v>
      </c>
      <c r="L9026">
        <v>2363.1862520819604</v>
      </c>
      <c r="M9026">
        <v>67811.236224563021</v>
      </c>
      <c r="N9026">
        <v>4582.6588203782658</v>
      </c>
      <c r="O9026">
        <v>0.11744625830954455</v>
      </c>
      <c r="P9026">
        <v>4.2959702694433615</v>
      </c>
    </row>
    <row r="9027" spans="1:16" x14ac:dyDescent="0.25">
      <c r="A9027">
        <v>13.288003623485565</v>
      </c>
      <c r="B9027">
        <v>8.7031877753142126</v>
      </c>
      <c r="C9027">
        <v>54.620047990954191</v>
      </c>
      <c r="D9027">
        <v>132.80978817083474</v>
      </c>
      <c r="E9027">
        <v>127.28887781401654</v>
      </c>
      <c r="F9027">
        <v>277.17419589419882</v>
      </c>
      <c r="G9027">
        <v>411.183447711952</v>
      </c>
      <c r="H9027">
        <v>13.225101760750677</v>
      </c>
      <c r="I9027">
        <v>7.0123270592235896</v>
      </c>
      <c r="J9027">
        <v>76.506485990980053</v>
      </c>
      <c r="K9027">
        <v>197.87144546800019</v>
      </c>
      <c r="L9027">
        <v>183.97111758513722</v>
      </c>
      <c r="M9027">
        <v>420.50040510146664</v>
      </c>
      <c r="N9027">
        <v>437.31055536338721</v>
      </c>
      <c r="O9027">
        <v>11.897424698605539</v>
      </c>
      <c r="P9027">
        <v>7.7386262448404173</v>
      </c>
    </row>
    <row r="9028" spans="1:16" x14ac:dyDescent="0.25">
      <c r="A9028">
        <v>21.182138502597809</v>
      </c>
      <c r="B9028">
        <v>4.6911279217126083</v>
      </c>
      <c r="C9028">
        <v>282.31945766306126</v>
      </c>
      <c r="D9028">
        <v>1046.1030029187609</v>
      </c>
      <c r="E9028">
        <v>296.67046923809477</v>
      </c>
      <c r="F9028">
        <v>795.63375008951652</v>
      </c>
      <c r="G9028">
        <v>625.62502393440047</v>
      </c>
      <c r="H9028">
        <v>3.9637705937672929</v>
      </c>
      <c r="I9028">
        <v>4.6919247655789444</v>
      </c>
      <c r="J9028">
        <v>415.22163994188543</v>
      </c>
      <c r="K9028">
        <v>1743.7363836401198</v>
      </c>
      <c r="L9028">
        <v>436.02360055219134</v>
      </c>
      <c r="M9028">
        <v>1234.7196856558323</v>
      </c>
      <c r="N9028">
        <v>719.84018554166664</v>
      </c>
      <c r="O9028">
        <v>3.4453092897163229</v>
      </c>
      <c r="P9028">
        <v>5.7171752298953828</v>
      </c>
    </row>
    <row r="9029" spans="1:16" x14ac:dyDescent="0.25">
      <c r="A9029">
        <v>14.426373898983002</v>
      </c>
      <c r="B9029">
        <v>2.9847191661952284</v>
      </c>
      <c r="C9029">
        <v>590.7923208370421</v>
      </c>
      <c r="D9029">
        <v>2749.7943198691037</v>
      </c>
      <c r="E9029">
        <v>355.36144302661558</v>
      </c>
      <c r="F9029">
        <v>1046.7743538363134</v>
      </c>
      <c r="G9029">
        <v>830.65095383351718</v>
      </c>
      <c r="H9029">
        <v>1.8978024813046173</v>
      </c>
      <c r="I9029">
        <v>4.3291722262183443</v>
      </c>
      <c r="J9029">
        <v>870.52769535457571</v>
      </c>
      <c r="K9029">
        <v>4600.6869969658883</v>
      </c>
      <c r="L9029">
        <v>513.31950269721813</v>
      </c>
      <c r="M9029">
        <v>1643.6093311333677</v>
      </c>
      <c r="N9029">
        <v>978.92289543730237</v>
      </c>
      <c r="O9029">
        <v>1.6537479635396846</v>
      </c>
      <c r="P9029">
        <v>5.3299128017360982</v>
      </c>
    </row>
    <row r="9030" spans="1:16" x14ac:dyDescent="0.25">
      <c r="A9030">
        <v>94.897685825824738</v>
      </c>
      <c r="B9030">
        <v>6.4030556511314121</v>
      </c>
      <c r="C9030">
        <v>433.99977822767164</v>
      </c>
      <c r="D9030">
        <v>1835.7042824405812</v>
      </c>
      <c r="E9030">
        <v>585.07813351058564</v>
      </c>
      <c r="F9030">
        <v>1654.4541774053846</v>
      </c>
      <c r="G9030">
        <v>733.67933671079595</v>
      </c>
      <c r="H9030">
        <v>4.5879366948317175</v>
      </c>
      <c r="I9030">
        <v>7.7333002699586286</v>
      </c>
      <c r="J9030">
        <v>641.12070030854466</v>
      </c>
      <c r="K9030">
        <v>3086.7170818089562</v>
      </c>
      <c r="L9030">
        <v>858.4970933381195</v>
      </c>
      <c r="M9030">
        <v>2584.717783396296</v>
      </c>
      <c r="N9030">
        <v>857.86126800977377</v>
      </c>
      <c r="O9030">
        <v>3.9869933471049657</v>
      </c>
      <c r="P9030">
        <v>10.048782969532448</v>
      </c>
    </row>
    <row r="9031" spans="1:16" x14ac:dyDescent="0.25">
      <c r="A9031">
        <v>61.09823340177536</v>
      </c>
      <c r="B9031">
        <v>1.131637569157951</v>
      </c>
      <c r="C9031">
        <v>9570.9611444823204</v>
      </c>
      <c r="D9031">
        <v>89751.394219540554</v>
      </c>
      <c r="E9031">
        <v>611.41148382436722</v>
      </c>
      <c r="F9031">
        <v>13354.699424799368</v>
      </c>
      <c r="G9031">
        <v>2987.1867615806714</v>
      </c>
      <c r="H9031">
        <v>0.25323234911771769</v>
      </c>
      <c r="I9031">
        <v>0.71973983828403054</v>
      </c>
      <c r="J9031">
        <v>10804.118260016478</v>
      </c>
      <c r="K9031">
        <v>104154.75814996618</v>
      </c>
      <c r="L9031">
        <v>887.48534757110599</v>
      </c>
      <c r="M9031">
        <v>22348.144866581781</v>
      </c>
      <c r="N9031">
        <v>3170.1537547385524</v>
      </c>
      <c r="O9031">
        <v>0.24320416203973955</v>
      </c>
      <c r="P9031">
        <v>0.87974954812130346</v>
      </c>
    </row>
    <row r="9032" spans="1:16" x14ac:dyDescent="0.25">
      <c r="A9032">
        <v>13.031823694705963</v>
      </c>
      <c r="B9032">
        <v>6.02658092103428</v>
      </c>
      <c r="C9032">
        <v>113.49754777951884</v>
      </c>
      <c r="D9032">
        <v>324.71770086853769</v>
      </c>
      <c r="E9032">
        <v>173.99162412218817</v>
      </c>
      <c r="F9032">
        <v>415.05575745263832</v>
      </c>
      <c r="G9032">
        <v>476.35822159829081</v>
      </c>
      <c r="H9032">
        <v>7.1346843323626157</v>
      </c>
      <c r="I9032">
        <v>5.669846826058027</v>
      </c>
      <c r="J9032">
        <v>162.64205681886182</v>
      </c>
      <c r="K9032">
        <v>511.21189787299846</v>
      </c>
      <c r="L9032">
        <v>251.39673533436215</v>
      </c>
      <c r="M9032">
        <v>635.7320344093896</v>
      </c>
      <c r="N9032">
        <v>524.7290592262209</v>
      </c>
      <c r="O9032">
        <v>6.2878716174260179</v>
      </c>
      <c r="P9032">
        <v>5.5682436508662159</v>
      </c>
    </row>
    <row r="9033" spans="1:16" x14ac:dyDescent="0.25">
      <c r="A9033">
        <v>54.09209531545639</v>
      </c>
      <c r="B9033">
        <v>1.4170850378481894</v>
      </c>
      <c r="C9033">
        <v>6396.2837228534854</v>
      </c>
      <c r="D9033">
        <v>55489.442532429544</v>
      </c>
      <c r="E9033">
        <v>521.51363575191544</v>
      </c>
      <c r="F9033">
        <v>8460.7033193031875</v>
      </c>
      <c r="G9033">
        <v>2468.1374377863012</v>
      </c>
      <c r="H9033">
        <v>0.36441179888648706</v>
      </c>
      <c r="I9033">
        <v>0.80467163701764888</v>
      </c>
      <c r="J9033">
        <v>7500.3935558634521</v>
      </c>
      <c r="K9033">
        <v>66525.324666565764</v>
      </c>
      <c r="L9033">
        <v>684.61470279538833</v>
      </c>
      <c r="M9033">
        <v>13980.065414017194</v>
      </c>
      <c r="N9033">
        <v>2658.1134815270402</v>
      </c>
      <c r="O9033">
        <v>0.34616206367892494</v>
      </c>
      <c r="P9033">
        <v>0.86090172481355509</v>
      </c>
    </row>
    <row r="9034" spans="1:16" x14ac:dyDescent="0.25">
      <c r="A9034">
        <v>83.056170761585236</v>
      </c>
      <c r="B9034">
        <v>3.5157240287714027</v>
      </c>
      <c r="C9034">
        <v>1498.1848244607984</v>
      </c>
      <c r="D9034">
        <v>9200.4916733947903</v>
      </c>
      <c r="E9034">
        <v>852.37618914760196</v>
      </c>
      <c r="F9034">
        <v>3249.1101350826484</v>
      </c>
      <c r="G9034">
        <v>1251.3858276577753</v>
      </c>
      <c r="H9034">
        <v>1.556695015992551</v>
      </c>
      <c r="I9034">
        <v>6.0020891547984885</v>
      </c>
      <c r="J9034">
        <v>2105.4410641296486</v>
      </c>
      <c r="K9034">
        <v>14169.627656964798</v>
      </c>
      <c r="L9034">
        <v>883.32226106273333</v>
      </c>
      <c r="M9034">
        <v>5187.9616031508504</v>
      </c>
      <c r="N9034">
        <v>1468.1056430131066</v>
      </c>
      <c r="O9034">
        <v>1.3885098832747527</v>
      </c>
      <c r="P9034">
        <v>3.6373088372424012</v>
      </c>
    </row>
    <row r="9035" spans="1:16" x14ac:dyDescent="0.25">
      <c r="A9035">
        <v>1.0275275111198425</v>
      </c>
      <c r="B9035">
        <v>9.3871449463168695</v>
      </c>
      <c r="C9035">
        <v>12.228577601610258</v>
      </c>
      <c r="D9035">
        <v>25.781462761923876</v>
      </c>
      <c r="E9035">
        <v>22.848877214275877</v>
      </c>
      <c r="F9035">
        <v>43.251711988562271</v>
      </c>
      <c r="G9035">
        <v>357.37733071250597</v>
      </c>
      <c r="H9035">
        <v>20.980506333142042</v>
      </c>
      <c r="I9035">
        <v>4.1449014817117895</v>
      </c>
      <c r="J9035">
        <v>16.374450350757634</v>
      </c>
      <c r="K9035">
        <v>35.069915560189159</v>
      </c>
      <c r="L9035">
        <v>33.55143735370909</v>
      </c>
      <c r="M9035">
        <v>64.643568015892114</v>
      </c>
      <c r="N9035">
        <v>362.90772639956714</v>
      </c>
      <c r="O9035">
        <v>19.902532503997612</v>
      </c>
      <c r="P9035">
        <v>4.7194678627261606</v>
      </c>
    </row>
    <row r="9036" spans="1:16" x14ac:dyDescent="0.25">
      <c r="A9036">
        <v>88.921837866306305</v>
      </c>
      <c r="B9036">
        <v>7.0659304555067113</v>
      </c>
      <c r="C9036">
        <v>329.94434512978881</v>
      </c>
      <c r="D9036">
        <v>1282.2086567159474</v>
      </c>
      <c r="E9036">
        <v>510.47419646050218</v>
      </c>
      <c r="F9036">
        <v>1395.5490936370682</v>
      </c>
      <c r="G9036">
        <v>661.48291682975332</v>
      </c>
      <c r="H9036">
        <v>5.6256178008998194</v>
      </c>
      <c r="I9036">
        <v>7.4845712287480808</v>
      </c>
      <c r="J9036">
        <v>486.47752948463642</v>
      </c>
      <c r="K9036">
        <v>2148.0926760763359</v>
      </c>
      <c r="L9036">
        <v>751.18304351293739</v>
      </c>
      <c r="M9036">
        <v>2170.8739451532451</v>
      </c>
      <c r="N9036">
        <v>765.97336413450046</v>
      </c>
      <c r="O9036">
        <v>4.8868570774606628</v>
      </c>
      <c r="P9036">
        <v>9.4382664602983066</v>
      </c>
    </row>
    <row r="9037" spans="1:16" x14ac:dyDescent="0.25">
      <c r="A9037">
        <v>48.839527547359467</v>
      </c>
      <c r="B9037">
        <v>9.4023161565513522</v>
      </c>
      <c r="C9037">
        <v>112.44166904914121</v>
      </c>
      <c r="D9037">
        <v>320.92879916339859</v>
      </c>
      <c r="E9037">
        <v>269.21817531993537</v>
      </c>
      <c r="F9037">
        <v>641.43639765626676</v>
      </c>
      <c r="G9037">
        <v>475.26915974095607</v>
      </c>
      <c r="H9037">
        <v>11.168306655696965</v>
      </c>
      <c r="I9037">
        <v>8.838939014191169</v>
      </c>
      <c r="J9037">
        <v>161.07924118373552</v>
      </c>
      <c r="K9037">
        <v>504.88379381039982</v>
      </c>
      <c r="L9037">
        <v>388.9432326953592</v>
      </c>
      <c r="M9037">
        <v>982.34910067011765</v>
      </c>
      <c r="N9037">
        <v>523.28591771980928</v>
      </c>
      <c r="O9037">
        <v>9.8449094879269445</v>
      </c>
      <c r="P9037">
        <v>8.6937526878334648</v>
      </c>
    </row>
    <row r="9038" spans="1:16" x14ac:dyDescent="0.25">
      <c r="A9038">
        <v>78.418803036212921</v>
      </c>
      <c r="B9038">
        <v>5.8475251733290312</v>
      </c>
      <c r="C9038">
        <v>461.76882164158246</v>
      </c>
      <c r="D9038">
        <v>1991.1280072098452</v>
      </c>
      <c r="E9038">
        <v>563.55025042172622</v>
      </c>
      <c r="F9038">
        <v>1606.0945841781827</v>
      </c>
      <c r="G9038">
        <v>751.76731161370822</v>
      </c>
      <c r="H9038">
        <v>4.0906877673261182</v>
      </c>
      <c r="I9038">
        <v>7.3137520954926902</v>
      </c>
      <c r="J9038">
        <v>682.08897231505375</v>
      </c>
      <c r="K9038">
        <v>3347.4448091613808</v>
      </c>
      <c r="L9038">
        <v>825.34727790089278</v>
      </c>
      <c r="M9038">
        <v>2511.6654868971768</v>
      </c>
      <c r="N9038">
        <v>880.65699387895165</v>
      </c>
      <c r="O9038">
        <v>3.5561268432282316</v>
      </c>
      <c r="P9038">
        <v>9.4745608174532805</v>
      </c>
    </row>
    <row r="9039" spans="1:16" x14ac:dyDescent="0.25">
      <c r="A9039">
        <v>46.012897670269012</v>
      </c>
      <c r="B9039">
        <v>5.3138352816374779</v>
      </c>
      <c r="C9039">
        <v>382.95327087468098</v>
      </c>
      <c r="D9039">
        <v>1558.1786095923264</v>
      </c>
      <c r="E9039">
        <v>436.12045310487719</v>
      </c>
      <c r="F9039">
        <v>1214.2630684485016</v>
      </c>
      <c r="G9039">
        <v>699.2027932450975</v>
      </c>
      <c r="H9039">
        <v>3.9955858517325873</v>
      </c>
      <c r="I9039">
        <v>6.0145835895152953</v>
      </c>
      <c r="J9039">
        <v>565.46469092288078</v>
      </c>
      <c r="K9039">
        <v>2617.9532382484631</v>
      </c>
      <c r="L9039">
        <v>641.39785967871501</v>
      </c>
      <c r="M9039">
        <v>1893.2580700387975</v>
      </c>
      <c r="N9039">
        <v>814.15560861672361</v>
      </c>
      <c r="O9039">
        <v>3.470805006557812</v>
      </c>
      <c r="P9039">
        <v>7.7677634518192002</v>
      </c>
    </row>
    <row r="9040" spans="1:16" x14ac:dyDescent="0.25">
      <c r="A9040">
        <v>86.285286486148834</v>
      </c>
      <c r="B9040">
        <v>2.3381739313552456</v>
      </c>
      <c r="C9040">
        <v>3496.9244256168513</v>
      </c>
      <c r="D9040">
        <v>26684.313639469179</v>
      </c>
      <c r="E9040">
        <v>638.62660434908298</v>
      </c>
      <c r="F9040">
        <v>5918.8808528124682</v>
      </c>
      <c r="G9040">
        <v>1858.4025567883491</v>
      </c>
      <c r="H9040">
        <v>0.74926992008526583</v>
      </c>
      <c r="I9040">
        <v>1.588747688511241</v>
      </c>
      <c r="J9040">
        <v>4452.8865165140232</v>
      </c>
      <c r="K9040">
        <v>35409.238602457306</v>
      </c>
      <c r="L9040">
        <v>735.43673773895205</v>
      </c>
      <c r="M9040">
        <v>9625.584112145867</v>
      </c>
      <c r="N9040">
        <v>2083.2891667401154</v>
      </c>
      <c r="O9040">
        <v>0.69332956618768982</v>
      </c>
      <c r="P9040">
        <v>1.3427740606056779</v>
      </c>
    </row>
    <row r="9041" spans="1:16" x14ac:dyDescent="0.25">
      <c r="A9041">
        <v>20.56661981344223</v>
      </c>
      <c r="B9041">
        <v>6.3089125282489658</v>
      </c>
      <c r="C9041">
        <v>142.69139077995217</v>
      </c>
      <c r="D9041">
        <v>433.72750854955996</v>
      </c>
      <c r="E9041">
        <v>222.50307885766921</v>
      </c>
      <c r="F9041">
        <v>546.89890553491443</v>
      </c>
      <c r="G9041">
        <v>505.49561138615405</v>
      </c>
      <c r="H9041">
        <v>6.876668984245307</v>
      </c>
      <c r="I9041">
        <v>5.9547200190223011</v>
      </c>
      <c r="J9041">
        <v>206.01827755395669</v>
      </c>
      <c r="K9041">
        <v>694.68210904280284</v>
      </c>
      <c r="L9041">
        <v>322.64645403963073</v>
      </c>
      <c r="M9041">
        <v>840.32937043866764</v>
      </c>
      <c r="N9041">
        <v>563.21080546639303</v>
      </c>
      <c r="O9041">
        <v>6.0305563103971904</v>
      </c>
      <c r="P9041">
        <v>5.9098104545884969</v>
      </c>
    </row>
    <row r="9042" spans="1:16" x14ac:dyDescent="0.25">
      <c r="A9042">
        <v>80.067125618457794</v>
      </c>
      <c r="B9042">
        <v>8.8959403544382596</v>
      </c>
      <c r="C9042">
        <v>181.50425869984127</v>
      </c>
      <c r="D9042">
        <v>590.11727844097049</v>
      </c>
      <c r="E9042">
        <v>385.93347806439522</v>
      </c>
      <c r="F9042">
        <v>978.7669988911465</v>
      </c>
      <c r="G9042">
        <v>541.69095224719558</v>
      </c>
      <c r="H9042">
        <v>8.8749564256946147</v>
      </c>
      <c r="I9042">
        <v>8.2016672620066196</v>
      </c>
      <c r="J9042">
        <v>264.02812298224961</v>
      </c>
      <c r="K9042">
        <v>961.01348264303772</v>
      </c>
      <c r="L9042">
        <v>562.41767909742691</v>
      </c>
      <c r="M9042">
        <v>1509.0537782767383</v>
      </c>
      <c r="N9042">
        <v>610.72666441776516</v>
      </c>
      <c r="O9042">
        <v>7.7502572700696799</v>
      </c>
      <c r="P9042">
        <v>8.8923957087203167</v>
      </c>
    </row>
    <row r="9043" spans="1:16" x14ac:dyDescent="0.25">
      <c r="A9043">
        <v>88.78823059797287</v>
      </c>
      <c r="B9043">
        <v>5.6040867016577716</v>
      </c>
      <c r="C9043">
        <v>559.08937018081645</v>
      </c>
      <c r="D9043">
        <v>2558.1758567282677</v>
      </c>
      <c r="E9043">
        <v>636.45174200025031</v>
      </c>
      <c r="F9043">
        <v>1860.2587087774239</v>
      </c>
      <c r="G9043">
        <v>811.97887826186718</v>
      </c>
      <c r="H9043">
        <v>3.6404295271190059</v>
      </c>
      <c r="I9043">
        <v>7.8617539776243506</v>
      </c>
      <c r="J9043">
        <v>824.52757565453089</v>
      </c>
      <c r="K9043">
        <v>4287.2214153157338</v>
      </c>
      <c r="L9043">
        <v>923.10700156925759</v>
      </c>
      <c r="M9043">
        <v>2918.2377637617201</v>
      </c>
      <c r="N9043">
        <v>955.83707562242409</v>
      </c>
      <c r="O9043">
        <v>3.170140184804044</v>
      </c>
      <c r="P9043">
        <v>9.8348282362330472</v>
      </c>
    </row>
    <row r="9044" spans="1:16" x14ac:dyDescent="0.25">
      <c r="A9044">
        <v>29.727150022983551</v>
      </c>
      <c r="B9044">
        <v>8.5729388544797498</v>
      </c>
      <c r="C9044">
        <v>96.381252712855115</v>
      </c>
      <c r="D9044">
        <v>264.72993036753627</v>
      </c>
      <c r="E9044">
        <v>213.94348392732243</v>
      </c>
      <c r="F9044">
        <v>499.65929491305707</v>
      </c>
      <c r="G9044">
        <v>458.37127762579081</v>
      </c>
      <c r="H9044">
        <v>10.753924647717279</v>
      </c>
      <c r="I9044">
        <v>7.9105612602290574</v>
      </c>
      <c r="J9044">
        <v>137.3736116041843</v>
      </c>
      <c r="K9044">
        <v>411.53256676370285</v>
      </c>
      <c r="L9044">
        <v>308.63859056875839</v>
      </c>
      <c r="M9044">
        <v>763.62653608264009</v>
      </c>
      <c r="N9044">
        <v>500.83949123192883</v>
      </c>
      <c r="O9044">
        <v>9.5158175903712028</v>
      </c>
      <c r="P9044">
        <v>8.0703694680184075</v>
      </c>
    </row>
    <row r="9045" spans="1:16" x14ac:dyDescent="0.25">
      <c r="A9045">
        <v>91.718196332454681</v>
      </c>
      <c r="B9045">
        <v>9.2017460730977287</v>
      </c>
      <c r="C9045">
        <v>186.19321880941135</v>
      </c>
      <c r="D9045">
        <v>609.81181670687022</v>
      </c>
      <c r="E9045">
        <v>408.00983398447397</v>
      </c>
      <c r="F9045">
        <v>1038.1667520063863</v>
      </c>
      <c r="G9045">
        <v>545.8931330455614</v>
      </c>
      <c r="H9045">
        <v>9.0934714367664604</v>
      </c>
      <c r="I9045">
        <v>8.4813631301745591</v>
      </c>
      <c r="J9045">
        <v>271.0524528079672</v>
      </c>
      <c r="K9045">
        <v>994.7108450280416</v>
      </c>
      <c r="L9045">
        <v>594.92195676757922</v>
      </c>
      <c r="M9045">
        <v>1601.2238515511326</v>
      </c>
      <c r="N9045">
        <v>616.22484338157471</v>
      </c>
      <c r="O9045">
        <v>7.9380496065438351</v>
      </c>
      <c r="P9045">
        <v>9.2791240478233217</v>
      </c>
    </row>
    <row r="9046" spans="1:16" x14ac:dyDescent="0.25">
      <c r="A9046">
        <v>2.0045564770698547</v>
      </c>
      <c r="B9046">
        <v>4.1355178706510918</v>
      </c>
      <c r="C9046">
        <v>68.168956139646269</v>
      </c>
      <c r="D9046">
        <v>173.13113488641167</v>
      </c>
      <c r="E9046">
        <v>74.969100592649383</v>
      </c>
      <c r="F9046">
        <v>167.62080221383403</v>
      </c>
      <c r="G9046">
        <v>427.04089109304789</v>
      </c>
      <c r="H9046">
        <v>5.8424546299797084</v>
      </c>
      <c r="I9046">
        <v>3.5466284369564813</v>
      </c>
      <c r="J9046">
        <v>96.105474788672936</v>
      </c>
      <c r="K9046">
        <v>262.10630143716429</v>
      </c>
      <c r="L9046">
        <v>108.13399790150649</v>
      </c>
      <c r="M9046">
        <v>255.01142822188018</v>
      </c>
      <c r="N9046">
        <v>458.85142322675767</v>
      </c>
      <c r="O9046">
        <v>5.220077049252259</v>
      </c>
      <c r="P9046">
        <v>3.8256190636291669</v>
      </c>
    </row>
    <row r="9047" spans="1:16" x14ac:dyDescent="0.25">
      <c r="A9047">
        <v>48.384288012981415</v>
      </c>
      <c r="B9047">
        <v>9.8155628264555457</v>
      </c>
      <c r="C9047">
        <v>101.99265012425874</v>
      </c>
      <c r="D9047">
        <v>284.05345744958191</v>
      </c>
      <c r="E9047">
        <v>257.70850560188035</v>
      </c>
      <c r="F9047">
        <v>606.28482460962459</v>
      </c>
      <c r="G9047">
        <v>464.34788696434549</v>
      </c>
      <c r="H9047">
        <v>12.069854263200117</v>
      </c>
      <c r="I9047">
        <v>9.1304681296559043</v>
      </c>
      <c r="J9047">
        <v>145.64139066614996</v>
      </c>
      <c r="K9047">
        <v>443.51491415846044</v>
      </c>
      <c r="L9047">
        <v>371.93755235349784</v>
      </c>
      <c r="M9047">
        <v>927.28721659533869</v>
      </c>
      <c r="N9047">
        <v>508.79105079136554</v>
      </c>
      <c r="O9047">
        <v>10.664892647762303</v>
      </c>
      <c r="P9047">
        <v>9.182453232260837</v>
      </c>
    </row>
    <row r="9048" spans="1:16" x14ac:dyDescent="0.25">
      <c r="A9048">
        <v>81.524283945560455</v>
      </c>
      <c r="B9048">
        <v>2.7175155723029225</v>
      </c>
      <c r="C9048">
        <v>2519.567372675041</v>
      </c>
      <c r="D9048">
        <v>17768.964958934004</v>
      </c>
      <c r="E9048">
        <v>692.42911144185723</v>
      </c>
      <c r="F9048">
        <v>4564.0026911164905</v>
      </c>
      <c r="G9048">
        <v>1593.4722805273548</v>
      </c>
      <c r="H9048">
        <v>0.98541787839615202</v>
      </c>
      <c r="I9048">
        <v>2.4609050288278786</v>
      </c>
      <c r="J9048">
        <v>3350.4457876013835</v>
      </c>
      <c r="K9048">
        <v>25091.329940383464</v>
      </c>
      <c r="L9048">
        <v>752.2029234149029</v>
      </c>
      <c r="M9048">
        <v>7366.5193406248309</v>
      </c>
      <c r="N9048">
        <v>1824.9386300591605</v>
      </c>
      <c r="O9048">
        <v>0.89806035670314555</v>
      </c>
      <c r="P9048">
        <v>1.8050866703789317</v>
      </c>
    </row>
    <row r="9049" spans="1:16" x14ac:dyDescent="0.25">
      <c r="A9049">
        <v>39.78595632314682</v>
      </c>
      <c r="B9049">
        <v>1.3232522506763693</v>
      </c>
      <c r="C9049">
        <v>6052.2992112585962</v>
      </c>
      <c r="D9049">
        <v>51932.07390768941</v>
      </c>
      <c r="E9049">
        <v>468.27015208677614</v>
      </c>
      <c r="F9049">
        <v>7252.4757869446939</v>
      </c>
      <c r="G9049">
        <v>2404.7502293916409</v>
      </c>
      <c r="H9049">
        <v>0.34702471934223322</v>
      </c>
      <c r="I9049">
        <v>0.75144279815151227</v>
      </c>
      <c r="J9049">
        <v>7146.0852745459206</v>
      </c>
      <c r="K9049">
        <v>62720.308506396592</v>
      </c>
      <c r="L9049">
        <v>606.71263939464359</v>
      </c>
      <c r="M9049">
        <v>11964.570924157966</v>
      </c>
      <c r="N9049">
        <v>2597.9351863559418</v>
      </c>
      <c r="O9049">
        <v>0.32896723163993502</v>
      </c>
      <c r="P9049">
        <v>0.7863084323740327</v>
      </c>
    </row>
    <row r="9050" spans="1:16" x14ac:dyDescent="0.25">
      <c r="A9050">
        <v>19.656388580799103</v>
      </c>
      <c r="B9050">
        <v>2.8574758410343724</v>
      </c>
      <c r="C9050">
        <v>822.8433305321023</v>
      </c>
      <c r="D9050">
        <v>4239.4857626319335</v>
      </c>
      <c r="E9050">
        <v>449.7619805121526</v>
      </c>
      <c r="F9050">
        <v>1400.6090748096988</v>
      </c>
      <c r="G9050">
        <v>956.2767780501008</v>
      </c>
      <c r="H9050">
        <v>1.5971663976011445</v>
      </c>
      <c r="I9050">
        <v>4.912379765090515</v>
      </c>
      <c r="J9050">
        <v>1201.0412237028952</v>
      </c>
      <c r="K9050">
        <v>6969.806826348783</v>
      </c>
      <c r="L9050">
        <v>624.16058317717977</v>
      </c>
      <c r="M9050">
        <v>2211.6978736671872</v>
      </c>
      <c r="N9050">
        <v>1131.2746350838986</v>
      </c>
      <c r="O9050">
        <v>1.3997910958216007</v>
      </c>
      <c r="P9050">
        <v>5.2725194961578845</v>
      </c>
    </row>
    <row r="9051" spans="1:16" x14ac:dyDescent="0.25">
      <c r="A9051">
        <v>18.628706634044647</v>
      </c>
      <c r="B9051">
        <v>5.13913332796775</v>
      </c>
      <c r="C9051">
        <v>208.70217198098223</v>
      </c>
      <c r="D9051">
        <v>706.57141109029578</v>
      </c>
      <c r="E9051">
        <v>251.20509920822929</v>
      </c>
      <c r="F9051">
        <v>648.60907360226759</v>
      </c>
      <c r="G9051">
        <v>565.61125993808059</v>
      </c>
      <c r="H9051">
        <v>4.8669332791913176</v>
      </c>
      <c r="I9051">
        <v>4.7742140551817958</v>
      </c>
      <c r="J9051">
        <v>304.79944569256946</v>
      </c>
      <c r="K9051">
        <v>1160.5664100819242</v>
      </c>
      <c r="L9051">
        <v>367.1969753657375</v>
      </c>
      <c r="M9051">
        <v>1002.0453946848993</v>
      </c>
      <c r="N9051">
        <v>641.97517783250203</v>
      </c>
      <c r="O9051">
        <v>4.2419711136968852</v>
      </c>
      <c r="P9051">
        <v>5.4103828630830364</v>
      </c>
    </row>
    <row r="9052" spans="1:16" x14ac:dyDescent="0.25">
      <c r="A9052">
        <v>96.125418722629547</v>
      </c>
      <c r="B9052">
        <v>2.9915067651994312</v>
      </c>
      <c r="C9052">
        <v>2319.9384629444207</v>
      </c>
      <c r="D9052">
        <v>16022.419921119566</v>
      </c>
      <c r="E9052">
        <v>754.6124946963007</v>
      </c>
      <c r="F9052">
        <v>4551.8150836800614</v>
      </c>
      <c r="G9052">
        <v>1533.0827648373354</v>
      </c>
      <c r="H9052">
        <v>1.1194430802689528</v>
      </c>
      <c r="I9052">
        <v>2.9804293211118016</v>
      </c>
      <c r="J9052">
        <v>3116.0918316042921</v>
      </c>
      <c r="K9052">
        <v>22969.788562994836</v>
      </c>
      <c r="L9052">
        <v>809.05476992197612</v>
      </c>
      <c r="M9052">
        <v>7333.6393869468648</v>
      </c>
      <c r="N9052">
        <v>1764.1647121643414</v>
      </c>
      <c r="O9052">
        <v>1.0164355885490861</v>
      </c>
      <c r="P9052">
        <v>2.0990302309912243</v>
      </c>
    </row>
    <row r="9053" spans="1:16" x14ac:dyDescent="0.25">
      <c r="A9053">
        <v>39.808474004268646</v>
      </c>
      <c r="B9053">
        <v>3.6122384347760672</v>
      </c>
      <c r="C9053">
        <v>824.38845539569365</v>
      </c>
      <c r="D9053">
        <v>4249.8635069108313</v>
      </c>
      <c r="E9053">
        <v>569.43849716240197</v>
      </c>
      <c r="F9053">
        <v>1773.9654317943855</v>
      </c>
      <c r="G9053">
        <v>957.05783672174414</v>
      </c>
      <c r="H9053">
        <v>2.0175611250461305</v>
      </c>
      <c r="I9053">
        <v>6.2144798874992793</v>
      </c>
      <c r="J9053">
        <v>1203.2056148399856</v>
      </c>
      <c r="K9053">
        <v>6985.9110848859063</v>
      </c>
      <c r="L9053">
        <v>789.99283256263527</v>
      </c>
      <c r="M9053">
        <v>2801.3562215064148</v>
      </c>
      <c r="N9053">
        <v>1132.205257204065</v>
      </c>
      <c r="O9053">
        <v>1.76830626883196</v>
      </c>
      <c r="P9053">
        <v>6.6620946690098677</v>
      </c>
    </row>
    <row r="9054" spans="1:16" x14ac:dyDescent="0.25">
      <c r="A9054">
        <v>25.369789898395538</v>
      </c>
      <c r="B9054">
        <v>2.7942582969342653</v>
      </c>
      <c r="C9054">
        <v>1045.0987316781593</v>
      </c>
      <c r="D9054">
        <v>5784.6741789086518</v>
      </c>
      <c r="E9054">
        <v>531.97885258321855</v>
      </c>
      <c r="F9054">
        <v>1754.6340399351725</v>
      </c>
      <c r="G9054">
        <v>1062.6919153612946</v>
      </c>
      <c r="H9054">
        <v>1.4229805815510566</v>
      </c>
      <c r="I9054">
        <v>5.1463561128781574</v>
      </c>
      <c r="J9054">
        <v>1507.613149531928</v>
      </c>
      <c r="K9054">
        <v>9313.1943989404099</v>
      </c>
      <c r="L9054">
        <v>694.97307613747046</v>
      </c>
      <c r="M9054">
        <v>2782.6432695112903</v>
      </c>
      <c r="N9054">
        <v>1256.1392091940561</v>
      </c>
      <c r="O9054">
        <v>1.2545612187417183</v>
      </c>
      <c r="P9054">
        <v>4.2893725182466591</v>
      </c>
    </row>
    <row r="9055" spans="1:16" x14ac:dyDescent="0.25">
      <c r="A9055">
        <v>20.645998179912567</v>
      </c>
      <c r="B9055">
        <v>9.3101589548647432</v>
      </c>
      <c r="C9055">
        <v>63.722622428617086</v>
      </c>
      <c r="D9055">
        <v>159.61497784467082</v>
      </c>
      <c r="E9055">
        <v>158.24983287263339</v>
      </c>
      <c r="F9055">
        <v>350.93972656265123</v>
      </c>
      <c r="G9055">
        <v>421.89665100142406</v>
      </c>
      <c r="H9055">
        <v>13.451897294691859</v>
      </c>
      <c r="I9055">
        <v>7.8421852064188666</v>
      </c>
      <c r="J9055">
        <v>89.655764464578908</v>
      </c>
      <c r="K9055">
        <v>240.44508175997069</v>
      </c>
      <c r="L9055">
        <v>228.36076964385481</v>
      </c>
      <c r="M9055">
        <v>533.4447930826409</v>
      </c>
      <c r="N9055">
        <v>451.89113583017013</v>
      </c>
      <c r="O9055">
        <v>12.04341402830747</v>
      </c>
      <c r="P9055">
        <v>8.523798783253854</v>
      </c>
    </row>
    <row r="9056" spans="1:16" x14ac:dyDescent="0.25">
      <c r="A9056">
        <v>65.651159822940826</v>
      </c>
      <c r="B9056">
        <v>6.9038601883442201</v>
      </c>
      <c r="C9056">
        <v>276.40302989390392</v>
      </c>
      <c r="D9056">
        <v>1017.6209453828945</v>
      </c>
      <c r="E9056">
        <v>428.78986746324443</v>
      </c>
      <c r="F9056">
        <v>1146.9488424269464</v>
      </c>
      <c r="G9056">
        <v>621.0226024379615</v>
      </c>
      <c r="H9056">
        <v>5.8805724544453781</v>
      </c>
      <c r="I9056">
        <v>6.8574792296256799</v>
      </c>
      <c r="J9056">
        <v>406.35516194476486</v>
      </c>
      <c r="K9056">
        <v>1694.8510519030242</v>
      </c>
      <c r="L9056">
        <v>630.02803731536676</v>
      </c>
      <c r="M9056">
        <v>1779.34516299193</v>
      </c>
      <c r="N9056">
        <v>713.89693274968386</v>
      </c>
      <c r="O9056">
        <v>5.1120355076189972</v>
      </c>
      <c r="P9056">
        <v>8.3152845103131039</v>
      </c>
    </row>
    <row r="9057" spans="1:16" x14ac:dyDescent="0.25">
      <c r="A9057">
        <v>20.87119859457016</v>
      </c>
      <c r="B9057">
        <v>3.1850755386100325</v>
      </c>
      <c r="C9057">
        <v>674.03643156802173</v>
      </c>
      <c r="D9057">
        <v>3267.455795032567</v>
      </c>
      <c r="E9057">
        <v>424.26979660886042</v>
      </c>
      <c r="F9057">
        <v>1274.925061843611</v>
      </c>
      <c r="G9057">
        <v>877.79063091886951</v>
      </c>
      <c r="H9057">
        <v>1.9240326675271469</v>
      </c>
      <c r="I9057">
        <v>4.9836597610457911</v>
      </c>
      <c r="J9057">
        <v>990.34801987714263</v>
      </c>
      <c r="K9057">
        <v>5437.3059519134958</v>
      </c>
      <c r="L9057">
        <v>605.25385990146515</v>
      </c>
      <c r="M9057">
        <v>2006.2968520970794</v>
      </c>
      <c r="N9057">
        <v>1036.7058077961951</v>
      </c>
      <c r="O9057">
        <v>1.6798547456094874</v>
      </c>
      <c r="P9057">
        <v>5.8660493819905053</v>
      </c>
    </row>
    <row r="9058" spans="1:16" x14ac:dyDescent="0.25">
      <c r="A9058">
        <v>73.913803398609161</v>
      </c>
      <c r="B9058">
        <v>2.4232968569343334</v>
      </c>
      <c r="C9058">
        <v>2959.9590168252944</v>
      </c>
      <c r="D9058">
        <v>21717.825837411401</v>
      </c>
      <c r="E9058">
        <v>634.86394675521365</v>
      </c>
      <c r="F9058">
        <v>4959.7497919004236</v>
      </c>
      <c r="G9058">
        <v>1718.4931203941776</v>
      </c>
      <c r="H9058">
        <v>0.82669947440490643</v>
      </c>
      <c r="I9058">
        <v>1.8697026751113948</v>
      </c>
      <c r="J9058">
        <v>3855.4457062548104</v>
      </c>
      <c r="K9058">
        <v>29751.161038747872</v>
      </c>
      <c r="L9058">
        <v>708.87046322376034</v>
      </c>
      <c r="M9058">
        <v>8034.3069405113238</v>
      </c>
      <c r="N9058">
        <v>1948.332115721362</v>
      </c>
      <c r="O9058">
        <v>0.75902091192737819</v>
      </c>
      <c r="P9058">
        <v>1.4763104898405448</v>
      </c>
    </row>
    <row r="9059" spans="1:16" x14ac:dyDescent="0.25">
      <c r="A9059">
        <v>52.357549369335175</v>
      </c>
      <c r="B9059">
        <v>8.6255242743985949</v>
      </c>
      <c r="C9059">
        <v>142.29225820940161</v>
      </c>
      <c r="D9059">
        <v>432.18439599456411</v>
      </c>
      <c r="E9059">
        <v>303.46791674920985</v>
      </c>
      <c r="F9059">
        <v>745.63238302176183</v>
      </c>
      <c r="G9059">
        <v>505.10918090381784</v>
      </c>
      <c r="H9059">
        <v>9.4113639416494657</v>
      </c>
      <c r="I9059">
        <v>8.142616397702966</v>
      </c>
      <c r="J9059">
        <v>205.42340847389917</v>
      </c>
      <c r="K9059">
        <v>692.06920083548448</v>
      </c>
      <c r="L9059">
        <v>440.02870316120868</v>
      </c>
      <c r="M9059">
        <v>1145.645400239647</v>
      </c>
      <c r="N9059">
        <v>562.7019118767472</v>
      </c>
      <c r="O9059">
        <v>8.2538358497404527</v>
      </c>
      <c r="P9059">
        <v>8.0757143394764572</v>
      </c>
    </row>
    <row r="9060" spans="1:16" x14ac:dyDescent="0.25">
      <c r="A9060">
        <v>70.393987715244293</v>
      </c>
      <c r="B9060">
        <v>5.5566303466705893</v>
      </c>
      <c r="C9060">
        <v>477.88867930248864</v>
      </c>
      <c r="D9060">
        <v>2082.7091092679721</v>
      </c>
      <c r="E9060">
        <v>551.53547669121917</v>
      </c>
      <c r="F9060">
        <v>1578.7646317819358</v>
      </c>
      <c r="G9060">
        <v>762.06981338817707</v>
      </c>
      <c r="H9060">
        <v>3.8359411295130568</v>
      </c>
      <c r="I9060">
        <v>7.0903309615056607</v>
      </c>
      <c r="J9060">
        <v>705.80665974974352</v>
      </c>
      <c r="K9060">
        <v>3500.4497106084577</v>
      </c>
      <c r="L9060">
        <v>806.71059674981586</v>
      </c>
      <c r="M9060">
        <v>2470.2949806672518</v>
      </c>
      <c r="N9060">
        <v>893.59827562181636</v>
      </c>
      <c r="O9060">
        <v>3.3354616404564519</v>
      </c>
      <c r="P9060">
        <v>9.1528537689568097</v>
      </c>
    </row>
    <row r="9061" spans="1:16" x14ac:dyDescent="0.25">
      <c r="A9061">
        <v>12.606454312801361</v>
      </c>
      <c r="B9061">
        <v>5.7828241563264813</v>
      </c>
      <c r="C9061">
        <v>121.06503771961103</v>
      </c>
      <c r="D9061">
        <v>352.19811828187915</v>
      </c>
      <c r="E9061">
        <v>176.71927293967653</v>
      </c>
      <c r="F9061">
        <v>425.12840225765171</v>
      </c>
      <c r="G9061">
        <v>484.08839366718581</v>
      </c>
      <c r="H9061">
        <v>6.6896389674746075</v>
      </c>
      <c r="I9061">
        <v>5.4627185209596991</v>
      </c>
      <c r="J9061">
        <v>173.85646520273019</v>
      </c>
      <c r="K9061">
        <v>557.22052891072201</v>
      </c>
      <c r="L9061">
        <v>255.55797679740584</v>
      </c>
      <c r="M9061">
        <v>651.73634933751543</v>
      </c>
      <c r="N9061">
        <v>534.96168101151943</v>
      </c>
      <c r="O9061">
        <v>5.8869191665555807</v>
      </c>
      <c r="P9061">
        <v>5.3300627024042173</v>
      </c>
    </row>
    <row r="9062" spans="1:16" x14ac:dyDescent="0.25">
      <c r="A9062">
        <v>35.979347050189972</v>
      </c>
      <c r="B9062">
        <v>5.7349312851749019</v>
      </c>
      <c r="C9062">
        <v>267.19114227891498</v>
      </c>
      <c r="D9062">
        <v>973.66797014649364</v>
      </c>
      <c r="E9062">
        <v>346.0425596415393</v>
      </c>
      <c r="F9062">
        <v>921.72423417002449</v>
      </c>
      <c r="G9062">
        <v>613.78612851960077</v>
      </c>
      <c r="H9062">
        <v>4.948169513943804</v>
      </c>
      <c r="I9062">
        <v>5.6362817893359498</v>
      </c>
      <c r="J9062">
        <v>392.54532707848961</v>
      </c>
      <c r="K9062">
        <v>1619.3812017955772</v>
      </c>
      <c r="L9062">
        <v>508.19839713222814</v>
      </c>
      <c r="M9062">
        <v>1429.2078740441614</v>
      </c>
      <c r="N9062">
        <v>704.54247780678054</v>
      </c>
      <c r="O9062">
        <v>4.3024466392644243</v>
      </c>
      <c r="P9062">
        <v>6.7812527949623131</v>
      </c>
    </row>
    <row r="9063" spans="1:16" x14ac:dyDescent="0.25">
      <c r="A9063">
        <v>38.981621921062469</v>
      </c>
      <c r="B9063">
        <v>0.85492269727734049</v>
      </c>
      <c r="C9063">
        <v>11449.691659654367</v>
      </c>
      <c r="D9063">
        <v>111170.89132786776</v>
      </c>
      <c r="E9063">
        <v>586.24780439497499</v>
      </c>
      <c r="F9063">
        <v>14208.354989444639</v>
      </c>
      <c r="G9063">
        <v>3255.6746780475137</v>
      </c>
      <c r="H9063">
        <v>0.18029438675357798</v>
      </c>
      <c r="I9063">
        <v>0.61427232441141244</v>
      </c>
      <c r="J9063">
        <v>12840.963651877852</v>
      </c>
      <c r="K9063">
        <v>128983.10538766494</v>
      </c>
      <c r="L9063">
        <v>891.18635451489365</v>
      </c>
      <c r="M9063">
        <v>23927.928972124286</v>
      </c>
      <c r="N9063">
        <v>3452.3840187568017</v>
      </c>
      <c r="O9063">
        <v>0.17350800516399234</v>
      </c>
      <c r="P9063">
        <v>0.77210629233068417</v>
      </c>
    </row>
    <row r="9064" spans="1:16" x14ac:dyDescent="0.25">
      <c r="A9064">
        <v>31.318257868289948</v>
      </c>
      <c r="B9064">
        <v>7.484581286467006</v>
      </c>
      <c r="C9064">
        <v>133.49219099488008</v>
      </c>
      <c r="D9064">
        <v>398.52199900213662</v>
      </c>
      <c r="E9064">
        <v>249.12126413979075</v>
      </c>
      <c r="F9064">
        <v>607.0106452319443</v>
      </c>
      <c r="G9064">
        <v>496.50852027892711</v>
      </c>
      <c r="H9064">
        <v>8.3582068371978551</v>
      </c>
      <c r="I9064">
        <v>7.0816339119059339</v>
      </c>
      <c r="J9064">
        <v>192.31925452531175</v>
      </c>
      <c r="K9064">
        <v>635.16856128193058</v>
      </c>
      <c r="L9064">
        <v>360.81474129860032</v>
      </c>
      <c r="M9064">
        <v>931.82627479143184</v>
      </c>
      <c r="N9064">
        <v>551.36606587723224</v>
      </c>
      <c r="O9064">
        <v>7.3397179707139708</v>
      </c>
      <c r="P9064">
        <v>6.9400532359895468</v>
      </c>
    </row>
    <row r="9065" spans="1:16" x14ac:dyDescent="0.25">
      <c r="A9065">
        <v>95.69344037771225</v>
      </c>
      <c r="B9065">
        <v>2.395790654773104</v>
      </c>
      <c r="C9065">
        <v>3564.1094589722243</v>
      </c>
      <c r="D9065">
        <v>27315.996600944407</v>
      </c>
      <c r="E9065">
        <v>658.09297516517256</v>
      </c>
      <c r="F9065">
        <v>6217.1797189136987</v>
      </c>
      <c r="G9065">
        <v>1875.086705616302</v>
      </c>
      <c r="H9065">
        <v>0.76230012520484625</v>
      </c>
      <c r="I9065">
        <v>1.6083428524158436</v>
      </c>
      <c r="J9065">
        <v>4526.4629324476573</v>
      </c>
      <c r="K9065">
        <v>36116.487958698584</v>
      </c>
      <c r="L9065">
        <v>760.64826674833387</v>
      </c>
      <c r="M9065">
        <v>10115.32544525344</v>
      </c>
      <c r="N9065">
        <v>2099.2088074447097</v>
      </c>
      <c r="O9065">
        <v>0.70601764063305172</v>
      </c>
      <c r="P9065">
        <v>1.3694149110653775</v>
      </c>
    </row>
    <row r="9066" spans="1:16" x14ac:dyDescent="0.25">
      <c r="A9066">
        <v>43.67921382188797</v>
      </c>
      <c r="B9066">
        <v>7.9286478163949727</v>
      </c>
      <c r="C9066">
        <v>149.88645827672116</v>
      </c>
      <c r="D9066">
        <v>461.78213292385482</v>
      </c>
      <c r="E9066">
        <v>291.78589890587364</v>
      </c>
      <c r="F9066">
        <v>721.81677672070293</v>
      </c>
      <c r="G9066">
        <v>512.40901360086559</v>
      </c>
      <c r="H9066">
        <v>8.4882499165052288</v>
      </c>
      <c r="I9066">
        <v>7.4489802514705019</v>
      </c>
      <c r="J9066">
        <v>216.74889425951409</v>
      </c>
      <c r="K9066">
        <v>742.24863126178707</v>
      </c>
      <c r="L9066">
        <v>423.51086450393183</v>
      </c>
      <c r="M9066">
        <v>1109.8632652319457</v>
      </c>
      <c r="N9066">
        <v>572.30911507376345</v>
      </c>
      <c r="O9066">
        <v>7.4367929718997043</v>
      </c>
      <c r="P9066">
        <v>7.5027567445070806</v>
      </c>
    </row>
    <row r="9067" spans="1:16" x14ac:dyDescent="0.25">
      <c r="A9067">
        <v>80.533352553844452</v>
      </c>
      <c r="B9067">
        <v>9.5446181526230571</v>
      </c>
      <c r="C9067">
        <v>156.06266852626365</v>
      </c>
      <c r="D9067">
        <v>486.21581589983498</v>
      </c>
      <c r="E9067">
        <v>363.70938752284337</v>
      </c>
      <c r="F9067">
        <v>904.49342060515107</v>
      </c>
      <c r="G9067">
        <v>518.26593111642455</v>
      </c>
      <c r="H9067">
        <v>10.068125286283092</v>
      </c>
      <c r="I9067">
        <v>8.9242270490995903</v>
      </c>
      <c r="J9067">
        <v>225.96981493776269</v>
      </c>
      <c r="K9067">
        <v>783.76409620983623</v>
      </c>
      <c r="L9067">
        <v>528.33051100267664</v>
      </c>
      <c r="M9067">
        <v>1391.5390381154407</v>
      </c>
      <c r="N9067">
        <v>580.00838023370466</v>
      </c>
      <c r="O9067">
        <v>8.8143906182399814</v>
      </c>
      <c r="P9067">
        <v>9.1201251703653359</v>
      </c>
    </row>
    <row r="9068" spans="1:16" x14ac:dyDescent="0.25">
      <c r="A9068">
        <v>56.560200750827789</v>
      </c>
      <c r="B9068">
        <v>5.2797426871415718</v>
      </c>
      <c r="C9068">
        <v>454.68207500464172</v>
      </c>
      <c r="D9068">
        <v>1951.1782059138166</v>
      </c>
      <c r="E9068">
        <v>502.11553936035097</v>
      </c>
      <c r="F9068">
        <v>1428.2023909530287</v>
      </c>
      <c r="G9068">
        <v>747.19296540730591</v>
      </c>
      <c r="H9068">
        <v>3.715637857193455</v>
      </c>
      <c r="I9068">
        <v>6.5452623328279733</v>
      </c>
      <c r="J9068">
        <v>671.64691204219366</v>
      </c>
      <c r="K9068">
        <v>3280.5545652886135</v>
      </c>
      <c r="L9068">
        <v>735.75769780015059</v>
      </c>
      <c r="M9068">
        <v>2232.9155330100498</v>
      </c>
      <c r="N9068">
        <v>874.9010334586294</v>
      </c>
      <c r="O9068">
        <v>3.2297741168613237</v>
      </c>
      <c r="P9068">
        <v>8.488879964580196</v>
      </c>
    </row>
    <row r="9069" spans="1:16" x14ac:dyDescent="0.25">
      <c r="A9069">
        <v>55.358231008052826</v>
      </c>
      <c r="B9069">
        <v>2.6389710817325973</v>
      </c>
      <c r="C9069">
        <v>2059.0555880325182</v>
      </c>
      <c r="D9069">
        <v>13787.109533445324</v>
      </c>
      <c r="E9069">
        <v>659.01221929216536</v>
      </c>
      <c r="F9069">
        <v>3491.2717884703557</v>
      </c>
      <c r="G9069">
        <v>1450.0157896762998</v>
      </c>
      <c r="H9069">
        <v>1.0336574157891245</v>
      </c>
      <c r="I9069">
        <v>3.0556062384656801</v>
      </c>
      <c r="J9069">
        <v>2803.8771072556447</v>
      </c>
      <c r="K9069">
        <v>20187.053436354119</v>
      </c>
      <c r="L9069">
        <v>694.0646710939867</v>
      </c>
      <c r="M9069">
        <v>5610.6860818468722</v>
      </c>
      <c r="N9069">
        <v>1679.137304726358</v>
      </c>
      <c r="O9069">
        <v>0.93368820187968804</v>
      </c>
      <c r="P9069">
        <v>2.0275924745622085</v>
      </c>
    </row>
    <row r="9070" spans="1:16" x14ac:dyDescent="0.25">
      <c r="A9070">
        <v>45.048071682453156</v>
      </c>
      <c r="B9070">
        <v>9.7168408308903107</v>
      </c>
      <c r="C9070">
        <v>99.100885440731972</v>
      </c>
      <c r="D9070">
        <v>274.05241255402973</v>
      </c>
      <c r="E9070">
        <v>248.62990991943127</v>
      </c>
      <c r="F9070">
        <v>582.75573492960325</v>
      </c>
      <c r="G9070">
        <v>461.27790989982805</v>
      </c>
      <c r="H9070">
        <v>12.070228879744942</v>
      </c>
      <c r="I9070">
        <v>9.0031770004277654</v>
      </c>
      <c r="J9070">
        <v>141.37857328555449</v>
      </c>
      <c r="K9070">
        <v>426.94577414360737</v>
      </c>
      <c r="L9070">
        <v>358.74996617881453</v>
      </c>
      <c r="M9070">
        <v>890.9551956954881</v>
      </c>
      <c r="N9070">
        <v>504.70845147417185</v>
      </c>
      <c r="O9070">
        <v>10.672964311510579</v>
      </c>
      <c r="P9070">
        <v>9.1229796871078364</v>
      </c>
    </row>
    <row r="9071" spans="1:16" x14ac:dyDescent="0.25">
      <c r="A9071">
        <v>6.3247529864311218</v>
      </c>
      <c r="B9071">
        <v>2.9627955965427311</v>
      </c>
      <c r="C9071">
        <v>321.09445724966901</v>
      </c>
      <c r="D9071">
        <v>1237.4470715840866</v>
      </c>
      <c r="E9071">
        <v>209.12857483185172</v>
      </c>
      <c r="F9071">
        <v>569.81842545911968</v>
      </c>
      <c r="G9071">
        <v>654.97095836617177</v>
      </c>
      <c r="H9071">
        <v>2.3835228316097372</v>
      </c>
      <c r="I9071">
        <v>3.104460372160621</v>
      </c>
      <c r="J9071">
        <v>473.25449724578061</v>
      </c>
      <c r="K9071">
        <v>2071.5777317541629</v>
      </c>
      <c r="L9071">
        <v>307.71062779418503</v>
      </c>
      <c r="M9071">
        <v>886.02126535673062</v>
      </c>
      <c r="N9071">
        <v>757.6184860203316</v>
      </c>
      <c r="O9071">
        <v>2.0706465736428474</v>
      </c>
      <c r="P9071">
        <v>3.8929840027633169</v>
      </c>
    </row>
    <row r="9072" spans="1:16" x14ac:dyDescent="0.25">
      <c r="A9072">
        <v>94.927921831607819</v>
      </c>
      <c r="B9072">
        <v>8.9668537694575523</v>
      </c>
      <c r="C9072">
        <v>202.34021999367042</v>
      </c>
      <c r="D9072">
        <v>678.85984323910384</v>
      </c>
      <c r="E9072">
        <v>426.87846973390299</v>
      </c>
      <c r="F9072">
        <v>1097.8442237977868</v>
      </c>
      <c r="G9072">
        <v>560.1116097063566</v>
      </c>
      <c r="H9072">
        <v>8.5908325121287721</v>
      </c>
      <c r="I9072">
        <v>8.3006834563790566</v>
      </c>
      <c r="J9072">
        <v>295.25754195537462</v>
      </c>
      <c r="K9072">
        <v>1113.0242848533874</v>
      </c>
      <c r="L9072">
        <v>623.56896934031647</v>
      </c>
      <c r="M9072">
        <v>1695.3096044368533</v>
      </c>
      <c r="N9072">
        <v>634.8011883985921</v>
      </c>
      <c r="O9072">
        <v>7.4906294127911508</v>
      </c>
      <c r="P9072">
        <v>9.324691020760465</v>
      </c>
    </row>
    <row r="9073" spans="1:16" x14ac:dyDescent="0.25">
      <c r="A9073">
        <v>24.87377542257309</v>
      </c>
      <c r="B9073">
        <v>1.3766072576871338</v>
      </c>
      <c r="C9073">
        <v>4320.0646240735341</v>
      </c>
      <c r="D9073">
        <v>34559.973382431439</v>
      </c>
      <c r="E9073">
        <v>405.3120421513745</v>
      </c>
      <c r="F9073">
        <v>4624.4425328146881</v>
      </c>
      <c r="G9073">
        <v>2052.3851038894368</v>
      </c>
      <c r="H9073">
        <v>0.40789384413390645</v>
      </c>
      <c r="I9073">
        <v>0.83894072029858413</v>
      </c>
      <c r="J9073">
        <v>5340.2657660668028</v>
      </c>
      <c r="K9073">
        <v>44087.365275713957</v>
      </c>
      <c r="L9073">
        <v>487.06690411290754</v>
      </c>
      <c r="M9073">
        <v>7559.962176219462</v>
      </c>
      <c r="N9073">
        <v>2266.834092222211</v>
      </c>
      <c r="O9073">
        <v>0.38116747530271938</v>
      </c>
      <c r="P9073">
        <v>0.76856088976338899</v>
      </c>
    </row>
    <row r="9074" spans="1:16" x14ac:dyDescent="0.25">
      <c r="A9074">
        <v>51.542463600635529</v>
      </c>
      <c r="B9074">
        <v>3.0210511795553576</v>
      </c>
      <c r="C9074">
        <v>1474.6704171563151</v>
      </c>
      <c r="D9074">
        <v>9015.9549759072415</v>
      </c>
      <c r="E9074">
        <v>726.01975521295037</v>
      </c>
      <c r="F9074">
        <v>2743.8588420012848</v>
      </c>
      <c r="G9074">
        <v>1242.3227056257952</v>
      </c>
      <c r="H9074">
        <v>1.3458834581495986</v>
      </c>
      <c r="I9074">
        <v>5.2309867772759633</v>
      </c>
      <c r="J9074">
        <v>2075.2254313218118</v>
      </c>
      <c r="K9074">
        <v>13916.785893934388</v>
      </c>
      <c r="L9074">
        <v>758.05105021910856</v>
      </c>
      <c r="M9074">
        <v>4379.8538754420169</v>
      </c>
      <c r="N9074">
        <v>1458.1922539865739</v>
      </c>
      <c r="O9074">
        <v>1.1997850795860596</v>
      </c>
      <c r="P9074">
        <v>3.1774372142473561</v>
      </c>
    </row>
    <row r="9075" spans="1:16" x14ac:dyDescent="0.25">
      <c r="A9075">
        <v>18.464709937572479</v>
      </c>
      <c r="B9075">
        <v>3.7617338534735625</v>
      </c>
      <c r="C9075">
        <v>420.59093264506555</v>
      </c>
      <c r="D9075">
        <v>1761.7514122960026</v>
      </c>
      <c r="E9075">
        <v>334.5900126864704</v>
      </c>
      <c r="F9075">
        <v>942.43774578176192</v>
      </c>
      <c r="G9075">
        <v>724.78289575072324</v>
      </c>
      <c r="H9075">
        <v>2.7282080798704174</v>
      </c>
      <c r="I9075">
        <v>4.4665177189013585</v>
      </c>
      <c r="J9075">
        <v>621.28965316723122</v>
      </c>
      <c r="K9075">
        <v>2962.1985377514911</v>
      </c>
      <c r="L9075">
        <v>491.32192274992354</v>
      </c>
      <c r="M9075">
        <v>1471.613235792179</v>
      </c>
      <c r="N9075">
        <v>846.6149879310002</v>
      </c>
      <c r="O9075">
        <v>2.3705253861916673</v>
      </c>
      <c r="P9075">
        <v>5.803579004904214</v>
      </c>
    </row>
    <row r="9076" spans="1:16" x14ac:dyDescent="0.25">
      <c r="A9076">
        <v>84.401401579380035</v>
      </c>
      <c r="B9076">
        <v>3.0920782706591288</v>
      </c>
      <c r="C9076">
        <v>1984.6382893892821</v>
      </c>
      <c r="D9076">
        <v>13160.228080587069</v>
      </c>
      <c r="E9076">
        <v>770.52673854295983</v>
      </c>
      <c r="F9076">
        <v>3920.3788118621987</v>
      </c>
      <c r="G9076">
        <v>1425.3582004036484</v>
      </c>
      <c r="H9076">
        <v>1.228371095597272</v>
      </c>
      <c r="I9076">
        <v>3.7571888175028527</v>
      </c>
      <c r="J9076">
        <v>2713.4647303010579</v>
      </c>
      <c r="K9076">
        <v>19391.121392898109</v>
      </c>
      <c r="L9076">
        <v>807.28043242140666</v>
      </c>
      <c r="M9076">
        <v>6295.441353616462</v>
      </c>
      <c r="N9076">
        <v>1653.5542687396335</v>
      </c>
      <c r="O9076">
        <v>1.1078449462583417</v>
      </c>
      <c r="P9076">
        <v>2.4494868398774172</v>
      </c>
    </row>
    <row r="9077" spans="1:16" x14ac:dyDescent="0.25">
      <c r="A9077">
        <v>40.059897840023041</v>
      </c>
      <c r="B9077">
        <v>2.5617895674151678</v>
      </c>
      <c r="C9077">
        <v>1750.5658116783607</v>
      </c>
      <c r="D9077">
        <v>11223.049482170465</v>
      </c>
      <c r="E9077">
        <v>635.8028291630842</v>
      </c>
      <c r="F9077">
        <v>2815.413550920433</v>
      </c>
      <c r="G9077">
        <v>1344.6317884227178</v>
      </c>
      <c r="H9077">
        <v>1.0680761399017971</v>
      </c>
      <c r="I9077">
        <v>3.6676797660555365</v>
      </c>
      <c r="J9077">
        <v>2424.7722558518512</v>
      </c>
      <c r="K9077">
        <v>16881.928137639112</v>
      </c>
      <c r="L9077">
        <v>655.02521699656643</v>
      </c>
      <c r="M9077">
        <v>4509.4279637223826</v>
      </c>
      <c r="N9077">
        <v>1568.6163791071242</v>
      </c>
      <c r="O9077">
        <v>0.95835150284625814</v>
      </c>
      <c r="P9077">
        <v>2.2708952865728902</v>
      </c>
    </row>
    <row r="9078" spans="1:16" x14ac:dyDescent="0.25">
      <c r="A9078">
        <v>88.540807545185089</v>
      </c>
      <c r="B9078">
        <v>4.3474100921187606</v>
      </c>
      <c r="C9078">
        <v>988.03496390384851</v>
      </c>
      <c r="D9078">
        <v>5378.4337937012824</v>
      </c>
      <c r="E9078">
        <v>792.61265692173697</v>
      </c>
      <c r="F9078">
        <v>2574.2247239646554</v>
      </c>
      <c r="G9078">
        <v>1036.4260846680634</v>
      </c>
      <c r="H9078">
        <v>2.2628486753674171</v>
      </c>
      <c r="I9078">
        <v>7.9152357261975927</v>
      </c>
      <c r="J9078">
        <v>1429.7987580709751</v>
      </c>
      <c r="K9078">
        <v>8707.2684145601997</v>
      </c>
      <c r="L9078">
        <v>1060.4952115708713</v>
      </c>
      <c r="M9078">
        <v>4078.2443515524633</v>
      </c>
      <c r="N9078">
        <v>1225.681163775623</v>
      </c>
      <c r="O9078">
        <v>1.9919800937693555</v>
      </c>
      <c r="P9078">
        <v>7.1045096134316319</v>
      </c>
    </row>
    <row r="9079" spans="1:16" x14ac:dyDescent="0.25">
      <c r="A9079">
        <v>48.358985126018524</v>
      </c>
      <c r="B9079">
        <v>7.9231561247538238</v>
      </c>
      <c r="C9079">
        <v>161.70998714235594</v>
      </c>
      <c r="D9079">
        <v>508.83414843720914</v>
      </c>
      <c r="E9079">
        <v>311.30531155439519</v>
      </c>
      <c r="F9079">
        <v>777.7653158793388</v>
      </c>
      <c r="G9079">
        <v>523.56090222506373</v>
      </c>
      <c r="H9079">
        <v>8.249208258286405</v>
      </c>
      <c r="I9079">
        <v>7.3743914424927137</v>
      </c>
      <c r="J9079">
        <v>234.4081510479219</v>
      </c>
      <c r="K9079">
        <v>822.25964505359468</v>
      </c>
      <c r="L9079">
        <v>452.5390779363259</v>
      </c>
      <c r="M9079">
        <v>1197.1741363864364</v>
      </c>
      <c r="N9079">
        <v>586.96230405408096</v>
      </c>
      <c r="O9079">
        <v>7.2174138892060098</v>
      </c>
      <c r="P9079">
        <v>7.6427413869406058</v>
      </c>
    </row>
    <row r="9080" spans="1:16" x14ac:dyDescent="0.25">
      <c r="A9080">
        <v>1.6324954628944397</v>
      </c>
      <c r="B9080">
        <v>8.7059717026230885</v>
      </c>
      <c r="C9080">
        <v>16.895795578662316</v>
      </c>
      <c r="D9080">
        <v>36.048363360197854</v>
      </c>
      <c r="E9080">
        <v>33.164687575264729</v>
      </c>
      <c r="F9080">
        <v>64.382710407049416</v>
      </c>
      <c r="G9080">
        <v>363.9052906326512</v>
      </c>
      <c r="H9080">
        <v>18.269486377314855</v>
      </c>
      <c r="I9080">
        <v>4.4949722657190083</v>
      </c>
      <c r="J9080">
        <v>22.879808493089925</v>
      </c>
      <c r="K9080">
        <v>49.997096945150879</v>
      </c>
      <c r="L9080">
        <v>48.728134549249098</v>
      </c>
      <c r="M9080">
        <v>96.444804250920257</v>
      </c>
      <c r="N9080">
        <v>371.45988682689352</v>
      </c>
      <c r="O9080">
        <v>17.121226495551436</v>
      </c>
      <c r="P9080">
        <v>5.1117868750918065</v>
      </c>
    </row>
    <row r="9081" spans="1:16" x14ac:dyDescent="0.25">
      <c r="A9081">
        <v>88.783297479152679</v>
      </c>
      <c r="B9081">
        <v>4.9326952850333532</v>
      </c>
      <c r="C9081">
        <v>746.45690342568673</v>
      </c>
      <c r="D9081">
        <v>3733.5256686478665</v>
      </c>
      <c r="E9081">
        <v>716.06111527655605</v>
      </c>
      <c r="F9081">
        <v>2189.1470217701421</v>
      </c>
      <c r="G9081">
        <v>916.83005016687514</v>
      </c>
      <c r="H9081">
        <v>2.8637035834767901</v>
      </c>
      <c r="I9081">
        <v>8.1297930606453654</v>
      </c>
      <c r="J9081">
        <v>1093.4450903687316</v>
      </c>
      <c r="K9081">
        <v>6178.172883053614</v>
      </c>
      <c r="L9081">
        <v>1008.6455530952859</v>
      </c>
      <c r="M9081">
        <v>3451.0088185130003</v>
      </c>
      <c r="N9081">
        <v>1084.0043753701357</v>
      </c>
      <c r="O9081">
        <v>2.5048179735152187</v>
      </c>
      <c r="P9081">
        <v>9.183652624334103</v>
      </c>
    </row>
    <row r="9082" spans="1:16" x14ac:dyDescent="0.25">
      <c r="A9082">
        <v>46.843396484851837</v>
      </c>
      <c r="B9082">
        <v>2.3395130356304006</v>
      </c>
      <c r="C9082">
        <v>2349.2325431806144</v>
      </c>
      <c r="D9082">
        <v>16276.849675588108</v>
      </c>
      <c r="E9082">
        <v>590.94890149558944</v>
      </c>
      <c r="F9082">
        <v>3613.2002898946653</v>
      </c>
      <c r="G9082">
        <v>1542.1067582346059</v>
      </c>
      <c r="H9082">
        <v>0.871279000097958</v>
      </c>
      <c r="I9082">
        <v>2.2960692996626717</v>
      </c>
      <c r="J9082">
        <v>3150.7166928248048</v>
      </c>
      <c r="K9082">
        <v>23281.522392863844</v>
      </c>
      <c r="L9082">
        <v>634.82378766761917</v>
      </c>
      <c r="M9082">
        <v>5822.9729203098314</v>
      </c>
      <c r="N9082">
        <v>1773.2994372953674</v>
      </c>
      <c r="O9082">
        <v>0.79154767650729752</v>
      </c>
      <c r="P9082">
        <v>1.6272202728913365</v>
      </c>
    </row>
    <row r="9083" spans="1:16" x14ac:dyDescent="0.25">
      <c r="A9083">
        <v>4.2102152705192566</v>
      </c>
      <c r="B9083">
        <v>8.597832780219667</v>
      </c>
      <c r="C9083">
        <v>28.15647189842484</v>
      </c>
      <c r="D9083">
        <v>62.29031371111342</v>
      </c>
      <c r="E9083">
        <v>61.88053210399427</v>
      </c>
      <c r="F9083">
        <v>125.63990008916433</v>
      </c>
      <c r="G9083">
        <v>378.64925112106636</v>
      </c>
      <c r="H9083">
        <v>15.926350382426154</v>
      </c>
      <c r="I9083">
        <v>5.5058938480172417</v>
      </c>
      <c r="J9083">
        <v>38.740348863278989</v>
      </c>
      <c r="K9083">
        <v>89.013829139633614</v>
      </c>
      <c r="L9083">
        <v>90.439079360845838</v>
      </c>
      <c r="M9083">
        <v>189.1363991946418</v>
      </c>
      <c r="N9083">
        <v>392.05021927230234</v>
      </c>
      <c r="O9083">
        <v>14.652040233998246</v>
      </c>
      <c r="P9083">
        <v>6.2620624499156516</v>
      </c>
    </row>
    <row r="9084" spans="1:16" x14ac:dyDescent="0.25">
      <c r="A9084">
        <v>10.444933950901031</v>
      </c>
      <c r="B9084">
        <v>2.3088318604296907</v>
      </c>
      <c r="C9084">
        <v>827.34734599989656</v>
      </c>
      <c r="D9084">
        <v>4269.7521042177104</v>
      </c>
      <c r="E9084">
        <v>365.0412853219803</v>
      </c>
      <c r="F9084">
        <v>1138.0331271897062</v>
      </c>
      <c r="G9084">
        <v>958.55176481388798</v>
      </c>
      <c r="H9084">
        <v>1.2877649998284748</v>
      </c>
      <c r="I9084">
        <v>3.9776477266501078</v>
      </c>
      <c r="J9084">
        <v>1207.3490676028962</v>
      </c>
      <c r="K9084">
        <v>7016.7597170869567</v>
      </c>
      <c r="L9084">
        <v>506.12149506244549</v>
      </c>
      <c r="M9084">
        <v>1797.2374066865812</v>
      </c>
      <c r="N9084">
        <v>1133.9846744386523</v>
      </c>
      <c r="O9084">
        <v>1.1287593526656565</v>
      </c>
      <c r="P9084">
        <v>4.2542742251365837</v>
      </c>
    </row>
    <row r="9085" spans="1:16" x14ac:dyDescent="0.25">
      <c r="A9085">
        <v>61.457548558712006</v>
      </c>
      <c r="B9085">
        <v>6.7805091323159035</v>
      </c>
      <c r="C9085">
        <v>273.92499310914388</v>
      </c>
      <c r="D9085">
        <v>1005.749931479539</v>
      </c>
      <c r="E9085">
        <v>417.90708515101579</v>
      </c>
      <c r="F9085">
        <v>1116.5910482085928</v>
      </c>
      <c r="G9085">
        <v>619.08449738926447</v>
      </c>
      <c r="H9085">
        <v>5.7952961350049979</v>
      </c>
      <c r="I9085">
        <v>6.7156309312513489</v>
      </c>
      <c r="J9085">
        <v>402.64079327334781</v>
      </c>
      <c r="K9085">
        <v>1674.4712554511668</v>
      </c>
      <c r="L9085">
        <v>613.96143175649581</v>
      </c>
      <c r="M9085">
        <v>1732.0135668605951</v>
      </c>
      <c r="N9085">
        <v>711.39274565499454</v>
      </c>
      <c r="O9085">
        <v>5.0381889657273708</v>
      </c>
      <c r="P9085">
        <v>8.1263910964777804</v>
      </c>
    </row>
    <row r="9086" spans="1:16" x14ac:dyDescent="0.25">
      <c r="A9086">
        <v>29.172398388385773</v>
      </c>
      <c r="B9086">
        <v>0.6897047393356428</v>
      </c>
      <c r="C9086">
        <v>13329.618159936315</v>
      </c>
      <c r="D9086">
        <v>133434.11444141401</v>
      </c>
      <c r="E9086">
        <v>602.78049241927636</v>
      </c>
      <c r="F9086">
        <v>15689.623530998932</v>
      </c>
      <c r="G9086">
        <v>3505.1353161804022</v>
      </c>
      <c r="H9086">
        <v>0.13849901359700734</v>
      </c>
      <c r="I9086">
        <v>0.56728365202371012</v>
      </c>
      <c r="J9086">
        <v>14969.452403421894</v>
      </c>
      <c r="K9086">
        <v>155875.00244069751</v>
      </c>
      <c r="L9086">
        <v>952.55194581355579</v>
      </c>
      <c r="M9086">
        <v>26575.773330658147</v>
      </c>
      <c r="N9086">
        <v>3725.3699493048739</v>
      </c>
      <c r="O9086">
        <v>0.13333164770230965</v>
      </c>
      <c r="P9086">
        <v>0.72050324916583752</v>
      </c>
    </row>
    <row r="9087" spans="1:16" x14ac:dyDescent="0.25">
      <c r="A9087">
        <v>18.517912089824677</v>
      </c>
      <c r="B9087">
        <v>0.87350191652448417</v>
      </c>
      <c r="C9087">
        <v>7802.0617132096295</v>
      </c>
      <c r="D9087">
        <v>70352.671955433267</v>
      </c>
      <c r="E9087">
        <v>379.4935872239916</v>
      </c>
      <c r="F9087">
        <v>7198.4929469010913</v>
      </c>
      <c r="G9087">
        <v>2710.7302841860669</v>
      </c>
      <c r="H9087">
        <v>0.20955180073881199</v>
      </c>
      <c r="I9087">
        <v>0.51073620406067588</v>
      </c>
      <c r="J9087">
        <v>8950.0916298444317</v>
      </c>
      <c r="K9087">
        <v>82579.462655004711</v>
      </c>
      <c r="L9087">
        <v>522.99797929274757</v>
      </c>
      <c r="M9087">
        <v>11966.029453967971</v>
      </c>
      <c r="N9087">
        <v>2892.4965927700928</v>
      </c>
      <c r="O9087">
        <v>0.20033650219260696</v>
      </c>
      <c r="P9087">
        <v>0.58892124762520626</v>
      </c>
    </row>
    <row r="9088" spans="1:16" x14ac:dyDescent="0.25">
      <c r="A9088">
        <v>16.334322512149811</v>
      </c>
      <c r="B9088">
        <v>6.4411894304305237</v>
      </c>
      <c r="C9088">
        <v>115.63490912820548</v>
      </c>
      <c r="D9088">
        <v>332.42172412784652</v>
      </c>
      <c r="E9088">
        <v>189.04920446308043</v>
      </c>
      <c r="F9088">
        <v>452.07379608518801</v>
      </c>
      <c r="G9088">
        <v>478.55480823406498</v>
      </c>
      <c r="H9088">
        <v>7.5748503681990904</v>
      </c>
      <c r="I9088">
        <v>6.0684372308708445</v>
      </c>
      <c r="J9088">
        <v>165.80705766884623</v>
      </c>
      <c r="K9088">
        <v>524.09081037568808</v>
      </c>
      <c r="L9088">
        <v>273.21748817678969</v>
      </c>
      <c r="M9088">
        <v>692.60838680290647</v>
      </c>
      <c r="N9088">
        <v>527.63863545259892</v>
      </c>
      <c r="O9088">
        <v>6.6728917129369911</v>
      </c>
      <c r="P9088">
        <v>5.9441297663380253</v>
      </c>
    </row>
    <row r="9089" spans="1:16" x14ac:dyDescent="0.25">
      <c r="A9089">
        <v>97.543100297451019</v>
      </c>
      <c r="B9089">
        <v>1.1815027203752297</v>
      </c>
      <c r="C9089">
        <v>11181.337281780692</v>
      </c>
      <c r="D9089">
        <v>108060.40287486026</v>
      </c>
      <c r="E9089">
        <v>782.83331134668595</v>
      </c>
      <c r="F9089">
        <v>18735.542653007768</v>
      </c>
      <c r="G9089">
        <v>3218.6211172153075</v>
      </c>
      <c r="H9089">
        <v>0.25110575876108293</v>
      </c>
      <c r="I9089">
        <v>0.83325582176186408</v>
      </c>
      <c r="J9089">
        <v>12544.846959261999</v>
      </c>
      <c r="K9089">
        <v>125311.19531525056</v>
      </c>
      <c r="L9089">
        <v>1182.7786395840674</v>
      </c>
      <c r="M9089">
        <v>31524.687857954821</v>
      </c>
      <c r="N9089">
        <v>3412.690890208105</v>
      </c>
      <c r="O9089">
        <v>0.241614714607678</v>
      </c>
      <c r="P9089">
        <v>1.0447600199524945</v>
      </c>
    </row>
    <row r="9090" spans="1:16" x14ac:dyDescent="0.25">
      <c r="A9090">
        <v>3.6718562245368958</v>
      </c>
      <c r="B9090">
        <v>3.8353175197172513</v>
      </c>
      <c r="C9090">
        <v>120.92747956915369</v>
      </c>
      <c r="D9090">
        <v>351.69357042123863</v>
      </c>
      <c r="E9090">
        <v>117.08782937448673</v>
      </c>
      <c r="F9090">
        <v>281.6329447360331</v>
      </c>
      <c r="G9090">
        <v>483.94903505921502</v>
      </c>
      <c r="H9090">
        <v>4.4385530581898927</v>
      </c>
      <c r="I9090">
        <v>3.622826750178521</v>
      </c>
      <c r="J9090">
        <v>173.65240990205695</v>
      </c>
      <c r="K9090">
        <v>556.37411850799708</v>
      </c>
      <c r="L9090">
        <v>169.32075911182966</v>
      </c>
      <c r="M9090">
        <v>431.74616527654581</v>
      </c>
      <c r="N9090">
        <v>534.77737014330467</v>
      </c>
      <c r="O9090">
        <v>3.9060508931164351</v>
      </c>
      <c r="P9090">
        <v>3.5350307153628342</v>
      </c>
    </row>
    <row r="9091" spans="1:16" x14ac:dyDescent="0.25">
      <c r="A9091">
        <v>2.5784623026847839</v>
      </c>
      <c r="B9091">
        <v>5.6144721487357145</v>
      </c>
      <c r="C9091">
        <v>44.58101566875181</v>
      </c>
      <c r="D9091">
        <v>104.68635114182416</v>
      </c>
      <c r="E9091">
        <v>66.857433851688299</v>
      </c>
      <c r="F9091">
        <v>142.27844582406217</v>
      </c>
      <c r="G9091">
        <v>399.08576242979257</v>
      </c>
      <c r="H9091">
        <v>9.0971996125681489</v>
      </c>
      <c r="I9091">
        <v>4.241436265591628</v>
      </c>
      <c r="J9091">
        <v>62.096447558550757</v>
      </c>
      <c r="K9091">
        <v>153.84497044236008</v>
      </c>
      <c r="L9091">
        <v>96.91686813504765</v>
      </c>
      <c r="M9091">
        <v>215.31385498776677</v>
      </c>
      <c r="N9091">
        <v>420.67229973537184</v>
      </c>
      <c r="O9091">
        <v>8.238208312870368</v>
      </c>
      <c r="P9091">
        <v>4.7518448431148714</v>
      </c>
    </row>
    <row r="9092" spans="1:16" x14ac:dyDescent="0.25">
      <c r="A9092">
        <v>12.968141615390778</v>
      </c>
      <c r="B9092">
        <v>8.6291584988193684</v>
      </c>
      <c r="C9092">
        <v>54.664003411192049</v>
      </c>
      <c r="D9092">
        <v>132.93633072314964</v>
      </c>
      <c r="E9092">
        <v>126.30671973645599</v>
      </c>
      <c r="F9092">
        <v>275.06123948059076</v>
      </c>
      <c r="G9092">
        <v>411.23576843777795</v>
      </c>
      <c r="H9092">
        <v>13.109206987994598</v>
      </c>
      <c r="I9092">
        <v>6.9543682965968294</v>
      </c>
      <c r="J9092">
        <v>76.56979748954906</v>
      </c>
      <c r="K9092">
        <v>198.07111600777301</v>
      </c>
      <c r="L9092">
        <v>182.54979106030581</v>
      </c>
      <c r="M9092">
        <v>417.29902470139604</v>
      </c>
      <c r="N9092">
        <v>437.3820813112082</v>
      </c>
      <c r="O9092">
        <v>11.79286279685884</v>
      </c>
      <c r="P9092">
        <v>7.674119156402937</v>
      </c>
    </row>
    <row r="9093" spans="1:16" x14ac:dyDescent="0.25">
      <c r="A9093">
        <v>41.04727691411972</v>
      </c>
      <c r="B9093">
        <v>9.372478457897472</v>
      </c>
      <c r="C9093">
        <v>100.16202937502996</v>
      </c>
      <c r="D9093">
        <v>277.7118136906484</v>
      </c>
      <c r="E9093">
        <v>242.11917849905882</v>
      </c>
      <c r="F9093">
        <v>568.27671680839353</v>
      </c>
      <c r="G9093">
        <v>462.40690036076637</v>
      </c>
      <c r="H9093">
        <v>11.598874242812137</v>
      </c>
      <c r="I9093">
        <v>8.6971107460822008</v>
      </c>
      <c r="J9093">
        <v>142.94231644159217</v>
      </c>
      <c r="K9093">
        <v>433.00446058122321</v>
      </c>
      <c r="L9093">
        <v>349.38501431309641</v>
      </c>
      <c r="M9093">
        <v>868.94325543254308</v>
      </c>
      <c r="N9093">
        <v>506.21027757638501</v>
      </c>
      <c r="O9093">
        <v>10.2534053804902</v>
      </c>
      <c r="P9093">
        <v>8.7884905907483812</v>
      </c>
    </row>
    <row r="9094" spans="1:16" x14ac:dyDescent="0.25">
      <c r="A9094">
        <v>51.407687962055206</v>
      </c>
      <c r="B9094">
        <v>2.6549096055373087</v>
      </c>
      <c r="C9094">
        <v>1932.637271921003</v>
      </c>
      <c r="D9094">
        <v>12725.21740635819</v>
      </c>
      <c r="E9094">
        <v>660.75479700881624</v>
      </c>
      <c r="F9094">
        <v>3264.9762223540006</v>
      </c>
      <c r="G9094">
        <v>1407.8520096654199</v>
      </c>
      <c r="H9094">
        <v>1.0655169588651412</v>
      </c>
      <c r="I9094">
        <v>3.3409063318658059</v>
      </c>
      <c r="J9094">
        <v>2649.9064995431554</v>
      </c>
      <c r="K9094">
        <v>18834.398890737077</v>
      </c>
      <c r="L9094">
        <v>689.72462821357453</v>
      </c>
      <c r="M9094">
        <v>5240.0913666790175</v>
      </c>
      <c r="N9094">
        <v>1635.2907833896775</v>
      </c>
      <c r="O9094">
        <v>0.95990535833565416</v>
      </c>
      <c r="P9094">
        <v>2.1515834713935784</v>
      </c>
    </row>
    <row r="9095" spans="1:16" x14ac:dyDescent="0.25">
      <c r="A9095">
        <v>91.985127627849579</v>
      </c>
      <c r="B9095">
        <v>7.4786553521831491</v>
      </c>
      <c r="C9095">
        <v>297.52273367704413</v>
      </c>
      <c r="D9095">
        <v>1120.1762728040701</v>
      </c>
      <c r="E9095">
        <v>494.60263441872075</v>
      </c>
      <c r="F9095">
        <v>1335.0831358984203</v>
      </c>
      <c r="G9095">
        <v>637.29572691152782</v>
      </c>
      <c r="H9095">
        <v>6.1941522011687615</v>
      </c>
      <c r="I9095">
        <v>7.6159552754679378</v>
      </c>
      <c r="J9095">
        <v>437.99279467117555</v>
      </c>
      <c r="K9095">
        <v>1870.7808744881042</v>
      </c>
      <c r="L9095">
        <v>727.35426211195534</v>
      </c>
      <c r="M9095">
        <v>2073.5251547945863</v>
      </c>
      <c r="N9095">
        <v>734.88891145421121</v>
      </c>
      <c r="O9095">
        <v>5.3825248555777998</v>
      </c>
      <c r="P9095">
        <v>9.3919788189055904</v>
      </c>
    </row>
    <row r="9096" spans="1:16" x14ac:dyDescent="0.25">
      <c r="A9096">
        <v>32.685746729373932</v>
      </c>
      <c r="B9096">
        <v>4.2957215765064491</v>
      </c>
      <c r="C9096">
        <v>479.68992889069528</v>
      </c>
      <c r="D9096">
        <v>2093.0028112651057</v>
      </c>
      <c r="E9096">
        <v>427.76140354053337</v>
      </c>
      <c r="F9096">
        <v>1225.055478914926</v>
      </c>
      <c r="G9096">
        <v>763.21236774130614</v>
      </c>
      <c r="H9096">
        <v>2.9611768240760261</v>
      </c>
      <c r="I9096">
        <v>5.4935612047367153</v>
      </c>
      <c r="J9096">
        <v>708.45390474068279</v>
      </c>
      <c r="K9096">
        <v>3517.6181605587863</v>
      </c>
      <c r="L9096">
        <v>625.57545687420202</v>
      </c>
      <c r="M9096">
        <v>1916.9626401780611</v>
      </c>
      <c r="N9096">
        <v>895.03153924223795</v>
      </c>
      <c r="O9096">
        <v>2.5749006150983291</v>
      </c>
      <c r="P9096">
        <v>7.0883036069655043</v>
      </c>
    </row>
    <row r="9097" spans="1:16" x14ac:dyDescent="0.25">
      <c r="A9097">
        <v>84.024277627468109</v>
      </c>
      <c r="B9097">
        <v>9.2319611763520779</v>
      </c>
      <c r="C9097">
        <v>173.25658765138476</v>
      </c>
      <c r="D9097">
        <v>555.87836728390778</v>
      </c>
      <c r="E9097">
        <v>384.86495703831775</v>
      </c>
      <c r="F9097">
        <v>970.2004210002832</v>
      </c>
      <c r="G9097">
        <v>534.21530424626428</v>
      </c>
      <c r="H9097">
        <v>9.3702886888027184</v>
      </c>
      <c r="I9097">
        <v>8.5314896702941567</v>
      </c>
      <c r="J9097">
        <v>251.67922706412855</v>
      </c>
      <c r="K9097">
        <v>902.49670161706968</v>
      </c>
      <c r="L9097">
        <v>560.29308285931847</v>
      </c>
      <c r="M9097">
        <v>1494.8483521112548</v>
      </c>
      <c r="N9097">
        <v>600.93628155741408</v>
      </c>
      <c r="O9097">
        <v>8.1887849262300634</v>
      </c>
      <c r="P9097">
        <v>9.089227466930188</v>
      </c>
    </row>
    <row r="9098" spans="1:16" x14ac:dyDescent="0.25">
      <c r="A9098">
        <v>19.867686569690704</v>
      </c>
      <c r="B9098">
        <v>7.8437090460727399</v>
      </c>
      <c r="C9098">
        <v>87.711982865273683</v>
      </c>
      <c r="D9098">
        <v>235.56707085536308</v>
      </c>
      <c r="E9098">
        <v>179.72828409360238</v>
      </c>
      <c r="F9098">
        <v>414.71227488997948</v>
      </c>
      <c r="G9098">
        <v>448.97700449186692</v>
      </c>
      <c r="H9098">
        <v>10.168131649373194</v>
      </c>
      <c r="I9098">
        <v>7.1214802705897338</v>
      </c>
      <c r="J9098">
        <v>124.63567712449449</v>
      </c>
      <c r="K9098">
        <v>363.53255274393945</v>
      </c>
      <c r="L9098">
        <v>259.15628856881631</v>
      </c>
      <c r="M9098">
        <v>633.00648917054616</v>
      </c>
      <c r="N9098">
        <v>488.30878079103746</v>
      </c>
      <c r="O9098">
        <v>9.0199072911566933</v>
      </c>
      <c r="P9098">
        <v>7.4339539922648399</v>
      </c>
    </row>
    <row r="9099" spans="1:16" x14ac:dyDescent="0.25">
      <c r="A9099">
        <v>3.1280447840690613</v>
      </c>
      <c r="B9099">
        <v>7.3646928039719004</v>
      </c>
      <c r="C9099">
        <v>30.919042403425451</v>
      </c>
      <c r="D9099">
        <v>69.085398322603922</v>
      </c>
      <c r="E9099">
        <v>59.015079634832134</v>
      </c>
      <c r="F9099">
        <v>120.9075096592626</v>
      </c>
      <c r="G9099">
        <v>382.14827204418975</v>
      </c>
      <c r="H9099">
        <v>13.294613336998403</v>
      </c>
      <c r="I9099">
        <v>4.8876401687872137</v>
      </c>
      <c r="J9099">
        <v>42.650112323303944</v>
      </c>
      <c r="K9099">
        <v>99.263670354495844</v>
      </c>
      <c r="L9099">
        <v>86.11186007561372</v>
      </c>
      <c r="M9099">
        <v>182.19847128051188</v>
      </c>
      <c r="N9099">
        <v>396.99178914183688</v>
      </c>
      <c r="O9099">
        <v>12.190717007643814</v>
      </c>
      <c r="P9099">
        <v>5.5517712283096854</v>
      </c>
    </row>
    <row r="9100" spans="1:16" x14ac:dyDescent="0.25">
      <c r="A9100">
        <v>96.998368322849274</v>
      </c>
      <c r="B9100">
        <v>1.5286501574377891</v>
      </c>
      <c r="C9100">
        <v>7711.6365331235365</v>
      </c>
      <c r="D9100">
        <v>69381.484555945121</v>
      </c>
      <c r="E9100">
        <v>656.91862157737978</v>
      </c>
      <c r="F9100">
        <v>12353.10383066087</v>
      </c>
      <c r="G9100">
        <v>2695.8200222943615</v>
      </c>
      <c r="H9100">
        <v>0.36820117564467647</v>
      </c>
      <c r="I9100">
        <v>0.89105465552263508</v>
      </c>
      <c r="J9100">
        <v>8856.4652796358823</v>
      </c>
      <c r="K9100">
        <v>81519.857726292932</v>
      </c>
      <c r="L9100">
        <v>902.69923783511456</v>
      </c>
      <c r="M9100">
        <v>20527.034106215469</v>
      </c>
      <c r="N9100">
        <v>2877.8675629080831</v>
      </c>
      <c r="O9100">
        <v>0.35189403890972337</v>
      </c>
      <c r="P9100">
        <v>1.0233258211282383</v>
      </c>
    </row>
    <row r="9101" spans="1:16" x14ac:dyDescent="0.25">
      <c r="A9101">
        <v>24.075176656246185</v>
      </c>
      <c r="B9101">
        <v>6.7990065047822226</v>
      </c>
      <c r="C9101">
        <v>135.94132833386766</v>
      </c>
      <c r="D9101">
        <v>407.82065273238061</v>
      </c>
      <c r="E9101">
        <v>229.91052142725044</v>
      </c>
      <c r="F9101">
        <v>561.53559119994077</v>
      </c>
      <c r="G9101">
        <v>498.91786721806807</v>
      </c>
      <c r="H9101">
        <v>7.5426937633223119</v>
      </c>
      <c r="I9101">
        <v>6.4306237635944825</v>
      </c>
      <c r="J9101">
        <v>195.963959437357</v>
      </c>
      <c r="K9101">
        <v>650.86664378557884</v>
      </c>
      <c r="L9101">
        <v>333.09558032059539</v>
      </c>
      <c r="M9101">
        <v>862.23532611423593</v>
      </c>
      <c r="N9101">
        <v>554.54351209866275</v>
      </c>
      <c r="O9101">
        <v>6.62108732579971</v>
      </c>
      <c r="P9101">
        <v>6.3190743620735965</v>
      </c>
    </row>
    <row r="9102" spans="1:16" x14ac:dyDescent="0.25">
      <c r="A9102">
        <v>67.46152001619339</v>
      </c>
      <c r="B9102">
        <v>7.002328686241067</v>
      </c>
      <c r="C9102">
        <v>273.23061277371755</v>
      </c>
      <c r="D9102">
        <v>1002.4297429692548</v>
      </c>
      <c r="E9102">
        <v>430.64560544328788</v>
      </c>
      <c r="F9102">
        <v>1150.2642662001913</v>
      </c>
      <c r="G9102">
        <v>618.54029568375836</v>
      </c>
      <c r="H9102">
        <v>5.9906567795211121</v>
      </c>
      <c r="I9102">
        <v>6.9297624185274422</v>
      </c>
      <c r="J9102">
        <v>401.59990206863313</v>
      </c>
      <c r="K9102">
        <v>1668.7707759459736</v>
      </c>
      <c r="L9102">
        <v>632.65341794372023</v>
      </c>
      <c r="M9102">
        <v>1784.1779067173948</v>
      </c>
      <c r="N9102">
        <v>710.6894396239486</v>
      </c>
      <c r="O9102">
        <v>5.2081121473744032</v>
      </c>
      <c r="P9102">
        <v>8.3805984727476215</v>
      </c>
    </row>
    <row r="9103" spans="1:16" x14ac:dyDescent="0.25">
      <c r="A9103">
        <v>72.694225490093231</v>
      </c>
      <c r="B9103">
        <v>8.108193508024323</v>
      </c>
      <c r="C9103">
        <v>207.70617462722817</v>
      </c>
      <c r="D9103">
        <v>702.21456363604261</v>
      </c>
      <c r="E9103">
        <v>394.72077637187721</v>
      </c>
      <c r="F9103">
        <v>1018.54308161865</v>
      </c>
      <c r="G9103">
        <v>564.75394726730394</v>
      </c>
      <c r="H9103">
        <v>7.6924987120884429</v>
      </c>
      <c r="I9103">
        <v>7.5278444838887735</v>
      </c>
      <c r="J9103">
        <v>303.30546973490158</v>
      </c>
      <c r="K9103">
        <v>1153.0900168838045</v>
      </c>
      <c r="L9103">
        <v>576.92054212057224</v>
      </c>
      <c r="M9103">
        <v>1573.4517728369201</v>
      </c>
      <c r="N9103">
        <v>640.85727496790696</v>
      </c>
      <c r="O9103">
        <v>6.7051047031309841</v>
      </c>
      <c r="P9103">
        <v>8.5196740922309289</v>
      </c>
    </row>
    <row r="9104" spans="1:16" x14ac:dyDescent="0.25">
      <c r="A9104">
        <v>68.089111864566803</v>
      </c>
      <c r="B9104">
        <v>6.7767430436371345</v>
      </c>
      <c r="C9104">
        <v>296.36709475425903</v>
      </c>
      <c r="D9104">
        <v>1114.5018405381854</v>
      </c>
      <c r="E9104">
        <v>446.69528364224891</v>
      </c>
      <c r="F9104">
        <v>1205.1883463999916</v>
      </c>
      <c r="G9104">
        <v>636.41629207971368</v>
      </c>
      <c r="H9104">
        <v>5.6211288926574969</v>
      </c>
      <c r="I9104">
        <v>6.8916295983899039</v>
      </c>
      <c r="J9104">
        <v>436.26260849233358</v>
      </c>
      <c r="K9104">
        <v>1861.0537695532939</v>
      </c>
      <c r="L9104">
        <v>656.87752539244082</v>
      </c>
      <c r="M9104">
        <v>1871.6739116566991</v>
      </c>
      <c r="N9104">
        <v>733.75604177077969</v>
      </c>
      <c r="O9104">
        <v>4.8846710632541885</v>
      </c>
      <c r="P9104">
        <v>8.4912601823364131</v>
      </c>
    </row>
    <row r="9105" spans="1:16" x14ac:dyDescent="0.25">
      <c r="A9105">
        <v>6.847923219203949</v>
      </c>
      <c r="B9105">
        <v>2.8977569615692804</v>
      </c>
      <c r="C9105">
        <v>358.75757924015733</v>
      </c>
      <c r="D9105">
        <v>1430.5879394732176</v>
      </c>
      <c r="E9105">
        <v>224.89312467453084</v>
      </c>
      <c r="F9105">
        <v>621.15956023469232</v>
      </c>
      <c r="G9105">
        <v>682.24761479347296</v>
      </c>
      <c r="H9105">
        <v>2.2342209970898192</v>
      </c>
      <c r="I9105">
        <v>3.181327169480987</v>
      </c>
      <c r="J9105">
        <v>529.46016653254492</v>
      </c>
      <c r="K9105">
        <v>2401.1463799101371</v>
      </c>
      <c r="L9105">
        <v>330.91521933462667</v>
      </c>
      <c r="M9105">
        <v>967.51228134880762</v>
      </c>
      <c r="N9105">
        <v>792.54325478270755</v>
      </c>
      <c r="O9105">
        <v>1.9406659860115263</v>
      </c>
      <c r="P9105">
        <v>4.0729518151497919</v>
      </c>
    </row>
    <row r="9106" spans="1:16" x14ac:dyDescent="0.25">
      <c r="A9106">
        <v>20.020731270313263</v>
      </c>
      <c r="B9106">
        <v>7.5480511914746549</v>
      </c>
      <c r="C9106">
        <v>95.491954502156844</v>
      </c>
      <c r="D9106">
        <v>261.69928360688772</v>
      </c>
      <c r="E9106">
        <v>186.80063856843194</v>
      </c>
      <c r="F9106">
        <v>435.74768820722943</v>
      </c>
      <c r="G9106">
        <v>457.4167021644746</v>
      </c>
      <c r="H9106">
        <v>9.4991299548892023</v>
      </c>
      <c r="I9106">
        <v>6.954809400378636</v>
      </c>
      <c r="J9106">
        <v>136.06491372475267</v>
      </c>
      <c r="K9106">
        <v>406.52874933167732</v>
      </c>
      <c r="L9106">
        <v>269.46545308038799</v>
      </c>
      <c r="M9106">
        <v>665.86807366749144</v>
      </c>
      <c r="N9106">
        <v>499.56808293039239</v>
      </c>
      <c r="O9106">
        <v>8.4075041074784558</v>
      </c>
      <c r="P9106">
        <v>7.1096560297838236</v>
      </c>
    </row>
    <row r="9107" spans="1:16" x14ac:dyDescent="0.25">
      <c r="A9107">
        <v>20.167556464672089</v>
      </c>
      <c r="B9107">
        <v>9.7138136367606531</v>
      </c>
      <c r="C9107">
        <v>57.776188841436316</v>
      </c>
      <c r="D9107">
        <v>141.96859409893528</v>
      </c>
      <c r="E9107">
        <v>150.14871290184558</v>
      </c>
      <c r="F9107">
        <v>329.10849725011798</v>
      </c>
      <c r="G9107">
        <v>414.92576125129148</v>
      </c>
      <c r="H9107">
        <v>14.494396980281438</v>
      </c>
      <c r="I9107">
        <v>7.9583387628406879</v>
      </c>
      <c r="J9107">
        <v>81.057111411526307</v>
      </c>
      <c r="K9107">
        <v>212.35646693137559</v>
      </c>
      <c r="L9107">
        <v>216.86937582739264</v>
      </c>
      <c r="M9107">
        <v>499.64079012211522</v>
      </c>
      <c r="N9107">
        <v>442.41824053823473</v>
      </c>
      <c r="O9107">
        <v>13.016166522823395</v>
      </c>
      <c r="P9107">
        <v>8.7372913696224863</v>
      </c>
    </row>
    <row r="9108" spans="1:16" x14ac:dyDescent="0.25">
      <c r="A9108">
        <v>94.31295782327652</v>
      </c>
      <c r="B9108">
        <v>1.0102235536091457</v>
      </c>
      <c r="C9108">
        <v>13487.726754296222</v>
      </c>
      <c r="D9108">
        <v>135344.02879289567</v>
      </c>
      <c r="E9108">
        <v>901.20137799237637</v>
      </c>
      <c r="F9108">
        <v>23570.7168225473</v>
      </c>
      <c r="G9108">
        <v>3525.3832633662173</v>
      </c>
      <c r="H9108">
        <v>0.20210330143255301</v>
      </c>
      <c r="I9108">
        <v>0.8405179822976242</v>
      </c>
      <c r="J9108">
        <v>15152.950724826671</v>
      </c>
      <c r="K9108">
        <v>158228.10466827688</v>
      </c>
      <c r="L9108">
        <v>1428.3614326726351</v>
      </c>
      <c r="M9108">
        <v>39943.702510398492</v>
      </c>
      <c r="N9108">
        <v>3747.9355912759684</v>
      </c>
      <c r="O9108">
        <v>0.19455954621340688</v>
      </c>
      <c r="P9108">
        <v>1.0682241661138823</v>
      </c>
    </row>
    <row r="9109" spans="1:16" x14ac:dyDescent="0.25">
      <c r="A9109">
        <v>80.5373415350914</v>
      </c>
      <c r="B9109">
        <v>7.4412036293909072</v>
      </c>
      <c r="C9109">
        <v>272.15866238367664</v>
      </c>
      <c r="D9109">
        <v>997.30957697812846</v>
      </c>
      <c r="E9109">
        <v>456.10526458810421</v>
      </c>
      <c r="F9109">
        <v>1217.6732402854964</v>
      </c>
      <c r="G9109">
        <v>617.69921743880093</v>
      </c>
      <c r="H9109">
        <v>6.3756339596201368</v>
      </c>
      <c r="I9109">
        <v>7.3549839517936055</v>
      </c>
      <c r="J9109">
        <v>399.99296366135752</v>
      </c>
      <c r="K9109">
        <v>1659.9794927007001</v>
      </c>
      <c r="L9109">
        <v>670.01826085137066</v>
      </c>
      <c r="M9109">
        <v>1888.6242529837543</v>
      </c>
      <c r="N9109">
        <v>709.60232906429917</v>
      </c>
      <c r="O9109">
        <v>5.5429420778947565</v>
      </c>
      <c r="P9109">
        <v>8.8867847068726764</v>
      </c>
    </row>
    <row r="9110" spans="1:16" x14ac:dyDescent="0.25">
      <c r="A9110">
        <v>14.298738300800323</v>
      </c>
      <c r="B9110">
        <v>3.3393851394851866</v>
      </c>
      <c r="C9110">
        <v>454.38396622333818</v>
      </c>
      <c r="D9110">
        <v>1949.5019223576141</v>
      </c>
      <c r="E9110">
        <v>317.40426056566355</v>
      </c>
      <c r="F9110">
        <v>902.74019675574073</v>
      </c>
      <c r="G9110">
        <v>746.99992658097517</v>
      </c>
      <c r="H9110">
        <v>2.3507000397483235</v>
      </c>
      <c r="I9110">
        <v>4.138264975117929</v>
      </c>
      <c r="J9110">
        <v>671.20745984818097</v>
      </c>
      <c r="K9110">
        <v>3277.7459400647508</v>
      </c>
      <c r="L9110">
        <v>465.10734409449401</v>
      </c>
      <c r="M9110">
        <v>1411.3695361442894</v>
      </c>
      <c r="N9110">
        <v>874.65799604506526</v>
      </c>
      <c r="O9110">
        <v>2.0433099870928149</v>
      </c>
      <c r="P9110">
        <v>5.3673569415794358</v>
      </c>
    </row>
    <row r="9111" spans="1:16" x14ac:dyDescent="0.25">
      <c r="A9111">
        <v>86.328799426555634</v>
      </c>
      <c r="B9111">
        <v>4.5873359727796386</v>
      </c>
      <c r="C9111">
        <v>860.32503773893166</v>
      </c>
      <c r="D9111">
        <v>4492.7646012343957</v>
      </c>
      <c r="E9111">
        <v>748.8584271325791</v>
      </c>
      <c r="F9111">
        <v>2353.6681862974019</v>
      </c>
      <c r="G9111">
        <v>975.04607665537549</v>
      </c>
      <c r="H9111">
        <v>2.5199610571106121</v>
      </c>
      <c r="I9111">
        <v>8.0185020041571384</v>
      </c>
      <c r="J9111">
        <v>1253.4117748902913</v>
      </c>
      <c r="K9111">
        <v>7361.363426286207</v>
      </c>
      <c r="L9111">
        <v>1031.1423006315792</v>
      </c>
      <c r="M9111">
        <v>3719.5921201724082</v>
      </c>
      <c r="N9111">
        <v>1153.5803153899233</v>
      </c>
      <c r="O9111">
        <v>2.2107445678214632</v>
      </c>
      <c r="P9111">
        <v>8.3368186229338228</v>
      </c>
    </row>
    <row r="9112" spans="1:16" x14ac:dyDescent="0.25">
      <c r="A9112">
        <v>65.696761667728424</v>
      </c>
      <c r="B9112">
        <v>1.7037067804910893</v>
      </c>
      <c r="C9112">
        <v>5243.3960016507908</v>
      </c>
      <c r="D9112">
        <v>43700.690410360512</v>
      </c>
      <c r="E9112">
        <v>551.49462580245995</v>
      </c>
      <c r="F9112">
        <v>7533.3048836828166</v>
      </c>
      <c r="G9112">
        <v>2247.8968663623077</v>
      </c>
      <c r="H9112">
        <v>0.47039658404620482</v>
      </c>
      <c r="I9112">
        <v>0.98257023462702187</v>
      </c>
      <c r="J9112">
        <v>6309.3115136963288</v>
      </c>
      <c r="K9112">
        <v>53926.436126096247</v>
      </c>
      <c r="L9112">
        <v>691.30700619537174</v>
      </c>
      <c r="M9112">
        <v>12378.314565120212</v>
      </c>
      <c r="N9112">
        <v>2450.1965810282318</v>
      </c>
      <c r="O9112">
        <v>0.44334654428097703</v>
      </c>
      <c r="P9112">
        <v>0.97053930120456022</v>
      </c>
    </row>
    <row r="9113" spans="1:16" x14ac:dyDescent="0.25">
      <c r="A9113">
        <v>47.385130822658539</v>
      </c>
      <c r="B9113">
        <v>6.0557422469855142</v>
      </c>
      <c r="C9113">
        <v>290.80339798360819</v>
      </c>
      <c r="D9113">
        <v>1087.2833788665891</v>
      </c>
      <c r="E9113">
        <v>392.76621306474533</v>
      </c>
      <c r="F9113">
        <v>1057.212618760022</v>
      </c>
      <c r="G9113">
        <v>632.16484779714881</v>
      </c>
      <c r="H9113">
        <v>5.059472912038971</v>
      </c>
      <c r="I9113">
        <v>6.1177358554708103</v>
      </c>
      <c r="J9113">
        <v>427.93113429435505</v>
      </c>
      <c r="K9113">
        <v>1814.383357940789</v>
      </c>
      <c r="L9113">
        <v>577.45910464998633</v>
      </c>
      <c r="M9113">
        <v>1641.3925442988379</v>
      </c>
      <c r="N9113">
        <v>728.27684932926093</v>
      </c>
      <c r="O9113">
        <v>4.3969985060770593</v>
      </c>
      <c r="P9113">
        <v>7.5053118659029501</v>
      </c>
    </row>
    <row r="9114" spans="1:16" x14ac:dyDescent="0.25">
      <c r="A9114">
        <v>52.470834076404572</v>
      </c>
      <c r="B9114">
        <v>8.0515089284991888</v>
      </c>
      <c r="C9114">
        <v>165.72280114470988</v>
      </c>
      <c r="D9114">
        <v>525.06347540318473</v>
      </c>
      <c r="E9114">
        <v>323.08582391363268</v>
      </c>
      <c r="F9114">
        <v>809.77554041951532</v>
      </c>
      <c r="G9114">
        <v>527.28933267454795</v>
      </c>
      <c r="H9114">
        <v>8.3074666078570143</v>
      </c>
      <c r="I9114">
        <v>7.4720051553419449</v>
      </c>
      <c r="J9114">
        <v>240.40785686356733</v>
      </c>
      <c r="K9114">
        <v>849.91568891490181</v>
      </c>
      <c r="L9114">
        <v>469.90641632088915</v>
      </c>
      <c r="M9114">
        <v>1246.8803094969608</v>
      </c>
      <c r="N9114">
        <v>591.85518179529356</v>
      </c>
      <c r="O9114">
        <v>7.2653198583498497</v>
      </c>
      <c r="P9114">
        <v>7.8208621546980197</v>
      </c>
    </row>
    <row r="9115" spans="1:16" x14ac:dyDescent="0.25">
      <c r="A9115">
        <v>92.755591094493866</v>
      </c>
      <c r="B9115">
        <v>1.3752727004553578</v>
      </c>
      <c r="C9115">
        <v>8832.0735730030647</v>
      </c>
      <c r="D9115">
        <v>81556.619910616762</v>
      </c>
      <c r="E9115">
        <v>677.71475778434979</v>
      </c>
      <c r="F9115">
        <v>14041.259578692148</v>
      </c>
      <c r="G9115">
        <v>2874.965867613063</v>
      </c>
      <c r="H9115">
        <v>0.31621064504706975</v>
      </c>
      <c r="I9115">
        <v>0.84036677102587476</v>
      </c>
      <c r="J9115">
        <v>10023.6366463144</v>
      </c>
      <c r="K9115">
        <v>94939.870640210531</v>
      </c>
      <c r="L9115">
        <v>963.70283711366028</v>
      </c>
      <c r="M9115">
        <v>23433.922123538814</v>
      </c>
      <c r="N9115">
        <v>3055.915824501973</v>
      </c>
      <c r="O9115">
        <v>0.30322663880026907</v>
      </c>
      <c r="P9115">
        <v>1.007042832305193</v>
      </c>
    </row>
    <row r="9116" spans="1:16" x14ac:dyDescent="0.25">
      <c r="A9116">
        <v>59.439253866672516</v>
      </c>
      <c r="B9116">
        <v>0.85323233390114717</v>
      </c>
      <c r="C9116">
        <v>13740.57418437759</v>
      </c>
      <c r="D9116">
        <v>138410.34369554106</v>
      </c>
      <c r="E9116">
        <v>786.55440336932998</v>
      </c>
      <c r="F9116">
        <v>20724.808029813332</v>
      </c>
      <c r="G9116">
        <v>3557.5475290049417</v>
      </c>
      <c r="H9116">
        <v>0.16969388990954026</v>
      </c>
      <c r="I9116">
        <v>0.72305596022712126</v>
      </c>
      <c r="J9116">
        <v>15447.881858603831</v>
      </c>
      <c r="K9116">
        <v>162019.75126624986</v>
      </c>
      <c r="L9116">
        <v>1252.459544335358</v>
      </c>
      <c r="M9116">
        <v>35146.869326799722</v>
      </c>
      <c r="N9116">
        <v>3783.8963784366456</v>
      </c>
      <c r="O9116">
        <v>0.16335380504972405</v>
      </c>
      <c r="P9116">
        <v>0.91990714528298312</v>
      </c>
    </row>
    <row r="9117" spans="1:16" x14ac:dyDescent="0.25">
      <c r="A9117">
        <v>8.179865300655365</v>
      </c>
      <c r="B9117">
        <v>2.9924582340265151</v>
      </c>
      <c r="C9117">
        <v>381.61880849379298</v>
      </c>
      <c r="D9117">
        <v>1551.0730296122531</v>
      </c>
      <c r="E9117">
        <v>244.86512391717136</v>
      </c>
      <c r="F9117">
        <v>681.47013727854244</v>
      </c>
      <c r="G9117">
        <v>698.27849971800981</v>
      </c>
      <c r="H9117">
        <v>2.2531162299617686</v>
      </c>
      <c r="I9117">
        <v>3.3813591323977548</v>
      </c>
      <c r="J9117">
        <v>563.4812269060036</v>
      </c>
      <c r="K9117">
        <v>2605.8996986828515</v>
      </c>
      <c r="L9117">
        <v>360.13431540591779</v>
      </c>
      <c r="M9117">
        <v>1062.4782123148941</v>
      </c>
      <c r="N9117">
        <v>812.9794031751203</v>
      </c>
      <c r="O9117">
        <v>1.9571802914141165</v>
      </c>
      <c r="P9117">
        <v>4.365315659691932</v>
      </c>
    </row>
    <row r="9118" spans="1:16" x14ac:dyDescent="0.25">
      <c r="A9118">
        <v>51.634186565876007</v>
      </c>
      <c r="B9118">
        <v>2.7291446357450586</v>
      </c>
      <c r="C9118">
        <v>1830.4635319147078</v>
      </c>
      <c r="D9118">
        <v>11878.104149564682</v>
      </c>
      <c r="E9118">
        <v>677.94626791961537</v>
      </c>
      <c r="F9118">
        <v>3154.6312309732971</v>
      </c>
      <c r="G9118">
        <v>1372.757263443016</v>
      </c>
      <c r="H9118">
        <v>1.1184457770410219</v>
      </c>
      <c r="I9118">
        <v>3.6886068416903699</v>
      </c>
      <c r="J9118">
        <v>2524.0776286568439</v>
      </c>
      <c r="K9118">
        <v>17739.299845117483</v>
      </c>
      <c r="L9118">
        <v>702.50469148741365</v>
      </c>
      <c r="M9118">
        <v>5057.3410255119379</v>
      </c>
      <c r="N9118">
        <v>1598.4201369344762</v>
      </c>
      <c r="O9118">
        <v>1.0053449798994472</v>
      </c>
      <c r="P9118">
        <v>2.3212212692391256</v>
      </c>
    </row>
    <row r="9119" spans="1:16" x14ac:dyDescent="0.25">
      <c r="A9119">
        <v>85.322443187236786</v>
      </c>
      <c r="B9119">
        <v>1.1252626143404043</v>
      </c>
      <c r="C9119">
        <v>11243.5922667623</v>
      </c>
      <c r="D9119">
        <v>108780.48956365841</v>
      </c>
      <c r="E9119">
        <v>751.53013484436474</v>
      </c>
      <c r="F9119">
        <v>18040.041175602135</v>
      </c>
      <c r="G9119">
        <v>3227.2523476603124</v>
      </c>
      <c r="H9119">
        <v>0.2387187498943385</v>
      </c>
      <c r="I9119">
        <v>0.79700936035889303</v>
      </c>
      <c r="J9119">
        <v>12613.378923646167</v>
      </c>
      <c r="K9119">
        <v>126159.28746344295</v>
      </c>
      <c r="L9119">
        <v>1137.1087199774463</v>
      </c>
      <c r="M9119">
        <v>30360.568719779578</v>
      </c>
      <c r="N9119">
        <v>3421.9161835403615</v>
      </c>
      <c r="O9119">
        <v>0.22970529603514847</v>
      </c>
      <c r="P9119">
        <v>0.99992330694709763</v>
      </c>
    </row>
    <row r="9120" spans="1:16" x14ac:dyDescent="0.25">
      <c r="A9120">
        <v>92.411039888858795</v>
      </c>
      <c r="B9120">
        <v>7.8875493648126653</v>
      </c>
      <c r="C9120">
        <v>264.61789839549289</v>
      </c>
      <c r="D9120">
        <v>961.4771641467463</v>
      </c>
      <c r="E9120">
        <v>472.02020779543807</v>
      </c>
      <c r="F9120">
        <v>1255.7670406526472</v>
      </c>
      <c r="G9120">
        <v>611.748981149109</v>
      </c>
      <c r="H9120">
        <v>6.8304991642061381</v>
      </c>
      <c r="I9120">
        <v>7.7292301104923107</v>
      </c>
      <c r="J9120">
        <v>388.68678295600552</v>
      </c>
      <c r="K9120">
        <v>1598.4432513563024</v>
      </c>
      <c r="L9120">
        <v>693.10648065509213</v>
      </c>
      <c r="M9120">
        <v>1946.8851142845142</v>
      </c>
      <c r="N9120">
        <v>701.90696289474158</v>
      </c>
      <c r="O9120">
        <v>5.9395434686876163</v>
      </c>
      <c r="P9120">
        <v>9.2786257564052192</v>
      </c>
    </row>
    <row r="9121" spans="1:16" x14ac:dyDescent="0.25">
      <c r="A9121">
        <v>15.756994187831879</v>
      </c>
      <c r="B9121">
        <v>6.8233650161642458</v>
      </c>
      <c r="C9121">
        <v>99.801002328221813</v>
      </c>
      <c r="D9121">
        <v>276.46542159195354</v>
      </c>
      <c r="E9121">
        <v>175.69854799810173</v>
      </c>
      <c r="F9121">
        <v>412.18882604517904</v>
      </c>
      <c r="G9121">
        <v>462.02311052394725</v>
      </c>
      <c r="H9121">
        <v>8.4549783552125426</v>
      </c>
      <c r="I9121">
        <v>6.3285051781639456</v>
      </c>
      <c r="J9121">
        <v>142.4102253131384</v>
      </c>
      <c r="K9121">
        <v>430.94034734423332</v>
      </c>
      <c r="L9121">
        <v>253.53075844083108</v>
      </c>
      <c r="M9121">
        <v>630.24100624947744</v>
      </c>
      <c r="N9121">
        <v>505.69980413304393</v>
      </c>
      <c r="O9121">
        <v>7.4748841770699057</v>
      </c>
      <c r="P9121">
        <v>6.4010379706295808</v>
      </c>
    </row>
    <row r="9122" spans="1:16" x14ac:dyDescent="0.25">
      <c r="A9122">
        <v>91.30783873796463</v>
      </c>
      <c r="B9122">
        <v>7.3053663922434877</v>
      </c>
      <c r="C9122">
        <v>312.05380349195099</v>
      </c>
      <c r="D9122">
        <v>1192.1290168883627</v>
      </c>
      <c r="E9122">
        <v>503.21898182174453</v>
      </c>
      <c r="F9122">
        <v>1366.3348800889964</v>
      </c>
      <c r="G9122">
        <v>648.24990206954237</v>
      </c>
      <c r="H9122">
        <v>5.9415408862345567</v>
      </c>
      <c r="I9122">
        <v>7.570873513565135</v>
      </c>
      <c r="J9122">
        <v>459.73718244601224</v>
      </c>
      <c r="K9122">
        <v>1994.0364965309163</v>
      </c>
      <c r="L9122">
        <v>740.31414110408832</v>
      </c>
      <c r="M9122">
        <v>2123.6085821575857</v>
      </c>
      <c r="N9122">
        <v>748.98439821577017</v>
      </c>
      <c r="O9122">
        <v>5.1620559238624608</v>
      </c>
      <c r="P9122">
        <v>9.4359369140086535</v>
      </c>
    </row>
    <row r="9123" spans="1:16" x14ac:dyDescent="0.25">
      <c r="A9123">
        <v>86.700742423534393</v>
      </c>
      <c r="B9123">
        <v>2.0539916774852514</v>
      </c>
      <c r="C9123">
        <v>4445.8302955920417</v>
      </c>
      <c r="D9123">
        <v>35787.384891489302</v>
      </c>
      <c r="E9123">
        <v>612.27415139687844</v>
      </c>
      <c r="F9123">
        <v>7179.4923214268165</v>
      </c>
      <c r="G9123">
        <v>2080.2359610336794</v>
      </c>
      <c r="H9123">
        <v>0.60222608439093206</v>
      </c>
      <c r="I9123">
        <v>1.2384159610527299</v>
      </c>
      <c r="J9123">
        <v>5473.5704668649532</v>
      </c>
      <c r="K9123">
        <v>45418.619145386125</v>
      </c>
      <c r="L9123">
        <v>740.25293594497373</v>
      </c>
      <c r="M9123">
        <v>11745.560066512724</v>
      </c>
      <c r="N9123">
        <v>2292.9894252874788</v>
      </c>
      <c r="O9123">
        <v>0.56350078063456333</v>
      </c>
      <c r="P9123">
        <v>1.1470112062907998</v>
      </c>
    </row>
    <row r="9124" spans="1:16" x14ac:dyDescent="0.25">
      <c r="A9124">
        <v>71.654600203037262</v>
      </c>
      <c r="B9124">
        <v>6.7568315406799044</v>
      </c>
      <c r="C9124">
        <v>310.11692727797362</v>
      </c>
      <c r="D9124">
        <v>1182.474561929022</v>
      </c>
      <c r="E9124">
        <v>462.9654879218981</v>
      </c>
      <c r="F9124">
        <v>1256.0775417666191</v>
      </c>
      <c r="G9124">
        <v>646.80072544990003</v>
      </c>
      <c r="H9124">
        <v>5.5084918074927147</v>
      </c>
      <c r="I9124">
        <v>6.9859855515297262</v>
      </c>
      <c r="J9124">
        <v>456.84006700484701</v>
      </c>
      <c r="K9124">
        <v>1977.5080464114926</v>
      </c>
      <c r="L9124">
        <v>681.0658923591684</v>
      </c>
      <c r="M9124">
        <v>1952.0563964105265</v>
      </c>
      <c r="N9124">
        <v>747.12129813536183</v>
      </c>
      <c r="O9124">
        <v>4.7859207910931936</v>
      </c>
      <c r="P9124">
        <v>8.6951213789540613</v>
      </c>
    </row>
    <row r="9125" spans="1:16" x14ac:dyDescent="0.25">
      <c r="A9125">
        <v>25.49884170293808</v>
      </c>
      <c r="B9125">
        <v>6.6018012334291578</v>
      </c>
      <c r="C9125">
        <v>151.11316974549979</v>
      </c>
      <c r="D9125">
        <v>466.60956706417392</v>
      </c>
      <c r="E9125">
        <v>244.67226162109364</v>
      </c>
      <c r="F9125">
        <v>605.91203443113227</v>
      </c>
      <c r="G9125">
        <v>513.57791271780127</v>
      </c>
      <c r="H9125">
        <v>7.0466931608464085</v>
      </c>
      <c r="I9125">
        <v>6.1969898495522839</v>
      </c>
      <c r="J9125">
        <v>218.57965824256357</v>
      </c>
      <c r="K9125">
        <v>750.44480442309407</v>
      </c>
      <c r="L9125">
        <v>355.18516618060693</v>
      </c>
      <c r="M9125">
        <v>931.75546890394116</v>
      </c>
      <c r="N9125">
        <v>573.8463275688822</v>
      </c>
      <c r="O9125">
        <v>6.172860862432886</v>
      </c>
      <c r="P9125">
        <v>6.2588552671870925</v>
      </c>
    </row>
    <row r="9126" spans="1:16" x14ac:dyDescent="0.25">
      <c r="A9126">
        <v>66.932708561420441</v>
      </c>
      <c r="B9126">
        <v>9.0827920080170355</v>
      </c>
      <c r="C9126">
        <v>151.99064671765515</v>
      </c>
      <c r="D9126">
        <v>470.0704861041711</v>
      </c>
      <c r="E9126">
        <v>338.30807486751399</v>
      </c>
      <c r="F9126">
        <v>838.42732884786415</v>
      </c>
      <c r="G9126">
        <v>514.41231799528043</v>
      </c>
      <c r="H9126">
        <v>9.6743344927111625</v>
      </c>
      <c r="I9126">
        <v>8.5202371991382151</v>
      </c>
      <c r="J9126">
        <v>219.88943242619052</v>
      </c>
      <c r="K9126">
        <v>756.32278115516556</v>
      </c>
      <c r="L9126">
        <v>491.17060666673081</v>
      </c>
      <c r="M9126">
        <v>1289.4165718871084</v>
      </c>
      <c r="N9126">
        <v>574.94345708635547</v>
      </c>
      <c r="O9126">
        <v>8.4737446154171412</v>
      </c>
      <c r="P9126">
        <v>8.6226502191602545</v>
      </c>
    </row>
    <row r="9127" spans="1:16" x14ac:dyDescent="0.25">
      <c r="A9127">
        <v>46.858750522136688</v>
      </c>
      <c r="B9127">
        <v>4.3151135797576128</v>
      </c>
      <c r="C9127">
        <v>623.9828316544714</v>
      </c>
      <c r="D9127">
        <v>2953.7484359805453</v>
      </c>
      <c r="E9127">
        <v>538.30447754718534</v>
      </c>
      <c r="F9127">
        <v>1598.4076837450309</v>
      </c>
      <c r="G9127">
        <v>849.75971761539813</v>
      </c>
      <c r="H9127">
        <v>2.6860626451129797</v>
      </c>
      <c r="I9127">
        <v>6.4644429422977856</v>
      </c>
      <c r="J9127">
        <v>918.46985163753357</v>
      </c>
      <c r="K9127">
        <v>4932.0724183890516</v>
      </c>
      <c r="L9127">
        <v>773.94755955309574</v>
      </c>
      <c r="M9127">
        <v>2512.0651556476846</v>
      </c>
      <c r="N9127">
        <v>1002.4331888860582</v>
      </c>
      <c r="O9127">
        <v>2.3423879682422042</v>
      </c>
      <c r="P9127">
        <v>7.8197536920695185</v>
      </c>
    </row>
    <row r="9128" spans="1:16" x14ac:dyDescent="0.25">
      <c r="A9128">
        <v>41.884290277957916</v>
      </c>
      <c r="B9128">
        <v>8.3798031869510101</v>
      </c>
      <c r="C9128">
        <v>128.93610601803005</v>
      </c>
      <c r="D9128">
        <v>381.37024117122996</v>
      </c>
      <c r="E9128">
        <v>270.59984807106412</v>
      </c>
      <c r="F9128">
        <v>656.35704502679403</v>
      </c>
      <c r="G9128">
        <v>491.99335096881288</v>
      </c>
      <c r="H9128">
        <v>9.476289979180434</v>
      </c>
      <c r="I9128">
        <v>7.9294516635195427</v>
      </c>
      <c r="J9128">
        <v>185.54416123973056</v>
      </c>
      <c r="K9128">
        <v>606.25574543758989</v>
      </c>
      <c r="L9128">
        <v>391.69723420311828</v>
      </c>
      <c r="M9128">
        <v>1007.0928832027886</v>
      </c>
      <c r="N9128">
        <v>545.40737382095676</v>
      </c>
      <c r="O9128">
        <v>8.3276687933045732</v>
      </c>
      <c r="P9128">
        <v>7.7435011676551708</v>
      </c>
    </row>
    <row r="9129" spans="1:16" x14ac:dyDescent="0.25">
      <c r="A9129">
        <v>43.834607064723969</v>
      </c>
      <c r="B9129">
        <v>5.2378746484673462</v>
      </c>
      <c r="C9129">
        <v>381.41168057707677</v>
      </c>
      <c r="D9129">
        <v>1549.9708473471755</v>
      </c>
      <c r="E9129">
        <v>428.4023353848724</v>
      </c>
      <c r="F9129">
        <v>1192.1824780908694</v>
      </c>
      <c r="G9129">
        <v>698.13492524208527</v>
      </c>
      <c r="H9129">
        <v>3.9445846904716801</v>
      </c>
      <c r="I9129">
        <v>5.9170380471140742</v>
      </c>
      <c r="J9129">
        <v>563.17333992787678</v>
      </c>
      <c r="K9129">
        <v>2604.029791672072</v>
      </c>
      <c r="L9129">
        <v>630.07452475455239</v>
      </c>
      <c r="M9129">
        <v>1858.7125590112144</v>
      </c>
      <c r="N9129">
        <v>812.79667756404422</v>
      </c>
      <c r="O9129">
        <v>3.426479549389557</v>
      </c>
      <c r="P9129">
        <v>7.6384015807387797</v>
      </c>
    </row>
    <row r="9130" spans="1:16" x14ac:dyDescent="0.25">
      <c r="A9130">
        <v>36.371589004993439</v>
      </c>
      <c r="B9130">
        <v>5.6448679969643845</v>
      </c>
      <c r="C9130">
        <v>279.22294326611524</v>
      </c>
      <c r="D9130">
        <v>1031.1717792307088</v>
      </c>
      <c r="E9130">
        <v>353.64352615329409</v>
      </c>
      <c r="F9130">
        <v>947.13429541846426</v>
      </c>
      <c r="G9130">
        <v>623.22057418206271</v>
      </c>
      <c r="H9130">
        <v>4.7896758237873893</v>
      </c>
      <c r="I9130">
        <v>5.6253967775230755</v>
      </c>
      <c r="J9130">
        <v>410.58145794126494</v>
      </c>
      <c r="K9130">
        <v>1718.1112605936135</v>
      </c>
      <c r="L9130">
        <v>519.68470409233737</v>
      </c>
      <c r="M9130">
        <v>1469.5836143808738</v>
      </c>
      <c r="N9130">
        <v>716.7358499296563</v>
      </c>
      <c r="O9130">
        <v>4.1634530129981915</v>
      </c>
      <c r="P9130">
        <v>6.8372490662769891</v>
      </c>
    </row>
    <row r="9131" spans="1:16" x14ac:dyDescent="0.25">
      <c r="A9131">
        <v>90.561604201793671</v>
      </c>
      <c r="B9131">
        <v>5.2313291795230814</v>
      </c>
      <c r="C9131">
        <v>663.48860125680983</v>
      </c>
      <c r="D9131">
        <v>3200.7550040097822</v>
      </c>
      <c r="E9131">
        <v>687.58458032503711</v>
      </c>
      <c r="F9131">
        <v>2061.0085259562538</v>
      </c>
      <c r="G9131">
        <v>871.95863263480555</v>
      </c>
      <c r="H9131">
        <v>3.1795766817111462</v>
      </c>
      <c r="I9131">
        <v>8.1150110933227371</v>
      </c>
      <c r="J9131">
        <v>975.24339292993648</v>
      </c>
      <c r="K9131">
        <v>5330.3318299894672</v>
      </c>
      <c r="L9131">
        <v>982.57526286262055</v>
      </c>
      <c r="M9131">
        <v>3242.4541239584105</v>
      </c>
      <c r="N9131">
        <v>1029.5964499334846</v>
      </c>
      <c r="O9131">
        <v>2.7753477352930163</v>
      </c>
      <c r="P9131">
        <v>9.6074188890790015</v>
      </c>
    </row>
    <row r="9132" spans="1:16" x14ac:dyDescent="0.25">
      <c r="A9132">
        <v>36.986340582370758</v>
      </c>
      <c r="B9132">
        <v>7.732454262193766</v>
      </c>
      <c r="C9132">
        <v>140.27952118417025</v>
      </c>
      <c r="D9132">
        <v>424.42419941546075</v>
      </c>
      <c r="E9132">
        <v>268.70748964678609</v>
      </c>
      <c r="F9132">
        <v>658.99589829112415</v>
      </c>
      <c r="G9132">
        <v>503.15572700784475</v>
      </c>
      <c r="H9132">
        <v>8.4808267515400324</v>
      </c>
      <c r="I9132">
        <v>7.3050371420575777</v>
      </c>
      <c r="J9132">
        <v>202.42427875334533</v>
      </c>
      <c r="K9132">
        <v>678.93485325731695</v>
      </c>
      <c r="L9132">
        <v>389.5237846132805</v>
      </c>
      <c r="M9132">
        <v>1012.3288480239662</v>
      </c>
      <c r="N9132">
        <v>560.12883596546453</v>
      </c>
      <c r="O9132">
        <v>7.4398545027293839</v>
      </c>
      <c r="P9132">
        <v>7.221445874307955</v>
      </c>
    </row>
    <row r="9133" spans="1:16" x14ac:dyDescent="0.25">
      <c r="A9133">
        <v>78.740364491939545</v>
      </c>
      <c r="B9133">
        <v>5.1947004715824638</v>
      </c>
      <c r="C9133">
        <v>606.51758686207938</v>
      </c>
      <c r="D9133">
        <v>2846.0085110709101</v>
      </c>
      <c r="E9133">
        <v>632.5230935797598</v>
      </c>
      <c r="F9133">
        <v>1870.3038589621269</v>
      </c>
      <c r="G9133">
        <v>839.75865593645892</v>
      </c>
      <c r="H9133">
        <v>3.2694592725290264</v>
      </c>
      <c r="I9133">
        <v>7.6535113792692737</v>
      </c>
      <c r="J9133">
        <v>893.26982594188883</v>
      </c>
      <c r="K9133">
        <v>4757.3049863024989</v>
      </c>
      <c r="L9133">
        <v>911.70114840237159</v>
      </c>
      <c r="M9133">
        <v>2937.977627938998</v>
      </c>
      <c r="N9133">
        <v>990.14315229287843</v>
      </c>
      <c r="O9133">
        <v>2.8500064689259683</v>
      </c>
      <c r="P9133">
        <v>9.3451019670983495</v>
      </c>
    </row>
    <row r="9134" spans="1:16" x14ac:dyDescent="0.25">
      <c r="A9134">
        <v>71.409148037433624</v>
      </c>
      <c r="B9134">
        <v>9.6237901351797017</v>
      </c>
      <c r="C9134">
        <v>140.42614292423437</v>
      </c>
      <c r="D9134">
        <v>424.98829708265856</v>
      </c>
      <c r="E9134">
        <v>334.73578322985071</v>
      </c>
      <c r="F9134">
        <v>821.04018470800588</v>
      </c>
      <c r="G9134">
        <v>503.29830025972387</v>
      </c>
      <c r="H9134">
        <v>10.551198601180646</v>
      </c>
      <c r="I9134">
        <v>9.0913711677729996</v>
      </c>
      <c r="J9134">
        <v>202.64271831397528</v>
      </c>
      <c r="K9134">
        <v>679.88927501310684</v>
      </c>
      <c r="L9134">
        <v>485.24899370731345</v>
      </c>
      <c r="M9134">
        <v>1261.274622040467</v>
      </c>
      <c r="N9134">
        <v>560.31666402991084</v>
      </c>
      <c r="O9134">
        <v>9.2559068982310659</v>
      </c>
      <c r="P9134">
        <v>8.9893847734186298</v>
      </c>
    </row>
    <row r="9135" spans="1:16" x14ac:dyDescent="0.25">
      <c r="A9135">
        <v>71.871315181255341</v>
      </c>
      <c r="B9135">
        <v>4.0623070619644919</v>
      </c>
      <c r="C9135">
        <v>984.3189502485817</v>
      </c>
      <c r="D9135">
        <v>5352.1950023718628</v>
      </c>
      <c r="E9135">
        <v>738.45824079610009</v>
      </c>
      <c r="F9135">
        <v>2395.9767892060877</v>
      </c>
      <c r="G9135">
        <v>1034.6921493280061</v>
      </c>
      <c r="H9135">
        <v>2.1175554721976875</v>
      </c>
      <c r="I9135">
        <v>7.3896191869712649</v>
      </c>
      <c r="J9135">
        <v>1424.7103855974731</v>
      </c>
      <c r="K9135">
        <v>8667.893436836197</v>
      </c>
      <c r="L9135">
        <v>988.903990135958</v>
      </c>
      <c r="M9135">
        <v>3795.5938955507631</v>
      </c>
      <c r="N9135">
        <v>1223.6621447082084</v>
      </c>
      <c r="O9135">
        <v>1.8638931353648336</v>
      </c>
      <c r="P9135">
        <v>6.6664049230949374</v>
      </c>
    </row>
    <row r="9136" spans="1:16" x14ac:dyDescent="0.25">
      <c r="A9136">
        <v>30.518856585025787</v>
      </c>
      <c r="B9136">
        <v>7.6876431496923958</v>
      </c>
      <c r="C9136">
        <v>123.68743668593476</v>
      </c>
      <c r="D9136">
        <v>361.85174678006899</v>
      </c>
      <c r="E9136">
        <v>239.38673269123129</v>
      </c>
      <c r="F9136">
        <v>577.50069675686939</v>
      </c>
      <c r="G9136">
        <v>486.73709387355871</v>
      </c>
      <c r="H9136">
        <v>8.8248729038757823</v>
      </c>
      <c r="I9136">
        <v>7.2682193079985984</v>
      </c>
      <c r="J9136">
        <v>177.74793816833437</v>
      </c>
      <c r="K9136">
        <v>573.42645515874324</v>
      </c>
      <c r="L9136">
        <v>346.29167294019533</v>
      </c>
      <c r="M9136">
        <v>885.58956418197749</v>
      </c>
      <c r="N9136">
        <v>538.46367895040794</v>
      </c>
      <c r="O9136">
        <v>7.7622298472513016</v>
      </c>
      <c r="P9136">
        <v>7.0880246583298385</v>
      </c>
    </row>
    <row r="9137" spans="1:16" x14ac:dyDescent="0.25">
      <c r="A9137">
        <v>90.239063203334808</v>
      </c>
      <c r="B9137">
        <v>3.7204808024163643</v>
      </c>
      <c r="C9137">
        <v>1407.9927692696028</v>
      </c>
      <c r="D9137">
        <v>8496.6028167246222</v>
      </c>
      <c r="E9137">
        <v>870.32600081615442</v>
      </c>
      <c r="F9137">
        <v>3212.419096648111</v>
      </c>
      <c r="G9137">
        <v>1216.2393229951472</v>
      </c>
      <c r="H9137">
        <v>1.687466619485873</v>
      </c>
      <c r="I9137">
        <v>6.673472611287691</v>
      </c>
      <c r="J9137">
        <v>1989.091155713716</v>
      </c>
      <c r="K9137">
        <v>13199.91625783609</v>
      </c>
      <c r="L9137">
        <v>930.46465443124123</v>
      </c>
      <c r="M9137">
        <v>5123.1753026392025</v>
      </c>
      <c r="N9137">
        <v>1429.5150699607643</v>
      </c>
      <c r="O9137">
        <v>1.5018115727739076</v>
      </c>
      <c r="P9137">
        <v>4.1089721736634512</v>
      </c>
    </row>
    <row r="9138" spans="1:16" x14ac:dyDescent="0.25">
      <c r="A9138">
        <v>10.251928627490997</v>
      </c>
      <c r="B9138">
        <v>5.7892184360783885</v>
      </c>
      <c r="C9138">
        <v>104.32367182647246</v>
      </c>
      <c r="D9138">
        <v>292.18060938816751</v>
      </c>
      <c r="E9138">
        <v>155.09387030010819</v>
      </c>
      <c r="F9138">
        <v>365.94337951800384</v>
      </c>
      <c r="G9138">
        <v>466.80732798782338</v>
      </c>
      <c r="H9138">
        <v>7.062155202773968</v>
      </c>
      <c r="I9138">
        <v>5.4004537347459349</v>
      </c>
      <c r="J9138">
        <v>149.08075813990837</v>
      </c>
      <c r="K9138">
        <v>457.0042101065377</v>
      </c>
      <c r="L9138">
        <v>223.88524236599289</v>
      </c>
      <c r="M9138">
        <v>559.86594987681565</v>
      </c>
      <c r="N9138">
        <v>512.05905590236966</v>
      </c>
      <c r="O9138">
        <v>6.2365975415296075</v>
      </c>
      <c r="P9138">
        <v>5.3993392598643801</v>
      </c>
    </row>
    <row r="9139" spans="1:16" x14ac:dyDescent="0.25">
      <c r="A9139">
        <v>19.646770179271698</v>
      </c>
      <c r="B9139">
        <v>6.7726040974012776</v>
      </c>
      <c r="C9139">
        <v>118.47796166356797</v>
      </c>
      <c r="D9139">
        <v>342.73989180065837</v>
      </c>
      <c r="E9139">
        <v>203.07440800727377</v>
      </c>
      <c r="F9139">
        <v>487.15393307232239</v>
      </c>
      <c r="G9139">
        <v>481.4603569095006</v>
      </c>
      <c r="H9139">
        <v>7.8956101070625389</v>
      </c>
      <c r="I9139">
        <v>6.3905996629036013</v>
      </c>
      <c r="J9139">
        <v>170.02000695667027</v>
      </c>
      <c r="K9139">
        <v>541.3638991456246</v>
      </c>
      <c r="L9139">
        <v>293.5818698380026</v>
      </c>
      <c r="M9139">
        <v>746.60202802532331</v>
      </c>
      <c r="N9139">
        <v>531.48495277344966</v>
      </c>
      <c r="O9139">
        <v>6.9515764174099619</v>
      </c>
      <c r="P9139">
        <v>6.2439349825985806</v>
      </c>
    </row>
    <row r="9140" spans="1:16" x14ac:dyDescent="0.25">
      <c r="A9140">
        <v>84.211818754673004</v>
      </c>
      <c r="B9140">
        <v>4.7113349824894817</v>
      </c>
      <c r="C9140">
        <v>795.50940915531555</v>
      </c>
      <c r="D9140">
        <v>4056.8207540124035</v>
      </c>
      <c r="E9140">
        <v>721.15876763931067</v>
      </c>
      <c r="F9140">
        <v>2230.8842744849512</v>
      </c>
      <c r="G9140">
        <v>942.35187566727825</v>
      </c>
      <c r="H9140">
        <v>2.668242701611065</v>
      </c>
      <c r="I9140">
        <v>7.9889181474379649</v>
      </c>
      <c r="J9140">
        <v>1162.6736172610983</v>
      </c>
      <c r="K9140">
        <v>6685.4816165014372</v>
      </c>
      <c r="L9140">
        <v>1006.3129925204352</v>
      </c>
      <c r="M9140">
        <v>3520.6980749141976</v>
      </c>
      <c r="N9140">
        <v>1114.6483587344042</v>
      </c>
      <c r="O9140">
        <v>2.3368246708263278</v>
      </c>
      <c r="P9140">
        <v>8.7469890174304421</v>
      </c>
    </row>
    <row r="9141" spans="1:16" x14ac:dyDescent="0.25">
      <c r="A9141">
        <v>39.90052741765976</v>
      </c>
      <c r="B9141">
        <v>7.1522663049071831</v>
      </c>
      <c r="C9141">
        <v>175.96216625560979</v>
      </c>
      <c r="D9141">
        <v>567.05282219425021</v>
      </c>
      <c r="E9141">
        <v>302.15354777409965</v>
      </c>
      <c r="F9141">
        <v>763.22511327106997</v>
      </c>
      <c r="G9141">
        <v>536.6796797259633</v>
      </c>
      <c r="H9141">
        <v>7.2179104614422531</v>
      </c>
      <c r="I9141">
        <v>6.6027234249705868</v>
      </c>
      <c r="J9141">
        <v>255.72917144926959</v>
      </c>
      <c r="K9141">
        <v>921.58468277806253</v>
      </c>
      <c r="L9141">
        <v>440.02812341823693</v>
      </c>
      <c r="M9141">
        <v>1176.2095393057173</v>
      </c>
      <c r="N9141">
        <v>604.16502079450675</v>
      </c>
      <c r="O9141">
        <v>6.3062394428013224</v>
      </c>
      <c r="P9141">
        <v>7.0765600121427692</v>
      </c>
    </row>
    <row r="9142" spans="1:16" x14ac:dyDescent="0.25">
      <c r="A9142">
        <v>2.0283487439155579</v>
      </c>
      <c r="B9142">
        <v>3.4954032919100504</v>
      </c>
      <c r="C9142">
        <v>96.828202470456588</v>
      </c>
      <c r="D9142">
        <v>266.25640834445636</v>
      </c>
      <c r="E9142">
        <v>87.594070532685777</v>
      </c>
      <c r="F9142">
        <v>204.69555735876551</v>
      </c>
      <c r="G9142">
        <v>458.85026304459825</v>
      </c>
      <c r="H9142">
        <v>4.3775325577212305</v>
      </c>
      <c r="I9142">
        <v>3.2276198724692504</v>
      </c>
      <c r="J9142">
        <v>138.03151415316182</v>
      </c>
      <c r="K9142">
        <v>414.05418589031433</v>
      </c>
      <c r="L9142">
        <v>126.36871266249685</v>
      </c>
      <c r="M9142">
        <v>312.85449669777853</v>
      </c>
      <c r="N9142">
        <v>501.47730687557902</v>
      </c>
      <c r="O9142">
        <v>3.8730822145191768</v>
      </c>
      <c r="P9142">
        <v>3.2893280348912142</v>
      </c>
    </row>
    <row r="9143" spans="1:16" x14ac:dyDescent="0.25">
      <c r="A9143">
        <v>88.043730914592743</v>
      </c>
      <c r="B9143">
        <v>2.1920626496926712</v>
      </c>
      <c r="C9143">
        <v>3990.2354993224239</v>
      </c>
      <c r="D9143">
        <v>31370.01441523277</v>
      </c>
      <c r="E9143">
        <v>625.45480654644803</v>
      </c>
      <c r="F9143">
        <v>6608.4764819700094</v>
      </c>
      <c r="G9143">
        <v>1977.2344045902391</v>
      </c>
      <c r="H9143">
        <v>0.6688218300527754</v>
      </c>
      <c r="I9143">
        <v>1.3828359281794274</v>
      </c>
      <c r="J9143">
        <v>4988.0841325376114</v>
      </c>
      <c r="K9143">
        <v>40604.764958745633</v>
      </c>
      <c r="L9143">
        <v>739.3563499339067</v>
      </c>
      <c r="M9143">
        <v>10781.794371953663</v>
      </c>
      <c r="N9143">
        <v>2196.0704485446076</v>
      </c>
      <c r="O9143">
        <v>0.62271802388526432</v>
      </c>
      <c r="P9143">
        <v>1.2292499218899469</v>
      </c>
    </row>
    <row r="9144" spans="1:16" x14ac:dyDescent="0.25">
      <c r="A9144">
        <v>1.4670825600624084</v>
      </c>
      <c r="B9144">
        <v>3.1663633183440494</v>
      </c>
      <c r="C9144">
        <v>95.003842381566344</v>
      </c>
      <c r="D9144">
        <v>260.03958665583212</v>
      </c>
      <c r="E9144">
        <v>78.000596470892702</v>
      </c>
      <c r="F9144">
        <v>181.83119815265718</v>
      </c>
      <c r="G9144">
        <v>456.89188922238543</v>
      </c>
      <c r="H9144">
        <v>3.9919909548351225</v>
      </c>
      <c r="I9144">
        <v>2.9151315236099693</v>
      </c>
      <c r="J9144">
        <v>135.34679504038053</v>
      </c>
      <c r="K9144">
        <v>403.78993316980223</v>
      </c>
      <c r="L9144">
        <v>112.5145343745629</v>
      </c>
      <c r="M9144">
        <v>277.83803921771596</v>
      </c>
      <c r="N9144">
        <v>498.86890823664811</v>
      </c>
      <c r="O9144">
        <v>3.5337074779847542</v>
      </c>
      <c r="P9144">
        <v>3.0085393297460561</v>
      </c>
    </row>
    <row r="9145" spans="1:16" x14ac:dyDescent="0.25">
      <c r="A9145">
        <v>39.341456353664398</v>
      </c>
      <c r="B9145">
        <v>7.076353415692533</v>
      </c>
      <c r="C9145">
        <v>178.3030268749018</v>
      </c>
      <c r="D9145">
        <v>576.76627881300715</v>
      </c>
      <c r="E9145">
        <v>302.35113483767446</v>
      </c>
      <c r="F9145">
        <v>765.03162731379155</v>
      </c>
      <c r="G9145">
        <v>538.80230173154041</v>
      </c>
      <c r="H9145">
        <v>7.1064150913348119</v>
      </c>
      <c r="I9145">
        <v>6.5281521798635547</v>
      </c>
      <c r="J9145">
        <v>259.23398746098513</v>
      </c>
      <c r="K9145">
        <v>938.18505890590382</v>
      </c>
      <c r="L9145">
        <v>440.44255093185774</v>
      </c>
      <c r="M9145">
        <v>1179.2170627551716</v>
      </c>
      <c r="N9145">
        <v>606.94497765822223</v>
      </c>
      <c r="O9145">
        <v>6.2075386867397375</v>
      </c>
      <c r="P9145">
        <v>7.0316761605158256</v>
      </c>
    </row>
    <row r="9146" spans="1:16" x14ac:dyDescent="0.25">
      <c r="A9146">
        <v>61.288701355457306</v>
      </c>
      <c r="B9146">
        <v>3.30574156552297</v>
      </c>
      <c r="C9146">
        <v>1375.7326047735367</v>
      </c>
      <c r="D9146">
        <v>8247.4737848407221</v>
      </c>
      <c r="E9146">
        <v>762.45826689375451</v>
      </c>
      <c r="F9146">
        <v>2783.2384742306244</v>
      </c>
      <c r="G9146">
        <v>1203.4080020465046</v>
      </c>
      <c r="H9146">
        <v>1.5128938367166538</v>
      </c>
      <c r="I9146">
        <v>6.011666634682971</v>
      </c>
      <c r="J9146">
        <v>1947.1712602748778</v>
      </c>
      <c r="K9146">
        <v>12853.179950899113</v>
      </c>
      <c r="L9146">
        <v>825.58891808816009</v>
      </c>
      <c r="M9146">
        <v>4436.7299121245105</v>
      </c>
      <c r="N9146">
        <v>1415.3270631937557</v>
      </c>
      <c r="O9146">
        <v>1.3453584800060285</v>
      </c>
      <c r="P9146">
        <v>3.7426622428819041</v>
      </c>
    </row>
    <row r="9147" spans="1:16" x14ac:dyDescent="0.25">
      <c r="A9147">
        <v>12.014834105968475</v>
      </c>
      <c r="B9147">
        <v>4.9270956011119491</v>
      </c>
      <c r="C9147">
        <v>165.62714352370264</v>
      </c>
      <c r="D9147">
        <v>524.67509745573773</v>
      </c>
      <c r="E9147">
        <v>197.61329109339405</v>
      </c>
      <c r="F9147">
        <v>495.25664069285961</v>
      </c>
      <c r="G9147">
        <v>527.20077709163456</v>
      </c>
      <c r="H9147">
        <v>5.084810769134549</v>
      </c>
      <c r="I9147">
        <v>4.5727666595925482</v>
      </c>
      <c r="J9147">
        <v>240.2648023413017</v>
      </c>
      <c r="K9147">
        <v>849.25354899756928</v>
      </c>
      <c r="L9147">
        <v>287.41161330507458</v>
      </c>
      <c r="M9147">
        <v>762.58252622637963</v>
      </c>
      <c r="N9147">
        <v>591.73900394433758</v>
      </c>
      <c r="O9147">
        <v>4.4469801303998242</v>
      </c>
      <c r="P9147">
        <v>4.7851476318531203</v>
      </c>
    </row>
    <row r="9148" spans="1:16" x14ac:dyDescent="0.25">
      <c r="A9148">
        <v>69.858378469944</v>
      </c>
      <c r="B9148">
        <v>1.0086684647734818</v>
      </c>
      <c r="C9148">
        <v>11896.646531499908</v>
      </c>
      <c r="D9148">
        <v>116389.09894244892</v>
      </c>
      <c r="E9148">
        <v>732.53526787266969</v>
      </c>
      <c r="F9148">
        <v>18103.687521858741</v>
      </c>
      <c r="G9148">
        <v>3316.5372228718834</v>
      </c>
      <c r="H9148">
        <v>0.21008511122551635</v>
      </c>
      <c r="I9148">
        <v>0.74798398332031468</v>
      </c>
      <c r="J9148">
        <v>13338.308370100707</v>
      </c>
      <c r="K9148">
        <v>135192.08671096293</v>
      </c>
      <c r="L9148">
        <v>1124.5799918751359</v>
      </c>
      <c r="M9148">
        <v>30531.287709421318</v>
      </c>
      <c r="N9148">
        <v>3518.0805256004692</v>
      </c>
      <c r="O9148">
        <v>0.20221712397440336</v>
      </c>
      <c r="P9148">
        <v>0.94335005248925807</v>
      </c>
    </row>
    <row r="9149" spans="1:16" x14ac:dyDescent="0.25">
      <c r="A9149">
        <v>3.7254242300987244</v>
      </c>
      <c r="B9149">
        <v>4.1678871357063061</v>
      </c>
      <c r="C9149">
        <v>102.39987763329196</v>
      </c>
      <c r="D9149">
        <v>285.46908092125619</v>
      </c>
      <c r="E9149">
        <v>109.81864564820619</v>
      </c>
      <c r="F9149">
        <v>258.49255829495451</v>
      </c>
      <c r="G9149">
        <v>464.77852331776387</v>
      </c>
      <c r="H9149">
        <v>5.1178975657985752</v>
      </c>
      <c r="I9149">
        <v>3.8789857845665057</v>
      </c>
      <c r="J9149">
        <v>146.24204556888742</v>
      </c>
      <c r="K9149">
        <v>445.86297830299293</v>
      </c>
      <c r="L9149">
        <v>158.50121378170951</v>
      </c>
      <c r="M9149">
        <v>395.37479037168123</v>
      </c>
      <c r="N9149">
        <v>509.36343135724638</v>
      </c>
      <c r="O9149">
        <v>4.5217109450540462</v>
      </c>
      <c r="P9149">
        <v>3.8969781928343452</v>
      </c>
    </row>
    <row r="9150" spans="1:16" x14ac:dyDescent="0.25">
      <c r="A9150">
        <v>18.505154430866241</v>
      </c>
      <c r="B9150">
        <v>1.7606971486834717</v>
      </c>
      <c r="C9150">
        <v>2231.7551520823099</v>
      </c>
      <c r="D9150">
        <v>15260.571592522585</v>
      </c>
      <c r="E9150">
        <v>442.44134047662141</v>
      </c>
      <c r="F9150">
        <v>2559.1337470539802</v>
      </c>
      <c r="G9150">
        <v>1505.5614578834325</v>
      </c>
      <c r="H9150">
        <v>0.66869504257603385</v>
      </c>
      <c r="I9150">
        <v>1.8394727854727797</v>
      </c>
      <c r="J9150">
        <v>3011.3489137771767</v>
      </c>
      <c r="K9150">
        <v>22030.494856255998</v>
      </c>
      <c r="L9150">
        <v>471.54998650612401</v>
      </c>
      <c r="M9150">
        <v>4119.7072264782346</v>
      </c>
      <c r="N9150">
        <v>1736.1850334828516</v>
      </c>
      <c r="O9150">
        <v>0.60612805335196818</v>
      </c>
      <c r="P9150">
        <v>1.2705423512931158</v>
      </c>
    </row>
    <row r="9151" spans="1:16" x14ac:dyDescent="0.25">
      <c r="A9151">
        <v>47.809591472148895</v>
      </c>
      <c r="B9151">
        <v>2.9135602108334626</v>
      </c>
      <c r="C9151">
        <v>1510.3075207766469</v>
      </c>
      <c r="D9151">
        <v>9295.9031244666894</v>
      </c>
      <c r="E9151">
        <v>709.50123624244884</v>
      </c>
      <c r="F9151">
        <v>2716.5932087680999</v>
      </c>
      <c r="G9151">
        <v>1256.031520186393</v>
      </c>
      <c r="H9151">
        <v>1.2860495852881433</v>
      </c>
      <c r="I9151">
        <v>4.9366301453054611</v>
      </c>
      <c r="J9151">
        <v>2120.9864254338345</v>
      </c>
      <c r="K9151">
        <v>14299.979565252506</v>
      </c>
      <c r="L9151">
        <v>732.53780640074456</v>
      </c>
      <c r="M9151">
        <v>4338.3600926737709</v>
      </c>
      <c r="N9151">
        <v>1473.1770659741846</v>
      </c>
      <c r="O9151">
        <v>1.1474430443577344</v>
      </c>
      <c r="P9151">
        <v>2.9892771508734381</v>
      </c>
    </row>
    <row r="9152" spans="1:16" x14ac:dyDescent="0.25">
      <c r="A9152">
        <v>21.63131195306778</v>
      </c>
      <c r="B9152">
        <v>4.0910591540116039</v>
      </c>
      <c r="C9152">
        <v>391.71703217677151</v>
      </c>
      <c r="D9152">
        <v>1605.0373518090496</v>
      </c>
      <c r="E9152">
        <v>342.34138553645005</v>
      </c>
      <c r="F9152">
        <v>955.81873740853325</v>
      </c>
      <c r="G9152">
        <v>705.24250626503942</v>
      </c>
      <c r="H9152">
        <v>3.0494877039933663</v>
      </c>
      <c r="I9152">
        <v>4.6823369453798849</v>
      </c>
      <c r="J9152">
        <v>578.4837241110514</v>
      </c>
      <c r="K9152">
        <v>2697.3794192585642</v>
      </c>
      <c r="L9152">
        <v>503.3377368443293</v>
      </c>
      <c r="M9152">
        <v>1490.8270927396425</v>
      </c>
      <c r="N9152">
        <v>821.83574768908738</v>
      </c>
      <c r="O9152">
        <v>2.6490864586980751</v>
      </c>
      <c r="P9152">
        <v>6.0606422610604502</v>
      </c>
    </row>
    <row r="9153" spans="1:16" x14ac:dyDescent="0.25">
      <c r="A9153">
        <v>97.262880265712738</v>
      </c>
      <c r="B9153">
        <v>3.4229404718593179</v>
      </c>
      <c r="C9153">
        <v>1772.3145827362246</v>
      </c>
      <c r="D9153">
        <v>11400.698308563135</v>
      </c>
      <c r="E9153">
        <v>849.69126204658289</v>
      </c>
      <c r="F9153">
        <v>3814.5817693152794</v>
      </c>
      <c r="G9153">
        <v>1352.3494501395971</v>
      </c>
      <c r="H9153">
        <v>1.420333647156923</v>
      </c>
      <c r="I9153">
        <v>4.8238988583503568</v>
      </c>
      <c r="J9153">
        <v>2451.8851914468664</v>
      </c>
      <c r="K9153">
        <v>17115.392651417191</v>
      </c>
      <c r="L9153">
        <v>876.7681320275334</v>
      </c>
      <c r="M9153">
        <v>6111.3184587363003</v>
      </c>
      <c r="N9153">
        <v>1576.8175558756807</v>
      </c>
      <c r="O9153">
        <v>1.2750477950046355</v>
      </c>
      <c r="P9153">
        <v>2.9993048466235321</v>
      </c>
    </row>
    <row r="9154" spans="1:16" x14ac:dyDescent="0.25">
      <c r="A9154">
        <v>64.571750938892365</v>
      </c>
      <c r="B9154">
        <v>5.6815626370340002</v>
      </c>
      <c r="C9154">
        <v>425.37817194849799</v>
      </c>
      <c r="D9154">
        <v>1788.0703374861373</v>
      </c>
      <c r="E9154">
        <v>510.28438329237741</v>
      </c>
      <c r="F9154">
        <v>1439.3429888910287</v>
      </c>
      <c r="G9154">
        <v>727.97165469906372</v>
      </c>
      <c r="H9154">
        <v>4.102617750713641</v>
      </c>
      <c r="I9154">
        <v>6.7872240131127031</v>
      </c>
      <c r="J9154">
        <v>628.37331354482171</v>
      </c>
      <c r="K9154">
        <v>3006.5467237799071</v>
      </c>
      <c r="L9154">
        <v>749.12367525341756</v>
      </c>
      <c r="M9154">
        <v>2247.9342141345574</v>
      </c>
      <c r="N9154">
        <v>850.64857520080113</v>
      </c>
      <c r="O9154">
        <v>3.5649127281688457</v>
      </c>
      <c r="P9154">
        <v>8.8202219538588835</v>
      </c>
    </row>
    <row r="9155" spans="1:16" x14ac:dyDescent="0.25">
      <c r="A9155">
        <v>32.474389731884003</v>
      </c>
      <c r="B9155">
        <v>9.8638842564456084</v>
      </c>
      <c r="C9155">
        <v>76.743756165859125</v>
      </c>
      <c r="D9155">
        <v>199.93711226148537</v>
      </c>
      <c r="E9155">
        <v>199.86380624470414</v>
      </c>
      <c r="F9155">
        <v>453.46251968514048</v>
      </c>
      <c r="G9155">
        <v>436.79899570053016</v>
      </c>
      <c r="H9155">
        <v>13.388203396354843</v>
      </c>
      <c r="I9155">
        <v>8.7081752412106681</v>
      </c>
      <c r="J9155">
        <v>108.58911601246517</v>
      </c>
      <c r="K9155">
        <v>305.39942524208152</v>
      </c>
      <c r="L9155">
        <v>288.15630695076402</v>
      </c>
      <c r="M9155">
        <v>690.93868530551163</v>
      </c>
      <c r="N9155">
        <v>471.99490769516217</v>
      </c>
      <c r="O9155">
        <v>11.920610640837795</v>
      </c>
      <c r="P9155">
        <v>9.2565131747901415</v>
      </c>
    </row>
    <row r="9156" spans="1:16" x14ac:dyDescent="0.25">
      <c r="A9156">
        <v>73.203363478183746</v>
      </c>
      <c r="B9156">
        <v>2.3236097514118779</v>
      </c>
      <c r="C9156">
        <v>3189.4999398803111</v>
      </c>
      <c r="D9156">
        <v>23822.227050607613</v>
      </c>
      <c r="E9156">
        <v>619.13914511939481</v>
      </c>
      <c r="F9156">
        <v>5225.3145592794644</v>
      </c>
      <c r="G9156">
        <v>1779.8100149569175</v>
      </c>
      <c r="H9156">
        <v>0.7707134371422385</v>
      </c>
      <c r="I9156">
        <v>1.6854535693042678</v>
      </c>
      <c r="J9156">
        <v>4113.020411516166</v>
      </c>
      <c r="K9156">
        <v>32171.798024358624</v>
      </c>
      <c r="L9156">
        <v>700.731002034771</v>
      </c>
      <c r="M9156">
        <v>8479.1574942804909</v>
      </c>
      <c r="N9156">
        <v>2007.8289194298272</v>
      </c>
      <c r="O9156">
        <v>0.71009560386004833</v>
      </c>
      <c r="P9156">
        <v>1.3732029118105058</v>
      </c>
    </row>
    <row r="9157" spans="1:16" x14ac:dyDescent="0.25">
      <c r="A9157">
        <v>89.711148679256439</v>
      </c>
      <c r="B9157">
        <v>9.3905938787199439</v>
      </c>
      <c r="C9157">
        <v>175.10325060239279</v>
      </c>
      <c r="D9157">
        <v>563.49925640595029</v>
      </c>
      <c r="E9157">
        <v>395.05311434036219</v>
      </c>
      <c r="F9157">
        <v>997.25270499846192</v>
      </c>
      <c r="G9157">
        <v>535.89862643966103</v>
      </c>
      <c r="H9157">
        <v>9.4939697166205459</v>
      </c>
      <c r="I9157">
        <v>8.671685439309293</v>
      </c>
      <c r="J9157">
        <v>254.44336016045048</v>
      </c>
      <c r="K9157">
        <v>915.51345273137008</v>
      </c>
      <c r="L9157">
        <v>575.25723617147321</v>
      </c>
      <c r="M9157">
        <v>1536.762728972403</v>
      </c>
      <c r="N9157">
        <v>603.14185107628134</v>
      </c>
      <c r="O9157">
        <v>8.2954613685587972</v>
      </c>
      <c r="P9157">
        <v>9.2765908658718033</v>
      </c>
    </row>
    <row r="9158" spans="1:16" x14ac:dyDescent="0.25">
      <c r="A9158">
        <v>8.304408848285675</v>
      </c>
      <c r="B9158">
        <v>8.3308565384963167</v>
      </c>
      <c r="C9158">
        <v>44.193111917000984</v>
      </c>
      <c r="D9158">
        <v>103.63172754416053</v>
      </c>
      <c r="E9158">
        <v>98.309966010897</v>
      </c>
      <c r="F9158">
        <v>209.01170481716073</v>
      </c>
      <c r="G9158">
        <v>398.6124411714228</v>
      </c>
      <c r="H9158">
        <v>13.535087833928579</v>
      </c>
      <c r="I9158">
        <v>6.2752837122994745</v>
      </c>
      <c r="J9158">
        <v>61.541683495715567</v>
      </c>
      <c r="K9158">
        <v>152.20843756575266</v>
      </c>
      <c r="L9158">
        <v>142.53133281516787</v>
      </c>
      <c r="M9158">
        <v>316.26986344305737</v>
      </c>
      <c r="N9158">
        <v>420.01691603457283</v>
      </c>
      <c r="O9158">
        <v>12.260616143644508</v>
      </c>
      <c r="P9158">
        <v>7.034112104399199</v>
      </c>
    </row>
    <row r="9159" spans="1:16" x14ac:dyDescent="0.25">
      <c r="A9159">
        <v>27.352490603923798</v>
      </c>
      <c r="B9159">
        <v>3.2840987757991349</v>
      </c>
      <c r="C9159">
        <v>770.92922018944569</v>
      </c>
      <c r="D9159">
        <v>3894.0790886373074</v>
      </c>
      <c r="E9159">
        <v>489.75699371483933</v>
      </c>
      <c r="F9159">
        <v>1506.0938676828744</v>
      </c>
      <c r="G9159">
        <v>929.6508296282326</v>
      </c>
      <c r="H9159">
        <v>1.8828050815888637</v>
      </c>
      <c r="I9159">
        <v>5.4934895573678997</v>
      </c>
      <c r="J9159">
        <v>1128.0437163722113</v>
      </c>
      <c r="K9159">
        <v>6430.7715770314608</v>
      </c>
      <c r="L9159">
        <v>686.69497202916682</v>
      </c>
      <c r="M9159">
        <v>2375.5608590498291</v>
      </c>
      <c r="N9159">
        <v>1099.4258350749399</v>
      </c>
      <c r="O9159">
        <v>1.6478883514868432</v>
      </c>
      <c r="P9159">
        <v>6.1130744772490448</v>
      </c>
    </row>
    <row r="9160" spans="1:16" x14ac:dyDescent="0.25">
      <c r="A9160">
        <v>83.663888514041901</v>
      </c>
      <c r="B9160">
        <v>3.0491041636829284</v>
      </c>
      <c r="C9160">
        <v>2030.4644677347869</v>
      </c>
      <c r="D9160">
        <v>13545.667251901541</v>
      </c>
      <c r="E9160">
        <v>760.77852506351394</v>
      </c>
      <c r="F9160">
        <v>3969.0826215816764</v>
      </c>
      <c r="G9160">
        <v>1440.5961456481853</v>
      </c>
      <c r="H9160">
        <v>1.2007277239255112</v>
      </c>
      <c r="I9160">
        <v>3.5955641322444647</v>
      </c>
      <c r="J9160">
        <v>2769.2152168610833</v>
      </c>
      <c r="K9160">
        <v>19881.366894453608</v>
      </c>
      <c r="L9160">
        <v>799.64228599892851</v>
      </c>
      <c r="M9160">
        <v>6376.6882915598053</v>
      </c>
      <c r="N9160">
        <v>1669.3833817365785</v>
      </c>
      <c r="O9160">
        <v>1.083956653491541</v>
      </c>
      <c r="P9160">
        <v>2.3697530675119931</v>
      </c>
    </row>
    <row r="9161" spans="1:16" x14ac:dyDescent="0.25">
      <c r="A9161">
        <v>98.874428689479828</v>
      </c>
      <c r="B9161">
        <v>2.3333324669173123</v>
      </c>
      <c r="C9161">
        <v>3819.8593490790081</v>
      </c>
      <c r="D9161">
        <v>29739.581663867048</v>
      </c>
      <c r="E9161">
        <v>655.47409834780478</v>
      </c>
      <c r="F9161">
        <v>6634.9426656169444</v>
      </c>
      <c r="G9161">
        <v>1937.1217580657737</v>
      </c>
      <c r="H9161">
        <v>0.72352954475665232</v>
      </c>
      <c r="I9161">
        <v>1.5049169102214617</v>
      </c>
      <c r="J9161">
        <v>4804.4994600682849</v>
      </c>
      <c r="K9161">
        <v>38809.327563513958</v>
      </c>
      <c r="L9161">
        <v>768.04434657133697</v>
      </c>
      <c r="M9161">
        <v>10813.275428202729</v>
      </c>
      <c r="N9161">
        <v>2158.1450494019746</v>
      </c>
      <c r="O9161">
        <v>0.67228781633520573</v>
      </c>
      <c r="P9161">
        <v>1.3158181357852525</v>
      </c>
    </row>
    <row r="9162" spans="1:16" x14ac:dyDescent="0.25">
      <c r="A9162">
        <v>18.940921127796173</v>
      </c>
      <c r="B9162">
        <v>3.7160849482295859</v>
      </c>
      <c r="C9162">
        <v>440.93491476577049</v>
      </c>
      <c r="D9162">
        <v>1874.2369006616441</v>
      </c>
      <c r="E9162">
        <v>344.21093802827221</v>
      </c>
      <c r="F9162">
        <v>975.27948951835879</v>
      </c>
      <c r="G9162">
        <v>738.23836983022761</v>
      </c>
      <c r="H9162">
        <v>2.6464117122722652</v>
      </c>
      <c r="I9162">
        <v>4.5276922636769985</v>
      </c>
      <c r="J9162">
        <v>651.36514741867848</v>
      </c>
      <c r="K9162">
        <v>3151.4798139304971</v>
      </c>
      <c r="L9162">
        <v>504.84975896271004</v>
      </c>
      <c r="M9162">
        <v>1524.0444489818321</v>
      </c>
      <c r="N9162">
        <v>863.61576907485937</v>
      </c>
      <c r="O9162">
        <v>2.2999610068853049</v>
      </c>
      <c r="P9162">
        <v>5.881130102688064</v>
      </c>
    </row>
    <row r="9163" spans="1:16" x14ac:dyDescent="0.25">
      <c r="A9163">
        <v>70.58403080701828</v>
      </c>
      <c r="B9163">
        <v>5.5284875584362814</v>
      </c>
      <c r="C9163">
        <v>484.44711781611187</v>
      </c>
      <c r="D9163">
        <v>2120.2465520280157</v>
      </c>
      <c r="E9163">
        <v>555.20494995320519</v>
      </c>
      <c r="F9163">
        <v>1592.0630391339757</v>
      </c>
      <c r="G9163">
        <v>766.22170262094414</v>
      </c>
      <c r="H9163">
        <v>3.7964348571927671</v>
      </c>
      <c r="I9163">
        <v>7.1114582115832237</v>
      </c>
      <c r="J9163">
        <v>715.44248957883542</v>
      </c>
      <c r="K9163">
        <v>3563.0282325459311</v>
      </c>
      <c r="L9163">
        <v>811.62071839836017</v>
      </c>
      <c r="M9163">
        <v>2491.6534400725718</v>
      </c>
      <c r="N9163">
        <v>898.8047042347124</v>
      </c>
      <c r="O9163">
        <v>3.3014491578667418</v>
      </c>
      <c r="P9163">
        <v>9.1640280698663688</v>
      </c>
    </row>
    <row r="9164" spans="1:16" x14ac:dyDescent="0.25">
      <c r="A9164">
        <v>99.274117529392242</v>
      </c>
      <c r="B9164">
        <v>7.2034330472917398</v>
      </c>
      <c r="C9164">
        <v>343.31181395726691</v>
      </c>
      <c r="D9164">
        <v>1350.5518794227539</v>
      </c>
      <c r="E9164">
        <v>538.38807048661397</v>
      </c>
      <c r="F9164">
        <v>1479.041895135829</v>
      </c>
      <c r="G9164">
        <v>671.19738427005746</v>
      </c>
      <c r="H9164">
        <v>5.6485174666044218</v>
      </c>
      <c r="I9164">
        <v>7.7573658347219183</v>
      </c>
      <c r="J9164">
        <v>506.4322765486549</v>
      </c>
      <c r="K9164">
        <v>2264.7649069028857</v>
      </c>
      <c r="L9164">
        <v>792.29123959846515</v>
      </c>
      <c r="M9164">
        <v>2302.1662320079081</v>
      </c>
      <c r="N9164">
        <v>778.4173790480038</v>
      </c>
      <c r="O9164">
        <v>4.9064582269257251</v>
      </c>
      <c r="P9164">
        <v>9.8572427985826412</v>
      </c>
    </row>
    <row r="9165" spans="1:16" x14ac:dyDescent="0.25">
      <c r="A9165">
        <v>46.103794515132904</v>
      </c>
      <c r="B9165">
        <v>9.7458543779317228</v>
      </c>
      <c r="C9165">
        <v>100.09044908627467</v>
      </c>
      <c r="D9165">
        <v>277.46458094710033</v>
      </c>
      <c r="E9165">
        <v>251.60340196022702</v>
      </c>
      <c r="F9165">
        <v>590.48253672359101</v>
      </c>
      <c r="G9165">
        <v>462.3308331286679</v>
      </c>
      <c r="H9165">
        <v>12.063982835248087</v>
      </c>
      <c r="I9165">
        <v>9.0426868865682941</v>
      </c>
      <c r="J9165">
        <v>142.83681402341804</v>
      </c>
      <c r="K9165">
        <v>432.59498289886727</v>
      </c>
      <c r="L9165">
        <v>363.06892605298907</v>
      </c>
      <c r="M9165">
        <v>902.8891448262566</v>
      </c>
      <c r="N9165">
        <v>506.10910637686766</v>
      </c>
      <c r="O9165">
        <v>10.664754152906752</v>
      </c>
      <c r="P9165">
        <v>9.1394091314255324</v>
      </c>
    </row>
    <row r="9166" spans="1:16" x14ac:dyDescent="0.25">
      <c r="A9166">
        <v>81.640955746173859</v>
      </c>
      <c r="B9166">
        <v>0.89350322358845213</v>
      </c>
      <c r="C9166">
        <v>14773.326588578879</v>
      </c>
      <c r="D9166">
        <v>151086.32689078478</v>
      </c>
      <c r="E9166">
        <v>942.09172276670972</v>
      </c>
      <c r="F9166">
        <v>25484.22213565448</v>
      </c>
      <c r="G9166">
        <v>3686.2866551402421</v>
      </c>
      <c r="H9166">
        <v>0.17369757610001169</v>
      </c>
      <c r="I9166">
        <v>0.81568256494887903</v>
      </c>
      <c r="J9166">
        <v>16671.523423426916</v>
      </c>
      <c r="K9166">
        <v>177861.36318594555</v>
      </c>
      <c r="L9166">
        <v>1527.1837869863321</v>
      </c>
      <c r="M9166">
        <v>43345.587968437037</v>
      </c>
      <c r="N9166">
        <v>3929.149357094313</v>
      </c>
      <c r="O9166">
        <v>0.16716819275312431</v>
      </c>
      <c r="P9166">
        <v>1.0432071708578114</v>
      </c>
    </row>
    <row r="9167" spans="1:16" x14ac:dyDescent="0.25">
      <c r="A9167">
        <v>28.60602205991745</v>
      </c>
      <c r="B9167">
        <v>2.7449376541616379</v>
      </c>
      <c r="C9167">
        <v>1186.6779518657631</v>
      </c>
      <c r="D9167">
        <v>6817.8128996985542</v>
      </c>
      <c r="E9167">
        <v>573.80086555250136</v>
      </c>
      <c r="F9167">
        <v>1971.3860298172478</v>
      </c>
      <c r="G9167">
        <v>1125.1644294089735</v>
      </c>
      <c r="H9167">
        <v>1.3304619170364613</v>
      </c>
      <c r="I9167">
        <v>5.1101894102471546</v>
      </c>
      <c r="J9167">
        <v>1698.1254772704258</v>
      </c>
      <c r="K9167">
        <v>10824.596837697829</v>
      </c>
      <c r="L9167">
        <v>682.14980436387293</v>
      </c>
      <c r="M9167">
        <v>3133.7505519898582</v>
      </c>
      <c r="N9167">
        <v>1327.6353026013592</v>
      </c>
      <c r="O9167">
        <v>1.1773983689200107</v>
      </c>
      <c r="P9167">
        <v>3.6553369581918647</v>
      </c>
    </row>
    <row r="9168" spans="1:16" x14ac:dyDescent="0.25">
      <c r="A9168">
        <v>6.9671559929847717</v>
      </c>
      <c r="B9168">
        <v>4.5476732501442925</v>
      </c>
      <c r="C9168">
        <v>132.69510587079225</v>
      </c>
      <c r="D9168">
        <v>395.50749787870058</v>
      </c>
      <c r="E9168">
        <v>150.58001046392639</v>
      </c>
      <c r="F9168">
        <v>366.61696775047255</v>
      </c>
      <c r="G9168">
        <v>495.72172161081789</v>
      </c>
      <c r="H9168">
        <v>5.0895280095222644</v>
      </c>
      <c r="I9168">
        <v>4.3031518226638044</v>
      </c>
      <c r="J9168">
        <v>191.13346893156967</v>
      </c>
      <c r="K9168">
        <v>630.08288224714386</v>
      </c>
      <c r="L9168">
        <v>218.07034535135065</v>
      </c>
      <c r="M9168">
        <v>562.74942218141746</v>
      </c>
      <c r="N9168">
        <v>550.32811093331816</v>
      </c>
      <c r="O9168">
        <v>4.4699033276739915</v>
      </c>
      <c r="P9168">
        <v>4.2139077179947284</v>
      </c>
    </row>
    <row r="9169" spans="1:16" x14ac:dyDescent="0.25">
      <c r="A9169">
        <v>2.7971953749656677</v>
      </c>
      <c r="B9169">
        <v>6.228739059388066</v>
      </c>
      <c r="C9169">
        <v>38.79348769596988</v>
      </c>
      <c r="D9169">
        <v>89.211029441321159</v>
      </c>
      <c r="E9169">
        <v>64.07541723929657</v>
      </c>
      <c r="F9169">
        <v>134.33378361817412</v>
      </c>
      <c r="G9169">
        <v>391.97871624216378</v>
      </c>
      <c r="H9169">
        <v>10.528617396508714</v>
      </c>
      <c r="I9169">
        <v>4.4879858549187199</v>
      </c>
      <c r="J9169">
        <v>53.835384386428032</v>
      </c>
      <c r="K9169">
        <v>129.94619310130494</v>
      </c>
      <c r="L9169">
        <v>93.109470271856225</v>
      </c>
      <c r="M9169">
        <v>202.95541653501448</v>
      </c>
      <c r="N9169">
        <v>410.79281146063289</v>
      </c>
      <c r="O9169">
        <v>9.5791312964920774</v>
      </c>
      <c r="P9169">
        <v>5.0639536294322669</v>
      </c>
    </row>
    <row r="9170" spans="1:16" x14ac:dyDescent="0.25">
      <c r="A9170">
        <v>46.986055672168732</v>
      </c>
      <c r="B9170">
        <v>9.6643543091649615</v>
      </c>
      <c r="C9170">
        <v>103.23385942736957</v>
      </c>
      <c r="D9170">
        <v>288.37374619620965</v>
      </c>
      <c r="E9170">
        <v>256.49504177450484</v>
      </c>
      <c r="F9170">
        <v>604.3759311113804</v>
      </c>
      <c r="G9170">
        <v>465.65915541984259</v>
      </c>
      <c r="H9170">
        <v>11.833236561077717</v>
      </c>
      <c r="I9170">
        <v>9.0037321892700977</v>
      </c>
      <c r="J9170">
        <v>147.47242235123989</v>
      </c>
      <c r="K9170">
        <v>450.68296016140317</v>
      </c>
      <c r="L9170">
        <v>370.22627090607347</v>
      </c>
      <c r="M9170">
        <v>924.51862459497193</v>
      </c>
      <c r="N9170">
        <v>510.53369992478446</v>
      </c>
      <c r="O9170">
        <v>10.452664374125099</v>
      </c>
      <c r="P9170">
        <v>9.0263000247061047</v>
      </c>
    </row>
    <row r="9171" spans="1:16" x14ac:dyDescent="0.25">
      <c r="A9171">
        <v>41.652351081371307</v>
      </c>
      <c r="B9171">
        <v>6.857906631193841</v>
      </c>
      <c r="C9171">
        <v>199.44510020077851</v>
      </c>
      <c r="D9171">
        <v>666.34258469756901</v>
      </c>
      <c r="E9171">
        <v>322.48669942865968</v>
      </c>
      <c r="F9171">
        <v>827.84060194634662</v>
      </c>
      <c r="G9171">
        <v>557.59015113903195</v>
      </c>
      <c r="H9171">
        <v>6.6057927727312036</v>
      </c>
      <c r="I9171">
        <v>6.340137293464581</v>
      </c>
      <c r="J9171">
        <v>290.91612135294184</v>
      </c>
      <c r="K9171">
        <v>1091.5591551306104</v>
      </c>
      <c r="L9171">
        <v>470.92937814176514</v>
      </c>
      <c r="M9171">
        <v>1278.097485008677</v>
      </c>
      <c r="N9171">
        <v>631.5099831566929</v>
      </c>
      <c r="O9171">
        <v>5.7609013181994317</v>
      </c>
      <c r="P9171">
        <v>7.0919878958368789</v>
      </c>
    </row>
    <row r="9172" spans="1:16" x14ac:dyDescent="0.25">
      <c r="A9172">
        <v>78.847984373569489</v>
      </c>
      <c r="B9172">
        <v>7.0435317198210949</v>
      </c>
      <c r="C9172">
        <v>303.37598789765815</v>
      </c>
      <c r="D9172">
        <v>1149.0261172312339</v>
      </c>
      <c r="E9172">
        <v>473.63749478245308</v>
      </c>
      <c r="F9172">
        <v>1281.5631490348212</v>
      </c>
      <c r="G9172">
        <v>641.73111995792055</v>
      </c>
      <c r="H9172">
        <v>5.790586080815153</v>
      </c>
      <c r="I9172">
        <v>7.2233920378965042</v>
      </c>
      <c r="J9172">
        <v>446.75416778098008</v>
      </c>
      <c r="K9172">
        <v>1920.2204798294579</v>
      </c>
      <c r="L9172">
        <v>696.64642519285258</v>
      </c>
      <c r="M9172">
        <v>1990.9943237859075</v>
      </c>
      <c r="N9172">
        <v>740.59969560349373</v>
      </c>
      <c r="O9172">
        <v>5.0314243350816916</v>
      </c>
      <c r="P9172">
        <v>8.9469680374716809</v>
      </c>
    </row>
    <row r="9173" spans="1:16" x14ac:dyDescent="0.25">
      <c r="A9173">
        <v>41.899455487728119</v>
      </c>
      <c r="B9173">
        <v>4.0789378731236763</v>
      </c>
      <c r="C9173">
        <v>651.44356733711902</v>
      </c>
      <c r="D9173">
        <v>3124.9689389102955</v>
      </c>
      <c r="E9173">
        <v>527.84245861828333</v>
      </c>
      <c r="F9173">
        <v>1577.6584150390108</v>
      </c>
      <c r="G9173">
        <v>865.25071201352648</v>
      </c>
      <c r="H9173">
        <v>2.4968870323973342</v>
      </c>
      <c r="I9173">
        <v>6.2631213798292142</v>
      </c>
      <c r="J9173">
        <v>957.96710516622909</v>
      </c>
      <c r="K9173">
        <v>5208.4938388071014</v>
      </c>
      <c r="L9173">
        <v>755.7437506068577</v>
      </c>
      <c r="M9173">
        <v>2481.258890917692</v>
      </c>
      <c r="N9173">
        <v>1021.4054573789122</v>
      </c>
      <c r="O9173">
        <v>2.178820489377471</v>
      </c>
      <c r="P9173">
        <v>7.4640427727432757</v>
      </c>
    </row>
    <row r="9174" spans="1:16" x14ac:dyDescent="0.25">
      <c r="A9174">
        <v>76.479638874530792</v>
      </c>
      <c r="B9174">
        <v>7.199424828553032</v>
      </c>
      <c r="C9174">
        <v>282.08095122583001</v>
      </c>
      <c r="D9174">
        <v>1044.9510417689905</v>
      </c>
      <c r="E9174">
        <v>454.96896189041564</v>
      </c>
      <c r="F9174">
        <v>1220.0432403593436</v>
      </c>
      <c r="G9174">
        <v>625.44015988353851</v>
      </c>
      <c r="H9174">
        <v>6.0851126865610539</v>
      </c>
      <c r="I9174">
        <v>7.1986329656455847</v>
      </c>
      <c r="J9174">
        <v>414.86425930509949</v>
      </c>
      <c r="K9174">
        <v>1741.7595524576122</v>
      </c>
      <c r="L9174">
        <v>668.67153003110832</v>
      </c>
      <c r="M9174">
        <v>1893.3235797886418</v>
      </c>
      <c r="N9174">
        <v>719.60155861449834</v>
      </c>
      <c r="O9174">
        <v>5.2892052353437418</v>
      </c>
      <c r="P9174">
        <v>8.7699291956301835</v>
      </c>
    </row>
    <row r="9175" spans="1:16" x14ac:dyDescent="0.25">
      <c r="A9175">
        <v>78.253779590129852</v>
      </c>
      <c r="B9175">
        <v>3.1212964346526024</v>
      </c>
      <c r="C9175">
        <v>1847.0769281241519</v>
      </c>
      <c r="D9175">
        <v>12015.138312156339</v>
      </c>
      <c r="E9175">
        <v>775.55661041908627</v>
      </c>
      <c r="F9175">
        <v>3645.1509703385905</v>
      </c>
      <c r="G9175">
        <v>1378.5287221733677</v>
      </c>
      <c r="H9175">
        <v>1.2747126376980615</v>
      </c>
      <c r="I9175">
        <v>4.1690583074004151</v>
      </c>
      <c r="J9175">
        <v>2544.6247949857757</v>
      </c>
      <c r="K9175">
        <v>17917.467712409532</v>
      </c>
      <c r="L9175">
        <v>804.61446511700785</v>
      </c>
      <c r="M9175">
        <v>5844.7974947213297</v>
      </c>
      <c r="N9175">
        <v>1604.5076583433581</v>
      </c>
      <c r="O9175">
        <v>1.1462302330717455</v>
      </c>
      <c r="P9175">
        <v>2.6330924959881985</v>
      </c>
    </row>
    <row r="9176" spans="1:16" x14ac:dyDescent="0.25">
      <c r="A9176">
        <v>31.693458139896393</v>
      </c>
      <c r="B9176">
        <v>5.9420604787029268</v>
      </c>
      <c r="C9176">
        <v>224.20926351505534</v>
      </c>
      <c r="D9176">
        <v>775.26820226472933</v>
      </c>
      <c r="E9176">
        <v>308.75970904001571</v>
      </c>
      <c r="F9176">
        <v>804.51190096378889</v>
      </c>
      <c r="G9176">
        <v>578.78875858997128</v>
      </c>
      <c r="H9176">
        <v>5.4780152830111453</v>
      </c>
      <c r="I9176">
        <v>5.5852054751336144</v>
      </c>
      <c r="J9176">
        <v>328.06435893343058</v>
      </c>
      <c r="K9176">
        <v>1278.5171414668487</v>
      </c>
      <c r="L9176">
        <v>452.0063308246626</v>
      </c>
      <c r="M9176">
        <v>1244.2093231686133</v>
      </c>
      <c r="N9176">
        <v>659.13879804425972</v>
      </c>
      <c r="O9176">
        <v>4.770609904827146</v>
      </c>
      <c r="P9176">
        <v>6.4484642230774583</v>
      </c>
    </row>
    <row r="9177" spans="1:16" x14ac:dyDescent="0.25">
      <c r="A9177">
        <v>89.402274072170258</v>
      </c>
      <c r="B9177">
        <v>0.84264795367536682</v>
      </c>
      <c r="C9177">
        <v>16392.430273036767</v>
      </c>
      <c r="D9177">
        <v>171437.02764637041</v>
      </c>
      <c r="E9177">
        <v>1097.0262624588047</v>
      </c>
      <c r="F9177">
        <v>30590.199447043786</v>
      </c>
      <c r="G9177">
        <v>3880.2803665367042</v>
      </c>
      <c r="H9177">
        <v>0.15861488952463459</v>
      </c>
      <c r="I9177">
        <v>0.86180619843125261</v>
      </c>
      <c r="J9177">
        <v>18650.851921480746</v>
      </c>
      <c r="K9177">
        <v>203762.49314031948</v>
      </c>
      <c r="L9177">
        <v>1822.7704654874826</v>
      </c>
      <c r="M9177">
        <v>52259.481303280547</v>
      </c>
      <c r="N9177">
        <v>4151.4480251232917</v>
      </c>
      <c r="O9177">
        <v>0.15258718703761304</v>
      </c>
      <c r="P9177">
        <v>1.1189017371458581</v>
      </c>
    </row>
    <row r="9178" spans="1:16" x14ac:dyDescent="0.25">
      <c r="A9178">
        <v>98.04699832201004</v>
      </c>
      <c r="B9178">
        <v>9.5578534591388724</v>
      </c>
      <c r="C9178">
        <v>179.80511254119349</v>
      </c>
      <c r="D9178">
        <v>583.0211977659925</v>
      </c>
      <c r="E9178">
        <v>411.323172795289</v>
      </c>
      <c r="F9178">
        <v>1041.89063310952</v>
      </c>
      <c r="G9178">
        <v>540.15973631243423</v>
      </c>
      <c r="H9178">
        <v>9.5686437874372778</v>
      </c>
      <c r="I9178">
        <v>8.8144346150688122</v>
      </c>
      <c r="J9178">
        <v>261.48333804292832</v>
      </c>
      <c r="K9178">
        <v>948.87853141839639</v>
      </c>
      <c r="L9178">
        <v>599.29459993090302</v>
      </c>
      <c r="M9178">
        <v>1606.1600402238121</v>
      </c>
      <c r="N9178">
        <v>608.72228604875227</v>
      </c>
      <c r="O9178">
        <v>8.3572390541127639</v>
      </c>
      <c r="P9178">
        <v>9.5239383131329678</v>
      </c>
    </row>
    <row r="9179" spans="1:16" x14ac:dyDescent="0.25">
      <c r="A9179">
        <v>83.737944304943085</v>
      </c>
      <c r="B9179">
        <v>2.5655795280716767</v>
      </c>
      <c r="C9179">
        <v>2872.3274748864769</v>
      </c>
      <c r="D9179">
        <v>20922.375111184439</v>
      </c>
      <c r="E9179">
        <v>668.07906723413259</v>
      </c>
      <c r="F9179">
        <v>5058.0462116339668</v>
      </c>
      <c r="G9179">
        <v>1694.4299347128406</v>
      </c>
      <c r="H9179">
        <v>0.88522721468099796</v>
      </c>
      <c r="I9179">
        <v>2.0338437616074452</v>
      </c>
      <c r="J9179">
        <v>3756.1541213640348</v>
      </c>
      <c r="K9179">
        <v>28825.805562505819</v>
      </c>
      <c r="L9179">
        <v>742.01182358414758</v>
      </c>
      <c r="M9179">
        <v>8187.91229232163</v>
      </c>
      <c r="N9179">
        <v>1924.8123781571408</v>
      </c>
      <c r="O9179">
        <v>0.81162124939009039</v>
      </c>
      <c r="P9179">
        <v>1.5850204621741062</v>
      </c>
    </row>
    <row r="9180" spans="1:16" x14ac:dyDescent="0.25">
      <c r="A9180">
        <v>66.452307760715485</v>
      </c>
      <c r="B9180">
        <v>5.1591005322063745</v>
      </c>
      <c r="C9180">
        <v>541.73347414606098</v>
      </c>
      <c r="D9180">
        <v>2454.6501045814507</v>
      </c>
      <c r="E9180">
        <v>570.2861283010842</v>
      </c>
      <c r="F9180">
        <v>1659.6718548249746</v>
      </c>
      <c r="G9180">
        <v>801.57257938677867</v>
      </c>
      <c r="H9180">
        <v>3.3926226175561607</v>
      </c>
      <c r="I9180">
        <v>7.0997300130654368</v>
      </c>
      <c r="J9180">
        <v>799.25994027379602</v>
      </c>
      <c r="K9180">
        <v>4117.0030482965085</v>
      </c>
      <c r="L9180">
        <v>828.84064369551879</v>
      </c>
      <c r="M9180">
        <v>2602.2158293814437</v>
      </c>
      <c r="N9180">
        <v>942.9232236896712</v>
      </c>
      <c r="O9180">
        <v>2.9533155921096048</v>
      </c>
      <c r="P9180">
        <v>8.9540291987603453</v>
      </c>
    </row>
    <row r="9181" spans="1:16" x14ac:dyDescent="0.25">
      <c r="A9181">
        <v>72.844225347042084</v>
      </c>
      <c r="B9181">
        <v>3.1549149998762331</v>
      </c>
      <c r="C9181">
        <v>1717.9851618786593</v>
      </c>
      <c r="D9181">
        <v>10957.872290505224</v>
      </c>
      <c r="E9181">
        <v>782.84644634240215</v>
      </c>
      <c r="F9181">
        <v>3394.7403551097573</v>
      </c>
      <c r="G9181">
        <v>1332.9815224688396</v>
      </c>
      <c r="H9181">
        <v>1.324933115671765</v>
      </c>
      <c r="I9181">
        <v>4.6250879227745845</v>
      </c>
      <c r="J9181">
        <v>2384.0399460488438</v>
      </c>
      <c r="K9181">
        <v>16532.083334061463</v>
      </c>
      <c r="L9181">
        <v>804.59640027516298</v>
      </c>
      <c r="M9181">
        <v>5435.2676601945714</v>
      </c>
      <c r="N9181">
        <v>1556.2028813416023</v>
      </c>
      <c r="O9181">
        <v>1.1879392299625369</v>
      </c>
      <c r="P9181">
        <v>2.8469975253531095</v>
      </c>
    </row>
    <row r="9182" spans="1:16" x14ac:dyDescent="0.25">
      <c r="A9182">
        <v>53.535301983356476</v>
      </c>
      <c r="B9182">
        <v>9.7041636739492834</v>
      </c>
      <c r="C9182">
        <v>112.20326162745674</v>
      </c>
      <c r="D9182">
        <v>320.07486300986648</v>
      </c>
      <c r="E9182">
        <v>277.33992872723297</v>
      </c>
      <c r="F9182">
        <v>660.60454157666743</v>
      </c>
      <c r="G9182">
        <v>475.02289815120605</v>
      </c>
      <c r="H9182">
        <v>11.535578795618672</v>
      </c>
      <c r="I9182">
        <v>9.121045842787078</v>
      </c>
      <c r="J9182">
        <v>160.72643998885303</v>
      </c>
      <c r="K9182">
        <v>503.45812056488677</v>
      </c>
      <c r="L9182">
        <v>400.66664087844867</v>
      </c>
      <c r="M9182">
        <v>1011.6755030837893</v>
      </c>
      <c r="N9182">
        <v>522.95953639870208</v>
      </c>
      <c r="O9182">
        <v>10.169171075469727</v>
      </c>
      <c r="P9182">
        <v>8.9744922197891484</v>
      </c>
    </row>
    <row r="9183" spans="1:16" x14ac:dyDescent="0.25">
      <c r="A9183">
        <v>29.729356944561005</v>
      </c>
      <c r="B9183">
        <v>8.622354985163339</v>
      </c>
      <c r="C9183">
        <v>95.237481261085478</v>
      </c>
      <c r="D9183">
        <v>260.83368237330978</v>
      </c>
      <c r="E9183">
        <v>212.87510578132881</v>
      </c>
      <c r="F9183">
        <v>496.40087446139091</v>
      </c>
      <c r="G9183">
        <v>457.14317251812037</v>
      </c>
      <c r="H9183">
        <v>10.861279710353957</v>
      </c>
      <c r="I9183">
        <v>7.9413263863883232</v>
      </c>
      <c r="J9183">
        <v>135.69051149050273</v>
      </c>
      <c r="K9183">
        <v>405.10021221978127</v>
      </c>
      <c r="L9183">
        <v>307.0734410411543</v>
      </c>
      <c r="M9183">
        <v>758.52538854298587</v>
      </c>
      <c r="N9183">
        <v>499.20369216313986</v>
      </c>
      <c r="O9183">
        <v>9.6137832953529916</v>
      </c>
      <c r="P9183">
        <v>8.1928749198120272</v>
      </c>
    </row>
    <row r="9184" spans="1:16" x14ac:dyDescent="0.25">
      <c r="A9184">
        <v>26.745138704776764</v>
      </c>
      <c r="B9184">
        <v>6.9715201938257412</v>
      </c>
      <c r="C9184">
        <v>138.92301911339686</v>
      </c>
      <c r="D9184">
        <v>419.21438440262733</v>
      </c>
      <c r="E9184">
        <v>240.23016966033862</v>
      </c>
      <c r="F9184">
        <v>588.40798540796004</v>
      </c>
      <c r="G9184">
        <v>501.8346539512487</v>
      </c>
      <c r="H9184">
        <v>7.6733329804175963</v>
      </c>
      <c r="I9184">
        <v>6.5890017692678979</v>
      </c>
      <c r="J9184">
        <v>200.40362671128017</v>
      </c>
      <c r="K9184">
        <v>670.12262904704994</v>
      </c>
      <c r="L9184">
        <v>348.18105935268596</v>
      </c>
      <c r="M9184">
        <v>903.77120594827659</v>
      </c>
      <c r="N9184">
        <v>558.38819684764155</v>
      </c>
      <c r="O9184">
        <v>6.732789925904278</v>
      </c>
      <c r="P9184">
        <v>6.5003933898212098</v>
      </c>
    </row>
    <row r="9185" spans="1:16" x14ac:dyDescent="0.25">
      <c r="A9185">
        <v>69.810758531093597</v>
      </c>
      <c r="B9185">
        <v>2.9000304832588477</v>
      </c>
      <c r="C9185">
        <v>1988.1533867364519</v>
      </c>
      <c r="D9185">
        <v>13189.724803844307</v>
      </c>
      <c r="E9185">
        <v>722.73603415736488</v>
      </c>
      <c r="F9185">
        <v>3684.387206961032</v>
      </c>
      <c r="G9185">
        <v>1426.5332329783726</v>
      </c>
      <c r="H9185">
        <v>1.1512945888981236</v>
      </c>
      <c r="I9185">
        <v>3.5156339709315958</v>
      </c>
      <c r="J9185">
        <v>2717.7496346302651</v>
      </c>
      <c r="K9185">
        <v>19428.738070839481</v>
      </c>
      <c r="L9185">
        <v>757.39810551953178</v>
      </c>
      <c r="M9185">
        <v>5916.6981735654972</v>
      </c>
      <c r="N9185">
        <v>1654.7771243799823</v>
      </c>
      <c r="O9185">
        <v>1.0384082313447849</v>
      </c>
      <c r="P9185">
        <v>2.2939156890162833</v>
      </c>
    </row>
    <row r="9186" spans="1:16" x14ac:dyDescent="0.25">
      <c r="A9186">
        <v>47.213592827320099</v>
      </c>
      <c r="B9186">
        <v>1.3478665332484692</v>
      </c>
      <c r="C9186">
        <v>6445.5248413559175</v>
      </c>
      <c r="D9186">
        <v>56001.333314045805</v>
      </c>
      <c r="E9186">
        <v>498.8564989721155</v>
      </c>
      <c r="F9186">
        <v>8144.6299198074212</v>
      </c>
      <c r="G9186">
        <v>2477.0666104485063</v>
      </c>
      <c r="H9186">
        <v>0.34567297687289628</v>
      </c>
      <c r="I9186">
        <v>0.7655650869948466</v>
      </c>
      <c r="J9186">
        <v>7551.0835291478243</v>
      </c>
      <c r="K9186">
        <v>67073.601949960081</v>
      </c>
      <c r="L9186">
        <v>656.074007273348</v>
      </c>
      <c r="M9186">
        <v>13460.809085809353</v>
      </c>
      <c r="N9186">
        <v>2666.6197891610523</v>
      </c>
      <c r="O9186">
        <v>0.32845274765591981</v>
      </c>
      <c r="P9186">
        <v>0.82157030725044866</v>
      </c>
    </row>
    <row r="9187" spans="1:16" x14ac:dyDescent="0.25">
      <c r="A9187">
        <v>62.649404227733612</v>
      </c>
      <c r="B9187">
        <v>2.8205868148602988</v>
      </c>
      <c r="C9187">
        <v>1954.3245612192281</v>
      </c>
      <c r="D9187">
        <v>12906.33076818755</v>
      </c>
      <c r="E9187">
        <v>702.34089857225194</v>
      </c>
      <c r="F9187">
        <v>3513.4175763073449</v>
      </c>
      <c r="G9187">
        <v>1415.1813334624233</v>
      </c>
      <c r="H9187">
        <v>1.1271639772366704</v>
      </c>
      <c r="I9187">
        <v>3.497523291179149</v>
      </c>
      <c r="J9187">
        <v>2676.4524851656779</v>
      </c>
      <c r="K9187">
        <v>19066.636071030469</v>
      </c>
      <c r="L9187">
        <v>734.26478793080264</v>
      </c>
      <c r="M9187">
        <v>5640.1286860463752</v>
      </c>
      <c r="N9187">
        <v>1642.9474247349747</v>
      </c>
      <c r="O9187">
        <v>1.0159136871217194</v>
      </c>
      <c r="P9187">
        <v>2.2639313919169859</v>
      </c>
    </row>
    <row r="9188" spans="1:16" x14ac:dyDescent="0.25">
      <c r="A9188">
        <v>42.364431440830231</v>
      </c>
      <c r="B9188">
        <v>7.2492945268136904</v>
      </c>
      <c r="C9188">
        <v>178.51307819863663</v>
      </c>
      <c r="D9188">
        <v>577.63993515915286</v>
      </c>
      <c r="E9188">
        <v>310.0529498128696</v>
      </c>
      <c r="F9188">
        <v>784.63883338210564</v>
      </c>
      <c r="G9188">
        <v>538.99234089307242</v>
      </c>
      <c r="H9188">
        <v>7.2769138930357773</v>
      </c>
      <c r="I9188">
        <v>6.687347318216065</v>
      </c>
      <c r="J9188">
        <v>259.54851879115722</v>
      </c>
      <c r="K9188">
        <v>939.6784968619836</v>
      </c>
      <c r="L9188">
        <v>451.67357685601451</v>
      </c>
      <c r="M9188">
        <v>1209.4599813456555</v>
      </c>
      <c r="N9188">
        <v>607.19382195981257</v>
      </c>
      <c r="O9188">
        <v>6.3563549971273758</v>
      </c>
      <c r="P9188">
        <v>7.2063204447780969</v>
      </c>
    </row>
    <row r="9189" spans="1:16" x14ac:dyDescent="0.25">
      <c r="A9189">
        <v>60.434197843074799</v>
      </c>
      <c r="B9189">
        <v>1.0511344396520639</v>
      </c>
      <c r="C9189">
        <v>10553.915529549118</v>
      </c>
      <c r="D9189">
        <v>100854.15001033033</v>
      </c>
      <c r="E9189">
        <v>642.93101112299337</v>
      </c>
      <c r="F9189">
        <v>14899.910170512494</v>
      </c>
      <c r="G9189">
        <v>3130.3899949206543</v>
      </c>
      <c r="H9189">
        <v>0.22768336939399619</v>
      </c>
      <c r="I9189">
        <v>0.71063438012423052</v>
      </c>
      <c r="J9189">
        <v>11859.51872979393</v>
      </c>
      <c r="K9189">
        <v>116890.12039481601</v>
      </c>
      <c r="L9189">
        <v>957.03896502802615</v>
      </c>
      <c r="M9189">
        <v>25018.8213837201</v>
      </c>
      <c r="N9189">
        <v>3319.122408604263</v>
      </c>
      <c r="O9189">
        <v>0.21896130043806408</v>
      </c>
      <c r="P9189">
        <v>0.88435378467941583</v>
      </c>
    </row>
    <row r="9190" spans="1:16" x14ac:dyDescent="0.25">
      <c r="A9190">
        <v>98.272788822650909</v>
      </c>
      <c r="B9190">
        <v>2.7830634761348358</v>
      </c>
      <c r="C9190">
        <v>2718.94553453043</v>
      </c>
      <c r="D9190">
        <v>19541.344472109049</v>
      </c>
      <c r="E9190">
        <v>717.49655009848607</v>
      </c>
      <c r="F9190">
        <v>5127.6568944286228</v>
      </c>
      <c r="G9190">
        <v>1651.3721591801609</v>
      </c>
      <c r="H9190">
        <v>0.98042044897799063</v>
      </c>
      <c r="I9190">
        <v>2.3258908745305011</v>
      </c>
      <c r="J9190">
        <v>3580.9824529137927</v>
      </c>
      <c r="K9190">
        <v>27204.068819964876</v>
      </c>
      <c r="L9190">
        <v>789.38513501706996</v>
      </c>
      <c r="M9190">
        <v>8290.3077489956777</v>
      </c>
      <c r="N9190">
        <v>1882.4634368657048</v>
      </c>
      <c r="O9190">
        <v>0.89662046867570266</v>
      </c>
      <c r="P9190">
        <v>1.7684134846938411</v>
      </c>
    </row>
    <row r="9191" spans="1:16" x14ac:dyDescent="0.25">
      <c r="A9191">
        <v>58.216347873210907</v>
      </c>
      <c r="B9191">
        <v>6.7695712194673954</v>
      </c>
      <c r="C9191">
        <v>263.91290100460537</v>
      </c>
      <c r="D9191">
        <v>958.14392537805099</v>
      </c>
      <c r="E9191">
        <v>404.19602506506868</v>
      </c>
      <c r="F9191">
        <v>1074.969800900056</v>
      </c>
      <c r="G9191">
        <v>611.18964095700574</v>
      </c>
      <c r="H9191">
        <v>5.8682796819259648</v>
      </c>
      <c r="I9191">
        <v>6.6284004508084564</v>
      </c>
      <c r="J9191">
        <v>387.62958584992407</v>
      </c>
      <c r="K9191">
        <v>1592.7179813524644</v>
      </c>
      <c r="L9191">
        <v>593.48993094880791</v>
      </c>
      <c r="M9191">
        <v>1666.5183976120945</v>
      </c>
      <c r="N9191">
        <v>701.18316593518944</v>
      </c>
      <c r="O9191">
        <v>5.102931952048424</v>
      </c>
      <c r="P9191">
        <v>7.9522274349627535</v>
      </c>
    </row>
    <row r="9192" spans="1:16" x14ac:dyDescent="0.25">
      <c r="A9192">
        <v>83.774541437625885</v>
      </c>
      <c r="B9192">
        <v>9.759267019139326</v>
      </c>
      <c r="C9192">
        <v>152.98495071123321</v>
      </c>
      <c r="D9192">
        <v>474.00003442095306</v>
      </c>
      <c r="E9192">
        <v>365.55601737573539</v>
      </c>
      <c r="F9192">
        <v>906.72701264339298</v>
      </c>
      <c r="G9192">
        <v>515.35609440638802</v>
      </c>
      <c r="H9192">
        <v>10.370053680851292</v>
      </c>
      <c r="I9192">
        <v>9.1477430944506608</v>
      </c>
      <c r="J9192">
        <v>221.37380053241941</v>
      </c>
      <c r="K9192">
        <v>762.99857287121597</v>
      </c>
      <c r="L9192">
        <v>530.79946331829615</v>
      </c>
      <c r="M9192">
        <v>1394.5828680318639</v>
      </c>
      <c r="N9192">
        <v>576.18420298806041</v>
      </c>
      <c r="O9192">
        <v>9.0820277508418652</v>
      </c>
      <c r="P9192">
        <v>9.2792852580418987</v>
      </c>
    </row>
    <row r="9193" spans="1:16" x14ac:dyDescent="0.25">
      <c r="A9193">
        <v>75.893742501735687</v>
      </c>
      <c r="B9193">
        <v>2.9022949108616567</v>
      </c>
      <c r="C9193">
        <v>2101.9878481959236</v>
      </c>
      <c r="D9193">
        <v>14151.020831975988</v>
      </c>
      <c r="E9193">
        <v>725.77596356375773</v>
      </c>
      <c r="F9193">
        <v>3932.7872280837205</v>
      </c>
      <c r="G9193">
        <v>1464.0374600153459</v>
      </c>
      <c r="H9193">
        <v>1.1278378144391483</v>
      </c>
      <c r="I9193">
        <v>3.2717233726350883</v>
      </c>
      <c r="J9193">
        <v>2855.7539428431542</v>
      </c>
      <c r="K9193">
        <v>20645.807567801021</v>
      </c>
      <c r="L9193">
        <v>766.66668241285106</v>
      </c>
      <c r="M9193">
        <v>6322.9729272446948</v>
      </c>
      <c r="N9193">
        <v>1693.6131206732034</v>
      </c>
      <c r="O9193">
        <v>1.0196589842115487</v>
      </c>
      <c r="P9193">
        <v>2.1931392207460241</v>
      </c>
    </row>
    <row r="9194" spans="1:16" x14ac:dyDescent="0.25">
      <c r="A9194">
        <v>91.325682938098907</v>
      </c>
      <c r="B9194">
        <v>4.4413201790280254</v>
      </c>
      <c r="C9194">
        <v>964.10918394199507</v>
      </c>
      <c r="D9194">
        <v>5209.9679287615782</v>
      </c>
      <c r="E9194">
        <v>794.32977453997137</v>
      </c>
      <c r="F9194">
        <v>2563.5500864421338</v>
      </c>
      <c r="G9194">
        <v>1025.2099523085642</v>
      </c>
      <c r="H9194">
        <v>2.3338995442802037</v>
      </c>
      <c r="I9194">
        <v>8.0379528247326615</v>
      </c>
      <c r="J9194">
        <v>1396.9913672072789</v>
      </c>
      <c r="K9194">
        <v>8453.9466132851467</v>
      </c>
      <c r="L9194">
        <v>1068.7623582521699</v>
      </c>
      <c r="M9194">
        <v>4059.5325757880246</v>
      </c>
      <c r="N9194">
        <v>1212.6026635771013</v>
      </c>
      <c r="O9194">
        <v>2.0532081840556842</v>
      </c>
      <c r="P9194">
        <v>7.4576345528954686</v>
      </c>
    </row>
    <row r="9195" spans="1:16" x14ac:dyDescent="0.25">
      <c r="A9195">
        <v>66.945324599742889</v>
      </c>
      <c r="B9195">
        <v>1.1042871032324568</v>
      </c>
      <c r="C9195">
        <v>10335.466524799889</v>
      </c>
      <c r="D9195">
        <v>98366.947809727324</v>
      </c>
      <c r="E9195">
        <v>656.98226964225569</v>
      </c>
      <c r="F9195">
        <v>15041.219513920092</v>
      </c>
      <c r="G9195">
        <v>3099.1141279600474</v>
      </c>
      <c r="H9195">
        <v>0.24085852541125682</v>
      </c>
      <c r="I9195">
        <v>0.73604969970523271</v>
      </c>
      <c r="J9195">
        <v>11623.117417558302</v>
      </c>
      <c r="K9195">
        <v>114011.87779395758</v>
      </c>
      <c r="L9195">
        <v>972.69262606654991</v>
      </c>
      <c r="M9195">
        <v>25237.441045142168</v>
      </c>
      <c r="N9195">
        <v>3286.2798339632182</v>
      </c>
      <c r="O9195">
        <v>0.23157605193725364</v>
      </c>
      <c r="P9195">
        <v>0.91299217057608939</v>
      </c>
    </row>
    <row r="9196" spans="1:16" x14ac:dyDescent="0.25">
      <c r="A9196">
        <v>11.611699163913727</v>
      </c>
      <c r="B9196">
        <v>2.325546791891389</v>
      </c>
      <c r="C9196">
        <v>881.00336076665246</v>
      </c>
      <c r="D9196">
        <v>4633.8386566666659</v>
      </c>
      <c r="E9196">
        <v>387.02636763541761</v>
      </c>
      <c r="F9196">
        <v>1222.7227205463034</v>
      </c>
      <c r="G9196">
        <v>985.24674218173107</v>
      </c>
      <c r="H9196">
        <v>1.2657297631780275</v>
      </c>
      <c r="I9196">
        <v>4.098342393194403</v>
      </c>
      <c r="J9196">
        <v>1282.1857330854127</v>
      </c>
      <c r="K9196">
        <v>7578.1351260627289</v>
      </c>
      <c r="L9196">
        <v>530.55581392229874</v>
      </c>
      <c r="M9196">
        <v>1933.1298945648491</v>
      </c>
      <c r="N9196">
        <v>1165.6523169710897</v>
      </c>
      <c r="O9196">
        <v>1.1110283413687851</v>
      </c>
      <c r="P9196">
        <v>4.174571344237382</v>
      </c>
    </row>
    <row r="9197" spans="1:16" x14ac:dyDescent="0.25">
      <c r="A9197">
        <v>49.915466725826263</v>
      </c>
      <c r="B9197">
        <v>3.7647462697122389</v>
      </c>
      <c r="C9197">
        <v>889.66223712877286</v>
      </c>
      <c r="D9197">
        <v>4693.1889788662211</v>
      </c>
      <c r="E9197">
        <v>631.51732361623772</v>
      </c>
      <c r="F9197">
        <v>1999.4848788598615</v>
      </c>
      <c r="G9197">
        <v>989.48667805512378</v>
      </c>
      <c r="H9197">
        <v>2.0412553348552938</v>
      </c>
      <c r="I9197">
        <v>6.6561000089206326</v>
      </c>
      <c r="J9197">
        <v>1294.2097496632007</v>
      </c>
      <c r="K9197">
        <v>7669.0539630341773</v>
      </c>
      <c r="L9197">
        <v>864.08633000459656</v>
      </c>
      <c r="M9197">
        <v>3161.7442453974631</v>
      </c>
      <c r="N9197">
        <v>1170.6595771660623</v>
      </c>
      <c r="O9197">
        <v>1.7921812310576712</v>
      </c>
      <c r="P9197">
        <v>6.716912167757636</v>
      </c>
    </row>
    <row r="9198" spans="1:16" x14ac:dyDescent="0.25">
      <c r="A9198">
        <v>23.906943142414093</v>
      </c>
      <c r="B9198">
        <v>2.2671104639044417</v>
      </c>
      <c r="C9198">
        <v>1575.54261320977</v>
      </c>
      <c r="D9198">
        <v>9812.4686003868992</v>
      </c>
      <c r="E9198">
        <v>562.70850361137479</v>
      </c>
      <c r="F9198">
        <v>2214.9123303813894</v>
      </c>
      <c r="G9198">
        <v>1280.7278235353285</v>
      </c>
      <c r="H9198">
        <v>0.98446534750456216</v>
      </c>
      <c r="I9198">
        <v>3.6792877515032338</v>
      </c>
      <c r="J9198">
        <v>2204.2708548459345</v>
      </c>
      <c r="K9198">
        <v>15001.389989808247</v>
      </c>
      <c r="L9198">
        <v>572.29829407406044</v>
      </c>
      <c r="M9198">
        <v>3540.1338047478771</v>
      </c>
      <c r="N9198">
        <v>1500.02248018618</v>
      </c>
      <c r="O9198">
        <v>0.87974204550265611</v>
      </c>
      <c r="P9198">
        <v>2.2276628246827062</v>
      </c>
    </row>
    <row r="9199" spans="1:16" x14ac:dyDescent="0.25">
      <c r="A9199">
        <v>66.648346126079559</v>
      </c>
      <c r="B9199">
        <v>6.5400455637754424</v>
      </c>
      <c r="C9199">
        <v>316.14717143002605</v>
      </c>
      <c r="D9199">
        <v>1212.5961478002048</v>
      </c>
      <c r="E9199">
        <v>455.54426132457723</v>
      </c>
      <c r="F9199">
        <v>1238.8705509812914</v>
      </c>
      <c r="G9199">
        <v>651.30176606732107</v>
      </c>
      <c r="H9199">
        <v>5.2926823581538009</v>
      </c>
      <c r="I9199">
        <v>6.8115313762537273</v>
      </c>
      <c r="J9199">
        <v>465.85858263317363</v>
      </c>
      <c r="K9199">
        <v>2029.0656944192299</v>
      </c>
      <c r="L9199">
        <v>670.23123948139585</v>
      </c>
      <c r="M9199">
        <v>1925.8835248994196</v>
      </c>
      <c r="N9199">
        <v>752.90628897744148</v>
      </c>
      <c r="O9199">
        <v>4.5981329906808375</v>
      </c>
      <c r="P9199">
        <v>8.5135003143494448</v>
      </c>
    </row>
    <row r="9200" spans="1:16" x14ac:dyDescent="0.25">
      <c r="A9200">
        <v>22.184010088443756</v>
      </c>
      <c r="B9200">
        <v>9.2766347407912289</v>
      </c>
      <c r="C9200">
        <v>67.285636091083191</v>
      </c>
      <c r="D9200">
        <v>170.42462879895174</v>
      </c>
      <c r="E9200">
        <v>166.09697660719928</v>
      </c>
      <c r="F9200">
        <v>370.77955586256121</v>
      </c>
      <c r="G9200">
        <v>426.02354266893752</v>
      </c>
      <c r="H9200">
        <v>13.162897218422456</v>
      </c>
      <c r="I9200">
        <v>7.9286718025044109</v>
      </c>
      <c r="J9200">
        <v>94.822831254466507</v>
      </c>
      <c r="K9200">
        <v>257.75921977536836</v>
      </c>
      <c r="L9200">
        <v>239.59345825739442</v>
      </c>
      <c r="M9200">
        <v>563.99437791709681</v>
      </c>
      <c r="N9200">
        <v>457.47679078061714</v>
      </c>
      <c r="O9200">
        <v>11.765289009758559</v>
      </c>
      <c r="P9200">
        <v>8.5653539319310088</v>
      </c>
    </row>
    <row r="9201" spans="1:16" x14ac:dyDescent="0.25">
      <c r="A9201">
        <v>66.272319734096527</v>
      </c>
      <c r="B9201">
        <v>3.2706508950053443</v>
      </c>
      <c r="C9201">
        <v>1488.633335081558</v>
      </c>
      <c r="D9201">
        <v>9125.4480904157062</v>
      </c>
      <c r="E9201">
        <v>790.16019598701575</v>
      </c>
      <c r="F9201">
        <v>3001.4488482084707</v>
      </c>
      <c r="G9201">
        <v>1247.7127197215389</v>
      </c>
      <c r="H9201">
        <v>1.4517722900384866</v>
      </c>
      <c r="I9201">
        <v>5.6163349027941836</v>
      </c>
      <c r="J9201">
        <v>2093.1775021864269</v>
      </c>
      <c r="K9201">
        <v>14066.923356320936</v>
      </c>
      <c r="L9201">
        <v>821.30806837286343</v>
      </c>
      <c r="M9201">
        <v>4791.9122011577338</v>
      </c>
      <c r="N9201">
        <v>1464.0910869900395</v>
      </c>
      <c r="O9201">
        <v>1.2946214864063874</v>
      </c>
      <c r="P9201">
        <v>3.4063181075086391</v>
      </c>
    </row>
    <row r="9202" spans="1:16" x14ac:dyDescent="0.25">
      <c r="A9202">
        <v>55.973112404346466</v>
      </c>
      <c r="B9202">
        <v>2.4857368566166089</v>
      </c>
      <c r="C9202">
        <v>2343.2138116997507</v>
      </c>
      <c r="D9202">
        <v>16224.52097872438</v>
      </c>
      <c r="E9202">
        <v>627.70675174767916</v>
      </c>
      <c r="F9202">
        <v>3827.342179468917</v>
      </c>
      <c r="G9202">
        <v>1540.2574123535098</v>
      </c>
      <c r="H9202">
        <v>0.92664229373242324</v>
      </c>
      <c r="I9202">
        <v>2.4470526818679672</v>
      </c>
      <c r="J9202">
        <v>3143.6095045552875</v>
      </c>
      <c r="K9202">
        <v>23217.48576850734</v>
      </c>
      <c r="L9202">
        <v>674.04035631926331</v>
      </c>
      <c r="M9202">
        <v>6167.7379767667189</v>
      </c>
      <c r="N9202">
        <v>1771.4289643537261</v>
      </c>
      <c r="O9202">
        <v>0.84174860926170447</v>
      </c>
      <c r="P9202">
        <v>1.7320046845094852</v>
      </c>
    </row>
    <row r="9203" spans="1:16" x14ac:dyDescent="0.25">
      <c r="A9203">
        <v>11.934299170970917</v>
      </c>
      <c r="B9203">
        <v>2.8178404006593016</v>
      </c>
      <c r="C9203">
        <v>583.21703985406214</v>
      </c>
      <c r="D9203">
        <v>2703.7185001736862</v>
      </c>
      <c r="E9203">
        <v>331.80987912263731</v>
      </c>
      <c r="F9203">
        <v>975.59891854200123</v>
      </c>
      <c r="G9203">
        <v>826.22770631700246</v>
      </c>
      <c r="H9203">
        <v>1.800697154897839</v>
      </c>
      <c r="I9203">
        <v>4.0555465574014189</v>
      </c>
      <c r="J9203">
        <v>859.55445380270203</v>
      </c>
      <c r="K9203">
        <v>4525.5009557109615</v>
      </c>
      <c r="L9203">
        <v>479.78363740041289</v>
      </c>
      <c r="M9203">
        <v>1531.5224823725887</v>
      </c>
      <c r="N9203">
        <v>973.46408129881104</v>
      </c>
      <c r="O9203">
        <v>1.5688716818573538</v>
      </c>
      <c r="P9203">
        <v>5.0126204675207005</v>
      </c>
    </row>
    <row r="9204" spans="1:16" x14ac:dyDescent="0.25">
      <c r="A9204">
        <v>3.9714546799659729</v>
      </c>
      <c r="B9204">
        <v>0.85493292812494348</v>
      </c>
      <c r="C9204">
        <v>3367.0813275658465</v>
      </c>
      <c r="D9204">
        <v>25469.683853761686</v>
      </c>
      <c r="E9204">
        <v>231.01990000737453</v>
      </c>
      <c r="F9204">
        <v>2060.6858724929784</v>
      </c>
      <c r="G9204">
        <v>1825.6716779257222</v>
      </c>
      <c r="H9204">
        <v>0.27786743868693459</v>
      </c>
      <c r="I9204">
        <v>0.59589385771621661</v>
      </c>
      <c r="J9204">
        <v>4310.0041160839864</v>
      </c>
      <c r="K9204">
        <v>34042.25197602265</v>
      </c>
      <c r="L9204">
        <v>264.12549676753207</v>
      </c>
      <c r="M9204">
        <v>3348.1652020661249</v>
      </c>
      <c r="N9204">
        <v>2051.9615786635127</v>
      </c>
      <c r="O9204">
        <v>0.25666511168477185</v>
      </c>
      <c r="P9204">
        <v>0.4962033508098696</v>
      </c>
    </row>
    <row r="9205" spans="1:16" x14ac:dyDescent="0.25">
      <c r="A9205">
        <v>12.284125745296478</v>
      </c>
      <c r="B9205">
        <v>0.60517861320006638</v>
      </c>
      <c r="C9205">
        <v>10860.234275854853</v>
      </c>
      <c r="D9205">
        <v>104360.78256312387</v>
      </c>
      <c r="E9205">
        <v>384.87174410978503</v>
      </c>
      <c r="F9205">
        <v>9065.196175130448</v>
      </c>
      <c r="G9205">
        <v>3173.7541922871892</v>
      </c>
      <c r="H9205">
        <v>0.12985517756151482</v>
      </c>
      <c r="I9205">
        <v>0.41756400039332831</v>
      </c>
      <c r="J9205">
        <v>12192.907930530811</v>
      </c>
      <c r="K9205">
        <v>120972.78089300371</v>
      </c>
      <c r="L9205">
        <v>577.1477764939774</v>
      </c>
      <c r="M9205">
        <v>15237.163356399536</v>
      </c>
      <c r="N9205">
        <v>3364.9415064828031</v>
      </c>
      <c r="O9205">
        <v>0.12491658947876845</v>
      </c>
      <c r="P9205">
        <v>0.52171690042117702</v>
      </c>
    </row>
    <row r="9206" spans="1:16" x14ac:dyDescent="0.25">
      <c r="A9206">
        <v>64.402608692646027</v>
      </c>
      <c r="B9206">
        <v>7.2995689119350908</v>
      </c>
      <c r="C9206">
        <v>240.18553069752872</v>
      </c>
      <c r="D9206">
        <v>847.68417435096183</v>
      </c>
      <c r="E9206">
        <v>402.21565014489374</v>
      </c>
      <c r="F9206">
        <v>1057.1669254722096</v>
      </c>
      <c r="G9206">
        <v>592.0468887510749</v>
      </c>
      <c r="H9206">
        <v>6.5572704427522561</v>
      </c>
      <c r="I9206">
        <v>6.9661315386286766</v>
      </c>
      <c r="J9206">
        <v>352.03651757387479</v>
      </c>
      <c r="K9206">
        <v>1402.9339016268154</v>
      </c>
      <c r="L9206">
        <v>589.61835977215389</v>
      </c>
      <c r="M9206">
        <v>1636.6153043278814</v>
      </c>
      <c r="N9206">
        <v>676.37041398363635</v>
      </c>
      <c r="O9206">
        <v>5.7065242353790522</v>
      </c>
      <c r="P9206">
        <v>8.1768297686497409</v>
      </c>
    </row>
    <row r="9207" spans="1:16" x14ac:dyDescent="0.25">
      <c r="A9207">
        <v>81.708945453166962</v>
      </c>
      <c r="B9207">
        <v>9.7589976068191113</v>
      </c>
      <c r="C9207">
        <v>150.23311849892514</v>
      </c>
      <c r="D9207">
        <v>463.14503814711429</v>
      </c>
      <c r="E9207">
        <v>359.86282481513405</v>
      </c>
      <c r="F9207">
        <v>890.49330304655234</v>
      </c>
      <c r="G9207">
        <v>512.73962129721872</v>
      </c>
      <c r="H9207">
        <v>10.43895394515225</v>
      </c>
      <c r="I9207">
        <v>9.1663926659531398</v>
      </c>
      <c r="J9207">
        <v>217.26621992093914</v>
      </c>
      <c r="K9207">
        <v>744.56229645177837</v>
      </c>
      <c r="L9207">
        <v>522.34444062569492</v>
      </c>
      <c r="M9207">
        <v>1369.2643205324823</v>
      </c>
      <c r="N9207">
        <v>572.74392729262308</v>
      </c>
      <c r="O9207">
        <v>9.1454618295354262</v>
      </c>
      <c r="P9207">
        <v>9.2396286474230909</v>
      </c>
    </row>
    <row r="9208" spans="1:16" x14ac:dyDescent="0.25">
      <c r="A9208">
        <v>82.125888407230377</v>
      </c>
      <c r="B9208">
        <v>2.8789174240886815</v>
      </c>
      <c r="C9208">
        <v>2254.6569171231276</v>
      </c>
      <c r="D9208">
        <v>15457.833654825165</v>
      </c>
      <c r="E9208">
        <v>724.12765567351619</v>
      </c>
      <c r="F9208">
        <v>4235.0838394081993</v>
      </c>
      <c r="G9208">
        <v>1512.7613713320329</v>
      </c>
      <c r="H9208">
        <v>1.0891238368832306</v>
      </c>
      <c r="I9208">
        <v>2.9699018397608525</v>
      </c>
      <c r="J9208">
        <v>3038.6264638845932</v>
      </c>
      <c r="K9208">
        <v>22274.564571219897</v>
      </c>
      <c r="L9208">
        <v>772.96768844345399</v>
      </c>
      <c r="M9208">
        <v>6819.1511574001606</v>
      </c>
      <c r="N9208">
        <v>1743.5226557632066</v>
      </c>
      <c r="O9208">
        <v>0.98766132018972375</v>
      </c>
      <c r="P9208">
        <v>2.061890637843109</v>
      </c>
    </row>
    <row r="9209" spans="1:16" x14ac:dyDescent="0.25">
      <c r="A9209">
        <v>24.317583978176117</v>
      </c>
      <c r="B9209">
        <v>8.8102683733711409</v>
      </c>
      <c r="C9209">
        <v>79.36335163542708</v>
      </c>
      <c r="D9209">
        <v>208.31340295464369</v>
      </c>
      <c r="E9209">
        <v>184.16079568685109</v>
      </c>
      <c r="F9209">
        <v>419.59533400673922</v>
      </c>
      <c r="G9209">
        <v>439.73805891995801</v>
      </c>
      <c r="H9209">
        <v>11.821783460698242</v>
      </c>
      <c r="I9209">
        <v>7.8369128312676573</v>
      </c>
      <c r="J9209">
        <v>112.41398958904186</v>
      </c>
      <c r="K9209">
        <v>319.00979016457507</v>
      </c>
      <c r="L9209">
        <v>265.50801051513599</v>
      </c>
      <c r="M9209">
        <v>639.61604780129994</v>
      </c>
      <c r="N9209">
        <v>475.94033962712365</v>
      </c>
      <c r="O9209">
        <v>10.515859886494002</v>
      </c>
      <c r="P9209">
        <v>8.2937040189199696</v>
      </c>
    </row>
    <row r="9210" spans="1:16" x14ac:dyDescent="0.25">
      <c r="A9210">
        <v>88.495724976062775</v>
      </c>
      <c r="B9210">
        <v>0.58428153859040888</v>
      </c>
      <c r="C9210">
        <v>24022.642995144171</v>
      </c>
      <c r="D9210">
        <v>273676.75267970678</v>
      </c>
      <c r="E9210">
        <v>2016.7027387433134</v>
      </c>
      <c r="F9210">
        <v>58281.543529506627</v>
      </c>
      <c r="G9210">
        <v>4688.6819408325719</v>
      </c>
      <c r="H9210">
        <v>9.8145639384522032E-2</v>
      </c>
      <c r="I9210">
        <v>4.4562966868168843</v>
      </c>
      <c r="J9210">
        <v>28806.871109967422</v>
      </c>
      <c r="K9210">
        <v>337333.10006795696</v>
      </c>
      <c r="L9210">
        <v>3598.3257180532432</v>
      </c>
      <c r="M9210">
        <v>101383.06460428797</v>
      </c>
      <c r="N9210">
        <v>5106.542215285458</v>
      </c>
      <c r="O9210">
        <v>9.504665024374713E-2</v>
      </c>
      <c r="P9210">
        <v>4.4562966868168843</v>
      </c>
    </row>
    <row r="9211" spans="1:16" x14ac:dyDescent="0.25">
      <c r="A9211">
        <v>35.674921691417694</v>
      </c>
      <c r="B9211">
        <v>6.2105258771329428</v>
      </c>
      <c r="C9211">
        <v>221.83325874033392</v>
      </c>
      <c r="D9211">
        <v>764.63875754295555</v>
      </c>
      <c r="E9211">
        <v>319.79187772818267</v>
      </c>
      <c r="F9211">
        <v>832.13326357524659</v>
      </c>
      <c r="G9211">
        <v>576.78999538088237</v>
      </c>
      <c r="H9211">
        <v>5.7484884070828839</v>
      </c>
      <c r="I9211">
        <v>5.8257235297222527</v>
      </c>
      <c r="J9211">
        <v>324.49929691318999</v>
      </c>
      <c r="K9211">
        <v>1260.259997140314</v>
      </c>
      <c r="L9211">
        <v>468.05447578451731</v>
      </c>
      <c r="M9211">
        <v>1286.7250368143475</v>
      </c>
      <c r="N9211">
        <v>656.53776478434929</v>
      </c>
      <c r="O9211">
        <v>5.0067404056969051</v>
      </c>
      <c r="P9211">
        <v>6.7083376642072841</v>
      </c>
    </row>
    <row r="9212" spans="1:16" x14ac:dyDescent="0.25">
      <c r="A9212">
        <v>73.971041738986969</v>
      </c>
      <c r="B9212">
        <v>6.1526476987207843</v>
      </c>
      <c r="C9212">
        <v>393.29814890240533</v>
      </c>
      <c r="D9212">
        <v>1613.5270651916121</v>
      </c>
      <c r="E9212">
        <v>516.63755434057157</v>
      </c>
      <c r="F9212">
        <v>1443.1708932070842</v>
      </c>
      <c r="G9212">
        <v>706.32661777763474</v>
      </c>
      <c r="H9212">
        <v>4.5790957617580972</v>
      </c>
      <c r="I9212">
        <v>7.0560458942679913</v>
      </c>
      <c r="J9212">
        <v>580.83126839246279</v>
      </c>
      <c r="K9212">
        <v>2711.7578526157681</v>
      </c>
      <c r="L9212">
        <v>759.55976758238046</v>
      </c>
      <c r="M9212">
        <v>2251.1119221178483</v>
      </c>
      <c r="N9212">
        <v>823.21326492816479</v>
      </c>
      <c r="O9212">
        <v>3.9778923859937811</v>
      </c>
      <c r="P9212">
        <v>9.1362614929214754</v>
      </c>
    </row>
    <row r="9213" spans="1:16" x14ac:dyDescent="0.25">
      <c r="A9213">
        <v>42.286268651485443</v>
      </c>
      <c r="B9213">
        <v>2.3375021056959784</v>
      </c>
      <c r="C9213">
        <v>2196.1784087661149</v>
      </c>
      <c r="D9213">
        <v>14954.980360931351</v>
      </c>
      <c r="E9213">
        <v>586.54737690533477</v>
      </c>
      <c r="F9213">
        <v>3333.9416504820661</v>
      </c>
      <c r="G9213">
        <v>1494.3018769596629</v>
      </c>
      <c r="H9213">
        <v>0.8932342940845106</v>
      </c>
      <c r="I9213">
        <v>2.4917007798486135</v>
      </c>
      <c r="J9213">
        <v>2968.8678214662696</v>
      </c>
      <c r="K9213">
        <v>21651.163827515</v>
      </c>
      <c r="L9213">
        <v>623.6239614767336</v>
      </c>
      <c r="M9213">
        <v>5365.1565363125255</v>
      </c>
      <c r="N9213">
        <v>1724.6843747949706</v>
      </c>
      <c r="O9213">
        <v>0.80908999018163397</v>
      </c>
      <c r="P9213">
        <v>1.7072079457556575</v>
      </c>
    </row>
    <row r="9214" spans="1:16" x14ac:dyDescent="0.25">
      <c r="A9214">
        <v>82.47462922334671</v>
      </c>
      <c r="B9214">
        <v>9.8718222574247321</v>
      </c>
      <c r="C9214">
        <v>147.50544319359463</v>
      </c>
      <c r="D9214">
        <v>452.44879648610737</v>
      </c>
      <c r="E9214">
        <v>358.30448294350788</v>
      </c>
      <c r="F9214">
        <v>884.51786854597754</v>
      </c>
      <c r="G9214">
        <v>510.13214743048309</v>
      </c>
      <c r="H9214">
        <v>10.630659416424944</v>
      </c>
      <c r="I9214">
        <v>9.288334273597318</v>
      </c>
      <c r="J9214">
        <v>213.19644971026989</v>
      </c>
      <c r="K9214">
        <v>726.41128767345242</v>
      </c>
      <c r="L9214">
        <v>519.89652115384706</v>
      </c>
      <c r="M9214">
        <v>1359.725618438601</v>
      </c>
      <c r="N9214">
        <v>569.31391271186692</v>
      </c>
      <c r="O9214">
        <v>9.3166484173501019</v>
      </c>
      <c r="P9214">
        <v>9.3087435147539885</v>
      </c>
    </row>
    <row r="9215" spans="1:16" x14ac:dyDescent="0.25">
      <c r="A9215">
        <v>55.831739604473114</v>
      </c>
      <c r="B9215">
        <v>1.5639249832122699</v>
      </c>
      <c r="C9215">
        <v>5530.2912298635392</v>
      </c>
      <c r="D9215">
        <v>46597.802108400712</v>
      </c>
      <c r="E9215">
        <v>522.22299713211646</v>
      </c>
      <c r="F9215">
        <v>7480.2183618280951</v>
      </c>
      <c r="G9215">
        <v>2304.8850568832004</v>
      </c>
      <c r="H9215">
        <v>0.42359180695504495</v>
      </c>
      <c r="I9215">
        <v>0.89453118317553926</v>
      </c>
      <c r="J9215">
        <v>6606.94149655817</v>
      </c>
      <c r="K9215">
        <v>57023.013761902686</v>
      </c>
      <c r="L9215">
        <v>662.58687140550524</v>
      </c>
      <c r="M9215">
        <v>12309.049913402105</v>
      </c>
      <c r="N9215">
        <v>2503.7273126574564</v>
      </c>
      <c r="O9215">
        <v>0.40011849572909908</v>
      </c>
      <c r="P9215">
        <v>0.90260942700672864</v>
      </c>
    </row>
    <row r="9216" spans="1:16" x14ac:dyDescent="0.25">
      <c r="A9216">
        <v>33.502520143985748</v>
      </c>
      <c r="B9216">
        <v>9.3770516467760352</v>
      </c>
      <c r="C9216">
        <v>86.924088156942474</v>
      </c>
      <c r="D9216">
        <v>232.95950616284316</v>
      </c>
      <c r="E9216">
        <v>213.10165661225361</v>
      </c>
      <c r="F9216">
        <v>491.15466028883799</v>
      </c>
      <c r="G9216">
        <v>448.1132725164822</v>
      </c>
      <c r="H9216">
        <v>12.193960071741124</v>
      </c>
      <c r="I9216">
        <v>8.4990442768759689</v>
      </c>
      <c r="J9216">
        <v>123.48028966728231</v>
      </c>
      <c r="K9216">
        <v>359.25788265233069</v>
      </c>
      <c r="L9216">
        <v>307.2697436598458</v>
      </c>
      <c r="M9216">
        <v>749.59659759498572</v>
      </c>
      <c r="N9216">
        <v>487.15449607126624</v>
      </c>
      <c r="O9216">
        <v>10.819615998289146</v>
      </c>
      <c r="P9216">
        <v>8.8832059899130051</v>
      </c>
    </row>
    <row r="9217" spans="1:16" x14ac:dyDescent="0.25">
      <c r="A9217">
        <v>57.150628983974457</v>
      </c>
      <c r="B9217">
        <v>7.6385953295225164</v>
      </c>
      <c r="C9217">
        <v>198.39422901935285</v>
      </c>
      <c r="D9217">
        <v>661.81368240785673</v>
      </c>
      <c r="E9217">
        <v>357.58095924923418</v>
      </c>
      <c r="F9217">
        <v>917.30803968585633</v>
      </c>
      <c r="G9217">
        <v>556.67196073972616</v>
      </c>
      <c r="H9217">
        <v>7.372308368769013</v>
      </c>
      <c r="I9217">
        <v>7.0589069689492936</v>
      </c>
      <c r="J9217">
        <v>289.34041200263982</v>
      </c>
      <c r="K9217">
        <v>1083.7944303214117</v>
      </c>
      <c r="L9217">
        <v>522.11753425429333</v>
      </c>
      <c r="M9217">
        <v>1416.1169465856035</v>
      </c>
      <c r="N9217">
        <v>630.31116115989164</v>
      </c>
      <c r="O9217">
        <v>6.429832590610955</v>
      </c>
      <c r="P9217">
        <v>7.883417320954262</v>
      </c>
    </row>
    <row r="9218" spans="1:16" x14ac:dyDescent="0.25">
      <c r="A9218">
        <v>63.983364403247833</v>
      </c>
      <c r="B9218">
        <v>6.224079476685298</v>
      </c>
      <c r="C9218">
        <v>343.08627127408846</v>
      </c>
      <c r="D9218">
        <v>1349.3915686813777</v>
      </c>
      <c r="E9218">
        <v>464.92923008783686</v>
      </c>
      <c r="F9218">
        <v>1277.1353632174582</v>
      </c>
      <c r="G9218">
        <v>671.03466025742034</v>
      </c>
      <c r="H9218">
        <v>4.8817942171025539</v>
      </c>
      <c r="I9218">
        <v>6.7008243451223279</v>
      </c>
      <c r="J9218">
        <v>506.09577984585161</v>
      </c>
      <c r="K9218">
        <v>2262.7856918470538</v>
      </c>
      <c r="L9218">
        <v>684.18956679413259</v>
      </c>
      <c r="M9218">
        <v>1987.873341780379</v>
      </c>
      <c r="N9218">
        <v>778.20912966702315</v>
      </c>
      <c r="O9218">
        <v>4.2404640801082607</v>
      </c>
      <c r="P9218">
        <v>8.5136769976985391</v>
      </c>
    </row>
    <row r="9219" spans="1:16" x14ac:dyDescent="0.25">
      <c r="A9219">
        <v>3.9757859110832214</v>
      </c>
      <c r="B9219">
        <v>2.3797418651664488</v>
      </c>
      <c r="C9219">
        <v>371.83842711260223</v>
      </c>
      <c r="D9219">
        <v>1499.2378653500932</v>
      </c>
      <c r="E9219">
        <v>190.44330783306887</v>
      </c>
      <c r="F9219">
        <v>528.32407575900379</v>
      </c>
      <c r="G9219">
        <v>691.46620798431638</v>
      </c>
      <c r="H9219">
        <v>1.8097573965647011</v>
      </c>
      <c r="I9219">
        <v>2.6559659323517546</v>
      </c>
      <c r="J9219">
        <v>548.9359756785658</v>
      </c>
      <c r="K9219">
        <v>2517.8949521032719</v>
      </c>
      <c r="L9219">
        <v>280.16172470850296</v>
      </c>
      <c r="M9219">
        <v>823.37320220066113</v>
      </c>
      <c r="N9219">
        <v>804.30340846673801</v>
      </c>
      <c r="O9219">
        <v>1.5720019499630609</v>
      </c>
      <c r="P9219">
        <v>3.4180314928738369</v>
      </c>
    </row>
    <row r="9220" spans="1:16" x14ac:dyDescent="0.25">
      <c r="A9220">
        <v>3.8878040909767151</v>
      </c>
      <c r="B9220">
        <v>4.8461639127675786</v>
      </c>
      <c r="C9220">
        <v>77.235842479758304</v>
      </c>
      <c r="D9220">
        <v>201.50404638599198</v>
      </c>
      <c r="E9220">
        <v>98.779030177427543</v>
      </c>
      <c r="F9220">
        <v>224.29469104418308</v>
      </c>
      <c r="G9220">
        <v>437.35257733160279</v>
      </c>
      <c r="H9220">
        <v>6.563353495657819</v>
      </c>
      <c r="I9220">
        <v>4.2846152413094698</v>
      </c>
      <c r="J9220">
        <v>109.30723002892445</v>
      </c>
      <c r="K9220">
        <v>307.94267875004681</v>
      </c>
      <c r="L9220">
        <v>142.41469431782619</v>
      </c>
      <c r="M9220">
        <v>341.78526770887191</v>
      </c>
      <c r="N9220">
        <v>472.73847583388323</v>
      </c>
      <c r="O9220">
        <v>5.8428220045189621</v>
      </c>
      <c r="P9220">
        <v>4.5506206161911855</v>
      </c>
    </row>
    <row r="9221" spans="1:16" x14ac:dyDescent="0.25">
      <c r="A9221">
        <v>61.417989194393158</v>
      </c>
      <c r="B9221">
        <v>3.039065428662644</v>
      </c>
      <c r="C9221">
        <v>1648.8947786312608</v>
      </c>
      <c r="D9221">
        <v>10399.405642354426</v>
      </c>
      <c r="E9221">
        <v>754.01351127073315</v>
      </c>
      <c r="F9221">
        <v>3123.1984513929988</v>
      </c>
      <c r="G9221">
        <v>1307.9118045308226</v>
      </c>
      <c r="H9221">
        <v>1.2966685568081457</v>
      </c>
      <c r="I9221">
        <v>4.6837645023905399</v>
      </c>
      <c r="J9221">
        <v>2297.1935942597206</v>
      </c>
      <c r="K9221">
        <v>15789.839056907273</v>
      </c>
      <c r="L9221">
        <v>771.03736091364271</v>
      </c>
      <c r="M9221">
        <v>4996.3860118545372</v>
      </c>
      <c r="N9221">
        <v>1529.3530349452024</v>
      </c>
      <c r="O9221">
        <v>1.1607415458237567</v>
      </c>
      <c r="P9221">
        <v>2.8537824881914107</v>
      </c>
    </row>
    <row r="9222" spans="1:16" x14ac:dyDescent="0.25">
      <c r="A9222">
        <v>64.587848484516144</v>
      </c>
      <c r="B9222">
        <v>4.3592142167309937</v>
      </c>
      <c r="C9222">
        <v>776.50929973577593</v>
      </c>
      <c r="D9222">
        <v>3930.8952935273096</v>
      </c>
      <c r="E9222">
        <v>654.00315300997443</v>
      </c>
      <c r="F9222">
        <v>2013.8823844499102</v>
      </c>
      <c r="G9222">
        <v>932.54940525805227</v>
      </c>
      <c r="H9222">
        <v>2.4921705806514671</v>
      </c>
      <c r="I9222">
        <v>7.3152609964612889</v>
      </c>
      <c r="J9222">
        <v>1135.9158737123291</v>
      </c>
      <c r="K9222">
        <v>6488.5097898978356</v>
      </c>
      <c r="L9222">
        <v>916.00193497592829</v>
      </c>
      <c r="M9222">
        <v>3176.8939599802493</v>
      </c>
      <c r="N9222">
        <v>1102.9046730038178</v>
      </c>
      <c r="O9222">
        <v>2.1815398593666036</v>
      </c>
      <c r="P9222">
        <v>8.1113332201549504</v>
      </c>
    </row>
    <row r="9223" spans="1:16" x14ac:dyDescent="0.25">
      <c r="A9223">
        <v>65.200322329998016</v>
      </c>
      <c r="B9223">
        <v>7.6196500732833519</v>
      </c>
      <c r="C9223">
        <v>220.10736290673421</v>
      </c>
      <c r="D9223">
        <v>756.94092947858724</v>
      </c>
      <c r="E9223">
        <v>389.74631926511063</v>
      </c>
      <c r="F9223">
        <v>1013.1579608542521</v>
      </c>
      <c r="G9223">
        <v>575.33359985736365</v>
      </c>
      <c r="H9223">
        <v>7.0735046021046717</v>
      </c>
      <c r="I9223">
        <v>7.1373499808701224</v>
      </c>
      <c r="J9223">
        <v>321.90974925454714</v>
      </c>
      <c r="K9223">
        <v>1247.0394517938885</v>
      </c>
      <c r="L9223">
        <v>570.34922667453395</v>
      </c>
      <c r="M9223">
        <v>1566.4630308588603</v>
      </c>
      <c r="N9223">
        <v>654.64199615755626</v>
      </c>
      <c r="O9223">
        <v>6.1613223644668587</v>
      </c>
      <c r="P9223">
        <v>8.2025303291958434</v>
      </c>
    </row>
    <row r="9224" spans="1:16" x14ac:dyDescent="0.25">
      <c r="A9224">
        <v>66.966249048709869</v>
      </c>
      <c r="B9224">
        <v>2.2867286825637176</v>
      </c>
      <c r="C9224">
        <v>3106.9205135837169</v>
      </c>
      <c r="D9224">
        <v>23061.785281380129</v>
      </c>
      <c r="E9224">
        <v>605.51232695615147</v>
      </c>
      <c r="F9224">
        <v>4974.1400746498412</v>
      </c>
      <c r="G9224">
        <v>1758.0258419470035</v>
      </c>
      <c r="H9224">
        <v>0.7659970831706201</v>
      </c>
      <c r="I9224">
        <v>1.6935288922102263</v>
      </c>
      <c r="J9224">
        <v>4020.7568958093202</v>
      </c>
      <c r="K9224">
        <v>31301.414409067118</v>
      </c>
      <c r="L9224">
        <v>682.02035927966233</v>
      </c>
      <c r="M9224">
        <v>8066.6382575459575</v>
      </c>
      <c r="N9224">
        <v>1986.7595116782843</v>
      </c>
      <c r="O9224">
        <v>0.70488272155550669</v>
      </c>
      <c r="P9224">
        <v>1.3649269920268354</v>
      </c>
    </row>
    <row r="9225" spans="1:16" x14ac:dyDescent="0.25">
      <c r="A9225">
        <v>98.642548501491547</v>
      </c>
      <c r="B9225">
        <v>9.3287222594600596</v>
      </c>
      <c r="C9225">
        <v>190.61607234127527</v>
      </c>
      <c r="D9225">
        <v>628.53769564169397</v>
      </c>
      <c r="E9225">
        <v>422.0283154211503</v>
      </c>
      <c r="F9225">
        <v>1077.0883094253652</v>
      </c>
      <c r="G9225">
        <v>549.82600088127617</v>
      </c>
      <c r="H9225">
        <v>9.1387764841373613</v>
      </c>
      <c r="I9225">
        <v>8.6020285417576048</v>
      </c>
      <c r="J9225">
        <v>277.68027319578096</v>
      </c>
      <c r="K9225">
        <v>1026.7731515299633</v>
      </c>
      <c r="L9225">
        <v>615.67972206672721</v>
      </c>
      <c r="M9225">
        <v>1661.8181209575441</v>
      </c>
      <c r="N9225">
        <v>621.36731328279632</v>
      </c>
      <c r="O9225">
        <v>7.97488717132231</v>
      </c>
      <c r="P9225">
        <v>9.4860278815651782</v>
      </c>
    </row>
    <row r="9226" spans="1:16" x14ac:dyDescent="0.25">
      <c r="A9226">
        <v>80.275874435901642</v>
      </c>
      <c r="B9226">
        <v>0.66869285188066219</v>
      </c>
      <c r="C9226">
        <v>20294.316881954725</v>
      </c>
      <c r="D9226">
        <v>222635.80412081775</v>
      </c>
      <c r="E9226">
        <v>1442.0410210591849</v>
      </c>
      <c r="F9226">
        <v>41611.461068618155</v>
      </c>
      <c r="G9226">
        <v>4313.6762204757415</v>
      </c>
      <c r="H9226">
        <v>0.11801011632369071</v>
      </c>
      <c r="I9226">
        <v>0.88832944334837882</v>
      </c>
      <c r="J9226">
        <v>23700.29835248509</v>
      </c>
      <c r="K9226">
        <v>270366.79112924566</v>
      </c>
      <c r="L9226">
        <v>2505.8577445860647</v>
      </c>
      <c r="M9226">
        <v>71781.877985553205</v>
      </c>
      <c r="N9226">
        <v>4658.4676927384071</v>
      </c>
      <c r="O9226">
        <v>0.1136131371899515</v>
      </c>
      <c r="P9226">
        <v>4.3138166431066285</v>
      </c>
    </row>
    <row r="9227" spans="1:16" x14ac:dyDescent="0.25">
      <c r="A9227">
        <v>5.3954855799674988</v>
      </c>
      <c r="B9227">
        <v>3.8785292097100115</v>
      </c>
      <c r="C9227">
        <v>155.88652443288385</v>
      </c>
      <c r="D9227">
        <v>485.51455378869719</v>
      </c>
      <c r="E9227">
        <v>147.65233412553988</v>
      </c>
      <c r="F9227">
        <v>367.13625337366022</v>
      </c>
      <c r="G9227">
        <v>518.09985988192329</v>
      </c>
      <c r="H9227">
        <v>4.0929571127520115</v>
      </c>
      <c r="I9227">
        <v>3.6269551599070775</v>
      </c>
      <c r="J9227">
        <v>225.70672083798578</v>
      </c>
      <c r="K9227">
        <v>782.57152694482784</v>
      </c>
      <c r="L9227">
        <v>214.47739199430924</v>
      </c>
      <c r="M9227">
        <v>564.8203268286245</v>
      </c>
      <c r="N9227">
        <v>579.79017677030743</v>
      </c>
      <c r="O9227">
        <v>3.5833543554064211</v>
      </c>
      <c r="P9227">
        <v>3.7049687854210172</v>
      </c>
    </row>
    <row r="9228" spans="1:16" x14ac:dyDescent="0.25">
      <c r="A9228">
        <v>95.749085485935211</v>
      </c>
      <c r="B9228">
        <v>5.0185968917911179</v>
      </c>
      <c r="C9228">
        <v>759.87721186491126</v>
      </c>
      <c r="D9228">
        <v>3821.3864233188406</v>
      </c>
      <c r="E9228">
        <v>739.46470008765527</v>
      </c>
      <c r="F9228">
        <v>2267.9681345735253</v>
      </c>
      <c r="G9228">
        <v>923.88291088648646</v>
      </c>
      <c r="H9228">
        <v>2.8934313447563618</v>
      </c>
      <c r="I9228">
        <v>8.3402201511710103</v>
      </c>
      <c r="J9228">
        <v>1112.4334860160668</v>
      </c>
      <c r="K9228">
        <v>6316.5672103622364</v>
      </c>
      <c r="L9228">
        <v>1038.9980312368398</v>
      </c>
      <c r="M9228">
        <v>3576.3675892817928</v>
      </c>
      <c r="N9228">
        <v>1092.4947775979695</v>
      </c>
      <c r="O9228">
        <v>2.5316947112429813</v>
      </c>
      <c r="P9228">
        <v>9.3451213027083693</v>
      </c>
    </row>
    <row r="9229" spans="1:16" x14ac:dyDescent="0.25">
      <c r="A9229">
        <v>15.925381124019623</v>
      </c>
      <c r="B9229">
        <v>8.7070186593611343</v>
      </c>
      <c r="C9229">
        <v>61.326971232172646</v>
      </c>
      <c r="D9229">
        <v>152.44550473948229</v>
      </c>
      <c r="E9229">
        <v>142.63001595247633</v>
      </c>
      <c r="F9229">
        <v>314.8492562677381</v>
      </c>
      <c r="G9229">
        <v>419.10083980742712</v>
      </c>
      <c r="H9229">
        <v>12.74071709040043</v>
      </c>
      <c r="I9229">
        <v>7.2565782314611553</v>
      </c>
      <c r="J9229">
        <v>86.187787732630213</v>
      </c>
      <c r="K9229">
        <v>229.00569673119713</v>
      </c>
      <c r="L9229">
        <v>205.88750771308847</v>
      </c>
      <c r="M9229">
        <v>478.35269325805831</v>
      </c>
      <c r="N9229">
        <v>448.09789736858198</v>
      </c>
      <c r="O9229">
        <v>11.420120653159412</v>
      </c>
      <c r="P9229">
        <v>7.9195028062678539</v>
      </c>
    </row>
    <row r="9230" spans="1:16" x14ac:dyDescent="0.25">
      <c r="A9230">
        <v>21.957110226154327</v>
      </c>
      <c r="B9230">
        <v>6.5927310186486299</v>
      </c>
      <c r="C9230">
        <v>135.9743494657441</v>
      </c>
      <c r="D9230">
        <v>407.94639605944263</v>
      </c>
      <c r="E9230">
        <v>222.98233701574134</v>
      </c>
      <c r="F9230">
        <v>544.63143357470096</v>
      </c>
      <c r="G9230">
        <v>498.95026804941853</v>
      </c>
      <c r="H9230">
        <v>7.3132105404077921</v>
      </c>
      <c r="I9230">
        <v>6.2354849985868102</v>
      </c>
      <c r="J9230">
        <v>196.01311266888544</v>
      </c>
      <c r="K9230">
        <v>651.07903232514832</v>
      </c>
      <c r="L9230">
        <v>323.05936507158077</v>
      </c>
      <c r="M9230">
        <v>836.2818990631705</v>
      </c>
      <c r="N9230">
        <v>554.58623217875277</v>
      </c>
      <c r="O9230">
        <v>6.4196115565626748</v>
      </c>
      <c r="P9230">
        <v>6.1275650036426352</v>
      </c>
    </row>
    <row r="9231" spans="1:16" x14ac:dyDescent="0.25">
      <c r="A9231">
        <v>12.748287379741669</v>
      </c>
      <c r="B9231">
        <v>8.2957499533268653</v>
      </c>
      <c r="C9231">
        <v>58.327869223795986</v>
      </c>
      <c r="D9231">
        <v>143.5844888964383</v>
      </c>
      <c r="E9231">
        <v>129.4267700232364</v>
      </c>
      <c r="F9231">
        <v>284.00666068857493</v>
      </c>
      <c r="G9231">
        <v>415.57688259225779</v>
      </c>
      <c r="H9231">
        <v>12.340133361889851</v>
      </c>
      <c r="I9231">
        <v>6.8153958906569834</v>
      </c>
      <c r="J9231">
        <v>81.853500163380403</v>
      </c>
      <c r="K9231">
        <v>214.91893646374166</v>
      </c>
      <c r="L9231">
        <v>186.9203878103078</v>
      </c>
      <c r="M9231">
        <v>431.22029615865841</v>
      </c>
      <c r="N9231">
        <v>443.30525869716814</v>
      </c>
      <c r="O9231">
        <v>11.078308924579312</v>
      </c>
      <c r="P9231">
        <v>7.4756142928303957</v>
      </c>
    </row>
    <row r="9232" spans="1:16" x14ac:dyDescent="0.25">
      <c r="A9232">
        <v>1.9194188714027405</v>
      </c>
      <c r="B9232">
        <v>5.1868056675154417</v>
      </c>
      <c r="C9232">
        <v>43.042259252099932</v>
      </c>
      <c r="D9232">
        <v>100.51734262896997</v>
      </c>
      <c r="E9232">
        <v>59.550400803515217</v>
      </c>
      <c r="F9232">
        <v>126.24297646254122</v>
      </c>
      <c r="G9232">
        <v>397.20561490498005</v>
      </c>
      <c r="H9232">
        <v>8.4956710093999686</v>
      </c>
      <c r="I9232">
        <v>3.8726858279452636</v>
      </c>
      <c r="J9232">
        <v>59.896687348477919</v>
      </c>
      <c r="K9232">
        <v>147.38217699679251</v>
      </c>
      <c r="L9232">
        <v>86.375585587640003</v>
      </c>
      <c r="M9232">
        <v>190.96642330112275</v>
      </c>
      <c r="N9232">
        <v>418.06682610184777</v>
      </c>
      <c r="O9232">
        <v>7.7024882321316985</v>
      </c>
      <c r="P9232">
        <v>4.347558686779367</v>
      </c>
    </row>
    <row r="9233" spans="1:16" x14ac:dyDescent="0.25">
      <c r="A9233">
        <v>8.4144362807273865</v>
      </c>
      <c r="B9233">
        <v>6.7660177050666013</v>
      </c>
      <c r="C9233">
        <v>66.286283368907874</v>
      </c>
      <c r="D9233">
        <v>167.375277237186</v>
      </c>
      <c r="E9233">
        <v>119.43044637667271</v>
      </c>
      <c r="F9233">
        <v>266.12025638880954</v>
      </c>
      <c r="G9233">
        <v>424.86979853671323</v>
      </c>
      <c r="H9233">
        <v>9.648598403194498</v>
      </c>
      <c r="I9233">
        <v>5.7600953777954302</v>
      </c>
      <c r="J9233">
        <v>93.372485467941644</v>
      </c>
      <c r="K9233">
        <v>252.86713139006761</v>
      </c>
      <c r="L9233">
        <v>172.29373346311075</v>
      </c>
      <c r="M9233">
        <v>404.71903840600413</v>
      </c>
      <c r="N9233">
        <v>455.91677501391786</v>
      </c>
      <c r="O9233">
        <v>8.6280122440909732</v>
      </c>
      <c r="P9233">
        <v>6.2333211830500934</v>
      </c>
    </row>
    <row r="9234" spans="1:16" x14ac:dyDescent="0.25">
      <c r="A9234">
        <v>61.9630988240242</v>
      </c>
      <c r="B9234">
        <v>5.7090085908704555</v>
      </c>
      <c r="C9234">
        <v>407.73086315788782</v>
      </c>
      <c r="D9234">
        <v>1691.5186914755459</v>
      </c>
      <c r="E9234">
        <v>494.43724273975937</v>
      </c>
      <c r="F9234">
        <v>1387.3204393040091</v>
      </c>
      <c r="G9234">
        <v>716.14615185719742</v>
      </c>
      <c r="H9234">
        <v>4.190344277819813</v>
      </c>
      <c r="I9234">
        <v>6.6685858823217323</v>
      </c>
      <c r="J9234">
        <v>602.24143119839709</v>
      </c>
      <c r="K9234">
        <v>2843.6750744111396</v>
      </c>
      <c r="L9234">
        <v>726.49977787296041</v>
      </c>
      <c r="M9234">
        <v>2165.2278355610988</v>
      </c>
      <c r="N9234">
        <v>835.67572406360932</v>
      </c>
      <c r="O9234">
        <v>3.6405519867468827</v>
      </c>
      <c r="P9234">
        <v>8.655616501967625</v>
      </c>
    </row>
    <row r="9235" spans="1:16" x14ac:dyDescent="0.25">
      <c r="A9235">
        <v>54.242614448070526</v>
      </c>
      <c r="B9235">
        <v>6.5722068015960611</v>
      </c>
      <c r="C9235">
        <v>267.53411621104465</v>
      </c>
      <c r="D9235">
        <v>975.29570930609407</v>
      </c>
      <c r="E9235">
        <v>396.9972155194792</v>
      </c>
      <c r="F9235">
        <v>1057.6165582273281</v>
      </c>
      <c r="G9235">
        <v>614.05712439006584</v>
      </c>
      <c r="H9235">
        <v>5.6678222435165084</v>
      </c>
      <c r="I9235">
        <v>6.4616826531613301</v>
      </c>
      <c r="J9235">
        <v>393.05958367737833</v>
      </c>
      <c r="K9235">
        <v>1622.1767091745887</v>
      </c>
      <c r="L9235">
        <v>583.04173744245907</v>
      </c>
      <c r="M9235">
        <v>1639.9515286323203</v>
      </c>
      <c r="N9235">
        <v>704.89300253620058</v>
      </c>
      <c r="O9235">
        <v>4.9281427331394827</v>
      </c>
      <c r="P9235">
        <v>7.7766295281821609</v>
      </c>
    </row>
    <row r="9236" spans="1:16" x14ac:dyDescent="0.25">
      <c r="A9236">
        <v>82.332229673862457</v>
      </c>
      <c r="B9236">
        <v>7.6011811198381523</v>
      </c>
      <c r="C9236">
        <v>263.71368660408547</v>
      </c>
      <c r="D9236">
        <v>957.20256066889021</v>
      </c>
      <c r="E9236">
        <v>453.55755451093677</v>
      </c>
      <c r="F9236">
        <v>1206.1346351003288</v>
      </c>
      <c r="G9236">
        <v>611.03149017021144</v>
      </c>
      <c r="H9236">
        <v>6.5910568623459911</v>
      </c>
      <c r="I9236">
        <v>7.4409921138127801</v>
      </c>
      <c r="J9236">
        <v>387.33084395545256</v>
      </c>
      <c r="K9236">
        <v>1591.1010381499405</v>
      </c>
      <c r="L9236">
        <v>665.96068230449555</v>
      </c>
      <c r="M9236">
        <v>1869.841155238141</v>
      </c>
      <c r="N9236">
        <v>700.97850308158399</v>
      </c>
      <c r="O9236">
        <v>5.7314750703977655</v>
      </c>
      <c r="P9236">
        <v>8.9255547084076028</v>
      </c>
    </row>
    <row r="9237" spans="1:16" x14ac:dyDescent="0.25">
      <c r="A9237">
        <v>74.804538190364838</v>
      </c>
      <c r="B9237">
        <v>8.6507899209347574</v>
      </c>
      <c r="C9237">
        <v>183.64457971558656</v>
      </c>
      <c r="D9237">
        <v>599.08669953441733</v>
      </c>
      <c r="E9237">
        <v>379.08314307389185</v>
      </c>
      <c r="F9237">
        <v>962.85033968081245</v>
      </c>
      <c r="G9237">
        <v>543.61330310283336</v>
      </c>
      <c r="H9237">
        <v>8.5928984441497356</v>
      </c>
      <c r="I9237">
        <v>7.973938116077476</v>
      </c>
      <c r="J9237">
        <v>267.23413851060087</v>
      </c>
      <c r="K9237">
        <v>976.35700451347407</v>
      </c>
      <c r="L9237">
        <v>552.57663163151642</v>
      </c>
      <c r="M9237">
        <v>1484.7640969109048</v>
      </c>
      <c r="N9237">
        <v>613.24234718183595</v>
      </c>
      <c r="O9237">
        <v>7.5026151797314187</v>
      </c>
      <c r="P9237">
        <v>8.6819446814709629</v>
      </c>
    </row>
    <row r="9238" spans="1:16" x14ac:dyDescent="0.25">
      <c r="A9238">
        <v>89.547258198261261</v>
      </c>
      <c r="B9238">
        <v>6.1797958212159072</v>
      </c>
      <c r="C9238">
        <v>450.28953630364271</v>
      </c>
      <c r="D9238">
        <v>1926.5135029814808</v>
      </c>
      <c r="E9238">
        <v>582.83247622957276</v>
      </c>
      <c r="F9238">
        <v>1655.7572747073712</v>
      </c>
      <c r="G9238">
        <v>744.3435165939444</v>
      </c>
      <c r="H9238">
        <v>4.3653991022720424</v>
      </c>
      <c r="I9238">
        <v>7.6188742420327848</v>
      </c>
      <c r="J9238">
        <v>665.17009902100881</v>
      </c>
      <c r="K9238">
        <v>3239.2130625020636</v>
      </c>
      <c r="L9238">
        <v>854.29856530040877</v>
      </c>
      <c r="M9238">
        <v>2588.2811484951635</v>
      </c>
      <c r="N9238">
        <v>871.31245576535355</v>
      </c>
      <c r="O9238">
        <v>3.7943522471124016</v>
      </c>
      <c r="P9238">
        <v>9.887169035832736</v>
      </c>
    </row>
    <row r="9239" spans="1:16" x14ac:dyDescent="0.25">
      <c r="A9239">
        <v>24.159228503704071</v>
      </c>
      <c r="B9239">
        <v>5.4174442120744368</v>
      </c>
      <c r="C9239">
        <v>225.19396730602355</v>
      </c>
      <c r="D9239">
        <v>779.68424611029184</v>
      </c>
      <c r="E9239">
        <v>282.55331626687581</v>
      </c>
      <c r="F9239">
        <v>736.63656779562211</v>
      </c>
      <c r="G9239">
        <v>579.61502241491064</v>
      </c>
      <c r="H9239">
        <v>4.9861456992774702</v>
      </c>
      <c r="I9239">
        <v>5.0964806325781593</v>
      </c>
      <c r="J9239">
        <v>329.54187524753581</v>
      </c>
      <c r="K9239">
        <v>1286.1026784082308</v>
      </c>
      <c r="L9239">
        <v>413.6786270437234</v>
      </c>
      <c r="M9239">
        <v>1139.3110054247252</v>
      </c>
      <c r="N9239">
        <v>660.21378650178337</v>
      </c>
      <c r="O9239">
        <v>4.3420524399897618</v>
      </c>
      <c r="P9239">
        <v>5.8905705606520256</v>
      </c>
    </row>
    <row r="9240" spans="1:16" x14ac:dyDescent="0.25">
      <c r="A9240">
        <v>78.514373362064362</v>
      </c>
      <c r="B9240">
        <v>5.8967355502997139</v>
      </c>
      <c r="C9240">
        <v>453.44273779771942</v>
      </c>
      <c r="D9240">
        <v>1944.2115917540859</v>
      </c>
      <c r="E9240">
        <v>559.47973646693913</v>
      </c>
      <c r="F9240">
        <v>1590.8176780374167</v>
      </c>
      <c r="G9240">
        <v>746.3901101595236</v>
      </c>
      <c r="H9240">
        <v>4.1542285566329751</v>
      </c>
      <c r="I9240">
        <v>7.2987774570902504</v>
      </c>
      <c r="J9240">
        <v>669.81985784375001</v>
      </c>
      <c r="K9240">
        <v>3268.8809370140784</v>
      </c>
      <c r="L9240">
        <v>819.88701403806317</v>
      </c>
      <c r="M9240">
        <v>2487.0463912167679</v>
      </c>
      <c r="N9240">
        <v>873.89016117541541</v>
      </c>
      <c r="O9240">
        <v>3.6109543599366645</v>
      </c>
      <c r="P9240">
        <v>9.4678317422969744</v>
      </c>
    </row>
    <row r="9241" spans="1:16" x14ac:dyDescent="0.25">
      <c r="A9241">
        <v>66.837386071681976</v>
      </c>
      <c r="B9241">
        <v>4.7556516040233712</v>
      </c>
      <c r="C9241">
        <v>654.64771875717258</v>
      </c>
      <c r="D9241">
        <v>3145.0889555349072</v>
      </c>
      <c r="E9241">
        <v>617.98483066951155</v>
      </c>
      <c r="F9241">
        <v>1848.4932382270658</v>
      </c>
      <c r="G9241">
        <v>867.04018387738586</v>
      </c>
      <c r="H9241">
        <v>2.9055820660107932</v>
      </c>
      <c r="I9241">
        <v>7.3223196097676144</v>
      </c>
      <c r="J9241">
        <v>962.56572213722484</v>
      </c>
      <c r="K9241">
        <v>5240.8704181097564</v>
      </c>
      <c r="L9241">
        <v>884.36015121177911</v>
      </c>
      <c r="M9241">
        <v>2907.4554706524546</v>
      </c>
      <c r="N9241">
        <v>1023.592015543332</v>
      </c>
      <c r="O9241">
        <v>2.5356478876831732</v>
      </c>
      <c r="P9241">
        <v>8.7110581880785887</v>
      </c>
    </row>
    <row r="9242" spans="1:16" x14ac:dyDescent="0.25">
      <c r="A9242">
        <v>57.384881317615509</v>
      </c>
      <c r="B9242">
        <v>7.3765094329534264</v>
      </c>
      <c r="C9242">
        <v>215.16191434688545</v>
      </c>
      <c r="D9242">
        <v>734.99264126161404</v>
      </c>
      <c r="E9242">
        <v>370.06854095315464</v>
      </c>
      <c r="F9242">
        <v>959.23130628009869</v>
      </c>
      <c r="G9242">
        <v>571.13900559860144</v>
      </c>
      <c r="H9242">
        <v>6.9064510205192384</v>
      </c>
      <c r="I9242">
        <v>6.8830528416033125</v>
      </c>
      <c r="J9242">
        <v>314.48995306983528</v>
      </c>
      <c r="K9242">
        <v>1209.3513535554089</v>
      </c>
      <c r="L9242">
        <v>541.29564941497813</v>
      </c>
      <c r="M9242">
        <v>1482.5913488798567</v>
      </c>
      <c r="N9242">
        <v>649.17946537105024</v>
      </c>
      <c r="O9242">
        <v>6.0173829021320202</v>
      </c>
      <c r="P9242">
        <v>7.8641996998423505</v>
      </c>
    </row>
    <row r="9243" spans="1:16" x14ac:dyDescent="0.25">
      <c r="A9243">
        <v>90.575766265392303</v>
      </c>
      <c r="B9243">
        <v>8.7100538108167065</v>
      </c>
      <c r="C9243">
        <v>208.50025759237209</v>
      </c>
      <c r="D9243">
        <v>705.68761564385204</v>
      </c>
      <c r="E9243">
        <v>425.40317889790248</v>
      </c>
      <c r="F9243">
        <v>1098.2511310826619</v>
      </c>
      <c r="G9243">
        <v>565.43756999584025</v>
      </c>
      <c r="H9243">
        <v>8.2517060195481751</v>
      </c>
      <c r="I9243">
        <v>8.0905552024563718</v>
      </c>
      <c r="J9243">
        <v>304.49657436100864</v>
      </c>
      <c r="K9243">
        <v>1159.0497589604904</v>
      </c>
      <c r="L9243">
        <v>621.81665965873572</v>
      </c>
      <c r="M9243">
        <v>1696.6798209438746</v>
      </c>
      <c r="N9243">
        <v>641.74870517092984</v>
      </c>
      <c r="O9243">
        <v>7.1921919313176712</v>
      </c>
      <c r="P9243">
        <v>9.1661875648547095</v>
      </c>
    </row>
    <row r="9244" spans="1:16" x14ac:dyDescent="0.25">
      <c r="A9244">
        <v>18.164580404758453</v>
      </c>
      <c r="B9244">
        <v>6.3732702434763917</v>
      </c>
      <c r="C9244">
        <v>127.61801331447707</v>
      </c>
      <c r="D9244">
        <v>376.44413957135095</v>
      </c>
      <c r="E9244">
        <v>203.96609603098608</v>
      </c>
      <c r="F9244">
        <v>494.0681997795881</v>
      </c>
      <c r="G9244">
        <v>490.6789277569726</v>
      </c>
      <c r="H9244">
        <v>7.2340068519288456</v>
      </c>
      <c r="I9244">
        <v>6.0300558666121766</v>
      </c>
      <c r="J9244">
        <v>183.58539244888701</v>
      </c>
      <c r="K9244">
        <v>597.96263265325683</v>
      </c>
      <c r="L9244">
        <v>295.19534823782391</v>
      </c>
      <c r="M9244">
        <v>757.97434797130643</v>
      </c>
      <c r="N9244">
        <v>543.67169457515161</v>
      </c>
      <c r="O9244">
        <v>6.358578399309688</v>
      </c>
      <c r="P9244">
        <v>5.8849273676141953</v>
      </c>
    </row>
    <row r="9245" spans="1:16" x14ac:dyDescent="0.25">
      <c r="A9245">
        <v>35.801554143428802</v>
      </c>
      <c r="B9245">
        <v>4.0996087323252217</v>
      </c>
      <c r="C9245">
        <v>571.75721586318957</v>
      </c>
      <c r="D9245">
        <v>2634.3586455074396</v>
      </c>
      <c r="E9245">
        <v>474.61158928792236</v>
      </c>
      <c r="F9245">
        <v>1391.5619246424294</v>
      </c>
      <c r="G9245">
        <v>819.49088434618977</v>
      </c>
      <c r="H9245">
        <v>2.6400563426492618</v>
      </c>
      <c r="I9245">
        <v>5.8299830791516705</v>
      </c>
      <c r="J9245">
        <v>842.93236525052544</v>
      </c>
      <c r="K9245">
        <v>4412.0952714089544</v>
      </c>
      <c r="L9245">
        <v>687.28874762908617</v>
      </c>
      <c r="M9245">
        <v>2183.7918098383134</v>
      </c>
      <c r="N9245">
        <v>965.13807292524405</v>
      </c>
      <c r="O9245">
        <v>2.2996070254579588</v>
      </c>
      <c r="P9245">
        <v>7.2478124528797947</v>
      </c>
    </row>
    <row r="9246" spans="1:16" x14ac:dyDescent="0.25">
      <c r="A9246">
        <v>31.073136150836945</v>
      </c>
      <c r="B9246">
        <v>4.6476331782694968</v>
      </c>
      <c r="C9246">
        <v>385.66827251424615</v>
      </c>
      <c r="D9246">
        <v>1572.6593812018423</v>
      </c>
      <c r="E9246">
        <v>383.76066131959175</v>
      </c>
      <c r="F9246">
        <v>1069.4100384275471</v>
      </c>
      <c r="G9246">
        <v>701.07949928164908</v>
      </c>
      <c r="H9246">
        <v>3.4851694834496083</v>
      </c>
      <c r="I9246">
        <v>5.2786661056117907</v>
      </c>
      <c r="J9246">
        <v>569.49925416188557</v>
      </c>
      <c r="K9246">
        <v>2642.5099780551227</v>
      </c>
      <c r="L9246">
        <v>564.34715214579114</v>
      </c>
      <c r="M9246">
        <v>1667.590994270749</v>
      </c>
      <c r="N9246">
        <v>816.54309538604514</v>
      </c>
      <c r="O9246">
        <v>3.0274650542818557</v>
      </c>
      <c r="P9246">
        <v>6.8223963675934085</v>
      </c>
    </row>
    <row r="9247" spans="1:16" x14ac:dyDescent="0.25">
      <c r="A9247">
        <v>51.866739451885223</v>
      </c>
      <c r="B9247">
        <v>3.1939127174173807</v>
      </c>
      <c r="C9247">
        <v>1314.062389413456</v>
      </c>
      <c r="D9247">
        <v>7775.2810889194079</v>
      </c>
      <c r="E9247">
        <v>715.55579979166953</v>
      </c>
      <c r="F9247">
        <v>2558.8143386994752</v>
      </c>
      <c r="G9247">
        <v>1178.4749254743497</v>
      </c>
      <c r="H9247">
        <v>1.48795903266648</v>
      </c>
      <c r="I9247">
        <v>5.9133118850504145</v>
      </c>
      <c r="J9247">
        <v>1866.57635543121</v>
      </c>
      <c r="K9247">
        <v>12190.670209848915</v>
      </c>
      <c r="L9247">
        <v>795.86544993706059</v>
      </c>
      <c r="M9247">
        <v>4075.3901981379636</v>
      </c>
      <c r="N9247">
        <v>1387.6037705309604</v>
      </c>
      <c r="O9247">
        <v>1.3211204942514669</v>
      </c>
      <c r="P9247">
        <v>3.8002790977306007</v>
      </c>
    </row>
    <row r="9248" spans="1:16" x14ac:dyDescent="0.25">
      <c r="A9248">
        <v>66.653456270694733</v>
      </c>
      <c r="B9248">
        <v>4.1557726753834467</v>
      </c>
      <c r="C9248">
        <v>884.85730217319565</v>
      </c>
      <c r="D9248">
        <v>4660.2346358263776</v>
      </c>
      <c r="E9248">
        <v>694.06635464409965</v>
      </c>
      <c r="F9248">
        <v>2194.8695762582965</v>
      </c>
      <c r="G9248">
        <v>987.13614630696327</v>
      </c>
      <c r="H9248">
        <v>2.2580283620803727</v>
      </c>
      <c r="I9248">
        <v>7.3343999825269481</v>
      </c>
      <c r="J9248">
        <v>1287.5392560511123</v>
      </c>
      <c r="K9248">
        <v>7618.5913401356256</v>
      </c>
      <c r="L9248">
        <v>950.66595992879252</v>
      </c>
      <c r="M9248">
        <v>3470.367591931858</v>
      </c>
      <c r="N9248">
        <v>1167.8844189901597</v>
      </c>
      <c r="O9248">
        <v>1.9822491143813357</v>
      </c>
      <c r="P9248">
        <v>7.4402792088866807</v>
      </c>
    </row>
    <row r="9249" spans="1:16" x14ac:dyDescent="0.25">
      <c r="A9249">
        <v>84.032491624355316</v>
      </c>
      <c r="B9249">
        <v>0.95091305653255975</v>
      </c>
      <c r="C9249">
        <v>13859.892359349617</v>
      </c>
      <c r="D9249">
        <v>139862.43482266346</v>
      </c>
      <c r="E9249">
        <v>890.29584013301223</v>
      </c>
      <c r="F9249">
        <v>23537.028330718571</v>
      </c>
      <c r="G9249">
        <v>3572.635021686433</v>
      </c>
      <c r="H9249">
        <v>0.18860451122531474</v>
      </c>
      <c r="I9249">
        <v>0.81283629271989488</v>
      </c>
      <c r="J9249">
        <v>15587.69353956908</v>
      </c>
      <c r="K9249">
        <v>163821.1107464385</v>
      </c>
      <c r="L9249">
        <v>1420.7098429539624</v>
      </c>
      <c r="M9249">
        <v>39929.873934403957</v>
      </c>
      <c r="N9249">
        <v>3800.8121168906346</v>
      </c>
      <c r="O9249">
        <v>0.18155405067391447</v>
      </c>
      <c r="P9249">
        <v>1.0346618393182554</v>
      </c>
    </row>
    <row r="9250" spans="1:16" x14ac:dyDescent="0.25">
      <c r="A9250">
        <v>40.631065666675568</v>
      </c>
      <c r="B9250">
        <v>3.6224795132267227</v>
      </c>
      <c r="C9250">
        <v>831.78722023972239</v>
      </c>
      <c r="D9250">
        <v>4299.6331112674579</v>
      </c>
      <c r="E9250">
        <v>575.26080423824988</v>
      </c>
      <c r="F9250">
        <v>1795.3554792494051</v>
      </c>
      <c r="G9250">
        <v>960.78904810416418</v>
      </c>
      <c r="H9250">
        <v>2.0162529151483537</v>
      </c>
      <c r="I9250">
        <v>6.2536827431864088</v>
      </c>
      <c r="J9250">
        <v>1213.5631416574115</v>
      </c>
      <c r="K9250">
        <v>7063.0712103757523</v>
      </c>
      <c r="L9250">
        <v>796.85727736405613</v>
      </c>
      <c r="M9250">
        <v>2835.5799587489564</v>
      </c>
      <c r="N9250">
        <v>1136.6480759306121</v>
      </c>
      <c r="O9250">
        <v>1.7675054252861671</v>
      </c>
      <c r="P9250">
        <v>6.6649560707117788</v>
      </c>
    </row>
    <row r="9251" spans="1:16" x14ac:dyDescent="0.25">
      <c r="A9251">
        <v>79.203534781932831</v>
      </c>
      <c r="B9251">
        <v>1.3894685698850158</v>
      </c>
      <c r="C9251">
        <v>8045.1611811250859</v>
      </c>
      <c r="D9251">
        <v>72973.638479440284</v>
      </c>
      <c r="E9251">
        <v>621.70179456317851</v>
      </c>
      <c r="F9251">
        <v>12061.834024857928</v>
      </c>
      <c r="G9251">
        <v>2750.3991938349077</v>
      </c>
      <c r="H9251">
        <v>0.32982563104065737</v>
      </c>
      <c r="I9251">
        <v>0.81973339968430903</v>
      </c>
      <c r="J9251">
        <v>9202.2250085734195</v>
      </c>
      <c r="K9251">
        <v>85447.95985746014</v>
      </c>
      <c r="L9251">
        <v>863.41113812876802</v>
      </c>
      <c r="M9251">
        <v>20069.757377726673</v>
      </c>
      <c r="N9251">
        <v>2931.5788469787685</v>
      </c>
      <c r="O9251">
        <v>0.31558233784975426</v>
      </c>
      <c r="P9251">
        <v>0.95501258979582215</v>
      </c>
    </row>
    <row r="9252" spans="1:16" x14ac:dyDescent="0.25">
      <c r="A9252">
        <v>81.523481428623199</v>
      </c>
      <c r="B9252">
        <v>7.0340193050719453</v>
      </c>
      <c r="C9252">
        <v>312.10282650335972</v>
      </c>
      <c r="D9252">
        <v>1192.3736258939234</v>
      </c>
      <c r="E9252">
        <v>484.59266809798987</v>
      </c>
      <c r="F9252">
        <v>1315.7863057452257</v>
      </c>
      <c r="G9252">
        <v>648.28653840337904</v>
      </c>
      <c r="H9252">
        <v>5.720507902188511</v>
      </c>
      <c r="I9252">
        <v>7.2900980212723896</v>
      </c>
      <c r="J9252">
        <v>459.81050428217952</v>
      </c>
      <c r="K9252">
        <v>1994.4552266995977</v>
      </c>
      <c r="L9252">
        <v>712.91265165158075</v>
      </c>
      <c r="M9252">
        <v>2045.0490256087526</v>
      </c>
      <c r="N9252">
        <v>749.03149227162442</v>
      </c>
      <c r="O9252">
        <v>4.9700181938110433</v>
      </c>
      <c r="P9252">
        <v>9.086304143549194</v>
      </c>
    </row>
    <row r="9253" spans="1:16" x14ac:dyDescent="0.25">
      <c r="A9253">
        <v>18.412522733211517</v>
      </c>
      <c r="B9253">
        <v>8.2025060082726426</v>
      </c>
      <c r="C9253">
        <v>76.017781294330192</v>
      </c>
      <c r="D9253">
        <v>197.63097896037314</v>
      </c>
      <c r="E9253">
        <v>164.73675121323126</v>
      </c>
      <c r="F9253">
        <v>373.32100004775731</v>
      </c>
      <c r="G9253">
        <v>435.9810378418241</v>
      </c>
      <c r="H9253">
        <v>11.16932804500623</v>
      </c>
      <c r="I9253">
        <v>7.2255875248283727</v>
      </c>
      <c r="J9253">
        <v>107.53000968845032</v>
      </c>
      <c r="K9253">
        <v>301.65879574607828</v>
      </c>
      <c r="L9253">
        <v>237.51524616444735</v>
      </c>
      <c r="M9253">
        <v>568.75693602046385</v>
      </c>
      <c r="N9253">
        <v>470.89585169338471</v>
      </c>
      <c r="O9253">
        <v>9.9476752436589813</v>
      </c>
      <c r="P9253">
        <v>7.6900252632326067</v>
      </c>
    </row>
    <row r="9254" spans="1:16" x14ac:dyDescent="0.25">
      <c r="A9254">
        <v>30.999587833881378</v>
      </c>
      <c r="B9254">
        <v>5.9074279228057494</v>
      </c>
      <c r="C9254">
        <v>223.43832914389472</v>
      </c>
      <c r="D9254">
        <v>771.8152520314369</v>
      </c>
      <c r="E9254">
        <v>306.06013624229246</v>
      </c>
      <c r="F9254">
        <v>797.1299122341934</v>
      </c>
      <c r="G9254">
        <v>578.1410128739094</v>
      </c>
      <c r="H9254">
        <v>5.4531440709264185</v>
      </c>
      <c r="I9254">
        <v>5.5489575941398428</v>
      </c>
      <c r="J9254">
        <v>326.90760561298953</v>
      </c>
      <c r="K9254">
        <v>1272.5861442015685</v>
      </c>
      <c r="L9254">
        <v>448.02275441450672</v>
      </c>
      <c r="M9254">
        <v>1232.7302568010673</v>
      </c>
      <c r="N9254">
        <v>658.29596499080606</v>
      </c>
      <c r="O9254">
        <v>4.7491285887011436</v>
      </c>
      <c r="P9254">
        <v>6.4011446294130883</v>
      </c>
    </row>
    <row r="9255" spans="1:16" x14ac:dyDescent="0.25">
      <c r="A9255">
        <v>73.054413974285126</v>
      </c>
      <c r="B9255">
        <v>8.2182956164066869</v>
      </c>
      <c r="C9255">
        <v>202.28037495825851</v>
      </c>
      <c r="D9255">
        <v>678.60050349839355</v>
      </c>
      <c r="E9255">
        <v>391.1436193912707</v>
      </c>
      <c r="F9255">
        <v>1005.9034060568</v>
      </c>
      <c r="G9255">
        <v>560.05960857751438</v>
      </c>
      <c r="H9255">
        <v>7.8745353701230627</v>
      </c>
      <c r="I9255">
        <v>7.6075167589076749</v>
      </c>
      <c r="J9255">
        <v>295.16779496151918</v>
      </c>
      <c r="K9255">
        <v>1112.579493479775</v>
      </c>
      <c r="L9255">
        <v>571.36509188955449</v>
      </c>
      <c r="M9255">
        <v>1553.3263506163269</v>
      </c>
      <c r="N9255">
        <v>634.73332578954421</v>
      </c>
      <c r="O9255">
        <v>6.8660928296359716</v>
      </c>
      <c r="P9255">
        <v>8.5452751247405097</v>
      </c>
    </row>
    <row r="9256" spans="1:16" x14ac:dyDescent="0.25">
      <c r="A9256">
        <v>57.989011347293854</v>
      </c>
      <c r="B9256">
        <v>2.0871316663932284</v>
      </c>
      <c r="C9256">
        <v>3374.6316444943409</v>
      </c>
      <c r="D9256">
        <v>25540.086484819694</v>
      </c>
      <c r="E9256">
        <v>564.33027689496566</v>
      </c>
      <c r="F9256">
        <v>5045.2637308782942</v>
      </c>
      <c r="G9256">
        <v>1827.5930142040368</v>
      </c>
      <c r="H9256">
        <v>0.67778401577019243</v>
      </c>
      <c r="I9256">
        <v>1.4524749746267935</v>
      </c>
      <c r="J9256">
        <v>4318.3383246793483</v>
      </c>
      <c r="K9256">
        <v>34121.751701603003</v>
      </c>
      <c r="L9256">
        <v>645.4736278560099</v>
      </c>
      <c r="M9256">
        <v>8197.889732590018</v>
      </c>
      <c r="N9256">
        <v>2053.8042544304676</v>
      </c>
      <c r="O9256">
        <v>0.62613246703944048</v>
      </c>
      <c r="P9256">
        <v>1.2105561821030557</v>
      </c>
    </row>
    <row r="9257" spans="1:16" x14ac:dyDescent="0.25">
      <c r="A9257">
        <v>92.870846688747406</v>
      </c>
      <c r="B9257">
        <v>4.9248925585947587</v>
      </c>
      <c r="C9257">
        <v>774.8530841220205</v>
      </c>
      <c r="D9257">
        <v>3919.9599776926025</v>
      </c>
      <c r="E9257">
        <v>737.55912871755834</v>
      </c>
      <c r="F9257">
        <v>2270.2726071569141</v>
      </c>
      <c r="G9257">
        <v>931.69002794558776</v>
      </c>
      <c r="H9257">
        <v>2.8179117489640073</v>
      </c>
      <c r="I9257">
        <v>8.2567457680761205</v>
      </c>
      <c r="J9257">
        <v>1133.5800027729956</v>
      </c>
      <c r="K9257">
        <v>6471.3672707780279</v>
      </c>
      <c r="L9257">
        <v>1033.361464298581</v>
      </c>
      <c r="M9257">
        <v>3581.2157403544543</v>
      </c>
      <c r="N9257">
        <v>1101.8735550682252</v>
      </c>
      <c r="O9257">
        <v>2.4665735589063593</v>
      </c>
      <c r="P9257">
        <v>9.165028380971334</v>
      </c>
    </row>
    <row r="9258" spans="1:16" x14ac:dyDescent="0.25">
      <c r="A9258">
        <v>10.541495621204376</v>
      </c>
      <c r="B9258">
        <v>4.3180043625858975</v>
      </c>
      <c r="C9258">
        <v>201.50225157292419</v>
      </c>
      <c r="D9258">
        <v>675.23077207723395</v>
      </c>
      <c r="E9258">
        <v>204.83706838631019</v>
      </c>
      <c r="F9258">
        <v>526.51932457385794</v>
      </c>
      <c r="G9258">
        <v>559.38301468972907</v>
      </c>
      <c r="H9258">
        <v>4.1433514302288454</v>
      </c>
      <c r="I9258">
        <v>3.9956155386177747</v>
      </c>
      <c r="J9258">
        <v>294.00089765131315</v>
      </c>
      <c r="K9258">
        <v>1106.8003387670849</v>
      </c>
      <c r="L9258">
        <v>299.19175037631942</v>
      </c>
      <c r="M9258">
        <v>813.01093017034293</v>
      </c>
      <c r="N9258">
        <v>633.85030477708881</v>
      </c>
      <c r="O9258">
        <v>3.6129202599336696</v>
      </c>
      <c r="P9258">
        <v>4.4830817863715353</v>
      </c>
    </row>
    <row r="9259" spans="1:16" x14ac:dyDescent="0.25">
      <c r="A9259">
        <v>9.6845137476921082</v>
      </c>
      <c r="B9259">
        <v>6.6993330403899041</v>
      </c>
      <c r="C9259">
        <v>74.239193221870408</v>
      </c>
      <c r="D9259">
        <v>192.00934043370185</v>
      </c>
      <c r="E9259">
        <v>131.6070432095874</v>
      </c>
      <c r="F9259">
        <v>297.36585074932771</v>
      </c>
      <c r="G9259">
        <v>433.97073165817852</v>
      </c>
      <c r="H9259">
        <v>9.1961576273056718</v>
      </c>
      <c r="I9259">
        <v>5.8686700189481931</v>
      </c>
      <c r="J9259">
        <v>104.93694290284103</v>
      </c>
      <c r="K9259">
        <v>292.55251000882635</v>
      </c>
      <c r="L9259">
        <v>189.75956820623514</v>
      </c>
      <c r="M9259">
        <v>452.89922746131515</v>
      </c>
      <c r="N9259">
        <v>468.19271622844121</v>
      </c>
      <c r="O9259">
        <v>8.1959185338800431</v>
      </c>
      <c r="P9259">
        <v>6.2648147575656701</v>
      </c>
    </row>
    <row r="9260" spans="1:16" x14ac:dyDescent="0.25">
      <c r="A9260">
        <v>79.436276495456696</v>
      </c>
      <c r="B9260">
        <v>8.1307025095118846</v>
      </c>
      <c r="C9260">
        <v>220.5590499381957</v>
      </c>
      <c r="D9260">
        <v>758.95364354587957</v>
      </c>
      <c r="E9260">
        <v>416.61428609162311</v>
      </c>
      <c r="F9260">
        <v>1083.283864362347</v>
      </c>
      <c r="G9260">
        <v>575.71512532196311</v>
      </c>
      <c r="H9260">
        <v>7.5421170635266606</v>
      </c>
      <c r="I9260">
        <v>7.6188684205748238</v>
      </c>
      <c r="J9260">
        <v>322.58745823903291</v>
      </c>
      <c r="K9260">
        <v>1250.4960559557817</v>
      </c>
      <c r="L9260">
        <v>609.69333199671632</v>
      </c>
      <c r="M9260">
        <v>1674.9365143282866</v>
      </c>
      <c r="N9260">
        <v>655.13866538154832</v>
      </c>
      <c r="O9260">
        <v>6.5693524707572886</v>
      </c>
      <c r="P9260">
        <v>8.7604486245008317</v>
      </c>
    </row>
    <row r="9261" spans="1:16" x14ac:dyDescent="0.25">
      <c r="A9261">
        <v>67.883537709712982</v>
      </c>
      <c r="B9261">
        <v>7.8849495927606457</v>
      </c>
      <c r="C9261">
        <v>210.08881677569812</v>
      </c>
      <c r="D9261">
        <v>712.64840221799409</v>
      </c>
      <c r="E9261">
        <v>387.60662120731712</v>
      </c>
      <c r="F9261">
        <v>1001.6421666363049</v>
      </c>
      <c r="G9261">
        <v>566.80257548716099</v>
      </c>
      <c r="H9261">
        <v>7.4488174483918943</v>
      </c>
      <c r="I9261">
        <v>7.3315308140028872</v>
      </c>
      <c r="J9261">
        <v>306.87946157629358</v>
      </c>
      <c r="K9261">
        <v>1170.9955884312101</v>
      </c>
      <c r="L9261">
        <v>566.66114949497114</v>
      </c>
      <c r="M9261">
        <v>1547.601020338944</v>
      </c>
      <c r="N9261">
        <v>643.52835339721867</v>
      </c>
      <c r="O9261">
        <v>6.4917868211872056</v>
      </c>
      <c r="P9261">
        <v>8.3235197050105114</v>
      </c>
    </row>
    <row r="9262" spans="1:16" x14ac:dyDescent="0.25">
      <c r="A9262">
        <v>1.5414569973945618</v>
      </c>
      <c r="B9262">
        <v>6.7184840503419743</v>
      </c>
      <c r="C9262">
        <v>24.38295756318038</v>
      </c>
      <c r="D9262">
        <v>53.237687184743649</v>
      </c>
      <c r="E9262">
        <v>40.776243373707807</v>
      </c>
      <c r="F9262">
        <v>81.692980002664058</v>
      </c>
      <c r="G9262">
        <v>373.81389253659756</v>
      </c>
      <c r="H9262">
        <v>12.927303397961081</v>
      </c>
      <c r="I9262">
        <v>4.0639267306680935</v>
      </c>
      <c r="J9262">
        <v>33.41119502304565</v>
      </c>
      <c r="K9262">
        <v>75.449084728430179</v>
      </c>
      <c r="L9262">
        <v>59.726394070410294</v>
      </c>
      <c r="M9262">
        <v>122.79384033934946</v>
      </c>
      <c r="N9262">
        <v>385.21979399564532</v>
      </c>
      <c r="O9262">
        <v>11.953960611457379</v>
      </c>
      <c r="P9262">
        <v>4.6256141608352168</v>
      </c>
    </row>
    <row r="9263" spans="1:16" x14ac:dyDescent="0.25">
      <c r="A9263">
        <v>89.655845820903778</v>
      </c>
      <c r="B9263">
        <v>0.86016998533686173</v>
      </c>
      <c r="C9263">
        <v>16026.327999382382</v>
      </c>
      <c r="D9263">
        <v>166785.71335520557</v>
      </c>
      <c r="E9263">
        <v>1067.7101326017064</v>
      </c>
      <c r="F9263">
        <v>29599.315130775114</v>
      </c>
      <c r="G9263">
        <v>3837.204263102677</v>
      </c>
      <c r="H9263">
        <v>0.16304296045362618</v>
      </c>
      <c r="I9263">
        <v>0.85773179757777707</v>
      </c>
      <c r="J9263">
        <v>18196.891645233245</v>
      </c>
      <c r="K9263">
        <v>197799.81239617101</v>
      </c>
      <c r="L9263">
        <v>1764.7876729250895</v>
      </c>
      <c r="M9263">
        <v>50517.510292688319</v>
      </c>
      <c r="N9263">
        <v>4101.7772140111156</v>
      </c>
      <c r="O9263">
        <v>0.1568603436106106</v>
      </c>
      <c r="P9263">
        <v>1.1087173124572345</v>
      </c>
    </row>
    <row r="9264" spans="1:16" x14ac:dyDescent="0.25">
      <c r="A9264">
        <v>69.923382341861725</v>
      </c>
      <c r="B9264">
        <v>4.1979874261153318</v>
      </c>
      <c r="C9264">
        <v>896.50107307639416</v>
      </c>
      <c r="D9264">
        <v>4740.1782177542837</v>
      </c>
      <c r="E9264">
        <v>708.55401343124538</v>
      </c>
      <c r="F9264">
        <v>2247.2707953277381</v>
      </c>
      <c r="G9264">
        <v>992.82248893064866</v>
      </c>
      <c r="H9264">
        <v>2.26938164975512</v>
      </c>
      <c r="I9264">
        <v>7.4404164367581034</v>
      </c>
      <c r="J9264">
        <v>1303.6960714010443</v>
      </c>
      <c r="K9264">
        <v>7740.9212836816268</v>
      </c>
      <c r="L9264">
        <v>968.04089503397461</v>
      </c>
      <c r="M9264">
        <v>3554.0478099612801</v>
      </c>
      <c r="N9264">
        <v>1174.5947503503744</v>
      </c>
      <c r="O9264">
        <v>1.9928358739032512</v>
      </c>
      <c r="P9264">
        <v>7.450685846229363</v>
      </c>
    </row>
    <row r="9265" spans="1:16" x14ac:dyDescent="0.25">
      <c r="A9265">
        <v>51.973545014858246</v>
      </c>
      <c r="B9265">
        <v>9.5629586520927958</v>
      </c>
      <c r="C9265">
        <v>113.35180988857373</v>
      </c>
      <c r="D9265">
        <v>324.19406679610256</v>
      </c>
      <c r="E9265">
        <v>275.77609102686165</v>
      </c>
      <c r="F9265">
        <v>657.75172017439377</v>
      </c>
      <c r="G9265">
        <v>476.20805873319682</v>
      </c>
      <c r="H9265">
        <v>11.326488380648144</v>
      </c>
      <c r="I9265">
        <v>8.9959637639018943</v>
      </c>
      <c r="J9265">
        <v>162.42631988656134</v>
      </c>
      <c r="K9265">
        <v>510.33710782253002</v>
      </c>
      <c r="L9265">
        <v>398.45660704513074</v>
      </c>
      <c r="M9265">
        <v>1007.4465790628293</v>
      </c>
      <c r="N9265">
        <v>524.53009802778149</v>
      </c>
      <c r="O9265">
        <v>9.9824531429795957</v>
      </c>
      <c r="P9265">
        <v>8.8365316577245991</v>
      </c>
    </row>
    <row r="9266" spans="1:16" x14ac:dyDescent="0.25">
      <c r="A9266">
        <v>89.706014931201935</v>
      </c>
      <c r="B9266">
        <v>2.6464475578087394</v>
      </c>
      <c r="C9266">
        <v>2827.3479515848735</v>
      </c>
      <c r="D9266">
        <v>20515.874216593398</v>
      </c>
      <c r="E9266">
        <v>687.06177625333748</v>
      </c>
      <c r="F9266">
        <v>5116.4357268891208</v>
      </c>
      <c r="G9266">
        <v>1681.9299061487582</v>
      </c>
      <c r="H9266">
        <v>0.91859503636001716</v>
      </c>
      <c r="I9266">
        <v>2.1291206025715308</v>
      </c>
      <c r="J9266">
        <v>3704.9710478096395</v>
      </c>
      <c r="K9266">
        <v>28350.518838466276</v>
      </c>
      <c r="L9266">
        <v>760.99770106896881</v>
      </c>
      <c r="M9266">
        <v>8279.4635512639434</v>
      </c>
      <c r="N9266">
        <v>1912.5538363103408</v>
      </c>
      <c r="O9266">
        <v>0.84159804812769001</v>
      </c>
      <c r="P9266">
        <v>1.6477015679478462</v>
      </c>
    </row>
    <row r="9267" spans="1:16" x14ac:dyDescent="0.25">
      <c r="A9267">
        <v>94.327296912670135</v>
      </c>
      <c r="B9267">
        <v>1.4332838798863561</v>
      </c>
      <c r="C9267">
        <v>8379.4355293223816</v>
      </c>
      <c r="D9267">
        <v>76601.264881466443</v>
      </c>
      <c r="E9267">
        <v>668.01217444944666</v>
      </c>
      <c r="F9267">
        <v>13344.403445137474</v>
      </c>
      <c r="G9267">
        <v>2804.0024819738937</v>
      </c>
      <c r="H9267">
        <v>0.33550943837638819</v>
      </c>
      <c r="I9267">
        <v>0.85737266187533168</v>
      </c>
      <c r="J9267">
        <v>9550.0832869452188</v>
      </c>
      <c r="K9267">
        <v>89440.749442755303</v>
      </c>
      <c r="L9267">
        <v>937.29947768847171</v>
      </c>
      <c r="M9267">
        <v>22232.764712179065</v>
      </c>
      <c r="N9267">
        <v>2984.7759262191043</v>
      </c>
      <c r="O9267">
        <v>0.32134962141583406</v>
      </c>
      <c r="P9267">
        <v>1.0118540983287807</v>
      </c>
    </row>
    <row r="9268" spans="1:16" x14ac:dyDescent="0.25">
      <c r="A9268">
        <v>41.680309355258942</v>
      </c>
      <c r="B9268">
        <v>1.0587132242042363</v>
      </c>
      <c r="C9268">
        <v>8767.140491651533</v>
      </c>
      <c r="D9268">
        <v>80842.714652556169</v>
      </c>
      <c r="E9268">
        <v>517.54722282414468</v>
      </c>
      <c r="F9268">
        <v>10669.02936675879</v>
      </c>
      <c r="G9268">
        <v>2864.8948186345533</v>
      </c>
      <c r="H9268">
        <v>0.24403630614694102</v>
      </c>
      <c r="I9268">
        <v>0.64485282363981244</v>
      </c>
      <c r="J9268">
        <v>9955.5075033867688</v>
      </c>
      <c r="K9268">
        <v>94144.317534342321</v>
      </c>
      <c r="L9268">
        <v>734.56435684237272</v>
      </c>
      <c r="M9268">
        <v>17801.574979082849</v>
      </c>
      <c r="N9268">
        <v>3045.7688934191001</v>
      </c>
      <c r="O9268">
        <v>0.23397887588229654</v>
      </c>
      <c r="P9268">
        <v>0.77117832500830574</v>
      </c>
    </row>
    <row r="9269" spans="1:16" x14ac:dyDescent="0.25">
      <c r="A9269">
        <v>56.210692822933197</v>
      </c>
      <c r="B9269">
        <v>1.9922087255712611</v>
      </c>
      <c r="C9269">
        <v>3611.8414585509399</v>
      </c>
      <c r="D9269">
        <v>27766.068092166381</v>
      </c>
      <c r="E9269">
        <v>549.47843222196866</v>
      </c>
      <c r="F9269">
        <v>5260.7539094085532</v>
      </c>
      <c r="G9269">
        <v>1886.8392429428952</v>
      </c>
      <c r="H9269">
        <v>0.63075129862090318</v>
      </c>
      <c r="I9269">
        <v>1.3265333559372547</v>
      </c>
      <c r="J9269">
        <v>4578.5948185728685</v>
      </c>
      <c r="K9269">
        <v>36618.96454637064</v>
      </c>
      <c r="L9269">
        <v>636.75541571460622</v>
      </c>
      <c r="M9269">
        <v>8561.9785930891067</v>
      </c>
      <c r="N9269">
        <v>2110.4041934589386</v>
      </c>
      <c r="O9269">
        <v>0.58454621031431775</v>
      </c>
      <c r="P9269">
        <v>1.1352838145684296</v>
      </c>
    </row>
    <row r="9270" spans="1:16" x14ac:dyDescent="0.25">
      <c r="A9270">
        <v>77.663587391376495</v>
      </c>
      <c r="B9270">
        <v>6.2240658355551606</v>
      </c>
      <c r="C9270">
        <v>397.53612831532666</v>
      </c>
      <c r="D9270">
        <v>1636.3359245936965</v>
      </c>
      <c r="E9270">
        <v>527.46094513855383</v>
      </c>
      <c r="F9270">
        <v>1475.3543139476776</v>
      </c>
      <c r="G9270">
        <v>709.22420078752168</v>
      </c>
      <c r="H9270">
        <v>4.6131718717391763</v>
      </c>
      <c r="I9270">
        <v>7.1765107656626856</v>
      </c>
      <c r="J9270">
        <v>587.12158752715698</v>
      </c>
      <c r="K9270">
        <v>2750.3695771690568</v>
      </c>
      <c r="L9270">
        <v>775.3508589314547</v>
      </c>
      <c r="M9270">
        <v>2301.7022236502853</v>
      </c>
      <c r="N9270">
        <v>826.89348238025707</v>
      </c>
      <c r="O9270">
        <v>4.0076021584057457</v>
      </c>
      <c r="P9270">
        <v>9.3001716829355487</v>
      </c>
    </row>
    <row r="9271" spans="1:16" x14ac:dyDescent="0.25">
      <c r="A9271">
        <v>29.35462874174118</v>
      </c>
      <c r="B9271">
        <v>2.0164376462169793</v>
      </c>
      <c r="C9271">
        <v>2315.4615775930083</v>
      </c>
      <c r="D9271">
        <v>15983.594898537289</v>
      </c>
      <c r="E9271">
        <v>508.54594014575997</v>
      </c>
      <c r="F9271">
        <v>3061.1498044609298</v>
      </c>
      <c r="G9271">
        <v>1531.698551299442</v>
      </c>
      <c r="H9271">
        <v>0.75512204698910945</v>
      </c>
      <c r="I9271">
        <v>2.01365663445132</v>
      </c>
      <c r="J9271">
        <v>3110.7928930696853</v>
      </c>
      <c r="K9271">
        <v>22922.134786743085</v>
      </c>
      <c r="L9271">
        <v>545.07210364338846</v>
      </c>
      <c r="M9271">
        <v>4931.7541881195302</v>
      </c>
      <c r="N9271">
        <v>1762.7618059113413</v>
      </c>
      <c r="O9271">
        <v>0.68557950393870792</v>
      </c>
      <c r="P9271">
        <v>1.4167903073357044</v>
      </c>
    </row>
    <row r="9272" spans="1:16" x14ac:dyDescent="0.25">
      <c r="A9272">
        <v>45.608913004398346</v>
      </c>
      <c r="B9272">
        <v>7.8436340198569843</v>
      </c>
      <c r="C9272">
        <v>158.39296170506336</v>
      </c>
      <c r="D9272">
        <v>495.51728203363581</v>
      </c>
      <c r="E9272">
        <v>302.73215437692011</v>
      </c>
      <c r="F9272">
        <v>754.30747716584347</v>
      </c>
      <c r="G9272">
        <v>520.45771044240792</v>
      </c>
      <c r="H9272">
        <v>8.2289153042689538</v>
      </c>
      <c r="I9272">
        <v>7.319742771444683</v>
      </c>
      <c r="J9272">
        <v>229.45101527485508</v>
      </c>
      <c r="K9272">
        <v>799.58774871830974</v>
      </c>
      <c r="L9272">
        <v>439.88737007599315</v>
      </c>
      <c r="M9272">
        <v>1160.7254542093972</v>
      </c>
      <c r="N9272">
        <v>582.88761405477021</v>
      </c>
      <c r="O9272">
        <v>7.2022907920810484</v>
      </c>
      <c r="P9272">
        <v>7.5236842557988268</v>
      </c>
    </row>
    <row r="9273" spans="1:16" x14ac:dyDescent="0.25">
      <c r="A9273">
        <v>43.711680352687836</v>
      </c>
      <c r="B9273">
        <v>0.59859904143045872</v>
      </c>
      <c r="C9273">
        <v>18399.678322259824</v>
      </c>
      <c r="D9273">
        <v>197425.21751088658</v>
      </c>
      <c r="E9273">
        <v>1011.3727559909187</v>
      </c>
      <c r="F9273">
        <v>28864.529085954975</v>
      </c>
      <c r="G9273">
        <v>4108.869305956594</v>
      </c>
      <c r="H9273">
        <v>0.10878353429531909</v>
      </c>
      <c r="I9273">
        <v>0.70117425901541264</v>
      </c>
      <c r="J9273">
        <v>21202.857681144797</v>
      </c>
      <c r="K9273">
        <v>237409.298456811</v>
      </c>
      <c r="L9273">
        <v>1723.7911132644424</v>
      </c>
      <c r="M9273">
        <v>49565.371503780705</v>
      </c>
      <c r="N9273">
        <v>4417.4115716985907</v>
      </c>
      <c r="O9273">
        <v>0.10463942068560975</v>
      </c>
      <c r="P9273">
        <v>3.5226203036176229</v>
      </c>
    </row>
    <row r="9274" spans="1:16" x14ac:dyDescent="0.25">
      <c r="A9274">
        <v>29.464467346668243</v>
      </c>
      <c r="B9274">
        <v>3.7109740714714388</v>
      </c>
      <c r="C9274">
        <v>618.59599439767771</v>
      </c>
      <c r="D9274">
        <v>2920.420555902012</v>
      </c>
      <c r="E9274">
        <v>459.52871989711502</v>
      </c>
      <c r="F9274">
        <v>1362.7333653796732</v>
      </c>
      <c r="G9274">
        <v>846.68767034528707</v>
      </c>
      <c r="H9274">
        <v>2.3177970643267365</v>
      </c>
      <c r="I9274">
        <v>5.5313305125584922</v>
      </c>
      <c r="J9274">
        <v>910.70393977161336</v>
      </c>
      <c r="K9274">
        <v>4878.0793311107018</v>
      </c>
      <c r="L9274">
        <v>661.20838504268011</v>
      </c>
      <c r="M9274">
        <v>2141.3660265468957</v>
      </c>
      <c r="N9274">
        <v>998.6614770975898</v>
      </c>
      <c r="O9274">
        <v>2.0209908409420239</v>
      </c>
      <c r="P9274">
        <v>6.7104331035842781</v>
      </c>
    </row>
    <row r="9275" spans="1:16" x14ac:dyDescent="0.25">
      <c r="A9275">
        <v>75.190478026866913</v>
      </c>
      <c r="B9275">
        <v>2.9122824916439258</v>
      </c>
      <c r="C9275">
        <v>2073.9887267346962</v>
      </c>
      <c r="D9275">
        <v>13913.504797599855</v>
      </c>
      <c r="E9275">
        <v>727.60574213524899</v>
      </c>
      <c r="F9275">
        <v>3885.2885800436857</v>
      </c>
      <c r="G9275">
        <v>1454.9095121386995</v>
      </c>
      <c r="H9275">
        <v>1.1375531096756535</v>
      </c>
      <c r="I9275">
        <v>3.3405109283754237</v>
      </c>
      <c r="J9275">
        <v>2821.9445877460271</v>
      </c>
      <c r="K9275">
        <v>20346.657978245337</v>
      </c>
      <c r="L9275">
        <v>767.10516857809182</v>
      </c>
      <c r="M9275">
        <v>6244.8429496587023</v>
      </c>
      <c r="N9275">
        <v>1684.195400698515</v>
      </c>
      <c r="O9275">
        <v>1.0278523427874893</v>
      </c>
      <c r="P9275">
        <v>2.2244994695484244</v>
      </c>
    </row>
    <row r="9276" spans="1:16" x14ac:dyDescent="0.25">
      <c r="A9276">
        <v>22.782923758029938</v>
      </c>
      <c r="B9276">
        <v>8.204928445632877</v>
      </c>
      <c r="C9276">
        <v>87.823431825772573</v>
      </c>
      <c r="D9276">
        <v>235.93650189578943</v>
      </c>
      <c r="E9276">
        <v>188.22287394009706</v>
      </c>
      <c r="F9276">
        <v>434.38331302788157</v>
      </c>
      <c r="G9276">
        <v>449.09904494009606</v>
      </c>
      <c r="H9276">
        <v>10.631710570224444</v>
      </c>
      <c r="I9276">
        <v>7.4512215952017815</v>
      </c>
      <c r="J9276">
        <v>124.79914047724051</v>
      </c>
      <c r="K9276">
        <v>364.1384144513512</v>
      </c>
      <c r="L9276">
        <v>271.40607577072166</v>
      </c>
      <c r="M9276">
        <v>663.04303667508361</v>
      </c>
      <c r="N9276">
        <v>488.47184326160925</v>
      </c>
      <c r="O9276">
        <v>9.4308134405805966</v>
      </c>
      <c r="P9276">
        <v>7.7767741862976729</v>
      </c>
    </row>
    <row r="9277" spans="1:16" x14ac:dyDescent="0.25">
      <c r="A9277">
        <v>78.140081822872162</v>
      </c>
      <c r="B9277">
        <v>1.2893540422849215</v>
      </c>
      <c r="C9277">
        <v>8927.2409750174684</v>
      </c>
      <c r="D9277">
        <v>82604.766028067141</v>
      </c>
      <c r="E9277">
        <v>642.90707096132337</v>
      </c>
      <c r="F9277">
        <v>13417.050972145442</v>
      </c>
      <c r="G9277">
        <v>2889.6626363989981</v>
      </c>
      <c r="H9277">
        <v>0.29537995836485037</v>
      </c>
      <c r="I9277">
        <v>0.79166560560905619</v>
      </c>
      <c r="J9277">
        <v>10123.614206483633</v>
      </c>
      <c r="K9277">
        <v>96109.95100488262</v>
      </c>
      <c r="L9277">
        <v>916.7087436983802</v>
      </c>
      <c r="M9277">
        <v>22400.083064969425</v>
      </c>
      <c r="N9277">
        <v>3070.7539821874634</v>
      </c>
      <c r="O9277">
        <v>0.28331480140974818</v>
      </c>
      <c r="P9277">
        <v>0.95143398230258447</v>
      </c>
    </row>
    <row r="9278" spans="1:16" x14ac:dyDescent="0.25">
      <c r="A9278">
        <v>23.080822765827179</v>
      </c>
      <c r="B9278">
        <v>5.9513978322819803</v>
      </c>
      <c r="C9278">
        <v>176.48523269508004</v>
      </c>
      <c r="D9278">
        <v>569.21966368690255</v>
      </c>
      <c r="E9278">
        <v>252.06225063414087</v>
      </c>
      <c r="F9278">
        <v>636.94167458701327</v>
      </c>
      <c r="G9278">
        <v>537.15474482240256</v>
      </c>
      <c r="H9278">
        <v>5.9994203867784739</v>
      </c>
      <c r="I9278">
        <v>5.4931853296913724</v>
      </c>
      <c r="J9278">
        <v>256.51226051121552</v>
      </c>
      <c r="K9278">
        <v>925.28720005913124</v>
      </c>
      <c r="L9278">
        <v>367.10353396997033</v>
      </c>
      <c r="M9278">
        <v>981.63534897042837</v>
      </c>
      <c r="N9278">
        <v>604.7872868844006</v>
      </c>
      <c r="O9278">
        <v>5.2414071255256038</v>
      </c>
      <c r="P9278">
        <v>5.894058330843686</v>
      </c>
    </row>
    <row r="9279" spans="1:16" x14ac:dyDescent="0.25">
      <c r="A9279">
        <v>42.584356486797333</v>
      </c>
      <c r="B9279">
        <v>6.3604373502996285</v>
      </c>
      <c r="C9279">
        <v>240.0930304249849</v>
      </c>
      <c r="D9279">
        <v>847.26025344340144</v>
      </c>
      <c r="E9279">
        <v>350.3532645911036</v>
      </c>
      <c r="F9279">
        <v>920.80937957500441</v>
      </c>
      <c r="G9279">
        <v>591.97101073874387</v>
      </c>
      <c r="H9279">
        <v>5.7144704431405717</v>
      </c>
      <c r="I9279">
        <v>6.0693270907745429</v>
      </c>
      <c r="J9279">
        <v>351.89772723951211</v>
      </c>
      <c r="K9279">
        <v>1402.2054708372075</v>
      </c>
      <c r="L9279">
        <v>513.58821638227334</v>
      </c>
      <c r="M9279">
        <v>1425.5100763298947</v>
      </c>
      <c r="N9279">
        <v>676.27190220065052</v>
      </c>
      <c r="O9279">
        <v>4.9730877937783458</v>
      </c>
      <c r="P9279">
        <v>7.123518855445468</v>
      </c>
    </row>
    <row r="9280" spans="1:16" x14ac:dyDescent="0.25">
      <c r="A9280">
        <v>51.947947084903717</v>
      </c>
      <c r="B9280">
        <v>3.2274846754463757</v>
      </c>
      <c r="C9280">
        <v>1286.0646211995333</v>
      </c>
      <c r="D9280">
        <v>7562.7237015187629</v>
      </c>
      <c r="E9280">
        <v>712.93204058808635</v>
      </c>
      <c r="F9280">
        <v>2526.3836869495076</v>
      </c>
      <c r="G9280">
        <v>1166.9732803932241</v>
      </c>
      <c r="H9280">
        <v>1.5162236980575414</v>
      </c>
      <c r="I9280">
        <v>5.9966073837104101</v>
      </c>
      <c r="J9280">
        <v>1829.7842044388012</v>
      </c>
      <c r="K9280">
        <v>11890.093541420645</v>
      </c>
      <c r="L9280">
        <v>803.56347283211869</v>
      </c>
      <c r="M9280">
        <v>4022.0868582029666</v>
      </c>
      <c r="N9280">
        <v>1374.7458964517273</v>
      </c>
      <c r="O9280">
        <v>1.345252006087615</v>
      </c>
      <c r="P9280">
        <v>3.931814679011211</v>
      </c>
    </row>
    <row r="9281" spans="1:16" x14ac:dyDescent="0.25">
      <c r="A9281">
        <v>76.206346452236176</v>
      </c>
      <c r="B9281">
        <v>4.2926261767261034</v>
      </c>
      <c r="C9281">
        <v>909.36332794509167</v>
      </c>
      <c r="D9281">
        <v>4828.823795598204</v>
      </c>
      <c r="E9281">
        <v>732.87360268205987</v>
      </c>
      <c r="F9281">
        <v>2331.9993696121728</v>
      </c>
      <c r="G9281">
        <v>999.06590170555148</v>
      </c>
      <c r="H9281">
        <v>2.3077037784495347</v>
      </c>
      <c r="I9281">
        <v>7.6421409378434397</v>
      </c>
      <c r="J9281">
        <v>1321.513024819903</v>
      </c>
      <c r="K9281">
        <v>7876.2236008672307</v>
      </c>
      <c r="L9281">
        <v>998.42297403880934</v>
      </c>
      <c r="M9281">
        <v>3688.983416280334</v>
      </c>
      <c r="N9281">
        <v>1181.9496794612992</v>
      </c>
      <c r="O9281">
        <v>2.0271856754398465</v>
      </c>
      <c r="P9281">
        <v>7.5358066268941108</v>
      </c>
    </row>
    <row r="9282" spans="1:16" x14ac:dyDescent="0.25">
      <c r="A9282">
        <v>1.906696617603302</v>
      </c>
      <c r="B9282">
        <v>5.4628680386711457</v>
      </c>
      <c r="C9282">
        <v>39.03364169375498</v>
      </c>
      <c r="D9282">
        <v>89.841935730056207</v>
      </c>
      <c r="E9282">
        <v>56.568878153363066</v>
      </c>
      <c r="F9282">
        <v>118.67350642836773</v>
      </c>
      <c r="G9282">
        <v>392.27555304786739</v>
      </c>
      <c r="H9282">
        <v>9.2170057253183053</v>
      </c>
      <c r="I9282">
        <v>3.944629569098153</v>
      </c>
      <c r="J9282">
        <v>54.17749454841001</v>
      </c>
      <c r="K9282">
        <v>130.91552538047233</v>
      </c>
      <c r="L9282">
        <v>82.192377342242452</v>
      </c>
      <c r="M9282">
        <v>179.30838113630855</v>
      </c>
      <c r="N9282">
        <v>411.20713437160254</v>
      </c>
      <c r="O9282">
        <v>8.3840451685332873</v>
      </c>
      <c r="P9282">
        <v>4.4496940558515474</v>
      </c>
    </row>
    <row r="9283" spans="1:16" x14ac:dyDescent="0.25">
      <c r="A9283">
        <v>16.08265084028244</v>
      </c>
      <c r="B9283">
        <v>2.2337272081756807</v>
      </c>
      <c r="C9283">
        <v>1223.8416731540101</v>
      </c>
      <c r="D9283">
        <v>7094.5555775906623</v>
      </c>
      <c r="E9283">
        <v>477.11801852283941</v>
      </c>
      <c r="F9283">
        <v>1657.9118621134176</v>
      </c>
      <c r="G9283">
        <v>1140.9827829157844</v>
      </c>
      <c r="H9283">
        <v>1.0697817058440653</v>
      </c>
      <c r="I9283">
        <v>4.1259258419959748</v>
      </c>
      <c r="J9283">
        <v>1747.5519203396509</v>
      </c>
      <c r="K9283">
        <v>11222.698033717208</v>
      </c>
      <c r="L9283">
        <v>555.37835294130753</v>
      </c>
      <c r="M9283">
        <v>2636.9738270812777</v>
      </c>
      <c r="N9283">
        <v>1345.5284951778933</v>
      </c>
      <c r="O9283">
        <v>0.94762683280029536</v>
      </c>
      <c r="P9283">
        <v>2.8742968855601938</v>
      </c>
    </row>
    <row r="9284" spans="1:16" x14ac:dyDescent="0.25">
      <c r="A9284">
        <v>3.0214634537696838</v>
      </c>
      <c r="B9284">
        <v>6.6609798662477493</v>
      </c>
      <c r="C9284">
        <v>36.049752187739465</v>
      </c>
      <c r="D9284">
        <v>82.073858677127191</v>
      </c>
      <c r="E9284">
        <v>63.304506309991552</v>
      </c>
      <c r="F9284">
        <v>131.70850730192578</v>
      </c>
      <c r="G9284">
        <v>388.57531027968963</v>
      </c>
      <c r="H9284">
        <v>11.506486019576379</v>
      </c>
      <c r="I9284">
        <v>4.6766457365771315</v>
      </c>
      <c r="J9284">
        <v>49.93098549743474</v>
      </c>
      <c r="K9284">
        <v>119.01147308066032</v>
      </c>
      <c r="L9284">
        <v>92.112602005505735</v>
      </c>
      <c r="M9284">
        <v>198.8195420653592</v>
      </c>
      <c r="N9284">
        <v>406.03178933355412</v>
      </c>
      <c r="O9284">
        <v>10.495075841041558</v>
      </c>
      <c r="P9284">
        <v>5.2914969422616247</v>
      </c>
    </row>
    <row r="9285" spans="1:16" x14ac:dyDescent="0.25">
      <c r="A9285">
        <v>55.167798459529877</v>
      </c>
      <c r="B9285">
        <v>9.3895753410030167</v>
      </c>
      <c r="C9285">
        <v>122.98814092485559</v>
      </c>
      <c r="D9285">
        <v>359.27101054179457</v>
      </c>
      <c r="E9285">
        <v>290.93411130510145</v>
      </c>
      <c r="F9285">
        <v>701.3345478736893</v>
      </c>
      <c r="G9285">
        <v>486.03226895428782</v>
      </c>
      <c r="H9285">
        <v>10.80059044305748</v>
      </c>
      <c r="I9285">
        <v>8.8755464683397314</v>
      </c>
      <c r="J9285">
        <v>176.70997475843825</v>
      </c>
      <c r="K9285">
        <v>569.0919829525468</v>
      </c>
      <c r="L9285">
        <v>420.82346073342109</v>
      </c>
      <c r="M9285">
        <v>1075.4030764466438</v>
      </c>
      <c r="N9285">
        <v>537.53198862127454</v>
      </c>
      <c r="O9285">
        <v>9.5012355913475268</v>
      </c>
      <c r="P9285">
        <v>8.6559915836158527</v>
      </c>
    </row>
    <row r="9286" spans="1:16" x14ac:dyDescent="0.25">
      <c r="A9286">
        <v>22.258006870746613</v>
      </c>
      <c r="B9286">
        <v>9.811664873518783</v>
      </c>
      <c r="C9286">
        <v>60.395611720127363</v>
      </c>
      <c r="D9286">
        <v>149.68001092976829</v>
      </c>
      <c r="E9286">
        <v>158.35937552094802</v>
      </c>
      <c r="F9286">
        <v>348.93346212420846</v>
      </c>
      <c r="G9286">
        <v>418.00933431628664</v>
      </c>
      <c r="H9286">
        <v>14.429551620001444</v>
      </c>
      <c r="I9286">
        <v>8.1419086051098279</v>
      </c>
      <c r="J9286">
        <v>84.840917741428498</v>
      </c>
      <c r="K9286">
        <v>224.60300834795572</v>
      </c>
      <c r="L9286">
        <v>228.62544651265463</v>
      </c>
      <c r="M9286">
        <v>530.03440989025239</v>
      </c>
      <c r="N9286">
        <v>446.61484452695959</v>
      </c>
      <c r="O9286">
        <v>12.940028143317404</v>
      </c>
      <c r="P9286">
        <v>8.8997117072421439</v>
      </c>
    </row>
    <row r="9287" spans="1:16" x14ac:dyDescent="0.25">
      <c r="A9287">
        <v>7.5286228060722351</v>
      </c>
      <c r="B9287">
        <v>1.4136270113583576</v>
      </c>
      <c r="C9287">
        <v>1892.5178183858136</v>
      </c>
      <c r="D9287">
        <v>12391.365353190573</v>
      </c>
      <c r="E9287">
        <v>351.52933071804176</v>
      </c>
      <c r="F9287">
        <v>1697.2380564014345</v>
      </c>
      <c r="G9287">
        <v>1394.1844576102417</v>
      </c>
      <c r="H9287">
        <v>0.57193870128182256</v>
      </c>
      <c r="I9287">
        <v>1.8287931510071207</v>
      </c>
      <c r="J9287">
        <v>2600.6506496792717</v>
      </c>
      <c r="K9287">
        <v>18404.58623081732</v>
      </c>
      <c r="L9287">
        <v>365.89223783557543</v>
      </c>
      <c r="M9287">
        <v>2722.7860811173859</v>
      </c>
      <c r="N9287">
        <v>1620.9729418766267</v>
      </c>
      <c r="O9287">
        <v>0.51480292674739037</v>
      </c>
      <c r="P9287">
        <v>1.1668840203245738</v>
      </c>
    </row>
    <row r="9288" spans="1:16" x14ac:dyDescent="0.25">
      <c r="A9288">
        <v>81.592828333377838</v>
      </c>
      <c r="B9288">
        <v>2.008595133148817</v>
      </c>
      <c r="C9288">
        <v>4462.5601612795463</v>
      </c>
      <c r="D9288">
        <v>35951.103052459803</v>
      </c>
      <c r="E9288">
        <v>599.73602032427993</v>
      </c>
      <c r="F9288">
        <v>7057.5730976115292</v>
      </c>
      <c r="G9288">
        <v>2083.9091802554553</v>
      </c>
      <c r="H9288">
        <v>0.588105347303852</v>
      </c>
      <c r="I9288">
        <v>1.2094292204493098</v>
      </c>
      <c r="J9288">
        <v>5491.2661996019706</v>
      </c>
      <c r="K9288">
        <v>45595.874960472851</v>
      </c>
      <c r="L9288">
        <v>725.67367954283657</v>
      </c>
      <c r="M9288">
        <v>11547.220064578663</v>
      </c>
      <c r="N9288">
        <v>2296.4369887443713</v>
      </c>
      <c r="O9288">
        <v>0.55038154360625791</v>
      </c>
      <c r="P9288">
        <v>1.1217747564730514</v>
      </c>
    </row>
    <row r="9289" spans="1:16" x14ac:dyDescent="0.25">
      <c r="A9289">
        <v>83.328637063503265</v>
      </c>
      <c r="B9289">
        <v>1.6106072040641546</v>
      </c>
      <c r="C9289">
        <v>6563.711036709894</v>
      </c>
      <c r="D9289">
        <v>57232.619204508897</v>
      </c>
      <c r="E9289">
        <v>604.28605346582867</v>
      </c>
      <c r="F9289">
        <v>10014.401245818617</v>
      </c>
      <c r="G9289">
        <v>2498.3566712243928</v>
      </c>
      <c r="H9289">
        <v>0.41041319959352285</v>
      </c>
      <c r="I9289">
        <v>0.91560252082454763</v>
      </c>
      <c r="J9289">
        <v>7672.7354860336154</v>
      </c>
      <c r="K9289">
        <v>68393.379566885604</v>
      </c>
      <c r="L9289">
        <v>798.20347806988161</v>
      </c>
      <c r="M9289">
        <v>16559.829815902456</v>
      </c>
      <c r="N9289">
        <v>2686.9333712734792</v>
      </c>
      <c r="O9289">
        <v>0.39022072234479227</v>
      </c>
      <c r="P9289">
        <v>0.98969691358255696</v>
      </c>
    </row>
    <row r="9290" spans="1:16" x14ac:dyDescent="0.25">
      <c r="A9290">
        <v>5.8725464940071106</v>
      </c>
      <c r="B9290">
        <v>8.2373738736646906</v>
      </c>
      <c r="C9290">
        <v>36.632241080732555</v>
      </c>
      <c r="D9290">
        <v>83.578089787892793</v>
      </c>
      <c r="E9290">
        <v>79.662644151349909</v>
      </c>
      <c r="F9290">
        <v>166.01663686453219</v>
      </c>
      <c r="G9290">
        <v>389.29972063558222</v>
      </c>
      <c r="H9290">
        <v>14.16276138627547</v>
      </c>
      <c r="I9290">
        <v>5.8165878027606803</v>
      </c>
      <c r="J9290">
        <v>50.759240868432535</v>
      </c>
      <c r="K9290">
        <v>121.31129258190258</v>
      </c>
      <c r="L9290">
        <v>115.88073844394297</v>
      </c>
      <c r="M9290">
        <v>250.65548810618648</v>
      </c>
      <c r="N9290">
        <v>407.04678094517567</v>
      </c>
      <c r="O9290">
        <v>12.910768682105047</v>
      </c>
      <c r="P9290">
        <v>6.5776755675343415</v>
      </c>
    </row>
    <row r="9291" spans="1:16" x14ac:dyDescent="0.25">
      <c r="A9291">
        <v>5.5624091029167175</v>
      </c>
      <c r="B9291">
        <v>2.4148177577930925</v>
      </c>
      <c r="C9291">
        <v>464.28720547505196</v>
      </c>
      <c r="D9291">
        <v>2005.3710097872761</v>
      </c>
      <c r="E9291">
        <v>233.81587961830579</v>
      </c>
      <c r="F9291">
        <v>666.82694557249636</v>
      </c>
      <c r="G9291">
        <v>753.38616727193426</v>
      </c>
      <c r="H9291">
        <v>1.6857582209335482</v>
      </c>
      <c r="I9291">
        <v>3.0298233161762247</v>
      </c>
      <c r="J9291">
        <v>685.79751170908787</v>
      </c>
      <c r="K9291">
        <v>3371.2713104565546</v>
      </c>
      <c r="L9291">
        <v>342.36909547481889</v>
      </c>
      <c r="M9291">
        <v>1042.898170989424</v>
      </c>
      <c r="N9291">
        <v>882.69255601138536</v>
      </c>
      <c r="O9291">
        <v>1.4655196847188132</v>
      </c>
      <c r="P9291">
        <v>3.9231181774686399</v>
      </c>
    </row>
    <row r="9292" spans="1:16" x14ac:dyDescent="0.25">
      <c r="A9292">
        <v>86.42327219247818</v>
      </c>
      <c r="B9292">
        <v>4.5099828075746471</v>
      </c>
      <c r="C9292">
        <v>894.36510698796064</v>
      </c>
      <c r="D9292">
        <v>4725.491369417844</v>
      </c>
      <c r="E9292">
        <v>759.75188227631179</v>
      </c>
      <c r="F9292">
        <v>2408.3512875762563</v>
      </c>
      <c r="G9292">
        <v>991.78183527696478</v>
      </c>
      <c r="H9292">
        <v>2.44030865145068</v>
      </c>
      <c r="I9292">
        <v>7.9872892769517341</v>
      </c>
      <c r="J9292">
        <v>1300.7341959956952</v>
      </c>
      <c r="K9292">
        <v>7718.4695319509274</v>
      </c>
      <c r="L9292">
        <v>1038.475651024057</v>
      </c>
      <c r="M9292">
        <v>3808.6339003355597</v>
      </c>
      <c r="N9292">
        <v>1173.3675271463924</v>
      </c>
      <c r="O9292">
        <v>2.1428113983423427</v>
      </c>
      <c r="P9292">
        <v>8.0178806436348538</v>
      </c>
    </row>
    <row r="9293" spans="1:16" x14ac:dyDescent="0.25">
      <c r="A9293">
        <v>32.539936482906342</v>
      </c>
      <c r="B9293">
        <v>3.6824993490704538</v>
      </c>
      <c r="C9293">
        <v>678.49894152168781</v>
      </c>
      <c r="D9293">
        <v>3295.7681864454348</v>
      </c>
      <c r="E9293">
        <v>493.27891021867242</v>
      </c>
      <c r="F9293">
        <v>1483.8688696388517</v>
      </c>
      <c r="G9293">
        <v>880.24635505126321</v>
      </c>
      <c r="H9293">
        <v>2.2188119457620044</v>
      </c>
      <c r="I9293">
        <v>5.7825846161167149</v>
      </c>
      <c r="J9293">
        <v>996.73158463045218</v>
      </c>
      <c r="K9293">
        <v>5482.6404866310859</v>
      </c>
      <c r="L9293">
        <v>703.18317069367617</v>
      </c>
      <c r="M9293">
        <v>2335.365571730199</v>
      </c>
      <c r="N9293">
        <v>1039.6960351720047</v>
      </c>
      <c r="O9293">
        <v>1.9374350587511429</v>
      </c>
      <c r="P9293">
        <v>6.7896863931918459</v>
      </c>
    </row>
    <row r="9294" spans="1:16" x14ac:dyDescent="0.25">
      <c r="A9294">
        <v>86.409983456134796</v>
      </c>
      <c r="B9294">
        <v>5.0283298381441552</v>
      </c>
      <c r="C9294">
        <v>700.39219427754495</v>
      </c>
      <c r="D9294">
        <v>3435.4586398368747</v>
      </c>
      <c r="E9294">
        <v>691.88452860866744</v>
      </c>
      <c r="F9294">
        <v>2092.1602040238963</v>
      </c>
      <c r="G9294">
        <v>892.19620815423502</v>
      </c>
      <c r="H9294">
        <v>2.9925065340093675</v>
      </c>
      <c r="I9294">
        <v>8.0297061281495008</v>
      </c>
      <c r="J9294">
        <v>1027.9909890358467</v>
      </c>
      <c r="K9294">
        <v>5705.6874415099865</v>
      </c>
      <c r="L9294">
        <v>982.65911647684959</v>
      </c>
      <c r="M9294">
        <v>3294.5030946871339</v>
      </c>
      <c r="N9294">
        <v>1054.2182795254823</v>
      </c>
      <c r="O9294">
        <v>2.6144285217512078</v>
      </c>
      <c r="P9294">
        <v>9.3141285849767925</v>
      </c>
    </row>
    <row r="9295" spans="1:16" x14ac:dyDescent="0.25">
      <c r="A9295">
        <v>25.121021449565887</v>
      </c>
      <c r="B9295">
        <v>5.6889481722425588</v>
      </c>
      <c r="C9295">
        <v>207.78243213856703</v>
      </c>
      <c r="D9295">
        <v>702.54790042380876</v>
      </c>
      <c r="E9295">
        <v>277.03451982796167</v>
      </c>
      <c r="F9295">
        <v>714.89729678377785</v>
      </c>
      <c r="G9295">
        <v>564.81963447561452</v>
      </c>
      <c r="H9295">
        <v>5.3965428233709973</v>
      </c>
      <c r="I9295">
        <v>5.2820016074511225</v>
      </c>
      <c r="J9295">
        <v>303.41985277530279</v>
      </c>
      <c r="K9295">
        <v>1153.6620043204518</v>
      </c>
      <c r="L9295">
        <v>404.91450281302849</v>
      </c>
      <c r="M9295">
        <v>1104.3837697998508</v>
      </c>
      <c r="N9295">
        <v>640.94293398480227</v>
      </c>
      <c r="O9295">
        <v>4.7038316610954043</v>
      </c>
      <c r="P9295">
        <v>5.9785391236565877</v>
      </c>
    </row>
    <row r="9296" spans="1:16" x14ac:dyDescent="0.25">
      <c r="A9296">
        <v>52.945900499820709</v>
      </c>
      <c r="B9296">
        <v>8.6941402957505804</v>
      </c>
      <c r="C9296">
        <v>140.99840372630584</v>
      </c>
      <c r="D9296">
        <v>427.19177660888073</v>
      </c>
      <c r="E9296">
        <v>303.46918595736167</v>
      </c>
      <c r="F9296">
        <v>744.74543027911068</v>
      </c>
      <c r="G9296">
        <v>503.85435275533683</v>
      </c>
      <c r="H9296">
        <v>9.5178558310439172</v>
      </c>
      <c r="I9296">
        <v>8.2114856780464045</v>
      </c>
      <c r="J9296">
        <v>203.49533955586674</v>
      </c>
      <c r="K9296">
        <v>683.61793791198988</v>
      </c>
      <c r="L9296">
        <v>439.95624806831285</v>
      </c>
      <c r="M9296">
        <v>1144.136362981038</v>
      </c>
      <c r="N9296">
        <v>561.04916798698969</v>
      </c>
      <c r="O9296">
        <v>8.3487425076086801</v>
      </c>
      <c r="P9296">
        <v>8.1267069610613927</v>
      </c>
    </row>
    <row r="9297" spans="1:16" x14ac:dyDescent="0.25">
      <c r="A9297">
        <v>23.699645936489105</v>
      </c>
      <c r="B9297">
        <v>4.5095928986048861</v>
      </c>
      <c r="C9297">
        <v>336.24938741357886</v>
      </c>
      <c r="D9297">
        <v>1314.3355941173718</v>
      </c>
      <c r="E9297">
        <v>331.10927096317727</v>
      </c>
      <c r="F9297">
        <v>907.2986796241421</v>
      </c>
      <c r="G9297">
        <v>666.08286318269575</v>
      </c>
      <c r="H9297">
        <v>3.5644363593081616</v>
      </c>
      <c r="I9297">
        <v>4.8140631584615505</v>
      </c>
      <c r="J9297">
        <v>495.89241317582969</v>
      </c>
      <c r="K9297">
        <v>2202.9619627827033</v>
      </c>
      <c r="L9297">
        <v>487.25754038119118</v>
      </c>
      <c r="M9297">
        <v>1411.7790188695456</v>
      </c>
      <c r="N9297">
        <v>771.86875531642261</v>
      </c>
      <c r="O9297">
        <v>3.0962491946373838</v>
      </c>
      <c r="P9297">
        <v>6.0933471161713273</v>
      </c>
    </row>
    <row r="9298" spans="1:16" x14ac:dyDescent="0.25">
      <c r="A9298">
        <v>64.951860725879669</v>
      </c>
      <c r="B9298">
        <v>5.2178551532298609</v>
      </c>
      <c r="C9298">
        <v>518.86502121138426</v>
      </c>
      <c r="D9298">
        <v>2319.7849559124261</v>
      </c>
      <c r="E9298">
        <v>555.82420650019003</v>
      </c>
      <c r="F9298">
        <v>1608.2337470540888</v>
      </c>
      <c r="G9298">
        <v>787.65110411594617</v>
      </c>
      <c r="H9298">
        <v>3.4891241226562286</v>
      </c>
      <c r="I9298">
        <v>6.994475117690957</v>
      </c>
      <c r="J9298">
        <v>765.87642800324124</v>
      </c>
      <c r="K9298">
        <v>3894.3458129869305</v>
      </c>
      <c r="L9298">
        <v>809.8460944264383</v>
      </c>
      <c r="M9298">
        <v>2519.7791558714957</v>
      </c>
      <c r="N9298">
        <v>925.59454523960699</v>
      </c>
      <c r="O9298">
        <v>3.0360008844413513</v>
      </c>
      <c r="P9298">
        <v>8.907635068568073</v>
      </c>
    </row>
    <row r="9299" spans="1:16" x14ac:dyDescent="0.25">
      <c r="A9299">
        <v>57.938346564769745</v>
      </c>
      <c r="B9299">
        <v>8.8567141479673115</v>
      </c>
      <c r="C9299">
        <v>144.57616805031807</v>
      </c>
      <c r="D9299">
        <v>441.03320739751791</v>
      </c>
      <c r="E9299">
        <v>315.9295949336634</v>
      </c>
      <c r="F9299">
        <v>777.86876196392393</v>
      </c>
      <c r="G9299">
        <v>507.31621265822122</v>
      </c>
      <c r="H9299">
        <v>9.6076558136130288</v>
      </c>
      <c r="I9299">
        <v>8.352393499064652</v>
      </c>
      <c r="J9299">
        <v>208.82793189805221</v>
      </c>
      <c r="K9299">
        <v>707.05766680790168</v>
      </c>
      <c r="L9299">
        <v>458.23500948675445</v>
      </c>
      <c r="M9299">
        <v>1195.4424944836792</v>
      </c>
      <c r="N9299">
        <v>565.60788694602809</v>
      </c>
      <c r="O9299">
        <v>8.4233539031755136</v>
      </c>
      <c r="P9299">
        <v>8.3172470822489259</v>
      </c>
    </row>
    <row r="9300" spans="1:16" x14ac:dyDescent="0.25">
      <c r="A9300">
        <v>5.765693724155426</v>
      </c>
      <c r="B9300">
        <v>2.6831717536603192</v>
      </c>
      <c r="C9300">
        <v>375.15544351704159</v>
      </c>
      <c r="D9300">
        <v>1516.7697421919318</v>
      </c>
      <c r="E9300">
        <v>216.36611102252792</v>
      </c>
      <c r="F9300">
        <v>600.89349474654091</v>
      </c>
      <c r="G9300">
        <v>693.78416624100544</v>
      </c>
      <c r="H9300">
        <v>2.0335577828949551</v>
      </c>
      <c r="I9300">
        <v>3.007185506765627</v>
      </c>
      <c r="J9300">
        <v>553.8706173393914</v>
      </c>
      <c r="K9300">
        <v>2547.6747403919881</v>
      </c>
      <c r="L9300">
        <v>318.27287619125133</v>
      </c>
      <c r="M9300">
        <v>936.60024249671687</v>
      </c>
      <c r="N9300">
        <v>807.25690019270962</v>
      </c>
      <c r="O9300">
        <v>1.7664175870331889</v>
      </c>
      <c r="P9300">
        <v>3.8744400447411587</v>
      </c>
    </row>
    <row r="9301" spans="1:16" x14ac:dyDescent="0.25">
      <c r="A9301">
        <v>80.252589643001556</v>
      </c>
      <c r="B9301">
        <v>2.0850775395467047</v>
      </c>
      <c r="C9301">
        <v>4131.6996973758014</v>
      </c>
      <c r="D9301">
        <v>32732.911444869947</v>
      </c>
      <c r="E9301">
        <v>602.88056480946273</v>
      </c>
      <c r="F9301">
        <v>6589.6007806922771</v>
      </c>
      <c r="G9301">
        <v>2009.8552385092273</v>
      </c>
      <c r="H9301">
        <v>0.6280438284912685</v>
      </c>
      <c r="I9301">
        <v>1.2944081986727605</v>
      </c>
      <c r="J9301">
        <v>5139.6232228253884</v>
      </c>
      <c r="K9301">
        <v>42097.131631644777</v>
      </c>
      <c r="L9301">
        <v>717.78448406218786</v>
      </c>
      <c r="M9301">
        <v>10760.392396424617</v>
      </c>
      <c r="N9301">
        <v>2226.8268657378421</v>
      </c>
      <c r="O9301">
        <v>0.58569385335493929</v>
      </c>
      <c r="P9301">
        <v>1.1659217481141659</v>
      </c>
    </row>
    <row r="9302" spans="1:16" x14ac:dyDescent="0.25">
      <c r="A9302">
        <v>53.50159627199173</v>
      </c>
      <c r="B9302">
        <v>9.8163392341125331</v>
      </c>
      <c r="C9302">
        <v>109.45055819695366</v>
      </c>
      <c r="D9302">
        <v>310.25710975601771</v>
      </c>
      <c r="E9302">
        <v>274.44158705661596</v>
      </c>
      <c r="F9302">
        <v>651.59086670486693</v>
      </c>
      <c r="G9302">
        <v>472.1697771544201</v>
      </c>
      <c r="H9302">
        <v>11.77262637797371</v>
      </c>
      <c r="I9302">
        <v>9.2053886340074147</v>
      </c>
      <c r="J9302">
        <v>156.65476800197311</v>
      </c>
      <c r="K9302">
        <v>487.08180941908051</v>
      </c>
      <c r="L9302">
        <v>396.36570813248835</v>
      </c>
      <c r="M9302">
        <v>997.53409970998121</v>
      </c>
      <c r="N9302">
        <v>519.17668044419725</v>
      </c>
      <c r="O9302">
        <v>10.384280934067483</v>
      </c>
      <c r="P9302">
        <v>9.1005724159966022</v>
      </c>
    </row>
    <row r="9303" spans="1:16" x14ac:dyDescent="0.25">
      <c r="A9303">
        <v>23.04514616727829</v>
      </c>
      <c r="B9303">
        <v>1.9399381884064202</v>
      </c>
      <c r="C9303">
        <v>2126.0191372509062</v>
      </c>
      <c r="D9303">
        <v>14355.421617685595</v>
      </c>
      <c r="E9303">
        <v>485.52044691469501</v>
      </c>
      <c r="F9303">
        <v>2663.7804848080723</v>
      </c>
      <c r="G9303">
        <v>1471.8230581248069</v>
      </c>
      <c r="H9303">
        <v>0.75058669197026795</v>
      </c>
      <c r="I9303">
        <v>2.1550890069701789</v>
      </c>
      <c r="J9303">
        <v>2884.7036371640579</v>
      </c>
      <c r="K9303">
        <v>20902.455665946454</v>
      </c>
      <c r="L9303">
        <v>513.72887692837151</v>
      </c>
      <c r="M9303">
        <v>4283.7444910832701</v>
      </c>
      <c r="N9303">
        <v>1701.6287187026792</v>
      </c>
      <c r="O9303">
        <v>0.67892438647530839</v>
      </c>
      <c r="P9303">
        <v>1.4527955089007705</v>
      </c>
    </row>
    <row r="9304" spans="1:16" x14ac:dyDescent="0.25">
      <c r="A9304">
        <v>8.1595073342323303</v>
      </c>
      <c r="B9304">
        <v>1.5677319952814504</v>
      </c>
      <c r="C9304">
        <v>1611.2140691175696</v>
      </c>
      <c r="D9304">
        <v>10097.110942987372</v>
      </c>
      <c r="E9304">
        <v>389.01737500173425</v>
      </c>
      <c r="F9304">
        <v>1570.1744775091911</v>
      </c>
      <c r="G9304">
        <v>1294.0227027111723</v>
      </c>
      <c r="H9304">
        <v>0.67490129742139848</v>
      </c>
      <c r="I9304">
        <v>2.4818710276906861</v>
      </c>
      <c r="J9304">
        <v>2249.5537616661186</v>
      </c>
      <c r="K9304">
        <v>15384.859234846384</v>
      </c>
      <c r="L9304">
        <v>396.69452709033618</v>
      </c>
      <c r="M9304">
        <v>2510.7534498207006</v>
      </c>
      <c r="N9304">
        <v>1514.3955935109127</v>
      </c>
      <c r="O9304">
        <v>0.60361864317087299</v>
      </c>
      <c r="P9304">
        <v>1.5062281166521558</v>
      </c>
    </row>
    <row r="9305" spans="1:16" x14ac:dyDescent="0.25">
      <c r="A9305">
        <v>78.690466821193695</v>
      </c>
      <c r="B9305">
        <v>8.2589120813908057</v>
      </c>
      <c r="C9305">
        <v>211.46019671865071</v>
      </c>
      <c r="D9305">
        <v>718.67139329927443</v>
      </c>
      <c r="E9305">
        <v>408.24951400791031</v>
      </c>
      <c r="F9305">
        <v>1055.8622997946186</v>
      </c>
      <c r="G9305">
        <v>567.97821645751651</v>
      </c>
      <c r="H9305">
        <v>7.7830993357954856</v>
      </c>
      <c r="I9305">
        <v>7.6862361156090415</v>
      </c>
      <c r="J9305">
        <v>308.93666191749236</v>
      </c>
      <c r="K9305">
        <v>1181.3331928825494</v>
      </c>
      <c r="L9305">
        <v>596.92291507245534</v>
      </c>
      <c r="M9305">
        <v>1631.5298346541542</v>
      </c>
      <c r="N9305">
        <v>645.06080314339306</v>
      </c>
      <c r="O9305">
        <v>6.7825828200055653</v>
      </c>
      <c r="P9305">
        <v>8.7415773735178401</v>
      </c>
    </row>
    <row r="9306" spans="1:16" x14ac:dyDescent="0.25">
      <c r="A9306">
        <v>29.484483063220978</v>
      </c>
      <c r="B9306">
        <v>1.5074768499428493</v>
      </c>
      <c r="C9306">
        <v>4061.7680049613818</v>
      </c>
      <c r="D9306">
        <v>32058.160447138671</v>
      </c>
      <c r="E9306">
        <v>433.00514796117534</v>
      </c>
      <c r="F9306">
        <v>4655.0425048536499</v>
      </c>
      <c r="G9306">
        <v>1993.8046907182186</v>
      </c>
      <c r="H9306">
        <v>0.45693604981650604</v>
      </c>
      <c r="I9306">
        <v>0.94305447986221413</v>
      </c>
      <c r="J9306">
        <v>5064.807509540814</v>
      </c>
      <c r="K9306">
        <v>41359.177424132868</v>
      </c>
      <c r="L9306">
        <v>513.72301953399483</v>
      </c>
      <c r="M9306">
        <v>7598.1227423026876</v>
      </c>
      <c r="N9306">
        <v>2211.7023117689087</v>
      </c>
      <c r="O9306">
        <v>0.42578842241663412</v>
      </c>
      <c r="P9306">
        <v>0.84397116651135151</v>
      </c>
    </row>
    <row r="9307" spans="1:16" x14ac:dyDescent="0.25">
      <c r="A9307">
        <v>14.269056975841522</v>
      </c>
      <c r="B9307">
        <v>0.73701331541300319</v>
      </c>
      <c r="C9307">
        <v>8830.0514713240045</v>
      </c>
      <c r="D9307">
        <v>81534.372669107979</v>
      </c>
      <c r="E9307">
        <v>363.09880003118229</v>
      </c>
      <c r="F9307">
        <v>7521.705980859766</v>
      </c>
      <c r="G9307">
        <v>2874.6527762006372</v>
      </c>
      <c r="H9307">
        <v>0.16947153201274565</v>
      </c>
      <c r="I9307">
        <v>0.45030991500756146</v>
      </c>
      <c r="J9307">
        <v>10021.513974362657</v>
      </c>
      <c r="K9307">
        <v>94915.061921307497</v>
      </c>
      <c r="L9307">
        <v>516.29232153761689</v>
      </c>
      <c r="M9307">
        <v>12553.12900637351</v>
      </c>
      <c r="N9307">
        <v>3055.600117413504</v>
      </c>
      <c r="O9307">
        <v>0.16251202822054489</v>
      </c>
      <c r="P9307">
        <v>0.53958932925809</v>
      </c>
    </row>
    <row r="9308" spans="1:16" x14ac:dyDescent="0.25">
      <c r="A9308">
        <v>13.576071798801422</v>
      </c>
      <c r="B9308">
        <v>4.4957414677111975</v>
      </c>
      <c r="C9308">
        <v>222.36616378609176</v>
      </c>
      <c r="D9308">
        <v>767.01957718380413</v>
      </c>
      <c r="E9308">
        <v>231.96837218147721</v>
      </c>
      <c r="F9308">
        <v>603.79060424064221</v>
      </c>
      <c r="G9308">
        <v>577.23891557204422</v>
      </c>
      <c r="H9308">
        <v>4.1575265279414237</v>
      </c>
      <c r="I9308">
        <v>4.2190784964595283</v>
      </c>
      <c r="J9308">
        <v>325.29888317852811</v>
      </c>
      <c r="K9308">
        <v>1264.3491280922099</v>
      </c>
      <c r="L9308">
        <v>339.53082074665326</v>
      </c>
      <c r="M9308">
        <v>933.67246519974333</v>
      </c>
      <c r="N9308">
        <v>657.12202755977057</v>
      </c>
      <c r="O9308">
        <v>3.6209699583626249</v>
      </c>
      <c r="P9308">
        <v>4.861198877216748</v>
      </c>
    </row>
    <row r="9309" spans="1:16" x14ac:dyDescent="0.25">
      <c r="A9309">
        <v>95.051851689815521</v>
      </c>
      <c r="B9309">
        <v>5.8265394313734804</v>
      </c>
      <c r="C9309">
        <v>538.84476392299939</v>
      </c>
      <c r="D9309">
        <v>2437.5163490293226</v>
      </c>
      <c r="E9309">
        <v>641.11771307037282</v>
      </c>
      <c r="F9309">
        <v>1864.4554717805952</v>
      </c>
      <c r="G9309">
        <v>799.82741407849414</v>
      </c>
      <c r="H9309">
        <v>3.8394842417980359</v>
      </c>
      <c r="I9309">
        <v>7.9921303778232708</v>
      </c>
      <c r="J9309">
        <v>795.04863249712821</v>
      </c>
      <c r="K9309">
        <v>4088.7730009676534</v>
      </c>
      <c r="L9309">
        <v>932.09227695152242</v>
      </c>
      <c r="M9309">
        <v>2923.0405797844146</v>
      </c>
      <c r="N9309">
        <v>940.75422613217222</v>
      </c>
      <c r="O9309">
        <v>3.3421245617775135</v>
      </c>
      <c r="P9309">
        <v>10.092588006292452</v>
      </c>
    </row>
    <row r="9310" spans="1:16" x14ac:dyDescent="0.25">
      <c r="A9310">
        <v>83.247689068317413</v>
      </c>
      <c r="B9310">
        <v>6.6312353819831404</v>
      </c>
      <c r="C9310">
        <v>362.68153074477499</v>
      </c>
      <c r="D9310">
        <v>1451.0988620455921</v>
      </c>
      <c r="E9310">
        <v>519.46258720690184</v>
      </c>
      <c r="F9310">
        <v>1436.6813876565654</v>
      </c>
      <c r="G9310">
        <v>685.02615074538915</v>
      </c>
      <c r="H9310">
        <v>5.091489263827409</v>
      </c>
      <c r="I9310">
        <v>7.3160991923003538</v>
      </c>
      <c r="J9310">
        <v>535.30505653952332</v>
      </c>
      <c r="K9310">
        <v>2436.050910292302</v>
      </c>
      <c r="L9310">
        <v>764.31242244850034</v>
      </c>
      <c r="M9310">
        <v>2238.1411745791374</v>
      </c>
      <c r="N9310">
        <v>796.09017769763739</v>
      </c>
      <c r="O9310">
        <v>4.4225268858945279</v>
      </c>
      <c r="P9310">
        <v>9.3822307595534546</v>
      </c>
    </row>
    <row r="9311" spans="1:16" x14ac:dyDescent="0.25">
      <c r="A9311">
        <v>52.734590709209442</v>
      </c>
      <c r="B9311">
        <v>3.9116180443799737</v>
      </c>
      <c r="C9311">
        <v>850.8527167308838</v>
      </c>
      <c r="D9311">
        <v>4428.456941228621</v>
      </c>
      <c r="E9311">
        <v>632.8111546513328</v>
      </c>
      <c r="F9311">
        <v>1984.2655639080403</v>
      </c>
      <c r="G9311">
        <v>970.3372547861818</v>
      </c>
      <c r="H9311">
        <v>2.1580542264993334</v>
      </c>
      <c r="I9311">
        <v>6.8102409575732938</v>
      </c>
      <c r="J9311">
        <v>1240.2029670711015</v>
      </c>
      <c r="K9311">
        <v>7262.2379657857073</v>
      </c>
      <c r="L9311">
        <v>873.0988810508918</v>
      </c>
      <c r="M9311">
        <v>3135.1969997296678</v>
      </c>
      <c r="N9311">
        <v>1147.9956176501321</v>
      </c>
      <c r="O9311">
        <v>1.892769316496814</v>
      </c>
      <c r="P9311">
        <v>7.1419867015929031</v>
      </c>
    </row>
    <row r="9312" spans="1:16" x14ac:dyDescent="0.25">
      <c r="A9312">
        <v>14.135992586612701</v>
      </c>
      <c r="B9312">
        <v>8.9761479261245043</v>
      </c>
      <c r="C9312">
        <v>53.560086138890384</v>
      </c>
      <c r="D9312">
        <v>129.76703843085224</v>
      </c>
      <c r="E9312">
        <v>128.7530474888008</v>
      </c>
      <c r="F9312">
        <v>279.72633940542283</v>
      </c>
      <c r="G9312">
        <v>409.92003871173046</v>
      </c>
      <c r="H9312">
        <v>13.726213385579074</v>
      </c>
      <c r="I9312">
        <v>7.1893767943010438</v>
      </c>
      <c r="J9312">
        <v>74.980324319692571</v>
      </c>
      <c r="K9312">
        <v>193.07431600164719</v>
      </c>
      <c r="L9312">
        <v>186.13318490159418</v>
      </c>
      <c r="M9312">
        <v>424.26883865870542</v>
      </c>
      <c r="N9312">
        <v>435.58235008607147</v>
      </c>
      <c r="O9312">
        <v>12.355951371494838</v>
      </c>
      <c r="P9312">
        <v>7.9475395950084415</v>
      </c>
    </row>
    <row r="9313" spans="1:16" x14ac:dyDescent="0.25">
      <c r="A9313">
        <v>58.422193467617035</v>
      </c>
      <c r="B9313">
        <v>0.97601273598538241</v>
      </c>
      <c r="C9313">
        <v>11486.239222704238</v>
      </c>
      <c r="D9313">
        <v>111595.82338574916</v>
      </c>
      <c r="E9313">
        <v>672.42614540890622</v>
      </c>
      <c r="F9313">
        <v>16324.095113703541</v>
      </c>
      <c r="G9313">
        <v>3260.6907961667644</v>
      </c>
      <c r="H9313">
        <v>0.20561720030300221</v>
      </c>
      <c r="I9313">
        <v>0.70307307267537833</v>
      </c>
      <c r="J9313">
        <v>12881.435261594819</v>
      </c>
      <c r="K9313">
        <v>129486.44156289905</v>
      </c>
      <c r="L9313">
        <v>1023.0294168456736</v>
      </c>
      <c r="M9313">
        <v>27494.217245087773</v>
      </c>
      <c r="N9313">
        <v>3457.7752714262601</v>
      </c>
      <c r="O9313">
        <v>0.19788149917206085</v>
      </c>
      <c r="P9313">
        <v>0.88399730505804763</v>
      </c>
    </row>
    <row r="9314" spans="1:16" x14ac:dyDescent="0.25">
      <c r="A9314">
        <v>71.560257256031036</v>
      </c>
      <c r="B9314">
        <v>4.593364215539526</v>
      </c>
      <c r="C9314">
        <v>745.42607488264036</v>
      </c>
      <c r="D9314">
        <v>3726.7957296062773</v>
      </c>
      <c r="E9314">
        <v>666.03070334611414</v>
      </c>
      <c r="F9314">
        <v>2035.6922753967672</v>
      </c>
      <c r="G9314">
        <v>916.28606005101847</v>
      </c>
      <c r="H9314">
        <v>2.6681381100671775</v>
      </c>
      <c r="I9314">
        <v>7.5655827636089663</v>
      </c>
      <c r="J9314">
        <v>1091.9850675145581</v>
      </c>
      <c r="K9314">
        <v>6167.5558402943752</v>
      </c>
      <c r="L9314">
        <v>938.35179561924281</v>
      </c>
      <c r="M9314">
        <v>3209.0234236626479</v>
      </c>
      <c r="N9314">
        <v>1083.3488096385211</v>
      </c>
      <c r="O9314">
        <v>2.3336994852124504</v>
      </c>
      <c r="P9314">
        <v>8.5515548319471755</v>
      </c>
    </row>
    <row r="9315" spans="1:16" x14ac:dyDescent="0.25">
      <c r="A9315">
        <v>37.36313408613205</v>
      </c>
      <c r="B9315">
        <v>7.2964780591981242</v>
      </c>
      <c r="C9315">
        <v>160.43783056588819</v>
      </c>
      <c r="D9315">
        <v>503.71621452316157</v>
      </c>
      <c r="E9315">
        <v>284.74120408315417</v>
      </c>
      <c r="F9315">
        <v>710.66644210767583</v>
      </c>
      <c r="G9315">
        <v>522.37305125866772</v>
      </c>
      <c r="H9315">
        <v>7.6188560573431667</v>
      </c>
      <c r="I9315">
        <v>6.7978944750324191</v>
      </c>
      <c r="J9315">
        <v>232.5067221735417</v>
      </c>
      <c r="K9315">
        <v>813.54405727517167</v>
      </c>
      <c r="L9315">
        <v>413.85523037926612</v>
      </c>
      <c r="M9315">
        <v>1093.7696797275282</v>
      </c>
      <c r="N9315">
        <v>585.40283032751847</v>
      </c>
      <c r="O9315">
        <v>6.6668269986268944</v>
      </c>
      <c r="P9315">
        <v>7.0229854356207424</v>
      </c>
    </row>
    <row r="9316" spans="1:16" x14ac:dyDescent="0.25">
      <c r="A9316">
        <v>90.131750166416168</v>
      </c>
      <c r="B9316">
        <v>6.1110058754546701</v>
      </c>
      <c r="C9316">
        <v>464.23018037514402</v>
      </c>
      <c r="D9316">
        <v>2005.048231173062</v>
      </c>
      <c r="E9316">
        <v>591.63862508621514</v>
      </c>
      <c r="F9316">
        <v>1687.2866153608602</v>
      </c>
      <c r="G9316">
        <v>753.34954926508078</v>
      </c>
      <c r="H9316">
        <v>4.2662298846982782</v>
      </c>
      <c r="I9316">
        <v>7.6668112034941336</v>
      </c>
      <c r="J9316">
        <v>685.71355014516018</v>
      </c>
      <c r="K9316">
        <v>3370.7314728207562</v>
      </c>
      <c r="L9316">
        <v>866.32127360441541</v>
      </c>
      <c r="M9316">
        <v>2638.8625274268065</v>
      </c>
      <c r="N9316">
        <v>882.64652072775505</v>
      </c>
      <c r="O9316">
        <v>3.7088585534765426</v>
      </c>
      <c r="P9316">
        <v>9.9273569398472929</v>
      </c>
    </row>
    <row r="9317" spans="1:16" x14ac:dyDescent="0.25">
      <c r="A9317">
        <v>97.433816373348236</v>
      </c>
      <c r="B9317">
        <v>8.9842337060134501</v>
      </c>
      <c r="C9317">
        <v>205.41519491123688</v>
      </c>
      <c r="D9317">
        <v>692.21891678572592</v>
      </c>
      <c r="E9317">
        <v>433.24782095811253</v>
      </c>
      <c r="F9317">
        <v>1116.3761970495445</v>
      </c>
      <c r="G9317">
        <v>562.77680007232073</v>
      </c>
      <c r="H9317">
        <v>8.5590762969354302</v>
      </c>
      <c r="I9317">
        <v>8.3301089008378781</v>
      </c>
      <c r="J9317">
        <v>299.86923475965824</v>
      </c>
      <c r="K9317">
        <v>1135.9397837355257</v>
      </c>
      <c r="L9317">
        <v>633.07995985093532</v>
      </c>
      <c r="M9317">
        <v>1724.3058922045229</v>
      </c>
      <c r="N9317">
        <v>638.27856746820203</v>
      </c>
      <c r="O9317">
        <v>7.4614921520815045</v>
      </c>
      <c r="P9317">
        <v>9.3983840357389568</v>
      </c>
    </row>
    <row r="9318" spans="1:16" x14ac:dyDescent="0.25">
      <c r="A9318">
        <v>63.113105595111847</v>
      </c>
      <c r="B9318">
        <v>8.9200442313910528</v>
      </c>
      <c r="C9318">
        <v>151.4906049252109</v>
      </c>
      <c r="D9318">
        <v>468.09743882042523</v>
      </c>
      <c r="E9318">
        <v>331.30243661879513</v>
      </c>
      <c r="F9318">
        <v>820.71220635663224</v>
      </c>
      <c r="G9318">
        <v>513.9369962404046</v>
      </c>
      <c r="H9318">
        <v>9.5124653005300743</v>
      </c>
      <c r="I9318">
        <v>8.3707358442428674</v>
      </c>
      <c r="J9318">
        <v>219.14301878680894</v>
      </c>
      <c r="K9318">
        <v>752.97159099041903</v>
      </c>
      <c r="L9318">
        <v>480.96800800706035</v>
      </c>
      <c r="M9318">
        <v>1262.1138581470086</v>
      </c>
      <c r="N9318">
        <v>574.31849314555973</v>
      </c>
      <c r="O9318">
        <v>8.3324744911848825</v>
      </c>
      <c r="P9318">
        <v>8.4615884935898329</v>
      </c>
    </row>
    <row r="9319" spans="1:16" x14ac:dyDescent="0.25">
      <c r="A9319">
        <v>91.372948825359344</v>
      </c>
      <c r="B9319">
        <v>8.6612867705754883</v>
      </c>
      <c r="C9319">
        <v>212.5232022574385</v>
      </c>
      <c r="D9319">
        <v>723.34881735889928</v>
      </c>
      <c r="E9319">
        <v>429.97467802622128</v>
      </c>
      <c r="F9319">
        <v>1112.7610701174376</v>
      </c>
      <c r="G9319">
        <v>568.88775715646716</v>
      </c>
      <c r="H9319">
        <v>8.146967181589492</v>
      </c>
      <c r="I9319">
        <v>8.066587896803501</v>
      </c>
      <c r="J9319">
        <v>310.53132385259818</v>
      </c>
      <c r="K9319">
        <v>1189.3620432677676</v>
      </c>
      <c r="L9319">
        <v>628.75550028727559</v>
      </c>
      <c r="M9319">
        <v>1719.5766198769402</v>
      </c>
      <c r="N9319">
        <v>646.24619289752718</v>
      </c>
      <c r="O9319">
        <v>7.0992465941090206</v>
      </c>
      <c r="P9319">
        <v>9.1864741741901081</v>
      </c>
    </row>
    <row r="9320" spans="1:16" x14ac:dyDescent="0.25">
      <c r="A9320">
        <v>63.527700006961823</v>
      </c>
      <c r="B9320">
        <v>4.4350793619901641</v>
      </c>
      <c r="C9320">
        <v>737.70413099806638</v>
      </c>
      <c r="D9320">
        <v>3676.4675068480879</v>
      </c>
      <c r="E9320">
        <v>637.49321687689371</v>
      </c>
      <c r="F9320">
        <v>1944.8802946917021</v>
      </c>
      <c r="G9320">
        <v>912.20067924035789</v>
      </c>
      <c r="H9320">
        <v>2.5866601161755325</v>
      </c>
      <c r="I9320">
        <v>7.2686640785548065</v>
      </c>
      <c r="J9320">
        <v>1081.0411966271558</v>
      </c>
      <c r="K9320">
        <v>6088.0847460761925</v>
      </c>
      <c r="L9320">
        <v>899.4238645834896</v>
      </c>
      <c r="M9320">
        <v>3065.3176322686932</v>
      </c>
      <c r="N9320">
        <v>1078.4223060120503</v>
      </c>
      <c r="O9320">
        <v>2.2619873195748834</v>
      </c>
      <c r="P9320">
        <v>8.2535059872489764</v>
      </c>
    </row>
    <row r="9321" spans="1:16" x14ac:dyDescent="0.25">
      <c r="A9321">
        <v>94.765919625759125</v>
      </c>
      <c r="B9321">
        <v>1.7698264750279291</v>
      </c>
      <c r="C9321">
        <v>6037.478554387706</v>
      </c>
      <c r="D9321">
        <v>51779.543648701285</v>
      </c>
      <c r="E9321">
        <v>625.25630747714365</v>
      </c>
      <c r="F9321">
        <v>9663.6785478702986</v>
      </c>
      <c r="G9321">
        <v>2401.977976839501</v>
      </c>
      <c r="H9321">
        <v>0.46454480473548238</v>
      </c>
      <c r="I9321">
        <v>1.0051226154050603</v>
      </c>
      <c r="J9321">
        <v>7130.8078605107876</v>
      </c>
      <c r="K9321">
        <v>62557.319942872004</v>
      </c>
      <c r="L9321">
        <v>809.64402131066174</v>
      </c>
      <c r="M9321">
        <v>15941.270877415487</v>
      </c>
      <c r="N9321">
        <v>2595.3109196459923</v>
      </c>
      <c r="O9321">
        <v>0.4403308421197431</v>
      </c>
      <c r="P9321">
        <v>1.0507194760902536</v>
      </c>
    </row>
    <row r="9322" spans="1:16" x14ac:dyDescent="0.25">
      <c r="A9322">
        <v>91.019027054309845</v>
      </c>
      <c r="B9322">
        <v>5.2749205476379997</v>
      </c>
      <c r="C9322">
        <v>653.6186703248386</v>
      </c>
      <c r="D9322">
        <v>3138.6240038239453</v>
      </c>
      <c r="E9322">
        <v>684.54700402271305</v>
      </c>
      <c r="F9322">
        <v>2047.0898862965166</v>
      </c>
      <c r="G9322">
        <v>866.46587836966773</v>
      </c>
      <c r="H9322">
        <v>3.2248145285745515</v>
      </c>
      <c r="I9322">
        <v>8.1146921094220783</v>
      </c>
      <c r="J9322">
        <v>961.08905307097098</v>
      </c>
      <c r="K9322">
        <v>5230.4696029089937</v>
      </c>
      <c r="L9322">
        <v>979.77214256764285</v>
      </c>
      <c r="M9322">
        <v>3219.7380472849291</v>
      </c>
      <c r="N9322">
        <v>1022.8903854607247</v>
      </c>
      <c r="O9322">
        <v>2.8141669096534589</v>
      </c>
      <c r="P9322">
        <v>9.6591475877338659</v>
      </c>
    </row>
    <row r="9323" spans="1:16" x14ac:dyDescent="0.25">
      <c r="A9323">
        <v>17.779171645641327</v>
      </c>
      <c r="B9323">
        <v>2.9447847577179793</v>
      </c>
      <c r="C9323">
        <v>713.20388369948182</v>
      </c>
      <c r="D9323">
        <v>3517.8016096154397</v>
      </c>
      <c r="E9323">
        <v>411.43436587143975</v>
      </c>
      <c r="F9323">
        <v>1247.9126666834479</v>
      </c>
      <c r="G9323">
        <v>899.11536289405331</v>
      </c>
      <c r="H9323">
        <v>1.740208035568543</v>
      </c>
      <c r="I9323">
        <v>4.7463893045260201</v>
      </c>
      <c r="J9323">
        <v>1046.2385019398093</v>
      </c>
      <c r="K9323">
        <v>5836.6801955135525</v>
      </c>
      <c r="L9323">
        <v>583.04284084184098</v>
      </c>
      <c r="M9323">
        <v>1965.6862287733495</v>
      </c>
      <c r="N9323">
        <v>1062.6051407935338</v>
      </c>
      <c r="O9323">
        <v>1.5208353321308545</v>
      </c>
      <c r="P9323">
        <v>5.4660405085204804</v>
      </c>
    </row>
    <row r="9324" spans="1:16" x14ac:dyDescent="0.25">
      <c r="A9324">
        <v>42.460072576999664</v>
      </c>
      <c r="B9324">
        <v>6.0762391817778081</v>
      </c>
      <c r="C9324">
        <v>265.6210974693326</v>
      </c>
      <c r="D9324">
        <v>966.22528274183662</v>
      </c>
      <c r="E9324">
        <v>364.79950451145061</v>
      </c>
      <c r="F9324">
        <v>970.9732957313505</v>
      </c>
      <c r="G9324">
        <v>612.54400719491639</v>
      </c>
      <c r="H9324">
        <v>5.2543866702213053</v>
      </c>
      <c r="I9324">
        <v>5.961057024896335</v>
      </c>
      <c r="J9324">
        <v>390.19110992306958</v>
      </c>
      <c r="K9324">
        <v>1606.5984948492633</v>
      </c>
      <c r="L9324">
        <v>535.69672749354834</v>
      </c>
      <c r="M9324">
        <v>1505.4391767345633</v>
      </c>
      <c r="N9324">
        <v>702.93562128009751</v>
      </c>
      <c r="O9324">
        <v>4.5688923829436519</v>
      </c>
      <c r="P9324">
        <v>7.1622572617019387</v>
      </c>
    </row>
    <row r="9325" spans="1:16" x14ac:dyDescent="0.25">
      <c r="A9325">
        <v>33.644577443599701</v>
      </c>
      <c r="B9325">
        <v>8.019469324088961</v>
      </c>
      <c r="C9325">
        <v>121.12582123518919</v>
      </c>
      <c r="D9325">
        <v>352.42112388176434</v>
      </c>
      <c r="E9325">
        <v>245.1776855875766</v>
      </c>
      <c r="F9325">
        <v>589.85548915948584</v>
      </c>
      <c r="G9325">
        <v>484.14995932695916</v>
      </c>
      <c r="H9325">
        <v>9.2753433342664948</v>
      </c>
      <c r="I9325">
        <v>7.5757274570019151</v>
      </c>
      <c r="J9325">
        <v>173.94663447527617</v>
      </c>
      <c r="K9325">
        <v>557.59465376843548</v>
      </c>
      <c r="L9325">
        <v>354.55988229659539</v>
      </c>
      <c r="M9325">
        <v>904.2748382204486</v>
      </c>
      <c r="N9325">
        <v>535.04310379129902</v>
      </c>
      <c r="O9325">
        <v>8.1622612976509163</v>
      </c>
      <c r="P9325">
        <v>7.3915988563292885</v>
      </c>
    </row>
    <row r="9326" spans="1:16" x14ac:dyDescent="0.25">
      <c r="A9326">
        <v>4.3126896023750305</v>
      </c>
      <c r="B9326">
        <v>3.9062286612148545</v>
      </c>
      <c r="C9326">
        <v>130.46663375344954</v>
      </c>
      <c r="D9326">
        <v>387.1106241405318</v>
      </c>
      <c r="E9326">
        <v>127.44533950473112</v>
      </c>
      <c r="F9326">
        <v>309.60427514276188</v>
      </c>
      <c r="G9326">
        <v>493.51499049274537</v>
      </c>
      <c r="H9326">
        <v>4.3985448961716216</v>
      </c>
      <c r="I9326">
        <v>3.6964907705469119</v>
      </c>
      <c r="J9326">
        <v>187.8193611702288</v>
      </c>
      <c r="K9326">
        <v>615.92592475451636</v>
      </c>
      <c r="L9326">
        <v>184.51449455009532</v>
      </c>
      <c r="M9326">
        <v>475.12441571502791</v>
      </c>
      <c r="N9326">
        <v>547.41609487518303</v>
      </c>
      <c r="O9326">
        <v>3.8644242908527162</v>
      </c>
      <c r="P9326">
        <v>3.6132739420097062</v>
      </c>
    </row>
    <row r="9327" spans="1:16" x14ac:dyDescent="0.25">
      <c r="A9327">
        <v>41.893814265727997</v>
      </c>
      <c r="B9327">
        <v>6.0943625599261928</v>
      </c>
      <c r="C9327">
        <v>261.17944392148036</v>
      </c>
      <c r="D9327">
        <v>945.24750675946223</v>
      </c>
      <c r="E9327">
        <v>360.66578409353878</v>
      </c>
      <c r="F9327">
        <v>957.95650722600226</v>
      </c>
      <c r="G9327">
        <v>609.01593797649673</v>
      </c>
      <c r="H9327">
        <v>5.3038570304675803</v>
      </c>
      <c r="I9327">
        <v>5.94892500394658</v>
      </c>
      <c r="J9327">
        <v>383.5303156370972</v>
      </c>
      <c r="K9327">
        <v>1570.5653453525599</v>
      </c>
      <c r="L9327">
        <v>529.48617264242512</v>
      </c>
      <c r="M9327">
        <v>1484.8815230192438</v>
      </c>
      <c r="N9327">
        <v>698.36968873987291</v>
      </c>
      <c r="O9327">
        <v>4.6124751973562477</v>
      </c>
      <c r="P9327">
        <v>7.1199179864061879</v>
      </c>
    </row>
    <row r="9328" spans="1:16" x14ac:dyDescent="0.25">
      <c r="A9328">
        <v>74.736973345279694</v>
      </c>
      <c r="B9328">
        <v>1.9875423223034243</v>
      </c>
      <c r="C9328">
        <v>4315.7534492692903</v>
      </c>
      <c r="D9328">
        <v>34518.003803713262</v>
      </c>
      <c r="E9328">
        <v>584.94278032849832</v>
      </c>
      <c r="F9328">
        <v>6667.5802575574216</v>
      </c>
      <c r="G9328">
        <v>2051.4228256025394</v>
      </c>
      <c r="H9328">
        <v>0.58913238669734558</v>
      </c>
      <c r="I9328">
        <v>1.2117322915608195</v>
      </c>
      <c r="J9328">
        <v>5335.6871734375136</v>
      </c>
      <c r="K9328">
        <v>44041.767855765633</v>
      </c>
      <c r="L9328">
        <v>702.78313829293484</v>
      </c>
      <c r="M9328">
        <v>10899.771986764774</v>
      </c>
      <c r="N9328">
        <v>2265.9298525692593</v>
      </c>
      <c r="O9328">
        <v>0.55050567482927915</v>
      </c>
      <c r="P9328">
        <v>1.1096567956226833</v>
      </c>
    </row>
    <row r="9329" spans="1:16" x14ac:dyDescent="0.25">
      <c r="A9329">
        <v>47.342739045619965</v>
      </c>
      <c r="B9329">
        <v>3.5257218404012747</v>
      </c>
      <c r="C9329">
        <v>989.81440405538331</v>
      </c>
      <c r="D9329">
        <v>5391.0079384432092</v>
      </c>
      <c r="E9329">
        <v>643.70617428966989</v>
      </c>
      <c r="F9329">
        <v>2091.600764859048</v>
      </c>
      <c r="G9329">
        <v>1037.2553506891118</v>
      </c>
      <c r="H9329">
        <v>1.833870647775564</v>
      </c>
      <c r="I9329">
        <v>6.42188584987061</v>
      </c>
      <c r="J9329">
        <v>1432.2344431993508</v>
      </c>
      <c r="K9329">
        <v>8726.1272579403158</v>
      </c>
      <c r="L9329">
        <v>860.90027777537296</v>
      </c>
      <c r="M9329">
        <v>3313.7500346461757</v>
      </c>
      <c r="N9329">
        <v>1226.6464077918258</v>
      </c>
      <c r="O9329">
        <v>1.6144288109736116</v>
      </c>
      <c r="P9329">
        <v>5.7502161393972306</v>
      </c>
    </row>
    <row r="9330" spans="1:16" x14ac:dyDescent="0.25">
      <c r="A9330">
        <v>12.450636208057404</v>
      </c>
      <c r="B9330">
        <v>6.2713505396547804</v>
      </c>
      <c r="C9330">
        <v>101.03498409071862</v>
      </c>
      <c r="D9330">
        <v>280.7313962706005</v>
      </c>
      <c r="E9330">
        <v>163.27141929529145</v>
      </c>
      <c r="F9330">
        <v>383.64367774036583</v>
      </c>
      <c r="G9330">
        <v>463.33353521250683</v>
      </c>
      <c r="H9330">
        <v>7.737377717519788</v>
      </c>
      <c r="I9330">
        <v>5.8263394168068317</v>
      </c>
      <c r="J9330">
        <v>144.22918522515928</v>
      </c>
      <c r="K9330">
        <v>438.00732225175636</v>
      </c>
      <c r="L9330">
        <v>235.62227308661124</v>
      </c>
      <c r="M9330">
        <v>586.69227429632735</v>
      </c>
      <c r="N9330">
        <v>507.44253640011294</v>
      </c>
      <c r="O9330">
        <v>6.8383457372091447</v>
      </c>
      <c r="P9330">
        <v>5.8741256491626395</v>
      </c>
    </row>
    <row r="9331" spans="1:16" x14ac:dyDescent="0.25">
      <c r="A9331">
        <v>68.825763404369354</v>
      </c>
      <c r="B9331">
        <v>2.6189345350824409</v>
      </c>
      <c r="C9331">
        <v>2423.263746196074</v>
      </c>
      <c r="D9331">
        <v>16922.738043362784</v>
      </c>
      <c r="E9331">
        <v>663.92827043482214</v>
      </c>
      <c r="F9331">
        <v>4197.2443030147551</v>
      </c>
      <c r="G9331">
        <v>1564.6585432291563</v>
      </c>
      <c r="H9331">
        <v>0.96386813248297187</v>
      </c>
      <c r="I9331">
        <v>2.4784309185327196</v>
      </c>
      <c r="J9331">
        <v>3237.8533791095892</v>
      </c>
      <c r="K9331">
        <v>24068.685057714993</v>
      </c>
      <c r="L9331">
        <v>716.72458425637944</v>
      </c>
      <c r="M9331">
        <v>6768.770264986736</v>
      </c>
      <c r="N9331">
        <v>1796.0449012447823</v>
      </c>
      <c r="O9331">
        <v>0.87687864356482703</v>
      </c>
      <c r="P9331">
        <v>1.783689286785652</v>
      </c>
    </row>
    <row r="9332" spans="1:16" x14ac:dyDescent="0.25">
      <c r="A9332">
        <v>98.33838278055191</v>
      </c>
      <c r="B9332">
        <v>5.3226758707273598</v>
      </c>
      <c r="C9332">
        <v>678.9046613706771</v>
      </c>
      <c r="D9332">
        <v>3298.345000729797</v>
      </c>
      <c r="E9332">
        <v>713.3451645420563</v>
      </c>
      <c r="F9332">
        <v>2146.0733130382741</v>
      </c>
      <c r="G9332">
        <v>880.46928314480067</v>
      </c>
      <c r="H9332">
        <v>3.2063197835209607</v>
      </c>
      <c r="I9332">
        <v>8.3608272119654998</v>
      </c>
      <c r="J9332">
        <v>997.31176111446507</v>
      </c>
      <c r="K9332">
        <v>5486.7644059641207</v>
      </c>
      <c r="L9332">
        <v>1016.8255614957758</v>
      </c>
      <c r="M9332">
        <v>3377.6008752711505</v>
      </c>
      <c r="N9332">
        <v>1039.9673860404664</v>
      </c>
      <c r="O9332">
        <v>2.7997406931637125</v>
      </c>
      <c r="P9332">
        <v>9.8147583824258415</v>
      </c>
    </row>
    <row r="9333" spans="1:16" x14ac:dyDescent="0.25">
      <c r="A9333">
        <v>72.680228650569916</v>
      </c>
      <c r="B9333">
        <v>1.7775155253820456</v>
      </c>
      <c r="C9333">
        <v>5165.4883723869798</v>
      </c>
      <c r="D9333">
        <v>42918.39316667906</v>
      </c>
      <c r="E9333">
        <v>570.61855772354636</v>
      </c>
      <c r="F9333">
        <v>7689.968852856814</v>
      </c>
      <c r="G9333">
        <v>2232.1407425049615</v>
      </c>
      <c r="H9333">
        <v>0.49343906399898424</v>
      </c>
      <c r="I9333">
        <v>1.0280665139892453</v>
      </c>
      <c r="J9333">
        <v>6228.269142011015</v>
      </c>
      <c r="K9333">
        <v>53089.296601261813</v>
      </c>
      <c r="L9333">
        <v>712.87678643745653</v>
      </c>
      <c r="M9333">
        <v>12630.610145557272</v>
      </c>
      <c r="N9333">
        <v>2435.4150198372654</v>
      </c>
      <c r="O9333">
        <v>0.46476886698059861</v>
      </c>
      <c r="P9333">
        <v>1.009457137969257</v>
      </c>
    </row>
    <row r="9334" spans="1:16" x14ac:dyDescent="0.25">
      <c r="A9334">
        <v>41.811284840106964</v>
      </c>
      <c r="B9334">
        <v>9.804735179408981</v>
      </c>
      <c r="C9334">
        <v>92.344071980330199</v>
      </c>
      <c r="D9334">
        <v>251.04274402073656</v>
      </c>
      <c r="E9334">
        <v>235.41362954619163</v>
      </c>
      <c r="F9334">
        <v>546.78765940877793</v>
      </c>
      <c r="G9334">
        <v>454.02119282147845</v>
      </c>
      <c r="H9334">
        <v>12.4846724457802</v>
      </c>
      <c r="I9334">
        <v>8.9845930830294591</v>
      </c>
      <c r="J9334">
        <v>131.4361189343195</v>
      </c>
      <c r="K9334">
        <v>388.96191425194775</v>
      </c>
      <c r="L9334">
        <v>339.52518372028902</v>
      </c>
      <c r="M9334">
        <v>835.17450781540765</v>
      </c>
      <c r="N9334">
        <v>495.04225474831065</v>
      </c>
      <c r="O9334">
        <v>11.059644145177092</v>
      </c>
      <c r="P9334">
        <v>9.3104781516865405</v>
      </c>
    </row>
    <row r="9335" spans="1:16" x14ac:dyDescent="0.25">
      <c r="A9335">
        <v>29.980780780315399</v>
      </c>
      <c r="B9335">
        <v>7.5719061178024401</v>
      </c>
      <c r="C9335">
        <v>126.16880791249483</v>
      </c>
      <c r="D9335">
        <v>371.04687665719655</v>
      </c>
      <c r="E9335">
        <v>239.91883667753316</v>
      </c>
      <c r="F9335">
        <v>580.28936911964945</v>
      </c>
      <c r="G9335">
        <v>489.22946317919752</v>
      </c>
      <c r="H9335">
        <v>8.6300196427241396</v>
      </c>
      <c r="I9335">
        <v>7.1626770641078927</v>
      </c>
      <c r="J9335">
        <v>181.43247810403565</v>
      </c>
      <c r="K9335">
        <v>588.88213087137592</v>
      </c>
      <c r="L9335">
        <v>347.16662994152085</v>
      </c>
      <c r="M9335">
        <v>890.10993421125499</v>
      </c>
      <c r="N9335">
        <v>541.75714414787637</v>
      </c>
      <c r="O9335">
        <v>7.5875312998811468</v>
      </c>
      <c r="P9335">
        <v>6.9869500607557145</v>
      </c>
    </row>
    <row r="9336" spans="1:16" x14ac:dyDescent="0.25">
      <c r="A9336">
        <v>89.916156351566315</v>
      </c>
      <c r="B9336">
        <v>8.5246719890102369</v>
      </c>
      <c r="C9336">
        <v>217.60485404079711</v>
      </c>
      <c r="D9336">
        <v>745.81424457812545</v>
      </c>
      <c r="E9336">
        <v>431.80761840477726</v>
      </c>
      <c r="F9336">
        <v>1120.8689369848641</v>
      </c>
      <c r="G9336">
        <v>573.21502914415487</v>
      </c>
      <c r="H9336">
        <v>7.9477077262917293</v>
      </c>
      <c r="I9336">
        <v>7.9691802190178134</v>
      </c>
      <c r="J9336">
        <v>318.15508247933872</v>
      </c>
      <c r="K9336">
        <v>1227.9321386223357</v>
      </c>
      <c r="L9336">
        <v>631.750610175784</v>
      </c>
      <c r="M9336">
        <v>1732.7059968910569</v>
      </c>
      <c r="N9336">
        <v>651.88348787464372</v>
      </c>
      <c r="O9336">
        <v>6.9236906120133419</v>
      </c>
      <c r="P9336">
        <v>9.1318330621315269</v>
      </c>
    </row>
    <row r="9337" spans="1:16" x14ac:dyDescent="0.25">
      <c r="A9337">
        <v>97.523745477199554</v>
      </c>
      <c r="B9337">
        <v>1.5130276531479276</v>
      </c>
      <c r="C9337">
        <v>7854.7644003713722</v>
      </c>
      <c r="D9337">
        <v>70919.64578937371</v>
      </c>
      <c r="E9337">
        <v>661.53654944137782</v>
      </c>
      <c r="F9337">
        <v>12611.213072381095</v>
      </c>
      <c r="G9337">
        <v>2719.3812270059557</v>
      </c>
      <c r="H9337">
        <v>0.36213063967508441</v>
      </c>
      <c r="I9337">
        <v>0.88631251043325709</v>
      </c>
      <c r="J9337">
        <v>9004.6982114915372</v>
      </c>
      <c r="K9337">
        <v>83198.867003062041</v>
      </c>
      <c r="L9337">
        <v>913.23104323938981</v>
      </c>
      <c r="M9337">
        <v>20968.006105457953</v>
      </c>
      <c r="N9337">
        <v>2900.9994072194877</v>
      </c>
      <c r="O9337">
        <v>0.34626979882650749</v>
      </c>
      <c r="P9337">
        <v>1.0243453112268677</v>
      </c>
    </row>
    <row r="9338" spans="1:16" x14ac:dyDescent="0.25">
      <c r="A9338">
        <v>82.194928467273712</v>
      </c>
      <c r="B9338">
        <v>3.149978047527338</v>
      </c>
      <c r="C9338">
        <v>1875.1114954775367</v>
      </c>
      <c r="D9338">
        <v>12247.007895078765</v>
      </c>
      <c r="E9338">
        <v>783.05575264857578</v>
      </c>
      <c r="F9338">
        <v>3742.2845240352917</v>
      </c>
      <c r="G9338">
        <v>1388.2097730454118</v>
      </c>
      <c r="H9338">
        <v>1.2789876979668875</v>
      </c>
      <c r="I9338">
        <v>4.1249682300285535</v>
      </c>
      <c r="J9338">
        <v>2579.2197116161128</v>
      </c>
      <c r="K9338">
        <v>18218.029721974865</v>
      </c>
      <c r="L9338">
        <v>814.03385907883251</v>
      </c>
      <c r="M9338">
        <v>6002.4008963309398</v>
      </c>
      <c r="N9338">
        <v>1614.6975114329421</v>
      </c>
      <c r="O9338">
        <v>1.1507821544757959</v>
      </c>
      <c r="P9338">
        <v>2.6215929417500416</v>
      </c>
    </row>
    <row r="9339" spans="1:16" x14ac:dyDescent="0.25">
      <c r="A9339">
        <v>31.561503112316132</v>
      </c>
      <c r="B9339">
        <v>4.5682065612836196</v>
      </c>
      <c r="C9339">
        <v>405.92750913849238</v>
      </c>
      <c r="D9339">
        <v>1681.725283190289</v>
      </c>
      <c r="E9339">
        <v>394.13446369785163</v>
      </c>
      <c r="F9339">
        <v>1105.2784197838364</v>
      </c>
      <c r="G9339">
        <v>714.92663598506931</v>
      </c>
      <c r="H9339">
        <v>3.3587415530255433</v>
      </c>
      <c r="I9339">
        <v>5.3238017866612575</v>
      </c>
      <c r="J9339">
        <v>599.5681113174179</v>
      </c>
      <c r="K9339">
        <v>2827.1274026754359</v>
      </c>
      <c r="L9339">
        <v>579.1662519562633</v>
      </c>
      <c r="M9339">
        <v>1724.9162110857137</v>
      </c>
      <c r="N9339">
        <v>834.12941894077926</v>
      </c>
      <c r="O9339">
        <v>2.9180176082045999</v>
      </c>
      <c r="P9339">
        <v>6.9085283437031384</v>
      </c>
    </row>
    <row r="9340" spans="1:16" x14ac:dyDescent="0.25">
      <c r="A9340">
        <v>15.294024527072906</v>
      </c>
      <c r="B9340">
        <v>7.1655107055097575</v>
      </c>
      <c r="C9340">
        <v>88.296921866747496</v>
      </c>
      <c r="D9340">
        <v>237.50764374396744</v>
      </c>
      <c r="E9340">
        <v>165.18559585176951</v>
      </c>
      <c r="F9340">
        <v>381.47895740016833</v>
      </c>
      <c r="G9340">
        <v>449.6171584260066</v>
      </c>
      <c r="H9340">
        <v>9.267550550161987</v>
      </c>
      <c r="I9340">
        <v>6.513839503306798</v>
      </c>
      <c r="J9340">
        <v>125.49370099732528</v>
      </c>
      <c r="K9340">
        <v>366.71572668653579</v>
      </c>
      <c r="L9340">
        <v>238.1921371702428</v>
      </c>
      <c r="M9340">
        <v>582.33132205423715</v>
      </c>
      <c r="N9340">
        <v>489.16402683323031</v>
      </c>
      <c r="O9340">
        <v>8.2195484069287392</v>
      </c>
      <c r="P9340">
        <v>6.7932886100769299</v>
      </c>
    </row>
    <row r="9341" spans="1:16" x14ac:dyDescent="0.25">
      <c r="A9341">
        <v>12.286863744258881</v>
      </c>
      <c r="B9341">
        <v>1.0234429454731346</v>
      </c>
      <c r="C9341">
        <v>4815.8101544347392</v>
      </c>
      <c r="D9341">
        <v>39431.398640843036</v>
      </c>
      <c r="E9341">
        <v>316.71556500924424</v>
      </c>
      <c r="F9341">
        <v>4002.9162410367876</v>
      </c>
      <c r="G9341">
        <v>2159.831325666099</v>
      </c>
      <c r="H9341">
        <v>0.29143091895474421</v>
      </c>
      <c r="I9341">
        <v>0.60175772665674765</v>
      </c>
      <c r="J9341">
        <v>5863.0916727984613</v>
      </c>
      <c r="K9341">
        <v>49349.369388634208</v>
      </c>
      <c r="L9341">
        <v>389.57736432045238</v>
      </c>
      <c r="M9341">
        <v>6562.3969576552272</v>
      </c>
      <c r="N9341">
        <v>2367.629029623989</v>
      </c>
      <c r="O9341">
        <v>0.2736659547286816</v>
      </c>
      <c r="P9341">
        <v>0.57480323346106854</v>
      </c>
    </row>
    <row r="9342" spans="1:16" x14ac:dyDescent="0.25">
      <c r="A9342">
        <v>38.323735058307648</v>
      </c>
      <c r="B9342">
        <v>9.0711061065326586</v>
      </c>
      <c r="C9342">
        <v>102.24450142142656</v>
      </c>
      <c r="D9342">
        <v>284.92874504595522</v>
      </c>
      <c r="E9342">
        <v>238.68828155967748</v>
      </c>
      <c r="F9342">
        <v>561.71714970679398</v>
      </c>
      <c r="G9342">
        <v>464.61426439925492</v>
      </c>
      <c r="H9342">
        <v>11.144711330667525</v>
      </c>
      <c r="I9342">
        <v>8.4406778394993935</v>
      </c>
      <c r="J9342">
        <v>146.01285774421459</v>
      </c>
      <c r="K9342">
        <v>444.96665610723545</v>
      </c>
      <c r="L9342">
        <v>344.4940882259599</v>
      </c>
      <c r="M9342">
        <v>859.15141961337315</v>
      </c>
      <c r="N9342">
        <v>509.14511505876061</v>
      </c>
      <c r="O9342">
        <v>9.846831420585481</v>
      </c>
      <c r="P9342">
        <v>8.4832192884912843</v>
      </c>
    </row>
    <row r="9343" spans="1:16" x14ac:dyDescent="0.25">
      <c r="A9343">
        <v>8.0674421191215515</v>
      </c>
      <c r="B9343">
        <v>7.7672561954568176</v>
      </c>
      <c r="C9343">
        <v>49.439346960811179</v>
      </c>
      <c r="D9343">
        <v>118.10015964684253</v>
      </c>
      <c r="E9343">
        <v>102.81850031735388</v>
      </c>
      <c r="F9343">
        <v>221.34506411007052</v>
      </c>
      <c r="G9343">
        <v>404.97705090889639</v>
      </c>
      <c r="H9343">
        <v>12.184673146550725</v>
      </c>
      <c r="I9343">
        <v>6.06803516435928</v>
      </c>
      <c r="J9343">
        <v>69.057574253760279</v>
      </c>
      <c r="K9343">
        <v>174.75424827490747</v>
      </c>
      <c r="L9343">
        <v>148.80474571900035</v>
      </c>
      <c r="M9343">
        <v>335.38882099895011</v>
      </c>
      <c r="N9343">
        <v>428.80073226935781</v>
      </c>
      <c r="O9343">
        <v>10.996672395158802</v>
      </c>
      <c r="P9343">
        <v>6.7510567186917507</v>
      </c>
    </row>
    <row r="9344" spans="1:16" x14ac:dyDescent="0.25">
      <c r="A9344">
        <v>76.967592775821686</v>
      </c>
      <c r="B9344">
        <v>4.7140404733000665</v>
      </c>
      <c r="C9344">
        <v>742.65793768978108</v>
      </c>
      <c r="D9344">
        <v>3708.7367987166117</v>
      </c>
      <c r="E9344">
        <v>681.40217266795912</v>
      </c>
      <c r="F9344">
        <v>2081.2980308931897</v>
      </c>
      <c r="G9344">
        <v>914.82364989690575</v>
      </c>
      <c r="H9344">
        <v>2.7422039480822371</v>
      </c>
      <c r="I9344">
        <v>7.7506450012918862</v>
      </c>
      <c r="J9344">
        <v>1088.0633303255333</v>
      </c>
      <c r="K9344">
        <v>6139.0548243275489</v>
      </c>
      <c r="L9344">
        <v>960.49937984540099</v>
      </c>
      <c r="M9344">
        <v>3280.7043546688024</v>
      </c>
      <c r="N9344">
        <v>1081.5859558492266</v>
      </c>
      <c r="O9344">
        <v>2.3983113847207722</v>
      </c>
      <c r="P9344">
        <v>8.7751411822010787</v>
      </c>
    </row>
    <row r="9345" spans="1:16" x14ac:dyDescent="0.25">
      <c r="A9345">
        <v>55.430032670497894</v>
      </c>
      <c r="B9345">
        <v>2.9208741301088001</v>
      </c>
      <c r="C9345">
        <v>1668.0732661405846</v>
      </c>
      <c r="D9345">
        <v>10553.891408152866</v>
      </c>
      <c r="E9345">
        <v>724.67938676497113</v>
      </c>
      <c r="F9345">
        <v>3040.7597147777205</v>
      </c>
      <c r="G9345">
        <v>1314.921518694714</v>
      </c>
      <c r="H9345">
        <v>1.2406862987689882</v>
      </c>
      <c r="I9345">
        <v>4.4398537719516016</v>
      </c>
      <c r="J9345">
        <v>2321.3657638677169</v>
      </c>
      <c r="K9345">
        <v>15995.920131250065</v>
      </c>
      <c r="L9345">
        <v>742.08889251630194</v>
      </c>
      <c r="M9345">
        <v>4865.6295638202646</v>
      </c>
      <c r="N9345">
        <v>1536.8795919164943</v>
      </c>
      <c r="O9345">
        <v>1.1111238968154347</v>
      </c>
      <c r="P9345">
        <v>2.7119194539889411</v>
      </c>
    </row>
    <row r="9346" spans="1:16" x14ac:dyDescent="0.25">
      <c r="A9346">
        <v>76.341747581958771</v>
      </c>
      <c r="B9346">
        <v>3.3979283229915436</v>
      </c>
      <c r="C9346">
        <v>1517.441948260411</v>
      </c>
      <c r="D9346">
        <v>9352.1409948921064</v>
      </c>
      <c r="E9346">
        <v>829.56446947147833</v>
      </c>
      <c r="F9346">
        <v>3184.7028330668822</v>
      </c>
      <c r="G9346">
        <v>1258.7571982672971</v>
      </c>
      <c r="H9346">
        <v>1.4971166832798823</v>
      </c>
      <c r="I9346">
        <v>5.7313440165644884</v>
      </c>
      <c r="J9346">
        <v>2130.1250151292338</v>
      </c>
      <c r="K9346">
        <v>14376.693687593313</v>
      </c>
      <c r="L9346">
        <v>854.67532158169752</v>
      </c>
      <c r="M9346">
        <v>5086.3952609120033</v>
      </c>
      <c r="N9346">
        <v>1476.1493465405879</v>
      </c>
      <c r="O9346">
        <v>1.3359930500563948</v>
      </c>
      <c r="P9346">
        <v>3.4693200998265183</v>
      </c>
    </row>
    <row r="9347" spans="1:16" x14ac:dyDescent="0.25">
      <c r="A9347">
        <v>68.794984519481659</v>
      </c>
      <c r="B9347">
        <v>9.4258402854733045</v>
      </c>
      <c r="C9347">
        <v>143.00102743399816</v>
      </c>
      <c r="D9347">
        <v>434.92557769044856</v>
      </c>
      <c r="E9347">
        <v>333.0560135691897</v>
      </c>
      <c r="F9347">
        <v>818.86325813140388</v>
      </c>
      <c r="G9347">
        <v>505.79517958248374</v>
      </c>
      <c r="H9347">
        <v>10.265980957857327</v>
      </c>
      <c r="I9347">
        <v>8.895488343138819</v>
      </c>
      <c r="J9347">
        <v>206.4797909968745</v>
      </c>
      <c r="K9347">
        <v>696.71102312026483</v>
      </c>
      <c r="L9347">
        <v>482.97619847496622</v>
      </c>
      <c r="M9347">
        <v>1258.2503478242591</v>
      </c>
      <c r="N9347">
        <v>563.60528453997676</v>
      </c>
      <c r="O9347">
        <v>9.0024595536054086</v>
      </c>
      <c r="P9347">
        <v>8.8331227135970778</v>
      </c>
    </row>
    <row r="9348" spans="1:16" x14ac:dyDescent="0.25">
      <c r="A9348">
        <v>70.604341566562653</v>
      </c>
      <c r="B9348">
        <v>7.7680576118523899</v>
      </c>
      <c r="C9348">
        <v>223.72104446608259</v>
      </c>
      <c r="D9348">
        <v>773.08105934417313</v>
      </c>
      <c r="E9348">
        <v>402.89226885389303</v>
      </c>
      <c r="F9348">
        <v>1049.4961591788549</v>
      </c>
      <c r="G9348">
        <v>578.37864018102437</v>
      </c>
      <c r="H9348">
        <v>7.167282706716847</v>
      </c>
      <c r="I9348">
        <v>7.2984571875460071</v>
      </c>
      <c r="J9348">
        <v>327.3318066223755</v>
      </c>
      <c r="K9348">
        <v>1274.7603495369733</v>
      </c>
      <c r="L9348">
        <v>589.78466937555856</v>
      </c>
      <c r="M9348">
        <v>1623.0350144285828</v>
      </c>
      <c r="N9348">
        <v>658.60517091108545</v>
      </c>
      <c r="O9348">
        <v>6.2418811991357082</v>
      </c>
      <c r="P9348">
        <v>8.4219689115507883</v>
      </c>
    </row>
    <row r="9349" spans="1:16" x14ac:dyDescent="0.25">
      <c r="A9349">
        <v>70.960576474666595</v>
      </c>
      <c r="B9349">
        <v>9.3704413824636195</v>
      </c>
      <c r="C9349">
        <v>148.15178435544692</v>
      </c>
      <c r="D9349">
        <v>454.97759251025286</v>
      </c>
      <c r="E9349">
        <v>341.39457149883367</v>
      </c>
      <c r="F9349">
        <v>843.25520221807255</v>
      </c>
      <c r="G9349">
        <v>510.75127529191502</v>
      </c>
      <c r="H9349">
        <v>10.07461983210065</v>
      </c>
      <c r="I9349">
        <v>8.8133423129371931</v>
      </c>
      <c r="J9349">
        <v>214.16064692323468</v>
      </c>
      <c r="K9349">
        <v>730.70108739900274</v>
      </c>
      <c r="L9349">
        <v>495.40237845269161</v>
      </c>
      <c r="M9349">
        <v>1296.3742466148597</v>
      </c>
      <c r="N9349">
        <v>570.12849085583196</v>
      </c>
      <c r="O9349">
        <v>8.8286019874677226</v>
      </c>
      <c r="P9349">
        <v>8.8442760686012374</v>
      </c>
    </row>
    <row r="9350" spans="1:16" x14ac:dyDescent="0.25">
      <c r="A9350">
        <v>79.314884006977081</v>
      </c>
      <c r="B9350">
        <v>5.6165262755822392</v>
      </c>
      <c r="C9350">
        <v>510.61483026035518</v>
      </c>
      <c r="D9350">
        <v>2271.5714946821818</v>
      </c>
      <c r="E9350">
        <v>590.1153877282876</v>
      </c>
      <c r="F9350">
        <v>1703.830884697245</v>
      </c>
      <c r="G9350">
        <v>782.56787047019657</v>
      </c>
      <c r="H9350">
        <v>3.7791117894300723</v>
      </c>
      <c r="I9350">
        <v>7.4561201133935553</v>
      </c>
      <c r="J9350">
        <v>753.80777545757917</v>
      </c>
      <c r="K9350">
        <v>3814.4972793054994</v>
      </c>
      <c r="L9350">
        <v>860.5348625617163</v>
      </c>
      <c r="M9350">
        <v>2668.8606399531545</v>
      </c>
      <c r="N9350">
        <v>919.25236889129803</v>
      </c>
      <c r="O9350">
        <v>3.2878382874948824</v>
      </c>
      <c r="P9350">
        <v>9.525785403596096</v>
      </c>
    </row>
    <row r="9351" spans="1:16" x14ac:dyDescent="0.25">
      <c r="A9351">
        <v>52.337392032146454</v>
      </c>
      <c r="B9351">
        <v>3.7377118233015945</v>
      </c>
      <c r="C9351">
        <v>936.45062982886532</v>
      </c>
      <c r="D9351">
        <v>5016.640630310304</v>
      </c>
      <c r="E9351">
        <v>653.27153759146938</v>
      </c>
      <c r="F9351">
        <v>2093.1901495684779</v>
      </c>
      <c r="G9351">
        <v>1012.0869461312809</v>
      </c>
      <c r="H9351">
        <v>1.9865452810694775</v>
      </c>
      <c r="I9351">
        <v>6.7119106402511992</v>
      </c>
      <c r="J9351">
        <v>1358.9301782696668</v>
      </c>
      <c r="K9351">
        <v>8161.7169638963496</v>
      </c>
      <c r="L9351">
        <v>884.57337080264733</v>
      </c>
      <c r="M9351">
        <v>3312.953291027231</v>
      </c>
      <c r="N9351">
        <v>1197.245767508073</v>
      </c>
      <c r="O9351">
        <v>1.7463333437598185</v>
      </c>
      <c r="P9351">
        <v>6.4803837166091034</v>
      </c>
    </row>
    <row r="9352" spans="1:16" x14ac:dyDescent="0.25">
      <c r="A9352">
        <v>28.543626368045807</v>
      </c>
      <c r="B9352">
        <v>2.2147035154382269</v>
      </c>
      <c r="C9352">
        <v>1874.0333571771803</v>
      </c>
      <c r="D9352">
        <v>12238.076305982391</v>
      </c>
      <c r="E9352">
        <v>550.54435507479229</v>
      </c>
      <c r="F9352">
        <v>2629.4209521020107</v>
      </c>
      <c r="G9352">
        <v>1387.8387990968943</v>
      </c>
      <c r="H9352">
        <v>0.89943662368535626</v>
      </c>
      <c r="I9352">
        <v>2.9023997710783322</v>
      </c>
      <c r="J9352">
        <v>2577.8910712102215</v>
      </c>
      <c r="K9352">
        <v>18206.473013607298</v>
      </c>
      <c r="L9352">
        <v>572.27990183234203</v>
      </c>
      <c r="M9352">
        <v>4217.3843313105126</v>
      </c>
      <c r="N9352">
        <v>1614.3075311352818</v>
      </c>
      <c r="O9352">
        <v>0.8092581553471011</v>
      </c>
      <c r="P9352">
        <v>1.8441497198896719</v>
      </c>
    </row>
    <row r="9353" spans="1:16" x14ac:dyDescent="0.25">
      <c r="A9353">
        <v>52.932694375514984</v>
      </c>
      <c r="B9353">
        <v>7.786510650645762</v>
      </c>
      <c r="C9353">
        <v>179.60395231129095</v>
      </c>
      <c r="D9353">
        <v>582.18254321209986</v>
      </c>
      <c r="E9353">
        <v>334.77215725921701</v>
      </c>
      <c r="F9353">
        <v>847.86251268252386</v>
      </c>
      <c r="G9353">
        <v>539.97815553570354</v>
      </c>
      <c r="H9353">
        <v>7.798538523135905</v>
      </c>
      <c r="I9353">
        <v>7.1811596757953042</v>
      </c>
      <c r="J9353">
        <v>261.18208705739818</v>
      </c>
      <c r="K9353">
        <v>947.44459269514596</v>
      </c>
      <c r="L9353">
        <v>487.74845075963452</v>
      </c>
      <c r="M9353">
        <v>1307.0287274666821</v>
      </c>
      <c r="N9353">
        <v>608.48456219463344</v>
      </c>
      <c r="O9353">
        <v>6.8113493257738265</v>
      </c>
      <c r="P9353">
        <v>7.7559891247426114</v>
      </c>
    </row>
    <row r="9354" spans="1:16" x14ac:dyDescent="0.25">
      <c r="A9354">
        <v>92.730937302112579</v>
      </c>
      <c r="B9354">
        <v>7.3504457803042271</v>
      </c>
      <c r="C9354">
        <v>311.34737151287408</v>
      </c>
      <c r="D9354">
        <v>1188.6055260226847</v>
      </c>
      <c r="E9354">
        <v>505.3450264955041</v>
      </c>
      <c r="F9354">
        <v>1371.7254218539013</v>
      </c>
      <c r="G9354">
        <v>647.72173030209603</v>
      </c>
      <c r="H9354">
        <v>5.9833807920015394</v>
      </c>
      <c r="I9354">
        <v>7.6110690773412895</v>
      </c>
      <c r="J9354">
        <v>458.68057084556574</v>
      </c>
      <c r="K9354">
        <v>1988.0046369344711</v>
      </c>
      <c r="L9354">
        <v>743.4305723628479</v>
      </c>
      <c r="M9354">
        <v>2131.9127553035046</v>
      </c>
      <c r="N9354">
        <v>748.30542539414932</v>
      </c>
      <c r="O9354">
        <v>5.1984462081265574</v>
      </c>
      <c r="P9354">
        <v>9.4813456682750701</v>
      </c>
    </row>
    <row r="9355" spans="1:16" x14ac:dyDescent="0.25">
      <c r="A9355">
        <v>71.084801375865936</v>
      </c>
      <c r="B9355">
        <v>1.1373532026855231</v>
      </c>
      <c r="C9355">
        <v>10200.521848876871</v>
      </c>
      <c r="D9355">
        <v>96836.13762756504</v>
      </c>
      <c r="E9355">
        <v>665.19506294316466</v>
      </c>
      <c r="F9355">
        <v>15111.035576403363</v>
      </c>
      <c r="G9355">
        <v>3079.6424795220996</v>
      </c>
      <c r="H9355">
        <v>0.24915513856020843</v>
      </c>
      <c r="I9355">
        <v>0.75159343572752246</v>
      </c>
      <c r="J9355">
        <v>11477.629230997867</v>
      </c>
      <c r="K9355">
        <v>112247.65473287615</v>
      </c>
      <c r="L9355">
        <v>981.51987770515814</v>
      </c>
      <c r="M9355">
        <v>25342.899731996444</v>
      </c>
      <c r="N9355">
        <v>3265.919492108957</v>
      </c>
      <c r="O9355">
        <v>0.23951356889469086</v>
      </c>
      <c r="P9355">
        <v>0.93021309904500815</v>
      </c>
    </row>
    <row r="9356" spans="1:16" x14ac:dyDescent="0.25">
      <c r="A9356">
        <v>71.296677649021149</v>
      </c>
      <c r="B9356">
        <v>5.6775907946423256</v>
      </c>
      <c r="C9356">
        <v>459.40803449888961</v>
      </c>
      <c r="D9356">
        <v>1977.7982635761502</v>
      </c>
      <c r="E9356">
        <v>544.76910602535315</v>
      </c>
      <c r="F9356">
        <v>1551.5580788918537</v>
      </c>
      <c r="G9356">
        <v>750.24658040583029</v>
      </c>
      <c r="H9356">
        <v>3.9796868578756719</v>
      </c>
      <c r="I9356">
        <v>7.0802812731294145</v>
      </c>
      <c r="J9356">
        <v>678.61145477003436</v>
      </c>
      <c r="K9356">
        <v>3325.1358694194796</v>
      </c>
      <c r="L9356">
        <v>797.98274785321178</v>
      </c>
      <c r="M9356">
        <v>2426.1790745503804</v>
      </c>
      <c r="N9356">
        <v>878.74411537547246</v>
      </c>
      <c r="O9356">
        <v>3.4595176339854117</v>
      </c>
      <c r="P9356">
        <v>9.175913526783285</v>
      </c>
    </row>
    <row r="9357" spans="1:16" x14ac:dyDescent="0.25">
      <c r="A9357">
        <v>95.94746059179306</v>
      </c>
      <c r="B9357">
        <v>4.2081375636984042</v>
      </c>
      <c r="C9357">
        <v>1126.2333216169739</v>
      </c>
      <c r="D9357">
        <v>6372.5179763957794</v>
      </c>
      <c r="E9357">
        <v>847.17923128013672</v>
      </c>
      <c r="F9357">
        <v>2859.0652326218778</v>
      </c>
      <c r="G9357">
        <v>1098.9373701636237</v>
      </c>
      <c r="H9357">
        <v>2.0815572056743039</v>
      </c>
      <c r="I9357">
        <v>7.8248592762239628</v>
      </c>
      <c r="J9357">
        <v>1617.225707224459</v>
      </c>
      <c r="K9357">
        <v>10178.174005448625</v>
      </c>
      <c r="L9357">
        <v>1045.5606170131664</v>
      </c>
      <c r="M9357">
        <v>4540.3935016564928</v>
      </c>
      <c r="N9357">
        <v>1297.7817846268269</v>
      </c>
      <c r="O9357">
        <v>1.8391548609835711</v>
      </c>
      <c r="P9357">
        <v>5.9409703094110009</v>
      </c>
    </row>
    <row r="9358" spans="1:16" x14ac:dyDescent="0.25">
      <c r="A9358">
        <v>76.999575436115265</v>
      </c>
      <c r="B9358">
        <v>5.7361407987137518</v>
      </c>
      <c r="C9358">
        <v>475.82486006148702</v>
      </c>
      <c r="D9358">
        <v>2070.929675638693</v>
      </c>
      <c r="E9358">
        <v>567.24033275932936</v>
      </c>
      <c r="F9358">
        <v>1622.816924362038</v>
      </c>
      <c r="G9358">
        <v>760.75859417642039</v>
      </c>
      <c r="H9358">
        <v>3.9665000933340488</v>
      </c>
      <c r="I9358">
        <v>7.3007846080648102</v>
      </c>
      <c r="J9358">
        <v>702.7727796272892</v>
      </c>
      <c r="K9358">
        <v>3480.7959912130991</v>
      </c>
      <c r="L9358">
        <v>829.82472964963267</v>
      </c>
      <c r="M9358">
        <v>2539.045756514899</v>
      </c>
      <c r="N9358">
        <v>891.95295480773393</v>
      </c>
      <c r="O9358">
        <v>3.4488773442000977</v>
      </c>
      <c r="P9358">
        <v>9.4293833594448664</v>
      </c>
    </row>
    <row r="9359" spans="1:16" x14ac:dyDescent="0.25">
      <c r="A9359">
        <v>65.724224269390106</v>
      </c>
      <c r="B9359">
        <v>4.4603734275474443</v>
      </c>
      <c r="C9359">
        <v>747.14568849794148</v>
      </c>
      <c r="D9359">
        <v>3738.0240166632825</v>
      </c>
      <c r="E9359">
        <v>647.99596223508661</v>
      </c>
      <c r="F9359">
        <v>1981.3838573191888</v>
      </c>
      <c r="G9359">
        <v>917.19335632150967</v>
      </c>
      <c r="H9359">
        <v>2.5885648709126285</v>
      </c>
      <c r="I9359">
        <v>7.3545382402526442</v>
      </c>
      <c r="J9359">
        <v>1094.4205373942057</v>
      </c>
      <c r="K9359">
        <v>6185.2681033633762</v>
      </c>
      <c r="L9359">
        <v>912.6521698435397</v>
      </c>
      <c r="M9359">
        <v>3123.5372515253384</v>
      </c>
      <c r="N9359">
        <v>1084.4421422025023</v>
      </c>
      <c r="O9359">
        <v>2.2642002692657783</v>
      </c>
      <c r="P9359">
        <v>8.3044871840430439</v>
      </c>
    </row>
    <row r="9360" spans="1:16" x14ac:dyDescent="0.25">
      <c r="A9360">
        <v>61.046600878238678</v>
      </c>
      <c r="B9360">
        <v>5.5338360182109883</v>
      </c>
      <c r="C9360">
        <v>432.85245126690268</v>
      </c>
      <c r="D9360">
        <v>1829.3480779648003</v>
      </c>
      <c r="E9360">
        <v>504.50528650942135</v>
      </c>
      <c r="F9360">
        <v>1426.1417579776228</v>
      </c>
      <c r="G9360">
        <v>732.92235873412255</v>
      </c>
      <c r="H9360">
        <v>3.9691745964112393</v>
      </c>
      <c r="I9360">
        <v>6.6737822302069665</v>
      </c>
      <c r="J9360">
        <v>639.42507751280391</v>
      </c>
      <c r="K9360">
        <v>3076.0263252957302</v>
      </c>
      <c r="L9360">
        <v>740.32181272582113</v>
      </c>
      <c r="M9360">
        <v>2227.9360134130525</v>
      </c>
      <c r="N9360">
        <v>856.90522104120419</v>
      </c>
      <c r="O9360">
        <v>3.4492345788718861</v>
      </c>
      <c r="P9360">
        <v>8.6723447675438017</v>
      </c>
    </row>
    <row r="9361" spans="1:16" x14ac:dyDescent="0.25">
      <c r="A9361">
        <v>48.652824342250824</v>
      </c>
      <c r="B9361">
        <v>8.9953057566416419</v>
      </c>
      <c r="C9361">
        <v>123.25436567911576</v>
      </c>
      <c r="D9361">
        <v>360.25295429835535</v>
      </c>
      <c r="E9361">
        <v>279.24655141575823</v>
      </c>
      <c r="F9361">
        <v>673.35043602127359</v>
      </c>
      <c r="G9361">
        <v>486.30072537539826</v>
      </c>
      <c r="H9361">
        <v>10.339023446336652</v>
      </c>
      <c r="I9361">
        <v>8.5035193567636558</v>
      </c>
      <c r="J9361">
        <v>177.1051102278885</v>
      </c>
      <c r="K9361">
        <v>570.74102808287682</v>
      </c>
      <c r="L9361">
        <v>403.93087967576901</v>
      </c>
      <c r="M9361">
        <v>1032.5239332198348</v>
      </c>
      <c r="N9361">
        <v>537.88687128027914</v>
      </c>
      <c r="O9361">
        <v>9.0947607501522718</v>
      </c>
      <c r="P9361">
        <v>8.2929313300064127</v>
      </c>
    </row>
    <row r="9362" spans="1:16" x14ac:dyDescent="0.25">
      <c r="A9362">
        <v>55.952341377735138</v>
      </c>
      <c r="B9362">
        <v>8.1908939962431777</v>
      </c>
      <c r="C9362">
        <v>167.28326564567493</v>
      </c>
      <c r="D9362">
        <v>531.40938035417935</v>
      </c>
      <c r="E9362">
        <v>331.3359197927482</v>
      </c>
      <c r="F9362">
        <v>831.46544661298901</v>
      </c>
      <c r="G9362">
        <v>528.73173775909549</v>
      </c>
      <c r="H9362">
        <v>8.4221106056230042</v>
      </c>
      <c r="I9362">
        <v>7.5936020652630969</v>
      </c>
      <c r="J9362">
        <v>242.74172866566252</v>
      </c>
      <c r="K9362">
        <v>860.73682353891763</v>
      </c>
      <c r="L9362">
        <v>482.00154082500859</v>
      </c>
      <c r="M9362">
        <v>1280.4490362930421</v>
      </c>
      <c r="N9362">
        <v>593.74726343193129</v>
      </c>
      <c r="O9362">
        <v>7.364416261034628</v>
      </c>
      <c r="P9362">
        <v>7.9781983067190101</v>
      </c>
    </row>
    <row r="9363" spans="1:16" x14ac:dyDescent="0.25">
      <c r="A9363">
        <v>52.739547431468964</v>
      </c>
      <c r="B9363">
        <v>4.17558755366887</v>
      </c>
      <c r="C9363">
        <v>734.80561699450914</v>
      </c>
      <c r="D9363">
        <v>3657.6155345313482</v>
      </c>
      <c r="E9363">
        <v>598.21563646688037</v>
      </c>
      <c r="F9363">
        <v>1823.790092117468</v>
      </c>
      <c r="G9363">
        <v>910.66244403962446</v>
      </c>
      <c r="H9363">
        <v>2.4390524479789915</v>
      </c>
      <c r="I9363">
        <v>6.8303892238697443</v>
      </c>
      <c r="J9363">
        <v>1076.9301856885695</v>
      </c>
      <c r="K9363">
        <v>6058.2826761482829</v>
      </c>
      <c r="L9363">
        <v>844.45500133829694</v>
      </c>
      <c r="M9363">
        <v>2874.2725453178973</v>
      </c>
      <c r="N9363">
        <v>1076.565913286242</v>
      </c>
      <c r="O9363">
        <v>2.1327493414924912</v>
      </c>
      <c r="P9363">
        <v>7.7690120925872703</v>
      </c>
    </row>
    <row r="9364" spans="1:16" x14ac:dyDescent="0.25">
      <c r="A9364">
        <v>47.148376524448395</v>
      </c>
      <c r="B9364">
        <v>1.8253447379263168</v>
      </c>
      <c r="C9364">
        <v>3810.560481583263</v>
      </c>
      <c r="D9364">
        <v>29650.951821996354</v>
      </c>
      <c r="E9364">
        <v>512.34283227896742</v>
      </c>
      <c r="F9364">
        <v>5173.6402056126099</v>
      </c>
      <c r="G9364">
        <v>1934.9054433342649</v>
      </c>
      <c r="H9364">
        <v>0.56652285173943862</v>
      </c>
      <c r="I9364">
        <v>1.1788209933767684</v>
      </c>
      <c r="J9364">
        <v>4794.4437405353101</v>
      </c>
      <c r="K9364">
        <v>38711.381586977564</v>
      </c>
      <c r="L9364">
        <v>600.03932248985609</v>
      </c>
      <c r="M9364">
        <v>8431.2168762671245</v>
      </c>
      <c r="N9364">
        <v>2156.0457453892727</v>
      </c>
      <c r="O9364">
        <v>0.52634074088600524</v>
      </c>
      <c r="P9364">
        <v>1.0297428552015142</v>
      </c>
    </row>
    <row r="9365" spans="1:16" x14ac:dyDescent="0.25">
      <c r="A9365">
        <v>58.243609845638275</v>
      </c>
      <c r="B9365">
        <v>3.4534829622369645</v>
      </c>
      <c r="C9365">
        <v>1205.9625192581041</v>
      </c>
      <c r="D9365">
        <v>6961.1422293583946</v>
      </c>
      <c r="E9365">
        <v>730.1455749158747</v>
      </c>
      <c r="F9365">
        <v>2523.2532234010423</v>
      </c>
      <c r="G9365">
        <v>1133.4010438021935</v>
      </c>
      <c r="H9365">
        <v>1.6634360751541839</v>
      </c>
      <c r="I9365">
        <v>6.4235703128024468</v>
      </c>
      <c r="J9365">
        <v>1723.8027458088911</v>
      </c>
      <c r="K9365">
        <v>11031.120231200015</v>
      </c>
      <c r="L9365">
        <v>858.42061547236585</v>
      </c>
      <c r="M9365">
        <v>4012.2219193777782</v>
      </c>
      <c r="N9365">
        <v>1336.9627988035782</v>
      </c>
      <c r="O9365">
        <v>1.472807662633695</v>
      </c>
      <c r="P9365">
        <v>4.5170805890407344</v>
      </c>
    </row>
    <row r="9366" spans="1:16" x14ac:dyDescent="0.25">
      <c r="A9366">
        <v>67.342653095722198</v>
      </c>
      <c r="B9366">
        <v>8.5732139506041882</v>
      </c>
      <c r="C9366">
        <v>173.35552576668601</v>
      </c>
      <c r="D9366">
        <v>556.286000892115</v>
      </c>
      <c r="E9366">
        <v>357.57791740104506</v>
      </c>
      <c r="F9366">
        <v>901.47963093926148</v>
      </c>
      <c r="G9366">
        <v>534.30563238349384</v>
      </c>
      <c r="H9366">
        <v>8.6998332756139742</v>
      </c>
      <c r="I9366">
        <v>7.9223871437493214</v>
      </c>
      <c r="J9366">
        <v>251.82730775222535</v>
      </c>
      <c r="K9366">
        <v>903.19283262603756</v>
      </c>
      <c r="L9366">
        <v>520.57456135933455</v>
      </c>
      <c r="M9366">
        <v>1388.977286628686</v>
      </c>
      <c r="N9366">
        <v>601.05464907698956</v>
      </c>
      <c r="O9366">
        <v>7.6027975470493372</v>
      </c>
      <c r="P9366">
        <v>8.4421833079957107</v>
      </c>
    </row>
    <row r="9367" spans="1:16" x14ac:dyDescent="0.25">
      <c r="A9367">
        <v>74.911532580852509</v>
      </c>
      <c r="B9367">
        <v>2.2246194802872745</v>
      </c>
      <c r="C9367">
        <v>3514.474646491009</v>
      </c>
      <c r="D9367">
        <v>26849.116442627645</v>
      </c>
      <c r="E9367">
        <v>608.50872085873607</v>
      </c>
      <c r="F9367">
        <v>5668.2595550659989</v>
      </c>
      <c r="G9367">
        <v>1862.7770557788599</v>
      </c>
      <c r="H9367">
        <v>0.71155004855663961</v>
      </c>
      <c r="I9367">
        <v>1.5067217744564791</v>
      </c>
      <c r="J9367">
        <v>4472.1290859205055</v>
      </c>
      <c r="K9367">
        <v>35593.989070553747</v>
      </c>
      <c r="L9367">
        <v>701.42988036544682</v>
      </c>
      <c r="M9367">
        <v>9219.1197389364788</v>
      </c>
      <c r="N9367">
        <v>2087.4662998078065</v>
      </c>
      <c r="O9367">
        <v>0.65858071171211929</v>
      </c>
      <c r="P9367">
        <v>1.2759315742002832</v>
      </c>
    </row>
    <row r="9368" spans="1:16" x14ac:dyDescent="0.25">
      <c r="A9368">
        <v>18.628860056400299</v>
      </c>
      <c r="B9368">
        <v>2.4908909302868576</v>
      </c>
      <c r="C9368">
        <v>1073.0765461508104</v>
      </c>
      <c r="D9368">
        <v>5986.0590359534444</v>
      </c>
      <c r="E9368">
        <v>483.79603586125364</v>
      </c>
      <c r="F9368">
        <v>1608.1632559989821</v>
      </c>
      <c r="G9368">
        <v>1075.3313644822974</v>
      </c>
      <c r="H9368">
        <v>1.2555155420795292</v>
      </c>
      <c r="I9368">
        <v>4.6070744674520059</v>
      </c>
      <c r="J9368">
        <v>1545.5455028495273</v>
      </c>
      <c r="K9368">
        <v>9611.0581068069951</v>
      </c>
      <c r="L9368">
        <v>619.19228873118038</v>
      </c>
      <c r="M9368">
        <v>2551.5944797638635</v>
      </c>
      <c r="N9368">
        <v>1270.7117082331947</v>
      </c>
      <c r="O9368">
        <v>1.1077432860445324</v>
      </c>
      <c r="P9368">
        <v>3.7122912756035324</v>
      </c>
    </row>
    <row r="9369" spans="1:16" x14ac:dyDescent="0.25">
      <c r="A9369">
        <v>25.961516320705414</v>
      </c>
      <c r="B9369">
        <v>1.8165882691389486</v>
      </c>
      <c r="C9369">
        <v>2628.6108193378632</v>
      </c>
      <c r="D9369">
        <v>18735.003230441976</v>
      </c>
      <c r="E9369">
        <v>465.76046154344988</v>
      </c>
      <c r="F9369">
        <v>3211.6328986984249</v>
      </c>
      <c r="G9369">
        <v>1625.4208090465524</v>
      </c>
      <c r="H9369">
        <v>0.64820455466019566</v>
      </c>
      <c r="I9369">
        <v>1.5716718670345342</v>
      </c>
      <c r="J9369">
        <v>3476.9440193945625</v>
      </c>
      <c r="K9369">
        <v>26247.530437885423</v>
      </c>
      <c r="L9369">
        <v>509.51687190334161</v>
      </c>
      <c r="M9369">
        <v>5188.5935285290125</v>
      </c>
      <c r="N9369">
        <v>1856.7656741463952</v>
      </c>
      <c r="O9369">
        <v>0.59188171612465812</v>
      </c>
      <c r="P9369">
        <v>1.1763517155680063</v>
      </c>
    </row>
    <row r="9370" spans="1:16" x14ac:dyDescent="0.25">
      <c r="A9370">
        <v>14.345803558826447</v>
      </c>
      <c r="B9370">
        <v>1.4865968267458636</v>
      </c>
      <c r="C9370">
        <v>2642.9592500040521</v>
      </c>
      <c r="D9370">
        <v>18862.720134029816</v>
      </c>
      <c r="E9370">
        <v>381.47858126251896</v>
      </c>
      <c r="F9370">
        <v>2645.7078313408333</v>
      </c>
      <c r="G9370">
        <v>1629.5733529343167</v>
      </c>
      <c r="H9370">
        <v>0.52936026882067067</v>
      </c>
      <c r="I9370">
        <v>1.2788777947176206</v>
      </c>
      <c r="J9370">
        <v>3493.5139222968683</v>
      </c>
      <c r="K9370">
        <v>26399.538902438471</v>
      </c>
      <c r="L9370">
        <v>417.6971112336966</v>
      </c>
      <c r="M9370">
        <v>4274.8244141012628</v>
      </c>
      <c r="N9370">
        <v>1860.8867760056016</v>
      </c>
      <c r="O9370">
        <v>0.48348430925799163</v>
      </c>
      <c r="P9370">
        <v>0.95965237363031197</v>
      </c>
    </row>
    <row r="9371" spans="1:16" x14ac:dyDescent="0.25">
      <c r="A9371">
        <v>52.817816436290741</v>
      </c>
      <c r="B9371">
        <v>7.2539813917767333</v>
      </c>
      <c r="C9371">
        <v>209.97456964934855</v>
      </c>
      <c r="D9371">
        <v>712.14721598859978</v>
      </c>
      <c r="E9371">
        <v>356.42418303843152</v>
      </c>
      <c r="F9371">
        <v>920.99749887576343</v>
      </c>
      <c r="G9371">
        <v>566.70452037350128</v>
      </c>
      <c r="H9371">
        <v>6.8541457737641061</v>
      </c>
      <c r="I9371">
        <v>6.7443477355916635</v>
      </c>
      <c r="J9371">
        <v>306.70808363039339</v>
      </c>
      <c r="K9371">
        <v>1170.1354223671522</v>
      </c>
      <c r="L9371">
        <v>521.0679499688207</v>
      </c>
      <c r="M9371">
        <v>1422.9885496788079</v>
      </c>
      <c r="N9371">
        <v>643.40052538698376</v>
      </c>
      <c r="O9371">
        <v>5.973558870065613</v>
      </c>
      <c r="P9371">
        <v>7.6557556508368227</v>
      </c>
    </row>
    <row r="9372" spans="1:16" x14ac:dyDescent="0.25">
      <c r="A9372">
        <v>52.686781942844391</v>
      </c>
      <c r="B9372">
        <v>9.0623553215495143</v>
      </c>
      <c r="C9372">
        <v>128.43114358702979</v>
      </c>
      <c r="D9372">
        <v>379.48112491826487</v>
      </c>
      <c r="E9372">
        <v>291.63965819524594</v>
      </c>
      <c r="F9372">
        <v>707.02744676685427</v>
      </c>
      <c r="G9372">
        <v>491.49023191027356</v>
      </c>
      <c r="H9372">
        <v>10.26269473320952</v>
      </c>
      <c r="I9372">
        <v>8.5750081268971794</v>
      </c>
      <c r="J9372">
        <v>184.79368485486873</v>
      </c>
      <c r="K9372">
        <v>603.07482003938446</v>
      </c>
      <c r="L9372">
        <v>422.12600730112564</v>
      </c>
      <c r="M9372">
        <v>1084.7809552154638</v>
      </c>
      <c r="N9372">
        <v>544.74306714195382</v>
      </c>
      <c r="O9372">
        <v>9.019513022943995</v>
      </c>
      <c r="P9372">
        <v>8.3717098406702046</v>
      </c>
    </row>
    <row r="9373" spans="1:16" x14ac:dyDescent="0.25">
      <c r="A9373">
        <v>52.59511798620224</v>
      </c>
      <c r="B9373">
        <v>8.3357070970210092</v>
      </c>
      <c r="C9373">
        <v>153.82517076593916</v>
      </c>
      <c r="D9373">
        <v>477.32710568046673</v>
      </c>
      <c r="E9373">
        <v>313.71202920181332</v>
      </c>
      <c r="F9373">
        <v>778.68917563790797</v>
      </c>
      <c r="G9373">
        <v>516.15219882579368</v>
      </c>
      <c r="H9373">
        <v>8.8396283530065975</v>
      </c>
      <c r="I9373">
        <v>7.808153920208321</v>
      </c>
      <c r="J9373">
        <v>222.628312898459</v>
      </c>
      <c r="K9373">
        <v>768.65238717398881</v>
      </c>
      <c r="L9373">
        <v>455.57034349602031</v>
      </c>
      <c r="M9373">
        <v>1197.7480943763512</v>
      </c>
      <c r="N9373">
        <v>577.23065272278063</v>
      </c>
      <c r="O9373">
        <v>7.7409101619277747</v>
      </c>
      <c r="P9373">
        <v>7.9362931829740031</v>
      </c>
    </row>
    <row r="9374" spans="1:16" x14ac:dyDescent="0.25">
      <c r="A9374">
        <v>12.058960735797882</v>
      </c>
      <c r="B9374">
        <v>6.1191291684514946</v>
      </c>
      <c r="C9374">
        <v>104.0364019156344</v>
      </c>
      <c r="D9374">
        <v>291.17591207373425</v>
      </c>
      <c r="E9374">
        <v>163.52963917191124</v>
      </c>
      <c r="F9374">
        <v>385.70963772684189</v>
      </c>
      <c r="G9374">
        <v>466.50495962204081</v>
      </c>
      <c r="H9374">
        <v>7.4718949567606225</v>
      </c>
      <c r="I9374">
        <v>5.7063026452911974</v>
      </c>
      <c r="J9374">
        <v>148.65674974770175</v>
      </c>
      <c r="K9374">
        <v>455.33546789843297</v>
      </c>
      <c r="L9374">
        <v>236.05650494795381</v>
      </c>
      <c r="M9374">
        <v>590.08483650042058</v>
      </c>
      <c r="N9374">
        <v>511.65740574874695</v>
      </c>
      <c r="O9374">
        <v>6.598889006881409</v>
      </c>
      <c r="P9374">
        <v>5.7091540242010925</v>
      </c>
    </row>
    <row r="9375" spans="1:16" x14ac:dyDescent="0.25">
      <c r="A9375">
        <v>32.332910716533661</v>
      </c>
      <c r="B9375">
        <v>1.2396298494123958</v>
      </c>
      <c r="C9375">
        <v>6013.9369078971513</v>
      </c>
      <c r="D9375">
        <v>51537.386690480904</v>
      </c>
      <c r="E9375">
        <v>436.78398621251881</v>
      </c>
      <c r="F9375">
        <v>6728.3150425534177</v>
      </c>
      <c r="G9375">
        <v>2397.5671933131439</v>
      </c>
      <c r="H9375">
        <v>0.32583169421065183</v>
      </c>
      <c r="I9375">
        <v>0.70411259524800263</v>
      </c>
      <c r="J9375">
        <v>7106.5379980282405</v>
      </c>
      <c r="K9375">
        <v>62298.579092521293</v>
      </c>
      <c r="L9375">
        <v>565.07211171177312</v>
      </c>
      <c r="M9375">
        <v>11097.839433254252</v>
      </c>
      <c r="N9375">
        <v>2591.1368021245894</v>
      </c>
      <c r="O9375">
        <v>0.30880174532359983</v>
      </c>
      <c r="P9375">
        <v>0.73489559336961008</v>
      </c>
    </row>
    <row r="9376" spans="1:16" x14ac:dyDescent="0.25">
      <c r="A9376">
        <v>67.19274765253067</v>
      </c>
      <c r="B9376">
        <v>2.360963712771468</v>
      </c>
      <c r="C9376">
        <v>2927.2856113593816</v>
      </c>
      <c r="D9376">
        <v>21420.711137085334</v>
      </c>
      <c r="E9376">
        <v>617.120727077894</v>
      </c>
      <c r="F9376">
        <v>4765.6859020247775</v>
      </c>
      <c r="G9376">
        <v>1709.5652454837859</v>
      </c>
      <c r="H9376">
        <v>0.80881578368836593</v>
      </c>
      <c r="I9376">
        <v>1.8396510481571466</v>
      </c>
      <c r="J9376">
        <v>3818.4895617912543</v>
      </c>
      <c r="K9376">
        <v>29406.234294362934</v>
      </c>
      <c r="L9376">
        <v>687.7039520396612</v>
      </c>
      <c r="M9376">
        <v>7717.97969948644</v>
      </c>
      <c r="N9376">
        <v>1939.6177039181764</v>
      </c>
      <c r="O9376">
        <v>0.74221730853652357</v>
      </c>
      <c r="P9376">
        <v>1.4456217394497579</v>
      </c>
    </row>
    <row r="9377" spans="1:16" x14ac:dyDescent="0.25">
      <c r="A9377">
        <v>91.979864060878754</v>
      </c>
      <c r="B9377">
        <v>2.9753295216173155</v>
      </c>
      <c r="C9377">
        <v>2276.8427802101228</v>
      </c>
      <c r="D9377">
        <v>15649.330247611668</v>
      </c>
      <c r="E9377">
        <v>749.09074982311984</v>
      </c>
      <c r="F9377">
        <v>4427.804927884863</v>
      </c>
      <c r="G9377">
        <v>1519.7008124891306</v>
      </c>
      <c r="H9377">
        <v>1.1213927568437654</v>
      </c>
      <c r="I9377">
        <v>3.0326233365455892</v>
      </c>
      <c r="J9377">
        <v>3065.0006790328421</v>
      </c>
      <c r="K9377">
        <v>22510.918057360333</v>
      </c>
      <c r="L9377">
        <v>800.81334613092974</v>
      </c>
      <c r="M9377">
        <v>7130.9608609173583</v>
      </c>
      <c r="N9377">
        <v>1750.5828184727354</v>
      </c>
      <c r="O9377">
        <v>1.0173623595177057</v>
      </c>
      <c r="P9377">
        <v>2.1158135846344757</v>
      </c>
    </row>
    <row r="9378" spans="1:16" x14ac:dyDescent="0.25">
      <c r="A9378">
        <v>41.001167595386505</v>
      </c>
      <c r="B9378">
        <v>4.2605206401868791</v>
      </c>
      <c r="C9378">
        <v>580.53757883811102</v>
      </c>
      <c r="D9378">
        <v>2687.4640249568847</v>
      </c>
      <c r="E9378">
        <v>499.71726591276803</v>
      </c>
      <c r="F9378">
        <v>1468.3254765248619</v>
      </c>
      <c r="G9378">
        <v>824.657475501352</v>
      </c>
      <c r="H9378">
        <v>2.727492580000126</v>
      </c>
      <c r="I9378">
        <v>6.1149086565941104</v>
      </c>
      <c r="J9378">
        <v>855.67034047686786</v>
      </c>
      <c r="K9378">
        <v>4498.9486256215132</v>
      </c>
      <c r="L9378">
        <v>722.82519152712734</v>
      </c>
      <c r="M9378">
        <v>2304.8416605266534</v>
      </c>
      <c r="N9378">
        <v>971.52472911419466</v>
      </c>
      <c r="O9378">
        <v>2.3762123603213752</v>
      </c>
      <c r="P9378">
        <v>7.5683485580740228</v>
      </c>
    </row>
    <row r="9379" spans="1:16" x14ac:dyDescent="0.25">
      <c r="A9379">
        <v>36.128202140331268</v>
      </c>
      <c r="B9379">
        <v>1.4699330495221803</v>
      </c>
      <c r="C9379">
        <v>4794.5536490311624</v>
      </c>
      <c r="D9379">
        <v>39220.742643605736</v>
      </c>
      <c r="E9379">
        <v>453.89118878785456</v>
      </c>
      <c r="F9379">
        <v>5713.1823199212877</v>
      </c>
      <c r="G9379">
        <v>2155.3477858847718</v>
      </c>
      <c r="H9379">
        <v>0.41924646336256716</v>
      </c>
      <c r="I9379">
        <v>0.86533018341655532</v>
      </c>
      <c r="J9379">
        <v>5840.807965466488</v>
      </c>
      <c r="K9379">
        <v>49122.866584606949</v>
      </c>
      <c r="L9379">
        <v>557.77095518742408</v>
      </c>
      <c r="M9379">
        <v>9365.1198300024062</v>
      </c>
      <c r="N9379">
        <v>2363.4268493862041</v>
      </c>
      <c r="O9379">
        <v>0.39361347934450974</v>
      </c>
      <c r="P9379">
        <v>0.82514675692396089</v>
      </c>
    </row>
    <row r="9380" spans="1:16" x14ac:dyDescent="0.25">
      <c r="A9380">
        <v>68.189237654209137</v>
      </c>
      <c r="B9380">
        <v>4.4802542379618648</v>
      </c>
      <c r="C9380">
        <v>760.42901463008923</v>
      </c>
      <c r="D9380">
        <v>3825.0086350263368</v>
      </c>
      <c r="E9380">
        <v>660.54280589746816</v>
      </c>
      <c r="F9380">
        <v>2026.1794398481416</v>
      </c>
      <c r="G9380">
        <v>924.17174745412706</v>
      </c>
      <c r="H9380">
        <v>2.5823243015597237</v>
      </c>
      <c r="I9380">
        <v>7.4480435637706499</v>
      </c>
      <c r="J9380">
        <v>1113.213454331164</v>
      </c>
      <c r="K9380">
        <v>6322.2642779979969</v>
      </c>
      <c r="L9380">
        <v>928.01059510151049</v>
      </c>
      <c r="M9380">
        <v>3195.1303150731301</v>
      </c>
      <c r="N9380">
        <v>1092.8421277264058</v>
      </c>
      <c r="O9380">
        <v>2.2595144587272604</v>
      </c>
      <c r="P9380">
        <v>8.3426136667700082</v>
      </c>
    </row>
    <row r="9381" spans="1:16" x14ac:dyDescent="0.25">
      <c r="A9381">
        <v>99.498078763484955</v>
      </c>
      <c r="B9381">
        <v>3.3963175328744852</v>
      </c>
      <c r="C9381">
        <v>1830.2645622182974</v>
      </c>
      <c r="D9381">
        <v>11876.46466128702</v>
      </c>
      <c r="E9381">
        <v>843.67611189727995</v>
      </c>
      <c r="F9381">
        <v>3925.3350634653711</v>
      </c>
      <c r="G9381">
        <v>1372.6879848060262</v>
      </c>
      <c r="H9381">
        <v>1.3919218488481606</v>
      </c>
      <c r="I9381">
        <v>4.5909837047100401</v>
      </c>
      <c r="J9381">
        <v>2523.8313369236066</v>
      </c>
      <c r="K9381">
        <v>17737.165788005768</v>
      </c>
      <c r="L9381">
        <v>874.22549536786551</v>
      </c>
      <c r="M9381">
        <v>6292.8794145178563</v>
      </c>
      <c r="N9381">
        <v>1598.3470063154593</v>
      </c>
      <c r="O9381">
        <v>1.2511607676945429</v>
      </c>
      <c r="P9381">
        <v>2.8889581939175475</v>
      </c>
    </row>
    <row r="9382" spans="1:16" x14ac:dyDescent="0.25">
      <c r="A9382">
        <v>95.613342106342316</v>
      </c>
      <c r="B9382">
        <v>2.2850712852520232</v>
      </c>
      <c r="C9382">
        <v>3888.7972155228172</v>
      </c>
      <c r="D9382">
        <v>30397.808256756707</v>
      </c>
      <c r="E9382">
        <v>645.93779387504776</v>
      </c>
      <c r="F9382">
        <v>6654.7269986794445</v>
      </c>
      <c r="G9382">
        <v>1953.4641760773654</v>
      </c>
      <c r="H9382">
        <v>0.70387950139982836</v>
      </c>
      <c r="I9382">
        <v>1.4600627740534087</v>
      </c>
      <c r="J9382">
        <v>4878.9299964545244</v>
      </c>
      <c r="K9382">
        <v>39535.591799050839</v>
      </c>
      <c r="L9382">
        <v>759.59444233718955</v>
      </c>
      <c r="M9382">
        <v>10850.308683320656</v>
      </c>
      <c r="N9382">
        <v>2173.6117889929669</v>
      </c>
      <c r="O9382">
        <v>0.65457509158761007</v>
      </c>
      <c r="P9382">
        <v>1.2852983770165134</v>
      </c>
    </row>
    <row r="9383" spans="1:16" x14ac:dyDescent="0.25">
      <c r="A9383">
        <v>14.171952426433563</v>
      </c>
      <c r="B9383">
        <v>8.0985446819738005</v>
      </c>
      <c r="C9383">
        <v>65.504921272141175</v>
      </c>
      <c r="D9383">
        <v>165.0005275881787</v>
      </c>
      <c r="E9383">
        <v>141.3423737821858</v>
      </c>
      <c r="F9383">
        <v>314.49232543150686</v>
      </c>
      <c r="G9383">
        <v>423.96568014904898</v>
      </c>
      <c r="H9383">
        <v>11.59455421990285</v>
      </c>
      <c r="I9383">
        <v>6.8727526306158193</v>
      </c>
      <c r="J9383">
        <v>92.239093384978787</v>
      </c>
      <c r="K9383">
        <v>249.06153449761013</v>
      </c>
      <c r="L9383">
        <v>203.92089395862689</v>
      </c>
      <c r="M9383">
        <v>478.21133643894223</v>
      </c>
      <c r="N9383">
        <v>454.69345930157215</v>
      </c>
      <c r="O9383">
        <v>10.371846856980424</v>
      </c>
      <c r="P9383">
        <v>7.4473616452440163</v>
      </c>
    </row>
    <row r="9384" spans="1:16" x14ac:dyDescent="0.25">
      <c r="A9384">
        <v>1.3906074166297913</v>
      </c>
      <c r="B9384">
        <v>7.2672689892914093</v>
      </c>
      <c r="C9384">
        <v>20.433982361410067</v>
      </c>
      <c r="D9384">
        <v>44.047232379829239</v>
      </c>
      <c r="E9384">
        <v>35.445731906048245</v>
      </c>
      <c r="F9384">
        <v>69.91478596685927</v>
      </c>
      <c r="G9384">
        <v>368.65614880308686</v>
      </c>
      <c r="H9384">
        <v>14.607885946942668</v>
      </c>
      <c r="I9384">
        <v>4.0830979445142068</v>
      </c>
      <c r="J9384">
        <v>27.84840733361062</v>
      </c>
      <c r="K9384">
        <v>61.787538402843602</v>
      </c>
      <c r="L9384">
        <v>52.023164611034197</v>
      </c>
      <c r="M9384">
        <v>104.90793268910308</v>
      </c>
      <c r="N9384">
        <v>377.98543184848342</v>
      </c>
      <c r="O9384">
        <v>13.594446064093917</v>
      </c>
      <c r="P9384">
        <v>4.6461814184770329</v>
      </c>
    </row>
    <row r="9385" spans="1:16" x14ac:dyDescent="0.25">
      <c r="A9385">
        <v>81.578961312770844</v>
      </c>
      <c r="B9385">
        <v>2.9729377767998906</v>
      </c>
      <c r="C9385">
        <v>2102.1179746250186</v>
      </c>
      <c r="D9385">
        <v>14152.126290992202</v>
      </c>
      <c r="E9385">
        <v>743.44485629284043</v>
      </c>
      <c r="F9385">
        <v>4028.8028718945907</v>
      </c>
      <c r="G9385">
        <v>1464.0797387044172</v>
      </c>
      <c r="H9385">
        <v>1.1552623631174175</v>
      </c>
      <c r="I9385">
        <v>3.3510903422358531</v>
      </c>
      <c r="J9385">
        <v>2855.9108712630664</v>
      </c>
      <c r="K9385">
        <v>20647.197554828206</v>
      </c>
      <c r="L9385">
        <v>785.33814022839624</v>
      </c>
      <c r="M9385">
        <v>6477.3513714903656</v>
      </c>
      <c r="N9385">
        <v>1693.6566908475977</v>
      </c>
      <c r="O9385">
        <v>1.0444558262327344</v>
      </c>
      <c r="P9385">
        <v>2.2464102060198958</v>
      </c>
    </row>
    <row r="9386" spans="1:16" x14ac:dyDescent="0.25">
      <c r="A9386">
        <v>35.758277237415314</v>
      </c>
      <c r="B9386">
        <v>7.312068734184332</v>
      </c>
      <c r="C9386">
        <v>154.63917883712779</v>
      </c>
      <c r="D9386">
        <v>480.55601684118591</v>
      </c>
      <c r="E9386">
        <v>276.44306872811848</v>
      </c>
      <c r="F9386">
        <v>686.65353930609092</v>
      </c>
      <c r="G9386">
        <v>516.92223498766612</v>
      </c>
      <c r="H9386">
        <v>7.7391092148933751</v>
      </c>
      <c r="I9386">
        <v>6.8447846530832157</v>
      </c>
      <c r="J9386">
        <v>223.84383635471985</v>
      </c>
      <c r="K9386">
        <v>774.14073218982242</v>
      </c>
      <c r="L9386">
        <v>401.49134364656277</v>
      </c>
      <c r="M9386">
        <v>1056.2613536513345</v>
      </c>
      <c r="N9386">
        <v>578.24270008681253</v>
      </c>
      <c r="O9386">
        <v>6.7765245506101106</v>
      </c>
      <c r="P9386">
        <v>6.9707745644056844</v>
      </c>
    </row>
    <row r="9387" spans="1:16" x14ac:dyDescent="0.25">
      <c r="A9387">
        <v>91.229298293590546</v>
      </c>
      <c r="B9387">
        <v>8.9123244884941268</v>
      </c>
      <c r="C9387">
        <v>199.13667027965727</v>
      </c>
      <c r="D9387">
        <v>665.01254524378817</v>
      </c>
      <c r="E9387">
        <v>418.5402752574164</v>
      </c>
      <c r="F9387">
        <v>1074.2021780080956</v>
      </c>
      <c r="G9387">
        <v>557.32082676684661</v>
      </c>
      <c r="H9387">
        <v>8.5896475241409025</v>
      </c>
      <c r="I9387">
        <v>8.2384034192427364</v>
      </c>
      <c r="J9387">
        <v>290.45364374980727</v>
      </c>
      <c r="K9387">
        <v>1089.2787326580806</v>
      </c>
      <c r="L9387">
        <v>611.17638700329337</v>
      </c>
      <c r="M9387">
        <v>1658.4161476726008</v>
      </c>
      <c r="N9387">
        <v>631.15836183530166</v>
      </c>
      <c r="O9387">
        <v>7.4911724725932141</v>
      </c>
      <c r="P9387">
        <v>9.2110756755624408</v>
      </c>
    </row>
    <row r="9388" spans="1:16" x14ac:dyDescent="0.25">
      <c r="A9388">
        <v>98.683087408542633</v>
      </c>
      <c r="B9388">
        <v>5.6979979253278819</v>
      </c>
      <c r="C9388">
        <v>583.24565194286947</v>
      </c>
      <c r="D9388">
        <v>2703.8921921927231</v>
      </c>
      <c r="E9388">
        <v>670.98596547005832</v>
      </c>
      <c r="F9388">
        <v>1972.8699820956801</v>
      </c>
      <c r="G9388">
        <v>826.2444576127873</v>
      </c>
      <c r="H9388">
        <v>3.6411477302396569</v>
      </c>
      <c r="I9388">
        <v>8.2010247304321169</v>
      </c>
      <c r="J9388">
        <v>859.59592176526894</v>
      </c>
      <c r="K9388">
        <v>4525.7846083349868</v>
      </c>
      <c r="L9388">
        <v>970.21485177104785</v>
      </c>
      <c r="M9388">
        <v>3097.0690355854422</v>
      </c>
      <c r="N9388">
        <v>973.48476616591051</v>
      </c>
      <c r="O9388">
        <v>3.172380807423004</v>
      </c>
      <c r="P9388">
        <v>10.136246771387279</v>
      </c>
    </row>
    <row r="9389" spans="1:16" x14ac:dyDescent="0.25">
      <c r="A9389">
        <v>46.19858592748642</v>
      </c>
      <c r="B9389">
        <v>4.1683054636971857</v>
      </c>
      <c r="C9389">
        <v>667.70013585708102</v>
      </c>
      <c r="D9389">
        <v>3227.3500351402704</v>
      </c>
      <c r="E9389">
        <v>550.81372551563152</v>
      </c>
      <c r="F9389">
        <v>1652.6972380556597</v>
      </c>
      <c r="G9389">
        <v>874.29190017736437</v>
      </c>
      <c r="H9389">
        <v>2.5272481915387699</v>
      </c>
      <c r="I9389">
        <v>6.4885719662363028</v>
      </c>
      <c r="J9389">
        <v>981.27707537290246</v>
      </c>
      <c r="K9389">
        <v>5373.0135523972822</v>
      </c>
      <c r="L9389">
        <v>786.59134162809858</v>
      </c>
      <c r="M9389">
        <v>2600.3634230354264</v>
      </c>
      <c r="N9389">
        <v>1032.4421117163615</v>
      </c>
      <c r="O9389">
        <v>2.2061765130346922</v>
      </c>
      <c r="P9389">
        <v>7.6641094675831845</v>
      </c>
    </row>
    <row r="9390" spans="1:16" x14ac:dyDescent="0.25">
      <c r="A9390">
        <v>32.220640957355499</v>
      </c>
      <c r="B9390">
        <v>3.3661854131618054</v>
      </c>
      <c r="C9390">
        <v>824.49310367462965</v>
      </c>
      <c r="D9390">
        <v>4250.5665705839019</v>
      </c>
      <c r="E9390">
        <v>530.70574387816305</v>
      </c>
      <c r="F9390">
        <v>1653.3440481779007</v>
      </c>
      <c r="G9390">
        <v>957.11071310588193</v>
      </c>
      <c r="H9390">
        <v>1.8800389920385827</v>
      </c>
      <c r="I9390">
        <v>5.7914585019879929</v>
      </c>
      <c r="J9390">
        <v>1203.3521876622669</v>
      </c>
      <c r="K9390">
        <v>6987.001914605612</v>
      </c>
      <c r="L9390">
        <v>736.24237327862454</v>
      </c>
      <c r="M9390">
        <v>2610.88287707775</v>
      </c>
      <c r="N9390">
        <v>1132.2682512585391</v>
      </c>
      <c r="O9390">
        <v>1.6477785404612233</v>
      </c>
      <c r="P9390">
        <v>6.208098381260128</v>
      </c>
    </row>
    <row r="9391" spans="1:16" x14ac:dyDescent="0.25">
      <c r="A9391">
        <v>22.362251460552216</v>
      </c>
      <c r="B9391">
        <v>3.170941054265993</v>
      </c>
      <c r="C9391">
        <v>717.16887484936638</v>
      </c>
      <c r="D9391">
        <v>3543.3732601670404</v>
      </c>
      <c r="E9391">
        <v>445.10477464294843</v>
      </c>
      <c r="F9391">
        <v>1351.3112527425437</v>
      </c>
      <c r="G9391">
        <v>901.24593556368461</v>
      </c>
      <c r="H9391">
        <v>1.8698151442177098</v>
      </c>
      <c r="I9391">
        <v>5.1252108177150273</v>
      </c>
      <c r="J9391">
        <v>1051.8790363192522</v>
      </c>
      <c r="K9391">
        <v>5877.2872722687134</v>
      </c>
      <c r="L9391">
        <v>630.31540082188178</v>
      </c>
      <c r="M9391">
        <v>2128.7603219846073</v>
      </c>
      <c r="N9391">
        <v>1065.1844318565782</v>
      </c>
      <c r="O9391">
        <v>1.6342672433037375</v>
      </c>
      <c r="P9391">
        <v>5.8890245722031196</v>
      </c>
    </row>
    <row r="9392" spans="1:16" x14ac:dyDescent="0.25">
      <c r="A9392">
        <v>36.624783098697662</v>
      </c>
      <c r="B9392">
        <v>2.6452994293555077</v>
      </c>
      <c r="C9392">
        <v>1535.5101796086174</v>
      </c>
      <c r="D9392">
        <v>9494.8498686505682</v>
      </c>
      <c r="E9392">
        <v>649.9079494861403</v>
      </c>
      <c r="F9392">
        <v>2511.8753898436771</v>
      </c>
      <c r="G9392">
        <v>1265.6325631846873</v>
      </c>
      <c r="H9392">
        <v>1.1601835645217413</v>
      </c>
      <c r="I9392">
        <v>4.4100334532328107</v>
      </c>
      <c r="J9392">
        <v>2153.235473934219</v>
      </c>
      <c r="K9392">
        <v>14570.972344210839</v>
      </c>
      <c r="L9392">
        <v>666.08694530104981</v>
      </c>
      <c r="M9392">
        <v>4012.7345977002442</v>
      </c>
      <c r="N9392">
        <v>1483.6363435983108</v>
      </c>
      <c r="O9392">
        <v>1.0357736637148254</v>
      </c>
      <c r="P9392">
        <v>2.6682264882570035</v>
      </c>
    </row>
    <row r="9393" spans="1:16" x14ac:dyDescent="0.25">
      <c r="A9393">
        <v>52.379901826381683</v>
      </c>
      <c r="B9393">
        <v>4.2306226932082245</v>
      </c>
      <c r="C9393">
        <v>709.75308943793584</v>
      </c>
      <c r="D9393">
        <v>3495.5799043481575</v>
      </c>
      <c r="E9393">
        <v>588.67662840677838</v>
      </c>
      <c r="F9393">
        <v>1784.0381650900492</v>
      </c>
      <c r="G9393">
        <v>897.25696652526017</v>
      </c>
      <c r="H9393">
        <v>2.5047922338538262</v>
      </c>
      <c r="I9393">
        <v>6.802122810788032</v>
      </c>
      <c r="J9393">
        <v>1041.3268607438979</v>
      </c>
      <c r="K9393">
        <v>5801.364781791669</v>
      </c>
      <c r="L9393">
        <v>834.71815856757803</v>
      </c>
      <c r="M9393">
        <v>2809.9460298812796</v>
      </c>
      <c r="N9393">
        <v>1060.3541085382819</v>
      </c>
      <c r="O9393">
        <v>2.1888453210067031</v>
      </c>
      <c r="P9393">
        <v>7.8487699554681765</v>
      </c>
    </row>
    <row r="9394" spans="1:16" x14ac:dyDescent="0.25">
      <c r="A9394">
        <v>22.206976234912872</v>
      </c>
      <c r="B9394">
        <v>3.8246046855160105</v>
      </c>
      <c r="C9394">
        <v>466.01392472521889</v>
      </c>
      <c r="D9394">
        <v>2015.1505811516722</v>
      </c>
      <c r="E9394">
        <v>371.5019507152121</v>
      </c>
      <c r="F9394">
        <v>1059.9996690399842</v>
      </c>
      <c r="G9394">
        <v>754.49411612039933</v>
      </c>
      <c r="H9394">
        <v>2.6660854524253201</v>
      </c>
      <c r="I9394">
        <v>4.8089884773216101</v>
      </c>
      <c r="J9394">
        <v>688.33958401117889</v>
      </c>
      <c r="K9394">
        <v>3387.6246080566925</v>
      </c>
      <c r="L9394">
        <v>543.90560510401224</v>
      </c>
      <c r="M9394">
        <v>1657.908295025728</v>
      </c>
      <c r="N9394">
        <v>884.08525671772168</v>
      </c>
      <c r="O9394">
        <v>2.3178278505514727</v>
      </c>
      <c r="P9394">
        <v>6.2247213021028527</v>
      </c>
    </row>
    <row r="9395" spans="1:16" x14ac:dyDescent="0.25">
      <c r="A9395">
        <v>34.429698646068573</v>
      </c>
      <c r="B9395">
        <v>6.374792366247557</v>
      </c>
      <c r="C9395">
        <v>203.75443340937886</v>
      </c>
      <c r="D9395">
        <v>684.9956478011951</v>
      </c>
      <c r="E9395">
        <v>305.28982332501818</v>
      </c>
      <c r="F9395">
        <v>785.84300258527981</v>
      </c>
      <c r="G9395">
        <v>561.33899866189915</v>
      </c>
      <c r="H9395">
        <v>6.0915867513385171</v>
      </c>
      <c r="I9395">
        <v>5.9053858079870638</v>
      </c>
      <c r="J9395">
        <v>297.37843967891786</v>
      </c>
      <c r="K9395">
        <v>1123.5485117603548</v>
      </c>
      <c r="L9395">
        <v>446.02398213211404</v>
      </c>
      <c r="M9395">
        <v>1213.6351478689724</v>
      </c>
      <c r="N9395">
        <v>636.40279463808076</v>
      </c>
      <c r="O9395">
        <v>5.3109758079875586</v>
      </c>
      <c r="P9395">
        <v>6.6472919439454516</v>
      </c>
    </row>
    <row r="9396" spans="1:16" x14ac:dyDescent="0.25">
      <c r="A9396">
        <v>74.945674955844879</v>
      </c>
      <c r="B9396">
        <v>4.1109797510555923</v>
      </c>
      <c r="C9396">
        <v>988.80673429363583</v>
      </c>
      <c r="D9396">
        <v>5383.8866373532237</v>
      </c>
      <c r="E9396">
        <v>749.96354534339548</v>
      </c>
      <c r="F9396">
        <v>2436.2103283670185</v>
      </c>
      <c r="G9396">
        <v>1036.7858326837083</v>
      </c>
      <c r="H9396">
        <v>2.1391351071340647</v>
      </c>
      <c r="I9396">
        <v>7.4861308472279244</v>
      </c>
      <c r="J9396">
        <v>1430.8552249815543</v>
      </c>
      <c r="K9396">
        <v>8715.4474787276122</v>
      </c>
      <c r="L9396">
        <v>1003.2489658474942</v>
      </c>
      <c r="M9396">
        <v>3859.6481291770779</v>
      </c>
      <c r="N9396">
        <v>1226.0999300990343</v>
      </c>
      <c r="O9396">
        <v>1.8831143080311954</v>
      </c>
      <c r="P9396">
        <v>6.7123174091891995</v>
      </c>
    </row>
    <row r="9397" spans="1:16" x14ac:dyDescent="0.25">
      <c r="A9397">
        <v>61.692733228206635</v>
      </c>
      <c r="B9397">
        <v>9.4969401292711417</v>
      </c>
      <c r="C9397">
        <v>130.03669745289943</v>
      </c>
      <c r="D9397">
        <v>385.49590899381002</v>
      </c>
      <c r="E9397">
        <v>308.95794978449732</v>
      </c>
      <c r="F9397">
        <v>750.23071307498492</v>
      </c>
      <c r="G9397">
        <v>493.08805070206023</v>
      </c>
      <c r="H9397">
        <v>10.706650446456274</v>
      </c>
      <c r="I9397">
        <v>8.9869672600767565</v>
      </c>
      <c r="J9397">
        <v>187.18016189148352</v>
      </c>
      <c r="K9397">
        <v>613.20512856812763</v>
      </c>
      <c r="L9397">
        <v>447.28296993266656</v>
      </c>
      <c r="M9397">
        <v>1151.265162691898</v>
      </c>
      <c r="N9397">
        <v>546.85255315327072</v>
      </c>
      <c r="O9397">
        <v>9.4071891846054783</v>
      </c>
      <c r="P9397">
        <v>8.7820689117317361</v>
      </c>
    </row>
    <row r="9398" spans="1:16" x14ac:dyDescent="0.25">
      <c r="A9398">
        <v>55.845701038837433</v>
      </c>
      <c r="B9398">
        <v>8.5057358268578316</v>
      </c>
      <c r="C9398">
        <v>153.75688833810406</v>
      </c>
      <c r="D9398">
        <v>477.05650276161799</v>
      </c>
      <c r="E9398">
        <v>319.98844740533087</v>
      </c>
      <c r="F9398">
        <v>794.22235972280691</v>
      </c>
      <c r="G9398">
        <v>516.08754988599151</v>
      </c>
      <c r="H9398">
        <v>9.0214048133104736</v>
      </c>
      <c r="I9398">
        <v>7.9678591578709783</v>
      </c>
      <c r="J9398">
        <v>222.52635623788606</v>
      </c>
      <c r="K9398">
        <v>768.19248912707485</v>
      </c>
      <c r="L9398">
        <v>464.68076346328718</v>
      </c>
      <c r="M9398">
        <v>1221.6329488614772</v>
      </c>
      <c r="N9398">
        <v>577.1456794532545</v>
      </c>
      <c r="O9398">
        <v>7.9001572125104733</v>
      </c>
      <c r="P9398">
        <v>8.0972949142393187</v>
      </c>
    </row>
    <row r="9399" spans="1:16" x14ac:dyDescent="0.25">
      <c r="A9399">
        <v>83.587401568889618</v>
      </c>
      <c r="B9399">
        <v>7.3537207882980491</v>
      </c>
      <c r="C9399">
        <v>287.51903385961162</v>
      </c>
      <c r="D9399">
        <v>1071.2945118755201</v>
      </c>
      <c r="E9399">
        <v>472.35137106655679</v>
      </c>
      <c r="F9399">
        <v>1269.6503809999224</v>
      </c>
      <c r="G9399">
        <v>629.64135193420884</v>
      </c>
      <c r="H9399">
        <v>6.1705371235266213</v>
      </c>
      <c r="I9399">
        <v>7.4001545115284291</v>
      </c>
      <c r="J9399">
        <v>423.01163784402354</v>
      </c>
      <c r="K9399">
        <v>1786.958653647421</v>
      </c>
      <c r="L9399">
        <v>694.3790413401349</v>
      </c>
      <c r="M9399">
        <v>1970.8764428107538</v>
      </c>
      <c r="N9399">
        <v>725.02260559538627</v>
      </c>
      <c r="O9399">
        <v>5.3628950761501804</v>
      </c>
      <c r="P9399">
        <v>9.0550449710201413</v>
      </c>
    </row>
    <row r="9400" spans="1:16" x14ac:dyDescent="0.25">
      <c r="A9400">
        <v>17.047618448734283</v>
      </c>
      <c r="B9400">
        <v>4.9220313315484381</v>
      </c>
      <c r="C9400">
        <v>215.1566626648804</v>
      </c>
      <c r="D9400">
        <v>734.96942067159887</v>
      </c>
      <c r="E9400">
        <v>246.92587371981162</v>
      </c>
      <c r="F9400">
        <v>640.03898404619588</v>
      </c>
      <c r="G9400">
        <v>571.13453423462488</v>
      </c>
      <c r="H9400">
        <v>4.6084235183558162</v>
      </c>
      <c r="I9400">
        <v>4.5927508652464279</v>
      </c>
      <c r="J9400">
        <v>314.48207419454184</v>
      </c>
      <c r="K9400">
        <v>1209.3114866024393</v>
      </c>
      <c r="L9400">
        <v>361.17588388147078</v>
      </c>
      <c r="M9400">
        <v>989.24619633484588</v>
      </c>
      <c r="N9400">
        <v>649.1736404413715</v>
      </c>
      <c r="O9400">
        <v>4.0151818560962331</v>
      </c>
      <c r="P9400">
        <v>5.2473924529265865</v>
      </c>
    </row>
    <row r="9401" spans="1:16" x14ac:dyDescent="0.25">
      <c r="A9401">
        <v>86.753779351711273</v>
      </c>
      <c r="B9401">
        <v>2.0177130918848265</v>
      </c>
      <c r="C9401">
        <v>4590.3501510809829</v>
      </c>
      <c r="D9401">
        <v>37205.014064534829</v>
      </c>
      <c r="E9401">
        <v>610.20833225384843</v>
      </c>
      <c r="F9401">
        <v>7374.8096196128272</v>
      </c>
      <c r="G9401">
        <v>2111.7294832673042</v>
      </c>
      <c r="H9401">
        <v>0.58469833845205865</v>
      </c>
      <c r="I9401">
        <v>1.2033806678406154</v>
      </c>
      <c r="J9401">
        <v>5626.1637320823802</v>
      </c>
      <c r="K9401">
        <v>46951.249807020751</v>
      </c>
      <c r="L9401">
        <v>742.81993269117845</v>
      </c>
      <c r="M9401">
        <v>12075.097273187501</v>
      </c>
      <c r="N9401">
        <v>2322.5360534703905</v>
      </c>
      <c r="O9401">
        <v>0.54788874200696369</v>
      </c>
      <c r="P9401">
        <v>1.1283275086260551</v>
      </c>
    </row>
    <row r="9402" spans="1:16" x14ac:dyDescent="0.25">
      <c r="A9402">
        <v>48.687108337879181</v>
      </c>
      <c r="B9402">
        <v>8.4371345833968281</v>
      </c>
      <c r="C9402">
        <v>141.6298725141676</v>
      </c>
      <c r="D9402">
        <v>429.6265935957864</v>
      </c>
      <c r="E9402">
        <v>295.64170432899999</v>
      </c>
      <c r="F9402">
        <v>725.96003736542355</v>
      </c>
      <c r="G9402">
        <v>504.46718598279983</v>
      </c>
      <c r="H9402">
        <v>9.2214773834409538</v>
      </c>
      <c r="I9402">
        <v>7.9668627879751321</v>
      </c>
      <c r="J9402">
        <v>204.43628097296042</v>
      </c>
      <c r="K9402">
        <v>687.73897865170295</v>
      </c>
      <c r="L9402">
        <v>428.64361644427038</v>
      </c>
      <c r="M9402">
        <v>1115.3464914461902</v>
      </c>
      <c r="N9402">
        <v>561.85638326793196</v>
      </c>
      <c r="O9402">
        <v>8.0880509569890435</v>
      </c>
      <c r="P9402">
        <v>7.8926865053870348</v>
      </c>
    </row>
    <row r="9403" spans="1:16" x14ac:dyDescent="0.25">
      <c r="A9403">
        <v>3.7879969477653503</v>
      </c>
      <c r="B9403">
        <v>1.6424569694133024</v>
      </c>
      <c r="C9403">
        <v>831.91199611196669</v>
      </c>
      <c r="D9403">
        <v>4300.4735242966863</v>
      </c>
      <c r="E9403">
        <v>260.85929808599661</v>
      </c>
      <c r="F9403">
        <v>814.15161149658218</v>
      </c>
      <c r="G9403">
        <v>960.85184778233565</v>
      </c>
      <c r="H9403">
        <v>0.91412944875054647</v>
      </c>
      <c r="I9403">
        <v>2.8356254388951818</v>
      </c>
      <c r="J9403">
        <v>1213.7377222287257</v>
      </c>
      <c r="K9403">
        <v>7064.3731110055624</v>
      </c>
      <c r="L9403">
        <v>361.33571879242811</v>
      </c>
      <c r="M9403">
        <v>1285.8724168803383</v>
      </c>
      <c r="N9403">
        <v>1136.7228119032141</v>
      </c>
      <c r="O9403">
        <v>0.80135487141463146</v>
      </c>
      <c r="P9403">
        <v>3.0218062551307296</v>
      </c>
    </row>
    <row r="9404" spans="1:16" x14ac:dyDescent="0.25">
      <c r="A9404">
        <v>51.504344046115875</v>
      </c>
      <c r="B9404">
        <v>3.0343944783514281</v>
      </c>
      <c r="C9404">
        <v>1460.0452680931146</v>
      </c>
      <c r="D9404">
        <v>8901.5386381218614</v>
      </c>
      <c r="E9404">
        <v>725.11053120442716</v>
      </c>
      <c r="F9404">
        <v>2726.0290344063492</v>
      </c>
      <c r="G9404">
        <v>1236.6507096928185</v>
      </c>
      <c r="H9404">
        <v>1.3570572421646925</v>
      </c>
      <c r="I9404">
        <v>5.2984047656759419</v>
      </c>
      <c r="J9404">
        <v>2056.3905501651348</v>
      </c>
      <c r="K9404">
        <v>13759.53171482638</v>
      </c>
      <c r="L9404">
        <v>760.80965273288996</v>
      </c>
      <c r="M9404">
        <v>4350.5467037216022</v>
      </c>
      <c r="N9404">
        <v>1451.9748099265655</v>
      </c>
      <c r="O9404">
        <v>1.2093116552468266</v>
      </c>
      <c r="P9404">
        <v>3.2249655028493196</v>
      </c>
    </row>
    <row r="9405" spans="1:16" x14ac:dyDescent="0.25">
      <c r="A9405">
        <v>42.726614415645599</v>
      </c>
      <c r="B9405">
        <v>1.5397688152606179</v>
      </c>
      <c r="C9405">
        <v>4874.738838154055</v>
      </c>
      <c r="D9405">
        <v>40016.19515386258</v>
      </c>
      <c r="E9405">
        <v>479.41287729078078</v>
      </c>
      <c r="F9405">
        <v>6127.7304584046351</v>
      </c>
      <c r="G9405">
        <v>2172.2065320469978</v>
      </c>
      <c r="H9405">
        <v>0.43652062920648127</v>
      </c>
      <c r="I9405">
        <v>0.90242858486739508</v>
      </c>
      <c r="J9405">
        <v>5924.813218448201</v>
      </c>
      <c r="K9405">
        <v>49977.769384995088</v>
      </c>
      <c r="L9405">
        <v>591.27914228057682</v>
      </c>
      <c r="M9405">
        <v>10049.061869845573</v>
      </c>
      <c r="N9405">
        <v>2379.2274388277947</v>
      </c>
      <c r="O9405">
        <v>0.41013014619125793</v>
      </c>
      <c r="P9405">
        <v>0.86610749810745802</v>
      </c>
    </row>
    <row r="9406" spans="1:16" x14ac:dyDescent="0.25">
      <c r="A9406">
        <v>29.203366100788116</v>
      </c>
      <c r="B9406">
        <v>9.6951059635380474</v>
      </c>
      <c r="C9406">
        <v>73.986348409672033</v>
      </c>
      <c r="D9406">
        <v>191.2134420449114</v>
      </c>
      <c r="E9406">
        <v>189.85156646555316</v>
      </c>
      <c r="F9406">
        <v>428.78751868237578</v>
      </c>
      <c r="G9406">
        <v>433.68420916510075</v>
      </c>
      <c r="H9406">
        <v>13.323857198621702</v>
      </c>
      <c r="I9406">
        <v>8.4860756430385766</v>
      </c>
      <c r="J9406">
        <v>104.5685063971697</v>
      </c>
      <c r="K9406">
        <v>291.26468771389824</v>
      </c>
      <c r="L9406">
        <v>273.74288589360373</v>
      </c>
      <c r="M9406">
        <v>653.03036255190807</v>
      </c>
      <c r="N9406">
        <v>467.8072134716661</v>
      </c>
      <c r="O9406">
        <v>11.875835283710934</v>
      </c>
      <c r="P9406">
        <v>9.062807002410791</v>
      </c>
    </row>
    <row r="9407" spans="1:16" x14ac:dyDescent="0.25">
      <c r="A9407">
        <v>51.28099650144577</v>
      </c>
      <c r="B9407">
        <v>5.7843815186838343</v>
      </c>
      <c r="C9407">
        <v>342.69289083924349</v>
      </c>
      <c r="D9407">
        <v>1347.3683968646292</v>
      </c>
      <c r="E9407">
        <v>431.66057237600074</v>
      </c>
      <c r="F9407">
        <v>1185.581506612579</v>
      </c>
      <c r="G9407">
        <v>670.7507492571217</v>
      </c>
      <c r="H9407">
        <v>4.5389168010275185</v>
      </c>
      <c r="I9407">
        <v>6.2244059554482511</v>
      </c>
      <c r="J9407">
        <v>505.5088629140829</v>
      </c>
      <c r="K9407">
        <v>2259.334504137782</v>
      </c>
      <c r="L9407">
        <v>635.23181054750762</v>
      </c>
      <c r="M9407">
        <v>1845.3360787751178</v>
      </c>
      <c r="N9407">
        <v>777.84577263388201</v>
      </c>
      <c r="O9407">
        <v>3.9426357950052173</v>
      </c>
      <c r="P9407">
        <v>7.9067027199670887</v>
      </c>
    </row>
    <row r="9408" spans="1:16" x14ac:dyDescent="0.25">
      <c r="A9408">
        <v>9.5614572167396545</v>
      </c>
      <c r="B9408">
        <v>4.3008779236983878</v>
      </c>
      <c r="C9408">
        <v>189.07759286061162</v>
      </c>
      <c r="D9408">
        <v>622.00767652136835</v>
      </c>
      <c r="E9408">
        <v>193.22684597011107</v>
      </c>
      <c r="F9408">
        <v>492.63375077684316</v>
      </c>
      <c r="G9408">
        <v>548.46131166504495</v>
      </c>
      <c r="H9408">
        <v>4.2260357534389632</v>
      </c>
      <c r="I9408">
        <v>3.9649816683995889</v>
      </c>
      <c r="J9408">
        <v>275.37458243749035</v>
      </c>
      <c r="K9408">
        <v>1015.5901869213653</v>
      </c>
      <c r="L9408">
        <v>281.84052231403354</v>
      </c>
      <c r="M9408">
        <v>759.98578577465628</v>
      </c>
      <c r="N9408">
        <v>619.58326190137336</v>
      </c>
      <c r="O9408">
        <v>3.6882476039723637</v>
      </c>
      <c r="P9408">
        <v>4.3606880454483621</v>
      </c>
    </row>
    <row r="9409" spans="1:16" x14ac:dyDescent="0.25">
      <c r="A9409">
        <v>93.821687638759613</v>
      </c>
      <c r="B9409">
        <v>3.5233391896706081</v>
      </c>
      <c r="C9409">
        <v>1625.9312978217397</v>
      </c>
      <c r="D9409">
        <v>10214.984621925852</v>
      </c>
      <c r="E9409">
        <v>874.22156972082053</v>
      </c>
      <c r="F9409">
        <v>3564.7124024335099</v>
      </c>
      <c r="G9409">
        <v>1299.4661148128596</v>
      </c>
      <c r="H9409">
        <v>1.5114600835021148</v>
      </c>
      <c r="I9409">
        <v>5.519966884635009</v>
      </c>
      <c r="J9409">
        <v>2268.184283575004</v>
      </c>
      <c r="K9409">
        <v>15543.047400412495</v>
      </c>
      <c r="L9409">
        <v>892.44500555489458</v>
      </c>
      <c r="M9409">
        <v>5701.1084248891948</v>
      </c>
      <c r="N9409">
        <v>1520.264747982915</v>
      </c>
      <c r="O9409">
        <v>1.3522892650222171</v>
      </c>
      <c r="P9409">
        <v>3.3546511390151967</v>
      </c>
    </row>
    <row r="9410" spans="1:16" x14ac:dyDescent="0.25">
      <c r="A9410">
        <v>89.28851729631424</v>
      </c>
      <c r="B9410">
        <v>9.5651014462852135</v>
      </c>
      <c r="C9410">
        <v>167.53905663052663</v>
      </c>
      <c r="D9410">
        <v>532.45144464001658</v>
      </c>
      <c r="E9410">
        <v>387.43308313336053</v>
      </c>
      <c r="F9410">
        <v>972.43054667060812</v>
      </c>
      <c r="G9410">
        <v>528.96778172049778</v>
      </c>
      <c r="H9410">
        <v>9.8295650185512748</v>
      </c>
      <c r="I9410">
        <v>8.8661777497173837</v>
      </c>
      <c r="J9410">
        <v>243.12433555458665</v>
      </c>
      <c r="K9410">
        <v>862.51413962980428</v>
      </c>
      <c r="L9410">
        <v>563.6256385919645</v>
      </c>
      <c r="M9410">
        <v>1497.5665899338203</v>
      </c>
      <c r="N9410">
        <v>594.05685247380552</v>
      </c>
      <c r="O9410">
        <v>8.5948944611722045</v>
      </c>
      <c r="P9410">
        <v>9.3209483053697184</v>
      </c>
    </row>
    <row r="9411" spans="1:16" x14ac:dyDescent="0.25">
      <c r="A9411">
        <v>63.112786948680878</v>
      </c>
      <c r="B9411">
        <v>4.8843988637818763</v>
      </c>
      <c r="C9411">
        <v>590.0069750674304</v>
      </c>
      <c r="D9411">
        <v>2745.0092228825611</v>
      </c>
      <c r="E9411">
        <v>580.87669381781996</v>
      </c>
      <c r="F9411">
        <v>1710.7393624677345</v>
      </c>
      <c r="G9411">
        <v>830.19348096977683</v>
      </c>
      <c r="H9411">
        <v>3.1072989884350424</v>
      </c>
      <c r="I9411">
        <v>7.0789050887429585</v>
      </c>
      <c r="J9411">
        <v>869.39061103404561</v>
      </c>
      <c r="K9411">
        <v>4592.8842680123689</v>
      </c>
      <c r="L9411">
        <v>839.16496194764068</v>
      </c>
      <c r="M9411">
        <v>2686.0848738270333</v>
      </c>
      <c r="N9411">
        <v>978.3586091514137</v>
      </c>
      <c r="O9411">
        <v>2.7076585125565984</v>
      </c>
      <c r="P9411">
        <v>8.7188381933870662</v>
      </c>
    </row>
    <row r="9412" spans="1:16" x14ac:dyDescent="0.25">
      <c r="A9412">
        <v>8.6364384293556213</v>
      </c>
      <c r="B9412">
        <v>8.1673971495815003</v>
      </c>
      <c r="C9412">
        <v>46.961748802966049</v>
      </c>
      <c r="D9412">
        <v>111.21246474971854</v>
      </c>
      <c r="E9412">
        <v>102.60660807316867</v>
      </c>
      <c r="F9412">
        <v>219.61679405372834</v>
      </c>
      <c r="G9412">
        <v>401.98122290291843</v>
      </c>
      <c r="H9412">
        <v>13.02128787507238</v>
      </c>
      <c r="I9412">
        <v>6.2762333780598585</v>
      </c>
      <c r="J9412">
        <v>65.504633409215387</v>
      </c>
      <c r="K9412">
        <v>163.99636021395855</v>
      </c>
      <c r="L9412">
        <v>148.61417496205556</v>
      </c>
      <c r="M9412">
        <v>332.56131898167354</v>
      </c>
      <c r="N9412">
        <v>424.67383485919652</v>
      </c>
      <c r="O9412">
        <v>11.771506965141915</v>
      </c>
      <c r="P9412">
        <v>7.0081965044049692</v>
      </c>
    </row>
    <row r="9413" spans="1:16" x14ac:dyDescent="0.25">
      <c r="A9413">
        <v>9.7963232398033142</v>
      </c>
      <c r="B9413">
        <v>2.98166355304445</v>
      </c>
      <c r="C9413">
        <v>441.35450026644378</v>
      </c>
      <c r="D9413">
        <v>1876.5743060523571</v>
      </c>
      <c r="E9413">
        <v>276.40915074132528</v>
      </c>
      <c r="F9413">
        <v>783.26505036975914</v>
      </c>
      <c r="G9413">
        <v>738.51329103109265</v>
      </c>
      <c r="H9413">
        <v>2.1226133360129227</v>
      </c>
      <c r="I9413">
        <v>3.6347981090406054</v>
      </c>
      <c r="J9413">
        <v>651.98467861642348</v>
      </c>
      <c r="K9413">
        <v>3155.4057547373013</v>
      </c>
      <c r="L9413">
        <v>405.39480543320053</v>
      </c>
      <c r="M9413">
        <v>1224.0070165732459</v>
      </c>
      <c r="N9413">
        <v>863.96258973199019</v>
      </c>
      <c r="O9413">
        <v>1.8447441375521429</v>
      </c>
      <c r="P9413">
        <v>4.7211793256867001</v>
      </c>
    </row>
    <row r="9414" spans="1:16" x14ac:dyDescent="0.25">
      <c r="A9414">
        <v>37.75847989320755</v>
      </c>
      <c r="B9414">
        <v>1.3096395395600853</v>
      </c>
      <c r="C9414">
        <v>5981.9861235646231</v>
      </c>
      <c r="D9414">
        <v>51208.981438026814</v>
      </c>
      <c r="E9414">
        <v>459.79512190185778</v>
      </c>
      <c r="F9414">
        <v>7050.6649268329811</v>
      </c>
      <c r="G9414">
        <v>2391.566558138536</v>
      </c>
      <c r="H9414">
        <v>0.34488758124518831</v>
      </c>
      <c r="I9414">
        <v>0.74404221921541669</v>
      </c>
      <c r="J9414">
        <v>7073.5933570967909</v>
      </c>
      <c r="K9414">
        <v>61947.719169159769</v>
      </c>
      <c r="L9414">
        <v>594.09841503439065</v>
      </c>
      <c r="M9414">
        <v>11627.768588851663</v>
      </c>
      <c r="N9414">
        <v>2585.4604912418363</v>
      </c>
      <c r="O9414">
        <v>0.32679461964047601</v>
      </c>
      <c r="P9414">
        <v>0.77490402725069607</v>
      </c>
    </row>
    <row r="9415" spans="1:16" x14ac:dyDescent="0.25">
      <c r="A9415">
        <v>1.6266300082206726</v>
      </c>
      <c r="B9415">
        <v>5.0560633924743419</v>
      </c>
      <c r="C9415">
        <v>40.786198597318794</v>
      </c>
      <c r="D9415">
        <v>94.475871971549395</v>
      </c>
      <c r="E9415">
        <v>54.857858350158885</v>
      </c>
      <c r="F9415">
        <v>115.62203982751016</v>
      </c>
      <c r="G9415">
        <v>394.43668025561283</v>
      </c>
      <c r="H9415">
        <v>8.4185487243467882</v>
      </c>
      <c r="I9415">
        <v>3.7067051521625989</v>
      </c>
      <c r="J9415">
        <v>56.675880738848704</v>
      </c>
      <c r="K9415">
        <v>138.04843114922343</v>
      </c>
      <c r="L9415">
        <v>79.643769774065746</v>
      </c>
      <c r="M9415">
        <v>174.78823199893603</v>
      </c>
      <c r="N9415">
        <v>414.21913776439146</v>
      </c>
      <c r="O9415">
        <v>7.6463751572980261</v>
      </c>
      <c r="P9415">
        <v>4.1729062184874453</v>
      </c>
    </row>
    <row r="9416" spans="1:16" x14ac:dyDescent="0.25">
      <c r="A9416">
        <v>6.8186431527137756</v>
      </c>
      <c r="B9416">
        <v>2.9050538294319463</v>
      </c>
      <c r="C9416">
        <v>355.5467755138979</v>
      </c>
      <c r="D9416">
        <v>1413.857898789211</v>
      </c>
      <c r="E9416">
        <v>223.73070975585114</v>
      </c>
      <c r="F9416">
        <v>617.26841974275123</v>
      </c>
      <c r="G9416">
        <v>679.96550960718923</v>
      </c>
      <c r="H9416">
        <v>2.2475885769098998</v>
      </c>
      <c r="I9416">
        <v>3.1765370818103449</v>
      </c>
      <c r="J9416">
        <v>524.67592002414347</v>
      </c>
      <c r="K9416">
        <v>2372.6618159033455</v>
      </c>
      <c r="L9416">
        <v>329.21703507569657</v>
      </c>
      <c r="M9416">
        <v>961.31682103050423</v>
      </c>
      <c r="N9416">
        <v>789.62854448292342</v>
      </c>
      <c r="O9416">
        <v>1.9522778532517286</v>
      </c>
      <c r="P9416">
        <v>4.0609701435536474</v>
      </c>
    </row>
    <row r="9417" spans="1:16" x14ac:dyDescent="0.25">
      <c r="A9417">
        <v>7.4547204375267029</v>
      </c>
      <c r="B9417">
        <v>8.7847503659274384</v>
      </c>
      <c r="C9417">
        <v>37.629922603469886</v>
      </c>
      <c r="D9417">
        <v>86.168311970284151</v>
      </c>
      <c r="E9417">
        <v>87.461558987616741</v>
      </c>
      <c r="F9417">
        <v>182.77868101511027</v>
      </c>
      <c r="G9417">
        <v>390.53812375148323</v>
      </c>
      <c r="H9417">
        <v>14.984404253420236</v>
      </c>
      <c r="I9417">
        <v>6.262417412047478</v>
      </c>
      <c r="J9417">
        <v>52.178668509894962</v>
      </c>
      <c r="K9417">
        <v>125.27750699178623</v>
      </c>
      <c r="L9417">
        <v>127.16279788769273</v>
      </c>
      <c r="M9417">
        <v>276.0492235002672</v>
      </c>
      <c r="N9417">
        <v>408.77993094152134</v>
      </c>
      <c r="O9417">
        <v>13.647234011960181</v>
      </c>
      <c r="P9417">
        <v>7.0748086801796104</v>
      </c>
    </row>
    <row r="9418" spans="1:16" x14ac:dyDescent="0.25">
      <c r="A9418">
        <v>43.851046860218048</v>
      </c>
      <c r="B9418">
        <v>7.5437496884379938</v>
      </c>
      <c r="C9418">
        <v>167.67847310383772</v>
      </c>
      <c r="D9418">
        <v>533.01963025146301</v>
      </c>
      <c r="E9418">
        <v>305.7768708873557</v>
      </c>
      <c r="F9418">
        <v>767.56196894147752</v>
      </c>
      <c r="G9418">
        <v>529.09638861840278</v>
      </c>
      <c r="H9418">
        <v>7.7499454519770126</v>
      </c>
      <c r="I9418">
        <v>6.9919210088393218</v>
      </c>
      <c r="J9418">
        <v>243.33287642417397</v>
      </c>
      <c r="K9418">
        <v>863.48326493254945</v>
      </c>
      <c r="L9418">
        <v>444.84259677485278</v>
      </c>
      <c r="M9418">
        <v>1182.0780355761592</v>
      </c>
      <c r="N9418">
        <v>594.22552484441485</v>
      </c>
      <c r="O9418">
        <v>6.7763969493656457</v>
      </c>
      <c r="P9418">
        <v>7.3530118411179313</v>
      </c>
    </row>
    <row r="9419" spans="1:16" x14ac:dyDescent="0.25">
      <c r="A9419">
        <v>3.962662398815155</v>
      </c>
      <c r="B9419">
        <v>9.581976661026026</v>
      </c>
      <c r="C9419">
        <v>22.871467314751388</v>
      </c>
      <c r="D9419">
        <v>49.686083748705229</v>
      </c>
      <c r="E9419">
        <v>53.793358843430916</v>
      </c>
      <c r="F9419">
        <v>107.15475254120561</v>
      </c>
      <c r="G9419">
        <v>371.85390243389452</v>
      </c>
      <c r="H9419">
        <v>18.738586607944434</v>
      </c>
      <c r="I9419">
        <v>5.6459505587412213</v>
      </c>
      <c r="J9419">
        <v>31.280227479438054</v>
      </c>
      <c r="K9419">
        <v>70.156193406937689</v>
      </c>
      <c r="L9419">
        <v>78.858410716455126</v>
      </c>
      <c r="M9419">
        <v>160.96202875939628</v>
      </c>
      <c r="N9419">
        <v>382.4599143733592</v>
      </c>
      <c r="O9419">
        <v>17.367557652689587</v>
      </c>
      <c r="P9419">
        <v>6.426331622056213</v>
      </c>
    </row>
    <row r="9420" spans="1:16" x14ac:dyDescent="0.25">
      <c r="A9420">
        <v>50.369301855564117</v>
      </c>
      <c r="B9420">
        <v>8.5214208529941562</v>
      </c>
      <c r="C9420">
        <v>142.0564562992511</v>
      </c>
      <c r="D9420">
        <v>431.2734044029209</v>
      </c>
      <c r="E9420">
        <v>299.3746224572148</v>
      </c>
      <c r="F9420">
        <v>735.4155050791353</v>
      </c>
      <c r="G9420">
        <v>504.88073659372645</v>
      </c>
      <c r="H9420">
        <v>9.3033980581910551</v>
      </c>
      <c r="I9420">
        <v>8.0451055576454973</v>
      </c>
      <c r="J9420">
        <v>205.07198842510303</v>
      </c>
      <c r="K9420">
        <v>690.52682159779545</v>
      </c>
      <c r="L9420">
        <v>434.08005493345928</v>
      </c>
      <c r="M9420">
        <v>1129.9211892485005</v>
      </c>
      <c r="N9420">
        <v>562.40105461093049</v>
      </c>
      <c r="O9420">
        <v>8.1594164992985654</v>
      </c>
      <c r="P9420">
        <v>7.9758417031213602</v>
      </c>
    </row>
    <row r="9421" spans="1:16" x14ac:dyDescent="0.25">
      <c r="A9421">
        <v>8.1479534506797791</v>
      </c>
      <c r="B9421">
        <v>0.74809218660626442</v>
      </c>
      <c r="C9421">
        <v>6477.9921950370281</v>
      </c>
      <c r="D9421">
        <v>56339.20969558823</v>
      </c>
      <c r="E9421">
        <v>277.91258953384033</v>
      </c>
      <c r="F9421">
        <v>4556.206851983653</v>
      </c>
      <c r="G9421">
        <v>2482.9350146212728</v>
      </c>
      <c r="H9421">
        <v>0.19151483810183667</v>
      </c>
      <c r="I9421">
        <v>0.42499095433945699</v>
      </c>
      <c r="J9421">
        <v>7584.5042319351014</v>
      </c>
      <c r="K9421">
        <v>67435.620890066421</v>
      </c>
      <c r="L9421">
        <v>365.93860892928075</v>
      </c>
      <c r="M9421">
        <v>7531.2486803485563</v>
      </c>
      <c r="N9421">
        <v>2672.2145087051472</v>
      </c>
      <c r="O9421">
        <v>0.18200708271722718</v>
      </c>
      <c r="P9421">
        <v>0.45699401468055456</v>
      </c>
    </row>
    <row r="9422" spans="1:16" x14ac:dyDescent="0.25">
      <c r="A9422">
        <v>92.725886166095734</v>
      </c>
      <c r="B9422">
        <v>8.7161639003574187</v>
      </c>
      <c r="C9422">
        <v>211.84994766509811</v>
      </c>
      <c r="D9422">
        <v>720.38548117394748</v>
      </c>
      <c r="E9422">
        <v>431.52942903536581</v>
      </c>
      <c r="F9422">
        <v>1116.3334175729826</v>
      </c>
      <c r="G9422">
        <v>568.31187551405344</v>
      </c>
      <c r="H9422">
        <v>8.2083415268535571</v>
      </c>
      <c r="I9422">
        <v>8.1139310598690724</v>
      </c>
      <c r="J9422">
        <v>309.52133951237113</v>
      </c>
      <c r="K9422">
        <v>1184.2753723786639</v>
      </c>
      <c r="L9422">
        <v>630.98644145567232</v>
      </c>
      <c r="M9422">
        <v>1725.0169398079356</v>
      </c>
      <c r="N9422">
        <v>645.49567567921804</v>
      </c>
      <c r="O9422">
        <v>7.1530010397166777</v>
      </c>
      <c r="P9422">
        <v>9.2325575704891243</v>
      </c>
    </row>
    <row r="9423" spans="1:16" x14ac:dyDescent="0.25">
      <c r="A9423">
        <v>35.557895839214325</v>
      </c>
      <c r="B9423">
        <v>4.6100257192415199</v>
      </c>
      <c r="C9423">
        <v>435.31866926434088</v>
      </c>
      <c r="D9423">
        <v>1843.0174684266608</v>
      </c>
      <c r="E9423">
        <v>422.33932142258783</v>
      </c>
      <c r="F9423">
        <v>1194.7236019103971</v>
      </c>
      <c r="G9423">
        <v>734.54854024621034</v>
      </c>
      <c r="H9423">
        <v>3.2993224463849096</v>
      </c>
      <c r="I9423">
        <v>5.5770813256830447</v>
      </c>
      <c r="J9423">
        <v>643.0695913364591</v>
      </c>
      <c r="K9423">
        <v>3099.0147233006769</v>
      </c>
      <c r="L9423">
        <v>619.65754994990618</v>
      </c>
      <c r="M9423">
        <v>1866.5812389728796</v>
      </c>
      <c r="N9423">
        <v>858.95885203929288</v>
      </c>
      <c r="O9423">
        <v>2.8672088735772099</v>
      </c>
      <c r="P9423">
        <v>7.2465829195849079</v>
      </c>
    </row>
    <row r="9424" spans="1:16" x14ac:dyDescent="0.25">
      <c r="A9424">
        <v>26.221520006656647</v>
      </c>
      <c r="B9424">
        <v>5.2417339515353865</v>
      </c>
      <c r="C9424">
        <v>257.96652062864763</v>
      </c>
      <c r="D9424">
        <v>930.14502402475807</v>
      </c>
      <c r="E9424">
        <v>306.95149346884682</v>
      </c>
      <c r="F9424">
        <v>814.02932517327145</v>
      </c>
      <c r="G9424">
        <v>606.45070144199929</v>
      </c>
      <c r="H9424">
        <v>4.5832650571054687</v>
      </c>
      <c r="I9424">
        <v>5.0983212758174314</v>
      </c>
      <c r="J9424">
        <v>378.71154075284835</v>
      </c>
      <c r="K9424">
        <v>1544.6207912041882</v>
      </c>
      <c r="L9424">
        <v>450.53846355834867</v>
      </c>
      <c r="M9424">
        <v>1261.5530571762165</v>
      </c>
      <c r="N9424">
        <v>695.04808675900267</v>
      </c>
      <c r="O9424">
        <v>3.9861913684568022</v>
      </c>
      <c r="P9424">
        <v>6.0844684186629046</v>
      </c>
    </row>
    <row r="9425" spans="1:16" x14ac:dyDescent="0.25">
      <c r="A9425">
        <v>83.273971498012543</v>
      </c>
      <c r="B9425">
        <v>1.1514740458994253</v>
      </c>
      <c r="C9425">
        <v>10782.017113307707</v>
      </c>
      <c r="D9425">
        <v>103463.27529623854</v>
      </c>
      <c r="E9425">
        <v>725.03524304830944</v>
      </c>
      <c r="F9425">
        <v>17008.369658099215</v>
      </c>
      <c r="G9425">
        <v>3162.7346799392712</v>
      </c>
      <c r="H9425">
        <v>0.24766420899144115</v>
      </c>
      <c r="I9425">
        <v>0.79033631549193151</v>
      </c>
      <c r="J9425">
        <v>12107.563949810268</v>
      </c>
      <c r="K9425">
        <v>119925.09959712063</v>
      </c>
      <c r="L9425">
        <v>1085.2262326386244</v>
      </c>
      <c r="M9425">
        <v>28580.971227676037</v>
      </c>
      <c r="N9425">
        <v>3353.2671737397018</v>
      </c>
      <c r="O9425">
        <v>0.23822894704871261</v>
      </c>
      <c r="P9425">
        <v>0.9865262118013326</v>
      </c>
    </row>
    <row r="9426" spans="1:16" x14ac:dyDescent="0.25">
      <c r="A9426">
        <v>34.964540779590607</v>
      </c>
      <c r="B9426">
        <v>5.0922840032716827</v>
      </c>
      <c r="C9426">
        <v>342.51573155516019</v>
      </c>
      <c r="D9426">
        <v>1346.4575023571003</v>
      </c>
      <c r="E9426">
        <v>379.84458676788751</v>
      </c>
      <c r="F9426">
        <v>1043.1997176019079</v>
      </c>
      <c r="G9426">
        <v>670.62284984078076</v>
      </c>
      <c r="H9426">
        <v>3.9966302775676401</v>
      </c>
      <c r="I9426">
        <v>5.4784548178810413</v>
      </c>
      <c r="J9426">
        <v>505.24453765156477</v>
      </c>
      <c r="K9426">
        <v>2257.7806162768366</v>
      </c>
      <c r="L9426">
        <v>558.97952294147581</v>
      </c>
      <c r="M9426">
        <v>1623.7083980778423</v>
      </c>
      <c r="N9426">
        <v>777.6820767799943</v>
      </c>
      <c r="O9426">
        <v>3.4715917747199865</v>
      </c>
      <c r="P9426">
        <v>6.9584783094467575</v>
      </c>
    </row>
    <row r="9427" spans="1:16" x14ac:dyDescent="0.25">
      <c r="A9427">
        <v>38.646217048168182</v>
      </c>
      <c r="B9427">
        <v>2.0646681353394594</v>
      </c>
      <c r="C9427">
        <v>2652.6460348161263</v>
      </c>
      <c r="D9427">
        <v>18949.020721719306</v>
      </c>
      <c r="E9427">
        <v>530.12648354362182</v>
      </c>
      <c r="F9427">
        <v>3690.930350354156</v>
      </c>
      <c r="G9427">
        <v>1632.3701852713</v>
      </c>
      <c r="H9427">
        <v>0.73418484641556803</v>
      </c>
      <c r="I9427">
        <v>1.7694424710800842</v>
      </c>
      <c r="J9427">
        <v>3504.6907672888019</v>
      </c>
      <c r="K9427">
        <v>26502.145066679976</v>
      </c>
      <c r="L9427">
        <v>580.81414417774624</v>
      </c>
      <c r="M9427">
        <v>5964.1378050063277</v>
      </c>
      <c r="N9427">
        <v>1863.6604475676452</v>
      </c>
      <c r="O9427">
        <v>0.67067055338535941</v>
      </c>
      <c r="P9427">
        <v>1.3300399998427086</v>
      </c>
    </row>
    <row r="9428" spans="1:16" x14ac:dyDescent="0.25">
      <c r="A9428">
        <v>8.4802780747413635</v>
      </c>
      <c r="B9428">
        <v>5.0277000726361454</v>
      </c>
      <c r="C9428">
        <v>123.10048063476924</v>
      </c>
      <c r="D9428">
        <v>359.68528147640785</v>
      </c>
      <c r="E9428">
        <v>155.90701551146532</v>
      </c>
      <c r="F9428">
        <v>375.87900684818294</v>
      </c>
      <c r="G9428">
        <v>486.14556938717527</v>
      </c>
      <c r="H9428">
        <v>5.7813361198897182</v>
      </c>
      <c r="I9428">
        <v>4.7526174003882806</v>
      </c>
      <c r="J9428">
        <v>176.87670810933318</v>
      </c>
      <c r="K9428">
        <v>569.78766974590599</v>
      </c>
      <c r="L9428">
        <v>225.51572752871769</v>
      </c>
      <c r="M9428">
        <v>576.36762161839192</v>
      </c>
      <c r="N9428">
        <v>537.68176727006312</v>
      </c>
      <c r="O9428">
        <v>5.0857148846928153</v>
      </c>
      <c r="P9428">
        <v>4.6349911254824443</v>
      </c>
    </row>
    <row r="9429" spans="1:16" x14ac:dyDescent="0.25">
      <c r="A9429">
        <v>8.7775987982749939</v>
      </c>
      <c r="B9429">
        <v>3.2201650723668136</v>
      </c>
      <c r="C9429">
        <v>340.63500186174076</v>
      </c>
      <c r="D9429">
        <v>1336.7967333033032</v>
      </c>
      <c r="E9429">
        <v>239.07038891397409</v>
      </c>
      <c r="F9429">
        <v>656.13668943792231</v>
      </c>
      <c r="G9429">
        <v>669.2635363547497</v>
      </c>
      <c r="H9429">
        <v>2.5326537449837287</v>
      </c>
      <c r="I9429">
        <v>3.4562913000405193</v>
      </c>
      <c r="J9429">
        <v>502.43819831851994</v>
      </c>
      <c r="K9429">
        <v>2241.2982376640298</v>
      </c>
      <c r="L9429">
        <v>351.81651058634429</v>
      </c>
      <c r="M9429">
        <v>1021.1695430644254</v>
      </c>
      <c r="N9429">
        <v>775.942062472408</v>
      </c>
      <c r="O9429">
        <v>2.1999520112432855</v>
      </c>
      <c r="P9429">
        <v>4.3855400916880445</v>
      </c>
    </row>
    <row r="9430" spans="1:16" x14ac:dyDescent="0.25">
      <c r="A9430">
        <v>32.070428669452667</v>
      </c>
      <c r="B9430">
        <v>2.4504199706908709</v>
      </c>
      <c r="C9430">
        <v>1644.3723479859991</v>
      </c>
      <c r="D9430">
        <v>10363.037795010356</v>
      </c>
      <c r="E9430">
        <v>607.97161689487109</v>
      </c>
      <c r="F9430">
        <v>2510.5521710844046</v>
      </c>
      <c r="G9430">
        <v>1306.2530686529988</v>
      </c>
      <c r="H9430">
        <v>1.0466229222986883</v>
      </c>
      <c r="I9430">
        <v>3.78882517778773</v>
      </c>
      <c r="J9430">
        <v>2291.4862607196415</v>
      </c>
      <c r="K9430">
        <v>15741.239113235924</v>
      </c>
      <c r="L9430">
        <v>621.49080661812309</v>
      </c>
      <c r="M9430">
        <v>4016.0749793384502</v>
      </c>
      <c r="N9430">
        <v>1527.5698109905209</v>
      </c>
      <c r="O9430">
        <v>0.93680866908728111</v>
      </c>
      <c r="P9430">
        <v>2.3072492892569763</v>
      </c>
    </row>
    <row r="9431" spans="1:16" x14ac:dyDescent="0.25">
      <c r="A9431">
        <v>80.758387744426727</v>
      </c>
      <c r="B9431">
        <v>6.2714880877169996</v>
      </c>
      <c r="C9431">
        <v>402.49735976395573</v>
      </c>
      <c r="D9431">
        <v>1663.1352418423044</v>
      </c>
      <c r="E9431">
        <v>537.16454024322275</v>
      </c>
      <c r="F9431">
        <v>1504.7998826221124</v>
      </c>
      <c r="G9431">
        <v>712.60120203183612</v>
      </c>
      <c r="H9431">
        <v>4.6261679148695372</v>
      </c>
      <c r="I9431">
        <v>7.2769738499343033</v>
      </c>
      <c r="J9431">
        <v>594.48172745330544</v>
      </c>
      <c r="K9431">
        <v>2795.7026351711834</v>
      </c>
      <c r="L9431">
        <v>789.4587338784487</v>
      </c>
      <c r="M9431">
        <v>2348.1006820837288</v>
      </c>
      <c r="N9431">
        <v>831.17970845192633</v>
      </c>
      <c r="O9431">
        <v>4.0190316664517649</v>
      </c>
      <c r="P9431">
        <v>9.4384022635734919</v>
      </c>
    </row>
    <row r="9432" spans="1:16" x14ac:dyDescent="0.25">
      <c r="A9432">
        <v>10.922431528568268</v>
      </c>
      <c r="B9432">
        <v>8.6662123553159365</v>
      </c>
      <c r="C9432">
        <v>48.655753306971761</v>
      </c>
      <c r="D9432">
        <v>115.91131421921874</v>
      </c>
      <c r="E9432">
        <v>112.87633793182306</v>
      </c>
      <c r="F9432">
        <v>242.55940834250038</v>
      </c>
      <c r="G9432">
        <v>404.03148517057792</v>
      </c>
      <c r="H9432">
        <v>13.663640575200002</v>
      </c>
      <c r="I9432">
        <v>6.7359786657578979</v>
      </c>
      <c r="J9432">
        <v>67.933214023104284</v>
      </c>
      <c r="K9432">
        <v>171.33070960467549</v>
      </c>
      <c r="L9432">
        <v>163.39977273010706</v>
      </c>
      <c r="M9432">
        <v>367.4615605656449</v>
      </c>
      <c r="N9432">
        <v>427.49958982713304</v>
      </c>
      <c r="O9432">
        <v>12.337866962455006</v>
      </c>
      <c r="P9432">
        <v>7.5029736279463499</v>
      </c>
    </row>
    <row r="9433" spans="1:16" x14ac:dyDescent="0.25">
      <c r="A9433">
        <v>7.6505345702171326</v>
      </c>
      <c r="B9433">
        <v>4.5003624005452432</v>
      </c>
      <c r="C9433">
        <v>145.255357392234</v>
      </c>
      <c r="D9433">
        <v>443.67344230970269</v>
      </c>
      <c r="E9433">
        <v>161.18593859915745</v>
      </c>
      <c r="F9433">
        <v>397.10851977910454</v>
      </c>
      <c r="G9433">
        <v>507.97058896298853</v>
      </c>
      <c r="H9433">
        <v>4.8735932888876192</v>
      </c>
      <c r="I9433">
        <v>4.2426860136126932</v>
      </c>
      <c r="J9433">
        <v>209.84063343748457</v>
      </c>
      <c r="K9433">
        <v>711.53212159363682</v>
      </c>
      <c r="L9433">
        <v>233.81035434702906</v>
      </c>
      <c r="M9433">
        <v>610.32353545269132</v>
      </c>
      <c r="N9433">
        <v>566.46927303420296</v>
      </c>
      <c r="O9433">
        <v>4.2724534364705882</v>
      </c>
      <c r="P9433">
        <v>4.2301797201990459</v>
      </c>
    </row>
    <row r="9434" spans="1:16" x14ac:dyDescent="0.25">
      <c r="A9434">
        <v>11.968842804431915</v>
      </c>
      <c r="B9434">
        <v>7.3138693633624694</v>
      </c>
      <c r="C9434">
        <v>71.722450847228458</v>
      </c>
      <c r="D9434">
        <v>184.12391810945707</v>
      </c>
      <c r="E9434">
        <v>139.10660196285343</v>
      </c>
      <c r="F9434">
        <v>312.97144126389441</v>
      </c>
      <c r="G9434">
        <v>431.11056071127575</v>
      </c>
      <c r="H9434">
        <v>10.157600496896714</v>
      </c>
      <c r="I9434">
        <v>6.3535956995598406</v>
      </c>
      <c r="J9434">
        <v>101.27183827053865</v>
      </c>
      <c r="K9434">
        <v>279.80933920566787</v>
      </c>
      <c r="L9434">
        <v>200.59585855463499</v>
      </c>
      <c r="M9434">
        <v>476.45402550664306</v>
      </c>
      <c r="N9434">
        <v>464.34177705017282</v>
      </c>
      <c r="O9434">
        <v>9.0618991549886321</v>
      </c>
      <c r="P9434">
        <v>6.8117196754751248</v>
      </c>
    </row>
    <row r="9435" spans="1:16" x14ac:dyDescent="0.25">
      <c r="A9435">
        <v>8.2220446467399597</v>
      </c>
      <c r="B9435">
        <v>9.1892758066304516</v>
      </c>
      <c r="C9435">
        <v>36.815151747231546</v>
      </c>
      <c r="D9435">
        <v>84.051669398492791</v>
      </c>
      <c r="E9435">
        <v>89.349713830268897</v>
      </c>
      <c r="F9435">
        <v>186.30041645673737</v>
      </c>
      <c r="G9435">
        <v>389.52698640164203</v>
      </c>
      <c r="H9435">
        <v>15.776222365538157</v>
      </c>
      <c r="I9435">
        <v>6.5002448171178813</v>
      </c>
      <c r="J9435">
        <v>51.019396968460043</v>
      </c>
      <c r="K9435">
        <v>122.0358826886458</v>
      </c>
      <c r="L9435">
        <v>129.96009400854103</v>
      </c>
      <c r="M9435">
        <v>281.296588142529</v>
      </c>
      <c r="N9435">
        <v>407.36503130624732</v>
      </c>
      <c r="O9435">
        <v>14.379146578999318</v>
      </c>
      <c r="P9435">
        <v>7.3494812585797895</v>
      </c>
    </row>
    <row r="9436" spans="1:16" x14ac:dyDescent="0.25">
      <c r="A9436">
        <v>36.49671083688736</v>
      </c>
      <c r="B9436">
        <v>1.0014295717138995</v>
      </c>
      <c r="C9436">
        <v>8913.6475790724107</v>
      </c>
      <c r="D9436">
        <v>82454.919231694599</v>
      </c>
      <c r="E9436">
        <v>498.49961598043183</v>
      </c>
      <c r="F9436">
        <v>10392.67869514921</v>
      </c>
      <c r="G9436">
        <v>2887.5679823941018</v>
      </c>
      <c r="H9436">
        <v>0.22953746622119975</v>
      </c>
      <c r="I9436">
        <v>0.61445291734875773</v>
      </c>
      <c r="J9436">
        <v>10109.324437236708</v>
      </c>
      <c r="K9436">
        <v>95942.521185099511</v>
      </c>
      <c r="L9436">
        <v>710.52463246469483</v>
      </c>
      <c r="M9436">
        <v>17349.947829144374</v>
      </c>
      <c r="N9436">
        <v>3068.6369455834479</v>
      </c>
      <c r="O9436">
        <v>0.22015479458078344</v>
      </c>
      <c r="P9436">
        <v>0.73815684413430382</v>
      </c>
    </row>
    <row r="9437" spans="1:16" x14ac:dyDescent="0.25">
      <c r="A9437">
        <v>7.4313530325889587</v>
      </c>
      <c r="B9437">
        <v>2.0912706126290859</v>
      </c>
      <c r="C9437">
        <v>800.86927425079557</v>
      </c>
      <c r="D9437">
        <v>4092.5004831897413</v>
      </c>
      <c r="E9437">
        <v>321.8927986422043</v>
      </c>
      <c r="F9437">
        <v>997.06051357841875</v>
      </c>
      <c r="G9437">
        <v>945.0986463661111</v>
      </c>
      <c r="H9437">
        <v>1.1812882992322078</v>
      </c>
      <c r="I9437">
        <v>3.5560928894846322</v>
      </c>
      <c r="J9437">
        <v>1170.2088104289758</v>
      </c>
      <c r="K9437">
        <v>6741.1478156796884</v>
      </c>
      <c r="L9437">
        <v>448.69488474541896</v>
      </c>
      <c r="M9437">
        <v>1573.7083661443664</v>
      </c>
      <c r="N9437">
        <v>1117.9332222571868</v>
      </c>
      <c r="O9437">
        <v>1.0347078122957503</v>
      </c>
      <c r="P9437">
        <v>3.8790450943598969</v>
      </c>
    </row>
    <row r="9438" spans="1:16" x14ac:dyDescent="0.25">
      <c r="A9438">
        <v>15.506951153278351</v>
      </c>
      <c r="B9438">
        <v>3.111314537674557</v>
      </c>
      <c r="C9438">
        <v>567.79899927651707</v>
      </c>
      <c r="D9438">
        <v>2610.4989166044879</v>
      </c>
      <c r="E9438">
        <v>358.06023547802226</v>
      </c>
      <c r="F9438">
        <v>1048.8121338976332</v>
      </c>
      <c r="G9438">
        <v>817.15108718421504</v>
      </c>
      <c r="H9438">
        <v>2.0090278132916857</v>
      </c>
      <c r="I9438">
        <v>4.4059450570110092</v>
      </c>
      <c r="J9438">
        <v>837.18500725837941</v>
      </c>
      <c r="K9438">
        <v>4373.0211823900308</v>
      </c>
      <c r="L9438">
        <v>518.76936980615449</v>
      </c>
      <c r="M9438">
        <v>1645.7213685850807</v>
      </c>
      <c r="N9438">
        <v>962.24296105158692</v>
      </c>
      <c r="O9438">
        <v>1.7498073376552878</v>
      </c>
      <c r="P9438">
        <v>5.4882641761852469</v>
      </c>
    </row>
    <row r="9439" spans="1:16" x14ac:dyDescent="0.25">
      <c r="A9439">
        <v>89.66169947385788</v>
      </c>
      <c r="B9439">
        <v>4.7137892491533693</v>
      </c>
      <c r="C9439">
        <v>832.7262345772541</v>
      </c>
      <c r="D9439">
        <v>4305.9586054170031</v>
      </c>
      <c r="E9439">
        <v>749.25767298113908</v>
      </c>
      <c r="F9439">
        <v>2338.9285740794312</v>
      </c>
      <c r="G9439">
        <v>961.26155247993927</v>
      </c>
      <c r="H9439">
        <v>2.6225175044327536</v>
      </c>
      <c r="I9439">
        <v>8.1411842650235062</v>
      </c>
      <c r="J9439">
        <v>1214.8768908791806</v>
      </c>
      <c r="K9439">
        <v>7072.8693209020284</v>
      </c>
      <c r="L9439">
        <v>1037.6783141519277</v>
      </c>
      <c r="M9439">
        <v>3694.1713299872736</v>
      </c>
      <c r="N9439">
        <v>1137.2103558275221</v>
      </c>
      <c r="O9439">
        <v>2.2990315784463555</v>
      </c>
      <c r="P9439">
        <v>8.6700090618713315</v>
      </c>
    </row>
    <row r="9440" spans="1:16" x14ac:dyDescent="0.25">
      <c r="A9440">
        <v>27.823721468448639</v>
      </c>
      <c r="B9440">
        <v>3.3819022686017841</v>
      </c>
      <c r="C9440">
        <v>730.93535674478517</v>
      </c>
      <c r="D9440">
        <v>3632.4769232942713</v>
      </c>
      <c r="E9440">
        <v>482.36567416646153</v>
      </c>
      <c r="F9440">
        <v>1469.2403361770353</v>
      </c>
      <c r="G9440">
        <v>908.60443453048833</v>
      </c>
      <c r="H9440">
        <v>1.9795085848770535</v>
      </c>
      <c r="I9440">
        <v>5.5178996308764185</v>
      </c>
      <c r="J9440">
        <v>1071.4382804321453</v>
      </c>
      <c r="K9440">
        <v>6018.5136886615937</v>
      </c>
      <c r="L9440">
        <v>681.39754007038982</v>
      </c>
      <c r="M9440">
        <v>2315.2952307834271</v>
      </c>
      <c r="N9440">
        <v>1074.0809951541064</v>
      </c>
      <c r="O9440">
        <v>1.7307456878222032</v>
      </c>
      <c r="P9440">
        <v>6.2903088810731678</v>
      </c>
    </row>
    <row r="9441" spans="1:16" x14ac:dyDescent="0.25">
      <c r="A9441">
        <v>85.705503404140472</v>
      </c>
      <c r="B9441">
        <v>6.9488634134283584</v>
      </c>
      <c r="C9441">
        <v>333.28683540388448</v>
      </c>
      <c r="D9441">
        <v>1299.2157806218252</v>
      </c>
      <c r="E9441">
        <v>506.36195025682764</v>
      </c>
      <c r="F9441">
        <v>1386.0183490910504</v>
      </c>
      <c r="G9441">
        <v>663.92551573480353</v>
      </c>
      <c r="H9441">
        <v>5.5111089691337583</v>
      </c>
      <c r="I9441">
        <v>7.3909389081682439</v>
      </c>
      <c r="J9441">
        <v>491.46925312331643</v>
      </c>
      <c r="K9441">
        <v>2177.1441228081439</v>
      </c>
      <c r="L9441">
        <v>745.14827355583577</v>
      </c>
      <c r="M9441">
        <v>2156.3836616216349</v>
      </c>
      <c r="N9441">
        <v>769.10451228412808</v>
      </c>
      <c r="O9441">
        <v>4.7872960803143831</v>
      </c>
      <c r="P9441">
        <v>9.3388850903386924</v>
      </c>
    </row>
    <row r="9442" spans="1:16" x14ac:dyDescent="0.25">
      <c r="A9442">
        <v>47.953796684741974</v>
      </c>
      <c r="B9442">
        <v>2.6239487871687817</v>
      </c>
      <c r="C9442">
        <v>1887.2284572836106</v>
      </c>
      <c r="D9442">
        <v>12347.467064539567</v>
      </c>
      <c r="E9442">
        <v>652.43613521182635</v>
      </c>
      <c r="F9442">
        <v>3140.3324802013453</v>
      </c>
      <c r="G9442">
        <v>1392.3717971268602</v>
      </c>
      <c r="H9442">
        <v>1.0627660944031372</v>
      </c>
      <c r="I9442">
        <v>3.407111150789822</v>
      </c>
      <c r="J9442">
        <v>2594.1422187543267</v>
      </c>
      <c r="K9442">
        <v>18347.901057776096</v>
      </c>
      <c r="L9442">
        <v>678.83640126806472</v>
      </c>
      <c r="M9442">
        <v>5037.5731408361426</v>
      </c>
      <c r="N9442">
        <v>1619.0701028149638</v>
      </c>
      <c r="O9442">
        <v>0.95648735643825078</v>
      </c>
      <c r="P9442">
        <v>2.1713255724745717</v>
      </c>
    </row>
    <row r="9443" spans="1:16" x14ac:dyDescent="0.25">
      <c r="A9443">
        <v>75.498738944530487</v>
      </c>
      <c r="B9443">
        <v>2.9815157741346279</v>
      </c>
      <c r="C9443">
        <v>1981.58907805532</v>
      </c>
      <c r="D9443">
        <v>13134.65010141192</v>
      </c>
      <c r="E9443">
        <v>742.91653515337589</v>
      </c>
      <c r="F9443">
        <v>3773.51249396086</v>
      </c>
      <c r="G9443">
        <v>1424.3380604092547</v>
      </c>
      <c r="H9443">
        <v>1.1851484215874646</v>
      </c>
      <c r="I9443">
        <v>3.6301849518118576</v>
      </c>
      <c r="J9443">
        <v>2709.7465791715927</v>
      </c>
      <c r="K9443">
        <v>19358.488723927432</v>
      </c>
      <c r="L9443">
        <v>778.1855863653509</v>
      </c>
      <c r="M9443">
        <v>6059.4058779447023</v>
      </c>
      <c r="N9443">
        <v>1652.4923047484285</v>
      </c>
      <c r="O9443">
        <v>1.0687942709306817</v>
      </c>
      <c r="P9443">
        <v>2.3649786512445705</v>
      </c>
    </row>
    <row r="9444" spans="1:16" x14ac:dyDescent="0.25">
      <c r="A9444">
        <v>15.695943892002106</v>
      </c>
      <c r="B9444">
        <v>2.1417643925935299</v>
      </c>
      <c r="C9444">
        <v>1317.4573287278897</v>
      </c>
      <c r="D9444">
        <v>7801.1334668464406</v>
      </c>
      <c r="E9444">
        <v>480.63874585091742</v>
      </c>
      <c r="F9444">
        <v>1720.6681064772108</v>
      </c>
      <c r="G9444">
        <v>1179.8616999211808</v>
      </c>
      <c r="H9444">
        <v>0.99679229556943416</v>
      </c>
      <c r="I9444">
        <v>3.9627713445153252</v>
      </c>
      <c r="J9444">
        <v>1871.0289924690637</v>
      </c>
      <c r="K9444">
        <v>12227.126935652874</v>
      </c>
      <c r="L9444">
        <v>533.74730526508506</v>
      </c>
      <c r="M9444">
        <v>2740.6207341046293</v>
      </c>
      <c r="N9444">
        <v>1389.1511096809729</v>
      </c>
      <c r="O9444">
        <v>0.88510280138705943</v>
      </c>
      <c r="P9444">
        <v>2.541217536622602</v>
      </c>
    </row>
    <row r="9445" spans="1:16" x14ac:dyDescent="0.25">
      <c r="A9445">
        <v>24.605309903621674</v>
      </c>
      <c r="B9445">
        <v>0.97459860549447153</v>
      </c>
      <c r="C9445">
        <v>7627.949899241853</v>
      </c>
      <c r="D9445">
        <v>68484.482194245094</v>
      </c>
      <c r="E9445">
        <v>414.62544492577103</v>
      </c>
      <c r="F9445">
        <v>7733.2867741425825</v>
      </c>
      <c r="G9445">
        <v>2681.943806698815</v>
      </c>
      <c r="H9445">
        <v>0.23563663027699783</v>
      </c>
      <c r="I9445">
        <v>0.56655347634751951</v>
      </c>
      <c r="J9445">
        <v>8769.8857960361438</v>
      </c>
      <c r="K9445">
        <v>80542.721821966377</v>
      </c>
      <c r="L9445">
        <v>568.20736417838191</v>
      </c>
      <c r="M9445">
        <v>12845.962217514139</v>
      </c>
      <c r="N9445">
        <v>2864.2821390788977</v>
      </c>
      <c r="O9445">
        <v>0.22513036657556657</v>
      </c>
      <c r="P9445">
        <v>0.64816880717869418</v>
      </c>
    </row>
    <row r="9446" spans="1:16" x14ac:dyDescent="0.25">
      <c r="A9446">
        <v>29.500297367572784</v>
      </c>
      <c r="B9446">
        <v>5.0741913176661058</v>
      </c>
      <c r="C9446">
        <v>303.53833453206914</v>
      </c>
      <c r="D9446">
        <v>1149.8288830063027</v>
      </c>
      <c r="E9446">
        <v>341.36642623318284</v>
      </c>
      <c r="F9446">
        <v>923.72636000781142</v>
      </c>
      <c r="G9446">
        <v>641.85369471719298</v>
      </c>
      <c r="H9446">
        <v>4.1707124962916859</v>
      </c>
      <c r="I9446">
        <v>5.2047802130030911</v>
      </c>
      <c r="J9446">
        <v>446.99712716755425</v>
      </c>
      <c r="K9446">
        <v>1921.5958059325856</v>
      </c>
      <c r="L9446">
        <v>502.09871292796669</v>
      </c>
      <c r="M9446">
        <v>1435.0825879629165</v>
      </c>
      <c r="N9446">
        <v>740.75745001040946</v>
      </c>
      <c r="O9446">
        <v>3.6239128971297969</v>
      </c>
      <c r="P9446">
        <v>6.4474648457858912</v>
      </c>
    </row>
    <row r="9447" spans="1:16" x14ac:dyDescent="0.25">
      <c r="A9447">
        <v>39.451424777507782</v>
      </c>
      <c r="B9447">
        <v>6.5300693506016216</v>
      </c>
      <c r="C9447">
        <v>213.71021488558304</v>
      </c>
      <c r="D9447">
        <v>728.5809316360702</v>
      </c>
      <c r="E9447">
        <v>325.71779539470134</v>
      </c>
      <c r="F9447">
        <v>843.54553719350235</v>
      </c>
      <c r="G9447">
        <v>569.90161634011406</v>
      </c>
      <c r="H9447">
        <v>6.1294919515944271</v>
      </c>
      <c r="I9447">
        <v>6.0867994355130266</v>
      </c>
      <c r="J9447">
        <v>312.31206492547096</v>
      </c>
      <c r="K9447">
        <v>1198.3437367737358</v>
      </c>
      <c r="L9447">
        <v>476.35608811352068</v>
      </c>
      <c r="M9447">
        <v>1303.6576681198742</v>
      </c>
      <c r="N9447">
        <v>647.56733560352984</v>
      </c>
      <c r="O9447">
        <v>5.3408686946445583</v>
      </c>
      <c r="P9447">
        <v>6.9420838406279906</v>
      </c>
    </row>
    <row r="9448" spans="1:16" x14ac:dyDescent="0.25">
      <c r="A9448">
        <v>69.57773357629776</v>
      </c>
      <c r="B9448">
        <v>1.0478594316582421</v>
      </c>
      <c r="C9448">
        <v>11292.765283649731</v>
      </c>
      <c r="D9448">
        <v>109349.90528172768</v>
      </c>
      <c r="E9448">
        <v>704.25228184905188</v>
      </c>
      <c r="F9448">
        <v>16944.559876039035</v>
      </c>
      <c r="G9448">
        <v>3234.0546840189872</v>
      </c>
      <c r="H9448">
        <v>0.221980999047733</v>
      </c>
      <c r="I9448">
        <v>0.74471693300735242</v>
      </c>
      <c r="J9448">
        <v>12667.579413792215</v>
      </c>
      <c r="K9448">
        <v>126830.76563921261</v>
      </c>
      <c r="L9448">
        <v>1066.7733172892645</v>
      </c>
      <c r="M9448">
        <v>28521.46801504997</v>
      </c>
      <c r="N9448">
        <v>3429.1956315401194</v>
      </c>
      <c r="O9448">
        <v>0.21360612926229516</v>
      </c>
      <c r="P9448">
        <v>0.93475390618739185</v>
      </c>
    </row>
    <row r="9449" spans="1:16" x14ac:dyDescent="0.25">
      <c r="A9449">
        <v>53.309971749782562</v>
      </c>
      <c r="B9449">
        <v>8.5342264639106435</v>
      </c>
      <c r="C9449">
        <v>147.55181645220662</v>
      </c>
      <c r="D9449">
        <v>452.63011147938818</v>
      </c>
      <c r="E9449">
        <v>309.83973735013456</v>
      </c>
      <c r="F9449">
        <v>764.90820354445555</v>
      </c>
      <c r="G9449">
        <v>510.17659459600651</v>
      </c>
      <c r="H9449">
        <v>9.189187984275236</v>
      </c>
      <c r="I9449">
        <v>8.0295944437447311</v>
      </c>
      <c r="J9449">
        <v>213.26562488001798</v>
      </c>
      <c r="K9449">
        <v>726.71883653686632</v>
      </c>
      <c r="L9449">
        <v>449.57735304272956</v>
      </c>
      <c r="M9449">
        <v>1175.8607852474029</v>
      </c>
      <c r="N9449">
        <v>569.37239423418123</v>
      </c>
      <c r="O9449">
        <v>8.0533027998841078</v>
      </c>
      <c r="P9449">
        <v>8.0479829327271268</v>
      </c>
    </row>
    <row r="9450" spans="1:16" x14ac:dyDescent="0.25">
      <c r="A9450">
        <v>42.759246170520782</v>
      </c>
      <c r="B9450">
        <v>0.89360780558617214</v>
      </c>
      <c r="C9450">
        <v>11246.907819376596</v>
      </c>
      <c r="D9450">
        <v>108818.8652495865</v>
      </c>
      <c r="E9450">
        <v>597.06784290747737</v>
      </c>
      <c r="F9450">
        <v>14334.524128089917</v>
      </c>
      <c r="G9450">
        <v>3227.7114233081593</v>
      </c>
      <c r="H9450">
        <v>0.18955607210585029</v>
      </c>
      <c r="I9450">
        <v>0.63307629745867544</v>
      </c>
      <c r="J9450">
        <v>12617.031527274259</v>
      </c>
      <c r="K9450">
        <v>126204.51832404632</v>
      </c>
      <c r="L9450">
        <v>903.4669410374122</v>
      </c>
      <c r="M9450">
        <v>24124.611576337444</v>
      </c>
      <c r="N9450">
        <v>3422.4072111717592</v>
      </c>
      <c r="O9450">
        <v>0.18239927172286063</v>
      </c>
      <c r="P9450">
        <v>0.79427917726472441</v>
      </c>
    </row>
    <row r="9451" spans="1:16" x14ac:dyDescent="0.25">
      <c r="A9451">
        <v>32.034893691539764</v>
      </c>
      <c r="B9451">
        <v>5.5302699994409021</v>
      </c>
      <c r="C9451">
        <v>265.76330633630829</v>
      </c>
      <c r="D9451">
        <v>966.89882644829902</v>
      </c>
      <c r="E9451">
        <v>332.17264952469031</v>
      </c>
      <c r="F9451">
        <v>884.19050151724548</v>
      </c>
      <c r="G9451">
        <v>612.65662058018984</v>
      </c>
      <c r="H9451">
        <v>4.7812928582553829</v>
      </c>
      <c r="I9451">
        <v>5.4263139706348706</v>
      </c>
      <c r="J9451">
        <v>390.40435190564568</v>
      </c>
      <c r="K9451">
        <v>1607.7553298264033</v>
      </c>
      <c r="L9451">
        <v>487.78921533875649</v>
      </c>
      <c r="M9451">
        <v>1370.8983867396626</v>
      </c>
      <c r="N9451">
        <v>703.08131662292453</v>
      </c>
      <c r="O9451">
        <v>4.1575032554428102</v>
      </c>
      <c r="P9451">
        <v>6.5205645402255223</v>
      </c>
    </row>
    <row r="9452" spans="1:16" x14ac:dyDescent="0.25">
      <c r="A9452">
        <v>50.105320990085602</v>
      </c>
      <c r="B9452">
        <v>6.9959787401621059</v>
      </c>
      <c r="C9452">
        <v>218.93290848982164</v>
      </c>
      <c r="D9452">
        <v>751.71388354070302</v>
      </c>
      <c r="E9452">
        <v>356.2167467296548</v>
      </c>
      <c r="F9452">
        <v>925.36807457848022</v>
      </c>
      <c r="G9452">
        <v>574.34034331518842</v>
      </c>
      <c r="H9452">
        <v>6.5075972292243272</v>
      </c>
      <c r="I9452">
        <v>6.5469513619170527</v>
      </c>
      <c r="J9452">
        <v>320.1476247716451</v>
      </c>
      <c r="K9452">
        <v>1238.0629794111787</v>
      </c>
      <c r="L9452">
        <v>521.22455796153815</v>
      </c>
      <c r="M9452">
        <v>1430.6169275339917</v>
      </c>
      <c r="N9452">
        <v>653.34883291358926</v>
      </c>
      <c r="O9452">
        <v>5.6687359700106343</v>
      </c>
      <c r="P9452">
        <v>7.5138034575867012</v>
      </c>
    </row>
    <row r="9453" spans="1:16" x14ac:dyDescent="0.25">
      <c r="A9453">
        <v>6.5455631613731384</v>
      </c>
      <c r="B9453">
        <v>5.8672991282240421</v>
      </c>
      <c r="C9453">
        <v>74.543892307786209</v>
      </c>
      <c r="D9453">
        <v>192.96955169372356</v>
      </c>
      <c r="E9453">
        <v>115.70408067188291</v>
      </c>
      <c r="F9453">
        <v>261.56624652538073</v>
      </c>
      <c r="G9453">
        <v>434.31577112190672</v>
      </c>
      <c r="H9453">
        <v>8.0428389623694532</v>
      </c>
      <c r="I9453">
        <v>5.1448102017856163</v>
      </c>
      <c r="J9453">
        <v>105.38100451022025</v>
      </c>
      <c r="K9453">
        <v>294.10667730363485</v>
      </c>
      <c r="L9453">
        <v>166.82784304904172</v>
      </c>
      <c r="M9453">
        <v>398.39630928410844</v>
      </c>
      <c r="N9453">
        <v>468.65687255145127</v>
      </c>
      <c r="O9453">
        <v>7.1671927368989996</v>
      </c>
      <c r="P9453">
        <v>5.4892417161626677</v>
      </c>
    </row>
    <row r="9454" spans="1:16" x14ac:dyDescent="0.25">
      <c r="A9454">
        <v>85.265311062335968</v>
      </c>
      <c r="B9454">
        <v>5.0983543061828271</v>
      </c>
      <c r="C9454">
        <v>672.04264141505587</v>
      </c>
      <c r="D9454">
        <v>3254.8240073528182</v>
      </c>
      <c r="E9454">
        <v>677.42641504104574</v>
      </c>
      <c r="F9454">
        <v>2034.6931148703343</v>
      </c>
      <c r="G9454">
        <v>876.69122079435238</v>
      </c>
      <c r="H9454">
        <v>3.0833526642544551</v>
      </c>
      <c r="I9454">
        <v>7.9645059120754622</v>
      </c>
      <c r="J9454">
        <v>987.49461998114327</v>
      </c>
      <c r="K9454">
        <v>5417.0656664408425</v>
      </c>
      <c r="L9454">
        <v>966.71721375459322</v>
      </c>
      <c r="M9454">
        <v>3201.7509713598806</v>
      </c>
      <c r="N9454">
        <v>1035.3664576886993</v>
      </c>
      <c r="O9454">
        <v>2.6919152809915525</v>
      </c>
      <c r="P9454">
        <v>9.3849806889320408</v>
      </c>
    </row>
    <row r="9455" spans="1:16" x14ac:dyDescent="0.25">
      <c r="A9455">
        <v>31.061157405376434</v>
      </c>
      <c r="B9455">
        <v>1.625746584994983</v>
      </c>
      <c r="C9455">
        <v>3649.4604699222614</v>
      </c>
      <c r="D9455">
        <v>28121.525032538208</v>
      </c>
      <c r="E9455">
        <v>449.86587557529799</v>
      </c>
      <c r="F9455">
        <v>4351.9009508718391</v>
      </c>
      <c r="G9455">
        <v>1896.0439938089876</v>
      </c>
      <c r="H9455">
        <v>0.5127433231281171</v>
      </c>
      <c r="I9455">
        <v>1.0758285976096376</v>
      </c>
      <c r="J9455">
        <v>4619.601307727301</v>
      </c>
      <c r="K9455">
        <v>37014.999259731521</v>
      </c>
      <c r="L9455">
        <v>522.3794985429239</v>
      </c>
      <c r="M9455">
        <v>7084.5837303634744</v>
      </c>
      <c r="N9455">
        <v>2119.1622967941053</v>
      </c>
      <c r="O9455">
        <v>0.47541374841261697</v>
      </c>
      <c r="P9455">
        <v>0.92439919643311486</v>
      </c>
    </row>
    <row r="9456" spans="1:16" x14ac:dyDescent="0.25">
      <c r="A9456">
        <v>54.586811602115631</v>
      </c>
      <c r="B9456">
        <v>6.1712587472715823</v>
      </c>
      <c r="C9456">
        <v>310.09076395462432</v>
      </c>
      <c r="D9456">
        <v>1182.3442823855407</v>
      </c>
      <c r="E9456">
        <v>422.8126655230983</v>
      </c>
      <c r="F9456">
        <v>1147.1265134896978</v>
      </c>
      <c r="G9456">
        <v>646.78112732111515</v>
      </c>
      <c r="H9456">
        <v>5.0312669642678971</v>
      </c>
      <c r="I9456">
        <v>6.3803512703033851</v>
      </c>
      <c r="J9456">
        <v>456.80093006139464</v>
      </c>
      <c r="K9456">
        <v>1977.2849860525298</v>
      </c>
      <c r="L9456">
        <v>621.9969336134011</v>
      </c>
      <c r="M9456">
        <v>1782.7344903473613</v>
      </c>
      <c r="N9456">
        <v>747.09609877707635</v>
      </c>
      <c r="O9456">
        <v>4.3712967295294183</v>
      </c>
      <c r="P9456">
        <v>7.9411704989995737</v>
      </c>
    </row>
    <row r="9457" spans="1:16" x14ac:dyDescent="0.25">
      <c r="A9457">
        <v>67.085033357143402</v>
      </c>
      <c r="B9457">
        <v>2.1418200938749243</v>
      </c>
      <c r="C9457">
        <v>3522.0472211255346</v>
      </c>
      <c r="D9457">
        <v>26920.270975565683</v>
      </c>
      <c r="E9457">
        <v>586.23458788657206</v>
      </c>
      <c r="F9457">
        <v>5472.6206100123873</v>
      </c>
      <c r="G9457">
        <v>1864.6610005643563</v>
      </c>
      <c r="H9457">
        <v>0.68451627579659524</v>
      </c>
      <c r="I9457">
        <v>1.4486467479613223</v>
      </c>
      <c r="J9457">
        <v>4480.4268629882772</v>
      </c>
      <c r="K9457">
        <v>35673.704760642431</v>
      </c>
      <c r="L9457">
        <v>676.03532334619877</v>
      </c>
      <c r="M9457">
        <v>8901.3842216154699</v>
      </c>
      <c r="N9457">
        <v>2089.264562680451</v>
      </c>
      <c r="O9457">
        <v>0.63362344521527703</v>
      </c>
      <c r="P9457">
        <v>1.2277788799897413</v>
      </c>
    </row>
    <row r="9458" spans="1:16" x14ac:dyDescent="0.25">
      <c r="A9458">
        <v>19.975035011768341</v>
      </c>
      <c r="B9458">
        <v>4.8420511120311511</v>
      </c>
      <c r="C9458">
        <v>251.41509790118167</v>
      </c>
      <c r="D9458">
        <v>899.53961600633602</v>
      </c>
      <c r="E9458">
        <v>277.39755641641636</v>
      </c>
      <c r="F9458">
        <v>733.29149605721443</v>
      </c>
      <c r="G9458">
        <v>601.18502602978526</v>
      </c>
      <c r="H9458">
        <v>4.2752133149576172</v>
      </c>
      <c r="I9458">
        <v>4.675831548811578</v>
      </c>
      <c r="J9458">
        <v>368.88428299677366</v>
      </c>
      <c r="K9458">
        <v>1492.0373076155747</v>
      </c>
      <c r="L9458">
        <v>406.98179211104821</v>
      </c>
      <c r="M9458">
        <v>1135.9915675289121</v>
      </c>
      <c r="N9458">
        <v>688.22525638135164</v>
      </c>
      <c r="O9458">
        <v>3.7190399394670717</v>
      </c>
      <c r="P9458">
        <v>5.5471724872304433</v>
      </c>
    </row>
    <row r="9459" spans="1:16" x14ac:dyDescent="0.25">
      <c r="A9459">
        <v>90.139102637767792</v>
      </c>
      <c r="B9459">
        <v>3.1650162567429807</v>
      </c>
      <c r="C9459">
        <v>1978.9420966430155</v>
      </c>
      <c r="D9459">
        <v>13112.453194964433</v>
      </c>
      <c r="E9459">
        <v>788.58641144848207</v>
      </c>
      <c r="F9459">
        <v>3999.5984317805669</v>
      </c>
      <c r="G9459">
        <v>1423.4518523587135</v>
      </c>
      <c r="H9459">
        <v>1.2587358174810046</v>
      </c>
      <c r="I9459">
        <v>3.8603972394106227</v>
      </c>
      <c r="J9459">
        <v>2706.5180230340302</v>
      </c>
      <c r="K9459">
        <v>19330.159478705591</v>
      </c>
      <c r="L9459">
        <v>825.8690661088724</v>
      </c>
      <c r="M9459">
        <v>6422.2700501059253</v>
      </c>
      <c r="N9459">
        <v>1651.5695333564845</v>
      </c>
      <c r="O9459">
        <v>1.1350934628392197</v>
      </c>
      <c r="P9459">
        <v>2.513381111752039</v>
      </c>
    </row>
    <row r="9460" spans="1:16" x14ac:dyDescent="0.25">
      <c r="A9460">
        <v>70.502185881137848</v>
      </c>
      <c r="B9460">
        <v>6.9594659818276554</v>
      </c>
      <c r="C9460">
        <v>286.44718533280076</v>
      </c>
      <c r="D9460">
        <v>1066.0893208431821</v>
      </c>
      <c r="E9460">
        <v>445.60512494923319</v>
      </c>
      <c r="F9460">
        <v>1197.20545459194</v>
      </c>
      <c r="G9460">
        <v>628.81556899957479</v>
      </c>
      <c r="H9460">
        <v>5.8480228075768741</v>
      </c>
      <c r="I9460">
        <v>6.9945485417165916</v>
      </c>
      <c r="J9460">
        <v>421.4059722099218</v>
      </c>
      <c r="K9460">
        <v>1778.0291158622431</v>
      </c>
      <c r="L9460">
        <v>655.03216391781382</v>
      </c>
      <c r="M9460">
        <v>1858.3150433035789</v>
      </c>
      <c r="N9460">
        <v>723.95737215203758</v>
      </c>
      <c r="O9460">
        <v>5.0826943043494062</v>
      </c>
      <c r="P9460">
        <v>8.5514105673828364</v>
      </c>
    </row>
    <row r="9461" spans="1:16" x14ac:dyDescent="0.25">
      <c r="A9461">
        <v>23.248206555843353</v>
      </c>
      <c r="B9461">
        <v>6.0788003039611054</v>
      </c>
      <c r="C9461">
        <v>169.3102215115847</v>
      </c>
      <c r="D9461">
        <v>539.68116688228395</v>
      </c>
      <c r="E9461">
        <v>248.45425877063826</v>
      </c>
      <c r="F9461">
        <v>624.45541051777434</v>
      </c>
      <c r="G9461">
        <v>530.59918285130118</v>
      </c>
      <c r="H9461">
        <v>6.2226617589979467</v>
      </c>
      <c r="I9461">
        <v>5.6286814435554264</v>
      </c>
      <c r="J9461">
        <v>245.7739023999772</v>
      </c>
      <c r="K9461">
        <v>874.84777136102593</v>
      </c>
      <c r="L9461">
        <v>361.52474508784212</v>
      </c>
      <c r="M9461">
        <v>961.82070732907266</v>
      </c>
      <c r="N9461">
        <v>596.19622770886849</v>
      </c>
      <c r="O9461">
        <v>5.4400927068974463</v>
      </c>
      <c r="P9461">
        <v>5.9423622227107211</v>
      </c>
    </row>
    <row r="9462" spans="1:16" x14ac:dyDescent="0.25">
      <c r="A9462">
        <v>20.766835987567902</v>
      </c>
      <c r="B9462">
        <v>2.3270677779017097</v>
      </c>
      <c r="C9462">
        <v>1347.2487447276999</v>
      </c>
      <c r="D9462">
        <v>8028.7081481022797</v>
      </c>
      <c r="E9462">
        <v>529.75303547698695</v>
      </c>
      <c r="F9462">
        <v>1915.2953520623892</v>
      </c>
      <c r="G9462">
        <v>1191.9593027169201</v>
      </c>
      <c r="H9462">
        <v>1.0736763030692271</v>
      </c>
      <c r="I9462">
        <v>4.2736207469024423</v>
      </c>
      <c r="J9462">
        <v>1910.0221636179283</v>
      </c>
      <c r="K9462">
        <v>12547.120471094584</v>
      </c>
      <c r="L9462">
        <v>580.52610378423799</v>
      </c>
      <c r="M9462">
        <v>3051.9230072976843</v>
      </c>
      <c r="N9462">
        <v>1402.6225131739768</v>
      </c>
      <c r="O9462">
        <v>0.95409357799845051</v>
      </c>
      <c r="P9462">
        <v>2.6947962303111885</v>
      </c>
    </row>
    <row r="9463" spans="1:16" x14ac:dyDescent="0.25">
      <c r="A9463">
        <v>91.174491107463837</v>
      </c>
      <c r="B9463">
        <v>1.3618816577038066</v>
      </c>
      <c r="C9463">
        <v>8884.4385285764893</v>
      </c>
      <c r="D9463">
        <v>82133.083270069124</v>
      </c>
      <c r="E9463">
        <v>675.47984604430656</v>
      </c>
      <c r="F9463">
        <v>14051.158732097665</v>
      </c>
      <c r="G9463">
        <v>2883.061907154196</v>
      </c>
      <c r="H9463">
        <v>0.3125042354653228</v>
      </c>
      <c r="I9463">
        <v>0.83437874114681898</v>
      </c>
      <c r="J9463">
        <v>10078.629591101542</v>
      </c>
      <c r="K9463">
        <v>95583.091404831779</v>
      </c>
      <c r="L9463">
        <v>961.97347107651558</v>
      </c>
      <c r="M9463">
        <v>23455.0150762513</v>
      </c>
      <c r="N9463">
        <v>3064.0852375495838</v>
      </c>
      <c r="O9463">
        <v>0.29970971899931753</v>
      </c>
      <c r="P9463">
        <v>1.0014749925529411</v>
      </c>
    </row>
    <row r="9464" spans="1:16" x14ac:dyDescent="0.25">
      <c r="A9464">
        <v>25.003299295902252</v>
      </c>
      <c r="B9464">
        <v>6.5715531641103109</v>
      </c>
      <c r="C9464">
        <v>150.47015846035706</v>
      </c>
      <c r="D9464">
        <v>464.07755556942971</v>
      </c>
      <c r="E9464">
        <v>242.65606214129596</v>
      </c>
      <c r="F9464">
        <v>600.58463197507115</v>
      </c>
      <c r="G9464">
        <v>512.96555548624588</v>
      </c>
      <c r="H9464">
        <v>7.0253686564931002</v>
      </c>
      <c r="I9464">
        <v>6.1714689088209624</v>
      </c>
      <c r="J9464">
        <v>217.61997403944784</v>
      </c>
      <c r="K9464">
        <v>746.14548147692437</v>
      </c>
      <c r="L9464">
        <v>352.22861205964938</v>
      </c>
      <c r="M9464">
        <v>923.5076416062476</v>
      </c>
      <c r="N9464">
        <v>573.04105936306894</v>
      </c>
      <c r="O9464">
        <v>6.1546721278546661</v>
      </c>
      <c r="P9464">
        <v>6.2240581720394523</v>
      </c>
    </row>
    <row r="9465" spans="1:16" x14ac:dyDescent="0.25">
      <c r="A9465">
        <v>11.401781976222992</v>
      </c>
      <c r="B9465">
        <v>2.1126553576411555</v>
      </c>
      <c r="C9465">
        <v>1075.5557681512637</v>
      </c>
      <c r="D9465">
        <v>6003.972721719706</v>
      </c>
      <c r="E9465">
        <v>411.04469650380742</v>
      </c>
      <c r="F9465">
        <v>1367.2844819407126</v>
      </c>
      <c r="G9465">
        <v>1076.4440979144704</v>
      </c>
      <c r="H9465">
        <v>1.063912834864805</v>
      </c>
      <c r="I9465">
        <v>3.9087874765748274</v>
      </c>
      <c r="J9465">
        <v>1548.8999601787514</v>
      </c>
      <c r="K9465">
        <v>9637.475145027187</v>
      </c>
      <c r="L9465">
        <v>525.14973716698842</v>
      </c>
      <c r="M9465">
        <v>2169.4959411616246</v>
      </c>
      <c r="N9465">
        <v>1271.9920025133845</v>
      </c>
      <c r="O9465">
        <v>0.9387539105783369</v>
      </c>
      <c r="P9465">
        <v>3.1404622457212379</v>
      </c>
    </row>
    <row r="9466" spans="1:16" x14ac:dyDescent="0.25">
      <c r="A9466">
        <v>27.94100695848465</v>
      </c>
      <c r="B9466">
        <v>0.50076144580246595</v>
      </c>
      <c r="C9466">
        <v>18992.119018412588</v>
      </c>
      <c r="D9466">
        <v>205242.73318558809</v>
      </c>
      <c r="E9466">
        <v>913.39884924913918</v>
      </c>
      <c r="F9466">
        <v>26183.969267493096</v>
      </c>
      <c r="G9466">
        <v>4174.009935618501</v>
      </c>
      <c r="H9466">
        <v>9.0140171868536942E-2</v>
      </c>
      <c r="I9466">
        <v>0.61014729003198032</v>
      </c>
      <c r="J9466">
        <v>21975.211749048387</v>
      </c>
      <c r="K9466">
        <v>247607.81479886817</v>
      </c>
      <c r="L9466">
        <v>1566.9832633023912</v>
      </c>
      <c r="M9466">
        <v>45027.982414385428</v>
      </c>
      <c r="N9466">
        <v>4493.8255646222251</v>
      </c>
      <c r="O9466">
        <v>8.6719227651984879E-2</v>
      </c>
      <c r="P9466">
        <v>3.0344548816999475</v>
      </c>
    </row>
    <row r="9467" spans="1:16" x14ac:dyDescent="0.25">
      <c r="A9467">
        <v>90.869959533214569</v>
      </c>
      <c r="B9467">
        <v>3.6708748326716965</v>
      </c>
      <c r="C9467">
        <v>1456.4085049003443</v>
      </c>
      <c r="D9467">
        <v>8873.1304891007039</v>
      </c>
      <c r="E9467">
        <v>875.9534763538926</v>
      </c>
      <c r="F9467">
        <v>3288.8323871339221</v>
      </c>
      <c r="G9467">
        <v>1235.2360569862203</v>
      </c>
      <c r="H9467">
        <v>1.6432941776398111</v>
      </c>
      <c r="I9467">
        <v>6.4228445419529603</v>
      </c>
      <c r="J9467">
        <v>2051.7019622670582</v>
      </c>
      <c r="K9467">
        <v>13720.428998779187</v>
      </c>
      <c r="L9467">
        <v>920.21997277146079</v>
      </c>
      <c r="M9467">
        <v>5248.4852618965497</v>
      </c>
      <c r="N9467">
        <v>1450.4225133963512</v>
      </c>
      <c r="O9467">
        <v>1.4642543415800626</v>
      </c>
      <c r="P9467">
        <v>3.9116531348039905</v>
      </c>
    </row>
    <row r="9468" spans="1:16" x14ac:dyDescent="0.25">
      <c r="A9468">
        <v>32.413882315158844</v>
      </c>
      <c r="B9468">
        <v>5.3474208807966104</v>
      </c>
      <c r="C9468">
        <v>289.36717296527519</v>
      </c>
      <c r="D9468">
        <v>1080.2843460317629</v>
      </c>
      <c r="E9468">
        <v>345.36353716863346</v>
      </c>
      <c r="F9468">
        <v>929.05023930718892</v>
      </c>
      <c r="G9468">
        <v>631.06261431826215</v>
      </c>
      <c r="H9468">
        <v>4.4761121355333042</v>
      </c>
      <c r="I9468">
        <v>5.3929694369686754</v>
      </c>
      <c r="J9468">
        <v>425.77999099368122</v>
      </c>
      <c r="K9468">
        <v>1802.3791650728701</v>
      </c>
      <c r="L9468">
        <v>507.73803559093761</v>
      </c>
      <c r="M9468">
        <v>1442.3035450559071</v>
      </c>
      <c r="N9468">
        <v>726.85561656319783</v>
      </c>
      <c r="O9468">
        <v>3.8901187811215978</v>
      </c>
      <c r="P9468">
        <v>6.6086793043900327</v>
      </c>
    </row>
    <row r="9469" spans="1:16" x14ac:dyDescent="0.25">
      <c r="A9469">
        <v>70.459333837032318</v>
      </c>
      <c r="B9469">
        <v>2.8383316516473713</v>
      </c>
      <c r="C9469">
        <v>2091.3265878408615</v>
      </c>
      <c r="D9469">
        <v>14060.500653340116</v>
      </c>
      <c r="E9469">
        <v>709.52873289481545</v>
      </c>
      <c r="F9469">
        <v>3823.4310466735687</v>
      </c>
      <c r="G9469">
        <v>1460.5690695248156</v>
      </c>
      <c r="H9469">
        <v>1.105133854696764</v>
      </c>
      <c r="I9469">
        <v>3.2207244018123014</v>
      </c>
      <c r="J9469">
        <v>2842.8904902688578</v>
      </c>
      <c r="K9469">
        <v>20531.915958075711</v>
      </c>
      <c r="L9469">
        <v>748.94961772742283</v>
      </c>
      <c r="M9469">
        <v>6146.4957869073423</v>
      </c>
      <c r="N9469">
        <v>1690.0371934497666</v>
      </c>
      <c r="O9469">
        <v>0.9989149739590345</v>
      </c>
      <c r="P9469">
        <v>2.1535357402915403</v>
      </c>
    </row>
    <row r="9470" spans="1:16" x14ac:dyDescent="0.25">
      <c r="A9470">
        <v>94.719715893268585</v>
      </c>
      <c r="B9470">
        <v>7.8233974032981459</v>
      </c>
      <c r="C9470">
        <v>274.62417040357582</v>
      </c>
      <c r="D9470">
        <v>1009.0958185554106</v>
      </c>
      <c r="E9470">
        <v>483.23327694038119</v>
      </c>
      <c r="F9470">
        <v>1291.5422057498442</v>
      </c>
      <c r="G9470">
        <v>619.63196300296147</v>
      </c>
      <c r="H9470">
        <v>6.6801810228087604</v>
      </c>
      <c r="I9470">
        <v>7.7548151129821417</v>
      </c>
      <c r="J9470">
        <v>403.68884307620652</v>
      </c>
      <c r="K9470">
        <v>1680.215647956659</v>
      </c>
      <c r="L9470">
        <v>709.9596130073196</v>
      </c>
      <c r="M9470">
        <v>2003.4681693117486</v>
      </c>
      <c r="N9470">
        <v>712.10020186333702</v>
      </c>
      <c r="O9470">
        <v>5.8073769358173291</v>
      </c>
      <c r="P9470">
        <v>9.3893955320808828</v>
      </c>
    </row>
    <row r="9471" spans="1:16" x14ac:dyDescent="0.25">
      <c r="A9471">
        <v>73.225019633769989</v>
      </c>
      <c r="B9471">
        <v>9.9476544366194037</v>
      </c>
      <c r="C9471">
        <v>133.09432174726251</v>
      </c>
      <c r="D9471">
        <v>397.01656755379435</v>
      </c>
      <c r="E9471">
        <v>330.24413308901694</v>
      </c>
      <c r="F9471">
        <v>804.36103855034844</v>
      </c>
      <c r="G9471">
        <v>496.11595001356528</v>
      </c>
      <c r="H9471">
        <v>11.120803839238787</v>
      </c>
      <c r="I9471">
        <v>9.4124698522504584</v>
      </c>
      <c r="J9471">
        <v>191.72733821884296</v>
      </c>
      <c r="K9471">
        <v>632.62857688520864</v>
      </c>
      <c r="L9471">
        <v>478.28472638316043</v>
      </c>
      <c r="M9471">
        <v>1234.7290084416936</v>
      </c>
      <c r="N9471">
        <v>550.84820229418494</v>
      </c>
      <c r="O9471">
        <v>9.7662874092956997</v>
      </c>
      <c r="P9471">
        <v>9.2207139359969599</v>
      </c>
    </row>
    <row r="9472" spans="1:16" x14ac:dyDescent="0.25">
      <c r="A9472">
        <v>47.729540407657623</v>
      </c>
      <c r="B9472">
        <v>1.9879970266413378</v>
      </c>
      <c r="C9472">
        <v>3272.2652965960592</v>
      </c>
      <c r="D9472">
        <v>24588.0294692147</v>
      </c>
      <c r="E9472">
        <v>533.13758577938938</v>
      </c>
      <c r="F9472">
        <v>4619.1427987657326</v>
      </c>
      <c r="G9472">
        <v>1801.3477024762549</v>
      </c>
      <c r="H9472">
        <v>0.65308472966360187</v>
      </c>
      <c r="I9472">
        <v>1.4143646004901755</v>
      </c>
      <c r="J9472">
        <v>4205.0632560295353</v>
      </c>
      <c r="K9472">
        <v>33043.736214374221</v>
      </c>
      <c r="L9472">
        <v>606.27237272678485</v>
      </c>
      <c r="M9472">
        <v>7500.0292184666478</v>
      </c>
      <c r="N9472">
        <v>2028.5910356212039</v>
      </c>
      <c r="O9472">
        <v>0.60244276998482127</v>
      </c>
      <c r="P9472">
        <v>1.1643815583649408</v>
      </c>
    </row>
    <row r="9473" spans="1:16" x14ac:dyDescent="0.25">
      <c r="A9473">
        <v>92.381311357021332</v>
      </c>
      <c r="B9473">
        <v>6.1000213554115259</v>
      </c>
      <c r="C9473">
        <v>474.96021490631176</v>
      </c>
      <c r="D9473">
        <v>2065.9993431605162</v>
      </c>
      <c r="E9473">
        <v>602.28231052911167</v>
      </c>
      <c r="F9473">
        <v>1722.6662507484466</v>
      </c>
      <c r="G9473">
        <v>760.20858007620018</v>
      </c>
      <c r="H9473">
        <v>4.2210900576434396</v>
      </c>
      <c r="I9473">
        <v>7.7556354687314073</v>
      </c>
      <c r="J9473">
        <v>701.50148792344805</v>
      </c>
      <c r="K9473">
        <v>3472.5675385293425</v>
      </c>
      <c r="L9473">
        <v>881.15132527385379</v>
      </c>
      <c r="M9473">
        <v>2695.1898514010386</v>
      </c>
      <c r="N9473">
        <v>891.2626441271841</v>
      </c>
      <c r="O9473">
        <v>3.6701954206767575</v>
      </c>
      <c r="P9473">
        <v>10.018957260885013</v>
      </c>
    </row>
    <row r="9474" spans="1:16" x14ac:dyDescent="0.25">
      <c r="A9474">
        <v>40.747005760669708</v>
      </c>
      <c r="B9474">
        <v>4.8927051752747097</v>
      </c>
      <c r="C9474">
        <v>421.52787454377778</v>
      </c>
      <c r="D9474">
        <v>1766.8950798065298</v>
      </c>
      <c r="E9474">
        <v>436.01709659464387</v>
      </c>
      <c r="F9474">
        <v>1228.4670330695114</v>
      </c>
      <c r="G9474">
        <v>725.40809782402164</v>
      </c>
      <c r="H9474">
        <v>3.5454038597681774</v>
      </c>
      <c r="I9474">
        <v>5.8163103365679945</v>
      </c>
      <c r="J9474">
        <v>622.67635125558411</v>
      </c>
      <c r="K9474">
        <v>2970.8686718124745</v>
      </c>
      <c r="L9474">
        <v>640.22885902348082</v>
      </c>
      <c r="M9474">
        <v>1918.3149104892666</v>
      </c>
      <c r="N9474">
        <v>847.40605637331953</v>
      </c>
      <c r="O9474">
        <v>3.080610533343791</v>
      </c>
      <c r="P9474">
        <v>7.5577224628666944</v>
      </c>
    </row>
    <row r="9475" spans="1:16" x14ac:dyDescent="0.25">
      <c r="A9475">
        <v>98.036058127880096</v>
      </c>
      <c r="B9475">
        <v>7.681085176378839</v>
      </c>
      <c r="C9475">
        <v>293.84851334271076</v>
      </c>
      <c r="D9475">
        <v>1102.159878569553</v>
      </c>
      <c r="E9475">
        <v>502.63153154561923</v>
      </c>
      <c r="F9475">
        <v>1354.678451559827</v>
      </c>
      <c r="G9475">
        <v>634.49535021924623</v>
      </c>
      <c r="H9475">
        <v>6.3920090806951499</v>
      </c>
      <c r="I9475">
        <v>7.7878681660040909</v>
      </c>
      <c r="J9475">
        <v>432.49144632912754</v>
      </c>
      <c r="K9475">
        <v>1839.8940304524401</v>
      </c>
      <c r="L9475">
        <v>739.06932265277851</v>
      </c>
      <c r="M9475">
        <v>2103.5609166054123</v>
      </c>
      <c r="N9475">
        <v>731.28088945639456</v>
      </c>
      <c r="O9475">
        <v>5.5547739515725523</v>
      </c>
      <c r="P9475">
        <v>9.5769564728034062</v>
      </c>
    </row>
    <row r="9476" spans="1:16" x14ac:dyDescent="0.25">
      <c r="A9476">
        <v>15.11775404214859</v>
      </c>
      <c r="B9476">
        <v>7.8589984794350798</v>
      </c>
      <c r="C9476">
        <v>72.585771057835132</v>
      </c>
      <c r="D9476">
        <v>186.81963194671241</v>
      </c>
      <c r="E9476">
        <v>151.16467616932979</v>
      </c>
      <c r="F9476">
        <v>340.6038282618361</v>
      </c>
      <c r="G9476">
        <v>432.09374777808648</v>
      </c>
      <c r="H9476">
        <v>10.870647141731661</v>
      </c>
      <c r="I9476">
        <v>6.8472423083315617</v>
      </c>
      <c r="J9476">
        <v>102.52852680728584</v>
      </c>
      <c r="K9476">
        <v>284.16167874797492</v>
      </c>
      <c r="L9476">
        <v>217.97428359496791</v>
      </c>
      <c r="M9476">
        <v>518.60069200764462</v>
      </c>
      <c r="N9476">
        <v>465.66622999240673</v>
      </c>
      <c r="O9476">
        <v>9.6946316061308018</v>
      </c>
      <c r="P9476">
        <v>7.3301164086555239</v>
      </c>
    </row>
    <row r="9477" spans="1:16" x14ac:dyDescent="0.25">
      <c r="A9477">
        <v>69.675038754940033</v>
      </c>
      <c r="B9477">
        <v>9.2949240860229523</v>
      </c>
      <c r="C9477">
        <v>148.79972599480021</v>
      </c>
      <c r="D9477">
        <v>457.51624273514949</v>
      </c>
      <c r="E9477">
        <v>339.92296652931356</v>
      </c>
      <c r="F9477">
        <v>840.09901260983781</v>
      </c>
      <c r="G9477">
        <v>511.3711427841485</v>
      </c>
      <c r="H9477">
        <v>9.9774895112773834</v>
      </c>
      <c r="I9477">
        <v>8.7388550220753256</v>
      </c>
      <c r="J9477">
        <v>215.12733384247068</v>
      </c>
      <c r="K9477">
        <v>735.00851251815095</v>
      </c>
      <c r="L9477">
        <v>493.30882322787704</v>
      </c>
      <c r="M9477">
        <v>1291.6013748719804</v>
      </c>
      <c r="N9477">
        <v>570.94395248310491</v>
      </c>
      <c r="O9477">
        <v>8.742759603809743</v>
      </c>
      <c r="P9477">
        <v>8.7813724222783325</v>
      </c>
    </row>
    <row r="9478" spans="1:16" x14ac:dyDescent="0.25">
      <c r="A9478">
        <v>95.588794529438019</v>
      </c>
      <c r="B9478">
        <v>6.4268457820910436</v>
      </c>
      <c r="C9478">
        <v>432.72411562353943</v>
      </c>
      <c r="D9478">
        <v>1828.6374254437303</v>
      </c>
      <c r="E9478">
        <v>585.76947149202033</v>
      </c>
      <c r="F9478">
        <v>1655.798915780138</v>
      </c>
      <c r="G9478">
        <v>732.83763720066202</v>
      </c>
      <c r="H9478">
        <v>4.6102184727080324</v>
      </c>
      <c r="I9478">
        <v>7.7494866258784132</v>
      </c>
      <c r="J9478">
        <v>639.2353972764522</v>
      </c>
      <c r="K9478">
        <v>3074.8309146339352</v>
      </c>
      <c r="L9478">
        <v>859.57718087092837</v>
      </c>
      <c r="M9478">
        <v>2586.6969663131431</v>
      </c>
      <c r="N9478">
        <v>856.79820940697664</v>
      </c>
      <c r="O9478">
        <v>4.0062995300731217</v>
      </c>
      <c r="P9478">
        <v>10.070221273031349</v>
      </c>
    </row>
    <row r="9479" spans="1:16" x14ac:dyDescent="0.25">
      <c r="A9479">
        <v>53.396336734294891</v>
      </c>
      <c r="B9479">
        <v>5.3686817188765978</v>
      </c>
      <c r="C9479">
        <v>418.92192217354193</v>
      </c>
      <c r="D9479">
        <v>1752.5977356829508</v>
      </c>
      <c r="E9479">
        <v>475.89407460851726</v>
      </c>
      <c r="F9479">
        <v>1339.7851844813579</v>
      </c>
      <c r="G9479">
        <v>723.66785383619185</v>
      </c>
      <c r="H9479">
        <v>3.8996272662140909</v>
      </c>
      <c r="I9479">
        <v>6.3610174525520451</v>
      </c>
      <c r="J9479">
        <v>618.81910436772091</v>
      </c>
      <c r="K9479">
        <v>2946.7656853409776</v>
      </c>
      <c r="L9479">
        <v>698.87756456016098</v>
      </c>
      <c r="M9479">
        <v>2091.9375181761125</v>
      </c>
      <c r="N9479">
        <v>845.20385241089275</v>
      </c>
      <c r="O9479">
        <v>3.3883110585495633</v>
      </c>
      <c r="P9479">
        <v>8.2645322899116938</v>
      </c>
    </row>
    <row r="9480" spans="1:16" x14ac:dyDescent="0.25">
      <c r="A9480">
        <v>16.417878687381744</v>
      </c>
      <c r="B9480">
        <v>4.0796460751299763</v>
      </c>
      <c r="C9480">
        <v>319.70167607549399</v>
      </c>
      <c r="D9480">
        <v>1230.438373603663</v>
      </c>
      <c r="E9480">
        <v>286.89365364039742</v>
      </c>
      <c r="F9480">
        <v>781.29018867013156</v>
      </c>
      <c r="G9480">
        <v>653.94011049528956</v>
      </c>
      <c r="H9480">
        <v>3.2874703208144087</v>
      </c>
      <c r="I9480">
        <v>4.2674469793176808</v>
      </c>
      <c r="J9480">
        <v>471.17264654993676</v>
      </c>
      <c r="K9480">
        <v>2059.5903392351524</v>
      </c>
      <c r="L9480">
        <v>422.12493391837938</v>
      </c>
      <c r="M9480">
        <v>1214.761482190841</v>
      </c>
      <c r="N9480">
        <v>756.29494263924346</v>
      </c>
      <c r="O9480">
        <v>2.8559695828744411</v>
      </c>
      <c r="P9480">
        <v>5.3464618838108775</v>
      </c>
    </row>
    <row r="9481" spans="1:16" x14ac:dyDescent="0.25">
      <c r="A9481">
        <v>45.894715249538422</v>
      </c>
      <c r="B9481">
        <v>4.6053263499091841</v>
      </c>
      <c r="C9481">
        <v>529.74242767105977</v>
      </c>
      <c r="D9481">
        <v>2383.7116905485314</v>
      </c>
      <c r="E9481">
        <v>499.38947775326164</v>
      </c>
      <c r="F9481">
        <v>1448.9562874848136</v>
      </c>
      <c r="G9481">
        <v>794.30330983524675</v>
      </c>
      <c r="H9481">
        <v>3.0548638530939924</v>
      </c>
      <c r="I9481">
        <v>6.2517695365113166</v>
      </c>
      <c r="J9481">
        <v>781.76807763777629</v>
      </c>
      <c r="K9481">
        <v>4000.014865720485</v>
      </c>
      <c r="L9481">
        <v>726.77549750165315</v>
      </c>
      <c r="M9481">
        <v>2270.9961949465633</v>
      </c>
      <c r="N9481">
        <v>933.88230665716446</v>
      </c>
      <c r="O9481">
        <v>2.658676615456665</v>
      </c>
      <c r="P9481">
        <v>7.9262179203158762</v>
      </c>
    </row>
    <row r="9482" spans="1:16" x14ac:dyDescent="0.25">
      <c r="A9482">
        <v>57.232875168323517</v>
      </c>
      <c r="B9482">
        <v>8.8172855980659914</v>
      </c>
      <c r="C9482">
        <v>144.69536526061972</v>
      </c>
      <c r="D9482">
        <v>441.49627659056097</v>
      </c>
      <c r="E9482">
        <v>314.74761967102501</v>
      </c>
      <c r="F9482">
        <v>775.04203184724236</v>
      </c>
      <c r="G9482">
        <v>507.43111960218965</v>
      </c>
      <c r="H9482">
        <v>9.5620076496653077</v>
      </c>
      <c r="I9482">
        <v>8.3147320019135709</v>
      </c>
      <c r="J9482">
        <v>209.00565161198853</v>
      </c>
      <c r="K9482">
        <v>707.84236275880153</v>
      </c>
      <c r="L9482">
        <v>456.5277578541</v>
      </c>
      <c r="M9482">
        <v>1191.1120932796609</v>
      </c>
      <c r="N9482">
        <v>565.75915170508881</v>
      </c>
      <c r="O9482">
        <v>8.3831981269969535</v>
      </c>
      <c r="P9482">
        <v>8.2815645655995702</v>
      </c>
    </row>
    <row r="9483" spans="1:16" x14ac:dyDescent="0.25">
      <c r="A9483">
        <v>2.1959921717643738</v>
      </c>
      <c r="B9483">
        <v>8.6770058995371571</v>
      </c>
      <c r="C9483">
        <v>19.670196706451271</v>
      </c>
      <c r="D9483">
        <v>42.302349369227663</v>
      </c>
      <c r="E9483">
        <v>40.317138408303229</v>
      </c>
      <c r="F9483">
        <v>79.264791890419815</v>
      </c>
      <c r="G9483">
        <v>367.64284353352275</v>
      </c>
      <c r="H9483">
        <v>17.598655195948073</v>
      </c>
      <c r="I9483">
        <v>4.7953812670921128</v>
      </c>
      <c r="J9483">
        <v>26.774362874204883</v>
      </c>
      <c r="K9483">
        <v>59.206995752753954</v>
      </c>
      <c r="L9483">
        <v>59.191299572176199</v>
      </c>
      <c r="M9483">
        <v>118.89570389934545</v>
      </c>
      <c r="N9483">
        <v>376.57861553830514</v>
      </c>
      <c r="O9483">
        <v>16.400498846799636</v>
      </c>
      <c r="P9483">
        <v>5.4559609084977483</v>
      </c>
    </row>
    <row r="9484" spans="1:16" x14ac:dyDescent="0.25">
      <c r="A9484">
        <v>23.641144812107086</v>
      </c>
      <c r="B9484">
        <v>3.5056318659914134</v>
      </c>
      <c r="C9484">
        <v>595.88538050093734</v>
      </c>
      <c r="D9484">
        <v>2780.8726478437306</v>
      </c>
      <c r="E9484">
        <v>420.45564019779295</v>
      </c>
      <c r="F9484">
        <v>1240.0512104184345</v>
      </c>
      <c r="G9484">
        <v>833.61162691646246</v>
      </c>
      <c r="H9484">
        <v>2.2215995070203638</v>
      </c>
      <c r="I9484">
        <v>5.1109131344651733</v>
      </c>
      <c r="J9484">
        <v>877.89881121801534</v>
      </c>
      <c r="K9484">
        <v>4651.3330690644925</v>
      </c>
      <c r="L9484">
        <v>606.9281201316245</v>
      </c>
      <c r="M9484">
        <v>1947.3652077667048</v>
      </c>
      <c r="N9484">
        <v>982.57322426276744</v>
      </c>
      <c r="O9484">
        <v>1.9361221176516992</v>
      </c>
      <c r="P9484">
        <v>6.2756507043087257</v>
      </c>
    </row>
    <row r="9485" spans="1:16" x14ac:dyDescent="0.25">
      <c r="A9485">
        <v>66.141415059566498</v>
      </c>
      <c r="B9485">
        <v>2.8382043344327554</v>
      </c>
      <c r="C9485">
        <v>2002.7814124735398</v>
      </c>
      <c r="D9485">
        <v>13312.597666585854</v>
      </c>
      <c r="E9485">
        <v>707.60487899072086</v>
      </c>
      <c r="F9485">
        <v>3636.4379024562868</v>
      </c>
      <c r="G9485">
        <v>1431.4119695992219</v>
      </c>
      <c r="H9485">
        <v>1.1235821317200674</v>
      </c>
      <c r="I9485">
        <v>3.4076768047736676</v>
      </c>
      <c r="J9485">
        <v>2735.5658492793432</v>
      </c>
      <c r="K9485">
        <v>19585.25732010544</v>
      </c>
      <c r="L9485">
        <v>742.30655194165547</v>
      </c>
      <c r="M9485">
        <v>5840.5894105185353</v>
      </c>
      <c r="N9485">
        <v>1659.8504108609959</v>
      </c>
      <c r="O9485">
        <v>1.013725549245059</v>
      </c>
      <c r="P9485">
        <v>2.2312029585317066</v>
      </c>
    </row>
    <row r="9486" spans="1:16" x14ac:dyDescent="0.25">
      <c r="A9486">
        <v>34.588915646076202</v>
      </c>
      <c r="B9486">
        <v>4.4325580264364337</v>
      </c>
      <c r="C9486">
        <v>466.21298495663535</v>
      </c>
      <c r="D9486">
        <v>2016.2787189376979</v>
      </c>
      <c r="E9486">
        <v>430.71331822728706</v>
      </c>
      <c r="F9486">
        <v>1229.0133144438203</v>
      </c>
      <c r="G9486">
        <v>754.62173820083376</v>
      </c>
      <c r="H9486">
        <v>3.0893720893549137</v>
      </c>
      <c r="I9486">
        <v>5.5747992450492214</v>
      </c>
      <c r="J9486">
        <v>688.63260483069746</v>
      </c>
      <c r="K9486">
        <v>3389.5107263229438</v>
      </c>
      <c r="L9486">
        <v>630.58551824591405</v>
      </c>
      <c r="M9486">
        <v>1922.269856457789</v>
      </c>
      <c r="N9486">
        <v>884.24565555249205</v>
      </c>
      <c r="O9486">
        <v>2.6858303444828424</v>
      </c>
      <c r="P9486">
        <v>7.2156916700396385</v>
      </c>
    </row>
    <row r="9487" spans="1:16" x14ac:dyDescent="0.25">
      <c r="A9487">
        <v>33.622036159038544</v>
      </c>
      <c r="B9487">
        <v>6.1379050473247858</v>
      </c>
      <c r="C9487">
        <v>217.88931780120262</v>
      </c>
      <c r="D9487">
        <v>747.07693602057702</v>
      </c>
      <c r="E9487">
        <v>311.25518089826971</v>
      </c>
      <c r="F9487">
        <v>808.0778564647128</v>
      </c>
      <c r="G9487">
        <v>573.45625998856599</v>
      </c>
      <c r="H9487">
        <v>5.7196757416198576</v>
      </c>
      <c r="I9487">
        <v>5.7392159512058525</v>
      </c>
      <c r="J9487">
        <v>318.58187296413183</v>
      </c>
      <c r="K9487">
        <v>1230.1003650547016</v>
      </c>
      <c r="L9487">
        <v>455.3903511884489</v>
      </c>
      <c r="M9487">
        <v>1249.1988619673966</v>
      </c>
      <c r="N9487">
        <v>652.1976326800152</v>
      </c>
      <c r="O9487">
        <v>4.9826531976110484</v>
      </c>
      <c r="P9487">
        <v>6.578738083932131</v>
      </c>
    </row>
    <row r="9488" spans="1:16" x14ac:dyDescent="0.25">
      <c r="A9488">
        <v>47.470657885074615</v>
      </c>
      <c r="B9488">
        <v>7.8178340957237751</v>
      </c>
      <c r="C9488">
        <v>164.29403679200095</v>
      </c>
      <c r="D9488">
        <v>519.27018478494733</v>
      </c>
      <c r="E9488">
        <v>311.38325984035504</v>
      </c>
      <c r="F9488">
        <v>779.56634213407631</v>
      </c>
      <c r="G9488">
        <v>525.96501267596784</v>
      </c>
      <c r="H9488">
        <v>8.0921564762822538</v>
      </c>
      <c r="I9488">
        <v>7.2623680540911559</v>
      </c>
      <c r="J9488">
        <v>238.27132762853944</v>
      </c>
      <c r="K9488">
        <v>840.04035862069384</v>
      </c>
      <c r="L9488">
        <v>452.80296990476501</v>
      </c>
      <c r="M9488">
        <v>1200.2167365024206</v>
      </c>
      <c r="N9488">
        <v>590.1176023803315</v>
      </c>
      <c r="O9488">
        <v>7.0780652760606451</v>
      </c>
      <c r="P9488">
        <v>7.5749120551846083</v>
      </c>
    </row>
    <row r="9489" spans="1:16" x14ac:dyDescent="0.25">
      <c r="A9489">
        <v>28.563087403774261</v>
      </c>
      <c r="B9489">
        <v>9.5856211162944014</v>
      </c>
      <c r="C9489">
        <v>74.579876717441152</v>
      </c>
      <c r="D9489">
        <v>193.0830292568445</v>
      </c>
      <c r="E9489">
        <v>189.11525616098433</v>
      </c>
      <c r="F9489">
        <v>427.54875643614628</v>
      </c>
      <c r="G9489">
        <v>434.35650205891659</v>
      </c>
      <c r="H9489">
        <v>13.13772740116927</v>
      </c>
      <c r="I9489">
        <v>8.4062268017430739</v>
      </c>
      <c r="J9489">
        <v>105.43345205158248</v>
      </c>
      <c r="K9489">
        <v>294.29038263116087</v>
      </c>
      <c r="L9489">
        <v>272.67535556409547</v>
      </c>
      <c r="M9489">
        <v>651.2113760673044</v>
      </c>
      <c r="N9489">
        <v>468.71165928059065</v>
      </c>
      <c r="O9489">
        <v>11.70722302504115</v>
      </c>
      <c r="P9489">
        <v>8.9684517396985335</v>
      </c>
    </row>
    <row r="9490" spans="1:16" x14ac:dyDescent="0.25">
      <c r="A9490">
        <v>1.9884589314460754</v>
      </c>
      <c r="B9490">
        <v>5.4578662909540983</v>
      </c>
      <c r="C9490">
        <v>40.092173470787117</v>
      </c>
      <c r="D9490">
        <v>92.634553276659233</v>
      </c>
      <c r="E9490">
        <v>58.150584665397275</v>
      </c>
      <c r="F9490">
        <v>122.33790233176671</v>
      </c>
      <c r="G9490">
        <v>393.58192435922592</v>
      </c>
      <c r="H9490">
        <v>9.1348186821360304</v>
      </c>
      <c r="I9490">
        <v>3.977731144621294</v>
      </c>
      <c r="J9490">
        <v>55.686124978789785</v>
      </c>
      <c r="K9490">
        <v>135.21135709593187</v>
      </c>
      <c r="L9490">
        <v>84.449962874345488</v>
      </c>
      <c r="M9490">
        <v>184.90324141610574</v>
      </c>
      <c r="N9490">
        <v>413.02879005120104</v>
      </c>
      <c r="O9490">
        <v>8.3017563410222888</v>
      </c>
      <c r="P9490">
        <v>4.4816700593313135</v>
      </c>
    </row>
    <row r="9491" spans="1:16" x14ac:dyDescent="0.25">
      <c r="A9491">
        <v>15.658355414867401</v>
      </c>
      <c r="B9491">
        <v>2.5239558929790791</v>
      </c>
      <c r="C9491">
        <v>916.66995975792793</v>
      </c>
      <c r="D9491">
        <v>4879.3359008516445</v>
      </c>
      <c r="E9491">
        <v>433.68363761432562</v>
      </c>
      <c r="F9491">
        <v>1382.5521461616972</v>
      </c>
      <c r="G9491">
        <v>1002.5950883751751</v>
      </c>
      <c r="H9491">
        <v>1.3526492725623696</v>
      </c>
      <c r="I9491">
        <v>4.5043062915127487</v>
      </c>
      <c r="J9491">
        <v>1331.6199957927593</v>
      </c>
      <c r="K9491">
        <v>7953.1615198961899</v>
      </c>
      <c r="L9491">
        <v>589.86243956281987</v>
      </c>
      <c r="M9491">
        <v>2187.3684439627814</v>
      </c>
      <c r="N9491">
        <v>1186.1012437572178</v>
      </c>
      <c r="O9491">
        <v>1.1884574821450482</v>
      </c>
      <c r="P9491">
        <v>4.4792206155805756</v>
      </c>
    </row>
    <row r="9492" spans="1:16" x14ac:dyDescent="0.25">
      <c r="A9492">
        <v>87.761398375034332</v>
      </c>
      <c r="B9492">
        <v>2.7543966411510823</v>
      </c>
      <c r="C9492">
        <v>2575.7984677820941</v>
      </c>
      <c r="D9492">
        <v>18266.109048054735</v>
      </c>
      <c r="E9492">
        <v>704.04042428332855</v>
      </c>
      <c r="F9492">
        <v>4751.0598600072026</v>
      </c>
      <c r="G9492">
        <v>1610.0346251169576</v>
      </c>
      <c r="H9492">
        <v>0.99044436219420973</v>
      </c>
      <c r="I9492">
        <v>2.4349736956612196</v>
      </c>
      <c r="J9492">
        <v>3415.8056612572623</v>
      </c>
      <c r="K9492">
        <v>25687.776121817977</v>
      </c>
      <c r="L9492">
        <v>767.59126832618585</v>
      </c>
      <c r="M9492">
        <v>7672.176792999534</v>
      </c>
      <c r="N9492">
        <v>1841.46490100545</v>
      </c>
      <c r="O9492">
        <v>0.90354675571604826</v>
      </c>
      <c r="P9492">
        <v>1.8050816725265417</v>
      </c>
    </row>
    <row r="9493" spans="1:16" x14ac:dyDescent="0.25">
      <c r="A9493">
        <v>30.854556500911713</v>
      </c>
      <c r="B9493">
        <v>1.3851238699362527</v>
      </c>
      <c r="C9493">
        <v>4852.1046994927174</v>
      </c>
      <c r="D9493">
        <v>39791.439552448166</v>
      </c>
      <c r="E9493">
        <v>430.25285709039855</v>
      </c>
      <c r="F9493">
        <v>5475.7995107173465</v>
      </c>
      <c r="G9493">
        <v>2167.4626838284385</v>
      </c>
      <c r="H9493">
        <v>0.39334475521978002</v>
      </c>
      <c r="I9493">
        <v>0.81278175326362945</v>
      </c>
      <c r="J9493">
        <v>5901.1157522339026</v>
      </c>
      <c r="K9493">
        <v>49736.321383212577</v>
      </c>
      <c r="L9493">
        <v>530.10599328889498</v>
      </c>
      <c r="M9493">
        <v>8978.8314174921143</v>
      </c>
      <c r="N9493">
        <v>2374.7813733681983</v>
      </c>
      <c r="O9493">
        <v>0.36948918824005322</v>
      </c>
      <c r="P9493">
        <v>0.7786518424290757</v>
      </c>
    </row>
    <row r="9494" spans="1:16" x14ac:dyDescent="0.25">
      <c r="A9494">
        <v>46.684922993183136</v>
      </c>
      <c r="B9494">
        <v>0.9837984110113055</v>
      </c>
      <c r="C9494">
        <v>10269.771127105652</v>
      </c>
      <c r="D9494">
        <v>97621.162545756742</v>
      </c>
      <c r="E9494">
        <v>580.45006617405613</v>
      </c>
      <c r="F9494">
        <v>13239.087449534081</v>
      </c>
      <c r="G9494">
        <v>3089.6493642105315</v>
      </c>
      <c r="H9494">
        <v>0.21503286287041498</v>
      </c>
      <c r="I9494">
        <v>0.6529873634854787</v>
      </c>
      <c r="J9494">
        <v>11552.237690132597</v>
      </c>
      <c r="K9494">
        <v>113151.6856179309</v>
      </c>
      <c r="L9494">
        <v>857.9710312135993</v>
      </c>
      <c r="M9494">
        <v>22208.695405263956</v>
      </c>
      <c r="N9494">
        <v>3276.3747728018434</v>
      </c>
      <c r="O9494">
        <v>0.20672947141966319</v>
      </c>
      <c r="P9494">
        <v>0.80910582306615986</v>
      </c>
    </row>
    <row r="9495" spans="1:16" x14ac:dyDescent="0.25">
      <c r="A9495">
        <v>40.585711658000946</v>
      </c>
      <c r="B9495">
        <v>4.544702894056873</v>
      </c>
      <c r="C9495">
        <v>497.3065901475984</v>
      </c>
      <c r="D9495">
        <v>2194.3043821688398</v>
      </c>
      <c r="E9495">
        <v>466.79409151277804</v>
      </c>
      <c r="F9495">
        <v>1343.1040977266532</v>
      </c>
      <c r="G9495">
        <v>774.29780047055101</v>
      </c>
      <c r="H9495">
        <v>3.0893717480501048</v>
      </c>
      <c r="I9495">
        <v>5.9380341021444325</v>
      </c>
      <c r="J9495">
        <v>734.31244826828163</v>
      </c>
      <c r="K9495">
        <v>3686.2575457759472</v>
      </c>
      <c r="L9495">
        <v>681.58243905719451</v>
      </c>
      <c r="M9495">
        <v>2102.9162733280045</v>
      </c>
      <c r="N9495">
        <v>908.91728743105989</v>
      </c>
      <c r="O9495">
        <v>2.6871415622367367</v>
      </c>
      <c r="P9495">
        <v>7.6219043755134583</v>
      </c>
    </row>
    <row r="9496" spans="1:16" x14ac:dyDescent="0.25">
      <c r="A9496">
        <v>84.040221750736237</v>
      </c>
      <c r="B9496">
        <v>1.0220140370912416</v>
      </c>
      <c r="C9496">
        <v>12664.528634714421</v>
      </c>
      <c r="D9496">
        <v>125463.43065459946</v>
      </c>
      <c r="E9496">
        <v>819.49829864725621</v>
      </c>
      <c r="F9496">
        <v>20862.842547742464</v>
      </c>
      <c r="G9496">
        <v>3418.7767774559716</v>
      </c>
      <c r="H9496">
        <v>0.20861345433206668</v>
      </c>
      <c r="I9496">
        <v>0.80094694692389745</v>
      </c>
      <c r="J9496">
        <v>14205.298620689895</v>
      </c>
      <c r="K9496">
        <v>146129.69924699693</v>
      </c>
      <c r="L9496">
        <v>1278.3567569312427</v>
      </c>
      <c r="M9496">
        <v>35268.085490750345</v>
      </c>
      <c r="N9496">
        <v>3629.7831764376856</v>
      </c>
      <c r="O9496">
        <v>0.20083187334200989</v>
      </c>
      <c r="P9496">
        <v>1.014409948147607</v>
      </c>
    </row>
    <row r="9497" spans="1:16" x14ac:dyDescent="0.25">
      <c r="A9497">
        <v>23.757521569728851</v>
      </c>
      <c r="B9497">
        <v>6.7743933589709675</v>
      </c>
      <c r="C9497">
        <v>135.70563538800752</v>
      </c>
      <c r="D9497">
        <v>406.92342848605045</v>
      </c>
      <c r="E9497">
        <v>228.73281122878771</v>
      </c>
      <c r="F9497">
        <v>558.53233434427784</v>
      </c>
      <c r="G9497">
        <v>498.68653727689622</v>
      </c>
      <c r="H9497">
        <v>7.5201247247993059</v>
      </c>
      <c r="I9497">
        <v>6.4076280317698409</v>
      </c>
      <c r="J9497">
        <v>195.61313095009311</v>
      </c>
      <c r="K9497">
        <v>649.35125652909539</v>
      </c>
      <c r="L9497">
        <v>331.37924445124293</v>
      </c>
      <c r="M9497">
        <v>857.60310966896861</v>
      </c>
      <c r="N9497">
        <v>554.23849877939244</v>
      </c>
      <c r="O9497">
        <v>6.6015113872213824</v>
      </c>
      <c r="P9497">
        <v>6.2947019038314007</v>
      </c>
    </row>
    <row r="9498" spans="1:16" x14ac:dyDescent="0.25">
      <c r="A9498">
        <v>22.353600800037384</v>
      </c>
      <c r="B9498">
        <v>9.453453343153944</v>
      </c>
      <c r="C9498">
        <v>65.145453732255802</v>
      </c>
      <c r="D9498">
        <v>163.91081622433504</v>
      </c>
      <c r="E9498">
        <v>164.12346437820261</v>
      </c>
      <c r="F9498">
        <v>364.93770718581385</v>
      </c>
      <c r="G9498">
        <v>423.54913548422888</v>
      </c>
      <c r="H9498">
        <v>13.559159751385948</v>
      </c>
      <c r="I9498">
        <v>8.0107411189149342</v>
      </c>
      <c r="J9498">
        <v>91.717848129328559</v>
      </c>
      <c r="K9498">
        <v>247.31649974394421</v>
      </c>
      <c r="L9498">
        <v>236.79738526841717</v>
      </c>
      <c r="M9498">
        <v>554.87865009052518</v>
      </c>
      <c r="N9498">
        <v>454.12960483060328</v>
      </c>
      <c r="O9498">
        <v>12.131295620060417</v>
      </c>
      <c r="P9498">
        <v>8.6858416681081572</v>
      </c>
    </row>
    <row r="9499" spans="1:16" x14ac:dyDescent="0.25">
      <c r="A9499">
        <v>78.481741607189178</v>
      </c>
      <c r="B9499">
        <v>6.5428965599741602</v>
      </c>
      <c r="C9499">
        <v>357.55764509988205</v>
      </c>
      <c r="D9499">
        <v>1424.33000559527</v>
      </c>
      <c r="E9499">
        <v>506.3355965961108</v>
      </c>
      <c r="F9499">
        <v>1397.935421044956</v>
      </c>
      <c r="G9499">
        <v>681.39565696653449</v>
      </c>
      <c r="H9499">
        <v>5.0511783694020398</v>
      </c>
      <c r="I9499">
        <v>7.1723803876297509</v>
      </c>
      <c r="J9499">
        <v>527.67237837885932</v>
      </c>
      <c r="K9499">
        <v>2390.4931024086286</v>
      </c>
      <c r="L9499">
        <v>745.04999640817073</v>
      </c>
      <c r="M9499">
        <v>2177.2973534416719</v>
      </c>
      <c r="N9499">
        <v>791.45529036333062</v>
      </c>
      <c r="O9499">
        <v>4.3875019549313823</v>
      </c>
      <c r="P9499">
        <v>9.1777016924698636</v>
      </c>
    </row>
    <row r="9500" spans="1:16" x14ac:dyDescent="0.25">
      <c r="A9500">
        <v>64.005858480930328</v>
      </c>
      <c r="B9500">
        <v>8.9204875681205174</v>
      </c>
      <c r="C9500">
        <v>153.03471791528293</v>
      </c>
      <c r="D9500">
        <v>474.19693576267099</v>
      </c>
      <c r="E9500">
        <v>334.23136450728333</v>
      </c>
      <c r="F9500">
        <v>829.06436861964573</v>
      </c>
      <c r="G9500">
        <v>515.4032847099362</v>
      </c>
      <c r="H9500">
        <v>9.4776487466161878</v>
      </c>
      <c r="I9500">
        <v>8.3611937912347543</v>
      </c>
      <c r="J9500">
        <v>221.44810239320429</v>
      </c>
      <c r="K9500">
        <v>763.33313518172076</v>
      </c>
      <c r="L9500">
        <v>485.3181889589701</v>
      </c>
      <c r="M9500">
        <v>1275.1404293298181</v>
      </c>
      <c r="N9500">
        <v>576.24623690572275</v>
      </c>
      <c r="O9500">
        <v>8.300415288320858</v>
      </c>
      <c r="P9500">
        <v>8.4824240542311049</v>
      </c>
    </row>
    <row r="9501" spans="1:16" x14ac:dyDescent="0.25">
      <c r="A9501">
        <v>58.560556828975677</v>
      </c>
      <c r="B9501">
        <v>6.1649122114751549</v>
      </c>
      <c r="C9501">
        <v>327.83172442800225</v>
      </c>
      <c r="D9501">
        <v>1271.4877895572852</v>
      </c>
      <c r="E9501">
        <v>442.94153194855693</v>
      </c>
      <c r="F9501">
        <v>1209.9730330813334</v>
      </c>
      <c r="G9501">
        <v>659.93433523279964</v>
      </c>
      <c r="H9501">
        <v>4.9203421223888206</v>
      </c>
      <c r="I9501">
        <v>6.5132307095093136</v>
      </c>
      <c r="J9501">
        <v>483.32180862721805</v>
      </c>
      <c r="K9501">
        <v>2129.7735258570838</v>
      </c>
      <c r="L9501">
        <v>651.79412827436136</v>
      </c>
      <c r="M9501">
        <v>1882.0110284842001</v>
      </c>
      <c r="N9501">
        <v>763.98747850527241</v>
      </c>
      <c r="O9501">
        <v>4.2742552338519975</v>
      </c>
      <c r="P9501">
        <v>8.2027263562694035</v>
      </c>
    </row>
    <row r="9502" spans="1:16" x14ac:dyDescent="0.25">
      <c r="A9502">
        <v>93.59166032075882</v>
      </c>
      <c r="B9502">
        <v>7.1436326062910513</v>
      </c>
      <c r="C9502">
        <v>334.57826909034873</v>
      </c>
      <c r="D9502">
        <v>1305.8015175044372</v>
      </c>
      <c r="E9502">
        <v>522.27910974866825</v>
      </c>
      <c r="F9502">
        <v>1430.2647030446415</v>
      </c>
      <c r="G9502">
        <v>664.8668189292415</v>
      </c>
      <c r="H9502">
        <v>5.6571963164001975</v>
      </c>
      <c r="I9502">
        <v>7.6102170093150177</v>
      </c>
      <c r="J9502">
        <v>493.39752915818445</v>
      </c>
      <c r="K9502">
        <v>2188.3907337580458</v>
      </c>
      <c r="L9502">
        <v>768.57644433468931</v>
      </c>
      <c r="M9502">
        <v>2225.3556077537351</v>
      </c>
      <c r="N9502">
        <v>770.31076256939116</v>
      </c>
      <c r="O9502">
        <v>4.9141646935585506</v>
      </c>
      <c r="P9502">
        <v>9.6232433189517099</v>
      </c>
    </row>
    <row r="9503" spans="1:16" x14ac:dyDescent="0.25">
      <c r="A9503">
        <v>26.720956981182098</v>
      </c>
      <c r="B9503">
        <v>4.7982551269641727</v>
      </c>
      <c r="C9503">
        <v>319.78679236534958</v>
      </c>
      <c r="D9503">
        <v>1230.8664108431408</v>
      </c>
      <c r="E9503">
        <v>337.50528362651067</v>
      </c>
      <c r="F9503">
        <v>919.14958198607303</v>
      </c>
      <c r="G9503">
        <v>654.00315557975671</v>
      </c>
      <c r="H9503">
        <v>3.8661481809183815</v>
      </c>
      <c r="I9503">
        <v>5.0196577503618425</v>
      </c>
      <c r="J9503">
        <v>471.29987990575682</v>
      </c>
      <c r="K9503">
        <v>2060.322488238327</v>
      </c>
      <c r="L9503">
        <v>496.59370712195204</v>
      </c>
      <c r="M9503">
        <v>1429.1131408767733</v>
      </c>
      <c r="N9503">
        <v>756.37589602779337</v>
      </c>
      <c r="O9503">
        <v>3.3586899603112799</v>
      </c>
      <c r="P9503">
        <v>6.2892216535605465</v>
      </c>
    </row>
    <row r="9504" spans="1:16" x14ac:dyDescent="0.25">
      <c r="A9504">
        <v>94.028914034366608</v>
      </c>
      <c r="B9504">
        <v>2.5031224769767295</v>
      </c>
      <c r="C9504">
        <v>3244.9987269068802</v>
      </c>
      <c r="D9504">
        <v>24335.343567382628</v>
      </c>
      <c r="E9504">
        <v>669.84699595869665</v>
      </c>
      <c r="F9504">
        <v>5754.149628846576</v>
      </c>
      <c r="G9504">
        <v>1794.2842326943719</v>
      </c>
      <c r="H9504">
        <v>0.82489587198170167</v>
      </c>
      <c r="I9504">
        <v>1.7919679415515541</v>
      </c>
      <c r="J9504">
        <v>4174.7865017573095</v>
      </c>
      <c r="K9504">
        <v>32756.520233537445</v>
      </c>
      <c r="L9504">
        <v>760.54814992818729</v>
      </c>
      <c r="M9504">
        <v>9341.0816669762735</v>
      </c>
      <c r="N9504">
        <v>2021.7892326047288</v>
      </c>
      <c r="O9504">
        <v>0.7606322193821512</v>
      </c>
      <c r="P9504">
        <v>1.4702691954376961</v>
      </c>
    </row>
    <row r="9505" spans="1:16" x14ac:dyDescent="0.25">
      <c r="A9505">
        <v>39.599111497402191</v>
      </c>
      <c r="B9505">
        <v>3.3607732947797904</v>
      </c>
      <c r="C9505">
        <v>964.6205170878028</v>
      </c>
      <c r="D9505">
        <v>5213.5565024219977</v>
      </c>
      <c r="E9505">
        <v>601.32493022156643</v>
      </c>
      <c r="F9505">
        <v>1940.923553505002</v>
      </c>
      <c r="G9505">
        <v>1025.4509603222505</v>
      </c>
      <c r="H9505">
        <v>1.7657110255895019</v>
      </c>
      <c r="I9505">
        <v>6.0831895439306445</v>
      </c>
      <c r="J9505">
        <v>1397.6936467752191</v>
      </c>
      <c r="K9505">
        <v>8459.3555357274818</v>
      </c>
      <c r="L9505">
        <v>808.98032405930746</v>
      </c>
      <c r="M9505">
        <v>3073.5961991521631</v>
      </c>
      <c r="N9505">
        <v>1212.8841440307951</v>
      </c>
      <c r="O9505">
        <v>1.5533753624221365</v>
      </c>
      <c r="P9505">
        <v>5.6399333772353213</v>
      </c>
    </row>
    <row r="9506" spans="1:16" x14ac:dyDescent="0.25">
      <c r="A9506">
        <v>92.418144524097443</v>
      </c>
      <c r="B9506">
        <v>9.2194897731239553</v>
      </c>
      <c r="C9506">
        <v>186.44486967232245</v>
      </c>
      <c r="D9506">
        <v>610.87341965912458</v>
      </c>
      <c r="E9506">
        <v>409.26919705250901</v>
      </c>
      <c r="F9506">
        <v>1041.5525053148747</v>
      </c>
      <c r="G9506">
        <v>546.11770084465343</v>
      </c>
      <c r="H9506">
        <v>9.1064321092853131</v>
      </c>
      <c r="I9506">
        <v>8.497776722882401</v>
      </c>
      <c r="J9506">
        <v>271.42950851386826</v>
      </c>
      <c r="K9506">
        <v>996.52795567435362</v>
      </c>
      <c r="L9506">
        <v>596.77593738191388</v>
      </c>
      <c r="M9506">
        <v>1606.4771886567796</v>
      </c>
      <c r="N9506">
        <v>616.51856652310641</v>
      </c>
      <c r="O9506">
        <v>7.9492056646232383</v>
      </c>
      <c r="P9506">
        <v>9.3014172012324554</v>
      </c>
    </row>
    <row r="9507" spans="1:16" x14ac:dyDescent="0.25">
      <c r="A9507">
        <v>56.474744498729706</v>
      </c>
      <c r="B9507">
        <v>2.2953851163967451</v>
      </c>
      <c r="C9507">
        <v>2762.0385388770542</v>
      </c>
      <c r="D9507">
        <v>19927.861518150195</v>
      </c>
      <c r="E9507">
        <v>593.38696627209436</v>
      </c>
      <c r="F9507">
        <v>4311.609614724659</v>
      </c>
      <c r="G9507">
        <v>1663.5942618937956</v>
      </c>
      <c r="H9507">
        <v>0.80381770290900478</v>
      </c>
      <c r="I9507">
        <v>1.8886869321392519</v>
      </c>
      <c r="J9507">
        <v>3630.3809929875733</v>
      </c>
      <c r="K9507">
        <v>27659.989859681693</v>
      </c>
      <c r="L9507">
        <v>654.5965022299356</v>
      </c>
      <c r="M9507">
        <v>6973.402113454591</v>
      </c>
      <c r="N9507">
        <v>1894.5199913830068</v>
      </c>
      <c r="O9507">
        <v>0.73564572283387075</v>
      </c>
      <c r="P9507">
        <v>1.4463449937516704</v>
      </c>
    </row>
    <row r="9508" spans="1:16" x14ac:dyDescent="0.25">
      <c r="A9508">
        <v>31.651868879795074</v>
      </c>
      <c r="B9508">
        <v>8.6313774559883871</v>
      </c>
      <c r="C9508">
        <v>99.269639013765513</v>
      </c>
      <c r="D9508">
        <v>274.63354680165463</v>
      </c>
      <c r="E9508">
        <v>221.19287072137428</v>
      </c>
      <c r="F9508">
        <v>518.56083831115393</v>
      </c>
      <c r="G9508">
        <v>461.45764409805332</v>
      </c>
      <c r="H9508">
        <v>10.715450359126033</v>
      </c>
      <c r="I9508">
        <v>7.9993738635954781</v>
      </c>
      <c r="J9508">
        <v>141.62721478093337</v>
      </c>
      <c r="K9508">
        <v>427.90761588754236</v>
      </c>
      <c r="L9508">
        <v>319.16506516262018</v>
      </c>
      <c r="M9508">
        <v>792.82796920266924</v>
      </c>
      <c r="N9508">
        <v>504.94757570796276</v>
      </c>
      <c r="O9508">
        <v>9.4746069510896742</v>
      </c>
      <c r="P9508">
        <v>8.1022694625268326</v>
      </c>
    </row>
    <row r="9509" spans="1:16" x14ac:dyDescent="0.25">
      <c r="A9509">
        <v>70.755509793758392</v>
      </c>
      <c r="B9509">
        <v>1.7190769238734087</v>
      </c>
      <c r="C9509">
        <v>5385.9867753904646</v>
      </c>
      <c r="D9509">
        <v>45137.426850808995</v>
      </c>
      <c r="E9509">
        <v>565.08395681711681</v>
      </c>
      <c r="F9509">
        <v>7906.6261692132912</v>
      </c>
      <c r="G9509">
        <v>2276.4195121508078</v>
      </c>
      <c r="H9509">
        <v>0.47006688795503726</v>
      </c>
      <c r="I9509">
        <v>0.98695210973947378</v>
      </c>
      <c r="J9509">
        <v>6457.3855645972635</v>
      </c>
      <c r="K9509">
        <v>55462.669453109083</v>
      </c>
      <c r="L9509">
        <v>712.65504792114177</v>
      </c>
      <c r="M9509">
        <v>13001.253643767524</v>
      </c>
      <c r="N9509">
        <v>2476.9735531198612</v>
      </c>
      <c r="O9509">
        <v>0.44353426328714429</v>
      </c>
      <c r="P9509">
        <v>0.98536182642557368</v>
      </c>
    </row>
    <row r="9510" spans="1:16" x14ac:dyDescent="0.25">
      <c r="A9510">
        <v>62.773971378803253</v>
      </c>
      <c r="B9510">
        <v>7.7515632119945792</v>
      </c>
      <c r="C9510">
        <v>205.88994824608935</v>
      </c>
      <c r="D9510">
        <v>694.28731033589975</v>
      </c>
      <c r="E9510">
        <v>374.54178231471877</v>
      </c>
      <c r="F9510">
        <v>965.38948455660113</v>
      </c>
      <c r="G9510">
        <v>563.1871132998773</v>
      </c>
      <c r="H9510">
        <v>7.378363877389928</v>
      </c>
      <c r="I9510">
        <v>7.1890998221362716</v>
      </c>
      <c r="J9510">
        <v>300.58129361364558</v>
      </c>
      <c r="K9510">
        <v>1139.488388990035</v>
      </c>
      <c r="L9510">
        <v>547.32351171402047</v>
      </c>
      <c r="M9510">
        <v>1491.1486195683683</v>
      </c>
      <c r="N9510">
        <v>638.81378813710751</v>
      </c>
      <c r="O9510">
        <v>6.4320015618100426</v>
      </c>
      <c r="P9510">
        <v>8.1163409871967751</v>
      </c>
    </row>
    <row r="9511" spans="1:16" x14ac:dyDescent="0.25">
      <c r="A9511">
        <v>68.211365878582001</v>
      </c>
      <c r="B9511">
        <v>3.9558607764589526</v>
      </c>
      <c r="C9511">
        <v>1004.437133939451</v>
      </c>
      <c r="D9511">
        <v>5494.5689399510511</v>
      </c>
      <c r="E9511">
        <v>730.5159888670745</v>
      </c>
      <c r="F9511">
        <v>2382.9734164745942</v>
      </c>
      <c r="G9511">
        <v>1044.0446046601812</v>
      </c>
      <c r="H9511">
        <v>2.0458890560450196</v>
      </c>
      <c r="I9511">
        <v>7.229079607061573</v>
      </c>
      <c r="J9511">
        <v>1452.2274517261612</v>
      </c>
      <c r="K9511">
        <v>8881.1938341993173</v>
      </c>
      <c r="L9511">
        <v>973.61366352884534</v>
      </c>
      <c r="M9511">
        <v>3776.3808049726022</v>
      </c>
      <c r="N9511">
        <v>1234.5400378229981</v>
      </c>
      <c r="O9511">
        <v>1.8017829599237281</v>
      </c>
      <c r="P9511">
        <v>6.3474275171390317</v>
      </c>
    </row>
    <row r="9512" spans="1:16" x14ac:dyDescent="0.25">
      <c r="A9512">
        <v>70.089078485965729</v>
      </c>
      <c r="B9512">
        <v>4.8485329223681077</v>
      </c>
      <c r="C9512">
        <v>649.46685452652162</v>
      </c>
      <c r="D9512">
        <v>3112.5710602190688</v>
      </c>
      <c r="E9512">
        <v>625.81475969707651</v>
      </c>
      <c r="F9512">
        <v>1869.6052898686619</v>
      </c>
      <c r="G9512">
        <v>864.14489773142395</v>
      </c>
      <c r="H9512">
        <v>2.9714977263963585</v>
      </c>
      <c r="I9512">
        <v>7.4320954148481553</v>
      </c>
      <c r="J9512">
        <v>955.12907541392508</v>
      </c>
      <c r="K9512">
        <v>5188.5325078701007</v>
      </c>
      <c r="L9512">
        <v>896.2936881444075</v>
      </c>
      <c r="M9512">
        <v>2940.2664056047906</v>
      </c>
      <c r="N9512">
        <v>1020.0537358004782</v>
      </c>
      <c r="O9512">
        <v>2.5928506934402034</v>
      </c>
      <c r="P9512">
        <v>8.8667327257229864</v>
      </c>
    </row>
    <row r="9513" spans="1:16" x14ac:dyDescent="0.25">
      <c r="A9513">
        <v>9.958950936794281</v>
      </c>
      <c r="B9513">
        <v>8.9178514197214653</v>
      </c>
      <c r="C9513">
        <v>43.58725188504323</v>
      </c>
      <c r="D9513">
        <v>101.9894601639118</v>
      </c>
      <c r="E9513">
        <v>103.73841201228316</v>
      </c>
      <c r="F9513">
        <v>220.22022754066896</v>
      </c>
      <c r="G9513">
        <v>397.8723010796985</v>
      </c>
      <c r="H9513">
        <v>14.550540850627691</v>
      </c>
      <c r="I9513">
        <v>6.6865852858098549</v>
      </c>
      <c r="J9513">
        <v>60.675515247483773</v>
      </c>
      <c r="K9513">
        <v>149.6622430850781</v>
      </c>
      <c r="L9513">
        <v>150.43646110964622</v>
      </c>
      <c r="M9513">
        <v>333.17502305920851</v>
      </c>
      <c r="N9513">
        <v>418.99136111472967</v>
      </c>
      <c r="O9513">
        <v>13.186515582201116</v>
      </c>
      <c r="P9513">
        <v>7.5011732080970841</v>
      </c>
    </row>
    <row r="9514" spans="1:16" x14ac:dyDescent="0.25">
      <c r="A9514">
        <v>13.021933853626251</v>
      </c>
      <c r="B9514">
        <v>5.0912199951209649</v>
      </c>
      <c r="C9514">
        <v>163.47522633158587</v>
      </c>
      <c r="D9514">
        <v>515.95748394337147</v>
      </c>
      <c r="E9514">
        <v>201.91345783182075</v>
      </c>
      <c r="F9514">
        <v>505.17384331282835</v>
      </c>
      <c r="G9514">
        <v>525.20447368109808</v>
      </c>
      <c r="H9514">
        <v>5.2795793288797332</v>
      </c>
      <c r="I9514">
        <v>4.732291327449893</v>
      </c>
      <c r="J9514">
        <v>237.04706726223563</v>
      </c>
      <c r="K9514">
        <v>834.39501127356039</v>
      </c>
      <c r="L9514">
        <v>293.5848209677726</v>
      </c>
      <c r="M9514">
        <v>777.70805849210558</v>
      </c>
      <c r="N9514">
        <v>589.11956188573356</v>
      </c>
      <c r="O9514">
        <v>4.6183507180065551</v>
      </c>
      <c r="P9514">
        <v>4.9260031290497608</v>
      </c>
    </row>
    <row r="9515" spans="1:16" x14ac:dyDescent="0.25">
      <c r="A9515">
        <v>38.195957839488983</v>
      </c>
      <c r="B9515">
        <v>2.334462407197027</v>
      </c>
      <c r="C9515">
        <v>2054.4434911336439</v>
      </c>
      <c r="D9515">
        <v>13748.112421506823</v>
      </c>
      <c r="E9515">
        <v>582.88654018035561</v>
      </c>
      <c r="F9515">
        <v>3080.4000027611273</v>
      </c>
      <c r="G9515">
        <v>1448.5007561415935</v>
      </c>
      <c r="H9515">
        <v>0.91517153758785386</v>
      </c>
      <c r="I9515">
        <v>2.7109349186318856</v>
      </c>
      <c r="J9515">
        <v>2798.2919386686463</v>
      </c>
      <c r="K9515">
        <v>20137.75188555444</v>
      </c>
      <c r="L9515">
        <v>613.69217444034234</v>
      </c>
      <c r="M9515">
        <v>4950.1571933801706</v>
      </c>
      <c r="N9515">
        <v>1677.5700991838105</v>
      </c>
      <c r="O9515">
        <v>0.82658268629759668</v>
      </c>
      <c r="P9515">
        <v>1.7969143980835378</v>
      </c>
    </row>
    <row r="9516" spans="1:16" x14ac:dyDescent="0.25">
      <c r="A9516">
        <v>94.726773321628571</v>
      </c>
      <c r="B9516">
        <v>9.9701816262804801</v>
      </c>
      <c r="C9516">
        <v>159.69791059646769</v>
      </c>
      <c r="D9516">
        <v>500.74554737429423</v>
      </c>
      <c r="E9516">
        <v>387.5361654830204</v>
      </c>
      <c r="F9516">
        <v>966.64340095915975</v>
      </c>
      <c r="G9516">
        <v>521.68085526646428</v>
      </c>
      <c r="H9516">
        <v>10.428409827975727</v>
      </c>
      <c r="I9516">
        <v>9.2943977336557833</v>
      </c>
      <c r="J9516">
        <v>231.40094358116082</v>
      </c>
      <c r="K9516">
        <v>808.48648164417978</v>
      </c>
      <c r="L9516">
        <v>563.20790237411939</v>
      </c>
      <c r="M9516">
        <v>1487.6401440558618</v>
      </c>
      <c r="N9516">
        <v>584.49393548900252</v>
      </c>
      <c r="O9516">
        <v>9.1260512095786126</v>
      </c>
      <c r="P9516">
        <v>9.5844590120319797</v>
      </c>
    </row>
    <row r="9517" spans="1:16" x14ac:dyDescent="0.25">
      <c r="A9517">
        <v>13.685509145259857</v>
      </c>
      <c r="B9517">
        <v>3.5806092010308075</v>
      </c>
      <c r="C9517">
        <v>374.8167004835322</v>
      </c>
      <c r="D9517">
        <v>1514.9770675173675</v>
      </c>
      <c r="E9517">
        <v>288.51041963743427</v>
      </c>
      <c r="F9517">
        <v>801.16429063031148</v>
      </c>
      <c r="G9517">
        <v>693.54780857433047</v>
      </c>
      <c r="H9517">
        <v>2.7146620879008325</v>
      </c>
      <c r="I9517">
        <v>4.0112781940573781</v>
      </c>
      <c r="J9517">
        <v>553.3667534869445</v>
      </c>
      <c r="K9517">
        <v>2544.6303644803143</v>
      </c>
      <c r="L9517">
        <v>424.40000204916174</v>
      </c>
      <c r="M9517">
        <v>1248.7404981010536</v>
      </c>
      <c r="N9517">
        <v>806.95580376754333</v>
      </c>
      <c r="O9517">
        <v>2.3580454960771755</v>
      </c>
      <c r="P9517">
        <v>5.1675223267438817</v>
      </c>
    </row>
    <row r="9518" spans="1:16" x14ac:dyDescent="0.25">
      <c r="A9518">
        <v>64.446699917316437</v>
      </c>
      <c r="B9518">
        <v>9.1027353402779188</v>
      </c>
      <c r="C9518">
        <v>147.14911060417649</v>
      </c>
      <c r="D9518">
        <v>451.056186897641</v>
      </c>
      <c r="E9518">
        <v>329.69966578599377</v>
      </c>
      <c r="F9518">
        <v>813.64628546846063</v>
      </c>
      <c r="G9518">
        <v>509.79047858847827</v>
      </c>
      <c r="H9518">
        <v>9.8111234551481079</v>
      </c>
      <c r="I9518">
        <v>8.5663375218962674</v>
      </c>
      <c r="J9518">
        <v>212.66492472412693</v>
      </c>
      <c r="K9518">
        <v>724.04928221176726</v>
      </c>
      <c r="L9518">
        <v>478.36884366623048</v>
      </c>
      <c r="M9518">
        <v>1250.7357198123852</v>
      </c>
      <c r="N9518">
        <v>568.864345204914</v>
      </c>
      <c r="O9518">
        <v>8.5988099195380236</v>
      </c>
      <c r="P9518">
        <v>8.5791160772506778</v>
      </c>
    </row>
    <row r="9519" spans="1:16" x14ac:dyDescent="0.25">
      <c r="A9519">
        <v>67.990532100200653</v>
      </c>
      <c r="B9519">
        <v>1.4587791521131632</v>
      </c>
      <c r="C9519">
        <v>6898.4935725136611</v>
      </c>
      <c r="D9519">
        <v>60740.61403281743</v>
      </c>
      <c r="E9519">
        <v>569.09458298477375</v>
      </c>
      <c r="F9519">
        <v>9818.0919200004118</v>
      </c>
      <c r="G9519">
        <v>2557.6265931802377</v>
      </c>
      <c r="H9519">
        <v>0.36527636342490843</v>
      </c>
      <c r="I9519">
        <v>0.83291759668008647</v>
      </c>
      <c r="J9519">
        <v>8017.3722338773878</v>
      </c>
      <c r="K9519">
        <v>72162.331996903347</v>
      </c>
      <c r="L9519">
        <v>760.82527550093573</v>
      </c>
      <c r="M9519">
        <v>16259.17528170589</v>
      </c>
      <c r="N9519">
        <v>2743.7387960368346</v>
      </c>
      <c r="O9519">
        <v>0.34789873237488506</v>
      </c>
      <c r="P9519">
        <v>0.91801356915980403</v>
      </c>
    </row>
    <row r="9520" spans="1:16" x14ac:dyDescent="0.25">
      <c r="A9520">
        <v>29.6230588555336</v>
      </c>
      <c r="B9520">
        <v>3.0295791594129247</v>
      </c>
      <c r="C9520">
        <v>979.71477387826496</v>
      </c>
      <c r="D9520">
        <v>5319.7222632115263</v>
      </c>
      <c r="E9520">
        <v>548.71108779924066</v>
      </c>
      <c r="F9520">
        <v>1778.1583385802862</v>
      </c>
      <c r="G9520">
        <v>1032.5396888227847</v>
      </c>
      <c r="H9520">
        <v>1.5821117037180754</v>
      </c>
      <c r="I9520">
        <v>5.5048546676437269</v>
      </c>
      <c r="J9520">
        <v>1418.4022386290842</v>
      </c>
      <c r="K9520">
        <v>8619.1227287772526</v>
      </c>
      <c r="L9520">
        <v>735.60047020159868</v>
      </c>
      <c r="M9520">
        <v>2816.6357970036042</v>
      </c>
      <c r="N9520">
        <v>1221.1543516529193</v>
      </c>
      <c r="O9520">
        <v>1.392418352198431</v>
      </c>
      <c r="P9520">
        <v>4.9975630687906616</v>
      </c>
    </row>
    <row r="9521" spans="1:16" x14ac:dyDescent="0.25">
      <c r="A9521">
        <v>91.458133637905121</v>
      </c>
      <c r="B9521">
        <v>6.7951551590400951</v>
      </c>
      <c r="C9521">
        <v>368.46295768380497</v>
      </c>
      <c r="D9521">
        <v>1481.4480938461249</v>
      </c>
      <c r="E9521">
        <v>539.56309216776071</v>
      </c>
      <c r="F9521">
        <v>1495.1710413548615</v>
      </c>
      <c r="G9521">
        <v>689.09931531090513</v>
      </c>
      <c r="H9521">
        <v>5.1857511821915008</v>
      </c>
      <c r="I9521">
        <v>7.551680131175571</v>
      </c>
      <c r="J9521">
        <v>543.91269461819729</v>
      </c>
      <c r="K9521">
        <v>2487.662151222341</v>
      </c>
      <c r="L9521">
        <v>793.80769604958493</v>
      </c>
      <c r="M9521">
        <v>2329.8352766091684</v>
      </c>
      <c r="N9521">
        <v>801.28609698667992</v>
      </c>
      <c r="O9521">
        <v>4.504442320731183</v>
      </c>
      <c r="P9521">
        <v>9.7064740897816097</v>
      </c>
    </row>
    <row r="9522" spans="1:16" x14ac:dyDescent="0.25">
      <c r="A9522">
        <v>5.7548125386238098</v>
      </c>
      <c r="B9522">
        <v>9.3236898192002027</v>
      </c>
      <c r="C9522">
        <v>29.263094599957903</v>
      </c>
      <c r="D9522">
        <v>64.995353908556211</v>
      </c>
      <c r="E9522">
        <v>70.162421699641939</v>
      </c>
      <c r="F9522">
        <v>142.98053401588029</v>
      </c>
      <c r="G9522">
        <v>380.0545139029291</v>
      </c>
      <c r="H9522">
        <v>17.090015214050382</v>
      </c>
      <c r="I9522">
        <v>6.0599512481965441</v>
      </c>
      <c r="J9522">
        <v>40.305650939548038</v>
      </c>
      <c r="K9522">
        <v>93.087294109237277</v>
      </c>
      <c r="L9522">
        <v>102.47625596372418</v>
      </c>
      <c r="M9522">
        <v>215.33059661404369</v>
      </c>
      <c r="N9522">
        <v>394.03585716668186</v>
      </c>
      <c r="O9522">
        <v>15.701253014834421</v>
      </c>
      <c r="P9522">
        <v>6.8891711768607014</v>
      </c>
    </row>
    <row r="9523" spans="1:16" x14ac:dyDescent="0.25">
      <c r="A9523">
        <v>37.95397537946701</v>
      </c>
      <c r="B9523">
        <v>2.5254473232074353</v>
      </c>
      <c r="C9523">
        <v>1736.9697541351807</v>
      </c>
      <c r="D9523">
        <v>11112.25039643138</v>
      </c>
      <c r="E9523">
        <v>626.72166618416202</v>
      </c>
      <c r="F9523">
        <v>2751.2101367227801</v>
      </c>
      <c r="G9523">
        <v>1339.7831536455669</v>
      </c>
      <c r="H9523">
        <v>1.0560954441125616</v>
      </c>
      <c r="I9523">
        <v>3.6515409117604642</v>
      </c>
      <c r="J9523">
        <v>2407.7914733103485</v>
      </c>
      <c r="K9523">
        <v>16735.951000848589</v>
      </c>
      <c r="L9523">
        <v>645.0289879476876</v>
      </c>
      <c r="M9523">
        <v>4405.8987113271005</v>
      </c>
      <c r="N9523">
        <v>1563.4549912151269</v>
      </c>
      <c r="O9523">
        <v>0.947308949454858</v>
      </c>
      <c r="P9523">
        <v>2.2552452529702478</v>
      </c>
    </row>
    <row r="9524" spans="1:16" x14ac:dyDescent="0.25">
      <c r="A9524">
        <v>85.007915556430817</v>
      </c>
      <c r="B9524">
        <v>4.3322934464048277</v>
      </c>
      <c r="C9524">
        <v>966.16369553593574</v>
      </c>
      <c r="D9524">
        <v>5224.3897947322766</v>
      </c>
      <c r="E9524">
        <v>776.12919119370054</v>
      </c>
      <c r="F9524">
        <v>2506.1620855347383</v>
      </c>
      <c r="G9524">
        <v>1026.1779629044261</v>
      </c>
      <c r="H9524">
        <v>2.2747200827180238</v>
      </c>
      <c r="I9524">
        <v>7.8448831399031809</v>
      </c>
      <c r="J9524">
        <v>1399.8127916310618</v>
      </c>
      <c r="K9524">
        <v>8475.6807529418711</v>
      </c>
      <c r="L9524">
        <v>1043.7753856437357</v>
      </c>
      <c r="M9524">
        <v>3968.8078093392778</v>
      </c>
      <c r="N9524">
        <v>1213.7331110894877</v>
      </c>
      <c r="O9524">
        <v>2.0012563429689307</v>
      </c>
      <c r="P9524">
        <v>7.257481036771825</v>
      </c>
    </row>
    <row r="9525" spans="1:16" x14ac:dyDescent="0.25">
      <c r="A9525">
        <v>56.346648633480072</v>
      </c>
      <c r="B9525">
        <v>1.0589371660906586</v>
      </c>
      <c r="C9525">
        <v>10115.737955656485</v>
      </c>
      <c r="D9525">
        <v>95876.553312626624</v>
      </c>
      <c r="E9525">
        <v>612.73096865121272</v>
      </c>
      <c r="F9525">
        <v>13849.751254839788</v>
      </c>
      <c r="G9525">
        <v>3067.3481612629848</v>
      </c>
      <c r="H9525">
        <v>0.23262148232396354</v>
      </c>
      <c r="I9525">
        <v>0.69604719070738996</v>
      </c>
      <c r="J9525">
        <v>11386.429884452693</v>
      </c>
      <c r="K9525">
        <v>111144.58172801336</v>
      </c>
      <c r="L9525">
        <v>902.16394032266282</v>
      </c>
      <c r="M9525">
        <v>23220.817011732419</v>
      </c>
      <c r="N9525">
        <v>3253.0983878874772</v>
      </c>
      <c r="O9525">
        <v>0.2235952035096441</v>
      </c>
      <c r="P9525">
        <v>0.8602021597170072</v>
      </c>
    </row>
    <row r="9526" spans="1:16" x14ac:dyDescent="0.25">
      <c r="A9526">
        <v>35.57468968629837</v>
      </c>
      <c r="B9526">
        <v>0.80457214917933906</v>
      </c>
      <c r="C9526">
        <v>11914.230173481386</v>
      </c>
      <c r="D9526">
        <v>116595.34687092088</v>
      </c>
      <c r="E9526">
        <v>585.63562212817783</v>
      </c>
      <c r="F9526">
        <v>14483.853373534022</v>
      </c>
      <c r="G9526">
        <v>3318.9105879910053</v>
      </c>
      <c r="H9526">
        <v>0.16749579309510668</v>
      </c>
      <c r="I9526">
        <v>0.59738337109471729</v>
      </c>
      <c r="J9526">
        <v>13357.982451863025</v>
      </c>
      <c r="K9526">
        <v>135438.73205073041</v>
      </c>
      <c r="L9526">
        <v>899.40202901275654</v>
      </c>
      <c r="M9526">
        <v>24427.903451076822</v>
      </c>
      <c r="N9526">
        <v>3520.6547298504752</v>
      </c>
      <c r="O9526">
        <v>0.1612238020563462</v>
      </c>
      <c r="P9526">
        <v>0.75350144489520821</v>
      </c>
    </row>
    <row r="9527" spans="1:16" x14ac:dyDescent="0.25">
      <c r="A9527">
        <v>52.742049396038055</v>
      </c>
      <c r="B9527">
        <v>8.6680709592971574</v>
      </c>
      <c r="C9527">
        <v>141.5259933797411</v>
      </c>
      <c r="D9527">
        <v>429.22581474846879</v>
      </c>
      <c r="E9527">
        <v>303.5406840965947</v>
      </c>
      <c r="F9527">
        <v>745.28479091811005</v>
      </c>
      <c r="G9527">
        <v>504.36642645084851</v>
      </c>
      <c r="H9527">
        <v>9.4764152676703048</v>
      </c>
      <c r="I9527">
        <v>8.1852530721282406</v>
      </c>
      <c r="J9527">
        <v>204.28148482179876</v>
      </c>
      <c r="K9527">
        <v>687.06057623549975</v>
      </c>
      <c r="L9527">
        <v>440.09018662928298</v>
      </c>
      <c r="M9527">
        <v>1145.024794292025</v>
      </c>
      <c r="N9527">
        <v>561.7236705248439</v>
      </c>
      <c r="O9527">
        <v>8.3117750319325285</v>
      </c>
      <c r="P9527">
        <v>8.107662080779324</v>
      </c>
    </row>
    <row r="9528" spans="1:16" x14ac:dyDescent="0.25">
      <c r="A9528">
        <v>14.783198893070221</v>
      </c>
      <c r="B9528">
        <v>3.9373963700571322</v>
      </c>
      <c r="C9528">
        <v>320.08797608616095</v>
      </c>
      <c r="D9528">
        <v>1232.3813138068278</v>
      </c>
      <c r="E9528">
        <v>277.1760655204609</v>
      </c>
      <c r="F9528">
        <v>754.93840451618905</v>
      </c>
      <c r="G9528">
        <v>654.22619077069726</v>
      </c>
      <c r="H9528">
        <v>3.1713780027301044</v>
      </c>
      <c r="I9528">
        <v>4.1205919325290212</v>
      </c>
      <c r="J9528">
        <v>471.75008813062999</v>
      </c>
      <c r="K9528">
        <v>2062.9136453286001</v>
      </c>
      <c r="L9528">
        <v>407.82924428415561</v>
      </c>
      <c r="M9528">
        <v>1173.8111210407164</v>
      </c>
      <c r="N9528">
        <v>756.66227776390463</v>
      </c>
      <c r="O9528">
        <v>2.7551060269543712</v>
      </c>
      <c r="P9528">
        <v>5.1637927395049035</v>
      </c>
    </row>
    <row r="9529" spans="1:16" x14ac:dyDescent="0.25">
      <c r="A9529">
        <v>69.467753350734711</v>
      </c>
      <c r="B9529">
        <v>1.7978544504169143</v>
      </c>
      <c r="C9529">
        <v>4934.903795822368</v>
      </c>
      <c r="D9529">
        <v>40614.465433823039</v>
      </c>
      <c r="E9529">
        <v>563.28487352315608</v>
      </c>
      <c r="F9529">
        <v>7281.5392257469612</v>
      </c>
      <c r="G9529">
        <v>2184.7601787182357</v>
      </c>
      <c r="H9529">
        <v>0.50741896600929404</v>
      </c>
      <c r="I9529">
        <v>1.0504308369959849</v>
      </c>
      <c r="J9529">
        <v>5987.7493927869573</v>
      </c>
      <c r="K9529">
        <v>50620.094478129475</v>
      </c>
      <c r="L9529">
        <v>696.60156318042027</v>
      </c>
      <c r="M9529">
        <v>11945.124724775262</v>
      </c>
      <c r="N9529">
        <v>2390.993329627664</v>
      </c>
      <c r="O9529">
        <v>0.47699755487633627</v>
      </c>
      <c r="P9529">
        <v>1.0130062454738116</v>
      </c>
    </row>
    <row r="9530" spans="1:16" x14ac:dyDescent="0.25">
      <c r="A9530">
        <v>19.956624329090118</v>
      </c>
      <c r="B9530">
        <v>7.9483819846604167</v>
      </c>
      <c r="C9530">
        <v>85.612449846851604</v>
      </c>
      <c r="D9530">
        <v>228.63479402322918</v>
      </c>
      <c r="E9530">
        <v>178.14180702010015</v>
      </c>
      <c r="F9530">
        <v>409.78661338731797</v>
      </c>
      <c r="G9530">
        <v>446.67163954634839</v>
      </c>
      <c r="H9530">
        <v>10.390663283069372</v>
      </c>
      <c r="I9530">
        <v>7.18290984185324</v>
      </c>
      <c r="J9530">
        <v>121.55775940883765</v>
      </c>
      <c r="K9530">
        <v>352.17488845167355</v>
      </c>
      <c r="L9530">
        <v>256.85080548978169</v>
      </c>
      <c r="M9530">
        <v>625.28746000449871</v>
      </c>
      <c r="N9530">
        <v>485.22702602141698</v>
      </c>
      <c r="O9530">
        <v>9.2233828396155531</v>
      </c>
      <c r="P9530">
        <v>7.523530198537336</v>
      </c>
    </row>
    <row r="9531" spans="1:16" x14ac:dyDescent="0.25">
      <c r="A9531">
        <v>94.807390868663788</v>
      </c>
      <c r="B9531">
        <v>1.1176190344200791</v>
      </c>
      <c r="C9531">
        <v>11884.570678526386</v>
      </c>
      <c r="D9531">
        <v>116247.49680818549</v>
      </c>
      <c r="E9531">
        <v>810.39972358002638</v>
      </c>
      <c r="F9531">
        <v>20017.906505003</v>
      </c>
      <c r="G9531">
        <v>3314.9063717800864</v>
      </c>
      <c r="H9531">
        <v>0.23285395756178076</v>
      </c>
      <c r="I9531">
        <v>0.82806426228557373</v>
      </c>
      <c r="J9531">
        <v>13324.801659633655</v>
      </c>
      <c r="K9531">
        <v>135022.80307491223</v>
      </c>
      <c r="L9531">
        <v>1243.7924767043057</v>
      </c>
      <c r="M9531">
        <v>33758.274542588981</v>
      </c>
      <c r="N9531">
        <v>3516.3121992607789</v>
      </c>
      <c r="O9531">
        <v>0.22413230650429661</v>
      </c>
      <c r="P9531">
        <v>1.0442626285548644</v>
      </c>
    </row>
    <row r="9532" spans="1:16" x14ac:dyDescent="0.25">
      <c r="A9532">
        <v>57.022639334201813</v>
      </c>
      <c r="B9532">
        <v>4.5687487962065809</v>
      </c>
      <c r="C9532">
        <v>635.86954514595595</v>
      </c>
      <c r="D9532">
        <v>3027.5938573583226</v>
      </c>
      <c r="E9532">
        <v>579.18224903135797</v>
      </c>
      <c r="F9532">
        <v>1724.6871909105607</v>
      </c>
      <c r="G9532">
        <v>856.49958075175277</v>
      </c>
      <c r="H9532">
        <v>2.8231586912692261</v>
      </c>
      <c r="I9532">
        <v>6.9194544240210378</v>
      </c>
      <c r="J9532">
        <v>935.58549107351962</v>
      </c>
      <c r="K9532">
        <v>5051.4875080154961</v>
      </c>
      <c r="L9532">
        <v>831.24274052274745</v>
      </c>
      <c r="M9532">
        <v>2711.3886865758795</v>
      </c>
      <c r="N9532">
        <v>1010.6973215740527</v>
      </c>
      <c r="O9532">
        <v>2.4626232338107137</v>
      </c>
      <c r="P9532">
        <v>8.3164935973989351</v>
      </c>
    </row>
    <row r="9533" spans="1:16" x14ac:dyDescent="0.25">
      <c r="A9533">
        <v>95.485022008419037</v>
      </c>
      <c r="B9533">
        <v>4.9191314546333951</v>
      </c>
      <c r="C9533">
        <v>793.22088260803116</v>
      </c>
      <c r="D9533">
        <v>4041.6072708452557</v>
      </c>
      <c r="E9533">
        <v>751.17076064723676</v>
      </c>
      <c r="F9533">
        <v>2322.4388005532451</v>
      </c>
      <c r="G9533">
        <v>941.17661993845115</v>
      </c>
      <c r="H9533">
        <v>2.7890545331745762</v>
      </c>
      <c r="I9533">
        <v>8.3311408871860753</v>
      </c>
      <c r="J9533">
        <v>1159.4545303271514</v>
      </c>
      <c r="K9533">
        <v>6661.7268683718794</v>
      </c>
      <c r="L9533">
        <v>1048.6664024759045</v>
      </c>
      <c r="M9533">
        <v>3665.0015076690534</v>
      </c>
      <c r="N9533">
        <v>1113.2420860515044</v>
      </c>
      <c r="O9533">
        <v>2.4424843007512171</v>
      </c>
      <c r="P9533">
        <v>9.1360041000119452</v>
      </c>
    </row>
    <row r="9534" spans="1:16" x14ac:dyDescent="0.25">
      <c r="A9534">
        <v>36.872784435749054</v>
      </c>
      <c r="B9534">
        <v>3.4559804258129541</v>
      </c>
      <c r="C9534">
        <v>859.61360255738259</v>
      </c>
      <c r="D9534">
        <v>4487.9277232196073</v>
      </c>
      <c r="E9534">
        <v>563.79053936477783</v>
      </c>
      <c r="F9534">
        <v>1771.685174799537</v>
      </c>
      <c r="G9534">
        <v>974.69320862891698</v>
      </c>
      <c r="H9534">
        <v>1.8990853536444465</v>
      </c>
      <c r="I9534">
        <v>6.0391597746097219</v>
      </c>
      <c r="J9534">
        <v>1252.4203176362983</v>
      </c>
      <c r="K9534">
        <v>7353.9145628437491</v>
      </c>
      <c r="L9534">
        <v>776.43003462081811</v>
      </c>
      <c r="M9534">
        <v>2799.8210399657351</v>
      </c>
      <c r="N9534">
        <v>1153.1620745611494</v>
      </c>
      <c r="O9534">
        <v>1.6660230216366403</v>
      </c>
      <c r="P9534">
        <v>6.2830712782845035</v>
      </c>
    </row>
    <row r="9535" spans="1:16" x14ac:dyDescent="0.25">
      <c r="A9535">
        <v>73.899511516094208</v>
      </c>
      <c r="B9535">
        <v>1.1853927159860793</v>
      </c>
      <c r="C9535">
        <v>9803.5822384730836</v>
      </c>
      <c r="D9535">
        <v>92358.242501718894</v>
      </c>
      <c r="E9535">
        <v>659.43655610120265</v>
      </c>
      <c r="F9535">
        <v>14622.493946068411</v>
      </c>
      <c r="G9535">
        <v>3021.6681452801263</v>
      </c>
      <c r="H9535">
        <v>0.26313673731483822</v>
      </c>
      <c r="I9535">
        <v>0.76436723185487443</v>
      </c>
      <c r="J9535">
        <v>11052.004231863304</v>
      </c>
      <c r="K9535">
        <v>107118.79332937101</v>
      </c>
      <c r="L9535">
        <v>963.12456882372715</v>
      </c>
      <c r="M9535">
        <v>24489.825379868751</v>
      </c>
      <c r="N9535">
        <v>3205.6940106182901</v>
      </c>
      <c r="O9535">
        <v>0.25281301850180182</v>
      </c>
      <c r="P9535">
        <v>0.93902196156867845</v>
      </c>
    </row>
    <row r="9536" spans="1:16" x14ac:dyDescent="0.25">
      <c r="A9536">
        <v>92.471842348575592</v>
      </c>
      <c r="B9536">
        <v>7.3112388987676402</v>
      </c>
      <c r="C9536">
        <v>314.48983562037569</v>
      </c>
      <c r="D9536">
        <v>1204.2989944264273</v>
      </c>
      <c r="E9536">
        <v>506.97986874962885</v>
      </c>
      <c r="F9536">
        <v>1377.8620266746443</v>
      </c>
      <c r="G9536">
        <v>650.06787573299357</v>
      </c>
      <c r="H9536">
        <v>5.9286818151008749</v>
      </c>
      <c r="I9536">
        <v>7.5994035718995327</v>
      </c>
      <c r="J9536">
        <v>463.38034991190489</v>
      </c>
      <c r="K9536">
        <v>2014.8669924839935</v>
      </c>
      <c r="L9536">
        <v>745.88396785919713</v>
      </c>
      <c r="M9536">
        <v>2141.7797427967412</v>
      </c>
      <c r="N9536">
        <v>751.32091348123356</v>
      </c>
      <c r="O9536">
        <v>5.1507545428966139</v>
      </c>
      <c r="P9536">
        <v>9.4874893590318852</v>
      </c>
    </row>
    <row r="9537" spans="1:16" x14ac:dyDescent="0.25">
      <c r="A9537">
        <v>51.108903825283051</v>
      </c>
      <c r="B9537">
        <v>1.1150795106928326</v>
      </c>
      <c r="C9537">
        <v>8975.373190243703</v>
      </c>
      <c r="D9537">
        <v>83135.70774585176</v>
      </c>
      <c r="E9537">
        <v>559.33740469810198</v>
      </c>
      <c r="F9537">
        <v>11715.28407901524</v>
      </c>
      <c r="G9537">
        <v>2897.0673310806642</v>
      </c>
      <c r="H9537">
        <v>0.25499019171863779</v>
      </c>
      <c r="I9537">
        <v>0.68635741877598577</v>
      </c>
      <c r="J9537">
        <v>10174.237474922493</v>
      </c>
      <c r="K9537">
        <v>96703.600321746751</v>
      </c>
      <c r="L9537">
        <v>798.64380640317984</v>
      </c>
      <c r="M9537">
        <v>19562.426454859473</v>
      </c>
      <c r="N9537">
        <v>3078.2437661366216</v>
      </c>
      <c r="O9537">
        <v>0.24460172475401365</v>
      </c>
      <c r="P9537">
        <v>0.82604915317960659</v>
      </c>
    </row>
    <row r="9538" spans="1:16" x14ac:dyDescent="0.25">
      <c r="A9538">
        <v>29.717212975025177</v>
      </c>
      <c r="B9538">
        <v>8.452421743237478</v>
      </c>
      <c r="C9538">
        <v>99.25456543716821</v>
      </c>
      <c r="D9538">
        <v>274.58162551041289</v>
      </c>
      <c r="E9538">
        <v>216.57734669195469</v>
      </c>
      <c r="F9538">
        <v>507.73032542147723</v>
      </c>
      <c r="G9538">
        <v>461.44159264221423</v>
      </c>
      <c r="H9538">
        <v>10.493846202376677</v>
      </c>
      <c r="I9538">
        <v>7.8333526255725712</v>
      </c>
      <c r="J9538">
        <v>141.60500475124056</v>
      </c>
      <c r="K9538">
        <v>427.82167554732689</v>
      </c>
      <c r="L9538">
        <v>312.50483386887123</v>
      </c>
      <c r="M9538">
        <v>776.26760607600033</v>
      </c>
      <c r="N9538">
        <v>504.92622086943771</v>
      </c>
      <c r="O9538">
        <v>9.2787002295993357</v>
      </c>
      <c r="P9538">
        <v>7.9344234640089093</v>
      </c>
    </row>
    <row r="9539" spans="1:16" x14ac:dyDescent="0.25">
      <c r="A9539">
        <v>74.564798057079315</v>
      </c>
      <c r="B9539">
        <v>8.2800581066254715</v>
      </c>
      <c r="C9539">
        <v>201.979748932543</v>
      </c>
      <c r="D9539">
        <v>677.29811339703849</v>
      </c>
      <c r="E9539">
        <v>393.58310226478977</v>
      </c>
      <c r="F9539">
        <v>1011.9843577280594</v>
      </c>
      <c r="G9539">
        <v>559.79830941079445</v>
      </c>
      <c r="H9539">
        <v>7.9381255126544925</v>
      </c>
      <c r="I9539">
        <v>7.6635813881821164</v>
      </c>
      <c r="J9539">
        <v>294.71696257775142</v>
      </c>
      <c r="K9539">
        <v>1110.3458155346311</v>
      </c>
      <c r="L9539">
        <v>574.90999651042989</v>
      </c>
      <c r="M9539">
        <v>1562.6827863744702</v>
      </c>
      <c r="N9539">
        <v>634.39231616461814</v>
      </c>
      <c r="O9539">
        <v>6.9216736501579481</v>
      </c>
      <c r="P9539">
        <v>8.6045111371026728</v>
      </c>
    </row>
    <row r="9540" spans="1:16" x14ac:dyDescent="0.25">
      <c r="A9540">
        <v>90.048288404941559</v>
      </c>
      <c r="B9540">
        <v>6.84286160141313</v>
      </c>
      <c r="C9540">
        <v>358.37430942902427</v>
      </c>
      <c r="D9540">
        <v>1428.5883710276953</v>
      </c>
      <c r="E9540">
        <v>530.58442564448171</v>
      </c>
      <c r="F9540">
        <v>1465.2933915648941</v>
      </c>
      <c r="G9540">
        <v>681.97560882779862</v>
      </c>
      <c r="H9540">
        <v>5.278130385504145</v>
      </c>
      <c r="I9540">
        <v>7.5088853666393165</v>
      </c>
      <c r="J9540">
        <v>528.88915289806835</v>
      </c>
      <c r="K9540">
        <v>2397.7425807677391</v>
      </c>
      <c r="L9540">
        <v>780.72331680843558</v>
      </c>
      <c r="M9540">
        <v>2282.2891601750557</v>
      </c>
      <c r="N9540">
        <v>792.19591911545024</v>
      </c>
      <c r="O9540">
        <v>4.5846348505640115</v>
      </c>
      <c r="P9540">
        <v>9.6117678948559053</v>
      </c>
    </row>
    <row r="9541" spans="1:16" x14ac:dyDescent="0.25">
      <c r="A9541">
        <v>52.596723020076752</v>
      </c>
      <c r="B9541">
        <v>9.2385407481216859</v>
      </c>
      <c r="C9541">
        <v>123.06936311204191</v>
      </c>
      <c r="D9541">
        <v>359.57051841536844</v>
      </c>
      <c r="E9541">
        <v>286.42005589091752</v>
      </c>
      <c r="F9541">
        <v>690.51240881757155</v>
      </c>
      <c r="G9541">
        <v>486.11418853081705</v>
      </c>
      <c r="H9541">
        <v>10.624334815653647</v>
      </c>
      <c r="I9541">
        <v>8.7329891472557186</v>
      </c>
      <c r="J9541">
        <v>176.83052335538957</v>
      </c>
      <c r="K9541">
        <v>569.59494379180808</v>
      </c>
      <c r="L9541">
        <v>414.29813052030664</v>
      </c>
      <c r="M9541">
        <v>1058.8183993757621</v>
      </c>
      <c r="N9541">
        <v>537.64028340211871</v>
      </c>
      <c r="O9541">
        <v>9.3460472910409447</v>
      </c>
      <c r="P9541">
        <v>8.5168790082186874</v>
      </c>
    </row>
    <row r="9542" spans="1:16" x14ac:dyDescent="0.25">
      <c r="A9542">
        <v>54.805827915668488</v>
      </c>
      <c r="B9542">
        <v>1.8964627698976704</v>
      </c>
      <c r="C9542">
        <v>3895.2394326692711</v>
      </c>
      <c r="D9542">
        <v>30459.423096523897</v>
      </c>
      <c r="E9542">
        <v>536.4020880548477</v>
      </c>
      <c r="F9542">
        <v>5535.2469767353605</v>
      </c>
      <c r="G9542">
        <v>1954.9834970235613</v>
      </c>
      <c r="H9542">
        <v>0.58381662290840053</v>
      </c>
      <c r="I9542">
        <v>1.2107336093260344</v>
      </c>
      <c r="J9542">
        <v>4885.8750202180599</v>
      </c>
      <c r="K9542">
        <v>39603.474129245493</v>
      </c>
      <c r="L9542">
        <v>630.9958864135051</v>
      </c>
      <c r="M9542">
        <v>9025.4039755689791</v>
      </c>
      <c r="N9542">
        <v>2175.0485827920047</v>
      </c>
      <c r="O9542">
        <v>0.54296406604874314</v>
      </c>
      <c r="P9542">
        <v>1.06648226240018</v>
      </c>
    </row>
    <row r="9543" spans="1:16" x14ac:dyDescent="0.25">
      <c r="A9543">
        <v>9.6465122103691101</v>
      </c>
      <c r="B9543">
        <v>4.6755668025083645</v>
      </c>
      <c r="C9543">
        <v>158.22478255522833</v>
      </c>
      <c r="D9543">
        <v>494.84448958859537</v>
      </c>
      <c r="E9543">
        <v>180.29271304543093</v>
      </c>
      <c r="F9543">
        <v>449.16708133126991</v>
      </c>
      <c r="G9543">
        <v>520.29985365723837</v>
      </c>
      <c r="H9543">
        <v>4.907147646992307</v>
      </c>
      <c r="I9543">
        <v>4.3638778834787519</v>
      </c>
      <c r="J9543">
        <v>229.19973715311323</v>
      </c>
      <c r="K9543">
        <v>798.44285403885044</v>
      </c>
      <c r="L9543">
        <v>261.97003764777185</v>
      </c>
      <c r="M9543">
        <v>691.16618149998237</v>
      </c>
      <c r="N9543">
        <v>582.68028104681514</v>
      </c>
      <c r="O9543">
        <v>4.2950222077459994</v>
      </c>
      <c r="P9543">
        <v>4.4835878522375561</v>
      </c>
    </row>
    <row r="9544" spans="1:16" x14ac:dyDescent="0.25">
      <c r="A9544">
        <v>57.341332972049713</v>
      </c>
      <c r="B9544">
        <v>5.738480252532316</v>
      </c>
      <c r="C9544">
        <v>379.8955013643303</v>
      </c>
      <c r="D9544">
        <v>1541.9086535859285</v>
      </c>
      <c r="E9544">
        <v>467.74688471437332</v>
      </c>
      <c r="F9544">
        <v>1301.0354988897182</v>
      </c>
      <c r="G9544">
        <v>697.08304926124674</v>
      </c>
      <c r="H9544">
        <v>4.3282102868005143</v>
      </c>
      <c r="I9544">
        <v>6.4701202705045473</v>
      </c>
      <c r="J9544">
        <v>560.91940240590543</v>
      </c>
      <c r="K9544">
        <v>2590.3500723944253</v>
      </c>
      <c r="L9544">
        <v>687.96930239627989</v>
      </c>
      <c r="M9544">
        <v>2028.2966479043578</v>
      </c>
      <c r="N9544">
        <v>811.45779835491055</v>
      </c>
      <c r="O9544">
        <v>3.7596942904767392</v>
      </c>
      <c r="P9544">
        <v>8.3486218311871276</v>
      </c>
    </row>
    <row r="9545" spans="1:16" x14ac:dyDescent="0.25">
      <c r="A9545">
        <v>69.25267881155014</v>
      </c>
      <c r="B9545">
        <v>4.7840797192297204</v>
      </c>
      <c r="C9545">
        <v>663.41181926358172</v>
      </c>
      <c r="D9545">
        <v>3200.2706021492309</v>
      </c>
      <c r="E9545">
        <v>628.73818735985537</v>
      </c>
      <c r="F9545">
        <v>1884.5842966011969</v>
      </c>
      <c r="G9545">
        <v>871.91603600632391</v>
      </c>
      <c r="H9545">
        <v>2.9078715084880944</v>
      </c>
      <c r="I9545">
        <v>7.4207486426666769</v>
      </c>
      <c r="J9545">
        <v>975.13335725460729</v>
      </c>
      <c r="K9545">
        <v>5329.5540696105672</v>
      </c>
      <c r="L9545">
        <v>898.49341064110035</v>
      </c>
      <c r="M9545">
        <v>2964.8912347349001</v>
      </c>
      <c r="N9545">
        <v>1029.5444822371348</v>
      </c>
      <c r="O9545">
        <v>2.538180534803375</v>
      </c>
      <c r="P9545">
        <v>8.7858470458368014</v>
      </c>
    </row>
    <row r="9546" spans="1:16" x14ac:dyDescent="0.25">
      <c r="A9546">
        <v>33.876422226428986</v>
      </c>
      <c r="B9546">
        <v>1.6352123925494964</v>
      </c>
      <c r="C9546">
        <v>3809.1741392940635</v>
      </c>
      <c r="D9546">
        <v>29637.741462858598</v>
      </c>
      <c r="E9546">
        <v>458.91880235628247</v>
      </c>
      <c r="F9546">
        <v>4632.4973699752991</v>
      </c>
      <c r="G9546">
        <v>1934.5747737921006</v>
      </c>
      <c r="H9546">
        <v>0.50758101163145353</v>
      </c>
      <c r="I9546">
        <v>1.0562386816442138</v>
      </c>
      <c r="J9546">
        <v>4792.9442313866657</v>
      </c>
      <c r="K9546">
        <v>38696.779429976676</v>
      </c>
      <c r="L9546">
        <v>537.43173697814439</v>
      </c>
      <c r="M9546">
        <v>7549.2764844617259</v>
      </c>
      <c r="N9546">
        <v>2155.7324968171533</v>
      </c>
      <c r="O9546">
        <v>0.47157149227774314</v>
      </c>
      <c r="P9546">
        <v>0.92253510473101297</v>
      </c>
    </row>
    <row r="9547" spans="1:16" x14ac:dyDescent="0.25">
      <c r="A9547">
        <v>65.784790694713593</v>
      </c>
      <c r="B9547">
        <v>7.9582820348576373</v>
      </c>
      <c r="C9547">
        <v>201.02429837865213</v>
      </c>
      <c r="D9547">
        <v>673.16305891922582</v>
      </c>
      <c r="E9547">
        <v>376.75953355086369</v>
      </c>
      <c r="F9547">
        <v>968.1395350200014</v>
      </c>
      <c r="G9547">
        <v>558.96700091990203</v>
      </c>
      <c r="H9547">
        <v>7.6431672110044877</v>
      </c>
      <c r="I9547">
        <v>7.362485796105287</v>
      </c>
      <c r="J9547">
        <v>293.28416377508842</v>
      </c>
      <c r="K9547">
        <v>1103.2543969927085</v>
      </c>
      <c r="L9547">
        <v>550.27891241565794</v>
      </c>
      <c r="M9547">
        <v>1494.8754808676715</v>
      </c>
      <c r="N9547">
        <v>633.30731902010371</v>
      </c>
      <c r="O9547">
        <v>6.664898040361674</v>
      </c>
      <c r="P9547">
        <v>8.2549327897579268</v>
      </c>
    </row>
    <row r="9548" spans="1:16" x14ac:dyDescent="0.25">
      <c r="A9548">
        <v>90.112206518650055</v>
      </c>
      <c r="B9548">
        <v>9.701906066911544</v>
      </c>
      <c r="C9548">
        <v>163.47592620650337</v>
      </c>
      <c r="D9548">
        <v>515.96031315948085</v>
      </c>
      <c r="E9548">
        <v>384.77076501190061</v>
      </c>
      <c r="F9548">
        <v>962.67102003146579</v>
      </c>
      <c r="G9548">
        <v>525.20512424379626</v>
      </c>
      <c r="H9548">
        <v>10.060830600887526</v>
      </c>
      <c r="I9548">
        <v>9.0179215141139153</v>
      </c>
      <c r="J9548">
        <v>237.04811364229838</v>
      </c>
      <c r="K9548">
        <v>834.39983220599242</v>
      </c>
      <c r="L9548">
        <v>559.46179881994965</v>
      </c>
      <c r="M9548">
        <v>1482.0186465145086</v>
      </c>
      <c r="N9548">
        <v>589.12041566030268</v>
      </c>
      <c r="O9548">
        <v>8.8007846660076012</v>
      </c>
      <c r="P9548">
        <v>9.3870776945212562</v>
      </c>
    </row>
    <row r="9549" spans="1:16" x14ac:dyDescent="0.25">
      <c r="A9549">
        <v>71.927845418453217</v>
      </c>
      <c r="B9549">
        <v>0.94263289053915578</v>
      </c>
      <c r="C9549">
        <v>13137.420145243947</v>
      </c>
      <c r="D9549">
        <v>131120.19311058646</v>
      </c>
      <c r="E9549">
        <v>803.55808260447782</v>
      </c>
      <c r="F9549">
        <v>20788.562724653981</v>
      </c>
      <c r="G9549">
        <v>3480.3786024924971</v>
      </c>
      <c r="H9549">
        <v>0.19016699732641185</v>
      </c>
      <c r="I9549">
        <v>0.76455505862297923</v>
      </c>
      <c r="J9549">
        <v>14747.346012328428</v>
      </c>
      <c r="K9549">
        <v>153033.24969445117</v>
      </c>
      <c r="L9549">
        <v>1265.1928551780916</v>
      </c>
      <c r="M9549">
        <v>35192.519599868174</v>
      </c>
      <c r="N9549">
        <v>3697.8573682905999</v>
      </c>
      <c r="O9549">
        <v>0.18307441637337804</v>
      </c>
      <c r="P9549">
        <v>0.97029506769648333</v>
      </c>
    </row>
    <row r="9550" spans="1:16" x14ac:dyDescent="0.25">
      <c r="A9550">
        <v>1.5886638760566711</v>
      </c>
      <c r="B9550">
        <v>2.4211642935895195</v>
      </c>
      <c r="C9550">
        <v>179.37914284810958</v>
      </c>
      <c r="D9550">
        <v>581.24565546360213</v>
      </c>
      <c r="E9550">
        <v>103.98359504631976</v>
      </c>
      <c r="F9550">
        <v>263.31196785950971</v>
      </c>
      <c r="G9550">
        <v>539.77515151436114</v>
      </c>
      <c r="H9550">
        <v>2.4260309807300087</v>
      </c>
      <c r="I9550">
        <v>2.2330393868196885</v>
      </c>
      <c r="J9550">
        <v>260.84542576662886</v>
      </c>
      <c r="K9550">
        <v>945.84275445669005</v>
      </c>
      <c r="L9550">
        <v>151.49542470719513</v>
      </c>
      <c r="M9550">
        <v>405.9032090710042</v>
      </c>
      <c r="N9550">
        <v>608.21878302879043</v>
      </c>
      <c r="O9550">
        <v>2.1189693405330003</v>
      </c>
      <c r="P9550">
        <v>2.4106698619163667</v>
      </c>
    </row>
    <row r="9551" spans="1:16" x14ac:dyDescent="0.25">
      <c r="A9551">
        <v>59.916645228862762</v>
      </c>
      <c r="B9551">
        <v>9.044011411797241</v>
      </c>
      <c r="C9551">
        <v>141.54361258825651</v>
      </c>
      <c r="D9551">
        <v>429.29378518633251</v>
      </c>
      <c r="E9551">
        <v>316.73964557875934</v>
      </c>
      <c r="F9551">
        <v>777.70491907768485</v>
      </c>
      <c r="G9551">
        <v>504.38351803079439</v>
      </c>
      <c r="H9551">
        <v>9.8869657677864478</v>
      </c>
      <c r="I9551">
        <v>8.5401959023681098</v>
      </c>
      <c r="J9551">
        <v>204.30773998885746</v>
      </c>
      <c r="K9551">
        <v>687.17562866989977</v>
      </c>
      <c r="L9551">
        <v>459.22783177635432</v>
      </c>
      <c r="M9551">
        <v>1194.8358224139238</v>
      </c>
      <c r="N9551">
        <v>561.74618241984126</v>
      </c>
      <c r="O9551">
        <v>8.671847934276343</v>
      </c>
      <c r="P9551">
        <v>8.4594842670205281</v>
      </c>
    </row>
    <row r="9552" spans="1:16" x14ac:dyDescent="0.25">
      <c r="A9552">
        <v>25.794014513492584</v>
      </c>
      <c r="B9552">
        <v>3.7262953341374327</v>
      </c>
      <c r="C9552">
        <v>554.07982295674697</v>
      </c>
      <c r="D9552">
        <v>2528.1926989041453</v>
      </c>
      <c r="E9552">
        <v>419.94045567463098</v>
      </c>
      <c r="F9552">
        <v>1225.9025202306859</v>
      </c>
      <c r="G9552">
        <v>808.98898230821931</v>
      </c>
      <c r="H9552">
        <v>2.4290808271337383</v>
      </c>
      <c r="I9552">
        <v>5.1989017780077136</v>
      </c>
      <c r="J9552">
        <v>817.24052950197211</v>
      </c>
      <c r="K9552">
        <v>4237.9850910329142</v>
      </c>
      <c r="L9552">
        <v>609.44904214280257</v>
      </c>
      <c r="M9552">
        <v>1922.819807470936</v>
      </c>
      <c r="N9552">
        <v>952.13018999900191</v>
      </c>
      <c r="O9552">
        <v>2.1150634148114968</v>
      </c>
      <c r="P9552">
        <v>6.5193032210004844</v>
      </c>
    </row>
    <row r="9553" spans="1:16" x14ac:dyDescent="0.25">
      <c r="A9553">
        <v>82.52017205953598</v>
      </c>
      <c r="B9553">
        <v>5.6902236179104069</v>
      </c>
      <c r="C9553">
        <v>510.81209408058169</v>
      </c>
      <c r="D9553">
        <v>2272.7215120289638</v>
      </c>
      <c r="E9553">
        <v>598.05690834351401</v>
      </c>
      <c r="F9553">
        <v>1726.8483566260829</v>
      </c>
      <c r="G9553">
        <v>782.68979721313087</v>
      </c>
      <c r="H9553">
        <v>3.8281265108042106</v>
      </c>
      <c r="I9553">
        <v>7.5557205064552067</v>
      </c>
      <c r="J9553">
        <v>754.0964928537644</v>
      </c>
      <c r="K9553">
        <v>3816.4034073352609</v>
      </c>
      <c r="L9553">
        <v>872.0983021623797</v>
      </c>
      <c r="M9553">
        <v>2704.9320131560139</v>
      </c>
      <c r="N9553">
        <v>919.40458503077878</v>
      </c>
      <c r="O9553">
        <v>3.3304929430332333</v>
      </c>
      <c r="P9553">
        <v>9.652321798169492</v>
      </c>
    </row>
    <row r="9554" spans="1:16" x14ac:dyDescent="0.25">
      <c r="A9554">
        <v>56.024095833301544</v>
      </c>
      <c r="B9554">
        <v>9.2876408592904252</v>
      </c>
      <c r="C9554">
        <v>127.30618709437358</v>
      </c>
      <c r="D9554">
        <v>375.28113696415556</v>
      </c>
      <c r="E9554">
        <v>296.60092209817572</v>
      </c>
      <c r="F9554">
        <v>718.22821152795666</v>
      </c>
      <c r="G9554">
        <v>490.36742674640197</v>
      </c>
      <c r="H9554">
        <v>10.551290506093199</v>
      </c>
      <c r="I9554">
        <v>8.7871548424525869</v>
      </c>
      <c r="J9554">
        <v>183.12208672484306</v>
      </c>
      <c r="K9554">
        <v>596.00544650416816</v>
      </c>
      <c r="L9554">
        <v>429.24693520405174</v>
      </c>
      <c r="M9554">
        <v>1101.8319717824838</v>
      </c>
      <c r="N9554">
        <v>543.26029206996702</v>
      </c>
      <c r="O9554">
        <v>9.2749091701503232</v>
      </c>
      <c r="P9554">
        <v>8.5746211849928411</v>
      </c>
    </row>
    <row r="9555" spans="1:16" x14ac:dyDescent="0.25">
      <c r="A9555">
        <v>82.77596253156662</v>
      </c>
      <c r="B9555">
        <v>5.5534508265877296</v>
      </c>
      <c r="C9555">
        <v>541.19165528467886</v>
      </c>
      <c r="D9555">
        <v>2451.434294591143</v>
      </c>
      <c r="E9555">
        <v>613.35089048739849</v>
      </c>
      <c r="F9555">
        <v>1784.7581057326408</v>
      </c>
      <c r="G9555">
        <v>801.24553837444819</v>
      </c>
      <c r="H9555">
        <v>3.6533649705180382</v>
      </c>
      <c r="I9555">
        <v>7.637755529036899</v>
      </c>
      <c r="J9555">
        <v>798.47017439983756</v>
      </c>
      <c r="K9555">
        <v>4111.7058586034273</v>
      </c>
      <c r="L9555">
        <v>891.48523861071635</v>
      </c>
      <c r="M9555">
        <v>2798.2936442751457</v>
      </c>
      <c r="N9555">
        <v>942.5168293277485</v>
      </c>
      <c r="O9555">
        <v>3.1802608545511415</v>
      </c>
      <c r="P9555">
        <v>9.6349320397694775</v>
      </c>
    </row>
    <row r="9556" spans="1:16" x14ac:dyDescent="0.25">
      <c r="A9556">
        <v>86.991737425327301</v>
      </c>
      <c r="B9556">
        <v>4.5412755601098507</v>
      </c>
      <c r="C9556">
        <v>884.97424230403158</v>
      </c>
      <c r="D9556">
        <v>4661.0360711916019</v>
      </c>
      <c r="E9556">
        <v>758.53123635075474</v>
      </c>
      <c r="F9556">
        <v>2398.799566946112</v>
      </c>
      <c r="G9556">
        <v>987.19341944846508</v>
      </c>
      <c r="H9556">
        <v>2.467363368426974</v>
      </c>
      <c r="I9556">
        <v>8.015112352089286</v>
      </c>
      <c r="J9556">
        <v>1287.7016526692571</v>
      </c>
      <c r="K9556">
        <v>7619.8191664307988</v>
      </c>
      <c r="L9556">
        <v>1038.9373730567959</v>
      </c>
      <c r="M9556">
        <v>3792.8157254689236</v>
      </c>
      <c r="N9556">
        <v>1167.9520611353485</v>
      </c>
      <c r="O9556">
        <v>2.1660242230298583</v>
      </c>
      <c r="P9556">
        <v>8.1297960445401163</v>
      </c>
    </row>
    <row r="9557" spans="1:16" x14ac:dyDescent="0.25">
      <c r="A9557">
        <v>25.474482953548431</v>
      </c>
      <c r="B9557">
        <v>7.4842004715840034</v>
      </c>
      <c r="C9557">
        <v>115.15647654521442</v>
      </c>
      <c r="D9557">
        <v>330.69326034145666</v>
      </c>
      <c r="E9557">
        <v>218.85985341195718</v>
      </c>
      <c r="F9557">
        <v>523.07715303975272</v>
      </c>
      <c r="G9557">
        <v>478.06403741531852</v>
      </c>
      <c r="H9557">
        <v>8.8144939540107003</v>
      </c>
      <c r="I9557">
        <v>7.0489972754303114</v>
      </c>
      <c r="J9557">
        <v>165.09842664893031</v>
      </c>
      <c r="K9557">
        <v>521.1999509745574</v>
      </c>
      <c r="L9557">
        <v>316.28353421439112</v>
      </c>
      <c r="M9557">
        <v>801.34499660242682</v>
      </c>
      <c r="N9557">
        <v>526.98869972215789</v>
      </c>
      <c r="O9557">
        <v>7.7656744099535597</v>
      </c>
      <c r="P9557">
        <v>6.9082733450059903</v>
      </c>
    </row>
    <row r="9558" spans="1:16" x14ac:dyDescent="0.25">
      <c r="A9558">
        <v>12.186136066913605</v>
      </c>
      <c r="B9558">
        <v>4.173349271565491</v>
      </c>
      <c r="C9558">
        <v>242.44021105094308</v>
      </c>
      <c r="D9558">
        <v>858.03361014221139</v>
      </c>
      <c r="E9558">
        <v>231.79525140988864</v>
      </c>
      <c r="F9558">
        <v>609.95689856810895</v>
      </c>
      <c r="G9558">
        <v>593.89330466911269</v>
      </c>
      <c r="H9558">
        <v>3.7357598470698545</v>
      </c>
      <c r="I9558">
        <v>3.991938413704712</v>
      </c>
      <c r="J9558">
        <v>355.41946481244929</v>
      </c>
      <c r="K9558">
        <v>1420.7176129377763</v>
      </c>
      <c r="L9558">
        <v>339.85405283432317</v>
      </c>
      <c r="M9558">
        <v>944.41411082113279</v>
      </c>
      <c r="N9558">
        <v>678.76721726263679</v>
      </c>
      <c r="O9558">
        <v>3.250798054979581</v>
      </c>
      <c r="P9558">
        <v>4.6959904663095218</v>
      </c>
    </row>
    <row r="9559" spans="1:16" x14ac:dyDescent="0.25">
      <c r="A9559">
        <v>53.393504321575165</v>
      </c>
      <c r="B9559">
        <v>6.5801050159456178</v>
      </c>
      <c r="C9559">
        <v>263.65109957502852</v>
      </c>
      <c r="D9559">
        <v>956.90686058676704</v>
      </c>
      <c r="E9559">
        <v>392.55117238488799</v>
      </c>
      <c r="F9559">
        <v>1043.8709801501116</v>
      </c>
      <c r="G9559">
        <v>610.9817953724322</v>
      </c>
      <c r="H9559">
        <v>5.7061854620445152</v>
      </c>
      <c r="I9559">
        <v>6.4409787914529346</v>
      </c>
      <c r="J9559">
        <v>387.2369880221496</v>
      </c>
      <c r="K9559">
        <v>1590.5931239179235</v>
      </c>
      <c r="L9559">
        <v>576.38258182733864</v>
      </c>
      <c r="M9559">
        <v>1618.2819963769805</v>
      </c>
      <c r="N9559">
        <v>700.91419191376553</v>
      </c>
      <c r="O9559">
        <v>4.9620139448114156</v>
      </c>
      <c r="P9559">
        <v>7.7256041588118114</v>
      </c>
    </row>
    <row r="9560" spans="1:16" x14ac:dyDescent="0.25">
      <c r="A9560">
        <v>39.982230722904205</v>
      </c>
      <c r="B9560">
        <v>8.1658193255289397</v>
      </c>
      <c r="C9560">
        <v>131.85668824510435</v>
      </c>
      <c r="D9560">
        <v>392.34297191029782</v>
      </c>
      <c r="E9560">
        <v>268.89285900515176</v>
      </c>
      <c r="F9560">
        <v>654.13047519917836</v>
      </c>
      <c r="G9560">
        <v>494.89270063811409</v>
      </c>
      <c r="H9560">
        <v>9.159782155509097</v>
      </c>
      <c r="I9560">
        <v>7.7271521928603466</v>
      </c>
      <c r="J9560">
        <v>189.88641372096095</v>
      </c>
      <c r="K9560">
        <v>624.74595550803622</v>
      </c>
      <c r="L9560">
        <v>389.36977151892927</v>
      </c>
      <c r="M9560">
        <v>1003.9882910852508</v>
      </c>
      <c r="N9560">
        <v>549.23428053715293</v>
      </c>
      <c r="O9560">
        <v>8.045695424170459</v>
      </c>
      <c r="P9560">
        <v>7.5613161008595844</v>
      </c>
    </row>
    <row r="9561" spans="1:16" x14ac:dyDescent="0.25">
      <c r="A9561">
        <v>74.28247731924057</v>
      </c>
      <c r="B9561">
        <v>8.6386811444161218</v>
      </c>
      <c r="C9561">
        <v>183.26426068915174</v>
      </c>
      <c r="D9561">
        <v>597.49039582829209</v>
      </c>
      <c r="E9561">
        <v>377.88146573421324</v>
      </c>
      <c r="F9561">
        <v>959.54133506411745</v>
      </c>
      <c r="G9561">
        <v>543.27223688150286</v>
      </c>
      <c r="H9561">
        <v>8.5874806137369539</v>
      </c>
      <c r="I9561">
        <v>7.9629876265986308</v>
      </c>
      <c r="J9561">
        <v>266.66441482883613</v>
      </c>
      <c r="K9561">
        <v>973.62589479227006</v>
      </c>
      <c r="L9561">
        <v>550.79995569124844</v>
      </c>
      <c r="M9561">
        <v>1479.6172757685388</v>
      </c>
      <c r="N9561">
        <v>612.7960675922709</v>
      </c>
      <c r="O9561">
        <v>7.4981180612168901</v>
      </c>
      <c r="P9561">
        <v>8.6636304026846194</v>
      </c>
    </row>
    <row r="9562" spans="1:16" x14ac:dyDescent="0.25">
      <c r="A9562">
        <v>45.500077545642853</v>
      </c>
      <c r="B9562">
        <v>7.9053487661202881</v>
      </c>
      <c r="C9562">
        <v>155.42005632092727</v>
      </c>
      <c r="D9562">
        <v>483.65870211437431</v>
      </c>
      <c r="E9562">
        <v>300.17356313730465</v>
      </c>
      <c r="F9562">
        <v>746.08736613691394</v>
      </c>
      <c r="G9562">
        <v>517.65979564957854</v>
      </c>
      <c r="H9562">
        <v>8.351585831620989</v>
      </c>
      <c r="I9562">
        <v>7.3954208185682004</v>
      </c>
      <c r="J9562">
        <v>225.01002170804918</v>
      </c>
      <c r="K9562">
        <v>779.41574615264346</v>
      </c>
      <c r="L9562">
        <v>436.00072210244662</v>
      </c>
      <c r="M9562">
        <v>1147.7685741143746</v>
      </c>
      <c r="N9562">
        <v>579.21193989284336</v>
      </c>
      <c r="O9562">
        <v>7.3121506589050629</v>
      </c>
      <c r="P9562">
        <v>7.5458690395288075</v>
      </c>
    </row>
    <row r="9563" spans="1:16" x14ac:dyDescent="0.25">
      <c r="A9563">
        <v>65.596907317638397</v>
      </c>
      <c r="B9563">
        <v>8.8506847684465786</v>
      </c>
      <c r="C9563">
        <v>158.51449535080849</v>
      </c>
      <c r="D9563">
        <v>496.00361600829666</v>
      </c>
      <c r="E9563">
        <v>341.82588697891327</v>
      </c>
      <c r="F9563">
        <v>851.80112807559044</v>
      </c>
      <c r="G9563">
        <v>520.5717533032041</v>
      </c>
      <c r="H9563">
        <v>9.2828150064315871</v>
      </c>
      <c r="I9563">
        <v>8.2587096548587891</v>
      </c>
      <c r="J9563">
        <v>229.63260342210896</v>
      </c>
      <c r="K9563">
        <v>800.4153784716118</v>
      </c>
      <c r="L9563">
        <v>496.70067350126129</v>
      </c>
      <c r="M9563">
        <v>1310.7625533395196</v>
      </c>
      <c r="N9563">
        <v>583.03739732754195</v>
      </c>
      <c r="O9563">
        <v>8.1245968452255699</v>
      </c>
      <c r="P9563">
        <v>8.4913796796684302</v>
      </c>
    </row>
    <row r="9564" spans="1:16" x14ac:dyDescent="0.25">
      <c r="A9564">
        <v>36.214224874973297</v>
      </c>
      <c r="B9564">
        <v>4.2120059608532028</v>
      </c>
      <c r="C9564">
        <v>542.32464414545552</v>
      </c>
      <c r="D9564">
        <v>2458.1599436786482</v>
      </c>
      <c r="E9564">
        <v>466.030196634726</v>
      </c>
      <c r="F9564">
        <v>1356.4627948942984</v>
      </c>
      <c r="G9564">
        <v>801.92925649364645</v>
      </c>
      <c r="H9564">
        <v>2.7686420276937413</v>
      </c>
      <c r="I9564">
        <v>5.8002362096519988</v>
      </c>
      <c r="J9564">
        <v>800.1215754295074</v>
      </c>
      <c r="K9564">
        <v>4122.7839041759844</v>
      </c>
      <c r="L9564">
        <v>677.27157429411329</v>
      </c>
      <c r="M9564">
        <v>2126.8495964649514</v>
      </c>
      <c r="N9564">
        <v>943.36640712294343</v>
      </c>
      <c r="O9564">
        <v>2.4101616017701191</v>
      </c>
      <c r="P9564">
        <v>7.3131781049135798</v>
      </c>
    </row>
    <row r="9565" spans="1:16" x14ac:dyDescent="0.25">
      <c r="A9565">
        <v>7.9827293753623962</v>
      </c>
      <c r="B9565">
        <v>1.484949660281772</v>
      </c>
      <c r="C9565">
        <v>1778.788659548891</v>
      </c>
      <c r="D9565">
        <v>11453.676705055057</v>
      </c>
      <c r="E9565">
        <v>368.63928294289161</v>
      </c>
      <c r="F9565">
        <v>1661.6821616889763</v>
      </c>
      <c r="G9565">
        <v>1354.6377792338458</v>
      </c>
      <c r="H9565">
        <v>0.6153076134273805</v>
      </c>
      <c r="I9565">
        <v>2.0829373496576427</v>
      </c>
      <c r="J9565">
        <v>2459.94420722834</v>
      </c>
      <c r="K9565">
        <v>17184.8779944159</v>
      </c>
      <c r="L9565">
        <v>380.56572674139483</v>
      </c>
      <c r="M9565">
        <v>2662.3681421203901</v>
      </c>
      <c r="N9565">
        <v>1579.2458887049531</v>
      </c>
      <c r="O9565">
        <v>0.55244832499647323</v>
      </c>
      <c r="P9565">
        <v>1.2967489913553036</v>
      </c>
    </row>
    <row r="9566" spans="1:16" x14ac:dyDescent="0.25">
      <c r="A9566">
        <v>48.313088238239288</v>
      </c>
      <c r="B9566">
        <v>8.6802422576622558</v>
      </c>
      <c r="C9566">
        <v>132.42703607743923</v>
      </c>
      <c r="D9566">
        <v>394.49499187766423</v>
      </c>
      <c r="E9566">
        <v>286.90941272853308</v>
      </c>
      <c r="F9566">
        <v>698.35321771685403</v>
      </c>
      <c r="G9566">
        <v>495.45681526686599</v>
      </c>
      <c r="H9566">
        <v>9.7216120995002697</v>
      </c>
      <c r="I9566">
        <v>8.213676537768654</v>
      </c>
      <c r="J9566">
        <v>190.7347196733746</v>
      </c>
      <c r="K9566">
        <v>628.3750976152196</v>
      </c>
      <c r="L9566">
        <v>415.4887374114096</v>
      </c>
      <c r="M9566">
        <v>1071.9275541704992</v>
      </c>
      <c r="N9566">
        <v>549.97860668546787</v>
      </c>
      <c r="O9566">
        <v>8.5384163073920618</v>
      </c>
      <c r="P9566">
        <v>8.0413760688728626</v>
      </c>
    </row>
    <row r="9567" spans="1:16" x14ac:dyDescent="0.25">
      <c r="A9567">
        <v>41.510683238506317</v>
      </c>
      <c r="B9567">
        <v>1.4930274828448045</v>
      </c>
      <c r="C9567">
        <v>5057.3084578491726</v>
      </c>
      <c r="D9567">
        <v>41835.338876014597</v>
      </c>
      <c r="E9567">
        <v>473.82747573880641</v>
      </c>
      <c r="F9567">
        <v>6264.0157632333721</v>
      </c>
      <c r="G9567">
        <v>2210.0536649309652</v>
      </c>
      <c r="H9567">
        <v>0.41765474471361569</v>
      </c>
      <c r="I9567">
        <v>0.86736122072297872</v>
      </c>
      <c r="J9567">
        <v>6115.5569332157465</v>
      </c>
      <c r="K9567">
        <v>51929.329999050598</v>
      </c>
      <c r="L9567">
        <v>589.16290027083107</v>
      </c>
      <c r="M9567">
        <v>10282.646775212965</v>
      </c>
      <c r="N9567">
        <v>2414.7032072151246</v>
      </c>
      <c r="O9567">
        <v>0.39303159209315625</v>
      </c>
      <c r="P9567">
        <v>0.84455963680741952</v>
      </c>
    </row>
    <row r="9568" spans="1:16" x14ac:dyDescent="0.25">
      <c r="A9568">
        <v>67.808325350284576</v>
      </c>
      <c r="B9568">
        <v>9.2604654545350265</v>
      </c>
      <c r="C9568">
        <v>147.07507978471514</v>
      </c>
      <c r="D9568">
        <v>450.76699861696534</v>
      </c>
      <c r="E9568">
        <v>335.26668671598884</v>
      </c>
      <c r="F9568">
        <v>827.3304109686494</v>
      </c>
      <c r="G9568">
        <v>509.7194639682009</v>
      </c>
      <c r="H9568">
        <v>9.9829642508024765</v>
      </c>
      <c r="I9568">
        <v>8.7151078269456175</v>
      </c>
      <c r="J9568">
        <v>212.55450029059122</v>
      </c>
      <c r="K9568">
        <v>723.55882487429528</v>
      </c>
      <c r="L9568">
        <v>486.44144122335439</v>
      </c>
      <c r="M9568">
        <v>1271.7619418499919</v>
      </c>
      <c r="N9568">
        <v>568.77090080258904</v>
      </c>
      <c r="O9568">
        <v>8.7495015633460156</v>
      </c>
      <c r="P9568">
        <v>8.7268454063325436</v>
      </c>
    </row>
    <row r="9569" spans="1:16" x14ac:dyDescent="0.25">
      <c r="A9569">
        <v>52.66068834066391</v>
      </c>
      <c r="B9569">
        <v>1.7469002823103328</v>
      </c>
      <c r="C9569">
        <v>4412.2205615794019</v>
      </c>
      <c r="D9569">
        <v>35458.792684496708</v>
      </c>
      <c r="E9569">
        <v>519.00606491109397</v>
      </c>
      <c r="F9569">
        <v>6042.1105242998165</v>
      </c>
      <c r="G9569">
        <v>2072.8343922045933</v>
      </c>
      <c r="H9569">
        <v>0.51361546261025448</v>
      </c>
      <c r="I9569">
        <v>1.0561557907871508</v>
      </c>
      <c r="J9569">
        <v>5437.9945995589696</v>
      </c>
      <c r="K9569">
        <v>45062.640626259214</v>
      </c>
      <c r="L9569">
        <v>626.47971984490482</v>
      </c>
      <c r="M9569">
        <v>9882.8869188837543</v>
      </c>
      <c r="N9569">
        <v>2286.0412189654712</v>
      </c>
      <c r="O9569">
        <v>0.48042295126901552</v>
      </c>
      <c r="P9569">
        <v>0.97537041780701361</v>
      </c>
    </row>
    <row r="9570" spans="1:16" x14ac:dyDescent="0.25">
      <c r="A9570">
        <v>75.394211113452911</v>
      </c>
      <c r="B9570">
        <v>4.9754613647749579</v>
      </c>
      <c r="C9570">
        <v>647.23298230163255</v>
      </c>
      <c r="D9570">
        <v>3098.5737496389479</v>
      </c>
      <c r="E9570">
        <v>640.31938890318236</v>
      </c>
      <c r="F9570">
        <v>1911.919290711792</v>
      </c>
      <c r="G9570">
        <v>862.89351682730353</v>
      </c>
      <c r="H9570">
        <v>3.0533760603648639</v>
      </c>
      <c r="I9570">
        <v>7.6118400872324976</v>
      </c>
      <c r="J9570">
        <v>951.92087873921366</v>
      </c>
      <c r="K9570">
        <v>5165.9858976264859</v>
      </c>
      <c r="L9570">
        <v>917.38632548348119</v>
      </c>
      <c r="M9570">
        <v>3006.6369022581644</v>
      </c>
      <c r="N9570">
        <v>1018.5235932041284</v>
      </c>
      <c r="O9570">
        <v>2.6641541295376503</v>
      </c>
      <c r="P9570">
        <v>9.0922554982468018</v>
      </c>
    </row>
    <row r="9571" spans="1:16" x14ac:dyDescent="0.25">
      <c r="A9571">
        <v>78.056218802928925</v>
      </c>
      <c r="B9571">
        <v>8.9473821929472539</v>
      </c>
      <c r="C9571">
        <v>175.86411125016747</v>
      </c>
      <c r="D9571">
        <v>566.64685560875944</v>
      </c>
      <c r="E9571">
        <v>377.80919396449258</v>
      </c>
      <c r="F9571">
        <v>954.25870308357332</v>
      </c>
      <c r="G9571">
        <v>536.59057397551089</v>
      </c>
      <c r="H9571">
        <v>9.0313664286027056</v>
      </c>
      <c r="I9571">
        <v>8.2601854078957508</v>
      </c>
      <c r="J9571">
        <v>255.58237628576146</v>
      </c>
      <c r="K9571">
        <v>920.89104222695926</v>
      </c>
      <c r="L9571">
        <v>550.19925703321769</v>
      </c>
      <c r="M9571">
        <v>1470.6004866780195</v>
      </c>
      <c r="N9571">
        <v>604.04829992917178</v>
      </c>
      <c r="O9571">
        <v>7.8907132684003827</v>
      </c>
      <c r="P9571">
        <v>8.8510831751208094</v>
      </c>
    </row>
    <row r="9572" spans="1:16" x14ac:dyDescent="0.25">
      <c r="A9572">
        <v>17.057012617588043</v>
      </c>
      <c r="B9572">
        <v>4.8774111948689907</v>
      </c>
      <c r="C9572">
        <v>219.68699457741894</v>
      </c>
      <c r="D9572">
        <v>755.06898236412439</v>
      </c>
      <c r="E9572">
        <v>249.07405568254302</v>
      </c>
      <c r="F9572">
        <v>647.31885515451006</v>
      </c>
      <c r="G9572">
        <v>574.9782919462524</v>
      </c>
      <c r="H9572">
        <v>4.5310702383938137</v>
      </c>
      <c r="I9572">
        <v>4.5671274765548135</v>
      </c>
      <c r="J9572">
        <v>321.27903465086439</v>
      </c>
      <c r="K9572">
        <v>1243.8246699540196</v>
      </c>
      <c r="L9572">
        <v>364.47697065512403</v>
      </c>
      <c r="M9572">
        <v>1000.8040276246178</v>
      </c>
      <c r="N9572">
        <v>654.17942938105796</v>
      </c>
      <c r="O9572">
        <v>3.9468392905898817</v>
      </c>
      <c r="P9572">
        <v>5.2461850595667174</v>
      </c>
    </row>
    <row r="9573" spans="1:16" x14ac:dyDescent="0.25">
      <c r="A9573">
        <v>39.948678433895111</v>
      </c>
      <c r="B9573">
        <v>5.6297524880112961</v>
      </c>
      <c r="C9573">
        <v>301.59033039354688</v>
      </c>
      <c r="D9573">
        <v>1140.2056310840835</v>
      </c>
      <c r="E9573">
        <v>376.66574653181243</v>
      </c>
      <c r="F9573">
        <v>1018.4376715425981</v>
      </c>
      <c r="G9573">
        <v>640.38133496387854</v>
      </c>
      <c r="H9573">
        <v>4.6387314268410531</v>
      </c>
      <c r="I9573">
        <v>5.7611300840018744</v>
      </c>
      <c r="J9573">
        <v>444.0816766985813</v>
      </c>
      <c r="K9573">
        <v>1905.1076018856932</v>
      </c>
      <c r="L9573">
        <v>553.98788551813334</v>
      </c>
      <c r="M9573">
        <v>1582.0687114268333</v>
      </c>
      <c r="N9573">
        <v>738.86227742138499</v>
      </c>
      <c r="O9573">
        <v>4.0306776934765596</v>
      </c>
      <c r="P9573">
        <v>7.1263726670146506</v>
      </c>
    </row>
    <row r="9574" spans="1:16" x14ac:dyDescent="0.25">
      <c r="A9574">
        <v>96.434364140033722</v>
      </c>
      <c r="B9574">
        <v>0.78134585159871994</v>
      </c>
      <c r="C9574">
        <v>18346.066618223758</v>
      </c>
      <c r="D9574">
        <v>196720.92866222386</v>
      </c>
      <c r="E9574">
        <v>1311.0064731253028</v>
      </c>
      <c r="F9574">
        <v>37399.247450150033</v>
      </c>
      <c r="G9574">
        <v>4102.9238328145284</v>
      </c>
      <c r="H9574">
        <v>0.14211917739916385</v>
      </c>
      <c r="I9574">
        <v>0.91197104158225972</v>
      </c>
      <c r="J9574">
        <v>21133.374259980337</v>
      </c>
      <c r="K9574">
        <v>236491.80880939259</v>
      </c>
      <c r="L9574">
        <v>2233.1232228725471</v>
      </c>
      <c r="M9574">
        <v>64212.402394184042</v>
      </c>
      <c r="N9574">
        <v>4410.4496401776169</v>
      </c>
      <c r="O9574">
        <v>0.13670394915418796</v>
      </c>
      <c r="P9574">
        <v>4.5857524532840843</v>
      </c>
    </row>
    <row r="9575" spans="1:16" x14ac:dyDescent="0.25">
      <c r="A9575">
        <v>1.4517757296562195</v>
      </c>
      <c r="B9575">
        <v>9.9117600761845157</v>
      </c>
      <c r="C9575">
        <v>13.293438100707073</v>
      </c>
      <c r="D9575">
        <v>28.101483272743085</v>
      </c>
      <c r="E9575">
        <v>27.169943631709042</v>
      </c>
      <c r="F9575">
        <v>51.756068303066115</v>
      </c>
      <c r="G9575">
        <v>358.89243350514431</v>
      </c>
      <c r="H9575">
        <v>21.822422101151446</v>
      </c>
      <c r="I9575">
        <v>4.5637514060908728</v>
      </c>
      <c r="J9575">
        <v>17.850213547573865</v>
      </c>
      <c r="K9575">
        <v>38.412610848823874</v>
      </c>
      <c r="L9575">
        <v>39.91162699390901</v>
      </c>
      <c r="M9575">
        <v>77.393149826609061</v>
      </c>
      <c r="N9575">
        <v>364.84255021536251</v>
      </c>
      <c r="O9575">
        <v>20.635656058290941</v>
      </c>
      <c r="P9575">
        <v>5.192593218859205</v>
      </c>
    </row>
    <row r="9576" spans="1:16" x14ac:dyDescent="0.25">
      <c r="A9576">
        <v>2.9246421456336975</v>
      </c>
      <c r="B9576">
        <v>9.1334483447822823</v>
      </c>
      <c r="C9576">
        <v>21.047519382521489</v>
      </c>
      <c r="D9576">
        <v>45.456409849511346</v>
      </c>
      <c r="E9576">
        <v>46.242729383392245</v>
      </c>
      <c r="F9576">
        <v>91.444536841083121</v>
      </c>
      <c r="G9576">
        <v>369.46594044533202</v>
      </c>
      <c r="H9576">
        <v>18.229619234383666</v>
      </c>
      <c r="I9576">
        <v>5.1970165478061032</v>
      </c>
      <c r="J9576">
        <v>28.7116504814005</v>
      </c>
      <c r="K9576">
        <v>63.874791640505784</v>
      </c>
      <c r="L9576">
        <v>67.851190539689128</v>
      </c>
      <c r="M9576">
        <v>137.25194838004484</v>
      </c>
      <c r="N9576">
        <v>379.11407984371039</v>
      </c>
      <c r="O9576">
        <v>16.946681277326945</v>
      </c>
      <c r="P9576">
        <v>5.9142801918615744</v>
      </c>
    </row>
    <row r="9577" spans="1:16" x14ac:dyDescent="0.25">
      <c r="A9577">
        <v>50.525898873806</v>
      </c>
      <c r="B9577">
        <v>4.1238126442323546</v>
      </c>
      <c r="C9577">
        <v>731.80270538811874</v>
      </c>
      <c r="D9577">
        <v>3638.1072877488</v>
      </c>
      <c r="E9577">
        <v>588.77130709333278</v>
      </c>
      <c r="F9577">
        <v>1793.7125641735361</v>
      </c>
      <c r="G9577">
        <v>909.06605294970029</v>
      </c>
      <c r="H9577">
        <v>2.4126525038863118</v>
      </c>
      <c r="I9577">
        <v>6.7322909632943677</v>
      </c>
      <c r="J9577">
        <v>1072.6693130677074</v>
      </c>
      <c r="K9577">
        <v>6027.4237142184147</v>
      </c>
      <c r="L9577">
        <v>831.57708938029612</v>
      </c>
      <c r="M9577">
        <v>2826.6710142629577</v>
      </c>
      <c r="N9577">
        <v>1074.6384944855049</v>
      </c>
      <c r="O9577">
        <v>2.1095033950668882</v>
      </c>
      <c r="P9577">
        <v>7.6708315366601116</v>
      </c>
    </row>
    <row r="9578" spans="1:16" x14ac:dyDescent="0.25">
      <c r="A9578">
        <v>45.54634028673172</v>
      </c>
      <c r="B9578">
        <v>0.83322306951126568</v>
      </c>
      <c r="C9578">
        <v>12665.185556939847</v>
      </c>
      <c r="D9578">
        <v>125471.25270997953</v>
      </c>
      <c r="E9578">
        <v>668.17368050272341</v>
      </c>
      <c r="F9578">
        <v>17010.80907036538</v>
      </c>
      <c r="G9578">
        <v>3418.8630497382851</v>
      </c>
      <c r="H9578">
        <v>0.17007462086315528</v>
      </c>
      <c r="I9578">
        <v>0.65302357394515442</v>
      </c>
      <c r="J9578">
        <v>14206.047270960535</v>
      </c>
      <c r="K9578">
        <v>146139.20141435129</v>
      </c>
      <c r="L9578">
        <v>1042.3152922341583</v>
      </c>
      <c r="M9578">
        <v>28756.381790141455</v>
      </c>
      <c r="N9578">
        <v>3629.8781189763963</v>
      </c>
      <c r="O9578">
        <v>0.16373060175234327</v>
      </c>
      <c r="P9578">
        <v>0.82706553162683916</v>
      </c>
    </row>
    <row r="9579" spans="1:16" x14ac:dyDescent="0.25">
      <c r="A9579">
        <v>10.712490737438202</v>
      </c>
      <c r="B9579">
        <v>8.8607428284012251</v>
      </c>
      <c r="C9579">
        <v>46.126192834444566</v>
      </c>
      <c r="D9579">
        <v>108.91161674864757</v>
      </c>
      <c r="E9579">
        <v>109.28727621284271</v>
      </c>
      <c r="F9579">
        <v>233.44929937610783</v>
      </c>
      <c r="G9579">
        <v>400.96688140209477</v>
      </c>
      <c r="H9579">
        <v>14.206100522501766</v>
      </c>
      <c r="I9579">
        <v>6.7693345494279189</v>
      </c>
      <c r="J9579">
        <v>64.307820384410931</v>
      </c>
      <c r="K9579">
        <v>160.41265229876069</v>
      </c>
      <c r="L9579">
        <v>158.33543644789683</v>
      </c>
      <c r="M9579">
        <v>353.43060886715887</v>
      </c>
      <c r="N9579">
        <v>423.27349064305326</v>
      </c>
      <c r="O9579">
        <v>12.850201011203184</v>
      </c>
      <c r="P9579">
        <v>7.5677869810561074</v>
      </c>
    </row>
    <row r="9580" spans="1:16" x14ac:dyDescent="0.25">
      <c r="A9580">
        <v>34.547444403171539</v>
      </c>
      <c r="B9580">
        <v>5.0847654670442832</v>
      </c>
      <c r="C9580">
        <v>340.5527105951258</v>
      </c>
      <c r="D9580">
        <v>1336.3744163454323</v>
      </c>
      <c r="E9580">
        <v>377.42339566499527</v>
      </c>
      <c r="F9580">
        <v>1035.8204857326011</v>
      </c>
      <c r="G9580">
        <v>669.20399568900382</v>
      </c>
      <c r="H9580">
        <v>3.9995286744974723</v>
      </c>
      <c r="I9580">
        <v>5.4570611836091665</v>
      </c>
      <c r="J9580">
        <v>502.31539654201504</v>
      </c>
      <c r="K9580">
        <v>2240.5776273466427</v>
      </c>
      <c r="L9580">
        <v>555.41709403467087</v>
      </c>
      <c r="M9580">
        <v>1612.0792988998019</v>
      </c>
      <c r="N9580">
        <v>775.86583562864325</v>
      </c>
      <c r="O9580">
        <v>3.4741321151978126</v>
      </c>
      <c r="P9580">
        <v>6.9239187457396856</v>
      </c>
    </row>
    <row r="9581" spans="1:16" x14ac:dyDescent="0.25">
      <c r="A9581">
        <v>67.618423879146576</v>
      </c>
      <c r="B9581">
        <v>6.8440767987562037</v>
      </c>
      <c r="C9581">
        <v>288.27168398108677</v>
      </c>
      <c r="D9581">
        <v>1074.9533477083617</v>
      </c>
      <c r="E9581">
        <v>440.59703165488736</v>
      </c>
      <c r="F9581">
        <v>1184.6793332378559</v>
      </c>
      <c r="G9581">
        <v>630.2205534209063</v>
      </c>
      <c r="H9581">
        <v>5.7371809703716847</v>
      </c>
      <c r="I9581">
        <v>6.8934259361393959</v>
      </c>
      <c r="J9581">
        <v>424.1390771127584</v>
      </c>
      <c r="K9581">
        <v>1793.2350039356922</v>
      </c>
      <c r="L9581">
        <v>647.71816808669769</v>
      </c>
      <c r="M9581">
        <v>1839.0489383700037</v>
      </c>
      <c r="N9581">
        <v>725.76966221020962</v>
      </c>
      <c r="O9581">
        <v>4.9861913764655323</v>
      </c>
      <c r="P9581">
        <v>8.4400485011627477</v>
      </c>
    </row>
    <row r="9582" spans="1:16" x14ac:dyDescent="0.25">
      <c r="A9582">
        <v>68.764807522296906</v>
      </c>
      <c r="B9582">
        <v>5.8434873988083593</v>
      </c>
      <c r="C9582">
        <v>418.51219896521081</v>
      </c>
      <c r="D9582">
        <v>1750.3523645553978</v>
      </c>
      <c r="E9582">
        <v>517.54721930622588</v>
      </c>
      <c r="F9582">
        <v>1456.8740501948519</v>
      </c>
      <c r="G9582">
        <v>723.39385940499676</v>
      </c>
      <c r="H9582">
        <v>4.2461120088087698</v>
      </c>
      <c r="I9582">
        <v>6.9199770450269567</v>
      </c>
      <c r="J9582">
        <v>618.21254017795411</v>
      </c>
      <c r="K9582">
        <v>2942.9793720740636</v>
      </c>
      <c r="L9582">
        <v>760.06355552841706</v>
      </c>
      <c r="M9582">
        <v>2274.7244004206291</v>
      </c>
      <c r="N9582">
        <v>844.85704678483125</v>
      </c>
      <c r="O9582">
        <v>3.6893506901215742</v>
      </c>
      <c r="P9582">
        <v>8.990556997324969</v>
      </c>
    </row>
    <row r="9583" spans="1:16" x14ac:dyDescent="0.25">
      <c r="A9583">
        <v>34.150375545024872</v>
      </c>
      <c r="B9583">
        <v>2.6700387556205341</v>
      </c>
      <c r="C9583">
        <v>1431.9895050048676</v>
      </c>
      <c r="D9583">
        <v>8682.8345842654417</v>
      </c>
      <c r="E9583">
        <v>630.90314639205747</v>
      </c>
      <c r="F9583">
        <v>2348.3254479505767</v>
      </c>
      <c r="G9583">
        <v>1225.6932298600075</v>
      </c>
      <c r="H9583">
        <v>1.2031195527775669</v>
      </c>
      <c r="I9583">
        <v>4.7332872989923249</v>
      </c>
      <c r="J9583">
        <v>2020.1684374033421</v>
      </c>
      <c r="K9583">
        <v>13457.887403137453</v>
      </c>
      <c r="L9583">
        <v>668.51055412004303</v>
      </c>
      <c r="M9583">
        <v>3746.343847648855</v>
      </c>
      <c r="N9583">
        <v>1439.9343988840417</v>
      </c>
      <c r="O9583">
        <v>1.0713911520338479</v>
      </c>
      <c r="P9583">
        <v>2.8963742755091033</v>
      </c>
    </row>
    <row r="9584" spans="1:16" x14ac:dyDescent="0.25">
      <c r="A9584">
        <v>60.733524858951569</v>
      </c>
      <c r="B9584">
        <v>2.7561017824182579</v>
      </c>
      <c r="C9584">
        <v>2006.5903215419428</v>
      </c>
      <c r="D9584">
        <v>13344.624164549061</v>
      </c>
      <c r="E9584">
        <v>687.20721872517254</v>
      </c>
      <c r="F9584">
        <v>3538.9931938621557</v>
      </c>
      <c r="G9584">
        <v>1432.6793823368632</v>
      </c>
      <c r="H9584">
        <v>1.0902837832044308</v>
      </c>
      <c r="I9584">
        <v>3.3008517693339883</v>
      </c>
      <c r="J9584">
        <v>2740.2008658825193</v>
      </c>
      <c r="K9584">
        <v>19626.006637728529</v>
      </c>
      <c r="L9584">
        <v>721.10194773127614</v>
      </c>
      <c r="M9584">
        <v>5684.3059291351983</v>
      </c>
      <c r="N9584">
        <v>1661.1673091694213</v>
      </c>
      <c r="O9584">
        <v>0.9837616580039783</v>
      </c>
      <c r="P9584">
        <v>2.1632135535480397</v>
      </c>
    </row>
    <row r="9585" spans="1:16" x14ac:dyDescent="0.25">
      <c r="A9585">
        <v>26.49920266866684</v>
      </c>
      <c r="B9585">
        <v>8.654786772065016</v>
      </c>
      <c r="C9585">
        <v>87.280153981617275</v>
      </c>
      <c r="D9585">
        <v>234.13701696362469</v>
      </c>
      <c r="E9585">
        <v>197.42257514499454</v>
      </c>
      <c r="F9585">
        <v>455.25451210609896</v>
      </c>
      <c r="G9585">
        <v>448.5038193013832</v>
      </c>
      <c r="H9585">
        <v>11.238787127221441</v>
      </c>
      <c r="I9585">
        <v>7.8505332384539948</v>
      </c>
      <c r="J9585">
        <v>124.00238387335487</v>
      </c>
      <c r="K9585">
        <v>361.18784655581004</v>
      </c>
      <c r="L9585">
        <v>284.66575201909012</v>
      </c>
      <c r="M9585">
        <v>694.84368980430918</v>
      </c>
      <c r="N9585">
        <v>487.67646825595426</v>
      </c>
      <c r="O9585">
        <v>9.9709921034652922</v>
      </c>
      <c r="P9585">
        <v>8.200680331231494</v>
      </c>
    </row>
    <row r="9586" spans="1:16" x14ac:dyDescent="0.25">
      <c r="A9586">
        <v>78.546308815479279</v>
      </c>
      <c r="B9586">
        <v>7.7336796903844434</v>
      </c>
      <c r="C9586">
        <v>244.78285375441408</v>
      </c>
      <c r="D9586">
        <v>868.82009028288633</v>
      </c>
      <c r="E9586">
        <v>433.07690601202017</v>
      </c>
      <c r="F9586">
        <v>1140.9957343062472</v>
      </c>
      <c r="G9586">
        <v>595.80549174074838</v>
      </c>
      <c r="H9586">
        <v>6.8976828996630779</v>
      </c>
      <c r="I9586">
        <v>7.4155651663711017</v>
      </c>
      <c r="J9586">
        <v>358.93428295806228</v>
      </c>
      <c r="K9586">
        <v>1439.2523661391963</v>
      </c>
      <c r="L9586">
        <v>635.08215292065802</v>
      </c>
      <c r="M9586">
        <v>1766.8897411053001</v>
      </c>
      <c r="N9586">
        <v>681.24861987350039</v>
      </c>
      <c r="O9586">
        <v>6.0017308932681539</v>
      </c>
      <c r="P9586">
        <v>8.743029468536502</v>
      </c>
    </row>
    <row r="9587" spans="1:16" x14ac:dyDescent="0.25">
      <c r="A9587">
        <v>75.874316871166229</v>
      </c>
      <c r="B9587">
        <v>4.4560855656409206</v>
      </c>
      <c r="C9587">
        <v>833.78332815892463</v>
      </c>
      <c r="D9587">
        <v>4313.0819311049472</v>
      </c>
      <c r="E9587">
        <v>709.03335183659942</v>
      </c>
      <c r="F9587">
        <v>2213.9364483766503</v>
      </c>
      <c r="G9587">
        <v>961.7931937901642</v>
      </c>
      <c r="H9587">
        <v>2.4779194185679132</v>
      </c>
      <c r="I9587">
        <v>7.6998315746950121</v>
      </c>
      <c r="J9587">
        <v>1216.3556324584883</v>
      </c>
      <c r="K9587">
        <v>7083.900947032259</v>
      </c>
      <c r="L9587">
        <v>981.75539375317237</v>
      </c>
      <c r="M9587">
        <v>3496.8332770277207</v>
      </c>
      <c r="N9587">
        <v>1137.8429174042076</v>
      </c>
      <c r="O9587">
        <v>2.1723303701055796</v>
      </c>
      <c r="P9587">
        <v>8.1929530004047137</v>
      </c>
    </row>
    <row r="9588" spans="1:16" x14ac:dyDescent="0.25">
      <c r="A9588">
        <v>19.462863981723785</v>
      </c>
      <c r="B9588">
        <v>5.7653032614258306</v>
      </c>
      <c r="C9588">
        <v>166.9765753212732</v>
      </c>
      <c r="D9588">
        <v>530.16064174068947</v>
      </c>
      <c r="E9588">
        <v>232.84925741934234</v>
      </c>
      <c r="F9588">
        <v>584.18042622499411</v>
      </c>
      <c r="G9588">
        <v>528.44857764441088</v>
      </c>
      <c r="H9588">
        <v>5.9320650060006086</v>
      </c>
      <c r="I9588">
        <v>5.345931161629113</v>
      </c>
      <c r="J9588">
        <v>242.28300200171341</v>
      </c>
      <c r="K9588">
        <v>858.60714643190124</v>
      </c>
      <c r="L9588">
        <v>338.7176338910312</v>
      </c>
      <c r="M9588">
        <v>899.60888454736664</v>
      </c>
      <c r="N9588">
        <v>593.37586224631355</v>
      </c>
      <c r="O9588">
        <v>5.1872441891361003</v>
      </c>
      <c r="P9588">
        <v>5.6125447249013707</v>
      </c>
    </row>
    <row r="9589" spans="1:16" x14ac:dyDescent="0.25">
      <c r="A9589">
        <v>61.988059461116791</v>
      </c>
      <c r="B9589">
        <v>3.9731918322985238</v>
      </c>
      <c r="C9589">
        <v>926.73523278887183</v>
      </c>
      <c r="D9589">
        <v>4949.1014754836369</v>
      </c>
      <c r="E9589">
        <v>688.68483902407365</v>
      </c>
      <c r="F9589">
        <v>2201.1457267667274</v>
      </c>
      <c r="G9589">
        <v>1007.4362647880253</v>
      </c>
      <c r="H9589">
        <v>2.1202935497578137</v>
      </c>
      <c r="I9589">
        <v>7.1135325943305387</v>
      </c>
      <c r="J9589">
        <v>1345.5260179033996</v>
      </c>
      <c r="K9589">
        <v>8059.2358504739177</v>
      </c>
      <c r="L9589">
        <v>934.57932781557088</v>
      </c>
      <c r="M9589">
        <v>3483.1658972941259</v>
      </c>
      <c r="N9589">
        <v>1191.7892064696548</v>
      </c>
      <c r="O9589">
        <v>1.8634234774142999</v>
      </c>
      <c r="P9589">
        <v>6.9676971603370381</v>
      </c>
    </row>
    <row r="9590" spans="1:16" x14ac:dyDescent="0.25">
      <c r="A9590">
        <v>1.2692621350288391</v>
      </c>
      <c r="B9590">
        <v>3.9382489406907197</v>
      </c>
      <c r="C9590">
        <v>55.692490855958823</v>
      </c>
      <c r="D9590">
        <v>135.90543184668246</v>
      </c>
      <c r="E9590">
        <v>58.716532385155233</v>
      </c>
      <c r="F9590">
        <v>128.14641473682599</v>
      </c>
      <c r="G9590">
        <v>412.45836575323932</v>
      </c>
      <c r="H9590">
        <v>5.9469607160555604</v>
      </c>
      <c r="I9590">
        <v>3.1917023376357556</v>
      </c>
      <c r="J9590">
        <v>78.051712834628646</v>
      </c>
      <c r="K9590">
        <v>202.7598008407858</v>
      </c>
      <c r="L9590">
        <v>84.843307668722048</v>
      </c>
      <c r="M9590">
        <v>194.4578237525632</v>
      </c>
      <c r="N9590">
        <v>439.05249777721355</v>
      </c>
      <c r="O9590">
        <v>5.346639502711815</v>
      </c>
      <c r="P9590">
        <v>3.5161501617087523</v>
      </c>
    </row>
    <row r="9591" spans="1:16" x14ac:dyDescent="0.25">
      <c r="A9591">
        <v>67.290076434612274</v>
      </c>
      <c r="B9591">
        <v>0.6647653431619347</v>
      </c>
      <c r="C9591">
        <v>19190.035041071231</v>
      </c>
      <c r="D9591">
        <v>207868.14504559705</v>
      </c>
      <c r="E9591">
        <v>1243.9003674847827</v>
      </c>
      <c r="F9591">
        <v>35703.502636520068</v>
      </c>
      <c r="G9591">
        <v>4195.5451907127153</v>
      </c>
      <c r="H9591">
        <v>0.11929060261454616</v>
      </c>
      <c r="I9591">
        <v>0.82068928124292451</v>
      </c>
      <c r="J9591">
        <v>22235.033570320411</v>
      </c>
      <c r="K9591">
        <v>251038.04210644387</v>
      </c>
      <c r="L9591">
        <v>2138.421395484304</v>
      </c>
      <c r="M9591">
        <v>61428.079872374758</v>
      </c>
      <c r="N9591">
        <v>4519.1413528239336</v>
      </c>
      <c r="O9591">
        <v>0.11477173232737595</v>
      </c>
      <c r="P9591">
        <v>4.0674011511416106</v>
      </c>
    </row>
    <row r="9592" spans="1:16" x14ac:dyDescent="0.25">
      <c r="A9592">
        <v>85.38731724023819</v>
      </c>
      <c r="B9592">
        <v>6.5554020660276251</v>
      </c>
      <c r="C9592">
        <v>379.5751819933285</v>
      </c>
      <c r="D9592">
        <v>1540.2066808345169</v>
      </c>
      <c r="E9592">
        <v>533.94847669759224</v>
      </c>
      <c r="F9592">
        <v>1485.0208983630628</v>
      </c>
      <c r="G9592">
        <v>696.86061701456299</v>
      </c>
      <c r="H9592">
        <v>4.9459722529403152</v>
      </c>
      <c r="I9592">
        <v>7.3882009367762702</v>
      </c>
      <c r="J9592">
        <v>560.44317363114499</v>
      </c>
      <c r="K9592">
        <v>2587.4618039929373</v>
      </c>
      <c r="L9592">
        <v>785.34637072246971</v>
      </c>
      <c r="M9592">
        <v>2315.096717080125</v>
      </c>
      <c r="N9592">
        <v>811.17463774960549</v>
      </c>
      <c r="O9592">
        <v>4.2963070324631873</v>
      </c>
      <c r="P9592">
        <v>9.5323275904239271</v>
      </c>
    </row>
    <row r="9593" spans="1:16" x14ac:dyDescent="0.25">
      <c r="A9593">
        <v>62.951693475246429</v>
      </c>
      <c r="B9593">
        <v>1.073310370212103</v>
      </c>
      <c r="C9593">
        <v>10449.184605120823</v>
      </c>
      <c r="D9593">
        <v>99660.305203660231</v>
      </c>
      <c r="E9593">
        <v>647.82516609824461</v>
      </c>
      <c r="F9593">
        <v>14926.898010801788</v>
      </c>
      <c r="G9593">
        <v>3115.4326910698246</v>
      </c>
      <c r="H9593">
        <v>0.23325498424639274</v>
      </c>
      <c r="I9593">
        <v>0.72067919053739959</v>
      </c>
      <c r="J9593">
        <v>11746.042891268802</v>
      </c>
      <c r="K9593">
        <v>115506.75705531451</v>
      </c>
      <c r="L9593">
        <v>961.84624291225566</v>
      </c>
      <c r="M9593">
        <v>25055.28672150043</v>
      </c>
      <c r="N9593">
        <v>3303.3944590487176</v>
      </c>
      <c r="O9593">
        <v>0.22429448063252772</v>
      </c>
      <c r="P9593">
        <v>0.89549107037102749</v>
      </c>
    </row>
    <row r="9594" spans="1:16" x14ac:dyDescent="0.25">
      <c r="A9594">
        <v>24.733960449695587</v>
      </c>
      <c r="B9594">
        <v>2.1724728500545147</v>
      </c>
      <c r="C9594">
        <v>1765.7151610543149</v>
      </c>
      <c r="D9594">
        <v>11346.739705255124</v>
      </c>
      <c r="E9594">
        <v>539.24875807795888</v>
      </c>
      <c r="F9594">
        <v>2410.8659127878559</v>
      </c>
      <c r="G9594">
        <v>1350.0125692539343</v>
      </c>
      <c r="H9594">
        <v>0.90275529555857947</v>
      </c>
      <c r="I9594">
        <v>3.0763041804622011</v>
      </c>
      <c r="J9594">
        <v>2443.6645675159903</v>
      </c>
      <c r="K9594">
        <v>17044.55658769514</v>
      </c>
      <c r="L9594">
        <v>556.1656633739309</v>
      </c>
      <c r="M9594">
        <v>3862.1413230885469</v>
      </c>
      <c r="N9594">
        <v>1574.3361167229195</v>
      </c>
      <c r="O9594">
        <v>0.81029190699398268</v>
      </c>
      <c r="P9594">
        <v>1.9102540731212854</v>
      </c>
    </row>
    <row r="9595" spans="1:16" x14ac:dyDescent="0.25">
      <c r="A9595">
        <v>15.600290954113007</v>
      </c>
      <c r="B9595">
        <v>3.5185306912971734</v>
      </c>
      <c r="C9595">
        <v>430.9353684576422</v>
      </c>
      <c r="D9595">
        <v>1818.73921496402</v>
      </c>
      <c r="E9595">
        <v>319.55493719880394</v>
      </c>
      <c r="F9595">
        <v>902.82044622382978</v>
      </c>
      <c r="G9595">
        <v>731.65575910558618</v>
      </c>
      <c r="H9595">
        <v>2.5280131938542012</v>
      </c>
      <c r="I9595">
        <v>4.2330247561165386</v>
      </c>
      <c r="J9595">
        <v>636.59132783384143</v>
      </c>
      <c r="K9595">
        <v>3058.1779969903864</v>
      </c>
      <c r="L9595">
        <v>468.97481072706347</v>
      </c>
      <c r="M9595">
        <v>1410.2971031186223</v>
      </c>
      <c r="N9595">
        <v>855.30516816666523</v>
      </c>
      <c r="O9595">
        <v>2.1968110591102596</v>
      </c>
      <c r="P9595">
        <v>5.5009106750795089</v>
      </c>
    </row>
    <row r="9596" spans="1:16" x14ac:dyDescent="0.25">
      <c r="A9596">
        <v>26.330615103244781</v>
      </c>
      <c r="B9596">
        <v>0.69837822458134191</v>
      </c>
      <c r="C9596">
        <v>12566.536328228656</v>
      </c>
      <c r="D9596">
        <v>124297.75099810318</v>
      </c>
      <c r="E9596">
        <v>552.94452717579327</v>
      </c>
      <c r="F9596">
        <v>14027.256551374961</v>
      </c>
      <c r="G9596">
        <v>3405.8854187681904</v>
      </c>
      <c r="H9596">
        <v>0.14290889258243569</v>
      </c>
      <c r="I9596">
        <v>0.54344314208011535</v>
      </c>
      <c r="J9596">
        <v>14093.75764877958</v>
      </c>
      <c r="K9596">
        <v>144715.03208922918</v>
      </c>
      <c r="L9596">
        <v>860.84893293147741</v>
      </c>
      <c r="M9596">
        <v>23705.636164529828</v>
      </c>
      <c r="N9596">
        <v>3615.6089423024537</v>
      </c>
      <c r="O9596">
        <v>0.13757696746338099</v>
      </c>
      <c r="P9596">
        <v>0.68796194109290387</v>
      </c>
    </row>
    <row r="9597" spans="1:16" x14ac:dyDescent="0.25">
      <c r="A9597">
        <v>18.803678929805756</v>
      </c>
      <c r="B9597">
        <v>7.7821682242186885</v>
      </c>
      <c r="C9597">
        <v>85.841065766600465</v>
      </c>
      <c r="D9597">
        <v>229.38712028001171</v>
      </c>
      <c r="E9597">
        <v>174.8424656414889</v>
      </c>
      <c r="F9597">
        <v>402.33328550238446</v>
      </c>
      <c r="G9597">
        <v>446.92325108767756</v>
      </c>
      <c r="H9597">
        <v>10.163996443046106</v>
      </c>
      <c r="I9597">
        <v>7.0363846529140295</v>
      </c>
      <c r="J9597">
        <v>121.89277209545249</v>
      </c>
      <c r="K9597">
        <v>353.40644144252786</v>
      </c>
      <c r="L9597">
        <v>252.09537291159634</v>
      </c>
      <c r="M9597">
        <v>613.93618532716562</v>
      </c>
      <c r="N9597">
        <v>485.56351249402741</v>
      </c>
      <c r="O9597">
        <v>9.0215223132763711</v>
      </c>
      <c r="P9597">
        <v>7.3673222921689563</v>
      </c>
    </row>
    <row r="9598" spans="1:16" x14ac:dyDescent="0.25">
      <c r="A9598">
        <v>53.662571728229523</v>
      </c>
      <c r="B9598">
        <v>6.1286961477211932</v>
      </c>
      <c r="C9598">
        <v>310.95830562779395</v>
      </c>
      <c r="D9598">
        <v>1186.6660715555686</v>
      </c>
      <c r="E9598">
        <v>420.89967931355301</v>
      </c>
      <c r="F9598">
        <v>1142.3286006420162</v>
      </c>
      <c r="G9598">
        <v>647.43065334830044</v>
      </c>
      <c r="H9598">
        <v>4.9912395958759932</v>
      </c>
      <c r="I9598">
        <v>6.3430085063655337</v>
      </c>
      <c r="J9598">
        <v>458.09862167547743</v>
      </c>
      <c r="K9598">
        <v>1984.6843076494411</v>
      </c>
      <c r="L9598">
        <v>619.19480656873236</v>
      </c>
      <c r="M9598">
        <v>1775.3540498733619</v>
      </c>
      <c r="N9598">
        <v>747.93121267739639</v>
      </c>
      <c r="O9598">
        <v>4.336478233540598</v>
      </c>
      <c r="P9598">
        <v>7.8995241420768947</v>
      </c>
    </row>
    <row r="9599" spans="1:16" x14ac:dyDescent="0.25">
      <c r="A9599">
        <v>53.304472148418427</v>
      </c>
      <c r="B9599">
        <v>8.1051197067000285</v>
      </c>
      <c r="C9599">
        <v>165.21878618179124</v>
      </c>
      <c r="D9599">
        <v>523.01795404715119</v>
      </c>
      <c r="E9599">
        <v>324.38691959719745</v>
      </c>
      <c r="F9599">
        <v>812.71470598318581</v>
      </c>
      <c r="G9599">
        <v>526.82256178761725</v>
      </c>
      <c r="H9599">
        <v>8.372180705248784</v>
      </c>
      <c r="I9599">
        <v>7.5243496154079237</v>
      </c>
      <c r="J9599">
        <v>239.65412796868426</v>
      </c>
      <c r="K9599">
        <v>846.42847778465057</v>
      </c>
      <c r="L9599">
        <v>471.76835664312313</v>
      </c>
      <c r="M9599">
        <v>1251.3517341237698</v>
      </c>
      <c r="N9599">
        <v>591.24279656252236</v>
      </c>
      <c r="O9599">
        <v>7.3222950880621855</v>
      </c>
      <c r="P9599">
        <v>7.8659755276416972</v>
      </c>
    </row>
    <row r="9600" spans="1:16" x14ac:dyDescent="0.25">
      <c r="A9600">
        <v>44.788363039493561</v>
      </c>
      <c r="B9600">
        <v>1.1989213067998492</v>
      </c>
      <c r="C9600">
        <v>7540.6966403489623</v>
      </c>
      <c r="D9600">
        <v>67551.112262916358</v>
      </c>
      <c r="E9600">
        <v>504.74556794570196</v>
      </c>
      <c r="F9600">
        <v>9332.6465429057444</v>
      </c>
      <c r="G9600">
        <v>2667.3957442033434</v>
      </c>
      <c r="H9600">
        <v>0.2910310542285422</v>
      </c>
      <c r="I9600">
        <v>0.69507715123815705</v>
      </c>
      <c r="J9600">
        <v>8679.6830788059924</v>
      </c>
      <c r="K9600">
        <v>79527.490220360312</v>
      </c>
      <c r="L9600">
        <v>689.7335797452198</v>
      </c>
      <c r="M9600">
        <v>15497.170178386457</v>
      </c>
      <c r="N9600">
        <v>2850.0685183610622</v>
      </c>
      <c r="O9600">
        <v>0.27796178583009051</v>
      </c>
      <c r="P9600">
        <v>0.79196144962333792</v>
      </c>
    </row>
    <row r="9601" spans="1:16" x14ac:dyDescent="0.25">
      <c r="A9601">
        <v>69.004465043544769</v>
      </c>
      <c r="B9601">
        <v>7.6401958887919719</v>
      </c>
      <c r="C9601">
        <v>228.26998713187751</v>
      </c>
      <c r="D9601">
        <v>793.51963224423287</v>
      </c>
      <c r="E9601">
        <v>403.1186389184258</v>
      </c>
      <c r="F9601">
        <v>1052.7644079062318</v>
      </c>
      <c r="G9601">
        <v>582.1882708080401</v>
      </c>
      <c r="H9601">
        <v>6.9961376147883536</v>
      </c>
      <c r="I9601">
        <v>7.2074143039873668</v>
      </c>
      <c r="J9601">
        <v>334.15740583805496</v>
      </c>
      <c r="K9601">
        <v>1309.8698152915076</v>
      </c>
      <c r="L9601">
        <v>590.35680303301297</v>
      </c>
      <c r="M9601">
        <v>1628.5725496847758</v>
      </c>
      <c r="N9601">
        <v>663.56071721383944</v>
      </c>
      <c r="O9601">
        <v>6.0915233588737063</v>
      </c>
      <c r="P9601">
        <v>8.3580990096469527</v>
      </c>
    </row>
    <row r="9602" spans="1:16" x14ac:dyDescent="0.25">
      <c r="A9602">
        <v>56.199138939380646</v>
      </c>
      <c r="B9602">
        <v>1.1725689168960751</v>
      </c>
      <c r="C9602">
        <v>8734.8646499047099</v>
      </c>
      <c r="D9602">
        <v>80488.236040507109</v>
      </c>
      <c r="E9602">
        <v>570.92453876818297</v>
      </c>
      <c r="F9602">
        <v>11739.70538310112</v>
      </c>
      <c r="G9602">
        <v>2859.8756101096665</v>
      </c>
      <c r="H9602">
        <v>0.27061940720881084</v>
      </c>
      <c r="I9602">
        <v>0.71307378477442074</v>
      </c>
      <c r="J9602">
        <v>9921.6684205763231</v>
      </c>
      <c r="K9602">
        <v>93749.717582144149</v>
      </c>
      <c r="L9602">
        <v>809.56336999406005</v>
      </c>
      <c r="M9602">
        <v>19585.657423313136</v>
      </c>
      <c r="N9602">
        <v>3040.7182127205351</v>
      </c>
      <c r="O9602">
        <v>0.25944561663461757</v>
      </c>
      <c r="P9602">
        <v>0.85188450588378539</v>
      </c>
    </row>
    <row r="9603" spans="1:16" x14ac:dyDescent="0.25">
      <c r="A9603">
        <v>91.699006736278534</v>
      </c>
      <c r="B9603">
        <v>6.6813176545217727</v>
      </c>
      <c r="C9603">
        <v>383.7070660950763</v>
      </c>
      <c r="D9603">
        <v>1562.1958040566087</v>
      </c>
      <c r="E9603">
        <v>549.27847970232631</v>
      </c>
      <c r="F9603">
        <v>1529.6918848287698</v>
      </c>
      <c r="G9603">
        <v>699.72435265819547</v>
      </c>
      <c r="H9603">
        <v>5.0200261885763657</v>
      </c>
      <c r="I9603">
        <v>7.5696274830215406</v>
      </c>
      <c r="J9603">
        <v>566.58496491640665</v>
      </c>
      <c r="K9603">
        <v>2624.7667018625143</v>
      </c>
      <c r="L9603">
        <v>807.80043138375515</v>
      </c>
      <c r="M9603">
        <v>2385.1429901566903</v>
      </c>
      <c r="N9603">
        <v>814.81921531950138</v>
      </c>
      <c r="O9603">
        <v>4.3607099843475803</v>
      </c>
      <c r="P9603">
        <v>9.7781459795959265</v>
      </c>
    </row>
    <row r="9604" spans="1:16" x14ac:dyDescent="0.25">
      <c r="A9604">
        <v>35.428041517734528</v>
      </c>
      <c r="B9604">
        <v>5.1189865155156502</v>
      </c>
      <c r="C9604">
        <v>341.86060661995003</v>
      </c>
      <c r="D9604">
        <v>1343.0903784343086</v>
      </c>
      <c r="E9604">
        <v>381.21149222921991</v>
      </c>
      <c r="F9604">
        <v>1046.7082116241995</v>
      </c>
      <c r="G9604">
        <v>670.14967006547886</v>
      </c>
      <c r="H9604">
        <v>4.0205362294848133</v>
      </c>
      <c r="I9604">
        <v>5.5027065340172339</v>
      </c>
      <c r="J9604">
        <v>504.26704227479178</v>
      </c>
      <c r="K9604">
        <v>2252.0363621714596</v>
      </c>
      <c r="L9604">
        <v>560.99143574751156</v>
      </c>
      <c r="M9604">
        <v>1629.1209298346439</v>
      </c>
      <c r="N9604">
        <v>777.07642750013702</v>
      </c>
      <c r="O9604">
        <v>3.4923644842833519</v>
      </c>
      <c r="P9604">
        <v>6.9868126545919935</v>
      </c>
    </row>
    <row r="9605" spans="1:16" x14ac:dyDescent="0.25">
      <c r="A9605">
        <v>57.56137603521347</v>
      </c>
      <c r="B9605">
        <v>2.8125135393406455</v>
      </c>
      <c r="C9605">
        <v>1854.0258671971496</v>
      </c>
      <c r="D9605">
        <v>12072.538650703784</v>
      </c>
      <c r="E9605">
        <v>698.91095445904762</v>
      </c>
      <c r="F9605">
        <v>3298.6036168766518</v>
      </c>
      <c r="G9605">
        <v>1380.9351298430379</v>
      </c>
      <c r="H9605">
        <v>1.1469487019702727</v>
      </c>
      <c r="I9605">
        <v>3.7381752546341094</v>
      </c>
      <c r="J9605">
        <v>2553.208916850077</v>
      </c>
      <c r="K9605">
        <v>17991.978845379374</v>
      </c>
      <c r="L9605">
        <v>725.46003532993882</v>
      </c>
      <c r="M9605">
        <v>5289.5350902594855</v>
      </c>
      <c r="N9605">
        <v>1607.0430314455157</v>
      </c>
      <c r="O9605">
        <v>1.0315018158597922</v>
      </c>
      <c r="P9605">
        <v>2.364582860965708</v>
      </c>
    </row>
    <row r="9606" spans="1:16" x14ac:dyDescent="0.25">
      <c r="A9606">
        <v>14.409580051898956</v>
      </c>
      <c r="B9606">
        <v>6.7901727362574089</v>
      </c>
      <c r="C9606">
        <v>94.736313897573424</v>
      </c>
      <c r="D9606">
        <v>259.13105592030723</v>
      </c>
      <c r="E9606">
        <v>166.84508047969578</v>
      </c>
      <c r="F9606">
        <v>388.80015287182005</v>
      </c>
      <c r="G9606">
        <v>456.60398248881154</v>
      </c>
      <c r="H9606">
        <v>8.5691655662144619</v>
      </c>
      <c r="I9606">
        <v>6.2485911377251941</v>
      </c>
      <c r="J9606">
        <v>134.95326049143358</v>
      </c>
      <c r="K9606">
        <v>402.29112760935936</v>
      </c>
      <c r="L9606">
        <v>240.66700954852297</v>
      </c>
      <c r="M9606">
        <v>594.06414856724462</v>
      </c>
      <c r="N9606">
        <v>498.48529635273422</v>
      </c>
      <c r="O9606">
        <v>7.585975663472956</v>
      </c>
      <c r="P9606">
        <v>6.4514396090370179</v>
      </c>
    </row>
    <row r="9607" spans="1:16" x14ac:dyDescent="0.25">
      <c r="A9607">
        <v>68.377156436443329</v>
      </c>
      <c r="B9607">
        <v>2.9767186433696411</v>
      </c>
      <c r="C9607">
        <v>1856.549212446301</v>
      </c>
      <c r="D9607">
        <v>12093.394242061762</v>
      </c>
      <c r="E9607">
        <v>739.74684229969944</v>
      </c>
      <c r="F9607">
        <v>3496.5961417667081</v>
      </c>
      <c r="G9607">
        <v>1381.8078526595307</v>
      </c>
      <c r="H9607">
        <v>1.2132764061023227</v>
      </c>
      <c r="I9607">
        <v>3.9493704461486865</v>
      </c>
      <c r="J9607">
        <v>2556.324556994316</v>
      </c>
      <c r="K9607">
        <v>18019.034094034148</v>
      </c>
      <c r="L9607">
        <v>767.98657167370152</v>
      </c>
      <c r="M9607">
        <v>5607.185944525675</v>
      </c>
      <c r="N9607">
        <v>1607.9621172573636</v>
      </c>
      <c r="O9607">
        <v>1.0912137886465312</v>
      </c>
      <c r="P9607">
        <v>2.4995739864295126</v>
      </c>
    </row>
    <row r="9608" spans="1:16" x14ac:dyDescent="0.25">
      <c r="A9608">
        <v>30.589006006717682</v>
      </c>
      <c r="B9608">
        <v>7.8815563616389666</v>
      </c>
      <c r="C9608">
        <v>117.45352813142983</v>
      </c>
      <c r="D9608">
        <v>339.01274443101556</v>
      </c>
      <c r="E9608">
        <v>234.52667039454639</v>
      </c>
      <c r="F9608">
        <v>561.96717152497695</v>
      </c>
      <c r="G9608">
        <v>480.4155295385828</v>
      </c>
      <c r="H9608">
        <v>9.2170889981851705</v>
      </c>
      <c r="I9608">
        <v>7.4331404807857195</v>
      </c>
      <c r="J9608">
        <v>168.50157847262966</v>
      </c>
      <c r="K9608">
        <v>535.12137802184714</v>
      </c>
      <c r="L9608">
        <v>339.01206957052818</v>
      </c>
      <c r="M9608">
        <v>861.15668061121642</v>
      </c>
      <c r="N9608">
        <v>530.10212940440374</v>
      </c>
      <c r="O9608">
        <v>8.1166646195223784</v>
      </c>
      <c r="P9608">
        <v>7.2682408202434479</v>
      </c>
    </row>
    <row r="9609" spans="1:16" x14ac:dyDescent="0.25">
      <c r="A9609">
        <v>77.528611123561859</v>
      </c>
      <c r="B9609">
        <v>9.3210104738890482</v>
      </c>
      <c r="C9609">
        <v>159.88915323351168</v>
      </c>
      <c r="D9609">
        <v>501.51292967011892</v>
      </c>
      <c r="E9609">
        <v>362.67662065023495</v>
      </c>
      <c r="F9609">
        <v>904.77648975574084</v>
      </c>
      <c r="G9609">
        <v>521.85985565457338</v>
      </c>
      <c r="H9609">
        <v>9.745111877433672</v>
      </c>
      <c r="I9609">
        <v>8.6878922774242646</v>
      </c>
      <c r="J9609">
        <v>231.68673729322086</v>
      </c>
      <c r="K9609">
        <v>809.79285954887519</v>
      </c>
      <c r="L9609">
        <v>527.09248923706548</v>
      </c>
      <c r="M9609">
        <v>1392.4521382027633</v>
      </c>
      <c r="N9609">
        <v>584.72898386474503</v>
      </c>
      <c r="O9609">
        <v>8.5279070898340379</v>
      </c>
      <c r="P9609">
        <v>8.9632975868003957</v>
      </c>
    </row>
    <row r="9610" spans="1:16" x14ac:dyDescent="0.25">
      <c r="A9610">
        <v>72.781688034534454</v>
      </c>
      <c r="B9610">
        <v>5.0692123051659541</v>
      </c>
      <c r="C9610">
        <v>604.07539561185661</v>
      </c>
      <c r="D9610">
        <v>2831.0163983910943</v>
      </c>
      <c r="E9610">
        <v>615.12000832888305</v>
      </c>
      <c r="F9610">
        <v>1817.7730690258607</v>
      </c>
      <c r="G9610">
        <v>838.35068558410546</v>
      </c>
      <c r="H9610">
        <v>3.1954846569939748</v>
      </c>
      <c r="I9610">
        <v>7.4507871044679836</v>
      </c>
      <c r="J9610">
        <v>889.74115824670196</v>
      </c>
      <c r="K9610">
        <v>4732.9347556022894</v>
      </c>
      <c r="L9610">
        <v>886.92079968210396</v>
      </c>
      <c r="M9610">
        <v>2855.2663523718493</v>
      </c>
      <c r="N9610">
        <v>988.41034131761353</v>
      </c>
      <c r="O9610">
        <v>2.785369715318355</v>
      </c>
      <c r="P9610">
        <v>9.1093629392188618</v>
      </c>
    </row>
    <row r="9611" spans="1:16" x14ac:dyDescent="0.25">
      <c r="A9611">
        <v>95.729057967662811</v>
      </c>
      <c r="B9611">
        <v>7.4258050669874685</v>
      </c>
      <c r="C9611">
        <v>311.63527444523135</v>
      </c>
      <c r="D9611">
        <v>1190.04119670762</v>
      </c>
      <c r="E9611">
        <v>510.92918319759303</v>
      </c>
      <c r="F9611">
        <v>1387.0407741495712</v>
      </c>
      <c r="G9611">
        <v>647.93703711056685</v>
      </c>
      <c r="H9611">
        <v>6.0425913328843155</v>
      </c>
      <c r="I9611">
        <v>7.6917845314289535</v>
      </c>
      <c r="J9611">
        <v>459.11119419285552</v>
      </c>
      <c r="K9611">
        <v>1990.4624107021516</v>
      </c>
      <c r="L9611">
        <v>751.65031523858113</v>
      </c>
      <c r="M9611">
        <v>2155.7461361019205</v>
      </c>
      <c r="N9611">
        <v>748.58221372342859</v>
      </c>
      <c r="O9611">
        <v>5.2498728389769598</v>
      </c>
      <c r="P9611">
        <v>9.5838289738686431</v>
      </c>
    </row>
    <row r="9612" spans="1:16" x14ac:dyDescent="0.25">
      <c r="A9612">
        <v>51.782486975193024</v>
      </c>
      <c r="B9612">
        <v>8.038561222477103</v>
      </c>
      <c r="C9612">
        <v>164.70621920410355</v>
      </c>
      <c r="D9612">
        <v>520.93980719772071</v>
      </c>
      <c r="E9612">
        <v>320.8651025587568</v>
      </c>
      <c r="F9612">
        <v>803.56648660885753</v>
      </c>
      <c r="G9612">
        <v>526.34742401012488</v>
      </c>
      <c r="H9612">
        <v>8.3129470347477579</v>
      </c>
      <c r="I9612">
        <v>7.4652286016231626</v>
      </c>
      <c r="J9612">
        <v>238.88765543311939</v>
      </c>
      <c r="K9612">
        <v>842.8860753680126</v>
      </c>
      <c r="L9612">
        <v>466.61580766558518</v>
      </c>
      <c r="M9612">
        <v>1237.2113476703748</v>
      </c>
      <c r="N9612">
        <v>590.61938579297373</v>
      </c>
      <c r="O9612">
        <v>7.2708749624110531</v>
      </c>
      <c r="P9612">
        <v>7.7943858340788648</v>
      </c>
    </row>
    <row r="9613" spans="1:16" x14ac:dyDescent="0.25">
      <c r="A9613">
        <v>25.507244527339935</v>
      </c>
      <c r="B9613">
        <v>4.5972189715641871</v>
      </c>
      <c r="C9613">
        <v>340.29961745659335</v>
      </c>
      <c r="D9613">
        <v>1335.0757530597512</v>
      </c>
      <c r="E9613">
        <v>341.01766814192905</v>
      </c>
      <c r="F9613">
        <v>935.82145389700918</v>
      </c>
      <c r="G9613">
        <v>669.02084009098735</v>
      </c>
      <c r="H9613">
        <v>3.6170689850475886</v>
      </c>
      <c r="I9613">
        <v>4.932269926266776</v>
      </c>
      <c r="J9613">
        <v>501.93770471506372</v>
      </c>
      <c r="K9613">
        <v>2238.3616380489693</v>
      </c>
      <c r="L9613">
        <v>501.84231427871737</v>
      </c>
      <c r="M9613">
        <v>1456.4309602501153</v>
      </c>
      <c r="N9613">
        <v>775.63134532975073</v>
      </c>
      <c r="O9613">
        <v>3.141916938744886</v>
      </c>
      <c r="P9613">
        <v>6.2571931778564789</v>
      </c>
    </row>
    <row r="9614" spans="1:16" x14ac:dyDescent="0.25">
      <c r="A9614">
        <v>92.72513085603714</v>
      </c>
      <c r="B9614">
        <v>2.6819827018166755</v>
      </c>
      <c r="C9614">
        <v>2814.6359499235473</v>
      </c>
      <c r="D9614">
        <v>20401.214198227244</v>
      </c>
      <c r="E9614">
        <v>695.70236955923656</v>
      </c>
      <c r="F9614">
        <v>5156.3328387367919</v>
      </c>
      <c r="G9614">
        <v>1678.3784262224663</v>
      </c>
      <c r="H9614">
        <v>0.93251765720073054</v>
      </c>
      <c r="I9614">
        <v>2.1669553497893737</v>
      </c>
      <c r="J9614">
        <v>3690.4782485624501</v>
      </c>
      <c r="K9614">
        <v>28216.15247155094</v>
      </c>
      <c r="L9614">
        <v>769.96601580517665</v>
      </c>
      <c r="M9614">
        <v>8343.1735739214182</v>
      </c>
      <c r="N9614">
        <v>1909.065733441691</v>
      </c>
      <c r="O9614">
        <v>0.85417533931193046</v>
      </c>
      <c r="P9614">
        <v>1.6736088991866434</v>
      </c>
    </row>
    <row r="9615" spans="1:16" x14ac:dyDescent="0.25">
      <c r="A9615">
        <v>15.441723048686981</v>
      </c>
      <c r="B9615">
        <v>3.7925036960201655</v>
      </c>
      <c r="C9615">
        <v>360.35878776868401</v>
      </c>
      <c r="D9615">
        <v>1438.9490264757571</v>
      </c>
      <c r="E9615">
        <v>295.45837731103796</v>
      </c>
      <c r="F9615">
        <v>816.5078961782732</v>
      </c>
      <c r="G9615">
        <v>683.38280508864614</v>
      </c>
      <c r="H9615">
        <v>2.919091756183668</v>
      </c>
      <c r="I9615">
        <v>4.1720027855797426</v>
      </c>
      <c r="J9615">
        <v>531.84549845407037</v>
      </c>
      <c r="K9615">
        <v>2415.377210994809</v>
      </c>
      <c r="L9615">
        <v>434.73806364205512</v>
      </c>
      <c r="M9615">
        <v>1271.8733273836822</v>
      </c>
      <c r="N9615">
        <v>793.99261827410839</v>
      </c>
      <c r="O9615">
        <v>2.5355528112534218</v>
      </c>
      <c r="P9615">
        <v>5.3449878818172669</v>
      </c>
    </row>
    <row r="9616" spans="1:16" x14ac:dyDescent="0.25">
      <c r="A9616">
        <v>60.191589891910553</v>
      </c>
      <c r="B9616">
        <v>2.5029587834150808</v>
      </c>
      <c r="C9616">
        <v>2426.2408176464432</v>
      </c>
      <c r="D9616">
        <v>16948.797054765029</v>
      </c>
      <c r="E9616">
        <v>634.62292469198371</v>
      </c>
      <c r="F9616">
        <v>4017.2737956135129</v>
      </c>
      <c r="G9616">
        <v>1565.5579968442976</v>
      </c>
      <c r="H9616">
        <v>0.92075369478369251</v>
      </c>
      <c r="I9616">
        <v>2.3653238211301617</v>
      </c>
      <c r="J9616">
        <v>3241.3466881163063</v>
      </c>
      <c r="K9616">
        <v>24100.32083221549</v>
      </c>
      <c r="L9616">
        <v>685.22296879167959</v>
      </c>
      <c r="M9616">
        <v>6478.7107303126368</v>
      </c>
      <c r="N9616">
        <v>1796.949658695567</v>
      </c>
      <c r="O9616">
        <v>0.8377014556205381</v>
      </c>
      <c r="P9616">
        <v>1.7033177503256856</v>
      </c>
    </row>
    <row r="9617" spans="1:16" x14ac:dyDescent="0.25">
      <c r="A9617">
        <v>47.145225465297699</v>
      </c>
      <c r="B9617">
        <v>8.5369637840248824</v>
      </c>
      <c r="C9617">
        <v>134.88169844819316</v>
      </c>
      <c r="D9617">
        <v>403.79085978531418</v>
      </c>
      <c r="E9617">
        <v>286.72194055911774</v>
      </c>
      <c r="F9617">
        <v>699.57579595665948</v>
      </c>
      <c r="G9617">
        <v>497.87696177528954</v>
      </c>
      <c r="H9617">
        <v>9.4976901955046085</v>
      </c>
      <c r="I9617">
        <v>8.0758995670502483</v>
      </c>
      <c r="J9617">
        <v>194.38683525118685</v>
      </c>
      <c r="K9617">
        <v>644.06156918843305</v>
      </c>
      <c r="L9617">
        <v>415.34762889063626</v>
      </c>
      <c r="M9617">
        <v>1074.0783871186577</v>
      </c>
      <c r="N9617">
        <v>553.17094916492658</v>
      </c>
      <c r="O9617">
        <v>8.3385565893878884</v>
      </c>
      <c r="P9617">
        <v>7.9260487139106726</v>
      </c>
    </row>
    <row r="9618" spans="1:16" x14ac:dyDescent="0.25">
      <c r="A9618">
        <v>98.071451485157013</v>
      </c>
      <c r="B9618">
        <v>7.0457665916419394</v>
      </c>
      <c r="C9618">
        <v>357.74501125960415</v>
      </c>
      <c r="D9618">
        <v>1425.3067220861317</v>
      </c>
      <c r="E9618">
        <v>545.49585952639825</v>
      </c>
      <c r="F9618">
        <v>1506.149195054305</v>
      </c>
      <c r="G9618">
        <v>681.52875866213151</v>
      </c>
      <c r="H9618">
        <v>5.4383052200783224</v>
      </c>
      <c r="I9618">
        <v>7.7254442962058896</v>
      </c>
      <c r="J9618">
        <v>527.95154956117119</v>
      </c>
      <c r="K9618">
        <v>2392.1559455994156</v>
      </c>
      <c r="L9618">
        <v>802.67076486398821</v>
      </c>
      <c r="M9618">
        <v>2345.8604581121704</v>
      </c>
      <c r="N9618">
        <v>791.62527589402771</v>
      </c>
      <c r="O9618">
        <v>4.7237640418758131</v>
      </c>
      <c r="P9618">
        <v>9.8862209053449455</v>
      </c>
    </row>
    <row r="9619" spans="1:16" x14ac:dyDescent="0.25">
      <c r="A9619">
        <v>41.999038398265839</v>
      </c>
      <c r="B9619">
        <v>1.6173118195266885</v>
      </c>
      <c r="C9619">
        <v>4425.3868811592938</v>
      </c>
      <c r="D9619">
        <v>35587.466025565183</v>
      </c>
      <c r="E9619">
        <v>481.13019430716577</v>
      </c>
      <c r="F9619">
        <v>5617.0626056051915</v>
      </c>
      <c r="G9619">
        <v>2075.7374385742032</v>
      </c>
      <c r="H9619">
        <v>0.47499484777631684</v>
      </c>
      <c r="I9619">
        <v>0.97674749518797477</v>
      </c>
      <c r="J9619">
        <v>5451.9352628155611</v>
      </c>
      <c r="K9619">
        <v>45202.072875449208</v>
      </c>
      <c r="L9619">
        <v>581.12781718802626</v>
      </c>
      <c r="M9619">
        <v>9188.353836328708</v>
      </c>
      <c r="N9619">
        <v>2288.7666667789113</v>
      </c>
      <c r="O9619">
        <v>0.44435822003238595</v>
      </c>
      <c r="P9619">
        <v>0.90306338619943727</v>
      </c>
    </row>
    <row r="9620" spans="1:16" x14ac:dyDescent="0.25">
      <c r="A9620">
        <v>6.1712952256202698</v>
      </c>
      <c r="B9620">
        <v>0.85249571287372738</v>
      </c>
      <c r="C9620">
        <v>4434.1268633739728</v>
      </c>
      <c r="D9620">
        <v>35672.916585819235</v>
      </c>
      <c r="E9620">
        <v>253.82612205791605</v>
      </c>
      <c r="F9620">
        <v>2968.9106921304824</v>
      </c>
      <c r="G9620">
        <v>2077.6619941815557</v>
      </c>
      <c r="H9620">
        <v>0.25019174934717808</v>
      </c>
      <c r="I9620">
        <v>0.51448295607779537</v>
      </c>
      <c r="J9620">
        <v>5461.186321019728</v>
      </c>
      <c r="K9620">
        <v>45294.643519741388</v>
      </c>
      <c r="L9620">
        <v>306.70953769326024</v>
      </c>
      <c r="M9620">
        <v>4856.7711320298486</v>
      </c>
      <c r="N9620">
        <v>2290.5733269518382</v>
      </c>
      <c r="O9620">
        <v>0.2340755863862467</v>
      </c>
      <c r="P9620">
        <v>0.47603008976394551</v>
      </c>
    </row>
    <row r="9621" spans="1:16" x14ac:dyDescent="0.25">
      <c r="A9621">
        <v>91.63737815618515</v>
      </c>
      <c r="B9621">
        <v>2.4457126440326218</v>
      </c>
      <c r="C9621">
        <v>3336.4020501021673</v>
      </c>
      <c r="D9621">
        <v>25183.910472928259</v>
      </c>
      <c r="E9621">
        <v>659.24536914260329</v>
      </c>
      <c r="F9621">
        <v>5825.9509371178656</v>
      </c>
      <c r="G9621">
        <v>1817.8412263570933</v>
      </c>
      <c r="H9621">
        <v>0.79762662085868108</v>
      </c>
      <c r="I9621">
        <v>1.7157108359489621</v>
      </c>
      <c r="J9621">
        <v>4276.1060995738862</v>
      </c>
      <c r="K9621">
        <v>33719.201864559982</v>
      </c>
      <c r="L9621">
        <v>752.41457819384311</v>
      </c>
      <c r="M9621">
        <v>9463.8445446369151</v>
      </c>
      <c r="N9621">
        <v>2044.4467188905539</v>
      </c>
      <c r="O9621">
        <v>0.73644784421225262</v>
      </c>
      <c r="P9621">
        <v>1.4234913560082658</v>
      </c>
    </row>
    <row r="9622" spans="1:16" x14ac:dyDescent="0.25">
      <c r="A9622">
        <v>27.574067890644073</v>
      </c>
      <c r="B9622">
        <v>2.4832314357147056</v>
      </c>
      <c r="C9622">
        <v>1435.7852461127948</v>
      </c>
      <c r="D9622">
        <v>8712.3628284619663</v>
      </c>
      <c r="E9622">
        <v>587.67448583039538</v>
      </c>
      <c r="F9622">
        <v>2190.3523988118141</v>
      </c>
      <c r="G9622">
        <v>1227.1816705215651</v>
      </c>
      <c r="H9622">
        <v>1.1177968337679194</v>
      </c>
      <c r="I9622">
        <v>4.393482848373325</v>
      </c>
      <c r="J9622">
        <v>2025.0760478303807</v>
      </c>
      <c r="K9622">
        <v>13498.69567516775</v>
      </c>
      <c r="L9622">
        <v>621.85388978282333</v>
      </c>
      <c r="M9622">
        <v>3494.5051289356825</v>
      </c>
      <c r="N9622">
        <v>1441.5722084301271</v>
      </c>
      <c r="O9622">
        <v>0.99550391009418004</v>
      </c>
      <c r="P9622">
        <v>2.6861970780538003</v>
      </c>
    </row>
    <row r="9623" spans="1:16" x14ac:dyDescent="0.25">
      <c r="A9623">
        <v>20.181765735149384</v>
      </c>
      <c r="B9623">
        <v>2.8418533367445109</v>
      </c>
      <c r="C9623">
        <v>849.57914079298121</v>
      </c>
      <c r="D9623">
        <v>4419.8259169987659</v>
      </c>
      <c r="E9623">
        <v>459.18529029604144</v>
      </c>
      <c r="F9623">
        <v>1439.38457334293</v>
      </c>
      <c r="G9623">
        <v>969.70238543733774</v>
      </c>
      <c r="H9623">
        <v>1.5687760153514503</v>
      </c>
      <c r="I9623">
        <v>4.9450488470206961</v>
      </c>
      <c r="J9623">
        <v>1238.4256636865748</v>
      </c>
      <c r="K9623">
        <v>7248.9189140585659</v>
      </c>
      <c r="L9623">
        <v>633.71453800116262</v>
      </c>
      <c r="M9623">
        <v>2274.2090788274531</v>
      </c>
      <c r="N9623">
        <v>1147.2420769612663</v>
      </c>
      <c r="O9623">
        <v>1.3758832373492582</v>
      </c>
      <c r="P9623">
        <v>5.1917872385076453</v>
      </c>
    </row>
    <row r="9624" spans="1:16" x14ac:dyDescent="0.25">
      <c r="A9624">
        <v>76.748458445072174</v>
      </c>
      <c r="B9624">
        <v>1.4901048707128659</v>
      </c>
      <c r="C9624">
        <v>7109.6400118451429</v>
      </c>
      <c r="D9624">
        <v>62968.162788768277</v>
      </c>
      <c r="E9624">
        <v>595.95041382581803</v>
      </c>
      <c r="F9624">
        <v>10529.652011829448</v>
      </c>
      <c r="G9624">
        <v>2594.2616121601168</v>
      </c>
      <c r="H9624">
        <v>0.36920302345667627</v>
      </c>
      <c r="I9624">
        <v>0.85427810194934162</v>
      </c>
      <c r="J9624">
        <v>8234.8825381413499</v>
      </c>
      <c r="K9624">
        <v>74563.618173601455</v>
      </c>
      <c r="L9624">
        <v>802.62042474676673</v>
      </c>
      <c r="M9624">
        <v>17453.374298970175</v>
      </c>
      <c r="N9624">
        <v>2779.0539848473159</v>
      </c>
      <c r="O9624">
        <v>0.35198558440030076</v>
      </c>
      <c r="P9624">
        <v>0.95246818206670425</v>
      </c>
    </row>
    <row r="9625" spans="1:16" x14ac:dyDescent="0.25">
      <c r="A9625">
        <v>60.225401818752289</v>
      </c>
      <c r="B9625">
        <v>0.55738464024198342</v>
      </c>
      <c r="C9625">
        <v>22170.480312730877</v>
      </c>
      <c r="D9625">
        <v>248130.48726134415</v>
      </c>
      <c r="E9625">
        <v>1525.9264506719701</v>
      </c>
      <c r="F9625">
        <v>44180.345526403995</v>
      </c>
      <c r="G9625">
        <v>4506.8144037633465</v>
      </c>
      <c r="H9625">
        <v>9.5836196539226662E-2</v>
      </c>
      <c r="I9625">
        <v>3.9197638389144722</v>
      </c>
      <c r="J9625">
        <v>26243.419896759959</v>
      </c>
      <c r="K9625">
        <v>303802.01574213814</v>
      </c>
      <c r="L9625">
        <v>2692.0169155746084</v>
      </c>
      <c r="M9625">
        <v>76542.304679216104</v>
      </c>
      <c r="N9625">
        <v>4887.986332392341</v>
      </c>
      <c r="O9625">
        <v>9.2466615469690372E-2</v>
      </c>
      <c r="P9625">
        <v>3.9197638389144722</v>
      </c>
    </row>
    <row r="9626" spans="1:16" x14ac:dyDescent="0.25">
      <c r="A9626">
        <v>81.408273041248322</v>
      </c>
      <c r="B9626">
        <v>2.6695556322615008</v>
      </c>
      <c r="C9626">
        <v>2607.8770284031339</v>
      </c>
      <c r="D9626">
        <v>18550.693269866333</v>
      </c>
      <c r="E9626">
        <v>683.62085679377287</v>
      </c>
      <c r="F9626">
        <v>4674.3997878193013</v>
      </c>
      <c r="G9626">
        <v>1619.3995196419451</v>
      </c>
      <c r="H9626">
        <v>0.95543353249663088</v>
      </c>
      <c r="I9626">
        <v>2.3289939302481377</v>
      </c>
      <c r="J9626">
        <v>3452.9696782174419</v>
      </c>
      <c r="K9626">
        <v>26027.822922925458</v>
      </c>
      <c r="L9626">
        <v>746.85836244382904</v>
      </c>
      <c r="M9626">
        <v>7550.4554277634461</v>
      </c>
      <c r="N9626">
        <v>1850.7836757328782</v>
      </c>
      <c r="O9626">
        <v>0.87209972567237959</v>
      </c>
      <c r="P9626">
        <v>1.7366896639504974</v>
      </c>
    </row>
    <row r="9627" spans="1:16" x14ac:dyDescent="0.25">
      <c r="A9627">
        <v>68.567541778087616</v>
      </c>
      <c r="B9627">
        <v>6.5767993154089872</v>
      </c>
      <c r="C9627">
        <v>318.93501370552792</v>
      </c>
      <c r="D9627">
        <v>1226.5845966036318</v>
      </c>
      <c r="E9627">
        <v>461.5535344519505</v>
      </c>
      <c r="F9627">
        <v>1256.5666551568809</v>
      </c>
      <c r="G9627">
        <v>653.37196964347993</v>
      </c>
      <c r="H9627">
        <v>5.3045984180550789</v>
      </c>
      <c r="I9627">
        <v>6.8731199408787571</v>
      </c>
      <c r="J9627">
        <v>470.02658895916369</v>
      </c>
      <c r="K9627">
        <v>2052.9982320708577</v>
      </c>
      <c r="L9627">
        <v>679.10494309798298</v>
      </c>
      <c r="M9627">
        <v>1953.6562654214304</v>
      </c>
      <c r="N9627">
        <v>755.56537425686099</v>
      </c>
      <c r="O9627">
        <v>4.608367830912079</v>
      </c>
      <c r="P9627">
        <v>8.6065938619860951</v>
      </c>
    </row>
    <row r="9628" spans="1:16" x14ac:dyDescent="0.25">
      <c r="A9628">
        <v>52.121810019016266</v>
      </c>
      <c r="B9628">
        <v>5.9476669831894</v>
      </c>
      <c r="C9628">
        <v>325.63667378151041</v>
      </c>
      <c r="D9628">
        <v>1260.3721228476352</v>
      </c>
      <c r="E9628">
        <v>424.88570423878093</v>
      </c>
      <c r="F9628">
        <v>1159.6945347366297</v>
      </c>
      <c r="G9628">
        <v>658.32140961810126</v>
      </c>
      <c r="H9628">
        <v>4.7591706679149102</v>
      </c>
      <c r="I9628">
        <v>6.2668037754402279</v>
      </c>
      <c r="J9628">
        <v>480.04239139641192</v>
      </c>
      <c r="K9628">
        <v>2110.7750764798925</v>
      </c>
      <c r="L9628">
        <v>625.21068397560998</v>
      </c>
      <c r="M9628">
        <v>1803.6203749106805</v>
      </c>
      <c r="N9628">
        <v>761.91844501027106</v>
      </c>
      <c r="O9628">
        <v>4.1343086319947338</v>
      </c>
      <c r="P9628">
        <v>7.8815455612603005</v>
      </c>
    </row>
    <row r="9629" spans="1:16" x14ac:dyDescent="0.25">
      <c r="A9629">
        <v>53.697870671749115</v>
      </c>
      <c r="B9629">
        <v>7.1230651923263819</v>
      </c>
      <c r="C9629">
        <v>221.44307882879156</v>
      </c>
      <c r="D9629">
        <v>762.89676358363704</v>
      </c>
      <c r="E9629">
        <v>366.23019335185325</v>
      </c>
      <c r="F9629">
        <v>952.75808122450212</v>
      </c>
      <c r="G9629">
        <v>576.46107683710022</v>
      </c>
      <c r="H9629">
        <v>6.5975011562184296</v>
      </c>
      <c r="I9629">
        <v>6.6795442076894993</v>
      </c>
      <c r="J9629">
        <v>323.9138628316033</v>
      </c>
      <c r="K9629">
        <v>1257.2681332225104</v>
      </c>
      <c r="L9629">
        <v>536.00316051051482</v>
      </c>
      <c r="M9629">
        <v>1473.2086607478202</v>
      </c>
      <c r="N9629">
        <v>656.10965537815355</v>
      </c>
      <c r="O9629">
        <v>5.7463143076377028</v>
      </c>
      <c r="P9629">
        <v>7.6881186899497749</v>
      </c>
    </row>
    <row r="9630" spans="1:16" x14ac:dyDescent="0.25">
      <c r="A9630">
        <v>77.671234905719757</v>
      </c>
      <c r="B9630">
        <v>7.7211434917881689</v>
      </c>
      <c r="C9630">
        <v>243.61947629649688</v>
      </c>
      <c r="D9630">
        <v>863.459201744952</v>
      </c>
      <c r="E9630">
        <v>430.62307079949073</v>
      </c>
      <c r="F9630">
        <v>1133.8525277988492</v>
      </c>
      <c r="G9630">
        <v>594.85667624055691</v>
      </c>
      <c r="H9630">
        <v>6.8989040897631364</v>
      </c>
      <c r="I9630">
        <v>7.3945534275455982</v>
      </c>
      <c r="J9630">
        <v>357.18880779179216</v>
      </c>
      <c r="K9630">
        <v>1430.0405851976354</v>
      </c>
      <c r="L9630">
        <v>631.42852194809393</v>
      </c>
      <c r="M9630">
        <v>1755.7036956457584</v>
      </c>
      <c r="N9630">
        <v>680.0174621193861</v>
      </c>
      <c r="O9630">
        <v>6.0030504047977598</v>
      </c>
      <c r="P9630">
        <v>8.7085803067727703</v>
      </c>
    </row>
    <row r="9631" spans="1:16" x14ac:dyDescent="0.25">
      <c r="A9631">
        <v>35.030878245830536</v>
      </c>
      <c r="B9631">
        <v>4.3339474334339885</v>
      </c>
      <c r="C9631">
        <v>495.52009542270866</v>
      </c>
      <c r="D9631">
        <v>2183.9801535275928</v>
      </c>
      <c r="E9631">
        <v>443.77324652701566</v>
      </c>
      <c r="F9631">
        <v>1276.2671779189693</v>
      </c>
      <c r="G9631">
        <v>773.18088626452254</v>
      </c>
      <c r="H9631">
        <v>2.9502142203068478</v>
      </c>
      <c r="I9631">
        <v>5.6504675589342215</v>
      </c>
      <c r="J9631">
        <v>731.69282443949942</v>
      </c>
      <c r="K9631">
        <v>3669.0969632434189</v>
      </c>
      <c r="L9631">
        <v>648.07712384141996</v>
      </c>
      <c r="M9631">
        <v>1998.1517362147924</v>
      </c>
      <c r="N9631">
        <v>907.5198974802272</v>
      </c>
      <c r="O9631">
        <v>2.5660249104153605</v>
      </c>
      <c r="P9631">
        <v>7.2570186265160679</v>
      </c>
    </row>
    <row r="9632" spans="1:16" x14ac:dyDescent="0.25">
      <c r="A9632">
        <v>48.161955416202545</v>
      </c>
      <c r="B9632">
        <v>4.5822489679992318</v>
      </c>
      <c r="C9632">
        <v>555.80595366967111</v>
      </c>
      <c r="D9632">
        <v>2538.5146768075565</v>
      </c>
      <c r="E9632">
        <v>517.78206933609545</v>
      </c>
      <c r="F9632">
        <v>1512.1727085500283</v>
      </c>
      <c r="G9632">
        <v>810.02045158003352</v>
      </c>
      <c r="H9632">
        <v>2.9834528478878259</v>
      </c>
      <c r="I9632">
        <v>6.4052470619080326</v>
      </c>
      <c r="J9632">
        <v>819.75197596101998</v>
      </c>
      <c r="K9632">
        <v>4254.9408849154725</v>
      </c>
      <c r="L9632">
        <v>751.28816803401355</v>
      </c>
      <c r="M9632">
        <v>2371.9546816020788</v>
      </c>
      <c r="N9632">
        <v>953.40932699629741</v>
      </c>
      <c r="O9632">
        <v>2.5978606312557044</v>
      </c>
      <c r="P9632">
        <v>8.0254303310658113</v>
      </c>
    </row>
    <row r="9633" spans="1:16" x14ac:dyDescent="0.25">
      <c r="A9633">
        <v>25.890233933925629</v>
      </c>
      <c r="B9633">
        <v>2.1072443760199855</v>
      </c>
      <c r="C9633">
        <v>1942.2271876641814</v>
      </c>
      <c r="D9633">
        <v>12805.248868691097</v>
      </c>
      <c r="E9633">
        <v>524.56587972826526</v>
      </c>
      <c r="F9633">
        <v>2606.2139723351997</v>
      </c>
      <c r="G9633">
        <v>1411.0980074194463</v>
      </c>
      <c r="H9633">
        <v>0.84411006609175443</v>
      </c>
      <c r="I9633">
        <v>2.6344696700286336</v>
      </c>
      <c r="J9633">
        <v>2661.6517637227103</v>
      </c>
      <c r="K9633">
        <v>18937.101281204155</v>
      </c>
      <c r="L9633">
        <v>547.93833291627061</v>
      </c>
      <c r="M9633">
        <v>4183.2460702000953</v>
      </c>
      <c r="N9633">
        <v>1638.6835755837812</v>
      </c>
      <c r="O9633">
        <v>0.76060024936648774</v>
      </c>
      <c r="P9633">
        <v>1.7004417079815943</v>
      </c>
    </row>
    <row r="9634" spans="1:16" x14ac:dyDescent="0.25">
      <c r="A9634">
        <v>95.88199645280838</v>
      </c>
      <c r="B9634">
        <v>8.9635457953992326</v>
      </c>
      <c r="C9634">
        <v>204.02109208988165</v>
      </c>
      <c r="D9634">
        <v>686.15415405548708</v>
      </c>
      <c r="E9634">
        <v>429.74511897275886</v>
      </c>
      <c r="F9634">
        <v>1106.3869779996285</v>
      </c>
      <c r="G9634">
        <v>561.57011677193077</v>
      </c>
      <c r="H9634">
        <v>8.5611448105243166</v>
      </c>
      <c r="I9634">
        <v>8.3046717898046101</v>
      </c>
      <c r="J9634">
        <v>297.77836137390449</v>
      </c>
      <c r="K9634">
        <v>1125.5357604548865</v>
      </c>
      <c r="L9634">
        <v>627.86914854062115</v>
      </c>
      <c r="M9634">
        <v>1708.7073472340142</v>
      </c>
      <c r="N9634">
        <v>636.70434306704965</v>
      </c>
      <c r="O9634">
        <v>7.4639449280745911</v>
      </c>
      <c r="P9634">
        <v>9.3515176522168932</v>
      </c>
    </row>
    <row r="9635" spans="1:16" x14ac:dyDescent="0.25">
      <c r="A9635">
        <v>41.243161857128143</v>
      </c>
      <c r="B9635">
        <v>3.8658247705087097</v>
      </c>
      <c r="C9635">
        <v>726.76363009418014</v>
      </c>
      <c r="D9635">
        <v>3605.4234264649622</v>
      </c>
      <c r="E9635">
        <v>548.74397571803263</v>
      </c>
      <c r="F9635">
        <v>1669.7622040083684</v>
      </c>
      <c r="G9635">
        <v>906.38087443011841</v>
      </c>
      <c r="H9635">
        <v>2.2678071026639697</v>
      </c>
      <c r="I9635">
        <v>6.2897890268518326</v>
      </c>
      <c r="J9635">
        <v>1065.5151981013403</v>
      </c>
      <c r="K9635">
        <v>5975.6786299459736</v>
      </c>
      <c r="L9635">
        <v>775.74877402744914</v>
      </c>
      <c r="M9635">
        <v>2631.0270970074671</v>
      </c>
      <c r="N9635">
        <v>1071.3945852303809</v>
      </c>
      <c r="O9635">
        <v>1.9826038498662886</v>
      </c>
      <c r="P9635">
        <v>7.1875628502979243</v>
      </c>
    </row>
    <row r="9636" spans="1:16" x14ac:dyDescent="0.25">
      <c r="A9636">
        <v>70.911375105381012</v>
      </c>
      <c r="B9636">
        <v>9.9515478425127881</v>
      </c>
      <c r="C9636">
        <v>129.94219048281781</v>
      </c>
      <c r="D9636">
        <v>385.1411985066843</v>
      </c>
      <c r="E9636">
        <v>323.54210248495269</v>
      </c>
      <c r="F9636">
        <v>785.57013510336367</v>
      </c>
      <c r="G9636">
        <v>492.99415017434194</v>
      </c>
      <c r="H9636">
        <v>11.222116052570245</v>
      </c>
      <c r="I9636">
        <v>9.4171425012543235</v>
      </c>
      <c r="J9636">
        <v>187.03966377327632</v>
      </c>
      <c r="K9636">
        <v>612.60751061762448</v>
      </c>
      <c r="L9636">
        <v>468.39108856347269</v>
      </c>
      <c r="M9636">
        <v>1205.4830587723536</v>
      </c>
      <c r="N9636">
        <v>546.72860203982509</v>
      </c>
      <c r="O9636">
        <v>9.8602456284765125</v>
      </c>
      <c r="P9636">
        <v>9.2018650632400405</v>
      </c>
    </row>
    <row r="9637" spans="1:16" x14ac:dyDescent="0.25">
      <c r="A9637">
        <v>31.18481582403183</v>
      </c>
      <c r="B9637">
        <v>3.1707841812694126</v>
      </c>
      <c r="C9637">
        <v>919.71914622510712</v>
      </c>
      <c r="D9637">
        <v>4900.4485266081765</v>
      </c>
      <c r="E9637">
        <v>546.27553817377895</v>
      </c>
      <c r="F9637">
        <v>1742.8452625912971</v>
      </c>
      <c r="G9637">
        <v>1004.0641723373576</v>
      </c>
      <c r="H9637">
        <v>1.6971040098203796</v>
      </c>
      <c r="I9637">
        <v>5.6642604640761256</v>
      </c>
      <c r="J9637">
        <v>1335.8347647625797</v>
      </c>
      <c r="K9637">
        <v>7985.285141328648</v>
      </c>
      <c r="L9637">
        <v>742.4937630255647</v>
      </c>
      <c r="M9637">
        <v>2757.560603496664</v>
      </c>
      <c r="N9637">
        <v>1187.8281413689288</v>
      </c>
      <c r="O9637">
        <v>1.4912222685476844</v>
      </c>
      <c r="P9637">
        <v>5.6068232059982011</v>
      </c>
    </row>
    <row r="9638" spans="1:16" x14ac:dyDescent="0.25">
      <c r="A9638">
        <v>31.481475651264191</v>
      </c>
      <c r="B9638">
        <v>3.2352214697559729</v>
      </c>
      <c r="C9638">
        <v>885.57892274242192</v>
      </c>
      <c r="D9638">
        <v>4665.1806483066666</v>
      </c>
      <c r="E9638">
        <v>540.67895097524081</v>
      </c>
      <c r="F9638">
        <v>1710.1175933139655</v>
      </c>
      <c r="G9638">
        <v>987.48951706495836</v>
      </c>
      <c r="H9638">
        <v>1.7572912317974529</v>
      </c>
      <c r="I9638">
        <v>5.7112823204414722</v>
      </c>
      <c r="J9638">
        <v>1288.5413394468903</v>
      </c>
      <c r="K9638">
        <v>7626.1683242867894</v>
      </c>
      <c r="L9638">
        <v>740.45418943502091</v>
      </c>
      <c r="M9638">
        <v>2703.952342604664</v>
      </c>
      <c r="N9638">
        <v>1168.3017477260703</v>
      </c>
      <c r="O9638">
        <v>1.5426981298048361</v>
      </c>
      <c r="P9638">
        <v>5.7892286718926913</v>
      </c>
    </row>
    <row r="9639" spans="1:16" x14ac:dyDescent="0.25">
      <c r="A9639">
        <v>37.172654330730438</v>
      </c>
      <c r="B9639">
        <v>5.3260850165008664</v>
      </c>
      <c r="C9639">
        <v>323.94558462456274</v>
      </c>
      <c r="D9639">
        <v>1251.8249127347692</v>
      </c>
      <c r="E9639">
        <v>378.79204616864791</v>
      </c>
      <c r="F9639">
        <v>1033.2251974223097</v>
      </c>
      <c r="G9639">
        <v>657.07605047695313</v>
      </c>
      <c r="H9639">
        <v>4.2702926029320327</v>
      </c>
      <c r="I9639">
        <v>5.6002500884218351</v>
      </c>
      <c r="J9639">
        <v>477.51550649008857</v>
      </c>
      <c r="K9639">
        <v>2096.1633266793674</v>
      </c>
      <c r="L9639">
        <v>557.37378483642317</v>
      </c>
      <c r="M9639">
        <v>1606.7995426653727</v>
      </c>
      <c r="N9639">
        <v>760.32047851536208</v>
      </c>
      <c r="O9639">
        <v>3.7096640815077921</v>
      </c>
      <c r="P9639">
        <v>7.0356741295509755</v>
      </c>
    </row>
    <row r="9640" spans="1:16" x14ac:dyDescent="0.25">
      <c r="A9640">
        <v>66.084424555301666</v>
      </c>
      <c r="B9640">
        <v>4.3667645822620464</v>
      </c>
      <c r="C9640">
        <v>786.88551994441355</v>
      </c>
      <c r="D9640">
        <v>3999.5570103847549</v>
      </c>
      <c r="E9640">
        <v>662.4020642269835</v>
      </c>
      <c r="F9640">
        <v>2044.8539166618998</v>
      </c>
      <c r="G9640">
        <v>937.91542367935392</v>
      </c>
      <c r="H9640">
        <v>2.4836163538067941</v>
      </c>
      <c r="I9640">
        <v>7.3703921403059054</v>
      </c>
      <c r="J9640">
        <v>1150.5376136252873</v>
      </c>
      <c r="K9640">
        <v>6596.0084249698639</v>
      </c>
      <c r="L9640">
        <v>925.8942824002055</v>
      </c>
      <c r="M9640">
        <v>3226.497776264302</v>
      </c>
      <c r="N9640">
        <v>1109.3373852775769</v>
      </c>
      <c r="O9640">
        <v>2.1746398979723964</v>
      </c>
      <c r="P9640">
        <v>8.1170589910055941</v>
      </c>
    </row>
    <row r="9641" spans="1:16" x14ac:dyDescent="0.25">
      <c r="A9641">
        <v>76.010815560817719</v>
      </c>
      <c r="B9641">
        <v>3.6879512540820358</v>
      </c>
      <c r="C9641">
        <v>1268.0677484708201</v>
      </c>
      <c r="D9641">
        <v>7426.707979533654</v>
      </c>
      <c r="E9641">
        <v>807.02424968592186</v>
      </c>
      <c r="F9641">
        <v>2843.4108148171149</v>
      </c>
      <c r="G9641">
        <v>1159.517776206389</v>
      </c>
      <c r="H9641">
        <v>1.742051541243383</v>
      </c>
      <c r="I9641">
        <v>6.8549884039796689</v>
      </c>
      <c r="J9641">
        <v>1806.066325138079</v>
      </c>
      <c r="K9641">
        <v>11696.966373504714</v>
      </c>
      <c r="L9641">
        <v>917.78021584089936</v>
      </c>
      <c r="M9641">
        <v>4525.5928953569428</v>
      </c>
      <c r="N9641">
        <v>1366.3878034900424</v>
      </c>
      <c r="O9641">
        <v>1.5449000138202207</v>
      </c>
      <c r="P9641">
        <v>4.562922034439417</v>
      </c>
    </row>
    <row r="9642" spans="1:16" x14ac:dyDescent="0.25">
      <c r="A9642">
        <v>41.332465469837189</v>
      </c>
      <c r="B9642">
        <v>7.1912992620345193</v>
      </c>
      <c r="C9642">
        <v>178.43873148757962</v>
      </c>
      <c r="D9642">
        <v>577.33067010823947</v>
      </c>
      <c r="E9642">
        <v>307.46274877615275</v>
      </c>
      <c r="F9642">
        <v>778.04198750615967</v>
      </c>
      <c r="G9642">
        <v>538.92508543861106</v>
      </c>
      <c r="H9642">
        <v>7.219812604425214</v>
      </c>
      <c r="I9642">
        <v>6.6339687984219395</v>
      </c>
      <c r="J9642">
        <v>259.43719120446144</v>
      </c>
      <c r="K9642">
        <v>939.14982919614874</v>
      </c>
      <c r="L9642">
        <v>447.89619924677061</v>
      </c>
      <c r="M9642">
        <v>1199.284282990312</v>
      </c>
      <c r="N9642">
        <v>607.10575605095937</v>
      </c>
      <c r="O9642">
        <v>6.3065181041388696</v>
      </c>
      <c r="P9642">
        <v>7.1476872928502573</v>
      </c>
    </row>
    <row r="9643" spans="1:16" x14ac:dyDescent="0.25">
      <c r="A9643">
        <v>48.584492385387421</v>
      </c>
      <c r="B9643">
        <v>6.0374290297760496</v>
      </c>
      <c r="C9643">
        <v>298.40299202097958</v>
      </c>
      <c r="D9643">
        <v>1124.5033142880413</v>
      </c>
      <c r="E9643">
        <v>400.29489259443557</v>
      </c>
      <c r="F9643">
        <v>1080.9112531819383</v>
      </c>
      <c r="G9643">
        <v>637.96476777128805</v>
      </c>
      <c r="H9643">
        <v>4.994837088001975</v>
      </c>
      <c r="I9643">
        <v>6.1547496553411438</v>
      </c>
      <c r="J9643">
        <v>439.31060670873524</v>
      </c>
      <c r="K9643">
        <v>1878.1976556629108</v>
      </c>
      <c r="L9643">
        <v>588.68354529858573</v>
      </c>
      <c r="M9643">
        <v>1678.8449164512645</v>
      </c>
      <c r="N9643">
        <v>735.75063340742315</v>
      </c>
      <c r="O9643">
        <v>4.3403007876116915</v>
      </c>
      <c r="P9643">
        <v>7.5950904319724906</v>
      </c>
    </row>
    <row r="9644" spans="1:16" x14ac:dyDescent="0.25">
      <c r="A9644">
        <v>67.567334234714508</v>
      </c>
      <c r="B9644">
        <v>1.8755713790922366</v>
      </c>
      <c r="C9644">
        <v>4507.6122772954404</v>
      </c>
      <c r="D9644">
        <v>36392.491857455963</v>
      </c>
      <c r="E9644">
        <v>562.53403060150868</v>
      </c>
      <c r="F9644">
        <v>6683.0416689424437</v>
      </c>
      <c r="G9644">
        <v>2093.7647373755749</v>
      </c>
      <c r="H9644">
        <v>0.54713882822151694</v>
      </c>
      <c r="I9644">
        <v>1.1253924009992706</v>
      </c>
      <c r="J9644">
        <v>5538.8778470436237</v>
      </c>
      <c r="K9644">
        <v>46073.41791021455</v>
      </c>
      <c r="L9644">
        <v>682.11958060237271</v>
      </c>
      <c r="M9644">
        <v>10937.270682985267</v>
      </c>
      <c r="N9644">
        <v>2305.6850931628501</v>
      </c>
      <c r="O9644">
        <v>0.51227499104330831</v>
      </c>
      <c r="P9644">
        <v>1.0478534595496212</v>
      </c>
    </row>
    <row r="9645" spans="1:16" x14ac:dyDescent="0.25">
      <c r="A9645">
        <v>69.344307363033295</v>
      </c>
      <c r="B9645">
        <v>6.1218608047615088</v>
      </c>
      <c r="C9645">
        <v>378.75531385466758</v>
      </c>
      <c r="D9645">
        <v>1535.8525047991473</v>
      </c>
      <c r="E9645">
        <v>497.71256238623744</v>
      </c>
      <c r="F9645">
        <v>1383.8735265122571</v>
      </c>
      <c r="G9645">
        <v>696.29096749808878</v>
      </c>
      <c r="H9645">
        <v>4.6227127357438533</v>
      </c>
      <c r="I9645">
        <v>6.8924270994957562</v>
      </c>
      <c r="J9645">
        <v>559.22417876617055</v>
      </c>
      <c r="K9645">
        <v>2580.0720724627317</v>
      </c>
      <c r="L9645">
        <v>732.0654526742569</v>
      </c>
      <c r="M9645">
        <v>2157.3381895297812</v>
      </c>
      <c r="N9645">
        <v>810.44940240359199</v>
      </c>
      <c r="O9645">
        <v>4.0154958249759529</v>
      </c>
      <c r="P9645">
        <v>8.8904382904922485</v>
      </c>
    </row>
    <row r="9646" spans="1:16" x14ac:dyDescent="0.25">
      <c r="A9646">
        <v>98.219633877277374</v>
      </c>
      <c r="B9646">
        <v>4.8564515984128702</v>
      </c>
      <c r="C9646">
        <v>833.79320296691753</v>
      </c>
      <c r="D9646">
        <v>4313.1484854771088</v>
      </c>
      <c r="E9646">
        <v>772.7453980826283</v>
      </c>
      <c r="F9646">
        <v>2412.8813500314086</v>
      </c>
      <c r="G9646">
        <v>961.79815870693426</v>
      </c>
      <c r="H9646">
        <v>2.7005406511323966</v>
      </c>
      <c r="I9646">
        <v>8.3916764147907816</v>
      </c>
      <c r="J9646">
        <v>1216.3694450348341</v>
      </c>
      <c r="K9646">
        <v>7084.0040057218566</v>
      </c>
      <c r="L9646">
        <v>1069.9714067896011</v>
      </c>
      <c r="M9646">
        <v>3811.0604143050368</v>
      </c>
      <c r="N9646">
        <v>1137.8488243445486</v>
      </c>
      <c r="O9646">
        <v>2.3674974908460849</v>
      </c>
      <c r="P9646">
        <v>8.9290339852438869</v>
      </c>
    </row>
    <row r="9647" spans="1:16" x14ac:dyDescent="0.25">
      <c r="A9647">
        <v>28.540687739849091</v>
      </c>
      <c r="B9647">
        <v>5.2595253955170946</v>
      </c>
      <c r="C9647">
        <v>272.89642113443091</v>
      </c>
      <c r="D9647">
        <v>1000.8327771703903</v>
      </c>
      <c r="E9647">
        <v>323.12524040708797</v>
      </c>
      <c r="F9647">
        <v>862.94381010225982</v>
      </c>
      <c r="G9647">
        <v>618.27820682790718</v>
      </c>
      <c r="H9647">
        <v>4.5017392602956665</v>
      </c>
      <c r="I9647">
        <v>5.203011352292843</v>
      </c>
      <c r="J9647">
        <v>401.09893032601207</v>
      </c>
      <c r="K9647">
        <v>1666.0288498218949</v>
      </c>
      <c r="L9647">
        <v>474.68902900523642</v>
      </c>
      <c r="M9647">
        <v>1338.489705225973</v>
      </c>
      <c r="N9647">
        <v>710.35070172856706</v>
      </c>
      <c r="O9647">
        <v>3.9137191564476468</v>
      </c>
      <c r="P9647">
        <v>6.2905537143393282</v>
      </c>
    </row>
    <row r="9648" spans="1:16" x14ac:dyDescent="0.25">
      <c r="A9648">
        <v>48.918209612369537</v>
      </c>
      <c r="B9648">
        <v>5.3508266162875815</v>
      </c>
      <c r="C9648">
        <v>394.908036064557</v>
      </c>
      <c r="D9648">
        <v>1622.1823771700651</v>
      </c>
      <c r="E9648">
        <v>450.88552545215362</v>
      </c>
      <c r="F9648">
        <v>1260.1343901293701</v>
      </c>
      <c r="G9648">
        <v>707.4287354900946</v>
      </c>
      <c r="H9648">
        <v>3.9760839561890786</v>
      </c>
      <c r="I9648">
        <v>6.149061567686867</v>
      </c>
      <c r="J9648">
        <v>583.22111977858276</v>
      </c>
      <c r="K9648">
        <v>2726.4130052728588</v>
      </c>
      <c r="L9648">
        <v>662.8526837167459</v>
      </c>
      <c r="M9648">
        <v>1965.7314421501694</v>
      </c>
      <c r="N9648">
        <v>824.61333360128504</v>
      </c>
      <c r="O9648">
        <v>3.4540860011627554</v>
      </c>
      <c r="P9648">
        <v>7.964575555599648</v>
      </c>
    </row>
    <row r="9649" spans="1:16" x14ac:dyDescent="0.25">
      <c r="A9649">
        <v>70.208240449428558</v>
      </c>
      <c r="B9649">
        <v>7.7207149329496856</v>
      </c>
      <c r="C9649">
        <v>225.86138250767863</v>
      </c>
      <c r="D9649">
        <v>782.68095163818577</v>
      </c>
      <c r="E9649">
        <v>403.70028617075047</v>
      </c>
      <c r="F9649">
        <v>1052.8696754410994</v>
      </c>
      <c r="G9649">
        <v>580.17435538107134</v>
      </c>
      <c r="H9649">
        <v>7.0981415475540421</v>
      </c>
      <c r="I9649">
        <v>7.2675773973393678</v>
      </c>
      <c r="J9649">
        <v>330.54331659329904</v>
      </c>
      <c r="K9649">
        <v>1291.2503515384969</v>
      </c>
      <c r="L9649">
        <v>591.08212935696974</v>
      </c>
      <c r="M9649">
        <v>1628.4805627561766</v>
      </c>
      <c r="N9649">
        <v>660.94140980065561</v>
      </c>
      <c r="O9649">
        <v>6.1810316615615841</v>
      </c>
      <c r="P9649">
        <v>8.4060637875853654</v>
      </c>
    </row>
    <row r="9650" spans="1:16" x14ac:dyDescent="0.25">
      <c r="A9650">
        <v>40.349523842334747</v>
      </c>
      <c r="B9650">
        <v>9.6078618422225937</v>
      </c>
      <c r="C9650">
        <v>93.97477764946953</v>
      </c>
      <c r="D9650">
        <v>256.54925948146348</v>
      </c>
      <c r="E9650">
        <v>234.36655807542135</v>
      </c>
      <c r="F9650">
        <v>545.5797788156674</v>
      </c>
      <c r="G9650">
        <v>455.78341602084231</v>
      </c>
      <c r="H9650">
        <v>12.159375200116123</v>
      </c>
      <c r="I9650">
        <v>8.829973223421284</v>
      </c>
      <c r="J9650">
        <v>133.83326601822716</v>
      </c>
      <c r="K9650">
        <v>398.03365916337322</v>
      </c>
      <c r="L9650">
        <v>338.04762031338271</v>
      </c>
      <c r="M9650">
        <v>833.52437970610481</v>
      </c>
      <c r="N9650">
        <v>497.39175463501346</v>
      </c>
      <c r="O9650">
        <v>10.766526747326877</v>
      </c>
      <c r="P9650">
        <v>9.1272461799463223</v>
      </c>
    </row>
    <row r="9651" spans="1:16" x14ac:dyDescent="0.25">
      <c r="A9651">
        <v>5.900127112865448</v>
      </c>
      <c r="B9651">
        <v>8.9569309840434368</v>
      </c>
      <c r="C9651">
        <v>31.761499581896349</v>
      </c>
      <c r="D9651">
        <v>71.185488952574644</v>
      </c>
      <c r="E9651">
        <v>73.986640784943361</v>
      </c>
      <c r="F9651">
        <v>151.98153089358181</v>
      </c>
      <c r="G9651">
        <v>383.20958893011215</v>
      </c>
      <c r="H9651">
        <v>16.047123261110489</v>
      </c>
      <c r="I9651">
        <v>6.0044434788910888</v>
      </c>
      <c r="J9651">
        <v>43.843852258019417</v>
      </c>
      <c r="K9651">
        <v>102.44299595046705</v>
      </c>
      <c r="L9651">
        <v>107.90563223571209</v>
      </c>
      <c r="M9651">
        <v>229.09312650532164</v>
      </c>
      <c r="N9651">
        <v>398.48846653003432</v>
      </c>
      <c r="O9651">
        <v>14.70087291298314</v>
      </c>
      <c r="P9651">
        <v>6.8168529597964991</v>
      </c>
    </row>
    <row r="9652" spans="1:16" x14ac:dyDescent="0.25">
      <c r="A9652">
        <v>71.867031157016754</v>
      </c>
      <c r="B9652">
        <v>1.7226543102519427</v>
      </c>
      <c r="C9652">
        <v>5414.5477082331436</v>
      </c>
      <c r="D9652">
        <v>45425.962001684071</v>
      </c>
      <c r="E9652">
        <v>568.01600111382686</v>
      </c>
      <c r="F9652">
        <v>7985.1539761936328</v>
      </c>
      <c r="G9652">
        <v>2282.0848364618892</v>
      </c>
      <c r="H9652">
        <v>0.47014837306766083</v>
      </c>
      <c r="I9652">
        <v>0.98821016261419181</v>
      </c>
      <c r="J9652">
        <v>6487.0082938554706</v>
      </c>
      <c r="K9652">
        <v>55771.032519397631</v>
      </c>
      <c r="L9652">
        <v>717.21502617804822</v>
      </c>
      <c r="M9652">
        <v>13132.286574087728</v>
      </c>
      <c r="N9652">
        <v>2482.2955271490687</v>
      </c>
      <c r="O9652">
        <v>0.44370855771130985</v>
      </c>
      <c r="P9652">
        <v>0.98870887852896683</v>
      </c>
    </row>
    <row r="9653" spans="1:16" x14ac:dyDescent="0.25">
      <c r="A9653">
        <v>40.17243903875351</v>
      </c>
      <c r="B9653">
        <v>5.2857231859459786</v>
      </c>
      <c r="C9653">
        <v>349.61247854755851</v>
      </c>
      <c r="D9653">
        <v>1383.0641310740175</v>
      </c>
      <c r="E9653">
        <v>401.25347526632288</v>
      </c>
      <c r="F9653">
        <v>1104.7691566458177</v>
      </c>
      <c r="G9653">
        <v>675.72712005863013</v>
      </c>
      <c r="H9653">
        <v>4.1159612177527709</v>
      </c>
      <c r="I9653">
        <v>5.7369964590403271</v>
      </c>
      <c r="J9653">
        <v>515.82977727798027</v>
      </c>
      <c r="K9653">
        <v>2320.1996772617526</v>
      </c>
      <c r="L9653">
        <v>590.4690090714987</v>
      </c>
      <c r="M9653">
        <v>1720.0866452089438</v>
      </c>
      <c r="N9653">
        <v>784.21168838772246</v>
      </c>
      <c r="O9653">
        <v>3.5751863938237647</v>
      </c>
      <c r="P9653">
        <v>7.3136127495908143</v>
      </c>
    </row>
    <row r="9654" spans="1:16" x14ac:dyDescent="0.25">
      <c r="A9654">
        <v>16.850553333759308</v>
      </c>
      <c r="B9654">
        <v>2.1922570357971294</v>
      </c>
      <c r="C9654">
        <v>1318.4809318213543</v>
      </c>
      <c r="D9654">
        <v>7808.9314689371513</v>
      </c>
      <c r="E9654">
        <v>492.21733528426211</v>
      </c>
      <c r="F9654">
        <v>1762.7108929213625</v>
      </c>
      <c r="G9654">
        <v>1180.279493172188</v>
      </c>
      <c r="H9654">
        <v>1.019984407850647</v>
      </c>
      <c r="I9654">
        <v>4.055369934294653</v>
      </c>
      <c r="J9654">
        <v>1872.3711336806675</v>
      </c>
      <c r="K9654">
        <v>12238.119325176609</v>
      </c>
      <c r="L9654">
        <v>546.34870269601527</v>
      </c>
      <c r="M9654">
        <v>2807.6267063306836</v>
      </c>
      <c r="N9654">
        <v>1389.6171516959052</v>
      </c>
      <c r="O9654">
        <v>0.90571988493443067</v>
      </c>
      <c r="P9654">
        <v>2.5989258276258105</v>
      </c>
    </row>
    <row r="9655" spans="1:16" x14ac:dyDescent="0.25">
      <c r="A9655">
        <v>35.818572223186493</v>
      </c>
      <c r="B9655">
        <v>5.9594881592143052</v>
      </c>
      <c r="C9655">
        <v>244.1539850324958</v>
      </c>
      <c r="D9655">
        <v>865.92120520876597</v>
      </c>
      <c r="E9655">
        <v>332.99350079775883</v>
      </c>
      <c r="F9655">
        <v>877.03016640240503</v>
      </c>
      <c r="G9655">
        <v>595.29279941303992</v>
      </c>
      <c r="H9655">
        <v>5.3204452355103156</v>
      </c>
      <c r="I9655">
        <v>5.7105944092571104</v>
      </c>
      <c r="J9655">
        <v>357.99076267542318</v>
      </c>
      <c r="K9655">
        <v>1434.2711247686984</v>
      </c>
      <c r="L9655">
        <v>488.29262855544874</v>
      </c>
      <c r="M9655">
        <v>1358.0737006425868</v>
      </c>
      <c r="N9655">
        <v>680.58338818638174</v>
      </c>
      <c r="O9655">
        <v>4.6294700731176572</v>
      </c>
      <c r="P9655">
        <v>6.7288164961565302</v>
      </c>
    </row>
    <row r="9656" spans="1:16" x14ac:dyDescent="0.25">
      <c r="A9656">
        <v>38.815654337406158</v>
      </c>
      <c r="B9656">
        <v>4.8897291353830665</v>
      </c>
      <c r="C9656">
        <v>406.80448708153637</v>
      </c>
      <c r="D9656">
        <v>1686.4861425737101</v>
      </c>
      <c r="E9656">
        <v>422.65660443944847</v>
      </c>
      <c r="F9656">
        <v>1185.5802416746039</v>
      </c>
      <c r="G9656">
        <v>715.51995257223359</v>
      </c>
      <c r="H9656">
        <v>3.5921502630327131</v>
      </c>
      <c r="I9656">
        <v>5.7048698131859448</v>
      </c>
      <c r="J9656">
        <v>600.86822407693603</v>
      </c>
      <c r="K9656">
        <v>2835.1723265953215</v>
      </c>
      <c r="L9656">
        <v>621.05464454102969</v>
      </c>
      <c r="M9656">
        <v>1850.2998551641169</v>
      </c>
      <c r="N9656">
        <v>834.88177581855132</v>
      </c>
      <c r="O9656">
        <v>3.1208206626302735</v>
      </c>
      <c r="P9656">
        <v>7.403881077249058</v>
      </c>
    </row>
    <row r="9657" spans="1:16" x14ac:dyDescent="0.25">
      <c r="A9657">
        <v>90.853602349758148</v>
      </c>
      <c r="B9657">
        <v>9.4748642336654427</v>
      </c>
      <c r="C9657">
        <v>173.28607997781174</v>
      </c>
      <c r="D9657">
        <v>555.9998702881071</v>
      </c>
      <c r="E9657">
        <v>395.04883997897798</v>
      </c>
      <c r="F9657">
        <v>995.89479468173261</v>
      </c>
      <c r="G9657">
        <v>534.24223171518508</v>
      </c>
      <c r="H9657">
        <v>9.6162256888199433</v>
      </c>
      <c r="I9657">
        <v>8.7558510500663509</v>
      </c>
      <c r="J9657">
        <v>251.7233680827585</v>
      </c>
      <c r="K9657">
        <v>902.7041953376679</v>
      </c>
      <c r="L9657">
        <v>575.12107230998004</v>
      </c>
      <c r="M9657">
        <v>1534.4410144266039</v>
      </c>
      <c r="N9657">
        <v>600.97156794962575</v>
      </c>
      <c r="O9657">
        <v>8.4036885556367924</v>
      </c>
      <c r="P9657">
        <v>9.3288751348830292</v>
      </c>
    </row>
    <row r="9658" spans="1:16" x14ac:dyDescent="0.25">
      <c r="A9658">
        <v>42.273015320301056</v>
      </c>
      <c r="B9658">
        <v>2.2447162752622041</v>
      </c>
      <c r="C9658">
        <v>2383.2614525053746</v>
      </c>
      <c r="D9658">
        <v>16573.225560746032</v>
      </c>
      <c r="E9658">
        <v>567.92968658493419</v>
      </c>
      <c r="F9658">
        <v>3526.675724847144</v>
      </c>
      <c r="G9658">
        <v>1552.5173626821108</v>
      </c>
      <c r="H9658">
        <v>0.83140084735383879</v>
      </c>
      <c r="I9658">
        <v>2.1658727504925261</v>
      </c>
      <c r="J9658">
        <v>3190.8341114904738</v>
      </c>
      <c r="K9658">
        <v>23643.460080130582</v>
      </c>
      <c r="L9658">
        <v>611.47572071592549</v>
      </c>
      <c r="M9658">
        <v>5685.3041374285594</v>
      </c>
      <c r="N9658">
        <v>1783.8140511023564</v>
      </c>
      <c r="O9658">
        <v>0.75580316289657301</v>
      </c>
      <c r="P9658">
        <v>1.5459685521962505</v>
      </c>
    </row>
    <row r="9659" spans="1:16" x14ac:dyDescent="0.25">
      <c r="A9659">
        <v>51.248659789562225</v>
      </c>
      <c r="B9659">
        <v>1.3377686866642562</v>
      </c>
      <c r="C9659">
        <v>6815.5608413724585</v>
      </c>
      <c r="D9659">
        <v>59868.85950413697</v>
      </c>
      <c r="E9659">
        <v>516.8420655373202</v>
      </c>
      <c r="F9659">
        <v>8830.7291866937558</v>
      </c>
      <c r="G9659">
        <v>2543.0827080391668</v>
      </c>
      <c r="H9659">
        <v>0.33640045707530758</v>
      </c>
      <c r="I9659">
        <v>0.76281043360383771</v>
      </c>
      <c r="J9659">
        <v>7931.9808712297272</v>
      </c>
      <c r="K9659">
        <v>71224.377621736814</v>
      </c>
      <c r="L9659">
        <v>688.93949337041317</v>
      </c>
      <c r="M9659">
        <v>14618.781502355387</v>
      </c>
      <c r="N9659">
        <v>2729.7632910350972</v>
      </c>
      <c r="O9659">
        <v>0.32026638658354534</v>
      </c>
      <c r="P9659">
        <v>0.83681360198863619</v>
      </c>
    </row>
    <row r="9660" spans="1:16" x14ac:dyDescent="0.25">
      <c r="A9660">
        <v>39.33780962228775</v>
      </c>
      <c r="B9660">
        <v>3.2721502825596138</v>
      </c>
      <c r="C9660">
        <v>1018.4857339410036</v>
      </c>
      <c r="D9660">
        <v>5594.4491140545879</v>
      </c>
      <c r="E9660">
        <v>610.77585314502539</v>
      </c>
      <c r="F9660">
        <v>1999.9409060007879</v>
      </c>
      <c r="G9660">
        <v>1050.5253178254843</v>
      </c>
      <c r="H9660">
        <v>1.68316256313007</v>
      </c>
      <c r="I9660">
        <v>5.9971211852446435</v>
      </c>
      <c r="J9660">
        <v>1471.3978765113077</v>
      </c>
      <c r="K9660">
        <v>9030.3210831168944</v>
      </c>
      <c r="L9660">
        <v>811.29020635446693</v>
      </c>
      <c r="M9660">
        <v>3170.1771998742411</v>
      </c>
      <c r="N9660">
        <v>1242.0601718915404</v>
      </c>
      <c r="O9660">
        <v>1.4828931337614646</v>
      </c>
      <c r="P9660">
        <v>5.1697569173450502</v>
      </c>
    </row>
    <row r="9661" spans="1:16" x14ac:dyDescent="0.25">
      <c r="A9661">
        <v>38.415304601192474</v>
      </c>
      <c r="B9661">
        <v>1.8916008437645306</v>
      </c>
      <c r="C9661">
        <v>3133.6086158243606</v>
      </c>
      <c r="D9661">
        <v>23307.141130705084</v>
      </c>
      <c r="E9661">
        <v>501.88860158322433</v>
      </c>
      <c r="F9661">
        <v>4159.4232949899952</v>
      </c>
      <c r="G9661">
        <v>1765.0989752872497</v>
      </c>
      <c r="H9661">
        <v>0.63160391329205412</v>
      </c>
      <c r="I9661">
        <v>1.3912929115570318</v>
      </c>
      <c r="J9661">
        <v>4050.6225527116303</v>
      </c>
      <c r="K9661">
        <v>31582.755705152384</v>
      </c>
      <c r="L9661">
        <v>566.18688858894393</v>
      </c>
      <c r="M9661">
        <v>6746.7421953006497</v>
      </c>
      <c r="N9661">
        <v>1993.6084910745931</v>
      </c>
      <c r="O9661">
        <v>0.58144497537602835</v>
      </c>
      <c r="P9661">
        <v>1.1253230620019263</v>
      </c>
    </row>
    <row r="9662" spans="1:16" x14ac:dyDescent="0.25">
      <c r="A9662">
        <v>46.089077770709991</v>
      </c>
      <c r="B9662">
        <v>6.305703452384142</v>
      </c>
      <c r="C9662">
        <v>259.83753447705743</v>
      </c>
      <c r="D9662">
        <v>938.93241094934058</v>
      </c>
      <c r="E9662">
        <v>371.53812579886949</v>
      </c>
      <c r="F9662">
        <v>986.20064759093407</v>
      </c>
      <c r="G9662">
        <v>607.94589636514763</v>
      </c>
      <c r="H9662">
        <v>5.4985059996148671</v>
      </c>
      <c r="I9662">
        <v>6.1459796888786169</v>
      </c>
      <c r="J9662">
        <v>381.51776508041445</v>
      </c>
      <c r="K9662">
        <v>1559.7169463271773</v>
      </c>
      <c r="L9662">
        <v>545.40226570821801</v>
      </c>
      <c r="M9662">
        <v>1528.5433592752943</v>
      </c>
      <c r="N9662">
        <v>696.98432079499571</v>
      </c>
      <c r="O9662">
        <v>4.7819363437953966</v>
      </c>
      <c r="P9662">
        <v>7.3470198885518903</v>
      </c>
    </row>
    <row r="9663" spans="1:16" x14ac:dyDescent="0.25">
      <c r="A9663">
        <v>11.439901530742645</v>
      </c>
      <c r="B9663">
        <v>2.0993120588450851</v>
      </c>
      <c r="C9663">
        <v>1093.3398235048303</v>
      </c>
      <c r="D9663">
        <v>6132.7925448287933</v>
      </c>
      <c r="E9663">
        <v>413.48621444585638</v>
      </c>
      <c r="F9663">
        <v>1382.3283360433318</v>
      </c>
      <c r="G9663">
        <v>1084.3918506125915</v>
      </c>
      <c r="H9663">
        <v>1.0504689103141183</v>
      </c>
      <c r="I9663">
        <v>3.8924027194705126</v>
      </c>
      <c r="J9663">
        <v>1572.9297057436279</v>
      </c>
      <c r="K9663">
        <v>9827.0702089266579</v>
      </c>
      <c r="L9663">
        <v>521.71497706963601</v>
      </c>
      <c r="M9663">
        <v>2194.0292735806142</v>
      </c>
      <c r="N9663">
        <v>1281.1242621881277</v>
      </c>
      <c r="O9663">
        <v>0.92733015034032196</v>
      </c>
      <c r="P9663">
        <v>3.0638238952736034</v>
      </c>
    </row>
    <row r="9664" spans="1:16" x14ac:dyDescent="0.25">
      <c r="A9664">
        <v>3.6791024804115295</v>
      </c>
      <c r="B9664">
        <v>2.7227264840154106</v>
      </c>
      <c r="C9664">
        <v>258.18903051778227</v>
      </c>
      <c r="D9664">
        <v>931.1889788999033</v>
      </c>
      <c r="E9664">
        <v>159.55776103369422</v>
      </c>
      <c r="F9664">
        <v>423.18958171436987</v>
      </c>
      <c r="G9664">
        <v>606.6287159518215</v>
      </c>
      <c r="H9664">
        <v>2.3799191514388478</v>
      </c>
      <c r="I9664">
        <v>2.6488881428542168</v>
      </c>
      <c r="J9664">
        <v>379.04527866209457</v>
      </c>
      <c r="K9664">
        <v>1546.4142791142147</v>
      </c>
      <c r="L9664">
        <v>234.19964746923637</v>
      </c>
      <c r="M9664">
        <v>655.85229660971163</v>
      </c>
      <c r="N9664">
        <v>695.27863638560336</v>
      </c>
      <c r="O9664">
        <v>2.0698671598509901</v>
      </c>
      <c r="P9664">
        <v>3.1618810509669881</v>
      </c>
    </row>
    <row r="9665" spans="1:16" x14ac:dyDescent="0.25">
      <c r="A9665">
        <v>47.067995011806488</v>
      </c>
      <c r="B9665">
        <v>6.6036882564314991</v>
      </c>
      <c r="C9665">
        <v>237.85163272875707</v>
      </c>
      <c r="D9665">
        <v>837.00442771228938</v>
      </c>
      <c r="E9665">
        <v>360.85635538589986</v>
      </c>
      <c r="F9665">
        <v>947.29539133403932</v>
      </c>
      <c r="G9665">
        <v>590.12930653093667</v>
      </c>
      <c r="H9665">
        <v>5.9540483064259915</v>
      </c>
      <c r="I9665">
        <v>6.2872021223382832</v>
      </c>
      <c r="J9665">
        <v>348.53462417317979</v>
      </c>
      <c r="K9665">
        <v>1384.5828591614243</v>
      </c>
      <c r="L9665">
        <v>528.89075275356095</v>
      </c>
      <c r="M9665">
        <v>1466.3091310161642</v>
      </c>
      <c r="N9665">
        <v>673.88045299848932</v>
      </c>
      <c r="O9665">
        <v>5.1820433219019675</v>
      </c>
      <c r="P9665">
        <v>7.3629771219161686</v>
      </c>
    </row>
    <row r="9666" spans="1:16" x14ac:dyDescent="0.25">
      <c r="A9666">
        <v>21.192783653736115</v>
      </c>
      <c r="B9666">
        <v>2.1248289295279434</v>
      </c>
      <c r="C9666">
        <v>1660.0067651719503</v>
      </c>
      <c r="D9666">
        <v>10488.863583451875</v>
      </c>
      <c r="E9666">
        <v>527.17846980361969</v>
      </c>
      <c r="F9666">
        <v>2200.089801259739</v>
      </c>
      <c r="G9666">
        <v>1311.9780461543371</v>
      </c>
      <c r="H9666">
        <v>0.90424514964090263</v>
      </c>
      <c r="I9666">
        <v>3.2486829820798606</v>
      </c>
      <c r="J9666">
        <v>2311.2050474741345</v>
      </c>
      <c r="K9666">
        <v>15909.24596983811</v>
      </c>
      <c r="L9666">
        <v>539.52266747628562</v>
      </c>
      <c r="M9666">
        <v>3520.1013916906832</v>
      </c>
      <c r="N9666">
        <v>1533.7209066626772</v>
      </c>
      <c r="O9666">
        <v>0.8096647702572165</v>
      </c>
      <c r="P9666">
        <v>1.9821865530288003</v>
      </c>
    </row>
    <row r="9667" spans="1:16" x14ac:dyDescent="0.25">
      <c r="A9667">
        <v>50.438684165477753</v>
      </c>
      <c r="B9667">
        <v>2.8848638200677446</v>
      </c>
      <c r="C9667">
        <v>1602.1643771618112</v>
      </c>
      <c r="D9667">
        <v>10024.755776156722</v>
      </c>
      <c r="E9667">
        <v>715.88921896107638</v>
      </c>
      <c r="F9667">
        <v>2871.3274033233629</v>
      </c>
      <c r="G9667">
        <v>1290.663503932338</v>
      </c>
      <c r="H9667">
        <v>1.244627366236329</v>
      </c>
      <c r="I9667">
        <v>4.5961632929971703</v>
      </c>
      <c r="J9667">
        <v>2238.0827033509613</v>
      </c>
      <c r="K9667">
        <v>15287.581597340997</v>
      </c>
      <c r="L9667">
        <v>729.52813394944212</v>
      </c>
      <c r="M9667">
        <v>4590.819581983943</v>
      </c>
      <c r="N9667">
        <v>1510.7691160808549</v>
      </c>
      <c r="O9667">
        <v>1.1129325665767409</v>
      </c>
      <c r="P9667">
        <v>2.7873215930418693</v>
      </c>
    </row>
    <row r="9668" spans="1:16" x14ac:dyDescent="0.25">
      <c r="A9668">
        <v>49.257013380527496</v>
      </c>
      <c r="B9668">
        <v>2.6873732217426394</v>
      </c>
      <c r="C9668">
        <v>1829.3682727910743</v>
      </c>
      <c r="D9668">
        <v>11869.079835133829</v>
      </c>
      <c r="E9668">
        <v>667.55923520015949</v>
      </c>
      <c r="F9668">
        <v>3104.2373859595182</v>
      </c>
      <c r="G9668">
        <v>1372.3758623200099</v>
      </c>
      <c r="H9668">
        <v>1.1015811222447318</v>
      </c>
      <c r="I9668">
        <v>3.6349898907522666</v>
      </c>
      <c r="J9668">
        <v>2522.7218165125887</v>
      </c>
      <c r="K9668">
        <v>17727.552532595957</v>
      </c>
      <c r="L9668">
        <v>691.68668525787189</v>
      </c>
      <c r="M9668">
        <v>4976.4913328825824</v>
      </c>
      <c r="N9668">
        <v>1598.0175122958822</v>
      </c>
      <c r="O9668">
        <v>0.99016171216274529</v>
      </c>
      <c r="P9668">
        <v>2.2869395066398015</v>
      </c>
    </row>
    <row r="9669" spans="1:16" x14ac:dyDescent="0.25">
      <c r="A9669">
        <v>84.568997800350189</v>
      </c>
      <c r="B9669">
        <v>9.0885246929572787</v>
      </c>
      <c r="C9669">
        <v>180.22720964082231</v>
      </c>
      <c r="D9669">
        <v>584.78195229925427</v>
      </c>
      <c r="E9669">
        <v>391.91175628315523</v>
      </c>
      <c r="F9669">
        <v>993.02204241815321</v>
      </c>
      <c r="G9669">
        <v>540.54054152895469</v>
      </c>
      <c r="H9669">
        <v>9.090874323872816</v>
      </c>
      <c r="I9669">
        <v>8.3809369307591268</v>
      </c>
      <c r="J9669">
        <v>262.11547326700213</v>
      </c>
      <c r="K9669">
        <v>951.88924975729242</v>
      </c>
      <c r="L9669">
        <v>571.04157869460812</v>
      </c>
      <c r="M9669">
        <v>1530.8766676773807</v>
      </c>
      <c r="N9669">
        <v>609.2208101901798</v>
      </c>
      <c r="O9669">
        <v>7.9396695574514924</v>
      </c>
      <c r="P9669">
        <v>9.0633671735214971</v>
      </c>
    </row>
    <row r="9670" spans="1:16" x14ac:dyDescent="0.25">
      <c r="A9670">
        <v>73.400050938129425</v>
      </c>
      <c r="B9670">
        <v>2.036293447892815</v>
      </c>
      <c r="C9670">
        <v>4086.400333451335</v>
      </c>
      <c r="D9670">
        <v>32295.606569655287</v>
      </c>
      <c r="E9670">
        <v>586.25822745894095</v>
      </c>
      <c r="F9670">
        <v>6339.7533795894133</v>
      </c>
      <c r="G9670">
        <v>1999.4748360053627</v>
      </c>
      <c r="H9670">
        <v>0.61585051054671447</v>
      </c>
      <c r="I9670">
        <v>1.2703624118317396</v>
      </c>
      <c r="J9670">
        <v>5091.1812540045776</v>
      </c>
      <c r="K9670">
        <v>41619.059322177163</v>
      </c>
      <c r="L9670">
        <v>696.40919871723804</v>
      </c>
      <c r="M9670">
        <v>10349.536759899103</v>
      </c>
      <c r="N9670">
        <v>2217.0471610324171</v>
      </c>
      <c r="O9670">
        <v>0.5740306670720855</v>
      </c>
      <c r="P9670">
        <v>1.1394954231074972</v>
      </c>
    </row>
    <row r="9671" spans="1:16" x14ac:dyDescent="0.25">
      <c r="A9671">
        <v>31.588269412517548</v>
      </c>
      <c r="B9671">
        <v>9.8079783580991489</v>
      </c>
      <c r="C9671">
        <v>76.196504711962461</v>
      </c>
      <c r="D9671">
        <v>198.19809519876679</v>
      </c>
      <c r="E9671">
        <v>197.41187829121739</v>
      </c>
      <c r="F9671">
        <v>447.49938853627151</v>
      </c>
      <c r="G9671">
        <v>436.18254543661442</v>
      </c>
      <c r="H9671">
        <v>13.344820829783284</v>
      </c>
      <c r="I9671">
        <v>8.6445512246120941</v>
      </c>
      <c r="J9671">
        <v>107.79070839277598</v>
      </c>
      <c r="K9671">
        <v>302.57841144044562</v>
      </c>
      <c r="L9671">
        <v>284.62458562699311</v>
      </c>
      <c r="M9671">
        <v>681.78905429536587</v>
      </c>
      <c r="N9671">
        <v>471.16665141462374</v>
      </c>
      <c r="O9671">
        <v>11.88442073294692</v>
      </c>
      <c r="P9671">
        <v>9.1974067390929939</v>
      </c>
    </row>
    <row r="9672" spans="1:16" x14ac:dyDescent="0.25">
      <c r="A9672">
        <v>35.160897791385651</v>
      </c>
      <c r="B9672">
        <v>0.97303328581120452</v>
      </c>
      <c r="C9672">
        <v>9127.1730516002735</v>
      </c>
      <c r="D9672">
        <v>84813.831861291706</v>
      </c>
      <c r="E9672">
        <v>497.3769791374641</v>
      </c>
      <c r="F9672">
        <v>10534.592461051376</v>
      </c>
      <c r="G9672">
        <v>2920.2977386876723</v>
      </c>
      <c r="H9672">
        <v>0.22124909498967774</v>
      </c>
      <c r="I9672">
        <v>0.60372503079164097</v>
      </c>
      <c r="J9672">
        <v>10334.157486157435</v>
      </c>
      <c r="K9672">
        <v>98584.120222238344</v>
      </c>
      <c r="L9672">
        <v>713.22494411477032</v>
      </c>
      <c r="M9672">
        <v>17600.70070425859</v>
      </c>
      <c r="N9672">
        <v>3101.8017645244581</v>
      </c>
      <c r="O9672">
        <v>0.21230590764813126</v>
      </c>
      <c r="P9672">
        <v>0.72974368972642123</v>
      </c>
    </row>
    <row r="9673" spans="1:16" x14ac:dyDescent="0.25">
      <c r="A9673">
        <v>70.722512185573578</v>
      </c>
      <c r="B9673">
        <v>8.6802774972484436</v>
      </c>
      <c r="C9673">
        <v>174.86240526745925</v>
      </c>
      <c r="D9673">
        <v>562.50383295300355</v>
      </c>
      <c r="E9673">
        <v>364.74016446292467</v>
      </c>
      <c r="F9673">
        <v>920.56803276713379</v>
      </c>
      <c r="G9673">
        <v>535.67939944720968</v>
      </c>
      <c r="H9673">
        <v>8.7803071579539633</v>
      </c>
      <c r="I9673">
        <v>8.0164643797629722</v>
      </c>
      <c r="J9673">
        <v>254.08282907239163</v>
      </c>
      <c r="K9673">
        <v>913.81296382597134</v>
      </c>
      <c r="L9673">
        <v>531.10113013301407</v>
      </c>
      <c r="M9673">
        <v>1418.5639659390908</v>
      </c>
      <c r="N9673">
        <v>602.85464335477911</v>
      </c>
      <c r="O9673">
        <v>7.6720590736686987</v>
      </c>
      <c r="P9673">
        <v>8.5711228794716305</v>
      </c>
    </row>
    <row r="9674" spans="1:16" x14ac:dyDescent="0.25">
      <c r="A9674">
        <v>74.948672592639923</v>
      </c>
      <c r="B9674">
        <v>9.5834442192766414</v>
      </c>
      <c r="C9674">
        <v>146.7832889553799</v>
      </c>
      <c r="D9674">
        <v>449.62762893412179</v>
      </c>
      <c r="E9674">
        <v>346.36441206448148</v>
      </c>
      <c r="F9674">
        <v>854.49428557053204</v>
      </c>
      <c r="G9674">
        <v>509.43945973867676</v>
      </c>
      <c r="H9674">
        <v>10.338642222097786</v>
      </c>
      <c r="I9674">
        <v>9.0203947959260287</v>
      </c>
      <c r="J9674">
        <v>212.11927811753259</v>
      </c>
      <c r="K9674">
        <v>721.62659507766034</v>
      </c>
      <c r="L9674">
        <v>502.52400649898772</v>
      </c>
      <c r="M9674">
        <v>1313.4812602171842</v>
      </c>
      <c r="N9674">
        <v>568.40244642006382</v>
      </c>
      <c r="O9674">
        <v>9.0615784350505368</v>
      </c>
      <c r="P9674">
        <v>9.027443747099607</v>
      </c>
    </row>
    <row r="9675" spans="1:16" x14ac:dyDescent="0.25">
      <c r="A9675">
        <v>92.02879399061203</v>
      </c>
      <c r="B9675">
        <v>7.0795749959266496</v>
      </c>
      <c r="C9675">
        <v>337.17495861614964</v>
      </c>
      <c r="D9675">
        <v>1319.068171833286</v>
      </c>
      <c r="E9675">
        <v>521.02937464581839</v>
      </c>
      <c r="F9675">
        <v>1428.1947740876237</v>
      </c>
      <c r="G9675">
        <v>666.75541684405766</v>
      </c>
      <c r="H9675">
        <v>5.5898928362547773</v>
      </c>
      <c r="I9675">
        <v>7.5662142383114297</v>
      </c>
      <c r="J9675">
        <v>497.27408644213938</v>
      </c>
      <c r="K9675">
        <v>2211.0411697446675</v>
      </c>
      <c r="L9675">
        <v>766.74440395779584</v>
      </c>
      <c r="M9675">
        <v>2222.4005999721098</v>
      </c>
      <c r="N9675">
        <v>772.73026946732114</v>
      </c>
      <c r="O9675">
        <v>4.8556430311555978</v>
      </c>
      <c r="P9675">
        <v>9.5819142579621204</v>
      </c>
    </row>
    <row r="9676" spans="1:16" x14ac:dyDescent="0.25">
      <c r="A9676">
        <v>7.6519861817359924</v>
      </c>
      <c r="B9676">
        <v>8.0514384493268114</v>
      </c>
      <c r="C9676">
        <v>44.752629733592727</v>
      </c>
      <c r="D9676">
        <v>105.15371500432842</v>
      </c>
      <c r="E9676">
        <v>96.258878756147425</v>
      </c>
      <c r="F9676">
        <v>204.93379987744717</v>
      </c>
      <c r="G9676">
        <v>399.29502791845243</v>
      </c>
      <c r="H9676">
        <v>13.03034742730804</v>
      </c>
      <c r="I9676">
        <v>6.0901809240846578</v>
      </c>
      <c r="J9676">
        <v>62.341932026570788</v>
      </c>
      <c r="K9676">
        <v>154.57056653775263</v>
      </c>
      <c r="L9676">
        <v>139.52848242056373</v>
      </c>
      <c r="M9676">
        <v>310.14626428012167</v>
      </c>
      <c r="N9676">
        <v>420.96194510518183</v>
      </c>
      <c r="O9676">
        <v>11.798468382228167</v>
      </c>
      <c r="P9676">
        <v>6.8214776104122894</v>
      </c>
    </row>
    <row r="9677" spans="1:16" x14ac:dyDescent="0.25">
      <c r="A9677">
        <v>25.879612386226654</v>
      </c>
      <c r="B9677">
        <v>4.2661214608691278</v>
      </c>
      <c r="C9677">
        <v>408.02170952313634</v>
      </c>
      <c r="D9677">
        <v>1693.0994629989655</v>
      </c>
      <c r="E9677">
        <v>369.69997769631362</v>
      </c>
      <c r="F9677">
        <v>1037.4170618664173</v>
      </c>
      <c r="G9677">
        <v>716.34264062388536</v>
      </c>
      <c r="H9677">
        <v>3.1304219411618397</v>
      </c>
      <c r="I9677">
        <v>4.9850217304070457</v>
      </c>
      <c r="J9677">
        <v>602.67253599252069</v>
      </c>
      <c r="K9677">
        <v>2846.3455969372894</v>
      </c>
      <c r="L9677">
        <v>543.21041065414477</v>
      </c>
      <c r="M9677">
        <v>1619.142646883844</v>
      </c>
      <c r="N9677">
        <v>835.92482670821801</v>
      </c>
      <c r="O9677">
        <v>2.7197026801319311</v>
      </c>
      <c r="P9677">
        <v>6.4706320402320268</v>
      </c>
    </row>
    <row r="9678" spans="1:16" x14ac:dyDescent="0.25">
      <c r="A9678">
        <v>10.998316586017609</v>
      </c>
      <c r="B9678">
        <v>5.2150132511179024</v>
      </c>
      <c r="C9678">
        <v>137.15182179193062</v>
      </c>
      <c r="D9678">
        <v>412.43659971148708</v>
      </c>
      <c r="E9678">
        <v>177.71144810315616</v>
      </c>
      <c r="F9678">
        <v>434.54773978275415</v>
      </c>
      <c r="G9678">
        <v>500.1041747730647</v>
      </c>
      <c r="H9678">
        <v>5.7668410330190651</v>
      </c>
      <c r="I9678">
        <v>4.9311817433946779</v>
      </c>
      <c r="J9678">
        <v>197.76603948902388</v>
      </c>
      <c r="K9678">
        <v>658.66510930267725</v>
      </c>
      <c r="L9678">
        <v>257.50952865899922</v>
      </c>
      <c r="M9678">
        <v>667.32850881302386</v>
      </c>
      <c r="N9678">
        <v>556.10746990363407</v>
      </c>
      <c r="O9678">
        <v>5.0612992977503497</v>
      </c>
      <c r="P9678">
        <v>4.8530200428620258</v>
      </c>
    </row>
    <row r="9679" spans="1:16" x14ac:dyDescent="0.25">
      <c r="A9679">
        <v>98.1972696185112</v>
      </c>
      <c r="B9679">
        <v>9.4550641332710015</v>
      </c>
      <c r="C9679">
        <v>184.38012430056321</v>
      </c>
      <c r="D9679">
        <v>602.17704344243225</v>
      </c>
      <c r="E9679">
        <v>415.74669420980149</v>
      </c>
      <c r="F9679">
        <v>1056.5186144450151</v>
      </c>
      <c r="G9679">
        <v>544.27229622916639</v>
      </c>
      <c r="H9679">
        <v>9.3778539377609516</v>
      </c>
      <c r="I9679">
        <v>8.7149613882070209</v>
      </c>
      <c r="J9679">
        <v>268.33604176077239</v>
      </c>
      <c r="K9679">
        <v>981.64473780327819</v>
      </c>
      <c r="L9679">
        <v>606.07296991821931</v>
      </c>
      <c r="M9679">
        <v>1629.299137057327</v>
      </c>
      <c r="N9679">
        <v>614.10456006713468</v>
      </c>
      <c r="O9679">
        <v>8.1874848110156613</v>
      </c>
      <c r="P9679">
        <v>9.5021878982887813</v>
      </c>
    </row>
    <row r="9680" spans="1:16" x14ac:dyDescent="0.25">
      <c r="A9680">
        <v>51.663384020328522</v>
      </c>
      <c r="B9680">
        <v>4.1478244435567193</v>
      </c>
      <c r="C9680">
        <v>734.47272861149997</v>
      </c>
      <c r="D9680">
        <v>3655.4518023512187</v>
      </c>
      <c r="E9680">
        <v>594.01228694113649</v>
      </c>
      <c r="F9680">
        <v>1810.8315383404288</v>
      </c>
      <c r="G9680">
        <v>910.48561407486034</v>
      </c>
      <c r="H9680">
        <v>2.4232628156762526</v>
      </c>
      <c r="I9680">
        <v>6.7834854848353885</v>
      </c>
      <c r="J9680">
        <v>1076.4579357106179</v>
      </c>
      <c r="K9680">
        <v>6054.860968711535</v>
      </c>
      <c r="L9680">
        <v>838.57231484872</v>
      </c>
      <c r="M9680">
        <v>2853.8276970849338</v>
      </c>
      <c r="N9680">
        <v>1076.3524580629239</v>
      </c>
      <c r="O9680">
        <v>2.118924632835665</v>
      </c>
      <c r="P9680">
        <v>7.7171615931324267</v>
      </c>
    </row>
    <row r="9681" spans="1:16" x14ac:dyDescent="0.25">
      <c r="A9681">
        <v>21.438247621059418</v>
      </c>
      <c r="B9681">
        <v>8.5900004979991067</v>
      </c>
      <c r="C9681">
        <v>76.721423431332582</v>
      </c>
      <c r="D9681">
        <v>199.86607104887773</v>
      </c>
      <c r="E9681">
        <v>174.0050324040802</v>
      </c>
      <c r="F9681">
        <v>394.77828841145651</v>
      </c>
      <c r="G9681">
        <v>436.7738557352954</v>
      </c>
      <c r="H9681">
        <v>11.660323751478588</v>
      </c>
      <c r="I9681">
        <v>7.5830404251909531</v>
      </c>
      <c r="J9681">
        <v>108.55652952499085</v>
      </c>
      <c r="K9681">
        <v>305.284151074595</v>
      </c>
      <c r="L9681">
        <v>250.87418720257082</v>
      </c>
      <c r="M9681">
        <v>601.51951691058537</v>
      </c>
      <c r="N9681">
        <v>471.96113493081839</v>
      </c>
      <c r="O9681">
        <v>10.38222479118661</v>
      </c>
      <c r="P9681">
        <v>8.0608354075750697</v>
      </c>
    </row>
    <row r="9682" spans="1:16" x14ac:dyDescent="0.25">
      <c r="A9682">
        <v>29.130525887012482</v>
      </c>
      <c r="B9682">
        <v>8.2680846046473651</v>
      </c>
      <c r="C9682">
        <v>102.51660086978136</v>
      </c>
      <c r="D9682">
        <v>285.87516739732166</v>
      </c>
      <c r="E9682">
        <v>218.07559956687624</v>
      </c>
      <c r="F9682">
        <v>513.38490484401916</v>
      </c>
      <c r="G9682">
        <v>464.90187989672887</v>
      </c>
      <c r="H9682">
        <v>10.148591429345009</v>
      </c>
      <c r="I9682">
        <v>7.696100915771213</v>
      </c>
      <c r="J9682">
        <v>146.41422644386935</v>
      </c>
      <c r="K9682">
        <v>446.53666812114466</v>
      </c>
      <c r="L9682">
        <v>314.75162666498284</v>
      </c>
      <c r="M9682">
        <v>785.25498814283503</v>
      </c>
      <c r="N9682">
        <v>509.52737750912257</v>
      </c>
      <c r="O9682">
        <v>8.9661216521717897</v>
      </c>
      <c r="P9682">
        <v>7.7294832536203426</v>
      </c>
    </row>
    <row r="9683" spans="1:16" x14ac:dyDescent="0.25">
      <c r="A9683">
        <v>91.327583014965057</v>
      </c>
      <c r="B9683">
        <v>9.7872211050733995</v>
      </c>
      <c r="C9683">
        <v>161.93985306861734</v>
      </c>
      <c r="D9683">
        <v>509.76030866732083</v>
      </c>
      <c r="E9683">
        <v>385.01565052961894</v>
      </c>
      <c r="F9683">
        <v>962.10111507201327</v>
      </c>
      <c r="G9683">
        <v>523.77523236954346</v>
      </c>
      <c r="H9683">
        <v>10.184655092211255</v>
      </c>
      <c r="I9683">
        <v>9.1077365561120409</v>
      </c>
      <c r="J9683">
        <v>234.75175278694684</v>
      </c>
      <c r="K9683">
        <v>823.83715357836184</v>
      </c>
      <c r="L9683">
        <v>559.70711202635948</v>
      </c>
      <c r="M9683">
        <v>1480.9426196111658</v>
      </c>
      <c r="N9683">
        <v>587.2436550420324</v>
      </c>
      <c r="O9683">
        <v>8.9105583512702626</v>
      </c>
      <c r="P9683">
        <v>9.4445567206449752</v>
      </c>
    </row>
    <row r="9684" spans="1:16" x14ac:dyDescent="0.25">
      <c r="A9684">
        <v>43.300071775913239</v>
      </c>
      <c r="B9684">
        <v>1.2238982160814351</v>
      </c>
      <c r="C9684">
        <v>7176.8721623687288</v>
      </c>
      <c r="D9684">
        <v>63679.858221532362</v>
      </c>
      <c r="E9684">
        <v>493.39425403508187</v>
      </c>
      <c r="F9684">
        <v>8782.0842182787201</v>
      </c>
      <c r="G9684">
        <v>2605.8115165699137</v>
      </c>
      <c r="H9684">
        <v>0.30224995247407643</v>
      </c>
      <c r="I9684">
        <v>0.7027142118104508</v>
      </c>
      <c r="J9684">
        <v>8304.1823805722506</v>
      </c>
      <c r="K9684">
        <v>75332.306809212023</v>
      </c>
      <c r="L9684">
        <v>666.03576859481439</v>
      </c>
      <c r="M9684">
        <v>14560.855293186432</v>
      </c>
      <c r="N9684">
        <v>2790.2222989513343</v>
      </c>
      <c r="O9684">
        <v>0.28824123881746366</v>
      </c>
      <c r="P9684">
        <v>0.78626635854201277</v>
      </c>
    </row>
    <row r="9685" spans="1:16" x14ac:dyDescent="0.25">
      <c r="A9685">
        <v>31.343242108821869</v>
      </c>
      <c r="B9685">
        <v>5.3413426205595522</v>
      </c>
      <c r="C9685">
        <v>282.83821708141858</v>
      </c>
      <c r="D9685">
        <v>1048.6096460229576</v>
      </c>
      <c r="E9685">
        <v>338.31988476957719</v>
      </c>
      <c r="F9685">
        <v>907.53850728664872</v>
      </c>
      <c r="G9685">
        <v>626.02691627949389</v>
      </c>
      <c r="H9685">
        <v>4.5100198415710331</v>
      </c>
      <c r="I9685">
        <v>5.3455044016355897</v>
      </c>
      <c r="J9685">
        <v>415.99893971151283</v>
      </c>
      <c r="K9685">
        <v>1748.0378219083182</v>
      </c>
      <c r="L9685">
        <v>497.24814749599449</v>
      </c>
      <c r="M9685">
        <v>1408.4203887084318</v>
      </c>
      <c r="N9685">
        <v>720.35893056100554</v>
      </c>
      <c r="O9685">
        <v>3.9200683617077465</v>
      </c>
      <c r="P9685">
        <v>6.5163208463481199</v>
      </c>
    </row>
    <row r="9686" spans="1:16" x14ac:dyDescent="0.25">
      <c r="A9686">
        <v>92.848718464374542</v>
      </c>
      <c r="B9686">
        <v>5.4492860200976709</v>
      </c>
      <c r="C9686">
        <v>616.36150691395039</v>
      </c>
      <c r="D9686">
        <v>2906.6213730189061</v>
      </c>
      <c r="E9686">
        <v>672.70347375441622</v>
      </c>
      <c r="F9686">
        <v>1993.8329274721834</v>
      </c>
      <c r="G9686">
        <v>845.41009392949093</v>
      </c>
      <c r="H9686">
        <v>3.4083005971007272</v>
      </c>
      <c r="I9686">
        <v>8.1051411885487941</v>
      </c>
      <c r="J9686">
        <v>907.48087729784163</v>
      </c>
      <c r="K9686">
        <v>4855.7058324755017</v>
      </c>
      <c r="L9686">
        <v>968.25544406734366</v>
      </c>
      <c r="M9686">
        <v>3132.8700340460232</v>
      </c>
      <c r="N9686">
        <v>997.09202967750252</v>
      </c>
      <c r="O9686">
        <v>2.9716978412851716</v>
      </c>
      <c r="P9686">
        <v>9.844694425330772</v>
      </c>
    </row>
    <row r="9687" spans="1:16" x14ac:dyDescent="0.25">
      <c r="A9687">
        <v>39.950495898723602</v>
      </c>
      <c r="B9687">
        <v>2.865788973092275</v>
      </c>
      <c r="C9687">
        <v>1376.2240167242144</v>
      </c>
      <c r="D9687">
        <v>8251.2579570861271</v>
      </c>
      <c r="E9687">
        <v>661.13054545494651</v>
      </c>
      <c r="F9687">
        <v>2413.7606275148669</v>
      </c>
      <c r="G9687">
        <v>1203.6045259150856</v>
      </c>
      <c r="H9687">
        <v>1.3113650529293239</v>
      </c>
      <c r="I9687">
        <v>5.210600985300232</v>
      </c>
      <c r="J9687">
        <v>1947.8110403572737</v>
      </c>
      <c r="K9687">
        <v>12858.460982420756</v>
      </c>
      <c r="L9687">
        <v>715.72786326875348</v>
      </c>
      <c r="M9687">
        <v>3847.7758152181759</v>
      </c>
      <c r="N9687">
        <v>1415.5447702698236</v>
      </c>
      <c r="O9687">
        <v>1.1661610605840131</v>
      </c>
      <c r="P9687">
        <v>3.2433154084837463</v>
      </c>
    </row>
    <row r="9688" spans="1:16" x14ac:dyDescent="0.25">
      <c r="A9688">
        <v>95.338904917240143</v>
      </c>
      <c r="B9688">
        <v>9.6023940225591851</v>
      </c>
      <c r="C9688">
        <v>174.32124249003584</v>
      </c>
      <c r="D9688">
        <v>560.26881631975652</v>
      </c>
      <c r="E9688">
        <v>402.41613250719604</v>
      </c>
      <c r="F9688">
        <v>1015.2506577119029</v>
      </c>
      <c r="G9688">
        <v>535.18646744079774</v>
      </c>
      <c r="H9688">
        <v>9.7242013246584591</v>
      </c>
      <c r="I9688">
        <v>8.8699106672673445</v>
      </c>
      <c r="J9688">
        <v>253.272770577671</v>
      </c>
      <c r="K9688">
        <v>909.99516242978439</v>
      </c>
      <c r="L9688">
        <v>585.92205330295803</v>
      </c>
      <c r="M9688">
        <v>1564.3972257506935</v>
      </c>
      <c r="N9688">
        <v>602.2088194783812</v>
      </c>
      <c r="O9688">
        <v>8.4972360310273931</v>
      </c>
      <c r="P9688">
        <v>9.4722793698661985</v>
      </c>
    </row>
    <row r="9689" spans="1:16" x14ac:dyDescent="0.25">
      <c r="A9689">
        <v>80.586295068264008</v>
      </c>
      <c r="B9689">
        <v>1.6021860797259975</v>
      </c>
      <c r="C9689">
        <v>6501.5866396585279</v>
      </c>
      <c r="D9689">
        <v>56584.927185041117</v>
      </c>
      <c r="E9689">
        <v>596.82633910157369</v>
      </c>
      <c r="F9689">
        <v>9813.9204231856384</v>
      </c>
      <c r="G9689">
        <v>2487.1902295546402</v>
      </c>
      <c r="H9689">
        <v>0.40964013374111552</v>
      </c>
      <c r="I9689">
        <v>0.91035321162222804</v>
      </c>
      <c r="J9689">
        <v>7608.7907503003053</v>
      </c>
      <c r="K9689">
        <v>67698.961048296856</v>
      </c>
      <c r="L9689">
        <v>786.55068336571128</v>
      </c>
      <c r="M9689">
        <v>16223.788820432947</v>
      </c>
      <c r="N9689">
        <v>2676.2734074700284</v>
      </c>
      <c r="O9689">
        <v>0.38935416722386917</v>
      </c>
      <c r="P9689">
        <v>0.98032047263181155</v>
      </c>
    </row>
    <row r="9690" spans="1:16" x14ac:dyDescent="0.25">
      <c r="A9690">
        <v>31.07818728685379</v>
      </c>
      <c r="B9690">
        <v>3.2819150582163052</v>
      </c>
      <c r="C9690">
        <v>849.46165858161874</v>
      </c>
      <c r="D9690">
        <v>4419.0299233833557</v>
      </c>
      <c r="E9690">
        <v>530.23034135880516</v>
      </c>
      <c r="F9690">
        <v>1662.0375732006339</v>
      </c>
      <c r="G9690">
        <v>969.64380022037119</v>
      </c>
      <c r="H9690">
        <v>1.8117989670483441</v>
      </c>
      <c r="I9690">
        <v>5.71050253877568</v>
      </c>
      <c r="J9690">
        <v>1238.2616985489735</v>
      </c>
      <c r="K9690">
        <v>7247.6903895535816</v>
      </c>
      <c r="L9690">
        <v>731.78079634248274</v>
      </c>
      <c r="M9690">
        <v>2625.9915340586899</v>
      </c>
      <c r="N9690">
        <v>1147.1725338969875</v>
      </c>
      <c r="O9690">
        <v>1.5890197351336461</v>
      </c>
      <c r="P9690">
        <v>5.9960554464423712</v>
      </c>
    </row>
    <row r="9691" spans="1:16" x14ac:dyDescent="0.25">
      <c r="A9691">
        <v>87.393644988536835</v>
      </c>
      <c r="B9691">
        <v>9.2570813175001057</v>
      </c>
      <c r="C9691">
        <v>177.2859692480975</v>
      </c>
      <c r="D9691">
        <v>572.54083181188571</v>
      </c>
      <c r="E9691">
        <v>393.59324559892298</v>
      </c>
      <c r="F9691">
        <v>995.16242554063126</v>
      </c>
      <c r="G9691">
        <v>537.88114498353696</v>
      </c>
      <c r="H9691">
        <v>9.3161388842147268</v>
      </c>
      <c r="I9691">
        <v>8.5422857042159492</v>
      </c>
      <c r="J9691">
        <v>257.71112452038403</v>
      </c>
      <c r="K9691">
        <v>930.96284440641114</v>
      </c>
      <c r="L9691">
        <v>573.285782255291</v>
      </c>
      <c r="M9691">
        <v>1533.8139639424542</v>
      </c>
      <c r="N9691">
        <v>605.7386732081095</v>
      </c>
      <c r="O9691">
        <v>8.1384863157857232</v>
      </c>
      <c r="P9691">
        <v>9.1814027429909686</v>
      </c>
    </row>
    <row r="9692" spans="1:16" x14ac:dyDescent="0.25">
      <c r="A9692">
        <v>12.728613913059235</v>
      </c>
      <c r="B9692">
        <v>4.5916295184903859</v>
      </c>
      <c r="C9692">
        <v>202.13456253634101</v>
      </c>
      <c r="D9692">
        <v>677.96872716719406</v>
      </c>
      <c r="E9692">
        <v>218.4006741328358</v>
      </c>
      <c r="F9692">
        <v>561.60882152056229</v>
      </c>
      <c r="G9692">
        <v>559.93288672930532</v>
      </c>
      <c r="H9692">
        <v>4.4007536835050685</v>
      </c>
      <c r="I9692">
        <v>4.2500832461503464</v>
      </c>
      <c r="J9692">
        <v>294.94912735391478</v>
      </c>
      <c r="K9692">
        <v>1111.4959503979728</v>
      </c>
      <c r="L9692">
        <v>319.02493034158135</v>
      </c>
      <c r="M9692">
        <v>867.23299536128786</v>
      </c>
      <c r="N9692">
        <v>634.56794865669906</v>
      </c>
      <c r="O9692">
        <v>3.8372127257294921</v>
      </c>
      <c r="P9692">
        <v>4.7729748478005201</v>
      </c>
    </row>
    <row r="9693" spans="1:16" x14ac:dyDescent="0.25">
      <c r="A9693">
        <v>96.705980718135834</v>
      </c>
      <c r="B9693">
        <v>4.007576574331539</v>
      </c>
      <c r="C9693">
        <v>1260.2398782777898</v>
      </c>
      <c r="D9693">
        <v>7367.6994582935604</v>
      </c>
      <c r="E9693">
        <v>873.31957550123821</v>
      </c>
      <c r="F9693">
        <v>3069.3655971853432</v>
      </c>
      <c r="G9693">
        <v>1156.2594576488627</v>
      </c>
      <c r="H9693">
        <v>1.8975889395249448</v>
      </c>
      <c r="I9693">
        <v>7.446707826873177</v>
      </c>
      <c r="J9693">
        <v>1795.7333105845687</v>
      </c>
      <c r="K9693">
        <v>11612.986773537337</v>
      </c>
      <c r="L9693">
        <v>997.13663140171911</v>
      </c>
      <c r="M9693">
        <v>4884.6506372232607</v>
      </c>
      <c r="N9693">
        <v>1362.7292073388242</v>
      </c>
      <c r="O9693">
        <v>1.6824952623599947</v>
      </c>
      <c r="P9693">
        <v>4.9923322369991716</v>
      </c>
    </row>
    <row r="9694" spans="1:16" x14ac:dyDescent="0.25">
      <c r="A9694">
        <v>82.666100323200226</v>
      </c>
      <c r="B9694">
        <v>4.2663363086687918</v>
      </c>
      <c r="C9694">
        <v>979.17983444647905</v>
      </c>
      <c r="D9694">
        <v>5315.9520853619797</v>
      </c>
      <c r="E9694">
        <v>772.37980222526551</v>
      </c>
      <c r="F9694">
        <v>2502.6269733902736</v>
      </c>
      <c r="G9694">
        <v>1032.2893084670789</v>
      </c>
      <c r="H9694">
        <v>2.2284468453962463</v>
      </c>
      <c r="I9694">
        <v>7.751066763454415</v>
      </c>
      <c r="J9694">
        <v>1417.6690631853069</v>
      </c>
      <c r="K9694">
        <v>8613.4573774736855</v>
      </c>
      <c r="L9694">
        <v>1035.5800836320543</v>
      </c>
      <c r="M9694">
        <v>3964.1683695561092</v>
      </c>
      <c r="N9694">
        <v>1220.8625346225172</v>
      </c>
      <c r="O9694">
        <v>1.9612305286754221</v>
      </c>
      <c r="P9694">
        <v>7.0419648363131309</v>
      </c>
    </row>
    <row r="9695" spans="1:16" x14ac:dyDescent="0.25">
      <c r="A9695">
        <v>7.2815420031547546</v>
      </c>
      <c r="B9695">
        <v>3.7851738620930009</v>
      </c>
      <c r="C9695">
        <v>205.30921333255688</v>
      </c>
      <c r="D9695">
        <v>691.75739188593207</v>
      </c>
      <c r="E9695">
        <v>182.45253284041442</v>
      </c>
      <c r="F9695">
        <v>470.10561082601669</v>
      </c>
      <c r="G9695">
        <v>562.68516117734907</v>
      </c>
      <c r="H9695">
        <v>3.6067457770421711</v>
      </c>
      <c r="I9695">
        <v>3.5093764567526593</v>
      </c>
      <c r="J9695">
        <v>299.71027994156162</v>
      </c>
      <c r="K9695">
        <v>1135.1479968501551</v>
      </c>
      <c r="L9695">
        <v>266.60435077503615</v>
      </c>
      <c r="M9695">
        <v>726.09912007073149</v>
      </c>
      <c r="N9695">
        <v>638.1590271016704</v>
      </c>
      <c r="O9695">
        <v>3.1442507286731334</v>
      </c>
      <c r="P9695">
        <v>3.958849332486341</v>
      </c>
    </row>
    <row r="9696" spans="1:16" x14ac:dyDescent="0.25">
      <c r="A9696">
        <v>35.089804232120514</v>
      </c>
      <c r="B9696">
        <v>7.5401552506467882</v>
      </c>
      <c r="C9696">
        <v>142.62957696205589</v>
      </c>
      <c r="D9696">
        <v>433.48843459569139</v>
      </c>
      <c r="E9696">
        <v>265.82678747773485</v>
      </c>
      <c r="F9696">
        <v>653.34890801677989</v>
      </c>
      <c r="G9696">
        <v>505.43578514111164</v>
      </c>
      <c r="H9696">
        <v>8.2200130073068003</v>
      </c>
      <c r="I9696">
        <v>7.1170230092061759</v>
      </c>
      <c r="J9696">
        <v>205.92614713686598</v>
      </c>
      <c r="K9696">
        <v>694.27726742908044</v>
      </c>
      <c r="L9696">
        <v>385.4660257363916</v>
      </c>
      <c r="M9696">
        <v>1003.8874451727841</v>
      </c>
      <c r="N9696">
        <v>563.1320221384683</v>
      </c>
      <c r="O9696">
        <v>7.208675416704069</v>
      </c>
      <c r="P9696">
        <v>7.0625989336148907</v>
      </c>
    </row>
    <row r="9697" spans="1:16" x14ac:dyDescent="0.25">
      <c r="A9697">
        <v>58.287748277187347</v>
      </c>
      <c r="B9697">
        <v>4.4418055759087487</v>
      </c>
      <c r="C9697">
        <v>689.07267137572683</v>
      </c>
      <c r="D9697">
        <v>3363.0715918793544</v>
      </c>
      <c r="E9697">
        <v>602.825897805821</v>
      </c>
      <c r="F9697">
        <v>1817.9652333174145</v>
      </c>
      <c r="G9697">
        <v>886.03789335706199</v>
      </c>
      <c r="H9697">
        <v>2.6602620955999741</v>
      </c>
      <c r="I9697">
        <v>7.0327802914929727</v>
      </c>
      <c r="J9697">
        <v>1011.8410192124525</v>
      </c>
      <c r="K9697">
        <v>5590.2355704273077</v>
      </c>
      <c r="L9697">
        <v>857.82729416934785</v>
      </c>
      <c r="M9697">
        <v>2861.9333555133453</v>
      </c>
      <c r="N9697">
        <v>1046.7402196492976</v>
      </c>
      <c r="O9697">
        <v>2.3235074187130027</v>
      </c>
      <c r="P9697">
        <v>8.2093916822311161</v>
      </c>
    </row>
    <row r="9698" spans="1:16" x14ac:dyDescent="0.25">
      <c r="A9698">
        <v>54.881500542163849</v>
      </c>
      <c r="B9698">
        <v>2.1120608317193335</v>
      </c>
      <c r="C9698">
        <v>3186.0620499072829</v>
      </c>
      <c r="D9698">
        <v>23790.495557716284</v>
      </c>
      <c r="E9698">
        <v>562.6221953283823</v>
      </c>
      <c r="F9698">
        <v>4743.0748259533375</v>
      </c>
      <c r="G9698">
        <v>1778.9090644280682</v>
      </c>
      <c r="H9698">
        <v>0.70082906095565134</v>
      </c>
      <c r="I9698">
        <v>1.5332844355564978</v>
      </c>
      <c r="J9698">
        <v>4109.188006785138</v>
      </c>
      <c r="K9698">
        <v>32135.571511970647</v>
      </c>
      <c r="L9698">
        <v>636.63943310062382</v>
      </c>
      <c r="M9698">
        <v>7696.4291908203695</v>
      </c>
      <c r="N9698">
        <v>2006.958946426792</v>
      </c>
      <c r="O9698">
        <v>0.64567507041984273</v>
      </c>
      <c r="P9698">
        <v>1.2486736894735784</v>
      </c>
    </row>
    <row r="9699" spans="1:16" x14ac:dyDescent="0.25">
      <c r="A9699">
        <v>45.035573661327362</v>
      </c>
      <c r="B9699">
        <v>6.1223950823585573</v>
      </c>
      <c r="C9699">
        <v>272.97561495850755</v>
      </c>
      <c r="D9699">
        <v>1001.2111548408853</v>
      </c>
      <c r="E9699">
        <v>376.22974111944649</v>
      </c>
      <c r="F9699">
        <v>1004.8017899585909</v>
      </c>
      <c r="G9699">
        <v>618.34032467110228</v>
      </c>
      <c r="H9699">
        <v>5.2397103728447867</v>
      </c>
      <c r="I9699">
        <v>6.0571633153033684</v>
      </c>
      <c r="J9699">
        <v>401.21764690135149</v>
      </c>
      <c r="K9699">
        <v>1666.6785133039268</v>
      </c>
      <c r="L9699">
        <v>552.70478193337726</v>
      </c>
      <c r="M9699">
        <v>1558.5287450172361</v>
      </c>
      <c r="N9699">
        <v>710.43098761915076</v>
      </c>
      <c r="O9699">
        <v>4.5552874549339073</v>
      </c>
      <c r="P9699">
        <v>7.3237320835292925</v>
      </c>
    </row>
    <row r="9700" spans="1:16" x14ac:dyDescent="0.25">
      <c r="A9700">
        <v>94.214956343173981</v>
      </c>
      <c r="B9700">
        <v>4.7821051656423315</v>
      </c>
      <c r="C9700">
        <v>836.69608362304211</v>
      </c>
      <c r="D9700">
        <v>4332.7230091440479</v>
      </c>
      <c r="E9700">
        <v>763.08760656037055</v>
      </c>
      <c r="F9700">
        <v>2384.4254487501271</v>
      </c>
      <c r="G9700">
        <v>963.25657000227147</v>
      </c>
      <c r="H9700">
        <v>2.6556016550963726</v>
      </c>
      <c r="I9700">
        <v>8.2741197344876127</v>
      </c>
      <c r="J9700">
        <v>1220.4290674745598</v>
      </c>
      <c r="K9700">
        <v>7114.3056555578032</v>
      </c>
      <c r="L9700">
        <v>1055.9636195771102</v>
      </c>
      <c r="M9700">
        <v>3766.3459228779116</v>
      </c>
      <c r="N9700">
        <v>1139.5835839932283</v>
      </c>
      <c r="O9700">
        <v>2.3282795824427036</v>
      </c>
      <c r="P9700">
        <v>8.7830201351076411</v>
      </c>
    </row>
    <row r="9701" spans="1:16" x14ac:dyDescent="0.25">
      <c r="A9701">
        <v>44.463921964168549</v>
      </c>
      <c r="B9701">
        <v>3.87801312028648</v>
      </c>
      <c r="C9701">
        <v>763.55146475965273</v>
      </c>
      <c r="D9701">
        <v>3845.5196559963692</v>
      </c>
      <c r="E9701">
        <v>573.71028364959477</v>
      </c>
      <c r="F9701">
        <v>1761.1434240601982</v>
      </c>
      <c r="G9701">
        <v>925.80446431897803</v>
      </c>
      <c r="H9701">
        <v>2.2316418139893015</v>
      </c>
      <c r="I9701">
        <v>6.4589249694833715</v>
      </c>
      <c r="J9701">
        <v>1117.6258541407065</v>
      </c>
      <c r="K9701">
        <v>6354.5116984608158</v>
      </c>
      <c r="L9701">
        <v>805.54083031410858</v>
      </c>
      <c r="M9701">
        <v>2777.3862718630103</v>
      </c>
      <c r="N9701">
        <v>1094.8050757086526</v>
      </c>
      <c r="O9701">
        <v>1.9528275295782522</v>
      </c>
      <c r="P9701">
        <v>7.2207370845330789</v>
      </c>
    </row>
    <row r="9702" spans="1:16" x14ac:dyDescent="0.25">
      <c r="A9702">
        <v>65.915305912494659</v>
      </c>
      <c r="B9702">
        <v>5.5773489498276154</v>
      </c>
      <c r="C9702">
        <v>450.74159218720945</v>
      </c>
      <c r="D9702">
        <v>1929.0484035717343</v>
      </c>
      <c r="E9702">
        <v>526.46770507144299</v>
      </c>
      <c r="F9702">
        <v>1495.8212912600629</v>
      </c>
      <c r="G9702">
        <v>744.63727122043235</v>
      </c>
      <c r="H9702">
        <v>3.9383042359671512</v>
      </c>
      <c r="I9702">
        <v>6.8800490715161668</v>
      </c>
      <c r="J9702">
        <v>665.836817470038</v>
      </c>
      <c r="K9702">
        <v>3243.4634548136728</v>
      </c>
      <c r="L9702">
        <v>771.65648635298442</v>
      </c>
      <c r="M9702">
        <v>2338.3067747192463</v>
      </c>
      <c r="N9702">
        <v>871.68251735211993</v>
      </c>
      <c r="O9702">
        <v>3.4231465876334055</v>
      </c>
      <c r="P9702">
        <v>8.9278758530841866</v>
      </c>
    </row>
    <row r="9703" spans="1:16" x14ac:dyDescent="0.25">
      <c r="A9703">
        <v>76.374001681804657</v>
      </c>
      <c r="B9703">
        <v>9.2705178306854492</v>
      </c>
      <c r="C9703">
        <v>160.040425686059</v>
      </c>
      <c r="D9703">
        <v>502.12013865107912</v>
      </c>
      <c r="E9703">
        <v>361.00569190865792</v>
      </c>
      <c r="F9703">
        <v>900.71891248165298</v>
      </c>
      <c r="G9703">
        <v>522.00139872054444</v>
      </c>
      <c r="H9703">
        <v>9.6889507485779163</v>
      </c>
      <c r="I9703">
        <v>8.6397818078343747</v>
      </c>
      <c r="J9703">
        <v>231.91280445678962</v>
      </c>
      <c r="K9703">
        <v>810.82660793400044</v>
      </c>
      <c r="L9703">
        <v>524.67434544255025</v>
      </c>
      <c r="M9703">
        <v>1386.2261127369247</v>
      </c>
      <c r="N9703">
        <v>584.91484140234036</v>
      </c>
      <c r="O9703">
        <v>8.4786192611468909</v>
      </c>
      <c r="P9703">
        <v>8.9170239051117619</v>
      </c>
    </row>
    <row r="9704" spans="1:16" x14ac:dyDescent="0.25">
      <c r="A9704">
        <v>61.568425714969635</v>
      </c>
      <c r="B9704">
        <v>9.6201638680848429</v>
      </c>
      <c r="C9704">
        <v>126.29043279799636</v>
      </c>
      <c r="D9704">
        <v>371.49908117820144</v>
      </c>
      <c r="E9704">
        <v>305.07569722533447</v>
      </c>
      <c r="F9704">
        <v>737.9766138545474</v>
      </c>
      <c r="G9704">
        <v>489.35128362044958</v>
      </c>
      <c r="H9704">
        <v>10.960694986054303</v>
      </c>
      <c r="I9704">
        <v>9.1004200861952853</v>
      </c>
      <c r="J9704">
        <v>181.61313348440578</v>
      </c>
      <c r="K9704">
        <v>589.64269490258016</v>
      </c>
      <c r="L9704">
        <v>441.45633131923108</v>
      </c>
      <c r="M9704">
        <v>1132.0025755762672</v>
      </c>
      <c r="N9704">
        <v>541.91807523061584</v>
      </c>
      <c r="O9704">
        <v>9.6364637177244976</v>
      </c>
      <c r="P9704">
        <v>8.8774295878122089</v>
      </c>
    </row>
    <row r="9705" spans="1:16" x14ac:dyDescent="0.25">
      <c r="A9705">
        <v>86.413700997829437</v>
      </c>
      <c r="B9705">
        <v>7.6102672492705086</v>
      </c>
      <c r="C9705">
        <v>272.78167626760143</v>
      </c>
      <c r="D9705">
        <v>1000.2846045471333</v>
      </c>
      <c r="E9705">
        <v>467.37825408673575</v>
      </c>
      <c r="F9705">
        <v>1248.1232221853222</v>
      </c>
      <c r="G9705">
        <v>618.18819218451483</v>
      </c>
      <c r="H9705">
        <v>6.5148293362406742</v>
      </c>
      <c r="I9705">
        <v>7.5274970304443443</v>
      </c>
      <c r="J9705">
        <v>400.92691975859429</v>
      </c>
      <c r="K9705">
        <v>1665.0876487011503</v>
      </c>
      <c r="L9705">
        <v>686.60066396030777</v>
      </c>
      <c r="M9705">
        <v>1935.919204854815</v>
      </c>
      <c r="N9705">
        <v>710.23435830739334</v>
      </c>
      <c r="O9705">
        <v>5.6638735252115344</v>
      </c>
      <c r="P9705">
        <v>9.1000246444521373</v>
      </c>
    </row>
    <row r="9706" spans="1:16" x14ac:dyDescent="0.25">
      <c r="A9706">
        <v>99.380309402942657</v>
      </c>
      <c r="B9706">
        <v>5.0937663394132802</v>
      </c>
      <c r="C9706">
        <v>755.68137008287624</v>
      </c>
      <c r="D9706">
        <v>3793.8683806277477</v>
      </c>
      <c r="E9706">
        <v>747.07767302483182</v>
      </c>
      <c r="F9706">
        <v>2289.0156918496591</v>
      </c>
      <c r="G9706">
        <v>921.68366128465675</v>
      </c>
      <c r="H9706">
        <v>2.9431076162986791</v>
      </c>
      <c r="I9706">
        <v>8.4435911298940916</v>
      </c>
      <c r="J9706">
        <v>1106.5006931429448</v>
      </c>
      <c r="K9706">
        <v>6273.2645527361155</v>
      </c>
      <c r="L9706">
        <v>1050.5250954760327</v>
      </c>
      <c r="M9706">
        <v>3609.2110043727066</v>
      </c>
      <c r="N9706">
        <v>1089.8490710705355</v>
      </c>
      <c r="O9706">
        <v>2.57488169038144</v>
      </c>
      <c r="P9706">
        <v>9.4852687761010053</v>
      </c>
    </row>
    <row r="9707" spans="1:16" x14ac:dyDescent="0.25">
      <c r="A9707">
        <v>52.811962783336639</v>
      </c>
      <c r="B9707">
        <v>3.4003621279602254</v>
      </c>
      <c r="C9707">
        <v>1161.6352268935591</v>
      </c>
      <c r="D9707">
        <v>6632.5874823017621</v>
      </c>
      <c r="E9707">
        <v>700.089076279344</v>
      </c>
      <c r="F9707">
        <v>2387.3230650342971</v>
      </c>
      <c r="G9707">
        <v>1114.3751219776982</v>
      </c>
      <c r="H9707">
        <v>1.6618674739304329</v>
      </c>
      <c r="I9707">
        <v>6.3316241623133021</v>
      </c>
      <c r="J9707">
        <v>1664.6854609005118</v>
      </c>
      <c r="K9707">
        <v>10556.602491374755</v>
      </c>
      <c r="L9707">
        <v>844.88185036363745</v>
      </c>
      <c r="M9707">
        <v>3793.4183537618856</v>
      </c>
      <c r="N9707">
        <v>1315.3823645552914</v>
      </c>
      <c r="O9707">
        <v>1.4697109068230987</v>
      </c>
      <c r="P9707">
        <v>4.6372167098215602</v>
      </c>
    </row>
    <row r="9708" spans="1:16" x14ac:dyDescent="0.25">
      <c r="A9708">
        <v>94.786442816257477</v>
      </c>
      <c r="B9708">
        <v>9.8784404790630624</v>
      </c>
      <c r="C9708">
        <v>163.05346719328156</v>
      </c>
      <c r="D9708">
        <v>514.2532569969419</v>
      </c>
      <c r="E9708">
        <v>390.90130324403009</v>
      </c>
      <c r="F9708">
        <v>977.68004840966</v>
      </c>
      <c r="G9708">
        <v>524.81227668723795</v>
      </c>
      <c r="H9708">
        <v>10.253666185157606</v>
      </c>
      <c r="I9708">
        <v>9.1848802416498998</v>
      </c>
      <c r="J9708">
        <v>236.41651310697634</v>
      </c>
      <c r="K9708">
        <v>831.49119119574254</v>
      </c>
      <c r="L9708">
        <v>568.34479559987813</v>
      </c>
      <c r="M9708">
        <v>1505.0694801102798</v>
      </c>
      <c r="N9708">
        <v>588.60484017115323</v>
      </c>
      <c r="O9708">
        <v>8.9698696128320634</v>
      </c>
      <c r="P9708">
        <v>9.550892611592344</v>
      </c>
    </row>
    <row r="9709" spans="1:16" x14ac:dyDescent="0.25">
      <c r="A9709">
        <v>18.863159596920013</v>
      </c>
      <c r="B9709">
        <v>1.4139612190467239</v>
      </c>
      <c r="C9709">
        <v>3471.7743872004671</v>
      </c>
      <c r="D9709">
        <v>26448.403370047614</v>
      </c>
      <c r="E9709">
        <v>385.3844204297215</v>
      </c>
      <c r="F9709">
        <v>3545.8841555219019</v>
      </c>
      <c r="G9709">
        <v>1852.113487270213</v>
      </c>
      <c r="H9709">
        <v>0.45432839292545302</v>
      </c>
      <c r="I9709">
        <v>0.96529658173829047</v>
      </c>
      <c r="J9709">
        <v>4425.2827320530641</v>
      </c>
      <c r="K9709">
        <v>35144.480830566587</v>
      </c>
      <c r="L9709">
        <v>443.1898445925039</v>
      </c>
      <c r="M9709">
        <v>5765.498456906239</v>
      </c>
      <c r="N9709">
        <v>2077.2799027712094</v>
      </c>
      <c r="O9709">
        <v>0.42026577115941921</v>
      </c>
      <c r="P9709">
        <v>0.81355230566979919</v>
      </c>
    </row>
    <row r="9710" spans="1:16" x14ac:dyDescent="0.25">
      <c r="A9710">
        <v>53.811178982257843</v>
      </c>
      <c r="B9710">
        <v>6.1416279390914514</v>
      </c>
      <c r="C9710">
        <v>310.12082116273547</v>
      </c>
      <c r="D9710">
        <v>1182.49395172343</v>
      </c>
      <c r="E9710">
        <v>420.81739785564497</v>
      </c>
      <c r="F9710">
        <v>1141.7267856859937</v>
      </c>
      <c r="G9710">
        <v>646.80364218567911</v>
      </c>
      <c r="H9710">
        <v>5.0069244435810001</v>
      </c>
      <c r="I9710">
        <v>6.3499476167696605</v>
      </c>
      <c r="J9710">
        <v>456.84589174603457</v>
      </c>
      <c r="K9710">
        <v>1977.5412449325977</v>
      </c>
      <c r="L9710">
        <v>619.06213196739805</v>
      </c>
      <c r="M9710">
        <v>1774.3454756567455</v>
      </c>
      <c r="N9710">
        <v>747.12504847883713</v>
      </c>
      <c r="O9710">
        <v>4.3501458452143993</v>
      </c>
      <c r="P9710">
        <v>7.9034972064974376</v>
      </c>
    </row>
    <row r="9711" spans="1:16" x14ac:dyDescent="0.25">
      <c r="A9711">
        <v>51.161468684673309</v>
      </c>
      <c r="B9711">
        <v>9.2272390718028454</v>
      </c>
      <c r="C9711">
        <v>120.97640792117375</v>
      </c>
      <c r="D9711">
        <v>351.87301308391449</v>
      </c>
      <c r="E9711">
        <v>281.79705982750562</v>
      </c>
      <c r="F9711">
        <v>677.84611331243707</v>
      </c>
      <c r="G9711">
        <v>483.99860865315833</v>
      </c>
      <c r="H9711">
        <v>10.676987751979178</v>
      </c>
      <c r="I9711">
        <v>8.7161779990721957</v>
      </c>
      <c r="J9711">
        <v>173.72498993037402</v>
      </c>
      <c r="K9711">
        <v>556.67513785621259</v>
      </c>
      <c r="L9711">
        <v>407.50920604439375</v>
      </c>
      <c r="M9711">
        <v>1039.1507585997838</v>
      </c>
      <c r="N9711">
        <v>534.84293512035811</v>
      </c>
      <c r="O9711">
        <v>9.3959626010428696</v>
      </c>
      <c r="P9711">
        <v>8.5047925636298594</v>
      </c>
    </row>
    <row r="9712" spans="1:16" x14ac:dyDescent="0.25">
      <c r="A9712">
        <v>93.177113115787506</v>
      </c>
      <c r="B9712">
        <v>1.2779125443821742</v>
      </c>
      <c r="C9712">
        <v>9832.7248117653107</v>
      </c>
      <c r="D9712">
        <v>92685.73152247844</v>
      </c>
      <c r="E9712">
        <v>713.51665034868574</v>
      </c>
      <c r="F9712">
        <v>15850.81812190126</v>
      </c>
      <c r="G9712">
        <v>3025.961004080797</v>
      </c>
      <c r="H9712">
        <v>0.28339327973814793</v>
      </c>
      <c r="I9712">
        <v>0.82547469518301586</v>
      </c>
      <c r="J9712">
        <v>11083.137890475968</v>
      </c>
      <c r="K9712">
        <v>107492.28519893576</v>
      </c>
      <c r="L9712">
        <v>1042.9063986049023</v>
      </c>
      <c r="M9712">
        <v>26549.740644206391</v>
      </c>
      <c r="N9712">
        <v>3210.1332987870887</v>
      </c>
      <c r="O9712">
        <v>0.27228706521785834</v>
      </c>
      <c r="P9712">
        <v>1.0146953870137583</v>
      </c>
    </row>
    <row r="9713" spans="1:16" x14ac:dyDescent="0.25">
      <c r="A9713">
        <v>24.585246980190277</v>
      </c>
      <c r="B9713">
        <v>3.9929396416941048</v>
      </c>
      <c r="C9713">
        <v>456.37631089303432</v>
      </c>
      <c r="D9713">
        <v>1960.7115050040363</v>
      </c>
      <c r="E9713">
        <v>380.95274894353446</v>
      </c>
      <c r="F9713">
        <v>1084.0812854690496</v>
      </c>
      <c r="G9713">
        <v>748.28911045023574</v>
      </c>
      <c r="H9713">
        <v>2.8060090713892398</v>
      </c>
      <c r="I9713">
        <v>4.9605527671480409</v>
      </c>
      <c r="J9713">
        <v>674.14413654351688</v>
      </c>
      <c r="K9713">
        <v>3296.5247290200168</v>
      </c>
      <c r="L9713">
        <v>558.14758813713775</v>
      </c>
      <c r="M9713">
        <v>1695.0026106237215</v>
      </c>
      <c r="N9713">
        <v>876.28088318874939</v>
      </c>
      <c r="O9713">
        <v>2.4391456265136364</v>
      </c>
      <c r="P9713">
        <v>6.431949233941066</v>
      </c>
    </row>
    <row r="9714" spans="1:16" x14ac:dyDescent="0.25">
      <c r="A9714">
        <v>89.164457619190216</v>
      </c>
      <c r="B9714">
        <v>5.410395158075934</v>
      </c>
      <c r="C9714">
        <v>607.56367562147796</v>
      </c>
      <c r="D9714">
        <v>2852.435781874452</v>
      </c>
      <c r="E9714">
        <v>659.75688301811601</v>
      </c>
      <c r="F9714">
        <v>1951.3235196346566</v>
      </c>
      <c r="G9714">
        <v>840.3610247441444</v>
      </c>
      <c r="H9714">
        <v>3.4029346141896948</v>
      </c>
      <c r="I9714">
        <v>7.9794341048075124</v>
      </c>
      <c r="J9714">
        <v>894.78092813271871</v>
      </c>
      <c r="K9714">
        <v>4767.7489140195676</v>
      </c>
      <c r="L9714">
        <v>950.81490472120049</v>
      </c>
      <c r="M9714">
        <v>3065.3363517067646</v>
      </c>
      <c r="N9714">
        <v>990.88430187254698</v>
      </c>
      <c r="O9714">
        <v>2.9664275191558942</v>
      </c>
      <c r="P9714">
        <v>9.7376460967132203</v>
      </c>
    </row>
    <row r="9715" spans="1:16" x14ac:dyDescent="0.25">
      <c r="A9715">
        <v>26.031406104564667</v>
      </c>
      <c r="B9715">
        <v>6.4921424617762602</v>
      </c>
      <c r="C9715">
        <v>159.15207272911613</v>
      </c>
      <c r="D9715">
        <v>498.55695649595782</v>
      </c>
      <c r="E9715">
        <v>251.60378024717295</v>
      </c>
      <c r="F9715">
        <v>627.30324828422829</v>
      </c>
      <c r="G9715">
        <v>521.16960256421964</v>
      </c>
      <c r="H9715">
        <v>6.7990761910763151</v>
      </c>
      <c r="I9715">
        <v>6.05477239980815</v>
      </c>
      <c r="J9715">
        <v>230.5852808354912</v>
      </c>
      <c r="K9715">
        <v>804.7610275789317</v>
      </c>
      <c r="L9715">
        <v>365.63092071963212</v>
      </c>
      <c r="M9715">
        <v>965.35723424553089</v>
      </c>
      <c r="N9715">
        <v>583.8225620992705</v>
      </c>
      <c r="O9715">
        <v>5.9503299157745193</v>
      </c>
      <c r="P9715">
        <v>6.2352430424653704</v>
      </c>
    </row>
    <row r="9716" spans="1:16" x14ac:dyDescent="0.25">
      <c r="A9716">
        <v>44.220417082309723</v>
      </c>
      <c r="B9716">
        <v>1.7401877095218854</v>
      </c>
      <c r="C9716">
        <v>3999.7238685517818</v>
      </c>
      <c r="D9716">
        <v>31461.172249229814</v>
      </c>
      <c r="E9716">
        <v>496.96030954783714</v>
      </c>
      <c r="F9716">
        <v>5263.0196536747835</v>
      </c>
      <c r="G9716">
        <v>1979.4413657456118</v>
      </c>
      <c r="H9716">
        <v>0.53048367946591723</v>
      </c>
      <c r="I9716">
        <v>1.0965260019309147</v>
      </c>
      <c r="J9716">
        <v>4998.2726874725013</v>
      </c>
      <c r="K9716">
        <v>40704.810181489258</v>
      </c>
      <c r="L9716">
        <v>587.7462454649401</v>
      </c>
      <c r="M9716">
        <v>8587.1771367112815</v>
      </c>
      <c r="N9716">
        <v>2198.1535143724636</v>
      </c>
      <c r="O9716">
        <v>0.49397033096866499</v>
      </c>
      <c r="P9716">
        <v>0.97561618880903478</v>
      </c>
    </row>
    <row r="9717" spans="1:16" x14ac:dyDescent="0.25">
      <c r="A9717">
        <v>89.899787366390228</v>
      </c>
      <c r="B9717">
        <v>4.9965312270330227</v>
      </c>
      <c r="C9717">
        <v>731.97443500901181</v>
      </c>
      <c r="D9717">
        <v>3639.2222945522703</v>
      </c>
      <c r="E9717">
        <v>713.51294150384388</v>
      </c>
      <c r="F9717">
        <v>2173.8313222279485</v>
      </c>
      <c r="G9717">
        <v>909.15742265062977</v>
      </c>
      <c r="H9717">
        <v>2.9229728902390244</v>
      </c>
      <c r="I9717">
        <v>8.1579719120858218</v>
      </c>
      <c r="J9717">
        <v>1072.9130317905485</v>
      </c>
      <c r="K9717">
        <v>6029.1880116673874</v>
      </c>
      <c r="L9717">
        <v>1007.7300328592054</v>
      </c>
      <c r="M9717">
        <v>3425.7054196773724</v>
      </c>
      <c r="N9717">
        <v>1074.7488337290808</v>
      </c>
      <c r="O9717">
        <v>2.5557133400133751</v>
      </c>
      <c r="P9717">
        <v>9.2943378424854952</v>
      </c>
    </row>
    <row r="9718" spans="1:16" x14ac:dyDescent="0.25">
      <c r="A9718">
        <v>82.318563282489777</v>
      </c>
      <c r="B9718">
        <v>5.1024375511372897</v>
      </c>
      <c r="C9718">
        <v>653.25546139115488</v>
      </c>
      <c r="D9718">
        <v>3136.3428791082342</v>
      </c>
      <c r="E9718">
        <v>661.85056867195965</v>
      </c>
      <c r="F9718">
        <v>1979.0466060625774</v>
      </c>
      <c r="G9718">
        <v>866.26308277950534</v>
      </c>
      <c r="H9718">
        <v>3.1200416961083106</v>
      </c>
      <c r="I9718">
        <v>7.8469074125302543</v>
      </c>
      <c r="J9718">
        <v>960.56780234488838</v>
      </c>
      <c r="K9718">
        <v>5226.7991851468005</v>
      </c>
      <c r="L9718">
        <v>947.34156588949872</v>
      </c>
      <c r="M9718">
        <v>3112.6877632319729</v>
      </c>
      <c r="N9718">
        <v>1022.6426038312952</v>
      </c>
      <c r="O9718">
        <v>2.7227122072377505</v>
      </c>
      <c r="P9718">
        <v>9.3422517663916107</v>
      </c>
    </row>
    <row r="9719" spans="1:16" x14ac:dyDescent="0.25">
      <c r="A9719">
        <v>57.327536761760712</v>
      </c>
      <c r="B9719">
        <v>5.4805571741768242</v>
      </c>
      <c r="C9719">
        <v>421.85333340852645</v>
      </c>
      <c r="D9719">
        <v>1768.6826416378015</v>
      </c>
      <c r="E9719">
        <v>488.72765875503717</v>
      </c>
      <c r="F9719">
        <v>1377.1100195577951</v>
      </c>
      <c r="G9719">
        <v>725.62514308511072</v>
      </c>
      <c r="H9719">
        <v>3.970197257910165</v>
      </c>
      <c r="I9719">
        <v>6.5178294009721309</v>
      </c>
      <c r="J9719">
        <v>623.15800367692157</v>
      </c>
      <c r="K9719">
        <v>2973.881445787853</v>
      </c>
      <c r="L9719">
        <v>717.61439995194814</v>
      </c>
      <c r="M9719">
        <v>2150.4550578487565</v>
      </c>
      <c r="N9719">
        <v>847.68065813079943</v>
      </c>
      <c r="O9719">
        <v>3.44972563009126</v>
      </c>
      <c r="P9719">
        <v>8.4693789011846441</v>
      </c>
    </row>
    <row r="9720" spans="1:16" x14ac:dyDescent="0.25">
      <c r="A9720">
        <v>73.068210184574127</v>
      </c>
      <c r="B9720">
        <v>8.4762186947621796</v>
      </c>
      <c r="C9720">
        <v>188.84184677804902</v>
      </c>
      <c r="D9720">
        <v>621.00858934067276</v>
      </c>
      <c r="E9720">
        <v>380.40760401100243</v>
      </c>
      <c r="F9720">
        <v>969.69714141343582</v>
      </c>
      <c r="G9720">
        <v>548.25188173434003</v>
      </c>
      <c r="H9720">
        <v>8.3325867765603086</v>
      </c>
      <c r="I9720">
        <v>7.8140212008217924</v>
      </c>
      <c r="J9720">
        <v>275.02129421863572</v>
      </c>
      <c r="K9720">
        <v>1013.8794169299849</v>
      </c>
      <c r="L9720">
        <v>554.84702261951236</v>
      </c>
      <c r="M9720">
        <v>1495.9242242179423</v>
      </c>
      <c r="N9720">
        <v>619.30944090066259</v>
      </c>
      <c r="O9720">
        <v>7.2723464269087756</v>
      </c>
      <c r="P9720">
        <v>8.5902660287880011</v>
      </c>
    </row>
    <row r="9721" spans="1:16" x14ac:dyDescent="0.25">
      <c r="A9721">
        <v>54.173479974269867</v>
      </c>
      <c r="B9721">
        <v>7.930833807499492</v>
      </c>
      <c r="C9721">
        <v>175.41969355324667</v>
      </c>
      <c r="D9721">
        <v>564.80780652800331</v>
      </c>
      <c r="E9721">
        <v>334.15923664356757</v>
      </c>
      <c r="F9721">
        <v>843.73248094810015</v>
      </c>
      <c r="G9721">
        <v>536.1865222629358</v>
      </c>
      <c r="H9721">
        <v>8.0127811071337067</v>
      </c>
      <c r="I9721">
        <v>7.322842554471551</v>
      </c>
      <c r="J9721">
        <v>254.91706870935184</v>
      </c>
      <c r="K9721">
        <v>917.74897958760585</v>
      </c>
      <c r="L9721">
        <v>486.60558163005084</v>
      </c>
      <c r="M9721">
        <v>1300.2222630707904</v>
      </c>
      <c r="N9721">
        <v>603.51900589766353</v>
      </c>
      <c r="O9721">
        <v>7.0010553279059513</v>
      </c>
      <c r="P9721">
        <v>7.8390904347347723</v>
      </c>
    </row>
    <row r="9722" spans="1:16" x14ac:dyDescent="0.25">
      <c r="A9722">
        <v>72.573788940906525</v>
      </c>
      <c r="B9722">
        <v>8.1651122602834842</v>
      </c>
      <c r="C9722">
        <v>204.22971357813799</v>
      </c>
      <c r="D9722">
        <v>687.06086097630111</v>
      </c>
      <c r="E9722">
        <v>391.80694321958993</v>
      </c>
      <c r="F9722">
        <v>1008.8462602348136</v>
      </c>
      <c r="G9722">
        <v>561.75086378372305</v>
      </c>
      <c r="H9722">
        <v>7.7955754766616687</v>
      </c>
      <c r="I9722">
        <v>7.5657595017646955</v>
      </c>
      <c r="J9722">
        <v>298.09124458624177</v>
      </c>
      <c r="K9722">
        <v>1127.0911189967637</v>
      </c>
      <c r="L9722">
        <v>572.45312793523249</v>
      </c>
      <c r="M9722">
        <v>1558.0883774518991</v>
      </c>
      <c r="N9722">
        <v>636.9401627052946</v>
      </c>
      <c r="O9722">
        <v>6.7964020946682986</v>
      </c>
      <c r="P9722">
        <v>8.5219574242364668</v>
      </c>
    </row>
    <row r="9723" spans="1:16" x14ac:dyDescent="0.25">
      <c r="A9723">
        <v>3.7524973750114441</v>
      </c>
      <c r="B9723">
        <v>4.1111741371600505</v>
      </c>
      <c r="C9723">
        <v>105.93690876665602</v>
      </c>
      <c r="D9723">
        <v>297.83894272751701</v>
      </c>
      <c r="E9723">
        <v>111.65471592885901</v>
      </c>
      <c r="F9723">
        <v>263.97382972897526</v>
      </c>
      <c r="G9723">
        <v>468.50158371796908</v>
      </c>
      <c r="H9723">
        <v>4.9879527608646894</v>
      </c>
      <c r="I9723">
        <v>3.8419934784552954</v>
      </c>
      <c r="J9723">
        <v>151.46264462853037</v>
      </c>
      <c r="K9723">
        <v>466.40835079574862</v>
      </c>
      <c r="L9723">
        <v>161.20298664236262</v>
      </c>
      <c r="M9723">
        <v>403.94409391388888</v>
      </c>
      <c r="N9723">
        <v>514.30898357578303</v>
      </c>
      <c r="O9723">
        <v>4.4032050551265982</v>
      </c>
      <c r="P9723">
        <v>3.8265010921689684</v>
      </c>
    </row>
    <row r="9724" spans="1:16" x14ac:dyDescent="0.25">
      <c r="A9724">
        <v>96.044222891330719</v>
      </c>
      <c r="B9724">
        <v>2.7542238535026753</v>
      </c>
      <c r="C9724">
        <v>2733.8047022111869</v>
      </c>
      <c r="D9724">
        <v>19674.488002722584</v>
      </c>
      <c r="E9724">
        <v>710.7249867218992</v>
      </c>
      <c r="F9724">
        <v>5108.5663987356711</v>
      </c>
      <c r="G9724">
        <v>1655.5978304165851</v>
      </c>
      <c r="H9724">
        <v>0.96825894883305308</v>
      </c>
      <c r="I9724">
        <v>2.2893102414294471</v>
      </c>
      <c r="J9724">
        <v>3598.0324710793225</v>
      </c>
      <c r="K9724">
        <v>27361.304784123942</v>
      </c>
      <c r="L9724">
        <v>782.66140081019466</v>
      </c>
      <c r="M9724">
        <v>8260.4536491078579</v>
      </c>
      <c r="N9724">
        <v>1886.6351492390645</v>
      </c>
      <c r="O9724">
        <v>0.88572078782303965</v>
      </c>
      <c r="P9724">
        <v>1.7449528820195488</v>
      </c>
    </row>
    <row r="9725" spans="1:16" x14ac:dyDescent="0.25">
      <c r="A9725">
        <v>55.319899022579193</v>
      </c>
      <c r="B9725">
        <v>6.3191115465483652</v>
      </c>
      <c r="C9725">
        <v>296.83175702751089</v>
      </c>
      <c r="D9725">
        <v>1116.7825722724142</v>
      </c>
      <c r="E9725">
        <v>417.08739284323974</v>
      </c>
      <c r="F9725">
        <v>1125.523297529717</v>
      </c>
      <c r="G9725">
        <v>636.77004665602101</v>
      </c>
      <c r="H9725">
        <v>5.2384071150908706</v>
      </c>
      <c r="I9725">
        <v>6.4298090079499985</v>
      </c>
      <c r="J9725">
        <v>436.95830099252629</v>
      </c>
      <c r="K9725">
        <v>1864.9635087074721</v>
      </c>
      <c r="L9725">
        <v>613.34778090959242</v>
      </c>
      <c r="M9725">
        <v>1747.9946959298718</v>
      </c>
      <c r="N9725">
        <v>734.21176305309143</v>
      </c>
      <c r="O9725">
        <v>4.552059665510737</v>
      </c>
      <c r="P9725">
        <v>7.9250563591298455</v>
      </c>
    </row>
    <row r="9726" spans="1:16" x14ac:dyDescent="0.25">
      <c r="A9726">
        <v>14.15230256319046</v>
      </c>
      <c r="B9726">
        <v>3.9870023398018</v>
      </c>
      <c r="C9726">
        <v>300.98771716107052</v>
      </c>
      <c r="D9726">
        <v>1137.232746390277</v>
      </c>
      <c r="E9726">
        <v>266.30037623372198</v>
      </c>
      <c r="F9726">
        <v>719.85188803053677</v>
      </c>
      <c r="G9726">
        <v>639.92516160441755</v>
      </c>
      <c r="H9726">
        <v>3.2876659214310777</v>
      </c>
      <c r="I9726">
        <v>4.0770928800768766</v>
      </c>
      <c r="J9726">
        <v>443.17971011841468</v>
      </c>
      <c r="K9726">
        <v>1900.0133712438483</v>
      </c>
      <c r="L9726">
        <v>391.65906852710447</v>
      </c>
      <c r="M9726">
        <v>1118.2033393281195</v>
      </c>
      <c r="N9726">
        <v>738.27500132198224</v>
      </c>
      <c r="O9726">
        <v>2.8567361797580131</v>
      </c>
      <c r="P9726">
        <v>5.0409978319807562</v>
      </c>
    </row>
    <row r="9727" spans="1:16" x14ac:dyDescent="0.25">
      <c r="A9727">
        <v>47.305799663066864</v>
      </c>
      <c r="B9727">
        <v>2.239652005698693</v>
      </c>
      <c r="C9727">
        <v>2580.3120464477151</v>
      </c>
      <c r="D9727">
        <v>18306.108741319302</v>
      </c>
      <c r="E9727">
        <v>572.61652982933822</v>
      </c>
      <c r="F9727">
        <v>3871.3836260410944</v>
      </c>
      <c r="G9727">
        <v>1611.3559308025733</v>
      </c>
      <c r="H9727">
        <v>0.80481341943981877</v>
      </c>
      <c r="I9727">
        <v>1.9762011401294288</v>
      </c>
      <c r="J9727">
        <v>3421.0400995885175</v>
      </c>
      <c r="K9727">
        <v>25735.631212085886</v>
      </c>
      <c r="L9727">
        <v>624.48484347425642</v>
      </c>
      <c r="M9727">
        <v>6251.8873899890805</v>
      </c>
      <c r="N9727">
        <v>1842.7808141643482</v>
      </c>
      <c r="O9727">
        <v>0.73426087829305497</v>
      </c>
      <c r="P9727">
        <v>1.4662089326472088</v>
      </c>
    </row>
    <row r="9728" spans="1:16" x14ac:dyDescent="0.25">
      <c r="A9728">
        <v>68.144060671329498</v>
      </c>
      <c r="B9728">
        <v>2.3468133137756011</v>
      </c>
      <c r="C9728">
        <v>2988.6454385940715</v>
      </c>
      <c r="D9728">
        <v>21979.19751429707</v>
      </c>
      <c r="E9728">
        <v>616.07850701101847</v>
      </c>
      <c r="F9728">
        <v>4861.5250610547319</v>
      </c>
      <c r="G9728">
        <v>1726.2891754937666</v>
      </c>
      <c r="H9728">
        <v>0.79770023604118545</v>
      </c>
      <c r="I9728">
        <v>1.7955093286905563</v>
      </c>
      <c r="J9728">
        <v>3887.8300990825219</v>
      </c>
      <c r="K9728">
        <v>30053.913150018063</v>
      </c>
      <c r="L9728">
        <v>689.07892565817633</v>
      </c>
      <c r="M9728">
        <v>7876.9375293318508</v>
      </c>
      <c r="N9728">
        <v>1955.9306115866996</v>
      </c>
      <c r="O9728">
        <v>0.73272534000222966</v>
      </c>
      <c r="P9728">
        <v>1.4236114934981898</v>
      </c>
    </row>
    <row r="9729" spans="1:16" x14ac:dyDescent="0.25">
      <c r="A9729">
        <v>84.299493730068207</v>
      </c>
      <c r="B9729">
        <v>7.5413977302501367</v>
      </c>
      <c r="C9729">
        <v>273.29750563209461</v>
      </c>
      <c r="D9729">
        <v>1002.7494729152888</v>
      </c>
      <c r="E9729">
        <v>463.89535207561823</v>
      </c>
      <c r="F9729">
        <v>1239.1127472145388</v>
      </c>
      <c r="G9729">
        <v>618.5927425303048</v>
      </c>
      <c r="H9729">
        <v>6.4512432882369941</v>
      </c>
      <c r="I9729">
        <v>7.4638218788891724</v>
      </c>
      <c r="J9729">
        <v>401.70017728947886</v>
      </c>
      <c r="K9729">
        <v>1669.3197337914635</v>
      </c>
      <c r="L9729">
        <v>681.5023570820108</v>
      </c>
      <c r="M9729">
        <v>1921.9981099499535</v>
      </c>
      <c r="N9729">
        <v>710.75722290781209</v>
      </c>
      <c r="O9729">
        <v>5.6085245417617653</v>
      </c>
      <c r="P9729">
        <v>9.0269798534810484</v>
      </c>
    </row>
    <row r="9730" spans="1:16" x14ac:dyDescent="0.25">
      <c r="A9730">
        <v>23.698147118091583</v>
      </c>
      <c r="B9730">
        <v>1.7733606644943614</v>
      </c>
      <c r="C9730">
        <v>2595.8853349125097</v>
      </c>
      <c r="D9730">
        <v>18444.22730558912</v>
      </c>
      <c r="E9730">
        <v>453.80609023331965</v>
      </c>
      <c r="F9730">
        <v>3087.8271820829891</v>
      </c>
      <c r="G9730">
        <v>1615.9057146323587</v>
      </c>
      <c r="H9730">
        <v>0.63579756390987274</v>
      </c>
      <c r="I9730">
        <v>1.5547220233464276</v>
      </c>
      <c r="J9730">
        <v>3439.0871907640026</v>
      </c>
      <c r="K9730">
        <v>25900.723414368145</v>
      </c>
      <c r="L9730">
        <v>495.40562813754559</v>
      </c>
      <c r="M9730">
        <v>4987.1892893859158</v>
      </c>
      <c r="N9730">
        <v>1847.3092224320881</v>
      </c>
      <c r="O9730">
        <v>0.58022064165680898</v>
      </c>
      <c r="P9730">
        <v>1.1568018768300854</v>
      </c>
    </row>
    <row r="9731" spans="1:16" x14ac:dyDescent="0.25">
      <c r="A9731">
        <v>49.783830344676971</v>
      </c>
      <c r="B9731">
        <v>6.4265377199021074</v>
      </c>
      <c r="C9731">
        <v>263.81926313170334</v>
      </c>
      <c r="D9731">
        <v>957.70142160755802</v>
      </c>
      <c r="E9731">
        <v>383.59820299869489</v>
      </c>
      <c r="F9731">
        <v>1020.1442749878391</v>
      </c>
      <c r="G9731">
        <v>611.11530968968941</v>
      </c>
      <c r="H9731">
        <v>5.571666768566792</v>
      </c>
      <c r="I9731">
        <v>6.2918542719241248</v>
      </c>
      <c r="J9731">
        <v>387.48916676579131</v>
      </c>
      <c r="K9731">
        <v>1591.9579124139871</v>
      </c>
      <c r="L9731">
        <v>563.24256848470407</v>
      </c>
      <c r="M9731">
        <v>1581.5143312329237</v>
      </c>
      <c r="N9731">
        <v>701.086974576339</v>
      </c>
      <c r="O9731">
        <v>4.8450160842697754</v>
      </c>
      <c r="P9731">
        <v>7.5478479595842858</v>
      </c>
    </row>
    <row r="9732" spans="1:16" x14ac:dyDescent="0.25">
      <c r="A9732">
        <v>32.535203993320465</v>
      </c>
      <c r="B9732">
        <v>9.0838628367328216</v>
      </c>
      <c r="C9732">
        <v>90.966043290515444</v>
      </c>
      <c r="D9732">
        <v>246.41300079298023</v>
      </c>
      <c r="E9732">
        <v>215.15430914956849</v>
      </c>
      <c r="F9732">
        <v>498.77051357637856</v>
      </c>
      <c r="G9732">
        <v>452.52655229330986</v>
      </c>
      <c r="H9732">
        <v>11.627581246849067</v>
      </c>
      <c r="I9732">
        <v>8.3023854993267339</v>
      </c>
      <c r="J9732">
        <v>129.41164059315898</v>
      </c>
      <c r="K9732">
        <v>381.34397905247278</v>
      </c>
      <c r="L9732">
        <v>310.28325548218368</v>
      </c>
      <c r="M9732">
        <v>761.67950011157825</v>
      </c>
      <c r="N9732">
        <v>493.04836684706072</v>
      </c>
      <c r="O9732">
        <v>10.304483927436848</v>
      </c>
      <c r="P9732">
        <v>8.6220519656015551</v>
      </c>
    </row>
    <row r="9733" spans="1:16" x14ac:dyDescent="0.25">
      <c r="A9733">
        <v>34.619588315486908</v>
      </c>
      <c r="B9733">
        <v>8.9948919756941415</v>
      </c>
      <c r="C9733">
        <v>96.934338938529422</v>
      </c>
      <c r="D9733">
        <v>266.61922353747906</v>
      </c>
      <c r="E9733">
        <v>225.63234179709474</v>
      </c>
      <c r="F9733">
        <v>527.34685202826824</v>
      </c>
      <c r="G9733">
        <v>458.96393131362174</v>
      </c>
      <c r="H9733">
        <v>11.26058658065141</v>
      </c>
      <c r="I9733">
        <v>8.3071741968958968</v>
      </c>
      <c r="J9733">
        <v>138.18776164711744</v>
      </c>
      <c r="K9733">
        <v>414.65365378794394</v>
      </c>
      <c r="L9733">
        <v>325.51386646980717</v>
      </c>
      <c r="M9733">
        <v>806.00312282247398</v>
      </c>
      <c r="N9733">
        <v>501.62865267647669</v>
      </c>
      <c r="O9733">
        <v>9.9626781583847492</v>
      </c>
      <c r="P9733">
        <v>8.4638287449360821</v>
      </c>
    </row>
    <row r="9734" spans="1:16" x14ac:dyDescent="0.25">
      <c r="A9734">
        <v>33.777240574359894</v>
      </c>
      <c r="B9734">
        <v>6.7065071380813333</v>
      </c>
      <c r="C9734">
        <v>179.43279085581534</v>
      </c>
      <c r="D9734">
        <v>581.46919740053625</v>
      </c>
      <c r="E9734">
        <v>288.1032720278547</v>
      </c>
      <c r="F9734">
        <v>729.57636054505031</v>
      </c>
      <c r="G9734">
        <v>539.82360320044643</v>
      </c>
      <c r="H9734">
        <v>6.7192423966456216</v>
      </c>
      <c r="I9734">
        <v>6.1853398897545953</v>
      </c>
      <c r="J9734">
        <v>260.92576525603869</v>
      </c>
      <c r="K9734">
        <v>946.22494813888159</v>
      </c>
      <c r="L9734">
        <v>419.74517747712059</v>
      </c>
      <c r="M9734">
        <v>1124.6684316903857</v>
      </c>
      <c r="N9734">
        <v>608.2822182667901</v>
      </c>
      <c r="O9734">
        <v>5.8687638242190632</v>
      </c>
      <c r="P9734">
        <v>6.678101457465945</v>
      </c>
    </row>
    <row r="9735" spans="1:16" x14ac:dyDescent="0.25">
      <c r="A9735">
        <v>97.279851138591766</v>
      </c>
      <c r="B9735">
        <v>6.0976637134194451</v>
      </c>
      <c r="C9735">
        <v>494.42210161223716</v>
      </c>
      <c r="D9735">
        <v>2177.6404989429648</v>
      </c>
      <c r="E9735">
        <v>623.17997625957241</v>
      </c>
      <c r="F9735">
        <v>1791.7131195105653</v>
      </c>
      <c r="G9735">
        <v>772.49361959524242</v>
      </c>
      <c r="H9735">
        <v>4.154381996580633</v>
      </c>
      <c r="I9735">
        <v>7.939399433104942</v>
      </c>
      <c r="J9735">
        <v>730.08248182545867</v>
      </c>
      <c r="K9735">
        <v>3658.5564266888118</v>
      </c>
      <c r="L9735">
        <v>910.17165478439233</v>
      </c>
      <c r="M9735">
        <v>2805.0438901859484</v>
      </c>
      <c r="N9735">
        <v>906.65985995759388</v>
      </c>
      <c r="O9735">
        <v>3.6133145256551074</v>
      </c>
      <c r="P9735">
        <v>10.200337980075608</v>
      </c>
    </row>
    <row r="9736" spans="1:16" x14ac:dyDescent="0.25">
      <c r="A9736">
        <v>71.057008326053619</v>
      </c>
      <c r="B9736">
        <v>4.0845932583264748</v>
      </c>
      <c r="C9736">
        <v>964.27974389267501</v>
      </c>
      <c r="D9736">
        <v>5211.1648732252816</v>
      </c>
      <c r="E9736">
        <v>730.63091021850983</v>
      </c>
      <c r="F9736">
        <v>2358.0794664959731</v>
      </c>
      <c r="G9736">
        <v>1025.2903491662673</v>
      </c>
      <c r="H9736">
        <v>2.146292848692601</v>
      </c>
      <c r="I9736">
        <v>7.3926782043164891</v>
      </c>
      <c r="J9736">
        <v>1397.2256246333686</v>
      </c>
      <c r="K9736">
        <v>8455.7507850575275</v>
      </c>
      <c r="L9736">
        <v>983.01728337794702</v>
      </c>
      <c r="M9736">
        <v>3734.1696677669979</v>
      </c>
      <c r="N9736">
        <v>1212.696563686628</v>
      </c>
      <c r="O9736">
        <v>1.8881730420141023</v>
      </c>
      <c r="P9736">
        <v>6.8572977790701328</v>
      </c>
    </row>
    <row r="9737" spans="1:16" x14ac:dyDescent="0.25">
      <c r="A9737">
        <v>48.834381997585297</v>
      </c>
      <c r="B9737">
        <v>2.861880789307909</v>
      </c>
      <c r="C9737">
        <v>1592.7547869489131</v>
      </c>
      <c r="D9737">
        <v>9949.6255515619141</v>
      </c>
      <c r="E9737">
        <v>710.23200026704239</v>
      </c>
      <c r="F9737">
        <v>2829.8821224580529</v>
      </c>
      <c r="G9737">
        <v>1287.160916336084</v>
      </c>
      <c r="H9737">
        <v>1.2375267142589701</v>
      </c>
      <c r="I9737">
        <v>4.5896126915893687</v>
      </c>
      <c r="J9737">
        <v>2226.1432180878228</v>
      </c>
      <c r="K9737">
        <v>15186.430134189779</v>
      </c>
      <c r="L9737">
        <v>723.25870069996017</v>
      </c>
      <c r="M9737">
        <v>4524.0255043260631</v>
      </c>
      <c r="N9737">
        <v>1506.9841331286614</v>
      </c>
      <c r="O9737">
        <v>1.1063365654740611</v>
      </c>
      <c r="P9737">
        <v>2.7814849838946216</v>
      </c>
    </row>
    <row r="9738" spans="1:16" x14ac:dyDescent="0.25">
      <c r="A9738">
        <v>40.377375900745392</v>
      </c>
      <c r="B9738">
        <v>5.6420670182428374</v>
      </c>
      <c r="C9738">
        <v>302.53273657247274</v>
      </c>
      <c r="D9738">
        <v>1144.858671927127</v>
      </c>
      <c r="E9738">
        <v>378.49644918653229</v>
      </c>
      <c r="F9738">
        <v>1023.7807305734229</v>
      </c>
      <c r="G9738">
        <v>641.09406464405129</v>
      </c>
      <c r="H9738">
        <v>4.643349649462686</v>
      </c>
      <c r="I9738">
        <v>5.7802745588434448</v>
      </c>
      <c r="J9738">
        <v>445.49216075211211</v>
      </c>
      <c r="K9738">
        <v>1913.0803460779071</v>
      </c>
      <c r="L9738">
        <v>556.69561210910592</v>
      </c>
      <c r="M9738">
        <v>1590.4444729755176</v>
      </c>
      <c r="N9738">
        <v>739.7797440120994</v>
      </c>
      <c r="O9738">
        <v>4.034638976706284</v>
      </c>
      <c r="P9738">
        <v>7.1550535172488736</v>
      </c>
    </row>
    <row r="9739" spans="1:16" x14ac:dyDescent="0.25">
      <c r="A9739">
        <v>54.683998763561249</v>
      </c>
      <c r="B9739">
        <v>6.9195918216751799</v>
      </c>
      <c r="C9739">
        <v>239.60747468519378</v>
      </c>
      <c r="D9739">
        <v>845.03586626440188</v>
      </c>
      <c r="E9739">
        <v>380.49628242121776</v>
      </c>
      <c r="F9739">
        <v>999.7776197678669</v>
      </c>
      <c r="G9739">
        <v>591.57254408678375</v>
      </c>
      <c r="H9739">
        <v>6.2215879457702252</v>
      </c>
      <c r="I9739">
        <v>6.5996333817098334</v>
      </c>
      <c r="J9739">
        <v>351.16918181283029</v>
      </c>
      <c r="K9739">
        <v>1398.3832740366063</v>
      </c>
      <c r="L9739">
        <v>557.75402137785363</v>
      </c>
      <c r="M9739">
        <v>1547.714732243905</v>
      </c>
      <c r="N9739">
        <v>675.75455594583423</v>
      </c>
      <c r="O9739">
        <v>5.4145158476717494</v>
      </c>
      <c r="P9739">
        <v>7.7422545472010107</v>
      </c>
    </row>
    <row r="9740" spans="1:16" x14ac:dyDescent="0.25">
      <c r="A9740">
        <v>56.720704138278961</v>
      </c>
      <c r="B9740">
        <v>9.7405377474606709</v>
      </c>
      <c r="C9740">
        <v>115.97421015232732</v>
      </c>
      <c r="D9740">
        <v>333.64892214487492</v>
      </c>
      <c r="E9740">
        <v>286.62469681752879</v>
      </c>
      <c r="F9740">
        <v>685.66829345421195</v>
      </c>
      <c r="G9740">
        <v>478.90253982821616</v>
      </c>
      <c r="H9740">
        <v>11.442888458966502</v>
      </c>
      <c r="I9740">
        <v>9.178726353545489</v>
      </c>
      <c r="J9740">
        <v>166.30967209995035</v>
      </c>
      <c r="K9740">
        <v>526.14377375316349</v>
      </c>
      <c r="L9740">
        <v>414.25118430746613</v>
      </c>
      <c r="M9740">
        <v>1050.5334711637902</v>
      </c>
      <c r="N9740">
        <v>528.09909578350585</v>
      </c>
      <c r="O9740">
        <v>10.079668077648</v>
      </c>
      <c r="P9740">
        <v>8.9874888468469152</v>
      </c>
    </row>
    <row r="9741" spans="1:16" x14ac:dyDescent="0.25">
      <c r="A9741">
        <v>73.044948995113373</v>
      </c>
      <c r="B9741">
        <v>9.4851814750927002</v>
      </c>
      <c r="C9741">
        <v>147.33866259305546</v>
      </c>
      <c r="D9741">
        <v>451.79685306427814</v>
      </c>
      <c r="E9741">
        <v>343.93447544742406</v>
      </c>
      <c r="F9741">
        <v>848.91829331728775</v>
      </c>
      <c r="G9741">
        <v>509.97226021751817</v>
      </c>
      <c r="H9741">
        <v>10.218522863731442</v>
      </c>
      <c r="I9741">
        <v>8.9253527122250649</v>
      </c>
      <c r="J9741">
        <v>212.94766682633755</v>
      </c>
      <c r="K9741">
        <v>725.30549161117563</v>
      </c>
      <c r="L9741">
        <v>499.03485913955427</v>
      </c>
      <c r="M9741">
        <v>1304.9794000797372</v>
      </c>
      <c r="N9741">
        <v>569.10353669198219</v>
      </c>
      <c r="O9741">
        <v>8.9556481393924159</v>
      </c>
      <c r="P9741">
        <v>8.9420020898063246</v>
      </c>
    </row>
    <row r="9742" spans="1:16" x14ac:dyDescent="0.25">
      <c r="A9742">
        <v>53.408221065998077</v>
      </c>
      <c r="B9742">
        <v>0.4844148248544774</v>
      </c>
      <c r="C9742">
        <v>24471.243315804604</v>
      </c>
      <c r="D9742">
        <v>279903.61062835722</v>
      </c>
      <c r="E9742">
        <v>1767.3769163922725</v>
      </c>
      <c r="F9742">
        <v>51024.146141074678</v>
      </c>
      <c r="G9742">
        <v>4731.4841136780415</v>
      </c>
      <c r="H9742">
        <v>8.093794394443754E-2</v>
      </c>
      <c r="I9742">
        <v>3.7659050929225564</v>
      </c>
      <c r="J9742">
        <v>29433.956552948781</v>
      </c>
      <c r="K9742">
        <v>345514.63969407661</v>
      </c>
      <c r="L9742">
        <v>3160.5194987563746</v>
      </c>
      <c r="M9742">
        <v>88843.413103239334</v>
      </c>
      <c r="N9742">
        <v>5158.4236018186302</v>
      </c>
      <c r="O9742">
        <v>7.8472629026165697E-2</v>
      </c>
      <c r="P9742">
        <v>3.7659050929225564</v>
      </c>
    </row>
    <row r="9743" spans="1:16" x14ac:dyDescent="0.25">
      <c r="A9743">
        <v>11.183284938335419</v>
      </c>
      <c r="B9743">
        <v>6.9600104902723068</v>
      </c>
      <c r="C9743">
        <v>75.71967928478243</v>
      </c>
      <c r="D9743">
        <v>196.68595528162885</v>
      </c>
      <c r="E9743">
        <v>139.27198173223275</v>
      </c>
      <c r="F9743">
        <v>315.45897761875221</v>
      </c>
      <c r="G9743">
        <v>435.64473002185503</v>
      </c>
      <c r="H9743">
        <v>9.4901074236506275</v>
      </c>
      <c r="I9743">
        <v>6.125472685119596</v>
      </c>
      <c r="J9743">
        <v>107.09522994489492</v>
      </c>
      <c r="K9743">
        <v>300.1267678418011</v>
      </c>
      <c r="L9743">
        <v>200.80201269215991</v>
      </c>
      <c r="M9743">
        <v>480.57917087911159</v>
      </c>
      <c r="N9743">
        <v>470.44383600681499</v>
      </c>
      <c r="O9743">
        <v>8.4530752076521551</v>
      </c>
      <c r="P9743">
        <v>6.5224982414423396</v>
      </c>
    </row>
    <row r="9744" spans="1:16" x14ac:dyDescent="0.25">
      <c r="A9744">
        <v>99.20939689874649</v>
      </c>
      <c r="B9744">
        <v>8.6608923145623482</v>
      </c>
      <c r="C9744">
        <v>226.03651533685024</v>
      </c>
      <c r="D9744">
        <v>783.46778017424754</v>
      </c>
      <c r="E9744">
        <v>453.15953569036338</v>
      </c>
      <c r="F9744">
        <v>1181.9777115916199</v>
      </c>
      <c r="G9744">
        <v>580.32103427735319</v>
      </c>
      <c r="H9744">
        <v>7.9601849700764866</v>
      </c>
      <c r="I9744">
        <v>8.1538438630577446</v>
      </c>
      <c r="J9744">
        <v>330.8061001836378</v>
      </c>
      <c r="K9744">
        <v>1292.6019691540921</v>
      </c>
      <c r="L9744">
        <v>663.5088471752648</v>
      </c>
      <c r="M9744">
        <v>1828.1937154834588</v>
      </c>
      <c r="N9744">
        <v>661.13221002770126</v>
      </c>
      <c r="O9744">
        <v>6.9316380135901845</v>
      </c>
      <c r="P9744">
        <v>9.4329605386194064</v>
      </c>
    </row>
    <row r="9745" spans="1:16" x14ac:dyDescent="0.25">
      <c r="A9745">
        <v>5.3992385268211365</v>
      </c>
      <c r="B9745">
        <v>5.8493337598330815</v>
      </c>
      <c r="C9745">
        <v>65.983899720063548</v>
      </c>
      <c r="D9745">
        <v>166.45527364200814</v>
      </c>
      <c r="E9745">
        <v>102.80016683074278</v>
      </c>
      <c r="F9745">
        <v>228.93671127028679</v>
      </c>
      <c r="G9745">
        <v>424.52012154120035</v>
      </c>
      <c r="H9745">
        <v>8.3540976897333845</v>
      </c>
      <c r="I9745">
        <v>4.9736493401636359</v>
      </c>
      <c r="J9745">
        <v>92.93380634578476</v>
      </c>
      <c r="K9745">
        <v>251.39235948588723</v>
      </c>
      <c r="L9745">
        <v>148.30693975764888</v>
      </c>
      <c r="M9745">
        <v>348.14945828496457</v>
      </c>
      <c r="N9745">
        <v>455.44373244163478</v>
      </c>
      <c r="O9745">
        <v>7.4714684756329328</v>
      </c>
      <c r="P9745">
        <v>5.3850564100591392</v>
      </c>
    </row>
    <row r="9746" spans="1:16" x14ac:dyDescent="0.25">
      <c r="A9746">
        <v>47.20131903886795</v>
      </c>
      <c r="B9746">
        <v>3.4187537816679798</v>
      </c>
      <c r="C9746">
        <v>1057.2662324989103</v>
      </c>
      <c r="D9746">
        <v>5872.0813570978798</v>
      </c>
      <c r="E9746">
        <v>656.61750275531062</v>
      </c>
      <c r="F9746">
        <v>2173.0284968370765</v>
      </c>
      <c r="G9746">
        <v>1068.2075173178064</v>
      </c>
      <c r="H9746">
        <v>1.7331804694613893</v>
      </c>
      <c r="I9746">
        <v>6.3088538654705761</v>
      </c>
      <c r="J9746">
        <v>1524.127421182912</v>
      </c>
      <c r="K9746">
        <v>9442.6768953519495</v>
      </c>
      <c r="L9746">
        <v>850.07722144237744</v>
      </c>
      <c r="M9746">
        <v>3446.8987655244964</v>
      </c>
      <c r="N9746">
        <v>1262.5050811882525</v>
      </c>
      <c r="O9746">
        <v>1.5285433341014165</v>
      </c>
      <c r="P9746">
        <v>5.180501353104332</v>
      </c>
    </row>
    <row r="9747" spans="1:16" x14ac:dyDescent="0.25">
      <c r="A9747">
        <v>32.761596381664276</v>
      </c>
      <c r="B9747">
        <v>1.4556553333116979</v>
      </c>
      <c r="C9747">
        <v>4605.8134908206312</v>
      </c>
      <c r="D9747">
        <v>37357.142975385897</v>
      </c>
      <c r="E9747">
        <v>440.91466596219936</v>
      </c>
      <c r="F9747">
        <v>5345.640411482852</v>
      </c>
      <c r="G9747">
        <v>2115.0679538731142</v>
      </c>
      <c r="H9747">
        <v>0.42130525543338637</v>
      </c>
      <c r="I9747">
        <v>0.86722845355741152</v>
      </c>
      <c r="J9747">
        <v>5642.4558625890841</v>
      </c>
      <c r="K9747">
        <v>47115.436897769272</v>
      </c>
      <c r="L9747">
        <v>537.12375554137736</v>
      </c>
      <c r="M9747">
        <v>8753.4167108155125</v>
      </c>
      <c r="N9747">
        <v>2325.6667534372468</v>
      </c>
      <c r="O9747">
        <v>0.39484148465372015</v>
      </c>
      <c r="P9747">
        <v>0.81419474187399998</v>
      </c>
    </row>
    <row r="9748" spans="1:16" x14ac:dyDescent="0.25">
      <c r="A9748">
        <v>99.378067076206207</v>
      </c>
      <c r="B9748">
        <v>5.6554830697329743</v>
      </c>
      <c r="C9748">
        <v>596.41737189275432</v>
      </c>
      <c r="D9748">
        <v>2784.1235338753486</v>
      </c>
      <c r="E9748">
        <v>678.82031726578464</v>
      </c>
      <c r="F9748">
        <v>2002.3050963044893</v>
      </c>
      <c r="G9748">
        <v>833.92027539363585</v>
      </c>
      <c r="H9748">
        <v>3.5827674201039499</v>
      </c>
      <c r="I9748">
        <v>8.2496083632550263</v>
      </c>
      <c r="J9748">
        <v>878.66845410591066</v>
      </c>
      <c r="K9748">
        <v>4656.6276756336438</v>
      </c>
      <c r="L9748">
        <v>979.80642392795028</v>
      </c>
      <c r="M9748">
        <v>3144.4487150657733</v>
      </c>
      <c r="N9748">
        <v>982.95360731493577</v>
      </c>
      <c r="O9748">
        <v>3.122415541615033</v>
      </c>
      <c r="P9748">
        <v>10.126805150358537</v>
      </c>
    </row>
    <row r="9749" spans="1:16" x14ac:dyDescent="0.25">
      <c r="A9749">
        <v>42.592074811458588</v>
      </c>
      <c r="B9749">
        <v>6.635249284526072</v>
      </c>
      <c r="C9749">
        <v>218.33754935993954</v>
      </c>
      <c r="D9749">
        <v>749.06766019598683</v>
      </c>
      <c r="E9749">
        <v>337.06580823168611</v>
      </c>
      <c r="F9749">
        <v>875.3156425532386</v>
      </c>
      <c r="G9749">
        <v>573.83615518451302</v>
      </c>
      <c r="H9749">
        <v>6.1783633255030956</v>
      </c>
      <c r="I9749">
        <v>6.206441340300147</v>
      </c>
      <c r="J9749">
        <v>319.25437404222026</v>
      </c>
      <c r="K9749">
        <v>1233.5188010393013</v>
      </c>
      <c r="L9749">
        <v>493.17446053374579</v>
      </c>
      <c r="M9749">
        <v>1353.1818622598678</v>
      </c>
      <c r="N9749">
        <v>652.69232949867182</v>
      </c>
      <c r="O9749">
        <v>5.3821089112863518</v>
      </c>
      <c r="P9749">
        <v>7.1180553631794536</v>
      </c>
    </row>
    <row r="9750" spans="1:16" x14ac:dyDescent="0.25">
      <c r="A9750">
        <v>10.010087788105011</v>
      </c>
      <c r="B9750">
        <v>3.5356719080756656</v>
      </c>
      <c r="C9750">
        <v>304.22538644395269</v>
      </c>
      <c r="D9750">
        <v>1153.2277274367343</v>
      </c>
      <c r="E9750">
        <v>238.32206928262167</v>
      </c>
      <c r="F9750">
        <v>645.07116779791966</v>
      </c>
      <c r="G9750">
        <v>642.37216761290972</v>
      </c>
      <c r="H9750">
        <v>2.9036267257935768</v>
      </c>
      <c r="I9750">
        <v>3.6296665540824602</v>
      </c>
      <c r="J9750">
        <v>448.02530386646833</v>
      </c>
      <c r="K9750">
        <v>1927.4186002224201</v>
      </c>
      <c r="L9750">
        <v>350.54258238922517</v>
      </c>
      <c r="M9750">
        <v>1002.2041156142247</v>
      </c>
      <c r="N9750">
        <v>741.42468781344087</v>
      </c>
      <c r="O9750">
        <v>2.5229253443355715</v>
      </c>
      <c r="P9750">
        <v>4.4985482035298974</v>
      </c>
    </row>
    <row r="9751" spans="1:16" x14ac:dyDescent="0.25">
      <c r="A9751">
        <v>13.699694812297821</v>
      </c>
      <c r="B9751">
        <v>6.6519119249889105</v>
      </c>
      <c r="C9751">
        <v>95.476061357124664</v>
      </c>
      <c r="D9751">
        <v>261.64520127237273</v>
      </c>
      <c r="E9751">
        <v>164.59811789329694</v>
      </c>
      <c r="F9751">
        <v>383.94790318125649</v>
      </c>
      <c r="G9751">
        <v>457.39962377362031</v>
      </c>
      <c r="H9751">
        <v>8.3718380396231371</v>
      </c>
      <c r="I9751">
        <v>6.1289417037830507</v>
      </c>
      <c r="J9751">
        <v>136.04152932630643</v>
      </c>
      <c r="K9751">
        <v>406.43948675644555</v>
      </c>
      <c r="L9751">
        <v>237.43740676647425</v>
      </c>
      <c r="M9751">
        <v>586.71127292317362</v>
      </c>
      <c r="N9751">
        <v>499.54533240725954</v>
      </c>
      <c r="O9751">
        <v>7.4097908805975834</v>
      </c>
      <c r="P9751">
        <v>6.2656186878815534</v>
      </c>
    </row>
    <row r="9752" spans="1:16" x14ac:dyDescent="0.25">
      <c r="A9752">
        <v>95.753570139408112</v>
      </c>
      <c r="B9752">
        <v>3.8951634311517305</v>
      </c>
      <c r="C9752">
        <v>1330.8854694313031</v>
      </c>
      <c r="D9752">
        <v>7903.5522192697254</v>
      </c>
      <c r="E9752">
        <v>879.85335705713396</v>
      </c>
      <c r="F9752">
        <v>3163.8039034679896</v>
      </c>
      <c r="G9752">
        <v>1185.3303981605577</v>
      </c>
      <c r="H9752">
        <v>1.8057157016689849</v>
      </c>
      <c r="I9752">
        <v>7.1855519321839587</v>
      </c>
      <c r="J9752">
        <v>1888.6224062841281</v>
      </c>
      <c r="K9752">
        <v>12371.343964909416</v>
      </c>
      <c r="L9752">
        <v>971.14642317072492</v>
      </c>
      <c r="M9752">
        <v>5040.1752220172184</v>
      </c>
      <c r="N9752">
        <v>1395.2468019029791</v>
      </c>
      <c r="O9752">
        <v>1.6039351223355913</v>
      </c>
      <c r="P9752">
        <v>4.5708910744885838</v>
      </c>
    </row>
    <row r="9753" spans="1:16" x14ac:dyDescent="0.25">
      <c r="A9753">
        <v>36.365157067775726</v>
      </c>
      <c r="B9753">
        <v>2.2372443462294416</v>
      </c>
      <c r="C9753">
        <v>2167.5173161489397</v>
      </c>
      <c r="D9753">
        <v>14709.551752927544</v>
      </c>
      <c r="E9753">
        <v>560.77337496242342</v>
      </c>
      <c r="F9753">
        <v>3142.1945148715063</v>
      </c>
      <c r="G9753">
        <v>1485.1635297286232</v>
      </c>
      <c r="H9753">
        <v>0.85923240721318739</v>
      </c>
      <c r="I9753">
        <v>2.4247669161391139</v>
      </c>
      <c r="J9753">
        <v>2934.5485897045519</v>
      </c>
      <c r="K9753">
        <v>21345.409247205716</v>
      </c>
      <c r="L9753">
        <v>595.05188811973801</v>
      </c>
      <c r="M9753">
        <v>5055.1740089577406</v>
      </c>
      <c r="N9753">
        <v>1715.3270180602656</v>
      </c>
      <c r="O9753">
        <v>0.77784685375771034</v>
      </c>
      <c r="P9753">
        <v>1.6504424400855233</v>
      </c>
    </row>
    <row r="9754" spans="1:16" x14ac:dyDescent="0.25">
      <c r="A9754">
        <v>92.509820282459259</v>
      </c>
      <c r="B9754">
        <v>9.7424270439847014</v>
      </c>
      <c r="C9754">
        <v>165.13526100609039</v>
      </c>
      <c r="D9754">
        <v>522.67916701300942</v>
      </c>
      <c r="E9754">
        <v>389.74659947490466</v>
      </c>
      <c r="F9754">
        <v>976.40179131076638</v>
      </c>
      <c r="G9754">
        <v>526.74516663820827</v>
      </c>
      <c r="H9754">
        <v>10.065313343695308</v>
      </c>
      <c r="I9754">
        <v>9.0448587031419123</v>
      </c>
      <c r="J9754">
        <v>239.5292245603452</v>
      </c>
      <c r="K9754">
        <v>845.85095289422759</v>
      </c>
      <c r="L9754">
        <v>566.81738897163768</v>
      </c>
      <c r="M9754">
        <v>1503.3729210992344</v>
      </c>
      <c r="N9754">
        <v>591.14125257706905</v>
      </c>
      <c r="O9754">
        <v>8.8031818903961341</v>
      </c>
      <c r="P9754">
        <v>9.4535898649245969</v>
      </c>
    </row>
    <row r="9755" spans="1:16" x14ac:dyDescent="0.25">
      <c r="A9755">
        <v>23.075216948986053</v>
      </c>
      <c r="B9755">
        <v>7.3556896580812143</v>
      </c>
      <c r="C9755">
        <v>111.38470813855308</v>
      </c>
      <c r="D9755">
        <v>317.14733495952322</v>
      </c>
      <c r="E9755">
        <v>208.86419677166458</v>
      </c>
      <c r="F9755">
        <v>497.02594869231848</v>
      </c>
      <c r="G9755">
        <v>474.17635939048347</v>
      </c>
      <c r="H9755">
        <v>8.7667450193234018</v>
      </c>
      <c r="I9755">
        <v>6.909246634350616</v>
      </c>
      <c r="J9755">
        <v>159.51531642345842</v>
      </c>
      <c r="K9755">
        <v>498.5720591557594</v>
      </c>
      <c r="L9755">
        <v>301.71515852881174</v>
      </c>
      <c r="M9755">
        <v>761.08890656516019</v>
      </c>
      <c r="N9755">
        <v>521.83742703027963</v>
      </c>
      <c r="O9755">
        <v>7.7296503765728595</v>
      </c>
      <c r="P9755">
        <v>6.8071272692705262</v>
      </c>
    </row>
    <row r="9756" spans="1:16" x14ac:dyDescent="0.25">
      <c r="A9756">
        <v>17.034636557102203</v>
      </c>
      <c r="B9756">
        <v>9.6797346833948836</v>
      </c>
      <c r="C9756">
        <v>52.223290873148784</v>
      </c>
      <c r="D9756">
        <v>125.95375230973274</v>
      </c>
      <c r="E9756">
        <v>135.39046677966377</v>
      </c>
      <c r="F9756">
        <v>293.29117988571051</v>
      </c>
      <c r="G9756">
        <v>408.32195207632071</v>
      </c>
      <c r="H9756">
        <v>14.922551454275977</v>
      </c>
      <c r="I9756">
        <v>7.6929773670405295</v>
      </c>
      <c r="J9756">
        <v>73.057119740228671</v>
      </c>
      <c r="K9756">
        <v>187.07339973053664</v>
      </c>
      <c r="L9756">
        <v>195.79367445396613</v>
      </c>
      <c r="M9756">
        <v>444.70368641794192</v>
      </c>
      <c r="N9756">
        <v>433.39341502373435</v>
      </c>
      <c r="O9756">
        <v>13.443754355533315</v>
      </c>
      <c r="P9756">
        <v>8.5222835620575044</v>
      </c>
    </row>
    <row r="9757" spans="1:16" x14ac:dyDescent="0.25">
      <c r="A9757">
        <v>38.007059514522552</v>
      </c>
      <c r="B9757">
        <v>1.6743249229359667</v>
      </c>
      <c r="C9757">
        <v>3913.666686645312</v>
      </c>
      <c r="D9757">
        <v>30635.762673094421</v>
      </c>
      <c r="E9757">
        <v>474.37027501292584</v>
      </c>
      <c r="F9757">
        <v>4917.8839724891213</v>
      </c>
      <c r="G9757">
        <v>1959.3220092301708</v>
      </c>
      <c r="H9757">
        <v>0.51453199974344233</v>
      </c>
      <c r="I9757">
        <v>1.0663606860661559</v>
      </c>
      <c r="J9757">
        <v>4905.7307830947721</v>
      </c>
      <c r="K9757">
        <v>39797.657722697084</v>
      </c>
      <c r="L9757">
        <v>558.55697377753881</v>
      </c>
      <c r="M9757">
        <v>8019.7109537376309</v>
      </c>
      <c r="N9757">
        <v>2179.1504239263359</v>
      </c>
      <c r="O9757">
        <v>0.47863276451439996</v>
      </c>
      <c r="P9757">
        <v>0.94099261743353424</v>
      </c>
    </row>
    <row r="9758" spans="1:16" x14ac:dyDescent="0.25">
      <c r="A9758">
        <v>63.297684490680695</v>
      </c>
      <c r="B9758">
        <v>7.8516618249428465</v>
      </c>
      <c r="C9758">
        <v>201.31239460860331</v>
      </c>
      <c r="D9758">
        <v>674.40922404717708</v>
      </c>
      <c r="E9758">
        <v>372.16672089667236</v>
      </c>
      <c r="F9758">
        <v>956.51301390152139</v>
      </c>
      <c r="G9758">
        <v>559.21780055595912</v>
      </c>
      <c r="H9758">
        <v>7.5367350091919088</v>
      </c>
      <c r="I9758">
        <v>7.2648054714701908</v>
      </c>
      <c r="J9758">
        <v>293.71618826059012</v>
      </c>
      <c r="K9758">
        <v>1105.3914370913669</v>
      </c>
      <c r="L9758">
        <v>543.58778870423919</v>
      </c>
      <c r="M9758">
        <v>1476.9540878183223</v>
      </c>
      <c r="N9758">
        <v>633.63466977259588</v>
      </c>
      <c r="O9758">
        <v>6.5719646903541831</v>
      </c>
      <c r="P9758">
        <v>8.1488533234113376</v>
      </c>
    </row>
    <row r="9759" spans="1:16" x14ac:dyDescent="0.25">
      <c r="A9759">
        <v>57.262674510478973</v>
      </c>
      <c r="B9759">
        <v>9.3825478854605642</v>
      </c>
      <c r="C9759">
        <v>126.51983364689616</v>
      </c>
      <c r="D9759">
        <v>372.35238023553228</v>
      </c>
      <c r="E9759">
        <v>298.01302643235755</v>
      </c>
      <c r="F9759">
        <v>721.06315127054256</v>
      </c>
      <c r="G9759">
        <v>489.58096644160594</v>
      </c>
      <c r="H9759">
        <v>10.682971661294385</v>
      </c>
      <c r="I9759">
        <v>8.8759677015233382</v>
      </c>
      <c r="J9759">
        <v>181.95388803016544</v>
      </c>
      <c r="K9759">
        <v>591.07797987950926</v>
      </c>
      <c r="L9759">
        <v>431.24858091756136</v>
      </c>
      <c r="M9759">
        <v>1106.0862909011682</v>
      </c>
      <c r="N9759">
        <v>542.22148683257262</v>
      </c>
      <c r="O9759">
        <v>9.3919230900976469</v>
      </c>
      <c r="P9759">
        <v>8.6590247742843651</v>
      </c>
    </row>
    <row r="9760" spans="1:16" x14ac:dyDescent="0.25">
      <c r="A9760">
        <v>28.591871798038483</v>
      </c>
      <c r="B9760">
        <v>8.5983431858389743</v>
      </c>
      <c r="C9760">
        <v>93.233641833390124</v>
      </c>
      <c r="D9760">
        <v>254.04288937630653</v>
      </c>
      <c r="E9760">
        <v>208.2460502532073</v>
      </c>
      <c r="F9760">
        <v>484.28154544782444</v>
      </c>
      <c r="G9760">
        <v>454.98337376335792</v>
      </c>
      <c r="H9760">
        <v>10.91193261056171</v>
      </c>
      <c r="I9760">
        <v>7.8918551545383471</v>
      </c>
      <c r="J9760">
        <v>132.7435981465695</v>
      </c>
      <c r="K9760">
        <v>393.90304369857142</v>
      </c>
      <c r="L9760">
        <v>300.35819651330365</v>
      </c>
      <c r="M9760">
        <v>739.79606700164356</v>
      </c>
      <c r="N9760">
        <v>496.32526939005288</v>
      </c>
      <c r="O9760">
        <v>9.663982202963723</v>
      </c>
      <c r="P9760">
        <v>8.1668514033781108</v>
      </c>
    </row>
    <row r="9761" spans="1:16" x14ac:dyDescent="0.25">
      <c r="A9761">
        <v>50.853231370449066</v>
      </c>
      <c r="B9761">
        <v>8.7505838819766222</v>
      </c>
      <c r="C9761">
        <v>135.03427350186695</v>
      </c>
      <c r="D9761">
        <v>404.37047830995135</v>
      </c>
      <c r="E9761">
        <v>294.1857780108167</v>
      </c>
      <c r="F9761">
        <v>717.89305797729276</v>
      </c>
      <c r="G9761">
        <v>498.02698210783768</v>
      </c>
      <c r="H9761">
        <v>9.7313575904708767</v>
      </c>
      <c r="I9761">
        <v>8.277783571877162</v>
      </c>
      <c r="J9761">
        <v>194.61390266096916</v>
      </c>
      <c r="K9761">
        <v>645.04018503740372</v>
      </c>
      <c r="L9761">
        <v>426.16815652238188</v>
      </c>
      <c r="M9761">
        <v>1102.218739115991</v>
      </c>
      <c r="N9761">
        <v>553.3687866700534</v>
      </c>
      <c r="O9761">
        <v>8.5435067290434965</v>
      </c>
      <c r="P9761">
        <v>8.1255783835382314</v>
      </c>
    </row>
    <row r="9762" spans="1:16" x14ac:dyDescent="0.25">
      <c r="A9762">
        <v>51.392723381519318</v>
      </c>
      <c r="B9762">
        <v>3.4926887070127068</v>
      </c>
      <c r="C9762">
        <v>1073.6208494237806</v>
      </c>
      <c r="D9762">
        <v>5989.9909712041817</v>
      </c>
      <c r="E9762">
        <v>678.62987339347092</v>
      </c>
      <c r="F9762">
        <v>2256.1453051299877</v>
      </c>
      <c r="G9762">
        <v>1075.5757612574507</v>
      </c>
      <c r="H9762">
        <v>1.7601171054103377</v>
      </c>
      <c r="I9762">
        <v>6.4604393197228109</v>
      </c>
      <c r="J9762">
        <v>1546.2820560346743</v>
      </c>
      <c r="K9762">
        <v>9616.8575639587416</v>
      </c>
      <c r="L9762">
        <v>868.21456321670996</v>
      </c>
      <c r="M9762">
        <v>3579.7494956321266</v>
      </c>
      <c r="N9762">
        <v>1270.9929437537207</v>
      </c>
      <c r="O9762">
        <v>1.5529765345662907</v>
      </c>
      <c r="P9762">
        <v>5.202362111478763</v>
      </c>
    </row>
    <row r="9763" spans="1:16" x14ac:dyDescent="0.25">
      <c r="A9763">
        <v>89.433454215526581</v>
      </c>
      <c r="B9763">
        <v>6.1812520118580752</v>
      </c>
      <c r="C9763">
        <v>449.6123766605761</v>
      </c>
      <c r="D9763">
        <v>1922.7178219066998</v>
      </c>
      <c r="E9763">
        <v>582.21672980492372</v>
      </c>
      <c r="F9763">
        <v>1653.6937134023499</v>
      </c>
      <c r="G9763">
        <v>743.90326742028458</v>
      </c>
      <c r="H9763">
        <v>4.368967538460617</v>
      </c>
      <c r="I9763">
        <v>7.6141767664577182</v>
      </c>
      <c r="J9763">
        <v>664.1713156504195</v>
      </c>
      <c r="K9763">
        <v>3232.8479975561545</v>
      </c>
      <c r="L9763">
        <v>853.43604621004454</v>
      </c>
      <c r="M9763">
        <v>2584.9929071143838</v>
      </c>
      <c r="N9763">
        <v>870.75779878999515</v>
      </c>
      <c r="O9763">
        <v>3.797420718867941</v>
      </c>
      <c r="P9763">
        <v>9.8818900614142535</v>
      </c>
    </row>
    <row r="9764" spans="1:16" x14ac:dyDescent="0.25">
      <c r="A9764">
        <v>86.967756330966949</v>
      </c>
      <c r="B9764">
        <v>8.4407653975350669</v>
      </c>
      <c r="C9764">
        <v>217.00934245924702</v>
      </c>
      <c r="D9764">
        <v>743.17260448703416</v>
      </c>
      <c r="E9764">
        <v>426.55944687143523</v>
      </c>
      <c r="F9764">
        <v>1106.8604171824477</v>
      </c>
      <c r="G9764">
        <v>572.70968153427509</v>
      </c>
      <c r="H9764">
        <v>7.877578311289227</v>
      </c>
      <c r="I9764">
        <v>7.8871055684874616</v>
      </c>
      <c r="J9764">
        <v>317.26162365262434</v>
      </c>
      <c r="K9764">
        <v>1223.3961697545406</v>
      </c>
      <c r="L9764">
        <v>624.03652128041733</v>
      </c>
      <c r="M9764">
        <v>1710.9819744386662</v>
      </c>
      <c r="N9764">
        <v>651.22535532831557</v>
      </c>
      <c r="O9764">
        <v>6.8628136886274467</v>
      </c>
      <c r="P9764">
        <v>9.0314071269976122</v>
      </c>
    </row>
    <row r="9765" spans="1:16" x14ac:dyDescent="0.25">
      <c r="A9765">
        <v>79.785996854305267</v>
      </c>
      <c r="B9765">
        <v>7.7514393050624975</v>
      </c>
      <c r="C9765">
        <v>246.40414122274069</v>
      </c>
      <c r="D9765">
        <v>876.304898341426</v>
      </c>
      <c r="E9765">
        <v>436.52029798369136</v>
      </c>
      <c r="F9765">
        <v>1151.0206458004568</v>
      </c>
      <c r="G9765">
        <v>597.12516778393058</v>
      </c>
      <c r="H9765">
        <v>6.8963014539211711</v>
      </c>
      <c r="I9765">
        <v>7.4452915249019807</v>
      </c>
      <c r="J9765">
        <v>361.36672927825964</v>
      </c>
      <c r="K9765">
        <v>1452.1136814292179</v>
      </c>
      <c r="L9765">
        <v>640.20854493084448</v>
      </c>
      <c r="M9765">
        <v>1782.5889870823612</v>
      </c>
      <c r="N9765">
        <v>682.96067150311922</v>
      </c>
      <c r="O9765">
        <v>6.0001779948563012</v>
      </c>
      <c r="P9765">
        <v>8.7915716901468564</v>
      </c>
    </row>
    <row r="9766" spans="1:16" x14ac:dyDescent="0.25">
      <c r="A9766">
        <v>1.7358549237251282</v>
      </c>
      <c r="B9766">
        <v>7.8077282918136488</v>
      </c>
      <c r="C9766">
        <v>20.502534736221868</v>
      </c>
      <c r="D9766">
        <v>44.204348785149676</v>
      </c>
      <c r="E9766">
        <v>38.243688205282346</v>
      </c>
      <c r="F9766">
        <v>75.455335120573736</v>
      </c>
      <c r="G9766">
        <v>368.74680816438286</v>
      </c>
      <c r="H9766">
        <v>15.681769219852749</v>
      </c>
      <c r="I9766">
        <v>4.3930766753805948</v>
      </c>
      <c r="J9766">
        <v>27.944839562300736</v>
      </c>
      <c r="K9766">
        <v>62.020117409133142</v>
      </c>
      <c r="L9766">
        <v>56.128021197889332</v>
      </c>
      <c r="M9766">
        <v>113.22514893902731</v>
      </c>
      <c r="N9766">
        <v>378.11160707249661</v>
      </c>
      <c r="O9766">
        <v>14.592048308100011</v>
      </c>
      <c r="P9766">
        <v>4.998964564501108</v>
      </c>
    </row>
    <row r="9767" spans="1:16" x14ac:dyDescent="0.25">
      <c r="A9767">
        <v>20.055817782878876</v>
      </c>
      <c r="B9767">
        <v>2.6733762854608187</v>
      </c>
      <c r="C9767">
        <v>969.05612487094311</v>
      </c>
      <c r="D9767">
        <v>5244.7077206174317</v>
      </c>
      <c r="E9767">
        <v>480.06133870102235</v>
      </c>
      <c r="F9767">
        <v>1551.3222382479564</v>
      </c>
      <c r="G9767">
        <v>1027.5392029577918</v>
      </c>
      <c r="H9767">
        <v>1.4020538452128828</v>
      </c>
      <c r="I9767">
        <v>4.8445788938918879</v>
      </c>
      <c r="J9767">
        <v>1403.7835579561295</v>
      </c>
      <c r="K9767">
        <v>8506.2850812711167</v>
      </c>
      <c r="L9767">
        <v>645.1748569224593</v>
      </c>
      <c r="M9767">
        <v>2456.8371907520041</v>
      </c>
      <c r="N9767">
        <v>1215.3222289252751</v>
      </c>
      <c r="O9767">
        <v>1.2335965450259416</v>
      </c>
      <c r="P9767">
        <v>4.4636856706701282</v>
      </c>
    </row>
    <row r="9768" spans="1:16" x14ac:dyDescent="0.25">
      <c r="A9768">
        <v>88.376645624637604</v>
      </c>
      <c r="B9768">
        <v>5.8219639689732263</v>
      </c>
      <c r="C9768">
        <v>510.77354078197556</v>
      </c>
      <c r="D9768">
        <v>2272.4967415608762</v>
      </c>
      <c r="E9768">
        <v>611.86349827220886</v>
      </c>
      <c r="F9768">
        <v>1766.696335815524</v>
      </c>
      <c r="G9768">
        <v>782.66596930954472</v>
      </c>
      <c r="H9768">
        <v>3.9168700404377961</v>
      </c>
      <c r="I9768">
        <v>7.7302980482781454</v>
      </c>
      <c r="J9768">
        <v>754.04006643097375</v>
      </c>
      <c r="K9768">
        <v>3816.0308611937412</v>
      </c>
      <c r="L9768">
        <v>892.23479670618917</v>
      </c>
      <c r="M9768">
        <v>2767.3463987711029</v>
      </c>
      <c r="N9768">
        <v>919.37483808604975</v>
      </c>
      <c r="O9768">
        <v>3.4076980028637762</v>
      </c>
      <c r="P9768">
        <v>9.8754842994502177</v>
      </c>
    </row>
    <row r="9769" spans="1:16" x14ac:dyDescent="0.25">
      <c r="A9769">
        <v>81.734555184841156</v>
      </c>
      <c r="B9769">
        <v>6.3549195131590492</v>
      </c>
      <c r="C9769">
        <v>394.12558743748792</v>
      </c>
      <c r="D9769">
        <v>1617.9742629658417</v>
      </c>
      <c r="E9769">
        <v>534.58497423833876</v>
      </c>
      <c r="F9769">
        <v>1493.6921011459197</v>
      </c>
      <c r="G9769">
        <v>706.89329284305302</v>
      </c>
      <c r="H9769">
        <v>4.7258109614362551</v>
      </c>
      <c r="I9769">
        <v>7.2956852866385082</v>
      </c>
      <c r="J9769">
        <v>582.05963920072236</v>
      </c>
      <c r="K9769">
        <v>2719.2883097513486</v>
      </c>
      <c r="L9769">
        <v>785.92270834454746</v>
      </c>
      <c r="M9769">
        <v>2329.9940477394998</v>
      </c>
      <c r="N9769">
        <v>823.93317856724298</v>
      </c>
      <c r="O9769">
        <v>4.105365581572908</v>
      </c>
      <c r="P9769">
        <v>9.4482093861187284</v>
      </c>
    </row>
    <row r="9770" spans="1:16" x14ac:dyDescent="0.25">
      <c r="A9770">
        <v>21.689872086048126</v>
      </c>
      <c r="B9770">
        <v>4.0764654182862721</v>
      </c>
      <c r="C9770">
        <v>395.73737982553854</v>
      </c>
      <c r="D9770">
        <v>1626.6455833656419</v>
      </c>
      <c r="E9770">
        <v>344.12054497117481</v>
      </c>
      <c r="F9770">
        <v>961.99666933025264</v>
      </c>
      <c r="G9770">
        <v>707.99582372656459</v>
      </c>
      <c r="H9770">
        <v>3.0266878001375517</v>
      </c>
      <c r="I9770">
        <v>4.6895331155779658</v>
      </c>
      <c r="J9770">
        <v>584.45210529277813</v>
      </c>
      <c r="K9770">
        <v>2733.9686133734799</v>
      </c>
      <c r="L9770">
        <v>505.88061512988185</v>
      </c>
      <c r="M9770">
        <v>1500.7047979889924</v>
      </c>
      <c r="N9770">
        <v>825.33360169974753</v>
      </c>
      <c r="O9770">
        <v>2.6293445768853392</v>
      </c>
      <c r="P9770">
        <v>6.0751376640249681</v>
      </c>
    </row>
    <row r="9771" spans="1:16" x14ac:dyDescent="0.25">
      <c r="A9771">
        <v>23.394901931285858</v>
      </c>
      <c r="B9771">
        <v>0.94954212295375073</v>
      </c>
      <c r="C9771">
        <v>7736.4264189171035</v>
      </c>
      <c r="D9771">
        <v>69647.531712416036</v>
      </c>
      <c r="E9771">
        <v>409.27496577656086</v>
      </c>
      <c r="F9771">
        <v>7714.73712701362</v>
      </c>
      <c r="G9771">
        <v>2699.9161787884427</v>
      </c>
      <c r="H9771">
        <v>0.22845957803216496</v>
      </c>
      <c r="I9771">
        <v>0.55395019293126957</v>
      </c>
      <c r="J9771">
        <v>8882.1247578206185</v>
      </c>
      <c r="K9771">
        <v>81809.952959673072</v>
      </c>
      <c r="L9771">
        <v>562.8522622096657</v>
      </c>
      <c r="M9771">
        <v>12820.789642316449</v>
      </c>
      <c r="N9771">
        <v>2881.8832137412437</v>
      </c>
      <c r="O9771">
        <v>0.21836120278392743</v>
      </c>
      <c r="P9771">
        <v>0.63689084523150641</v>
      </c>
    </row>
    <row r="9772" spans="1:16" x14ac:dyDescent="0.25">
      <c r="A9772">
        <v>17.204770147800446</v>
      </c>
      <c r="B9772">
        <v>0.48584941704059431</v>
      </c>
      <c r="C9772">
        <v>16417.411553722213</v>
      </c>
      <c r="D9772">
        <v>171755.44826248358</v>
      </c>
      <c r="E9772">
        <v>634.57769768146466</v>
      </c>
      <c r="F9772">
        <v>17701.681717357475</v>
      </c>
      <c r="G9772">
        <v>3883.2035304621145</v>
      </c>
      <c r="H9772">
        <v>9.1410538879716299E-2</v>
      </c>
      <c r="I9772">
        <v>0.49775100775595776</v>
      </c>
      <c r="J9772">
        <v>18681.962087049436</v>
      </c>
      <c r="K9772">
        <v>204171.48975849137</v>
      </c>
      <c r="L9772">
        <v>1054.7560615324915</v>
      </c>
      <c r="M9772">
        <v>30243.075846430977</v>
      </c>
      <c r="N9772">
        <v>4154.8244813874026</v>
      </c>
      <c r="O9772">
        <v>8.793627654558514E-2</v>
      </c>
      <c r="P9772">
        <v>0.64645138823080972</v>
      </c>
    </row>
    <row r="9773" spans="1:16" x14ac:dyDescent="0.25">
      <c r="A9773">
        <v>15.174980580806732</v>
      </c>
      <c r="B9773">
        <v>2.2562191582505697</v>
      </c>
      <c r="C9773">
        <v>1147.7103423720946</v>
      </c>
      <c r="D9773">
        <v>6530.0413986318963</v>
      </c>
      <c r="E9773">
        <v>460.506395253378</v>
      </c>
      <c r="F9773">
        <v>1563.8951949417574</v>
      </c>
      <c r="G9773">
        <v>1108.3291641907626</v>
      </c>
      <c r="H9773">
        <v>1.1078707262416292</v>
      </c>
      <c r="I9773">
        <v>4.1998179997315042</v>
      </c>
      <c r="J9773">
        <v>1646.0440562862809</v>
      </c>
      <c r="K9773">
        <v>10407.689682674711</v>
      </c>
      <c r="L9773">
        <v>560.57499817729138</v>
      </c>
      <c r="M9773">
        <v>2484.4460128607125</v>
      </c>
      <c r="N9773">
        <v>1308.4990060664634</v>
      </c>
      <c r="O9773">
        <v>0.97941186502426525</v>
      </c>
      <c r="P9773">
        <v>3.1186602553048584</v>
      </c>
    </row>
    <row r="9774" spans="1:16" x14ac:dyDescent="0.25">
      <c r="A9774">
        <v>34.539442837238312</v>
      </c>
      <c r="B9774">
        <v>9.699016420844103</v>
      </c>
      <c r="C9774">
        <v>82.813402542043448</v>
      </c>
      <c r="D9774">
        <v>219.47422559945122</v>
      </c>
      <c r="E9774">
        <v>210.85200819596287</v>
      </c>
      <c r="F9774">
        <v>482.99236611338409</v>
      </c>
      <c r="G9774">
        <v>443.57940567685228</v>
      </c>
      <c r="H9774">
        <v>12.825513400258357</v>
      </c>
      <c r="I9774">
        <v>8.7062886784226095</v>
      </c>
      <c r="J9774">
        <v>117.45885644334081</v>
      </c>
      <c r="K9774">
        <v>337.20002820715814</v>
      </c>
      <c r="L9774">
        <v>303.99501121481086</v>
      </c>
      <c r="M9774">
        <v>736.66785949876044</v>
      </c>
      <c r="N9774">
        <v>481.08882942256417</v>
      </c>
      <c r="O9774">
        <v>11.395129775520751</v>
      </c>
      <c r="P9774">
        <v>9.161032058841398</v>
      </c>
    </row>
    <row r="9775" spans="1:16" x14ac:dyDescent="0.25">
      <c r="A9775">
        <v>3.0127183794975281</v>
      </c>
      <c r="B9775">
        <v>5.0373386678390659</v>
      </c>
      <c r="C9775">
        <v>60.404364336920104</v>
      </c>
      <c r="D9775">
        <v>149.70594286152297</v>
      </c>
      <c r="E9775">
        <v>81.313620682715197</v>
      </c>
      <c r="F9775">
        <v>179.17179047431338</v>
      </c>
      <c r="G9775">
        <v>418.01960386471427</v>
      </c>
      <c r="H9775">
        <v>7.4078232193413456</v>
      </c>
      <c r="I9775">
        <v>4.1802528298429431</v>
      </c>
      <c r="J9775">
        <v>84.85357155526745</v>
      </c>
      <c r="K9775">
        <v>224.64426617711425</v>
      </c>
      <c r="L9775">
        <v>117.3933475153969</v>
      </c>
      <c r="M9775">
        <v>272.16474918451763</v>
      </c>
      <c r="N9775">
        <v>446.62880378103625</v>
      </c>
      <c r="O9775">
        <v>6.6431038814347474</v>
      </c>
      <c r="P9775">
        <v>4.5692598202596031</v>
      </c>
    </row>
    <row r="9776" spans="1:16" x14ac:dyDescent="0.25">
      <c r="A9776">
        <v>94.510235369205475</v>
      </c>
      <c r="B9776">
        <v>9.6090417999794795</v>
      </c>
      <c r="C9776">
        <v>172.93806237369253</v>
      </c>
      <c r="D9776">
        <v>554.56653101874372</v>
      </c>
      <c r="E9776">
        <v>399.95310997532812</v>
      </c>
      <c r="F9776">
        <v>1007.9954408889828</v>
      </c>
      <c r="G9776">
        <v>533.92438919523102</v>
      </c>
      <c r="H9776">
        <v>9.7596613332219206</v>
      </c>
      <c r="I9776">
        <v>8.8811981790024124</v>
      </c>
      <c r="J9776">
        <v>251.20249998382943</v>
      </c>
      <c r="K9776">
        <v>900.25652517856713</v>
      </c>
      <c r="L9776">
        <v>582.23552694924024</v>
      </c>
      <c r="M9776">
        <v>1553.0406132646212</v>
      </c>
      <c r="N9776">
        <v>600.55504977287001</v>
      </c>
      <c r="O9776">
        <v>8.5293148217712726</v>
      </c>
      <c r="P9776">
        <v>9.4550056285156749</v>
      </c>
    </row>
    <row r="9777" spans="1:16" x14ac:dyDescent="0.25">
      <c r="A9777">
        <v>87.630222260951996</v>
      </c>
      <c r="B9777">
        <v>7.0073020149369958</v>
      </c>
      <c r="C9777">
        <v>332.55014803778107</v>
      </c>
      <c r="D9777">
        <v>1295.4626699418868</v>
      </c>
      <c r="E9777">
        <v>509.65510006707075</v>
      </c>
      <c r="F9777">
        <v>1394.6540747536533</v>
      </c>
      <c r="G9777">
        <v>663.38794984123592</v>
      </c>
      <c r="H9777">
        <v>5.5621663936209034</v>
      </c>
      <c r="I9777">
        <v>7.4463280067383772</v>
      </c>
      <c r="J9777">
        <v>490.36919163051397</v>
      </c>
      <c r="K9777">
        <v>2170.7340736106803</v>
      </c>
      <c r="L9777">
        <v>749.99123504544036</v>
      </c>
      <c r="M9777">
        <v>2169.7450810246019</v>
      </c>
      <c r="N9777">
        <v>768.41553891785713</v>
      </c>
      <c r="O9777">
        <v>4.8316665937699854</v>
      </c>
      <c r="P9777">
        <v>9.4047682848780969</v>
      </c>
    </row>
    <row r="9778" spans="1:16" x14ac:dyDescent="0.25">
      <c r="A9778">
        <v>26.991110146045685</v>
      </c>
      <c r="B9778">
        <v>4.6771207545831839</v>
      </c>
      <c r="C9778">
        <v>341.55574345997803</v>
      </c>
      <c r="D9778">
        <v>1341.5241881867864</v>
      </c>
      <c r="E9778">
        <v>348.03995930282827</v>
      </c>
      <c r="F9778">
        <v>955.52330159020346</v>
      </c>
      <c r="G9778">
        <v>669.92935973630256</v>
      </c>
      <c r="H9778">
        <v>3.6747437176611686</v>
      </c>
      <c r="I9778">
        <v>5.025817172710461</v>
      </c>
      <c r="J9778">
        <v>503.81214456892144</v>
      </c>
      <c r="K9778">
        <v>2249.3643066836007</v>
      </c>
      <c r="L9778">
        <v>512.17626044461406</v>
      </c>
      <c r="M9778">
        <v>1487.1780649958116</v>
      </c>
      <c r="N9778">
        <v>776.7944205767019</v>
      </c>
      <c r="O9778">
        <v>3.1920014128256025</v>
      </c>
      <c r="P9778">
        <v>6.3802493587820885</v>
      </c>
    </row>
    <row r="9779" spans="1:16" x14ac:dyDescent="0.25">
      <c r="A9779">
        <v>37.268153846263885</v>
      </c>
      <c r="B9779">
        <v>6.5975611154781149</v>
      </c>
      <c r="C9779">
        <v>200.17179709019456</v>
      </c>
      <c r="D9779">
        <v>669.47896823133863</v>
      </c>
      <c r="E9779">
        <v>311.20920529687396</v>
      </c>
      <c r="F9779">
        <v>799.26305216339745</v>
      </c>
      <c r="G9779">
        <v>558.22417421633713</v>
      </c>
      <c r="H9779">
        <v>6.3463922352238207</v>
      </c>
      <c r="I9779">
        <v>6.1013271657523447</v>
      </c>
      <c r="J9779">
        <v>292.00579847971613</v>
      </c>
      <c r="K9779">
        <v>1096.9369494656912</v>
      </c>
      <c r="L9779">
        <v>454.49682369919333</v>
      </c>
      <c r="M9779">
        <v>1234.0420453758456</v>
      </c>
      <c r="N9779">
        <v>632.33768402018029</v>
      </c>
      <c r="O9779">
        <v>5.5344111823649911</v>
      </c>
      <c r="P9779">
        <v>6.8322840135188718</v>
      </c>
    </row>
    <row r="9780" spans="1:16" x14ac:dyDescent="0.25">
      <c r="A9780">
        <v>35.523021757602692</v>
      </c>
      <c r="B9780">
        <v>5.8179034592356587</v>
      </c>
      <c r="C9780">
        <v>256.17253984378044</v>
      </c>
      <c r="D9780">
        <v>921.73887966160851</v>
      </c>
      <c r="E9780">
        <v>338.67112039027182</v>
      </c>
      <c r="F9780">
        <v>897.36688791064103</v>
      </c>
      <c r="G9780">
        <v>605.01349278010275</v>
      </c>
      <c r="H9780">
        <v>5.100516230493044</v>
      </c>
      <c r="I9780">
        <v>5.6474967695950546</v>
      </c>
      <c r="J9780">
        <v>376.02070770677636</v>
      </c>
      <c r="K9780">
        <v>1530.1788677161567</v>
      </c>
      <c r="L9780">
        <v>497.03826070994683</v>
      </c>
      <c r="M9780">
        <v>1390.5613463840643</v>
      </c>
      <c r="N9780">
        <v>693.18647639590051</v>
      </c>
      <c r="O9780">
        <v>4.4363014356363077</v>
      </c>
      <c r="P9780">
        <v>6.729013458992811</v>
      </c>
    </row>
    <row r="9781" spans="1:16" x14ac:dyDescent="0.25">
      <c r="A9781">
        <v>13.170104444026947</v>
      </c>
      <c r="B9781">
        <v>3.105615955559657</v>
      </c>
      <c r="C9781">
        <v>503.68997082579506</v>
      </c>
      <c r="D9781">
        <v>2231.2875603850607</v>
      </c>
      <c r="E9781">
        <v>322.49625449497051</v>
      </c>
      <c r="F9781">
        <v>929.46670381943386</v>
      </c>
      <c r="G9781">
        <v>778.27556983181569</v>
      </c>
      <c r="H9781">
        <v>2.1007147692110411</v>
      </c>
      <c r="I9781">
        <v>4.0889679022981875</v>
      </c>
      <c r="J9781">
        <v>743.66773714646661</v>
      </c>
      <c r="K9781">
        <v>3747.68037136149</v>
      </c>
      <c r="L9781">
        <v>470.60118304950669</v>
      </c>
      <c r="M9781">
        <v>1455.5811395854782</v>
      </c>
      <c r="N9781">
        <v>913.8908813131643</v>
      </c>
      <c r="O9781">
        <v>1.8274055155961868</v>
      </c>
      <c r="P9781">
        <v>5.2371019189215486</v>
      </c>
    </row>
    <row r="9782" spans="1:16" x14ac:dyDescent="0.25">
      <c r="A9782">
        <v>98.673291981220245</v>
      </c>
      <c r="B9782">
        <v>3.1329493700724793</v>
      </c>
      <c r="C9782">
        <v>2149.9122111047463</v>
      </c>
      <c r="D9782">
        <v>14559.137972426044</v>
      </c>
      <c r="E9782">
        <v>784.77362976518486</v>
      </c>
      <c r="F9782">
        <v>4358.4330734456535</v>
      </c>
      <c r="G9782">
        <v>1479.5199169781583</v>
      </c>
      <c r="H9782">
        <v>1.206999158248917</v>
      </c>
      <c r="I9782">
        <v>3.4309790081703824</v>
      </c>
      <c r="J9782">
        <v>2913.4249474649382</v>
      </c>
      <c r="K9782">
        <v>21157.52814524616</v>
      </c>
      <c r="L9782">
        <v>831.73770566202393</v>
      </c>
      <c r="M9782">
        <v>7010.649708736868</v>
      </c>
      <c r="N9782">
        <v>1709.5375830809132</v>
      </c>
      <c r="O9782">
        <v>1.0922876375549284</v>
      </c>
      <c r="P9782">
        <v>2.3258253310376285</v>
      </c>
    </row>
    <row r="9783" spans="1:16" x14ac:dyDescent="0.25">
      <c r="A9783">
        <v>32.81697005033493</v>
      </c>
      <c r="B9783">
        <v>8.7638135046882137</v>
      </c>
      <c r="C9783">
        <v>98.611199345540939</v>
      </c>
      <c r="D9783">
        <v>272.36784811038439</v>
      </c>
      <c r="E9783">
        <v>223.24981657944579</v>
      </c>
      <c r="F9783">
        <v>522.93366822958831</v>
      </c>
      <c r="G9783">
        <v>460.7559502559975</v>
      </c>
      <c r="H9783">
        <v>10.905372908263869</v>
      </c>
      <c r="I9783">
        <v>8.114366637941723</v>
      </c>
      <c r="J9783">
        <v>140.65715692640953</v>
      </c>
      <c r="K9783">
        <v>424.15830706934679</v>
      </c>
      <c r="L9783">
        <v>322.11665852650543</v>
      </c>
      <c r="M9783">
        <v>799.44205181974462</v>
      </c>
      <c r="N9783">
        <v>504.01394359181353</v>
      </c>
      <c r="O9783">
        <v>9.644169677691087</v>
      </c>
      <c r="P9783">
        <v>8.2327426700067896</v>
      </c>
    </row>
    <row r="9784" spans="1:16" x14ac:dyDescent="0.25">
      <c r="A9784">
        <v>89.144984781742096</v>
      </c>
      <c r="B9784">
        <v>7.7790296275262412</v>
      </c>
      <c r="C9784">
        <v>265.73392714890247</v>
      </c>
      <c r="D9784">
        <v>966.75966823110866</v>
      </c>
      <c r="E9784">
        <v>467.19913738317024</v>
      </c>
      <c r="F9784">
        <v>1243.5923213854285</v>
      </c>
      <c r="G9784">
        <v>612.63335732103144</v>
      </c>
      <c r="H9784">
        <v>6.7257798076574078</v>
      </c>
      <c r="I9784">
        <v>7.6325474180540374</v>
      </c>
      <c r="J9784">
        <v>390.36029794982721</v>
      </c>
      <c r="K9784">
        <v>1607.5163212361633</v>
      </c>
      <c r="L9784">
        <v>686.07187931737258</v>
      </c>
      <c r="M9784">
        <v>1928.1318590326334</v>
      </c>
      <c r="N9784">
        <v>703.05121964777209</v>
      </c>
      <c r="O9784">
        <v>5.8483080120685962</v>
      </c>
      <c r="P9784">
        <v>9.1714649605932443</v>
      </c>
    </row>
    <row r="9785" spans="1:16" x14ac:dyDescent="0.25">
      <c r="A9785">
        <v>51.911326348781586</v>
      </c>
      <c r="B9785">
        <v>5.9770602083529702</v>
      </c>
      <c r="C9785">
        <v>321.01636279766819</v>
      </c>
      <c r="D9785">
        <v>1237.0538283129961</v>
      </c>
      <c r="E9785">
        <v>421.80239825832575</v>
      </c>
      <c r="F9785">
        <v>1149.2623842622456</v>
      </c>
      <c r="G9785">
        <v>654.9132015164289</v>
      </c>
      <c r="H9785">
        <v>4.8088988757046316</v>
      </c>
      <c r="I9785">
        <v>6.2622530731811761</v>
      </c>
      <c r="J9785">
        <v>473.13777192230759</v>
      </c>
      <c r="K9785">
        <v>2070.9051921286336</v>
      </c>
      <c r="L9785">
        <v>620.63701313120384</v>
      </c>
      <c r="M9785">
        <v>1787.0027692905428</v>
      </c>
      <c r="N9785">
        <v>757.54433678942098</v>
      </c>
      <c r="O9785">
        <v>4.1776551244217588</v>
      </c>
      <c r="P9785">
        <v>7.8524449350489265</v>
      </c>
    </row>
    <row r="9786" spans="1:16" x14ac:dyDescent="0.25">
      <c r="A9786">
        <v>16.636281311511993</v>
      </c>
      <c r="B9786">
        <v>0.86197857184091242</v>
      </c>
      <c r="C9786">
        <v>7538.6812038023763</v>
      </c>
      <c r="D9786">
        <v>67529.575151233032</v>
      </c>
      <c r="E9786">
        <v>362.80510100760023</v>
      </c>
      <c r="F9786">
        <v>6706.835258653985</v>
      </c>
      <c r="G9786">
        <v>2667.0587196254996</v>
      </c>
      <c r="H9786">
        <v>0.20925959927412929</v>
      </c>
      <c r="I9786">
        <v>0.49970354900881792</v>
      </c>
      <c r="J9786">
        <v>8677.6002794738197</v>
      </c>
      <c r="K9786">
        <v>79504.082167952307</v>
      </c>
      <c r="L9786">
        <v>495.73937522503331</v>
      </c>
      <c r="M9786">
        <v>11136.831042656615</v>
      </c>
      <c r="N9786">
        <v>2849.7395960160429</v>
      </c>
      <c r="O9786">
        <v>0.19986085297239783</v>
      </c>
      <c r="P9786">
        <v>0.56930096066822911</v>
      </c>
    </row>
    <row r="9787" spans="1:16" x14ac:dyDescent="0.25">
      <c r="A9787">
        <v>71.111803710460663</v>
      </c>
      <c r="B9787">
        <v>2.3029059261458333</v>
      </c>
      <c r="C9787">
        <v>3185.1566706921585</v>
      </c>
      <c r="D9787">
        <v>23782.140017791666</v>
      </c>
      <c r="E9787">
        <v>613.41793291528541</v>
      </c>
      <c r="F9787">
        <v>5169.7886802498115</v>
      </c>
      <c r="G9787">
        <v>1778.6717112438059</v>
      </c>
      <c r="H9787">
        <v>0.76423732499166441</v>
      </c>
      <c r="I9787">
        <v>1.672199941467956</v>
      </c>
      <c r="J9787">
        <v>4108.1786076011113</v>
      </c>
      <c r="K9787">
        <v>32126.03102786767</v>
      </c>
      <c r="L9787">
        <v>694.08136086605441</v>
      </c>
      <c r="M9787">
        <v>8388.7877361430747</v>
      </c>
      <c r="N9787">
        <v>2006.7297342143077</v>
      </c>
      <c r="O9787">
        <v>0.70408382863066776</v>
      </c>
      <c r="P9787">
        <v>1.3616450117677288</v>
      </c>
    </row>
    <row r="9788" spans="1:16" x14ac:dyDescent="0.25">
      <c r="A9788">
        <v>97.449854910373688</v>
      </c>
      <c r="B9788">
        <v>8.6804400540492477</v>
      </c>
      <c r="C9788">
        <v>221.90134286249014</v>
      </c>
      <c r="D9788">
        <v>764.94282790512761</v>
      </c>
      <c r="E9788">
        <v>447.08944487426584</v>
      </c>
      <c r="F9788">
        <v>1163.4206556690476</v>
      </c>
      <c r="G9788">
        <v>576.84736978895239</v>
      </c>
      <c r="H9788">
        <v>8.0337247528579852</v>
      </c>
      <c r="I9788">
        <v>8.1430674582545475</v>
      </c>
      <c r="J9788">
        <v>324.60145203575928</v>
      </c>
      <c r="K9788">
        <v>1260.7822417331092</v>
      </c>
      <c r="L9788">
        <v>654.37415289973956</v>
      </c>
      <c r="M9788">
        <v>1799.0018063601929</v>
      </c>
      <c r="N9788">
        <v>656.61243906666925</v>
      </c>
      <c r="O9788">
        <v>6.9970807501248569</v>
      </c>
      <c r="P9788">
        <v>9.3774869038765463</v>
      </c>
    </row>
    <row r="9789" spans="1:16" x14ac:dyDescent="0.25">
      <c r="A9789">
        <v>69.517462193965912</v>
      </c>
      <c r="B9789">
        <v>1.9930180992927471</v>
      </c>
      <c r="C9789">
        <v>4111.4415247896231</v>
      </c>
      <c r="D9789">
        <v>32537.244350827488</v>
      </c>
      <c r="E9789">
        <v>575.15737240113845</v>
      </c>
      <c r="F9789">
        <v>6256.702278662523</v>
      </c>
      <c r="G9789">
        <v>2005.2205522976792</v>
      </c>
      <c r="H9789">
        <v>0.60140452761568819</v>
      </c>
      <c r="I9789">
        <v>1.2399552420421045</v>
      </c>
      <c r="J9789">
        <v>5117.9691528350731</v>
      </c>
      <c r="K9789">
        <v>41883.310814988894</v>
      </c>
      <c r="L9789">
        <v>684.08297765970826</v>
      </c>
      <c r="M9789">
        <v>10215.526153253377</v>
      </c>
      <c r="N9789">
        <v>2222.461189278592</v>
      </c>
      <c r="O9789">
        <v>0.56072377283264774</v>
      </c>
      <c r="P9789">
        <v>1.1147966229116721</v>
      </c>
    </row>
    <row r="9790" spans="1:16" x14ac:dyDescent="0.25">
      <c r="A9790">
        <v>56.852246105670929</v>
      </c>
      <c r="B9790">
        <v>8.708433926612889</v>
      </c>
      <c r="C9790">
        <v>147.95087206088832</v>
      </c>
      <c r="D9790">
        <v>454.19114362341907</v>
      </c>
      <c r="E9790">
        <v>316.90357674945193</v>
      </c>
      <c r="F9790">
        <v>782.62293941001064</v>
      </c>
      <c r="G9790">
        <v>510.55890694575834</v>
      </c>
      <c r="H9790">
        <v>9.3675104875092909</v>
      </c>
      <c r="I9790">
        <v>8.1916550839395796</v>
      </c>
      <c r="J9790">
        <v>213.86091952229538</v>
      </c>
      <c r="K9790">
        <v>729.36687366174044</v>
      </c>
      <c r="L9790">
        <v>459.85104278145036</v>
      </c>
      <c r="M9790">
        <v>1203.1385761329273</v>
      </c>
      <c r="N9790">
        <v>569.87540402503805</v>
      </c>
      <c r="O9790">
        <v>8.2091594035780435</v>
      </c>
      <c r="P9790">
        <v>8.2170286662042944</v>
      </c>
    </row>
    <row r="9791" spans="1:16" x14ac:dyDescent="0.25">
      <c r="A9791">
        <v>61.902166545391083</v>
      </c>
      <c r="B9791">
        <v>8.5261395472608523</v>
      </c>
      <c r="C9791">
        <v>164.92934663842234</v>
      </c>
      <c r="D9791">
        <v>521.84419464902862</v>
      </c>
      <c r="E9791">
        <v>340.72336158616525</v>
      </c>
      <c r="F9791">
        <v>853.44922944499604</v>
      </c>
      <c r="G9791">
        <v>526.55431346319688</v>
      </c>
      <c r="H9791">
        <v>8.8127686341005322</v>
      </c>
      <c r="I9791">
        <v>7.9167925777624664</v>
      </c>
      <c r="J9791">
        <v>239.2213057722046</v>
      </c>
      <c r="K9791">
        <v>844.42763789226876</v>
      </c>
      <c r="L9791">
        <v>495.50870695492142</v>
      </c>
      <c r="M9791">
        <v>1314.0386372058251</v>
      </c>
      <c r="N9791">
        <v>590.89084384017667</v>
      </c>
      <c r="O9791">
        <v>7.7078630146166551</v>
      </c>
      <c r="P9791">
        <v>8.270379919586631</v>
      </c>
    </row>
    <row r="9792" spans="1:16" x14ac:dyDescent="0.25">
      <c r="A9792">
        <v>40.183237612247467</v>
      </c>
      <c r="B9792">
        <v>9.6070229127191435</v>
      </c>
      <c r="C9792">
        <v>93.723043090933487</v>
      </c>
      <c r="D9792">
        <v>255.69725023406923</v>
      </c>
      <c r="E9792">
        <v>233.77902730268713</v>
      </c>
      <c r="F9792">
        <v>544.02463756802581</v>
      </c>
      <c r="G9792">
        <v>455.51183481241605</v>
      </c>
      <c r="H9792">
        <v>12.169725985354654</v>
      </c>
      <c r="I9792">
        <v>8.8253124296660097</v>
      </c>
      <c r="J9792">
        <v>133.46311291595671</v>
      </c>
      <c r="K9792">
        <v>396.62923297712331</v>
      </c>
      <c r="L9792">
        <v>337.19495120162634</v>
      </c>
      <c r="M9792">
        <v>831.11867497177138</v>
      </c>
      <c r="N9792">
        <v>497.02975999630462</v>
      </c>
      <c r="O9792">
        <v>10.776448079634939</v>
      </c>
      <c r="P9792">
        <v>9.125955380052087</v>
      </c>
    </row>
    <row r="9793" spans="1:16" x14ac:dyDescent="0.25">
      <c r="A9793">
        <v>81.698961198329926</v>
      </c>
      <c r="B9793">
        <v>0.91748319360916275</v>
      </c>
      <c r="C9793">
        <v>14313.689727758996</v>
      </c>
      <c r="D9793">
        <v>145414.84006035427</v>
      </c>
      <c r="E9793">
        <v>911.20459875983966</v>
      </c>
      <c r="F9793">
        <v>24380.076964668762</v>
      </c>
      <c r="G9793">
        <v>3629.4992983847255</v>
      </c>
      <c r="H9793">
        <v>0.18013546056931204</v>
      </c>
      <c r="I9793">
        <v>0.81040575171889639</v>
      </c>
      <c r="J9793">
        <v>16123.156610573393</v>
      </c>
      <c r="K9793">
        <v>170741.78272194261</v>
      </c>
      <c r="L9793">
        <v>1465.7253273081189</v>
      </c>
      <c r="M9793">
        <v>41413.910694745828</v>
      </c>
      <c r="N9793">
        <v>3864.8283865980284</v>
      </c>
      <c r="O9793">
        <v>0.17338465194199221</v>
      </c>
      <c r="P9793">
        <v>1.0337726057379444</v>
      </c>
    </row>
    <row r="9794" spans="1:16" x14ac:dyDescent="0.25">
      <c r="A9794">
        <v>63.715229332447052</v>
      </c>
      <c r="B9794">
        <v>9.6540052384340509</v>
      </c>
      <c r="C9794">
        <v>128.46137327333153</v>
      </c>
      <c r="D9794">
        <v>379.59415016942984</v>
      </c>
      <c r="E9794">
        <v>310.74367398930599</v>
      </c>
      <c r="F9794">
        <v>753.3648580596373</v>
      </c>
      <c r="G9794">
        <v>491.52036651073911</v>
      </c>
      <c r="H9794">
        <v>10.931781126433531</v>
      </c>
      <c r="I9794">
        <v>9.134863318337116</v>
      </c>
      <c r="J9794">
        <v>184.83860983835348</v>
      </c>
      <c r="K9794">
        <v>603.26511329468076</v>
      </c>
      <c r="L9794">
        <v>449.77930124115619</v>
      </c>
      <c r="M9794">
        <v>1155.8794736124225</v>
      </c>
      <c r="N9794">
        <v>544.78285810486739</v>
      </c>
      <c r="O9794">
        <v>9.6075003733951903</v>
      </c>
      <c r="P9794">
        <v>8.9184259939478121</v>
      </c>
    </row>
    <row r="9795" spans="1:16" x14ac:dyDescent="0.25">
      <c r="A9795">
        <v>89.73444527387619</v>
      </c>
      <c r="B9795">
        <v>7.77049823738614</v>
      </c>
      <c r="C9795">
        <v>267.72273660892415</v>
      </c>
      <c r="D9795">
        <v>976.19118249688643</v>
      </c>
      <c r="E9795">
        <v>469.66267411961502</v>
      </c>
      <c r="F9795">
        <v>1251.3099345329299</v>
      </c>
      <c r="G9795">
        <v>614.20610768969709</v>
      </c>
      <c r="H9795">
        <v>6.699428309180127</v>
      </c>
      <c r="I9795">
        <v>7.6414676929418031</v>
      </c>
      <c r="J9795">
        <v>393.34239902838942</v>
      </c>
      <c r="K9795">
        <v>1623.7145929192279</v>
      </c>
      <c r="L9795">
        <v>689.76767538174181</v>
      </c>
      <c r="M9795">
        <v>1940.3151093266258</v>
      </c>
      <c r="N9795">
        <v>705.08570076008129</v>
      </c>
      <c r="O9795">
        <v>5.8250905789843959</v>
      </c>
      <c r="P9795">
        <v>9.1979954639308357</v>
      </c>
    </row>
    <row r="9796" spans="1:16" x14ac:dyDescent="0.25">
      <c r="A9796">
        <v>84.262613356113434</v>
      </c>
      <c r="B9796">
        <v>5.2367731272087505</v>
      </c>
      <c r="C9796">
        <v>626.84607773327718</v>
      </c>
      <c r="D9796">
        <v>2971.4981324459459</v>
      </c>
      <c r="E9796">
        <v>655.83452960593752</v>
      </c>
      <c r="F9796">
        <v>1948.7307128744908</v>
      </c>
      <c r="G9796">
        <v>851.38807993553144</v>
      </c>
      <c r="H9796">
        <v>3.2539794391766192</v>
      </c>
      <c r="I9796">
        <v>7.8660654741685372</v>
      </c>
      <c r="J9796">
        <v>922.59524759883186</v>
      </c>
      <c r="K9796">
        <v>4960.8028570768365</v>
      </c>
      <c r="L9796">
        <v>942.527682170611</v>
      </c>
      <c r="M9796">
        <v>3062.8705305932613</v>
      </c>
      <c r="N9796">
        <v>1004.4311714883247</v>
      </c>
      <c r="O9796">
        <v>2.8378290432082269</v>
      </c>
      <c r="P9796">
        <v>9.5005430052039994</v>
      </c>
    </row>
    <row r="9797" spans="1:16" x14ac:dyDescent="0.25">
      <c r="A9797">
        <v>6.7131475806236267</v>
      </c>
      <c r="B9797">
        <v>2.5316153875512311</v>
      </c>
      <c r="C9797">
        <v>480.93685747617866</v>
      </c>
      <c r="D9797">
        <v>2100.1357308000438</v>
      </c>
      <c r="E9797">
        <v>252.65721654078135</v>
      </c>
      <c r="F9797">
        <v>723.82086411032765</v>
      </c>
      <c r="G9797">
        <v>764.00230676598142</v>
      </c>
      <c r="H9797">
        <v>1.7433703243591587</v>
      </c>
      <c r="I9797">
        <v>3.2425082671491339</v>
      </c>
      <c r="J9797">
        <v>710.28612479827973</v>
      </c>
      <c r="K9797">
        <v>3529.5113869582619</v>
      </c>
      <c r="L9797">
        <v>369.45671133849578</v>
      </c>
      <c r="M9797">
        <v>1132.6800718175634</v>
      </c>
      <c r="N9797">
        <v>896.02224186784395</v>
      </c>
      <c r="O9797">
        <v>1.5159826465152764</v>
      </c>
      <c r="P9797">
        <v>4.1824078803599978</v>
      </c>
    </row>
    <row r="9798" spans="1:16" x14ac:dyDescent="0.25">
      <c r="A9798">
        <v>93.541148960590363</v>
      </c>
      <c r="B9798">
        <v>1.7291315735455199</v>
      </c>
      <c r="C9798">
        <v>6227.6242516780967</v>
      </c>
      <c r="D9798">
        <v>53741.138436378547</v>
      </c>
      <c r="E9798">
        <v>624.1922252492343</v>
      </c>
      <c r="F9798">
        <v>9903.3369999965907</v>
      </c>
      <c r="G9798">
        <v>2437.2831786725592</v>
      </c>
      <c r="H9798">
        <v>0.44888720676960941</v>
      </c>
      <c r="I9798">
        <v>0.98148251927947106</v>
      </c>
      <c r="J9798">
        <v>7326.7281813138861</v>
      </c>
      <c r="K9798">
        <v>64654.299395868387</v>
      </c>
      <c r="L9798">
        <v>814.20856422332997</v>
      </c>
      <c r="M9798">
        <v>16351.143409091648</v>
      </c>
      <c r="N9798">
        <v>2628.7776866094268</v>
      </c>
      <c r="O9798">
        <v>0.4259880805749312</v>
      </c>
      <c r="P9798">
        <v>1.0388921878208031</v>
      </c>
    </row>
    <row r="9799" spans="1:16" x14ac:dyDescent="0.25">
      <c r="A9799">
        <v>67.451901614665985</v>
      </c>
      <c r="B9799">
        <v>1.3816158259692504</v>
      </c>
      <c r="C9799">
        <v>7478.8727806082916</v>
      </c>
      <c r="D9799">
        <v>66890.921584087715</v>
      </c>
      <c r="E9799">
        <v>577.36915748643207</v>
      </c>
      <c r="F9799">
        <v>10608.833126921842</v>
      </c>
      <c r="G9799">
        <v>2657.0370189182295</v>
      </c>
      <c r="H9799">
        <v>0.3363385641464936</v>
      </c>
      <c r="I9799">
        <v>0.79953181792059647</v>
      </c>
      <c r="J9799">
        <v>8615.8079006816261</v>
      </c>
      <c r="K9799">
        <v>78810.311143293759</v>
      </c>
      <c r="L9799">
        <v>787.36371897275149</v>
      </c>
      <c r="M9799">
        <v>17611.840688912158</v>
      </c>
      <c r="N9799">
        <v>2839.9660781776074</v>
      </c>
      <c r="O9799">
        <v>0.32115643546962086</v>
      </c>
      <c r="P9799">
        <v>0.90828398111674125</v>
      </c>
    </row>
    <row r="9800" spans="1:16" x14ac:dyDescent="0.25">
      <c r="A9800">
        <v>39.277337610721588</v>
      </c>
      <c r="B9800">
        <v>7.6803951625460556</v>
      </c>
      <c r="C9800">
        <v>148.71283036942566</v>
      </c>
      <c r="D9800">
        <v>457.17557519635398</v>
      </c>
      <c r="E9800">
        <v>280.73656438351219</v>
      </c>
      <c r="F9800">
        <v>693.77047359587527</v>
      </c>
      <c r="G9800">
        <v>511.28805820808378</v>
      </c>
      <c r="H9800">
        <v>8.2461608145044778</v>
      </c>
      <c r="I9800">
        <v>7.2213091011257475</v>
      </c>
      <c r="J9800">
        <v>214.99768530816775</v>
      </c>
      <c r="K9800">
        <v>734.4304363601251</v>
      </c>
      <c r="L9800">
        <v>407.41067791892362</v>
      </c>
      <c r="M9800">
        <v>1066.62133850749</v>
      </c>
      <c r="N9800">
        <v>570.83465643947602</v>
      </c>
      <c r="O9800">
        <v>7.2257656015004477</v>
      </c>
      <c r="P9800">
        <v>7.2551146402139217</v>
      </c>
    </row>
    <row r="9801" spans="1:16" x14ac:dyDescent="0.25">
      <c r="A9801">
        <v>11.864220559597015</v>
      </c>
      <c r="B9801">
        <v>1.4016614667061651</v>
      </c>
      <c r="C9801">
        <v>2619.6351443972403</v>
      </c>
      <c r="D9801">
        <v>18655.179814906449</v>
      </c>
      <c r="E9801">
        <v>359.18567970840911</v>
      </c>
      <c r="F9801">
        <v>2467.7724181629724</v>
      </c>
      <c r="G9801">
        <v>1622.8172147866944</v>
      </c>
      <c r="H9801">
        <v>0.50079814825018554</v>
      </c>
      <c r="I9801">
        <v>1.2170523090322689</v>
      </c>
      <c r="J9801">
        <v>3466.5699468479474</v>
      </c>
      <c r="K9801">
        <v>26152.426472301584</v>
      </c>
      <c r="L9801">
        <v>392.70565619633703</v>
      </c>
      <c r="M9801">
        <v>3986.5371436227397</v>
      </c>
      <c r="N9801">
        <v>1854.1799880732744</v>
      </c>
      <c r="O9801">
        <v>0.45721202030106489</v>
      </c>
      <c r="P9801">
        <v>0.90946347899184765</v>
      </c>
    </row>
    <row r="9802" spans="1:16" x14ac:dyDescent="0.25">
      <c r="A9802">
        <v>68.067797958850861</v>
      </c>
      <c r="B9802">
        <v>2.7809218187032636</v>
      </c>
      <c r="C9802">
        <v>2129.8928069953181</v>
      </c>
      <c r="D9802">
        <v>14388.416078920749</v>
      </c>
      <c r="E9802">
        <v>696.09357597325527</v>
      </c>
      <c r="F9802">
        <v>3826.6742506012997</v>
      </c>
      <c r="G9802">
        <v>1473.0738722674359</v>
      </c>
      <c r="H9802">
        <v>1.075223694013504</v>
      </c>
      <c r="I9802">
        <v>3.0821339386381945</v>
      </c>
      <c r="J9802">
        <v>2889.3642568608693</v>
      </c>
      <c r="K9802">
        <v>20943.8160947949</v>
      </c>
      <c r="L9802">
        <v>736.73325374176159</v>
      </c>
      <c r="M9802">
        <v>6154.0828716750011</v>
      </c>
      <c r="N9802">
        <v>1702.9150220632989</v>
      </c>
      <c r="O9802">
        <v>0.9726429502006162</v>
      </c>
      <c r="P9802">
        <v>2.0796211766556705</v>
      </c>
    </row>
    <row r="9803" spans="1:16" x14ac:dyDescent="0.25">
      <c r="A9803">
        <v>82.694672286510468</v>
      </c>
      <c r="B9803">
        <v>6.9458555442330612</v>
      </c>
      <c r="C9803">
        <v>324.68270423596101</v>
      </c>
      <c r="D9803">
        <v>1255.5487491658596</v>
      </c>
      <c r="E9803">
        <v>494.95094940125227</v>
      </c>
      <c r="F9803">
        <v>1350.4464804849931</v>
      </c>
      <c r="G9803">
        <v>657.61917807766088</v>
      </c>
      <c r="H9803">
        <v>5.5641362399468806</v>
      </c>
      <c r="I9803">
        <v>7.3099983691505521</v>
      </c>
      <c r="J9803">
        <v>478.61697784927549</v>
      </c>
      <c r="K9803">
        <v>2102.5296929553056</v>
      </c>
      <c r="L9803">
        <v>728.30233843751012</v>
      </c>
      <c r="M9803">
        <v>2100.1933612899738</v>
      </c>
      <c r="N9803">
        <v>761.01743285580119</v>
      </c>
      <c r="O9803">
        <v>4.8336181861159835</v>
      </c>
      <c r="P9803">
        <v>9.1879775463506839</v>
      </c>
    </row>
    <row r="9804" spans="1:16" x14ac:dyDescent="0.25">
      <c r="A9804">
        <v>99.98864084482193</v>
      </c>
      <c r="B9804">
        <v>3.5700180002399584</v>
      </c>
      <c r="C9804">
        <v>1653.8889291280568</v>
      </c>
      <c r="D9804">
        <v>10439.594055733111</v>
      </c>
      <c r="E9804">
        <v>885.74031656290481</v>
      </c>
      <c r="F9804">
        <v>3681.2557427504325</v>
      </c>
      <c r="G9804">
        <v>1309.7409791837069</v>
      </c>
      <c r="H9804">
        <v>1.5214300396736651</v>
      </c>
      <c r="I9804">
        <v>5.4823493172267037</v>
      </c>
      <c r="J9804">
        <v>2303.4929717812406</v>
      </c>
      <c r="K9804">
        <v>15843.506359349667</v>
      </c>
      <c r="L9804">
        <v>906.07184813721153</v>
      </c>
      <c r="M9804">
        <v>5889.5031878081345</v>
      </c>
      <c r="N9804">
        <v>1531.3185179977947</v>
      </c>
      <c r="O9804">
        <v>1.3621004765968294</v>
      </c>
      <c r="P9804">
        <v>3.3424259707438457</v>
      </c>
    </row>
    <row r="9805" spans="1:16" x14ac:dyDescent="0.25">
      <c r="A9805">
        <v>68.003254354000092</v>
      </c>
      <c r="B9805">
        <v>1.1827167809574586</v>
      </c>
      <c r="C9805">
        <v>9456.5535883752127</v>
      </c>
      <c r="D9805">
        <v>88474.013084529579</v>
      </c>
      <c r="E9805">
        <v>629.91980722268693</v>
      </c>
      <c r="F9805">
        <v>13653.758495694337</v>
      </c>
      <c r="G9805">
        <v>2970.0847564595306</v>
      </c>
      <c r="H9805">
        <v>0.26573350153159303</v>
      </c>
      <c r="I9805">
        <v>0.74729571952925178</v>
      </c>
      <c r="J9805">
        <v>10682.602627982287</v>
      </c>
      <c r="K9805">
        <v>102708.16814823486</v>
      </c>
      <c r="L9805">
        <v>911.53146286535605</v>
      </c>
      <c r="M9805">
        <v>22839.269340705625</v>
      </c>
      <c r="N9805">
        <v>3152.6037520270756</v>
      </c>
      <c r="O9805">
        <v>0.255158150339996</v>
      </c>
      <c r="P9805">
        <v>0.91098664771154692</v>
      </c>
    </row>
    <row r="9806" spans="1:16" x14ac:dyDescent="0.25">
      <c r="A9806">
        <v>21.954844295978546</v>
      </c>
      <c r="B9806">
        <v>7.5618696563038448</v>
      </c>
      <c r="C9806">
        <v>101.44861653196304</v>
      </c>
      <c r="D9806">
        <v>282.16504048065104</v>
      </c>
      <c r="E9806">
        <v>197.59036658479471</v>
      </c>
      <c r="F9806">
        <v>464.52934387433595</v>
      </c>
      <c r="G9806">
        <v>463.77193332535785</v>
      </c>
      <c r="H9806">
        <v>9.316137903407002</v>
      </c>
      <c r="I9806">
        <v>7.0291230707676</v>
      </c>
      <c r="J9806">
        <v>144.83908248846464</v>
      </c>
      <c r="K9806">
        <v>440.38368130102367</v>
      </c>
      <c r="L9806">
        <v>285.15892996128514</v>
      </c>
      <c r="M9806">
        <v>710.42690007263388</v>
      </c>
      <c r="N9806">
        <v>508.02540797117723</v>
      </c>
      <c r="O9806">
        <v>8.2328192421359159</v>
      </c>
      <c r="P9806">
        <v>7.0791325403133483</v>
      </c>
    </row>
    <row r="9807" spans="1:16" x14ac:dyDescent="0.25">
      <c r="A9807">
        <v>51.399769008159637</v>
      </c>
      <c r="B9807">
        <v>5.8431838836628023</v>
      </c>
      <c r="C9807">
        <v>335.47590995243559</v>
      </c>
      <c r="D9807">
        <v>1310.3838984424831</v>
      </c>
      <c r="E9807">
        <v>428.18179346462694</v>
      </c>
      <c r="F9807">
        <v>1172.9636859655391</v>
      </c>
      <c r="G9807">
        <v>665.52029723383782</v>
      </c>
      <c r="H9807">
        <v>4.6225978139654078</v>
      </c>
      <c r="I9807">
        <v>6.2317341127357277</v>
      </c>
      <c r="J9807">
        <v>494.73769923396867</v>
      </c>
      <c r="K9807">
        <v>2196.215136934235</v>
      </c>
      <c r="L9807">
        <v>630.10689539370446</v>
      </c>
      <c r="M9807">
        <v>1825.0953114246172</v>
      </c>
      <c r="N9807">
        <v>771.14804350753809</v>
      </c>
      <c r="O9807">
        <v>4.0154358993912016</v>
      </c>
      <c r="P9807">
        <v>7.8842363901020809</v>
      </c>
    </row>
    <row r="9808" spans="1:16" x14ac:dyDescent="0.25">
      <c r="A9808">
        <v>4.8296285271644592</v>
      </c>
      <c r="B9808">
        <v>6.506321279793247</v>
      </c>
      <c r="C9808">
        <v>50.011498886496142</v>
      </c>
      <c r="D9808">
        <v>119.70443551048359</v>
      </c>
      <c r="E9808">
        <v>87.133868953685948</v>
      </c>
      <c r="F9808">
        <v>187.82435774045737</v>
      </c>
      <c r="G9808">
        <v>405.66633886948125</v>
      </c>
      <c r="H9808">
        <v>10.169495707068</v>
      </c>
      <c r="I9808">
        <v>5.101489378794323</v>
      </c>
      <c r="J9808">
        <v>69.878928645147056</v>
      </c>
      <c r="K9808">
        <v>177.2662463212348</v>
      </c>
      <c r="L9808">
        <v>126.08393711885066</v>
      </c>
      <c r="M9808">
        <v>284.63740744488103</v>
      </c>
      <c r="N9808">
        <v>429.74841983454746</v>
      </c>
      <c r="O9808">
        <v>9.1745409743627668</v>
      </c>
      <c r="P9808">
        <v>5.6708025592126363</v>
      </c>
    </row>
    <row r="9809" spans="1:16" x14ac:dyDescent="0.25">
      <c r="A9809">
        <v>98.028198182582855</v>
      </c>
      <c r="B9809">
        <v>9.8508046861655281</v>
      </c>
      <c r="C9809">
        <v>168.16691009035836</v>
      </c>
      <c r="D9809">
        <v>535.0114468042068</v>
      </c>
      <c r="E9809">
        <v>400.28918663963782</v>
      </c>
      <c r="F9809">
        <v>1005.1867405387982</v>
      </c>
      <c r="G9809">
        <v>529.54669573274509</v>
      </c>
      <c r="H9809">
        <v>10.109198774231102</v>
      </c>
      <c r="I9809">
        <v>9.1274876445180873</v>
      </c>
      <c r="J9809">
        <v>244.06351178014552</v>
      </c>
      <c r="K9809">
        <v>866.88084660929917</v>
      </c>
      <c r="L9809">
        <v>582.37474801976134</v>
      </c>
      <c r="M9809">
        <v>1548.0944799147514</v>
      </c>
      <c r="N9809">
        <v>594.81609007186512</v>
      </c>
      <c r="O9809">
        <v>8.8388506636638926</v>
      </c>
      <c r="P9809">
        <v>9.6100759491087242</v>
      </c>
    </row>
    <row r="9810" spans="1:16" x14ac:dyDescent="0.25">
      <c r="A9810">
        <v>53.283830940723419</v>
      </c>
      <c r="B9810">
        <v>2.0336152393425047</v>
      </c>
      <c r="C9810">
        <v>3360.414888164174</v>
      </c>
      <c r="D9810">
        <v>25407.546621691588</v>
      </c>
      <c r="E9810">
        <v>549.22664844096903</v>
      </c>
      <c r="F9810">
        <v>4889.2172524912075</v>
      </c>
      <c r="G9810">
        <v>1823.9733731695405</v>
      </c>
      <c r="H9810">
        <v>0.66144941178155392</v>
      </c>
      <c r="I9810">
        <v>1.4194106908912298</v>
      </c>
      <c r="J9810">
        <v>4302.6428522667338</v>
      </c>
      <c r="K9810">
        <v>33972.057484453035</v>
      </c>
      <c r="L9810">
        <v>627.69649028127719</v>
      </c>
      <c r="M9810">
        <v>7943.5380524743396</v>
      </c>
      <c r="N9810">
        <v>2050.3324040346633</v>
      </c>
      <c r="O9810">
        <v>0.61092143544770328</v>
      </c>
      <c r="P9810">
        <v>1.1810203720638035</v>
      </c>
    </row>
    <row r="9811" spans="1:16" x14ac:dyDescent="0.25">
      <c r="A9811">
        <v>64.301078498363495</v>
      </c>
      <c r="B9811">
        <v>5.2301378541577481</v>
      </c>
      <c r="C9811">
        <v>512.16012630621924</v>
      </c>
      <c r="D9811">
        <v>2280.5839843002577</v>
      </c>
      <c r="E9811">
        <v>550.94605871464034</v>
      </c>
      <c r="F9811">
        <v>1591.3729238556341</v>
      </c>
      <c r="G9811">
        <v>783.52249382039622</v>
      </c>
      <c r="H9811">
        <v>3.515010129616754</v>
      </c>
      <c r="I9811">
        <v>6.9558817747084944</v>
      </c>
      <c r="J9811">
        <v>756.06928622627652</v>
      </c>
      <c r="K9811">
        <v>3829.4332750074536</v>
      </c>
      <c r="L9811">
        <v>803.29122534272574</v>
      </c>
      <c r="M9811">
        <v>2492.8309511773696</v>
      </c>
      <c r="N9811">
        <v>920.44402142927595</v>
      </c>
      <c r="O9811">
        <v>3.058153473954027</v>
      </c>
      <c r="P9811">
        <v>8.881536754710293</v>
      </c>
    </row>
    <row r="9812" spans="1:16" x14ac:dyDescent="0.25">
      <c r="A9812">
        <v>75.405281126499176</v>
      </c>
      <c r="B9812">
        <v>4.6114091571896214</v>
      </c>
      <c r="C9812">
        <v>768.47393382810378</v>
      </c>
      <c r="D9812">
        <v>3877.9038137216944</v>
      </c>
      <c r="E9812">
        <v>685.87333958317072</v>
      </c>
      <c r="F9812">
        <v>2107.9442951079909</v>
      </c>
      <c r="G9812">
        <v>928.37255117863936</v>
      </c>
      <c r="H9812">
        <v>2.6470505186325894</v>
      </c>
      <c r="I9812">
        <v>7.7027413212369789</v>
      </c>
      <c r="J9812">
        <v>1124.5779112011467</v>
      </c>
      <c r="K9812">
        <v>6405.382498633363</v>
      </c>
      <c r="L9812">
        <v>962.12475870594915</v>
      </c>
      <c r="M9812">
        <v>3324.6747683428798</v>
      </c>
      <c r="N9812">
        <v>1097.890754891755</v>
      </c>
      <c r="O9812">
        <v>2.3166316890595486</v>
      </c>
      <c r="P9812">
        <v>8.5848004357533991</v>
      </c>
    </row>
    <row r="9813" spans="1:16" x14ac:dyDescent="0.25">
      <c r="A9813">
        <v>26.383876264095306</v>
      </c>
      <c r="B9813">
        <v>6.3274326359321806</v>
      </c>
      <c r="C9813">
        <v>170.09250774725515</v>
      </c>
      <c r="D9813">
        <v>542.8822509722529</v>
      </c>
      <c r="E9813">
        <v>259.64174296831476</v>
      </c>
      <c r="F9813">
        <v>652.96419484542628</v>
      </c>
      <c r="G9813">
        <v>531.31806120627823</v>
      </c>
      <c r="H9813">
        <v>6.4661564988903315</v>
      </c>
      <c r="I9813">
        <v>5.8563635377404957</v>
      </c>
      <c r="J9813">
        <v>246.94432104756527</v>
      </c>
      <c r="K9813">
        <v>880.31024066396401</v>
      </c>
      <c r="L9813">
        <v>377.840936512106</v>
      </c>
      <c r="M9813">
        <v>1005.7976946018761</v>
      </c>
      <c r="N9813">
        <v>597.13876411429192</v>
      </c>
      <c r="O9813">
        <v>5.6525345972405416</v>
      </c>
      <c r="P9813">
        <v>6.1940929265269853</v>
      </c>
    </row>
    <row r="9814" spans="1:16" x14ac:dyDescent="0.25">
      <c r="A9814">
        <v>76.05817586183548</v>
      </c>
      <c r="B9814">
        <v>6.2782302162874108</v>
      </c>
      <c r="C9814">
        <v>383.61026974806225</v>
      </c>
      <c r="D9814">
        <v>1561.679807739607</v>
      </c>
      <c r="E9814">
        <v>516.02859692871209</v>
      </c>
      <c r="F9814">
        <v>1437.0493074883977</v>
      </c>
      <c r="G9814">
        <v>699.65740012744016</v>
      </c>
      <c r="H9814">
        <v>4.7176231916724634</v>
      </c>
      <c r="I9814">
        <v>7.1120751835574429</v>
      </c>
      <c r="J9814">
        <v>566.441113220337</v>
      </c>
      <c r="K9814">
        <v>2623.8915778161995</v>
      </c>
      <c r="L9814">
        <v>758.90340682323392</v>
      </c>
      <c r="M9814">
        <v>2240.682923518058</v>
      </c>
      <c r="N9814">
        <v>814.73403228463405</v>
      </c>
      <c r="O9814">
        <v>4.0980219462453666</v>
      </c>
      <c r="P9814">
        <v>9.186851108982065</v>
      </c>
    </row>
    <row r="9815" spans="1:16" x14ac:dyDescent="0.25">
      <c r="A9815">
        <v>40.42936247587204</v>
      </c>
      <c r="B9815">
        <v>4.6643810757956938</v>
      </c>
      <c r="C9815">
        <v>467.30913893779143</v>
      </c>
      <c r="D9815">
        <v>2022.4936568547428</v>
      </c>
      <c r="E9815">
        <v>454.15492671167112</v>
      </c>
      <c r="F9815">
        <v>1296.2908502512366</v>
      </c>
      <c r="G9815">
        <v>755.32412034914432</v>
      </c>
      <c r="H9815">
        <v>3.2479953102352459</v>
      </c>
      <c r="I9815">
        <v>5.8743678458122179</v>
      </c>
      <c r="J9815">
        <v>690.24603578896142</v>
      </c>
      <c r="K9815">
        <v>3399.9001274968987</v>
      </c>
      <c r="L9815">
        <v>664.84808328026054</v>
      </c>
      <c r="M9815">
        <v>2027.5738706428046</v>
      </c>
      <c r="N9815">
        <v>885.12834247900935</v>
      </c>
      <c r="O9815">
        <v>2.8237785703074669</v>
      </c>
      <c r="P9815">
        <v>7.601729398859864</v>
      </c>
    </row>
    <row r="9816" spans="1:16" x14ac:dyDescent="0.25">
      <c r="A9816">
        <v>77.99245411157608</v>
      </c>
      <c r="B9816">
        <v>3.4400953297679475</v>
      </c>
      <c r="C9816">
        <v>1500.6774216405256</v>
      </c>
      <c r="D9816">
        <v>9220.0944396568339</v>
      </c>
      <c r="E9816">
        <v>834.80219027033445</v>
      </c>
      <c r="F9816">
        <v>3185.0342296813669</v>
      </c>
      <c r="G9816">
        <v>1252.3425217775718</v>
      </c>
      <c r="H9816">
        <v>1.5222280023146426</v>
      </c>
      <c r="I9816">
        <v>5.8639409165108285</v>
      </c>
      <c r="J9816">
        <v>2108.6391857359122</v>
      </c>
      <c r="K9816">
        <v>14196.429861809051</v>
      </c>
      <c r="L9816">
        <v>864.44288345083521</v>
      </c>
      <c r="M9816">
        <v>5085.8152420317883</v>
      </c>
      <c r="N9816">
        <v>1469.1505674627927</v>
      </c>
      <c r="O9816">
        <v>1.3578490618646368</v>
      </c>
      <c r="P9816">
        <v>3.5529355360949912</v>
      </c>
    </row>
    <row r="9817" spans="1:16" x14ac:dyDescent="0.25">
      <c r="A9817">
        <v>26.561987817287445</v>
      </c>
      <c r="B9817">
        <v>2.4625594397523152</v>
      </c>
      <c r="C9817">
        <v>1423.1819001255587</v>
      </c>
      <c r="D9817">
        <v>8614.391497420198</v>
      </c>
      <c r="E9817">
        <v>579.76298751569209</v>
      </c>
      <c r="F9817">
        <v>2151.3042588713251</v>
      </c>
      <c r="G9817">
        <v>1222.2321824811861</v>
      </c>
      <c r="H9817">
        <v>1.1122858972195155</v>
      </c>
      <c r="I9817">
        <v>4.3849650122469308</v>
      </c>
      <c r="J9817">
        <v>2008.7723449455111</v>
      </c>
      <c r="K9817">
        <v>13363.199230243164</v>
      </c>
      <c r="L9817">
        <v>616.30236227034834</v>
      </c>
      <c r="M9817">
        <v>3431.619843171135</v>
      </c>
      <c r="N9817">
        <v>1436.1232645521138</v>
      </c>
      <c r="O9817">
        <v>0.990286409370427</v>
      </c>
      <c r="P9817">
        <v>2.6888348411207978</v>
      </c>
    </row>
    <row r="9818" spans="1:16" x14ac:dyDescent="0.25">
      <c r="A9818">
        <v>67.703172028064728</v>
      </c>
      <c r="B9818">
        <v>2.9794093562892439</v>
      </c>
      <c r="C9818">
        <v>1840.342922384634</v>
      </c>
      <c r="D9818">
        <v>11959.559786180138</v>
      </c>
      <c r="E9818">
        <v>740.22375632552087</v>
      </c>
      <c r="F9818">
        <v>3465.0342296090575</v>
      </c>
      <c r="G9818">
        <v>1376.1924571566035</v>
      </c>
      <c r="H9818">
        <v>1.2184795999939313</v>
      </c>
      <c r="I9818">
        <v>3.9986196418297522</v>
      </c>
      <c r="J9818">
        <v>2536.3004483036443</v>
      </c>
      <c r="K9818">
        <v>17845.254610263921</v>
      </c>
      <c r="L9818">
        <v>767.58514926814382</v>
      </c>
      <c r="M9818">
        <v>5555.5747408947163</v>
      </c>
      <c r="N9818">
        <v>1602.0446028301692</v>
      </c>
      <c r="O9818">
        <v>1.0955023645724142</v>
      </c>
      <c r="P9818">
        <v>2.5217191616403509</v>
      </c>
    </row>
    <row r="9819" spans="1:16" x14ac:dyDescent="0.25">
      <c r="A9819">
        <v>73.612257659435272</v>
      </c>
      <c r="B9819">
        <v>0.87262433715231114</v>
      </c>
      <c r="C9819">
        <v>14582.095713899018</v>
      </c>
      <c r="D9819">
        <v>148720.92854385459</v>
      </c>
      <c r="E9819">
        <v>897.45632241300075</v>
      </c>
      <c r="F9819">
        <v>24169.711058578723</v>
      </c>
      <c r="G9819">
        <v>3662.7571279936556</v>
      </c>
      <c r="H9819">
        <v>0.17033195734319151</v>
      </c>
      <c r="I9819">
        <v>0.78579438994533024</v>
      </c>
      <c r="J9819">
        <v>16442.642159502058</v>
      </c>
      <c r="K9819">
        <v>174886.08037690184</v>
      </c>
      <c r="L9819">
        <v>1450.2096637295369</v>
      </c>
      <c r="M9819">
        <v>41087.732623970966</v>
      </c>
      <c r="N9819">
        <v>3902.4526746302568</v>
      </c>
      <c r="O9819">
        <v>0.16393746871899884</v>
      </c>
      <c r="P9819">
        <v>1.0038329686056033</v>
      </c>
    </row>
    <row r="9820" spans="1:16" x14ac:dyDescent="0.25">
      <c r="A9820">
        <v>65.039877951145172</v>
      </c>
      <c r="B9820">
        <v>2.1403002446254487</v>
      </c>
      <c r="C9820">
        <v>3459.0330092269974</v>
      </c>
      <c r="D9820">
        <v>26329.004248178713</v>
      </c>
      <c r="E9820">
        <v>582.73453579702846</v>
      </c>
      <c r="F9820">
        <v>5341.8108204897835</v>
      </c>
      <c r="G9820">
        <v>1848.918167958097</v>
      </c>
      <c r="H9820">
        <v>0.68865821386870851</v>
      </c>
      <c r="I9820">
        <v>1.4647089833362501</v>
      </c>
      <c r="J9820">
        <v>4411.285283421108</v>
      </c>
      <c r="K9820">
        <v>35010.347963641856</v>
      </c>
      <c r="L9820">
        <v>669.66895980476409</v>
      </c>
      <c r="M9820">
        <v>8684.8552509839337</v>
      </c>
      <c r="N9820">
        <v>2074.2249377199369</v>
      </c>
      <c r="O9820">
        <v>0.63691700043487876</v>
      </c>
      <c r="P9820">
        <v>1.232683204037285</v>
      </c>
    </row>
    <row r="9821" spans="1:16" x14ac:dyDescent="0.25">
      <c r="A9821">
        <v>75.601107060909271</v>
      </c>
      <c r="B9821">
        <v>9.6591513547783858</v>
      </c>
      <c r="C9821">
        <v>145.19749545430815</v>
      </c>
      <c r="D9821">
        <v>443.44835761930096</v>
      </c>
      <c r="E9821">
        <v>345.83494178541235</v>
      </c>
      <c r="F9821">
        <v>851.97785884462826</v>
      </c>
      <c r="G9821">
        <v>507.91487556619865</v>
      </c>
      <c r="H9821">
        <v>10.461740469577176</v>
      </c>
      <c r="I9821">
        <v>9.1063632384081341</v>
      </c>
      <c r="J9821">
        <v>209.75435407728995</v>
      </c>
      <c r="K9821">
        <v>711.15062559892613</v>
      </c>
      <c r="L9821">
        <v>501.65155901596142</v>
      </c>
      <c r="M9821">
        <v>1309.4134373900106</v>
      </c>
      <c r="N9821">
        <v>566.39593885638465</v>
      </c>
      <c r="O9821">
        <v>9.171394038731302</v>
      </c>
      <c r="P9821">
        <v>9.0785316350549721</v>
      </c>
    </row>
    <row r="9822" spans="1:16" x14ac:dyDescent="0.25">
      <c r="A9822">
        <v>19.565987408161163</v>
      </c>
      <c r="B9822">
        <v>8.9412789239716108</v>
      </c>
      <c r="C9822">
        <v>66.617086860979214</v>
      </c>
      <c r="D9822">
        <v>168.38317031750705</v>
      </c>
      <c r="E9822">
        <v>158.57783242571554</v>
      </c>
      <c r="F9822">
        <v>353.56420499434881</v>
      </c>
      <c r="G9822">
        <v>425.25203275985433</v>
      </c>
      <c r="H9822">
        <v>12.729442362559261</v>
      </c>
      <c r="I9822">
        <v>7.6219936275545734</v>
      </c>
      <c r="J9822">
        <v>93.852482762224085</v>
      </c>
      <c r="K9822">
        <v>254.48342879907395</v>
      </c>
      <c r="L9822">
        <v>228.76145032459374</v>
      </c>
      <c r="M9822">
        <v>537.7391832383629</v>
      </c>
      <c r="N9822">
        <v>456.43373636706332</v>
      </c>
      <c r="O9822">
        <v>11.381271590866071</v>
      </c>
      <c r="P9822">
        <v>8.2435047000086037</v>
      </c>
    </row>
    <row r="9823" spans="1:16" x14ac:dyDescent="0.25">
      <c r="A9823">
        <v>85.974275767803192</v>
      </c>
      <c r="B9823">
        <v>2.0543872702592361</v>
      </c>
      <c r="C9823">
        <v>4422.1378012234445</v>
      </c>
      <c r="D9823">
        <v>35555.707068191245</v>
      </c>
      <c r="E9823">
        <v>610.95858231107604</v>
      </c>
      <c r="F9823">
        <v>7127.7954322542746</v>
      </c>
      <c r="G9823">
        <v>2075.0214735398058</v>
      </c>
      <c r="H9823">
        <v>0.60352392032321955</v>
      </c>
      <c r="I9823">
        <v>1.2410424735203378</v>
      </c>
      <c r="J9823">
        <v>5448.4955932219127</v>
      </c>
      <c r="K9823">
        <v>45167.662608426494</v>
      </c>
      <c r="L9823">
        <v>737.82461159276693</v>
      </c>
      <c r="M9823">
        <v>11659.380244883687</v>
      </c>
      <c r="N9823">
        <v>2288.0945288882062</v>
      </c>
      <c r="O9823">
        <v>0.56457852137324172</v>
      </c>
      <c r="P9823">
        <v>1.1470984616140745</v>
      </c>
    </row>
    <row r="9824" spans="1:16" x14ac:dyDescent="0.25">
      <c r="A9824">
        <v>28.668158113956451</v>
      </c>
      <c r="B9824">
        <v>7.7568127735757901</v>
      </c>
      <c r="C9824">
        <v>116.04202620294399</v>
      </c>
      <c r="D9824">
        <v>333.89433952378306</v>
      </c>
      <c r="E9824">
        <v>228.36933310381326</v>
      </c>
      <c r="F9824">
        <v>546.3505203099237</v>
      </c>
      <c r="G9824">
        <v>478.97200914844808</v>
      </c>
      <c r="H9824">
        <v>9.1105625047375423</v>
      </c>
      <c r="I9824">
        <v>7.3097118701143051</v>
      </c>
      <c r="J9824">
        <v>166.41013535358769</v>
      </c>
      <c r="K9824">
        <v>526.5543760295061</v>
      </c>
      <c r="L9824">
        <v>330.05874360690206</v>
      </c>
      <c r="M9824">
        <v>837.08712652132556</v>
      </c>
      <c r="N9824">
        <v>528.19108131132703</v>
      </c>
      <c r="O9824">
        <v>8.0250895825106596</v>
      </c>
      <c r="P9824">
        <v>7.1569162938485258</v>
      </c>
    </row>
    <row r="9825" spans="1:16" x14ac:dyDescent="0.25">
      <c r="A9825">
        <v>3.5866832137107849</v>
      </c>
      <c r="B9825">
        <v>5.4977381775848837</v>
      </c>
      <c r="C9825">
        <v>57.066303271446024</v>
      </c>
      <c r="D9825">
        <v>139.8958206070466</v>
      </c>
      <c r="E9825">
        <v>83.956272487846789</v>
      </c>
      <c r="F9825">
        <v>183.75487016257938</v>
      </c>
      <c r="G9825">
        <v>414.08659521416558</v>
      </c>
      <c r="H9825">
        <v>8.2364919447112666</v>
      </c>
      <c r="I9825">
        <v>4.4878838470934532</v>
      </c>
      <c r="J9825">
        <v>80.032758704777791</v>
      </c>
      <c r="K9825">
        <v>209.07245163093384</v>
      </c>
      <c r="L9825">
        <v>121.27987335099712</v>
      </c>
      <c r="M9825">
        <v>278.92681630171512</v>
      </c>
      <c r="N9825">
        <v>441.27434030873167</v>
      </c>
      <c r="O9825">
        <v>7.3993564719081206</v>
      </c>
      <c r="P9825">
        <v>4.9329488691649006</v>
      </c>
    </row>
    <row r="9826" spans="1:16" x14ac:dyDescent="0.25">
      <c r="A9826">
        <v>85.415664970874786</v>
      </c>
      <c r="B9826">
        <v>3.56958830464063</v>
      </c>
      <c r="C9826">
        <v>1479.5043957049088</v>
      </c>
      <c r="D9826">
        <v>9053.8332785673119</v>
      </c>
      <c r="E9826">
        <v>859.42440654602569</v>
      </c>
      <c r="F9826">
        <v>3253.7292255533212</v>
      </c>
      <c r="G9826">
        <v>1244.1914991867845</v>
      </c>
      <c r="H9826">
        <v>1.5882432731065406</v>
      </c>
      <c r="I9826">
        <v>6.163226669104275</v>
      </c>
      <c r="J9826">
        <v>2081.4437609001125</v>
      </c>
      <c r="K9826">
        <v>13968.763344875035</v>
      </c>
      <c r="L9826">
        <v>895.92600486169988</v>
      </c>
      <c r="M9826">
        <v>5194.0610015047159</v>
      </c>
      <c r="N9826">
        <v>1460.2385103676256</v>
      </c>
      <c r="O9826">
        <v>1.4160038436503337</v>
      </c>
      <c r="P9826">
        <v>3.7415605913613961</v>
      </c>
    </row>
    <row r="9827" spans="1:16" x14ac:dyDescent="0.25">
      <c r="A9827">
        <v>75.4368035197258</v>
      </c>
      <c r="B9827">
        <v>4.0423955590072618</v>
      </c>
      <c r="C9827">
        <v>1031.2805610730813</v>
      </c>
      <c r="D9827">
        <v>5685.7395948222702</v>
      </c>
      <c r="E9827">
        <v>761.81957828440443</v>
      </c>
      <c r="F9827">
        <v>2503.2182169008302</v>
      </c>
      <c r="G9827">
        <v>1056.3924919160627</v>
      </c>
      <c r="H9827">
        <v>2.0692889026272221</v>
      </c>
      <c r="I9827">
        <v>7.4270231460381444</v>
      </c>
      <c r="J9827">
        <v>1488.825545677365</v>
      </c>
      <c r="K9827">
        <v>9166.2600917661748</v>
      </c>
      <c r="L9827">
        <v>1008.7957730861964</v>
      </c>
      <c r="M9827">
        <v>3968.8437196129717</v>
      </c>
      <c r="N9827">
        <v>1248.8559314431207</v>
      </c>
      <c r="O9827">
        <v>1.8237008631722942</v>
      </c>
      <c r="P9827">
        <v>6.2983291253245524</v>
      </c>
    </row>
    <row r="9828" spans="1:16" x14ac:dyDescent="0.25">
      <c r="A9828">
        <v>49.169775068759918</v>
      </c>
      <c r="B9828">
        <v>1.8558463049135512</v>
      </c>
      <c r="C9828">
        <v>3792.4690897373553</v>
      </c>
      <c r="D9828">
        <v>29478.626026400001</v>
      </c>
      <c r="E9828">
        <v>520.05959704828399</v>
      </c>
      <c r="F9828">
        <v>5226.9022957641509</v>
      </c>
      <c r="G9828">
        <v>1930.5852716919269</v>
      </c>
      <c r="H9828">
        <v>0.57700805992655269</v>
      </c>
      <c r="I9828">
        <v>1.2016041778189384</v>
      </c>
      <c r="J9828">
        <v>4774.8687863017467</v>
      </c>
      <c r="K9828">
        <v>38520.834018546826</v>
      </c>
      <c r="L9828">
        <v>608.49834974581267</v>
      </c>
      <c r="M9828">
        <v>8517.0187477049039</v>
      </c>
      <c r="N9828">
        <v>2151.952417291101</v>
      </c>
      <c r="O9828">
        <v>0.53596312049373807</v>
      </c>
      <c r="P9828">
        <v>1.0477463422144799</v>
      </c>
    </row>
    <row r="9829" spans="1:16" x14ac:dyDescent="0.25">
      <c r="A9829">
        <v>38.151040494441986</v>
      </c>
      <c r="B9829">
        <v>5.2552216189587444</v>
      </c>
      <c r="C9829">
        <v>340.63021260025766</v>
      </c>
      <c r="D9829">
        <v>1336.7721540228097</v>
      </c>
      <c r="E9829">
        <v>390.15166530506144</v>
      </c>
      <c r="F9829">
        <v>1070.7824679410037</v>
      </c>
      <c r="G9829">
        <v>669.26007130054381</v>
      </c>
      <c r="H9829">
        <v>4.1332441403017857</v>
      </c>
      <c r="I9829">
        <v>5.6405396949948603</v>
      </c>
      <c r="J9829">
        <v>502.43105141380471</v>
      </c>
      <c r="K9829">
        <v>2241.2562976079189</v>
      </c>
      <c r="L9829">
        <v>574.14804922077803</v>
      </c>
      <c r="M9829">
        <v>1666.497580486111</v>
      </c>
      <c r="N9829">
        <v>775.9376263668297</v>
      </c>
      <c r="O9829">
        <v>3.590281115632846</v>
      </c>
      <c r="P9829">
        <v>7.1570205900074022</v>
      </c>
    </row>
    <row r="9830" spans="1:16" x14ac:dyDescent="0.25">
      <c r="A9830">
        <v>36.943122684955597</v>
      </c>
      <c r="B9830">
        <v>9.9263594957140722</v>
      </c>
      <c r="C9830">
        <v>82.687541984214846</v>
      </c>
      <c r="D9830">
        <v>219.06452485769285</v>
      </c>
      <c r="E9830">
        <v>215.49282429384181</v>
      </c>
      <c r="F9830">
        <v>493.52804590375769</v>
      </c>
      <c r="G9830">
        <v>443.43985359583513</v>
      </c>
      <c r="H9830">
        <v>13.133017757068036</v>
      </c>
      <c r="I9830">
        <v>8.9075507923944368</v>
      </c>
      <c r="J9830">
        <v>117.27467098931925</v>
      </c>
      <c r="K9830">
        <v>336.5312086446645</v>
      </c>
      <c r="L9830">
        <v>310.68532499938829</v>
      </c>
      <c r="M9830">
        <v>752.72197474156019</v>
      </c>
      <c r="N9830">
        <v>480.90194474996753</v>
      </c>
      <c r="O9830">
        <v>11.668831730227801</v>
      </c>
      <c r="P9830">
        <v>9.3747530927325275</v>
      </c>
    </row>
    <row r="9831" spans="1:16" x14ac:dyDescent="0.25">
      <c r="A9831">
        <v>66.218102633953094</v>
      </c>
      <c r="B9831">
        <v>4.6063426141044204</v>
      </c>
      <c r="C9831">
        <v>698.7126116243378</v>
      </c>
      <c r="D9831">
        <v>3424.6961032202616</v>
      </c>
      <c r="E9831">
        <v>632.53703600935694</v>
      </c>
      <c r="F9831">
        <v>1911.9388531497241</v>
      </c>
      <c r="G9831">
        <v>891.28513405602507</v>
      </c>
      <c r="H9831">
        <v>2.7439320509618654</v>
      </c>
      <c r="I9831">
        <v>7.3466693429393395</v>
      </c>
      <c r="J9831">
        <v>1025.5963122988278</v>
      </c>
      <c r="K9831">
        <v>5688.539660021459</v>
      </c>
      <c r="L9831">
        <v>898.62963581049189</v>
      </c>
      <c r="M9831">
        <v>3010.586616770664</v>
      </c>
      <c r="N9831">
        <v>1053.1127556711222</v>
      </c>
      <c r="O9831">
        <v>2.3971590165841379</v>
      </c>
      <c r="P9831">
        <v>8.5298467743805197</v>
      </c>
    </row>
    <row r="9832" spans="1:16" x14ac:dyDescent="0.25">
      <c r="A9832">
        <v>47.509084284305573</v>
      </c>
      <c r="B9832">
        <v>2.5080060015659202</v>
      </c>
      <c r="C9832">
        <v>2058.7718859808065</v>
      </c>
      <c r="D9832">
        <v>13784.710172886691</v>
      </c>
      <c r="E9832">
        <v>626.30170720881517</v>
      </c>
      <c r="F9832">
        <v>3317.479314677767</v>
      </c>
      <c r="G9832">
        <v>1449.9226453512642</v>
      </c>
      <c r="H9832">
        <v>0.98241169237479875</v>
      </c>
      <c r="I9832">
        <v>2.9044861017850185</v>
      </c>
      <c r="J9832">
        <v>2803.533617746682</v>
      </c>
      <c r="K9832">
        <v>20184.020874978749</v>
      </c>
      <c r="L9832">
        <v>659.60124011607843</v>
      </c>
      <c r="M9832">
        <v>5331.3755879743439</v>
      </c>
      <c r="N9832">
        <v>1679.040970413635</v>
      </c>
      <c r="O9832">
        <v>0.88739345484766907</v>
      </c>
      <c r="P9832">
        <v>1.927184856316227</v>
      </c>
    </row>
    <row r="9833" spans="1:16" x14ac:dyDescent="0.25">
      <c r="A9833">
        <v>61.973378121852875</v>
      </c>
      <c r="B9833">
        <v>9.4577491623863814</v>
      </c>
      <c r="C9833">
        <v>131.63251032900095</v>
      </c>
      <c r="D9833">
        <v>391.49793010067179</v>
      </c>
      <c r="E9833">
        <v>310.97334916740732</v>
      </c>
      <c r="F9833">
        <v>756.33048827456935</v>
      </c>
      <c r="G9833">
        <v>494.67078705009294</v>
      </c>
      <c r="H9833">
        <v>10.615507524192891</v>
      </c>
      <c r="I9833">
        <v>8.9497635129352169</v>
      </c>
      <c r="J9833">
        <v>189.55301180570572</v>
      </c>
      <c r="K9833">
        <v>623.32113002834819</v>
      </c>
      <c r="L9833">
        <v>450.29152766236865</v>
      </c>
      <c r="M9833">
        <v>1160.8219548925667</v>
      </c>
      <c r="N9833">
        <v>548.94145167853833</v>
      </c>
      <c r="O9833">
        <v>9.3246980564999919</v>
      </c>
      <c r="P9833">
        <v>8.7560598160526002</v>
      </c>
    </row>
    <row r="9834" spans="1:16" x14ac:dyDescent="0.25">
      <c r="A9834">
        <v>6.261153519153595</v>
      </c>
      <c r="B9834">
        <v>4.1393964986534932</v>
      </c>
      <c r="C9834">
        <v>150.68502557512471</v>
      </c>
      <c r="D9834">
        <v>464.92325671298784</v>
      </c>
      <c r="E9834">
        <v>153.0366066394578</v>
      </c>
      <c r="F9834">
        <v>378.84303359694366</v>
      </c>
      <c r="G9834">
        <v>513.17026503558134</v>
      </c>
      <c r="H9834">
        <v>4.4229416168999798</v>
      </c>
      <c r="I9834">
        <v>3.8867871478468192</v>
      </c>
      <c r="J9834">
        <v>217.94064913999918</v>
      </c>
      <c r="K9834">
        <v>747.58137538729943</v>
      </c>
      <c r="L9834">
        <v>222.14730234095626</v>
      </c>
      <c r="M9834">
        <v>582.55148590340457</v>
      </c>
      <c r="N9834">
        <v>573.31026818701935</v>
      </c>
      <c r="O9834">
        <v>3.8746759785719047</v>
      </c>
      <c r="P9834">
        <v>3.9217944203096673</v>
      </c>
    </row>
    <row r="9835" spans="1:16" x14ac:dyDescent="0.25">
      <c r="A9835">
        <v>59.333309829235077</v>
      </c>
      <c r="B9835">
        <v>8.2208101313953481</v>
      </c>
      <c r="C9835">
        <v>173.26595155242987</v>
      </c>
      <c r="D9835">
        <v>555.91694411740696</v>
      </c>
      <c r="E9835">
        <v>342.72765311508215</v>
      </c>
      <c r="F9835">
        <v>863.98316279352605</v>
      </c>
      <c r="G9835">
        <v>534.2238539519866</v>
      </c>
      <c r="H9835">
        <v>8.343820171141477</v>
      </c>
      <c r="I9835">
        <v>7.5970285804988853</v>
      </c>
      <c r="J9835">
        <v>251.69324195458594</v>
      </c>
      <c r="K9835">
        <v>902.56258010655529</v>
      </c>
      <c r="L9835">
        <v>498.94944748006486</v>
      </c>
      <c r="M9835">
        <v>1331.1938212797636</v>
      </c>
      <c r="N9835">
        <v>600.94748531070979</v>
      </c>
      <c r="O9835">
        <v>7.2917379131480855</v>
      </c>
      <c r="P9835">
        <v>8.0938474059842882</v>
      </c>
    </row>
    <row r="9836" spans="1:16" x14ac:dyDescent="0.25">
      <c r="A9836">
        <v>32.822316229343414</v>
      </c>
      <c r="B9836">
        <v>2.3053215429409986</v>
      </c>
      <c r="C9836">
        <v>1899.3627784516082</v>
      </c>
      <c r="D9836">
        <v>12448.214792744773</v>
      </c>
      <c r="E9836">
        <v>573.34581417198001</v>
      </c>
      <c r="F9836">
        <v>2779.2681320288425</v>
      </c>
      <c r="G9836">
        <v>1396.5264820272027</v>
      </c>
      <c r="H9836">
        <v>0.9314143510702102</v>
      </c>
      <c r="I9836">
        <v>2.9682116446370355</v>
      </c>
      <c r="J9836">
        <v>2609.0681564973647</v>
      </c>
      <c r="K9836">
        <v>18477.936154207557</v>
      </c>
      <c r="L9836">
        <v>597.06414077430634</v>
      </c>
      <c r="M9836">
        <v>4458.9593688934865</v>
      </c>
      <c r="N9836">
        <v>1623.4301109270139</v>
      </c>
      <c r="O9836">
        <v>0.83849216493611511</v>
      </c>
      <c r="P9836">
        <v>1.8968779032939236</v>
      </c>
    </row>
    <row r="9837" spans="1:16" x14ac:dyDescent="0.25">
      <c r="A9837">
        <v>58.279770314693451</v>
      </c>
      <c r="B9837">
        <v>8.6486346223730468</v>
      </c>
      <c r="C9837">
        <v>152.93731349862773</v>
      </c>
      <c r="D9837">
        <v>473.8115797568185</v>
      </c>
      <c r="E9837">
        <v>323.86766487544099</v>
      </c>
      <c r="F9837">
        <v>803.29036598726861</v>
      </c>
      <c r="G9837">
        <v>515.31091953755424</v>
      </c>
      <c r="H9837">
        <v>9.1909613291873651</v>
      </c>
      <c r="I9837">
        <v>8.1070083142843021</v>
      </c>
      <c r="J9837">
        <v>221.30267924085624</v>
      </c>
      <c r="K9837">
        <v>762.67836728702696</v>
      </c>
      <c r="L9837">
        <v>470.26366090491257</v>
      </c>
      <c r="M9837">
        <v>1235.4876862899737</v>
      </c>
      <c r="N9837">
        <v>576.12481798143881</v>
      </c>
      <c r="O9837">
        <v>8.0494323806371071</v>
      </c>
      <c r="P9837">
        <v>8.2226591956676476</v>
      </c>
    </row>
    <row r="9838" spans="1:16" x14ac:dyDescent="0.25">
      <c r="A9838">
        <v>40.404425442218781</v>
      </c>
      <c r="B9838">
        <v>5.9927759270321044</v>
      </c>
      <c r="C9838">
        <v>263.99694429161798</v>
      </c>
      <c r="D9838">
        <v>958.54113155741322</v>
      </c>
      <c r="E9838">
        <v>357.91243645290734</v>
      </c>
      <c r="F9838">
        <v>951.9151408127675</v>
      </c>
      <c r="G9838">
        <v>611.2563479699013</v>
      </c>
      <c r="H9838">
        <v>5.1942787854780672</v>
      </c>
      <c r="I9838">
        <v>5.8683620068118394</v>
      </c>
      <c r="J9838">
        <v>387.75561652640079</v>
      </c>
      <c r="K9838">
        <v>1593.4002424066202</v>
      </c>
      <c r="L9838">
        <v>525.53333283893085</v>
      </c>
      <c r="M9838">
        <v>1475.7546459912671</v>
      </c>
      <c r="N9838">
        <v>701.26948976936444</v>
      </c>
      <c r="O9838">
        <v>4.516824617546547</v>
      </c>
      <c r="P9838">
        <v>7.040911117667255</v>
      </c>
    </row>
    <row r="9839" spans="1:16" x14ac:dyDescent="0.25">
      <c r="A9839">
        <v>82.094436824321747</v>
      </c>
      <c r="B9839">
        <v>2.2256653002644753</v>
      </c>
      <c r="C9839">
        <v>3717.0808672329463</v>
      </c>
      <c r="D9839">
        <v>28762.079975072778</v>
      </c>
      <c r="E9839">
        <v>619.52885465010809</v>
      </c>
      <c r="F9839">
        <v>6103.8302163374528</v>
      </c>
      <c r="G9839">
        <v>1912.4641968854692</v>
      </c>
      <c r="H9839">
        <v>0.69717224205498896</v>
      </c>
      <c r="I9839">
        <v>1.4572201544351044</v>
      </c>
      <c r="J9839">
        <v>4693.137905112043</v>
      </c>
      <c r="K9839">
        <v>37726.944271287932</v>
      </c>
      <c r="L9839">
        <v>721.99724003882204</v>
      </c>
      <c r="M9839">
        <v>9941.0449293209094</v>
      </c>
      <c r="N9839">
        <v>2134.7643298784146</v>
      </c>
      <c r="O9839">
        <v>0.64697176278902124</v>
      </c>
      <c r="P9839">
        <v>1.2609420644390104</v>
      </c>
    </row>
    <row r="9840" spans="1:16" x14ac:dyDescent="0.25">
      <c r="A9840">
        <v>52.917576372623444</v>
      </c>
      <c r="B9840">
        <v>1.736691033163331</v>
      </c>
      <c r="C9840">
        <v>4471.4528892137459</v>
      </c>
      <c r="D9840">
        <v>36038.168958917762</v>
      </c>
      <c r="E9840">
        <v>519.00776998004221</v>
      </c>
      <c r="F9840">
        <v>6119.1148471862643</v>
      </c>
      <c r="G9840">
        <v>2085.8587042609497</v>
      </c>
      <c r="H9840">
        <v>0.50812237779716274</v>
      </c>
      <c r="I9840">
        <v>1.0449753008587244</v>
      </c>
      <c r="J9840">
        <v>5500.6689106707117</v>
      </c>
      <c r="K9840">
        <v>45690.111770985706</v>
      </c>
      <c r="L9840">
        <v>628.25973500753196</v>
      </c>
      <c r="M9840">
        <v>10012.279762727991</v>
      </c>
      <c r="N9840">
        <v>2298.2665784844562</v>
      </c>
      <c r="O9840">
        <v>0.47557183188889485</v>
      </c>
      <c r="P9840">
        <v>0.96997870300880806</v>
      </c>
    </row>
    <row r="9841" spans="1:16" x14ac:dyDescent="0.25">
      <c r="A9841">
        <v>61.343166291713715</v>
      </c>
      <c r="B9841">
        <v>7.2279609360396355</v>
      </c>
      <c r="C9841">
        <v>236.76549054059055</v>
      </c>
      <c r="D9841">
        <v>832.04593950377443</v>
      </c>
      <c r="E9841">
        <v>393.43193214620266</v>
      </c>
      <c r="F9841">
        <v>1032.2155526858085</v>
      </c>
      <c r="G9841">
        <v>589.23470662483351</v>
      </c>
      <c r="H9841">
        <v>6.5281665746294193</v>
      </c>
      <c r="I9841">
        <v>6.8741080755521633</v>
      </c>
      <c r="J9841">
        <v>346.9048997308293</v>
      </c>
      <c r="K9841">
        <v>1376.0628162199498</v>
      </c>
      <c r="L9841">
        <v>576.58474819718197</v>
      </c>
      <c r="M9841">
        <v>1597.6477877033453</v>
      </c>
      <c r="N9841">
        <v>672.71855373581707</v>
      </c>
      <c r="O9841">
        <v>5.6819712249739176</v>
      </c>
      <c r="P9841">
        <v>8.0416132857722431</v>
      </c>
    </row>
    <row r="9842" spans="1:16" x14ac:dyDescent="0.25">
      <c r="A9842">
        <v>51.829481422901154</v>
      </c>
      <c r="B9842">
        <v>7.4080386317443452</v>
      </c>
      <c r="C9842">
        <v>197.54223313577486</v>
      </c>
      <c r="D9842">
        <v>658.14761061185152</v>
      </c>
      <c r="E9842">
        <v>345.51568313489872</v>
      </c>
      <c r="F9842">
        <v>885.8677371750573</v>
      </c>
      <c r="G9842">
        <v>555.92637296605926</v>
      </c>
      <c r="H9842">
        <v>7.1612833596449601</v>
      </c>
      <c r="I9842">
        <v>6.843651504502029</v>
      </c>
      <c r="J9842">
        <v>288.06296074306124</v>
      </c>
      <c r="K9842">
        <v>1077.5096791549465</v>
      </c>
      <c r="L9842">
        <v>504.45312120805352</v>
      </c>
      <c r="M9842">
        <v>1367.4947315089844</v>
      </c>
      <c r="N9842">
        <v>629.33756648729093</v>
      </c>
      <c r="O9842">
        <v>6.2461471421221519</v>
      </c>
      <c r="P9842">
        <v>7.6330029275564915</v>
      </c>
    </row>
    <row r="9843" spans="1:16" x14ac:dyDescent="0.25">
      <c r="A9843">
        <v>39.610370337963104</v>
      </c>
      <c r="B9843">
        <v>9.2731869451489999</v>
      </c>
      <c r="C9843">
        <v>99.904536597815451</v>
      </c>
      <c r="D9843">
        <v>276.8227134781207</v>
      </c>
      <c r="E9843">
        <v>239.00233092427993</v>
      </c>
      <c r="F9843">
        <v>560.7746283170211</v>
      </c>
      <c r="G9843">
        <v>462.1332063645861</v>
      </c>
      <c r="H9843">
        <v>11.486409180805174</v>
      </c>
      <c r="I9843">
        <v>8.6019001188208222</v>
      </c>
      <c r="J9843">
        <v>142.56280973608565</v>
      </c>
      <c r="K9843">
        <v>431.53199278399302</v>
      </c>
      <c r="L9843">
        <v>344.8801644340403</v>
      </c>
      <c r="M9843">
        <v>857.44221158520509</v>
      </c>
      <c r="N9843">
        <v>505.84624718032364</v>
      </c>
      <c r="O9843">
        <v>10.154647419716319</v>
      </c>
      <c r="P9843">
        <v>8.6981353826729819</v>
      </c>
    </row>
    <row r="9844" spans="1:16" x14ac:dyDescent="0.25">
      <c r="A9844">
        <v>45.77484518289566</v>
      </c>
      <c r="B9844">
        <v>4.4199604427545411</v>
      </c>
      <c r="C9844">
        <v>580.50064433836837</v>
      </c>
      <c r="D9844">
        <v>2687.2401263560478</v>
      </c>
      <c r="E9844">
        <v>518.38976513018406</v>
      </c>
      <c r="F9844">
        <v>1523.1773726028093</v>
      </c>
      <c r="G9844">
        <v>824.63581007796233</v>
      </c>
      <c r="H9844">
        <v>2.8296323799829199</v>
      </c>
      <c r="I9844">
        <v>6.3435009841852708</v>
      </c>
      <c r="J9844">
        <v>855.61679063449037</v>
      </c>
      <c r="K9844">
        <v>4498.5827746759187</v>
      </c>
      <c r="L9844">
        <v>749.83799169756742</v>
      </c>
      <c r="M9844">
        <v>2390.9405662192316</v>
      </c>
      <c r="N9844">
        <v>971.49796521148016</v>
      </c>
      <c r="O9844">
        <v>2.4651953772169217</v>
      </c>
      <c r="P9844">
        <v>7.85142257105755</v>
      </c>
    </row>
    <row r="9845" spans="1:16" x14ac:dyDescent="0.25">
      <c r="A9845">
        <v>7.9833902716636658</v>
      </c>
      <c r="B9845">
        <v>9.1488184881646024</v>
      </c>
      <c r="C9845">
        <v>36.465632768900775</v>
      </c>
      <c r="D9845">
        <v>83.147229033340338</v>
      </c>
      <c r="E9845">
        <v>88.040261791863415</v>
      </c>
      <c r="F9845">
        <v>183.38919145149347</v>
      </c>
      <c r="G9845">
        <v>389.09262313747081</v>
      </c>
      <c r="H9845">
        <v>15.7509517976321</v>
      </c>
      <c r="I9845">
        <v>6.4497022763468692</v>
      </c>
      <c r="J9845">
        <v>50.522301323392469</v>
      </c>
      <c r="K9845">
        <v>120.65228526778161</v>
      </c>
      <c r="L9845">
        <v>128.07790297979426</v>
      </c>
      <c r="M9845">
        <v>276.87035419248639</v>
      </c>
      <c r="N9845">
        <v>406.75669882883597</v>
      </c>
      <c r="O9845">
        <v>14.360805455684648</v>
      </c>
      <c r="P9845">
        <v>7.2947997099930832</v>
      </c>
    </row>
    <row r="9846" spans="1:16" x14ac:dyDescent="0.25">
      <c r="A9846">
        <v>65.914739429950714</v>
      </c>
      <c r="B9846">
        <v>5.8196336092414196</v>
      </c>
      <c r="C9846">
        <v>409.05041911076904</v>
      </c>
      <c r="D9846">
        <v>1698.6934290979702</v>
      </c>
      <c r="E9846">
        <v>505.41744204752445</v>
      </c>
      <c r="F9846">
        <v>1418.6970071638943</v>
      </c>
      <c r="G9846">
        <v>717.0371770711497</v>
      </c>
      <c r="H9846">
        <v>4.266225869925278</v>
      </c>
      <c r="I9846">
        <v>6.8092328872797721</v>
      </c>
      <c r="J9846">
        <v>604.19722038397185</v>
      </c>
      <c r="K9846">
        <v>2855.7948830805899</v>
      </c>
      <c r="L9846">
        <v>742.58935969226445</v>
      </c>
      <c r="M9846">
        <v>2214.3115002337599</v>
      </c>
      <c r="N9846">
        <v>836.80525371833039</v>
      </c>
      <c r="O9846">
        <v>3.706517365932986</v>
      </c>
      <c r="P9846">
        <v>8.8395553678278347</v>
      </c>
    </row>
    <row r="9847" spans="1:16" x14ac:dyDescent="0.25">
      <c r="A9847">
        <v>61.286872088909149</v>
      </c>
      <c r="B9847">
        <v>6.2734160341097525</v>
      </c>
      <c r="C9847">
        <v>326.13524200720093</v>
      </c>
      <c r="D9847">
        <v>1262.8947477904599</v>
      </c>
      <c r="E9847">
        <v>448.74279443394204</v>
      </c>
      <c r="F9847">
        <v>1225.0405512271</v>
      </c>
      <c r="G9847">
        <v>658.68811046923383</v>
      </c>
      <c r="H9847">
        <v>5.016889760021801</v>
      </c>
      <c r="I9847">
        <v>6.614075400165107</v>
      </c>
      <c r="J9847">
        <v>480.78730523811834</v>
      </c>
      <c r="K9847">
        <v>2115.0870605610612</v>
      </c>
      <c r="L9847">
        <v>660.31948799721329</v>
      </c>
      <c r="M9847">
        <v>1905.2949667729001</v>
      </c>
      <c r="N9847">
        <v>762.38889929650372</v>
      </c>
      <c r="O9847">
        <v>4.3581749413191986</v>
      </c>
      <c r="P9847">
        <v>8.3209110788833147</v>
      </c>
    </row>
    <row r="9848" spans="1:16" x14ac:dyDescent="0.25">
      <c r="A9848">
        <v>87.045978128910065</v>
      </c>
      <c r="B9848">
        <v>2.7981619336752521</v>
      </c>
      <c r="C9848">
        <v>2482.634310443319</v>
      </c>
      <c r="D9848">
        <v>17443.643604999885</v>
      </c>
      <c r="E9848">
        <v>711.555870182788</v>
      </c>
      <c r="F9848">
        <v>4616.6022421317739</v>
      </c>
      <c r="G9848">
        <v>1582.4901354554765</v>
      </c>
      <c r="H9848">
        <v>1.0203797237978118</v>
      </c>
      <c r="I9848">
        <v>2.5759972265786866</v>
      </c>
      <c r="J9848">
        <v>3307.3651156486649</v>
      </c>
      <c r="K9848">
        <v>24699.313610731664</v>
      </c>
      <c r="L9848">
        <v>771.12988981652393</v>
      </c>
      <c r="M9848">
        <v>7448.9993746217306</v>
      </c>
      <c r="N9848">
        <v>1813.947695143846</v>
      </c>
      <c r="O9848">
        <v>0.92930192796453059</v>
      </c>
      <c r="P9848">
        <v>1.8760230409261804</v>
      </c>
    </row>
    <row r="9849" spans="1:16" x14ac:dyDescent="0.25">
      <c r="A9849">
        <v>84.067141473293304</v>
      </c>
      <c r="B9849">
        <v>3.6135434362258785</v>
      </c>
      <c r="C9849">
        <v>1424.8867957110729</v>
      </c>
      <c r="D9849">
        <v>8627.6319901180177</v>
      </c>
      <c r="E9849">
        <v>851.34369940521299</v>
      </c>
      <c r="F9849">
        <v>3160.937537501572</v>
      </c>
      <c r="G9849">
        <v>1222.9029374940321</v>
      </c>
      <c r="H9849">
        <v>1.6314037506021872</v>
      </c>
      <c r="I9849">
        <v>6.4290010126482962</v>
      </c>
      <c r="J9849">
        <v>2010.9792268963536</v>
      </c>
      <c r="K9849">
        <v>13381.527755968827</v>
      </c>
      <c r="L9849">
        <v>904.43130976576879</v>
      </c>
      <c r="M9849">
        <v>5042.237947625581</v>
      </c>
      <c r="N9849">
        <v>1436.8621688280546</v>
      </c>
      <c r="O9849">
        <v>1.4525270461186</v>
      </c>
      <c r="P9849">
        <v>3.9405691536514431</v>
      </c>
    </row>
    <row r="9850" spans="1:16" x14ac:dyDescent="0.25">
      <c r="A9850">
        <v>72.460492432117462</v>
      </c>
      <c r="B9850">
        <v>8.942838559850653</v>
      </c>
      <c r="C9850">
        <v>166.67582122225713</v>
      </c>
      <c r="D9850">
        <v>528.93679857245456</v>
      </c>
      <c r="E9850">
        <v>360.62476718541365</v>
      </c>
      <c r="F9850">
        <v>904.53621705156195</v>
      </c>
      <c r="G9850">
        <v>528.17074319253175</v>
      </c>
      <c r="H9850">
        <v>9.2076338325284386</v>
      </c>
      <c r="I9850">
        <v>8.2939386936633603</v>
      </c>
      <c r="J9850">
        <v>241.83316969697978</v>
      </c>
      <c r="K9850">
        <v>856.5200734107483</v>
      </c>
      <c r="L9850">
        <v>524.56807520615939</v>
      </c>
      <c r="M9850">
        <v>1392.9051360042379</v>
      </c>
      <c r="N9850">
        <v>593.01142955291198</v>
      </c>
      <c r="O9850">
        <v>8.0517823435643106</v>
      </c>
      <c r="P9850">
        <v>8.7012592943806997</v>
      </c>
    </row>
    <row r="9851" spans="1:16" x14ac:dyDescent="0.25">
      <c r="A9851">
        <v>55.326578795909882</v>
      </c>
      <c r="B9851">
        <v>5.4488051702603277</v>
      </c>
      <c r="C9851">
        <v>416.0853321094383</v>
      </c>
      <c r="D9851">
        <v>1737.066822496902</v>
      </c>
      <c r="E9851">
        <v>480.18796963369374</v>
      </c>
      <c r="F9851">
        <v>1350.732670971141</v>
      </c>
      <c r="G9851">
        <v>721.76879438088372</v>
      </c>
      <c r="H9851">
        <v>3.9682095567707596</v>
      </c>
      <c r="I9851">
        <v>6.4326908116714288</v>
      </c>
      <c r="J9851">
        <v>614.61916439568211</v>
      </c>
      <c r="K9851">
        <v>2920.5708412347421</v>
      </c>
      <c r="L9851">
        <v>705.2845578689512</v>
      </c>
      <c r="M9851">
        <v>2108.8030817144604</v>
      </c>
      <c r="N9851">
        <v>842.79970525263138</v>
      </c>
      <c r="O9851">
        <v>3.4478098953174401</v>
      </c>
      <c r="P9851">
        <v>8.3561796628035463</v>
      </c>
    </row>
    <row r="9852" spans="1:16" x14ac:dyDescent="0.25">
      <c r="A9852">
        <v>43.554705679416656</v>
      </c>
      <c r="B9852">
        <v>1.979116650921888</v>
      </c>
      <c r="C9852">
        <v>3113.3819945147015</v>
      </c>
      <c r="D9852">
        <v>23121.152833915672</v>
      </c>
      <c r="E9852">
        <v>524.31163489292089</v>
      </c>
      <c r="F9852">
        <v>4316.3391367227814</v>
      </c>
      <c r="G9852">
        <v>1759.7412417182688</v>
      </c>
      <c r="H9852">
        <v>0.66243678004603557</v>
      </c>
      <c r="I9852">
        <v>1.4632523392607868</v>
      </c>
      <c r="J9852">
        <v>4027.991945192206</v>
      </c>
      <c r="K9852">
        <v>31369.534846908078</v>
      </c>
      <c r="L9852">
        <v>590.78342137597497</v>
      </c>
      <c r="M9852">
        <v>7000.2105829543834</v>
      </c>
      <c r="N9852">
        <v>1988.4212605756798</v>
      </c>
      <c r="O9852">
        <v>0.60964421268544722</v>
      </c>
      <c r="P9852">
        <v>1.1803515295391014</v>
      </c>
    </row>
    <row r="9853" spans="1:16" x14ac:dyDescent="0.25">
      <c r="A9853">
        <v>81.007994115352631</v>
      </c>
      <c r="B9853">
        <v>7.9850027352751214</v>
      </c>
      <c r="C9853">
        <v>233.10497663392135</v>
      </c>
      <c r="D9853">
        <v>815.38957961388542</v>
      </c>
      <c r="E9853">
        <v>428.90573196774307</v>
      </c>
      <c r="F9853">
        <v>1123.0774971825576</v>
      </c>
      <c r="G9853">
        <v>586.2093200390425</v>
      </c>
      <c r="H9853">
        <v>7.2543941633242408</v>
      </c>
      <c r="I9853">
        <v>7.5669598466324199</v>
      </c>
      <c r="J9853">
        <v>341.41232934554932</v>
      </c>
      <c r="K9853">
        <v>1347.4436215911453</v>
      </c>
      <c r="L9853">
        <v>628.38249312688424</v>
      </c>
      <c r="M9853">
        <v>1737.8814972124173</v>
      </c>
      <c r="N9853">
        <v>668.78793514763731</v>
      </c>
      <c r="O9853">
        <v>6.3150316065350536</v>
      </c>
      <c r="P9853">
        <v>8.8194408002469729</v>
      </c>
    </row>
    <row r="9854" spans="1:16" x14ac:dyDescent="0.25">
      <c r="A9854">
        <v>75.188908398151398</v>
      </c>
      <c r="B9854">
        <v>1.3983159795399669</v>
      </c>
      <c r="C9854">
        <v>7761.4597324428414</v>
      </c>
      <c r="D9854">
        <v>69916.346260755992</v>
      </c>
      <c r="E9854">
        <v>604.52936616802549</v>
      </c>
      <c r="F9854">
        <v>11422.719007059963</v>
      </c>
      <c r="G9854">
        <v>2704.0459940019077</v>
      </c>
      <c r="H9854">
        <v>0.33605902433563306</v>
      </c>
      <c r="I9854">
        <v>0.81645138716738896</v>
      </c>
      <c r="J9854">
        <v>8908.0422767275541</v>
      </c>
      <c r="K9854">
        <v>82103.197853110396</v>
      </c>
      <c r="L9854">
        <v>832.04510403195729</v>
      </c>
      <c r="M9854">
        <v>18984.842844039154</v>
      </c>
      <c r="N9854">
        <v>2885.9343444424517</v>
      </c>
      <c r="O9854">
        <v>0.32123368254392853</v>
      </c>
      <c r="P9854">
        <v>0.93974602560735265</v>
      </c>
    </row>
    <row r="9855" spans="1:16" x14ac:dyDescent="0.25">
      <c r="A9855">
        <v>55.229002177715302</v>
      </c>
      <c r="B9855">
        <v>1.8870924502541189</v>
      </c>
      <c r="C9855">
        <v>3949.2834482495655</v>
      </c>
      <c r="D9855">
        <v>30977.002748087783</v>
      </c>
      <c r="E9855">
        <v>536.40361930420579</v>
      </c>
      <c r="F9855">
        <v>5610.6402342647034</v>
      </c>
      <c r="G9855">
        <v>1967.6770355104525</v>
      </c>
      <c r="H9855">
        <v>0.57797452352164924</v>
      </c>
      <c r="I9855">
        <v>1.1964492065870977</v>
      </c>
      <c r="J9855">
        <v>4944.0682820491556</v>
      </c>
      <c r="K9855">
        <v>40173.04223777583</v>
      </c>
      <c r="L9855">
        <v>632.75934012562345</v>
      </c>
      <c r="M9855">
        <v>9151.4635314460993</v>
      </c>
      <c r="N9855">
        <v>2187.0455562840712</v>
      </c>
      <c r="O9855">
        <v>0.53787539572701726</v>
      </c>
      <c r="P9855">
        <v>1.0594175127990977</v>
      </c>
    </row>
    <row r="9856" spans="1:16" x14ac:dyDescent="0.25">
      <c r="A9856">
        <v>18.796633303165436</v>
      </c>
      <c r="B9856">
        <v>5.4316730475685935</v>
      </c>
      <c r="C9856">
        <v>185.69672209825575</v>
      </c>
      <c r="D9856">
        <v>607.71869174982328</v>
      </c>
      <c r="E9856">
        <v>240.29345980757461</v>
      </c>
      <c r="F9856">
        <v>611.20783137451781</v>
      </c>
      <c r="G9856">
        <v>545.44978594539191</v>
      </c>
      <c r="H9856">
        <v>5.373090859582172</v>
      </c>
      <c r="I9856">
        <v>5.0064026567740356</v>
      </c>
      <c r="J9856">
        <v>270.30855719496708</v>
      </c>
      <c r="K9856">
        <v>991.12831704356813</v>
      </c>
      <c r="L9856">
        <v>350.35301853319766</v>
      </c>
      <c r="M9856">
        <v>942.66443465476152</v>
      </c>
      <c r="N9856">
        <v>615.6449372754206</v>
      </c>
      <c r="O9856">
        <v>4.6905673763141253</v>
      </c>
      <c r="P9856">
        <v>5.4722408411040488</v>
      </c>
    </row>
    <row r="9857" spans="1:16" x14ac:dyDescent="0.25">
      <c r="A9857">
        <v>39.266397416591644</v>
      </c>
      <c r="B9857">
        <v>5.8036268797860213</v>
      </c>
      <c r="C9857">
        <v>277.82810929975909</v>
      </c>
      <c r="D9857">
        <v>1024.4634554872127</v>
      </c>
      <c r="E9857">
        <v>362.04002700589689</v>
      </c>
      <c r="F9857">
        <v>969.02050142503936</v>
      </c>
      <c r="G9857">
        <v>622.13437088486637</v>
      </c>
      <c r="H9857">
        <v>4.9337648073048888</v>
      </c>
      <c r="I9857">
        <v>5.7742052907526311</v>
      </c>
      <c r="J9857">
        <v>408.49104521533673</v>
      </c>
      <c r="K9857">
        <v>1706.5967970616866</v>
      </c>
      <c r="L9857">
        <v>531.98825205202161</v>
      </c>
      <c r="M9857">
        <v>1503.4287238640106</v>
      </c>
      <c r="N9857">
        <v>715.33303966681387</v>
      </c>
      <c r="O9857">
        <v>4.2888320348144768</v>
      </c>
      <c r="P9857">
        <v>7.0100238512921962</v>
      </c>
    </row>
    <row r="9858" spans="1:16" x14ac:dyDescent="0.25">
      <c r="A9858">
        <v>42.244030296802521</v>
      </c>
      <c r="B9858">
        <v>6.6950804180695682</v>
      </c>
      <c r="C9858">
        <v>212.67949861054342</v>
      </c>
      <c r="D9858">
        <v>724.03719611672716</v>
      </c>
      <c r="E9858">
        <v>332.57423177780078</v>
      </c>
      <c r="F9858">
        <v>860.77234098845838</v>
      </c>
      <c r="G9858">
        <v>569.02136155045844</v>
      </c>
      <c r="H9858">
        <v>6.2957817711017556</v>
      </c>
      <c r="I9858">
        <v>6.2360635917348812</v>
      </c>
      <c r="J9858">
        <v>310.76579465292514</v>
      </c>
      <c r="K9858">
        <v>1190.5437044133864</v>
      </c>
      <c r="L9858">
        <v>486.33362417826788</v>
      </c>
      <c r="M9858">
        <v>1330.1866530564407</v>
      </c>
      <c r="N9858">
        <v>646.42030280285394</v>
      </c>
      <c r="O9858">
        <v>5.4860799628865493</v>
      </c>
      <c r="P9858">
        <v>7.1032087439559328</v>
      </c>
    </row>
    <row r="9859" spans="1:16" x14ac:dyDescent="0.25">
      <c r="A9859">
        <v>71.290528953075409</v>
      </c>
      <c r="B9859">
        <v>6.9167453725198422</v>
      </c>
      <c r="C9859">
        <v>292.93247949509237</v>
      </c>
      <c r="D9859">
        <v>1097.679446731431</v>
      </c>
      <c r="E9859">
        <v>451.4106620415148</v>
      </c>
      <c r="F9859">
        <v>1216.1608592440368</v>
      </c>
      <c r="G9859">
        <v>633.79520817478601</v>
      </c>
      <c r="H9859">
        <v>5.7627944191802349</v>
      </c>
      <c r="I9859">
        <v>7.0052576768284762</v>
      </c>
      <c r="J9859">
        <v>431.11969525711345</v>
      </c>
      <c r="K9859">
        <v>1832.2114817432582</v>
      </c>
      <c r="L9859">
        <v>663.73245116476915</v>
      </c>
      <c r="M9859">
        <v>1888.3794973011918</v>
      </c>
      <c r="N9859">
        <v>730.3785335648106</v>
      </c>
      <c r="O9859">
        <v>5.008049610732912</v>
      </c>
      <c r="P9859">
        <v>8.6084404607766078</v>
      </c>
    </row>
    <row r="9860" spans="1:16" x14ac:dyDescent="0.25">
      <c r="A9860">
        <v>6.4392414689064026</v>
      </c>
      <c r="B9860">
        <v>0.68194520980914974</v>
      </c>
      <c r="C9860">
        <v>6626.7228036816286</v>
      </c>
      <c r="D9860">
        <v>57890.617573776035</v>
      </c>
      <c r="E9860">
        <v>257.73501473094643</v>
      </c>
      <c r="F9860">
        <v>4304.7063068220104</v>
      </c>
      <c r="G9860">
        <v>2509.6276719576522</v>
      </c>
      <c r="H9860">
        <v>0.17318813340833927</v>
      </c>
      <c r="I9860">
        <v>0.38791234978549627</v>
      </c>
      <c r="J9860">
        <v>7737.5927506191674</v>
      </c>
      <c r="K9860">
        <v>69099.276319453056</v>
      </c>
      <c r="L9860">
        <v>341.22734679763556</v>
      </c>
      <c r="M9860">
        <v>7120.2709979387046</v>
      </c>
      <c r="N9860">
        <v>2697.7062040800156</v>
      </c>
      <c r="O9860">
        <v>0.16472252594173739</v>
      </c>
      <c r="P9860">
        <v>0.42088895349191896</v>
      </c>
    </row>
    <row r="9861" spans="1:16" x14ac:dyDescent="0.25">
      <c r="A9861">
        <v>99.849675595760345</v>
      </c>
      <c r="B9861">
        <v>8.7703771618059942</v>
      </c>
      <c r="C9861">
        <v>220.80891289569519</v>
      </c>
      <c r="D9861">
        <v>760.06760945435008</v>
      </c>
      <c r="E9861">
        <v>449.82500689775571</v>
      </c>
      <c r="F9861">
        <v>1169.8066832268676</v>
      </c>
      <c r="G9861">
        <v>575.9260636895923</v>
      </c>
      <c r="H9861">
        <v>8.1320259256129646</v>
      </c>
      <c r="I9861">
        <v>8.2199645778524708</v>
      </c>
      <c r="J9861">
        <v>322.9623532060092</v>
      </c>
      <c r="K9861">
        <v>1252.4091973844538</v>
      </c>
      <c r="L9861">
        <v>658.31092209795418</v>
      </c>
      <c r="M9861">
        <v>1808.7452511976953</v>
      </c>
      <c r="N9861">
        <v>655.41325146044539</v>
      </c>
      <c r="O9861">
        <v>7.0830864977787762</v>
      </c>
      <c r="P9861">
        <v>9.4543101165663668</v>
      </c>
    </row>
    <row r="9862" spans="1:16" x14ac:dyDescent="0.25">
      <c r="A9862">
        <v>54.691776096820831</v>
      </c>
      <c r="B9862">
        <v>6.1758489875628184</v>
      </c>
      <c r="C9862">
        <v>310.01801719165627</v>
      </c>
      <c r="D9862">
        <v>1181.9820605349771</v>
      </c>
      <c r="E9862">
        <v>423.04237871342036</v>
      </c>
      <c r="F9862">
        <v>1147.7166447883887</v>
      </c>
      <c r="G9862">
        <v>646.72663181053599</v>
      </c>
      <c r="H9862">
        <v>5.0354603260015249</v>
      </c>
      <c r="I9862">
        <v>6.3845346640880747</v>
      </c>
      <c r="J9862">
        <v>456.69210994776955</v>
      </c>
      <c r="K9862">
        <v>1976.6647987023616</v>
      </c>
      <c r="L9862">
        <v>622.33383097700676</v>
      </c>
      <c r="M9862">
        <v>1783.6452000313748</v>
      </c>
      <c r="N9862">
        <v>747.02602772734008</v>
      </c>
      <c r="O9862">
        <v>4.3749435997094803</v>
      </c>
      <c r="P9862">
        <v>7.9459683866708675</v>
      </c>
    </row>
    <row r="9863" spans="1:16" x14ac:dyDescent="0.25">
      <c r="A9863">
        <v>41.104420840740204</v>
      </c>
      <c r="B9863">
        <v>5.1956758123872877</v>
      </c>
      <c r="C9863">
        <v>369.97421118063022</v>
      </c>
      <c r="D9863">
        <v>1489.4064788546486</v>
      </c>
      <c r="E9863">
        <v>414.0070790675943</v>
      </c>
      <c r="F9863">
        <v>1147.8219872924928</v>
      </c>
      <c r="G9863">
        <v>690.16002640221961</v>
      </c>
      <c r="H9863">
        <v>3.9588710143698163</v>
      </c>
      <c r="I9863">
        <v>5.7851347663113737</v>
      </c>
      <c r="J9863">
        <v>546.16190887288019</v>
      </c>
      <c r="K9863">
        <v>2501.188868076968</v>
      </c>
      <c r="L9863">
        <v>609.07086407184909</v>
      </c>
      <c r="M9863">
        <v>1788.6966463609986</v>
      </c>
      <c r="N9863">
        <v>802.6384730810704</v>
      </c>
      <c r="O9863">
        <v>3.4387618997423011</v>
      </c>
      <c r="P9863">
        <v>7.4400381590510332</v>
      </c>
    </row>
    <row r="9864" spans="1:16" x14ac:dyDescent="0.25">
      <c r="A9864">
        <v>38.821885645389557</v>
      </c>
      <c r="B9864">
        <v>2.2245978818312233</v>
      </c>
      <c r="C9864">
        <v>2291.8706311551141</v>
      </c>
      <c r="D9864">
        <v>15779.264501459895</v>
      </c>
      <c r="E9864">
        <v>560.45048812929008</v>
      </c>
      <c r="F9864">
        <v>3336.4406534200516</v>
      </c>
      <c r="G9864">
        <v>1524.3817715603207</v>
      </c>
      <c r="H9864">
        <v>0.83633942240387737</v>
      </c>
      <c r="I9864">
        <v>2.2492888633671981</v>
      </c>
      <c r="J9864">
        <v>3082.8375299588342</v>
      </c>
      <c r="K9864">
        <v>22670.966545002462</v>
      </c>
      <c r="L9864">
        <v>599.75447083465076</v>
      </c>
      <c r="M9864">
        <v>5374.0835584432834</v>
      </c>
      <c r="N9864">
        <v>1755.3386109251303</v>
      </c>
      <c r="O9864">
        <v>0.75897335994423054</v>
      </c>
      <c r="P9864">
        <v>1.5744810835408223</v>
      </c>
    </row>
    <row r="9865" spans="1:16" x14ac:dyDescent="0.25">
      <c r="A9865">
        <v>58.812027871608734</v>
      </c>
      <c r="B9865">
        <v>4.2996195294432118</v>
      </c>
      <c r="C9865">
        <v>746.58297561383358</v>
      </c>
      <c r="D9865">
        <v>3734.3489368011574</v>
      </c>
      <c r="E9865">
        <v>624.24809206186296</v>
      </c>
      <c r="F9865">
        <v>1908.5131010526547</v>
      </c>
      <c r="G9865">
        <v>916.89655892189057</v>
      </c>
      <c r="H9865">
        <v>2.4960038348906926</v>
      </c>
      <c r="I9865">
        <v>7.0869579487054919</v>
      </c>
      <c r="J9865">
        <v>1093.6236390635545</v>
      </c>
      <c r="K9865">
        <v>6179.4714974053722</v>
      </c>
      <c r="L9865">
        <v>879.29693134018191</v>
      </c>
      <c r="M9865">
        <v>3008.6214943389527</v>
      </c>
      <c r="N9865">
        <v>1084.0845186211438</v>
      </c>
      <c r="O9865">
        <v>2.1832062257729579</v>
      </c>
      <c r="P9865">
        <v>8.005033452781932</v>
      </c>
    </row>
    <row r="9866" spans="1:16" x14ac:dyDescent="0.25">
      <c r="A9866">
        <v>59.019938766956329</v>
      </c>
      <c r="B9866">
        <v>1.00000862065792</v>
      </c>
      <c r="C9866">
        <v>11170.944019724722</v>
      </c>
      <c r="D9866">
        <v>107940.2756535057</v>
      </c>
      <c r="E9866">
        <v>661.70013475310031</v>
      </c>
      <c r="F9866">
        <v>15828.529873129623</v>
      </c>
      <c r="G9866">
        <v>3217.1780593682265</v>
      </c>
      <c r="H9866">
        <v>0.21259740516699246</v>
      </c>
      <c r="I9866">
        <v>0.7047523888890459</v>
      </c>
      <c r="J9866">
        <v>12533.415318408877</v>
      </c>
      <c r="K9866">
        <v>125169.82964928253</v>
      </c>
      <c r="L9866">
        <v>999.51957327749733</v>
      </c>
      <c r="M9866">
        <v>26632.406087211421</v>
      </c>
      <c r="N9866">
        <v>3411.1497496308493</v>
      </c>
      <c r="O9866">
        <v>0.20456042418287254</v>
      </c>
      <c r="P9866">
        <v>0.8835468110037461</v>
      </c>
    </row>
    <row r="9867" spans="1:16" x14ac:dyDescent="0.25">
      <c r="A9867">
        <v>77.060814559459686</v>
      </c>
      <c r="B9867">
        <v>7.1583661636002924</v>
      </c>
      <c r="C9867">
        <v>287.40511035547019</v>
      </c>
      <c r="D9867">
        <v>1070.7409690018169</v>
      </c>
      <c r="E9867">
        <v>459.64772798840022</v>
      </c>
      <c r="F9867">
        <v>1235.4432964657406</v>
      </c>
      <c r="G9867">
        <v>629.55363464447953</v>
      </c>
      <c r="H9867">
        <v>6.0075203412222988</v>
      </c>
      <c r="I9867">
        <v>7.2025963888447508</v>
      </c>
      <c r="J9867">
        <v>422.84098100542934</v>
      </c>
      <c r="K9867">
        <v>1786.0090794175831</v>
      </c>
      <c r="L9867">
        <v>675.70097150551885</v>
      </c>
      <c r="M9867">
        <v>1917.7653082963809</v>
      </c>
      <c r="N9867">
        <v>724.90946064035188</v>
      </c>
      <c r="O9867">
        <v>5.2212259360986986</v>
      </c>
      <c r="P9867">
        <v>8.8125069527216482</v>
      </c>
    </row>
    <row r="9868" spans="1:16" x14ac:dyDescent="0.25">
      <c r="A9868">
        <v>38.455796301364899</v>
      </c>
      <c r="B9868">
        <v>8.6115614409421184</v>
      </c>
      <c r="C9868">
        <v>114.41442858577513</v>
      </c>
      <c r="D9868">
        <v>328.01694508451965</v>
      </c>
      <c r="E9868">
        <v>250.39465880045319</v>
      </c>
      <c r="F9868">
        <v>597.94140954198099</v>
      </c>
      <c r="G9868">
        <v>477.30180628723122</v>
      </c>
      <c r="H9868">
        <v>10.165704530594621</v>
      </c>
      <c r="I9868">
        <v>8.1069057480141868</v>
      </c>
      <c r="J9868">
        <v>163.99953320728488</v>
      </c>
      <c r="K9868">
        <v>516.72535689357267</v>
      </c>
      <c r="L9868">
        <v>361.82610682253443</v>
      </c>
      <c r="M9868">
        <v>915.95475655839778</v>
      </c>
      <c r="N9868">
        <v>525.97911216629052</v>
      </c>
      <c r="O9868">
        <v>8.9574551564271072</v>
      </c>
      <c r="P9868">
        <v>7.9521014101827534</v>
      </c>
    </row>
    <row r="9869" spans="1:16" x14ac:dyDescent="0.25">
      <c r="A9869">
        <v>10.75452846288681</v>
      </c>
      <c r="B9869">
        <v>7.9662507283795705</v>
      </c>
      <c r="C9869">
        <v>56.536108826640664</v>
      </c>
      <c r="D9869">
        <v>138.35252564090948</v>
      </c>
      <c r="E9869">
        <v>120.54269662243304</v>
      </c>
      <c r="F9869">
        <v>263.54263312195707</v>
      </c>
      <c r="G9869">
        <v>413.4588738454587</v>
      </c>
      <c r="H9869">
        <v>11.970967892630892</v>
      </c>
      <c r="I9869">
        <v>6.4850692884859482</v>
      </c>
      <c r="J9869">
        <v>79.268004568122876</v>
      </c>
      <c r="K9869">
        <v>206.6295114639552</v>
      </c>
      <c r="L9869">
        <v>174.1495020544767</v>
      </c>
      <c r="M9869">
        <v>399.99217990920107</v>
      </c>
      <c r="N9869">
        <v>440.41813684808415</v>
      </c>
      <c r="O9869">
        <v>10.75743403857493</v>
      </c>
      <c r="P9869">
        <v>7.1344282998445552</v>
      </c>
    </row>
    <row r="9870" spans="1:16" x14ac:dyDescent="0.25">
      <c r="A9870">
        <v>15.638186275959015</v>
      </c>
      <c r="B9870">
        <v>7.3756955121885612</v>
      </c>
      <c r="C9870">
        <v>84.476646868105803</v>
      </c>
      <c r="D9870">
        <v>224.90630986804678</v>
      </c>
      <c r="E9870">
        <v>163.29746190343033</v>
      </c>
      <c r="F9870">
        <v>375.00349592763513</v>
      </c>
      <c r="G9870">
        <v>445.41946742079176</v>
      </c>
      <c r="H9870">
        <v>9.6866135729276781</v>
      </c>
      <c r="I9870">
        <v>6.6476989215456808</v>
      </c>
      <c r="J9870">
        <v>119.89386856133233</v>
      </c>
      <c r="K9870">
        <v>346.07519526831476</v>
      </c>
      <c r="L9870">
        <v>235.44085048339571</v>
      </c>
      <c r="M9870">
        <v>572.11144952282473</v>
      </c>
      <c r="N9870">
        <v>483.55194788394789</v>
      </c>
      <c r="O9870">
        <v>8.6015747727502809</v>
      </c>
      <c r="P9870">
        <v>6.9758385593149601</v>
      </c>
    </row>
    <row r="9871" spans="1:16" x14ac:dyDescent="0.25">
      <c r="A9871">
        <v>20.846721827983856</v>
      </c>
      <c r="B9871">
        <v>6.104584313442488</v>
      </c>
      <c r="C9871">
        <v>154.85103372863097</v>
      </c>
      <c r="D9871">
        <v>481.39728468377865</v>
      </c>
      <c r="E9871">
        <v>231.06501635367232</v>
      </c>
      <c r="F9871">
        <v>574.04204475275674</v>
      </c>
      <c r="G9871">
        <v>517.12244747452587</v>
      </c>
      <c r="H9871">
        <v>6.4578601514036595</v>
      </c>
      <c r="I9871">
        <v>5.7134774654138942</v>
      </c>
      <c r="J9871">
        <v>224.16021374486007</v>
      </c>
      <c r="K9871">
        <v>775.57089177676073</v>
      </c>
      <c r="L9871">
        <v>335.59593962789569</v>
      </c>
      <c r="M9871">
        <v>883.05109097257025</v>
      </c>
      <c r="N9871">
        <v>578.50581451535413</v>
      </c>
      <c r="O9871">
        <v>5.6544949808621396</v>
      </c>
      <c r="P9871">
        <v>5.8216343615549508</v>
      </c>
    </row>
    <row r="9872" spans="1:16" x14ac:dyDescent="0.25">
      <c r="A9872">
        <v>65.524078905582428</v>
      </c>
      <c r="B9872">
        <v>7.2199524558881354</v>
      </c>
      <c r="C9872">
        <v>249.418143996749</v>
      </c>
      <c r="D9872">
        <v>890.26192298034107</v>
      </c>
      <c r="E9872">
        <v>410.82427453816814</v>
      </c>
      <c r="F9872">
        <v>1084.9169993540038</v>
      </c>
      <c r="G9872">
        <v>599.57050120851295</v>
      </c>
      <c r="H9872">
        <v>6.3939977204905976</v>
      </c>
      <c r="I9872">
        <v>6.9571047262193781</v>
      </c>
      <c r="J9872">
        <v>365.88849945758614</v>
      </c>
      <c r="K9872">
        <v>1476.0959542990861</v>
      </c>
      <c r="L9872">
        <v>602.65338735075375</v>
      </c>
      <c r="M9872">
        <v>1680.5185177528949</v>
      </c>
      <c r="N9872">
        <v>686.13206695212602</v>
      </c>
      <c r="O9872">
        <v>5.5625599635395435</v>
      </c>
      <c r="P9872">
        <v>8.2383271535698519</v>
      </c>
    </row>
    <row r="9873" spans="1:16" x14ac:dyDescent="0.25">
      <c r="A9873">
        <v>2.325126588344574</v>
      </c>
      <c r="B9873">
        <v>1.5227310437190007</v>
      </c>
      <c r="C9873">
        <v>683.92441535127023</v>
      </c>
      <c r="D9873">
        <v>3330.2639538725853</v>
      </c>
      <c r="E9873">
        <v>205.35292302393844</v>
      </c>
      <c r="F9873">
        <v>618.53394743948411</v>
      </c>
      <c r="G9873">
        <v>883.22279336436986</v>
      </c>
      <c r="H9873">
        <v>0.91465075223108194</v>
      </c>
      <c r="I9873">
        <v>2.4013680060160922</v>
      </c>
      <c r="J9873">
        <v>1004.4872062567872</v>
      </c>
      <c r="K9873">
        <v>5537.81774177639</v>
      </c>
      <c r="L9873">
        <v>292.4722405719055</v>
      </c>
      <c r="M9873">
        <v>973.60293825912981</v>
      </c>
      <c r="N9873">
        <v>1043.3176347221734</v>
      </c>
      <c r="O9873">
        <v>0.798766418621078</v>
      </c>
      <c r="P9873">
        <v>2.8111432255982645</v>
      </c>
    </row>
    <row r="9874" spans="1:16" x14ac:dyDescent="0.25">
      <c r="A9874">
        <v>47.378061592578888</v>
      </c>
      <c r="B9874">
        <v>4.1126689776709409</v>
      </c>
      <c r="C9874">
        <v>701.50225687878856</v>
      </c>
      <c r="D9874">
        <v>3442.5759167593865</v>
      </c>
      <c r="E9874">
        <v>566.64887031126705</v>
      </c>
      <c r="F9874">
        <v>1713.9173457329157</v>
      </c>
      <c r="G9874">
        <v>892.79784029069504</v>
      </c>
      <c r="H9874">
        <v>2.4460619786242712</v>
      </c>
      <c r="I9874">
        <v>6.5728842889583836</v>
      </c>
      <c r="J9874">
        <v>1029.5733541863899</v>
      </c>
      <c r="K9874">
        <v>5717.0239096085115</v>
      </c>
      <c r="L9874">
        <v>804.63726571364191</v>
      </c>
      <c r="M9874">
        <v>2698.961178715565</v>
      </c>
      <c r="N9874">
        <v>1054.9481657512524</v>
      </c>
      <c r="O9874">
        <v>2.1370818030611467</v>
      </c>
      <c r="P9874">
        <v>7.6195357299937632</v>
      </c>
    </row>
    <row r="9875" spans="1:16" x14ac:dyDescent="0.25">
      <c r="A9875">
        <v>86.946029365062714</v>
      </c>
      <c r="B9875">
        <v>2.0389864343341073</v>
      </c>
      <c r="C9875">
        <v>4511.7345645108444</v>
      </c>
      <c r="D9875">
        <v>36432.916045309015</v>
      </c>
      <c r="E9875">
        <v>611.79829026509128</v>
      </c>
      <c r="F9875">
        <v>7274.5957731504923</v>
      </c>
      <c r="G9875">
        <v>2094.6639149378834</v>
      </c>
      <c r="H9875">
        <v>0.59461088130382478</v>
      </c>
      <c r="I9875">
        <v>1.2230634381124557</v>
      </c>
      <c r="J9875">
        <v>5543.2313562119734</v>
      </c>
      <c r="K9875">
        <v>46117.128766913454</v>
      </c>
      <c r="L9875">
        <v>742.00156689713469</v>
      </c>
      <c r="M9875">
        <v>11905.672553717974</v>
      </c>
      <c r="N9875">
        <v>2306.528713080108</v>
      </c>
      <c r="O9875">
        <v>0.55674504037354899</v>
      </c>
      <c r="P9875">
        <v>1.1391943592400815</v>
      </c>
    </row>
    <row r="9876" spans="1:16" x14ac:dyDescent="0.25">
      <c r="A9876">
        <v>70.381713926792145</v>
      </c>
      <c r="B9876">
        <v>7.6275175950901</v>
      </c>
      <c r="C9876">
        <v>232.5449359296729</v>
      </c>
      <c r="D9876">
        <v>812.8487218158931</v>
      </c>
      <c r="E9876">
        <v>408.86474262498348</v>
      </c>
      <c r="F9876">
        <v>1070.2758827300058</v>
      </c>
      <c r="G9876">
        <v>585.74502335775605</v>
      </c>
      <c r="H9876">
        <v>6.9359008471605943</v>
      </c>
      <c r="I9876">
        <v>7.2243079654722822</v>
      </c>
      <c r="J9876">
        <v>340.57198628233328</v>
      </c>
      <c r="K9876">
        <v>1343.0780541920697</v>
      </c>
      <c r="L9876">
        <v>598.99250615657706</v>
      </c>
      <c r="M9876">
        <v>1656.1158704688742</v>
      </c>
      <c r="N9876">
        <v>668.18454216327996</v>
      </c>
      <c r="O9876">
        <v>6.0379253486417586</v>
      </c>
      <c r="P9876">
        <v>8.415234525102937</v>
      </c>
    </row>
    <row r="9877" spans="1:16" x14ac:dyDescent="0.25">
      <c r="A9877">
        <v>81.718646466732025</v>
      </c>
      <c r="B9877">
        <v>4.4178926747778799</v>
      </c>
      <c r="C9877">
        <v>898.30905827166384</v>
      </c>
      <c r="D9877">
        <v>4752.6174863200367</v>
      </c>
      <c r="E9877">
        <v>746.88153644616852</v>
      </c>
      <c r="F9877">
        <v>2369.9150100780685</v>
      </c>
      <c r="G9877">
        <v>993.70248864317557</v>
      </c>
      <c r="H9877">
        <v>2.3863866089630408</v>
      </c>
      <c r="I9877">
        <v>7.8351924147858432</v>
      </c>
      <c r="J9877">
        <v>1306.2024534012546</v>
      </c>
      <c r="K9877">
        <v>7759.9294074663067</v>
      </c>
      <c r="L9877">
        <v>1019.9988121512708</v>
      </c>
      <c r="M9877">
        <v>3748.1436688423191</v>
      </c>
      <c r="N9877">
        <v>1175.6322271907388</v>
      </c>
      <c r="O9877">
        <v>2.0956839995059102</v>
      </c>
      <c r="P9877">
        <v>7.8296052053400409</v>
      </c>
    </row>
    <row r="9878" spans="1:16" x14ac:dyDescent="0.25">
      <c r="A9878">
        <v>92.992982685565948</v>
      </c>
      <c r="B9878">
        <v>4.1411198280941859</v>
      </c>
      <c r="C9878">
        <v>1140.2271652530858</v>
      </c>
      <c r="D9878">
        <v>6475.0674893846481</v>
      </c>
      <c r="E9878">
        <v>841.22671281032626</v>
      </c>
      <c r="F9878">
        <v>2850.5712979556583</v>
      </c>
      <c r="G9878">
        <v>1105.0660863533394</v>
      </c>
      <c r="H9878">
        <v>2.0385923931334951</v>
      </c>
      <c r="I9878">
        <v>7.7061738416344134</v>
      </c>
      <c r="J9878">
        <v>1636.0121925912358</v>
      </c>
      <c r="K9878">
        <v>10327.697495136144</v>
      </c>
      <c r="L9878">
        <v>1028.8870765782478</v>
      </c>
      <c r="M9878">
        <v>4527.9431098760642</v>
      </c>
      <c r="N9878">
        <v>1304.7788199482354</v>
      </c>
      <c r="O9878">
        <v>1.8018595700133615</v>
      </c>
      <c r="P9878">
        <v>5.766104652438071</v>
      </c>
    </row>
    <row r="9879" spans="1:16" x14ac:dyDescent="0.25">
      <c r="A9879">
        <v>21.139498889446259</v>
      </c>
      <c r="B9879">
        <v>6.4390375421513486</v>
      </c>
      <c r="C9879">
        <v>139.24053117891165</v>
      </c>
      <c r="D9879">
        <v>420.43236156703949</v>
      </c>
      <c r="E9879">
        <v>222.32160668986512</v>
      </c>
      <c r="F9879">
        <v>544.70625002142617</v>
      </c>
      <c r="G9879">
        <v>502.14420189888898</v>
      </c>
      <c r="H9879">
        <v>7.0813624386825591</v>
      </c>
      <c r="I9879">
        <v>6.0851560084617793</v>
      </c>
      <c r="J9879">
        <v>200.87654733500329</v>
      </c>
      <c r="K9879">
        <v>672.18239003901601</v>
      </c>
      <c r="L9879">
        <v>322.23831736756193</v>
      </c>
      <c r="M9879">
        <v>836.67375702325398</v>
      </c>
      <c r="N9879">
        <v>558.79609435757209</v>
      </c>
      <c r="O9879">
        <v>6.213093127608138</v>
      </c>
      <c r="P9879">
        <v>6.0061024738206745</v>
      </c>
    </row>
    <row r="9880" spans="1:16" x14ac:dyDescent="0.25">
      <c r="A9880">
        <v>42.055556833744049</v>
      </c>
      <c r="B9880">
        <v>8.2371897184078353</v>
      </c>
      <c r="C9880">
        <v>134.20168694483553</v>
      </c>
      <c r="D9880">
        <v>401.21013225518323</v>
      </c>
      <c r="E9880">
        <v>275.43963675517585</v>
      </c>
      <c r="F9880">
        <v>671.60376107696879</v>
      </c>
      <c r="G9880">
        <v>497.20775593765001</v>
      </c>
      <c r="H9880">
        <v>9.1809985656378412</v>
      </c>
      <c r="I9880">
        <v>7.7930719992435948</v>
      </c>
      <c r="J9880">
        <v>193.37490619919282</v>
      </c>
      <c r="K9880">
        <v>639.70506746674789</v>
      </c>
      <c r="L9880">
        <v>398.96918287490604</v>
      </c>
      <c r="M9880">
        <v>1031.0596205561735</v>
      </c>
      <c r="N9880">
        <v>552.28837158677959</v>
      </c>
      <c r="O9880">
        <v>8.0613593182147358</v>
      </c>
      <c r="P9880">
        <v>7.6428214894979201</v>
      </c>
    </row>
    <row r="9881" spans="1:16" x14ac:dyDescent="0.25">
      <c r="A9881">
        <v>51.176787316799164</v>
      </c>
      <c r="B9881">
        <v>2.2781313602946192</v>
      </c>
      <c r="C9881">
        <v>2627.717155299084</v>
      </c>
      <c r="D9881">
        <v>18727.05318232354</v>
      </c>
      <c r="E9881">
        <v>584.06595459193954</v>
      </c>
      <c r="F9881">
        <v>4025.9503675273095</v>
      </c>
      <c r="G9881">
        <v>1625.1617883091901</v>
      </c>
      <c r="H9881">
        <v>0.81299972790652564</v>
      </c>
      <c r="I9881">
        <v>1.9716915715954069</v>
      </c>
      <c r="J9881">
        <v>3475.9114265285803</v>
      </c>
      <c r="K9881">
        <v>26238.06191833875</v>
      </c>
      <c r="L9881">
        <v>638.90043936946586</v>
      </c>
      <c r="M9881">
        <v>6504.12504331732</v>
      </c>
      <c r="N9881">
        <v>1856.5084975180982</v>
      </c>
      <c r="O9881">
        <v>0.74234620381106453</v>
      </c>
      <c r="P9881">
        <v>1.4755191330318318</v>
      </c>
    </row>
    <row r="9882" spans="1:16" x14ac:dyDescent="0.25">
      <c r="A9882">
        <v>55.658242523670197</v>
      </c>
      <c r="B9882">
        <v>2.0645442284073781</v>
      </c>
      <c r="C9882">
        <v>3356.8419158327843</v>
      </c>
      <c r="D9882">
        <v>25374.252469092651</v>
      </c>
      <c r="E9882">
        <v>557.41863452525479</v>
      </c>
      <c r="F9882">
        <v>4956.7791170768533</v>
      </c>
      <c r="G9882">
        <v>1823.0624114212344</v>
      </c>
      <c r="H9882">
        <v>0.67177683469494631</v>
      </c>
      <c r="I9882">
        <v>1.4420748524972398</v>
      </c>
      <c r="J9882">
        <v>4298.6964337953805</v>
      </c>
      <c r="K9882">
        <v>33934.43519760434</v>
      </c>
      <c r="L9882">
        <v>636.93077965280122</v>
      </c>
      <c r="M9882">
        <v>8053.1028177738326</v>
      </c>
      <c r="N9882">
        <v>2049.4583682107514</v>
      </c>
      <c r="O9882">
        <v>0.62042892773446578</v>
      </c>
      <c r="P9882">
        <v>1.1993713857501023</v>
      </c>
    </row>
    <row r="9883" spans="1:16" x14ac:dyDescent="0.25">
      <c r="A9883">
        <v>41.004767119884491</v>
      </c>
      <c r="B9883">
        <v>8.8795675879908416</v>
      </c>
      <c r="C9883">
        <v>112.18367501806792</v>
      </c>
      <c r="D9883">
        <v>320.00473263673939</v>
      </c>
      <c r="E9883">
        <v>253.73421981496244</v>
      </c>
      <c r="F9883">
        <v>604.36363219659768</v>
      </c>
      <c r="G9883">
        <v>475.00266033483257</v>
      </c>
      <c r="H9883">
        <v>10.556018314587055</v>
      </c>
      <c r="I9883">
        <v>8.3458739456055948</v>
      </c>
      <c r="J9883">
        <v>160.69745635770281</v>
      </c>
      <c r="K9883">
        <v>503.34104466622506</v>
      </c>
      <c r="L9883">
        <v>366.56324877857224</v>
      </c>
      <c r="M9883">
        <v>925.54378216386681</v>
      </c>
      <c r="N9883">
        <v>522.93271343406605</v>
      </c>
      <c r="O9883">
        <v>9.3056794850873796</v>
      </c>
      <c r="P9883">
        <v>8.2120238881278436</v>
      </c>
    </row>
    <row r="9884" spans="1:16" x14ac:dyDescent="0.25">
      <c r="A9884">
        <v>57.744338095188141</v>
      </c>
      <c r="B9884">
        <v>1.0450084354595248</v>
      </c>
      <c r="C9884">
        <v>10419.668882613429</v>
      </c>
      <c r="D9884">
        <v>99324.318526938878</v>
      </c>
      <c r="E9884">
        <v>628.38591248271905</v>
      </c>
      <c r="F9884">
        <v>14455.131522268399</v>
      </c>
      <c r="G9884">
        <v>3111.2050148463045</v>
      </c>
      <c r="H9884">
        <v>0.22731711499471538</v>
      </c>
      <c r="I9884">
        <v>0.70033290966921702</v>
      </c>
      <c r="J9884">
        <v>11714.108744077934</v>
      </c>
      <c r="K9884">
        <v>115118.03963764492</v>
      </c>
      <c r="L9884">
        <v>932.30361234125348</v>
      </c>
      <c r="M9884">
        <v>24260.987454672017</v>
      </c>
      <c r="N9884">
        <v>3298.9560629845314</v>
      </c>
      <c r="O9884">
        <v>0.21857757277476264</v>
      </c>
      <c r="P9884">
        <v>0.86982322976771675</v>
      </c>
    </row>
    <row r="9885" spans="1:16" x14ac:dyDescent="0.25">
      <c r="A9885">
        <v>11.48812335729599</v>
      </c>
      <c r="B9885">
        <v>8.890373636581355</v>
      </c>
      <c r="C9885">
        <v>47.870442026801207</v>
      </c>
      <c r="D9885">
        <v>113.727356983707</v>
      </c>
      <c r="E9885">
        <v>113.89590534926681</v>
      </c>
      <c r="F9885">
        <v>244.30316004037246</v>
      </c>
      <c r="G9885">
        <v>403.08205477366744</v>
      </c>
      <c r="H9885">
        <v>14.089024875007212</v>
      </c>
      <c r="I9885">
        <v>6.8742481419373602</v>
      </c>
      <c r="J9885">
        <v>66.807006608101304</v>
      </c>
      <c r="K9885">
        <v>167.91923134424673</v>
      </c>
      <c r="L9885">
        <v>164.91641168033783</v>
      </c>
      <c r="M9885">
        <v>370.02970500002283</v>
      </c>
      <c r="N9885">
        <v>426.19182143038239</v>
      </c>
      <c r="O9885">
        <v>12.728750894213546</v>
      </c>
      <c r="P9885">
        <v>7.6658555109169155</v>
      </c>
    </row>
    <row r="9886" spans="1:16" x14ac:dyDescent="0.25">
      <c r="A9886">
        <v>50.471009075641632</v>
      </c>
      <c r="B9886">
        <v>7.535187605755084</v>
      </c>
      <c r="C9886">
        <v>186.48405560102333</v>
      </c>
      <c r="D9886">
        <v>611.03876975165974</v>
      </c>
      <c r="E9886">
        <v>334.5602308860486</v>
      </c>
      <c r="F9886">
        <v>851.44811700104015</v>
      </c>
      <c r="G9886">
        <v>546.15266081571008</v>
      </c>
      <c r="H9886">
        <v>7.4422028067872228</v>
      </c>
      <c r="I9886">
        <v>6.9453326354660367</v>
      </c>
      <c r="J9886">
        <v>271.48822251330728</v>
      </c>
      <c r="K9886">
        <v>996.81098620561693</v>
      </c>
      <c r="L9886">
        <v>487.84129858170274</v>
      </c>
      <c r="M9886">
        <v>1313.2666062249311</v>
      </c>
      <c r="N9886">
        <v>616.56429142279228</v>
      </c>
      <c r="O9886">
        <v>6.4964431119782153</v>
      </c>
      <c r="P9886">
        <v>7.6027080878764375</v>
      </c>
    </row>
    <row r="9887" spans="1:16" x14ac:dyDescent="0.25">
      <c r="A9887">
        <v>93.416345775127411</v>
      </c>
      <c r="B9887">
        <v>0.87237424976645872</v>
      </c>
      <c r="C9887">
        <v>16019.05844287953</v>
      </c>
      <c r="D9887">
        <v>166693.64314632217</v>
      </c>
      <c r="E9887">
        <v>1081.8343644061015</v>
      </c>
      <c r="F9887">
        <v>29987.221942098156</v>
      </c>
      <c r="G9887">
        <v>3836.3443860634084</v>
      </c>
      <c r="H9887">
        <v>0.16537938974585664</v>
      </c>
      <c r="I9887">
        <v>0.86946234687125867</v>
      </c>
      <c r="J9887">
        <v>18187.914908390336</v>
      </c>
      <c r="K9887">
        <v>197682.01406854382</v>
      </c>
      <c r="L9887">
        <v>1787.9436642143216</v>
      </c>
      <c r="M9887">
        <v>51178.560730109173</v>
      </c>
      <c r="N9887">
        <v>4100.7873571941946</v>
      </c>
      <c r="O9887">
        <v>0.15910846347067062</v>
      </c>
      <c r="P9887">
        <v>1.1237896506759675</v>
      </c>
    </row>
    <row r="9888" spans="1:16" x14ac:dyDescent="0.25">
      <c r="A9888">
        <v>35.31866317987442</v>
      </c>
      <c r="B9888">
        <v>5.0155640138572348</v>
      </c>
      <c r="C9888">
        <v>357.29899094896547</v>
      </c>
      <c r="D9888">
        <v>1422.9819423157949</v>
      </c>
      <c r="E9888">
        <v>387.89939474275172</v>
      </c>
      <c r="F9888">
        <v>1070.8514534769758</v>
      </c>
      <c r="G9888">
        <v>681.21187026282473</v>
      </c>
      <c r="H9888">
        <v>3.8731386979386992</v>
      </c>
      <c r="I9888">
        <v>5.4963238149515838</v>
      </c>
      <c r="J9888">
        <v>527.28698165489175</v>
      </c>
      <c r="K9888">
        <v>2388.1979768110409</v>
      </c>
      <c r="L9888">
        <v>570.77820319168359</v>
      </c>
      <c r="M9888">
        <v>1667.8422413515027</v>
      </c>
      <c r="N9888">
        <v>791.22056692862452</v>
      </c>
      <c r="O9888">
        <v>3.3642454471820966</v>
      </c>
      <c r="P9888">
        <v>7.032225259134254</v>
      </c>
    </row>
    <row r="9889" spans="1:16" x14ac:dyDescent="0.25">
      <c r="A9889">
        <v>15.488103806972504</v>
      </c>
      <c r="B9889">
        <v>4.2191095793722564</v>
      </c>
      <c r="C9889">
        <v>283.40166703672725</v>
      </c>
      <c r="D9889">
        <v>1051.3339226228341</v>
      </c>
      <c r="E9889">
        <v>267.69183638241981</v>
      </c>
      <c r="F9889">
        <v>718.25655751380816</v>
      </c>
      <c r="G9889">
        <v>626.46313198270752</v>
      </c>
      <c r="H9889">
        <v>3.5597547721747218</v>
      </c>
      <c r="I9889">
        <v>4.2251931419520758</v>
      </c>
      <c r="J9889">
        <v>416.8431795703396</v>
      </c>
      <c r="K9889">
        <v>1752.7125586841801</v>
      </c>
      <c r="L9889">
        <v>393.4517683441955</v>
      </c>
      <c r="M9889">
        <v>1114.7049408107018</v>
      </c>
      <c r="N9889">
        <v>720.92193645303564</v>
      </c>
      <c r="O9889">
        <v>3.094071976639396</v>
      </c>
      <c r="P9889">
        <v>5.1529862838547853</v>
      </c>
    </row>
    <row r="9890" spans="1:16" x14ac:dyDescent="0.25">
      <c r="A9890">
        <v>57.950325310230255</v>
      </c>
      <c r="B9890">
        <v>2.3427596246031026</v>
      </c>
      <c r="C9890">
        <v>2698.5089939860477</v>
      </c>
      <c r="D9890">
        <v>19358.457863783675</v>
      </c>
      <c r="E9890">
        <v>603.21503685099469</v>
      </c>
      <c r="F9890">
        <v>4276.7051309266089</v>
      </c>
      <c r="G9890">
        <v>1645.5407560794754</v>
      </c>
      <c r="H9890">
        <v>0.82767354321299236</v>
      </c>
      <c r="I9890">
        <v>1.9728407610065413</v>
      </c>
      <c r="J9890">
        <v>3557.5038767975589</v>
      </c>
      <c r="K9890">
        <v>26987.767077151981</v>
      </c>
      <c r="L9890">
        <v>662.80393930756327</v>
      </c>
      <c r="M9890">
        <v>6913.3338883641163</v>
      </c>
      <c r="N9890">
        <v>1876.7007428840832</v>
      </c>
      <c r="O9890">
        <v>0.7566666762701495</v>
      </c>
      <c r="P9890">
        <v>1.4947825500126271</v>
      </c>
    </row>
    <row r="9891" spans="1:16" x14ac:dyDescent="0.25">
      <c r="A9891">
        <v>3.0456215739250183</v>
      </c>
      <c r="B9891">
        <v>9.2416668404448394</v>
      </c>
      <c r="C9891">
        <v>21.103853763932179</v>
      </c>
      <c r="D9891">
        <v>45.586139144406083</v>
      </c>
      <c r="E9891">
        <v>46.948073247883876</v>
      </c>
      <c r="F9891">
        <v>92.860875301158515</v>
      </c>
      <c r="G9891">
        <v>369.54011829331142</v>
      </c>
      <c r="H9891">
        <v>18.433734362307057</v>
      </c>
      <c r="I9891">
        <v>5.264582459955828</v>
      </c>
      <c r="J9891">
        <v>28.790933021347119</v>
      </c>
      <c r="K9891">
        <v>64.067085284863452</v>
      </c>
      <c r="L9891">
        <v>68.88433562027376</v>
      </c>
      <c r="M9891">
        <v>139.38132741985763</v>
      </c>
      <c r="N9891">
        <v>379.21763933831721</v>
      </c>
      <c r="O9891">
        <v>17.134768905546977</v>
      </c>
      <c r="P9891">
        <v>5.9912193680795349</v>
      </c>
    </row>
    <row r="9892" spans="1:16" x14ac:dyDescent="0.25">
      <c r="A9892">
        <v>79.821012556552887</v>
      </c>
      <c r="B9892">
        <v>4.0990301210552271</v>
      </c>
      <c r="C9892">
        <v>1042.5454152318362</v>
      </c>
      <c r="D9892">
        <v>5766.3664910611778</v>
      </c>
      <c r="E9892">
        <v>778.93220895138415</v>
      </c>
      <c r="F9892">
        <v>2567.3596277869178</v>
      </c>
      <c r="G9892">
        <v>1061.5307762492237</v>
      </c>
      <c r="H9892">
        <v>2.0894260459739327</v>
      </c>
      <c r="I9892">
        <v>7.5461672650857023</v>
      </c>
      <c r="J9892">
        <v>1504.1442294580975</v>
      </c>
      <c r="K9892">
        <v>9286.0346217168171</v>
      </c>
      <c r="L9892">
        <v>1019.5485703823274</v>
      </c>
      <c r="M9892">
        <v>4071.3482073620953</v>
      </c>
      <c r="N9892">
        <v>1254.7977440544323</v>
      </c>
      <c r="O9892">
        <v>1.8420027009200051</v>
      </c>
      <c r="P9892">
        <v>6.3095155249099788</v>
      </c>
    </row>
    <row r="9893" spans="1:16" x14ac:dyDescent="0.25">
      <c r="A9893">
        <v>18.559052884578705</v>
      </c>
      <c r="B9893">
        <v>5.9252011786139409</v>
      </c>
      <c r="C9893">
        <v>151.85441139949589</v>
      </c>
      <c r="D9893">
        <v>469.53272448778523</v>
      </c>
      <c r="E9893">
        <v>220.52607477645134</v>
      </c>
      <c r="F9893">
        <v>546.46478357646936</v>
      </c>
      <c r="G9893">
        <v>514.28286350632152</v>
      </c>
      <c r="H9893">
        <v>6.3131706698836147</v>
      </c>
      <c r="I9893">
        <v>5.5587930876159941</v>
      </c>
      <c r="J9893">
        <v>219.68606797958452</v>
      </c>
      <c r="K9893">
        <v>755.40935061369555</v>
      </c>
      <c r="L9893">
        <v>320.16378366136496</v>
      </c>
      <c r="M9893">
        <v>840.39703076082571</v>
      </c>
      <c r="N9893">
        <v>574.77325247970532</v>
      </c>
      <c r="O9893">
        <v>5.5297951286361373</v>
      </c>
      <c r="P9893">
        <v>5.6238352331410741</v>
      </c>
    </row>
    <row r="9894" spans="1:16" x14ac:dyDescent="0.25">
      <c r="A9894">
        <v>72.537109196186066</v>
      </c>
      <c r="B9894">
        <v>2.3974014448901624</v>
      </c>
      <c r="C9894">
        <v>2985.7410745004622</v>
      </c>
      <c r="D9894">
        <v>21952.71323803642</v>
      </c>
      <c r="E9894">
        <v>629.22844954066272</v>
      </c>
      <c r="F9894">
        <v>4960.2766759191081</v>
      </c>
      <c r="G9894">
        <v>1725.5016482703061</v>
      </c>
      <c r="H9894">
        <v>0.81519435418444652</v>
      </c>
      <c r="I9894">
        <v>1.8357599621561012</v>
      </c>
      <c r="J9894">
        <v>3884.5539508983775</v>
      </c>
      <c r="K9894">
        <v>30023.264430370215</v>
      </c>
      <c r="L9894">
        <v>703.66479437213388</v>
      </c>
      <c r="M9894">
        <v>8036.7611754940863</v>
      </c>
      <c r="N9894">
        <v>1955.1635078279221</v>
      </c>
      <c r="O9894">
        <v>0.74876053411088839</v>
      </c>
      <c r="P9894">
        <v>1.4549195214699977</v>
      </c>
    </row>
    <row r="9895" spans="1:16" x14ac:dyDescent="0.25">
      <c r="A9895">
        <v>16.860856235027313</v>
      </c>
      <c r="B9895">
        <v>5.5335756999775327</v>
      </c>
      <c r="C9895">
        <v>164.48751355439836</v>
      </c>
      <c r="D9895">
        <v>520.05372922662252</v>
      </c>
      <c r="E9895">
        <v>220.62464401478798</v>
      </c>
      <c r="F9895">
        <v>552.43134502882958</v>
      </c>
      <c r="G9895">
        <v>526.14455144752765</v>
      </c>
      <c r="H9895">
        <v>5.725260760404943</v>
      </c>
      <c r="I9895">
        <v>5.1397003824936034</v>
      </c>
      <c r="J9895">
        <v>238.56062566679168</v>
      </c>
      <c r="K9895">
        <v>841.37580227484045</v>
      </c>
      <c r="L9895">
        <v>320.83283308006855</v>
      </c>
      <c r="M9895">
        <v>850.53498412557599</v>
      </c>
      <c r="N9895">
        <v>590.35318925329591</v>
      </c>
      <c r="O9895">
        <v>5.0076827416728875</v>
      </c>
      <c r="P9895">
        <v>5.3634416331153716</v>
      </c>
    </row>
    <row r="9896" spans="1:16" x14ac:dyDescent="0.25">
      <c r="A9896">
        <v>37.965741693973541</v>
      </c>
      <c r="B9896">
        <v>9.2141310825016465</v>
      </c>
      <c r="C9896">
        <v>98.29638572455832</v>
      </c>
      <c r="D9896">
        <v>271.28624627316748</v>
      </c>
      <c r="E9896">
        <v>234.0484166098455</v>
      </c>
      <c r="F9896">
        <v>548.00183674778953</v>
      </c>
      <c r="G9896">
        <v>460.42006554839719</v>
      </c>
      <c r="H9896">
        <v>11.478633659157904</v>
      </c>
      <c r="I9896">
        <v>8.5273476347666328</v>
      </c>
      <c r="J9896">
        <v>140.19343528136281</v>
      </c>
      <c r="K9896">
        <v>422.36910047716418</v>
      </c>
      <c r="L9896">
        <v>337.68936413038472</v>
      </c>
      <c r="M9896">
        <v>837.72936121985072</v>
      </c>
      <c r="N9896">
        <v>503.5669629120946</v>
      </c>
      <c r="O9896">
        <v>10.151961223527879</v>
      </c>
      <c r="P9896">
        <v>8.6587228525072319</v>
      </c>
    </row>
    <row r="9897" spans="1:16" x14ac:dyDescent="0.25">
      <c r="A9897">
        <v>27.130169808864594</v>
      </c>
      <c r="B9897">
        <v>7.382915080313782</v>
      </c>
      <c r="C9897">
        <v>124.01007369514309</v>
      </c>
      <c r="D9897">
        <v>363.04401156446744</v>
      </c>
      <c r="E9897">
        <v>230.42308290347827</v>
      </c>
      <c r="F9897">
        <v>556.06596070731518</v>
      </c>
      <c r="G9897">
        <v>487.06192013763967</v>
      </c>
      <c r="H9897">
        <v>8.4671203019160437</v>
      </c>
      <c r="I9897">
        <v>6.9807053814183426</v>
      </c>
      <c r="J9897">
        <v>178.22688876093369</v>
      </c>
      <c r="K9897">
        <v>575.42942741891625</v>
      </c>
      <c r="L9897">
        <v>333.3380880843722</v>
      </c>
      <c r="M9897">
        <v>852.75031410255087</v>
      </c>
      <c r="N9897">
        <v>538.89301059137654</v>
      </c>
      <c r="O9897">
        <v>7.4471273525110639</v>
      </c>
      <c r="P9897">
        <v>6.8075960871648542</v>
      </c>
    </row>
    <row r="9898" spans="1:16" x14ac:dyDescent="0.25">
      <c r="A9898">
        <v>53.094153702259064</v>
      </c>
      <c r="B9898">
        <v>5.2825595805149455</v>
      </c>
      <c r="C9898">
        <v>432.80003078985982</v>
      </c>
      <c r="D9898">
        <v>1829.0577940776691</v>
      </c>
      <c r="E9898">
        <v>481.54699320036411</v>
      </c>
      <c r="F9898">
        <v>1361.2223416191771</v>
      </c>
      <c r="G9898">
        <v>732.88775423507809</v>
      </c>
      <c r="H9898">
        <v>3.7891223135285261</v>
      </c>
      <c r="I9898">
        <v>6.3703203862169566</v>
      </c>
      <c r="J9898">
        <v>639.34760033157875</v>
      </c>
      <c r="K9898">
        <v>3075.5380330516109</v>
      </c>
      <c r="L9898">
        <v>706.63453084839023</v>
      </c>
      <c r="M9898">
        <v>2126.5139962981611</v>
      </c>
      <c r="N9898">
        <v>856.86151240027959</v>
      </c>
      <c r="O9898">
        <v>3.2927662370296975</v>
      </c>
      <c r="P9898">
        <v>8.2780191678870931</v>
      </c>
    </row>
    <row r="9899" spans="1:16" x14ac:dyDescent="0.25">
      <c r="A9899">
        <v>61.627186477184296</v>
      </c>
      <c r="B9899">
        <v>6.1424839200075736</v>
      </c>
      <c r="C9899">
        <v>343.62584456332473</v>
      </c>
      <c r="D9899">
        <v>1352.1678256500395</v>
      </c>
      <c r="E9899">
        <v>459.45147946914966</v>
      </c>
      <c r="F9899">
        <v>1262.3313008115081</v>
      </c>
      <c r="G9899">
        <v>671.42388374669235</v>
      </c>
      <c r="H9899">
        <v>4.8148946888718092</v>
      </c>
      <c r="I9899">
        <v>6.6174120556193641</v>
      </c>
      <c r="J9899">
        <v>506.90078101227829</v>
      </c>
      <c r="K9899">
        <v>2267.5212330516001</v>
      </c>
      <c r="L9899">
        <v>676.12783608804989</v>
      </c>
      <c r="M9899">
        <v>1964.878544763478</v>
      </c>
      <c r="N9899">
        <v>778.70723516470832</v>
      </c>
      <c r="O9899">
        <v>4.1823466467613297</v>
      </c>
      <c r="P9899">
        <v>8.4101140313662857</v>
      </c>
    </row>
    <row r="9900" spans="1:16" x14ac:dyDescent="0.25">
      <c r="A9900">
        <v>42.639081060886383</v>
      </c>
      <c r="B9900">
        <v>5.8010157401255533</v>
      </c>
      <c r="C9900">
        <v>295.99592984395406</v>
      </c>
      <c r="D9900">
        <v>1112.6808585740914</v>
      </c>
      <c r="E9900">
        <v>381.97056656567952</v>
      </c>
      <c r="F9900">
        <v>1030.4012104495666</v>
      </c>
      <c r="G9900">
        <v>636.1335740925922</v>
      </c>
      <c r="H9900">
        <v>4.8140874277855392</v>
      </c>
      <c r="I9900">
        <v>5.8967459828992999</v>
      </c>
      <c r="J9900">
        <v>435.70688606639987</v>
      </c>
      <c r="K9900">
        <v>1857.9320484501009</v>
      </c>
      <c r="L9900">
        <v>561.69108463172972</v>
      </c>
      <c r="M9900">
        <v>1600.196585708944</v>
      </c>
      <c r="N9900">
        <v>733.39181150659238</v>
      </c>
      <c r="O9900">
        <v>4.1833888604973364</v>
      </c>
      <c r="P9900">
        <v>7.2633892050055193</v>
      </c>
    </row>
    <row r="9901" spans="1:16" x14ac:dyDescent="0.25">
      <c r="A9901">
        <v>49.17752879858017</v>
      </c>
      <c r="B9901">
        <v>1.5195253781367111</v>
      </c>
      <c r="C9901">
        <v>5405.4456737128148</v>
      </c>
      <c r="D9901">
        <v>45333.982040830204</v>
      </c>
      <c r="E9901">
        <v>500.54315794682714</v>
      </c>
      <c r="F9901">
        <v>7026.0997287415739</v>
      </c>
      <c r="G9901">
        <v>2280.2810665030402</v>
      </c>
      <c r="H9901">
        <v>0.41496165561052262</v>
      </c>
      <c r="I9901">
        <v>0.87190461654428497</v>
      </c>
      <c r="J9901">
        <v>6477.5691305327373</v>
      </c>
      <c r="K9901">
        <v>55672.736491128453</v>
      </c>
      <c r="L9901">
        <v>631.77735283052596</v>
      </c>
      <c r="M9901">
        <v>11554.503889933314</v>
      </c>
      <c r="N9901">
        <v>2480.6009414642876</v>
      </c>
      <c r="O9901">
        <v>0.39159806338740544</v>
      </c>
      <c r="P9901">
        <v>0.87175712561367824</v>
      </c>
    </row>
    <row r="9902" spans="1:16" x14ac:dyDescent="0.25">
      <c r="A9902">
        <v>71.406126797199249</v>
      </c>
      <c r="B9902">
        <v>4.5587475742941752</v>
      </c>
      <c r="C9902">
        <v>757.0087377301835</v>
      </c>
      <c r="D9902">
        <v>3802.5690490293691</v>
      </c>
      <c r="E9902">
        <v>669.59011712731569</v>
      </c>
      <c r="F9902">
        <v>2052.2491568717301</v>
      </c>
      <c r="G9902">
        <v>922.37996973540055</v>
      </c>
      <c r="H9902">
        <v>2.6321820509575229</v>
      </c>
      <c r="I9902">
        <v>7.5628543761663032</v>
      </c>
      <c r="J9902">
        <v>1108.3779345183707</v>
      </c>
      <c r="K9902">
        <v>6286.9601917184</v>
      </c>
      <c r="L9902">
        <v>941.32868345694783</v>
      </c>
      <c r="M9902">
        <v>3235.9872479617552</v>
      </c>
      <c r="N9902">
        <v>1090.6869099268063</v>
      </c>
      <c r="O9902">
        <v>2.3029362894036769</v>
      </c>
      <c r="P9902">
        <v>8.4890028634444317</v>
      </c>
    </row>
    <row r="9903" spans="1:16" x14ac:dyDescent="0.25">
      <c r="A9903">
        <v>90.406624019145966</v>
      </c>
      <c r="B9903">
        <v>0.79221896907907541</v>
      </c>
      <c r="C9903">
        <v>17646.715148863121</v>
      </c>
      <c r="D9903">
        <v>187583.24864702599</v>
      </c>
      <c r="E9903">
        <v>1214.0464612090975</v>
      </c>
      <c r="F9903">
        <v>34403.197519269677</v>
      </c>
      <c r="G9903">
        <v>4024.5796379936769</v>
      </c>
      <c r="H9903">
        <v>0.14580179144190478</v>
      </c>
      <c r="I9903">
        <v>0.88237185835328302</v>
      </c>
      <c r="J9903">
        <v>20233.432922852604</v>
      </c>
      <c r="K9903">
        <v>224611.98038373704</v>
      </c>
      <c r="L9903">
        <v>2050.8455151239118</v>
      </c>
      <c r="M9903">
        <v>58964.674982654222</v>
      </c>
      <c r="N9903">
        <v>4318.9177586196965</v>
      </c>
      <c r="O9903">
        <v>0.14023940012232586</v>
      </c>
      <c r="P9903">
        <v>4.4881436700619926</v>
      </c>
    </row>
    <row r="9904" spans="1:16" x14ac:dyDescent="0.25">
      <c r="A9904">
        <v>67.399136126041412</v>
      </c>
      <c r="B9904">
        <v>6.2683835938498955</v>
      </c>
      <c r="C9904">
        <v>351.1895048322441</v>
      </c>
      <c r="D9904">
        <v>1391.2313187191226</v>
      </c>
      <c r="E9904">
        <v>477.68638266043376</v>
      </c>
      <c r="F9904">
        <v>1315.9369678817384</v>
      </c>
      <c r="G9904">
        <v>676.85608509976373</v>
      </c>
      <c r="H9904">
        <v>4.872734503778263</v>
      </c>
      <c r="I9904">
        <v>6.816951543783869</v>
      </c>
      <c r="J9904">
        <v>518.18109138233672</v>
      </c>
      <c r="K9904">
        <v>2334.1178771565487</v>
      </c>
      <c r="L9904">
        <v>702.93710530401324</v>
      </c>
      <c r="M9904">
        <v>2049.0108094461448</v>
      </c>
      <c r="N9904">
        <v>785.65500988216729</v>
      </c>
      <c r="O9904">
        <v>4.2325214794553903</v>
      </c>
      <c r="P9904">
        <v>8.6970754452480712</v>
      </c>
    </row>
    <row r="9905" spans="1:16" x14ac:dyDescent="0.25">
      <c r="A9905">
        <v>44.724079072475433</v>
      </c>
      <c r="B9905">
        <v>4.6549164050020249</v>
      </c>
      <c r="C9905">
        <v>506.92530813819542</v>
      </c>
      <c r="D9905">
        <v>2250.0873836052988</v>
      </c>
      <c r="E9905">
        <v>486.04522599294944</v>
      </c>
      <c r="F9905">
        <v>1402.0102606350674</v>
      </c>
      <c r="G9905">
        <v>780.28390095812938</v>
      </c>
      <c r="H9905">
        <v>3.1408995002417157</v>
      </c>
      <c r="I9905">
        <v>6.1525379076648701</v>
      </c>
      <c r="J9905">
        <v>748.40637230365166</v>
      </c>
      <c r="K9905">
        <v>3778.8740955688681</v>
      </c>
      <c r="L9905">
        <v>709.03486396341941</v>
      </c>
      <c r="M9905">
        <v>2195.8322279899662</v>
      </c>
      <c r="N9905">
        <v>916.40017278634275</v>
      </c>
      <c r="O9905">
        <v>2.7324134140406158</v>
      </c>
      <c r="P9905">
        <v>7.8710175151234916</v>
      </c>
    </row>
    <row r="9906" spans="1:16" x14ac:dyDescent="0.25">
      <c r="A9906">
        <v>64.679571449756622</v>
      </c>
      <c r="B9906">
        <v>4.0673076729206947</v>
      </c>
      <c r="C9906">
        <v>907.84629436935438</v>
      </c>
      <c r="D9906">
        <v>4818.3503209865494</v>
      </c>
      <c r="E9906">
        <v>693.47546449967081</v>
      </c>
      <c r="F9906">
        <v>2205.7832916197303</v>
      </c>
      <c r="G9906">
        <v>998.33157654767228</v>
      </c>
      <c r="H9906">
        <v>2.1879954422651702</v>
      </c>
      <c r="I9906">
        <v>7.2372909848258926</v>
      </c>
      <c r="J9906">
        <v>1319.4132790034287</v>
      </c>
      <c r="K9906">
        <v>7860.2563332980908</v>
      </c>
      <c r="L9906">
        <v>945.06785600193155</v>
      </c>
      <c r="M9906">
        <v>3489.2184609937453</v>
      </c>
      <c r="N9906">
        <v>1181.0853170466346</v>
      </c>
      <c r="O9906">
        <v>1.9219506966956439</v>
      </c>
      <c r="P9906">
        <v>7.1500028463863119</v>
      </c>
    </row>
    <row r="9907" spans="1:16" x14ac:dyDescent="0.25">
      <c r="A9907">
        <v>33.058055579662323</v>
      </c>
      <c r="B9907">
        <v>4.9831788341501939</v>
      </c>
      <c r="C9907">
        <v>344.84053128406254</v>
      </c>
      <c r="D9907">
        <v>1358.4228426908078</v>
      </c>
      <c r="E9907">
        <v>373.86369772655166</v>
      </c>
      <c r="F9907">
        <v>1027.6252163732706</v>
      </c>
      <c r="G9907">
        <v>672.29926711020357</v>
      </c>
      <c r="H9907">
        <v>3.9008731532827023</v>
      </c>
      <c r="I9907">
        <v>5.3765811321014247</v>
      </c>
      <c r="J9907">
        <v>508.71285833255445</v>
      </c>
      <c r="K9907">
        <v>2278.1893954347142</v>
      </c>
      <c r="L9907">
        <v>550.17537784952913</v>
      </c>
      <c r="M9907">
        <v>1599.634922374976</v>
      </c>
      <c r="N9907">
        <v>779.82735871775162</v>
      </c>
      <c r="O9907">
        <v>3.3883917391788598</v>
      </c>
      <c r="P9907">
        <v>6.8375112048953248</v>
      </c>
    </row>
    <row r="9908" spans="1:16" x14ac:dyDescent="0.25">
      <c r="A9908">
        <v>74.975887358188629</v>
      </c>
      <c r="B9908">
        <v>7.0821997767172551</v>
      </c>
      <c r="C9908">
        <v>288.420685349628</v>
      </c>
      <c r="D9908">
        <v>1075.678050913298</v>
      </c>
      <c r="E9908">
        <v>456.12757931862888</v>
      </c>
      <c r="F9908">
        <v>1226.5162353925598</v>
      </c>
      <c r="G9908">
        <v>630.33515276038463</v>
      </c>
      <c r="H9908">
        <v>5.935624550383352</v>
      </c>
      <c r="I9908">
        <v>7.1345237845535836</v>
      </c>
      <c r="J9908">
        <v>424.36226954784803</v>
      </c>
      <c r="K9908">
        <v>1794.4781163448797</v>
      </c>
      <c r="L9908">
        <v>670.55346687734709</v>
      </c>
      <c r="M9908">
        <v>1904.0098038114202</v>
      </c>
      <c r="N9908">
        <v>725.91746367872679</v>
      </c>
      <c r="O9908">
        <v>5.1586451069739843</v>
      </c>
      <c r="P9908">
        <v>8.7362728420100151</v>
      </c>
    </row>
    <row r="9909" spans="1:16" x14ac:dyDescent="0.25">
      <c r="A9909">
        <v>74.339644849300385</v>
      </c>
      <c r="B9909">
        <v>4.0544565915704158</v>
      </c>
      <c r="C9909">
        <v>1013.5031955300259</v>
      </c>
      <c r="D9909">
        <v>5558.9822945137548</v>
      </c>
      <c r="E9909">
        <v>753.94401036385273</v>
      </c>
      <c r="F9909">
        <v>2465.4095510293901</v>
      </c>
      <c r="G9909">
        <v>1048.2314993964526</v>
      </c>
      <c r="H9909">
        <v>2.0895586747029489</v>
      </c>
      <c r="I9909">
        <v>7.4234240786579964</v>
      </c>
      <c r="J9909">
        <v>1464.6030126403252</v>
      </c>
      <c r="K9909">
        <v>8977.4147290355959</v>
      </c>
      <c r="L9909">
        <v>1002.6599804222782</v>
      </c>
      <c r="M9909">
        <v>3907.6589586178161</v>
      </c>
      <c r="N9909">
        <v>1239.4001037432092</v>
      </c>
      <c r="O9909">
        <v>1.8406890420639419</v>
      </c>
      <c r="P9909">
        <v>6.4408571330773183</v>
      </c>
    </row>
    <row r="9910" spans="1:16" x14ac:dyDescent="0.25">
      <c r="A9910">
        <v>83.042905628681183</v>
      </c>
      <c r="B9910">
        <v>3.6266491520053892</v>
      </c>
      <c r="C9910">
        <v>1401.4712379881939</v>
      </c>
      <c r="D9910">
        <v>8446.1254082699306</v>
      </c>
      <c r="E9910">
        <v>846.00589908483528</v>
      </c>
      <c r="F9910">
        <v>3115.6040622865767</v>
      </c>
      <c r="G9910">
        <v>1213.6567990338367</v>
      </c>
      <c r="H9910">
        <v>1.6478715749329811</v>
      </c>
      <c r="I9910">
        <v>6.5245976497130167</v>
      </c>
      <c r="J9910">
        <v>1980.6299700796005</v>
      </c>
      <c r="K9910">
        <v>13129.814878685987</v>
      </c>
      <c r="L9910">
        <v>906.7319516271225</v>
      </c>
      <c r="M9910">
        <v>4968.3280253834801</v>
      </c>
      <c r="N9910">
        <v>1426.6637910640272</v>
      </c>
      <c r="O9910">
        <v>1.4663341639145828</v>
      </c>
      <c r="P9910">
        <v>4.0252310735657471</v>
      </c>
    </row>
    <row r="9911" spans="1:16" x14ac:dyDescent="0.25">
      <c r="A9911">
        <v>43.737242877483368</v>
      </c>
      <c r="B9911">
        <v>7.5452058790801617</v>
      </c>
      <c r="C9911">
        <v>167.28716535634771</v>
      </c>
      <c r="D9911">
        <v>531.42526345257329</v>
      </c>
      <c r="E9911">
        <v>305.2228226511682</v>
      </c>
      <c r="F9911">
        <v>765.93868635941271</v>
      </c>
      <c r="G9911">
        <v>528.73533724493814</v>
      </c>
      <c r="H9911">
        <v>7.7581289361722359</v>
      </c>
      <c r="I9911">
        <v>6.9949812529466344</v>
      </c>
      <c r="J9911">
        <v>242.74756169073171</v>
      </c>
      <c r="K9911">
        <v>860.7639125343178</v>
      </c>
      <c r="L9911">
        <v>444.01447302163024</v>
      </c>
      <c r="M9911">
        <v>1179.5388282822155</v>
      </c>
      <c r="N9911">
        <v>593.75198451285405</v>
      </c>
      <c r="O9911">
        <v>6.7838183551519942</v>
      </c>
      <c r="P9911">
        <v>7.3493277813442335</v>
      </c>
    </row>
    <row r="9912" spans="1:16" x14ac:dyDescent="0.25">
      <c r="A9912">
        <v>66.771190226078033</v>
      </c>
      <c r="B9912">
        <v>3.0694567298479343</v>
      </c>
      <c r="C9912">
        <v>1712.3683023935462</v>
      </c>
      <c r="D9912">
        <v>10912.272592701949</v>
      </c>
      <c r="E9912">
        <v>761.62136105100888</v>
      </c>
      <c r="F9912">
        <v>3290.660992702984</v>
      </c>
      <c r="G9912">
        <v>1330.9620939193092</v>
      </c>
      <c r="H9912">
        <v>1.2906742178259931</v>
      </c>
      <c r="I9912">
        <v>4.5182192943827122</v>
      </c>
      <c r="J9912">
        <v>2377.0035614976732</v>
      </c>
      <c r="K9912">
        <v>16471.758610504967</v>
      </c>
      <c r="L9912">
        <v>782.45965308862287</v>
      </c>
      <c r="M9912">
        <v>5268.279915334414</v>
      </c>
      <c r="N9912">
        <v>1554.0470519557264</v>
      </c>
      <c r="O9912">
        <v>1.1570737005603065</v>
      </c>
      <c r="P9912">
        <v>2.7785735303256165</v>
      </c>
    </row>
    <row r="9913" spans="1:16" x14ac:dyDescent="0.25">
      <c r="A9913">
        <v>51.640925347805023</v>
      </c>
      <c r="B9913">
        <v>0.84028349111821687</v>
      </c>
      <c r="C9913">
        <v>13211.584830455895</v>
      </c>
      <c r="D9913">
        <v>132012.0672854197</v>
      </c>
      <c r="E9913">
        <v>723.22784129499212</v>
      </c>
      <c r="F9913">
        <v>18754.959138254369</v>
      </c>
      <c r="G9913">
        <v>3489.9504339234772</v>
      </c>
      <c r="H9913">
        <v>0.16921508998947668</v>
      </c>
      <c r="I9913">
        <v>0.68522727512541282</v>
      </c>
      <c r="J9913">
        <v>14832.927651120945</v>
      </c>
      <c r="K9913">
        <v>154127.37361670763</v>
      </c>
      <c r="L9913">
        <v>1140.3325588536995</v>
      </c>
      <c r="M9913">
        <v>31756.87450034529</v>
      </c>
      <c r="N9913">
        <v>3708.4844306869077</v>
      </c>
      <c r="O9913">
        <v>0.1629032423200083</v>
      </c>
      <c r="P9913">
        <v>0.86988455299820144</v>
      </c>
    </row>
    <row r="9914" spans="1:16" x14ac:dyDescent="0.25">
      <c r="A9914">
        <v>42.046422302722931</v>
      </c>
      <c r="B9914">
        <v>3.8001688743965416</v>
      </c>
      <c r="C9914">
        <v>766.37943138252808</v>
      </c>
      <c r="D9914">
        <v>3864.1170940236616</v>
      </c>
      <c r="E9914">
        <v>563.92998726863209</v>
      </c>
      <c r="F9914">
        <v>1732.2955395200343</v>
      </c>
      <c r="G9914">
        <v>927.28070701175113</v>
      </c>
      <c r="H9914">
        <v>2.1837000523523873</v>
      </c>
      <c r="I9914">
        <v>6.3398777366608075</v>
      </c>
      <c r="J9914">
        <v>1121.6204185884105</v>
      </c>
      <c r="K9914">
        <v>6383.7320790283775</v>
      </c>
      <c r="L9914">
        <v>791.38235256805513</v>
      </c>
      <c r="M9914">
        <v>2732.0675253042659</v>
      </c>
      <c r="N9914">
        <v>1096.5791247488223</v>
      </c>
      <c r="O9914">
        <v>1.9110153499685727</v>
      </c>
      <c r="P9914">
        <v>7.0751657718303713</v>
      </c>
    </row>
    <row r="9915" spans="1:16" x14ac:dyDescent="0.25">
      <c r="A9915">
        <v>55.3968226313591</v>
      </c>
      <c r="B9915">
        <v>4.013030752864811</v>
      </c>
      <c r="C9915">
        <v>833.54416212223987</v>
      </c>
      <c r="D9915">
        <v>4311.4700644665072</v>
      </c>
      <c r="E9915">
        <v>638.3860725072044</v>
      </c>
      <c r="F9915">
        <v>1993.2252551418692</v>
      </c>
      <c r="G9915">
        <v>961.67293653699085</v>
      </c>
      <c r="H9915">
        <v>2.2317968962307</v>
      </c>
      <c r="I9915">
        <v>6.9335027387297812</v>
      </c>
      <c r="J9915">
        <v>1216.0210884951584</v>
      </c>
      <c r="K9915">
        <v>7081.4049245063197</v>
      </c>
      <c r="L9915">
        <v>883.97812488603915</v>
      </c>
      <c r="M9915">
        <v>3148.2119510756065</v>
      </c>
      <c r="N9915">
        <v>1137.699840444086</v>
      </c>
      <c r="O9915">
        <v>1.9565484823679908</v>
      </c>
      <c r="P9915">
        <v>7.3789816163872066</v>
      </c>
    </row>
    <row r="9916" spans="1:16" x14ac:dyDescent="0.25">
      <c r="A9916">
        <v>33.358775198459625</v>
      </c>
      <c r="B9916">
        <v>1.7219358773980395</v>
      </c>
      <c r="C9916">
        <v>3426.1992788837379</v>
      </c>
      <c r="D9916">
        <v>26021.684075223806</v>
      </c>
      <c r="E9916">
        <v>467.55537426025626</v>
      </c>
      <c r="F9916">
        <v>4244.8440152952735</v>
      </c>
      <c r="G9916">
        <v>1840.6552746026759</v>
      </c>
      <c r="H9916">
        <v>0.55602510096163349</v>
      </c>
      <c r="I9916">
        <v>1.1859401819124464</v>
      </c>
      <c r="J9916">
        <v>4375.1740298473278</v>
      </c>
      <c r="K9916">
        <v>34664.684646344416</v>
      </c>
      <c r="L9916">
        <v>536.32799359137982</v>
      </c>
      <c r="M9916">
        <v>6899.8049699387038</v>
      </c>
      <c r="N9916">
        <v>2066.3192347534023</v>
      </c>
      <c r="O9916">
        <v>0.51401861898396983</v>
      </c>
      <c r="P9916">
        <v>0.99434700783572916</v>
      </c>
    </row>
    <row r="9917" spans="1:16" x14ac:dyDescent="0.25">
      <c r="A9917">
        <v>89.791494786739349</v>
      </c>
      <c r="B9917">
        <v>5.223383221218044</v>
      </c>
      <c r="C9917">
        <v>661.49891065656323</v>
      </c>
      <c r="D9917">
        <v>3188.2078049007723</v>
      </c>
      <c r="E9917">
        <v>684.79257611208106</v>
      </c>
      <c r="F9917">
        <v>2051.6684424624923</v>
      </c>
      <c r="G9917">
        <v>870.85413168172181</v>
      </c>
      <c r="H9917">
        <v>3.1784579595482159</v>
      </c>
      <c r="I9917">
        <v>8.0892381835815232</v>
      </c>
      <c r="J9917">
        <v>972.39159618140059</v>
      </c>
      <c r="K9917">
        <v>5310.1818168751697</v>
      </c>
      <c r="L9917">
        <v>978.89784591975365</v>
      </c>
      <c r="M9917">
        <v>3227.5953575655753</v>
      </c>
      <c r="N9917">
        <v>1028.2487704243476</v>
      </c>
      <c r="O9917">
        <v>2.7742380725438331</v>
      </c>
      <c r="P9917">
        <v>9.5873700896493492</v>
      </c>
    </row>
    <row r="9918" spans="1:16" x14ac:dyDescent="0.25">
      <c r="A9918">
        <v>69.162289440631866</v>
      </c>
      <c r="B9918">
        <v>1.1283307318604754</v>
      </c>
      <c r="C9918">
        <v>10183.92030371599</v>
      </c>
      <c r="D9918">
        <v>96648.107414546917</v>
      </c>
      <c r="E9918">
        <v>658.53425076778024</v>
      </c>
      <c r="F9918">
        <v>14945.172916429097</v>
      </c>
      <c r="G9918">
        <v>3077.2388375597934</v>
      </c>
      <c r="H9918">
        <v>0.2473124475518402</v>
      </c>
      <c r="I9918">
        <v>0.74484879849585839</v>
      </c>
      <c r="J9918">
        <v>11459.758881203776</v>
      </c>
      <c r="K9918">
        <v>112031.33639253941</v>
      </c>
      <c r="L9918">
        <v>971.28362499510717</v>
      </c>
      <c r="M9918">
        <v>25063.302075438081</v>
      </c>
      <c r="N9918">
        <v>3263.4107683587249</v>
      </c>
      <c r="O9918">
        <v>0.23773717519194706</v>
      </c>
      <c r="P9918">
        <v>0.92160506330454528</v>
      </c>
    </row>
    <row r="9919" spans="1:16" x14ac:dyDescent="0.25">
      <c r="A9919">
        <v>27.28630656003952</v>
      </c>
      <c r="B9919">
        <v>1.3941929479559365</v>
      </c>
      <c r="C9919">
        <v>4462.5683276754844</v>
      </c>
      <c r="D9919">
        <v>35951.182993773982</v>
      </c>
      <c r="E9919">
        <v>416.28519066708316</v>
      </c>
      <c r="F9919">
        <v>4898.7690593341104</v>
      </c>
      <c r="G9919">
        <v>2083.9109714914871</v>
      </c>
      <c r="H9919">
        <v>0.40821157245921891</v>
      </c>
      <c r="I9919">
        <v>0.83948057621903249</v>
      </c>
      <c r="J9919">
        <v>5491.2748354126506</v>
      </c>
      <c r="K9919">
        <v>45595.961494909388</v>
      </c>
      <c r="L9919">
        <v>503.70048405030991</v>
      </c>
      <c r="M9919">
        <v>8015.1018292251574</v>
      </c>
      <c r="N9919">
        <v>2296.4386698372064</v>
      </c>
      <c r="O9919">
        <v>0.38202702114898124</v>
      </c>
      <c r="P9919">
        <v>0.77863901631993349</v>
      </c>
    </row>
    <row r="9920" spans="1:16" x14ac:dyDescent="0.25">
      <c r="A9920">
        <v>3.9842477440834045</v>
      </c>
      <c r="B9920">
        <v>8.8924459516013954</v>
      </c>
      <c r="C9920">
        <v>25.848943959932189</v>
      </c>
      <c r="D9920">
        <v>56.723017410930098</v>
      </c>
      <c r="E9920">
        <v>57.881822728300165</v>
      </c>
      <c r="F9920">
        <v>116.58416575568265</v>
      </c>
      <c r="G9920">
        <v>375.70123387973388</v>
      </c>
      <c r="H9920">
        <v>16.85264336989826</v>
      </c>
      <c r="I9920">
        <v>5.5065955526771475</v>
      </c>
      <c r="J9920">
        <v>35.480002705929067</v>
      </c>
      <c r="K9920">
        <v>80.659197513625941</v>
      </c>
      <c r="L9920">
        <v>84.710055446803608</v>
      </c>
      <c r="M9920">
        <v>175.34495123217371</v>
      </c>
      <c r="N9920">
        <v>387.88397090721816</v>
      </c>
      <c r="O9920">
        <v>15.551296070749189</v>
      </c>
      <c r="P9920">
        <v>6.2666429658465139</v>
      </c>
    </row>
    <row r="9921" spans="1:16" x14ac:dyDescent="0.25">
      <c r="A9921">
        <v>56.001802384853363</v>
      </c>
      <c r="B9921">
        <v>3.1281465555032684</v>
      </c>
      <c r="C9921">
        <v>1452.1709685321443</v>
      </c>
      <c r="D9921">
        <v>8840.051291622889</v>
      </c>
      <c r="E9921">
        <v>745.19603260401482</v>
      </c>
      <c r="F9921">
        <v>2793.6617430002079</v>
      </c>
      <c r="G9921">
        <v>1233.5855739132619</v>
      </c>
      <c r="H9921">
        <v>1.4019196176788089</v>
      </c>
      <c r="I9921">
        <v>5.4861041059341353</v>
      </c>
      <c r="J9921">
        <v>2046.2363183306582</v>
      </c>
      <c r="K9921">
        <v>13674.867278639362</v>
      </c>
      <c r="L9921">
        <v>783.99742755456998</v>
      </c>
      <c r="M9921">
        <v>4458.0137505356297</v>
      </c>
      <c r="N9921">
        <v>1448.6106298449336</v>
      </c>
      <c r="O9921">
        <v>1.249047578845444</v>
      </c>
      <c r="P9921">
        <v>3.3435568234678881</v>
      </c>
    </row>
    <row r="9922" spans="1:16" x14ac:dyDescent="0.25">
      <c r="A9922">
        <v>58.28455001115799</v>
      </c>
      <c r="B9922">
        <v>2.4324273200396354</v>
      </c>
      <c r="C9922">
        <v>2514.4178918032667</v>
      </c>
      <c r="D9922">
        <v>17723.548281247568</v>
      </c>
      <c r="E9922">
        <v>619.61330679808111</v>
      </c>
      <c r="F9922">
        <v>4075.1364116761101</v>
      </c>
      <c r="G9922">
        <v>1591.946065288492</v>
      </c>
      <c r="H9922">
        <v>0.88272676985972554</v>
      </c>
      <c r="I9922">
        <v>2.2077297503624971</v>
      </c>
      <c r="J9922">
        <v>3344.4464551018182</v>
      </c>
      <c r="K9922">
        <v>25036.684918168718</v>
      </c>
      <c r="L9922">
        <v>672.87696000942788</v>
      </c>
      <c r="M9922">
        <v>6577.16947337076</v>
      </c>
      <c r="N9922">
        <v>1823.4127692435086</v>
      </c>
      <c r="O9922">
        <v>0.80439828527096802</v>
      </c>
      <c r="P9922">
        <v>1.617780962224777</v>
      </c>
    </row>
    <row r="9923" spans="1:16" x14ac:dyDescent="0.25">
      <c r="A9923">
        <v>93.452081382274628</v>
      </c>
      <c r="B9923">
        <v>3.8652791253032137</v>
      </c>
      <c r="C9923">
        <v>1329.7115669659652</v>
      </c>
      <c r="D9923">
        <v>7894.5882745575263</v>
      </c>
      <c r="E9923">
        <v>872.60907601510451</v>
      </c>
      <c r="F9923">
        <v>3136.5369168750426</v>
      </c>
      <c r="G9923">
        <v>1184.8533618463166</v>
      </c>
      <c r="H9923">
        <v>1.7924757063003867</v>
      </c>
      <c r="I9923">
        <v>7.1324655901036085</v>
      </c>
      <c r="J9923">
        <v>1887.0855323924195</v>
      </c>
      <c r="K9923">
        <v>12358.735236849412</v>
      </c>
      <c r="L9923">
        <v>963.65674265300981</v>
      </c>
      <c r="M9923">
        <v>4996.6524606629937</v>
      </c>
      <c r="N9923">
        <v>1394.715465298764</v>
      </c>
      <c r="O9923">
        <v>1.5921271500961478</v>
      </c>
      <c r="P9923">
        <v>4.5401762873028284</v>
      </c>
    </row>
    <row r="9924" spans="1:16" x14ac:dyDescent="0.25">
      <c r="A9924">
        <v>96.065088331699371</v>
      </c>
      <c r="B9924">
        <v>4.9552202011727413</v>
      </c>
      <c r="C9924">
        <v>783.84680693700466</v>
      </c>
      <c r="D9924">
        <v>3979.4221738424098</v>
      </c>
      <c r="E9924">
        <v>749.2551379297928</v>
      </c>
      <c r="F9924">
        <v>2311.2762093088486</v>
      </c>
      <c r="G9924">
        <v>936.34716422471934</v>
      </c>
      <c r="H9924">
        <v>2.8225524830192179</v>
      </c>
      <c r="I9924">
        <v>8.3496617726924995</v>
      </c>
      <c r="J9924">
        <v>1146.2578218570497</v>
      </c>
      <c r="K9924">
        <v>6564.5093052340417</v>
      </c>
      <c r="L9924">
        <v>1047.9183416233614</v>
      </c>
      <c r="M9924">
        <v>3646.6293664900563</v>
      </c>
      <c r="N9924">
        <v>1107.4583875065459</v>
      </c>
      <c r="O9924">
        <v>2.4712143797159927</v>
      </c>
      <c r="P9924">
        <v>9.2140965313420882</v>
      </c>
    </row>
    <row r="9925" spans="1:16" x14ac:dyDescent="0.25">
      <c r="A9925">
        <v>17.029172360897064</v>
      </c>
      <c r="B9925">
        <v>8.6394950651809861</v>
      </c>
      <c r="C9925">
        <v>65.061913985903644</v>
      </c>
      <c r="D9925">
        <v>163.65782215363282</v>
      </c>
      <c r="E9925">
        <v>149.80811351389767</v>
      </c>
      <c r="F9925">
        <v>333.05496633523558</v>
      </c>
      <c r="G9925">
        <v>423.45227665877604</v>
      </c>
      <c r="H9925">
        <v>12.396982507368207</v>
      </c>
      <c r="I9925">
        <v>7.3184747182029977</v>
      </c>
      <c r="J9925">
        <v>91.596727299227567</v>
      </c>
      <c r="K9925">
        <v>246.91147564880845</v>
      </c>
      <c r="L9925">
        <v>216.14518232110143</v>
      </c>
      <c r="M9925">
        <v>506.39344054181259</v>
      </c>
      <c r="N9925">
        <v>453.99846935375979</v>
      </c>
      <c r="O9925">
        <v>11.091934344758153</v>
      </c>
      <c r="P9925">
        <v>7.9363703703285431</v>
      </c>
    </row>
    <row r="9926" spans="1:16" x14ac:dyDescent="0.25">
      <c r="A9926">
        <v>16.2291219830513</v>
      </c>
      <c r="B9926">
        <v>0.97497714685578452</v>
      </c>
      <c r="C9926">
        <v>6117.5586579920373</v>
      </c>
      <c r="D9926">
        <v>52604.441157083726</v>
      </c>
      <c r="E9926">
        <v>347.57921755590149</v>
      </c>
      <c r="F9926">
        <v>5432.4124735729592</v>
      </c>
      <c r="G9926">
        <v>2416.9157148909439</v>
      </c>
      <c r="H9926">
        <v>0.25471520541936654</v>
      </c>
      <c r="I9926">
        <v>0.55351278309138263</v>
      </c>
      <c r="J9926">
        <v>7213.3414520630513</v>
      </c>
      <c r="K9926">
        <v>63438.903199172964</v>
      </c>
      <c r="L9926">
        <v>451.4798000349121</v>
      </c>
      <c r="M9926">
        <v>8964.7205558515434</v>
      </c>
      <c r="N9926">
        <v>2609.458396554342</v>
      </c>
      <c r="O9926">
        <v>0.24155957488837307</v>
      </c>
      <c r="P9926">
        <v>0.58170291391849416</v>
      </c>
    </row>
    <row r="9927" spans="1:16" x14ac:dyDescent="0.25">
      <c r="A9927">
        <v>18.237408816814423</v>
      </c>
      <c r="B9927">
        <v>8.0040025560348358</v>
      </c>
      <c r="C9927">
        <v>79.374311629565852</v>
      </c>
      <c r="D9927">
        <v>208.34862723918965</v>
      </c>
      <c r="E9927">
        <v>167.32881939421699</v>
      </c>
      <c r="F9927">
        <v>381.25166398132831</v>
      </c>
      <c r="G9927">
        <v>439.7503147748161</v>
      </c>
      <c r="H9927">
        <v>10.739412980687391</v>
      </c>
      <c r="I9927">
        <v>7.1199392867110927</v>
      </c>
      <c r="J9927">
        <v>112.43000269512792</v>
      </c>
      <c r="K9927">
        <v>319.06710187135576</v>
      </c>
      <c r="L9927">
        <v>241.2410296311435</v>
      </c>
      <c r="M9927">
        <v>581.16738665981018</v>
      </c>
      <c r="N9927">
        <v>475.95678035137587</v>
      </c>
      <c r="O9927">
        <v>9.553018982671043</v>
      </c>
      <c r="P9927">
        <v>7.5348017179904803</v>
      </c>
    </row>
    <row r="9928" spans="1:16" x14ac:dyDescent="0.25">
      <c r="A9928">
        <v>69.690652430057526</v>
      </c>
      <c r="B9928">
        <v>6.7888836494594242</v>
      </c>
      <c r="C9928">
        <v>300.40660175813076</v>
      </c>
      <c r="D9928">
        <v>1134.3677386343245</v>
      </c>
      <c r="E9928">
        <v>452.69655063351593</v>
      </c>
      <c r="F9928">
        <v>1223.4189213860907</v>
      </c>
      <c r="G9928">
        <v>639.48494729579193</v>
      </c>
      <c r="H9928">
        <v>5.6022128171128633</v>
      </c>
      <c r="I9928">
        <v>6.9374458573459528</v>
      </c>
      <c r="J9928">
        <v>442.30988750391657</v>
      </c>
      <c r="K9928">
        <v>1895.1037409498426</v>
      </c>
      <c r="L9928">
        <v>665.78808510565034</v>
      </c>
      <c r="M9928">
        <v>1900.3781611982274</v>
      </c>
      <c r="N9928">
        <v>737.70822388325848</v>
      </c>
      <c r="O9928">
        <v>4.8679441470198377</v>
      </c>
      <c r="P9928">
        <v>8.5738704671596278</v>
      </c>
    </row>
    <row r="9929" spans="1:16" x14ac:dyDescent="0.25">
      <c r="A9929">
        <v>90.677803933620453</v>
      </c>
      <c r="B9929">
        <v>2.0199138608803278</v>
      </c>
      <c r="C9929">
        <v>4702.2005848338122</v>
      </c>
      <c r="D9929">
        <v>38307.307901144515</v>
      </c>
      <c r="E9929">
        <v>617.840624898329</v>
      </c>
      <c r="F9929">
        <v>7637.3614367551927</v>
      </c>
      <c r="G9929">
        <v>2135.7451572055807</v>
      </c>
      <c r="H9929">
        <v>0.58020992097865054</v>
      </c>
      <c r="I9929">
        <v>1.1957427444882642</v>
      </c>
      <c r="J9929">
        <v>5743.8650083511338</v>
      </c>
      <c r="K9929">
        <v>48139.791211866344</v>
      </c>
      <c r="L9929">
        <v>756.03349918856975</v>
      </c>
      <c r="M9929">
        <v>12512.853417238641</v>
      </c>
      <c r="N9929">
        <v>2345.0528634514503</v>
      </c>
      <c r="O9929">
        <v>0.54426699708868442</v>
      </c>
      <c r="P9929">
        <v>1.1316378923944443</v>
      </c>
    </row>
    <row r="9930" spans="1:16" x14ac:dyDescent="0.25">
      <c r="A9930">
        <v>13.233798325061798</v>
      </c>
      <c r="B9930">
        <v>9.8351685407455296</v>
      </c>
      <c r="C9930">
        <v>43.337304684042167</v>
      </c>
      <c r="D9930">
        <v>101.31370206551236</v>
      </c>
      <c r="E9930">
        <v>113.72617370862751</v>
      </c>
      <c r="F9930">
        <v>241.27136028242478</v>
      </c>
      <c r="G9930">
        <v>397.56664844869476</v>
      </c>
      <c r="H9930">
        <v>16.075653726860217</v>
      </c>
      <c r="I9930">
        <v>7.3602027727112969</v>
      </c>
      <c r="J9930">
        <v>60.318287573733713</v>
      </c>
      <c r="K9930">
        <v>148.61533141229302</v>
      </c>
      <c r="L9930">
        <v>164.93629767939532</v>
      </c>
      <c r="M9930">
        <v>364.99849376641583</v>
      </c>
      <c r="N9930">
        <v>418.56758346391473</v>
      </c>
      <c r="O9930">
        <v>14.571454236194551</v>
      </c>
      <c r="P9930">
        <v>8.2595553815790321</v>
      </c>
    </row>
    <row r="9931" spans="1:16" x14ac:dyDescent="0.25">
      <c r="A9931">
        <v>37.782425582408905</v>
      </c>
      <c r="B9931">
        <v>7.5571236797768737</v>
      </c>
      <c r="C9931">
        <v>149.77151527919773</v>
      </c>
      <c r="D9931">
        <v>461.33045657734579</v>
      </c>
      <c r="E9931">
        <v>277.92901778923294</v>
      </c>
      <c r="F9931">
        <v>687.46890462771603</v>
      </c>
      <c r="G9931">
        <v>512.29934351013617</v>
      </c>
      <c r="H9931">
        <v>8.0927757571572361</v>
      </c>
      <c r="I9931">
        <v>7.1004902140733259</v>
      </c>
      <c r="J9931">
        <v>216.5773695461308</v>
      </c>
      <c r="K9931">
        <v>741.48192228949938</v>
      </c>
      <c r="L9931">
        <v>403.39230006644686</v>
      </c>
      <c r="M9931">
        <v>1057.0386644174628</v>
      </c>
      <c r="N9931">
        <v>572.16487239487481</v>
      </c>
      <c r="O9931">
        <v>7.0904094863753908</v>
      </c>
      <c r="P9931">
        <v>7.1499513713470053</v>
      </c>
    </row>
    <row r="9932" spans="1:16" x14ac:dyDescent="0.25">
      <c r="A9932">
        <v>70.122170507907867</v>
      </c>
      <c r="B9932">
        <v>5.7934858362897064</v>
      </c>
      <c r="C9932">
        <v>433.19596931980755</v>
      </c>
      <c r="D9932">
        <v>1831.2506181584351</v>
      </c>
      <c r="E9932">
        <v>528.536784540344</v>
      </c>
      <c r="F9932">
        <v>1494.2226309345517</v>
      </c>
      <c r="G9932">
        <v>733.14908580786266</v>
      </c>
      <c r="H9932">
        <v>4.1541375902170161</v>
      </c>
      <c r="I9932">
        <v>6.9899633859672994</v>
      </c>
      <c r="J9932">
        <v>639.93278345990893</v>
      </c>
      <c r="K9932">
        <v>3079.2265130645505</v>
      </c>
      <c r="L9932">
        <v>775.57023981435987</v>
      </c>
      <c r="M9932">
        <v>2334.322368886295</v>
      </c>
      <c r="N9932">
        <v>857.19158959713309</v>
      </c>
      <c r="O9932">
        <v>3.6099822361034293</v>
      </c>
      <c r="P9932">
        <v>9.0831185569338704</v>
      </c>
    </row>
    <row r="9933" spans="1:16" x14ac:dyDescent="0.25">
      <c r="A9933">
        <v>99.298771321773529</v>
      </c>
      <c r="B9933">
        <v>1.22825996744287</v>
      </c>
      <c r="C9933">
        <v>10696.020116913995</v>
      </c>
      <c r="D9933">
        <v>102478.16277109577</v>
      </c>
      <c r="E9933">
        <v>764.96500498033959</v>
      </c>
      <c r="F9933">
        <v>17864.091621355823</v>
      </c>
      <c r="G9933">
        <v>3150.5772058692919</v>
      </c>
      <c r="H9933">
        <v>0.2648778527078644</v>
      </c>
      <c r="I9933">
        <v>0.83821612490796271</v>
      </c>
      <c r="J9933">
        <v>12013.90201055591</v>
      </c>
      <c r="K9933">
        <v>118777.32315787715</v>
      </c>
      <c r="L9933">
        <v>1142.6295922285383</v>
      </c>
      <c r="M9933">
        <v>30010.337298946495</v>
      </c>
      <c r="N9933">
        <v>3340.4117203640199</v>
      </c>
      <c r="O9933">
        <v>0.25476667990184809</v>
      </c>
      <c r="P9933">
        <v>1.0451417767657931</v>
      </c>
    </row>
    <row r="9934" spans="1:16" x14ac:dyDescent="0.25">
      <c r="A9934">
        <v>34.458247005939484</v>
      </c>
      <c r="B9934">
        <v>9.4617335091473471</v>
      </c>
      <c r="C9934">
        <v>86.993169885788845</v>
      </c>
      <c r="D9934">
        <v>233.18784326607584</v>
      </c>
      <c r="E9934">
        <v>215.18208387942988</v>
      </c>
      <c r="F9934">
        <v>495.999756228141</v>
      </c>
      <c r="G9934">
        <v>448.18907095319412</v>
      </c>
      <c r="H9934">
        <v>12.300693763953262</v>
      </c>
      <c r="I9934">
        <v>8.5771018245387456</v>
      </c>
      <c r="J9934">
        <v>123.58157685556763</v>
      </c>
      <c r="K9934">
        <v>359.63208394003203</v>
      </c>
      <c r="L9934">
        <v>310.27023663302339</v>
      </c>
      <c r="M9934">
        <v>756.99911302400392</v>
      </c>
      <c r="N9934">
        <v>487.25580821827151</v>
      </c>
      <c r="O9934">
        <v>10.91408472041673</v>
      </c>
      <c r="P9934">
        <v>8.9637940771146756</v>
      </c>
    </row>
    <row r="9935" spans="1:16" x14ac:dyDescent="0.25">
      <c r="A9935">
        <v>18.524143397808075</v>
      </c>
      <c r="B9935">
        <v>7.744211779611363</v>
      </c>
      <c r="C9935">
        <v>85.822845128882136</v>
      </c>
      <c r="D9935">
        <v>229.32713735003225</v>
      </c>
      <c r="E9935">
        <v>173.95592696204727</v>
      </c>
      <c r="F9935">
        <v>400.28245829841632</v>
      </c>
      <c r="G9935">
        <v>446.90320294402846</v>
      </c>
      <c r="H9935">
        <v>10.115165863317802</v>
      </c>
      <c r="I9935">
        <v>7.0017745835415051</v>
      </c>
      <c r="J9935">
        <v>121.86607040682908</v>
      </c>
      <c r="K9935">
        <v>353.30824040081382</v>
      </c>
      <c r="L9935">
        <v>250.81698889788842</v>
      </c>
      <c r="M9935">
        <v>610.80503252043138</v>
      </c>
      <c r="N9935">
        <v>485.53670286585418</v>
      </c>
      <c r="O9935">
        <v>8.9782325273442147</v>
      </c>
      <c r="P9935">
        <v>7.3313011141124846</v>
      </c>
    </row>
    <row r="9936" spans="1:16" x14ac:dyDescent="0.25">
      <c r="A9936">
        <v>83.292748034000397</v>
      </c>
      <c r="B9936">
        <v>1.2659447262082921</v>
      </c>
      <c r="C9936">
        <v>9451.1302755564539</v>
      </c>
      <c r="D9936">
        <v>88413.538123747552</v>
      </c>
      <c r="E9936">
        <v>673.79006350729912</v>
      </c>
      <c r="F9936">
        <v>14599.286518259734</v>
      </c>
      <c r="G9936">
        <v>2969.2716650199927</v>
      </c>
      <c r="H9936">
        <v>0.28448805251178261</v>
      </c>
      <c r="I9936">
        <v>0.79963621340323021</v>
      </c>
      <c r="J9936">
        <v>10676.848746046306</v>
      </c>
      <c r="K9936">
        <v>102639.77677499942</v>
      </c>
      <c r="L9936">
        <v>974.87078223120818</v>
      </c>
      <c r="M9936">
        <v>24420.422989800696</v>
      </c>
      <c r="N9936">
        <v>3151.7706314803418</v>
      </c>
      <c r="O9936">
        <v>0.27316361135180067</v>
      </c>
      <c r="P9936">
        <v>0.97466491021993629</v>
      </c>
    </row>
    <row r="9937" spans="1:16" x14ac:dyDescent="0.25">
      <c r="A9937">
        <v>15.290023744106293</v>
      </c>
      <c r="B9937">
        <v>9.4726361824096674</v>
      </c>
      <c r="C9937">
        <v>50.820257595700582</v>
      </c>
      <c r="D9937">
        <v>121.98080993784835</v>
      </c>
      <c r="E9937">
        <v>128.92556113134989</v>
      </c>
      <c r="F9937">
        <v>278.41749645430423</v>
      </c>
      <c r="G9937">
        <v>406.63904386490105</v>
      </c>
      <c r="H9937">
        <v>14.73066916266114</v>
      </c>
      <c r="I9937">
        <v>7.4648732683763486</v>
      </c>
      <c r="J9937">
        <v>71.040499040192401</v>
      </c>
      <c r="K9937">
        <v>180.83460008741415</v>
      </c>
      <c r="L9937">
        <v>186.51443494164135</v>
      </c>
      <c r="M9937">
        <v>422.00954559987815</v>
      </c>
      <c r="N9937">
        <v>431.08463824035636</v>
      </c>
      <c r="O9937">
        <v>13.282552744868118</v>
      </c>
      <c r="P9937">
        <v>8.2876667290877677</v>
      </c>
    </row>
    <row r="9938" spans="1:16" x14ac:dyDescent="0.25">
      <c r="A9938">
        <v>29.484010994434357</v>
      </c>
      <c r="B9938">
        <v>9.6559149966532871</v>
      </c>
      <c r="C9938">
        <v>75.073356158643733</v>
      </c>
      <c r="D9938">
        <v>194.64089329330216</v>
      </c>
      <c r="E9938">
        <v>191.67905638214773</v>
      </c>
      <c r="F9938">
        <v>433.70062954365801</v>
      </c>
      <c r="G9938">
        <v>434.91469926557568</v>
      </c>
      <c r="H9938">
        <v>13.204457743678116</v>
      </c>
      <c r="I9938">
        <v>8.4810769341601269</v>
      </c>
      <c r="J9938">
        <v>106.15280114167723</v>
      </c>
      <c r="K9938">
        <v>296.81308692132018</v>
      </c>
      <c r="L9938">
        <v>276.36753209089187</v>
      </c>
      <c r="M9938">
        <v>660.63813043730011</v>
      </c>
      <c r="N9938">
        <v>469.46236544830498</v>
      </c>
      <c r="O9938">
        <v>11.764445163198875</v>
      </c>
      <c r="P9938">
        <v>9.0407091991853576</v>
      </c>
    </row>
    <row r="9939" spans="1:16" x14ac:dyDescent="0.25">
      <c r="A9939">
        <v>1.6964489817619324</v>
      </c>
      <c r="B9939">
        <v>1.4180421904794971</v>
      </c>
      <c r="C9939">
        <v>633.45955009742761</v>
      </c>
      <c r="D9939">
        <v>3012.5884064419988</v>
      </c>
      <c r="E9939">
        <v>179.18548643627386</v>
      </c>
      <c r="F9939">
        <v>533.27072338459959</v>
      </c>
      <c r="G9939">
        <v>855.13738769832617</v>
      </c>
      <c r="H9939">
        <v>0.87754280477335067</v>
      </c>
      <c r="I9939">
        <v>2.1429702384864897</v>
      </c>
      <c r="J9939">
        <v>932.11766159682497</v>
      </c>
      <c r="K9939">
        <v>5027.2466114901545</v>
      </c>
      <c r="L9939">
        <v>257.26073418953979</v>
      </c>
      <c r="M9939">
        <v>838.30365949640782</v>
      </c>
      <c r="N9939">
        <v>1009.0282514533507</v>
      </c>
      <c r="O9939">
        <v>0.7654318259816919</v>
      </c>
      <c r="P9939">
        <v>2.5790065550748928</v>
      </c>
    </row>
    <row r="9940" spans="1:16" x14ac:dyDescent="0.25">
      <c r="A9940">
        <v>84.307365477085114</v>
      </c>
      <c r="B9940">
        <v>5.1679672667956869</v>
      </c>
      <c r="C9940">
        <v>646.18515102995855</v>
      </c>
      <c r="D9940">
        <v>3092.0130349412561</v>
      </c>
      <c r="E9940">
        <v>664.17831392091932</v>
      </c>
      <c r="F9940">
        <v>1982.6639150938845</v>
      </c>
      <c r="G9940">
        <v>862.30591193504949</v>
      </c>
      <c r="H9940">
        <v>3.1735132711239102</v>
      </c>
      <c r="I9940">
        <v>7.8991065076149392</v>
      </c>
      <c r="J9940">
        <v>950.41567690544923</v>
      </c>
      <c r="K9940">
        <v>5155.4143295676995</v>
      </c>
      <c r="L9940">
        <v>951.72375842796578</v>
      </c>
      <c r="M9940">
        <v>3117.8026801067867</v>
      </c>
      <c r="N9940">
        <v>1017.8049144208188</v>
      </c>
      <c r="O9940">
        <v>2.7689083055617614</v>
      </c>
      <c r="P9940">
        <v>9.440787339333049</v>
      </c>
    </row>
    <row r="9941" spans="1:16" x14ac:dyDescent="0.25">
      <c r="A9941">
        <v>10.596385419368744</v>
      </c>
      <c r="B9941">
        <v>0.90662940106316869</v>
      </c>
      <c r="C9941">
        <v>5449.3913937483185</v>
      </c>
      <c r="D9941">
        <v>45778.30669149504</v>
      </c>
      <c r="E9941">
        <v>300.07965994733223</v>
      </c>
      <c r="F9941">
        <v>4242.6139316356312</v>
      </c>
      <c r="G9941">
        <v>2288.9752593712992</v>
      </c>
      <c r="H9941">
        <v>0.24686725550432506</v>
      </c>
      <c r="I9941">
        <v>0.51960574116982139</v>
      </c>
      <c r="J9941">
        <v>6523.1319448436516</v>
      </c>
      <c r="K9941">
        <v>56147.53388276849</v>
      </c>
      <c r="L9941">
        <v>379.45490385792112</v>
      </c>
      <c r="M9941">
        <v>6978.5817160995575</v>
      </c>
      <c r="N9941">
        <v>2488.770060912052</v>
      </c>
      <c r="O9941">
        <v>0.23304596650124057</v>
      </c>
      <c r="P9941">
        <v>0.52120597068375063</v>
      </c>
    </row>
    <row r="9942" spans="1:16" x14ac:dyDescent="0.25">
      <c r="A9942">
        <v>60.814508259296417</v>
      </c>
      <c r="B9942">
        <v>6.6601818601347107</v>
      </c>
      <c r="C9942">
        <v>283.01371243460397</v>
      </c>
      <c r="D9942">
        <v>1049.4579763524209</v>
      </c>
      <c r="E9942">
        <v>422.07823163869722</v>
      </c>
      <c r="F9942">
        <v>1132.3060376203823</v>
      </c>
      <c r="G9942">
        <v>626.16281590115625</v>
      </c>
      <c r="H9942">
        <v>5.6222693199456852</v>
      </c>
      <c r="I9942">
        <v>6.6667453343769711</v>
      </c>
      <c r="J9942">
        <v>416.26189412034211</v>
      </c>
      <c r="K9942">
        <v>1749.4935371937941</v>
      </c>
      <c r="L9942">
        <v>620.35738432427581</v>
      </c>
      <c r="M9942">
        <v>1757.256436955789</v>
      </c>
      <c r="N9942">
        <v>720.53433539762477</v>
      </c>
      <c r="O9942">
        <v>4.8868084440934556</v>
      </c>
      <c r="P9942">
        <v>8.1281097077041942</v>
      </c>
    </row>
    <row r="9943" spans="1:16" x14ac:dyDescent="0.25">
      <c r="A9943">
        <v>54.830104053020477</v>
      </c>
      <c r="B9943">
        <v>2.4400402074171517</v>
      </c>
      <c r="C9943">
        <v>2398.9359324925294</v>
      </c>
      <c r="D9943">
        <v>16710.036443045083</v>
      </c>
      <c r="E9943">
        <v>617.82369627369133</v>
      </c>
      <c r="F9943">
        <v>3863.6560631878583</v>
      </c>
      <c r="G9943">
        <v>1557.2871116839069</v>
      </c>
      <c r="H9943">
        <v>0.90148883770201538</v>
      </c>
      <c r="I9943">
        <v>2.3363373169649808</v>
      </c>
      <c r="J9943">
        <v>3209.2760334516888</v>
      </c>
      <c r="K9943">
        <v>23810.111578154294</v>
      </c>
      <c r="L9943">
        <v>665.88521277921313</v>
      </c>
      <c r="M9943">
        <v>6229.4331067630901</v>
      </c>
      <c r="N9943">
        <v>1788.6230584026985</v>
      </c>
      <c r="O9943">
        <v>0.81975839784889992</v>
      </c>
      <c r="P9943">
        <v>1.6730693176212785</v>
      </c>
    </row>
    <row r="9944" spans="1:16" x14ac:dyDescent="0.25">
      <c r="A9944">
        <v>86.942878305912018</v>
      </c>
      <c r="B9944">
        <v>8.7506054804326734</v>
      </c>
      <c r="C9944">
        <v>200.14850514455895</v>
      </c>
      <c r="D9944">
        <v>669.3783837146093</v>
      </c>
      <c r="E9944">
        <v>412.72802932081828</v>
      </c>
      <c r="F9944">
        <v>1059.9729733907398</v>
      </c>
      <c r="G9944">
        <v>558.20386430025098</v>
      </c>
      <c r="H9944">
        <v>8.4178361478076678</v>
      </c>
      <c r="I9944">
        <v>8.0923492499557046</v>
      </c>
      <c r="J9944">
        <v>291.97087180545736</v>
      </c>
      <c r="K9944">
        <v>1096.7644759315281</v>
      </c>
      <c r="L9944">
        <v>602.75563652359187</v>
      </c>
      <c r="M9944">
        <v>1636.5688359230442</v>
      </c>
      <c r="N9944">
        <v>632.31117124001116</v>
      </c>
      <c r="O9944">
        <v>7.3408381623108312</v>
      </c>
      <c r="P9944">
        <v>9.0615222046986297</v>
      </c>
    </row>
    <row r="9945" spans="1:16" x14ac:dyDescent="0.25">
      <c r="A9945">
        <v>11.209555566310883</v>
      </c>
      <c r="B9945">
        <v>1.6839601078563526</v>
      </c>
      <c r="C9945">
        <v>1732.3551216676294</v>
      </c>
      <c r="D9945">
        <v>11074.689369523452</v>
      </c>
      <c r="E9945">
        <v>417.88362797994694</v>
      </c>
      <c r="F9945">
        <v>1829.0151944269307</v>
      </c>
      <c r="G9945">
        <v>1338.1332392339114</v>
      </c>
      <c r="H9945">
        <v>0.70492407996697126</v>
      </c>
      <c r="I9945">
        <v>2.4430171579960955</v>
      </c>
      <c r="J9945">
        <v>2402.0225110366937</v>
      </c>
      <c r="K9945">
        <v>16686.400096001267</v>
      </c>
      <c r="L9945">
        <v>429.94551590052311</v>
      </c>
      <c r="M9945">
        <v>2928.9011195282715</v>
      </c>
      <c r="N9945">
        <v>1561.6970642144045</v>
      </c>
      <c r="O9945">
        <v>0.6322446547699454</v>
      </c>
      <c r="P9945">
        <v>1.5075922002969711</v>
      </c>
    </row>
    <row r="9946" spans="1:16" x14ac:dyDescent="0.25">
      <c r="A9946">
        <v>56.375031769275665</v>
      </c>
      <c r="B9946">
        <v>6.9978316603391031</v>
      </c>
      <c r="C9946">
        <v>239.01866806535483</v>
      </c>
      <c r="D9946">
        <v>842.34044599933884</v>
      </c>
      <c r="E9946">
        <v>383.99256667846316</v>
      </c>
      <c r="F9946">
        <v>1008.6520870878659</v>
      </c>
      <c r="G9946">
        <v>591.08897289551373</v>
      </c>
      <c r="H9946">
        <v>6.2977790131532743</v>
      </c>
      <c r="I9946">
        <v>6.6702793835771903</v>
      </c>
      <c r="J9946">
        <v>350.28571019120665</v>
      </c>
      <c r="K9946">
        <v>1393.7517120011144</v>
      </c>
      <c r="L9946">
        <v>562.8528659091827</v>
      </c>
      <c r="M9946">
        <v>1561.3959169600596</v>
      </c>
      <c r="N9946">
        <v>675.12666890874277</v>
      </c>
      <c r="O9946">
        <v>5.4809505103636438</v>
      </c>
      <c r="P9946">
        <v>7.8206084023508016</v>
      </c>
    </row>
    <row r="9947" spans="1:16" x14ac:dyDescent="0.25">
      <c r="A9947">
        <v>24.25274533033371</v>
      </c>
      <c r="B9947">
        <v>2.7689960606806387</v>
      </c>
      <c r="C9947">
        <v>1031.50282092819</v>
      </c>
      <c r="D9947">
        <v>5687.3281152594545</v>
      </c>
      <c r="E9947">
        <v>521.92409299306451</v>
      </c>
      <c r="F9947">
        <v>1715.063814273173</v>
      </c>
      <c r="G9947">
        <v>1056.4941181628985</v>
      </c>
      <c r="H9947">
        <v>1.417321026656637</v>
      </c>
      <c r="I9947">
        <v>5.0876366828689186</v>
      </c>
      <c r="J9947">
        <v>1489.1280153767414</v>
      </c>
      <c r="K9947">
        <v>9168.6224804223421</v>
      </c>
      <c r="L9947">
        <v>691.0906909577468</v>
      </c>
      <c r="M9947">
        <v>2719.238375636678</v>
      </c>
      <c r="N9947">
        <v>1248.9735378230332</v>
      </c>
      <c r="O9947">
        <v>1.2491174823505478</v>
      </c>
      <c r="P9947">
        <v>4.3132474024870842</v>
      </c>
    </row>
    <row r="9948" spans="1:16" x14ac:dyDescent="0.25">
      <c r="A9948">
        <v>94.14801698923111</v>
      </c>
      <c r="B9948">
        <v>6.3938592558971123</v>
      </c>
      <c r="C9948">
        <v>432.80645219595345</v>
      </c>
      <c r="D9948">
        <v>1829.0933526941651</v>
      </c>
      <c r="E9948">
        <v>582.8581539046877</v>
      </c>
      <c r="F9948">
        <v>1647.6086971987202</v>
      </c>
      <c r="G9948">
        <v>732.89199330687438</v>
      </c>
      <c r="H9948">
        <v>4.5862191721922549</v>
      </c>
      <c r="I9948">
        <v>7.7105166682734252</v>
      </c>
      <c r="J9948">
        <v>639.35709116079852</v>
      </c>
      <c r="K9948">
        <v>3075.5978471451549</v>
      </c>
      <c r="L9948">
        <v>855.30082504338588</v>
      </c>
      <c r="M9948">
        <v>2573.9099913287073</v>
      </c>
      <c r="N9948">
        <v>856.86686675321153</v>
      </c>
      <c r="O9948">
        <v>3.9854476770038372</v>
      </c>
      <c r="P9948">
        <v>10.01955777334136</v>
      </c>
    </row>
    <row r="9949" spans="1:16" x14ac:dyDescent="0.25">
      <c r="A9949">
        <v>43.668108403682709</v>
      </c>
      <c r="B9949">
        <v>8.9038328849835935</v>
      </c>
      <c r="C9949">
        <v>116.62951987217839</v>
      </c>
      <c r="D9949">
        <v>336.02231566642439</v>
      </c>
      <c r="E9949">
        <v>263.30813287012774</v>
      </c>
      <c r="F9949">
        <v>630.35322959343011</v>
      </c>
      <c r="G9949">
        <v>479.57338337022037</v>
      </c>
      <c r="H9949">
        <v>10.438878960476568</v>
      </c>
      <c r="I9949">
        <v>8.393469366054612</v>
      </c>
      <c r="J9949">
        <v>167.28053339459845</v>
      </c>
      <c r="K9949">
        <v>530.11529463714885</v>
      </c>
      <c r="L9949">
        <v>380.58047563928886</v>
      </c>
      <c r="M9949">
        <v>965.85807623780204</v>
      </c>
      <c r="N9949">
        <v>528.98730787165414</v>
      </c>
      <c r="O9949">
        <v>9.1940730576609226</v>
      </c>
      <c r="P9949">
        <v>8.213274212912026</v>
      </c>
    </row>
    <row r="9950" spans="1:16" x14ac:dyDescent="0.25">
      <c r="A9950">
        <v>57.012749493122101</v>
      </c>
      <c r="B9950">
        <v>3.6333878702932667</v>
      </c>
      <c r="C9950">
        <v>1062.0847093661325</v>
      </c>
      <c r="D9950">
        <v>5906.7702477623789</v>
      </c>
      <c r="E9950">
        <v>700.24487921322896</v>
      </c>
      <c r="F9950">
        <v>2320.5155326333515</v>
      </c>
      <c r="G9950">
        <v>1070.3837582429703</v>
      </c>
      <c r="H9950">
        <v>1.8387352662302225</v>
      </c>
      <c r="I9950">
        <v>6.7097978469223625</v>
      </c>
      <c r="J9950">
        <v>1530.6597889816912</v>
      </c>
      <c r="K9950">
        <v>9493.9785061217881</v>
      </c>
      <c r="L9950">
        <v>903.36434873435292</v>
      </c>
      <c r="M9950">
        <v>3681.1526567026558</v>
      </c>
      <c r="N9950">
        <v>1265.0139393137606</v>
      </c>
      <c r="O9950">
        <v>1.6218437040735467</v>
      </c>
      <c r="P9950">
        <v>5.4777920509714288</v>
      </c>
    </row>
    <row r="9951" spans="1:16" x14ac:dyDescent="0.25">
      <c r="A9951">
        <v>79.58888453245163</v>
      </c>
      <c r="B9951">
        <v>5.8365088239822329</v>
      </c>
      <c r="C9951">
        <v>469.0127060201998</v>
      </c>
      <c r="D9951">
        <v>2032.161486308217</v>
      </c>
      <c r="E9951">
        <v>570.06018936723365</v>
      </c>
      <c r="F9951">
        <v>1627.874706439778</v>
      </c>
      <c r="G9951">
        <v>756.41441658687336</v>
      </c>
      <c r="H9951">
        <v>4.0584792039006388</v>
      </c>
      <c r="I9951">
        <v>7.3661359164433646</v>
      </c>
      <c r="J9951">
        <v>692.75307983565142</v>
      </c>
      <c r="K9951">
        <v>3416.0573927508967</v>
      </c>
      <c r="L9951">
        <v>834.41208693743158</v>
      </c>
      <c r="M9951">
        <v>2546.3653975833572</v>
      </c>
      <c r="N9951">
        <v>886.49823529961805</v>
      </c>
      <c r="O9951">
        <v>3.5284938391362313</v>
      </c>
      <c r="P9951">
        <v>9.5287241760858485</v>
      </c>
    </row>
    <row r="9952" spans="1:16" x14ac:dyDescent="0.25">
      <c r="A9952">
        <v>48.543386995792389</v>
      </c>
      <c r="B9952">
        <v>9.9104380233220315</v>
      </c>
      <c r="C9952">
        <v>100.18307952146382</v>
      </c>
      <c r="D9952">
        <v>277.78452983338366</v>
      </c>
      <c r="E9952">
        <v>256.06448379571475</v>
      </c>
      <c r="F9952">
        <v>601.02399488639992</v>
      </c>
      <c r="G9952">
        <v>462.42926755192025</v>
      </c>
      <c r="H9952">
        <v>12.263715834380179</v>
      </c>
      <c r="I9952">
        <v>9.1965728076537605</v>
      </c>
      <c r="J9952">
        <v>142.97334283796576</v>
      </c>
      <c r="K9952">
        <v>433.12490026031401</v>
      </c>
      <c r="L9952">
        <v>369.50912435596433</v>
      </c>
      <c r="M9952">
        <v>919.01921899245986</v>
      </c>
      <c r="N9952">
        <v>506.24002601833541</v>
      </c>
      <c r="O9952">
        <v>10.841067797680566</v>
      </c>
      <c r="P9952">
        <v>9.2926885884657349</v>
      </c>
    </row>
    <row r="9953" spans="1:16" x14ac:dyDescent="0.25">
      <c r="A9953">
        <v>86.557493150234222</v>
      </c>
      <c r="B9953">
        <v>4.9146980873387385</v>
      </c>
      <c r="C9953">
        <v>738.41303952595308</v>
      </c>
      <c r="D9953">
        <v>3681.0815281018295</v>
      </c>
      <c r="E9953">
        <v>707.00219889223717</v>
      </c>
      <c r="F9953">
        <v>2157.3048570971578</v>
      </c>
      <c r="G9953">
        <v>912.57649980771942</v>
      </c>
      <c r="H9953">
        <v>2.8653153549630277</v>
      </c>
      <c r="I9953">
        <v>8.0584337100323964</v>
      </c>
      <c r="J9953">
        <v>1082.0463948234458</v>
      </c>
      <c r="K9953">
        <v>6095.3759983236068</v>
      </c>
      <c r="L9953">
        <v>997.36292121470933</v>
      </c>
      <c r="M9953">
        <v>3400.1754846290519</v>
      </c>
      <c r="N9953">
        <v>1078.8757375609339</v>
      </c>
      <c r="O9953">
        <v>2.5057116407020037</v>
      </c>
      <c r="P9953">
        <v>9.1464763642573548</v>
      </c>
    </row>
    <row r="9954" spans="1:16" x14ac:dyDescent="0.25">
      <c r="A9954">
        <v>67.996704399585724</v>
      </c>
      <c r="B9954">
        <v>9.3480437835388468</v>
      </c>
      <c r="C9954">
        <v>144.37737651412021</v>
      </c>
      <c r="D9954">
        <v>440.26119724076648</v>
      </c>
      <c r="E9954">
        <v>333.05889633795977</v>
      </c>
      <c r="F9954">
        <v>819.8963492527007</v>
      </c>
      <c r="G9954">
        <v>507.1245151306988</v>
      </c>
      <c r="H9954">
        <v>10.145737572398495</v>
      </c>
      <c r="I9954">
        <v>8.8165822643786438</v>
      </c>
      <c r="J9954">
        <v>208.53154748322467</v>
      </c>
      <c r="K9954">
        <v>705.74952581426385</v>
      </c>
      <c r="L9954">
        <v>483.06735680212154</v>
      </c>
      <c r="M9954">
        <v>1260.0069217926339</v>
      </c>
      <c r="N9954">
        <v>565.35552720878331</v>
      </c>
      <c r="O9954">
        <v>8.8953467298712301</v>
      </c>
      <c r="P9954">
        <v>8.7762818150896269</v>
      </c>
    </row>
    <row r="9955" spans="1:16" x14ac:dyDescent="0.25">
      <c r="A9955">
        <v>70.259908378124237</v>
      </c>
      <c r="B9955">
        <v>2.7073836228933659</v>
      </c>
      <c r="C9955">
        <v>2298.0562159451379</v>
      </c>
      <c r="D9955">
        <v>15832.798153078802</v>
      </c>
      <c r="E9955">
        <v>682.2677864188953</v>
      </c>
      <c r="F9955">
        <v>4073.4944239524243</v>
      </c>
      <c r="G9955">
        <v>1526.3039449982136</v>
      </c>
      <c r="H9955">
        <v>1.0167956729995749</v>
      </c>
      <c r="I9955">
        <v>2.7284713954559003</v>
      </c>
      <c r="J9955">
        <v>3090.1727934768383</v>
      </c>
      <c r="K9955">
        <v>22736.832503427438</v>
      </c>
      <c r="L9955">
        <v>730.41829012538824</v>
      </c>
      <c r="M9955">
        <v>6561.6541407056702</v>
      </c>
      <c r="N9955">
        <v>1757.2899835648379</v>
      </c>
      <c r="O9955">
        <v>0.92284628349292908</v>
      </c>
      <c r="P9955">
        <v>1.9124866803609035</v>
      </c>
    </row>
    <row r="9956" spans="1:16" x14ac:dyDescent="0.25">
      <c r="A9956">
        <v>79.921468794345856</v>
      </c>
      <c r="B9956">
        <v>5.6344757293213723</v>
      </c>
      <c r="C9956">
        <v>509.85762276777916</v>
      </c>
      <c r="D9956">
        <v>2267.1583623914603</v>
      </c>
      <c r="E9956">
        <v>591.24741446545784</v>
      </c>
      <c r="F9956">
        <v>1706.765121706565</v>
      </c>
      <c r="G9956">
        <v>782.09967161814927</v>
      </c>
      <c r="H9956">
        <v>3.7933697451938073</v>
      </c>
      <c r="I9956">
        <v>7.4732399508594041</v>
      </c>
      <c r="J9956">
        <v>752.69944902989766</v>
      </c>
      <c r="K9956">
        <v>3807.1819169135524</v>
      </c>
      <c r="L9956">
        <v>862.25103378425945</v>
      </c>
      <c r="M9956">
        <v>2673.3919578547125</v>
      </c>
      <c r="N9956">
        <v>918.66781663976121</v>
      </c>
      <c r="O9956">
        <v>3.3001983075275856</v>
      </c>
      <c r="P9956">
        <v>9.5503467413676155</v>
      </c>
    </row>
    <row r="9957" spans="1:16" x14ac:dyDescent="0.25">
      <c r="A9957">
        <v>21.010034024715424</v>
      </c>
      <c r="B9957">
        <v>9.7613779840280888</v>
      </c>
      <c r="C9957">
        <v>58.763861768113415</v>
      </c>
      <c r="D9957">
        <v>144.86464519676585</v>
      </c>
      <c r="E9957">
        <v>153.40428481830199</v>
      </c>
      <c r="F9957">
        <v>336.9180326891389</v>
      </c>
      <c r="G9957">
        <v>416.09082700370021</v>
      </c>
      <c r="H9957">
        <v>14.48501098559132</v>
      </c>
      <c r="I9957">
        <v>8.0368188914583225</v>
      </c>
      <c r="J9957">
        <v>82.483084485563893</v>
      </c>
      <c r="K9957">
        <v>216.95041858297276</v>
      </c>
      <c r="L9957">
        <v>221.53192041188868</v>
      </c>
      <c r="M9957">
        <v>511.60599712578505</v>
      </c>
      <c r="N9957">
        <v>444.0050671314915</v>
      </c>
      <c r="O9957">
        <v>13.000837592840602</v>
      </c>
      <c r="P9957">
        <v>8.8089457692927091</v>
      </c>
    </row>
    <row r="9958" spans="1:16" x14ac:dyDescent="0.25">
      <c r="A9958">
        <v>9.5178144574165344</v>
      </c>
      <c r="B9958">
        <v>4.2925363726193648</v>
      </c>
      <c r="C9958">
        <v>189.2528295566992</v>
      </c>
      <c r="D9958">
        <v>622.750589706347</v>
      </c>
      <c r="E9958">
        <v>193.0049031707814</v>
      </c>
      <c r="F9958">
        <v>492.12660216088472</v>
      </c>
      <c r="G9958">
        <v>548.61693258163245</v>
      </c>
      <c r="H9958">
        <v>4.2163854151953641</v>
      </c>
      <c r="I9958">
        <v>3.9573749385008195</v>
      </c>
      <c r="J9958">
        <v>275.63719501399555</v>
      </c>
      <c r="K9958">
        <v>1016.8623389289869</v>
      </c>
      <c r="L9958">
        <v>281.52252423560685</v>
      </c>
      <c r="M9958">
        <v>759.21356959336902</v>
      </c>
      <c r="N9958">
        <v>619.78672392209501</v>
      </c>
      <c r="O9958">
        <v>3.6797762562855869</v>
      </c>
      <c r="P9958">
        <v>4.3536722395184029</v>
      </c>
    </row>
    <row r="9959" spans="1:16" x14ac:dyDescent="0.25">
      <c r="A9959">
        <v>69.984078586101532</v>
      </c>
      <c r="B9959">
        <v>5.4550755430801541</v>
      </c>
      <c r="C9959">
        <v>496.21153472619574</v>
      </c>
      <c r="D9959">
        <v>2187.9746496360076</v>
      </c>
      <c r="E9959">
        <v>559.24018792691174</v>
      </c>
      <c r="F9959">
        <v>1608.6360697295561</v>
      </c>
      <c r="G9959">
        <v>773.61336476282702</v>
      </c>
      <c r="H9959">
        <v>3.7113864594750599</v>
      </c>
      <c r="I9959">
        <v>7.1181018648471346</v>
      </c>
      <c r="J9959">
        <v>732.7067874268954</v>
      </c>
      <c r="K9959">
        <v>3675.7371919562188</v>
      </c>
      <c r="L9959">
        <v>816.64998034597102</v>
      </c>
      <c r="M9959">
        <v>2518.5728858698017</v>
      </c>
      <c r="N9959">
        <v>908.06102312999337</v>
      </c>
      <c r="O9959">
        <v>3.2281115795221207</v>
      </c>
      <c r="P9959">
        <v>9.1398843218924348</v>
      </c>
    </row>
    <row r="9960" spans="1:16" x14ac:dyDescent="0.25">
      <c r="A9960">
        <v>59.74661785364151</v>
      </c>
      <c r="B9960">
        <v>6.8686569785029601</v>
      </c>
      <c r="C9960">
        <v>260.42468778635509</v>
      </c>
      <c r="D9960">
        <v>941.69428298747084</v>
      </c>
      <c r="E9960">
        <v>405.48724782344271</v>
      </c>
      <c r="F9960">
        <v>1076.6172844230364</v>
      </c>
      <c r="G9960">
        <v>608.4143320708564</v>
      </c>
      <c r="H9960">
        <v>5.9842756798530417</v>
      </c>
      <c r="I9960">
        <v>6.6990718299685144</v>
      </c>
      <c r="J9960">
        <v>382.39836846441415</v>
      </c>
      <c r="K9960">
        <v>1564.4614894154179</v>
      </c>
      <c r="L9960">
        <v>595.25991508155107</v>
      </c>
      <c r="M9960">
        <v>1668.7393915320692</v>
      </c>
      <c r="N9960">
        <v>697.59082931179682</v>
      </c>
      <c r="O9960">
        <v>5.2043112580298985</v>
      </c>
      <c r="P9960">
        <v>8.012370419611031</v>
      </c>
    </row>
    <row r="9961" spans="1:16" x14ac:dyDescent="0.25">
      <c r="A9961">
        <v>76.204930245876312</v>
      </c>
      <c r="B9961">
        <v>9.666258383579974</v>
      </c>
      <c r="C9961">
        <v>145.80551940385641</v>
      </c>
      <c r="D9961">
        <v>445.81503897522038</v>
      </c>
      <c r="E9961">
        <v>347.34327928337876</v>
      </c>
      <c r="F9961">
        <v>856.16114314158654</v>
      </c>
      <c r="G9961">
        <v>508.50000059950418</v>
      </c>
      <c r="H9961">
        <v>10.453474682917623</v>
      </c>
      <c r="I9961">
        <v>9.1023717557949162</v>
      </c>
      <c r="J9961">
        <v>210.66103637192825</v>
      </c>
      <c r="K9961">
        <v>715.16229092842923</v>
      </c>
      <c r="L9961">
        <v>503.87961973865623</v>
      </c>
      <c r="M9961">
        <v>1315.9199445963472</v>
      </c>
      <c r="N9961">
        <v>567.166087829611</v>
      </c>
      <c r="O9961">
        <v>9.1634062844012192</v>
      </c>
      <c r="P9961">
        <v>9.0928870606526004</v>
      </c>
    </row>
    <row r="9962" spans="1:16" x14ac:dyDescent="0.25">
      <c r="A9962">
        <v>63.188872635364532</v>
      </c>
      <c r="B9962">
        <v>7.5059546638706278</v>
      </c>
      <c r="C9962">
        <v>222.38634536158176</v>
      </c>
      <c r="D9962">
        <v>767.10977752389329</v>
      </c>
      <c r="E9962">
        <v>387.31737967662229</v>
      </c>
      <c r="F9962">
        <v>1008.160220912313</v>
      </c>
      <c r="G9962">
        <v>577.25590944266503</v>
      </c>
      <c r="H9962">
        <v>6.9410444406041103</v>
      </c>
      <c r="I9962">
        <v>7.0441666499463871</v>
      </c>
      <c r="J9962">
        <v>325.32916429928338</v>
      </c>
      <c r="K9962">
        <v>1264.5040519115321</v>
      </c>
      <c r="L9962">
        <v>566.91536022659784</v>
      </c>
      <c r="M9962">
        <v>1558.9720827991109</v>
      </c>
      <c r="N9962">
        <v>657.14414398887016</v>
      </c>
      <c r="O9962">
        <v>6.0452502397779435</v>
      </c>
      <c r="P9962">
        <v>8.1164338325699106</v>
      </c>
    </row>
    <row r="9963" spans="1:16" x14ac:dyDescent="0.25">
      <c r="A9963">
        <v>30.276531875133514</v>
      </c>
      <c r="B9963">
        <v>4.2504046054291491</v>
      </c>
      <c r="C9963">
        <v>463.64167532537454</v>
      </c>
      <c r="D9963">
        <v>2001.7178430319127</v>
      </c>
      <c r="E9963">
        <v>411.05586760567553</v>
      </c>
      <c r="F9963">
        <v>1172.0955840886909</v>
      </c>
      <c r="G9963">
        <v>752.97154326551765</v>
      </c>
      <c r="H9963">
        <v>2.9687583069565466</v>
      </c>
      <c r="I9963">
        <v>5.3286062293540235</v>
      </c>
      <c r="J9963">
        <v>684.84702310988246</v>
      </c>
      <c r="K9963">
        <v>3365.1611598414811</v>
      </c>
      <c r="L9963">
        <v>601.92579369833936</v>
      </c>
      <c r="M9963">
        <v>1833.0826617102564</v>
      </c>
      <c r="N9963">
        <v>882.17127762622829</v>
      </c>
      <c r="O9963">
        <v>2.5808765165744298</v>
      </c>
      <c r="P9963">
        <v>6.9005141249123731</v>
      </c>
    </row>
    <row r="9964" spans="1:16" x14ac:dyDescent="0.25">
      <c r="A9964">
        <v>46.655064642429352</v>
      </c>
      <c r="B9964">
        <v>1.4370908919555365</v>
      </c>
      <c r="C9964">
        <v>5764.3505218680802</v>
      </c>
      <c r="D9964">
        <v>48979.787782252541</v>
      </c>
      <c r="E9964">
        <v>492.4151534108301</v>
      </c>
      <c r="F9964">
        <v>7313.7483385261567</v>
      </c>
      <c r="G9964">
        <v>2350.2430770509268</v>
      </c>
      <c r="H9964">
        <v>0.38349440971760956</v>
      </c>
      <c r="I9964">
        <v>0.81839249272663839</v>
      </c>
      <c r="J9964">
        <v>6848.9891332551215</v>
      </c>
      <c r="K9964">
        <v>59566.855438105376</v>
      </c>
      <c r="L9964">
        <v>630.76837865816265</v>
      </c>
      <c r="M9964">
        <v>12049.022267573811</v>
      </c>
      <c r="N9964">
        <v>2546.4391000124192</v>
      </c>
      <c r="O9964">
        <v>0.36284904834341974</v>
      </c>
      <c r="P9964">
        <v>0.83968550138857423</v>
      </c>
    </row>
    <row r="9965" spans="1:16" x14ac:dyDescent="0.25">
      <c r="A9965">
        <v>86.868256032466888</v>
      </c>
      <c r="B9965">
        <v>9.4764147754577284</v>
      </c>
      <c r="C9965">
        <v>167.59637863163479</v>
      </c>
      <c r="D9965">
        <v>532.68503926215647</v>
      </c>
      <c r="E9965">
        <v>383.95362601563329</v>
      </c>
      <c r="F9965">
        <v>963.74017246694552</v>
      </c>
      <c r="G9965">
        <v>529.02066327506623</v>
      </c>
      <c r="H9965">
        <v>9.7371966976929496</v>
      </c>
      <c r="I9965">
        <v>8.7836580383443916</v>
      </c>
      <c r="J9965">
        <v>243.21007811622195</v>
      </c>
      <c r="K9965">
        <v>862.91256638100253</v>
      </c>
      <c r="L9965">
        <v>558.56790321643189</v>
      </c>
      <c r="M9965">
        <v>1484.1904406168189</v>
      </c>
      <c r="N9965">
        <v>594.12620888271795</v>
      </c>
      <c r="O9965">
        <v>8.5140794868154099</v>
      </c>
      <c r="P9965">
        <v>9.2354648770897576</v>
      </c>
    </row>
    <row r="9966" spans="1:16" x14ac:dyDescent="0.25">
      <c r="A9966">
        <v>28.544546902179718</v>
      </c>
      <c r="B9966">
        <v>5.3969313626303164</v>
      </c>
      <c r="C9966">
        <v>257.45210558867763</v>
      </c>
      <c r="D9966">
        <v>927.73265266697342</v>
      </c>
      <c r="E9966">
        <v>315.50250147739825</v>
      </c>
      <c r="F9966">
        <v>836.49797264104154</v>
      </c>
      <c r="G9966">
        <v>606.03894800583373</v>
      </c>
      <c r="H9966">
        <v>4.7225350658437826</v>
      </c>
      <c r="I9966">
        <v>5.2462765937445184</v>
      </c>
      <c r="J9966">
        <v>377.93997204799876</v>
      </c>
      <c r="K9966">
        <v>1540.476357478429</v>
      </c>
      <c r="L9966">
        <v>463.0741886113567</v>
      </c>
      <c r="M9966">
        <v>1296.3354130895182</v>
      </c>
      <c r="N9966">
        <v>694.51479096915978</v>
      </c>
      <c r="O9966">
        <v>4.107382083773687</v>
      </c>
      <c r="P9966">
        <v>6.2581565588447754</v>
      </c>
    </row>
    <row r="9967" spans="1:16" x14ac:dyDescent="0.25">
      <c r="A9967">
        <v>27.949279963970184</v>
      </c>
      <c r="B9967">
        <v>0.73699967428286572</v>
      </c>
      <c r="C9967">
        <v>12028.286404370563</v>
      </c>
      <c r="D9967">
        <v>117934.93324972395</v>
      </c>
      <c r="E9967">
        <v>544.38376995287229</v>
      </c>
      <c r="F9967">
        <v>13526.895584916892</v>
      </c>
      <c r="G9967">
        <v>3334.2677624185776</v>
      </c>
      <c r="H9967">
        <v>0.15295586221988852</v>
      </c>
      <c r="I9967">
        <v>0.55168792011661882</v>
      </c>
      <c r="J9967">
        <v>13485.799570275238</v>
      </c>
      <c r="K9967">
        <v>137042.95561328481</v>
      </c>
      <c r="L9967">
        <v>838.09354201309407</v>
      </c>
      <c r="M9967">
        <v>22822.089429949196</v>
      </c>
      <c r="N9967">
        <v>3537.333505873004</v>
      </c>
      <c r="O9967">
        <v>0.14723360803181795</v>
      </c>
      <c r="P9967">
        <v>0.69636941092506588</v>
      </c>
    </row>
    <row r="9968" spans="1:16" x14ac:dyDescent="0.25">
      <c r="A9968">
        <v>38.954914629459381</v>
      </c>
      <c r="B9968">
        <v>4.132437248761728</v>
      </c>
      <c r="C9968">
        <v>598.5652399987473</v>
      </c>
      <c r="D9968">
        <v>2797.257560480291</v>
      </c>
      <c r="E9968">
        <v>497.5372966563653</v>
      </c>
      <c r="F9968">
        <v>1468.3410742950489</v>
      </c>
      <c r="G9968">
        <v>835.16525651977281</v>
      </c>
      <c r="H9968">
        <v>2.6142593961774581</v>
      </c>
      <c r="I9968">
        <v>6.0408941247298067</v>
      </c>
      <c r="J9968">
        <v>881.77523967822174</v>
      </c>
      <c r="K9968">
        <v>4678.012595570257</v>
      </c>
      <c r="L9968">
        <v>717.93135769486094</v>
      </c>
      <c r="M9968">
        <v>2306.042527985217</v>
      </c>
      <c r="N9968">
        <v>984.48763065216758</v>
      </c>
      <c r="O9968">
        <v>2.2784601130083963</v>
      </c>
      <c r="P9968">
        <v>7.4071364476879866</v>
      </c>
    </row>
    <row r="9969" spans="1:16" x14ac:dyDescent="0.25">
      <c r="A9969">
        <v>37.772960603237152</v>
      </c>
      <c r="B9969">
        <v>8.8240095384628869</v>
      </c>
      <c r="C9969">
        <v>107.27867474059569</v>
      </c>
      <c r="D9969">
        <v>302.56593420744616</v>
      </c>
      <c r="E9969">
        <v>242.3475222910958</v>
      </c>
      <c r="F9969">
        <v>573.89463289719117</v>
      </c>
      <c r="G9969">
        <v>469.90589025892683</v>
      </c>
      <c r="H9969">
        <v>10.658183692531592</v>
      </c>
      <c r="I9969">
        <v>8.2577512459158591</v>
      </c>
      <c r="J9969">
        <v>153.44468095747612</v>
      </c>
      <c r="K9969">
        <v>474.27224517112353</v>
      </c>
      <c r="L9969">
        <v>349.93764256231043</v>
      </c>
      <c r="M9969">
        <v>878.34811547223376</v>
      </c>
      <c r="N9969">
        <v>516.17306759231246</v>
      </c>
      <c r="O9969">
        <v>9.4058158684934412</v>
      </c>
      <c r="P9969">
        <v>8.1998561942761921</v>
      </c>
    </row>
    <row r="9970" spans="1:16" x14ac:dyDescent="0.25">
      <c r="A9970">
        <v>65.541380226612091</v>
      </c>
      <c r="B9970">
        <v>4.1907689947509557</v>
      </c>
      <c r="C9970">
        <v>857.61237693810131</v>
      </c>
      <c r="D9970">
        <v>4474.3278967499264</v>
      </c>
      <c r="E9970">
        <v>682.36284137340544</v>
      </c>
      <c r="F9970">
        <v>2143.2280253472454</v>
      </c>
      <c r="G9970">
        <v>973.69992028842569</v>
      </c>
      <c r="H9970">
        <v>2.3049481919447365</v>
      </c>
      <c r="I9970">
        <v>7.3170922537264955</v>
      </c>
      <c r="J9970">
        <v>1249.6308724849112</v>
      </c>
      <c r="K9970">
        <v>7332.9646925692696</v>
      </c>
      <c r="L9970">
        <v>940.12232113621121</v>
      </c>
      <c r="M9970">
        <v>3386.8361547028289</v>
      </c>
      <c r="N9970">
        <v>1151.9845392283587</v>
      </c>
      <c r="O9970">
        <v>2.0219692941032887</v>
      </c>
      <c r="P9970">
        <v>7.6267433587138713</v>
      </c>
    </row>
    <row r="9971" spans="1:16" x14ac:dyDescent="0.25">
      <c r="A9971">
        <v>17.611209571361542</v>
      </c>
      <c r="B9971">
        <v>3.2633778991204188</v>
      </c>
      <c r="C9971">
        <v>560.99263097647292</v>
      </c>
      <c r="D9971">
        <v>2569.5887111999591</v>
      </c>
      <c r="E9971">
        <v>371.7001353673578</v>
      </c>
      <c r="F9971">
        <v>1086.9388339839982</v>
      </c>
      <c r="G9971">
        <v>813.11193774953222</v>
      </c>
      <c r="H9971">
        <v>2.1171047075877656</v>
      </c>
      <c r="I9971">
        <v>4.5875412895199412</v>
      </c>
      <c r="J9971">
        <v>827.29481337488278</v>
      </c>
      <c r="K9971">
        <v>4305.9494867801795</v>
      </c>
      <c r="L9971">
        <v>538.98678244342955</v>
      </c>
      <c r="M9971">
        <v>1705.2060902884079</v>
      </c>
      <c r="N9971">
        <v>957.24111363354814</v>
      </c>
      <c r="O9971">
        <v>1.843678485114649</v>
      </c>
      <c r="P9971">
        <v>5.7335927137850913</v>
      </c>
    </row>
    <row r="9972" spans="1:16" x14ac:dyDescent="0.25">
      <c r="A9972">
        <v>24.126148283481598</v>
      </c>
      <c r="B9972">
        <v>4.2687803444850765</v>
      </c>
      <c r="C9972">
        <v>386.26781662643185</v>
      </c>
      <c r="D9972">
        <v>1575.8614908975196</v>
      </c>
      <c r="E9972">
        <v>352.94805350251295</v>
      </c>
      <c r="F9972">
        <v>983.73386249269993</v>
      </c>
      <c r="G9972">
        <v>701.49324282431508</v>
      </c>
      <c r="H9972">
        <v>3.1991625528785814</v>
      </c>
      <c r="I9972">
        <v>4.8520629868963958</v>
      </c>
      <c r="J9972">
        <v>570.3900378370007</v>
      </c>
      <c r="K9972">
        <v>2647.9387708310137</v>
      </c>
      <c r="L9972">
        <v>519.02542023735214</v>
      </c>
      <c r="M9972">
        <v>1534.0288300355685</v>
      </c>
      <c r="N9972">
        <v>817.06931932061309</v>
      </c>
      <c r="O9972">
        <v>2.7790273656398687</v>
      </c>
      <c r="P9972">
        <v>6.2720217258325173</v>
      </c>
    </row>
    <row r="9973" spans="1:16" x14ac:dyDescent="0.25">
      <c r="A9973">
        <v>14.238868176937103</v>
      </c>
      <c r="B9973">
        <v>6.8942124990545413</v>
      </c>
      <c r="C9973">
        <v>91.035467242926529</v>
      </c>
      <c r="D9973">
        <v>246.64572453623686</v>
      </c>
      <c r="E9973">
        <v>163.40473171331652</v>
      </c>
      <c r="F9973">
        <v>378.84168023882802</v>
      </c>
      <c r="G9973">
        <v>452.60197161445302</v>
      </c>
      <c r="H9973">
        <v>8.82242583892425</v>
      </c>
      <c r="I9973">
        <v>6.3019535871511581</v>
      </c>
      <c r="J9973">
        <v>129.51360476869809</v>
      </c>
      <c r="K9973">
        <v>381.72670254238636</v>
      </c>
      <c r="L9973">
        <v>235.65380792642085</v>
      </c>
      <c r="M9973">
        <v>578.5403615185586</v>
      </c>
      <c r="N9973">
        <v>493.14900380070549</v>
      </c>
      <c r="O9973">
        <v>7.8183674546656379</v>
      </c>
      <c r="P9973">
        <v>6.5438849699425035</v>
      </c>
    </row>
    <row r="9974" spans="1:16" x14ac:dyDescent="0.25">
      <c r="A9974">
        <v>51.057790577411652</v>
      </c>
      <c r="B9974">
        <v>6.0898371150031094</v>
      </c>
      <c r="C9974">
        <v>303.81331092341878</v>
      </c>
      <c r="D9974">
        <v>1151.188892734498</v>
      </c>
      <c r="E9974">
        <v>410.01089064717132</v>
      </c>
      <c r="F9974">
        <v>1109.5996771773721</v>
      </c>
      <c r="G9974">
        <v>642.0612525882774</v>
      </c>
      <c r="H9974">
        <v>5.0037899951561702</v>
      </c>
      <c r="I9974">
        <v>6.248632342729767</v>
      </c>
      <c r="J9974">
        <v>447.40863635360546</v>
      </c>
      <c r="K9974">
        <v>1923.9257756746035</v>
      </c>
      <c r="L9974">
        <v>603.06899794041601</v>
      </c>
      <c r="M9974">
        <v>1723.875445988001</v>
      </c>
      <c r="N9974">
        <v>741.02456997081038</v>
      </c>
      <c r="O9974">
        <v>4.347754470860834</v>
      </c>
      <c r="P9974">
        <v>7.7421100004607055</v>
      </c>
    </row>
    <row r="9975" spans="1:16" x14ac:dyDescent="0.25">
      <c r="A9975">
        <v>79.168082416057587</v>
      </c>
      <c r="B9975">
        <v>3.0433419229607201</v>
      </c>
      <c r="C9975">
        <v>1962.4085545529033</v>
      </c>
      <c r="D9975">
        <v>12973.955238378128</v>
      </c>
      <c r="E9975">
        <v>757.95631882137081</v>
      </c>
      <c r="F9975">
        <v>3808.9088946916659</v>
      </c>
      <c r="G9975">
        <v>1417.9029524085186</v>
      </c>
      <c r="H9975">
        <v>1.2142536101850125</v>
      </c>
      <c r="I9975">
        <v>3.7532542329908152</v>
      </c>
      <c r="J9975">
        <v>2686.3333490150135</v>
      </c>
      <c r="K9975">
        <v>19153.183706563552</v>
      </c>
      <c r="L9975">
        <v>792.86248400717921</v>
      </c>
      <c r="M9975">
        <v>6115.0080616629048</v>
      </c>
      <c r="N9975">
        <v>1645.78681437777</v>
      </c>
      <c r="O9975">
        <v>1.0945962308311368</v>
      </c>
      <c r="P9975">
        <v>2.43409633077124</v>
      </c>
    </row>
    <row r="9976" spans="1:16" x14ac:dyDescent="0.25">
      <c r="A9976">
        <v>28.320621073246002</v>
      </c>
      <c r="B9976">
        <v>8.5929140160442881</v>
      </c>
      <c r="C9976">
        <v>92.741694683071415</v>
      </c>
      <c r="D9976">
        <v>252.38265006399251</v>
      </c>
      <c r="E9976">
        <v>207.12127600453897</v>
      </c>
      <c r="F9976">
        <v>481.33903936695316</v>
      </c>
      <c r="G9976">
        <v>454.45152917378277</v>
      </c>
      <c r="H9976">
        <v>10.925218860804041</v>
      </c>
      <c r="I9976">
        <v>7.8798756965296048</v>
      </c>
      <c r="J9976">
        <v>132.02048222533054</v>
      </c>
      <c r="K9976">
        <v>391.16824929736731</v>
      </c>
      <c r="L9976">
        <v>298.72731093772688</v>
      </c>
      <c r="M9976">
        <v>735.24911563288197</v>
      </c>
      <c r="N9976">
        <v>495.61613772929218</v>
      </c>
      <c r="O9976">
        <v>9.6770945179303478</v>
      </c>
      <c r="P9976">
        <v>8.1606572908507253</v>
      </c>
    </row>
    <row r="9977" spans="1:16" x14ac:dyDescent="0.25">
      <c r="A9977">
        <v>53.632677972316742</v>
      </c>
      <c r="B9977">
        <v>7.193121489668707</v>
      </c>
      <c r="C9977">
        <v>216.43657175957358</v>
      </c>
      <c r="D9977">
        <v>740.63407321905856</v>
      </c>
      <c r="E9977">
        <v>362.6906300892561</v>
      </c>
      <c r="F9977">
        <v>940.81391083182666</v>
      </c>
      <c r="G9977">
        <v>572.22319382335377</v>
      </c>
      <c r="H9977">
        <v>6.7198413246183977</v>
      </c>
      <c r="I9977">
        <v>6.7183550510084658</v>
      </c>
      <c r="J9977">
        <v>316.40229286923289</v>
      </c>
      <c r="K9977">
        <v>1219.0373988477959</v>
      </c>
      <c r="L9977">
        <v>530.57000351690158</v>
      </c>
      <c r="M9977">
        <v>1454.2513213734183</v>
      </c>
      <c r="N9977">
        <v>650.59173413982433</v>
      </c>
      <c r="O9977">
        <v>5.8543918799280892</v>
      </c>
      <c r="P9977">
        <v>7.6878327287901342</v>
      </c>
    </row>
    <row r="9978" spans="1:16" x14ac:dyDescent="0.25">
      <c r="A9978">
        <v>24.3940709233284</v>
      </c>
      <c r="B9978">
        <v>4.505651748756021</v>
      </c>
      <c r="C9978">
        <v>344.39062317889784</v>
      </c>
      <c r="D9978">
        <v>1356.1052209608515</v>
      </c>
      <c r="E9978">
        <v>337.65976950087145</v>
      </c>
      <c r="F9978">
        <v>927.96438533888534</v>
      </c>
      <c r="G9978">
        <v>671.97516846166377</v>
      </c>
      <c r="H9978">
        <v>3.5288265629684443</v>
      </c>
      <c r="I9978">
        <v>4.8586371918696258</v>
      </c>
      <c r="J9978">
        <v>508.04170528767452</v>
      </c>
      <c r="K9978">
        <v>2274.2368002807357</v>
      </c>
      <c r="L9978">
        <v>496.89852887355022</v>
      </c>
      <c r="M9978">
        <v>1444.4703744786516</v>
      </c>
      <c r="N9978">
        <v>779.41267114738037</v>
      </c>
      <c r="O9978">
        <v>3.0652268404200051</v>
      </c>
      <c r="P9978">
        <v>6.1773717901150267</v>
      </c>
    </row>
    <row r="9979" spans="1:16" x14ac:dyDescent="0.25">
      <c r="A9979">
        <v>71.322535216808319</v>
      </c>
      <c r="B9979">
        <v>7.531423790598005</v>
      </c>
      <c r="C9979">
        <v>241.67938431525107</v>
      </c>
      <c r="D9979">
        <v>854.53774006015772</v>
      </c>
      <c r="E9979">
        <v>417.18972486306234</v>
      </c>
      <c r="F9979">
        <v>1097.3791516518349</v>
      </c>
      <c r="G9979">
        <v>593.2709080732684</v>
      </c>
      <c r="H9979">
        <v>6.7497336800643</v>
      </c>
      <c r="I9979">
        <v>7.1983924311676528</v>
      </c>
      <c r="J9979">
        <v>354.27792248825705</v>
      </c>
      <c r="K9979">
        <v>1414.7105510347608</v>
      </c>
      <c r="L9979">
        <v>611.64032937831189</v>
      </c>
      <c r="M9979">
        <v>1699.0248844956761</v>
      </c>
      <c r="N9979">
        <v>677.95937634548636</v>
      </c>
      <c r="O9979">
        <v>5.8736790210874279</v>
      </c>
      <c r="P9979">
        <v>8.461740326812027</v>
      </c>
    </row>
    <row r="9980" spans="1:16" x14ac:dyDescent="0.25">
      <c r="A9980">
        <v>66.862063467502594</v>
      </c>
      <c r="B9980">
        <v>7.9088977334777022</v>
      </c>
      <c r="C9980">
        <v>206.32160007321164</v>
      </c>
      <c r="D9980">
        <v>696.16927291731713</v>
      </c>
      <c r="E9980">
        <v>382.82752147707492</v>
      </c>
      <c r="F9980">
        <v>987.01020103794451</v>
      </c>
      <c r="G9980">
        <v>563.5599049654312</v>
      </c>
      <c r="H9980">
        <v>7.5222266240058397</v>
      </c>
      <c r="I9980">
        <v>7.3368238607010978</v>
      </c>
      <c r="J9980">
        <v>301.22871710495946</v>
      </c>
      <c r="K9980">
        <v>1142.7172772803319</v>
      </c>
      <c r="L9980">
        <v>559.4568680033243</v>
      </c>
      <c r="M9980">
        <v>1524.5907385403859</v>
      </c>
      <c r="N9980">
        <v>639.30003457330201</v>
      </c>
      <c r="O9980">
        <v>6.5572386464846026</v>
      </c>
      <c r="P9980">
        <v>8.2880007375395071</v>
      </c>
    </row>
    <row r="9981" spans="1:16" x14ac:dyDescent="0.25">
      <c r="A9981">
        <v>95.867964208126068</v>
      </c>
      <c r="B9981">
        <v>3.2440006737602367</v>
      </c>
      <c r="C9981">
        <v>1962.1992538632301</v>
      </c>
      <c r="D9981">
        <v>12972.20361360592</v>
      </c>
      <c r="E9981">
        <v>807.9270346238427</v>
      </c>
      <c r="F9981">
        <v>4059.5466553526689</v>
      </c>
      <c r="G9981">
        <v>1417.8325584087104</v>
      </c>
      <c r="H9981">
        <v>1.2943668794060963</v>
      </c>
      <c r="I9981">
        <v>4.0012827258875738</v>
      </c>
      <c r="J9981">
        <v>2686.0776228960808</v>
      </c>
      <c r="K9981">
        <v>19150.943056659959</v>
      </c>
      <c r="L9981">
        <v>845.12196599790661</v>
      </c>
      <c r="M9981">
        <v>6517.3797104422219</v>
      </c>
      <c r="N9981">
        <v>1645.7133999183329</v>
      </c>
      <c r="O9981">
        <v>1.1668096205877636</v>
      </c>
      <c r="P9981">
        <v>2.594822055400972</v>
      </c>
    </row>
    <row r="9982" spans="1:16" x14ac:dyDescent="0.25">
      <c r="A9982">
        <v>38.772389233112335</v>
      </c>
      <c r="B9982">
        <v>7.8984781835744151</v>
      </c>
      <c r="C9982">
        <v>138.60614480156912</v>
      </c>
      <c r="D9982">
        <v>417.99975007584663</v>
      </c>
      <c r="E9982">
        <v>271.63294964497334</v>
      </c>
      <c r="F9982">
        <v>665.12572418681441</v>
      </c>
      <c r="G9982">
        <v>501.52552683342952</v>
      </c>
      <c r="H9982">
        <v>8.7008302496207293</v>
      </c>
      <c r="I9982">
        <v>7.4657831435429669</v>
      </c>
      <c r="J9982">
        <v>199.93168484005881</v>
      </c>
      <c r="K9982">
        <v>668.06877046925376</v>
      </c>
      <c r="L9982">
        <v>393.67893543187779</v>
      </c>
      <c r="M9982">
        <v>1021.5740231380313</v>
      </c>
      <c r="N9982">
        <v>557.9808301271587</v>
      </c>
      <c r="O9982">
        <v>7.6346958228001522</v>
      </c>
      <c r="P9982">
        <v>7.36203911088176</v>
      </c>
    </row>
    <row r="9983" spans="1:16" x14ac:dyDescent="0.25">
      <c r="A9983">
        <v>77.074079692363739</v>
      </c>
      <c r="B9983">
        <v>7.0474410403663059</v>
      </c>
      <c r="C9983">
        <v>297.8169493359303</v>
      </c>
      <c r="D9983">
        <v>1121.6220739076296</v>
      </c>
      <c r="E9983">
        <v>466.47753902120354</v>
      </c>
      <c r="F9983">
        <v>1259.3183227683498</v>
      </c>
      <c r="G9983">
        <v>637.51942548465206</v>
      </c>
      <c r="H9983">
        <v>5.8348028501417692</v>
      </c>
      <c r="I9983">
        <v>7.1793508770403784</v>
      </c>
      <c r="J9983">
        <v>438.43326536681593</v>
      </c>
      <c r="K9983">
        <v>1873.2591159617232</v>
      </c>
      <c r="L9983">
        <v>686.0005048678139</v>
      </c>
      <c r="M9983">
        <v>1955.8838393512603</v>
      </c>
      <c r="N9983">
        <v>735.17704611975364</v>
      </c>
      <c r="O9983">
        <v>5.0702392203396949</v>
      </c>
      <c r="P9983">
        <v>8.8555373621726154</v>
      </c>
    </row>
    <row r="9984" spans="1:16" x14ac:dyDescent="0.25">
      <c r="A9984">
        <v>94.746080935001373</v>
      </c>
      <c r="B9984">
        <v>0.91765939154010423</v>
      </c>
      <c r="C9984">
        <v>15182.08722450821</v>
      </c>
      <c r="D9984">
        <v>156169.8616704173</v>
      </c>
      <c r="E9984">
        <v>1020.4590063059649</v>
      </c>
      <c r="F9984">
        <v>27848.676848477855</v>
      </c>
      <c r="G9984">
        <v>3736.1306733297724</v>
      </c>
      <c r="H9984">
        <v>0.17688108766862704</v>
      </c>
      <c r="I9984">
        <v>0.86244894056733412</v>
      </c>
      <c r="J9984">
        <v>17164.261149051541</v>
      </c>
      <c r="K9984">
        <v>184282.72441071187</v>
      </c>
      <c r="L9984">
        <v>1665.180049534481</v>
      </c>
      <c r="M9984">
        <v>47420.956394692643</v>
      </c>
      <c r="N9984">
        <v>3985.9058746501923</v>
      </c>
      <c r="O9984">
        <v>0.17021266712260144</v>
      </c>
      <c r="P9984">
        <v>1.1061289663275793</v>
      </c>
    </row>
    <row r="9985" spans="1:16" x14ac:dyDescent="0.25">
      <c r="A9985">
        <v>32.905176103115082</v>
      </c>
      <c r="B9985">
        <v>2.4268833373996257</v>
      </c>
      <c r="C9985">
        <v>1708.81124201793</v>
      </c>
      <c r="D9985">
        <v>10883.412966193015</v>
      </c>
      <c r="E9985">
        <v>602.17120096477254</v>
      </c>
      <c r="F9985">
        <v>2595.7133684153259</v>
      </c>
      <c r="G9985">
        <v>1329.6815426702467</v>
      </c>
      <c r="H9985">
        <v>1.0212981369035024</v>
      </c>
      <c r="I9985">
        <v>3.5816040753602403</v>
      </c>
      <c r="J9985">
        <v>2372.5453669139292</v>
      </c>
      <c r="K9985">
        <v>16433.554260344154</v>
      </c>
      <c r="L9985">
        <v>618.48563159872174</v>
      </c>
      <c r="M9985">
        <v>4155.5090800284552</v>
      </c>
      <c r="N9985">
        <v>1552.6793758313656</v>
      </c>
      <c r="O9985">
        <v>0.91550662474244204</v>
      </c>
      <c r="P9985">
        <v>2.201279008200645</v>
      </c>
    </row>
    <row r="9986" spans="1:16" x14ac:dyDescent="0.25">
      <c r="A9986">
        <v>12.836788475513458</v>
      </c>
      <c r="B9986">
        <v>6.4018870609829746</v>
      </c>
      <c r="C9986">
        <v>98.851307197268142</v>
      </c>
      <c r="D9986">
        <v>273.19351336290509</v>
      </c>
      <c r="E9986">
        <v>163.43829308323504</v>
      </c>
      <c r="F9986">
        <v>382.95313352090847</v>
      </c>
      <c r="G9986">
        <v>461.01195909523472</v>
      </c>
      <c r="H9986">
        <v>7.959463901205253</v>
      </c>
      <c r="I9986">
        <v>5.9295516727958102</v>
      </c>
      <c r="J9986">
        <v>141.01087289365466</v>
      </c>
      <c r="K9986">
        <v>425.52441872733556</v>
      </c>
      <c r="L9986">
        <v>235.82177693894306</v>
      </c>
      <c r="M9986">
        <v>585.46402009105452</v>
      </c>
      <c r="N9986">
        <v>504.35459737491715</v>
      </c>
      <c r="O9986">
        <v>7.038518096991405</v>
      </c>
      <c r="P9986">
        <v>6.0123354782528304</v>
      </c>
    </row>
    <row r="9987" spans="1:16" x14ac:dyDescent="0.25">
      <c r="A9987">
        <v>57.219102561473846</v>
      </c>
      <c r="B9987">
        <v>8.1519406123749771</v>
      </c>
      <c r="C9987">
        <v>171.86150939992856</v>
      </c>
      <c r="D9987">
        <v>550.13861476664852</v>
      </c>
      <c r="E9987">
        <v>337.4921795096696</v>
      </c>
      <c r="F9987">
        <v>849.88769937579502</v>
      </c>
      <c r="G9987">
        <v>532.93991800268066</v>
      </c>
      <c r="H9987">
        <v>8.2988653526416627</v>
      </c>
      <c r="I9987">
        <v>7.5382172706130843</v>
      </c>
      <c r="J9987">
        <v>249.59136719294995</v>
      </c>
      <c r="K9987">
        <v>892.69621063784723</v>
      </c>
      <c r="L9987">
        <v>491.24124997863555</v>
      </c>
      <c r="M9987">
        <v>1309.3236371260537</v>
      </c>
      <c r="N9987">
        <v>599.26480871833064</v>
      </c>
      <c r="O9987">
        <v>7.2534081404533337</v>
      </c>
      <c r="P9987">
        <v>8.0056308578905693</v>
      </c>
    </row>
    <row r="9988" spans="1:16" x14ac:dyDescent="0.25">
      <c r="A9988">
        <v>56.14015394449234</v>
      </c>
      <c r="B9988">
        <v>8.5207569846608013</v>
      </c>
      <c r="C9988">
        <v>153.75300603266149</v>
      </c>
      <c r="D9988">
        <v>477.04111837684167</v>
      </c>
      <c r="E9988">
        <v>320.54656676250562</v>
      </c>
      <c r="F9988">
        <v>795.60501042243675</v>
      </c>
      <c r="G9988">
        <v>516.08387391176075</v>
      </c>
      <c r="H9988">
        <v>9.0374203352652138</v>
      </c>
      <c r="I9988">
        <v>7.9819553163874204</v>
      </c>
      <c r="J9988">
        <v>222.52055936140198</v>
      </c>
      <c r="K9988">
        <v>768.16634316662214</v>
      </c>
      <c r="L9988">
        <v>465.49101679700948</v>
      </c>
      <c r="M9988">
        <v>1223.7592364197767</v>
      </c>
      <c r="N9988">
        <v>577.14084779801476</v>
      </c>
      <c r="O9988">
        <v>7.9141858769540967</v>
      </c>
      <c r="P9988">
        <v>8.1115446723950608</v>
      </c>
    </row>
    <row r="9989" spans="1:16" x14ac:dyDescent="0.25">
      <c r="A9989">
        <v>55.251637876033783</v>
      </c>
      <c r="B9989">
        <v>2.138969097676207</v>
      </c>
      <c r="C9989">
        <v>3123.0829278530223</v>
      </c>
      <c r="D9989">
        <v>23210.327185168771</v>
      </c>
      <c r="E9989">
        <v>567.07230455599029</v>
      </c>
      <c r="F9989">
        <v>4683.3652130651153</v>
      </c>
      <c r="G9989">
        <v>1762.3131490820033</v>
      </c>
      <c r="H9989">
        <v>0.7151042321836858</v>
      </c>
      <c r="I9989">
        <v>1.5774803875610635</v>
      </c>
      <c r="J9989">
        <v>4038.8491688747231</v>
      </c>
      <c r="K9989">
        <v>31471.801740251307</v>
      </c>
      <c r="L9989">
        <v>639.32813538828714</v>
      </c>
      <c r="M9989">
        <v>7596.0007722395494</v>
      </c>
      <c r="N9989">
        <v>1990.9118731119856</v>
      </c>
      <c r="O9989">
        <v>0.65821030004508219</v>
      </c>
      <c r="P9989">
        <v>1.2741400225604365</v>
      </c>
    </row>
    <row r="9990" spans="1:16" x14ac:dyDescent="0.25">
      <c r="A9990">
        <v>77.153186619281769</v>
      </c>
      <c r="B9990">
        <v>5.1981982847018626</v>
      </c>
      <c r="C9990">
        <v>596.3278694834836</v>
      </c>
      <c r="D9990">
        <v>2783.5765426825642</v>
      </c>
      <c r="E9990">
        <v>623.85298766662993</v>
      </c>
      <c r="F9990">
        <v>1840.1289675307587</v>
      </c>
      <c r="G9990">
        <v>833.86835626287336</v>
      </c>
      <c r="H9990">
        <v>3.2932679759706409</v>
      </c>
      <c r="I9990">
        <v>7.5818912557718523</v>
      </c>
      <c r="J9990">
        <v>878.53897311532421</v>
      </c>
      <c r="K9990">
        <v>4655.7368512160474</v>
      </c>
      <c r="L9990">
        <v>900.477848188179</v>
      </c>
      <c r="M9990">
        <v>2889.7577416981358</v>
      </c>
      <c r="N9990">
        <v>982.88962352991973</v>
      </c>
      <c r="O9990">
        <v>2.870108368951489</v>
      </c>
      <c r="P9990">
        <v>9.307586062192323</v>
      </c>
    </row>
    <row r="9991" spans="1:16" x14ac:dyDescent="0.25">
      <c r="A9991">
        <v>97.850865542888641</v>
      </c>
      <c r="B9991">
        <v>9.8065960569118928</v>
      </c>
      <c r="C9991">
        <v>169.61862179820181</v>
      </c>
      <c r="D9991">
        <v>540.94255443450857</v>
      </c>
      <c r="E9991">
        <v>401.44429692432124</v>
      </c>
      <c r="F9991">
        <v>1009.2130975821788</v>
      </c>
      <c r="G9991">
        <v>530.88270811762595</v>
      </c>
      <c r="H9991">
        <v>10.031933394186391</v>
      </c>
      <c r="I9991">
        <v>9.0788700761551127</v>
      </c>
      <c r="J9991">
        <v>246.23530433749838</v>
      </c>
      <c r="K9991">
        <v>877.00014675996886</v>
      </c>
      <c r="L9991">
        <v>584.16267602094069</v>
      </c>
      <c r="M9991">
        <v>1554.486120104247</v>
      </c>
      <c r="N9991">
        <v>596.56797681293097</v>
      </c>
      <c r="O9991">
        <v>8.7700417773506771</v>
      </c>
      <c r="P9991">
        <v>9.5917830273519069</v>
      </c>
    </row>
    <row r="9992" spans="1:16" x14ac:dyDescent="0.25">
      <c r="A9992">
        <v>32.883637964725494</v>
      </c>
      <c r="B9992">
        <v>2.3015702321532125</v>
      </c>
      <c r="C9992">
        <v>1908.2620494651439</v>
      </c>
      <c r="D9992">
        <v>12522.19423869877</v>
      </c>
      <c r="E9992">
        <v>572.51593899881868</v>
      </c>
      <c r="F9992">
        <v>2789.6117145054814</v>
      </c>
      <c r="G9992">
        <v>1399.5651200699956</v>
      </c>
      <c r="H9992">
        <v>0.92822811842179187</v>
      </c>
      <c r="I9992">
        <v>2.9451735166508768</v>
      </c>
      <c r="J9992">
        <v>2620.0034369787645</v>
      </c>
      <c r="K9992">
        <v>18573.289102103212</v>
      </c>
      <c r="L9992">
        <v>596.57928239934438</v>
      </c>
      <c r="M9992">
        <v>4475.9857235010968</v>
      </c>
      <c r="N9992">
        <v>1626.6158469089603</v>
      </c>
      <c r="O9992">
        <v>0.83578494484297639</v>
      </c>
      <c r="P9992">
        <v>1.8860167495640454</v>
      </c>
    </row>
    <row r="9993" spans="1:16" x14ac:dyDescent="0.25">
      <c r="A9993">
        <v>8.4615487456321716</v>
      </c>
      <c r="B9993">
        <v>4.0983855776562343</v>
      </c>
      <c r="C9993">
        <v>192.25611036086599</v>
      </c>
      <c r="D9993">
        <v>635.51774846052115</v>
      </c>
      <c r="E9993">
        <v>186.77236092953135</v>
      </c>
      <c r="F9993">
        <v>477.20051929717442</v>
      </c>
      <c r="G9993">
        <v>551.27688267613996</v>
      </c>
      <c r="H9993">
        <v>4.0021458782750772</v>
      </c>
      <c r="I9993">
        <v>3.780309954320801</v>
      </c>
      <c r="J9993">
        <v>280.13840974316594</v>
      </c>
      <c r="K9993">
        <v>1038.7294205752494</v>
      </c>
      <c r="L9993">
        <v>272.52575280018436</v>
      </c>
      <c r="M9993">
        <v>736.35444877424197</v>
      </c>
      <c r="N9993">
        <v>623.26361899704216</v>
      </c>
      <c r="O9993">
        <v>3.4920201480481108</v>
      </c>
      <c r="P9993">
        <v>4.180482208915242</v>
      </c>
    </row>
    <row r="9994" spans="1:16" x14ac:dyDescent="0.25">
      <c r="A9994">
        <v>29.709376633167267</v>
      </c>
      <c r="B9994">
        <v>0.67887822904992345</v>
      </c>
      <c r="C9994">
        <v>13697.010924824999</v>
      </c>
      <c r="D9994">
        <v>137880.99734800551</v>
      </c>
      <c r="E9994">
        <v>622.29468512969606</v>
      </c>
      <c r="F9994">
        <v>16376.345911646666</v>
      </c>
      <c r="G9994">
        <v>3552.0246614536809</v>
      </c>
      <c r="H9994">
        <v>0.1351535302781042</v>
      </c>
      <c r="I9994">
        <v>0.57348692091204645</v>
      </c>
      <c r="J9994">
        <v>15396.937827042222</v>
      </c>
      <c r="K9994">
        <v>161363.99611453823</v>
      </c>
      <c r="L9994">
        <v>990.11727039197979</v>
      </c>
      <c r="M9994">
        <v>27768.864842775383</v>
      </c>
      <c r="N9994">
        <v>3777.7117624783714</v>
      </c>
      <c r="O9994">
        <v>0.1301048706884981</v>
      </c>
      <c r="P9994">
        <v>0.72948364003666211</v>
      </c>
    </row>
    <row r="9995" spans="1:16" x14ac:dyDescent="0.25">
      <c r="A9995">
        <v>63.859505355358124</v>
      </c>
      <c r="B9995">
        <v>8.142128092762805</v>
      </c>
      <c r="C9995">
        <v>186.88278459191915</v>
      </c>
      <c r="D9995">
        <v>612.7219028549174</v>
      </c>
      <c r="E9995">
        <v>362.16930106395398</v>
      </c>
      <c r="F9995">
        <v>921.9663643292854</v>
      </c>
      <c r="G9995">
        <v>546.50825615221834</v>
      </c>
      <c r="H9995">
        <v>8.0352691851669018</v>
      </c>
      <c r="I9995">
        <v>7.5048805252049622</v>
      </c>
      <c r="J9995">
        <v>272.08566479814755</v>
      </c>
      <c r="K9995">
        <v>999.69210833523994</v>
      </c>
      <c r="L9995">
        <v>528.12441903411775</v>
      </c>
      <c r="M9995">
        <v>1422.0771931924428</v>
      </c>
      <c r="N9995">
        <v>617.02936775049352</v>
      </c>
      <c r="O9995">
        <v>7.0139226234209779</v>
      </c>
      <c r="P9995">
        <v>8.2212529283105198</v>
      </c>
    </row>
    <row r="9996" spans="1:16" x14ac:dyDescent="0.25">
      <c r="A9996">
        <v>95.987763464450836</v>
      </c>
      <c r="B9996">
        <v>4.6516323029214455</v>
      </c>
      <c r="C9996">
        <v>902.50784803181682</v>
      </c>
      <c r="D9996">
        <v>4781.5327615908091</v>
      </c>
      <c r="E9996">
        <v>789.35355505127052</v>
      </c>
      <c r="F9996">
        <v>2507.3476369299842</v>
      </c>
      <c r="G9996">
        <v>995.74313347386169</v>
      </c>
      <c r="H9996">
        <v>2.5080852141212016</v>
      </c>
      <c r="I9996">
        <v>8.2618715653109103</v>
      </c>
      <c r="J9996">
        <v>1312.0207224748633</v>
      </c>
      <c r="K9996">
        <v>7804.0866573781814</v>
      </c>
      <c r="L9996">
        <v>1077.0035905173115</v>
      </c>
      <c r="M9996">
        <v>3965.8304015021299</v>
      </c>
      <c r="N9996">
        <v>1178.0370246944074</v>
      </c>
      <c r="O9996">
        <v>2.2028050653173734</v>
      </c>
      <c r="P9996">
        <v>8.2152324201590119</v>
      </c>
    </row>
    <row r="9997" spans="1:16" x14ac:dyDescent="0.25">
      <c r="A9997">
        <v>36.635982930660248</v>
      </c>
      <c r="B9997">
        <v>9.576267848063523</v>
      </c>
      <c r="C9997">
        <v>88.512449179892897</v>
      </c>
      <c r="D9997">
        <v>238.22367526424352</v>
      </c>
      <c r="E9997">
        <v>221.25107279449216</v>
      </c>
      <c r="F9997">
        <v>511.11524650425946</v>
      </c>
      <c r="G9997">
        <v>449.85279735274423</v>
      </c>
      <c r="H9997">
        <v>12.375034389607569</v>
      </c>
      <c r="I9997">
        <v>8.7092952136214699</v>
      </c>
      <c r="J9997">
        <v>125.80990395949824</v>
      </c>
      <c r="K9997">
        <v>367.89066352898539</v>
      </c>
      <c r="L9997">
        <v>319.03949350149128</v>
      </c>
      <c r="M9997">
        <v>780.24761848691185</v>
      </c>
      <c r="N9997">
        <v>489.47878746012321</v>
      </c>
      <c r="O9997">
        <v>10.974908011702128</v>
      </c>
      <c r="P9997">
        <v>9.0798066949314862</v>
      </c>
    </row>
    <row r="9998" spans="1:16" x14ac:dyDescent="0.25">
      <c r="A9998">
        <v>78.415026485919952</v>
      </c>
      <c r="B9998">
        <v>4.2841425305414829</v>
      </c>
      <c r="C9998">
        <v>932.95936535442866</v>
      </c>
      <c r="D9998">
        <v>4992.3478410568059</v>
      </c>
      <c r="E9998">
        <v>746.55427898872608</v>
      </c>
      <c r="F9998">
        <v>2389.9299384527699</v>
      </c>
      <c r="G9998">
        <v>1010.4181990937943</v>
      </c>
      <c r="H9998">
        <v>2.2802805018442247</v>
      </c>
      <c r="I9998">
        <v>7.6850261891859803</v>
      </c>
      <c r="J9998">
        <v>1354.1154281893259</v>
      </c>
      <c r="K9998">
        <v>8124.8795623156047</v>
      </c>
      <c r="L9998">
        <v>1011.685986560732</v>
      </c>
      <c r="M9998">
        <v>3782.3583922364846</v>
      </c>
      <c r="N9998">
        <v>1195.2887117923385</v>
      </c>
      <c r="O9998">
        <v>2.0043626480241885</v>
      </c>
      <c r="P9998">
        <v>7.4582202763877978</v>
      </c>
    </row>
    <row r="9999" spans="1:16" x14ac:dyDescent="0.25">
      <c r="A9999">
        <v>44.432033717632294</v>
      </c>
      <c r="B9999">
        <v>1.2262251655307073</v>
      </c>
      <c r="C9999">
        <v>7252.3363099177659</v>
      </c>
      <c r="D9999">
        <v>64480.071341929433</v>
      </c>
      <c r="E9999">
        <v>498.77775278649159</v>
      </c>
      <c r="F9999">
        <v>8950.4850413715649</v>
      </c>
      <c r="G9999">
        <v>2618.7111662789994</v>
      </c>
      <c r="H9999">
        <v>0.30172181435108014</v>
      </c>
      <c r="I9999">
        <v>0.70531456595999775</v>
      </c>
      <c r="J9999">
        <v>8381.9966043415152</v>
      </c>
      <c r="K9999">
        <v>76197.511975469373</v>
      </c>
      <c r="L9999">
        <v>675.03780343896608</v>
      </c>
      <c r="M9999">
        <v>14844.790602029439</v>
      </c>
      <c r="N9999">
        <v>2802.716015969233</v>
      </c>
      <c r="O9999">
        <v>0.28783217582719445</v>
      </c>
      <c r="P9999">
        <v>0.79226613968529658</v>
      </c>
    </row>
    <row r="10000" spans="1:16" x14ac:dyDescent="0.25">
      <c r="A10000">
        <v>58.135635912418365</v>
      </c>
      <c r="B10000">
        <v>7.715980324031162</v>
      </c>
      <c r="C10000">
        <v>196.46374219932346</v>
      </c>
      <c r="D10000">
        <v>653.51435047698112</v>
      </c>
      <c r="E10000">
        <v>358.19933704198633</v>
      </c>
      <c r="F10000">
        <v>917.74253201786189</v>
      </c>
      <c r="G10000">
        <v>554.98107646484357</v>
      </c>
      <c r="H10000">
        <v>7.4742200223210835</v>
      </c>
      <c r="I10000">
        <v>7.1254366434409313</v>
      </c>
      <c r="J10000">
        <v>286.44598857193711</v>
      </c>
      <c r="K10000">
        <v>1069.5677531585361</v>
      </c>
      <c r="L10000">
        <v>522.90864057088368</v>
      </c>
      <c r="M10000">
        <v>1416.5865926463316</v>
      </c>
      <c r="N10000">
        <v>628.10302455950921</v>
      </c>
      <c r="O10000">
        <v>6.5195781891350455</v>
      </c>
      <c r="P10000">
        <v>7.9339094232758107</v>
      </c>
    </row>
    <row r="10001" spans="1:16" x14ac:dyDescent="0.25">
      <c r="A10001">
        <v>37.922889649868011</v>
      </c>
      <c r="B10001">
        <v>5.092996752321362</v>
      </c>
      <c r="C10001">
        <v>364.20334174003665</v>
      </c>
      <c r="D10001">
        <v>1459.0726560276712</v>
      </c>
      <c r="E10001">
        <v>400.39686315848462</v>
      </c>
      <c r="F10001">
        <v>1107.9492174645029</v>
      </c>
      <c r="G10001">
        <v>686.10067672731418</v>
      </c>
      <c r="H10001">
        <v>3.9041406606373492</v>
      </c>
      <c r="I10001">
        <v>5.6297511618136582</v>
      </c>
      <c r="J10001">
        <v>537.57126453233582</v>
      </c>
      <c r="K10001">
        <v>2449.6151200375893</v>
      </c>
      <c r="L10001">
        <v>589.11054874185538</v>
      </c>
      <c r="M10001">
        <v>1726.1369998158975</v>
      </c>
      <c r="N10001">
        <v>797.46131621547283</v>
      </c>
      <c r="O10001">
        <v>3.3911876680416997</v>
      </c>
      <c r="P10001">
        <v>7.2241323308493683</v>
      </c>
    </row>
    <row r="10002" spans="1:16" x14ac:dyDescent="0.25">
      <c r="A10002">
        <v>98.601679146289825</v>
      </c>
      <c r="B10002">
        <v>9.1275121796508234</v>
      </c>
      <c r="C10002">
        <v>200.0481668512534</v>
      </c>
      <c r="D10002">
        <v>668.94512404614682</v>
      </c>
      <c r="E10002">
        <v>430.32078681985365</v>
      </c>
      <c r="F10002">
        <v>1105.0839041374109</v>
      </c>
      <c r="G10002">
        <v>558.116363329416</v>
      </c>
      <c r="H10002">
        <v>8.7820543963450248</v>
      </c>
      <c r="I10002">
        <v>8.4405382637030559</v>
      </c>
      <c r="J10002">
        <v>291.82041322279554</v>
      </c>
      <c r="K10002">
        <v>1096.0215650109931</v>
      </c>
      <c r="L10002">
        <v>628.44155569777672</v>
      </c>
      <c r="M10002">
        <v>1706.2064203135535</v>
      </c>
      <c r="N10002">
        <v>632.196945563746</v>
      </c>
      <c r="O10002">
        <v>7.6585083515372965</v>
      </c>
      <c r="P10002">
        <v>9.4499989678005889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/>
  <dimension ref="A1"/>
  <sheetViews>
    <sheetView workbookViewId="0"/>
  </sheetViews>
  <sheetFormatPr defaultColWidth="10.90625" defaultRowHeight="15" x14ac:dyDescent="0.25"/>
  <sheetData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>
    <tabColor rgb="FFFF0000"/>
  </sheetPr>
  <dimension ref="A1:I411"/>
  <sheetViews>
    <sheetView zoomScaleNormal="100" workbookViewId="0">
      <selection activeCell="C4" sqref="C4"/>
    </sheetView>
  </sheetViews>
  <sheetFormatPr defaultColWidth="11.54296875" defaultRowHeight="15" x14ac:dyDescent="0.25"/>
  <cols>
    <col min="1" max="1" width="27.08984375" style="38" bestFit="1" customWidth="1"/>
    <col min="2" max="2" width="7.54296875" style="38" bestFit="1" customWidth="1"/>
    <col min="3" max="3" width="14.81640625" style="38" customWidth="1"/>
    <col min="4" max="6" width="12.81640625" style="38" customWidth="1"/>
    <col min="7" max="16384" width="11.54296875" style="38"/>
  </cols>
  <sheetData>
    <row r="1" spans="1:5" ht="15.6" x14ac:dyDescent="0.3">
      <c r="A1" s="47" t="s">
        <v>38</v>
      </c>
      <c r="B1" s="47" t="s">
        <v>39</v>
      </c>
      <c r="C1" s="47" t="s">
        <v>40</v>
      </c>
      <c r="D1" s="47" t="s">
        <v>41</v>
      </c>
      <c r="E1" s="47" t="s">
        <v>39</v>
      </c>
    </row>
    <row r="2" spans="1:5" x14ac:dyDescent="0.25">
      <c r="A2" s="48" t="s">
        <v>28</v>
      </c>
      <c r="B2" s="37" t="s">
        <v>26</v>
      </c>
      <c r="C2" s="36">
        <v>1150</v>
      </c>
      <c r="D2" s="49">
        <f>IF(B2="[g]",C2/1000,IF(B2="[t]",C2*1000,C2))</f>
        <v>1150</v>
      </c>
      <c r="E2" s="48" t="s">
        <v>1</v>
      </c>
    </row>
    <row r="3" spans="1:5" x14ac:dyDescent="0.25">
      <c r="A3" s="48" t="s">
        <v>27</v>
      </c>
      <c r="B3" s="37" t="s">
        <v>29</v>
      </c>
      <c r="C3" s="36">
        <v>37</v>
      </c>
      <c r="D3" s="49">
        <f>IF(B3="[cm]",C3/100,C3)</f>
        <v>37</v>
      </c>
      <c r="E3" s="48" t="s">
        <v>0</v>
      </c>
    </row>
    <row r="4" spans="1:5" x14ac:dyDescent="0.25">
      <c r="A4" s="48" t="s">
        <v>9</v>
      </c>
      <c r="B4" s="48" t="s">
        <v>30</v>
      </c>
      <c r="C4" s="49"/>
      <c r="D4" s="49">
        <f>D3/POWER(D2,1/3)</f>
        <v>3.5315805037848014</v>
      </c>
      <c r="E4" s="48" t="s">
        <v>34</v>
      </c>
    </row>
    <row r="5" spans="1:5" x14ac:dyDescent="0.25">
      <c r="A5" s="48" t="s">
        <v>31</v>
      </c>
      <c r="B5" s="37" t="s">
        <v>32</v>
      </c>
      <c r="C5" s="36">
        <v>101.325</v>
      </c>
      <c r="D5" s="49">
        <f>IF(B5="[bar]",C5*100,C5)</f>
        <v>101.325</v>
      </c>
      <c r="E5" s="48" t="s">
        <v>2</v>
      </c>
    </row>
    <row r="6" spans="1:5" x14ac:dyDescent="0.25">
      <c r="A6" s="48" t="s">
        <v>33</v>
      </c>
      <c r="B6" s="48" t="s">
        <v>32</v>
      </c>
      <c r="C6" s="49"/>
      <c r="D6" s="49">
        <f>D5*808*(1+(D4/4.5)^2)/(SQRT(1+(D4/0.048)^2)*SQRT(1+(D4/0.32)^2)*SQRT(1+(D4/1.35)^2))</f>
        <v>57.933432542792701</v>
      </c>
      <c r="E6" s="48" t="s">
        <v>2</v>
      </c>
    </row>
    <row r="7" spans="1:5" x14ac:dyDescent="0.25">
      <c r="A7" s="48" t="s">
        <v>47</v>
      </c>
      <c r="B7" s="48" t="s">
        <v>35</v>
      </c>
      <c r="C7" s="49">
        <f>2.1*POWER(D2,1/3)/D4</f>
        <v>6.2299247017094945</v>
      </c>
      <c r="D7" s="49">
        <f>C7*100</f>
        <v>622.99247017094945</v>
      </c>
      <c r="E7" s="48" t="s">
        <v>36</v>
      </c>
    </row>
    <row r="8" spans="1:5" x14ac:dyDescent="0.25">
      <c r="A8" s="48" t="s">
        <v>37</v>
      </c>
      <c r="B8" s="87" t="s">
        <v>53</v>
      </c>
      <c r="C8" s="88"/>
      <c r="D8" s="49">
        <f>IF(B8="nach Borgers &amp; Vantomme",1.5*POWER(D4,-0.38),IF(B8="nach Dharaneepathy et al.",3.18*POWER(D4,-0.58),"Auswahl nötig!"))</f>
        <v>0.92867338031861668</v>
      </c>
      <c r="E8" s="48" t="s">
        <v>34</v>
      </c>
    </row>
    <row r="9" spans="1:5" x14ac:dyDescent="0.25">
      <c r="A9" s="48" t="s">
        <v>49</v>
      </c>
      <c r="B9" s="48" t="s">
        <v>43</v>
      </c>
      <c r="C9" s="50">
        <f xml:space="preserve"> -0.253273111999 + 1.37407043777*LOG10(D4)</f>
        <v>0.49967504370927746</v>
      </c>
      <c r="D9" s="49">
        <f xml:space="preserve"> 10^(0.0720707787637 + 1.36456871214*C9 - 0.0570035692784*C9^2 - 0.182832224796*C9^3 + 0.0118851436014*C9^4 + 0.0432648687627*C9^5 - 0.0007997367834*C9^6 - 0.00436073555033*C9^7)*POWER(D2,1/3)</f>
        <v>54.845957346545553</v>
      </c>
      <c r="E9" s="48" t="s">
        <v>5</v>
      </c>
    </row>
    <row r="10" spans="1:5" x14ac:dyDescent="0.25">
      <c r="A10" s="48" t="s">
        <v>42</v>
      </c>
      <c r="B10" s="48" t="s">
        <v>43</v>
      </c>
      <c r="C10" s="49"/>
      <c r="D10" s="49">
        <f>D7/D6*(D8^2/(D8-1+EXP(-D8)))</f>
        <v>28.646304153644394</v>
      </c>
      <c r="E10" s="48" t="s">
        <v>5</v>
      </c>
    </row>
    <row r="11" spans="1:5" x14ac:dyDescent="0.25">
      <c r="A11" s="48" t="s">
        <v>44</v>
      </c>
      <c r="B11" s="48" t="s">
        <v>30</v>
      </c>
      <c r="C11" s="36">
        <v>1.4019999999999999</v>
      </c>
      <c r="D11" s="49"/>
      <c r="E11" s="48" t="s">
        <v>34</v>
      </c>
    </row>
    <row r="12" spans="1:5" x14ac:dyDescent="0.25">
      <c r="A12" s="48" t="s">
        <v>45</v>
      </c>
      <c r="B12" s="48" t="s">
        <v>30</v>
      </c>
      <c r="C12" s="37" t="s">
        <v>73</v>
      </c>
      <c r="D12" s="49">
        <f>1+2*C11/((C11+1)*D5/(D5+D6)+(C11-1))</f>
        <v>2.4526807086880131</v>
      </c>
      <c r="E12" s="48" t="s">
        <v>34</v>
      </c>
    </row>
    <row r="13" spans="1:5" x14ac:dyDescent="0.25">
      <c r="A13" s="48" t="s">
        <v>46</v>
      </c>
      <c r="B13" s="48" t="s">
        <v>30</v>
      </c>
      <c r="C13" s="49"/>
      <c r="D13" s="49">
        <f>1.9-0.45/D4</f>
        <v>1.772578297587232</v>
      </c>
      <c r="E13" s="48" t="s">
        <v>34</v>
      </c>
    </row>
    <row r="14" spans="1:5" x14ac:dyDescent="0.25">
      <c r="A14" s="48" t="s">
        <v>48</v>
      </c>
      <c r="B14" s="48" t="s">
        <v>30</v>
      </c>
      <c r="C14" s="36">
        <v>40</v>
      </c>
      <c r="D14" s="49">
        <f>D10/C14</f>
        <v>0.71615760384110982</v>
      </c>
      <c r="E14" s="48" t="s">
        <v>5</v>
      </c>
    </row>
    <row r="15" spans="1:5" x14ac:dyDescent="0.25">
      <c r="A15" s="48" t="s">
        <v>50</v>
      </c>
      <c r="B15" s="37" t="s">
        <v>32</v>
      </c>
      <c r="C15" s="36">
        <v>0.1</v>
      </c>
      <c r="D15" s="49">
        <f>IF(B15="[bar]",-100*ABS(C15),-1*ABS(C15))</f>
        <v>-0.1</v>
      </c>
      <c r="E15" s="48" t="s">
        <v>2</v>
      </c>
    </row>
    <row r="16" spans="1:5" x14ac:dyDescent="0.25">
      <c r="A16" s="48" t="s">
        <v>58</v>
      </c>
      <c r="B16" s="37" t="s">
        <v>59</v>
      </c>
      <c r="C16" s="36">
        <v>20</v>
      </c>
      <c r="D16" s="49">
        <f>IF(B16="[°C]",C16+273.15,C16)</f>
        <v>293.14999999999998</v>
      </c>
      <c r="E16" s="48" t="s">
        <v>60</v>
      </c>
    </row>
    <row r="17" spans="1:9" x14ac:dyDescent="0.25">
      <c r="B17" s="39" t="s">
        <v>54</v>
      </c>
      <c r="C17" s="39" t="s">
        <v>61</v>
      </c>
      <c r="D17" s="39" t="s">
        <v>62</v>
      </c>
      <c r="E17" s="39" t="s">
        <v>63</v>
      </c>
      <c r="F17" s="39" t="s">
        <v>64</v>
      </c>
      <c r="G17" s="39" t="s">
        <v>65</v>
      </c>
      <c r="H17" s="39" t="s">
        <v>66</v>
      </c>
    </row>
    <row r="18" spans="1:9" x14ac:dyDescent="0.25">
      <c r="B18" s="40">
        <v>0</v>
      </c>
      <c r="C18" s="40">
        <v>0</v>
      </c>
      <c r="D18" s="40">
        <v>0</v>
      </c>
      <c r="E18" s="40">
        <v>0</v>
      </c>
      <c r="F18" s="40">
        <v>0</v>
      </c>
    </row>
    <row r="19" spans="1:9" x14ac:dyDescent="0.25">
      <c r="B19" s="51">
        <f>B20-0.001</f>
        <v>7.6681208844039404</v>
      </c>
      <c r="C19" s="40">
        <v>0</v>
      </c>
      <c r="D19" s="40">
        <v>0</v>
      </c>
      <c r="E19" s="40">
        <v>0</v>
      </c>
      <c r="F19" s="40">
        <v>0</v>
      </c>
    </row>
    <row r="20" spans="1:9" x14ac:dyDescent="0.25">
      <c r="A20" s="41" t="s">
        <v>56</v>
      </c>
      <c r="B20" s="42">
        <v>7.6691208844039407</v>
      </c>
      <c r="C20" s="43">
        <v>70.720267264261381</v>
      </c>
      <c r="D20" s="44">
        <v>7.324053488259672</v>
      </c>
      <c r="E20" s="43">
        <v>179.87744268881377</v>
      </c>
      <c r="F20" s="44">
        <v>18.628775915981336</v>
      </c>
      <c r="G20" s="45">
        <v>2.5435062627331892</v>
      </c>
      <c r="H20" s="45">
        <v>122.73028776803903</v>
      </c>
    </row>
    <row r="21" spans="1:9" x14ac:dyDescent="0.25">
      <c r="A21" s="45"/>
      <c r="B21" s="44">
        <v>7.7752645981789366</v>
      </c>
      <c r="C21" s="44">
        <v>67.313313776497651</v>
      </c>
      <c r="D21" s="44">
        <v>14.29300757462406</v>
      </c>
      <c r="E21" s="44">
        <v>169.60260780018697</v>
      </c>
      <c r="F21" s="44">
        <v>36.187750810779143</v>
      </c>
      <c r="G21" s="45">
        <v>2.5195997386686892</v>
      </c>
      <c r="H21" s="45">
        <v>118.20803149329964</v>
      </c>
    </row>
    <row r="22" spans="1:9" x14ac:dyDescent="0.25">
      <c r="A22" s="45"/>
      <c r="B22" s="44">
        <v>7.8814083119539333</v>
      </c>
      <c r="C22" s="44">
        <v>64.028366569830297</v>
      </c>
      <c r="D22" s="44">
        <v>20.919605245698275</v>
      </c>
      <c r="E22" s="44">
        <v>159.8371621538929</v>
      </c>
      <c r="F22" s="44">
        <v>52.730052656398527</v>
      </c>
      <c r="G22" s="45">
        <v>2.4963492076527065</v>
      </c>
      <c r="H22" s="45">
        <v>113.82118008281265</v>
      </c>
    </row>
    <row r="23" spans="1:9" x14ac:dyDescent="0.25">
      <c r="A23" s="45"/>
      <c r="B23" s="44">
        <v>7.9875520257289292</v>
      </c>
      <c r="C23" s="44">
        <v>60.861550495952081</v>
      </c>
      <c r="D23" s="44">
        <v>27.216184328290563</v>
      </c>
      <c r="E23" s="44">
        <v>150.55604176757086</v>
      </c>
      <c r="F23" s="44">
        <v>68.30619252839584</v>
      </c>
      <c r="G23" s="45">
        <v>2.4737464054187117</v>
      </c>
      <c r="H23" s="45">
        <v>109.56605935520759</v>
      </c>
    </row>
    <row r="24" spans="1:9" x14ac:dyDescent="0.25">
      <c r="A24" s="45"/>
      <c r="B24" s="44">
        <v>8.0936957395039251</v>
      </c>
      <c r="C24" s="44">
        <v>57.809105694613919</v>
      </c>
      <c r="D24" s="44">
        <v>33.194689550613582</v>
      </c>
      <c r="E24" s="44">
        <v>141.73536499687728</v>
      </c>
      <c r="F24" s="44">
        <v>82.964188178735739</v>
      </c>
      <c r="G24" s="45">
        <v>2.4517826957160969</v>
      </c>
      <c r="H24" s="45">
        <v>105.43912700089993</v>
      </c>
    </row>
    <row r="25" spans="1:9" x14ac:dyDescent="0.25">
      <c r="A25" s="45"/>
      <c r="B25" s="44">
        <v>8.1998394532789209</v>
      </c>
      <c r="C25" s="44">
        <v>54.867384302371889</v>
      </c>
      <c r="D25" s="44">
        <v>38.866684259020097</v>
      </c>
      <c r="E25" s="44">
        <v>133.35238483356835</v>
      </c>
      <c r="F25" s="44">
        <v>96.749682616761859</v>
      </c>
      <c r="G25" s="45">
        <v>2.4304491006655038</v>
      </c>
      <c r="H25" s="45">
        <v>101.43696706894468</v>
      </c>
    </row>
    <row r="26" spans="1:9" x14ac:dyDescent="0.25">
      <c r="A26" s="45"/>
      <c r="B26" s="44">
        <v>8.3059831670539168</v>
      </c>
      <c r="C26" s="44">
        <v>52.032847252660446</v>
      </c>
      <c r="D26" s="44">
        <v>44.24336179983419</v>
      </c>
      <c r="E26" s="44">
        <v>125.38544240147924</v>
      </c>
      <c r="F26" s="44">
        <v>109.70605782397489</v>
      </c>
      <c r="G26" s="45">
        <v>2.4097363304497672</v>
      </c>
      <c r="H26" s="45">
        <v>97.556284519121846</v>
      </c>
    </row>
    <row r="27" spans="1:9" x14ac:dyDescent="0.25">
      <c r="A27" s="45"/>
      <c r="B27" s="44">
        <v>8.4121268808289145</v>
      </c>
      <c r="C27" s="44">
        <v>49.302061164709784</v>
      </c>
      <c r="D27" s="44">
        <v>49.335556575579091</v>
      </c>
      <c r="E27" s="44">
        <v>117.81392167615233</v>
      </c>
      <c r="F27" s="44">
        <v>121.87454373098501</v>
      </c>
      <c r="G27" s="45">
        <v>2.3896348122760243</v>
      </c>
      <c r="H27" s="45">
        <v>93.793899848430783</v>
      </c>
    </row>
    <row r="28" spans="1:9" x14ac:dyDescent="0.25">
      <c r="A28" s="45"/>
      <c r="B28" s="44">
        <v>8.5182705946039103</v>
      </c>
      <c r="C28" s="44">
        <v>46.671695318891601</v>
      </c>
      <c r="D28" s="44">
        <v>54.153754784649955</v>
      </c>
      <c r="E28" s="44">
        <v>110.61820544899464</v>
      </c>
      <c r="F28" s="44">
        <v>133.29432258716986</v>
      </c>
      <c r="G28" s="45">
        <v>2.3701347185521886</v>
      </c>
      <c r="H28" s="45">
        <v>90.146743801631942</v>
      </c>
      <c r="I28" s="46"/>
    </row>
    <row r="29" spans="1:9" x14ac:dyDescent="0.25">
      <c r="A29" s="45"/>
      <c r="B29" s="44">
        <v>8.6244143083789062</v>
      </c>
      <c r="C29" s="44">
        <v>44.138518716142499</v>
      </c>
      <c r="D29" s="44">
        <v>58.708104853233557</v>
      </c>
      <c r="E29" s="44">
        <v>103.77963255213042</v>
      </c>
      <c r="F29" s="44">
        <v>144.00262885523946</v>
      </c>
      <c r="G29" s="45">
        <v>2.3512259942283871</v>
      </c>
      <c r="H29" s="45">
        <v>86.61185217581135</v>
      </c>
      <c r="I29" s="46"/>
    </row>
    <row r="30" spans="1:9" x14ac:dyDescent="0.25">
      <c r="A30" s="45"/>
      <c r="B30" s="44">
        <v>8.7305580221539021</v>
      </c>
      <c r="C30" s="44">
        <v>41.699397219176696</v>
      </c>
      <c r="D30" s="44">
        <v>63.008427568037348</v>
      </c>
      <c r="E30" s="44">
        <v>97.280456355579034</v>
      </c>
      <c r="F30" s="44">
        <v>154.03484476410614</v>
      </c>
      <c r="G30" s="45">
        <v>2.3328983832610835</v>
      </c>
      <c r="H30" s="45">
        <v>83.186360729131877</v>
      </c>
      <c r="I30" s="46"/>
    </row>
    <row r="31" spans="1:9" x14ac:dyDescent="0.25">
      <c r="A31" s="45"/>
      <c r="B31" s="44">
        <v>8.836701735928898</v>
      </c>
      <c r="C31" s="44">
        <v>39.351290773261475</v>
      </c>
      <c r="D31" s="44">
        <v>67.064225918157234</v>
      </c>
      <c r="E31" s="44">
        <v>91.103804544056231</v>
      </c>
      <c r="F31" s="44">
        <v>163.42459165420041</v>
      </c>
      <c r="G31" s="45">
        <v>2.3151414541644386</v>
      </c>
      <c r="H31" s="45">
        <v>79.867500203988016</v>
      </c>
      <c r="I31" s="46"/>
    </row>
    <row r="32" spans="1:9" x14ac:dyDescent="0.25">
      <c r="A32" s="45"/>
      <c r="B32" s="44">
        <v>8.9428454497038956</v>
      </c>
      <c r="C32" s="44">
        <v>37.091250704388102</v>
      </c>
      <c r="D32" s="44">
        <v>70.884694654186333</v>
      </c>
      <c r="E32" s="44">
        <v>85.233640176579414</v>
      </c>
      <c r="F32" s="44">
        <v>172.20381724968703</v>
      </c>
      <c r="G32" s="45">
        <v>2.2979446246199458</v>
      </c>
      <c r="H32" s="45">
        <v>76.652591474684868</v>
      </c>
      <c r="I32" s="46"/>
    </row>
    <row r="33" spans="1:9" x14ac:dyDescent="0.25">
      <c r="A33" s="45"/>
      <c r="B33" s="44">
        <v>9.0489891634788915</v>
      </c>
      <c r="C33" s="44">
        <v>34.916417092729233</v>
      </c>
      <c r="D33" s="44">
        <v>74.478729572446298</v>
      </c>
      <c r="E33" s="44">
        <v>79.654724028173121</v>
      </c>
      <c r="F33" s="44">
        <v>180.40287899194203</v>
      </c>
      <c r="G33" s="45">
        <v>2.2812971851215487</v>
      </c>
      <c r="H33" s="45">
        <v>73.539040829525163</v>
      </c>
      <c r="I33" s="46"/>
    </row>
    <row r="34" spans="1:9" x14ac:dyDescent="0.25">
      <c r="A34" s="45"/>
      <c r="B34" s="44">
        <v>9.1551328772538874</v>
      </c>
      <c r="C34" s="44">
        <v>32.824016219330176</v>
      </c>
      <c r="D34" s="44">
        <v>77.854936532007741</v>
      </c>
      <c r="E34" s="44">
        <v>74.352578209323184</v>
      </c>
      <c r="F34" s="44">
        <v>188.05062356817768</v>
      </c>
      <c r="G34" s="45">
        <v>2.2651883216392239</v>
      </c>
      <c r="H34" s="45">
        <v>70.524335396812432</v>
      </c>
      <c r="I34" s="46"/>
    </row>
    <row r="35" spans="1:9" x14ac:dyDescent="0.25">
      <c r="A35" s="45"/>
      <c r="B35" s="44">
        <v>9.2612765910288832</v>
      </c>
      <c r="C35" s="44">
        <v>30.811358084036609</v>
      </c>
      <c r="D35" s="44">
        <v>81.021640211957219</v>
      </c>
      <c r="E35" s="44">
        <v>69.313451055430306</v>
      </c>
      <c r="F35" s="44">
        <v>195.17446276827286</v>
      </c>
      <c r="G35" s="45">
        <v>2.2496071372894679</v>
      </c>
      <c r="H35" s="45">
        <v>67.606038723767938</v>
      </c>
    </row>
    <row r="36" spans="1:9" x14ac:dyDescent="0.25">
      <c r="A36" s="45"/>
      <c r="B36" s="44">
        <v>9.3674203048038791</v>
      </c>
      <c r="C36" s="44">
        <v>28.875833992714789</v>
      </c>
      <c r="D36" s="44">
        <v>83.986892616164681</v>
      </c>
      <c r="E36" s="44">
        <v>64.524283275363103</v>
      </c>
      <c r="F36" s="44">
        <v>201.80044580170855</v>
      </c>
      <c r="G36" s="45">
        <v>2.2345426730061622</v>
      </c>
      <c r="H36" s="45">
        <v>64.781786516726015</v>
      </c>
    </row>
    <row r="37" spans="1:9" x14ac:dyDescent="0.25">
      <c r="A37" s="45"/>
      <c r="B37" s="44">
        <v>9.473564018578875</v>
      </c>
      <c r="C37" s="44">
        <v>27.014914211872497</v>
      </c>
      <c r="D37" s="44">
        <v>86.75848133260709</v>
      </c>
      <c r="E37" s="44">
        <v>59.972675345313924</v>
      </c>
      <c r="F37" s="44">
        <v>207.95332820504728</v>
      </c>
      <c r="G37" s="45">
        <v>2.219983927209999</v>
      </c>
      <c r="H37" s="45">
        <v>62.049282550224405</v>
      </c>
    </row>
    <row r="38" spans="1:9" x14ac:dyDescent="0.25">
      <c r="A38" s="45"/>
      <c r="B38" s="44">
        <v>9.5797077323538709</v>
      </c>
      <c r="C38" s="44">
        <v>25.226145688839821</v>
      </c>
      <c r="D38" s="44">
        <v>89.343937554111363</v>
      </c>
      <c r="E38" s="44">
        <v>55.646856131513502</v>
      </c>
      <c r="F38" s="44">
        <v>213.65663746865883</v>
      </c>
      <c r="G38" s="45">
        <v>2.2059198744789601</v>
      </c>
      <c r="H38" s="45">
        <v>59.406294751755127</v>
      </c>
    </row>
    <row r="39" spans="1:9" x14ac:dyDescent="0.25">
      <c r="A39" s="45"/>
      <c r="B39" s="44">
        <v>9.6858514461288685</v>
      </c>
      <c r="C39" s="44">
        <v>23.507149835718142</v>
      </c>
      <c r="D39" s="44">
        <v>91.750543867191993</v>
      </c>
      <c r="E39" s="44">
        <v>51.535652722961238</v>
      </c>
      <c r="F39" s="44">
        <v>218.93273550940714</v>
      </c>
      <c r="G39" s="45">
        <v>2.1923394832262884</v>
      </c>
      <c r="H39" s="45">
        <v>56.850651468003775</v>
      </c>
    </row>
    <row r="40" spans="1:9" x14ac:dyDescent="0.25">
      <c r="A40" s="45"/>
      <c r="B40" s="44">
        <v>9.7919951599038644</v>
      </c>
      <c r="C40" s="44">
        <v>21.855620375354015</v>
      </c>
      <c r="D40" s="44">
        <v>93.985341815476303</v>
      </c>
      <c r="E40" s="44">
        <v>47.628461453172086</v>
      </c>
      <c r="F40" s="44">
        <v>223.8028781138018</v>
      </c>
      <c r="G40" s="45">
        <v>2.1792317323960018</v>
      </c>
      <c r="H40" s="45">
        <v>54.380237917393288</v>
      </c>
    </row>
    <row r="41" spans="1:9" x14ac:dyDescent="0.25">
      <c r="A41" s="45"/>
      <c r="B41" s="44">
        <v>9.8981388736788603</v>
      </c>
      <c r="C41" s="44">
        <v>20.269321247641351</v>
      </c>
      <c r="D41" s="44">
        <v>96.055139244032532</v>
      </c>
      <c r="E41" s="44">
        <v>43.915220088020845</v>
      </c>
      <c r="F41" s="44">
        <v>228.28727147370492</v>
      </c>
      <c r="G41" s="45">
        <v>2.1665856271892214</v>
      </c>
      <c r="H41" s="45">
        <v>51.992992832678908</v>
      </c>
    </row>
    <row r="42" spans="1:9" x14ac:dyDescent="0.25">
      <c r="A42" s="45"/>
      <c r="B42" s="44">
        <v>10.004282587453856</v>
      </c>
      <c r="C42" s="44">
        <v>18.746084574500944</v>
      </c>
      <c r="D42" s="44">
        <v>97.966517430743181</v>
      </c>
      <c r="E42" s="44">
        <v>40.386381155075235</v>
      </c>
      <c r="F42" s="44">
        <v>232.40512593409682</v>
      </c>
      <c r="G42" s="45">
        <v>2.1543902138375151</v>
      </c>
      <c r="H42" s="45">
        <v>49.686905296231998</v>
      </c>
    </row>
    <row r="43" spans="1:9" x14ac:dyDescent="0.25">
      <c r="A43" s="45"/>
      <c r="B43" s="44">
        <v>10.110426301228852</v>
      </c>
      <c r="C43" s="44">
        <v>17.283808681930843</v>
      </c>
      <c r="D43" s="44">
        <v>99.7258380106978</v>
      </c>
      <c r="E43" s="44">
        <v>37.032886388338589</v>
      </c>
      <c r="F43" s="44">
        <v>236.17470706966205</v>
      </c>
      <c r="G43" s="45">
        <v>2.1426345934420223</v>
      </c>
      <c r="H43" s="45">
        <v>47.460011769517791</v>
      </c>
    </row>
    <row r="44" spans="1:9" x14ac:dyDescent="0.25">
      <c r="A44" s="45"/>
      <c r="B44" s="44">
        <v>10.21657001500385</v>
      </c>
      <c r="C44" s="44">
        <v>15.8804561775642</v>
      </c>
      <c r="D44" s="44">
        <v>101.33924969941566</v>
      </c>
      <c r="E44" s="44">
        <v>33.846142261064735</v>
      </c>
      <c r="F44" s="44">
        <v>239.61338420408586</v>
      </c>
      <c r="G44" s="45">
        <v>2.1313079348993975</v>
      </c>
      <c r="H44" s="45">
        <v>45.310393317129297</v>
      </c>
    </row>
    <row r="45" spans="1:9" x14ac:dyDescent="0.25">
      <c r="A45" s="45"/>
      <c r="B45" s="44">
        <v>10.322713728778846</v>
      </c>
      <c r="C45" s="44">
        <v>14.534052082213401</v>
      </c>
      <c r="D45" s="44">
        <v>102.81269482054958</v>
      </c>
      <c r="E45" s="44">
        <v>30.817996578249531</v>
      </c>
      <c r="F45" s="44">
        <v>242.73767648296891</v>
      </c>
      <c r="G45" s="45">
        <v>2.1203994869375915</v>
      </c>
      <c r="H45" s="45">
        <v>43.236173024611674</v>
      </c>
    </row>
    <row r="46" spans="1:9" x14ac:dyDescent="0.25">
      <c r="A46" s="45"/>
      <c r="B46" s="44">
        <v>10.428857442553841</v>
      </c>
      <c r="C46" s="44">
        <v>13.242682013920126</v>
      </c>
      <c r="D46" s="44">
        <v>104.15191564356704</v>
      </c>
      <c r="E46" s="44">
        <v>27.940716099535305</v>
      </c>
      <c r="F46" s="44">
        <v>245.56329660819608</v>
      </c>
      <c r="G46" s="45">
        <v>2.1098985892861619</v>
      </c>
      <c r="H46" s="45">
        <v>41.235513608202723</v>
      </c>
    </row>
    <row r="47" spans="1:9" x14ac:dyDescent="0.25">
      <c r="A47" s="45"/>
      <c r="B47" s="44">
        <v>10.535001156328839</v>
      </c>
      <c r="C47" s="44">
        <v>12.004490423070967</v>
      </c>
      <c r="D47" s="44">
        <v>105.36246053675403</v>
      </c>
      <c r="E47" s="44">
        <v>25.20696516257588</v>
      </c>
      <c r="F47" s="44">
        <v>248.1051923384517</v>
      </c>
      <c r="G47" s="45">
        <v>2.0997946830072509</v>
      </c>
      <c r="H47" s="45">
        <v>39.306615213548866</v>
      </c>
    </row>
    <row r="48" spans="1:9" x14ac:dyDescent="0.25">
      <c r="A48" s="45"/>
      <c r="B48" s="44">
        <v>10.641144870103835</v>
      </c>
      <c r="C48" s="44">
        <v>10.817678877176975</v>
      </c>
      <c r="D48" s="44">
        <v>106.44968994074024</v>
      </c>
      <c r="E48" s="44">
        <v>22.60978527638774</v>
      </c>
      <c r="F48" s="44">
        <v>250.37758585737618</v>
      </c>
      <c r="G48" s="45">
        <v>2.0900773200145206</v>
      </c>
      <c r="H48" s="45">
        <v>37.447713399442364</v>
      </c>
    </row>
    <row r="49" spans="1:8" x14ac:dyDescent="0.25">
      <c r="A49" s="45"/>
      <c r="B49" s="44">
        <v>10.747288583878831</v>
      </c>
      <c r="C49" s="44">
        <v>9.6805043939533117</v>
      </c>
      <c r="D49" s="44">
        <v>107.41878216760149</v>
      </c>
      <c r="E49" s="44">
        <v>20.142575653847867</v>
      </c>
      <c r="F49" s="44">
        <v>252.39401110762464</v>
      </c>
      <c r="G49" s="45">
        <v>2.0807361718083026</v>
      </c>
      <c r="H49" s="45">
        <v>35.657077301675884</v>
      </c>
    </row>
    <row r="50" spans="1:8" x14ac:dyDescent="0.25">
      <c r="A50" s="45"/>
      <c r="B50" s="44">
        <v>10.853432297653827</v>
      </c>
      <c r="C50" s="44">
        <v>8.591277821371941</v>
      </c>
      <c r="D50" s="44">
        <v>108.27473903045619</v>
      </c>
      <c r="E50" s="44">
        <v>17.799074652277657</v>
      </c>
      <c r="F50" s="44">
        <v>254.16734918583001</v>
      </c>
      <c r="G50" s="45">
        <v>2.0717610374559303</v>
      </c>
      <c r="H50" s="45">
        <v>33.933007971234758</v>
      </c>
    </row>
    <row r="51" spans="1:8" x14ac:dyDescent="0.25">
      <c r="A51" s="45"/>
      <c r="B51" s="44">
        <v>10.959576011428823</v>
      </c>
      <c r="C51" s="44">
        <v>7.5483622633961103</v>
      </c>
      <c r="D51" s="44">
        <v>109.02239130833763</v>
      </c>
      <c r="E51" s="44">
        <v>15.573342090964827</v>
      </c>
      <c r="F51" s="44">
        <v>255.70986189020812</v>
      </c>
      <c r="G51" s="45">
        <v>2.0631418508467516</v>
      </c>
      <c r="H51" s="45">
        <v>32.273836880258273</v>
      </c>
    </row>
    <row r="52" spans="1:8" x14ac:dyDescent="0.25">
      <c r="A52" s="45"/>
      <c r="B52" s="44">
        <v>11.06571972520382</v>
      </c>
      <c r="C52" s="44">
        <v>6.5501715501402256</v>
      </c>
      <c r="D52" s="44">
        <v>109.66640405099224</v>
      </c>
      <c r="E52" s="44">
        <v>13.459742414509932</v>
      </c>
      <c r="F52" s="44">
        <v>257.03322350928016</v>
      </c>
      <c r="G52" s="45">
        <v>2.0548686872516777</v>
      </c>
      <c r="H52" s="45">
        <v>30.677924588498229</v>
      </c>
    </row>
    <row r="53" spans="1:8" x14ac:dyDescent="0.25">
      <c r="A53" s="45"/>
      <c r="B53" s="44">
        <v>11.171863438978816</v>
      </c>
      <c r="C53" s="44">
        <v>5.5951687512325927</v>
      </c>
      <c r="D53" s="44">
        <v>110.21128172812587</v>
      </c>
      <c r="E53" s="44">
        <v>11.45292867102976</v>
      </c>
      <c r="F53" s="44">
        <v>258.14855093694229</v>
      </c>
      <c r="G53" s="45">
        <v>2.0469317692172782</v>
      </c>
      <c r="H53" s="45">
        <v>29.143659562398852</v>
      </c>
    </row>
    <row r="54" spans="1:8" x14ac:dyDescent="0.25">
      <c r="A54" s="45"/>
      <c r="B54" s="44">
        <v>11.278007152753812</v>
      </c>
      <c r="C54" s="44">
        <v>4.681864731191582</v>
      </c>
      <c r="D54" s="44">
        <v>110.66137322749584</v>
      </c>
      <c r="E54" s="44">
        <v>9.5478272744967221</v>
      </c>
      <c r="F54" s="44">
        <v>259.06643219589313</v>
      </c>
      <c r="G54" s="45">
        <v>2.0393214718244761</v>
      </c>
      <c r="H54" s="45">
        <v>27.669457138413463</v>
      </c>
    </row>
    <row r="55" spans="1:8" x14ac:dyDescent="0.25">
      <c r="A55" s="45"/>
      <c r="B55" s="44">
        <v>11.38415086652881</v>
      </c>
      <c r="C55" s="44">
        <v>3.8088167456578632</v>
      </c>
      <c r="D55" s="44">
        <v>111.02087670612518</v>
      </c>
      <c r="E55" s="44">
        <v>7.739623520830472</v>
      </c>
      <c r="F55" s="44">
        <v>259.79695344824586</v>
      </c>
      <c r="G55" s="45">
        <v>2.0320283273417701</v>
      </c>
      <c r="H55" s="45">
        <v>26.253758621766167</v>
      </c>
    </row>
    <row r="56" spans="1:8" x14ac:dyDescent="0.25">
      <c r="A56" s="45"/>
      <c r="B56" s="44">
        <v>11.490294580303805</v>
      </c>
      <c r="C56" s="44">
        <v>2.9746270773566512</v>
      </c>
      <c r="D56" s="44">
        <v>111.29384429879747</v>
      </c>
      <c r="E56" s="44">
        <v>6.0237478277760879</v>
      </c>
      <c r="F56" s="44">
        <v>260.34972456901238</v>
      </c>
      <c r="G56" s="45">
        <v>2.0250430293026791</v>
      </c>
      <c r="H56" s="45">
        <v>24.895030511557763</v>
      </c>
    </row>
    <row r="57" spans="1:8" x14ac:dyDescent="0.25">
      <c r="A57" s="45"/>
      <c r="B57" s="44">
        <v>11.596438294078801</v>
      </c>
      <c r="C57" s="44">
        <v>2.1779417106943582</v>
      </c>
      <c r="D57" s="44">
        <v>111.4841866878763</v>
      </c>
      <c r="E57" s="44">
        <v>4.3958626690928373</v>
      </c>
      <c r="F57" s="44">
        <v>260.73390335506025</v>
      </c>
      <c r="G57" s="45">
        <v>2.0183564360367456</v>
      </c>
      <c r="H57" s="45">
        <v>23.59176384290538</v>
      </c>
    </row>
    <row r="58" spans="1:8" x14ac:dyDescent="0.25">
      <c r="A58" s="45"/>
      <c r="B58" s="44">
        <v>11.702582007853797</v>
      </c>
      <c r="C58" s="44">
        <v>1.4174490439236818</v>
      </c>
      <c r="D58" s="44">
        <v>111.59567753838154</v>
      </c>
      <c r="E58" s="44">
        <v>2.8518501741300732</v>
      </c>
      <c r="F58" s="44">
        <v>260.95821843911233</v>
      </c>
      <c r="G58" s="45">
        <v>2.0119595736830047</v>
      </c>
      <c r="H58" s="45">
        <v>22.342473636686805</v>
      </c>
    </row>
    <row r="59" spans="1:8" x14ac:dyDescent="0.25">
      <c r="A59" s="41" t="s">
        <v>55</v>
      </c>
      <c r="B59" s="42">
        <v>11.808725721628793</v>
      </c>
      <c r="C59" s="44">
        <v>0.69187863783999048</v>
      </c>
      <c r="D59" s="43">
        <v>111.63195780214592</v>
      </c>
      <c r="E59" s="44">
        <v>1.3878003644736394</v>
      </c>
      <c r="F59" s="43">
        <v>261.03099097539501</v>
      </c>
      <c r="G59" s="45">
        <v>2.0058436387142704</v>
      </c>
      <c r="H59" s="45">
        <v>21.145698447436928</v>
      </c>
    </row>
    <row r="60" spans="1:8" x14ac:dyDescent="0.25">
      <c r="A60" s="45"/>
      <c r="B60" s="44">
        <v>11.914869435403789</v>
      </c>
      <c r="C60" s="44">
        <v>-1.1303877094094949E-14</v>
      </c>
      <c r="D60" s="44">
        <v>111.59653989477015</v>
      </c>
      <c r="E60" s="44">
        <v>-1.9895873556818326E-14</v>
      </c>
      <c r="F60" s="44">
        <v>260.96865216890149</v>
      </c>
      <c r="G60" s="45">
        <v>1.7600928770900883</v>
      </c>
      <c r="H60" s="45"/>
    </row>
    <row r="61" spans="1:8" x14ac:dyDescent="0.25">
      <c r="A61" s="45"/>
      <c r="B61" s="44">
        <v>12.021013149178785</v>
      </c>
      <c r="C61" s="44">
        <v>-0.65937859651908737</v>
      </c>
      <c r="D61" s="44">
        <v>111.49281174899164</v>
      </c>
      <c r="E61" s="44">
        <v>-1.160567571038905</v>
      </c>
      <c r="F61" s="44">
        <v>260.78608099836299</v>
      </c>
      <c r="G61" s="45">
        <v>1.7600928770900883</v>
      </c>
      <c r="H61" s="45"/>
    </row>
    <row r="62" spans="1:8" x14ac:dyDescent="0.25">
      <c r="A62" s="45"/>
      <c r="B62" s="44">
        <v>12.127156862953781</v>
      </c>
      <c r="C62" s="44">
        <v>-1.2874112607748431</v>
      </c>
      <c r="D62" s="44">
        <v>111.3240407479821</v>
      </c>
      <c r="E62" s="44">
        <v>-2.2659633899753717</v>
      </c>
      <c r="F62" s="44">
        <v>260.48902836162671</v>
      </c>
      <c r="G62" s="45">
        <v>1.7600928770900883</v>
      </c>
      <c r="H62" s="45"/>
    </row>
    <row r="63" spans="1:8" x14ac:dyDescent="0.25">
      <c r="A63" s="45"/>
      <c r="B63" s="44">
        <v>12.233300576728777</v>
      </c>
      <c r="C63" s="44">
        <v>-1.8852155989589008</v>
      </c>
      <c r="D63" s="44">
        <v>111.093377541992</v>
      </c>
      <c r="E63" s="44">
        <v>-3.3181545475066856</v>
      </c>
      <c r="F63" s="44">
        <v>260.08303969575678</v>
      </c>
      <c r="G63" s="45">
        <v>1.7600928770900883</v>
      </c>
      <c r="H63" s="45"/>
    </row>
    <row r="64" spans="1:8" x14ac:dyDescent="0.25">
      <c r="A64" s="45"/>
      <c r="B64" s="44">
        <v>12.339444290503772</v>
      </c>
      <c r="C64" s="44">
        <v>-2.4538737976439</v>
      </c>
      <c r="D64" s="44">
        <v>110.8038597516651</v>
      </c>
      <c r="E64" s="44">
        <v>-4.3190457925110328</v>
      </c>
      <c r="F64" s="44">
        <v>259.57346149521152</v>
      </c>
      <c r="G64" s="45">
        <v>1.7600928770900883</v>
      </c>
      <c r="H64" s="45"/>
    </row>
    <row r="65" spans="1:8" x14ac:dyDescent="0.25">
      <c r="A65" s="45"/>
      <c r="B65" s="44">
        <v>12.445588004278768</v>
      </c>
      <c r="C65" s="44">
        <v>-2.9944336761578332</v>
      </c>
      <c r="D65" s="44">
        <v>110.45841556125438</v>
      </c>
      <c r="E65" s="44">
        <v>-5.2704813843240901</v>
      </c>
      <c r="F65" s="44">
        <v>258.96544763623746</v>
      </c>
      <c r="G65" s="45">
        <v>1.7600928770900883</v>
      </c>
      <c r="H65" s="45"/>
    </row>
    <row r="66" spans="1:8" x14ac:dyDescent="0.25">
      <c r="A66" s="45"/>
      <c r="B66" s="44">
        <v>12.551731718053764</v>
      </c>
      <c r="C66" s="44">
        <v>-3.5079097089413405</v>
      </c>
      <c r="D66" s="44">
        <v>110.05986720488087</v>
      </c>
      <c r="E66" s="44">
        <v>-6.1742468921828184</v>
      </c>
      <c r="F66" s="44">
        <v>258.26396551300849</v>
      </c>
      <c r="G66" s="45">
        <v>1.7600928770900883</v>
      </c>
      <c r="H66" s="45"/>
    </row>
    <row r="67" spans="1:8" x14ac:dyDescent="0.25">
      <c r="A67" s="45"/>
      <c r="B67" s="44">
        <v>12.65787543182876</v>
      </c>
      <c r="C67" s="44">
        <v>-3.9952840187203611</v>
      </c>
      <c r="D67" s="44">
        <v>109.61093434889001</v>
      </c>
      <c r="E67" s="44">
        <v>-7.0320709433015702</v>
      </c>
      <c r="F67" s="44">
        <v>257.47380199088724</v>
      </c>
      <c r="G67" s="45">
        <v>1.7600928770900883</v>
      </c>
      <c r="H67" s="45"/>
    </row>
    <row r="68" spans="1:8" x14ac:dyDescent="0.25">
      <c r="A68" s="45"/>
      <c r="B68" s="44">
        <v>12.764019145603756</v>
      </c>
      <c r="C68" s="44">
        <v>-4.4575073413039332</v>
      </c>
      <c r="D68" s="44">
        <v>109.11423737327517</v>
      </c>
      <c r="E68" s="44">
        <v>-7.84562692100583</v>
      </c>
      <c r="F68" s="44">
        <v>256.5995691820354</v>
      </c>
      <c r="G68" s="45">
        <v>1.7600928770900883</v>
      </c>
      <c r="H68" s="45"/>
    </row>
    <row r="69" spans="1:8" x14ac:dyDescent="0.25">
      <c r="A69" s="45"/>
      <c r="B69" s="44">
        <v>12.870162859378752</v>
      </c>
      <c r="C69" s="44">
        <v>-4.8954999627949229</v>
      </c>
      <c r="D69" s="44">
        <v>108.57230055505561</v>
      </c>
      <c r="E69" s="44">
        <v>-8.6165346143101367</v>
      </c>
      <c r="F69" s="44">
        <v>255.64571004845425</v>
      </c>
      <c r="G69" s="45">
        <v>1.7600928770900883</v>
      </c>
      <c r="H69" s="45"/>
    </row>
    <row r="70" spans="1:8" x14ac:dyDescent="0.25">
      <c r="A70" s="45"/>
      <c r="B70" s="44">
        <v>12.976306573153748</v>
      </c>
      <c r="C70" s="44">
        <v>-5.3101526299800232</v>
      </c>
      <c r="D70" s="44">
        <v>107.98755515641581</v>
      </c>
      <c r="E70" s="44">
        <v>-9.3463618202890384</v>
      </c>
      <c r="F70" s="44">
        <v>254.61650383739715</v>
      </c>
      <c r="G70" s="45">
        <v>1.7600928770900883</v>
      </c>
      <c r="H70" s="45"/>
    </row>
    <row r="71" spans="1:8" x14ac:dyDescent="0.25">
      <c r="A71" s="45"/>
      <c r="B71" s="44">
        <v>13.082450286928744</v>
      </c>
      <c r="C71" s="44">
        <v>-5.7023274346445598</v>
      </c>
      <c r="D71" s="44">
        <v>107.36234242033537</v>
      </c>
      <c r="E71" s="44">
        <v>-10.036625900553286</v>
      </c>
      <c r="F71" s="44">
        <v>253.51607135395597</v>
      </c>
      <c r="G71" s="45">
        <v>1.7600928770900883</v>
      </c>
      <c r="H71" s="45"/>
    </row>
    <row r="72" spans="1:8" x14ac:dyDescent="0.25">
      <c r="A72" s="45"/>
      <c r="B72" s="44">
        <v>13.188594000703739</v>
      </c>
      <c r="C72" s="44">
        <v>-6.072858672537329</v>
      </c>
      <c r="D72" s="44">
        <v>106.69891647636213</v>
      </c>
      <c r="E72" s="44">
        <v>-10.688795293107722</v>
      </c>
      <c r="F72" s="44">
        <v>252.34838007549189</v>
      </c>
      <c r="G72" s="45">
        <v>1.7600928770900883</v>
      </c>
      <c r="H72" s="45"/>
    </row>
    <row r="73" spans="1:8" x14ac:dyDescent="0.25">
      <c r="A73" s="45"/>
      <c r="B73" s="44">
        <v>13.294737714478735</v>
      </c>
      <c r="C73" s="44">
        <v>-6.4225536776909227</v>
      </c>
      <c r="D73" s="44">
        <v>105.99944715910812</v>
      </c>
      <c r="E73" s="44">
        <v>-11.304290980832544</v>
      </c>
      <c r="F73" s="44">
        <v>251.11724911245003</v>
      </c>
      <c r="G73" s="45">
        <v>1.7600928770900883</v>
      </c>
      <c r="H73" s="45"/>
    </row>
    <row r="74" spans="1:8" x14ac:dyDescent="0.25">
      <c r="A74" s="45"/>
      <c r="B74" s="44">
        <v>13.400881428253731</v>
      </c>
      <c r="C74" s="44">
        <v>-6.7521936327838494</v>
      </c>
      <c r="D74" s="44">
        <v>105.26602274197531</v>
      </c>
      <c r="E74" s="44">
        <v>-11.884487917795902</v>
      </c>
      <c r="F74" s="44">
        <v>249.82635401997061</v>
      </c>
      <c r="G74" s="45">
        <v>1.7600928770900883</v>
      </c>
      <c r="H74" s="45"/>
    </row>
    <row r="75" spans="1:8" x14ac:dyDescent="0.25">
      <c r="A75" s="45"/>
      <c r="B75" s="44">
        <v>13.507025142028727</v>
      </c>
      <c r="C75" s="44">
        <v>-7.0625343562119793</v>
      </c>
      <c r="D75" s="44">
        <v>104.50065258854896</v>
      </c>
      <c r="E75" s="44">
        <v>-12.430716414572737</v>
      </c>
      <c r="F75" s="44">
        <v>248.47923146458754</v>
      </c>
      <c r="G75" s="45">
        <v>1.7600928770900883</v>
      </c>
      <c r="H75" s="45"/>
    </row>
    <row r="76" spans="1:8" x14ac:dyDescent="0.25">
      <c r="A76" s="45"/>
      <c r="B76" s="44">
        <v>13.613168855803723</v>
      </c>
      <c r="C76" s="44">
        <v>-7.3543070665187091</v>
      </c>
      <c r="D76" s="44">
        <v>103.7052697240277</v>
      </c>
      <c r="E76" s="44">
        <v>-12.944263483712882</v>
      </c>
      <c r="F76" s="44">
        <v>247.07928375018417</v>
      </c>
      <c r="G76" s="45">
        <v>1.7600928770900883</v>
      </c>
      <c r="H76" s="45"/>
    </row>
    <row r="77" spans="1:8" x14ac:dyDescent="0.25">
      <c r="A77" s="45"/>
      <c r="B77" s="44">
        <v>13.719312569578719</v>
      </c>
      <c r="C77" s="44">
        <v>-7.628219124815482</v>
      </c>
      <c r="D77" s="44">
        <v>102.881733328994</v>
      </c>
      <c r="E77" s="44">
        <v>-13.426374146470117</v>
      </c>
      <c r="F77" s="44">
        <v>245.62978320726091</v>
      </c>
      <c r="G77" s="45">
        <v>1.7600928770900883</v>
      </c>
      <c r="H77" s="45"/>
    </row>
    <row r="78" spans="1:8" x14ac:dyDescent="0.25">
      <c r="A78" s="45"/>
      <c r="B78" s="44">
        <v>13.825456283353715</v>
      </c>
      <c r="C78" s="44">
        <v>-7.8849547558070974</v>
      </c>
      <c r="D78" s="44">
        <v>102.03183115776382</v>
      </c>
      <c r="E78" s="44">
        <v>-13.87825270187369</v>
      </c>
      <c r="F78" s="44">
        <v>244.13387644945527</v>
      </c>
      <c r="G78" s="45">
        <v>1.7600928770900883</v>
      </c>
      <c r="H78" s="45"/>
    </row>
    <row r="79" spans="1:8" x14ac:dyDescent="0.25">
      <c r="A79" s="45"/>
      <c r="B79" s="44">
        <v>13.931599997128711</v>
      </c>
      <c r="C79" s="44">
        <v>-8.125175748019446</v>
      </c>
      <c r="D79" s="44">
        <v>101.15728188349208</v>
      </c>
      <c r="E79" s="44">
        <v>-14.301063959194158</v>
      </c>
      <c r="F79" s="44">
        <v>242.59458850114527</v>
      </c>
      <c r="G79" s="45">
        <v>1.7600928770900883</v>
      </c>
      <c r="H79" s="45"/>
    </row>
    <row r="80" spans="1:8" x14ac:dyDescent="0.25">
      <c r="A80" s="45"/>
      <c r="B80" s="44">
        <v>14.037743710903706</v>
      </c>
      <c r="C80" s="44">
        <v>-8.3495221338110106</v>
      </c>
      <c r="D80" s="44">
        <v>100.25973737214943</v>
      </c>
      <c r="E80" s="44">
        <v>-14.695934434826794</v>
      </c>
      <c r="F80" s="44">
        <v>241.01482679985978</v>
      </c>
      <c r="G80" s="45">
        <v>1.7600928770900883</v>
      </c>
      <c r="H80" s="45"/>
    </row>
    <row r="81" spans="1:8" x14ac:dyDescent="0.25">
      <c r="A81" s="45"/>
      <c r="B81" s="44">
        <v>14.143887424678702</v>
      </c>
      <c r="C81" s="44">
        <v>-8.5586128497335299</v>
      </c>
      <c r="D81" s="44">
        <v>99.340784887426878</v>
      </c>
      <c r="E81" s="44">
        <v>-15.063953514587688</v>
      </c>
      <c r="F81" s="44">
        <v>239.39738507711539</v>
      </c>
      <c r="G81" s="45">
        <v>1.7600928770900883</v>
      </c>
      <c r="H81" s="45"/>
    </row>
    <row r="82" spans="1:8" x14ac:dyDescent="0.25">
      <c r="A82" s="45"/>
      <c r="B82" s="44">
        <v>14.250031138453698</v>
      </c>
      <c r="C82" s="44">
        <v>-8.7530463777918577</v>
      </c>
      <c r="D82" s="44">
        <v>98.401949228566949</v>
      </c>
      <c r="E82" s="44">
        <v>-15.406174582390648</v>
      </c>
      <c r="F82" s="44">
        <v>237.74494712119784</v>
      </c>
      <c r="G82" s="45">
        <v>1.7600928770900883</v>
      </c>
      <c r="H82" s="45"/>
    </row>
    <row r="83" spans="1:8" x14ac:dyDescent="0.25">
      <c r="A83" s="45"/>
      <c r="B83" s="44">
        <v>14.356174852228694</v>
      </c>
      <c r="C83" s="44">
        <v>-8.9334013681379236</v>
      </c>
      <c r="D83" s="44">
        <v>97.444694803064351</v>
      </c>
      <c r="E83" s="44">
        <v>-15.72361611624641</v>
      </c>
      <c r="F83" s="44">
        <v>236.06009042530775</v>
      </c>
      <c r="G83" s="45">
        <v>1.7600928770900883</v>
      </c>
      <c r="H83" s="45"/>
    </row>
    <row r="84" spans="1:8" x14ac:dyDescent="0.25">
      <c r="A84" s="45"/>
      <c r="B84" s="44">
        <v>14.46231856600369</v>
      </c>
      <c r="C84" s="44">
        <v>-9.1002372437190839</v>
      </c>
      <c r="D84" s="44">
        <v>96.470427636124526</v>
      </c>
      <c r="E84" s="44">
        <v>-16.017262752499899</v>
      </c>
      <c r="F84" s="44">
        <v>234.34528972439423</v>
      </c>
      <c r="G84" s="45">
        <v>1.7600928770900883</v>
      </c>
      <c r="H84" s="45"/>
    </row>
    <row r="85" spans="1:8" x14ac:dyDescent="0.25">
      <c r="A85" s="45"/>
      <c r="B85" s="44">
        <v>14.568462279778686</v>
      </c>
      <c r="C85" s="44">
        <v>-9.2540947873869452</v>
      </c>
      <c r="D85" s="44">
        <v>95.480497318715464</v>
      </c>
      <c r="E85" s="44">
        <v>-16.288066319196279</v>
      </c>
      <c r="F85" s="44">
        <v>232.60292042390702</v>
      </c>
      <c r="G85" s="45">
        <v>1.7600928770900883</v>
      </c>
      <c r="H85" s="45"/>
    </row>
    <row r="86" spans="1:8" x14ac:dyDescent="0.25">
      <c r="A86" s="45"/>
      <c r="B86" s="44">
        <v>14.674605993553682</v>
      </c>
      <c r="C86" s="44">
        <v>-9.3954967119588293</v>
      </c>
      <c r="D86" s="44">
        <v>94.476198895996603</v>
      </c>
      <c r="E86" s="44">
        <v>-16.536946839442081</v>
      </c>
      <c r="F86" s="44">
        <v>230.83526192360674</v>
      </c>
      <c r="G86" s="45">
        <v>1.7600928770900883</v>
      </c>
      <c r="H86" s="45"/>
    </row>
    <row r="87" spans="1:8" x14ac:dyDescent="0.25">
      <c r="A87" s="45"/>
      <c r="B87" s="44">
        <v>14.780749707328678</v>
      </c>
      <c r="C87" s="44">
        <v>-9.5249482137105872</v>
      </c>
      <c r="D87" s="44">
        <v>93.458774697858715</v>
      </c>
      <c r="E87" s="44">
        <v>-16.764793505603965</v>
      </c>
      <c r="F87" s="44">
        <v>229.04450083948515</v>
      </c>
      <c r="G87" s="45">
        <v>1.7600928770900883</v>
      </c>
      <c r="H87" s="45"/>
    </row>
    <row r="88" spans="1:8" x14ac:dyDescent="0.25">
      <c r="A88" s="45"/>
      <c r="B88" s="44">
        <v>14.886893421103673</v>
      </c>
      <c r="C88" s="44">
        <v>-9.6429375097663357</v>
      </c>
      <c r="D88" s="44">
        <v>92.429416113259776</v>
      </c>
      <c r="E88" s="44">
        <v>-16.97246562516456</v>
      </c>
      <c r="F88" s="44">
        <v>227.23273412676102</v>
      </c>
      <c r="G88" s="45">
        <v>1.7600928770900883</v>
      </c>
      <c r="H88" s="45"/>
    </row>
    <row r="89" spans="1:8" x14ac:dyDescent="0.25">
      <c r="A89" s="45"/>
      <c r="B89" s="44">
        <v>14.993037134878669</v>
      </c>
      <c r="C89" s="44">
        <v>-9.7499363598379603</v>
      </c>
      <c r="D89" s="44">
        <v>91.389265309994371</v>
      </c>
      <c r="E89" s="44">
        <v>-17.160793539032458</v>
      </c>
      <c r="F89" s="44">
        <v>225.40197210683405</v>
      </c>
      <c r="G89" s="45">
        <v>1.7600928770900883</v>
      </c>
      <c r="H89" s="45"/>
    </row>
    <row r="90" spans="1:8" x14ac:dyDescent="0.25">
      <c r="A90" s="45"/>
      <c r="B90" s="44">
        <v>15.099180848653665</v>
      </c>
      <c r="C90" s="44">
        <v>-9.8464005727546731</v>
      </c>
      <c r="D90" s="44">
        <v>90.339416901488377</v>
      </c>
      <c r="E90" s="44">
        <v>-17.330579513081265</v>
      </c>
      <c r="F90" s="44">
        <v>223.55414140099828</v>
      </c>
      <c r="G90" s="45">
        <v>1.7600928770900883</v>
      </c>
      <c r="H90" s="45"/>
    </row>
    <row r="91" spans="1:8" x14ac:dyDescent="0.25">
      <c r="A91" s="45"/>
      <c r="B91" s="44">
        <v>15.205324562428661</v>
      </c>
      <c r="C91" s="44">
        <v>-9.9327704982110134</v>
      </c>
      <c r="D91" s="44">
        <v>89.28091956216538</v>
      </c>
      <c r="E91" s="44">
        <v>-17.482598603671772</v>
      </c>
      <c r="F91" s="44">
        <v>221.69108777363707</v>
      </c>
      <c r="G91" s="45">
        <v>1.7600928770900883</v>
      </c>
      <c r="H91" s="45"/>
    </row>
    <row r="92" spans="1:8" x14ac:dyDescent="0.25">
      <c r="A92" s="45"/>
      <c r="B92" s="44">
        <v>15.311468276203657</v>
      </c>
      <c r="C92" s="44">
        <v>-10.009471504149749</v>
      </c>
      <c r="D92" s="44">
        <v>88.214777592888197</v>
      </c>
      <c r="E92" s="44">
        <v>-17.617599497890186</v>
      </c>
      <c r="F92" s="44">
        <v>219.81457888754551</v>
      </c>
      <c r="G92" s="45">
        <v>1.7600928770900883</v>
      </c>
      <c r="H92" s="45"/>
    </row>
    <row r="93" spans="1:8" x14ac:dyDescent="0.25">
      <c r="A93" s="45"/>
      <c r="B93" s="44">
        <v>15.417611989978653</v>
      </c>
      <c r="C93" s="44">
        <v>-10.076914440184744</v>
      </c>
      <c r="D93" s="44">
        <v>87.141952437936069</v>
      </c>
      <c r="E93" s="44">
        <v>-17.736305329215423</v>
      </c>
      <c r="F93" s="44">
        <v>217.9263069739512</v>
      </c>
      <c r="G93" s="45">
        <v>1.7600928770900883</v>
      </c>
      <c r="H93" s="45"/>
    </row>
    <row r="94" spans="1:8" x14ac:dyDescent="0.25">
      <c r="A94" s="45"/>
      <c r="B94" s="44">
        <v>15.523755703753649</v>
      </c>
      <c r="C94" s="44">
        <v>-10.135496087457762</v>
      </c>
      <c r="D94" s="44">
        <v>86.063364154937005</v>
      </c>
      <c r="E94" s="44">
        <v>-17.839414469308867</v>
      </c>
      <c r="F94" s="44">
        <v>216.0278914197317</v>
      </c>
      <c r="G94" s="45">
        <v>1.7600928770900883</v>
      </c>
      <c r="H94" s="45"/>
    </row>
    <row r="95" spans="1:8" x14ac:dyDescent="0.25">
      <c r="A95" s="45"/>
      <c r="B95" s="44">
        <v>15.629899417528645</v>
      </c>
      <c r="C95" s="44">
        <v>-10.185599595312235</v>
      </c>
      <c r="D95" s="44">
        <v>84.979892839134735</v>
      </c>
      <c r="E95" s="44">
        <v>-17.927601296600752</v>
      </c>
      <c r="F95" s="44">
        <v>214.1208812742567</v>
      </c>
      <c r="G95" s="45">
        <v>1.7600928770900883</v>
      </c>
      <c r="H95" s="45"/>
    </row>
    <row r="96" spans="1:8" x14ac:dyDescent="0.25">
      <c r="A96" s="45"/>
      <c r="B96" s="44">
        <v>15.736043131303642</v>
      </c>
      <c r="C96" s="44">
        <v>-10.227594905156616</v>
      </c>
      <c r="D96" s="44">
        <v>83.892380003330629</v>
      </c>
      <c r="E96" s="44">
        <v>-18.001516942329037</v>
      </c>
      <c r="F96" s="44">
        <v>212.20675767821385</v>
      </c>
      <c r="G96" s="45">
        <v>1.7600928770900883</v>
      </c>
      <c r="H96" s="45"/>
    </row>
    <row r="97" spans="1:8" x14ac:dyDescent="0.25">
      <c r="A97" s="45"/>
      <c r="B97" s="44">
        <v>15.842186845078636</v>
      </c>
      <c r="C97" s="44">
        <v>-10.261839161879507</v>
      </c>
      <c r="D97" s="44">
        <v>82.801629914803016</v>
      </c>
      <c r="E97" s="44">
        <v>-18.061790014668244</v>
      </c>
      <c r="F97" s="44">
        <v>210.28693621671101</v>
      </c>
      <c r="G97" s="45">
        <v>1.7600928770900883</v>
      </c>
      <c r="H97" s="45"/>
    </row>
    <row r="98" spans="1:8" x14ac:dyDescent="0.25">
      <c r="A98" s="45"/>
      <c r="B98" s="44">
        <v>15.948330558853634</v>
      </c>
      <c r="C98" s="44">
        <v>-10.288677113168935</v>
      </c>
      <c r="D98" s="44">
        <v>81.708410890469565</v>
      </c>
      <c r="E98" s="44">
        <v>-18.109027301568457</v>
      </c>
      <c r="F98" s="44">
        <v>208.36276919888232</v>
      </c>
      <c r="G98" s="45">
        <v>1.7600928770900883</v>
      </c>
      <c r="H98" s="45"/>
    </row>
    <row r="99" spans="1:8" x14ac:dyDescent="0.25">
      <c r="A99" s="45"/>
      <c r="B99" s="44">
        <v>16.054474272628628</v>
      </c>
      <c r="C99" s="44">
        <v>-10.308441497078292</v>
      </c>
      <c r="D99" s="44">
        <v>80.613456551522347</v>
      </c>
      <c r="E99" s="44">
        <v>-18.143814452907389</v>
      </c>
      <c r="F99" s="44">
        <v>206.43554786616244</v>
      </c>
      <c r="G99" s="45">
        <v>1.7600928770900883</v>
      </c>
      <c r="H99" s="45"/>
    </row>
    <row r="100" spans="1:8" x14ac:dyDescent="0.25">
      <c r="A100" s="45"/>
      <c r="B100" s="44">
        <v>16.160617986403626</v>
      </c>
      <c r="C100" s="44">
        <v>-10.321453418172139</v>
      </c>
      <c r="D100" s="44">
        <v>79.517467038730629</v>
      </c>
      <c r="E100" s="44">
        <v>-18.166716642541925</v>
      </c>
      <c r="F100" s="44">
        <v>204.5065045313323</v>
      </c>
      <c r="G100" s="45">
        <v>1.7600928770900883</v>
      </c>
      <c r="H100" s="45"/>
    </row>
    <row r="101" spans="1:8" x14ac:dyDescent="0.25">
      <c r="A101" s="41" t="s">
        <v>57</v>
      </c>
      <c r="B101" s="42">
        <v>16.26676170017862</v>
      </c>
      <c r="C101" s="43">
        <v>-10.328022712575716</v>
      </c>
      <c r="D101" s="44">
        <v>78.42111018957219</v>
      </c>
      <c r="E101" s="43">
        <v>-18.178279210829171</v>
      </c>
      <c r="F101" s="44">
        <v>202.57681465037959</v>
      </c>
      <c r="G101" s="45">
        <v>1.7600928770900883</v>
      </c>
      <c r="H101" s="45"/>
    </row>
    <row r="102" spans="1:8" x14ac:dyDescent="0.25">
      <c r="A102" s="45"/>
      <c r="B102" s="44">
        <v>16.372905413953617</v>
      </c>
      <c r="C102" s="44">
        <v>-10.32844830224324</v>
      </c>
      <c r="D102" s="44">
        <v>77.325022678321204</v>
      </c>
      <c r="E102" s="44">
        <v>-18.179028288171544</v>
      </c>
      <c r="F102" s="44">
        <v>200.64759882915934</v>
      </c>
      <c r="G102" s="45">
        <v>1.7600928770900883</v>
      </c>
      <c r="H102" s="45"/>
    </row>
    <row r="103" spans="1:8" x14ac:dyDescent="0.25">
      <c r="A103" s="45"/>
      <c r="B103" s="44">
        <v>16.479049127728612</v>
      </c>
      <c r="C103" s="44">
        <v>-10.323018538751191</v>
      </c>
      <c r="D103" s="44">
        <v>76.229811120188714</v>
      </c>
      <c r="E103" s="44">
        <v>-18.169471400124902</v>
      </c>
      <c r="F103" s="44">
        <v>198.71992476678361</v>
      </c>
      <c r="G103" s="45">
        <v>1.7600928770900883</v>
      </c>
      <c r="H103" s="45"/>
    </row>
    <row r="104" spans="1:8" x14ac:dyDescent="0.25">
      <c r="A104" s="45"/>
      <c r="B104" s="44">
        <v>16.585192841503609</v>
      </c>
      <c r="C104" s="44">
        <v>-10.312011536914438</v>
      </c>
      <c r="D104" s="44">
        <v>75.136053140580316</v>
      </c>
      <c r="E104" s="44">
        <v>-18.150098054593919</v>
      </c>
      <c r="F104" s="44">
        <v>196.79480913761444</v>
      </c>
      <c r="G104" s="45">
        <v>1.7600928770900883</v>
      </c>
      <c r="H104" s="45"/>
    </row>
    <row r="105" spans="1:8" x14ac:dyDescent="0.25">
      <c r="A105" s="45"/>
      <c r="B105" s="44">
        <v>16.691336555278603</v>
      </c>
      <c r="C105" s="44">
        <v>-10.295695498514783</v>
      </c>
      <c r="D105" s="44">
        <v>74.044298410505647</v>
      </c>
      <c r="E105" s="44">
        <v>-18.121380311624357</v>
      </c>
      <c r="F105" s="44">
        <v>194.8732194136806</v>
      </c>
      <c r="G105" s="45">
        <v>1.7600928770900883</v>
      </c>
      <c r="H105" s="45"/>
    </row>
    <row r="106" spans="1:8" x14ac:dyDescent="0.25">
      <c r="A106" s="45"/>
      <c r="B106" s="44">
        <v>16.797480269053601</v>
      </c>
      <c r="C106" s="44">
        <v>-10.274329026423453</v>
      </c>
      <c r="D106" s="44">
        <v>72.955069649144562</v>
      </c>
      <c r="E106" s="44">
        <v>-18.083773336287862</v>
      </c>
      <c r="F106" s="44">
        <v>192.95607562928731</v>
      </c>
      <c r="G106" s="45">
        <v>1.7600928770900883</v>
      </c>
      <c r="H106" s="45"/>
    </row>
    <row r="107" spans="1:8" x14ac:dyDescent="0.25">
      <c r="A107" s="45"/>
      <c r="B107" s="44">
        <v>16.903623982828595</v>
      </c>
      <c r="C107" s="44">
        <v>-10.248161429391317</v>
      </c>
      <c r="D107" s="44">
        <v>71.86886359454644</v>
      </c>
      <c r="E107" s="44">
        <v>-18.037715935141033</v>
      </c>
      <c r="F107" s="44">
        <v>191.04425208953703</v>
      </c>
      <c r="G107" s="45">
        <v>1.7600928770900883</v>
      </c>
      <c r="H107" s="45"/>
    </row>
    <row r="108" spans="1:8" x14ac:dyDescent="0.25">
      <c r="A108" s="45"/>
      <c r="B108" s="44">
        <v>17.009767696603593</v>
      </c>
      <c r="C108" s="44">
        <v>-10.217433017772979</v>
      </c>
      <c r="D108" s="44">
        <v>70.786151943410943</v>
      </c>
      <c r="E108" s="44">
        <v>-17.983631076727306</v>
      </c>
      <c r="F108" s="44">
        <v>189.13857902443098</v>
      </c>
      <c r="G108" s="45">
        <v>1.7600928770900883</v>
      </c>
      <c r="H108" s="45"/>
    </row>
    <row r="109" spans="1:8" x14ac:dyDescent="0.25">
      <c r="A109" s="45"/>
      <c r="B109" s="44">
        <v>17.115911410378587</v>
      </c>
      <c r="C109" s="44">
        <v>-10.182375390443573</v>
      </c>
      <c r="D109" s="44">
        <v>69.707382260871853</v>
      </c>
      <c r="E109" s="44">
        <v>-17.921926396577138</v>
      </c>
      <c r="F109" s="44">
        <v>187.23984419017319</v>
      </c>
      <c r="G109" s="45">
        <v>1.7600928770900883</v>
      </c>
      <c r="H109" s="45"/>
    </row>
    <row r="110" spans="1:8" x14ac:dyDescent="0.25">
      <c r="A110" s="45"/>
      <c r="B110" s="44">
        <v>17.222055124153584</v>
      </c>
      <c r="C110" s="44">
        <v>-10.14321171315982</v>
      </c>
      <c r="D110" s="44">
        <v>68.632978861178813</v>
      </c>
      <c r="E110" s="44">
        <v>-17.852994687149351</v>
      </c>
      <c r="F110" s="44">
        <v>185.3487944192521</v>
      </c>
      <c r="G110" s="45">
        <v>1.7600928770900883</v>
      </c>
      <c r="H110" s="45"/>
    </row>
    <row r="111" spans="1:8" x14ac:dyDescent="0.25">
      <c r="A111" s="45"/>
      <c r="B111" s="44">
        <v>17.328198837928579</v>
      </c>
      <c r="C111" s="44">
        <v>-10.100156988610024</v>
      </c>
      <c r="D111" s="44">
        <v>67.563343660146558</v>
      </c>
      <c r="E111" s="44">
        <v>-17.777214373144179</v>
      </c>
      <c r="F111" s="44">
        <v>183.46613712083041</v>
      </c>
      <c r="G111" s="45">
        <v>1.7600928770900883</v>
      </c>
      <c r="H111" s="45"/>
    </row>
    <row r="112" spans="1:8" x14ac:dyDescent="0.25">
      <c r="A112" s="45"/>
      <c r="B112" s="44">
        <v>17.434342551703576</v>
      </c>
      <c r="C112" s="44">
        <v>-10.053418318390788</v>
      </c>
      <c r="D112" s="44">
        <v>66.498857000216219</v>
      </c>
      <c r="E112" s="44">
        <v>-17.69494997260664</v>
      </c>
      <c r="F112" s="44">
        <v>181.59254173292962</v>
      </c>
      <c r="G112" s="45">
        <v>1.7600928770900883</v>
      </c>
      <c r="H112" s="45"/>
    </row>
    <row r="113" spans="1:8" x14ac:dyDescent="0.25">
      <c r="A113" s="45"/>
      <c r="B113" s="44">
        <v>17.54048626547857</v>
      </c>
      <c r="C113" s="44">
        <v>-10.00319515714172</v>
      </c>
      <c r="D113" s="44">
        <v>65.439878448948988</v>
      </c>
      <c r="E113" s="44">
        <v>-17.60655254422721</v>
      </c>
      <c r="F113" s="44">
        <v>179.728641127853</v>
      </c>
      <c r="G113" s="45">
        <v>1.7600928770900883</v>
      </c>
      <c r="H113" s="45"/>
    </row>
    <row r="114" spans="1:8" x14ac:dyDescent="0.25">
      <c r="A114" s="45"/>
      <c r="B114" s="44">
        <v>17.646629979253568</v>
      </c>
      <c r="C114" s="44">
        <v>-9.949679559062842</v>
      </c>
      <c r="D114" s="44">
        <v>64.386747571749027</v>
      </c>
      <c r="E114" s="44">
        <v>-17.512360121235361</v>
      </c>
      <c r="F114" s="44">
        <v>177.8750329722497</v>
      </c>
      <c r="G114" s="45">
        <v>1.7600928770900883</v>
      </c>
      <c r="H114" s="45"/>
    </row>
    <row r="115" spans="1:8" x14ac:dyDescent="0.25">
      <c r="A115" s="45"/>
      <c r="B115" s="44">
        <v>17.752773693028562</v>
      </c>
      <c r="C115" s="44">
        <v>-9.8930564170333195</v>
      </c>
      <c r="D115" s="44">
        <v>63.339784679589627</v>
      </c>
      <c r="E115" s="44">
        <v>-17.412698132270737</v>
      </c>
      <c r="F115" s="44">
        <v>176.03228104318231</v>
      </c>
      <c r="G115" s="45">
        <v>1.7600928770900883</v>
      </c>
      <c r="H115" s="45"/>
    </row>
    <row r="116" spans="1:8" x14ac:dyDescent="0.25">
      <c r="A116" s="45"/>
      <c r="B116" s="44">
        <v>17.85891740680356</v>
      </c>
      <c r="C116" s="44">
        <v>-9.8335036945439178</v>
      </c>
      <c r="D116" s="44">
        <v>62.29929155249431</v>
      </c>
      <c r="E116" s="44">
        <v>-17.307879809605819</v>
      </c>
      <c r="F116" s="44">
        <v>174.20091650152065</v>
      </c>
      <c r="G116" s="45">
        <v>1.7600928770900883</v>
      </c>
      <c r="H116" s="45"/>
    </row>
    <row r="117" spans="1:8" x14ac:dyDescent="0.25">
      <c r="A117" s="45"/>
      <c r="B117" s="44">
        <v>17.965061120578554</v>
      </c>
      <c r="C117" s="44">
        <v>-9.771192650649688</v>
      </c>
      <c r="D117" s="44">
        <v>61.265552139503008</v>
      </c>
      <c r="E117" s="44">
        <v>-17.198206585083536</v>
      </c>
      <c r="F117" s="44">
        <v>172.38143912394736</v>
      </c>
      <c r="G117" s="45">
        <v>1.7600928770900883</v>
      </c>
      <c r="H117" s="45"/>
    </row>
    <row r="118" spans="1:8" x14ac:dyDescent="0.25">
      <c r="A118" s="45"/>
      <c r="B118" s="44">
        <v>18.071204834353551</v>
      </c>
      <c r="C118" s="44">
        <v>-9.7062880581437039</v>
      </c>
      <c r="D118" s="44">
        <v>60.238833235832445</v>
      </c>
      <c r="E118" s="44">
        <v>-17.083968474123317</v>
      </c>
      <c r="F118" s="44">
        <v>170.57431849482305</v>
      </c>
      <c r="G118" s="45">
        <v>1.7600928770900883</v>
      </c>
      <c r="H118" s="45"/>
    </row>
    <row r="119" spans="1:8" x14ac:dyDescent="0.25">
      <c r="A119" s="45"/>
      <c r="B119" s="44">
        <v>18.177348548128546</v>
      </c>
      <c r="C119" s="44">
        <v>-9.6389484151469986</v>
      </c>
      <c r="D119" s="44">
        <v>59.21938513791941</v>
      </c>
      <c r="E119" s="44">
        <v>-16.965444448139028</v>
      </c>
      <c r="F119" s="44">
        <v>168.77999515912327</v>
      </c>
      <c r="G119" s="45">
        <v>1.7600928770900883</v>
      </c>
      <c r="H119" s="45"/>
    </row>
    <row r="120" spans="1:8" x14ac:dyDescent="0.25">
      <c r="A120" s="45"/>
      <c r="B120" s="44">
        <v>18.283492261903543</v>
      </c>
      <c r="C120" s="44">
        <v>-9.5693261503043878</v>
      </c>
      <c r="D120" s="44">
        <v>58.207442277015758</v>
      </c>
      <c r="E120" s="44">
        <v>-16.84290279570267</v>
      </c>
      <c r="F120" s="44">
        <v>166.9988817376246</v>
      </c>
      <c r="G120" s="45">
        <v>1.7600928770900883</v>
      </c>
      <c r="H120" s="45"/>
    </row>
    <row r="121" spans="1:8" x14ac:dyDescent="0.25">
      <c r="A121" s="45"/>
      <c r="B121" s="44">
        <v>18.389635975678537</v>
      </c>
      <c r="C121" s="44">
        <v>-9.4975678217706641</v>
      </c>
      <c r="D121" s="44">
        <v>57.203223831984637</v>
      </c>
      <c r="E121" s="44">
        <v>-16.716601472778571</v>
      </c>
      <c r="F121" s="44">
        <v>165.23136400548285</v>
      </c>
      <c r="G121" s="45">
        <v>1.7600928770900883</v>
      </c>
      <c r="H121" s="45"/>
    </row>
    <row r="122" spans="1:8" x14ac:dyDescent="0.25">
      <c r="A122" s="45"/>
      <c r="B122" s="44">
        <v>18.495779689453535</v>
      </c>
      <c r="C122" s="44">
        <v>-9.4238143101663852</v>
      </c>
      <c r="D122" s="44">
        <v>56.206934321928792</v>
      </c>
      <c r="E122" s="44">
        <v>-16.586788442343497</v>
      </c>
      <c r="F122" s="44">
        <v>163.47780193531398</v>
      </c>
      <c r="G122" s="45">
        <v>1.7600928770900883</v>
      </c>
      <c r="H122" s="45"/>
    </row>
    <row r="123" spans="1:8" x14ac:dyDescent="0.25">
      <c r="A123" s="45"/>
      <c r="B123" s="44">
        <v>18.601923403228529</v>
      </c>
      <c r="C123" s="44">
        <v>-9.3482010056775131</v>
      </c>
      <c r="D123" s="44">
        <v>55.218764179263381</v>
      </c>
      <c r="E123" s="44">
        <v>-16.453702003699391</v>
      </c>
      <c r="F123" s="44">
        <v>161.73853070585551</v>
      </c>
      <c r="G123" s="45">
        <v>1.7600928770900883</v>
      </c>
      <c r="H123" s="45"/>
    </row>
    <row r="124" spans="1:8" x14ac:dyDescent="0.25">
      <c r="A124" s="45"/>
      <c r="B124" s="44">
        <v>18.708067117003527</v>
      </c>
      <c r="C124" s="44">
        <v>-9.2708579894683218</v>
      </c>
      <c r="D124" s="44">
        <v>54.238890303828256</v>
      </c>
      <c r="E124" s="44">
        <v>-16.317571111776932</v>
      </c>
      <c r="F124" s="44">
        <v>160.01386167725548</v>
      </c>
      <c r="G124" s="45">
        <v>1.7600928770900883</v>
      </c>
      <c r="H124" s="45"/>
    </row>
    <row r="125" spans="1:8" x14ac:dyDescent="0.25">
      <c r="A125" s="45"/>
      <c r="B125" s="44">
        <v>18.814210830778521</v>
      </c>
      <c r="C125" s="44">
        <v>-9.1919102095721126</v>
      </c>
      <c r="D125" s="44">
        <v>53.267476598617144</v>
      </c>
      <c r="E125" s="44">
        <v>-16.178615686719535</v>
      </c>
      <c r="F125" s="44">
        <v>158.3040833340057</v>
      </c>
      <c r="G125" s="45">
        <v>1.7600928770900883</v>
      </c>
      <c r="H125" s="45"/>
    </row>
    <row r="126" spans="1:8" x14ac:dyDescent="0.25">
      <c r="A126" s="45"/>
      <c r="B126" s="44">
        <v>18.920354544553518</v>
      </c>
      <c r="C126" s="44">
        <v>-9.111477651419893</v>
      </c>
      <c r="D126" s="44">
        <v>52.304674487684665</v>
      </c>
      <c r="E126" s="44">
        <v>-16.037046914029681</v>
      </c>
      <c r="F126" s="44">
        <v>156.60946219650614</v>
      </c>
      <c r="G126" s="45">
        <v>1.7600928770900883</v>
      </c>
      <c r="H126" s="45"/>
    </row>
    <row r="127" spans="1:8" x14ac:dyDescent="0.25">
      <c r="A127" s="45"/>
      <c r="B127" s="44">
        <v>19.026498258328512</v>
      </c>
      <c r="C127" s="44">
        <v>-9.0296755031624141</v>
      </c>
      <c r="D127" s="44">
        <v>51.350623416775761</v>
      </c>
      <c r="E127" s="44">
        <v>-15.893067535551024</v>
      </c>
      <c r="F127" s="44">
        <v>154.9302437022192</v>
      </c>
      <c r="G127" s="45">
        <v>1.7600928770900883</v>
      </c>
      <c r="H127" s="45"/>
    </row>
    <row r="128" spans="1:8" x14ac:dyDescent="0.25">
      <c r="A128" s="45"/>
      <c r="B128" s="44">
        <v>19.13264197210351</v>
      </c>
      <c r="C128" s="44">
        <v>-8.9466143159368432</v>
      </c>
      <c r="D128" s="44">
        <v>50.405451337206202</v>
      </c>
      <c r="E128" s="44">
        <v>-15.746872131552651</v>
      </c>
      <c r="F128" s="44">
        <v>153.2666530573444</v>
      </c>
      <c r="G128" s="45">
        <v>1.7600928770900883</v>
      </c>
      <c r="H128" s="45"/>
    </row>
    <row r="129" spans="1:8" x14ac:dyDescent="0.25">
      <c r="A129" s="45"/>
      <c r="B129" s="44">
        <v>19.238785685878504</v>
      </c>
      <c r="C129" s="44">
        <v>-8.8624001592249204</v>
      </c>
      <c r="D129" s="44">
        <v>49.469275173507619</v>
      </c>
      <c r="E129" s="44">
        <v>-15.598647394173847</v>
      </c>
      <c r="F129" s="44">
        <v>151.61889605991701</v>
      </c>
      <c r="G129" s="45">
        <v>1.7600928770900883</v>
      </c>
      <c r="H129" s="45"/>
    </row>
    <row r="130" spans="1:8" x14ac:dyDescent="0.25">
      <c r="A130" s="45"/>
      <c r="B130" s="44">
        <v>19.344929399653502</v>
      </c>
      <c r="C130" s="44">
        <v>-8.7771347714454429</v>
      </c>
      <c r="D130" s="44">
        <v>48.542201275335465</v>
      </c>
      <c r="E130" s="44">
        <v>-15.448572392480864</v>
      </c>
      <c r="F130" s="44">
        <v>149.98715989520807</v>
      </c>
      <c r="G130" s="45">
        <v>1.7600928770900883</v>
      </c>
      <c r="H130" s="45"/>
    </row>
    <row r="131" spans="1:8" x14ac:dyDescent="0.25">
      <c r="A131" s="45"/>
      <c r="B131" s="44">
        <v>19.451073113428496</v>
      </c>
      <c r="C131" s="44">
        <v>-8.6909157059198208</v>
      </c>
      <c r="D131" s="44">
        <v>47.624325854123811</v>
      </c>
      <c r="E131" s="44">
        <v>-15.296818829379854</v>
      </c>
      <c r="F131" s="44">
        <v>148.37161390427735</v>
      </c>
      <c r="G131" s="45">
        <v>1.7600928770900883</v>
      </c>
      <c r="H131" s="45"/>
    </row>
    <row r="132" spans="1:8" x14ac:dyDescent="0.25">
      <c r="A132" s="45"/>
      <c r="B132" s="44">
        <v>19.557216827203494</v>
      </c>
      <c r="C132" s="44">
        <v>-8.6038364723456091</v>
      </c>
      <c r="D132" s="44">
        <v>46.715735404956767</v>
      </c>
      <c r="E132" s="44">
        <v>-15.143551290623419</v>
      </c>
      <c r="F132" s="44">
        <v>146.77241032650636</v>
      </c>
      <c r="G132" s="45">
        <v>1.7600928770900883</v>
      </c>
      <c r="H132" s="45"/>
    </row>
    <row r="133" spans="1:8" x14ac:dyDescent="0.25">
      <c r="A133" s="45"/>
      <c r="B133" s="44">
        <v>19.663360540978488</v>
      </c>
      <c r="C133" s="44">
        <v>-8.515986673909083</v>
      </c>
      <c r="D133" s="44">
        <v>45.816507114112625</v>
      </c>
      <c r="E133" s="44">
        <v>-14.98892748614149</v>
      </c>
      <c r="F133" s="44">
        <v>145.1896850169137</v>
      </c>
      <c r="G133" s="45">
        <v>1.7600928770900883</v>
      </c>
      <c r="H133" s="45"/>
    </row>
    <row r="134" spans="1:8" x14ac:dyDescent="0.25">
      <c r="A134" s="45"/>
      <c r="B134" s="44">
        <v>19.769504254753485</v>
      </c>
      <c r="C134" s="44">
        <v>-8.4274521401642239</v>
      </c>
      <c r="D134" s="44">
        <v>44.926709252723455</v>
      </c>
      <c r="E134" s="44">
        <v>-14.833098483920672</v>
      </c>
      <c r="F134" s="44">
        <v>143.62355813903264</v>
      </c>
      <c r="G134" s="45">
        <v>1.7600928770900883</v>
      </c>
      <c r="H134" s="45"/>
    </row>
    <row r="135" spans="1:8" x14ac:dyDescent="0.25">
      <c r="A135" s="45"/>
      <c r="B135" s="44">
        <v>19.875647968528479</v>
      </c>
      <c r="C135" s="44">
        <v>-8.3383150558019512</v>
      </c>
      <c r="D135" s="44">
        <v>44.046401556979987</v>
      </c>
      <c r="E135" s="44">
        <v>-14.676208936650056</v>
      </c>
      <c r="F135" s="44">
        <v>142.07413483410699</v>
      </c>
      <c r="G135" s="45">
        <v>1.7600928770900883</v>
      </c>
      <c r="H135" s="45"/>
    </row>
    <row r="136" spans="1:8" x14ac:dyDescent="0.25">
      <c r="A136" s="45"/>
      <c r="B136" s="44">
        <v>19.981791682303477</v>
      </c>
      <c r="C136" s="44">
        <v>-8.2486540854298269</v>
      </c>
      <c r="D136" s="44">
        <v>43.175635595298921</v>
      </c>
      <c r="E136" s="44">
        <v>-14.518397301345095</v>
      </c>
      <c r="F136" s="44">
        <v>140.54150586733962</v>
      </c>
      <c r="G136" s="45">
        <v>1.7600928770900883</v>
      </c>
      <c r="H136" s="45"/>
    </row>
    <row r="137" spans="1:8" x14ac:dyDescent="0.25">
      <c r="A137" s="45"/>
      <c r="B137" s="44">
        <v>20.087935396078471</v>
      </c>
      <c r="C137" s="44">
        <v>-8.1585444944792282</v>
      </c>
      <c r="D137" s="44">
        <v>42.314455122857716</v>
      </c>
      <c r="E137" s="44">
        <v>-14.359796052155446</v>
      </c>
      <c r="F137" s="44">
        <v>139.02574825190678</v>
      </c>
      <c r="G137" s="45">
        <v>1.7600928770900883</v>
      </c>
      <c r="H137" s="45"/>
    </row>
    <row r="138" spans="1:8" x14ac:dyDescent="0.25">
      <c r="A138" s="45"/>
      <c r="B138" s="44">
        <v>20.194079109853469</v>
      </c>
      <c r="C138" s="44">
        <v>-8.0680582663535105</v>
      </c>
      <c r="D138" s="44">
        <v>41.462896423889909</v>
      </c>
      <c r="E138" s="44">
        <v>-14.20053188655662</v>
      </c>
      <c r="F138" s="44">
        <v>137.52692585142944</v>
      </c>
      <c r="G138" s="45">
        <v>1.7600928770900883</v>
      </c>
      <c r="H138" s="45"/>
    </row>
    <row r="139" spans="1:8" x14ac:dyDescent="0.25">
      <c r="A139" s="45"/>
      <c r="B139" s="44">
        <v>20.300222823628463</v>
      </c>
      <c r="C139" s="44">
        <v>-7.9772642159275797</v>
      </c>
      <c r="D139" s="44">
        <v>40.620988642122512</v>
      </c>
      <c r="E139" s="44">
        <v>-14.040725925119782</v>
      </c>
      <c r="F139" s="44">
        <v>136.04508996157392</v>
      </c>
      <c r="G139" s="45">
        <v>1.7600928770900883</v>
      </c>
      <c r="H139" s="45"/>
    </row>
    <row r="140" spans="1:8" x14ac:dyDescent="0.25">
      <c r="A140" s="45"/>
      <c r="B140" s="44">
        <v>20.406366537403461</v>
      </c>
      <c r="C140" s="44">
        <v>-7.8862280995061376</v>
      </c>
      <c r="D140" s="44">
        <v>39.788754099725828</v>
      </c>
      <c r="E140" s="44">
        <v>-13.880493905048457</v>
      </c>
      <c r="F140" s="44">
        <v>134.58027987143319</v>
      </c>
      <c r="G140" s="45">
        <v>1.7600928770900883</v>
      </c>
      <c r="H140" s="45"/>
    </row>
    <row r="141" spans="1:8" x14ac:dyDescent="0.25">
      <c r="A141" s="45"/>
      <c r="B141" s="44">
        <v>20.512510251178455</v>
      </c>
      <c r="C141" s="44">
        <v>-7.795012721344829</v>
      </c>
      <c r="D141" s="44">
        <v>38.966208605135051</v>
      </c>
      <c r="E141" s="44">
        <v>-13.71994636766566</v>
      </c>
      <c r="F141" s="44">
        <v>133.13252340532142</v>
      </c>
      <c r="G141" s="45">
        <v>1.7600928770900883</v>
      </c>
      <c r="H141" s="45"/>
    </row>
    <row r="142" spans="1:8" x14ac:dyDescent="0.25">
      <c r="A142" s="45"/>
      <c r="B142" s="44">
        <v>20.618653964953452</v>
      </c>
      <c r="C142" s="44">
        <v>-7.7036780368355213</v>
      </c>
      <c r="D142" s="44">
        <v>38.153361750092522</v>
      </c>
      <c r="E142" s="44">
        <v>-13.559188840029556</v>
      </c>
      <c r="F142" s="44">
        <v>131.70183744559597</v>
      </c>
      <c r="G142" s="45">
        <v>1.7600928770900883</v>
      </c>
      <c r="H142" s="45"/>
    </row>
    <row r="143" spans="1:8" x14ac:dyDescent="0.25">
      <c r="A143" s="45"/>
      <c r="B143" s="44">
        <v>20.724797678728446</v>
      </c>
      <c r="C143" s="44">
        <v>-7.6122812524541885</v>
      </c>
      <c r="D143" s="44">
        <v>37.350217196249119</v>
      </c>
      <c r="E143" s="44">
        <v>-13.398322010851034</v>
      </c>
      <c r="F143" s="44">
        <v>130.2882284371025</v>
      </c>
      <c r="G143" s="45">
        <v>1.7600928770900883</v>
      </c>
      <c r="H143" s="45"/>
    </row>
    <row r="144" spans="1:8" x14ac:dyDescent="0.25">
      <c r="A144" s="45"/>
      <c r="B144" s="44">
        <v>20.830941392503444</v>
      </c>
      <c r="C144" s="44">
        <v>-7.5208769225669307</v>
      </c>
      <c r="D144" s="44">
        <v>36.556772951653365</v>
      </c>
      <c r="E144" s="44">
        <v>-13.237441900881279</v>
      </c>
      <c r="F144" s="44">
        <v>128.8916928738214</v>
      </c>
      <c r="G144" s="45">
        <v>1.7600928770900883</v>
      </c>
      <c r="H144" s="45"/>
    </row>
    <row r="145" spans="1:8" x14ac:dyDescent="0.25">
      <c r="A145" s="45"/>
      <c r="B145" s="44">
        <v>20.937085106278438</v>
      </c>
      <c r="C145" s="44">
        <v>-7.4295170431870732</v>
      </c>
      <c r="D145" s="44">
        <v>35.773021637446959</v>
      </c>
      <c r="E145" s="44">
        <v>-13.076640027932982</v>
      </c>
      <c r="F145" s="44">
        <v>127.51221776827671</v>
      </c>
      <c r="G145" s="45">
        <v>1.7600928770900883</v>
      </c>
      <c r="H145" s="45"/>
    </row>
    <row r="146" spans="1:8" x14ac:dyDescent="0.25">
      <c r="A146" s="45"/>
      <c r="B146" s="44">
        <v>21.043228820053436</v>
      </c>
      <c r="C146" s="44">
        <v>-7.3382511427735579</v>
      </c>
      <c r="D146" s="44">
        <v>34.998950745076186</v>
      </c>
      <c r="E146" s="44">
        <v>-12.91600356669394</v>
      </c>
      <c r="F146" s="44">
        <v>126.14978110425214</v>
      </c>
      <c r="G146" s="45">
        <v>1.7600928770900883</v>
      </c>
      <c r="H146" s="45"/>
    </row>
    <row r="147" spans="1:8" x14ac:dyDescent="0.25">
      <c r="A147" s="45"/>
      <c r="B147" s="44">
        <v>21.14937253382843</v>
      </c>
      <c r="C147" s="44">
        <v>-7.2471263701583437</v>
      </c>
      <c r="D147" s="44">
        <v>34.234542884319318</v>
      </c>
      <c r="E147" s="44">
        <v>-12.755615503487448</v>
      </c>
      <c r="F147" s="44">
        <v>124.80435227334232</v>
      </c>
      <c r="G147" s="45">
        <v>1.7600928770900883</v>
      </c>
      <c r="H147" s="45"/>
    </row>
    <row r="148" spans="1:8" x14ac:dyDescent="0.25">
      <c r="A148" s="45"/>
      <c r="B148" s="44">
        <v>21.255516247603428</v>
      </c>
      <c r="C148" s="44">
        <v>-7.1561875796879475</v>
      </c>
      <c r="D148" s="44">
        <v>33.479776022421355</v>
      </c>
      <c r="E148" s="44">
        <v>-12.595554786129314</v>
      </c>
      <c r="F148" s="44">
        <v>123.47589249585208</v>
      </c>
      <c r="G148" s="45">
        <v>1.7600928770900883</v>
      </c>
      <c r="H148" s="45"/>
    </row>
    <row r="149" spans="1:8" x14ac:dyDescent="0.25">
      <c r="A149" s="45"/>
      <c r="B149" s="44">
        <v>21.361659961378422</v>
      </c>
      <c r="C149" s="44">
        <v>-7.0654774136619469</v>
      </c>
      <c r="D149" s="44">
        <v>32.734623714618643</v>
      </c>
      <c r="E149" s="44">
        <v>-12.435896469027293</v>
      </c>
      <c r="F149" s="44">
        <v>122.16435522654129</v>
      </c>
      <c r="G149" s="45">
        <v>1.7600928770900883</v>
      </c>
      <c r="H149" s="45"/>
    </row>
    <row r="150" spans="1:8" x14ac:dyDescent="0.25">
      <c r="A150" s="45"/>
      <c r="B150" s="44">
        <v>21.467803675153419</v>
      </c>
      <c r="C150" s="44">
        <v>-6.9750363821487946</v>
      </c>
      <c r="D150" s="44">
        <v>31.999055326327614</v>
      </c>
      <c r="E150" s="44">
        <v>-12.276711853664313</v>
      </c>
      <c r="F150" s="44">
        <v>120.86968654569762</v>
      </c>
      <c r="G150" s="45">
        <v>1.7600928770900883</v>
      </c>
      <c r="H150" s="45"/>
    </row>
    <row r="151" spans="1:8" x14ac:dyDescent="0.25">
      <c r="A151" s="45"/>
      <c r="B151" s="44">
        <v>21.573947388928413</v>
      </c>
      <c r="C151" s="44">
        <v>-6.8849029402570663</v>
      </c>
      <c r="D151" s="44">
        <v>31.2730362472637</v>
      </c>
      <c r="E151" s="44">
        <v>-12.118068624603069</v>
      </c>
      <c r="F151" s="44">
        <v>119.59182553600571</v>
      </c>
      <c r="G151" s="45">
        <v>1.7600928770900883</v>
      </c>
      <c r="H151" s="45"/>
    </row>
    <row r="152" spans="1:8" x14ac:dyDescent="0.25">
      <c r="A152" s="45"/>
      <c r="B152" s="44">
        <v>21.680091102703411</v>
      </c>
      <c r="C152" s="44">
        <v>-6.7951135629380097</v>
      </c>
      <c r="D152" s="44">
        <v>30.556528097748483</v>
      </c>
      <c r="E152" s="44">
        <v>-11.960030981145442</v>
      </c>
      <c r="F152" s="44">
        <v>118.33070464566698</v>
      </c>
      <c r="G152" s="45">
        <v>1.7600928770900883</v>
      </c>
      <c r="H152" s="45"/>
    </row>
    <row r="153" spans="1:8" x14ac:dyDescent="0.25">
      <c r="A153" s="45"/>
      <c r="B153" s="44">
        <v>21.786234816478405</v>
      </c>
      <c r="C153" s="44">
        <v>-6.7057028173930888</v>
      </c>
      <c r="D153" s="44">
        <v>29.849488927455489</v>
      </c>
      <c r="E153" s="44">
        <v>-11.802659764776513</v>
      </c>
      <c r="F153" s="44">
        <v>117.08625003821059</v>
      </c>
      <c r="G153" s="45">
        <v>1.7600928770900883</v>
      </c>
      <c r="H153" s="45"/>
    </row>
    <row r="154" spans="1:8" x14ac:dyDescent="0.25">
      <c r="A154" s="45"/>
      <c r="B154" s="44">
        <v>21.892378530253403</v>
      </c>
      <c r="C154" s="44">
        <v>-6.6167034331581336</v>
      </c>
      <c r="D154" s="44">
        <v>29.151873406837506</v>
      </c>
      <c r="E154" s="44">
        <v>-11.646012582519164</v>
      </c>
      <c r="F154" s="44">
        <v>115.85838192942339</v>
      </c>
      <c r="G154" s="45">
        <v>1.7600928770900883</v>
      </c>
      <c r="H154" s="45"/>
    </row>
    <row r="155" spans="1:8" x14ac:dyDescent="0.25">
      <c r="A155" s="45"/>
      <c r="B155" s="44">
        <v>21.998522244028397</v>
      </c>
      <c r="C155" s="44">
        <v>-6.5281463699336184</v>
      </c>
      <c r="D155" s="44">
        <v>28.463633011471071</v>
      </c>
      <c r="E155" s="44">
        <v>-11.490143926321679</v>
      </c>
      <c r="F155" s="44">
        <v>114.64701491181326</v>
      </c>
      <c r="G155" s="45">
        <v>1.7600928770900883</v>
      </c>
      <c r="H155" s="45"/>
    </row>
    <row r="156" spans="1:8" x14ac:dyDescent="0.25">
      <c r="A156" s="45"/>
      <c r="B156" s="44">
        <v>22.104665957803395</v>
      </c>
      <c r="C156" s="44">
        <v>-6.440060883228635</v>
      </c>
      <c r="D156" s="44">
        <v>27.784716199546661</v>
      </c>
      <c r="E156" s="44">
        <v>-11.335105288597223</v>
      </c>
      <c r="F156" s="44">
        <v>113.4520582670084</v>
      </c>
      <c r="G156" s="45">
        <v>1.7600928770900883</v>
      </c>
      <c r="H156" s="45"/>
    </row>
    <row r="157" spans="1:8" x14ac:dyDescent="0.25">
      <c r="A157" s="45"/>
      <c r="B157" s="44">
        <v>22.210809671578389</v>
      </c>
      <c r="C157" s="44">
        <v>-6.3524745878841573</v>
      </c>
      <c r="D157" s="44">
        <v>27.115068582726302</v>
      </c>
      <c r="E157" s="44">
        <v>-11.1809452740307</v>
      </c>
      <c r="F157" s="44">
        <v>112.27341626648253</v>
      </c>
      <c r="G157" s="45">
        <v>1.7600928770900883</v>
      </c>
      <c r="H157" s="45"/>
    </row>
    <row r="158" spans="1:8" x14ac:dyDescent="0.25">
      <c r="A158" s="45"/>
      <c r="B158" s="44">
        <v>22.316953385353386</v>
      </c>
      <c r="C158" s="44">
        <v>-6.2654135195393437</v>
      </c>
      <c r="D158" s="44">
        <v>26.454633090583584</v>
      </c>
      <c r="E158" s="44">
        <v>-11.02770970776514</v>
      </c>
      <c r="F158" s="44">
        <v>111.11098846098464</v>
      </c>
      <c r="G158" s="45">
        <v>1.7600928770900883</v>
      </c>
      <c r="H158" s="45"/>
    </row>
    <row r="159" spans="1:8" x14ac:dyDescent="0.25">
      <c r="A159" s="45"/>
      <c r="B159" s="44">
        <v>22.42309709912838</v>
      </c>
      <c r="C159" s="44">
        <v>-6.1789021941027409</v>
      </c>
      <c r="D159" s="44">
        <v>25.80335012883469</v>
      </c>
      <c r="E159" s="44">
        <v>-10.875441740076553</v>
      </c>
      <c r="F159" s="44">
        <v>109.96466995904028</v>
      </c>
      <c r="G159" s="45">
        <v>1.7600928770900883</v>
      </c>
      <c r="H159" s="45"/>
    </row>
    <row r="160" spans="1:8" x14ac:dyDescent="0.25">
      <c r="A160" s="45"/>
      <c r="B160" s="44">
        <v>22.529240812903378</v>
      </c>
      <c r="C160" s="44">
        <v>-6.0929636652885506</v>
      </c>
      <c r="D160" s="44">
        <v>25.161157731562643</v>
      </c>
      <c r="E160" s="44">
        <v>-10.724181947643094</v>
      </c>
      <c r="F160" s="44">
        <v>108.83435169488034</v>
      </c>
      <c r="G160" s="45">
        <v>1.7600928770900883</v>
      </c>
      <c r="H160" s="45"/>
    </row>
    <row r="161" spans="1:8" x14ac:dyDescent="0.25">
      <c r="A161" s="45"/>
      <c r="B161" s="44">
        <v>22.635384526678372</v>
      </c>
      <c r="C161" s="44">
        <v>-6.0076195802763035</v>
      </c>
      <c r="D161" s="44">
        <v>24.527991707630967</v>
      </c>
      <c r="E161" s="44">
        <v>-10.573968431511268</v>
      </c>
      <c r="F161" s="44">
        <v>107.71992068614274</v>
      </c>
      <c r="G161" s="45">
        <v>1.7600928770900883</v>
      </c>
      <c r="H161" s="45"/>
    </row>
    <row r="162" spans="1:8" x14ac:dyDescent="0.25">
      <c r="A162" s="45"/>
      <c r="B162" s="44">
        <v>22.74152824045337</v>
      </c>
      <c r="C162" s="44">
        <v>-5.9228902335506657</v>
      </c>
      <c r="D162" s="44">
        <v>23.903785781476977</v>
      </c>
      <c r="E162" s="44">
        <v>-10.424836911858977</v>
      </c>
      <c r="F162" s="44">
        <v>106.62126028168169</v>
      </c>
      <c r="G162" s="45">
        <v>1.7600928770900883</v>
      </c>
      <c r="H162" s="45"/>
    </row>
    <row r="163" spans="1:8" x14ac:dyDescent="0.25">
      <c r="A163" s="45"/>
      <c r="B163" s="44">
        <v>22.847671954228364</v>
      </c>
      <c r="C163" s="44">
        <v>-5.8387946189764408</v>
      </c>
      <c r="D163" s="44">
        <v>23.288471728469137</v>
      </c>
      <c r="E163" s="44">
        <v>-10.27682081965237</v>
      </c>
      <c r="F163" s="44">
        <v>105.53825039980916</v>
      </c>
      <c r="G163" s="45">
        <v>1.7600928770900883</v>
      </c>
      <c r="H163" s="45"/>
    </row>
    <row r="164" spans="1:8" x14ac:dyDescent="0.25">
      <c r="A164" s="45"/>
      <c r="B164" s="44">
        <v>22.953815668003362</v>
      </c>
      <c r="C164" s="44">
        <v>-5.7553504801622504</v>
      </c>
      <c r="D164" s="44">
        <v>22.681979505007398</v>
      </c>
      <c r="E164" s="44">
        <v>-10.129951385290596</v>
      </c>
      <c r="F164" s="44">
        <v>104.47076775728362</v>
      </c>
      <c r="G164" s="45">
        <v>1.7600928770900883</v>
      </c>
      <c r="H164" s="45"/>
    </row>
    <row r="165" spans="1:8" x14ac:dyDescent="0.25">
      <c r="A165" s="45"/>
      <c r="B165" s="44">
        <v>23.059959381778356</v>
      </c>
      <c r="C165" s="44">
        <v>-5.6725743591647948</v>
      </c>
      <c r="D165" s="44">
        <v>22.084237373539928</v>
      </c>
      <c r="E165" s="44">
        <v>-9.9842577243298276</v>
      </c>
      <c r="F165" s="44">
        <v>103.41868608935108</v>
      </c>
      <c r="G165" s="45">
        <v>1.7600928770900883</v>
      </c>
      <c r="H165" s="45"/>
    </row>
    <row r="166" spans="1:8" x14ac:dyDescent="0.25">
      <c r="A166" s="45"/>
      <c r="B166" s="44">
        <v>23.166103095553353</v>
      </c>
      <c r="C166" s="44">
        <v>-5.5904816435841846</v>
      </c>
      <c r="D166" s="44">
        <v>21.495172022664391</v>
      </c>
      <c r="E166" s="44">
        <v>-9.8397669203754141</v>
      </c>
      <c r="F166" s="44">
        <v>102.38187636113449</v>
      </c>
      <c r="G166" s="45">
        <v>1.7600928770900883</v>
      </c>
      <c r="H166" s="45"/>
    </row>
    <row r="167" spans="1:8" x14ac:dyDescent="0.25">
      <c r="A167" s="45"/>
      <c r="B167" s="44">
        <v>23.272246809328347</v>
      </c>
      <c r="C167" s="44">
        <v>-5.509086612099253</v>
      </c>
      <c r="D167" s="44">
        <v>20.914708682476846</v>
      </c>
      <c r="E167" s="44">
        <v>-9.6965041052282608</v>
      </c>
      <c r="F167" s="44">
        <v>101.36020697065847</v>
      </c>
      <c r="G167" s="45">
        <v>1.7600928770900883</v>
      </c>
      <c r="H167" s="45"/>
    </row>
    <row r="168" spans="1:8" x14ac:dyDescent="0.25">
      <c r="A168" s="45"/>
      <c r="B168" s="44">
        <v>23.378390523103345</v>
      </c>
      <c r="C168" s="44">
        <v>-5.4284024784904421</v>
      </c>
      <c r="D168" s="44">
        <v>20.342771235326296</v>
      </c>
      <c r="E168" s="44">
        <v>-9.5544925363692084</v>
      </c>
      <c r="F168" s="44">
        <v>100.3535439437877</v>
      </c>
      <c r="G168" s="45">
        <v>1.7600928770900883</v>
      </c>
      <c r="H168" s="45"/>
    </row>
    <row r="169" spans="1:8" x14ac:dyDescent="0.25">
      <c r="A169" s="45"/>
      <c r="B169" s="44">
        <v>23.484534236878339</v>
      </c>
      <c r="C169" s="44">
        <v>-5.348441434196415</v>
      </c>
      <c r="D169" s="44">
        <v>19.779282322128154</v>
      </c>
      <c r="E169" s="44">
        <v>-9.4137536718626063</v>
      </c>
      <c r="F169" s="44">
        <v>99.361751121348419</v>
      </c>
      <c r="G169" s="45">
        <v>1.7600928770900883</v>
      </c>
      <c r="H169" s="45"/>
    </row>
    <row r="170" spans="1:8" x14ac:dyDescent="0.25">
      <c r="A170" s="45"/>
      <c r="B170" s="44">
        <v>23.590677950653337</v>
      </c>
      <c r="C170" s="44">
        <v>-5.2692146894492273</v>
      </c>
      <c r="D170" s="44">
        <v>19.224163444385173</v>
      </c>
      <c r="E170" s="44">
        <v>-9.2743072427580469</v>
      </c>
      <c r="F170" s="44">
        <v>98.384690338694753</v>
      </c>
      <c r="G170" s="45">
        <v>1.7600928770900883</v>
      </c>
      <c r="H170" s="45"/>
    </row>
    <row r="171" spans="1:8" x14ac:dyDescent="0.25">
      <c r="A171" s="45"/>
      <c r="B171" s="44">
        <v>23.696821664428334</v>
      </c>
      <c r="C171" s="44">
        <v>-5.1907325130316035</v>
      </c>
      <c r="D171" s="44">
        <v>18.677335062059814</v>
      </c>
      <c r="E171" s="44">
        <v>-9.1361713230668595</v>
      </c>
      <c r="F171" s="44">
        <v>97.422221597973191</v>
      </c>
      <c r="G171" s="45">
        <v>1.7600928770900883</v>
      </c>
      <c r="H171" s="45"/>
    </row>
    <row r="172" spans="1:8" x14ac:dyDescent="0.25">
      <c r="A172" s="45"/>
      <c r="B172" s="44">
        <v>23.802965378203332</v>
      </c>
      <c r="C172" s="44">
        <v>-5.1130042706985632</v>
      </c>
      <c r="D172" s="44">
        <v>18.138716687437658</v>
      </c>
      <c r="E172" s="44">
        <v>-8.9993623973877437</v>
      </c>
      <c r="F172" s="44">
        <v>96.474203233330897</v>
      </c>
      <c r="G172" s="45">
        <v>1.7600928770900883</v>
      </c>
      <c r="H172" s="45"/>
    </row>
    <row r="173" spans="1:8" x14ac:dyDescent="0.25">
      <c r="A173" s="45"/>
      <c r="B173" s="44">
        <v>23.90910909197833</v>
      </c>
      <c r="C173" s="44">
        <v>-5.036038462304437</v>
      </c>
      <c r="D173" s="44">
        <v>17.608226975117113</v>
      </c>
      <c r="E173" s="44">
        <v>-8.8638954262537606</v>
      </c>
      <c r="F173" s="44">
        <v>95.540492069305941</v>
      </c>
      <c r="G173" s="45">
        <v>1.7600928770900883</v>
      </c>
      <c r="H173" s="45"/>
    </row>
    <row r="174" spans="1:8" x14ac:dyDescent="0.25">
      <c r="A174" s="45"/>
      <c r="B174" s="44">
        <v>24.015252805753327</v>
      </c>
      <c r="C174" s="44">
        <v>-4.9598427576751103</v>
      </c>
      <c r="D174" s="44">
        <v>17.085783808256579</v>
      </c>
      <c r="E174" s="44">
        <v>-8.7297839092708234</v>
      </c>
      <c r="F174" s="44">
        <v>94.620943572630324</v>
      </c>
      <c r="G174" s="45">
        <v>1.7600928770900883</v>
      </c>
      <c r="H174" s="45"/>
    </row>
    <row r="175" spans="1:8" x14ac:dyDescent="0.25">
      <c r="A175" s="45"/>
      <c r="B175" s="44">
        <v>24.121396519528325</v>
      </c>
      <c r="C175" s="44">
        <v>-4.8844240312641629</v>
      </c>
      <c r="D175" s="44">
        <v>16.571304381206108</v>
      </c>
      <c r="E175" s="44">
        <v>-8.5970399461157072</v>
      </c>
      <c r="F175" s="44">
        <v>93.715411997669392</v>
      </c>
      <c r="G175" s="45">
        <v>1.7600928770900883</v>
      </c>
      <c r="H175" s="45"/>
    </row>
    <row r="176" spans="1:8" x14ac:dyDescent="0.25">
      <c r="A176" s="45"/>
      <c r="B176" s="44">
        <v>24.227540233303323</v>
      </c>
      <c r="C176" s="44">
        <v>-4.8097883956304628</v>
      </c>
      <c r="D176" s="44">
        <v>16.064705278646706</v>
      </c>
      <c r="E176" s="44">
        <v>-8.4656742954597419</v>
      </c>
      <c r="F176" s="44">
        <v>92.82375052571436</v>
      </c>
      <c r="G176" s="45">
        <v>1.7600928770900883</v>
      </c>
      <c r="H176" s="45"/>
    </row>
    <row r="177" spans="1:8" x14ac:dyDescent="0.25">
      <c r="A177" s="45"/>
      <c r="B177" s="44">
        <v>24.33368394707832</v>
      </c>
      <c r="C177" s="44">
        <v>-4.7359412337736373</v>
      </c>
      <c r="D177" s="44">
        <v>15.565902551356649</v>
      </c>
      <c r="E177" s="44">
        <v>-8.3356964318822246</v>
      </c>
      <c r="F177" s="44">
        <v>91.945811398338023</v>
      </c>
      <c r="G177" s="45">
        <v>1.7600928770900883</v>
      </c>
      <c r="H177" s="45"/>
    </row>
    <row r="178" spans="1:8" x14ac:dyDescent="0.25">
      <c r="A178" s="45"/>
      <c r="B178" s="44">
        <v>24.439827660853318</v>
      </c>
      <c r="C178" s="44">
        <v>-4.6628872303628297</v>
      </c>
      <c r="D178" s="44">
        <v>15.074811788720414</v>
      </c>
      <c r="E178" s="44">
        <v>-8.207114600835947</v>
      </c>
      <c r="F178" s="44">
        <v>91.081446045017245</v>
      </c>
      <c r="G178" s="45">
        <v>1.7600928770900883</v>
      </c>
      <c r="H178" s="45"/>
    </row>
    <row r="179" spans="1:8" x14ac:dyDescent="0.25">
      <c r="A179" s="45"/>
      <c r="B179" s="44">
        <v>24.545971374628316</v>
      </c>
      <c r="C179" s="44">
        <v>-4.5906304018930681</v>
      </c>
      <c r="D179" s="44">
        <v>14.59134818809228</v>
      </c>
      <c r="E179" s="44">
        <v>-8.0799358717251994</v>
      </c>
      <c r="F179" s="44">
        <v>90.230505205219345</v>
      </c>
      <c r="G179" s="45">
        <v>1.7600928770900883</v>
      </c>
      <c r="H179" s="45"/>
    </row>
    <row r="180" spans="1:8" x14ac:dyDescent="0.25">
      <c r="A180" s="45"/>
      <c r="B180" s="44">
        <v>24.652115088403313</v>
      </c>
      <c r="C180" s="44">
        <v>-4.5191741258025715</v>
      </c>
      <c r="D180" s="44">
        <v>14.115426621123161</v>
      </c>
      <c r="E180" s="44">
        <v>-7.9541661891549325</v>
      </c>
      <c r="F180" s="44">
        <v>89.392839045143447</v>
      </c>
      <c r="G180" s="45">
        <v>1.7600928770900883</v>
      </c>
      <c r="H180" s="45"/>
    </row>
    <row r="181" spans="1:8" x14ac:dyDescent="0.25">
      <c r="A181" s="45"/>
      <c r="B181" s="44">
        <v>24.758258802178311</v>
      </c>
      <c r="C181" s="44">
        <v>-4.4485211685833841</v>
      </c>
      <c r="D181" s="44">
        <v>13.646961697155847</v>
      </c>
      <c r="E181" s="44">
        <v>-7.82981042240809</v>
      </c>
      <c r="F181" s="44">
        <v>88.568297269302022</v>
      </c>
      <c r="G181" s="45">
        <v>1.7600928770900883</v>
      </c>
      <c r="H181" s="45"/>
    </row>
    <row r="182" spans="1:8" x14ac:dyDescent="0.25">
      <c r="A182" s="45"/>
      <c r="B182" s="44">
        <v>24.864402515953309</v>
      </c>
      <c r="C182" s="44">
        <v>-4.3786737129167124</v>
      </c>
      <c r="D182" s="44">
        <v>13.185867823790533</v>
      </c>
      <c r="E182" s="44">
        <v>-7.706872413206316</v>
      </c>
      <c r="F182" s="44">
        <v>87.756729227121852</v>
      </c>
      <c r="G182" s="45">
        <v>1.7600928770900883</v>
      </c>
      <c r="H182" s="45"/>
    </row>
    <row r="183" spans="1:8" x14ac:dyDescent="0.25">
      <c r="A183" s="45"/>
      <c r="B183" s="44">
        <v>24.970546229728306</v>
      </c>
      <c r="C183" s="44">
        <v>-4.30963338386346</v>
      </c>
      <c r="D183" s="44">
        <v>12.73205926471935</v>
      </c>
      <c r="E183" s="44">
        <v>-7.5853550218077306</v>
      </c>
      <c r="F183" s="44">
        <v>86.957984014738145</v>
      </c>
      <c r="G183" s="45">
        <v>1.7600928770900883</v>
      </c>
      <c r="H183" s="45"/>
    </row>
    <row r="184" spans="1:8" x14ac:dyDescent="0.25">
      <c r="A184" s="45"/>
      <c r="B184" s="44">
        <v>25.076689943503304</v>
      </c>
      <c r="C184" s="44">
        <v>-4.2414012741395455</v>
      </c>
      <c r="D184" s="44">
        <v>12.285450194925509</v>
      </c>
      <c r="E184" s="44">
        <v>-7.4652601714938394</v>
      </c>
      <c r="F184" s="44">
        <v>86.171910572150182</v>
      </c>
      <c r="G184" s="45">
        <v>1.7600928770900883</v>
      </c>
      <c r="H184" s="45"/>
    </row>
    <row r="185" spans="1:8" x14ac:dyDescent="0.25">
      <c r="A185" s="45"/>
      <c r="B185" s="44">
        <v>25.182833657278302</v>
      </c>
      <c r="C185" s="44">
        <v>-4.1739779685047074</v>
      </c>
      <c r="D185" s="44">
        <v>11.845954753339655</v>
      </c>
      <c r="E185" s="44">
        <v>-7.3465888914960926</v>
      </c>
      <c r="F185" s="44">
        <v>85.39835777590136</v>
      </c>
      <c r="G185" s="45">
        <v>1.7600928770900883</v>
      </c>
      <c r="H185" s="45"/>
    </row>
    <row r="186" spans="1:8" x14ac:dyDescent="0.25">
      <c r="A186" s="45"/>
      <c r="B186" s="44">
        <v>25.288977371053299</v>
      </c>
      <c r="C186" s="44">
        <v>-4.1073635672926665</v>
      </c>
      <c r="D186" s="44">
        <v>11.413487093043125</v>
      </c>
      <c r="E186" s="44">
        <v>-7.2293413584111583</v>
      </c>
      <c r="F186" s="44">
        <v>84.637174527441616</v>
      </c>
      <c r="G186" s="45">
        <v>1.7600928770900883</v>
      </c>
      <c r="H186" s="45"/>
    </row>
    <row r="187" spans="1:8" x14ac:dyDescent="0.25">
      <c r="A187" s="45"/>
      <c r="B187" s="44">
        <v>25.395121084828297</v>
      </c>
      <c r="C187" s="44">
        <v>-4.0415577091096804</v>
      </c>
      <c r="D187" s="44">
        <v>10.987961429104997</v>
      </c>
      <c r="E187" s="44">
        <v>-7.1135169361524833</v>
      </c>
      <c r="F187" s="44">
        <v>83.888209837325078</v>
      </c>
      <c r="G187" s="45">
        <v>1.7600928770900883</v>
      </c>
      <c r="H187" s="45"/>
    </row>
    <row r="188" spans="1:8" x14ac:dyDescent="0.25">
      <c r="A188" s="45"/>
      <c r="B188" s="44">
        <v>25.501264798603295</v>
      </c>
      <c r="C188" s="44">
        <v>-3.9765595927277291</v>
      </c>
      <c r="D188" s="44">
        <v>10.569292084137025</v>
      </c>
      <c r="E188" s="44">
        <v>-6.9991142144843383</v>
      </c>
      <c r="F188" s="44">
        <v>83.151312905390981</v>
      </c>
      <c r="G188" s="45">
        <v>1.7600928770900883</v>
      </c>
      <c r="H188" s="45"/>
    </row>
    <row r="189" spans="1:8" x14ac:dyDescent="0.25">
      <c r="A189" s="45"/>
      <c r="B189" s="44">
        <v>25.607408512378292</v>
      </c>
      <c r="C189" s="44">
        <v>-3.9123679981978117</v>
      </c>
      <c r="D189" s="44">
        <v>10.157393531647941</v>
      </c>
      <c r="E189" s="44">
        <v>-6.8861310461831762</v>
      </c>
      <c r="F189" s="44">
        <v>82.42633319707123</v>
      </c>
      <c r="G189" s="45">
        <v>1.7600928770900883</v>
      </c>
      <c r="H189" s="45"/>
    </row>
    <row r="190" spans="1:8" x14ac:dyDescent="0.25">
      <c r="A190" s="45"/>
      <c r="B190" s="44">
        <v>25.71355222615329</v>
      </c>
      <c r="C190" s="44">
        <v>-3.8489813072080046</v>
      </c>
      <c r="D190" s="44">
        <v>9.7521804372759942</v>
      </c>
      <c r="E190" s="44">
        <v>-6.7745645828697061</v>
      </c>
      <c r="F190" s="44">
        <v>81.713120515963539</v>
      </c>
      <c r="G190" s="45">
        <v>1.7600928770900883</v>
      </c>
      <c r="H190" s="45"/>
    </row>
    <row r="191" spans="1:8" x14ac:dyDescent="0.25">
      <c r="A191" s="45"/>
      <c r="B191" s="44">
        <v>25.819695939928287</v>
      </c>
      <c r="C191" s="44">
        <v>-3.7863975227103572</v>
      </c>
      <c r="D191" s="44">
        <v>9.3535676979760982</v>
      </c>
      <c r="E191" s="44">
        <v>-6.6644113095540556</v>
      </c>
      <c r="F191" s="44">
        <v>81.011525072804432</v>
      </c>
      <c r="G191" s="45">
        <v>1.7600928770900883</v>
      </c>
      <c r="H191" s="45"/>
    </row>
    <row r="192" spans="1:8" x14ac:dyDescent="0.25">
      <c r="A192" s="45"/>
      <c r="B192" s="44">
        <v>25.925839653703285</v>
      </c>
      <c r="C192" s="44">
        <v>-3.7246142878397452</v>
      </c>
      <c r="D192" s="44">
        <v>8.9614704792355298</v>
      </c>
      <c r="E192" s="44">
        <v>-6.5556670779347073</v>
      </c>
      <c r="F192" s="44">
        <v>80.321397550972321</v>
      </c>
      <c r="G192" s="45">
        <v>1.7600928770900883</v>
      </c>
      <c r="H192" s="45"/>
    </row>
    <row r="193" spans="1:8" x14ac:dyDescent="0.25">
      <c r="A193" s="45"/>
      <c r="B193" s="44">
        <v>26.031983367478283</v>
      </c>
      <c r="C193" s="44">
        <v>-3.6636289041474028</v>
      </c>
      <c r="D193" s="44">
        <v>8.5758042503897496</v>
      </c>
      <c r="E193" s="44">
        <v>-6.4483271384912095</v>
      </c>
      <c r="F193" s="44">
        <v>79.642589168646666</v>
      </c>
      <c r="G193" s="45">
        <v>1.7600928770900883</v>
      </c>
      <c r="H193" s="45"/>
    </row>
    <row r="194" spans="1:8" x14ac:dyDescent="0.25">
      <c r="A194" s="45"/>
      <c r="B194" s="44">
        <v>26.13812708125328</v>
      </c>
      <c r="C194" s="44">
        <v>-3.6034383491708746</v>
      </c>
      <c r="D194" s="44">
        <v>8.1964848181076508</v>
      </c>
      <c r="E194" s="44">
        <v>-6.3423861714089229</v>
      </c>
      <c r="F194" s="44">
        <v>78.974951737745087</v>
      </c>
      <c r="G194" s="45">
        <v>1.7600928770900883</v>
      </c>
      <c r="H194" s="45"/>
    </row>
    <row r="195" spans="1:8" x14ac:dyDescent="0.25">
      <c r="A195" s="45"/>
      <c r="B195" s="44">
        <v>26.244270795028278</v>
      </c>
      <c r="C195" s="44">
        <v>-3.5440392933617657</v>
      </c>
      <c r="D195" s="44">
        <v>7.823428358113298</v>
      </c>
      <c r="E195" s="44">
        <v>-6.2378383163734341</v>
      </c>
      <c r="F195" s="44">
        <v>78.318337719756585</v>
      </c>
      <c r="G195" s="45">
        <v>1.7600928770900883</v>
      </c>
      <c r="H195" s="45"/>
    </row>
    <row r="196" spans="1:8" x14ac:dyDescent="0.25">
      <c r="A196" s="45"/>
      <c r="B196" s="44">
        <v>26.350414508803276</v>
      </c>
      <c r="C196" s="44">
        <v>-3.4854281163917977</v>
      </c>
      <c r="D196" s="44">
        <v>7.4565514452090644</v>
      </c>
      <c r="E196" s="44">
        <v>-6.1346772012707262</v>
      </c>
      <c r="F196" s="44">
        <v>77.672600278585037</v>
      </c>
      <c r="G196" s="45">
        <v>1.7600928770900883</v>
      </c>
      <c r="H196" s="45"/>
    </row>
    <row r="197" spans="1:8" x14ac:dyDescent="0.25">
      <c r="A197" s="45"/>
      <c r="B197" s="44">
        <v>26.456558222578273</v>
      </c>
      <c r="C197" s="44">
        <v>-3.4276009228571893</v>
      </c>
      <c r="D197" s="44">
        <v>7.0957710816630106</v>
      </c>
      <c r="E197" s="44">
        <v>-6.0328959698283526</v>
      </c>
      <c r="F197" s="44">
        <v>77.037593330513658</v>
      </c>
      <c r="G197" s="45">
        <v>1.7600928770900883</v>
      </c>
      <c r="H197" s="45"/>
    </row>
    <row r="198" spans="1:8" x14ac:dyDescent="0.25">
      <c r="A198" s="45"/>
      <c r="B198" s="44">
        <v>26.562701936353271</v>
      </c>
      <c r="C198" s="44">
        <v>-3.3705535574007945</v>
      </c>
      <c r="D198" s="44">
        <v>6.7410047240212938</v>
      </c>
      <c r="E198" s="44">
        <v>-5.9324873082317966</v>
      </c>
      <c r="F198" s="44">
        <v>76.413171591397273</v>
      </c>
      <c r="G198" s="45">
        <v>1.7600928770900883</v>
      </c>
      <c r="H198" s="45"/>
    </row>
    <row r="199" spans="1:8" x14ac:dyDescent="0.25">
      <c r="A199" s="45"/>
      <c r="B199" s="44">
        <v>26.668845650128269</v>
      </c>
      <c r="C199" s="44">
        <v>-3.3142816192707185</v>
      </c>
      <c r="D199" s="44">
        <v>6.3921703084044443</v>
      </c>
      <c r="E199" s="44">
        <v>-5.8334434707489953</v>
      </c>
      <c r="F199" s="44">
        <v>75.79919062118617</v>
      </c>
      <c r="G199" s="45">
        <v>1.7600928770900883</v>
      </c>
      <c r="H199" s="45"/>
    </row>
    <row r="200" spans="1:8" x14ac:dyDescent="0.25">
      <c r="A200" s="45"/>
      <c r="B200" s="44">
        <v>26.774989363903266</v>
      </c>
      <c r="C200" s="44">
        <v>-3.2587804763337553</v>
      </c>
      <c r="D200" s="44">
        <v>6.0491862743444305</v>
      </c>
      <c r="E200" s="44">
        <v>-5.7357563043952879</v>
      </c>
      <c r="F200" s="44">
        <v>75.195506865881512</v>
      </c>
      <c r="G200" s="45">
        <v>1.7600928770900883</v>
      </c>
      <c r="H200" s="45"/>
    </row>
    <row r="201" spans="1:8" x14ac:dyDescent="0.25">
      <c r="A201" s="45"/>
      <c r="B201" s="44">
        <v>26.881133077678264</v>
      </c>
      <c r="C201" s="44">
        <v>-3.2040452785612423</v>
      </c>
      <c r="D201" s="44">
        <v>5.7119715872175991</v>
      </c>
      <c r="E201" s="44">
        <v>-5.6394172726697702</v>
      </c>
      <c r="F201" s="44">
        <v>74.601977697019407</v>
      </c>
      <c r="G201" s="45">
        <v>1.7600928770900883</v>
      </c>
      <c r="H201" s="45"/>
    </row>
    <row r="202" spans="1:8" x14ac:dyDescent="0.25">
      <c r="A202" s="45"/>
      <c r="B202" s="44">
        <v>26.987276791453262</v>
      </c>
      <c r="C202" s="44">
        <v>-3.1500709710045847</v>
      </c>
      <c r="D202" s="44">
        <v>5.3804457593267658</v>
      </c>
      <c r="E202" s="44">
        <v>-5.5444174783934272</v>
      </c>
      <c r="F202" s="44">
        <v>74.018461448777359</v>
      </c>
      <c r="G202" s="45">
        <v>1.7600928770900883</v>
      </c>
      <c r="H202" s="45"/>
    </row>
    <row r="203" spans="1:8" x14ac:dyDescent="0.25">
      <c r="A203" s="45"/>
      <c r="B203" s="44">
        <v>27.093420505228259</v>
      </c>
      <c r="C203" s="44">
        <v>-3.0968523062770106</v>
      </c>
      <c r="D203" s="44">
        <v>5.0545288696839998</v>
      </c>
      <c r="E203" s="44">
        <v>-5.4507476856781789</v>
      </c>
      <c r="F203" s="44">
        <v>73.444817452793771</v>
      </c>
      <c r="G203" s="45">
        <v>1.7600928770900883</v>
      </c>
      <c r="H203" s="45"/>
    </row>
    <row r="204" spans="1:8" x14ac:dyDescent="0.25">
      <c r="A204" s="45"/>
      <c r="B204" s="44">
        <v>27.199564219003257</v>
      </c>
      <c r="C204" s="44">
        <v>-3.0443838565577694</v>
      </c>
      <c r="D204" s="44">
        <v>4.7341415825439617</v>
      </c>
      <c r="E204" s="44">
        <v>-5.3583983410553833</v>
      </c>
      <c r="F204" s="44">
        <v>72.88090607078837</v>
      </c>
      <c r="G204" s="45">
        <v>1.7600928770900883</v>
      </c>
      <c r="H204" s="45"/>
    </row>
    <row r="205" spans="1:8" x14ac:dyDescent="0.25">
      <c r="A205" s="45"/>
      <c r="B205" s="44">
        <v>27.305707932778255</v>
      </c>
      <c r="C205" s="44">
        <v>-2.9926600251343602</v>
      </c>
      <c r="D205" s="44">
        <v>4.4192051647360149</v>
      </c>
      <c r="E205" s="44">
        <v>-5.2673595937912321</v>
      </c>
      <c r="F205" s="44">
        <v>72.326588725068333</v>
      </c>
      <c r="G205" s="45">
        <v>1.7600928770900883</v>
      </c>
      <c r="H205" s="45"/>
    </row>
    <row r="206" spans="1:8" x14ac:dyDescent="0.25">
      <c r="A206" s="45"/>
      <c r="B206" s="44">
        <v>27.411851646553252</v>
      </c>
      <c r="C206" s="44">
        <v>-2.9416750574980339</v>
      </c>
      <c r="D206" s="44">
        <v>4.1096415018417405</v>
      </c>
      <c r="E206" s="44">
        <v>-5.1776213154158652</v>
      </c>
      <c r="F206" s="44">
        <v>71.781727927002208</v>
      </c>
      <c r="G206" s="45">
        <v>1.7600928770900883</v>
      </c>
      <c r="H206" s="45"/>
    </row>
    <row r="207" spans="1:8" x14ac:dyDescent="0.25">
      <c r="A207" s="45"/>
      <c r="B207" s="44">
        <v>27.51799536032825</v>
      </c>
      <c r="C207" s="44">
        <v>-2.8914230520072119</v>
      </c>
      <c r="D207" s="44">
        <v>3.8053731132629536</v>
      </c>
      <c r="E207" s="44">
        <v>-5.0891731184919777</v>
      </c>
      <c r="F207" s="44">
        <v>71.246187303541006</v>
      </c>
      <c r="G207" s="45">
        <v>1.7600928770900883</v>
      </c>
      <c r="H207" s="45"/>
    </row>
    <row r="208" spans="1:8" x14ac:dyDescent="0.25">
      <c r="A208" s="45"/>
      <c r="B208" s="44">
        <v>27.624139074103248</v>
      </c>
      <c r="C208" s="44">
        <v>-2.8418979701331746</v>
      </c>
      <c r="D208" s="44">
        <v>3.5063231662238277</v>
      </c>
      <c r="E208" s="44">
        <v>-5.0020043746481813</v>
      </c>
      <c r="F208" s="44">
        <v>70.719831621863278</v>
      </c>
      <c r="G208" s="45">
        <v>1.7600928770900883</v>
      </c>
      <c r="H208" s="45"/>
    </row>
    <row r="209" spans="1:8" x14ac:dyDescent="0.25">
      <c r="A209" s="45"/>
      <c r="B209" s="44">
        <v>27.730282787878245</v>
      </c>
      <c r="C209" s="44">
        <v>-2.793093646301779</v>
      </c>
      <c r="D209" s="44">
        <v>3.2124154887492771</v>
      </c>
      <c r="E209" s="44">
        <v>-4.9161042319013442</v>
      </c>
      <c r="F209" s="44">
        <v>70.202526812218224</v>
      </c>
      <c r="G209" s="45">
        <v>1.7600928770900883</v>
      </c>
      <c r="H209" s="45"/>
    </row>
    <row r="210" spans="1:8" x14ac:dyDescent="0.25">
      <c r="A210" s="45"/>
      <c r="B210" s="44">
        <v>27.836426501653243</v>
      </c>
      <c r="C210" s="44">
        <v>-2.7450037973446597</v>
      </c>
      <c r="D210" s="44">
        <v>2.9235745816603651</v>
      </c>
      <c r="E210" s="44">
        <v>-4.8314616312915799</v>
      </c>
      <c r="F210" s="44">
        <v>69.694139989038788</v>
      </c>
      <c r="G210" s="45">
        <v>1.7600928770900883</v>
      </c>
      <c r="H210" s="45"/>
    </row>
    <row r="211" spans="1:8" x14ac:dyDescent="0.25">
      <c r="A211" s="45"/>
      <c r="B211" s="44">
        <v>27.94257021542824</v>
      </c>
      <c r="C211" s="44">
        <v>-2.6976220315729331</v>
      </c>
      <c r="D211" s="44">
        <v>2.6397256296261236</v>
      </c>
      <c r="E211" s="44">
        <v>-4.7480653228528134</v>
      </c>
      <c r="F211" s="44">
        <v>69.194539470393835</v>
      </c>
      <c r="G211" s="45">
        <v>1.7600928770900883</v>
      </c>
      <c r="H211" s="45"/>
    </row>
    <row r="212" spans="1:8" x14ac:dyDescent="0.25">
      <c r="A212" s="45"/>
      <c r="B212" s="44">
        <v>28.048713929203238</v>
      </c>
      <c r="C212" s="44">
        <v>-2.6509418574859511</v>
      </c>
      <c r="D212" s="44">
        <v>2.3607945113098712</v>
      </c>
      <c r="E212" s="44">
        <v>-4.6659038809409905</v>
      </c>
      <c r="F212" s="44">
        <v>68.703594795846627</v>
      </c>
      <c r="G212" s="45">
        <v>1.7600928770900883</v>
      </c>
      <c r="H212" s="45"/>
    </row>
    <row r="213" spans="1:8" x14ac:dyDescent="0.25">
      <c r="A213" s="45"/>
      <c r="B213" s="44">
        <v>28.154857642978236</v>
      </c>
      <c r="C213" s="44">
        <v>-2.6049566921274057</v>
      </c>
      <c r="D213" s="44">
        <v>2.0867078086468283</v>
      </c>
      <c r="E213" s="44">
        <v>-4.5849657189416044</v>
      </c>
      <c r="F213" s="44">
        <v>68.221176742784294</v>
      </c>
      <c r="G213" s="45">
        <v>1.7600928770900883</v>
      </c>
      <c r="H213" s="45"/>
    </row>
    <row r="214" spans="1:8" x14ac:dyDescent="0.25">
      <c r="A214" s="45"/>
      <c r="B214" s="44">
        <v>28.261001356753233</v>
      </c>
      <c r="C214" s="44">
        <v>-2.5596598691005483</v>
      </c>
      <c r="D214" s="44">
        <v>1.8173928152885956</v>
      </c>
      <c r="E214" s="44">
        <v>-4.5052391033772228</v>
      </c>
      <c r="F214" s="44">
        <v>67.747157341280911</v>
      </c>
      <c r="G214" s="45">
        <v>1.7600928770900883</v>
      </c>
      <c r="H214" s="45"/>
    </row>
    <row r="215" spans="1:8" x14ac:dyDescent="0.25">
      <c r="A215" s="45"/>
      <c r="B215" s="44">
        <v>28.367145070528231</v>
      </c>
      <c r="C215" s="44">
        <v>-2.5150446462540859</v>
      </c>
      <c r="D215" s="44">
        <v>1.5527775442488598</v>
      </c>
      <c r="E215" s="44">
        <v>-4.4267121674353778</v>
      </c>
      <c r="F215" s="44">
        <v>67.281409887554602</v>
      </c>
      <c r="G215" s="45">
        <v>1.7600928770900883</v>
      </c>
      <c r="H215" s="45"/>
    </row>
    <row r="216" spans="1:8" x14ac:dyDescent="0.25">
      <c r="A216" s="45"/>
      <c r="B216" s="44">
        <v>28.473288784303229</v>
      </c>
      <c r="C216" s="44">
        <v>-2.4711042130498031</v>
      </c>
      <c r="D216" s="44">
        <v>1.2927907347835272</v>
      </c>
      <c r="E216" s="44">
        <v>-4.3493729239362668</v>
      </c>
      <c r="F216" s="44">
        <v>66.823808956077286</v>
      </c>
      <c r="G216" s="45">
        <v>1.7600928770900883</v>
      </c>
      <c r="H216" s="45"/>
    </row>
    <row r="217" spans="1:8" x14ac:dyDescent="0.25">
      <c r="A217" s="45"/>
      <c r="B217" s="44">
        <v>28.579432498078226</v>
      </c>
      <c r="C217" s="44">
        <v>-2.4278316976227767</v>
      </c>
      <c r="D217" s="44">
        <v>1.0373618585373612</v>
      </c>
      <c r="E217" s="44">
        <v>-4.2732092777593866</v>
      </c>
      <c r="F217" s="44">
        <v>66.374230410393281</v>
      </c>
      <c r="G217" s="45">
        <v>1.7600928770900883</v>
      </c>
      <c r="H217" s="45"/>
    </row>
    <row r="218" spans="1:8" x14ac:dyDescent="0.25">
      <c r="A218" s="45"/>
      <c r="B218" s="44">
        <v>28.685576211853224</v>
      </c>
      <c r="C218" s="44">
        <v>-2.3852201735445595</v>
      </c>
      <c r="D218" s="44">
        <v>0.78642112498810468</v>
      </c>
      <c r="E218" s="44">
        <v>-4.1982090377473638</v>
      </c>
      <c r="F218" s="44">
        <v>65.932551412701471</v>
      </c>
      <c r="G218" s="45">
        <v>1.7600928770900883</v>
      </c>
      <c r="H218" s="45"/>
    </row>
    <row r="219" spans="1:8" x14ac:dyDescent="0.25">
      <c r="A219" s="45"/>
      <c r="B219" s="44">
        <v>28.791719925628222</v>
      </c>
      <c r="C219" s="44">
        <v>-2.3432626662995286</v>
      </c>
      <c r="D219" s="44">
        <v>0.53989948621801365</v>
      </c>
      <c r="E219" s="44">
        <v>-4.124359928104929</v>
      </c>
      <c r="F219" s="44">
        <v>65.498650432253655</v>
      </c>
      <c r="G219" s="45">
        <v>1.7600928770900883</v>
      </c>
      <c r="H219" s="45"/>
    </row>
    <row r="220" spans="1:8" x14ac:dyDescent="0.25">
      <c r="A220" s="45"/>
      <c r="B220" s="44">
        <v>28.897863639403219</v>
      </c>
      <c r="C220" s="44">
        <v>-2.3019521594841681</v>
      </c>
      <c r="D220" s="44">
        <v>0.29772864104169539</v>
      </c>
      <c r="E220" s="44">
        <v>-4.0516495993102311</v>
      </c>
      <c r="F220" s="44">
        <v>65.072407252619925</v>
      </c>
      <c r="G220" s="45">
        <v>1.7600928770900883</v>
      </c>
      <c r="H220" s="45"/>
    </row>
    <row r="221" spans="1:8" x14ac:dyDescent="0.25">
      <c r="A221" s="45"/>
      <c r="B221" s="44">
        <v>29.004007353178217</v>
      </c>
      <c r="C221" s="44">
        <v>-2.261281600738815</v>
      </c>
      <c r="D221" s="44">
        <v>5.9841038518161374E-2</v>
      </c>
      <c r="E221" s="44">
        <v>-3.9800656385552613</v>
      </c>
      <c r="F221" s="44">
        <v>64.653702977870211</v>
      </c>
      <c r="G221" s="45">
        <v>1.7600928770900883</v>
      </c>
      <c r="H221" s="45"/>
    </row>
    <row r="222" spans="1:8" x14ac:dyDescent="0.25">
      <c r="A222" s="45"/>
      <c r="B222" s="44">
        <v>29.110151066953215</v>
      </c>
      <c r="C222" s="44">
        <v>-2.2212439074210955</v>
      </c>
      <c r="D222" s="44">
        <v>-0.17383011912596844</v>
      </c>
      <c r="E222" s="44">
        <v>-3.9095955797316257</v>
      </c>
      <c r="F222" s="44">
        <v>64.242420037719384</v>
      </c>
      <c r="G222" s="45">
        <v>1.7600928770900883</v>
      </c>
      <c r="H222" s="45"/>
    </row>
    <row r="223" spans="1:8" x14ac:dyDescent="0.25">
      <c r="A223" s="45"/>
      <c r="B223" s="44">
        <v>29.216294780728212</v>
      </c>
      <c r="C223" s="44">
        <v>-2.1818319720299533</v>
      </c>
      <c r="D223" s="44">
        <v>-0.40335087413609721</v>
      </c>
      <c r="E223" s="44">
        <v>-3.8402269129773416</v>
      </c>
      <c r="F223" s="44">
        <v>63.838442191681715</v>
      </c>
      <c r="G223" s="45">
        <v>1.7600928770900883</v>
      </c>
      <c r="H223" s="45"/>
    </row>
    <row r="224" spans="1:8" x14ac:dyDescent="0.25">
      <c r="A224" s="45"/>
      <c r="B224" s="44">
        <v>29.32243849450321</v>
      </c>
      <c r="C224" s="44">
        <v>-2.1430386673889541</v>
      </c>
      <c r="D224" s="44">
        <v>-0.62878651140701747</v>
      </c>
      <c r="E224" s="44">
        <v>-3.7719470937999331</v>
      </c>
      <c r="F224" s="44">
        <v>63.441654532278903</v>
      </c>
      <c r="G224" s="45">
        <v>1.7600928770900883</v>
      </c>
      <c r="H224" s="45"/>
    </row>
    <row r="225" spans="1:8" x14ac:dyDescent="0.25">
      <c r="A225" s="45"/>
      <c r="B225" s="44">
        <v>29.428582208278208</v>
      </c>
      <c r="C225" s="44">
        <v>-2.1048568515972068</v>
      </c>
      <c r="D225" s="44">
        <v>-0.8502015571737791</v>
      </c>
      <c r="E225" s="44">
        <v>-3.704743551790513</v>
      </c>
      <c r="F225" s="44">
        <v>63.051943487344253</v>
      </c>
      <c r="G225" s="45">
        <v>1.7600928770900883</v>
      </c>
      <c r="H225" s="45"/>
    </row>
    <row r="226" spans="1:8" x14ac:dyDescent="0.25">
      <c r="A226" s="45"/>
      <c r="B226" s="44">
        <v>29.534725922053205</v>
      </c>
      <c r="C226" s="44">
        <v>-2.0672793727560625</v>
      </c>
      <c r="D226" s="44">
        <v>-1.0676597781926804</v>
      </c>
      <c r="E226" s="44">
        <v>-3.6386036989432111</v>
      </c>
      <c r="F226" s="44">
        <v>62.669196821464205</v>
      </c>
      <c r="G226" s="45">
        <v>1.7600928770900883</v>
      </c>
      <c r="H226" s="45"/>
    </row>
    <row r="227" spans="1:8" x14ac:dyDescent="0.25">
      <c r="A227" s="45"/>
      <c r="B227" s="44">
        <v>29.640869635828203</v>
      </c>
      <c r="C227" s="44">
        <v>-2.0302990734794122</v>
      </c>
      <c r="D227" s="44">
        <v>-1.2812241813898197</v>
      </c>
      <c r="E227" s="44">
        <v>-3.5735149375937194</v>
      </c>
      <c r="F227" s="44">
        <v>62.293303636596924</v>
      </c>
      <c r="G227" s="45">
        <v>1.7600928770900883</v>
      </c>
      <c r="H227" s="45"/>
    </row>
    <row r="228" spans="1:8" x14ac:dyDescent="0.25">
      <c r="A228" s="45"/>
      <c r="B228" s="44">
        <v>29.747013349603201</v>
      </c>
      <c r="C228" s="44">
        <v>-1.993908795195239</v>
      </c>
      <c r="D228" s="44">
        <v>-1.490957013955446</v>
      </c>
      <c r="E228" s="44">
        <v>-3.5094646679904198</v>
      </c>
      <c r="F228" s="44">
        <v>61.924154371906241</v>
      </c>
      <c r="G228" s="45">
        <v>1.7600928770900883</v>
      </c>
      <c r="H228" s="45"/>
    </row>
    <row r="229" spans="1:8" x14ac:dyDescent="0.25">
      <c r="A229" s="45"/>
      <c r="B229" s="44">
        <v>29.853157063378198</v>
      </c>
      <c r="C229" s="44">
        <v>-1.9581013822457594</v>
      </c>
      <c r="D229" s="44">
        <v>-1.6969197638631104</v>
      </c>
      <c r="E229" s="44">
        <v>-3.4464402955110174</v>
      </c>
      <c r="F229" s="44">
        <v>61.561640802847876</v>
      </c>
      <c r="G229" s="45">
        <v>1.7600928770900883</v>
      </c>
      <c r="H229" s="45"/>
    </row>
    <row r="230" spans="1:8" x14ac:dyDescent="0.25">
      <c r="A230" s="45"/>
      <c r="B230" s="44">
        <v>29.959300777153196</v>
      </c>
      <c r="C230" s="44">
        <v>-1.9228696857933441</v>
      </c>
      <c r="D230" s="44">
        <v>-1.8991731607933755</v>
      </c>
      <c r="E230" s="44">
        <v>-3.3844292375373213</v>
      </c>
      <c r="F230" s="44">
        <v>61.205656039543641</v>
      </c>
      <c r="G230" s="45">
        <v>1.7600928770900883</v>
      </c>
      <c r="H230" s="45"/>
    </row>
    <row r="231" spans="1:8" x14ac:dyDescent="0.25">
      <c r="A231" s="45"/>
      <c r="B231" s="44">
        <v>30.065444490928193</v>
      </c>
      <c r="C231" s="44">
        <v>-1.8882065675390844</v>
      </c>
      <c r="D231" s="44">
        <v>-2.0977771774425533</v>
      </c>
      <c r="E231" s="44">
        <v>-3.3234189300002672</v>
      </c>
      <c r="F231" s="44">
        <v>60.856094524477939</v>
      </c>
      <c r="G231" s="45">
        <v>1.7600928770900883</v>
      </c>
      <c r="H231" s="45"/>
    </row>
    <row r="232" spans="1:8" x14ac:dyDescent="0.25">
      <c r="A232" s="45"/>
      <c r="B232" s="44">
        <v>30.171588204703191</v>
      </c>
      <c r="C232" s="44">
        <v>-1.8541049032607548</v>
      </c>
      <c r="D232" s="44">
        <v>-2.2927910311976478</v>
      </c>
      <c r="E232" s="44">
        <v>-3.2633968336070618</v>
      </c>
      <c r="F232" s="44">
        <v>60.512852029549713</v>
      </c>
      <c r="G232" s="45">
        <v>1.7600928770900883</v>
      </c>
      <c r="H232" s="45"/>
    </row>
    <row r="233" spans="1:8" x14ac:dyDescent="0.25">
      <c r="A233" s="45"/>
      <c r="B233" s="44">
        <v>30.277731918478189</v>
      </c>
      <c r="C233" s="44">
        <v>-1.8205575861766146</v>
      </c>
      <c r="D233" s="44">
        <v>-2.4842731861593537</v>
      </c>
      <c r="E233" s="44">
        <v>-3.2043504397617841</v>
      </c>
      <c r="F233" s="44">
        <v>60.175825652511755</v>
      </c>
      <c r="G233" s="45">
        <v>1.7600928770900883</v>
      </c>
      <c r="H233" s="45"/>
    </row>
    <row r="234" spans="1:8" x14ac:dyDescent="0.25">
      <c r="A234" s="45"/>
      <c r="B234" s="44">
        <v>30.383875632253186</v>
      </c>
      <c r="C234" s="44">
        <v>-1.7875575301413453</v>
      </c>
      <c r="D234" s="44">
        <v>-2.6722813554956191</v>
      </c>
      <c r="E234" s="44">
        <v>-3.1462672761905326</v>
      </c>
      <c r="F234" s="44">
        <v>59.844913812828246</v>
      </c>
      <c r="G234" s="45">
        <v>1.7600928770900883</v>
      </c>
      <c r="H234" s="45"/>
    </row>
    <row r="235" spans="1:8" x14ac:dyDescent="0.25">
      <c r="A235" s="45"/>
      <c r="B235" s="44">
        <v>30.490019346028184</v>
      </c>
      <c r="C235" s="44">
        <v>-1.7550976726802245</v>
      </c>
      <c r="D235" s="44">
        <v>-2.8568725041089147</v>
      </c>
      <c r="E235" s="44">
        <v>-3.0891349122818546</v>
      </c>
      <c r="F235" s="44">
        <v>59.520016246980106</v>
      </c>
      <c r="G235" s="45">
        <v>1.7600928770900883</v>
      </c>
      <c r="H235" s="45"/>
    </row>
    <row r="236" spans="1:8" x14ac:dyDescent="0.25">
      <c r="A236" s="45"/>
      <c r="B236" s="44">
        <v>30.596163059803182</v>
      </c>
      <c r="C236" s="44">
        <v>-1.7231709778673703</v>
      </c>
      <c r="D236" s="44">
        <v>-3.0381028516009665</v>
      </c>
      <c r="E236" s="44">
        <v>-3.0329409641527207</v>
      </c>
      <c r="F236" s="44">
        <v>59.201034003246782</v>
      </c>
      <c r="G236" s="45">
        <v>1.7600928770900883</v>
      </c>
      <c r="H236" s="45"/>
    </row>
    <row r="237" spans="1:8" x14ac:dyDescent="0.25">
      <c r="A237" s="45"/>
      <c r="B237" s="44">
        <v>30.702306773578179</v>
      </c>
      <c r="C237" s="44">
        <v>-1.6917704390538135</v>
      </c>
      <c r="D237" s="44">
        <v>-3.2160278755193024</v>
      </c>
      <c r="E237" s="44">
        <v>-2.9776730994501888</v>
      </c>
      <c r="F237" s="44">
        <v>58.887869435992037</v>
      </c>
      <c r="G237" s="45">
        <v>1.7600928770900883</v>
      </c>
      <c r="H237" s="45"/>
    </row>
    <row r="238" spans="1:8" x14ac:dyDescent="0.25">
      <c r="A238" s="45"/>
      <c r="B238" s="44">
        <v>30.808450487353177</v>
      </c>
      <c r="C238" s="44">
        <v>-1.6608890814508575</v>
      </c>
      <c r="D238" s="44">
        <v>-3.390702314870544</v>
      </c>
      <c r="E238" s="44">
        <v>-2.9233190418983539</v>
      </c>
      <c r="F238" s="44">
        <v>58.580426199480215</v>
      </c>
      <c r="G238" s="45">
        <v>1.7600928770900883</v>
      </c>
      <c r="H238" s="45"/>
    </row>
    <row r="239" spans="1:8" x14ac:dyDescent="0.25">
      <c r="A239" s="45"/>
      <c r="B239" s="44">
        <v>30.914594201128175</v>
      </c>
      <c r="C239" s="44">
        <v>-1.6305199645741082</v>
      </c>
      <c r="D239" s="44">
        <v>-3.5621801738859267</v>
      </c>
      <c r="E239" s="44">
        <v>-2.8698665756000712</v>
      </c>
      <c r="F239" s="44">
        <v>58.278609241248581</v>
      </c>
      <c r="G239" s="45">
        <v>1.7600928770900883</v>
      </c>
      <c r="H239" s="45"/>
    </row>
    <row r="240" spans="1:8" x14ac:dyDescent="0.25">
      <c r="A240" s="45"/>
      <c r="B240" s="44">
        <v>31.020737914903172</v>
      </c>
      <c r="C240" s="44">
        <v>-1.6006561845532989</v>
      </c>
      <c r="D240" s="44">
        <v>-3.7305147260250711</v>
      </c>
      <c r="E240" s="44">
        <v>-2.8173035491024594</v>
      </c>
      <c r="F240" s="44">
        <v>57.982324795060322</v>
      </c>
      <c r="G240" s="45">
        <v>1.7600928770900883</v>
      </c>
      <c r="H240" s="45"/>
    </row>
    <row r="241" spans="1:8" x14ac:dyDescent="0.25">
      <c r="A241" s="45"/>
      <c r="B241" s="44">
        <v>31.12688162867817</v>
      </c>
      <c r="C241" s="44">
        <v>-1.5712908763129483</v>
      </c>
      <c r="D241" s="44">
        <v>-3.8957585182045551</v>
      </c>
      <c r="E241" s="44">
        <v>-2.7656178792350632</v>
      </c>
      <c r="F241" s="44">
        <v>57.691480373461857</v>
      </c>
      <c r="G241" s="45">
        <v>1.7600928770900883</v>
      </c>
      <c r="H241" s="45"/>
    </row>
    <row r="242" spans="1:8" x14ac:dyDescent="0.25">
      <c r="A242" s="45"/>
      <c r="B242" s="44">
        <v>31.233025342453168</v>
      </c>
      <c r="C242" s="44">
        <v>-1.5424172156286438</v>
      </c>
      <c r="D242" s="44">
        <v>-4.0579633752383382</v>
      </c>
      <c r="E242" s="44">
        <v>-2.7147975547291026</v>
      </c>
      <c r="F242" s="44">
        <v>57.405984759967282</v>
      </c>
      <c r="G242" s="45">
        <v>1.7600928770900883</v>
      </c>
      <c r="H242" s="45"/>
    </row>
    <row r="243" spans="1:8" x14ac:dyDescent="0.25">
      <c r="A243" s="45"/>
      <c r="B243" s="44">
        <v>31.339169056228165</v>
      </c>
      <c r="C243" s="44">
        <v>-1.5140284210636779</v>
      </c>
      <c r="D243" s="44">
        <v>-4.2171804044775714</v>
      </c>
      <c r="E243" s="44">
        <v>-2.6648306396261323</v>
      </c>
      <c r="F243" s="44">
        <v>57.125748000891861</v>
      </c>
      <c r="G243" s="45">
        <v>1.7600928770900883</v>
      </c>
      <c r="H243" s="45"/>
    </row>
    <row r="244" spans="1:8" x14ac:dyDescent="0.25">
      <c r="A244" s="45"/>
      <c r="B244" s="44">
        <v>31.445312770003163</v>
      </c>
      <c r="C244" s="44">
        <v>-1.4861177557905214</v>
      </c>
      <c r="D244" s="44">
        <v>-4.3734600006378148</v>
      </c>
      <c r="E244" s="44">
        <v>-2.6157052764840043</v>
      </c>
      <c r="F244" s="44">
        <v>56.850681396855698</v>
      </c>
      <c r="G244" s="45">
        <v>1.7600928770900883</v>
      </c>
      <c r="H244" s="45"/>
    </row>
    <row r="245" spans="1:8" x14ac:dyDescent="0.25">
      <c r="A245" s="45"/>
      <c r="B245" s="44">
        <v>31.551456483778161</v>
      </c>
      <c r="C245" s="44">
        <v>-1.4586785293015367</v>
      </c>
      <c r="D245" s="44">
        <v>-4.526851850802128</v>
      </c>
      <c r="E245" s="44">
        <v>-2.5674096893878806</v>
      </c>
      <c r="F245" s="44">
        <v>56.580697493977823</v>
      </c>
      <c r="G245" s="45">
        <v>1.7600928770900883</v>
      </c>
      <c r="H245" s="45"/>
    </row>
    <row r="246" spans="1:8" x14ac:dyDescent="0.25">
      <c r="A246" s="45"/>
      <c r="B246" s="44">
        <v>31.657600197553158</v>
      </c>
      <c r="C246" s="44">
        <v>-1.4317040990131722</v>
      </c>
      <c r="D246" s="44">
        <v>-4.6774049395889401</v>
      </c>
      <c r="E246" s="44">
        <v>-2.519932186773767</v>
      </c>
      <c r="F246" s="44">
        <v>56.315710074780242</v>
      </c>
      <c r="G246" s="45">
        <v>1.7600928770900883</v>
      </c>
      <c r="H246" s="45"/>
    </row>
    <row r="247" spans="1:8" x14ac:dyDescent="0.25">
      <c r="A247" s="45"/>
      <c r="B247" s="44">
        <v>31.763743911328156</v>
      </c>
      <c r="C247" s="44">
        <v>-1.4051878717677091</v>
      </c>
      <c r="D247" s="44">
        <v>-4.8251675544740502</v>
      </c>
      <c r="E247" s="44">
        <v>-2.473261164071725</v>
      </c>
      <c r="F247" s="44">
        <v>56.055634148820751</v>
      </c>
      <c r="G247" s="45">
        <v>1.7600928770900883</v>
      </c>
      <c r="H247" s="45"/>
    </row>
    <row r="248" spans="1:8" x14ac:dyDescent="0.25">
      <c r="A248" s="45"/>
      <c r="B248" s="44">
        <v>31.869887625103154</v>
      </c>
      <c r="C248" s="44">
        <v>-1.379123305236559</v>
      </c>
      <c r="D248" s="44">
        <v>-4.9701872912565008</v>
      </c>
      <c r="E248" s="44">
        <v>-2.4273851061758074</v>
      </c>
      <c r="F248" s="44">
        <v>55.800385943072477</v>
      </c>
      <c r="G248" s="45">
        <v>1.7600928770900883</v>
      </c>
      <c r="H248" s="45"/>
    </row>
    <row r="249" spans="1:8" x14ac:dyDescent="0.25">
      <c r="A249" s="45"/>
      <c r="B249" s="44">
        <v>31.976031338878151</v>
      </c>
      <c r="C249" s="44">
        <v>-1.3535039092289103</v>
      </c>
      <c r="D249" s="44">
        <v>-5.1125110596584875</v>
      </c>
      <c r="E249" s="44">
        <v>-2.3822925897473946</v>
      </c>
      <c r="F249" s="44">
        <v>55.549882892067522</v>
      </c>
      <c r="G249" s="45">
        <v>1.7600928770900883</v>
      </c>
      <c r="H249" s="45"/>
    </row>
    <row r="250" spans="1:8" x14ac:dyDescent="0.25">
      <c r="A250" s="45"/>
      <c r="B250" s="44">
        <v>32.082175052653149</v>
      </c>
      <c r="C250" s="44">
        <v>-1.3283232469094592</v>
      </c>
      <c r="D250" s="44">
        <v>-5.2521850890498349</v>
      </c>
      <c r="E250" s="44">
        <v>-2.3379722853585179</v>
      </c>
      <c r="F250" s="44">
        <v>55.304043627821343</v>
      </c>
      <c r="G250" s="45">
        <v>1.7600928770900883</v>
      </c>
      <c r="H250" s="45"/>
    </row>
    <row r="251" spans="1:8" x14ac:dyDescent="0.25">
      <c r="A251" s="45"/>
      <c r="B251" s="44">
        <v>32.188318766428146</v>
      </c>
      <c r="C251" s="44">
        <v>-1.3035749359287827</v>
      </c>
      <c r="D251" s="44">
        <v>-5.389254934287961</v>
      </c>
      <c r="E251" s="44">
        <v>-2.2944129594814187</v>
      </c>
      <c r="F251" s="44">
        <v>55.062787969553874</v>
      </c>
      <c r="G251" s="45">
        <v>1.7600928770900883</v>
      </c>
      <c r="H251" s="45"/>
    </row>
    <row r="252" spans="1:8" x14ac:dyDescent="0.25">
      <c r="A252" s="45"/>
      <c r="B252" s="44">
        <v>32.294462480203144</v>
      </c>
      <c r="C252" s="44">
        <v>-1.2792526494698433</v>
      </c>
      <c r="D252" s="44">
        <v>-5.5237654816646042</v>
      </c>
      <c r="E252" s="44">
        <v>-2.2516034763304948</v>
      </c>
      <c r="F252" s="44">
        <v>54.826036913222758</v>
      </c>
      <c r="G252" s="45">
        <v>1.7600928770900883</v>
      </c>
      <c r="H252" s="45"/>
    </row>
    <row r="253" spans="1:8" x14ac:dyDescent="0.25">
      <c r="A253" s="45"/>
      <c r="B253" s="44">
        <v>32.400606193978142</v>
      </c>
      <c r="C253" s="44">
        <v>-1.2553501172139456</v>
      </c>
      <c r="D253" s="44">
        <v>-5.6557609549509342</v>
      </c>
      <c r="E253" s="44">
        <v>-2.2095327995624734</v>
      </c>
      <c r="F253" s="44">
        <v>54.593712620883352</v>
      </c>
      <c r="G253" s="45">
        <v>1.7600928770900883</v>
      </c>
      <c r="H253" s="45"/>
    </row>
    <row r="254" spans="1:8" x14ac:dyDescent="0.25">
      <c r="A254" s="45"/>
      <c r="B254" s="44">
        <v>32.506749907753139</v>
      </c>
      <c r="C254" s="44">
        <v>-1.2318611262294157</v>
      </c>
      <c r="D254" s="44">
        <v>-5.7852849215330151</v>
      </c>
      <c r="E254" s="44">
        <v>-2.1681899938405689</v>
      </c>
      <c r="F254" s="44">
        <v>54.365738409889779</v>
      </c>
      <c r="G254" s="45">
        <v>1.7600928770900883</v>
      </c>
      <c r="H254" s="45"/>
    </row>
    <row r="255" spans="1:8" x14ac:dyDescent="0.25">
      <c r="A255" s="45"/>
      <c r="B255" s="44">
        <v>32.612893621528137</v>
      </c>
      <c r="C255" s="44">
        <v>-1.2087795217860957</v>
      </c>
      <c r="D255" s="44">
        <v>-5.9123802986299054</v>
      </c>
      <c r="E255" s="44">
        <v>-2.1275642262680705</v>
      </c>
      <c r="F255" s="44">
        <v>54.142038741950465</v>
      </c>
      <c r="G255" s="45">
        <v>1.7600928770900883</v>
      </c>
      <c r="H255" s="45"/>
    </row>
    <row r="256" spans="1:8" x14ac:dyDescent="0.25">
      <c r="A256" s="45"/>
      <c r="B256" s="44">
        <v>32.719037335303135</v>
      </c>
      <c r="C256" s="44">
        <v>-1.1860992080987116</v>
      </c>
      <c r="D256" s="44">
        <v>-6.0370893595870054</v>
      </c>
      <c r="E256" s="44">
        <v>-2.0876447676967369</v>
      </c>
      <c r="F256" s="44">
        <v>53.922539212051284</v>
      </c>
      <c r="G256" s="45">
        <v>1.7600928770900883</v>
      </c>
      <c r="H256" s="45"/>
    </row>
    <row r="257" spans="1:8" x14ac:dyDescent="0.25">
      <c r="A257" s="45"/>
      <c r="B257" s="44">
        <v>32.825181049078132</v>
      </c>
      <c r="C257" s="44">
        <v>-1.1638141490020097</v>
      </c>
      <c r="D257" s="44">
        <v>-6.159453740237554</v>
      </c>
      <c r="E257" s="44">
        <v>-2.0484209939151001</v>
      </c>
      <c r="F257" s="44">
        <v>53.707166537258715</v>
      </c>
      <c r="G257" s="45">
        <v>1.7600928770900883</v>
      </c>
      <c r="H257" s="45"/>
    </row>
    <row r="258" spans="1:8" x14ac:dyDescent="0.25">
      <c r="A258" s="45"/>
      <c r="B258" s="44">
        <v>32.93132476285313</v>
      </c>
      <c r="C258" s="44">
        <v>-1.1419183685604952</v>
      </c>
      <c r="D258" s="44">
        <v>-6.279514445325491</v>
      </c>
      <c r="E258" s="44">
        <v>-2.009882386721662</v>
      </c>
      <c r="F258" s="44">
        <v>53.495848545415022</v>
      </c>
      <c r="G258" s="45">
        <v>1.7600928770900883</v>
      </c>
      <c r="H258" s="45"/>
    </row>
    <row r="259" spans="1:8" x14ac:dyDescent="0.25">
      <c r="A259" s="45"/>
      <c r="B259" s="44">
        <v>33.037468476628128</v>
      </c>
      <c r="C259" s="44">
        <v>-1.1204059516155116</v>
      </c>
      <c r="D259" s="44">
        <v>-6.3973118549831609</v>
      </c>
      <c r="E259" s="44">
        <v>-1.9720185348878041</v>
      </c>
      <c r="F259" s="44">
        <v>53.288514163736892</v>
      </c>
      <c r="G259" s="45">
        <v>1.7600928770900883</v>
      </c>
      <c r="H259" s="45"/>
    </row>
    <row r="260" spans="1:8" x14ac:dyDescent="0.25">
      <c r="A260" s="45"/>
      <c r="B260" s="44">
        <v>33.143612190403125</v>
      </c>
      <c r="C260" s="44">
        <v>-1.0992710442722671</v>
      </c>
      <c r="D260" s="44">
        <v>-6.5128857312576312</v>
      </c>
      <c r="E260" s="44">
        <v>-1.9348191350150004</v>
      </c>
      <c r="F260" s="44">
        <v>53.085093407328507</v>
      </c>
      <c r="G260" s="45">
        <v>1.7600928770900883</v>
      </c>
      <c r="H260" s="45"/>
    </row>
    <row r="261" spans="1:8" x14ac:dyDescent="0.25">
      <c r="A261" s="45"/>
      <c r="B261" s="44">
        <v>33.249755904178123</v>
      </c>
      <c r="C261" s="44">
        <v>-1.0785078543293887</v>
      </c>
      <c r="D261" s="44">
        <v>-6.6262752246796515</v>
      </c>
      <c r="E261" s="44">
        <v>-1.8982739922908716</v>
      </c>
      <c r="F261" s="44">
        <v>52.885517367619556</v>
      </c>
      <c r="G261" s="45">
        <v>1.7600928770900883</v>
      </c>
      <c r="H261" s="45"/>
    </row>
    <row r="262" spans="1:8" x14ac:dyDescent="0.25">
      <c r="A262" s="45"/>
      <c r="B262" s="44">
        <v>33.355899617953121</v>
      </c>
      <c r="C262" s="44">
        <v>-1.0581106516534264</v>
      </c>
      <c r="D262" s="44">
        <v>-6.7375188808695361</v>
      </c>
      <c r="E262" s="44">
        <v>-1.8623730211483476</v>
      </c>
      <c r="F262" s="44">
        <v>52.689718200738284</v>
      </c>
      <c r="G262" s="45">
        <v>1.7600928770900883</v>
      </c>
      <c r="H262" s="45"/>
    </row>
    <row r="263" spans="1:8" x14ac:dyDescent="0.25">
      <c r="A263" s="45"/>
      <c r="B263" s="44">
        <v>33.462043331728118</v>
      </c>
      <c r="C263" s="44">
        <v>-1.0380737685007138</v>
      </c>
      <c r="D263" s="44">
        <v>-6.8466546471745113</v>
      </c>
      <c r="E263" s="44">
        <v>-1.8271062458321716</v>
      </c>
      <c r="F263" s="44">
        <v>52.497629115829127</v>
      </c>
      <c r="G263" s="45">
        <v>1.7600928770900883</v>
      </c>
      <c r="H263" s="45"/>
    </row>
    <row r="264" spans="1:8" x14ac:dyDescent="0.25">
      <c r="A264" s="45"/>
      <c r="B264" s="44">
        <v>33.568187045503116</v>
      </c>
      <c r="C264" s="44">
        <v>-1.0183915997888462</v>
      </c>
      <c r="D264" s="44">
        <v>-6.953719879332291</v>
      </c>
      <c r="E264" s="44">
        <v>-1.7924638008767282</v>
      </c>
      <c r="F264" s="44">
        <v>52.309184363324221</v>
      </c>
      <c r="G264" s="45">
        <v>1.7600928770900883</v>
      </c>
      <c r="H264" s="45"/>
    </row>
    <row r="265" spans="1:8" x14ac:dyDescent="0.25">
      <c r="A265" s="45"/>
      <c r="B265" s="44">
        <v>33.674330759278114</v>
      </c>
      <c r="C265" s="44">
        <v>-0.99905860332001883</v>
      </c>
      <c r="D265" s="44">
        <v>-7.0587513481558863</v>
      </c>
      <c r="E265" s="44">
        <v>-1.7584359314991371</v>
      </c>
      <c r="F265" s="44">
        <v>52.124319223177501</v>
      </c>
      <c r="G265" s="45">
        <v>1.7600928770900883</v>
      </c>
      <c r="H265" s="45"/>
    </row>
    <row r="266" spans="1:8" x14ac:dyDescent="0.25">
      <c r="A266" s="45"/>
      <c r="B266" s="44">
        <v>33.780474473053111</v>
      </c>
      <c r="C266" s="44">
        <v>-0.98006929995833036</v>
      </c>
      <c r="D266" s="44">
        <v>-7.1617852462348823</v>
      </c>
      <c r="E266" s="44">
        <v>-1.7250129939113266</v>
      </c>
      <c r="F266" s="44">
        <v>51.942969993069838</v>
      </c>
      <c r="G266" s="45">
        <v>1.7600928770900883</v>
      </c>
      <c r="H266" s="45"/>
    </row>
    <row r="267" spans="1:8" x14ac:dyDescent="0.25">
      <c r="A267" s="45"/>
      <c r="B267" s="44">
        <v>33.886618186828109</v>
      </c>
      <c r="C267" s="44">
        <v>-0.96141827376314293</v>
      </c>
      <c r="D267" s="44">
        <v>-7.262857194648606</v>
      </c>
      <c r="E267" s="44">
        <v>-1.6921854555547564</v>
      </c>
      <c r="F267" s="44">
        <v>51.765073976593229</v>
      </c>
      <c r="G267" s="45">
        <v>1.7600928770900883</v>
      </c>
      <c r="H267" s="45"/>
    </row>
    <row r="268" spans="1:8" x14ac:dyDescent="0.25">
      <c r="A268" s="45"/>
      <c r="B268" s="44">
        <v>33.992761900603107</v>
      </c>
      <c r="C268" s="44">
        <v>-0.94310017208046582</v>
      </c>
      <c r="D268" s="44">
        <v>-7.3620022496868547</v>
      </c>
      <c r="E268" s="44">
        <v>-1.6599438952612644</v>
      </c>
      <c r="F268" s="44">
        <v>51.590569471421702</v>
      </c>
      <c r="G268" s="45">
        <v>1.7600928770900883</v>
      </c>
      <c r="H268" s="45"/>
    </row>
    <row r="269" spans="1:8" x14ac:dyDescent="0.25">
      <c r="A269" s="45"/>
      <c r="B269" s="44">
        <v>34.098905614378104</v>
      </c>
      <c r="C269" s="44">
        <v>-0.92510970559428896</v>
      </c>
      <c r="D269" s="44">
        <v>-7.4592549095740122</v>
      </c>
      <c r="E269" s="44">
        <v>-1.6282790033434167</v>
      </c>
      <c r="F269" s="44">
        <v>51.419395757476252</v>
      </c>
      <c r="G269" s="45">
        <v>1.7600928770900883</v>
      </c>
      <c r="H269" s="45"/>
    </row>
    <row r="270" spans="1:8" x14ac:dyDescent="0.25">
      <c r="A270" s="45"/>
      <c r="B270" s="44">
        <v>34.205049328153102</v>
      </c>
      <c r="C270" s="44">
        <v>-0.90744164833973096</v>
      </c>
      <c r="D270" s="44">
        <v>-7.5546491211926137</v>
      </c>
      <c r="E270" s="44">
        <v>-1.5971815816176493</v>
      </c>
      <c r="F270" s="44">
        <v>51.251493085090729</v>
      </c>
      <c r="G270" s="45">
        <v>1.7600928770900883</v>
      </c>
      <c r="H270" s="45"/>
    </row>
    <row r="271" spans="1:8" x14ac:dyDescent="0.25">
      <c r="A271" s="45"/>
      <c r="B271" s="44">
        <v>34.311193041928099</v>
      </c>
      <c r="C271" s="44">
        <v>-0.89009083767976327</v>
      </c>
      <c r="D271" s="44">
        <v>-7.6482182868025701</v>
      </c>
      <c r="E271" s="44">
        <v>-1.5666425433633013</v>
      </c>
      <c r="F271" s="44">
        <v>51.086802663185381</v>
      </c>
      <c r="G271" s="45">
        <v>1.7600928770900883</v>
      </c>
      <c r="H271" s="45"/>
    </row>
    <row r="272" spans="1:8" x14ac:dyDescent="0.25">
      <c r="A272" s="45"/>
      <c r="B272" s="44">
        <v>34.417336755703097</v>
      </c>
      <c r="C272" s="44">
        <v>-0.87305217424726322</v>
      </c>
      <c r="D272" s="44">
        <v>-7.7399952707524697</v>
      </c>
      <c r="E272" s="44">
        <v>-1.5366529132206226</v>
      </c>
      <c r="F272" s="44">
        <v>50.92526664745435</v>
      </c>
      <c r="G272" s="45">
        <v>1.7600928770900883</v>
      </c>
      <c r="H272" s="45"/>
    </row>
    <row r="273" spans="1:8" x14ac:dyDescent="0.25">
      <c r="A273" s="45"/>
      <c r="B273" s="44">
        <v>34.523480469478095</v>
      </c>
      <c r="C273" s="44">
        <v>-0.85632062185402924</v>
      </c>
      <c r="D273" s="44">
        <v>-7.8300124061795353</v>
      </c>
      <c r="E273" s="44">
        <v>-1.5072038270306318</v>
      </c>
      <c r="F273" s="44">
        <v>50.766828128573117</v>
      </c>
      <c r="G273" s="45">
        <v>1.7600928770900883</v>
      </c>
      <c r="H273" s="45"/>
    </row>
    <row r="274" spans="1:8" x14ac:dyDescent="0.25">
      <c r="A274" s="45"/>
      <c r="B274" s="44">
        <v>34.629624183253092</v>
      </c>
      <c r="C274" s="44">
        <v>-0.83989120736838707</v>
      </c>
      <c r="D274" s="44">
        <v>-7.918301501694982</v>
      </c>
      <c r="E274" s="44">
        <v>-1.4782865316196925</v>
      </c>
      <c r="F274" s="44">
        <v>50.611431120431654</v>
      </c>
      <c r="G274" s="45">
        <v>1.7600928770900883</v>
      </c>
      <c r="H274" s="45"/>
    </row>
    <row r="275" spans="1:8" x14ac:dyDescent="0.25">
      <c r="A275" s="45"/>
      <c r="B275" s="44">
        <v>34.73576789702809</v>
      </c>
      <c r="C275" s="44">
        <v>-0.82375902056290928</v>
      </c>
      <c r="D275" s="44">
        <v>-8.0048938480516867</v>
      </c>
      <c r="E275" s="44">
        <v>-1.4498923845314842</v>
      </c>
      <c r="F275" s="44">
        <v>50.459020548398698</v>
      </c>
      <c r="G275" s="45">
        <v>1.7600928770900883</v>
      </c>
      <c r="H275" s="45"/>
    </row>
    <row r="276" spans="1:8" x14ac:dyDescent="0.25">
      <c r="A276" s="45"/>
      <c r="B276" s="44">
        <v>34.841911610803088</v>
      </c>
      <c r="C276" s="44">
        <v>-0.8079192139337581</v>
      </c>
      <c r="D276" s="44">
        <v>-8.0898202247912323</v>
      </c>
      <c r="E276" s="44">
        <v>-1.4220128537090309</v>
      </c>
      <c r="F276" s="44">
        <v>50.309542237622352</v>
      </c>
      <c r="G276" s="45">
        <v>1.7600928770900883</v>
      </c>
      <c r="H276" s="45"/>
    </row>
    <row r="277" spans="1:8" x14ac:dyDescent="0.25">
      <c r="A277" s="45"/>
      <c r="B277" s="44">
        <v>34.948055324578085</v>
      </c>
      <c r="C277" s="44">
        <v>-0.79236700249306724</v>
      </c>
      <c r="D277" s="44">
        <v>-8.1731109068675423</v>
      </c>
      <c r="E277" s="44">
        <v>-1.3946395171292718</v>
      </c>
      <c r="F277" s="44">
        <v>50.162942901371864</v>
      </c>
      <c r="G277" s="45">
        <v>1.7600928770900883</v>
      </c>
      <c r="H277" s="45"/>
    </row>
    <row r="278" spans="1:8" x14ac:dyDescent="0.25">
      <c r="A278" s="45"/>
      <c r="B278" s="44">
        <v>35.054199038353083</v>
      </c>
      <c r="C278" s="44">
        <v>-0.77709766353576504</v>
      </c>
      <c r="D278" s="44">
        <v>-8.2547956712444552</v>
      </c>
      <c r="E278" s="44">
        <v>-1.3677640623926501</v>
      </c>
      <c r="F278" s="44">
        <v>50.019170129425277</v>
      </c>
      <c r="G278" s="45">
        <v>1.7600928770900883</v>
      </c>
      <c r="H278" s="45"/>
    </row>
    <row r="279" spans="1:8" x14ac:dyDescent="0.25">
      <c r="A279" s="45"/>
      <c r="B279" s="44">
        <v>35.160342752128081</v>
      </c>
      <c r="C279" s="44">
        <v>-0.76210653638215575</v>
      </c>
      <c r="D279" s="44">
        <v>-8.3349038034647496</v>
      </c>
      <c r="E279" s="44">
        <v>-1.3413782862700305</v>
      </c>
      <c r="F279" s="44">
        <v>49.878172376507344</v>
      </c>
      <c r="G279" s="45">
        <v>1.7600928770900883</v>
      </c>
      <c r="H279" s="45"/>
    </row>
    <row r="280" spans="1:8" x14ac:dyDescent="0.25">
      <c r="A280" s="45"/>
      <c r="B280" s="44">
        <v>35.266486465903078</v>
      </c>
      <c r="C280" s="44">
        <v>-0.7473890220975502</v>
      </c>
      <c r="D280" s="44">
        <v>-8.4134641041882325</v>
      </c>
      <c r="E280" s="44">
        <v>-1.3154740942092247</v>
      </c>
      <c r="F280" s="44">
        <v>49.739898950781885</v>
      </c>
      <c r="G280" s="45">
        <v>1.7600928770900883</v>
      </c>
      <c r="H280" s="45"/>
    </row>
    <row r="281" spans="1:8" x14ac:dyDescent="0.25">
      <c r="A281" s="45"/>
      <c r="B281" s="44">
        <v>35.372630179678076</v>
      </c>
      <c r="C281" s="44">
        <v>-0.7329405831901884</v>
      </c>
      <c r="D281" s="44">
        <v>-8.4905048956966649</v>
      </c>
      <c r="E281" s="44">
        <v>-1.2900434998033059</v>
      </c>
      <c r="F281" s="44">
        <v>49.60430000240251</v>
      </c>
      <c r="G281" s="45">
        <v>1.7600928770900883</v>
      </c>
      <c r="H281" s="45"/>
    </row>
    <row r="282" spans="1:8" x14ac:dyDescent="0.25">
      <c r="A282" s="45"/>
      <c r="B282" s="44">
        <v>35.478773893453074</v>
      </c>
      <c r="C282" s="44">
        <v>-0.71875674328862704</v>
      </c>
      <c r="D282" s="44">
        <v>-8.5660540283633999</v>
      </c>
      <c r="E282" s="44">
        <v>-1.2650786242227816</v>
      </c>
      <c r="F282" s="44">
        <v>49.471326512125458</v>
      </c>
      <c r="G282" s="45">
        <v>1.7600928770900883</v>
      </c>
      <c r="H282" s="45"/>
    </row>
    <row r="283" spans="1:8" x14ac:dyDescent="0.25">
      <c r="A283" s="45"/>
      <c r="B283" s="44">
        <v>35.584917607228071</v>
      </c>
      <c r="C283" s="44">
        <v>-0.70483308679976087</v>
      </c>
      <c r="D283" s="44">
        <v>-8.640138887085735</v>
      </c>
      <c r="E283" s="44">
        <v>-1.240571695613679</v>
      </c>
      <c r="F283" s="44">
        <v>49.340930279988051</v>
      </c>
      <c r="G283" s="45">
        <v>1.7600928770900883</v>
      </c>
      <c r="H283" s="45"/>
    </row>
    <row r="284" spans="1:8" x14ac:dyDescent="0.25">
      <c r="A284" s="45"/>
      <c r="B284" s="44">
        <v>35.691061321003069</v>
      </c>
      <c r="C284" s="44">
        <v>-0.69116525854855893</v>
      </c>
      <c r="D284" s="44">
        <v>-8.7127863976780997</v>
      </c>
      <c r="E284" s="44">
        <v>-1.2165150484634479</v>
      </c>
      <c r="F284" s="44">
        <v>49.2130639140561</v>
      </c>
      <c r="G284" s="45">
        <v>1.7600928770900883</v>
      </c>
      <c r="H284" s="45"/>
    </row>
    <row r="285" spans="1:8" x14ac:dyDescent="0.25">
      <c r="A285" s="45"/>
      <c r="B285" s="44">
        <v>35.797205034778067</v>
      </c>
      <c r="C285" s="44">
        <v>-0.67774896340059854</v>
      </c>
      <c r="D285" s="44">
        <v>-8.7840230332243081</v>
      </c>
      <c r="E285" s="44">
        <v>-1.1929011229365845</v>
      </c>
      <c r="F285" s="44">
        <v>49.087680819243353</v>
      </c>
      <c r="G285" s="45">
        <v>1.7600928770900883</v>
      </c>
      <c r="H285" s="45"/>
    </row>
    <row r="286" spans="1:8" x14ac:dyDescent="0.25">
      <c r="A286" s="45"/>
      <c r="B286" s="44">
        <v>35.903348748553064</v>
      </c>
      <c r="C286" s="44">
        <v>-0.66457996586839929</v>
      </c>
      <c r="D286" s="44">
        <v>-8.8538748203871975</v>
      </c>
      <c r="E286" s="44">
        <v>-1.1697224641817436</v>
      </c>
      <c r="F286" s="44">
        <v>48.964735186205935</v>
      </c>
      <c r="G286" s="45">
        <v>1.7600928770900883</v>
      </c>
      <c r="H286" s="45"/>
    </row>
    <row r="287" spans="1:8" x14ac:dyDescent="0.25">
      <c r="A287" s="45"/>
      <c r="B287" s="44">
        <v>36.009492462328062</v>
      </c>
      <c r="C287" s="44">
        <v>-0.65165408970255856</v>
      </c>
      <c r="D287" s="44">
        <v>-8.9223673456741075</v>
      </c>
      <c r="E287" s="44">
        <v>-1.1469717216120987</v>
      </c>
      <c r="F287" s="44">
        <v>48.844181980314531</v>
      </c>
      <c r="G287" s="45">
        <v>1.7600928770900883</v>
      </c>
      <c r="H287" s="45"/>
    </row>
    <row r="288" spans="1:8" x14ac:dyDescent="0.25">
      <c r="A288" s="45"/>
      <c r="B288" s="44">
        <v>36.11563617610306</v>
      </c>
      <c r="C288" s="44">
        <v>-0.63896721746861573</v>
      </c>
      <c r="D288" s="44">
        <v>-8.9895257616567239</v>
      </c>
      <c r="E288" s="44">
        <v>-1.1246416481605841</v>
      </c>
      <c r="F288" s="44">
        <v>48.725976930706878</v>
      </c>
      <c r="G288" s="45">
        <v>1.7600928770900883</v>
      </c>
      <c r="H288" s="45"/>
    </row>
    <row r="289" spans="1:8" x14ac:dyDescent="0.25">
      <c r="A289" s="45"/>
      <c r="B289" s="44">
        <v>36.221779889878057</v>
      </c>
      <c r="C289" s="44">
        <v>-0.62651529011057239</v>
      </c>
      <c r="D289" s="44">
        <v>-9.0553747931439137</v>
      </c>
      <c r="E289" s="44">
        <v>-1.1027250995116487</v>
      </c>
      <c r="F289" s="44">
        <v>48.610076519422996</v>
      </c>
      <c r="G289" s="45">
        <v>1.7600928770900883</v>
      </c>
      <c r="H289" s="45"/>
    </row>
    <row r="290" spans="1:8" x14ac:dyDescent="0.25">
      <c r="A290" s="45"/>
      <c r="B290" s="44">
        <v>36.327923603653055</v>
      </c>
      <c r="C290" s="44">
        <v>-0.6142943065019234</v>
      </c>
      <c r="D290" s="44">
        <v>-9.1199387433062853</v>
      </c>
      <c r="E290" s="44">
        <v>-1.0812150333110309</v>
      </c>
      <c r="F290" s="44">
        <v>48.496437970625408</v>
      </c>
      <c r="G290" s="45">
        <v>1.7600928770900883</v>
      </c>
      <c r="H290" s="45"/>
    </row>
    <row r="291" spans="1:8" x14ac:dyDescent="0.25">
      <c r="A291" s="45"/>
      <c r="B291" s="44">
        <v>36.434067317428052</v>
      </c>
      <c r="C291" s="44">
        <v>-0.60230032298505842</v>
      </c>
      <c r="D291" s="44">
        <v>-9.183241499751265</v>
      </c>
      <c r="E291" s="44">
        <v>-1.0601045083550609</v>
      </c>
      <c r="F291" s="44">
        <v>48.385019239906427</v>
      </c>
      <c r="G291" s="45">
        <v>1.7600928770900883</v>
      </c>
      <c r="H291" s="45"/>
    </row>
    <row r="292" spans="1:8" x14ac:dyDescent="0.25">
      <c r="A292" s="45"/>
      <c r="B292" s="44">
        <v>36.54021103120305</v>
      </c>
      <c r="C292" s="44">
        <v>-0.59052945289982306</v>
      </c>
      <c r="D292" s="44">
        <v>-9.2453065405475972</v>
      </c>
      <c r="E292" s="44">
        <v>-1.0393866837608854</v>
      </c>
      <c r="F292" s="44">
        <v>48.275779003684498</v>
      </c>
      <c r="G292" s="45">
        <v>1.7600928770900883</v>
      </c>
      <c r="H292" s="45"/>
    </row>
    <row r="293" spans="1:8" x14ac:dyDescent="0.25">
      <c r="A293" s="45"/>
      <c r="B293" s="44">
        <v>36.646354744978048</v>
      </c>
      <c r="C293" s="44">
        <v>-0.57897786610202506</v>
      </c>
      <c r="D293" s="44">
        <v>-9.3061569401982283</v>
      </c>
      <c r="E293" s="44">
        <v>-1.0190548181189931</v>
      </c>
      <c r="F293" s="44">
        <v>48.168676648691338</v>
      </c>
      <c r="G293" s="45">
        <v>1.7600928770900883</v>
      </c>
      <c r="H293" s="45"/>
    </row>
    <row r="294" spans="1:8" x14ac:dyDescent="0.25">
      <c r="A294" s="45"/>
      <c r="B294" s="44">
        <v>36.752498458753045</v>
      </c>
      <c r="C294" s="44">
        <v>-0.56764178847263136</v>
      </c>
      <c r="D294" s="44">
        <v>-9.3658153755606257</v>
      </c>
      <c r="E294" s="44">
        <v>-0.99910226862935703</v>
      </c>
      <c r="F294" s="44">
        <v>48.063672261551645</v>
      </c>
      <c r="G294" s="45">
        <v>1.7600928770900883</v>
      </c>
      <c r="H294" s="45"/>
    </row>
    <row r="295" spans="1:8" x14ac:dyDescent="0.25">
      <c r="A295" s="45"/>
      <c r="B295" s="44">
        <v>36.858642172528043</v>
      </c>
      <c r="C295" s="44">
        <v>-0.55651750141835954</v>
      </c>
      <c r="D295" s="44">
        <v>-9.4243041317136704</v>
      </c>
      <c r="E295" s="44">
        <v>-0.97952249022242777</v>
      </c>
      <c r="F295" s="44">
        <v>47.96072661845681</v>
      </c>
      <c r="G295" s="45">
        <v>1.7600928770900883</v>
      </c>
      <c r="H295" s="45"/>
    </row>
    <row r="296" spans="1:8" x14ac:dyDescent="0.25">
      <c r="A296" s="45"/>
      <c r="B296" s="44">
        <v>36.964785886303041</v>
      </c>
      <c r="C296" s="44">
        <v>-0.54560134136436589</v>
      </c>
      <c r="D296" s="44">
        <v>-9.4816451077702979</v>
      </c>
      <c r="E296" s="44">
        <v>-0.9603090346662182</v>
      </c>
      <c r="F296" s="44">
        <v>47.859801174934148</v>
      </c>
      <c r="G296" s="45">
        <v>1.7600928770900883</v>
      </c>
      <c r="H296" s="45"/>
    </row>
    <row r="297" spans="1:8" x14ac:dyDescent="0.25">
      <c r="A297" s="45"/>
      <c r="B297" s="44">
        <v>37.070929600078038</v>
      </c>
      <c r="C297" s="44">
        <v>-0.53488969923967122</v>
      </c>
      <c r="D297" s="44">
        <v>-9.537859822635161</v>
      </c>
      <c r="E297" s="44">
        <v>-0.94145554966060496</v>
      </c>
      <c r="F297" s="44">
        <v>47.760858055712852</v>
      </c>
      <c r="G297" s="45">
        <v>1.7600928770900883</v>
      </c>
      <c r="H297" s="45"/>
    </row>
    <row r="298" spans="1:8" x14ac:dyDescent="0.25">
      <c r="A298" s="45"/>
      <c r="B298" s="44">
        <v>37.177073313853036</v>
      </c>
      <c r="C298" s="44">
        <v>-0.52437901995597191</v>
      </c>
      <c r="D298" s="44">
        <v>-9.5929694207066536</v>
      </c>
      <c r="E298" s="44">
        <v>-0.9229557779199874</v>
      </c>
      <c r="F298" s="44">
        <v>47.663860044687922</v>
      </c>
      <c r="G298" s="45">
        <v>1.7600928770900883</v>
      </c>
      <c r="H298" s="45"/>
    </row>
    <row r="299" spans="1:8" x14ac:dyDescent="0.25">
      <c r="A299" s="45"/>
      <c r="B299" s="44">
        <v>37.283217027628034</v>
      </c>
      <c r="C299" s="44">
        <v>-0.51406580188042672</v>
      </c>
      <c r="D299" s="44">
        <v>-9.6469946775226667</v>
      </c>
      <c r="E299" s="44">
        <v>-0.90480355624534359</v>
      </c>
      <c r="F299" s="44">
        <v>47.568770574983091</v>
      </c>
      <c r="G299" s="45">
        <v>1.7600928770900883</v>
      </c>
      <c r="H299" s="45"/>
    </row>
    <row r="300" spans="1:8" x14ac:dyDescent="0.25">
      <c r="A300" s="45"/>
      <c r="B300" s="44">
        <v>37.389360741403031</v>
      </c>
      <c r="C300" s="44">
        <v>-0.50394659630301564</v>
      </c>
      <c r="D300" s="44">
        <v>-9.6999560053495504</v>
      </c>
      <c r="E300" s="44">
        <v>-0.88699281458673207</v>
      </c>
      <c r="F300" s="44">
        <v>47.475553719113762</v>
      </c>
      <c r="G300" s="45">
        <v>1.7600928770900883</v>
      </c>
      <c r="H300" s="45"/>
    </row>
    <row r="301" spans="1:8" x14ac:dyDescent="0.25">
      <c r="A301" s="45"/>
      <c r="B301" s="44">
        <v>37.495504455178029</v>
      </c>
      <c r="C301" s="44">
        <v>-0.49401800689900954</v>
      </c>
      <c r="D301" s="44">
        <v>-9.7518734587137761</v>
      </c>
      <c r="E301" s="44">
        <v>-0.86951757509718886</v>
      </c>
      <c r="F301" s="44">
        <v>47.384174179250735</v>
      </c>
      <c r="G301" s="45">
        <v>1.7600928770900883</v>
      </c>
      <c r="H301" s="45"/>
    </row>
    <row r="302" spans="1:8" x14ac:dyDescent="0.25">
      <c r="A302" s="45"/>
      <c r="B302" s="44">
        <v>37.601648168953027</v>
      </c>
      <c r="C302" s="44">
        <v>-0.48427668918710143</v>
      </c>
      <c r="D302" s="44">
        <v>-9.802766739875878</v>
      </c>
      <c r="E302" s="44">
        <v>-0.85237195117898779</v>
      </c>
      <c r="F302" s="44">
        <v>47.294597277585574</v>
      </c>
      <c r="G302" s="45">
        <v>1.7600928770900883</v>
      </c>
      <c r="H302" s="45"/>
    </row>
    <row r="303" spans="1:8" x14ac:dyDescent="0.25">
      <c r="A303" s="45"/>
      <c r="B303" s="44">
        <v>37.707791882728024</v>
      </c>
      <c r="C303" s="44">
        <v>-0.47471934998369525</v>
      </c>
      <c r="D303" s="44">
        <v>-9.8526552042462825</v>
      </c>
      <c r="E303" s="44">
        <v>-0.83555014652313875</v>
      </c>
      <c r="F303" s="44">
        <v>47.206788946798262</v>
      </c>
      <c r="G303" s="45">
        <v>1.7600928770900883</v>
      </c>
      <c r="H303" s="45"/>
    </row>
    <row r="304" spans="1:8" x14ac:dyDescent="0.25">
      <c r="A304" s="45"/>
      <c r="B304" s="44">
        <v>37.813935596503022</v>
      </c>
      <c r="C304" s="44">
        <v>-0.46534274685384658</v>
      </c>
      <c r="D304" s="44">
        <v>-9.9015578657427064</v>
      </c>
      <c r="E304" s="44">
        <v>-0.81904645414299149</v>
      </c>
      <c r="F304" s="44">
        <v>47.120715720627658</v>
      </c>
      <c r="G304" s="45">
        <v>1.7600928770900883</v>
      </c>
      <c r="H304" s="45"/>
    </row>
    <row r="305" spans="1:8" x14ac:dyDescent="0.25">
      <c r="A305" s="45"/>
      <c r="B305" s="44">
        <v>37.92007931027802</v>
      </c>
      <c r="C305" s="44">
        <v>-0.45614368755932777</v>
      </c>
      <c r="D305" s="44">
        <v>-9.9494934020888213</v>
      </c>
      <c r="E305" s="44">
        <v>-0.80285525540277958</v>
      </c>
      <c r="F305" s="44">
        <v>47.036344724545366</v>
      </c>
      <c r="G305" s="45">
        <v>1.7600928770900883</v>
      </c>
      <c r="H305" s="45"/>
    </row>
    <row r="306" spans="1:8" x14ac:dyDescent="0.25">
      <c r="A306" s="45"/>
      <c r="B306" s="44">
        <v>38.026223024053017</v>
      </c>
      <c r="C306" s="44">
        <v>-0.44711902950425225</v>
      </c>
      <c r="D306" s="44">
        <v>-9.9964801600539825</v>
      </c>
      <c r="E306" s="44">
        <v>-0.78697101904186739</v>
      </c>
      <c r="F306" s="44">
        <v>46.953643666533331</v>
      </c>
      <c r="G306" s="45">
        <v>1.7600928770900883</v>
      </c>
      <c r="H306" s="45"/>
    </row>
    <row r="307" spans="1:8" x14ac:dyDescent="0.25">
      <c r="A307" s="45"/>
      <c r="B307" s="44">
        <v>38.132366737828015</v>
      </c>
      <c r="C307" s="44">
        <v>-0.4382656791786998</v>
      </c>
      <c r="D307" s="44">
        <v>-10.042536160633793</v>
      </c>
      <c r="E307" s="44">
        <v>-0.77138830019547933</v>
      </c>
      <c r="F307" s="44">
        <v>46.87258082796555</v>
      </c>
      <c r="G307" s="45">
        <v>1.7600928770900883</v>
      </c>
      <c r="H307" s="45"/>
    </row>
    <row r="308" spans="1:8" x14ac:dyDescent="0.25">
      <c r="A308" s="45"/>
      <c r="B308" s="44">
        <v>38.238510451603013</v>
      </c>
      <c r="C308" s="44">
        <v>-0.42958059160073792</v>
      </c>
      <c r="D308" s="44">
        <v>-10.087679104171384</v>
      </c>
      <c r="E308" s="44">
        <v>-0.75610173941260506</v>
      </c>
      <c r="F308" s="44">
        <v>46.793125054594157</v>
      </c>
      <c r="G308" s="45">
        <v>1.7600928770900883</v>
      </c>
      <c r="H308" s="45"/>
    </row>
    <row r="309" spans="1:8" x14ac:dyDescent="0.25">
      <c r="A309" s="45"/>
      <c r="B309" s="44">
        <v>38.34465416537801</v>
      </c>
      <c r="C309" s="44">
        <v>-0.4210607697572421</v>
      </c>
      <c r="D309" s="44">
        <v>-10.131926375419294</v>
      </c>
      <c r="E309" s="44">
        <v>-0.74110606167179149</v>
      </c>
      <c r="F309" s="44">
        <v>46.71524574764004</v>
      </c>
      <c r="G309" s="45">
        <v>1.7600928770900883</v>
      </c>
      <c r="H309" s="45"/>
    </row>
    <row r="310" spans="1:8" x14ac:dyDescent="0.25">
      <c r="A310" s="45"/>
      <c r="B310" s="44">
        <v>38.450797879153008</v>
      </c>
      <c r="C310" s="44">
        <v>-0.41270326404387553</v>
      </c>
      <c r="D310" s="44">
        <v>-10.175295048541864</v>
      </c>
      <c r="E310" s="44">
        <v>-0.72639607539545525</v>
      </c>
      <c r="F310" s="44">
        <v>46.638912854988156</v>
      </c>
      <c r="G310" s="45">
        <v>1.7600928770900883</v>
      </c>
      <c r="H310" s="45"/>
    </row>
    <row r="311" spans="1:8" x14ac:dyDescent="0.25">
      <c r="A311" s="45"/>
      <c r="B311" s="44">
        <v>38.556941592928005</v>
      </c>
      <c r="C311" s="44">
        <v>-0.40450517170459593</v>
      </c>
      <c r="D311" s="44">
        <v>-10.217801892058139</v>
      </c>
      <c r="E311" s="44">
        <v>-0.71196667146336245</v>
      </c>
      <c r="F311" s="44">
        <v>46.564096862487574</v>
      </c>
      <c r="G311" s="45">
        <v>1.7600928770900883</v>
      </c>
      <c r="H311" s="45"/>
    </row>
    <row r="312" spans="1:8" x14ac:dyDescent="0.25">
      <c r="A312" s="45"/>
      <c r="B312" s="44">
        <v>38.663085306703003</v>
      </c>
      <c r="C312" s="44">
        <v>-0.39646363627101661</v>
      </c>
      <c r="D312" s="44">
        <v>-10.259463373725264</v>
      </c>
      <c r="E312" s="44">
        <v>-0.69781282222585195</v>
      </c>
      <c r="F312" s="44">
        <v>46.490768785356245</v>
      </c>
      <c r="G312" s="45">
        <v>1.7600928770900883</v>
      </c>
      <c r="H312" s="45"/>
    </row>
    <row r="313" spans="1:8" x14ac:dyDescent="0.25">
      <c r="A313" s="45"/>
      <c r="B313" s="44">
        <v>38.769229020478001</v>
      </c>
      <c r="C313" s="44">
        <v>-0.38857584700195652</v>
      </c>
      <c r="D313" s="44">
        <v>-10.300295665362411</v>
      </c>
      <c r="E313" s="44">
        <v>-0.68392958051739161</v>
      </c>
      <c r="F313" s="44">
        <v>46.418900159690438</v>
      </c>
      <c r="G313" s="45">
        <v>1.7600928770900883</v>
      </c>
      <c r="H313" s="45"/>
    </row>
    <row r="314" spans="1:8" x14ac:dyDescent="0.25">
      <c r="A314" s="45"/>
      <c r="B314" s="44">
        <v>38.875372734252998</v>
      </c>
      <c r="C314" s="44">
        <v>-0.38083903832347715</v>
      </c>
      <c r="D314" s="44">
        <v>-10.340314647615305</v>
      </c>
      <c r="E314" s="44">
        <v>-0.6703120786709913</v>
      </c>
      <c r="F314" s="44">
        <v>46.348463034078726</v>
      </c>
      <c r="G314" s="45">
        <v>1.7600928770900883</v>
      </c>
      <c r="H314" s="45"/>
    </row>
    <row r="315" spans="1:8" x14ac:dyDescent="0.25">
      <c r="A315" s="45"/>
      <c r="B315" s="44">
        <v>38.981516448027996</v>
      </c>
      <c r="C315" s="44">
        <v>-0.37325048926970789</v>
      </c>
      <c r="D315" s="44">
        <v>-10.379535914661464</v>
      </c>
      <c r="E315" s="44">
        <v>-0.65695552753400333</v>
      </c>
      <c r="F315" s="44">
        <v>46.279429961320332</v>
      </c>
      <c r="G315" s="45">
        <v>1.7600928770900883</v>
      </c>
      <c r="H315" s="45"/>
    </row>
    <row r="316" spans="1:8" x14ac:dyDescent="0.25">
      <c r="A316" s="45"/>
      <c r="B316" s="44">
        <v>39.087660161802994</v>
      </c>
      <c r="C316" s="44">
        <v>-0.36580752292473367</v>
      </c>
      <c r="D316" s="44">
        <v>-10.417974778856246</v>
      </c>
      <c r="E316" s="44">
        <v>-0.64385521548579294</v>
      </c>
      <c r="F316" s="44">
        <v>46.211773990247664</v>
      </c>
      <c r="G316" s="45">
        <v>1.7600928770900883</v>
      </c>
      <c r="H316" s="45"/>
    </row>
    <row r="317" spans="1:8" x14ac:dyDescent="0.25">
      <c r="A317" s="45"/>
      <c r="B317" s="44">
        <v>39.193803875577991</v>
      </c>
      <c r="C317" s="44">
        <v>-0.35850750586581037</v>
      </c>
      <c r="D317" s="44">
        <v>-10.455646275319895</v>
      </c>
      <c r="E317" s="44">
        <v>-0.63100650745774589</v>
      </c>
      <c r="F317" s="44">
        <v>46.145468657652671</v>
      </c>
      <c r="G317" s="45">
        <v>1.7600928770900883</v>
      </c>
      <c r="H317" s="45"/>
    </row>
    <row r="318" spans="1:8" x14ac:dyDescent="0.25">
      <c r="A318" s="45"/>
      <c r="B318" s="44">
        <v>39.299947589352989</v>
      </c>
      <c r="C318" s="44">
        <v>-0.35134784760816562</v>
      </c>
      <c r="D318" s="44">
        <v>-10.492565166465734</v>
      </c>
      <c r="E318" s="44">
        <v>-0.6184048439560661</v>
      </c>
      <c r="F318" s="44">
        <v>46.080487980316818</v>
      </c>
      <c r="G318" s="45">
        <v>1.7600928770900883</v>
      </c>
      <c r="H318" s="45"/>
    </row>
    <row r="319" spans="1:8" x14ac:dyDescent="0.25">
      <c r="A319" s="45"/>
      <c r="B319" s="44">
        <v>39.406091303127987</v>
      </c>
      <c r="C319" s="44">
        <v>-0.34432600005161529</v>
      </c>
      <c r="D319" s="44">
        <v>-10.528745946469744</v>
      </c>
      <c r="E319" s="44">
        <v>-0.60604574008776946</v>
      </c>
      <c r="F319" s="44">
        <v>46.016806447144198</v>
      </c>
      <c r="G319" s="45">
        <v>1.7600928770900883</v>
      </c>
      <c r="H319" s="45"/>
    </row>
    <row r="320" spans="1:8" x14ac:dyDescent="0.25">
      <c r="A320" s="45"/>
      <c r="B320" s="44">
        <v>39.512235016902984</v>
      </c>
      <c r="C320" s="44">
        <v>-0.33743945692923311</v>
      </c>
      <c r="D320" s="44">
        <v>-10.564202845681722</v>
      </c>
      <c r="E320" s="44">
        <v>-0.59392478459029086</v>
      </c>
      <c r="F320" s="44">
        <v>45.954399011397491</v>
      </c>
      <c r="G320" s="45">
        <v>1.7600928770900883</v>
      </c>
      <c r="H320" s="45"/>
    </row>
    <row r="321" spans="1:8" x14ac:dyDescent="0.25">
      <c r="A321" s="45"/>
      <c r="B321" s="44">
        <v>39.618378730677982</v>
      </c>
      <c r="C321" s="44">
        <v>-0.33068575325827809</v>
      </c>
      <c r="D321" s="44">
        <v>-10.598949834978296</v>
      </c>
      <c r="E321" s="44">
        <v>-0.58203763886506577</v>
      </c>
      <c r="F321" s="44">
        <v>45.893241083036266</v>
      </c>
      <c r="G321" s="45">
        <v>1.7600928770900883</v>
      </c>
      <c r="H321" s="45"/>
    </row>
    <row r="322" spans="1:8" x14ac:dyDescent="0.25">
      <c r="A322" s="45"/>
      <c r="B322" s="44">
        <v>39.724522444452973</v>
      </c>
      <c r="C322" s="44">
        <v>-0.3240624647935948</v>
      </c>
      <c r="D322" s="44">
        <v>-10.633000630058062</v>
      </c>
      <c r="E322" s="44">
        <v>-0.57038003601546372</v>
      </c>
      <c r="F322" s="44">
        <v>45.833308521157115</v>
      </c>
      <c r="G322" s="45">
        <v>1.7600928770900883</v>
      </c>
      <c r="H322" s="45"/>
    </row>
    <row r="323" spans="1:8" x14ac:dyDescent="0.25">
      <c r="A323" s="45"/>
      <c r="B323" s="44">
        <v>39.83066615822797</v>
      </c>
      <c r="C323" s="44">
        <v>-0.31756720748366662</v>
      </c>
      <c r="D323" s="44">
        <v>-10.666368695679125</v>
      </c>
      <c r="E323" s="44">
        <v>-0.55894777988939182</v>
      </c>
      <c r="F323" s="44">
        <v>45.774577626535205</v>
      </c>
      <c r="G323" s="45">
        <v>1.7600928770900883</v>
      </c>
      <c r="H323" s="45"/>
    </row>
    <row r="324" spans="1:8" x14ac:dyDescent="0.25">
      <c r="A324" s="45"/>
      <c r="B324" s="44">
        <v>39.936809872002968</v>
      </c>
      <c r="C324" s="44">
        <v>-0.31119763692951957</v>
      </c>
      <c r="D324" s="44">
        <v>-10.699067249839375</v>
      </c>
      <c r="E324" s="44">
        <v>-0.54773674412691487</v>
      </c>
      <c r="F324" s="44">
        <v>45.717025134266606</v>
      </c>
      <c r="G324" s="45">
        <v>1.7600928770900883</v>
      </c>
      <c r="H324" s="45"/>
    </row>
    <row r="325" spans="1:8" x14ac:dyDescent="0.25">
      <c r="A325" s="45"/>
      <c r="B325" s="44">
        <v>40.042953585777965</v>
      </c>
      <c r="C325" s="44">
        <v>-0.3049514478466343</v>
      </c>
      <c r="D325" s="44">
        <v>-10.731109267899804</v>
      </c>
      <c r="E325" s="44">
        <v>-0.53674287121317055</v>
      </c>
      <c r="F325" s="44">
        <v>45.660628206510857</v>
      </c>
      <c r="G325" s="45">
        <v>1.7600928770900883</v>
      </c>
      <c r="H325" s="45"/>
    </row>
    <row r="326" spans="1:8" x14ac:dyDescent="0.25">
      <c r="A326" s="45"/>
      <c r="B326" s="44">
        <v>40.149097299552963</v>
      </c>
      <c r="C326" s="44">
        <v>-0.29882637353003649</v>
      </c>
      <c r="D326" s="44">
        <v>-10.762507486651224</v>
      </c>
      <c r="E326" s="44">
        <v>-0.5259621715368793</v>
      </c>
      <c r="F326" s="44">
        <v>45.605364425333164</v>
      </c>
      <c r="G326" s="45">
        <v>1.7600928770900883</v>
      </c>
      <c r="H326" s="45"/>
    </row>
    <row r="327" spans="1:8" x14ac:dyDescent="0.25">
      <c r="A327" s="45"/>
      <c r="B327" s="44">
        <v>40.255241013327961</v>
      </c>
      <c r="C327" s="44">
        <v>-0.29282018532272003</v>
      </c>
      <c r="D327" s="44">
        <v>-10.79327440832475</v>
      </c>
      <c r="E327" s="44">
        <v>-0.51539072245471917</v>
      </c>
      <c r="F327" s="44">
        <v>45.551211785645599</v>
      </c>
      <c r="G327" s="45">
        <v>1.7600928770900883</v>
      </c>
      <c r="H327" s="45"/>
    </row>
    <row r="328" spans="1:8" x14ac:dyDescent="0.25">
      <c r="A328" s="45"/>
      <c r="B328" s="44">
        <v>40.361384727102958</v>
      </c>
      <c r="C328" s="44">
        <v>-0.28693069208753996</v>
      </c>
      <c r="D328" s="44">
        <v>-10.823422304546412</v>
      </c>
      <c r="E328" s="44">
        <v>-0.5050246673618084</v>
      </c>
      <c r="F328" s="44">
        <v>45.498148688246602</v>
      </c>
      <c r="G328" s="45">
        <v>1.7600928770900883</v>
      </c>
      <c r="H328" s="45"/>
    </row>
    <row r="329" spans="1:8" x14ac:dyDescent="0.25">
      <c r="A329" s="45"/>
      <c r="B329" s="44">
        <v>40.467528440877956</v>
      </c>
      <c r="C329" s="44">
        <v>-0.28115573968271845</v>
      </c>
      <c r="D329" s="44">
        <v>-10.852963220236289</v>
      </c>
      <c r="E329" s="44">
        <v>-0.49486021476854786</v>
      </c>
      <c r="F329" s="44">
        <v>45.446153932958133</v>
      </c>
      <c r="G329" s="45">
        <v>1.7600928770900883</v>
      </c>
      <c r="H329" s="45"/>
    </row>
    <row r="330" spans="1:8" x14ac:dyDescent="0.25">
      <c r="A330" s="45"/>
      <c r="B330" s="44">
        <v>40.573672154652954</v>
      </c>
      <c r="C330" s="44">
        <v>-0.27549321044108238</v>
      </c>
      <c r="D330" s="44">
        <v>-10.881908977452575</v>
      </c>
      <c r="E330" s="44">
        <v>-0.48489363738402985</v>
      </c>
      <c r="F330" s="44">
        <v>45.395206711859771</v>
      </c>
      <c r="G330" s="45">
        <v>1.7600928770900883</v>
      </c>
      <c r="H330" s="45"/>
    </row>
    <row r="331" spans="1:8" x14ac:dyDescent="0.25">
      <c r="A331" s="45"/>
      <c r="B331" s="44">
        <v>40.679815868427951</v>
      </c>
      <c r="C331" s="44">
        <v>-0.26994102265316028</v>
      </c>
      <c r="D331" s="44">
        <v>-10.910271179180988</v>
      </c>
      <c r="E331" s="44">
        <v>-0.47512127120624159</v>
      </c>
      <c r="F331" s="44">
        <v>45.345286602618998</v>
      </c>
      <c r="G331" s="45">
        <v>1.7600928770900883</v>
      </c>
      <c r="H331" s="45"/>
    </row>
    <row r="332" spans="1:8" x14ac:dyDescent="0.25">
      <c r="A332" s="45"/>
      <c r="B332" s="44">
        <v>40.785959582202949</v>
      </c>
      <c r="C332" s="44">
        <v>-0.26449713005423992</v>
      </c>
      <c r="D332" s="44">
        <v>-10.93806121306995</v>
      </c>
      <c r="E332" s="44">
        <v>-0.46553951461923843</v>
      </c>
      <c r="F332" s="44">
        <v>45.296373561916944</v>
      </c>
      <c r="G332" s="45">
        <v>1.7600928770900883</v>
      </c>
      <c r="H332" s="45"/>
    </row>
    <row r="333" spans="1:8" x14ac:dyDescent="0.25">
      <c r="A333" s="45"/>
      <c r="B333" s="44">
        <v>40.892103295977947</v>
      </c>
      <c r="C333" s="44">
        <v>-0.25915952131549952</v>
      </c>
      <c r="D333" s="44">
        <v>-10.965290255111965</v>
      </c>
      <c r="E333" s="44">
        <v>-0.45614482749748764</v>
      </c>
      <c r="F333" s="44">
        <v>45.248447918968807</v>
      </c>
      <c r="G333" s="45">
        <v>1.7600928770900883</v>
      </c>
      <c r="H333" s="45"/>
    </row>
    <row r="334" spans="1:8" x14ac:dyDescent="0.25">
      <c r="A334" s="45"/>
      <c r="B334" s="44">
        <v>40.998247009752944</v>
      </c>
      <c r="C334" s="44">
        <v>-0.25392621953930022</v>
      </c>
      <c r="D334" s="44">
        <v>-10.991969273271657</v>
      </c>
      <c r="E334" s="44">
        <v>-0.44693373031753636</v>
      </c>
      <c r="F334" s="44">
        <v>45.201490369138178</v>
      </c>
      <c r="G334" s="45">
        <v>1.7600928770900883</v>
      </c>
      <c r="H334" s="45"/>
    </row>
    <row r="335" spans="1:8" x14ac:dyDescent="0.25">
      <c r="A335" s="45"/>
      <c r="B335" s="44">
        <v>41.104390723527942</v>
      </c>
      <c r="C335" s="44">
        <v>-0.24879528175873786</v>
      </c>
      <c r="D335" s="44">
        <v>-11.01810903106092</v>
      </c>
      <c r="E335" s="44">
        <v>-0.43790280327717607</v>
      </c>
      <c r="F335" s="44">
        <v>45.155481967644434</v>
      </c>
      <c r="G335" s="45">
        <v>1.7600928770900883</v>
      </c>
      <c r="H335" s="45"/>
    </row>
    <row r="336" spans="1:8" x14ac:dyDescent="0.25">
      <c r="A336" s="45"/>
      <c r="B336" s="44">
        <v>41.21053443730294</v>
      </c>
      <c r="C336" s="44">
        <v>-0.24376479844152774</v>
      </c>
      <c r="D336" s="44">
        <v>-11.043720091061635</v>
      </c>
      <c r="E336" s="44">
        <v>-0.42904868542223401</v>
      </c>
      <c r="F336" s="44">
        <v>45.11040412336245</v>
      </c>
      <c r="G336" s="45">
        <v>1.7600928770900883</v>
      </c>
      <c r="H336" s="45"/>
    </row>
    <row r="337" spans="1:8" x14ac:dyDescent="0.25">
      <c r="A337" s="45"/>
      <c r="B337" s="44">
        <v>41.316678151077937</v>
      </c>
      <c r="C337" s="44">
        <v>-0.2388328929983082</v>
      </c>
      <c r="D337" s="44">
        <v>-11.068812818396438</v>
      </c>
      <c r="E337" s="44">
        <v>-0.42036807378114149</v>
      </c>
      <c r="F337" s="44">
        <v>45.066238592713695</v>
      </c>
      <c r="G337" s="45">
        <v>1.7600928770900883</v>
      </c>
      <c r="H337" s="45"/>
    </row>
    <row r="338" spans="1:8" x14ac:dyDescent="0.25">
      <c r="A338" s="45"/>
      <c r="B338" s="44">
        <v>41.422821864852935</v>
      </c>
      <c r="C338" s="44">
        <v>-0.23399772129542623</v>
      </c>
      <c r="D338" s="44">
        <v>-11.093397384148014</v>
      </c>
      <c r="E338" s="44">
        <v>-0.41185772250739139</v>
      </c>
      <c r="F338" s="44">
        <v>45.022967473647995</v>
      </c>
      <c r="G338" s="45">
        <v>1.7600928770900883</v>
      </c>
      <c r="H338" s="45"/>
    </row>
    <row r="339" spans="1:8" x14ac:dyDescent="0.25">
      <c r="A339" s="45"/>
      <c r="B339" s="44">
        <v>41.528965578627933</v>
      </c>
      <c r="C339" s="44">
        <v>-0.22925747117227266</v>
      </c>
      <c r="D339" s="44">
        <v>-11.1174837687274</v>
      </c>
      <c r="E339" s="44">
        <v>-0.40351444203000336</v>
      </c>
      <c r="F339" s="44">
        <v>44.980573199714968</v>
      </c>
      <c r="G339" s="45">
        <v>1.7600928770900883</v>
      </c>
      <c r="H339" s="45"/>
    </row>
    <row r="340" spans="1:8" x14ac:dyDescent="0.25">
      <c r="A340" s="45"/>
      <c r="B340" s="44">
        <v>41.63510929240293</v>
      </c>
      <c r="C340" s="44">
        <v>-0.22461036196322753</v>
      </c>
      <c r="D340" s="44">
        <v>-11.141081765191792</v>
      </c>
      <c r="E340" s="44">
        <v>-0.39533509821210328</v>
      </c>
      <c r="F340" s="44">
        <v>44.939038534224395</v>
      </c>
      <c r="G340" s="45">
        <v>1.7600928770900883</v>
      </c>
      <c r="H340" s="45"/>
    </row>
    <row r="341" spans="1:8" x14ac:dyDescent="0.25">
      <c r="A341" s="45"/>
      <c r="B341" s="44">
        <v>41.741253006177928</v>
      </c>
      <c r="C341" s="44">
        <v>-0.22005464402426467</v>
      </c>
      <c r="D341" s="44">
        <v>-11.164200982512362</v>
      </c>
      <c r="E341" s="44">
        <v>-0.38731661151770319</v>
      </c>
      <c r="F341" s="44">
        <v>44.89834656449456</v>
      </c>
      <c r="G341" s="45">
        <v>1.7600928770900883</v>
      </c>
      <c r="H341" s="45"/>
    </row>
    <row r="342" spans="1:8" x14ac:dyDescent="0.25">
      <c r="A342" s="45"/>
      <c r="B342" s="44">
        <v>41.847396719952926</v>
      </c>
      <c r="C342" s="44">
        <v>-0.21558859826426999</v>
      </c>
      <c r="D342" s="44">
        <v>-11.186850848792567</v>
      </c>
      <c r="E342" s="44">
        <v>-0.37945595618677819</v>
      </c>
      <c r="F342" s="44">
        <v>44.858480696187726</v>
      </c>
      <c r="G342" s="45">
        <v>1.7600928770900883</v>
      </c>
      <c r="H342" s="45"/>
    </row>
    <row r="343" spans="1:8" x14ac:dyDescent="0.25">
      <c r="A343" s="45"/>
      <c r="B343" s="44">
        <v>41.953540433727923</v>
      </c>
      <c r="C343" s="44">
        <v>-0.21121053568111017</v>
      </c>
      <c r="D343" s="44">
        <v>-11.209040614437475</v>
      </c>
      <c r="E343" s="44">
        <v>-0.37175015941870398</v>
      </c>
      <c r="F343" s="44">
        <v>44.819424647731829</v>
      </c>
      <c r="G343" s="45">
        <v>1.7600928770900883</v>
      </c>
      <c r="H343" s="45"/>
    </row>
    <row r="344" spans="1:8" x14ac:dyDescent="0.25">
      <c r="A344" s="45"/>
      <c r="B344" s="44">
        <v>42.059684147502921</v>
      </c>
      <c r="C344" s="44">
        <v>-0.20691879690249787</v>
      </c>
      <c r="D344" s="44">
        <v>-11.230779355274613</v>
      </c>
      <c r="E344" s="44">
        <v>-0.36419630056413715</v>
      </c>
      <c r="F344" s="44">
        <v>44.781162444827473</v>
      </c>
      <c r="G344" s="45">
        <v>1.7600928770900883</v>
      </c>
      <c r="H344" s="45"/>
    </row>
    <row r="345" spans="1:8" x14ac:dyDescent="0.25">
      <c r="A345" s="45"/>
      <c r="B345" s="44">
        <v>42.165827861277918</v>
      </c>
      <c r="C345" s="44">
        <v>-0.20271175173168027</v>
      </c>
      <c r="D345" s="44">
        <v>-11.252075975626848</v>
      </c>
      <c r="E345" s="44">
        <v>-0.35679151032538481</v>
      </c>
      <c r="F345" s="44">
        <v>44.743678415039412</v>
      </c>
      <c r="G345" s="45">
        <v>1.7600928770900883</v>
      </c>
      <c r="H345" s="45"/>
    </row>
    <row r="346" spans="1:8" x14ac:dyDescent="0.25">
      <c r="A346" s="45"/>
      <c r="B346" s="44">
        <v>42.271971575052916</v>
      </c>
      <c r="C346" s="44">
        <v>-0.19858779869798818</v>
      </c>
      <c r="D346" s="44">
        <v>-11.272939211337821</v>
      </c>
      <c r="E346" s="44">
        <v>-0.34953296996532929</v>
      </c>
      <c r="F346" s="44">
        <v>44.706957182471477</v>
      </c>
      <c r="G346" s="45">
        <v>1.7600928770900883</v>
      </c>
      <c r="H346" s="45"/>
    </row>
    <row r="347" spans="1:8" x14ac:dyDescent="0.25">
      <c r="A347" s="45"/>
      <c r="B347" s="44">
        <v>42.378115288827914</v>
      </c>
      <c r="C347" s="44">
        <v>-0.19454536461226457</v>
      </c>
      <c r="D347" s="44">
        <v>-11.293377632750452</v>
      </c>
      <c r="E347" s="44">
        <v>-0.34241791052494103</v>
      </c>
      <c r="F347" s="44">
        <v>44.670983662524137</v>
      </c>
      <c r="G347" s="45">
        <v>1.7600928770900883</v>
      </c>
      <c r="H347" s="45"/>
    </row>
    <row r="348" spans="1:8" x14ac:dyDescent="0.25">
      <c r="A348" s="45"/>
      <c r="B348" s="44">
        <v>42.484259002602911</v>
      </c>
      <c r="C348" s="44">
        <v>-0.19058290412720066</v>
      </c>
      <c r="D348" s="44">
        <v>-11.313399647639043</v>
      </c>
      <c r="E348" s="44">
        <v>-0.33544361204942907</v>
      </c>
      <c r="F348" s="44">
        <v>44.635743056733737</v>
      </c>
      <c r="G348" s="45">
        <v>1.7600928770900883</v>
      </c>
      <c r="H348" s="45"/>
    </row>
    <row r="349" spans="1:8" x14ac:dyDescent="0.25">
      <c r="A349" s="45"/>
      <c r="B349" s="44">
        <v>42.590402716377909</v>
      </c>
      <c r="C349" s="44">
        <v>-0.18669889930259262</v>
      </c>
      <c r="D349" s="44">
        <v>-11.333013504095486</v>
      </c>
      <c r="E349" s="44">
        <v>-0.32860740282305295</v>
      </c>
      <c r="F349" s="44">
        <v>44.601220847692481</v>
      </c>
      <c r="G349" s="45">
        <v>1.7600928770900883</v>
      </c>
      <c r="H349" s="45"/>
    </row>
    <row r="350" spans="1:8" x14ac:dyDescent="0.25">
      <c r="A350" s="45"/>
      <c r="B350" s="44">
        <v>42.696546430152907</v>
      </c>
      <c r="C350" s="44">
        <v>-0.18289185917553533</v>
      </c>
      <c r="D350" s="44">
        <v>-11.352227293370129</v>
      </c>
      <c r="E350" s="44">
        <v>-0.32190665861262324</v>
      </c>
      <c r="F350" s="44">
        <v>44.56740279404827</v>
      </c>
      <c r="G350" s="45">
        <v>1.7600928770900883</v>
      </c>
      <c r="H350" s="45"/>
    </row>
    <row r="351" spans="1:8" x14ac:dyDescent="0.25">
      <c r="A351" s="45"/>
      <c r="B351" s="44">
        <v>42.802690143927904</v>
      </c>
      <c r="C351" s="44">
        <v>-0.17916031933556587</v>
      </c>
      <c r="D351" s="44">
        <v>-11.371048952667794</v>
      </c>
      <c r="E351" s="44">
        <v>-0.31533880191971508</v>
      </c>
      <c r="F351" s="44">
        <v>44.534274925583432</v>
      </c>
      <c r="G351" s="45">
        <v>1.7600928770900883</v>
      </c>
      <c r="H351" s="45"/>
    </row>
    <row r="352" spans="1:8" x14ac:dyDescent="0.25">
      <c r="A352" s="45"/>
      <c r="B352" s="44">
        <v>42.908833857702902</v>
      </c>
      <c r="C352" s="44">
        <v>-0.17550284150475975</v>
      </c>
      <c r="D352" s="44">
        <v>-11.389486267899493</v>
      </c>
      <c r="E352" s="44">
        <v>-0.30890130124159837</v>
      </c>
      <c r="F352" s="44">
        <v>44.501823538371454</v>
      </c>
      <c r="G352" s="45">
        <v>1.7600928770900883</v>
      </c>
      <c r="H352" s="45"/>
    </row>
    <row r="353" spans="1:8" x14ac:dyDescent="0.25">
      <c r="A353" s="45"/>
      <c r="B353" s="44">
        <v>43.0149775714779</v>
      </c>
      <c r="C353" s="44">
        <v>-0.17191801312278998</v>
      </c>
      <c r="D353" s="44">
        <v>-11.407546876390374</v>
      </c>
      <c r="E353" s="44">
        <v>-0.30259167034090295</v>
      </c>
      <c r="F353" s="44">
        <v>44.470035190010741</v>
      </c>
      <c r="G353" s="45">
        <v>1.7600928770900883</v>
      </c>
      <c r="H353" s="45"/>
    </row>
    <row r="354" spans="1:8" x14ac:dyDescent="0.25">
      <c r="A354" s="45"/>
      <c r="B354" s="44">
        <v>43.121121285252897</v>
      </c>
      <c r="C354" s="44">
        <v>-0.16840444693694559</v>
      </c>
      <c r="D354" s="44">
        <v>-11.425238269544392</v>
      </c>
      <c r="E354" s="44">
        <v>-0.2964074675240137</v>
      </c>
      <c r="F354" s="44">
        <v>44.438896694934549</v>
      </c>
      <c r="G354" s="45">
        <v>1.7600928770900883</v>
      </c>
      <c r="H354" s="45"/>
    </row>
    <row r="355" spans="1:8" x14ac:dyDescent="0.25">
      <c r="A355" s="45"/>
      <c r="B355" s="44">
        <v>43.227264999027895</v>
      </c>
      <c r="C355" s="44">
        <v>-0.16496078059711028</v>
      </c>
      <c r="D355" s="44">
        <v>-11.442567795466276</v>
      </c>
      <c r="E355" s="44">
        <v>-0.29034629492819464</v>
      </c>
      <c r="F355" s="44">
        <v>44.40839511979609</v>
      </c>
      <c r="G355" s="45">
        <v>1.7600928770900883</v>
      </c>
      <c r="H355" s="45"/>
    </row>
    <row r="356" spans="1:8" x14ac:dyDescent="0.25">
      <c r="A356" s="45"/>
      <c r="B356" s="44">
        <v>43.333408712802893</v>
      </c>
      <c r="C356" s="44">
        <v>-0.1615856762556982</v>
      </c>
      <c r="D356" s="44">
        <v>-11.459542661541276</v>
      </c>
      <c r="E356" s="44">
        <v>-0.28440579781743941</v>
      </c>
      <c r="F356" s="44">
        <v>44.378517778927929</v>
      </c>
      <c r="G356" s="45">
        <v>1.7600928770900883</v>
      </c>
      <c r="H356" s="45"/>
    </row>
    <row r="357" spans="1:8" x14ac:dyDescent="0.25">
      <c r="A357" s="45"/>
      <c r="B357" s="44">
        <v>43.43955242657789</v>
      </c>
      <c r="C357" s="44">
        <v>-0.15827782017253728</v>
      </c>
      <c r="D357" s="44">
        <v>-11.476169936973243</v>
      </c>
      <c r="E357" s="44">
        <v>-0.27858366388702877</v>
      </c>
      <c r="F357" s="44">
        <v>44.349252229874708</v>
      </c>
      <c r="G357" s="45">
        <v>1.7600928770900883</v>
      </c>
      <c r="H357" s="45"/>
    </row>
    <row r="358" spans="1:8" x14ac:dyDescent="0.25">
      <c r="A358" s="45"/>
      <c r="B358" s="44">
        <v>43.545696140352888</v>
      </c>
      <c r="C358" s="44">
        <v>-0.15503592232469429</v>
      </c>
      <c r="D358" s="44">
        <v>-11.492456555281555</v>
      </c>
      <c r="E358" s="44">
        <v>-0.2728776225767866</v>
      </c>
      <c r="F358" s="44">
        <v>44.320586268998362</v>
      </c>
      <c r="G358" s="45">
        <v>1.7600928770900883</v>
      </c>
      <c r="H358" s="45"/>
    </row>
    <row r="359" spans="1:8" x14ac:dyDescent="0.25">
      <c r="A359" s="45"/>
      <c r="B359" s="44">
        <v>43.651839854127886</v>
      </c>
      <c r="C359" s="44">
        <v>-0.15185871602122542</v>
      </c>
      <c r="D359" s="44">
        <v>-11.508409316757408</v>
      </c>
      <c r="E359" s="44">
        <v>-0.26728544439300533</v>
      </c>
      <c r="F359" s="44">
        <v>44.292507927154794</v>
      </c>
      <c r="G359" s="45">
        <v>1.7600928770900883</v>
      </c>
      <c r="H359" s="45"/>
    </row>
    <row r="360" spans="1:8" x14ac:dyDescent="0.25">
      <c r="A360" s="45"/>
      <c r="B360" s="44">
        <v>43.757983567902883</v>
      </c>
      <c r="C360" s="44">
        <v>-0.14874495752284334</v>
      </c>
      <c r="D360" s="44">
        <v>-11.524034890880005</v>
      </c>
      <c r="E360" s="44">
        <v>-0.26180494023902429</v>
      </c>
      <c r="F360" s="44">
        <v>44.26500546544117</v>
      </c>
      <c r="G360" s="45">
        <v>1.7600928770900883</v>
      </c>
      <c r="H360" s="45"/>
    </row>
    <row r="361" spans="1:8" x14ac:dyDescent="0.25">
      <c r="A361" s="45"/>
      <c r="B361" s="44">
        <v>43.864127281677881</v>
      </c>
      <c r="C361" s="44">
        <v>-0.14569342566648305</v>
      </c>
      <c r="D361" s="44">
        <v>-11.539339818693144</v>
      </c>
      <c r="E361" s="44">
        <v>-0.25643396075443109</v>
      </c>
      <c r="F361" s="44">
        <v>44.238067371012889</v>
      </c>
      <c r="G361" s="45">
        <v>1.7600928770900883</v>
      </c>
      <c r="H361" s="45"/>
    </row>
    <row r="362" spans="1:8" x14ac:dyDescent="0.25">
      <c r="A362" s="45"/>
      <c r="B362" s="44">
        <v>43.970270995452879</v>
      </c>
      <c r="C362" s="44">
        <v>-0.14270292149474573</v>
      </c>
      <c r="D362" s="44">
        <v>-11.554330515142739</v>
      </c>
      <c r="E362" s="44">
        <v>-0.25117039566284799</v>
      </c>
      <c r="F362" s="44">
        <v>44.211682352969333</v>
      </c>
      <c r="G362" s="45">
        <v>1.7600928770900883</v>
      </c>
      <c r="H362" s="45"/>
    </row>
    <row r="363" spans="1:8" x14ac:dyDescent="0.25">
      <c r="A363" s="45"/>
      <c r="B363" s="44">
        <v>44.076414709227876</v>
      </c>
      <c r="C363" s="44">
        <v>-0.1397722678902055</v>
      </c>
      <c r="D363" s="44">
        <v>-11.569013271375786</v>
      </c>
      <c r="E363" s="44">
        <v>-0.24601217312827836</v>
      </c>
      <c r="F363" s="44">
        <v>44.185839338307503</v>
      </c>
      <c r="G363" s="45">
        <v>1.7600928770900883</v>
      </c>
      <c r="H363" s="45"/>
    </row>
    <row r="364" spans="1:8" x14ac:dyDescent="0.25">
      <c r="A364" s="45"/>
      <c r="B364" s="44">
        <v>44.182558423002874</v>
      </c>
      <c r="C364" s="44">
        <v>-0.13690030921455393</v>
      </c>
      <c r="D364" s="44">
        <v>-11.583394257001265</v>
      </c>
      <c r="E364" s="44">
        <v>-0.24095725911996696</v>
      </c>
      <c r="F364" s="44">
        <v>44.160527467942558</v>
      </c>
      <c r="G364" s="45">
        <v>1.7600928770900883</v>
      </c>
      <c r="H364" s="45"/>
    </row>
    <row r="365" spans="1:8" x14ac:dyDescent="0.25">
      <c r="A365" s="45"/>
      <c r="B365" s="44">
        <v>44.288702136777871</v>
      </c>
      <c r="C365" s="44">
        <v>-0.13408591095256073</v>
      </c>
      <c r="D365" s="44">
        <v>-11.597479522313531</v>
      </c>
      <c r="E365" s="44">
        <v>-0.23600365678573801</v>
      </c>
      <c r="F365" s="44">
        <v>44.135736092794517</v>
      </c>
      <c r="G365" s="45">
        <v>1.7600928770900883</v>
      </c>
      <c r="H365" s="45"/>
    </row>
    <row r="366" spans="1:8" x14ac:dyDescent="0.25">
      <c r="A366" s="45"/>
      <c r="B366" s="44">
        <v>44.394845850552869</v>
      </c>
      <c r="C366" s="44">
        <v>-0.13132795936082331</v>
      </c>
      <c r="D366" s="44">
        <v>-11.611275000478651</v>
      </c>
      <c r="E366" s="44">
        <v>-0.2311494058337617</v>
      </c>
      <c r="F366" s="44">
        <v>44.111454769940039</v>
      </c>
      <c r="G366" s="45">
        <v>1.7600928770900883</v>
      </c>
      <c r="H366" s="45"/>
    </row>
    <row r="367" spans="1:8" x14ac:dyDescent="0.25">
      <c r="A367" s="45"/>
      <c r="B367" s="44">
        <v>44.500989564327867</v>
      </c>
      <c r="C367" s="44">
        <v>-0.1286253611212817</v>
      </c>
      <c r="D367" s="44">
        <v>-11.624786509684229</v>
      </c>
      <c r="E367" s="44">
        <v>-0.22639258192270831</v>
      </c>
      <c r="F367" s="44">
        <v>44.087673258828566</v>
      </c>
      <c r="G367" s="45">
        <v>1.7600928770900883</v>
      </c>
      <c r="H367" s="45"/>
    </row>
    <row r="368" spans="1:8" x14ac:dyDescent="0.25">
      <c r="A368" s="45"/>
      <c r="B368" s="44">
        <v>44.607133278102864</v>
      </c>
      <c r="C368" s="44">
        <v>-0.12597704299946844</v>
      </c>
      <c r="D368" s="44">
        <v>-11.638019755253206</v>
      </c>
      <c r="E368" s="44">
        <v>-0.22173129606023617</v>
      </c>
      <c r="F368" s="44">
        <v>44.064381517561827</v>
      </c>
      <c r="G368" s="45">
        <v>1.7600928770900883</v>
      </c>
      <c r="H368" s="45"/>
    </row>
    <row r="369" spans="1:8" x14ac:dyDescent="0.25">
      <c r="A369" s="45"/>
      <c r="B369" s="44">
        <v>44.713276991877862</v>
      </c>
      <c r="C369" s="44">
        <v>-0.12338195150746581</v>
      </c>
      <c r="D369" s="44">
        <v>-11.650980331722126</v>
      </c>
      <c r="E369" s="44">
        <v>-0.21716369400976526</v>
      </c>
      <c r="F369" s="44">
        <v>44.0415696992359</v>
      </c>
      <c r="G369" s="45">
        <v>1.7600928770900883</v>
      </c>
      <c r="H369" s="45"/>
    </row>
    <row r="370" spans="1:8" x14ac:dyDescent="0.25">
      <c r="A370" s="45"/>
      <c r="B370" s="44">
        <v>44.81942070565286</v>
      </c>
      <c r="C370" s="44">
        <v>-0.12083905257153693</v>
      </c>
      <c r="D370" s="44">
        <v>-11.663673724884381</v>
      </c>
      <c r="E370" s="44">
        <v>-0.21268795570547688</v>
      </c>
      <c r="F370" s="44">
        <v>44.019228148344915</v>
      </c>
      <c r="G370" s="45">
        <v>1.7600928770900883</v>
      </c>
      <c r="H370" s="45"/>
    </row>
    <row r="371" spans="1:8" x14ac:dyDescent="0.25">
      <c r="A371" s="45"/>
      <c r="B371" s="44">
        <v>44.925564419427857</v>
      </c>
      <c r="C371" s="44">
        <v>-0.11834733120440247</v>
      </c>
      <c r="D371" s="44">
        <v>-11.676105313798903</v>
      </c>
      <c r="E371" s="44">
        <v>-0.20830229467549033</v>
      </c>
      <c r="F371" s="44">
        <v>43.997347397245555</v>
      </c>
      <c r="G371" s="45">
        <v>1.7600928770900883</v>
      </c>
      <c r="H371" s="45"/>
    </row>
    <row r="372" spans="1:8" x14ac:dyDescent="0.25">
      <c r="A372" s="45"/>
      <c r="B372" s="44">
        <v>45.031708133202855</v>
      </c>
      <c r="C372" s="44">
        <v>-0.11590579118212845</v>
      </c>
      <c r="D372" s="44">
        <v>-11.688280372764813</v>
      </c>
      <c r="E372" s="44">
        <v>-0.20400495747315545</v>
      </c>
      <c r="F372" s="44">
        <v>43.975918162681509</v>
      </c>
      <c r="G372" s="45">
        <v>1.7600928770900883</v>
      </c>
      <c r="H372" s="45"/>
    </row>
    <row r="373" spans="1:8" x14ac:dyDescent="0.25">
      <c r="A373" s="45"/>
      <c r="B373" s="44">
        <v>45.137851846977853</v>
      </c>
      <c r="C373" s="44">
        <v>-0.11351345472558891</v>
      </c>
      <c r="D373" s="44">
        <v>-11.700204073262496</v>
      </c>
      <c r="E373" s="44">
        <v>-0.19979422311639727</v>
      </c>
      <c r="F373" s="44">
        <v>43.954931342366983</v>
      </c>
      <c r="G373" s="45">
        <v>1.7600928770900883</v>
      </c>
      <c r="H373" s="45"/>
    </row>
    <row r="374" spans="1:8" x14ac:dyDescent="0.25">
      <c r="A374" s="45"/>
      <c r="B374" s="44">
        <v>45.24399556075285</v>
      </c>
      <c r="C374" s="44">
        <v>-0.11116936218647258</v>
      </c>
      <c r="D374" s="44">
        <v>-11.711881485861589</v>
      </c>
      <c r="E374" s="44">
        <v>-0.1956684025350586</v>
      </c>
      <c r="F374" s="44">
        <v>43.934378011628475</v>
      </c>
      <c r="G374" s="45">
        <v>1.7600928770900883</v>
      </c>
      <c r="H374" s="45"/>
    </row>
    <row r="375" spans="1:8" x14ac:dyDescent="0.25">
      <c r="A375" s="45"/>
      <c r="B375" s="44">
        <v>45.350139274527848</v>
      </c>
      <c r="C375" s="44">
        <v>-0.10887257173779426</v>
      </c>
      <c r="D375" s="44">
        <v>-11.723317582096357</v>
      </c>
      <c r="E375" s="44">
        <v>-0.19162583802617134</v>
      </c>
      <c r="F375" s="44">
        <v>43.914249420103943</v>
      </c>
      <c r="G375" s="45">
        <v>1.7600928770900883</v>
      </c>
      <c r="H375" s="45"/>
    </row>
    <row r="376" spans="1:8" x14ac:dyDescent="0.25">
      <c r="A376" s="45"/>
      <c r="B376" s="44">
        <v>45.456282988302846</v>
      </c>
      <c r="C376" s="44">
        <v>-0.10662215906887623</v>
      </c>
      <c r="D376" s="44">
        <v>-11.734517236308925</v>
      </c>
      <c r="E376" s="44">
        <v>-0.18766490271709543</v>
      </c>
      <c r="F376" s="44">
        <v>43.89453698849853</v>
      </c>
      <c r="G376" s="45">
        <v>1.7600928770900883</v>
      </c>
      <c r="H376" s="45"/>
    </row>
    <row r="377" spans="1:8" x14ac:dyDescent="0.25">
      <c r="A377" s="45"/>
      <c r="B377" s="44">
        <v>45.562426702077843</v>
      </c>
      <c r="C377" s="44">
        <v>-0.10441721708475961</v>
      </c>
      <c r="D377" s="44">
        <v>-11.74548522746084</v>
      </c>
      <c r="E377" s="44">
        <v>-0.18378400003645487</v>
      </c>
      <c r="F377" s="44">
        <v>43.875232305396054</v>
      </c>
      <c r="G377" s="45">
        <v>1.7600928770900883</v>
      </c>
      <c r="H377" s="45"/>
    </row>
    <row r="378" spans="1:8" x14ac:dyDescent="0.25">
      <c r="A378" s="45"/>
      <c r="B378" s="44">
        <v>45.668570415852841</v>
      </c>
      <c r="C378" s="44">
        <v>-0.10225685561001051</v>
      </c>
      <c r="D378" s="44">
        <v>-11.756226240913431</v>
      </c>
      <c r="E378" s="44">
        <v>-0.17998156319280914</v>
      </c>
      <c r="F378" s="44">
        <v>43.856327124125421</v>
      </c>
      <c r="G378" s="45">
        <v>1.7600928770900883</v>
      </c>
      <c r="H378" s="45"/>
    </row>
    <row r="379" spans="1:8" x14ac:dyDescent="0.25">
      <c r="A379" s="45"/>
      <c r="B379" s="44">
        <v>45.774714129627839</v>
      </c>
      <c r="C379" s="44">
        <v>-0.10014020109687929</v>
      </c>
      <c r="D379" s="44">
        <v>-11.766744870177412</v>
      </c>
      <c r="E379" s="44">
        <v>-0.17625605466098629</v>
      </c>
      <c r="F379" s="44">
        <v>43.837813359681135</v>
      </c>
      <c r="G379" s="45">
        <v>1.7600928770900883</v>
      </c>
      <c r="H379" s="45"/>
    </row>
    <row r="380" spans="1:8" x14ac:dyDescent="0.25">
      <c r="A380" s="45"/>
      <c r="B380" s="44"/>
      <c r="C380" s="44"/>
      <c r="D380" s="44"/>
      <c r="E380" s="44"/>
      <c r="F380" s="44"/>
      <c r="G380" s="45"/>
      <c r="H380" s="45"/>
    </row>
    <row r="381" spans="1:8" x14ac:dyDescent="0.25">
      <c r="A381" s="45"/>
      <c r="B381" s="44"/>
      <c r="C381" s="44"/>
      <c r="D381" s="44"/>
      <c r="E381" s="44"/>
      <c r="F381" s="44"/>
      <c r="G381" s="45"/>
      <c r="H381" s="45"/>
    </row>
    <row r="382" spans="1:8" x14ac:dyDescent="0.25">
      <c r="A382" s="45"/>
      <c r="B382" s="44"/>
      <c r="C382" s="44"/>
      <c r="D382" s="44"/>
      <c r="E382" s="44"/>
      <c r="F382" s="44"/>
      <c r="G382" s="45"/>
      <c r="H382" s="45"/>
    </row>
    <row r="383" spans="1:8" x14ac:dyDescent="0.25">
      <c r="A383" s="45"/>
      <c r="B383" s="44"/>
      <c r="C383" s="44"/>
      <c r="D383" s="44"/>
      <c r="E383" s="44"/>
      <c r="F383" s="44"/>
      <c r="G383" s="45"/>
      <c r="H383" s="45"/>
    </row>
    <row r="384" spans="1:8" x14ac:dyDescent="0.25">
      <c r="A384" s="45"/>
      <c r="B384" s="44"/>
      <c r="C384" s="44"/>
      <c r="D384" s="44"/>
      <c r="E384" s="44"/>
      <c r="F384" s="44"/>
      <c r="G384" s="45"/>
      <c r="H384" s="45"/>
    </row>
    <row r="385" spans="1:8" x14ac:dyDescent="0.25">
      <c r="A385" s="45"/>
      <c r="B385" s="44"/>
      <c r="C385" s="44"/>
      <c r="D385" s="44"/>
      <c r="E385" s="44"/>
      <c r="F385" s="44"/>
      <c r="G385" s="45"/>
      <c r="H385" s="45"/>
    </row>
    <row r="386" spans="1:8" x14ac:dyDescent="0.25">
      <c r="A386" s="45"/>
      <c r="B386" s="44"/>
      <c r="C386" s="44"/>
      <c r="D386" s="44"/>
      <c r="E386" s="44"/>
      <c r="F386" s="44"/>
      <c r="G386" s="45"/>
      <c r="H386" s="45"/>
    </row>
    <row r="387" spans="1:8" x14ac:dyDescent="0.25">
      <c r="A387" s="45"/>
      <c r="B387" s="44"/>
      <c r="C387" s="44"/>
      <c r="D387" s="44"/>
      <c r="E387" s="44"/>
      <c r="F387" s="44"/>
      <c r="G387" s="45"/>
      <c r="H387" s="45"/>
    </row>
    <row r="388" spans="1:8" x14ac:dyDescent="0.25">
      <c r="A388" s="45"/>
      <c r="B388" s="44"/>
      <c r="C388" s="44"/>
      <c r="D388" s="44"/>
      <c r="E388" s="44"/>
      <c r="F388" s="44"/>
      <c r="G388" s="45"/>
      <c r="H388" s="45"/>
    </row>
    <row r="389" spans="1:8" x14ac:dyDescent="0.25">
      <c r="A389" s="45"/>
      <c r="B389" s="44"/>
      <c r="C389" s="44"/>
      <c r="D389" s="44"/>
      <c r="E389" s="44"/>
      <c r="F389" s="44"/>
      <c r="G389" s="45"/>
      <c r="H389" s="45"/>
    </row>
    <row r="390" spans="1:8" x14ac:dyDescent="0.25">
      <c r="A390" s="45"/>
      <c r="B390" s="44"/>
      <c r="C390" s="44"/>
      <c r="D390" s="44"/>
      <c r="E390" s="44"/>
      <c r="F390" s="44"/>
      <c r="G390" s="45"/>
      <c r="H390" s="45"/>
    </row>
    <row r="391" spans="1:8" x14ac:dyDescent="0.25">
      <c r="A391" s="45"/>
      <c r="B391" s="44"/>
      <c r="C391" s="44"/>
      <c r="D391" s="44"/>
      <c r="E391" s="44"/>
      <c r="F391" s="44"/>
      <c r="G391" s="45"/>
      <c r="H391" s="45"/>
    </row>
    <row r="392" spans="1:8" x14ac:dyDescent="0.25">
      <c r="A392" s="45"/>
      <c r="B392" s="44"/>
      <c r="C392" s="44"/>
      <c r="D392" s="44"/>
      <c r="E392" s="44"/>
      <c r="F392" s="44"/>
      <c r="G392" s="45"/>
      <c r="H392" s="45"/>
    </row>
    <row r="393" spans="1:8" x14ac:dyDescent="0.25">
      <c r="A393" s="45"/>
      <c r="B393" s="44"/>
      <c r="C393" s="44"/>
      <c r="D393" s="44"/>
      <c r="E393" s="44"/>
      <c r="F393" s="44"/>
      <c r="G393" s="45"/>
      <c r="H393" s="45"/>
    </row>
    <row r="394" spans="1:8" x14ac:dyDescent="0.25">
      <c r="A394" s="45"/>
      <c r="B394" s="44"/>
      <c r="C394" s="44"/>
      <c r="D394" s="44"/>
      <c r="E394" s="44"/>
      <c r="F394" s="44"/>
      <c r="G394" s="45"/>
      <c r="H394" s="45"/>
    </row>
    <row r="395" spans="1:8" x14ac:dyDescent="0.25">
      <c r="A395" s="45"/>
      <c r="B395" s="44"/>
      <c r="C395" s="44"/>
      <c r="D395" s="44"/>
      <c r="E395" s="44"/>
      <c r="F395" s="44"/>
      <c r="G395" s="45"/>
      <c r="H395" s="45"/>
    </row>
    <row r="396" spans="1:8" x14ac:dyDescent="0.25">
      <c r="A396" s="45"/>
      <c r="B396" s="44"/>
      <c r="C396" s="44"/>
      <c r="D396" s="44"/>
      <c r="E396" s="44"/>
      <c r="F396" s="44"/>
      <c r="G396" s="45"/>
      <c r="H396" s="45"/>
    </row>
    <row r="397" spans="1:8" x14ac:dyDescent="0.25">
      <c r="A397" s="45"/>
      <c r="B397" s="44"/>
      <c r="C397" s="44"/>
      <c r="D397" s="44"/>
      <c r="E397" s="44"/>
      <c r="F397" s="44"/>
      <c r="G397" s="45"/>
      <c r="H397" s="45"/>
    </row>
    <row r="398" spans="1:8" x14ac:dyDescent="0.25">
      <c r="A398" s="45"/>
      <c r="B398" s="44"/>
      <c r="C398" s="44"/>
      <c r="D398" s="44"/>
      <c r="E398" s="44"/>
      <c r="F398" s="44"/>
      <c r="G398" s="45"/>
      <c r="H398" s="45"/>
    </row>
    <row r="399" spans="1:8" x14ac:dyDescent="0.25">
      <c r="A399" s="45"/>
      <c r="B399" s="44"/>
      <c r="C399" s="44"/>
      <c r="D399" s="44"/>
      <c r="E399" s="44"/>
      <c r="F399" s="44"/>
      <c r="G399" s="45"/>
      <c r="H399" s="45"/>
    </row>
    <row r="400" spans="1:8" x14ac:dyDescent="0.25">
      <c r="A400" s="45"/>
      <c r="B400" s="44"/>
      <c r="C400" s="44"/>
      <c r="D400" s="44"/>
      <c r="E400" s="44"/>
      <c r="F400" s="44"/>
      <c r="G400" s="45"/>
      <c r="H400" s="45"/>
    </row>
    <row r="401" spans="1:8" x14ac:dyDescent="0.25">
      <c r="A401" s="45"/>
      <c r="B401" s="44"/>
      <c r="C401" s="44"/>
      <c r="D401" s="44"/>
      <c r="E401" s="44"/>
      <c r="F401" s="44"/>
      <c r="G401" s="45"/>
      <c r="H401" s="45"/>
    </row>
    <row r="402" spans="1:8" x14ac:dyDescent="0.25">
      <c r="A402" s="45"/>
      <c r="B402" s="44"/>
      <c r="C402" s="44"/>
      <c r="D402" s="44"/>
      <c r="E402" s="44"/>
      <c r="F402" s="44"/>
      <c r="G402" s="45"/>
      <c r="H402" s="45"/>
    </row>
    <row r="403" spans="1:8" x14ac:dyDescent="0.25">
      <c r="A403" s="45"/>
      <c r="B403" s="44"/>
      <c r="C403" s="44"/>
      <c r="D403" s="44"/>
      <c r="E403" s="44"/>
      <c r="F403" s="44"/>
      <c r="G403" s="45"/>
      <c r="H403" s="45"/>
    </row>
    <row r="404" spans="1:8" x14ac:dyDescent="0.25">
      <c r="A404" s="45"/>
      <c r="B404" s="44"/>
      <c r="C404" s="44"/>
      <c r="D404" s="44"/>
      <c r="E404" s="44"/>
      <c r="F404" s="44"/>
      <c r="G404" s="45"/>
      <c r="H404" s="45"/>
    </row>
    <row r="405" spans="1:8" x14ac:dyDescent="0.25">
      <c r="A405" s="45"/>
      <c r="B405" s="44"/>
      <c r="C405" s="44"/>
      <c r="D405" s="44"/>
      <c r="E405" s="44"/>
      <c r="F405" s="44"/>
      <c r="G405" s="45"/>
      <c r="H405" s="45"/>
    </row>
    <row r="406" spans="1:8" x14ac:dyDescent="0.25">
      <c r="A406" s="45"/>
      <c r="B406" s="44"/>
      <c r="C406" s="44"/>
      <c r="D406" s="44"/>
      <c r="E406" s="44"/>
      <c r="F406" s="44"/>
      <c r="G406" s="45"/>
      <c r="H406" s="45"/>
    </row>
    <row r="407" spans="1:8" x14ac:dyDescent="0.25">
      <c r="A407" s="45"/>
      <c r="B407" s="44"/>
      <c r="C407" s="44"/>
      <c r="D407" s="44"/>
      <c r="E407" s="44"/>
      <c r="F407" s="44"/>
      <c r="G407" s="45"/>
      <c r="H407" s="45"/>
    </row>
    <row r="408" spans="1:8" x14ac:dyDescent="0.25">
      <c r="A408" s="45"/>
      <c r="B408" s="44"/>
      <c r="C408" s="44"/>
      <c r="D408" s="44"/>
      <c r="E408" s="44"/>
      <c r="F408" s="44"/>
      <c r="G408" s="45"/>
      <c r="H408" s="45"/>
    </row>
    <row r="409" spans="1:8" x14ac:dyDescent="0.25">
      <c r="A409" s="45"/>
      <c r="B409" s="44"/>
      <c r="C409" s="44"/>
      <c r="D409" s="44"/>
      <c r="E409" s="44"/>
      <c r="F409" s="44"/>
      <c r="G409" s="45"/>
      <c r="H409" s="45"/>
    </row>
    <row r="410" spans="1:8" x14ac:dyDescent="0.25">
      <c r="A410" s="45"/>
      <c r="B410" s="45"/>
      <c r="C410" s="45"/>
      <c r="D410" s="45"/>
      <c r="E410" s="45"/>
      <c r="F410" s="45"/>
      <c r="G410" s="45"/>
    </row>
    <row r="411" spans="1:8" x14ac:dyDescent="0.25">
      <c r="A411" s="45"/>
      <c r="B411" s="45"/>
      <c r="C411" s="45"/>
      <c r="D411" s="45"/>
      <c r="E411" s="45"/>
      <c r="F411" s="45"/>
      <c r="G411" s="45"/>
    </row>
  </sheetData>
  <sheetProtection selectLockedCells="1"/>
  <mergeCells count="1">
    <mergeCell ref="B8:C8"/>
  </mergeCells>
  <conditionalFormatting sqref="D8">
    <cfRule type="containsText" dxfId="4" priority="1" operator="containsText" text="Auswahl nötig!">
      <formula>NOT(ISERROR(SEARCH("Auswahl nötig!",D8)))</formula>
    </cfRule>
  </conditionalFormatting>
  <dataValidations count="7">
    <dataValidation type="list" allowBlank="1" showInputMessage="1" showErrorMessage="1" sqref="B5 B15" xr:uid="{00000000-0002-0000-0300-000000000000}">
      <formula1>"[bar],[kPa]"</formula1>
    </dataValidation>
    <dataValidation type="list" allowBlank="1" showInputMessage="1" showErrorMessage="1" sqref="B2" xr:uid="{00000000-0002-0000-0300-000001000000}">
      <formula1>"[g],[kg],[t]"</formula1>
    </dataValidation>
    <dataValidation type="list" allowBlank="1" showInputMessage="1" showErrorMessage="1" sqref="B3" xr:uid="{00000000-0002-0000-0300-000002000000}">
      <formula1>"[cm],[m]"</formula1>
    </dataValidation>
    <dataValidation type="list" allowBlank="1" showInputMessage="1" showErrorMessage="1" sqref="B8:C8" xr:uid="{00000000-0002-0000-0300-000003000000}">
      <formula1>"auswählen!,nach Dharaneepathy et al.,nach Borgers &amp; Vantomme"</formula1>
    </dataValidation>
    <dataValidation type="decimal" operator="notBetween" allowBlank="1" showInputMessage="1" showErrorMessage="1" errorTitle="Grenzwert beachten" error="Wählen Sie einen Abbruchwert p_end kleiner -0,000.001 bzw. größer +0,000.001!" promptTitle="Grenzwerte beachten!" prompt="Der Abbruchwert p_end darf nicht zwischen -0,000.001 und +0,000.001 liegen." sqref="C15" xr:uid="{00000000-0002-0000-0300-000004000000}">
      <formula1>-0.000001</formula1>
      <formula2>0.000001</formula2>
    </dataValidation>
    <dataValidation type="list" allowBlank="1" showInputMessage="1" showErrorMessage="1" sqref="B16" xr:uid="{00000000-0002-0000-0300-000005000000}">
      <formula1>"[°C],[K]"</formula1>
    </dataValidation>
    <dataValidation type="list" allowBlank="1" showInputMessage="1" showErrorMessage="1" sqref="C12" xr:uid="{00000000-0002-0000-0300-000006000000}">
      <formula1>"statisch,dynamisch"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8" r:id="rId4" name="Button 8">
              <controlPr defaultSize="0" print="0" autoFill="0" autoPict="0" macro="[0]!Tabelle3.druckzeit_teich_KG">
                <anchor moveWithCells="1" sizeWithCells="1">
                  <from>
                    <xdr:col>0</xdr:col>
                    <xdr:colOff>0</xdr:colOff>
                    <xdr:row>16</xdr:row>
                    <xdr:rowOff>7620</xdr:rowOff>
                  </from>
                  <to>
                    <xdr:col>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>
    <tabColor theme="3" tint="0.59999389629810485"/>
  </sheetPr>
  <dimension ref="A1:I1976"/>
  <sheetViews>
    <sheetView zoomScaleNormal="100" workbookViewId="0">
      <selection activeCell="H3" sqref="H3"/>
    </sheetView>
  </sheetViews>
  <sheetFormatPr defaultColWidth="11.54296875" defaultRowHeight="15" x14ac:dyDescent="0.25"/>
  <cols>
    <col min="1" max="1" width="27.08984375" style="67" bestFit="1" customWidth="1"/>
    <col min="2" max="2" width="7.81640625" style="51" customWidth="1"/>
    <col min="3" max="3" width="14.81640625" style="51" customWidth="1"/>
    <col min="4" max="8" width="12.81640625" style="51" customWidth="1"/>
    <col min="9" max="16384" width="11.54296875" style="67"/>
  </cols>
  <sheetData>
    <row r="1" spans="1:8" ht="15.6" x14ac:dyDescent="0.3">
      <c r="A1" s="64" t="s">
        <v>38</v>
      </c>
      <c r="B1" s="64" t="s">
        <v>39</v>
      </c>
      <c r="C1" s="64" t="s">
        <v>40</v>
      </c>
      <c r="D1" s="64" t="s">
        <v>41</v>
      </c>
      <c r="E1" s="64" t="s">
        <v>39</v>
      </c>
      <c r="F1" s="67"/>
      <c r="G1" s="91" t="s">
        <v>82</v>
      </c>
      <c r="H1" s="91"/>
    </row>
    <row r="2" spans="1:8" x14ac:dyDescent="0.25">
      <c r="A2" s="48" t="s">
        <v>28</v>
      </c>
      <c r="B2" s="37" t="s">
        <v>26</v>
      </c>
      <c r="C2" s="36">
        <v>1150</v>
      </c>
      <c r="D2" s="49">
        <f>IF(B2="[g]",C2/1000,IF(B2="[t]",C2*1000,C2))</f>
        <v>1150</v>
      </c>
      <c r="E2" s="48" t="s">
        <v>1</v>
      </c>
      <c r="F2" s="67"/>
      <c r="G2" s="48" t="s">
        <v>75</v>
      </c>
      <c r="H2" s="36" t="s">
        <v>5</v>
      </c>
    </row>
    <row r="3" spans="1:8" x14ac:dyDescent="0.25">
      <c r="A3" s="48" t="s">
        <v>27</v>
      </c>
      <c r="B3" s="37" t="s">
        <v>29</v>
      </c>
      <c r="C3" s="36">
        <v>37</v>
      </c>
      <c r="D3" s="49">
        <f>IF(B3="[cm]",C3/100,C3)</f>
        <v>37</v>
      </c>
      <c r="E3" s="48" t="s">
        <v>0</v>
      </c>
      <c r="F3" s="67"/>
      <c r="G3" s="48" t="s">
        <v>76</v>
      </c>
      <c r="H3" s="36" t="s">
        <v>2</v>
      </c>
    </row>
    <row r="4" spans="1:8" x14ac:dyDescent="0.25">
      <c r="A4" s="48" t="s">
        <v>9</v>
      </c>
      <c r="B4" s="48" t="s">
        <v>30</v>
      </c>
      <c r="C4" s="49"/>
      <c r="D4" s="49">
        <f>D3/POWER(D2,1/3)</f>
        <v>3.5315805037848014</v>
      </c>
      <c r="E4" s="48" t="s">
        <v>34</v>
      </c>
      <c r="F4" s="67"/>
      <c r="G4" s="89" t="s">
        <v>77</v>
      </c>
      <c r="H4" s="90"/>
    </row>
    <row r="5" spans="1:8" x14ac:dyDescent="0.25">
      <c r="A5" s="48" t="s">
        <v>31</v>
      </c>
      <c r="B5" s="37" t="s">
        <v>32</v>
      </c>
      <c r="C5" s="36">
        <v>101.325</v>
      </c>
      <c r="D5" s="49">
        <f>IF(B5="[bar]",C5*100,C5)</f>
        <v>101.325</v>
      </c>
      <c r="E5" s="48" t="s">
        <v>2</v>
      </c>
      <c r="F5" s="67"/>
      <c r="G5" s="89" t="s">
        <v>78</v>
      </c>
      <c r="H5" s="90"/>
    </row>
    <row r="6" spans="1:8" x14ac:dyDescent="0.25">
      <c r="A6" s="48" t="s">
        <v>33</v>
      </c>
      <c r="B6" s="48" t="s">
        <v>32</v>
      </c>
      <c r="C6" s="52">
        <f>-0.214362789151+1.35034249993*LOG10(D4)</f>
        <v>0.52558318956234595</v>
      </c>
      <c r="D6" s="59">
        <f>10^(2.611368669-1.69012801396*C6+0.00804973591951*C6^2+0.336743114941*C6^3-0.00516226351334*C6^4-0.0809228619888*C6^5-0.00478507266747*C6^6+0.00793030472242*C6^7+0.0007684469735*C6^8)</f>
        <v>58.956522228016603</v>
      </c>
      <c r="E6" s="48" t="s">
        <v>2</v>
      </c>
      <c r="F6" s="67"/>
      <c r="G6" s="89" t="s">
        <v>80</v>
      </c>
      <c r="H6" s="90"/>
    </row>
    <row r="7" spans="1:8" x14ac:dyDescent="0.25">
      <c r="A7" s="48" t="s">
        <v>47</v>
      </c>
      <c r="B7" s="48" t="s">
        <v>35</v>
      </c>
      <c r="C7" s="52">
        <f>IF(D4&lt;0.792,2.34723921354+3.24299066475*LOG10(D4),-1.75305660315+2.30629231803*LOG10(D4))</f>
        <v>-0.48927965281906971</v>
      </c>
      <c r="D7" s="58">
        <f>10^(IF(D3&lt;0.792, 2.38830516757 - 0.443749377691*C7 + 0.168825414684*C7^2 + 0.0348138030308*C7^3 - 0.010435192824*C7^4,1.55197227115 - 0.40463292088*C7 - 0.0142721946082*C7^2 + 0.00912366316617*C7^3 - 0.0006750681404*C7^4 - 0.00800863718901*C7^5 + 0.00314819515931*C7^6 + 0.00152044783382*C7^7 - 0.0007470265899*C7^8))*POWER(D2,1/3)</f>
        <v>583.33038807858077</v>
      </c>
      <c r="E7" s="48" t="s">
        <v>36</v>
      </c>
      <c r="F7" s="67"/>
      <c r="G7" s="67"/>
      <c r="H7" s="67"/>
    </row>
    <row r="8" spans="1:8" x14ac:dyDescent="0.25">
      <c r="A8" s="48" t="s">
        <v>37</v>
      </c>
      <c r="B8" s="87" t="s">
        <v>53</v>
      </c>
      <c r="C8" s="88"/>
      <c r="D8" s="49">
        <f>IF(B8="nach Borgers &amp; Vantomme",1.5*POWER(D4,-0.38),IF(B8="nach Dharaneepathy et al.",3.18*POWER(D4,-0.58),"Auswahl nötig!"))</f>
        <v>0.92867338031861668</v>
      </c>
      <c r="E8" s="48" t="s">
        <v>34</v>
      </c>
      <c r="F8" s="67"/>
      <c r="G8" s="67"/>
      <c r="H8" s="67"/>
    </row>
    <row r="9" spans="1:8" x14ac:dyDescent="0.25">
      <c r="A9" s="48" t="s">
        <v>49</v>
      </c>
      <c r="B9" s="48" t="s">
        <v>43</v>
      </c>
      <c r="C9" s="52">
        <f xml:space="preserve"> -0.253273111999 + 1.37407043777*LOG10(D4)</f>
        <v>0.49967504370927746</v>
      </c>
      <c r="D9" s="49">
        <f xml:space="preserve"> 10^(0.0720707787637 + 1.36456871214*C9 - 0.0570035692784*C9^2 - 0.182832224796*C9^3 + 0.0118851436014*C9^4 + 0.0432648687627*C9^5 - 0.0007997367834*C9^6 - 0.00436073555033*C9^7)*POWER(D2,1/3)</f>
        <v>54.845957346545553</v>
      </c>
      <c r="E9" s="48" t="s">
        <v>5</v>
      </c>
      <c r="F9" s="67"/>
      <c r="G9" s="67"/>
      <c r="H9" s="67"/>
    </row>
    <row r="10" spans="1:8" x14ac:dyDescent="0.25">
      <c r="A10" s="48" t="s">
        <v>42</v>
      </c>
      <c r="B10" s="48" t="s">
        <v>43</v>
      </c>
      <c r="C10" s="49"/>
      <c r="D10" s="55">
        <f>D7/D6*(D8^2/(D8-1+EXP(-D8)))</f>
        <v>26.357111050234231</v>
      </c>
      <c r="E10" s="48" t="s">
        <v>5</v>
      </c>
      <c r="F10" s="67"/>
      <c r="G10" s="67"/>
      <c r="H10" s="67"/>
    </row>
    <row r="11" spans="1:8" x14ac:dyDescent="0.25">
      <c r="A11" s="48" t="s">
        <v>44</v>
      </c>
      <c r="B11" s="48" t="s">
        <v>30</v>
      </c>
      <c r="C11" s="36">
        <v>1.4019999999999999</v>
      </c>
      <c r="D11" s="49"/>
      <c r="E11" s="48" t="s">
        <v>34</v>
      </c>
      <c r="F11" s="67"/>
      <c r="G11" s="67"/>
      <c r="H11" s="67"/>
    </row>
    <row r="12" spans="1:8" x14ac:dyDescent="0.25">
      <c r="A12" s="48" t="s">
        <v>45</v>
      </c>
      <c r="B12" s="48" t="s">
        <v>30</v>
      </c>
      <c r="C12" s="37" t="s">
        <v>74</v>
      </c>
      <c r="D12" s="49">
        <f>1+2*C11/((C11+1)*D5/(D5+D6)+(C11-1))</f>
        <v>2.4600594131295006</v>
      </c>
      <c r="E12" s="48" t="s">
        <v>34</v>
      </c>
      <c r="F12" s="67"/>
      <c r="G12" s="67"/>
      <c r="H12" s="67"/>
    </row>
    <row r="13" spans="1:8" x14ac:dyDescent="0.25">
      <c r="A13" s="48" t="s">
        <v>46</v>
      </c>
      <c r="B13" s="48" t="s">
        <v>30</v>
      </c>
      <c r="C13" s="49"/>
      <c r="D13" s="49">
        <f>1.9-0.45/D4</f>
        <v>1.772578297587232</v>
      </c>
      <c r="E13" s="48" t="s">
        <v>34</v>
      </c>
      <c r="F13" s="67"/>
      <c r="G13" s="68"/>
      <c r="H13" s="67"/>
    </row>
    <row r="14" spans="1:8" x14ac:dyDescent="0.25">
      <c r="A14" s="48" t="s">
        <v>48</v>
      </c>
      <c r="B14" s="48" t="s">
        <v>30</v>
      </c>
      <c r="C14" s="36">
        <v>100</v>
      </c>
      <c r="D14" s="49">
        <f>D10/C14</f>
        <v>0.26357111050234233</v>
      </c>
      <c r="E14" s="48" t="s">
        <v>5</v>
      </c>
      <c r="F14" s="67"/>
      <c r="G14" s="67"/>
      <c r="H14" s="67"/>
    </row>
    <row r="15" spans="1:8" x14ac:dyDescent="0.25">
      <c r="A15" s="48" t="s">
        <v>50</v>
      </c>
      <c r="B15" s="37" t="s">
        <v>32</v>
      </c>
      <c r="C15" s="36">
        <v>1E-3</v>
      </c>
      <c r="D15" s="49">
        <f>IF(B15="[bar]",-100*ABS(C15),-1*ABS(C15))</f>
        <v>-1E-3</v>
      </c>
      <c r="E15" s="48" t="s">
        <v>2</v>
      </c>
      <c r="F15" s="67"/>
      <c r="G15" s="67"/>
      <c r="H15" s="67"/>
    </row>
    <row r="16" spans="1:8" x14ac:dyDescent="0.25">
      <c r="A16" s="48" t="s">
        <v>58</v>
      </c>
      <c r="B16" s="37" t="s">
        <v>59</v>
      </c>
      <c r="C16" s="36">
        <v>20</v>
      </c>
      <c r="D16" s="49">
        <f>IF(B16="[°C]",C16+273.15,C16)</f>
        <v>293.14999999999998</v>
      </c>
      <c r="E16" s="48" t="s">
        <v>60</v>
      </c>
      <c r="F16" s="67"/>
      <c r="G16" s="67"/>
      <c r="H16" s="67"/>
    </row>
    <row r="17" spans="1:9" x14ac:dyDescent="0.25">
      <c r="B17" s="68" t="s">
        <v>54</v>
      </c>
      <c r="C17" s="68" t="s">
        <v>61</v>
      </c>
      <c r="D17" s="68" t="s">
        <v>62</v>
      </c>
      <c r="E17" s="68" t="s">
        <v>63</v>
      </c>
      <c r="F17" s="68" t="s">
        <v>64</v>
      </c>
      <c r="G17" s="68" t="s">
        <v>65</v>
      </c>
      <c r="H17" s="68" t="s">
        <v>66</v>
      </c>
    </row>
    <row r="18" spans="1:9" x14ac:dyDescent="0.25">
      <c r="B18" s="51">
        <v>0</v>
      </c>
      <c r="C18" s="51">
        <v>0</v>
      </c>
      <c r="D18" s="51">
        <v>0</v>
      </c>
      <c r="E18" s="51">
        <v>0</v>
      </c>
      <c r="F18" s="51">
        <v>0</v>
      </c>
    </row>
    <row r="19" spans="1:9" x14ac:dyDescent="0.25">
      <c r="B19" s="51">
        <f>B20-0.001</f>
        <v>22.721388560813757</v>
      </c>
      <c r="C19" s="51">
        <v>0</v>
      </c>
      <c r="D19" s="51">
        <v>0</v>
      </c>
      <c r="E19" s="51">
        <v>0</v>
      </c>
      <c r="F19" s="51">
        <v>0</v>
      </c>
    </row>
    <row r="20" spans="1:9" x14ac:dyDescent="0.25">
      <c r="A20" s="69" t="s">
        <v>56</v>
      </c>
      <c r="B20" s="70">
        <v>22.722388560813759</v>
      </c>
      <c r="C20" s="71">
        <v>11.091087553646048</v>
      </c>
      <c r="D20" s="72">
        <v>0</v>
      </c>
      <c r="E20" s="71">
        <v>23.206090791741566</v>
      </c>
      <c r="F20" s="72">
        <v>0</v>
      </c>
      <c r="G20" s="72">
        <v>2.0923187811381827</v>
      </c>
      <c r="H20" s="72">
        <v>37.876839281518073</v>
      </c>
    </row>
    <row r="21" spans="1:9" x14ac:dyDescent="0.25">
      <c r="A21" s="73"/>
      <c r="B21" s="72">
        <v>22.768831270737742</v>
      </c>
      <c r="C21" s="72">
        <v>10.911731404439706</v>
      </c>
      <c r="D21" s="72">
        <v>0.51092474477800887</v>
      </c>
      <c r="E21" s="72">
        <v>22.830820552244518</v>
      </c>
      <c r="F21" s="72">
        <v>1.0690174392472607</v>
      </c>
      <c r="G21" s="72">
        <v>2.0923187811381827</v>
      </c>
      <c r="H21" s="72">
        <v>37.595392975104517</v>
      </c>
    </row>
    <row r="22" spans="1:9" x14ac:dyDescent="0.25">
      <c r="A22" s="73"/>
      <c r="B22" s="72">
        <v>22.815273980661726</v>
      </c>
      <c r="C22" s="72">
        <v>10.73418033412821</v>
      </c>
      <c r="D22" s="72">
        <v>1.0135617108681878</v>
      </c>
      <c r="E22" s="72">
        <v>22.459327113220589</v>
      </c>
      <c r="F22" s="72">
        <v>2.1206942034920582</v>
      </c>
      <c r="G22" s="72">
        <v>2.0923187811381827</v>
      </c>
      <c r="H22" s="72">
        <v>37.3165523024104</v>
      </c>
    </row>
    <row r="23" spans="1:9" x14ac:dyDescent="0.25">
      <c r="A23" s="73"/>
      <c r="B23" s="72">
        <v>22.861716690585709</v>
      </c>
      <c r="C23" s="72">
        <v>10.558418807906342</v>
      </c>
      <c r="D23" s="72">
        <v>1.5079943695669289</v>
      </c>
      <c r="E23" s="72">
        <v>22.091577970905064</v>
      </c>
      <c r="F23" s="72">
        <v>3.1552049412955192</v>
      </c>
      <c r="G23" s="72">
        <v>2.0923187811381827</v>
      </c>
      <c r="H23" s="72">
        <v>37.040298803041651</v>
      </c>
    </row>
    <row r="24" spans="1:9" x14ac:dyDescent="0.25">
      <c r="A24" s="73"/>
      <c r="B24" s="72">
        <v>22.908159400509696</v>
      </c>
      <c r="C24" s="72">
        <v>10.384431414502471</v>
      </c>
      <c r="D24" s="72">
        <v>1.9943054735662451</v>
      </c>
      <c r="E24" s="72">
        <v>21.727540880004863</v>
      </c>
      <c r="F24" s="72">
        <v>4.1727227976693326</v>
      </c>
      <c r="G24" s="72">
        <v>2.0923187811381827</v>
      </c>
      <c r="H24" s="72">
        <v>36.766614113961396</v>
      </c>
    </row>
    <row r="25" spans="1:9" x14ac:dyDescent="0.25">
      <c r="A25" s="73"/>
      <c r="B25" s="72">
        <v>22.954602110433679</v>
      </c>
      <c r="C25" s="72">
        <v>10.2122028652421</v>
      </c>
      <c r="D25" s="72">
        <v>2.4725770626692198</v>
      </c>
      <c r="E25" s="72">
        <v>21.367183851739206</v>
      </c>
      <c r="F25" s="72">
        <v>5.1734194260342905</v>
      </c>
      <c r="G25" s="72">
        <v>2.0923187811381827</v>
      </c>
      <c r="H25" s="72">
        <v>36.495479969043856</v>
      </c>
    </row>
    <row r="26" spans="1:9" x14ac:dyDescent="0.25">
      <c r="A26" s="73"/>
      <c r="B26" s="72">
        <v>23.001044820357663</v>
      </c>
      <c r="C26" s="72">
        <v>10.041717993118267</v>
      </c>
      <c r="D26" s="72">
        <v>2.9428904694621236</v>
      </c>
      <c r="E26" s="72">
        <v>21.010475151894571</v>
      </c>
      <c r="F26" s="72">
        <v>6.1574650000881652</v>
      </c>
      <c r="G26" s="72">
        <v>2.0923187811381827</v>
      </c>
      <c r="H26" s="72">
        <v>36.226878198636427</v>
      </c>
    </row>
    <row r="27" spans="1:9" x14ac:dyDescent="0.25">
      <c r="A27" s="73"/>
      <c r="B27" s="72">
        <v>23.047487530281646</v>
      </c>
      <c r="C27" s="72">
        <v>9.8729617518687842</v>
      </c>
      <c r="D27" s="72">
        <v>3.4053263249435162</v>
      </c>
      <c r="E27" s="72">
        <v>20.657383298893993</v>
      </c>
      <c r="F27" s="72">
        <v>7.1250282255835851</v>
      </c>
      <c r="G27" s="72">
        <v>2.0923187811381827</v>
      </c>
      <c r="H27" s="72">
        <v>35.960790729130167</v>
      </c>
    </row>
    <row r="28" spans="1:9" x14ac:dyDescent="0.25">
      <c r="A28" s="73"/>
      <c r="B28" s="72">
        <v>23.09393024020563</v>
      </c>
      <c r="C28" s="72">
        <v>9.7059192150602414</v>
      </c>
      <c r="D28" s="72">
        <v>3.8599645641106521</v>
      </c>
      <c r="E28" s="72">
        <v>20.307877061880511</v>
      </c>
      <c r="F28" s="72">
        <v>8.0762763520165759</v>
      </c>
      <c r="G28" s="72">
        <v>2.0923187811381827</v>
      </c>
      <c r="H28" s="72">
        <v>35.697199582537564</v>
      </c>
      <c r="I28" s="74"/>
    </row>
    <row r="29" spans="1:9" x14ac:dyDescent="0.25">
      <c r="A29" s="73"/>
      <c r="B29" s="72">
        <v>23.140372950129613</v>
      </c>
      <c r="C29" s="72">
        <v>9.5405755751787513</v>
      </c>
      <c r="D29" s="72">
        <v>4.3068844315035006</v>
      </c>
      <c r="E29" s="72">
        <v>19.961925458814722</v>
      </c>
      <c r="F29" s="72">
        <v>9.0113751842264183</v>
      </c>
      <c r="G29" s="72">
        <v>2.0923187811381827</v>
      </c>
      <c r="H29" s="72">
        <v>35.436086876078775</v>
      </c>
      <c r="I29" s="74"/>
    </row>
    <row r="30" spans="1:9" x14ac:dyDescent="0.25">
      <c r="A30" s="73"/>
      <c r="B30" s="72">
        <v>23.1868156600536</v>
      </c>
      <c r="C30" s="72">
        <v>9.3769161427273673</v>
      </c>
      <c r="D30" s="72">
        <v>4.7461644867066921</v>
      </c>
      <c r="E30" s="72">
        <v>19.619497754586273</v>
      </c>
      <c r="F30" s="72">
        <v>9.9304890939074735</v>
      </c>
      <c r="G30" s="72">
        <v>2.0923187811381827</v>
      </c>
      <c r="H30" s="72">
        <v>35.177434821774341</v>
      </c>
      <c r="I30" s="74"/>
    </row>
    <row r="31" spans="1:9" x14ac:dyDescent="0.25">
      <c r="A31" s="73"/>
      <c r="B31" s="72">
        <v>23.233258369977584</v>
      </c>
      <c r="C31" s="72">
        <v>9.2149263453301238</v>
      </c>
      <c r="D31" s="72">
        <v>5.1778826098097008</v>
      </c>
      <c r="E31" s="72">
        <v>19.280563459139252</v>
      </c>
      <c r="F31" s="72">
        <v>10.833781031033626</v>
      </c>
      <c r="G31" s="72">
        <v>2.0923187811381827</v>
      </c>
      <c r="H31" s="72">
        <v>34.921225726045861</v>
      </c>
      <c r="I31" s="74"/>
    </row>
    <row r="32" spans="1:9" x14ac:dyDescent="0.25">
      <c r="A32" s="73"/>
      <c r="B32" s="72">
        <v>23.279701079901567</v>
      </c>
      <c r="C32" s="72">
        <v>9.0545917268426823</v>
      </c>
      <c r="D32" s="72">
        <v>5.6021160068255726</v>
      </c>
      <c r="E32" s="72">
        <v>18.945092325611355</v>
      </c>
      <c r="F32" s="72">
        <v>11.721412535195986</v>
      </c>
      <c r="G32" s="72">
        <v>2.0923187811381827</v>
      </c>
      <c r="H32" s="72">
        <v>34.667441989323322</v>
      </c>
      <c r="I32" s="74"/>
    </row>
    <row r="33" spans="1:9" x14ac:dyDescent="0.25">
      <c r="A33" s="73"/>
      <c r="B33" s="72">
        <v>23.326143789825551</v>
      </c>
      <c r="C33" s="72">
        <v>8.8958979464694945</v>
      </c>
      <c r="D33" s="72">
        <v>6.0189412150684962</v>
      </c>
      <c r="E33" s="72">
        <v>18.613054348486717</v>
      </c>
      <c r="F33" s="72">
        <v>12.593543746854488</v>
      </c>
      <c r="G33" s="72">
        <v>2.0923187811381827</v>
      </c>
      <c r="H33" s="72">
        <v>34.416066105659183</v>
      </c>
      <c r="I33" s="74"/>
    </row>
    <row r="34" spans="1:9" x14ac:dyDescent="0.25">
      <c r="A34" s="73"/>
      <c r="B34" s="72">
        <v>23.372586499749534</v>
      </c>
      <c r="C34" s="72">
        <v>8.7388307778874648</v>
      </c>
      <c r="D34" s="72">
        <v>6.4284341084905252</v>
      </c>
      <c r="E34" s="72">
        <v>18.284419761762337</v>
      </c>
      <c r="F34" s="72">
        <v>13.450333418504016</v>
      </c>
      <c r="G34" s="72">
        <v>2.0923187811381827</v>
      </c>
      <c r="H34" s="72">
        <v>34.167080662348951</v>
      </c>
      <c r="I34" s="74"/>
    </row>
    <row r="35" spans="1:9" x14ac:dyDescent="0.25">
      <c r="A35" s="73"/>
      <c r="B35" s="72">
        <v>23.419029209673518</v>
      </c>
      <c r="C35" s="72">
        <v>8.583376108376056</v>
      </c>
      <c r="D35" s="72">
        <v>6.8306699029777551</v>
      </c>
      <c r="E35" s="72">
        <v>17.959159037127989</v>
      </c>
      <c r="F35" s="72">
        <v>14.291938925755685</v>
      </c>
      <c r="G35" s="72">
        <v>2.0923187811381827</v>
      </c>
      <c r="H35" s="72">
        <v>33.920468339558511</v>
      </c>
    </row>
    <row r="36" spans="1:9" x14ac:dyDescent="0.25">
      <c r="A36" s="73"/>
      <c r="B36" s="72">
        <v>23.465471919597505</v>
      </c>
      <c r="C36" s="72">
        <v>8.4295199379537884</v>
      </c>
      <c r="D36" s="72">
        <v>7.2257231616062425</v>
      </c>
      <c r="E36" s="72">
        <v>17.63724288215948</v>
      </c>
      <c r="F36" s="72">
        <v>15.11851627833391</v>
      </c>
      <c r="G36" s="72">
        <v>2.0923187811381827</v>
      </c>
      <c r="H36" s="72">
        <v>33.676211909956692</v>
      </c>
    </row>
    <row r="37" spans="1:9" x14ac:dyDescent="0.25">
      <c r="A37" s="73"/>
      <c r="B37" s="72">
        <v>23.511914629521488</v>
      </c>
      <c r="C37" s="72">
        <v>8.2772483785210866</v>
      </c>
      <c r="D37" s="72">
        <v>7.6136677998579723</v>
      </c>
      <c r="E37" s="72">
        <v>17.318642238525239</v>
      </c>
      <c r="F37" s="72">
        <v>15.930220130989863</v>
      </c>
      <c r="G37" s="72">
        <v>2.0923187811381827</v>
      </c>
      <c r="H37" s="72">
        <v>33.434294238354937</v>
      </c>
    </row>
    <row r="38" spans="1:9" x14ac:dyDescent="0.25">
      <c r="A38" s="73"/>
      <c r="B38" s="72">
        <v>23.558357339445472</v>
      </c>
      <c r="C38" s="72">
        <v>8.1265476530094496</v>
      </c>
      <c r="D38" s="72">
        <v>7.9945770907971623</v>
      </c>
      <c r="E38" s="72">
        <v>17.003328280206091</v>
      </c>
      <c r="F38" s="72">
        <v>16.72720379433196</v>
      </c>
      <c r="G38" s="72">
        <v>2.0923187811381827</v>
      </c>
      <c r="H38" s="72">
        <v>33.194698281351691</v>
      </c>
    </row>
    <row r="39" spans="1:9" x14ac:dyDescent="0.25">
      <c r="A39" s="73"/>
      <c r="B39" s="72">
        <v>23.604800049369455</v>
      </c>
      <c r="C39" s="72">
        <v>7.977404094536853</v>
      </c>
      <c r="D39" s="72">
        <v>8.3685236702071997</v>
      </c>
      <c r="E39" s="72">
        <v>16.691272411728097</v>
      </c>
      <c r="F39" s="72">
        <v>17.509619245573962</v>
      </c>
      <c r="G39" s="72">
        <v>2.0923187811381827</v>
      </c>
      <c r="H39" s="72">
        <v>32.957407086982812</v>
      </c>
    </row>
    <row r="40" spans="1:9" x14ac:dyDescent="0.25">
      <c r="A40" s="73"/>
      <c r="B40" s="72">
        <v>23.651242759293439</v>
      </c>
      <c r="C40" s="72">
        <v>7.8298041455693959</v>
      </c>
      <c r="D40" s="72">
        <v>8.7355795416884927</v>
      </c>
      <c r="E40" s="72">
        <v>16.382446266408447</v>
      </c>
      <c r="F40" s="72">
        <v>18.277617139201315</v>
      </c>
      <c r="G40" s="72">
        <v>2.0923187811381827</v>
      </c>
      <c r="H40" s="72">
        <v>32.722403794377215</v>
      </c>
    </row>
    <row r="41" spans="1:9" x14ac:dyDescent="0.25">
      <c r="A41" s="73"/>
      <c r="B41" s="72">
        <v>23.697685469217422</v>
      </c>
      <c r="C41" s="72">
        <v>7.6837343570890901</v>
      </c>
      <c r="D41" s="72">
        <v>9.0958160817175369</v>
      </c>
      <c r="E41" s="72">
        <v>16.076821704614222</v>
      </c>
      <c r="F41" s="72">
        <v>19.031346817556322</v>
      </c>
      <c r="G41" s="72">
        <v>2.0923187811381827</v>
      </c>
      <c r="H41" s="72">
        <v>32.489671633417686</v>
      </c>
    </row>
    <row r="42" spans="1:9" x14ac:dyDescent="0.25">
      <c r="A42" s="73"/>
      <c r="B42" s="72">
        <v>23.744128179141406</v>
      </c>
      <c r="C42" s="72">
        <v>7.5391813877678011</v>
      </c>
      <c r="D42" s="72">
        <v>9.4493040446674694</v>
      </c>
      <c r="E42" s="72">
        <v>15.774370812033998</v>
      </c>
      <c r="F42" s="72">
        <v>19.770956321342744</v>
      </c>
      <c r="G42" s="72">
        <v>2.0923187811381827</v>
      </c>
      <c r="H42" s="72">
        <v>32.259193924406702</v>
      </c>
    </row>
    <row r="43" spans="1:9" x14ac:dyDescent="0.25">
      <c r="A43" s="73"/>
      <c r="B43" s="72">
        <v>23.790570889065393</v>
      </c>
      <c r="C43" s="72">
        <v>7.3961320031472537</v>
      </c>
      <c r="D43" s="72">
        <v>9.7961135677903997</v>
      </c>
      <c r="E43" s="72">
        <v>15.475065897962168</v>
      </c>
      <c r="F43" s="72">
        <v>20.496592400050428</v>
      </c>
      <c r="G43" s="72">
        <v>2.0923187811381827</v>
      </c>
      <c r="H43" s="72">
        <v>32.030954077736851</v>
      </c>
    </row>
    <row r="44" spans="1:9" x14ac:dyDescent="0.25">
      <c r="A44" s="73"/>
      <c r="B44" s="72">
        <v>23.837013598989376</v>
      </c>
      <c r="C44" s="72">
        <v>7.254573074825081</v>
      </c>
      <c r="D44" s="72">
        <v>10.1363141761618</v>
      </c>
      <c r="E44" s="72">
        <v>15.178879493595892</v>
      </c>
      <c r="F44" s="72">
        <v>21.208400522300547</v>
      </c>
      <c r="G44" s="72">
        <v>2.0923187811381827</v>
      </c>
      <c r="H44" s="72">
        <v>31.804935593565915</v>
      </c>
    </row>
    <row r="45" spans="1:9" x14ac:dyDescent="0.25">
      <c r="A45" s="73"/>
      <c r="B45" s="72">
        <v>23.88345630891336</v>
      </c>
      <c r="C45" s="72">
        <v>7.1144915796468702</v>
      </c>
      <c r="D45" s="72">
        <v>10.469974787587233</v>
      </c>
      <c r="E45" s="72">
        <v>14.885784350344604</v>
      </c>
      <c r="F45" s="72">
        <v>21.906524886112031</v>
      </c>
      <c r="G45" s="72">
        <v>2.0923187811381827</v>
      </c>
      <c r="H45" s="72">
        <v>31.581122061496728</v>
      </c>
    </row>
    <row r="46" spans="1:9" x14ac:dyDescent="0.25">
      <c r="A46" s="73"/>
      <c r="B46" s="72">
        <v>23.929899018837343</v>
      </c>
      <c r="C46" s="72">
        <v>6.9758745989041611</v>
      </c>
      <c r="D46" s="72">
        <v>10.797163717471696</v>
      </c>
      <c r="E46" s="72">
        <v>14.595753438151963</v>
      </c>
      <c r="F46" s="72">
        <v>22.591108429089793</v>
      </c>
      <c r="G46" s="72">
        <v>2.0923187811381827</v>
      </c>
      <c r="H46" s="72">
        <v>31.359497160260617</v>
      </c>
    </row>
    <row r="47" spans="1:9" x14ac:dyDescent="0.25">
      <c r="A47" s="73"/>
      <c r="B47" s="72">
        <v>23.976341728761327</v>
      </c>
      <c r="C47" s="72">
        <v>6.8387093175383464</v>
      </c>
      <c r="D47" s="72">
        <v>11.117948683651846</v>
      </c>
      <c r="E47" s="72">
        <v>14.308759943830166</v>
      </c>
      <c r="F47" s="72">
        <v>23.262292838535299</v>
      </c>
      <c r="G47" s="72">
        <v>2.0923187811381827</v>
      </c>
      <c r="H47" s="72">
        <v>31.140044657405497</v>
      </c>
    </row>
    <row r="48" spans="1:9" x14ac:dyDescent="0.25">
      <c r="A48" s="73"/>
      <c r="B48" s="72">
        <v>24.022784438685314</v>
      </c>
      <c r="C48" s="72">
        <v>6.7029830233504475</v>
      </c>
      <c r="D48" s="72">
        <v>11.432396811191406</v>
      </c>
      <c r="E48" s="72">
        <v>14.02477726940654</v>
      </c>
      <c r="F48" s="72">
        <v>23.920218561480056</v>
      </c>
      <c r="G48" s="72">
        <v>2.0923187811381827</v>
      </c>
      <c r="H48" s="72">
        <v>30.922748408987616</v>
      </c>
    </row>
    <row r="49" spans="1:8" x14ac:dyDescent="0.25">
      <c r="A49" s="73"/>
      <c r="B49" s="72">
        <v>24.069227148609297</v>
      </c>
      <c r="C49" s="72">
        <v>6.568683106216711</v>
      </c>
      <c r="D49" s="72">
        <v>11.740574637139989</v>
      </c>
      <c r="E49" s="72">
        <v>13.743779030482321</v>
      </c>
      <c r="F49" s="72">
        <v>24.565024814642612</v>
      </c>
      <c r="G49" s="72">
        <v>2.0923187811381827</v>
      </c>
      <c r="H49" s="72">
        <v>30.70759235926721</v>
      </c>
    </row>
    <row r="50" spans="1:8" x14ac:dyDescent="0.25">
      <c r="A50" s="73"/>
      <c r="B50" s="72">
        <v>24.11566985853328</v>
      </c>
      <c r="C50" s="72">
        <v>6.4357970573099852</v>
      </c>
      <c r="D50" s="72">
        <v>12.042548115255638</v>
      </c>
      <c r="E50" s="72">
        <v>13.465739054603532</v>
      </c>
      <c r="F50" s="72">
        <v>25.196849594309604</v>
      </c>
      <c r="G50" s="72">
        <v>2.0923187811381827</v>
      </c>
      <c r="H50" s="72">
        <v>30.49456054040752</v>
      </c>
    </row>
    <row r="51" spans="1:8" x14ac:dyDescent="0.25">
      <c r="A51" s="73"/>
      <c r="B51" s="72">
        <v>24.162112568457264</v>
      </c>
      <c r="C51" s="72">
        <v>6.3043124683268408</v>
      </c>
      <c r="D51" s="72">
        <v>12.338382620691331</v>
      </c>
      <c r="E51" s="72">
        <v>13.190631379643863</v>
      </c>
      <c r="F51" s="72">
        <v>25.815829686141431</v>
      </c>
      <c r="G51" s="72">
        <v>2.0923187811381827</v>
      </c>
      <c r="H51" s="72">
        <v>30.283637072177555</v>
      </c>
    </row>
    <row r="52" spans="1:8" x14ac:dyDescent="0.25">
      <c r="A52" s="73"/>
      <c r="B52" s="72">
        <v>24.208555278381247</v>
      </c>
      <c r="C52" s="72">
        <v>6.1742170307203876</v>
      </c>
      <c r="D52" s="72">
        <v>12.628142954645726</v>
      </c>
      <c r="E52" s="72">
        <v>12.91843025219949</v>
      </c>
      <c r="F52" s="72">
        <v>26.422100674903085</v>
      </c>
      <c r="G52" s="72">
        <v>2.0923187811381827</v>
      </c>
      <c r="H52" s="72">
        <v>30.074806161657648</v>
      </c>
    </row>
    <row r="53" spans="1:8" x14ac:dyDescent="0.25">
      <c r="A53" s="73"/>
      <c r="B53" s="72">
        <v>24.254997988305234</v>
      </c>
      <c r="C53" s="72">
        <v>6.0454985349387558</v>
      </c>
      <c r="D53" s="72">
        <v>12.911893348978419</v>
      </c>
      <c r="E53" s="72">
        <v>12.649110125995726</v>
      </c>
      <c r="F53" s="72">
        <v>27.015796954120741</v>
      </c>
      <c r="G53" s="72">
        <v>2.0923187811381827</v>
      </c>
      <c r="H53" s="72">
        <v>29.868052102949036</v>
      </c>
    </row>
    <row r="54" spans="1:8" x14ac:dyDescent="0.25">
      <c r="A54" s="73"/>
      <c r="B54" s="72">
        <v>24.301440698229218</v>
      </c>
      <c r="C54" s="72">
        <v>5.9181448696691881</v>
      </c>
      <c r="D54" s="72">
        <v>13.189697470789937</v>
      </c>
      <c r="E54" s="72">
        <v>12.382645660305425</v>
      </c>
      <c r="F54" s="72">
        <v>27.597051735664582</v>
      </c>
      <c r="G54" s="72">
        <v>2.0923187811381827</v>
      </c>
      <c r="H54" s="72">
        <v>29.663359276885387</v>
      </c>
    </row>
    <row r="55" spans="1:8" x14ac:dyDescent="0.25">
      <c r="A55" s="73"/>
      <c r="B55" s="72">
        <v>24.347883408153201</v>
      </c>
      <c r="C55" s="72">
        <v>5.7921440210877106</v>
      </c>
      <c r="D55" s="72">
        <v>13.461618426966792</v>
      </c>
      <c r="E55" s="72">
        <v>12.119011718379051</v>
      </c>
      <c r="F55" s="72">
        <v>28.165997059258469</v>
      </c>
      <c r="G55" s="72">
        <v>2.0923187811381827</v>
      </c>
      <c r="H55" s="72">
        <v>29.460712150747838</v>
      </c>
    </row>
    <row r="56" spans="1:8" x14ac:dyDescent="0.25">
      <c r="A56" s="73"/>
      <c r="B56" s="72">
        <v>24.394326118077185</v>
      </c>
      <c r="C56" s="72">
        <v>5.6674840721143473</v>
      </c>
      <c r="D56" s="72">
        <v>13.727718768691785</v>
      </c>
      <c r="E56" s="72">
        <v>11.858183365886356</v>
      </c>
      <c r="F56" s="72">
        <v>28.722763801916958</v>
      </c>
      <c r="G56" s="72">
        <v>2.0923187811381827</v>
      </c>
      <c r="H56" s="72">
        <v>29.260095277982657</v>
      </c>
    </row>
    <row r="57" spans="1:8" x14ac:dyDescent="0.25">
      <c r="A57" s="73"/>
      <c r="B57" s="72">
        <v>24.440768828001168</v>
      </c>
      <c r="C57" s="72">
        <v>5.5441532016738222</v>
      </c>
      <c r="D57" s="72">
        <v>13.988060495919862</v>
      </c>
      <c r="E57" s="72">
        <v>11.600135869369526</v>
      </c>
      <c r="F57" s="72">
        <v>29.267481687310219</v>
      </c>
      <c r="G57" s="72">
        <v>2.0923187811381827</v>
      </c>
      <c r="H57" s="72">
        <v>29.061493297921288</v>
      </c>
    </row>
    <row r="58" spans="1:8" x14ac:dyDescent="0.25">
      <c r="A58" s="73"/>
      <c r="B58" s="72">
        <v>24.487211537925155</v>
      </c>
      <c r="C58" s="72">
        <v>5.422139683961726</v>
      </c>
      <c r="D58" s="72">
        <v>14.242705061819766</v>
      </c>
      <c r="E58" s="72">
        <v>11.344844694707769</v>
      </c>
      <c r="F58" s="72">
        <v>29.800279295057369</v>
      </c>
      <c r="G58" s="72">
        <v>2.0923187811381827</v>
      </c>
      <c r="H58" s="72">
        <v>28.864890935503183</v>
      </c>
    </row>
    <row r="59" spans="1:8" x14ac:dyDescent="0.25">
      <c r="A59" s="73"/>
      <c r="B59" s="72">
        <v>24.533654247849139</v>
      </c>
      <c r="C59" s="72">
        <v>5.301431887716098</v>
      </c>
      <c r="D59" s="72">
        <v>14.491713377181721</v>
      </c>
      <c r="E59" s="72">
        <v>11.092285505593241</v>
      </c>
      <c r="F59" s="72">
        <v>30.321284069948767</v>
      </c>
      <c r="G59" s="72">
        <v>2.0923187811381827</v>
      </c>
      <c r="H59" s="72">
        <v>28.670273001000396</v>
      </c>
    </row>
    <row r="60" spans="1:8" x14ac:dyDescent="0.25">
      <c r="A60" s="73"/>
      <c r="B60" s="72">
        <v>24.580096957773122</v>
      </c>
      <c r="C60" s="72">
        <v>5.1820182754943866</v>
      </c>
      <c r="D60" s="72">
        <v>14.735145814791423</v>
      </c>
      <c r="E60" s="72">
        <v>10.842434162018202</v>
      </c>
      <c r="F60" s="72">
        <v>30.830622331097796</v>
      </c>
      <c r="G60" s="72">
        <v>2.0923187811381827</v>
      </c>
      <c r="H60" s="72">
        <v>28.47762438974496</v>
      </c>
    </row>
    <row r="61" spans="1:8" x14ac:dyDescent="0.25">
      <c r="A61" s="73"/>
      <c r="B61" s="72">
        <v>24.626539667697106</v>
      </c>
      <c r="C61" s="72">
        <v>5.0638874029557543</v>
      </c>
      <c r="D61" s="72">
        <v>14.97306221377057</v>
      </c>
      <c r="E61" s="72">
        <v>10.595266718773381</v>
      </c>
      <c r="F61" s="72">
        <v>31.328419281022629</v>
      </c>
      <c r="G61" s="72">
        <v>2.0923187811381827</v>
      </c>
      <c r="H61" s="72">
        <v>28.286930081858088</v>
      </c>
    </row>
    <row r="62" spans="1:8" x14ac:dyDescent="0.25">
      <c r="A62" s="73"/>
      <c r="B62" s="72">
        <v>24.672982377621089</v>
      </c>
      <c r="C62" s="72">
        <v>4.9470279181486818</v>
      </c>
      <c r="D62" s="72">
        <v>15.205521883884179</v>
      </c>
      <c r="E62" s="72">
        <v>10.350759423957411</v>
      </c>
      <c r="F62" s="72">
        <v>31.814799014658522</v>
      </c>
      <c r="G62" s="72">
        <v>2.0923187811381827</v>
      </c>
      <c r="H62" s="72">
        <v>28.098175141981073</v>
      </c>
    </row>
    <row r="63" spans="1:8" x14ac:dyDescent="0.25">
      <c r="A63" s="73"/>
      <c r="B63" s="72">
        <v>24.719425087545073</v>
      </c>
      <c r="C63" s="72">
        <v>4.8314285608038334</v>
      </c>
      <c r="D63" s="72">
        <v>15.432583609814957</v>
      </c>
      <c r="E63" s="72">
        <v>10.108888717497281</v>
      </c>
      <c r="F63" s="72">
        <v>32.289884528301137</v>
      </c>
      <c r="G63" s="72">
        <v>2.0923187811381827</v>
      </c>
      <c r="H63" s="72">
        <v>27.911344719008582</v>
      </c>
    </row>
    <row r="64" spans="1:8" x14ac:dyDescent="0.25">
      <c r="A64" s="73"/>
      <c r="B64" s="72">
        <v>24.76586779746906</v>
      </c>
      <c r="C64" s="72">
        <v>4.7170781616321555</v>
      </c>
      <c r="D64" s="72">
        <v>15.654305655404928</v>
      </c>
      <c r="E64" s="72">
        <v>9.8696312296797313</v>
      </c>
      <c r="F64" s="72">
        <v>32.753797728481409</v>
      </c>
      <c r="G64" s="72">
        <v>2.0923187811381827</v>
      </c>
      <c r="H64" s="72">
        <v>27.726424045823137</v>
      </c>
    </row>
    <row r="65" spans="1:8" x14ac:dyDescent="0.25">
      <c r="A65" s="73"/>
      <c r="B65" s="72">
        <v>24.812310507393043</v>
      </c>
      <c r="C65" s="72">
        <v>4.6039656416281574</v>
      </c>
      <c r="D65" s="72">
        <v>15.870745767864603</v>
      </c>
      <c r="E65" s="72">
        <v>9.6329637796934975</v>
      </c>
      <c r="F65" s="72">
        <v>33.206659440772448</v>
      </c>
      <c r="G65" s="72">
        <v>2.0923187811381827</v>
      </c>
      <c r="H65" s="72">
        <v>27.543398439031421</v>
      </c>
    </row>
    <row r="66" spans="1:8" x14ac:dyDescent="0.25">
      <c r="A66" s="73"/>
      <c r="B66" s="72">
        <v>24.858753217317027</v>
      </c>
      <c r="C66" s="72">
        <v>4.4920800113783423</v>
      </c>
      <c r="D66" s="72">
        <v>16.081961181949904</v>
      </c>
      <c r="E66" s="72">
        <v>9.3988633741823264</v>
      </c>
      <c r="F66" s="72">
        <v>33.648589418528999</v>
      </c>
      <c r="G66" s="72">
        <v>2.0923187811381827</v>
      </c>
      <c r="H66" s="72">
        <v>27.362253298702342</v>
      </c>
    </row>
    <row r="67" spans="1:8" x14ac:dyDescent="0.25">
      <c r="A67" s="73"/>
      <c r="B67" s="72">
        <v>24.90519592724101</v>
      </c>
      <c r="C67" s="72">
        <v>4.3814103703747573</v>
      </c>
      <c r="D67" s="72">
        <v>16.288008624107082</v>
      </c>
      <c r="E67" s="72">
        <v>9.1673072058087062</v>
      </c>
      <c r="F67" s="72">
        <v>34.079706351559949</v>
      </c>
      <c r="G67" s="72">
        <v>2.0923187811381827</v>
      </c>
      <c r="H67" s="72">
        <v>27.182974108105839</v>
      </c>
    </row>
    <row r="68" spans="1:8" x14ac:dyDescent="0.25">
      <c r="A68" s="73"/>
      <c r="B68" s="72">
        <v>24.951638637164994</v>
      </c>
      <c r="C68" s="72">
        <v>4.271945906333614</v>
      </c>
      <c r="D68" s="72">
        <v>16.48894431658589</v>
      </c>
      <c r="E68" s="72">
        <v>8.9382726518281963</v>
      </c>
      <c r="F68" s="72">
        <v>34.500127874734368</v>
      </c>
      <c r="G68" s="72">
        <v>2.0923187811381827</v>
      </c>
      <c r="H68" s="72">
        <v>27.005546433453731</v>
      </c>
    </row>
    <row r="69" spans="1:8" x14ac:dyDescent="0.25">
      <c r="A69" s="73"/>
      <c r="B69" s="72">
        <v>24.998081347088977</v>
      </c>
      <c r="C69" s="72">
        <v>4.1636758945189571</v>
      </c>
      <c r="D69" s="72">
        <v>16.684823981521212</v>
      </c>
      <c r="E69" s="72">
        <v>8.7117372726743376</v>
      </c>
      <c r="F69" s="72">
        <v>34.909970576521594</v>
      </c>
      <c r="G69" s="72">
        <v>2.0923187811381827</v>
      </c>
      <c r="H69" s="72">
        <v>26.829955923641307</v>
      </c>
    </row>
    <row r="70" spans="1:8" x14ac:dyDescent="0.25">
      <c r="A70" s="73"/>
      <c r="B70" s="72">
        <v>25.044524057012961</v>
      </c>
      <c r="C70" s="72">
        <v>4.0565896970713302</v>
      </c>
      <c r="D70" s="72">
        <v>16.875702844983401</v>
      </c>
      <c r="E70" s="72">
        <v>8.4876788105539962</v>
      </c>
      <c r="F70" s="72">
        <v>35.309350007465845</v>
      </c>
      <c r="G70" s="72">
        <v>2.0923187811381827</v>
      </c>
      <c r="H70" s="72">
        <v>26.656188309990114</v>
      </c>
    </row>
    <row r="71" spans="1:8" x14ac:dyDescent="0.25">
      <c r="A71" s="73"/>
      <c r="B71" s="72">
        <v>25.090966766936944</v>
      </c>
      <c r="C71" s="72">
        <v>3.9506767623414047</v>
      </c>
      <c r="D71" s="72">
        <v>17.061635640997562</v>
      </c>
      <c r="E71" s="72">
        <v>8.2660751880531098</v>
      </c>
      <c r="F71" s="72">
        <v>35.698380688595805</v>
      </c>
      <c r="G71" s="72">
        <v>2.0923187811381827</v>
      </c>
      <c r="H71" s="72">
        <v>26.484229405991925</v>
      </c>
    </row>
    <row r="72" spans="1:8" x14ac:dyDescent="0.25">
      <c r="A72" s="73"/>
      <c r="B72" s="72">
        <v>25.137409476860931</v>
      </c>
      <c r="C72" s="72">
        <v>3.8459266242285586</v>
      </c>
      <c r="D72" s="72">
        <v>17.242676615531987</v>
      </c>
      <c r="E72" s="72">
        <v>8.0469045067527833</v>
      </c>
      <c r="F72" s="72">
        <v>36.077176119769746</v>
      </c>
      <c r="G72" s="72">
        <v>2.0923187811381827</v>
      </c>
      <c r="H72" s="72">
        <v>26.314065107053182</v>
      </c>
    </row>
    <row r="73" spans="1:8" x14ac:dyDescent="0.25">
      <c r="A73" s="73"/>
      <c r="B73" s="72">
        <v>25.183852186784915</v>
      </c>
      <c r="C73" s="72">
        <v>3.7423289015243308</v>
      </c>
      <c r="D73" s="72">
        <v>17.418879530456014</v>
      </c>
      <c r="E73" s="72">
        <v>7.8301450458555824</v>
      </c>
      <c r="F73" s="72">
        <v>36.445848787956578</v>
      </c>
      <c r="G73" s="72">
        <v>2.0923187811381827</v>
      </c>
      <c r="H73" s="72">
        <v>26.145681390241009</v>
      </c>
    </row>
    <row r="74" spans="1:8" x14ac:dyDescent="0.25">
      <c r="A74" s="73"/>
      <c r="B74" s="72">
        <v>25.230294896708898</v>
      </c>
      <c r="C74" s="72">
        <v>3.6398732972607508</v>
      </c>
      <c r="D74" s="72">
        <v>17.59029766746746</v>
      </c>
      <c r="E74" s="72">
        <v>7.6157752608220326</v>
      </c>
      <c r="F74" s="72">
        <v>36.804510175453345</v>
      </c>
      <c r="G74" s="72">
        <v>2.0923187811381827</v>
      </c>
      <c r="H74" s="72">
        <v>25.979064314029245</v>
      </c>
    </row>
    <row r="75" spans="1:8" x14ac:dyDescent="0.25">
      <c r="A75" s="73"/>
      <c r="B75" s="72">
        <v>25.276737606632881</v>
      </c>
      <c r="C75" s="72">
        <v>3.5385495980634847</v>
      </c>
      <c r="D75" s="72">
        <v>17.756983831989956</v>
      </c>
      <c r="E75" s="72">
        <v>7.4037737820171969</v>
      </c>
      <c r="F75" s="72">
        <v>37.153270768039654</v>
      </c>
      <c r="G75" s="72">
        <v>2.0923187811381827</v>
      </c>
      <c r="H75" s="72">
        <v>25.814200018045597</v>
      </c>
    </row>
    <row r="76" spans="1:8" x14ac:dyDescent="0.25">
      <c r="A76" s="73"/>
      <c r="B76" s="72">
        <v>25.323180316556865</v>
      </c>
      <c r="C76" s="72">
        <v>3.4383476735097807</v>
      </c>
      <c r="D76" s="72">
        <v>17.918990357040308</v>
      </c>
      <c r="E76" s="72">
        <v>7.1941194133672903</v>
      </c>
      <c r="F76" s="72">
        <v>37.492240063069438</v>
      </c>
      <c r="G76" s="72">
        <v>2.0923187811381827</v>
      </c>
      <c r="H76" s="72">
        <v>25.651074722819146</v>
      </c>
    </row>
    <row r="77" spans="1:8" x14ac:dyDescent="0.25">
      <c r="A77" s="73"/>
      <c r="B77" s="72">
        <v>25.369623026480848</v>
      </c>
      <c r="C77" s="72">
        <v>3.3392574754911633</v>
      </c>
      <c r="D77" s="72">
        <v>18.076369107066171</v>
      </c>
      <c r="E77" s="72">
        <v>6.9867911310262354</v>
      </c>
      <c r="F77" s="72">
        <v>37.821526577500599</v>
      </c>
      <c r="G77" s="72">
        <v>2.0923187811381827</v>
      </c>
      <c r="H77" s="72">
        <v>25.489674729528588</v>
      </c>
    </row>
    <row r="78" spans="1:8" x14ac:dyDescent="0.25">
      <c r="A78" s="73"/>
      <c r="B78" s="72">
        <v>25.416065736404832</v>
      </c>
      <c r="C78" s="72">
        <v>3.2412690375808562</v>
      </c>
      <c r="D78" s="72">
        <v>18.229171481754232</v>
      </c>
      <c r="E78" s="72">
        <v>6.7817680820521078</v>
      </c>
      <c r="F78" s="72">
        <v>38.141237855862947</v>
      </c>
      <c r="G78" s="72">
        <v>2.0923187811381827</v>
      </c>
      <c r="H78" s="72">
        <v>25.329986419750867</v>
      </c>
    </row>
    <row r="79" spans="1:8" x14ac:dyDescent="0.25">
      <c r="A79" s="73"/>
      <c r="B79" s="72">
        <v>25.462508446328819</v>
      </c>
      <c r="C79" s="72">
        <v>3.1443724744058872</v>
      </c>
      <c r="D79" s="72">
        <v>18.377448419809124</v>
      </c>
      <c r="E79" s="72">
        <v>6.5790295830933774</v>
      </c>
      <c r="F79" s="72">
        <v>38.451480478164861</v>
      </c>
      <c r="G79" s="72">
        <v>2.0923187811381827</v>
      </c>
      <c r="H79" s="72">
        <v>25.171996255209933</v>
      </c>
    </row>
    <row r="80" spans="1:8" x14ac:dyDescent="0.25">
      <c r="A80" s="73"/>
      <c r="B80" s="72">
        <v>25.508951156252802</v>
      </c>
      <c r="C80" s="72">
        <v>3.0485579810238503</v>
      </c>
      <c r="D80" s="72">
        <v>18.521250402703277</v>
      </c>
      <c r="E80" s="72">
        <v>6.3785551190849015</v>
      </c>
      <c r="F80" s="72">
        <v>38.752360067739211</v>
      </c>
      <c r="G80" s="72">
        <v>2.0923187811381827</v>
      </c>
      <c r="H80" s="72">
        <v>25.015690777526061</v>
      </c>
    </row>
    <row r="81" spans="1:8" x14ac:dyDescent="0.25">
      <c r="A81" s="73"/>
      <c r="B81" s="72">
        <v>25.555393866176786</v>
      </c>
      <c r="C81" s="72">
        <v>2.9538158323042896</v>
      </c>
      <c r="D81" s="72">
        <v>18.660627458397951</v>
      </c>
      <c r="E81" s="72">
        <v>6.180324341953578</v>
      </c>
      <c r="F81" s="72">
        <v>39.043981299028921</v>
      </c>
      <c r="G81" s="72">
        <v>2.0923187811381827</v>
      </c>
      <c r="H81" s="72">
        <v>24.861056607965622</v>
      </c>
    </row>
    <row r="82" spans="1:8" x14ac:dyDescent="0.25">
      <c r="A82" s="73"/>
      <c r="B82" s="72">
        <v>25.601836576100769</v>
      </c>
      <c r="C82" s="72">
        <v>2.8601363823146673</v>
      </c>
      <c r="D82" s="72">
        <v>18.795629165035621</v>
      </c>
      <c r="E82" s="72">
        <v>5.9843170693335956</v>
      </c>
      <c r="F82" s="72">
        <v>39.326447905312627</v>
      </c>
      <c r="G82" s="72">
        <v>2.0923187811381827</v>
      </c>
      <c r="H82" s="72">
        <v>24.708080447190241</v>
      </c>
    </row>
    <row r="83" spans="1:8" x14ac:dyDescent="0.25">
      <c r="A83" s="73"/>
      <c r="B83" s="72">
        <v>25.648279286024753</v>
      </c>
      <c r="C83" s="72">
        <v>2.767510063710886</v>
      </c>
      <c r="D83" s="72">
        <v>18.926304654603975</v>
      </c>
      <c r="E83" s="72">
        <v>5.7905132832912152</v>
      </c>
      <c r="F83" s="72">
        <v>39.599862686370919</v>
      </c>
      <c r="G83" s="72">
        <v>2.0923187811381827</v>
      </c>
      <c r="H83" s="72">
        <v>24.556749075007076</v>
      </c>
    </row>
    <row r="84" spans="1:8" x14ac:dyDescent="0.25">
      <c r="A84" s="73"/>
      <c r="B84" s="72">
        <v>25.694721995948736</v>
      </c>
      <c r="C84" s="72">
        <v>2.6759273871323352</v>
      </c>
      <c r="D84" s="72">
        <v>19.05270261657169</v>
      </c>
      <c r="E84" s="72">
        <v>5.59889312905901</v>
      </c>
      <c r="F84" s="72">
        <v>39.86432751609356</v>
      </c>
      <c r="G84" s="72">
        <v>2.0923187811381827</v>
      </c>
      <c r="H84" s="72">
        <v>24.407049350118541</v>
      </c>
    </row>
    <row r="85" spans="1:8" x14ac:dyDescent="0.25">
      <c r="A85" s="73"/>
      <c r="B85" s="72">
        <v>25.74116470587272</v>
      </c>
      <c r="C85" s="72">
        <v>2.5853789406014225</v>
      </c>
      <c r="D85" s="72">
        <v>19.174871301496239</v>
      </c>
      <c r="E85" s="72">
        <v>5.4094369137794942</v>
      </c>
      <c r="F85" s="72">
        <v>40.119943350028151</v>
      </c>
      <c r="G85" s="72">
        <v>2.0923187811381827</v>
      </c>
      <c r="H85" s="72">
        <v>24.258968209871853</v>
      </c>
    </row>
    <row r="86" spans="1:8" x14ac:dyDescent="0.25">
      <c r="A86" s="73"/>
      <c r="B86" s="72">
        <v>25.787607415796703</v>
      </c>
      <c r="C86" s="72">
        <v>2.4958553889275596</v>
      </c>
      <c r="D86" s="72">
        <v>19.292858524603893</v>
      </c>
      <c r="E86" s="72">
        <v>5.2221251052580762</v>
      </c>
      <c r="F86" s="72">
        <v>40.366810232870634</v>
      </c>
      <c r="G86" s="72">
        <v>2.0923187811381827</v>
      </c>
      <c r="H86" s="72">
        <v>24.112492670009431</v>
      </c>
    </row>
    <row r="87" spans="1:8" x14ac:dyDescent="0.25">
      <c r="A87" s="73"/>
      <c r="B87" s="72">
        <v>25.834050125720687</v>
      </c>
      <c r="C87" s="72">
        <v>2.4073474731155788</v>
      </c>
      <c r="D87" s="72">
        <v>19.406711669342155</v>
      </c>
      <c r="E87" s="72">
        <v>5.0369383307252722</v>
      </c>
      <c r="F87" s="72">
        <v>40.60502730589814</v>
      </c>
      <c r="G87" s="72">
        <v>2.0923187811381827</v>
      </c>
      <c r="H87" s="72">
        <v>23.967609824418048</v>
      </c>
    </row>
    <row r="88" spans="1:8" x14ac:dyDescent="0.25">
      <c r="A88" s="73"/>
      <c r="B88" s="72">
        <v>25.880492835644674</v>
      </c>
      <c r="C88" s="72">
        <v>2.3198460097785332</v>
      </c>
      <c r="D88" s="72">
        <v>19.516477690904821</v>
      </c>
      <c r="E88" s="72">
        <v>4.8538573756080972</v>
      </c>
      <c r="F88" s="72">
        <v>40.834692814344528</v>
      </c>
      <c r="G88" s="72">
        <v>2.0923187811381827</v>
      </c>
      <c r="H88" s="72">
        <v>23.824306844878777</v>
      </c>
    </row>
    <row r="89" spans="1:8" x14ac:dyDescent="0.25">
      <c r="A89" s="73"/>
      <c r="B89" s="72">
        <v>25.926935545568657</v>
      </c>
      <c r="C89" s="72">
        <v>2.2333418905548621</v>
      </c>
      <c r="D89" s="72">
        <v>19.622203119729882</v>
      </c>
      <c r="E89" s="72">
        <v>4.6728631823105937</v>
      </c>
      <c r="F89" s="72">
        <v>41.055904114719091</v>
      </c>
      <c r="G89" s="72">
        <v>2.0923187811381827</v>
      </c>
      <c r="H89" s="72">
        <v>23.682570980816195</v>
      </c>
    </row>
    <row r="90" spans="1:8" x14ac:dyDescent="0.25">
      <c r="A90" s="73"/>
      <c r="B90" s="72">
        <v>25.973378255492641</v>
      </c>
      <c r="C90" s="72">
        <v>2.1478260815298813</v>
      </c>
      <c r="D90" s="72">
        <v>19.723934064970429</v>
      </c>
      <c r="E90" s="72">
        <v>4.4939368490034006</v>
      </c>
      <c r="F90" s="72">
        <v>41.268757682068824</v>
      </c>
      <c r="G90" s="72">
        <v>2.0923187811381827</v>
      </c>
      <c r="H90" s="72">
        <v>23.542389559047422</v>
      </c>
    </row>
    <row r="91" spans="1:8" x14ac:dyDescent="0.25">
      <c r="A91" s="73"/>
      <c r="B91" s="72">
        <v>26.019820965416624</v>
      </c>
      <c r="C91" s="72">
        <v>2.0632896226615736</v>
      </c>
      <c r="D91" s="72">
        <v>19.821716217938821</v>
      </c>
      <c r="E91" s="72">
        <v>4.3170596284223244</v>
      </c>
      <c r="F91" s="72">
        <v>41.473349117184718</v>
      </c>
      <c r="G91" s="72">
        <v>2.0923187811381827</v>
      </c>
      <c r="H91" s="72">
        <v>23.40374998353127</v>
      </c>
    </row>
    <row r="92" spans="1:8" x14ac:dyDescent="0.25">
      <c r="A92" s="73"/>
      <c r="B92" s="72">
        <v>26.066263675340608</v>
      </c>
      <c r="C92" s="72">
        <v>1.9797236272106424</v>
      </c>
      <c r="D92" s="72">
        <v>19.915594855524269</v>
      </c>
      <c r="E92" s="72">
        <v>4.1422129266758336</v>
      </c>
      <c r="F92" s="72">
        <v>41.669773153752416</v>
      </c>
      <c r="G92" s="72">
        <v>2.0923187811381827</v>
      </c>
      <c r="H92" s="72">
        <v>23.266639735116428</v>
      </c>
    </row>
    <row r="93" spans="1:8" x14ac:dyDescent="0.25">
      <c r="A93" s="73"/>
      <c r="B93" s="72">
        <v>26.112706385264591</v>
      </c>
      <c r="C93" s="72">
        <v>1.897119281174803</v>
      </c>
      <c r="D93" s="72">
        <v>20.005614843584056</v>
      </c>
      <c r="E93" s="72">
        <v>3.9693783020614091</v>
      </c>
      <c r="F93" s="72">
        <v>41.858123665447742</v>
      </c>
      <c r="G93" s="72">
        <v>2.0923187811381827</v>
      </c>
      <c r="H93" s="72">
        <v>23.131046371289813</v>
      </c>
    </row>
    <row r="94" spans="1:8" x14ac:dyDescent="0.25">
      <c r="A94" s="73"/>
      <c r="B94" s="72">
        <v>26.159149095188575</v>
      </c>
      <c r="C94" s="72">
        <v>1.815467842727275</v>
      </c>
      <c r="D94" s="72">
        <v>20.091820640308573</v>
      </c>
      <c r="E94" s="72">
        <v>3.7985374638906979</v>
      </c>
      <c r="F94" s="72">
        <v>42.038493672977431</v>
      </c>
      <c r="G94" s="72">
        <v>2.0923187811381827</v>
      </c>
      <c r="H94" s="72">
        <v>22.996957525924245</v>
      </c>
    </row>
    <row r="95" spans="1:8" x14ac:dyDescent="0.25">
      <c r="A95" s="73"/>
      <c r="B95" s="72">
        <v>26.205591805112562</v>
      </c>
      <c r="C95" s="72">
        <v>1.7347606416594532</v>
      </c>
      <c r="D95" s="72">
        <v>20.174256299560376</v>
      </c>
      <c r="E95" s="72">
        <v>3.6296722713233986</v>
      </c>
      <c r="F95" s="72">
        <v>42.210975351065485</v>
      </c>
      <c r="G95" s="72">
        <v>2.0923187811381827</v>
      </c>
      <c r="H95" s="72">
        <v>22.864360909025834</v>
      </c>
    </row>
    <row r="96" spans="1:8" x14ac:dyDescent="0.25">
      <c r="A96" s="73"/>
      <c r="B96" s="72">
        <v>26.252034515036545</v>
      </c>
      <c r="C96" s="72">
        <v>1.6549890788277177</v>
      </c>
      <c r="D96" s="72">
        <v>20.252965474187469</v>
      </c>
      <c r="E96" s="72">
        <v>3.4627647322098141</v>
      </c>
      <c r="F96" s="72">
        <v>42.375660035385636</v>
      </c>
      <c r="G96" s="72">
        <v>2.0923187811381827</v>
      </c>
      <c r="H96" s="72">
        <v>22.733244306480856</v>
      </c>
    </row>
    <row r="97" spans="1:8" x14ac:dyDescent="0.25">
      <c r="A97" s="73"/>
      <c r="B97" s="72">
        <v>26.298477224960529</v>
      </c>
      <c r="C97" s="72">
        <v>1.5761446256043607</v>
      </c>
      <c r="D97" s="72">
        <v>20.327991419310969</v>
      </c>
      <c r="E97" s="72">
        <v>3.2977970019420133</v>
      </c>
      <c r="F97" s="72">
        <v>42.532638229440174</v>
      </c>
      <c r="G97" s="72">
        <v>2.0923187811381827</v>
      </c>
      <c r="H97" s="72">
        <v>22.603595579802004</v>
      </c>
    </row>
    <row r="98" spans="1:8" x14ac:dyDescent="0.25">
      <c r="A98" s="73"/>
      <c r="B98" s="72">
        <v>26.344919934884512</v>
      </c>
      <c r="C98" s="72">
        <v>1.4982188233325962</v>
      </c>
      <c r="D98" s="72">
        <v>20.399376995587382</v>
      </c>
      <c r="E98" s="72">
        <v>3.13475138231354</v>
      </c>
      <c r="F98" s="72">
        <v>42.681999611385685</v>
      </c>
      <c r="G98" s="72">
        <v>2.0923187811381827</v>
      </c>
      <c r="H98" s="72">
        <v>22.475402665874412</v>
      </c>
    </row>
    <row r="99" spans="1:8" x14ac:dyDescent="0.25">
      <c r="A99" s="73"/>
      <c r="B99" s="72">
        <v>26.391362644808495</v>
      </c>
      <c r="C99" s="72">
        <v>1.421203282785624</v>
      </c>
      <c r="D99" s="72">
        <v>20.467164672445662</v>
      </c>
      <c r="E99" s="72">
        <v>2.9736103203876008</v>
      </c>
      <c r="F99" s="72">
        <v>42.823833040805987</v>
      </c>
      <c r="G99" s="72">
        <v>2.0923187811381827</v>
      </c>
      <c r="H99" s="72">
        <v>22.348653576700713</v>
      </c>
    </row>
    <row r="100" spans="1:8" x14ac:dyDescent="0.25">
      <c r="A100" s="73"/>
      <c r="B100" s="72">
        <v>26.437805354732479</v>
      </c>
      <c r="C100" s="72">
        <v>1.3450896836297201</v>
      </c>
      <c r="D100" s="72">
        <v>20.531396531299229</v>
      </c>
      <c r="E100" s="72">
        <v>2.8143564073736798</v>
      </c>
      <c r="F100" s="72">
        <v>42.958226565432717</v>
      </c>
      <c r="G100" s="72">
        <v>2.0923187811381827</v>
      </c>
      <c r="H100" s="72">
        <v>22.223336399145978</v>
      </c>
    </row>
    <row r="101" spans="1:8" x14ac:dyDescent="0.25">
      <c r="A101" s="73"/>
      <c r="B101" s="72">
        <v>26.484248064656462</v>
      </c>
      <c r="C101" s="72">
        <v>1.2698697738913207</v>
      </c>
      <c r="D101" s="72">
        <v>20.592114268733152</v>
      </c>
      <c r="E101" s="72">
        <v>2.656972377512508</v>
      </c>
      <c r="F101" s="72">
        <v>43.085267427813932</v>
      </c>
      <c r="G101" s="72">
        <v>2.0923187811381827</v>
      </c>
      <c r="H101" s="72">
        <v>22.099439294681645</v>
      </c>
    </row>
    <row r="102" spans="1:8" x14ac:dyDescent="0.25">
      <c r="A102" s="73"/>
      <c r="B102" s="72">
        <v>26.530690774580446</v>
      </c>
      <c r="C102" s="72">
        <v>1.1955353694280744</v>
      </c>
      <c r="D102" s="72">
        <v>20.649359199666684</v>
      </c>
      <c r="E102" s="72">
        <v>2.5014411069693354</v>
      </c>
      <c r="F102" s="72">
        <v>43.205042071931118</v>
      </c>
      <c r="G102" s="72">
        <v>2.0923187811381827</v>
      </c>
      <c r="H102" s="72">
        <v>21.976950499129089</v>
      </c>
    </row>
    <row r="103" spans="1:8" x14ac:dyDescent="0.25">
      <c r="A103" s="73"/>
      <c r="B103" s="72">
        <v>26.577133484504429</v>
      </c>
      <c r="C103" s="72">
        <v>1.1220783534038328</v>
      </c>
      <c r="D103" s="72">
        <v>20.7031722604913</v>
      </c>
      <c r="E103" s="72">
        <v>2.3477456127354466</v>
      </c>
      <c r="F103" s="72">
        <v>43.317636149765001</v>
      </c>
      <c r="G103" s="72">
        <v>2.0923187811381827</v>
      </c>
      <c r="H103" s="72">
        <v>21.855858322402582</v>
      </c>
    </row>
    <row r="104" spans="1:8" x14ac:dyDescent="0.25">
      <c r="A104" s="73"/>
      <c r="B104" s="72">
        <v>26.623576194428416</v>
      </c>
      <c r="C104" s="72">
        <v>1.0494906757675506</v>
      </c>
      <c r="D104" s="72">
        <v>20.753594012184472</v>
      </c>
      <c r="E104" s="72">
        <v>2.1958690515378492</v>
      </c>
      <c r="F104" s="72">
        <v>43.423134527810504</v>
      </c>
      <c r="G104" s="72">
        <v>2.0923187811381827</v>
      </c>
      <c r="H104" s="72">
        <v>21.73615114825111</v>
      </c>
    </row>
    <row r="105" spans="1:8" x14ac:dyDescent="0.25">
      <c r="A105" s="73"/>
      <c r="B105" s="72">
        <v>26.6700189043524</v>
      </c>
      <c r="C105" s="72">
        <v>0.97776435273606632</v>
      </c>
      <c r="D105" s="72">
        <v>20.800664643399294</v>
      </c>
      <c r="E105" s="72">
        <v>2.0457947187570906</v>
      </c>
      <c r="F105" s="72">
        <v>43.521621293541308</v>
      </c>
      <c r="G105" s="72">
        <v>2.0923187811381827</v>
      </c>
      <c r="H105" s="72">
        <v>21.617817434000415</v>
      </c>
    </row>
    <row r="106" spans="1:8" x14ac:dyDescent="0.25">
      <c r="A106" s="73"/>
      <c r="B106" s="72">
        <v>26.716461614276383</v>
      </c>
      <c r="C106" s="72">
        <v>0.90689146628073625</v>
      </c>
      <c r="D106" s="72">
        <v>20.844423973530226</v>
      </c>
      <c r="E106" s="72">
        <v>1.8975060473531293</v>
      </c>
      <c r="F106" s="72">
        <v>43.613179761824284</v>
      </c>
      <c r="G106" s="72">
        <v>2.0923187811381827</v>
      </c>
      <c r="H106" s="72">
        <v>21.500845710293277</v>
      </c>
    </row>
    <row r="107" spans="1:8" x14ac:dyDescent="0.25">
      <c r="A107" s="73"/>
      <c r="B107" s="72">
        <v>26.762904324200367</v>
      </c>
      <c r="C107" s="72">
        <v>0.83686416361789473</v>
      </c>
      <c r="D107" s="72">
        <v>20.884911455755038</v>
      </c>
      <c r="E107" s="72">
        <v>1.7509866067992181</v>
      </c>
      <c r="F107" s="72">
        <v>43.697892481284256</v>
      </c>
      <c r="G107" s="72">
        <v>2.0923187811381827</v>
      </c>
      <c r="H107" s="72">
        <v>21.385224580829913</v>
      </c>
    </row>
    <row r="108" spans="1:8" x14ac:dyDescent="0.25">
      <c r="A108" s="73"/>
      <c r="B108" s="72">
        <v>26.80934703412435</v>
      </c>
      <c r="C108" s="72">
        <v>0.7676746567031103</v>
      </c>
      <c r="D108" s="72">
        <v>20.922166180053203</v>
      </c>
      <c r="E108" s="72">
        <v>1.6062201020237246</v>
      </c>
      <c r="F108" s="72">
        <v>43.775841240619435</v>
      </c>
      <c r="G108" s="72">
        <v>2.0923187811381827</v>
      </c>
      <c r="H108" s="72">
        <v>21.270942722107236</v>
      </c>
    </row>
    <row r="109" spans="1:8" x14ac:dyDescent="0.25">
      <c r="A109" s="73"/>
      <c r="B109" s="72">
        <v>26.855789744048337</v>
      </c>
      <c r="C109" s="72">
        <v>0.69931522172921345</v>
      </c>
      <c r="D109" s="72">
        <v>20.956226876200891</v>
      </c>
      <c r="E109" s="72">
        <v>1.4631903723598458</v>
      </c>
      <c r="F109" s="72">
        <v>43.847107074867878</v>
      </c>
      <c r="G109" s="72">
        <v>2.0923187811381827</v>
      </c>
      <c r="H109" s="72">
        <v>21.157988883157657</v>
      </c>
    </row>
    <row r="110" spans="1:8" x14ac:dyDescent="0.25">
      <c r="A110" s="73"/>
      <c r="B110" s="72">
        <v>26.902232453972321</v>
      </c>
      <c r="C110" s="72">
        <v>0.63177819862806583</v>
      </c>
      <c r="D110" s="72">
        <v>20.987131916742715</v>
      </c>
      <c r="E110" s="72">
        <v>1.3218813905031515</v>
      </c>
      <c r="F110" s="72">
        <v>43.911770271625372</v>
      </c>
      <c r="G110" s="72">
        <v>2.0923187811381827</v>
      </c>
      <c r="H110" s="72">
        <v>21.046351885286697</v>
      </c>
    </row>
    <row r="111" spans="1:8" x14ac:dyDescent="0.25">
      <c r="A111" s="73"/>
      <c r="B111" s="72">
        <v>26.948675163896304</v>
      </c>
      <c r="C111" s="72">
        <v>0.56505599057604383</v>
      </c>
      <c r="D111" s="72">
        <v>21.014919319940457</v>
      </c>
      <c r="E111" s="72">
        <v>1.1822772614768964</v>
      </c>
      <c r="F111" s="72">
        <v>43.969910377215065</v>
      </c>
      <c r="G111" s="72">
        <v>2.0923187811381827</v>
      </c>
      <c r="H111" s="72">
        <v>20.936020621810485</v>
      </c>
    </row>
    <row r="112" spans="1:8" x14ac:dyDescent="0.25">
      <c r="A112" s="73"/>
      <c r="B112" s="72">
        <v>26.995117873820288</v>
      </c>
      <c r="C112" s="72">
        <v>0.49914106350321336</v>
      </c>
      <c r="D112" s="72">
        <v>21.039626752698883</v>
      </c>
      <c r="E112" s="72">
        <v>1.0443622216050596</v>
      </c>
      <c r="F112" s="72">
        <v>44.021606202809231</v>
      </c>
      <c r="G112" s="72">
        <v>2.0923187811381827</v>
      </c>
      <c r="H112" s="72">
        <v>20.826984057791833</v>
      </c>
    </row>
    <row r="113" spans="1:8" x14ac:dyDescent="0.25">
      <c r="A113" s="73"/>
      <c r="B113" s="72">
        <v>27.041560583744271</v>
      </c>
      <c r="C113" s="72">
        <v>0.43402594560616398</v>
      </c>
      <c r="D113" s="72">
        <v>21.061291533468868</v>
      </c>
      <c r="E113" s="72">
        <v>0.90812063749303618</v>
      </c>
      <c r="F113" s="72">
        <v>44.06693583050351</v>
      </c>
      <c r="G113" s="72">
        <v>2.0923187811381827</v>
      </c>
      <c r="H113" s="72">
        <v>20.719231229775914</v>
      </c>
    </row>
    <row r="114" spans="1:8" x14ac:dyDescent="0.25">
      <c r="A114" s="73"/>
      <c r="B114" s="72">
        <v>27.088003293668258</v>
      </c>
      <c r="C114" s="72">
        <v>0.36970322686447915</v>
      </c>
      <c r="D114" s="72">
        <v>21.079950635127968</v>
      </c>
      <c r="E114" s="72">
        <v>0.77353700501594003</v>
      </c>
      <c r="F114" s="72">
        <v>44.105976619344013</v>
      </c>
      <c r="G114" s="72">
        <v>2.0923187811381827</v>
      </c>
      <c r="H114" s="72">
        <v>20.61275124552543</v>
      </c>
    </row>
    <row r="115" spans="1:8" x14ac:dyDescent="0.25">
      <c r="A115" s="73"/>
      <c r="B115" s="72">
        <v>27.134446003592242</v>
      </c>
      <c r="C115" s="72">
        <v>0.30616555856081512</v>
      </c>
      <c r="D115" s="72">
        <v>21.095640687838628</v>
      </c>
      <c r="E115" s="72">
        <v>0.64059594831445554</v>
      </c>
      <c r="F115" s="72">
        <v>44.13880521130757</v>
      </c>
      <c r="G115" s="72">
        <v>2.0923187811381827</v>
      </c>
      <c r="H115" s="72">
        <v>20.507533283754242</v>
      </c>
    </row>
    <row r="116" spans="1:8" x14ac:dyDescent="0.25">
      <c r="A116" s="73"/>
      <c r="B116" s="72">
        <v>27.180888713516225</v>
      </c>
      <c r="C116" s="72">
        <v>0.243405652804562</v>
      </c>
      <c r="D116" s="72">
        <v>21.108397981884178</v>
      </c>
      <c r="E116" s="72">
        <v>0.5092822187981848</v>
      </c>
      <c r="F116" s="72">
        <v>44.165497537235574</v>
      </c>
      <c r="G116" s="72">
        <v>2.0923187811381827</v>
      </c>
      <c r="H116" s="72">
        <v>20.403566593860887</v>
      </c>
    </row>
    <row r="117" spans="1:8" x14ac:dyDescent="0.25">
      <c r="A117" s="73"/>
      <c r="B117" s="72">
        <v>27.227331423440212</v>
      </c>
      <c r="C117" s="72">
        <v>0.18141628205906152</v>
      </c>
      <c r="D117" s="72">
        <v>21.11825847048279</v>
      </c>
      <c r="E117" s="72">
        <v>0.37958069415643636</v>
      </c>
      <c r="F117" s="72">
        <v>44.186128822721649</v>
      </c>
      <c r="G117" s="72">
        <v>2.0923187811381827</v>
      </c>
      <c r="H117" s="72">
        <v>20.300840495661134</v>
      </c>
    </row>
    <row r="118" spans="1:8" x14ac:dyDescent="0.25">
      <c r="A118" s="73"/>
      <c r="B118" s="72">
        <v>27.273774133364196</v>
      </c>
      <c r="C118" s="72">
        <v>0.12019027867235585</v>
      </c>
      <c r="D118" s="72">
        <v>21.125257772579573</v>
      </c>
      <c r="E118" s="72">
        <v>0.2514763773764021</v>
      </c>
      <c r="F118" s="72">
        <v>44.200773593953613</v>
      </c>
      <c r="G118" s="72">
        <v>2.0923187811381827</v>
      </c>
      <c r="H118" s="72">
        <v>20.19934437911968</v>
      </c>
    </row>
    <row r="119" spans="1:8" x14ac:dyDescent="0.25">
      <c r="A119" s="69" t="s">
        <v>55</v>
      </c>
      <c r="B119" s="70">
        <v>27.320216843288179</v>
      </c>
      <c r="C119" s="72">
        <v>5.9720534411440478E-2</v>
      </c>
      <c r="D119" s="71">
        <v>21.129431175616933</v>
      </c>
      <c r="E119" s="72">
        <v>0.12495439576866604</v>
      </c>
      <c r="F119" s="71">
        <v>44.209505683509946</v>
      </c>
      <c r="G119" s="72">
        <v>2.0923187811381827</v>
      </c>
      <c r="H119" s="72">
        <v>20.099067704081108</v>
      </c>
    </row>
    <row r="120" spans="1:8" x14ac:dyDescent="0.25">
      <c r="A120" s="73"/>
      <c r="B120" s="72">
        <v>27.366659553212163</v>
      </c>
      <c r="C120" s="72">
        <v>-2.2701098542458168E-15</v>
      </c>
      <c r="D120" s="72">
        <v>21.130813638283403</v>
      </c>
      <c r="E120" s="72">
        <v>-4.2110537796259898E-15</v>
      </c>
      <c r="F120" s="72">
        <v>44.21239823611122</v>
      </c>
      <c r="G120" s="72">
        <v>1.855</v>
      </c>
      <c r="H120" s="72"/>
    </row>
    <row r="121" spans="1:8" x14ac:dyDescent="0.25">
      <c r="A121" s="73"/>
      <c r="B121" s="72">
        <v>27.413102263136146</v>
      </c>
      <c r="C121" s="72">
        <v>-5.8978315340416268E-2</v>
      </c>
      <c r="D121" s="72">
        <v>21.129439793241069</v>
      </c>
      <c r="E121" s="72">
        <v>-0.10940477495647218</v>
      </c>
      <c r="F121" s="72">
        <v>44.209523714326771</v>
      </c>
      <c r="G121" s="72">
        <v>1.855</v>
      </c>
      <c r="H121" s="72"/>
    </row>
    <row r="122" spans="1:8" x14ac:dyDescent="0.25">
      <c r="A122" s="73"/>
      <c r="B122" s="72">
        <v>27.459544973060133</v>
      </c>
      <c r="C122" s="72">
        <v>-0.11722134434575494</v>
      </c>
      <c r="D122" s="72">
        <v>21.125343949831784</v>
      </c>
      <c r="E122" s="72">
        <v>-0.21744559376137543</v>
      </c>
      <c r="F122" s="72">
        <v>44.200953904236925</v>
      </c>
      <c r="G122" s="72">
        <v>1.855</v>
      </c>
      <c r="H122" s="72"/>
    </row>
    <row r="123" spans="1:8" x14ac:dyDescent="0.25">
      <c r="A123" s="73"/>
      <c r="B123" s="72">
        <v>27.505987682984117</v>
      </c>
      <c r="C123" s="72">
        <v>-0.1747359621614607</v>
      </c>
      <c r="D123" s="72">
        <v>21.118560096762302</v>
      </c>
      <c r="E123" s="72">
        <v>-0.32413520980950961</v>
      </c>
      <c r="F123" s="72">
        <v>44.186759921051163</v>
      </c>
      <c r="G123" s="72">
        <v>1.855</v>
      </c>
      <c r="H123" s="72"/>
    </row>
    <row r="124" spans="1:8" x14ac:dyDescent="0.25">
      <c r="A124" s="73"/>
      <c r="B124" s="72">
        <v>27.5524303929081</v>
      </c>
      <c r="C124" s="72">
        <v>-0.23152898679106459</v>
      </c>
      <c r="D124" s="72">
        <v>21.109121904768493</v>
      </c>
      <c r="E124" s="72">
        <v>-0.42948627049742483</v>
      </c>
      <c r="F124" s="72">
        <v>44.167012214682529</v>
      </c>
      <c r="G124" s="72">
        <v>1.855</v>
      </c>
      <c r="H124" s="72"/>
    </row>
    <row r="125" spans="1:8" x14ac:dyDescent="0.25">
      <c r="A125" s="73"/>
      <c r="B125" s="72">
        <v>27.598873102832087</v>
      </c>
      <c r="C125" s="72">
        <v>-0.28760717954143122</v>
      </c>
      <c r="D125" s="72">
        <v>21.09706272925882</v>
      </c>
      <c r="E125" s="72">
        <v>-0.53351131804935492</v>
      </c>
      <c r="F125" s="72">
        <v>44.141780575278602</v>
      </c>
      <c r="G125" s="72">
        <v>1.855</v>
      </c>
      <c r="H125" s="72"/>
    </row>
    <row r="126" spans="1:8" x14ac:dyDescent="0.25">
      <c r="A126" s="73"/>
      <c r="B126" s="72">
        <v>27.645315812756071</v>
      </c>
      <c r="C126" s="72">
        <v>-0.34297724546467323</v>
      </c>
      <c r="D126" s="72">
        <v>21.082415612937197</v>
      </c>
      <c r="E126" s="72">
        <v>-0.63622279033696882</v>
      </c>
      <c r="F126" s="72">
        <v>44.11113413870936</v>
      </c>
      <c r="G126" s="72">
        <v>1.855</v>
      </c>
      <c r="H126" s="72"/>
    </row>
    <row r="127" spans="1:8" x14ac:dyDescent="0.25">
      <c r="A127" s="73"/>
      <c r="B127" s="72">
        <v>27.691758522680054</v>
      </c>
      <c r="C127" s="72">
        <v>-0.39764583379675877</v>
      </c>
      <c r="D127" s="72">
        <v>21.065213288405417</v>
      </c>
      <c r="E127" s="72">
        <v>-0.7376330216929875</v>
      </c>
      <c r="F127" s="72">
        <v>44.075141392012277</v>
      </c>
      <c r="G127" s="72">
        <v>1.855</v>
      </c>
      <c r="H127" s="72"/>
    </row>
    <row r="128" spans="1:8" x14ac:dyDescent="0.25">
      <c r="A128" s="73"/>
      <c r="B128" s="72">
        <v>27.738201232604037</v>
      </c>
      <c r="C128" s="72">
        <v>-0.45161953839283814</v>
      </c>
      <c r="D128" s="72">
        <v>21.045488180745263</v>
      </c>
      <c r="E128" s="72">
        <v>-0.83775424371871476</v>
      </c>
      <c r="F128" s="72">
        <v>44.033870178794963</v>
      </c>
      <c r="G128" s="72">
        <v>1.855</v>
      </c>
      <c r="H128" s="72"/>
    </row>
    <row r="129" spans="1:8" x14ac:dyDescent="0.25">
      <c r="A129" s="73"/>
      <c r="B129" s="72">
        <v>27.784643942528021</v>
      </c>
      <c r="C129" s="72">
        <v>-0.50490489815931017</v>
      </c>
      <c r="D129" s="72">
        <v>21.023272410080502</v>
      </c>
      <c r="E129" s="72">
        <v>-0.93659858608552038</v>
      </c>
      <c r="F129" s="72">
        <v>43.987387704595626</v>
      </c>
      <c r="G129" s="72">
        <v>1.855</v>
      </c>
      <c r="H129" s="72"/>
    </row>
    <row r="130" spans="1:8" x14ac:dyDescent="0.25">
      <c r="A130" s="73"/>
      <c r="B130" s="72">
        <v>27.831086652452008</v>
      </c>
      <c r="C130" s="72">
        <v>-0.55750839748265557</v>
      </c>
      <c r="D130" s="72">
        <v>20.998597794118876</v>
      </c>
      <c r="E130" s="72">
        <v>-1.0341780773303262</v>
      </c>
      <c r="F130" s="72">
        <v>43.935760542201749</v>
      </c>
      <c r="G130" s="72">
        <v>1.855</v>
      </c>
      <c r="H130" s="72"/>
    </row>
    <row r="131" spans="1:8" x14ac:dyDescent="0.25">
      <c r="A131" s="73"/>
      <c r="B131" s="72">
        <v>27.877529362375991</v>
      </c>
      <c r="C131" s="72">
        <v>-0.60943646665505791</v>
      </c>
      <c r="D131" s="72">
        <v>20.971495850674252</v>
      </c>
      <c r="E131" s="72">
        <v>-1.1305046456451324</v>
      </c>
      <c r="F131" s="72">
        <v>43.879054636927215</v>
      </c>
      <c r="G131" s="72">
        <v>1.855</v>
      </c>
      <c r="H131" s="72"/>
    </row>
    <row r="132" spans="1:8" x14ac:dyDescent="0.25">
      <c r="A132" s="73"/>
      <c r="B132" s="72">
        <v>27.923972072299975</v>
      </c>
      <c r="C132" s="72">
        <v>-0.66069548229683805</v>
      </c>
      <c r="D132" s="72">
        <v>20.941997800169077</v>
      </c>
      <c r="E132" s="72">
        <v>-1.2255901196606345</v>
      </c>
      <c r="F132" s="72">
        <v>43.817335311848275</v>
      </c>
      <c r="G132" s="72">
        <v>1.855</v>
      </c>
      <c r="H132" s="72"/>
    </row>
    <row r="133" spans="1:8" x14ac:dyDescent="0.25">
      <c r="A133" s="73"/>
      <c r="B133" s="72">
        <v>27.970414782223962</v>
      </c>
      <c r="C133" s="72">
        <v>-0.71129176777572256</v>
      </c>
      <c r="D133" s="72">
        <v>20.910134568117293</v>
      </c>
      <c r="E133" s="72">
        <v>-1.3194462292239653</v>
      </c>
      <c r="F133" s="72">
        <v>43.750667272998562</v>
      </c>
      <c r="G133" s="72">
        <v>1.855</v>
      </c>
      <c r="H133" s="72"/>
    </row>
    <row r="134" spans="1:8" x14ac:dyDescent="0.25">
      <c r="A134" s="73"/>
      <c r="B134" s="72">
        <v>28.016857492147945</v>
      </c>
      <c r="C134" s="72">
        <v>-0.76123159362297199</v>
      </c>
      <c r="D134" s="72">
        <v>20.875936787587847</v>
      </c>
      <c r="E134" s="72">
        <v>-1.4120846061706129</v>
      </c>
      <c r="F134" s="72">
        <v>43.679114614523563</v>
      </c>
      <c r="G134" s="72">
        <v>1.855</v>
      </c>
      <c r="H134" s="72"/>
    </row>
    <row r="135" spans="1:8" x14ac:dyDescent="0.25">
      <c r="A135" s="73"/>
      <c r="B135" s="72">
        <v>28.063300202071929</v>
      </c>
      <c r="C135" s="72">
        <v>-0.81052117794638934</v>
      </c>
      <c r="D135" s="72">
        <v>20.839434801648959</v>
      </c>
      <c r="E135" s="72">
        <v>-1.5035167850905522</v>
      </c>
      <c r="F135" s="72">
        <v>43.602740823794782</v>
      </c>
      <c r="G135" s="72">
        <v>1.855</v>
      </c>
      <c r="H135" s="72"/>
    </row>
    <row r="136" spans="1:8" x14ac:dyDescent="0.25">
      <c r="A136" s="73"/>
      <c r="B136" s="72">
        <v>28.109742911995912</v>
      </c>
      <c r="C136" s="72">
        <v>-0.85916668684023356</v>
      </c>
      <c r="D136" s="72">
        <v>20.800658665793264</v>
      </c>
      <c r="E136" s="72">
        <v>-1.5937542040886332</v>
      </c>
      <c r="F136" s="72">
        <v>43.521608786483945</v>
      </c>
      <c r="G136" s="72">
        <v>1.855</v>
      </c>
      <c r="H136" s="72"/>
    </row>
    <row r="137" spans="1:8" x14ac:dyDescent="0.25">
      <c r="A137" s="73"/>
      <c r="B137" s="72">
        <v>28.156185621919896</v>
      </c>
      <c r="C137" s="72">
        <v>-0.90717423479205883</v>
      </c>
      <c r="D137" s="72">
        <v>20.759638150344003</v>
      </c>
      <c r="E137" s="72">
        <v>-1.682808205539269</v>
      </c>
      <c r="F137" s="72">
        <v>43.435780791597487</v>
      </c>
      <c r="G137" s="72">
        <v>1.855</v>
      </c>
      <c r="H137" s="72"/>
    </row>
    <row r="138" spans="1:8" x14ac:dyDescent="0.25">
      <c r="A138" s="73"/>
      <c r="B138" s="72">
        <v>28.202628331843883</v>
      </c>
      <c r="C138" s="72">
        <v>-0.95454988508650329</v>
      </c>
      <c r="D138" s="72">
        <v>20.71640274284238</v>
      </c>
      <c r="E138" s="72">
        <v>-1.7706900368354637</v>
      </c>
      <c r="F138" s="72">
        <v>43.34531853647168</v>
      </c>
      <c r="G138" s="72">
        <v>1.855</v>
      </c>
      <c r="H138" s="72"/>
    </row>
    <row r="139" spans="1:8" x14ac:dyDescent="0.25">
      <c r="A139" s="73"/>
      <c r="B139" s="72">
        <v>28.249071041767866</v>
      </c>
      <c r="C139" s="72">
        <v>-1.0012996502060492</v>
      </c>
      <c r="D139" s="72">
        <v>20.670981650416241</v>
      </c>
      <c r="E139" s="72">
        <v>-1.8574108511322212</v>
      </c>
      <c r="F139" s="72">
        <v>43.250283131728658</v>
      </c>
      <c r="G139" s="72">
        <v>1.855</v>
      </c>
      <c r="H139" s="72"/>
    </row>
    <row r="140" spans="1:8" x14ac:dyDescent="0.25">
      <c r="A140" s="73"/>
      <c r="B140" s="72">
        <v>28.29551375169185</v>
      </c>
      <c r="C140" s="72">
        <v>-1.0474294922287752</v>
      </c>
      <c r="D140" s="72">
        <v>20.623403802130216</v>
      </c>
      <c r="E140" s="72">
        <v>-1.9429817080843781</v>
      </c>
      <c r="F140" s="72">
        <v>43.150735106193665</v>
      </c>
      <c r="G140" s="72">
        <v>1.855</v>
      </c>
      <c r="H140" s="72"/>
    </row>
    <row r="141" spans="1:8" x14ac:dyDescent="0.25">
      <c r="A141" s="73"/>
      <c r="B141" s="72">
        <v>28.341956461615837</v>
      </c>
      <c r="C141" s="72">
        <v>-1.0929453232231259</v>
      </c>
      <c r="D141" s="72">
        <v>20.573697851317441</v>
      </c>
      <c r="E141" s="72">
        <v>-2.0274135745788984</v>
      </c>
      <c r="F141" s="72">
        <v>43.04673441177377</v>
      </c>
      <c r="G141" s="72">
        <v>1.855</v>
      </c>
      <c r="H141" s="72"/>
    </row>
    <row r="142" spans="1:8" x14ac:dyDescent="0.25">
      <c r="A142" s="73"/>
      <c r="B142" s="72">
        <v>28.38839917153982</v>
      </c>
      <c r="C142" s="72">
        <v>-1.137853005639716</v>
      </c>
      <c r="D142" s="72">
        <v>20.521892177893037</v>
      </c>
      <c r="E142" s="72">
        <v>-2.1107173254616733</v>
      </c>
      <c r="F142" s="72">
        <v>42.938340428298375</v>
      </c>
      <c r="G142" s="72">
        <v>1.855</v>
      </c>
      <c r="H142" s="72"/>
    </row>
    <row r="143" spans="1:8" x14ac:dyDescent="0.25">
      <c r="A143" s="73"/>
      <c r="B143" s="72">
        <v>28.434841881463804</v>
      </c>
      <c r="C143" s="72">
        <v>-1.1821583527001955</v>
      </c>
      <c r="D143" s="72">
        <v>20.468014890649435</v>
      </c>
      <c r="E143" s="72">
        <v>-2.1929037442588628</v>
      </c>
      <c r="F143" s="72">
        <v>42.825611968321816</v>
      </c>
      <c r="G143" s="72">
        <v>1.855</v>
      </c>
      <c r="H143" s="72"/>
    </row>
    <row r="144" spans="1:8" x14ac:dyDescent="0.25">
      <c r="A144" s="73"/>
      <c r="B144" s="72">
        <v>28.481284591387787</v>
      </c>
      <c r="C144" s="72">
        <v>-1.2258671287831915</v>
      </c>
      <c r="D144" s="72">
        <v>20.412093829533745</v>
      </c>
      <c r="E144" s="72">
        <v>-2.2739835238928201</v>
      </c>
      <c r="F144" s="72">
        <v>42.708607281888277</v>
      </c>
      <c r="G144" s="72">
        <v>1.855</v>
      </c>
      <c r="H144" s="72"/>
    </row>
    <row r="145" spans="1:8" x14ac:dyDescent="0.25">
      <c r="A145" s="73"/>
      <c r="B145" s="72">
        <v>28.527727301311771</v>
      </c>
      <c r="C145" s="72">
        <v>-1.2689850498073558</v>
      </c>
      <c r="D145" s="72">
        <v>20.354156567907225</v>
      </c>
      <c r="E145" s="72">
        <v>-2.3539672673926448</v>
      </c>
      <c r="F145" s="72">
        <v>42.587384061259385</v>
      </c>
      <c r="G145" s="72">
        <v>1.855</v>
      </c>
      <c r="H145" s="72"/>
    </row>
    <row r="146" spans="1:8" x14ac:dyDescent="0.25">
      <c r="A146" s="73"/>
      <c r="B146" s="72">
        <v>28.574170011235758</v>
      </c>
      <c r="C146" s="72">
        <v>-1.3115177836115304</v>
      </c>
      <c r="D146" s="72">
        <v>20.294230414787059</v>
      </c>
      <c r="E146" s="72">
        <v>-2.432865488599389</v>
      </c>
      <c r="F146" s="72">
        <v>42.461999445604697</v>
      </c>
      <c r="G146" s="72">
        <v>1.855</v>
      </c>
      <c r="H146" s="72"/>
    </row>
    <row r="147" spans="1:8" x14ac:dyDescent="0.25">
      <c r="A147" s="73"/>
      <c r="B147" s="72">
        <v>28.620612721159741</v>
      </c>
      <c r="C147" s="72">
        <v>-1.3534709503320601</v>
      </c>
      <c r="D147" s="72">
        <v>20.232342417070534</v>
      </c>
      <c r="E147" s="72">
        <v>-2.5106886128659713</v>
      </c>
      <c r="F147" s="72">
        <v>42.332510025655381</v>
      </c>
      <c r="G147" s="72">
        <v>1.855</v>
      </c>
      <c r="H147" s="72"/>
    </row>
    <row r="148" spans="1:8" x14ac:dyDescent="0.25">
      <c r="A148" s="73"/>
      <c r="B148" s="72">
        <v>28.667055431083725</v>
      </c>
      <c r="C148" s="72">
        <v>-1.3948501227772663</v>
      </c>
      <c r="D148" s="72">
        <v>20.168519361741769</v>
      </c>
      <c r="E148" s="72">
        <v>-2.5874469777518287</v>
      </c>
      <c r="F148" s="72">
        <v>42.198971848321385</v>
      </c>
      <c r="G148" s="72">
        <v>1.855</v>
      </c>
      <c r="H148" s="72"/>
    </row>
    <row r="149" spans="1:8" x14ac:dyDescent="0.25">
      <c r="A149" s="73"/>
      <c r="B149" s="72">
        <v>28.713498141007712</v>
      </c>
      <c r="C149" s="72">
        <v>-1.4356608267991091</v>
      </c>
      <c r="D149" s="72">
        <v>20.102787778061092</v>
      </c>
      <c r="E149" s="72">
        <v>-2.6631508337123475</v>
      </c>
      <c r="F149" s="72">
        <v>42.061440421272351</v>
      </c>
      <c r="G149" s="72">
        <v>1.855</v>
      </c>
      <c r="H149" s="72"/>
    </row>
    <row r="150" spans="1:8" x14ac:dyDescent="0.25">
      <c r="A150" s="73"/>
      <c r="B150" s="72">
        <v>28.759940850931695</v>
      </c>
      <c r="C150" s="72">
        <v>-1.4759085416620512</v>
      </c>
      <c r="D150" s="72">
        <v>20.035173939737259</v>
      </c>
      <c r="E150" s="72">
        <v>-2.7378103447831048</v>
      </c>
      <c r="F150" s="72">
        <v>41.919970717482556</v>
      </c>
      <c r="G150" s="72">
        <v>1.855</v>
      </c>
      <c r="H150" s="72"/>
    </row>
    <row r="151" spans="1:8" x14ac:dyDescent="0.25">
      <c r="A151" s="73"/>
      <c r="B151" s="72">
        <v>28.806383560855679</v>
      </c>
      <c r="C151" s="72">
        <v>-1.5155987004091516</v>
      </c>
      <c r="D151" s="72">
        <v>19.965703867082571</v>
      </c>
      <c r="E151" s="72">
        <v>-2.8114355892589762</v>
      </c>
      <c r="F151" s="72">
        <v>41.774617179740119</v>
      </c>
      <c r="G151" s="72">
        <v>1.855</v>
      </c>
      <c r="H151" s="72"/>
    </row>
    <row r="152" spans="1:8" x14ac:dyDescent="0.25">
      <c r="A152" s="73"/>
      <c r="B152" s="72">
        <v>28.852826270779662</v>
      </c>
      <c r="C152" s="72">
        <v>-1.5547366902254007</v>
      </c>
      <c r="D152" s="72">
        <v>19.894403329151075</v>
      </c>
      <c r="E152" s="72">
        <v>-2.8840365603681182</v>
      </c>
      <c r="F152" s="72">
        <v>41.625433725120793</v>
      </c>
      <c r="G152" s="72">
        <v>1.855</v>
      </c>
      <c r="H152" s="72"/>
    </row>
    <row r="153" spans="1:8" x14ac:dyDescent="0.25">
      <c r="A153" s="73"/>
      <c r="B153" s="72">
        <v>28.899268980703646</v>
      </c>
      <c r="C153" s="72">
        <v>-1.5933278527983279</v>
      </c>
      <c r="D153" s="72">
        <v>19.821297845859949</v>
      </c>
      <c r="E153" s="72">
        <v>-2.9556231669408981</v>
      </c>
      <c r="F153" s="72">
        <v>41.472473749426584</v>
      </c>
      <c r="G153" s="72">
        <v>1.855</v>
      </c>
      <c r="H153" s="72"/>
    </row>
    <row r="154" spans="1:8" x14ac:dyDescent="0.25">
      <c r="A154" s="73"/>
      <c r="B154" s="72">
        <v>28.945711690627633</v>
      </c>
      <c r="C154" s="72">
        <v>-1.6313774846758882</v>
      </c>
      <c r="D154" s="72">
        <v>19.746412690094193</v>
      </c>
      <c r="E154" s="72">
        <v>-3.0262052340737724</v>
      </c>
      <c r="F154" s="72">
        <v>41.315790131589438</v>
      </c>
      <c r="G154" s="72">
        <v>1.855</v>
      </c>
      <c r="H154" s="72"/>
    </row>
    <row r="155" spans="1:8" x14ac:dyDescent="0.25">
      <c r="A155" s="73"/>
      <c r="B155" s="72">
        <v>28.992154400551616</v>
      </c>
      <c r="C155" s="72">
        <v>-1.668890837621662</v>
      </c>
      <c r="D155" s="72">
        <v>19.669772889794782</v>
      </c>
      <c r="E155" s="72">
        <v>-3.095792503788183</v>
      </c>
      <c r="F155" s="72">
        <v>41.155435238040297</v>
      </c>
      <c r="G155" s="72">
        <v>1.855</v>
      </c>
      <c r="H155" s="72"/>
    </row>
    <row r="156" spans="1:8" x14ac:dyDescent="0.25">
      <c r="A156" s="73"/>
      <c r="B156" s="72">
        <v>29.0385971104756</v>
      </c>
      <c r="C156" s="72">
        <v>-1.7058731189673744</v>
      </c>
      <c r="D156" s="72">
        <v>19.591403230030359</v>
      </c>
      <c r="E156" s="72">
        <v>-3.1643946356844794</v>
      </c>
      <c r="F156" s="72">
        <v>40.991460927043782</v>
      </c>
      <c r="G156" s="72">
        <v>1.855</v>
      </c>
      <c r="H156" s="72"/>
    </row>
    <row r="157" spans="1:8" x14ac:dyDescent="0.25">
      <c r="A157" s="73"/>
      <c r="B157" s="72">
        <v>29.085039820399587</v>
      </c>
      <c r="C157" s="72">
        <v>-1.7423294919627652</v>
      </c>
      <c r="D157" s="72">
        <v>19.511328255052639</v>
      </c>
      <c r="E157" s="72">
        <v>-3.2320212075909294</v>
      </c>
      <c r="F157" s="72">
        <v>40.823918552998727</v>
      </c>
      <c r="G157" s="72">
        <v>1.855</v>
      </c>
      <c r="H157" s="72"/>
    </row>
    <row r="158" spans="1:8" x14ac:dyDescent="0.25">
      <c r="A158" s="73"/>
      <c r="B158" s="72">
        <v>29.13148253032357</v>
      </c>
      <c r="C158" s="72">
        <v>-1.7782650761228185</v>
      </c>
      <c r="D158" s="72">
        <v>19.429572270335616</v>
      </c>
      <c r="E158" s="72">
        <v>-3.2986817162078284</v>
      </c>
      <c r="F158" s="72">
        <v>40.652858970704855</v>
      </c>
      <c r="G158" s="72">
        <v>1.855</v>
      </c>
      <c r="H158" s="72"/>
    </row>
    <row r="159" spans="1:8" x14ac:dyDescent="0.25">
      <c r="A159" s="73"/>
      <c r="B159" s="72">
        <v>29.177925240247554</v>
      </c>
      <c r="C159" s="72">
        <v>-1.8136849475723806</v>
      </c>
      <c r="D159" s="72">
        <v>19.346159344598707</v>
      </c>
      <c r="E159" s="72">
        <v>-3.3643855777467659</v>
      </c>
      <c r="F159" s="72">
        <v>40.47833253959584</v>
      </c>
      <c r="G159" s="72">
        <v>1.855</v>
      </c>
      <c r="H159" s="72"/>
    </row>
    <row r="160" spans="1:8" x14ac:dyDescent="0.25">
      <c r="A160" s="73"/>
      <c r="B160" s="72">
        <v>29.224367950171537</v>
      </c>
      <c r="C160" s="72">
        <v>-1.8485941393881771</v>
      </c>
      <c r="D160" s="72">
        <v>19.261113311813947</v>
      </c>
      <c r="E160" s="72">
        <v>-3.4291421285650685</v>
      </c>
      <c r="F160" s="72">
        <v>40.300389127938992</v>
      </c>
      <c r="G160" s="72">
        <v>1.855</v>
      </c>
      <c r="H160" s="72"/>
    </row>
    <row r="161" spans="1:8" x14ac:dyDescent="0.25">
      <c r="A161" s="73"/>
      <c r="B161" s="72">
        <v>29.27081066009552</v>
      </c>
      <c r="C161" s="72">
        <v>-1.8829976419382564</v>
      </c>
      <c r="D161" s="72">
        <v>19.174457773197364</v>
      </c>
      <c r="E161" s="72">
        <v>-3.4929606257954657</v>
      </c>
      <c r="F161" s="72">
        <v>40.11907811700187</v>
      </c>
      <c r="G161" s="72">
        <v>1.855</v>
      </c>
      <c r="H161" s="72"/>
    </row>
    <row r="162" spans="1:8" x14ac:dyDescent="0.25">
      <c r="A162" s="73"/>
      <c r="B162" s="72">
        <v>29.317253370019507</v>
      </c>
      <c r="C162" s="72">
        <v>-1.916900403218869</v>
      </c>
      <c r="D162" s="72">
        <v>19.086216099184654</v>
      </c>
      <c r="E162" s="72">
        <v>-3.5558502479710019</v>
      </c>
      <c r="F162" s="72">
        <v>39.934448405186004</v>
      </c>
      <c r="G162" s="72">
        <v>1.855</v>
      </c>
      <c r="H162" s="72"/>
    </row>
    <row r="163" spans="1:8" x14ac:dyDescent="0.25">
      <c r="A163" s="73"/>
      <c r="B163" s="72">
        <v>29.363696079943491</v>
      </c>
      <c r="C163" s="72">
        <v>-1.9503073291888124</v>
      </c>
      <c r="D163" s="72">
        <v>18.996411431391252</v>
      </c>
      <c r="E163" s="72">
        <v>-3.6178200956452469</v>
      </c>
      <c r="F163" s="72">
        <v>39.746548412127993</v>
      </c>
      <c r="G163" s="72">
        <v>1.855</v>
      </c>
      <c r="H163" s="72"/>
    </row>
    <row r="164" spans="1:8" x14ac:dyDescent="0.25">
      <c r="A164" s="73"/>
      <c r="B164" s="72">
        <v>29.410138789867474</v>
      </c>
      <c r="C164" s="72">
        <v>-1.9832232841012458</v>
      </c>
      <c r="D164" s="72">
        <v>18.905066684556957</v>
      </c>
      <c r="E164" s="72">
        <v>-3.6788791920078108</v>
      </c>
      <c r="F164" s="72">
        <v>39.555426082768285</v>
      </c>
      <c r="G164" s="72">
        <v>1.855</v>
      </c>
      <c r="H164" s="72"/>
    </row>
    <row r="165" spans="1:8" x14ac:dyDescent="0.25">
      <c r="A165" s="73"/>
      <c r="B165" s="72">
        <v>29.456581499791461</v>
      </c>
      <c r="C165" s="72">
        <v>-2.0156530908330126</v>
      </c>
      <c r="D165" s="72">
        <v>18.812204548475187</v>
      </c>
      <c r="E165" s="72">
        <v>-3.7390364834952381</v>
      </c>
      <c r="F165" s="72">
        <v>39.361128891387786</v>
      </c>
      <c r="G165" s="72">
        <v>1.855</v>
      </c>
      <c r="H165" s="72"/>
    </row>
    <row r="166" spans="1:8" x14ac:dyDescent="0.25">
      <c r="A166" s="73"/>
      <c r="B166" s="72">
        <v>29.503024209715445</v>
      </c>
      <c r="C166" s="72">
        <v>-2.0476015312114657</v>
      </c>
      <c r="D166" s="72">
        <v>18.717847489907005</v>
      </c>
      <c r="E166" s="72">
        <v>-3.7983008403972689</v>
      </c>
      <c r="F166" s="72">
        <v>39.163703845612623</v>
      </c>
      <c r="G166" s="72">
        <v>1.855</v>
      </c>
      <c r="H166" s="72"/>
    </row>
    <row r="167" spans="1:8" x14ac:dyDescent="0.25">
      <c r="A167" s="73"/>
      <c r="B167" s="72">
        <v>29.549466919639428</v>
      </c>
      <c r="C167" s="72">
        <v>-2.0790733463388364</v>
      </c>
      <c r="D167" s="72">
        <v>18.622017754480019</v>
      </c>
      <c r="E167" s="72">
        <v>-3.8566810574585415</v>
      </c>
      <c r="F167" s="72">
        <v>38.963197490387238</v>
      </c>
      <c r="G167" s="72">
        <v>1.855</v>
      </c>
      <c r="H167" s="72"/>
    </row>
    <row r="168" spans="1:8" x14ac:dyDescent="0.25">
      <c r="A168" s="73"/>
      <c r="B168" s="72">
        <v>29.595909629563412</v>
      </c>
      <c r="C168" s="72">
        <v>-2.1100732369141495</v>
      </c>
      <c r="D168" s="72">
        <v>18.524737368572286</v>
      </c>
      <c r="E168" s="72">
        <v>-3.9141858544757473</v>
      </c>
      <c r="F168" s="72">
        <v>38.759655911916113</v>
      </c>
      <c r="G168" s="72">
        <v>1.855</v>
      </c>
      <c r="H168" s="72"/>
    </row>
    <row r="169" spans="1:8" x14ac:dyDescent="0.25">
      <c r="A169" s="73"/>
      <c r="B169" s="72">
        <v>29.642352339487395</v>
      </c>
      <c r="C169" s="72">
        <v>-2.1406058635527034</v>
      </c>
      <c r="D169" s="72">
        <v>18.426028141181298</v>
      </c>
      <c r="E169" s="72">
        <v>-3.9708238768902646</v>
      </c>
      <c r="F169" s="72">
        <v>38.553124741574315</v>
      </c>
      <c r="G169" s="72">
        <v>1.855</v>
      </c>
      <c r="H169" s="72"/>
    </row>
    <row r="170" spans="1:8" x14ac:dyDescent="0.25">
      <c r="A170" s="73"/>
      <c r="B170" s="72">
        <v>29.688795049411382</v>
      </c>
      <c r="C170" s="72">
        <v>-2.1706758471031486</v>
      </c>
      <c r="D170" s="72">
        <v>18.325911665778225</v>
      </c>
      <c r="E170" s="72">
        <v>-4.0266036963763403</v>
      </c>
      <c r="F170" s="72">
        <v>38.343649159787105</v>
      </c>
      <c r="G170" s="72">
        <v>1.855</v>
      </c>
      <c r="H170" s="72"/>
    </row>
    <row r="171" spans="1:8" x14ac:dyDescent="0.25">
      <c r="A171" s="73"/>
      <c r="B171" s="72">
        <v>29.735237759335366</v>
      </c>
      <c r="C171" s="72">
        <v>-2.2002877689621583</v>
      </c>
      <c r="D171" s="72">
        <v>18.224409322147441</v>
      </c>
      <c r="E171" s="72">
        <v>-4.0815338114248032</v>
      </c>
      <c r="F171" s="72">
        <v>38.131273899878877</v>
      </c>
      <c r="G171" s="72">
        <v>1.855</v>
      </c>
      <c r="H171" s="72"/>
    </row>
    <row r="172" spans="1:8" x14ac:dyDescent="0.25">
      <c r="A172" s="73"/>
      <c r="B172" s="72">
        <v>29.781680469259349</v>
      </c>
      <c r="C172" s="72">
        <v>-2.2294461713867304</v>
      </c>
      <c r="D172" s="72">
        <v>18.121542278211532</v>
      </c>
      <c r="E172" s="72">
        <v>-4.1356226479223848</v>
      </c>
      <c r="F172" s="72">
        <v>37.916043251891608</v>
      </c>
      <c r="G172" s="72">
        <v>1.855</v>
      </c>
      <c r="H172" s="72"/>
    </row>
    <row r="173" spans="1:8" x14ac:dyDescent="0.25">
      <c r="A173" s="73"/>
      <c r="B173" s="72">
        <v>29.828123179183336</v>
      </c>
      <c r="C173" s="72">
        <v>-2.2581555578041232</v>
      </c>
      <c r="D173" s="72">
        <v>18.01733149184183</v>
      </c>
      <c r="E173" s="72">
        <v>-4.1888785597266489</v>
      </c>
      <c r="F173" s="72">
        <v>37.698001066373095</v>
      </c>
      <c r="G173" s="72">
        <v>1.855</v>
      </c>
      <c r="H173" s="72"/>
    </row>
    <row r="174" spans="1:8" x14ac:dyDescent="0.25">
      <c r="A174" s="73"/>
      <c r="B174" s="72">
        <v>29.87456588910732</v>
      </c>
      <c r="C174" s="72">
        <v>-2.2864203931194513</v>
      </c>
      <c r="D174" s="72">
        <v>17.911797712654611</v>
      </c>
      <c r="E174" s="72">
        <v>-4.2413098292365818</v>
      </c>
      <c r="F174" s="72">
        <v>37.477190758135187</v>
      </c>
      <c r="G174" s="72">
        <v>1.855</v>
      </c>
      <c r="H174" s="72"/>
    </row>
    <row r="175" spans="1:8" x14ac:dyDescent="0.25">
      <c r="A175" s="73"/>
      <c r="B175" s="72">
        <v>29.921008599031303</v>
      </c>
      <c r="C175" s="72">
        <v>-2.3142451040209533</v>
      </c>
      <c r="D175" s="72">
        <v>17.804961483793079</v>
      </c>
      <c r="E175" s="72">
        <v>-4.292924667958868</v>
      </c>
      <c r="F175" s="72">
        <v>37.253655309982229</v>
      </c>
      <c r="G175" s="72">
        <v>1.855</v>
      </c>
      <c r="H175" s="72"/>
    </row>
    <row r="176" spans="1:8" x14ac:dyDescent="0.25">
      <c r="A176" s="73"/>
      <c r="B176" s="72">
        <v>29.967451308955287</v>
      </c>
      <c r="C176" s="72">
        <v>-2.3416340792829526</v>
      </c>
      <c r="D176" s="72">
        <v>17.696843143695201</v>
      </c>
      <c r="E176" s="72">
        <v>-4.3437312170698767</v>
      </c>
      <c r="F176" s="72">
        <v>37.027437276409955</v>
      </c>
      <c r="G176" s="72">
        <v>1.855</v>
      </c>
      <c r="H176" s="72"/>
    </row>
    <row r="177" spans="1:8" x14ac:dyDescent="0.25">
      <c r="A177" s="73"/>
      <c r="B177" s="72">
        <v>30.01389401887927</v>
      </c>
      <c r="C177" s="72">
        <v>-2.3685916700665235</v>
      </c>
      <c r="D177" s="72">
        <v>17.587462827847542</v>
      </c>
      <c r="E177" s="72">
        <v>-4.3937375479734007</v>
      </c>
      <c r="F177" s="72">
        <v>36.798578787275069</v>
      </c>
      <c r="G177" s="72">
        <v>1.855</v>
      </c>
      <c r="H177" s="72"/>
    </row>
    <row r="178" spans="1:8" x14ac:dyDescent="0.25">
      <c r="A178" s="73"/>
      <c r="B178" s="72">
        <v>30.060336728803257</v>
      </c>
      <c r="C178" s="72">
        <v>-2.395122190217887</v>
      </c>
      <c r="D178" s="72">
        <v>17.476840470525183</v>
      </c>
      <c r="E178" s="72">
        <v>-4.4429516628541803</v>
      </c>
      <c r="F178" s="72">
        <v>36.567121551435712</v>
      </c>
      <c r="G178" s="72">
        <v>1.855</v>
      </c>
      <c r="H178" s="72"/>
    </row>
    <row r="179" spans="1:8" x14ac:dyDescent="0.25">
      <c r="A179" s="73"/>
      <c r="B179" s="72">
        <v>30.106779438727241</v>
      </c>
      <c r="C179" s="72">
        <v>-2.4212299165645397</v>
      </c>
      <c r="D179" s="72">
        <v>17.364995806517829</v>
      </c>
      <c r="E179" s="72">
        <v>-4.4913814952272206</v>
      </c>
      <c r="F179" s="72">
        <v>36.333106860363031</v>
      </c>
      <c r="G179" s="72">
        <v>1.855</v>
      </c>
      <c r="H179" s="72"/>
    </row>
    <row r="180" spans="1:8" x14ac:dyDescent="0.25">
      <c r="A180" s="73"/>
      <c r="B180" s="72">
        <v>30.153222148651224</v>
      </c>
      <c r="C180" s="72">
        <v>-2.4469190892091506</v>
      </c>
      <c r="D180" s="72">
        <v>17.251948372842229</v>
      </c>
      <c r="E180" s="72">
        <v>-4.5390349104829744</v>
      </c>
      <c r="F180" s="72">
        <v>36.096575591724104</v>
      </c>
      <c r="G180" s="72">
        <v>1.855</v>
      </c>
      <c r="H180" s="72"/>
    </row>
    <row r="181" spans="1:8" x14ac:dyDescent="0.25">
      <c r="A181" s="73"/>
      <c r="B181" s="72">
        <v>30.199664858575211</v>
      </c>
      <c r="C181" s="72">
        <v>-2.4721939118212259</v>
      </c>
      <c r="D181" s="72">
        <v>17.137717510440993</v>
      </c>
      <c r="E181" s="72">
        <v>-4.5859197064283741</v>
      </c>
      <c r="F181" s="72">
        <v>35.857568212936386</v>
      </c>
      <c r="G181" s="72">
        <v>1.855</v>
      </c>
      <c r="H181" s="72"/>
    </row>
    <row r="182" spans="1:8" x14ac:dyDescent="0.25">
      <c r="A182" s="73"/>
      <c r="B182" s="72">
        <v>30.246107568499195</v>
      </c>
      <c r="C182" s="72">
        <v>-2.4970585519265636</v>
      </c>
      <c r="D182" s="72">
        <v>17.0223223658679</v>
      </c>
      <c r="E182" s="72">
        <v>-4.6320436138237753</v>
      </c>
      <c r="F182" s="72">
        <v>35.616124784693945</v>
      </c>
      <c r="G182" s="72">
        <v>1.855</v>
      </c>
      <c r="H182" s="72"/>
    </row>
    <row r="183" spans="1:8" x14ac:dyDescent="0.25">
      <c r="A183" s="73"/>
      <c r="B183" s="72">
        <v>30.292550278423178</v>
      </c>
      <c r="C183" s="72">
        <v>-2.5215171411945221</v>
      </c>
      <c r="D183" s="72">
        <v>16.905781892959837</v>
      </c>
      <c r="E183" s="72">
        <v>-4.6774142969158383</v>
      </c>
      <c r="F183" s="72">
        <v>35.372284964465678</v>
      </c>
      <c r="G183" s="72">
        <v>1.855</v>
      </c>
      <c r="H183" s="72"/>
    </row>
    <row r="184" spans="1:8" x14ac:dyDescent="0.25">
      <c r="A184" s="73"/>
      <c r="B184" s="72">
        <v>30.338992988347162</v>
      </c>
      <c r="C184" s="72">
        <v>-2.5455737757231045</v>
      </c>
      <c r="D184" s="72">
        <v>16.788114854495433</v>
      </c>
      <c r="E184" s="72">
        <v>-4.722039353966359</v>
      </c>
      <c r="F184" s="72">
        <v>35.126088009965699</v>
      </c>
      <c r="G184" s="72">
        <v>1.855</v>
      </c>
      <c r="H184" s="72"/>
    </row>
    <row r="185" spans="1:8" x14ac:dyDescent="0.25">
      <c r="A185" s="73"/>
      <c r="B185" s="72">
        <v>30.385435698271145</v>
      </c>
      <c r="C185" s="72">
        <v>-2.5692325163218874</v>
      </c>
      <c r="D185" s="72">
        <v>16.669339823840506</v>
      </c>
      <c r="E185" s="72">
        <v>-4.765926317777101</v>
      </c>
      <c r="F185" s="72">
        <v>34.877572782596133</v>
      </c>
      <c r="G185" s="72">
        <v>1.855</v>
      </c>
      <c r="H185" s="72"/>
    </row>
    <row r="186" spans="1:8" x14ac:dyDescent="0.25">
      <c r="A186" s="73"/>
      <c r="B186" s="72">
        <v>30.431878408195132</v>
      </c>
      <c r="C186" s="72">
        <v>-2.5924973887927973</v>
      </c>
      <c r="D186" s="72">
        <v>16.549475186580423</v>
      </c>
      <c r="E186" s="72">
        <v>-4.8090826562106388</v>
      </c>
      <c r="F186" s="72">
        <v>34.626777750862544</v>
      </c>
      <c r="G186" s="72">
        <v>1.855</v>
      </c>
      <c r="H186" s="72"/>
    </row>
    <row r="187" spans="1:8" x14ac:dyDescent="0.25">
      <c r="A187" s="73"/>
      <c r="B187" s="72">
        <v>30.478321118119116</v>
      </c>
      <c r="C187" s="72">
        <v>-2.6153723842087691</v>
      </c>
      <c r="D187" s="72">
        <v>16.428539142139467</v>
      </c>
      <c r="E187" s="72">
        <v>-4.8515157727072662</v>
      </c>
      <c r="F187" s="72">
        <v>34.373740993762169</v>
      </c>
      <c r="G187" s="72">
        <v>1.855</v>
      </c>
      <c r="H187" s="72"/>
    </row>
    <row r="188" spans="1:8" x14ac:dyDescent="0.25">
      <c r="A188" s="73"/>
      <c r="B188" s="72">
        <v>30.524763828043099</v>
      </c>
      <c r="C188" s="72">
        <v>-2.6378614591902814</v>
      </c>
      <c r="D188" s="72">
        <v>16.306549705387308</v>
      </c>
      <c r="E188" s="72">
        <v>-4.8932330067979715</v>
      </c>
      <c r="F188" s="72">
        <v>34.118500204145157</v>
      </c>
      <c r="G188" s="72">
        <v>1.855</v>
      </c>
      <c r="H188" s="72"/>
    </row>
    <row r="189" spans="1:8" x14ac:dyDescent="0.25">
      <c r="A189" s="73"/>
      <c r="B189" s="72">
        <v>30.571206537967086</v>
      </c>
      <c r="C189" s="72">
        <v>-2.6599685361797945</v>
      </c>
      <c r="D189" s="72">
        <v>16.183524708232685</v>
      </c>
      <c r="E189" s="72">
        <v>-4.9342416346135183</v>
      </c>
      <c r="F189" s="72">
        <v>33.86109269204907</v>
      </c>
      <c r="G189" s="72">
        <v>1.855</v>
      </c>
      <c r="H189" s="72"/>
    </row>
    <row r="190" spans="1:8" x14ac:dyDescent="0.25">
      <c r="A190" s="73"/>
      <c r="B190" s="72">
        <v>30.61764924789107</v>
      </c>
      <c r="C190" s="72">
        <v>-2.6816975037141106</v>
      </c>
      <c r="D190" s="72">
        <v>16.059481801204392</v>
      </c>
      <c r="E190" s="72">
        <v>-4.9745488693896753</v>
      </c>
      <c r="F190" s="72">
        <v>33.601555388006794</v>
      </c>
      <c r="G190" s="72">
        <v>1.855</v>
      </c>
      <c r="H190" s="72"/>
    </row>
    <row r="191" spans="1:8" x14ac:dyDescent="0.25">
      <c r="A191" s="73"/>
      <c r="B191" s="72">
        <v>30.664091957815053</v>
      </c>
      <c r="C191" s="72">
        <v>-2.7030522166946644</v>
      </c>
      <c r="D191" s="72">
        <v>15.934438455019658</v>
      </c>
      <c r="E191" s="72">
        <v>-5.0141618619686028</v>
      </c>
      <c r="F191" s="72">
        <v>33.33992484632811</v>
      </c>
      <c r="G191" s="72">
        <v>1.855</v>
      </c>
      <c r="H191" s="72"/>
    </row>
    <row r="192" spans="1:8" x14ac:dyDescent="0.25">
      <c r="A192" s="73"/>
      <c r="B192" s="72">
        <v>30.710534667739037</v>
      </c>
      <c r="C192" s="72">
        <v>-2.7240364966557578</v>
      </c>
      <c r="D192" s="72">
        <v>15.808411962140024</v>
      </c>
      <c r="E192" s="72">
        <v>-5.0530877012964304</v>
      </c>
      <c r="F192" s="72">
        <v>33.076237248355078</v>
      </c>
      <c r="G192" s="72">
        <v>1.855</v>
      </c>
      <c r="H192" s="72"/>
    </row>
    <row r="193" spans="1:8" x14ac:dyDescent="0.25">
      <c r="A193" s="73"/>
      <c r="B193" s="72">
        <v>30.75697737766302</v>
      </c>
      <c r="C193" s="72">
        <v>-2.7446541320307634</v>
      </c>
      <c r="D193" s="72">
        <v>15.68141943831481</v>
      </c>
      <c r="E193" s="72">
        <v>-5.0913334149170657</v>
      </c>
      <c r="F193" s="72">
        <v>32.810528405691443</v>
      </c>
      <c r="G193" s="72">
        <v>1.855</v>
      </c>
      <c r="H193" s="72"/>
    </row>
    <row r="194" spans="1:8" x14ac:dyDescent="0.25">
      <c r="A194" s="73"/>
      <c r="B194" s="72">
        <v>30.803420087587007</v>
      </c>
      <c r="C194" s="72">
        <v>-2.7649088784163007</v>
      </c>
      <c r="D194" s="72">
        <v>15.553477824112266</v>
      </c>
      <c r="E194" s="72">
        <v>-5.1289059694622381</v>
      </c>
      <c r="F194" s="72">
        <v>32.542833763406321</v>
      </c>
      <c r="G194" s="72">
        <v>1.855</v>
      </c>
      <c r="H194" s="72"/>
    </row>
    <row r="195" spans="1:8" x14ac:dyDescent="0.25">
      <c r="A195" s="73"/>
      <c r="B195" s="72">
        <v>30.849862797510987</v>
      </c>
      <c r="C195" s="72">
        <v>-2.7848044588344085</v>
      </c>
      <c r="D195" s="72">
        <v>15.424603886438497</v>
      </c>
      <c r="E195" s="72">
        <v>-5.1658122711378276</v>
      </c>
      <c r="F195" s="72">
        <v>32.273188403212266</v>
      </c>
      <c r="G195" s="72">
        <v>1.855</v>
      </c>
      <c r="H195" s="72"/>
    </row>
    <row r="196" spans="1:8" x14ac:dyDescent="0.25">
      <c r="A196" s="73"/>
      <c r="B196" s="72">
        <v>30.896305507434974</v>
      </c>
      <c r="C196" s="72">
        <v>-2.8043445639927227</v>
      </c>
      <c r="D196" s="72">
        <v>15.29481422004427</v>
      </c>
      <c r="E196" s="72">
        <v>-5.2020591662065003</v>
      </c>
      <c r="F196" s="72">
        <v>32.001627046617962</v>
      </c>
      <c r="G196" s="72">
        <v>1.855</v>
      </c>
      <c r="H196" s="72"/>
    </row>
    <row r="197" spans="1:8" x14ac:dyDescent="0.25">
      <c r="A197" s="73"/>
      <c r="B197" s="72">
        <v>30.942748217358954</v>
      </c>
      <c r="C197" s="72">
        <v>-2.8235328525426766</v>
      </c>
      <c r="D197" s="72">
        <v>15.164125249019763</v>
      </c>
      <c r="E197" s="72">
        <v>-5.2376534414666649</v>
      </c>
      <c r="F197" s="72">
        <v>31.728184058055763</v>
      </c>
      <c r="G197" s="72">
        <v>1.855</v>
      </c>
      <c r="H197" s="72"/>
    </row>
    <row r="198" spans="1:8" x14ac:dyDescent="0.25">
      <c r="A198" s="73"/>
      <c r="B198" s="72">
        <v>30.989190927282941</v>
      </c>
      <c r="C198" s="72">
        <v>-2.8423729513357383</v>
      </c>
      <c r="D198" s="72">
        <v>15.032553228277392</v>
      </c>
      <c r="E198" s="72">
        <v>-5.2726018247277944</v>
      </c>
      <c r="F198" s="72">
        <v>31.452893447984195</v>
      </c>
      <c r="G198" s="72">
        <v>1.855</v>
      </c>
      <c r="H198" s="72"/>
    </row>
    <row r="199" spans="1:8" x14ac:dyDescent="0.25">
      <c r="A199" s="73"/>
      <c r="B199" s="72">
        <v>31.035633637206921</v>
      </c>
      <c r="C199" s="72">
        <v>-2.8608684556777009</v>
      </c>
      <c r="D199" s="72">
        <v>14.900114245022761</v>
      </c>
      <c r="E199" s="72">
        <v>-5.3069109852821352</v>
      </c>
      <c r="F199" s="72">
        <v>31.175788875965686</v>
      </c>
      <c r="G199" s="72">
        <v>1.855</v>
      </c>
      <c r="H199" s="72"/>
    </row>
    <row r="200" spans="1:8" x14ac:dyDescent="0.25">
      <c r="A200" s="73"/>
      <c r="B200" s="72">
        <v>31.082076347130908</v>
      </c>
      <c r="C200" s="72">
        <v>-2.8790229295810321</v>
      </c>
      <c r="D200" s="72">
        <v>14.766824220213868</v>
      </c>
      <c r="E200" s="72">
        <v>-5.3405875343728146</v>
      </c>
      <c r="F200" s="72">
        <v>30.896903653719665</v>
      </c>
      <c r="G200" s="72">
        <v>1.855</v>
      </c>
      <c r="H200" s="72"/>
    </row>
    <row r="201" spans="1:8" x14ac:dyDescent="0.25">
      <c r="A201" s="73"/>
      <c r="B201" s="72">
        <v>31.128519057054888</v>
      </c>
      <c r="C201" s="72">
        <v>-2.8968399060153112</v>
      </c>
      <c r="D201" s="72">
        <v>14.632698910008617</v>
      </c>
      <c r="E201" s="72">
        <v>-5.3736380256584022</v>
      </c>
      <c r="F201" s="72">
        <v>30.616270748151234</v>
      </c>
      <c r="G201" s="72">
        <v>1.855</v>
      </c>
      <c r="H201" s="72"/>
    </row>
    <row r="202" spans="1:8" x14ac:dyDescent="0.25">
      <c r="A202" s="73"/>
      <c r="B202" s="72">
        <v>31.174961766978875</v>
      </c>
      <c r="C202" s="72">
        <v>-2.9143228871557545</v>
      </c>
      <c r="D202" s="72">
        <v>14.497753907200757</v>
      </c>
      <c r="E202" s="72">
        <v>-5.4060689556739243</v>
      </c>
      <c r="F202" s="72">
        <v>30.333922784355604</v>
      </c>
      <c r="G202" s="72">
        <v>1.855</v>
      </c>
      <c r="H202" s="72"/>
    </row>
    <row r="203" spans="1:8" x14ac:dyDescent="0.25">
      <c r="A203" s="73"/>
      <c r="B203" s="72">
        <v>31.221404476902855</v>
      </c>
      <c r="C203" s="72">
        <v>-2.9314753446298489</v>
      </c>
      <c r="D203" s="72">
        <v>14.362004642644312</v>
      </c>
      <c r="E203" s="72">
        <v>-5.4378867642883701</v>
      </c>
      <c r="F203" s="72">
        <v>30.049892048598458</v>
      </c>
      <c r="G203" s="72">
        <v>1.855</v>
      </c>
      <c r="H203" s="72"/>
    </row>
    <row r="204" spans="1:8" x14ac:dyDescent="0.25">
      <c r="A204" s="73"/>
      <c r="B204" s="72">
        <v>31.267847186826842</v>
      </c>
      <c r="C204" s="72">
        <v>-2.9483007197621141</v>
      </c>
      <c r="D204" s="72">
        <v>14.225466386666612</v>
      </c>
      <c r="E204" s="72">
        <v>-5.4690978351587214</v>
      </c>
      <c r="F204" s="72">
        <v>29.764210491272465</v>
      </c>
      <c r="G204" s="72">
        <v>1.855</v>
      </c>
      <c r="H204" s="72"/>
    </row>
    <row r="205" spans="1:8" x14ac:dyDescent="0.25">
      <c r="A205" s="73"/>
      <c r="B205" s="72">
        <v>31.314289896750822</v>
      </c>
      <c r="C205" s="72">
        <v>-2.9648024238169883</v>
      </c>
      <c r="D205" s="72">
        <v>14.088154250469993</v>
      </c>
      <c r="E205" s="72">
        <v>-5.4997084961805136</v>
      </c>
      <c r="F205" s="72">
        <v>29.476909729830073</v>
      </c>
      <c r="G205" s="72">
        <v>1.855</v>
      </c>
      <c r="H205" s="72"/>
    </row>
    <row r="206" spans="1:8" x14ac:dyDescent="0.25">
      <c r="A206" s="73"/>
      <c r="B206" s="72">
        <v>31.360732606674809</v>
      </c>
      <c r="C206" s="72">
        <v>-2.9809838382398723</v>
      </c>
      <c r="D206" s="72">
        <v>13.950083187522251</v>
      </c>
      <c r="E206" s="72">
        <v>-5.529725019934963</v>
      </c>
      <c r="F206" s="72">
        <v>29.1880210516928</v>
      </c>
      <c r="G206" s="72">
        <v>1.855</v>
      </c>
      <c r="H206" s="72"/>
    </row>
    <row r="207" spans="1:8" x14ac:dyDescent="0.25">
      <c r="A207" s="73"/>
      <c r="B207" s="72">
        <v>31.407175316598789</v>
      </c>
      <c r="C207" s="72">
        <v>-2.9968483148963365</v>
      </c>
      <c r="D207" s="72">
        <v>13.811267994935969</v>
      </c>
      <c r="E207" s="72">
        <v>-5.559153624132704</v>
      </c>
      <c r="F207" s="72">
        <v>28.897575417137208</v>
      </c>
      <c r="G207" s="72">
        <v>1.855</v>
      </c>
      <c r="H207" s="72"/>
    </row>
    <row r="208" spans="1:8" x14ac:dyDescent="0.25">
      <c r="A208" s="73"/>
      <c r="B208" s="72">
        <v>31.453618026522776</v>
      </c>
      <c r="C208" s="72">
        <v>-3.0123991763094979</v>
      </c>
      <c r="D208" s="72">
        <v>13.671723314836751</v>
      </c>
      <c r="E208" s="72">
        <v>-5.5880004720541185</v>
      </c>
      <c r="F208" s="72">
        <v>28.605603462157692</v>
      </c>
      <c r="G208" s="72">
        <v>1.855</v>
      </c>
      <c r="H208" s="72"/>
    </row>
    <row r="209" spans="1:8" x14ac:dyDescent="0.25">
      <c r="A209" s="73"/>
      <c r="B209" s="72">
        <v>31.500060736446756</v>
      </c>
      <c r="C209" s="72">
        <v>-3.0276397158955959</v>
      </c>
      <c r="D209" s="72">
        <v>13.531463635720485</v>
      </c>
      <c r="E209" s="72">
        <v>-5.61627167298633</v>
      </c>
      <c r="F209" s="72">
        <v>28.312135501306315</v>
      </c>
      <c r="G209" s="72">
        <v>1.855</v>
      </c>
      <c r="H209" s="72"/>
    </row>
    <row r="210" spans="1:8" x14ac:dyDescent="0.25">
      <c r="A210" s="73"/>
      <c r="B210" s="72">
        <v>31.546503446370743</v>
      </c>
      <c r="C210" s="72">
        <v>-3.0425731981977604</v>
      </c>
      <c r="D210" s="72">
        <v>13.390503293799712</v>
      </c>
      <c r="E210" s="72">
        <v>-5.6439732826568454</v>
      </c>
      <c r="F210" s="72">
        <v>28.017201530509823</v>
      </c>
      <c r="G210" s="72">
        <v>1.855</v>
      </c>
      <c r="H210" s="72"/>
    </row>
    <row r="211" spans="1:8" x14ac:dyDescent="0.25">
      <c r="A211" s="73"/>
      <c r="B211" s="72">
        <v>31.592946156294722</v>
      </c>
      <c r="C211" s="72">
        <v>-3.0572028591180089</v>
      </c>
      <c r="D211" s="72">
        <v>13.248856474339171</v>
      </c>
      <c r="E211" s="72">
        <v>-5.6711113036639063</v>
      </c>
      <c r="F211" s="72">
        <v>27.720831229864043</v>
      </c>
      <c r="G211" s="72">
        <v>1.855</v>
      </c>
      <c r="H211" s="72"/>
    </row>
    <row r="212" spans="1:8" x14ac:dyDescent="0.25">
      <c r="A212" s="73"/>
      <c r="B212" s="72">
        <v>31.639388866218709</v>
      </c>
      <c r="C212" s="72">
        <v>-3.0715319061474613</v>
      </c>
      <c r="D212" s="72">
        <v>13.106537212980609</v>
      </c>
      <c r="E212" s="72">
        <v>-5.6976916859035409</v>
      </c>
      <c r="F212" s="72">
        <v>27.42305396640581</v>
      </c>
      <c r="G212" s="72">
        <v>1.855</v>
      </c>
      <c r="H212" s="72"/>
    </row>
    <row r="213" spans="1:8" x14ac:dyDescent="0.25">
      <c r="A213" s="73"/>
      <c r="B213" s="72">
        <v>31.685831576142689</v>
      </c>
      <c r="C213" s="72">
        <v>-3.0855635185948103</v>
      </c>
      <c r="D213" s="72">
        <v>12.963559397056951</v>
      </c>
      <c r="E213" s="72">
        <v>-5.723720326993373</v>
      </c>
      <c r="F213" s="72">
        <v>27.123898796862626</v>
      </c>
      <c r="G213" s="72">
        <v>1.855</v>
      </c>
      <c r="H213" s="72"/>
    </row>
    <row r="214" spans="1:8" x14ac:dyDescent="0.25">
      <c r="A214" s="73"/>
      <c r="B214" s="72">
        <v>31.732274286066676</v>
      </c>
      <c r="C214" s="72">
        <v>-3.0993008478130326</v>
      </c>
      <c r="D214" s="72">
        <v>12.819936766895893</v>
      </c>
      <c r="E214" s="72">
        <v>-5.7492030726931755</v>
      </c>
      <c r="F214" s="72">
        <v>26.823394470380183</v>
      </c>
      <c r="G214" s="72">
        <v>1.855</v>
      </c>
      <c r="H214" s="72"/>
    </row>
    <row r="215" spans="1:8" x14ac:dyDescent="0.25">
      <c r="A215" s="73"/>
      <c r="B215" s="72">
        <v>31.778716995990656</v>
      </c>
      <c r="C215" s="72">
        <v>-3.1127470174243812</v>
      </c>
      <c r="D215" s="72">
        <v>12.675682917113003</v>
      </c>
      <c r="E215" s="72">
        <v>-5.7741457173222273</v>
      </c>
      <c r="F215" s="72">
        <v>26.521569431227956</v>
      </c>
      <c r="G215" s="72">
        <v>1.855</v>
      </c>
      <c r="H215" s="72"/>
    </row>
    <row r="216" spans="1:8" x14ac:dyDescent="0.25">
      <c r="A216" s="73"/>
      <c r="B216" s="72">
        <v>31.825159705914643</v>
      </c>
      <c r="C216" s="72">
        <v>-3.1259051235436526</v>
      </c>
      <c r="D216" s="72">
        <v>12.530811297894418</v>
      </c>
      <c r="E216" s="72">
        <v>-5.7985540041734751</v>
      </c>
      <c r="F216" s="72">
        <v>26.218451821483011</v>
      </c>
      <c r="G216" s="72">
        <v>1.855</v>
      </c>
      <c r="H216" s="72"/>
    </row>
    <row r="217" spans="1:8" x14ac:dyDescent="0.25">
      <c r="A217" s="73"/>
      <c r="B217" s="72">
        <v>31.871602415838623</v>
      </c>
      <c r="C217" s="72">
        <v>-3.1387782349997497</v>
      </c>
      <c r="D217" s="72">
        <v>12.385335216269214</v>
      </c>
      <c r="E217" s="72">
        <v>-5.8224336259245355</v>
      </c>
      <c r="F217" s="72">
        <v>25.914069483692202</v>
      </c>
      <c r="G217" s="72">
        <v>1.855</v>
      </c>
      <c r="H217" s="72"/>
    </row>
    <row r="218" spans="1:8" x14ac:dyDescent="0.25">
      <c r="A218" s="73"/>
      <c r="B218" s="72">
        <v>31.91804512576261</v>
      </c>
      <c r="C218" s="72">
        <v>-3.1513693935555533</v>
      </c>
      <c r="D218" s="72">
        <v>12.239267837371511</v>
      </c>
      <c r="E218" s="72">
        <v>-5.8457902250455511</v>
      </c>
      <c r="F218" s="72">
        <v>25.608449963512911</v>
      </c>
      <c r="G218" s="72">
        <v>1.855</v>
      </c>
      <c r="H218" s="72"/>
    </row>
    <row r="219" spans="1:8" x14ac:dyDescent="0.25">
      <c r="A219" s="73"/>
      <c r="B219" s="72">
        <v>31.96448783568659</v>
      </c>
      <c r="C219" s="72">
        <v>-3.1636816141261059</v>
      </c>
      <c r="D219" s="72">
        <v>12.092622185692429</v>
      </c>
      <c r="E219" s="72">
        <v>-5.8686293942039267</v>
      </c>
      <c r="F219" s="72">
        <v>25.301620512332519</v>
      </c>
      <c r="G219" s="72">
        <v>1.855</v>
      </c>
      <c r="H219" s="72"/>
    </row>
    <row r="220" spans="1:8" x14ac:dyDescent="0.25">
      <c r="A220" s="73"/>
      <c r="B220" s="72">
        <v>32.010930545610577</v>
      </c>
      <c r="C220" s="72">
        <v>-3.1757178849951386</v>
      </c>
      <c r="D220" s="72">
        <v>11.945411146321927</v>
      </c>
      <c r="E220" s="72">
        <v>-5.890956676665982</v>
      </c>
      <c r="F220" s="72">
        <v>24.993608089866747</v>
      </c>
      <c r="G220" s="72">
        <v>1.855</v>
      </c>
      <c r="H220" s="72"/>
    </row>
    <row r="221" spans="1:8" x14ac:dyDescent="0.25">
      <c r="A221" s="73"/>
      <c r="B221" s="72">
        <v>32.057373255534557</v>
      </c>
      <c r="C221" s="72">
        <v>-3.1874811680299264</v>
      </c>
      <c r="D221" s="72">
        <v>11.79764746618064</v>
      </c>
      <c r="E221" s="72">
        <v>-5.9127775666955138</v>
      </c>
      <c r="F221" s="72">
        <v>24.684439366737035</v>
      </c>
      <c r="G221" s="72">
        <v>1.855</v>
      </c>
      <c r="H221" s="72"/>
    </row>
    <row r="222" spans="1:8" x14ac:dyDescent="0.25">
      <c r="A222" s="73"/>
      <c r="B222" s="72">
        <v>32.103815965458544</v>
      </c>
      <c r="C222" s="72">
        <v>-3.198974398894519</v>
      </c>
      <c r="D222" s="72">
        <v>11.649343755241766</v>
      </c>
      <c r="E222" s="72">
        <v>-5.9340975099493329</v>
      </c>
      <c r="F222" s="72">
        <v>24.37414072702714</v>
      </c>
      <c r="G222" s="72">
        <v>1.855</v>
      </c>
      <c r="H222" s="72"/>
    </row>
    <row r="223" spans="1:8" x14ac:dyDescent="0.25">
      <c r="A223" s="73"/>
      <c r="B223" s="72">
        <v>32.150258675382524</v>
      </c>
      <c r="C223" s="72">
        <v>-3.2102004872613197</v>
      </c>
      <c r="D223" s="72">
        <v>11.500512487743096</v>
      </c>
      <c r="E223" s="72">
        <v>-5.9549219038697476</v>
      </c>
      <c r="F223" s="72">
        <v>24.062738270819072</v>
      </c>
      <c r="G223" s="72">
        <v>1.855</v>
      </c>
      <c r="H223" s="72"/>
    </row>
    <row r="224" spans="1:8" x14ac:dyDescent="0.25">
      <c r="A224" s="73"/>
      <c r="B224" s="72">
        <v>32.196701385306511</v>
      </c>
      <c r="C224" s="72">
        <v>-3.2211623170210575</v>
      </c>
      <c r="D224" s="72">
        <v>11.351166003389247</v>
      </c>
      <c r="E224" s="72">
        <v>-5.9752560980740617</v>
      </c>
      <c r="F224" s="72">
        <v>23.750257816708555</v>
      </c>
      <c r="G224" s="72">
        <v>1.855</v>
      </c>
      <c r="H224" s="72"/>
    </row>
    <row r="225" spans="1:8" x14ac:dyDescent="0.25">
      <c r="A225" s="73"/>
      <c r="B225" s="72">
        <v>32.243144095230491</v>
      </c>
      <c r="C225" s="72">
        <v>-3.2318627464911498</v>
      </c>
      <c r="D225" s="72">
        <v>11.20131650854419</v>
      </c>
      <c r="E225" s="72">
        <v>-5.9951053947410831</v>
      </c>
      <c r="F225" s="72">
        <v>23.436724904300171</v>
      </c>
      <c r="G225" s="72">
        <v>1.855</v>
      </c>
      <c r="H225" s="72"/>
    </row>
    <row r="226" spans="1:8" x14ac:dyDescent="0.25">
      <c r="A226" s="73"/>
      <c r="B226" s="72">
        <v>32.289586805154478</v>
      </c>
      <c r="C226" s="72">
        <v>-3.2423046086224656</v>
      </c>
      <c r="D226" s="72">
        <v>11.050976077414129</v>
      </c>
      <c r="E226" s="72">
        <v>-6.0144750489946732</v>
      </c>
      <c r="F226" s="72">
        <v>23.12216479668233</v>
      </c>
      <c r="G226" s="72">
        <v>1.855</v>
      </c>
      <c r="H226" s="72"/>
    </row>
    <row r="227" spans="1:8" x14ac:dyDescent="0.25">
      <c r="A227" s="73"/>
      <c r="B227" s="72">
        <v>32.336029515078458</v>
      </c>
      <c r="C227" s="72">
        <v>-3.2524907112045054</v>
      </c>
      <c r="D227" s="72">
        <v>10.900156653220819</v>
      </c>
      <c r="E227" s="72">
        <v>-6.0333702692843572</v>
      </c>
      <c r="F227" s="72">
        <v>22.806602482882223</v>
      </c>
      <c r="G227" s="72">
        <v>1.855</v>
      </c>
      <c r="H227" s="72"/>
    </row>
    <row r="228" spans="1:8" x14ac:dyDescent="0.25">
      <c r="A228" s="73"/>
      <c r="B228" s="72">
        <v>32.382472225002445</v>
      </c>
      <c r="C228" s="72">
        <v>-3.2624238370690106</v>
      </c>
      <c r="D228" s="72">
        <v>10.748870049365395</v>
      </c>
      <c r="E228" s="72">
        <v>-6.0517962177630142</v>
      </c>
      <c r="F228" s="72">
        <v>22.490062680300905</v>
      </c>
      <c r="G228" s="72">
        <v>1.855</v>
      </c>
      <c r="H228" s="72"/>
    </row>
    <row r="229" spans="1:8" x14ac:dyDescent="0.25">
      <c r="A229" s="73"/>
      <c r="B229" s="72">
        <v>32.428914934926425</v>
      </c>
      <c r="C229" s="72">
        <v>-3.2721067442920142</v>
      </c>
      <c r="D229" s="72">
        <v>10.597127950582772</v>
      </c>
      <c r="E229" s="72">
        <v>-6.069758010661686</v>
      </c>
      <c r="F229" s="72">
        <v>22.172569837128698</v>
      </c>
      <c r="G229" s="72">
        <v>1.855</v>
      </c>
      <c r="H229" s="72"/>
    </row>
    <row r="230" spans="1:8" x14ac:dyDescent="0.25">
      <c r="A230" s="73"/>
      <c r="B230" s="72">
        <v>32.475357644850412</v>
      </c>
      <c r="C230" s="72">
        <v>-3.2815421663943338</v>
      </c>
      <c r="D230" s="72">
        <v>10.444941914086707</v>
      </c>
      <c r="E230" s="72">
        <v>-6.0872607186614891</v>
      </c>
      <c r="F230" s="72">
        <v>21.854148134740999</v>
      </c>
      <c r="G230" s="72">
        <v>1.855</v>
      </c>
      <c r="H230" s="72"/>
    </row>
    <row r="231" spans="1:8" x14ac:dyDescent="0.25">
      <c r="A231" s="73"/>
      <c r="B231" s="72">
        <v>32.521800354774392</v>
      </c>
      <c r="C231" s="72">
        <v>-3.2907328125405386</v>
      </c>
      <c r="D231" s="72">
        <v>10.292323370705574</v>
      </c>
      <c r="E231" s="72">
        <v>-6.1043093672626991</v>
      </c>
      <c r="F231" s="72">
        <v>21.534821490074705</v>
      </c>
      <c r="G231" s="72">
        <v>1.855</v>
      </c>
      <c r="H231" s="72"/>
    </row>
    <row r="232" spans="1:8" x14ac:dyDescent="0.25">
      <c r="A232" s="73"/>
      <c r="B232" s="72">
        <v>32.568243064698379</v>
      </c>
      <c r="C232" s="72">
        <v>-3.2996813677363805</v>
      </c>
      <c r="D232" s="72">
        <v>10.13928362600895</v>
      </c>
      <c r="E232" s="72">
        <v>-6.1209089371509862</v>
      </c>
      <c r="F232" s="72">
        <v>21.214613557985366</v>
      </c>
      <c r="G232" s="72">
        <v>1.855</v>
      </c>
      <c r="H232" s="72"/>
    </row>
    <row r="233" spans="1:8" x14ac:dyDescent="0.25">
      <c r="A233" s="73"/>
      <c r="B233" s="72">
        <v>32.614685774622359</v>
      </c>
      <c r="C233" s="72">
        <v>-3.3083904930247159</v>
      </c>
      <c r="D233" s="72">
        <v>9.9858338614250499</v>
      </c>
      <c r="E233" s="72">
        <v>-6.1370643645608478</v>
      </c>
      <c r="F233" s="72">
        <v>20.89354773358524</v>
      </c>
      <c r="G233" s="72">
        <v>1.855</v>
      </c>
      <c r="H233" s="72"/>
    </row>
    <row r="234" spans="1:8" x14ac:dyDescent="0.25">
      <c r="A234" s="73"/>
      <c r="B234" s="72">
        <v>32.661128484546346</v>
      </c>
      <c r="C234" s="72">
        <v>-3.3168628256799173</v>
      </c>
      <c r="D234" s="72">
        <v>9.8319851353491092</v>
      </c>
      <c r="E234" s="72">
        <v>-6.1527805416362469</v>
      </c>
      <c r="F234" s="72">
        <v>20.571647154562363</v>
      </c>
      <c r="G234" s="72">
        <v>1.855</v>
      </c>
      <c r="H234" s="72"/>
    </row>
    <row r="235" spans="1:8" x14ac:dyDescent="0.25">
      <c r="A235" s="73"/>
      <c r="B235" s="72">
        <v>32.707571194470326</v>
      </c>
      <c r="C235" s="72">
        <v>-3.3251009794008035</v>
      </c>
      <c r="D235" s="72">
        <v>9.677748384242765</v>
      </c>
      <c r="E235" s="72">
        <v>-6.1680623167884905</v>
      </c>
      <c r="F235" s="72">
        <v>20.24893470348082</v>
      </c>
      <c r="G235" s="72">
        <v>1.855</v>
      </c>
      <c r="H235" s="72"/>
    </row>
    <row r="236" spans="1:8" x14ac:dyDescent="0.25">
      <c r="A236" s="73"/>
      <c r="B236" s="72">
        <v>32.754013904394313</v>
      </c>
      <c r="C236" s="72">
        <v>-3.3331075445020755</v>
      </c>
      <c r="D236" s="72">
        <v>9.5231344237245157</v>
      </c>
      <c r="E236" s="72">
        <v>-6.1829144950513504</v>
      </c>
      <c r="F236" s="72">
        <v>19.925433010062331</v>
      </c>
      <c r="G236" s="72">
        <v>1.855</v>
      </c>
      <c r="H236" s="72"/>
    </row>
    <row r="237" spans="1:8" x14ac:dyDescent="0.25">
      <c r="A237" s="73"/>
      <c r="B237" s="72">
        <v>32.800456614318293</v>
      </c>
      <c r="C237" s="72">
        <v>-3.3408850881042897</v>
      </c>
      <c r="D237" s="72">
        <v>9.368153949651326</v>
      </c>
      <c r="E237" s="72">
        <v>-6.1973418384334575</v>
      </c>
      <c r="F237" s="72">
        <v>19.6011644534493</v>
      </c>
      <c r="G237" s="72">
        <v>1.855</v>
      </c>
      <c r="H237" s="72"/>
    </row>
    <row r="238" spans="1:8" x14ac:dyDescent="0.25">
      <c r="A238" s="73"/>
      <c r="B238" s="72">
        <v>32.84689932424228</v>
      </c>
      <c r="C238" s="72">
        <v>-3.3484361543223682</v>
      </c>
      <c r="D238" s="72">
        <v>9.2128175391914375</v>
      </c>
      <c r="E238" s="72">
        <v>-6.2113490662679931</v>
      </c>
      <c r="F238" s="72">
        <v>19.276151164449487</v>
      </c>
      <c r="G238" s="72">
        <v>1.855</v>
      </c>
      <c r="H238" s="72"/>
    </row>
    <row r="239" spans="1:8" x14ac:dyDescent="0.25">
      <c r="A239" s="73"/>
      <c r="B239" s="72">
        <v>32.89334203416626</v>
      </c>
      <c r="C239" s="72">
        <v>-3.3557632644526629</v>
      </c>
      <c r="D239" s="72">
        <v>9.0571356518884585</v>
      </c>
      <c r="E239" s="72">
        <v>-6.2249408555596899</v>
      </c>
      <c r="F239" s="72">
        <v>18.950415027762425</v>
      </c>
      <c r="G239" s="72">
        <v>1.855</v>
      </c>
      <c r="H239" s="72"/>
    </row>
    <row r="240" spans="1:8" x14ac:dyDescent="0.25">
      <c r="A240" s="73"/>
      <c r="B240" s="72">
        <v>32.939784744090247</v>
      </c>
      <c r="C240" s="72">
        <v>-3.3628689171585782</v>
      </c>
      <c r="D240" s="72">
        <v>8.9011186307168035</v>
      </c>
      <c r="E240" s="72">
        <v>-6.2381218413291624</v>
      </c>
      <c r="F240" s="72">
        <v>18.623977684187739</v>
      </c>
      <c r="G240" s="72">
        <v>1.855</v>
      </c>
      <c r="H240" s="72"/>
    </row>
    <row r="241" spans="1:8" x14ac:dyDescent="0.25">
      <c r="A241" s="73"/>
      <c r="B241" s="72">
        <v>32.986227454014227</v>
      </c>
      <c r="C241" s="72">
        <v>-3.3697555886547672</v>
      </c>
      <c r="D241" s="72">
        <v>8.7447767031285455</v>
      </c>
      <c r="E241" s="72">
        <v>-6.2508966169545932</v>
      </c>
      <c r="F241" s="72">
        <v>18.296860532815479</v>
      </c>
      <c r="G241" s="72">
        <v>1.855</v>
      </c>
      <c r="H241" s="72"/>
    </row>
    <row r="242" spans="1:8" x14ac:dyDescent="0.25">
      <c r="A242" s="73"/>
      <c r="B242" s="72">
        <v>33.032670163938214</v>
      </c>
      <c r="C242" s="72">
        <v>-3.3764257328899117</v>
      </c>
      <c r="D242" s="72">
        <v>8.5881199820917367</v>
      </c>
      <c r="E242" s="72">
        <v>-6.2632697345107857</v>
      </c>
      <c r="F242" s="72">
        <v>17.969084733198642</v>
      </c>
      <c r="G242" s="72">
        <v>1.855</v>
      </c>
      <c r="H242" s="72"/>
    </row>
    <row r="243" spans="1:8" x14ac:dyDescent="0.25">
      <c r="A243" s="73"/>
      <c r="B243" s="72">
        <v>33.079112873862194</v>
      </c>
      <c r="C243" s="72">
        <v>-3.3828817817280949</v>
      </c>
      <c r="D243" s="72">
        <v>8.4311584671202908</v>
      </c>
      <c r="E243" s="72">
        <v>-6.2752457051056156</v>
      </c>
      <c r="F243" s="72">
        <v>17.640671207507985</v>
      </c>
      <c r="G243" s="72">
        <v>1.855</v>
      </c>
      <c r="H243" s="72"/>
    </row>
    <row r="244" spans="1:8" x14ac:dyDescent="0.25">
      <c r="A244" s="73"/>
      <c r="B244" s="72">
        <v>33.125555583786181</v>
      </c>
      <c r="C244" s="72">
        <v>-3.3891261451287837</v>
      </c>
      <c r="D244" s="72">
        <v>8.2739020452954559</v>
      </c>
      <c r="E244" s="72">
        <v>-6.2868289992138937</v>
      </c>
      <c r="F244" s="72">
        <v>17.311640642669296</v>
      </c>
      <c r="G244" s="72">
        <v>1.855</v>
      </c>
      <c r="H244" s="72"/>
    </row>
    <row r="245" spans="1:8" x14ac:dyDescent="0.25">
      <c r="A245" s="73"/>
      <c r="B245" s="72">
        <v>33.171998293710161</v>
      </c>
      <c r="C245" s="72">
        <v>-3.3951612113254104</v>
      </c>
      <c r="D245" s="72">
        <v>8.1163604922789752</v>
      </c>
      <c r="E245" s="72">
        <v>-6.2980240470086359</v>
      </c>
      <c r="F245" s="72">
        <v>16.982013492483237</v>
      </c>
      <c r="G245" s="72">
        <v>1.855</v>
      </c>
      <c r="H245" s="72"/>
    </row>
    <row r="246" spans="1:8" x14ac:dyDescent="0.25">
      <c r="A246" s="73"/>
      <c r="B246" s="72">
        <v>33.218441003634148</v>
      </c>
      <c r="C246" s="72">
        <v>-3.4009893470025974</v>
      </c>
      <c r="D246" s="72">
        <v>7.958543473317973</v>
      </c>
      <c r="E246" s="72">
        <v>-6.3088352386898183</v>
      </c>
      <c r="F246" s="72">
        <v>16.65180997972789</v>
      </c>
      <c r="G246" s="72">
        <v>1.855</v>
      </c>
      <c r="H246" s="72"/>
    </row>
    <row r="247" spans="1:8" x14ac:dyDescent="0.25">
      <c r="A247" s="73"/>
      <c r="B247" s="72">
        <v>33.264883713558127</v>
      </c>
      <c r="C247" s="72">
        <v>-3.4066128974720038</v>
      </c>
      <c r="D247" s="72">
        <v>7.8004605442416546</v>
      </c>
      <c r="E247" s="72">
        <v>-6.3192669248105666</v>
      </c>
      <c r="F247" s="72">
        <v>16.321050098244175</v>
      </c>
      <c r="G247" s="72">
        <v>1.855</v>
      </c>
      <c r="H247" s="72"/>
    </row>
    <row r="248" spans="1:8" x14ac:dyDescent="0.25">
      <c r="A248" s="73"/>
      <c r="B248" s="72">
        <v>33.311326423482114</v>
      </c>
      <c r="C248" s="72">
        <v>-3.4120341868468227</v>
      </c>
      <c r="D248" s="72">
        <v>7.642121152449862</v>
      </c>
      <c r="E248" s="72">
        <v>-6.3293234166008556</v>
      </c>
      <c r="F248" s="72">
        <v>15.98975361500421</v>
      </c>
      <c r="G248" s="72">
        <v>1.855</v>
      </c>
      <c r="H248" s="72"/>
    </row>
    <row r="249" spans="1:8" x14ac:dyDescent="0.25">
      <c r="A249" s="73"/>
      <c r="B249" s="72">
        <v>33.357769133406094</v>
      </c>
      <c r="C249" s="72">
        <v>-3.4172555182149349</v>
      </c>
      <c r="D249" s="72">
        <v>7.4835346378935599</v>
      </c>
      <c r="E249" s="72">
        <v>-6.3390089862887038</v>
      </c>
      <c r="F249" s="72">
        <v>15.657940072162816</v>
      </c>
      <c r="G249" s="72">
        <v>1.855</v>
      </c>
      <c r="H249" s="72"/>
    </row>
    <row r="250" spans="1:8" x14ac:dyDescent="0.25">
      <c r="A250" s="73"/>
      <c r="B250" s="72">
        <v>33.404211843330081</v>
      </c>
      <c r="C250" s="72">
        <v>-3.4222791738107192</v>
      </c>
      <c r="D250" s="72">
        <v>7.3247102340473109</v>
      </c>
      <c r="E250" s="72">
        <v>-6.3483278674188837</v>
      </c>
      <c r="F250" s="72">
        <v>15.325628789092235</v>
      </c>
      <c r="G250" s="72">
        <v>1.855</v>
      </c>
      <c r="H250" s="72"/>
    </row>
    <row r="251" spans="1:8" x14ac:dyDescent="0.25">
      <c r="A251" s="73"/>
      <c r="B251" s="72">
        <v>33.450654553254061</v>
      </c>
      <c r="C251" s="72">
        <v>-3.4271074151855476</v>
      </c>
      <c r="D251" s="72">
        <v>7.1656570688738022</v>
      </c>
      <c r="E251" s="72">
        <v>-6.3572842551691906</v>
      </c>
      <c r="F251" s="72">
        <v>14.992838864400229</v>
      </c>
      <c r="G251" s="72">
        <v>1.855</v>
      </c>
      <c r="H251" s="72"/>
    </row>
    <row r="252" spans="1:8" x14ac:dyDescent="0.25">
      <c r="A252" s="73"/>
      <c r="B252" s="72">
        <v>33.497097263178048</v>
      </c>
      <c r="C252" s="72">
        <v>-3.4317424833769596</v>
      </c>
      <c r="D252" s="72">
        <v>7.0063841657804833</v>
      </c>
      <c r="E252" s="72">
        <v>-6.3658823066642602</v>
      </c>
      <c r="F252" s="72">
        <v>14.659589177931675</v>
      </c>
      <c r="G252" s="72">
        <v>1.855</v>
      </c>
      <c r="H252" s="72"/>
    </row>
    <row r="253" spans="1:8" x14ac:dyDescent="0.25">
      <c r="A253" s="73"/>
      <c r="B253" s="72">
        <v>33.543539973102028</v>
      </c>
      <c r="C253" s="72">
        <v>-3.4361865990765352</v>
      </c>
      <c r="D253" s="72">
        <v>6.8469004445683783</v>
      </c>
      <c r="E253" s="72">
        <v>-6.3741261412869727</v>
      </c>
      <c r="F253" s="72">
        <v>14.325898392753782</v>
      </c>
      <c r="G253" s="72">
        <v>1.855</v>
      </c>
      <c r="H253" s="72"/>
    </row>
    <row r="254" spans="1:8" x14ac:dyDescent="0.25">
      <c r="A254" s="73"/>
      <c r="B254" s="72">
        <v>33.589982683026015</v>
      </c>
      <c r="C254" s="72">
        <v>-3.4404419627964637</v>
      </c>
      <c r="D254" s="72">
        <v>6.6872147223731337</v>
      </c>
      <c r="E254" s="72">
        <v>-6.3820198409874402</v>
      </c>
      <c r="F254" s="72">
        <v>13.991784957125057</v>
      </c>
      <c r="G254" s="72">
        <v>1.855</v>
      </c>
      <c r="H254" s="72"/>
    </row>
    <row r="255" spans="1:8" x14ac:dyDescent="0.25">
      <c r="A255" s="73"/>
      <c r="B255" s="72">
        <v>33.636425392949995</v>
      </c>
      <c r="C255" s="72">
        <v>-3.4445107550348388</v>
      </c>
      <c r="D255" s="72">
        <v>6.5273357145983564</v>
      </c>
      <c r="E255" s="72">
        <v>-6.3895674505896256</v>
      </c>
      <c r="F255" s="72">
        <v>13.657267106448153</v>
      </c>
      <c r="G255" s="72">
        <v>1.855</v>
      </c>
      <c r="H255" s="72"/>
    </row>
    <row r="256" spans="1:8" x14ac:dyDescent="0.25">
      <c r="A256" s="73"/>
      <c r="B256" s="72">
        <v>33.682868102873982</v>
      </c>
      <c r="C256" s="72">
        <v>-3.4483951364396646</v>
      </c>
      <c r="D256" s="72">
        <v>6.3672720358413075</v>
      </c>
      <c r="E256" s="72">
        <v>-6.3967729780955773</v>
      </c>
      <c r="F256" s="72">
        <v>13.32236286520671</v>
      </c>
      <c r="G256" s="72">
        <v>1.855</v>
      </c>
      <c r="H256" s="72"/>
    </row>
    <row r="257" spans="1:8" x14ac:dyDescent="0.25">
      <c r="A257" s="73"/>
      <c r="B257" s="72">
        <v>33.729310812797962</v>
      </c>
      <c r="C257" s="72">
        <v>-3.4520972479716043</v>
      </c>
      <c r="D257" s="72">
        <v>6.2070322008110068</v>
      </c>
      <c r="E257" s="72">
        <v>-6.4036403949873257</v>
      </c>
      <c r="F257" s="72">
        <v>12.987090048886328</v>
      </c>
      <c r="G257" s="72">
        <v>1.855</v>
      </c>
      <c r="H257" s="72"/>
    </row>
    <row r="258" spans="1:8" x14ac:dyDescent="0.25">
      <c r="A258" s="73"/>
      <c r="B258" s="72">
        <v>33.775753522721949</v>
      </c>
      <c r="C258" s="72">
        <v>-3.4556192110654687</v>
      </c>
      <c r="D258" s="72">
        <v>6.0466246252388105</v>
      </c>
      <c r="E258" s="72">
        <v>-6.4101736365264443</v>
      </c>
      <c r="F258" s="72">
        <v>12.65146626587978</v>
      </c>
      <c r="G258" s="72">
        <v>1.855</v>
      </c>
      <c r="H258" s="72"/>
    </row>
    <row r="259" spans="1:8" x14ac:dyDescent="0.25">
      <c r="A259" s="73"/>
      <c r="B259" s="72">
        <v>33.822196232645929</v>
      </c>
      <c r="C259" s="72">
        <v>-3.4589631277904496</v>
      </c>
      <c r="D259" s="72">
        <v>5.8860576267815148</v>
      </c>
      <c r="E259" s="72">
        <v>-6.416376602051284</v>
      </c>
      <c r="F259" s="72">
        <v>12.315508919376596</v>
      </c>
      <c r="G259" s="72">
        <v>1.855</v>
      </c>
      <c r="H259" s="72"/>
    </row>
    <row r="260" spans="1:8" x14ac:dyDescent="0.25">
      <c r="A260" s="73"/>
      <c r="B260" s="72">
        <v>33.868638942569916</v>
      </c>
      <c r="C260" s="72">
        <v>-3.4621310810091237</v>
      </c>
      <c r="D260" s="72">
        <v>5.7253394259170509</v>
      </c>
      <c r="E260" s="72">
        <v>-6.4222531552719246</v>
      </c>
      <c r="F260" s="72">
        <v>11.979235209237139</v>
      </c>
      <c r="G260" s="72">
        <v>1.855</v>
      </c>
      <c r="H260" s="72"/>
    </row>
    <row r="261" spans="1:8" x14ac:dyDescent="0.25">
      <c r="A261" s="73"/>
      <c r="B261" s="72">
        <v>33.915081652493896</v>
      </c>
      <c r="C261" s="72">
        <v>-3.4651251345352221</v>
      </c>
      <c r="D261" s="72">
        <v>5.5644781468328182</v>
      </c>
      <c r="E261" s="72">
        <v>-6.427807124562837</v>
      </c>
      <c r="F261" s="72">
        <v>11.642662133851289</v>
      </c>
      <c r="G261" s="72">
        <v>1.855</v>
      </c>
      <c r="H261" s="72"/>
    </row>
    <row r="262" spans="1:8" x14ac:dyDescent="0.25">
      <c r="A262" s="73"/>
      <c r="B262" s="72">
        <v>33.961524362417883</v>
      </c>
      <c r="C262" s="72">
        <v>-3.4679473332901813</v>
      </c>
      <c r="D262" s="72">
        <v>5.4034818183067248</v>
      </c>
      <c r="E262" s="72">
        <v>-6.433042303253286</v>
      </c>
      <c r="F262" s="72">
        <v>11.30580649198185</v>
      </c>
      <c r="G262" s="72">
        <v>1.855</v>
      </c>
      <c r="H262" s="72"/>
    </row>
    <row r="263" spans="1:8" x14ac:dyDescent="0.25">
      <c r="A263" s="73"/>
      <c r="B263" s="72">
        <v>34.007967072341863</v>
      </c>
      <c r="C263" s="72">
        <v>-3.4705997034584768</v>
      </c>
      <c r="D263" s="72">
        <v>5.2423583745809808</v>
      </c>
      <c r="E263" s="72">
        <v>-6.4379624499154744</v>
      </c>
      <c r="F263" s="72">
        <v>10.968684884592815</v>
      </c>
      <c r="G263" s="72">
        <v>1.855</v>
      </c>
      <c r="H263" s="72"/>
    </row>
    <row r="264" spans="1:8" x14ac:dyDescent="0.25">
      <c r="A264" s="73"/>
      <c r="B264" s="72">
        <v>34.05440978226585</v>
      </c>
      <c r="C264" s="72">
        <v>-3.473084252641764</v>
      </c>
      <c r="D264" s="72">
        <v>5.0811156562287083</v>
      </c>
      <c r="E264" s="72">
        <v>-6.4425712886504725</v>
      </c>
      <c r="F264" s="72">
        <v>10.63131371666258</v>
      </c>
      <c r="G264" s="72">
        <v>1.855</v>
      </c>
      <c r="H264" s="72"/>
    </row>
    <row r="265" spans="1:8" x14ac:dyDescent="0.25">
      <c r="A265" s="73"/>
      <c r="B265" s="72">
        <v>34.10085249218983</v>
      </c>
      <c r="C265" s="72">
        <v>-3.4754029700118156</v>
      </c>
      <c r="D265" s="72">
        <v>4.91976141101342</v>
      </c>
      <c r="E265" s="72">
        <v>-6.4468725093719179</v>
      </c>
      <c r="F265" s="72">
        <v>10.293709198982256</v>
      </c>
      <c r="G265" s="72">
        <v>1.855</v>
      </c>
      <c r="H265" s="72"/>
    </row>
    <row r="266" spans="1:8" x14ac:dyDescent="0.25">
      <c r="A266" s="73"/>
      <c r="B266" s="72">
        <v>34.147295202113817</v>
      </c>
      <c r="C266" s="72">
        <v>-3.4775578264622813</v>
      </c>
      <c r="D266" s="72">
        <v>4.7583032947414203</v>
      </c>
      <c r="E266" s="72">
        <v>-6.4508697680875313</v>
      </c>
      <c r="F266" s="72">
        <v>9.9558873499391591</v>
      </c>
      <c r="G266" s="72">
        <v>1.855</v>
      </c>
      <c r="H266" s="72"/>
    </row>
    <row r="267" spans="1:8" x14ac:dyDescent="0.25">
      <c r="A267" s="73"/>
      <c r="B267" s="72">
        <v>34.193737912037797</v>
      </c>
      <c r="C267" s="72">
        <v>-3.4795507747592702</v>
      </c>
      <c r="D267" s="72">
        <v>4.596748872107189</v>
      </c>
      <c r="E267" s="72">
        <v>-6.4545666871784464</v>
      </c>
      <c r="F267" s="72">
        <v>9.617863997285621</v>
      </c>
      <c r="G267" s="72">
        <v>1.855</v>
      </c>
      <c r="H267" s="72"/>
    </row>
    <row r="268" spans="1:8" x14ac:dyDescent="0.25">
      <c r="A268" s="73"/>
      <c r="B268" s="72">
        <v>34.240180621961784</v>
      </c>
      <c r="C268" s="72">
        <v>-3.481383749690762</v>
      </c>
      <c r="D268" s="72">
        <v>4.4351056175317964</v>
      </c>
      <c r="E268" s="72">
        <v>-6.4579668556763634</v>
      </c>
      <c r="F268" s="72">
        <v>9.2796547798932263</v>
      </c>
      <c r="G268" s="72">
        <v>1.855</v>
      </c>
      <c r="H268" s="72"/>
    </row>
    <row r="269" spans="1:8" x14ac:dyDescent="0.25">
      <c r="A269" s="73"/>
      <c r="B269" s="72">
        <v>34.286623331885764</v>
      </c>
      <c r="C269" s="72">
        <v>-3.4830586682148659</v>
      </c>
      <c r="D269" s="72">
        <v>4.2733809159944069</v>
      </c>
      <c r="E269" s="72">
        <v>-6.4610738295385763</v>
      </c>
      <c r="F269" s="72">
        <v>8.9412751494925793</v>
      </c>
      <c r="G269" s="72">
        <v>1.855</v>
      </c>
      <c r="H269" s="72"/>
    </row>
    <row r="270" spans="1:8" x14ac:dyDescent="0.25">
      <c r="A270" s="73"/>
      <c r="B270" s="72">
        <v>34.333066041809751</v>
      </c>
      <c r="C270" s="72">
        <v>-3.4845774296069241</v>
      </c>
      <c r="D270" s="72">
        <v>4.1115820638569245</v>
      </c>
      <c r="E270" s="72">
        <v>-6.4638911319208443</v>
      </c>
      <c r="F270" s="72">
        <v>8.6027403723987259</v>
      </c>
      <c r="G270" s="72">
        <v>1.855</v>
      </c>
      <c r="H270" s="72"/>
    </row>
    <row r="271" spans="1:8" x14ac:dyDescent="0.25">
      <c r="A271" s="73"/>
      <c r="B271" s="72">
        <v>34.379508751733731</v>
      </c>
      <c r="C271" s="72">
        <v>-3.4859419156054794</v>
      </c>
      <c r="D271" s="72">
        <v>3.9497162696818311</v>
      </c>
      <c r="E271" s="72">
        <v>-6.4664222534481643</v>
      </c>
      <c r="F271" s="72">
        <v>8.2640655312223306</v>
      </c>
      <c r="G271" s="72">
        <v>1.855</v>
      </c>
      <c r="H271" s="72"/>
    </row>
    <row r="272" spans="1:8" x14ac:dyDescent="0.25">
      <c r="A272" s="73"/>
      <c r="B272" s="72">
        <v>34.425951461657718</v>
      </c>
      <c r="C272" s="72">
        <v>-3.4871539905571081</v>
      </c>
      <c r="D272" s="72">
        <v>3.7877906550432736</v>
      </c>
      <c r="E272" s="72">
        <v>-6.4686706524834356</v>
      </c>
      <c r="F272" s="72">
        <v>7.9252655265667329</v>
      </c>
      <c r="G272" s="72">
        <v>1.855</v>
      </c>
      <c r="H272" s="72"/>
    </row>
    <row r="273" spans="1:8" x14ac:dyDescent="0.25">
      <c r="A273" s="73"/>
      <c r="B273" s="72">
        <v>34.472394171581698</v>
      </c>
      <c r="C273" s="72">
        <v>-3.4882155015601239</v>
      </c>
      <c r="D273" s="72">
        <v>3.6258122553314514</v>
      </c>
      <c r="E273" s="72">
        <v>-6.4706397553940302</v>
      </c>
      <c r="F273" s="72">
        <v>7.5863550787109801</v>
      </c>
      <c r="G273" s="72">
        <v>1.855</v>
      </c>
      <c r="H273" s="72"/>
    </row>
    <row r="274" spans="1:8" x14ac:dyDescent="0.25">
      <c r="A274" s="73"/>
      <c r="B274" s="72">
        <v>34.518836881505685</v>
      </c>
      <c r="C274" s="72">
        <v>-3.4891282786071751</v>
      </c>
      <c r="D274" s="72">
        <v>3.463788020550354</v>
      </c>
      <c r="E274" s="72">
        <v>-6.4723329568163095</v>
      </c>
      <c r="F274" s="72">
        <v>7.2473487292789471</v>
      </c>
      <c r="G274" s="72">
        <v>1.855</v>
      </c>
      <c r="H274" s="72"/>
    </row>
    <row r="275" spans="1:8" x14ac:dyDescent="0.25">
      <c r="A275" s="73"/>
      <c r="B275" s="72">
        <v>34.565279591429665</v>
      </c>
      <c r="C275" s="72">
        <v>-3.4898941347267254</v>
      </c>
      <c r="D275" s="72">
        <v>3.3017248161089019</v>
      </c>
      <c r="E275" s="72">
        <v>-6.4737536199180754</v>
      </c>
      <c r="F275" s="72">
        <v>6.9082608428946601</v>
      </c>
      <c r="G275" s="72">
        <v>1.855</v>
      </c>
      <c r="H275" s="72"/>
    </row>
    <row r="276" spans="1:8" x14ac:dyDescent="0.25">
      <c r="A276" s="73"/>
      <c r="B276" s="72">
        <v>34.611722301353652</v>
      </c>
      <c r="C276" s="72">
        <v>-3.4905148661234455</v>
      </c>
      <c r="D276" s="72">
        <v>3.1396294236055446</v>
      </c>
      <c r="E276" s="72">
        <v>-6.4749050766589917</v>
      </c>
      <c r="F276" s="72">
        <v>6.5691056088239206</v>
      </c>
      <c r="G276" s="72">
        <v>1.855</v>
      </c>
      <c r="H276" s="72"/>
    </row>
    <row r="277" spans="1:8" x14ac:dyDescent="0.25">
      <c r="A277" s="73"/>
      <c r="B277" s="72">
        <v>34.658165011277632</v>
      </c>
      <c r="C277" s="72">
        <v>-3.4909922523175001</v>
      </c>
      <c r="D277" s="72">
        <v>2.9775085416063614</v>
      </c>
      <c r="E277" s="72">
        <v>-6.475790628048963</v>
      </c>
      <c r="F277" s="72">
        <v>6.2298970426023415</v>
      </c>
      <c r="G277" s="72">
        <v>1.855</v>
      </c>
      <c r="H277" s="72"/>
    </row>
    <row r="278" spans="1:8" x14ac:dyDescent="0.25">
      <c r="A278" s="73"/>
      <c r="B278" s="72">
        <v>34.704607721201619</v>
      </c>
      <c r="C278" s="72">
        <v>-3.4913280562827649</v>
      </c>
      <c r="D278" s="72">
        <v>2.8153687864167183</v>
      </c>
      <c r="E278" s="72">
        <v>-6.4764135444045285</v>
      </c>
      <c r="F278" s="72">
        <v>5.8906489876499037</v>
      </c>
      <c r="G278" s="72">
        <v>1.855</v>
      </c>
      <c r="H278" s="72"/>
    </row>
    <row r="279" spans="1:8" x14ac:dyDescent="0.25">
      <c r="A279" s="69" t="s">
        <v>57</v>
      </c>
      <c r="B279" s="70">
        <v>34.751050431125599</v>
      </c>
      <c r="C279" s="71">
        <v>-3.4915240245839625</v>
      </c>
      <c r="D279" s="72">
        <v>2.6532166928465335</v>
      </c>
      <c r="E279" s="71">
        <v>-6.4767770656032502</v>
      </c>
      <c r="F279" s="72">
        <v>5.5513751168721308</v>
      </c>
      <c r="G279" s="72">
        <v>1.855</v>
      </c>
      <c r="H279" s="72"/>
    </row>
    <row r="280" spans="1:8" x14ac:dyDescent="0.25">
      <c r="A280" s="73"/>
      <c r="B280" s="72">
        <v>34.797493141049586</v>
      </c>
      <c r="C280" s="72">
        <v>-3.49158188751273</v>
      </c>
      <c r="D280" s="72">
        <v>2.4910587149691965</v>
      </c>
      <c r="E280" s="72">
        <v>-6.4768844013361138</v>
      </c>
      <c r="F280" s="72">
        <v>5.2120889342479888</v>
      </c>
      <c r="G280" s="72">
        <v>1.855</v>
      </c>
      <c r="H280" s="72"/>
    </row>
    <row r="281" spans="1:8" x14ac:dyDescent="0.25">
      <c r="A281" s="73"/>
      <c r="B281" s="72">
        <v>34.843935850973565</v>
      </c>
      <c r="C281" s="72">
        <v>-3.4915033592226372</v>
      </c>
      <c r="D281" s="72">
        <v>2.3289012268741924</v>
      </c>
      <c r="E281" s="72">
        <v>-6.4767387313579921</v>
      </c>
      <c r="F281" s="72">
        <v>4.8728037764046208</v>
      </c>
      <c r="G281" s="72">
        <v>1.855</v>
      </c>
      <c r="H281" s="72"/>
    </row>
    <row r="282" spans="1:8" x14ac:dyDescent="0.25">
      <c r="A282" s="73"/>
      <c r="B282" s="72">
        <v>34.890378560897553</v>
      </c>
      <c r="C282" s="72">
        <v>-3.4912901378631385</v>
      </c>
      <c r="D282" s="72">
        <v>2.1667505234134814</v>
      </c>
      <c r="E282" s="72">
        <v>-6.4763432057361214</v>
      </c>
      <c r="F282" s="72">
        <v>4.533532814179007</v>
      </c>
      <c r="G282" s="72">
        <v>1.855</v>
      </c>
      <c r="H282" s="72"/>
    </row>
    <row r="283" spans="1:8" x14ac:dyDescent="0.25">
      <c r="A283" s="73"/>
      <c r="B283" s="72">
        <v>34.936821270821532</v>
      </c>
      <c r="C283" s="72">
        <v>-3.4909439057124967</v>
      </c>
      <c r="D283" s="72">
        <v>2.0046128209416803</v>
      </c>
      <c r="E283" s="72">
        <v>-6.4757009450966816</v>
      </c>
      <c r="F283" s="72">
        <v>4.1942890541666626</v>
      </c>
      <c r="G283" s="72">
        <v>1.855</v>
      </c>
      <c r="H283" s="72"/>
    </row>
    <row r="284" spans="1:8" x14ac:dyDescent="0.25">
      <c r="A284" s="73"/>
      <c r="B284" s="72">
        <v>34.983263980745519</v>
      </c>
      <c r="C284" s="72">
        <v>-3.4904663293096605</v>
      </c>
      <c r="D284" s="72">
        <v>1.8424942580500954</v>
      </c>
      <c r="E284" s="72">
        <v>-6.4748150408694203</v>
      </c>
      <c r="F284" s="72">
        <v>3.8550853402574679</v>
      </c>
      <c r="G284" s="72">
        <v>1.855</v>
      </c>
      <c r="H284" s="72"/>
    </row>
    <row r="285" spans="1:8" x14ac:dyDescent="0.25">
      <c r="A285" s="73"/>
      <c r="B285" s="72">
        <v>35.029706690669499</v>
      </c>
      <c r="C285" s="72">
        <v>-3.4898590595851267</v>
      </c>
      <c r="D285" s="72">
        <v>1.6804008962946539</v>
      </c>
      <c r="E285" s="72">
        <v>-6.4736885555304102</v>
      </c>
      <c r="F285" s="72">
        <v>3.5159343551587319</v>
      </c>
      <c r="G285" s="72">
        <v>1.855</v>
      </c>
      <c r="H285" s="72"/>
    </row>
    <row r="286" spans="1:8" x14ac:dyDescent="0.25">
      <c r="A286" s="73"/>
      <c r="B286" s="72">
        <v>35.076149400593486</v>
      </c>
      <c r="C286" s="72">
        <v>-3.4891237319907678</v>
      </c>
      <c r="D286" s="72">
        <v>1.5183387209177825</v>
      </c>
      <c r="E286" s="72">
        <v>-6.4723245228428743</v>
      </c>
      <c r="F286" s="72">
        <v>3.1768486219055938</v>
      </c>
      <c r="G286" s="72">
        <v>1.855</v>
      </c>
      <c r="H286" s="72"/>
    </row>
    <row r="287" spans="1:8" x14ac:dyDescent="0.25">
      <c r="A287" s="73"/>
      <c r="B287" s="72">
        <v>35.122592110517466</v>
      </c>
      <c r="C287" s="72">
        <v>-3.4882619666286563</v>
      </c>
      <c r="D287" s="72">
        <v>1.3563136415642791</v>
      </c>
      <c r="E287" s="72">
        <v>-6.470725948096157</v>
      </c>
      <c r="F287" s="72">
        <v>2.8378405053588542</v>
      </c>
      <c r="G287" s="72">
        <v>1.855</v>
      </c>
      <c r="H287" s="72"/>
    </row>
    <row r="288" spans="1:8" x14ac:dyDescent="0.25">
      <c r="A288" s="73"/>
      <c r="B288" s="72">
        <v>35.169034820441453</v>
      </c>
      <c r="C288" s="72">
        <v>-3.4872753683788873</v>
      </c>
      <c r="D288" s="72">
        <v>1.1943314929912248</v>
      </c>
      <c r="E288" s="72">
        <v>-6.4688958083428361</v>
      </c>
      <c r="F288" s="72">
        <v>2.4989222136903373</v>
      </c>
      <c r="G288" s="72">
        <v>1.855</v>
      </c>
      <c r="H288" s="72"/>
    </row>
    <row r="289" spans="1:8" x14ac:dyDescent="0.25">
      <c r="A289" s="73"/>
      <c r="B289" s="72">
        <v>35.215477530365433</v>
      </c>
      <c r="C289" s="72">
        <v>-3.4861655270263934</v>
      </c>
      <c r="D289" s="72">
        <v>1.0323980357719835</v>
      </c>
      <c r="E289" s="72">
        <v>-6.4668370526339594</v>
      </c>
      <c r="F289" s="72">
        <v>2.1601057998558826</v>
      </c>
      <c r="G289" s="72">
        <v>1.855</v>
      </c>
      <c r="H289" s="72"/>
    </row>
    <row r="290" spans="1:8" x14ac:dyDescent="0.25">
      <c r="A290" s="73"/>
      <c r="B290" s="72">
        <v>35.26192024028942</v>
      </c>
      <c r="C290" s="72">
        <v>-3.4849340173867844</v>
      </c>
      <c r="D290" s="72">
        <v>0.87051895699433457</v>
      </c>
      <c r="E290" s="72">
        <v>-6.4645526022524846</v>
      </c>
      <c r="F290" s="72">
        <v>1.8214031630560603</v>
      </c>
      <c r="G290" s="72">
        <v>1.855</v>
      </c>
      <c r="H290" s="72"/>
    </row>
    <row r="291" spans="1:8" x14ac:dyDescent="0.25">
      <c r="A291" s="73"/>
      <c r="B291" s="72">
        <v>35.3083629502134</v>
      </c>
      <c r="C291" s="72">
        <v>-3.4835823994311883</v>
      </c>
      <c r="D291" s="72">
        <v>0.70869987095278353</v>
      </c>
      <c r="E291" s="72">
        <v>-6.4620453509448543</v>
      </c>
      <c r="F291" s="72">
        <v>1.4828260501847075</v>
      </c>
      <c r="G291" s="72">
        <v>1.855</v>
      </c>
      <c r="H291" s="72"/>
    </row>
    <row r="292" spans="1:8" x14ac:dyDescent="0.25">
      <c r="A292" s="73"/>
      <c r="B292" s="72">
        <v>35.354805660137387</v>
      </c>
      <c r="C292" s="72">
        <v>-3.4821122184101294</v>
      </c>
      <c r="D292" s="72">
        <v>0.546946319835098</v>
      </c>
      <c r="E292" s="72">
        <v>-6.4593181651507896</v>
      </c>
      <c r="F292" s="72">
        <v>1.144386057265379</v>
      </c>
      <c r="G292" s="72">
        <v>1.855</v>
      </c>
      <c r="H292" s="72"/>
    </row>
    <row r="293" spans="1:8" x14ac:dyDescent="0.25">
      <c r="A293" s="73"/>
      <c r="B293" s="72">
        <v>35.401248370061367</v>
      </c>
      <c r="C293" s="72">
        <v>-3.4805250049764371</v>
      </c>
      <c r="D293" s="72">
        <v>0.38526377440311266</v>
      </c>
      <c r="E293" s="72">
        <v>-6.456373884231291</v>
      </c>
      <c r="F293" s="72">
        <v>0.80609463087580857</v>
      </c>
      <c r="G293" s="72">
        <v>1.855</v>
      </c>
      <c r="H293" s="72"/>
    </row>
    <row r="294" spans="1:8" x14ac:dyDescent="0.25">
      <c r="A294" s="73"/>
      <c r="B294" s="72">
        <v>35.447691079985354</v>
      </c>
      <c r="C294" s="72">
        <v>-3.4788222753071918</v>
      </c>
      <c r="D294" s="72">
        <v>0.2236576346678486</v>
      </c>
      <c r="E294" s="72">
        <v>-6.4532153206948406</v>
      </c>
      <c r="F294" s="72">
        <v>0.46796306956047401</v>
      </c>
      <c r="G294" s="72">
        <v>1.855</v>
      </c>
      <c r="H294" s="72"/>
    </row>
    <row r="295" spans="1:8" x14ac:dyDescent="0.25">
      <c r="A295" s="73"/>
      <c r="B295" s="72">
        <v>35.494133789909334</v>
      </c>
      <c r="C295" s="72">
        <v>-3.4770055312247159</v>
      </c>
      <c r="D295" s="72">
        <v>6.2133230558991226E-2</v>
      </c>
      <c r="E295" s="72">
        <v>-6.4498452604218484</v>
      </c>
      <c r="F295" s="72">
        <v>0.13000252523135827</v>
      </c>
      <c r="G295" s="72">
        <v>1.855</v>
      </c>
      <c r="H295" s="72"/>
    </row>
    <row r="296" spans="1:8" x14ac:dyDescent="0.25">
      <c r="A296" s="73"/>
      <c r="B296" s="72">
        <v>35.540576499833321</v>
      </c>
      <c r="C296" s="72">
        <v>-3.475076260316623</v>
      </c>
      <c r="D296" s="72">
        <v>-9.9304177411229266E-2</v>
      </c>
      <c r="E296" s="72">
        <v>-6.4462664628873352</v>
      </c>
      <c r="F296" s="72">
        <v>-0.20777599544300102</v>
      </c>
      <c r="G296" s="72">
        <v>1.855</v>
      </c>
      <c r="H296" s="72"/>
    </row>
    <row r="297" spans="1:8" x14ac:dyDescent="0.25">
      <c r="A297" s="73"/>
      <c r="B297" s="72">
        <v>35.587019209757301</v>
      </c>
      <c r="C297" s="72">
        <v>-3.4730359360549286</v>
      </c>
      <c r="D297" s="72">
        <v>-0.26064939748971055</v>
      </c>
      <c r="E297" s="72">
        <v>-6.4424816613818923</v>
      </c>
      <c r="F297" s="72">
        <v>-0.54536162966008084</v>
      </c>
      <c r="G297" s="72">
        <v>1.855</v>
      </c>
      <c r="H297" s="72"/>
    </row>
    <row r="298" spans="1:8" x14ac:dyDescent="0.25">
      <c r="A298" s="73"/>
      <c r="B298" s="72">
        <v>35.633461919681288</v>
      </c>
      <c r="C298" s="72">
        <v>-3.4708860179142245</v>
      </c>
      <c r="D298" s="72">
        <v>-0.4218973060296613</v>
      </c>
      <c r="E298" s="72">
        <v>-6.4384935632308862</v>
      </c>
      <c r="F298" s="72">
        <v>-0.88274365711747171</v>
      </c>
      <c r="G298" s="72">
        <v>1.855</v>
      </c>
      <c r="H298" s="72"/>
    </row>
    <row r="299" spans="1:8" x14ac:dyDescent="0.25">
      <c r="A299" s="73"/>
      <c r="B299" s="72">
        <v>35.679904629605268</v>
      </c>
      <c r="C299" s="72">
        <v>-3.4686279514889335</v>
      </c>
      <c r="D299" s="72">
        <v>-0.58304284684325081</v>
      </c>
      <c r="E299" s="72">
        <v>-6.4343048500119719</v>
      </c>
      <c r="F299" s="72">
        <v>-1.2199114986584145</v>
      </c>
      <c r="G299" s="72">
        <v>1.855</v>
      </c>
      <c r="H299" s="72"/>
    </row>
    <row r="300" spans="1:8" x14ac:dyDescent="0.25">
      <c r="A300" s="73"/>
      <c r="B300" s="72">
        <v>35.726347339529255</v>
      </c>
      <c r="C300" s="72">
        <v>-3.4662631686096406</v>
      </c>
      <c r="D300" s="72">
        <v>-0.74408103055968311</v>
      </c>
      <c r="E300" s="72">
        <v>-6.4299181777708831</v>
      </c>
      <c r="F300" s="72">
        <v>-1.5568547149286869</v>
      </c>
      <c r="G300" s="72">
        <v>1.855</v>
      </c>
      <c r="H300" s="72"/>
    </row>
    <row r="301" spans="1:8" x14ac:dyDescent="0.25">
      <c r="A301" s="73"/>
      <c r="B301" s="72">
        <v>35.772790049453235</v>
      </c>
      <c r="C301" s="72">
        <v>-3.4637930874585185</v>
      </c>
      <c r="D301" s="72">
        <v>-0.90500693398865284</v>
      </c>
      <c r="E301" s="72">
        <v>-6.4253361772355522</v>
      </c>
      <c r="F301" s="72">
        <v>-1.8935630050447498</v>
      </c>
      <c r="G301" s="72">
        <v>1.855</v>
      </c>
      <c r="H301" s="72"/>
    </row>
    <row r="302" spans="1:8" x14ac:dyDescent="0.25">
      <c r="A302" s="73"/>
      <c r="B302" s="72">
        <v>35.819232759377222</v>
      </c>
      <c r="C302" s="72">
        <v>-3.4612191126838443</v>
      </c>
      <c r="D302" s="72">
        <v>-1.0658156994891403</v>
      </c>
      <c r="E302" s="72">
        <v>-6.4205614540285314</v>
      </c>
      <c r="F302" s="72">
        <v>-2.2300262052730657</v>
      </c>
      <c r="G302" s="72">
        <v>1.855</v>
      </c>
      <c r="H302" s="72"/>
    </row>
    <row r="303" spans="1:8" x14ac:dyDescent="0.25">
      <c r="A303" s="73"/>
      <c r="B303" s="72">
        <v>35.865675469301202</v>
      </c>
      <c r="C303" s="72">
        <v>-3.4585426355136275</v>
      </c>
      <c r="D303" s="72">
        <v>-1.2265025343435043</v>
      </c>
      <c r="E303" s="72">
        <v>-6.4155965888777793</v>
      </c>
      <c r="F303" s="72">
        <v>-2.5662342877205013</v>
      </c>
      <c r="G303" s="72">
        <v>1.855</v>
      </c>
      <c r="H303" s="72"/>
    </row>
    <row r="304" spans="1:8" x14ac:dyDescent="0.25">
      <c r="A304" s="73"/>
      <c r="B304" s="72">
        <v>35.912118179225189</v>
      </c>
      <c r="C304" s="72">
        <v>-3.4557650338683326</v>
      </c>
      <c r="D304" s="72">
        <v>-1.3870627101368316</v>
      </c>
      <c r="E304" s="72">
        <v>-6.4104441378257571</v>
      </c>
      <c r="F304" s="72">
        <v>-2.9021773590357283</v>
      </c>
      <c r="G304" s="72">
        <v>1.855</v>
      </c>
      <c r="H304" s="72"/>
    </row>
    <row r="305" spans="1:8" x14ac:dyDescent="0.25">
      <c r="A305" s="73"/>
      <c r="B305" s="72">
        <v>35.958560889149169</v>
      </c>
      <c r="C305" s="72">
        <v>-3.4528876724727304</v>
      </c>
      <c r="D305" s="72">
        <v>-1.5474915621415006</v>
      </c>
      <c r="E305" s="72">
        <v>-6.4051066324369152</v>
      </c>
      <c r="F305" s="72">
        <v>-3.2378456591215352</v>
      </c>
      <c r="G305" s="72">
        <v>1.855</v>
      </c>
      <c r="H305" s="72"/>
    </row>
    <row r="306" spans="1:8" x14ac:dyDescent="0.25">
      <c r="A306" s="73"/>
      <c r="B306" s="72">
        <v>36.005003599073156</v>
      </c>
      <c r="C306" s="72">
        <v>-3.4499119029668694</v>
      </c>
      <c r="D306" s="72">
        <v>-1.7077844887069198</v>
      </c>
      <c r="E306" s="72">
        <v>-6.3995865800035432</v>
      </c>
      <c r="F306" s="72">
        <v>-3.5732295598579653</v>
      </c>
      <c r="G306" s="72">
        <v>1.855</v>
      </c>
      <c r="H306" s="72"/>
    </row>
    <row r="307" spans="1:8" x14ac:dyDescent="0.25">
      <c r="A307" s="73"/>
      <c r="B307" s="72">
        <v>36.051446308997136</v>
      </c>
      <c r="C307" s="72">
        <v>-3.4468390640161721</v>
      </c>
      <c r="D307" s="72">
        <v>-1.8679369506543995</v>
      </c>
      <c r="E307" s="72">
        <v>-6.3938864637499995</v>
      </c>
      <c r="F307" s="72">
        <v>-3.9083195638361952</v>
      </c>
      <c r="G307" s="72">
        <v>1.855</v>
      </c>
      <c r="H307" s="72"/>
    </row>
    <row r="308" spans="1:8" x14ac:dyDescent="0.25">
      <c r="A308" s="73"/>
      <c r="B308" s="72">
        <v>36.097889018921123</v>
      </c>
      <c r="C308" s="72">
        <v>-3.4436704814206704</v>
      </c>
      <c r="D308" s="72">
        <v>-2.0279444706771161</v>
      </c>
      <c r="E308" s="72">
        <v>-6.3880087430353436</v>
      </c>
      <c r="F308" s="72">
        <v>-4.2431063031030689</v>
      </c>
      <c r="G308" s="72">
        <v>1.855</v>
      </c>
      <c r="H308" s="72"/>
    </row>
    <row r="309" spans="1:8" x14ac:dyDescent="0.25">
      <c r="A309" s="73"/>
      <c r="B309" s="72">
        <v>36.144331728845103</v>
      </c>
      <c r="C309" s="72">
        <v>-3.4404074682233854</v>
      </c>
      <c r="D309" s="72">
        <v>-2.1878026327451305</v>
      </c>
      <c r="E309" s="72">
        <v>-6.3819558535543797</v>
      </c>
      <c r="F309" s="72">
        <v>-4.5775805379162069</v>
      </c>
      <c r="G309" s="72">
        <v>1.855</v>
      </c>
      <c r="H309" s="72"/>
    </row>
    <row r="310" spans="1:8" x14ac:dyDescent="0.25">
      <c r="A310" s="73"/>
      <c r="B310" s="72">
        <v>36.19077443876909</v>
      </c>
      <c r="C310" s="72">
        <v>-3.4370513248178476</v>
      </c>
      <c r="D310" s="72">
        <v>-2.34750708151542</v>
      </c>
      <c r="E310" s="72">
        <v>-6.3757302075371074</v>
      </c>
      <c r="F310" s="72">
        <v>-4.9117331555096042</v>
      </c>
      <c r="G310" s="72">
        <v>1.855</v>
      </c>
      <c r="H310" s="72"/>
    </row>
    <row r="311" spans="1:8" x14ac:dyDescent="0.25">
      <c r="A311" s="73"/>
      <c r="B311" s="72">
        <v>36.23721714869307</v>
      </c>
      <c r="C311" s="72">
        <v>-3.4336033390547853</v>
      </c>
      <c r="D311" s="72">
        <v>-2.5070535217468839</v>
      </c>
      <c r="E311" s="72">
        <v>-6.369334193946627</v>
      </c>
      <c r="F311" s="72">
        <v>-5.245555168869636</v>
      </c>
      <c r="G311" s="72">
        <v>1.855</v>
      </c>
      <c r="H311" s="72"/>
    </row>
    <row r="312" spans="1:8" x14ac:dyDescent="0.25">
      <c r="A312" s="73"/>
      <c r="B312" s="72">
        <v>36.283659858617057</v>
      </c>
      <c r="C312" s="72">
        <v>-3.4300647863479621</v>
      </c>
      <c r="D312" s="72">
        <v>-2.6664377177202834</v>
      </c>
      <c r="E312" s="72">
        <v>-6.3627701786754693</v>
      </c>
      <c r="F312" s="72">
        <v>-5.5790377155213884</v>
      </c>
      <c r="G312" s="72">
        <v>1.855</v>
      </c>
      <c r="H312" s="72"/>
    </row>
    <row r="313" spans="1:8" x14ac:dyDescent="0.25">
      <c r="A313" s="73"/>
      <c r="B313" s="72">
        <v>36.330102568541037</v>
      </c>
      <c r="C313" s="72">
        <v>-3.426436929779189</v>
      </c>
      <c r="D313" s="72">
        <v>-2.8256554926630795</v>
      </c>
      <c r="E313" s="72">
        <v>-6.3560405047403954</v>
      </c>
      <c r="F313" s="72">
        <v>-5.9121720563252333</v>
      </c>
      <c r="G313" s="72">
        <v>1.855</v>
      </c>
      <c r="H313" s="72"/>
    </row>
    <row r="314" spans="1:8" x14ac:dyDescent="0.25">
      <c r="A314" s="73"/>
      <c r="B314" s="72">
        <v>36.376545278465024</v>
      </c>
      <c r="C314" s="72">
        <v>-3.4227210202025091</v>
      </c>
      <c r="D314" s="72">
        <v>-2.9847027281791281</v>
      </c>
      <c r="E314" s="72">
        <v>-6.3491474924756544</v>
      </c>
      <c r="F314" s="72">
        <v>-6.2449495742835692</v>
      </c>
      <c r="G314" s="72">
        <v>1.855</v>
      </c>
      <c r="H314" s="72"/>
    </row>
    <row r="315" spans="1:8" x14ac:dyDescent="0.25">
      <c r="A315" s="73"/>
      <c r="B315" s="72">
        <v>36.422987988389004</v>
      </c>
      <c r="C315" s="72">
        <v>-3.4189182963475626</v>
      </c>
      <c r="D315" s="72">
        <v>-3.1435753636831931</v>
      </c>
      <c r="E315" s="72">
        <v>-6.3420934397247288</v>
      </c>
      <c r="F315" s="72">
        <v>-6.5773617733576453</v>
      </c>
      <c r="G315" s="72">
        <v>1.855</v>
      </c>
      <c r="H315" s="72"/>
    </row>
    <row r="316" spans="1:8" x14ac:dyDescent="0.25">
      <c r="A316" s="73"/>
      <c r="B316" s="72">
        <v>36.469430698312991</v>
      </c>
      <c r="C316" s="72">
        <v>-3.4150299849221359</v>
      </c>
      <c r="D316" s="72">
        <v>-3.3022693958402436</v>
      </c>
      <c r="E316" s="72">
        <v>-6.3348806220305622</v>
      </c>
      <c r="F316" s="72">
        <v>-6.909400277294389</v>
      </c>
      <c r="G316" s="72">
        <v>1.855</v>
      </c>
      <c r="H316" s="72"/>
    </row>
    <row r="317" spans="1:8" x14ac:dyDescent="0.25">
      <c r="A317" s="73"/>
      <c r="B317" s="72">
        <v>36.51587340823697</v>
      </c>
      <c r="C317" s="72">
        <v>-3.4110573007139124</v>
      </c>
      <c r="D317" s="72">
        <v>-3.4607808780094933</v>
      </c>
      <c r="E317" s="72">
        <v>-6.3275112928243074</v>
      </c>
      <c r="F317" s="72">
        <v>-7.2410568284631598</v>
      </c>
      <c r="G317" s="72">
        <v>1.855</v>
      </c>
      <c r="H317" s="72"/>
    </row>
    <row r="318" spans="1:8" x14ac:dyDescent="0.25">
      <c r="A318" s="73"/>
      <c r="B318" s="72">
        <v>36.562316118160958</v>
      </c>
      <c r="C318" s="72">
        <v>-3.4070014466914058</v>
      </c>
      <c r="D318" s="72">
        <v>-3.6191059196931463</v>
      </c>
      <c r="E318" s="72">
        <v>-6.3199876836125579</v>
      </c>
      <c r="F318" s="72">
        <v>-7.5723232867023524</v>
      </c>
      <c r="G318" s="72">
        <v>1.855</v>
      </c>
      <c r="H318" s="72"/>
    </row>
    <row r="319" spans="1:8" x14ac:dyDescent="0.25">
      <c r="A319" s="73"/>
      <c r="B319" s="72">
        <v>36.608758828084937</v>
      </c>
      <c r="C319" s="72">
        <v>-3.4028636141041138</v>
      </c>
      <c r="D319" s="72">
        <v>-3.7772406859898151</v>
      </c>
      <c r="E319" s="72">
        <v>-6.3123120041631307</v>
      </c>
      <c r="F319" s="72">
        <v>-7.9031916281757697</v>
      </c>
      <c r="G319" s="72">
        <v>1.855</v>
      </c>
      <c r="H319" s="72"/>
    </row>
    <row r="320" spans="1:8" x14ac:dyDescent="0.25">
      <c r="A320" s="73"/>
      <c r="B320" s="72">
        <v>36.655201538008924</v>
      </c>
      <c r="C320" s="72">
        <v>-3.3986449825818732</v>
      </c>
      <c r="D320" s="72">
        <v>-3.9351813970525669</v>
      </c>
      <c r="E320" s="72">
        <v>-6.3044864426893747</v>
      </c>
      <c r="F320" s="72">
        <v>-8.233653944238684</v>
      </c>
      <c r="G320" s="72">
        <v>1.855</v>
      </c>
      <c r="H320" s="72"/>
    </row>
    <row r="321" spans="1:8" x14ac:dyDescent="0.25">
      <c r="A321" s="73"/>
      <c r="B321" s="72">
        <v>36.701644247932904</v>
      </c>
      <c r="C321" s="72">
        <v>-3.3943467202334374</v>
      </c>
      <c r="D321" s="72">
        <v>-4.0929243275515717</v>
      </c>
      <c r="E321" s="72">
        <v>-6.2965131660330265</v>
      </c>
      <c r="F321" s="72">
        <v>-8.5637024403135253</v>
      </c>
      <c r="G321" s="72">
        <v>1.855</v>
      </c>
      <c r="H321" s="72"/>
    </row>
    <row r="322" spans="1:8" x14ac:dyDescent="0.25">
      <c r="A322" s="73"/>
      <c r="B322" s="72">
        <v>36.748086957856891</v>
      </c>
      <c r="C322" s="72">
        <v>-3.3899699837442725</v>
      </c>
      <c r="D322" s="72">
        <v>-4.2504658061413041</v>
      </c>
      <c r="E322" s="72">
        <v>-6.2883943198456258</v>
      </c>
      <c r="F322" s="72">
        <v>-8.8933294347751009</v>
      </c>
      <c r="G322" s="72">
        <v>1.855</v>
      </c>
      <c r="H322" s="72"/>
    </row>
    <row r="323" spans="1:8" x14ac:dyDescent="0.25">
      <c r="A323" s="73"/>
      <c r="B323" s="72">
        <v>36.794529667780871</v>
      </c>
      <c r="C323" s="72">
        <v>-3.3855159184735806</v>
      </c>
      <c r="D323" s="72">
        <v>-4.4078022149322749</v>
      </c>
      <c r="E323" s="72">
        <v>-6.2801320287684916</v>
      </c>
      <c r="F323" s="72">
        <v>-9.2225273578452835</v>
      </c>
      <c r="G323" s="72">
        <v>1.855</v>
      </c>
      <c r="H323" s="72"/>
    </row>
    <row r="324" spans="1:8" x14ac:dyDescent="0.25">
      <c r="A324" s="73"/>
      <c r="B324" s="72">
        <v>36.840972377704858</v>
      </c>
      <c r="C324" s="72">
        <v>-3.3809856585505633</v>
      </c>
      <c r="D324" s="72">
        <v>-4.5649299889672479</v>
      </c>
      <c r="E324" s="72">
        <v>-6.2717283966112953</v>
      </c>
      <c r="F324" s="72">
        <v>-9.5512887504970934</v>
      </c>
      <c r="G324" s="72">
        <v>1.855</v>
      </c>
      <c r="H324" s="72"/>
    </row>
    <row r="325" spans="1:8" x14ac:dyDescent="0.25">
      <c r="A325" s="73"/>
      <c r="B325" s="72">
        <v>36.887415087628838</v>
      </c>
      <c r="C325" s="72">
        <v>-3.3763803269699197</v>
      </c>
      <c r="D325" s="72">
        <v>-4.7218456157019091</v>
      </c>
      <c r="E325" s="72">
        <v>-6.2631855065292008</v>
      </c>
      <c r="F325" s="72">
        <v>-9.8796062633680943</v>
      </c>
      <c r="G325" s="72">
        <v>1.855</v>
      </c>
      <c r="H325" s="72"/>
    </row>
    <row r="326" spans="1:8" x14ac:dyDescent="0.25">
      <c r="A326" s="73"/>
      <c r="B326" s="72">
        <v>36.933857797552825</v>
      </c>
      <c r="C326" s="72">
        <v>-3.371701035686594</v>
      </c>
      <c r="D326" s="72">
        <v>-4.8785456344899565</v>
      </c>
      <c r="E326" s="72">
        <v>-6.2545054211986315</v>
      </c>
      <c r="F326" s="72">
        <v>-10.207472655683032</v>
      </c>
      <c r="G326" s="72">
        <v>1.855</v>
      </c>
      <c r="H326" s="72"/>
    </row>
    <row r="327" spans="1:8" x14ac:dyDescent="0.25">
      <c r="A327" s="73"/>
      <c r="B327" s="72">
        <v>36.980300507476805</v>
      </c>
      <c r="C327" s="72">
        <v>-3.3669488857097702</v>
      </c>
      <c r="D327" s="72">
        <v>-5.0350266360725699</v>
      </c>
      <c r="E327" s="72">
        <v>-6.2456901829916234</v>
      </c>
      <c r="F327" s="72">
        <v>-10.534880794185648</v>
      </c>
      <c r="G327" s="72">
        <v>1.855</v>
      </c>
      <c r="H327" s="72"/>
    </row>
    <row r="328" spans="1:8" x14ac:dyDescent="0.25">
      <c r="A328" s="73"/>
      <c r="B328" s="72">
        <v>37.026743217400792</v>
      </c>
      <c r="C328" s="72">
        <v>-3.3621249671961282</v>
      </c>
      <c r="D328" s="72">
        <v>-5.1912852620722303</v>
      </c>
      <c r="E328" s="72">
        <v>-6.236741814148818</v>
      </c>
      <c r="F328" s="72">
        <v>-10.861823652079584</v>
      </c>
      <c r="G328" s="72">
        <v>1.855</v>
      </c>
      <c r="H328" s="72"/>
    </row>
    <row r="329" spans="1:8" x14ac:dyDescent="0.25">
      <c r="A329" s="73"/>
      <c r="B329" s="72">
        <v>37.073185927324772</v>
      </c>
      <c r="C329" s="72">
        <v>-3.3572303595423589</v>
      </c>
      <c r="D329" s="72">
        <v>-5.3473182044908523</v>
      </c>
      <c r="E329" s="72">
        <v>-6.2276623169510756</v>
      </c>
      <c r="F329" s="72">
        <v>-11.188294307978319</v>
      </c>
      <c r="G329" s="72">
        <v>1.855</v>
      </c>
      <c r="H329" s="72"/>
    </row>
    <row r="330" spans="1:8" x14ac:dyDescent="0.25">
      <c r="A330" s="73"/>
      <c r="B330" s="72">
        <v>37.119628637248759</v>
      </c>
      <c r="C330" s="72">
        <v>-3.3522661314769548</v>
      </c>
      <c r="D330" s="72">
        <v>-5.5031222052121969</v>
      </c>
      <c r="E330" s="72">
        <v>-6.2184536738897513</v>
      </c>
      <c r="F330" s="72">
        <v>-11.514285944864056</v>
      </c>
      <c r="G330" s="72">
        <v>1.855</v>
      </c>
      <c r="H330" s="72"/>
    </row>
    <row r="331" spans="1:8" x14ac:dyDescent="0.25">
      <c r="A331" s="73"/>
      <c r="B331" s="72">
        <v>37.166071347172739</v>
      </c>
      <c r="C331" s="72">
        <v>-3.347233341151262</v>
      </c>
      <c r="D331" s="72">
        <v>-5.6586940555085308</v>
      </c>
      <c r="E331" s="72">
        <v>-6.2091178478355911</v>
      </c>
      <c r="F331" s="72">
        <v>-11.839791849055494</v>
      </c>
      <c r="G331" s="72">
        <v>1.855</v>
      </c>
      <c r="H331" s="72"/>
    </row>
    <row r="332" spans="1:8" x14ac:dyDescent="0.25">
      <c r="A332" s="73"/>
      <c r="B332" s="72">
        <v>37.212514057096726</v>
      </c>
      <c r="C332" s="72">
        <v>-3.3421330362298223</v>
      </c>
      <c r="D332" s="72">
        <v>-5.8140305955514968</v>
      </c>
      <c r="E332" s="72">
        <v>-6.1996567822063202</v>
      </c>
      <c r="F332" s="72">
        <v>-12.164805409184416</v>
      </c>
      <c r="G332" s="72">
        <v>1.855</v>
      </c>
      <c r="H332" s="72"/>
    </row>
    <row r="333" spans="1:8" x14ac:dyDescent="0.25">
      <c r="A333" s="73"/>
      <c r="B333" s="72">
        <v>37.258956767020706</v>
      </c>
      <c r="C333" s="72">
        <v>-3.336966253979996</v>
      </c>
      <c r="D333" s="72">
        <v>-5.9691287139271623</v>
      </c>
      <c r="E333" s="72">
        <v>-6.1900724011328929</v>
      </c>
      <c r="F333" s="72">
        <v>-12.489320115181014</v>
      </c>
      <c r="G333" s="72">
        <v>1.855</v>
      </c>
      <c r="H333" s="72"/>
    </row>
    <row r="334" spans="1:8" x14ac:dyDescent="0.25">
      <c r="A334" s="73"/>
      <c r="B334" s="72">
        <v>37.305399476944693</v>
      </c>
      <c r="C334" s="72">
        <v>-3.3317340213608762</v>
      </c>
      <c r="D334" s="72">
        <v>-6.1239853471552168</v>
      </c>
      <c r="E334" s="72">
        <v>-6.180366609624425</v>
      </c>
      <c r="F334" s="72">
        <v>-12.813329557267901</v>
      </c>
      <c r="G334" s="72">
        <v>1.855</v>
      </c>
      <c r="H334" s="72"/>
    </row>
    <row r="335" spans="1:8" x14ac:dyDescent="0.25">
      <c r="A335" s="73"/>
      <c r="B335" s="72">
        <v>37.351842186868673</v>
      </c>
      <c r="C335" s="72">
        <v>-3.3264373551114961</v>
      </c>
      <c r="D335" s="72">
        <v>-6.2785974792122792</v>
      </c>
      <c r="E335" s="72">
        <v>-6.1705412937318256</v>
      </c>
      <c r="F335" s="72">
        <v>-13.136827424962709</v>
      </c>
      <c r="G335" s="72">
        <v>1.855</v>
      </c>
      <c r="H335" s="72"/>
    </row>
    <row r="336" spans="1:8" x14ac:dyDescent="0.25">
      <c r="A336" s="73"/>
      <c r="B336" s="72">
        <v>37.39828489679266</v>
      </c>
      <c r="C336" s="72">
        <v>-3.3210772618383393</v>
      </c>
      <c r="D336" s="72">
        <v>-6.4329621410592859</v>
      </c>
      <c r="E336" s="72">
        <v>-6.1605983207101191</v>
      </c>
      <c r="F336" s="72">
        <v>-13.459807506089245</v>
      </c>
      <c r="G336" s="72">
        <v>1.855</v>
      </c>
      <c r="H336" s="72"/>
    </row>
    <row r="337" spans="1:8" x14ac:dyDescent="0.25">
      <c r="A337" s="73"/>
      <c r="B337" s="72">
        <v>37.44472760671664</v>
      </c>
      <c r="C337" s="72">
        <v>-3.3156547381021553</v>
      </c>
      <c r="D337" s="72">
        <v>-6.58707641017293</v>
      </c>
      <c r="E337" s="72">
        <v>-6.1505395391794977</v>
      </c>
      <c r="F337" s="72">
        <v>-13.782263685797105</v>
      </c>
      <c r="G337" s="72">
        <v>1.855</v>
      </c>
      <c r="H337" s="72"/>
    </row>
    <row r="338" spans="1:8" x14ac:dyDescent="0.25">
      <c r="A338" s="73"/>
      <c r="B338" s="72">
        <v>37.491170316640627</v>
      </c>
      <c r="C338" s="72">
        <v>-3.3101707705040844</v>
      </c>
      <c r="D338" s="72">
        <v>-6.740937410081111</v>
      </c>
      <c r="E338" s="72">
        <v>-6.1403667792850767</v>
      </c>
      <c r="F338" s="72">
        <v>-14.104189945589694</v>
      </c>
      <c r="G338" s="72">
        <v>1.855</v>
      </c>
      <c r="H338" s="72"/>
    </row>
    <row r="339" spans="1:8" x14ac:dyDescent="0.25">
      <c r="A339" s="73"/>
      <c r="B339" s="72">
        <v>37.537613026564607</v>
      </c>
      <c r="C339" s="72">
        <v>-3.3046263357711094</v>
      </c>
      <c r="D339" s="72">
        <v>-6.8945423099023762</v>
      </c>
      <c r="E339" s="72">
        <v>-6.1300818528554082</v>
      </c>
      <c r="F339" s="72">
        <v>-14.425580362360575</v>
      </c>
      <c r="G339" s="72">
        <v>1.855</v>
      </c>
      <c r="H339" s="72"/>
    </row>
    <row r="340" spans="1:8" x14ac:dyDescent="0.25">
      <c r="A340" s="73"/>
      <c r="B340" s="72">
        <v>37.584055736488594</v>
      </c>
      <c r="C340" s="72">
        <v>-3.2990224008408116</v>
      </c>
      <c r="D340" s="72">
        <v>-7.0478883238893051</v>
      </c>
      <c r="E340" s="72">
        <v>-6.1196865535597054</v>
      </c>
      <c r="F340" s="72">
        <v>-14.746429107438104</v>
      </c>
      <c r="G340" s="72">
        <v>1.855</v>
      </c>
      <c r="H340" s="72"/>
    </row>
    <row r="341" spans="1:8" x14ac:dyDescent="0.25">
      <c r="A341" s="73"/>
      <c r="B341" s="72">
        <v>37.630498446412574</v>
      </c>
      <c r="C341" s="72">
        <v>-3.293359922945466</v>
      </c>
      <c r="D341" s="72">
        <v>-7.2009727109758233</v>
      </c>
      <c r="E341" s="72">
        <v>-6.1091826570638395</v>
      </c>
      <c r="F341" s="72">
        <v>-15.066730445638253</v>
      </c>
      <c r="G341" s="72">
        <v>1.855</v>
      </c>
      <c r="H341" s="72"/>
    </row>
    <row r="342" spans="1:8" x14ac:dyDescent="0.25">
      <c r="A342" s="73"/>
      <c r="B342" s="72">
        <v>37.676941156336561</v>
      </c>
      <c r="C342" s="72">
        <v>-3.28763984969547</v>
      </c>
      <c r="D342" s="72">
        <v>-7.3537927743284017</v>
      </c>
      <c r="E342" s="72">
        <v>-6.0985719211850968</v>
      </c>
      <c r="F342" s="72">
        <v>-15.38647873432558</v>
      </c>
      <c r="G342" s="72">
        <v>1.855</v>
      </c>
      <c r="H342" s="72"/>
    </row>
    <row r="343" spans="1:8" x14ac:dyDescent="0.25">
      <c r="A343" s="73"/>
      <c r="B343" s="72">
        <v>37.723383866260541</v>
      </c>
      <c r="C343" s="72">
        <v>-3.2818631191621033</v>
      </c>
      <c r="D343" s="72">
        <v>-7.5063458609011162</v>
      </c>
      <c r="E343" s="72">
        <v>-6.0878560860457016</v>
      </c>
      <c r="F343" s="72">
        <v>-15.705668422482271</v>
      </c>
      <c r="G343" s="72">
        <v>1.855</v>
      </c>
      <c r="H343" s="72"/>
    </row>
    <row r="344" spans="1:8" x14ac:dyDescent="0.25">
      <c r="A344" s="73"/>
      <c r="B344" s="72">
        <v>37.769826576184528</v>
      </c>
      <c r="C344" s="72">
        <v>-3.2760306599596238</v>
      </c>
      <c r="D344" s="72">
        <v>-7.658629360994536</v>
      </c>
      <c r="E344" s="72">
        <v>-6.0770368742251017</v>
      </c>
      <c r="F344" s="72">
        <v>-16.02429404978519</v>
      </c>
      <c r="G344" s="72">
        <v>1.855</v>
      </c>
      <c r="H344" s="72"/>
    </row>
    <row r="345" spans="1:8" x14ac:dyDescent="0.25">
      <c r="A345" s="73"/>
      <c r="B345" s="72">
        <v>37.816269286108508</v>
      </c>
      <c r="C345" s="72">
        <v>-3.2701433913267297</v>
      </c>
      <c r="D345" s="72">
        <v>-7.8106407078184077</v>
      </c>
      <c r="E345" s="72">
        <v>-6.0661159909110838</v>
      </c>
      <c r="F345" s="72">
        <v>-16.342350245690888</v>
      </c>
      <c r="G345" s="72">
        <v>1.855</v>
      </c>
      <c r="H345" s="72"/>
    </row>
    <row r="346" spans="1:8" x14ac:dyDescent="0.25">
      <c r="A346" s="73"/>
      <c r="B346" s="72">
        <v>37.862711996032495</v>
      </c>
      <c r="C346" s="72">
        <v>-3.264202223207358</v>
      </c>
      <c r="D346" s="72">
        <v>-7.9623773770581101</v>
      </c>
      <c r="E346" s="72">
        <v>-6.0550951240496493</v>
      </c>
      <c r="F346" s="72">
        <v>-16.65983172852847</v>
      </c>
      <c r="G346" s="72">
        <v>1.855</v>
      </c>
      <c r="H346" s="72"/>
    </row>
    <row r="347" spans="1:8" x14ac:dyDescent="0.25">
      <c r="A347" s="73"/>
      <c r="B347" s="72">
        <v>37.909154705956475</v>
      </c>
      <c r="C347" s="72">
        <v>-3.2582080563308371</v>
      </c>
      <c r="D347" s="72">
        <v>-8.1138368864448456</v>
      </c>
      <c r="E347" s="72">
        <v>-6.0439759444937025</v>
      </c>
      <c r="F347" s="72">
        <v>-16.976733304600312</v>
      </c>
      <c r="G347" s="72">
        <v>1.855</v>
      </c>
      <c r="H347" s="72"/>
    </row>
    <row r="348" spans="1:8" x14ac:dyDescent="0.25">
      <c r="A348" s="73"/>
      <c r="B348" s="72">
        <v>37.955597415880462</v>
      </c>
      <c r="C348" s="72">
        <v>-3.2521617822914211</v>
      </c>
      <c r="D348" s="72">
        <v>-8.2650167953295401</v>
      </c>
      <c r="E348" s="72">
        <v>-6.0327601061505858</v>
      </c>
      <c r="F348" s="72">
        <v>-17.293049867290517</v>
      </c>
      <c r="G348" s="72">
        <v>1.855</v>
      </c>
      <c r="H348" s="72"/>
    </row>
    <row r="349" spans="1:8" x14ac:dyDescent="0.25">
      <c r="A349" s="73"/>
      <c r="B349" s="72">
        <v>38.002040125804442</v>
      </c>
      <c r="C349" s="72">
        <v>-3.2460642836271645</v>
      </c>
      <c r="D349" s="72">
        <v>-8.4159147042604179</v>
      </c>
      <c r="E349" s="72">
        <v>-6.0214492461283902</v>
      </c>
      <c r="F349" s="72">
        <v>-17.608776396181071</v>
      </c>
      <c r="G349" s="72">
        <v>1.855</v>
      </c>
      <c r="H349" s="72"/>
    </row>
    <row r="350" spans="1:8" x14ac:dyDescent="0.25">
      <c r="A350" s="73"/>
      <c r="B350" s="72">
        <v>38.048482835728429</v>
      </c>
      <c r="C350" s="72">
        <v>-3.2399164338981921</v>
      </c>
      <c r="D350" s="72">
        <v>-8.5665282545642292</v>
      </c>
      <c r="E350" s="72">
        <v>-6.0100449848811461</v>
      </c>
      <c r="F350" s="72">
        <v>-17.923907956175636</v>
      </c>
      <c r="G350" s="72">
        <v>1.855</v>
      </c>
      <c r="H350" s="72"/>
    </row>
    <row r="351" spans="1:8" x14ac:dyDescent="0.25">
      <c r="A351" s="73"/>
      <c r="B351" s="72">
        <v>38.094925545652409</v>
      </c>
      <c r="C351" s="72">
        <v>-3.2337190977643333</v>
      </c>
      <c r="D351" s="72">
        <v>-8.7168551279310993</v>
      </c>
      <c r="E351" s="72">
        <v>-5.9985489263528384</v>
      </c>
      <c r="F351" s="72">
        <v>-18.23843969663092</v>
      </c>
      <c r="G351" s="72">
        <v>1.855</v>
      </c>
      <c r="H351" s="72"/>
    </row>
    <row r="352" spans="1:8" x14ac:dyDescent="0.25">
      <c r="A352" s="73"/>
      <c r="B352" s="72">
        <v>38.141368255576396</v>
      </c>
      <c r="C352" s="72">
        <v>-3.2274731310621285</v>
      </c>
      <c r="D352" s="72">
        <v>-8.8668930460029642</v>
      </c>
      <c r="E352" s="72">
        <v>-5.9869626581202482</v>
      </c>
      <c r="F352" s="72">
        <v>-18.552366850495556</v>
      </c>
      <c r="G352" s="72">
        <v>1.855</v>
      </c>
      <c r="H352" s="72"/>
    </row>
    <row r="353" spans="1:8" x14ac:dyDescent="0.25">
      <c r="A353" s="73"/>
      <c r="B353" s="72">
        <v>38.187810965500375</v>
      </c>
      <c r="C353" s="72">
        <v>-3.2211793808812486</v>
      </c>
      <c r="D353" s="72">
        <v>-9.0166397699655736</v>
      </c>
      <c r="E353" s="72">
        <v>-5.975287751534716</v>
      </c>
      <c r="F353" s="72">
        <v>-18.865684733456437</v>
      </c>
      <c r="G353" s="72">
        <v>1.855</v>
      </c>
      <c r="H353" s="72"/>
    </row>
    <row r="354" spans="1:8" x14ac:dyDescent="0.25">
      <c r="A354" s="73"/>
      <c r="B354" s="72">
        <v>38.234253675424362</v>
      </c>
      <c r="C354" s="72">
        <v>-3.2148386856402693</v>
      </c>
      <c r="D354" s="72">
        <v>-9.1660931001440229</v>
      </c>
      <c r="E354" s="72">
        <v>-5.9635257618626998</v>
      </c>
      <c r="F354" s="72">
        <v>-19.178388743092452</v>
      </c>
      <c r="G354" s="72">
        <v>1.855</v>
      </c>
      <c r="H354" s="72"/>
    </row>
    <row r="355" spans="1:8" x14ac:dyDescent="0.25">
      <c r="A355" s="73"/>
      <c r="B355" s="72">
        <v>38.280696385348342</v>
      </c>
      <c r="C355" s="72">
        <v>-3.2084518751618747</v>
      </c>
      <c r="D355" s="72">
        <v>-9.3152508756017944</v>
      </c>
      <c r="E355" s="72">
        <v>-5.9516782284252772</v>
      </c>
      <c r="F355" s="72">
        <v>-19.490474358035542</v>
      </c>
      <c r="G355" s="72">
        <v>1.855</v>
      </c>
      <c r="H355" s="72"/>
    </row>
    <row r="356" spans="1:8" x14ac:dyDescent="0.25">
      <c r="A356" s="73"/>
      <c r="B356" s="72">
        <v>38.327139095272329</v>
      </c>
      <c r="C356" s="72">
        <v>-3.2020197707474378</v>
      </c>
      <c r="D356" s="72">
        <v>-9.4641109737432796</v>
      </c>
      <c r="E356" s="72">
        <v>-5.9397466747364973</v>
      </c>
      <c r="F356" s="72">
        <v>-19.801937137139046</v>
      </c>
      <c r="G356" s="72">
        <v>1.855</v>
      </c>
      <c r="H356" s="72"/>
    </row>
    <row r="357" spans="1:8" x14ac:dyDescent="0.25">
      <c r="A357" s="73"/>
      <c r="B357" s="72">
        <v>38.373581805196309</v>
      </c>
      <c r="C357" s="72">
        <v>-3.1955431852510059</v>
      </c>
      <c r="D357" s="72">
        <v>-9.6126713099197438</v>
      </c>
      <c r="E357" s="72">
        <v>-5.9277326086406159</v>
      </c>
      <c r="F357" s="72">
        <v>-20.112772718653265</v>
      </c>
      <c r="G357" s="72">
        <v>1.855</v>
      </c>
      <c r="H357" s="72"/>
    </row>
    <row r="358" spans="1:8" x14ac:dyDescent="0.25">
      <c r="A358" s="73"/>
      <c r="B358" s="72">
        <v>38.420024515120296</v>
      </c>
      <c r="C358" s="72">
        <v>-3.1890229231527134</v>
      </c>
      <c r="D358" s="72">
        <v>-9.7609298370387183</v>
      </c>
      <c r="E358" s="72">
        <v>-5.9156375224482831</v>
      </c>
      <c r="F358" s="72">
        <v>-20.422976819408181</v>
      </c>
      <c r="G358" s="72">
        <v>1.855</v>
      </c>
      <c r="H358" s="72"/>
    </row>
    <row r="359" spans="1:8" x14ac:dyDescent="0.25">
      <c r="A359" s="73"/>
      <c r="B359" s="72">
        <v>38.466467225044276</v>
      </c>
      <c r="C359" s="72">
        <v>-3.1824597806315826</v>
      </c>
      <c r="D359" s="72">
        <v>-9.9088845451767895</v>
      </c>
      <c r="E359" s="72">
        <v>-5.9034628930715858</v>
      </c>
      <c r="F359" s="72">
        <v>-20.732545234003286</v>
      </c>
      <c r="G359" s="72">
        <v>1.855</v>
      </c>
      <c r="H359" s="72"/>
    </row>
    <row r="360" spans="1:8" x14ac:dyDescent="0.25">
      <c r="A360" s="73"/>
      <c r="B360" s="72">
        <v>38.512909934968263</v>
      </c>
      <c r="C360" s="72">
        <v>-3.175854545637764</v>
      </c>
      <c r="D360" s="72">
        <v>-10.05653346119575</v>
      </c>
      <c r="E360" s="72">
        <v>-5.8912101821580523</v>
      </c>
      <c r="F360" s="72">
        <v>-21.041473834004453</v>
      </c>
      <c r="G360" s="72">
        <v>1.855</v>
      </c>
      <c r="H360" s="72"/>
    </row>
    <row r="361" spans="1:8" x14ac:dyDescent="0.25">
      <c r="A361" s="73"/>
      <c r="B361" s="72">
        <v>38.559352644892243</v>
      </c>
      <c r="C361" s="72">
        <v>-3.1692079979641856</v>
      </c>
      <c r="D361" s="72">
        <v>-10.203874648362099</v>
      </c>
      <c r="E361" s="72">
        <v>-5.8788808362235638</v>
      </c>
      <c r="F361" s="72">
        <v>-21.349758567147799</v>
      </c>
      <c r="G361" s="72">
        <v>1.855</v>
      </c>
      <c r="H361" s="72"/>
    </row>
    <row r="362" spans="1:8" x14ac:dyDescent="0.25">
      <c r="A362" s="73"/>
      <c r="B362" s="72">
        <v>38.60579535481623</v>
      </c>
      <c r="C362" s="72">
        <v>-3.1625209093176267</v>
      </c>
      <c r="D362" s="72">
        <v>-10.350906205969848</v>
      </c>
      <c r="E362" s="72">
        <v>-5.8664762867841977</v>
      </c>
      <c r="F362" s="72">
        <v>-21.657395456550489</v>
      </c>
      <c r="G362" s="72">
        <v>1.855</v>
      </c>
      <c r="H362" s="72"/>
    </row>
    <row r="363" spans="1:8" x14ac:dyDescent="0.25">
      <c r="A363" s="73"/>
      <c r="B363" s="72">
        <v>38.65223806474021</v>
      </c>
      <c r="C363" s="72">
        <v>-3.1557940433892386</v>
      </c>
      <c r="D363" s="72">
        <v>-10.49762626896662</v>
      </c>
      <c r="E363" s="72">
        <v>-5.8539979504870372</v>
      </c>
      <c r="F363" s="72">
        <v>-21.964380599928415</v>
      </c>
      <c r="G363" s="72">
        <v>1.855</v>
      </c>
      <c r="H363" s="72"/>
    </row>
    <row r="364" spans="1:8" x14ac:dyDescent="0.25">
      <c r="A364" s="73"/>
      <c r="B364" s="72">
        <v>38.698680774664197</v>
      </c>
      <c r="C364" s="72">
        <v>-3.1490281559244835</v>
      </c>
      <c r="D364" s="72">
        <v>-10.644033007583015</v>
      </c>
      <c r="E364" s="72">
        <v>-5.8414472292399164</v>
      </c>
      <c r="F364" s="72">
        <v>-22.270710168820688</v>
      </c>
      <c r="G364" s="72">
        <v>1.855</v>
      </c>
      <c r="H364" s="72"/>
    </row>
    <row r="365" spans="1:8" x14ac:dyDescent="0.25">
      <c r="A365" s="73"/>
      <c r="B365" s="72">
        <v>38.745123484588177</v>
      </c>
      <c r="C365" s="72">
        <v>-3.1422239947925164</v>
      </c>
      <c r="D365" s="72">
        <v>-10.790124626965198</v>
      </c>
      <c r="E365" s="72">
        <v>-5.8288255103401179</v>
      </c>
      <c r="F365" s="72">
        <v>-22.57638040782092</v>
      </c>
      <c r="G365" s="72">
        <v>1.855</v>
      </c>
      <c r="H365" s="72"/>
    </row>
    <row r="366" spans="1:8" x14ac:dyDescent="0.25">
      <c r="A366" s="73"/>
      <c r="B366" s="72">
        <v>38.791566194512164</v>
      </c>
      <c r="C366" s="72">
        <v>-3.1353823000550203</v>
      </c>
      <c r="D366" s="72">
        <v>-10.935899366810705</v>
      </c>
      <c r="E366" s="72">
        <v>-5.8161341666020627</v>
      </c>
      <c r="F366" s="72">
        <v>-22.881387633815208</v>
      </c>
      <c r="G366" s="72">
        <v>1.855</v>
      </c>
      <c r="H366" s="72"/>
    </row>
    <row r="367" spans="1:8" x14ac:dyDescent="0.25">
      <c r="A367" s="73"/>
      <c r="B367" s="72">
        <v>38.838008904436151</v>
      </c>
      <c r="C367" s="72">
        <v>-3.1285038040344815</v>
      </c>
      <c r="D367" s="72">
        <v>-11.081355501007435</v>
      </c>
      <c r="E367" s="72">
        <v>-5.8033745564839627</v>
      </c>
      <c r="F367" s="72">
        <v>-23.185728235226783</v>
      </c>
      <c r="G367" s="72">
        <v>1.855</v>
      </c>
      <c r="H367" s="72"/>
    </row>
    <row r="368" spans="1:8" x14ac:dyDescent="0.25">
      <c r="A368" s="73"/>
      <c r="B368" s="72">
        <v>38.884451614360131</v>
      </c>
      <c r="C368" s="72">
        <v>-3.1215892313819102</v>
      </c>
      <c r="D368" s="72">
        <v>-11.226491337275792</v>
      </c>
      <c r="E368" s="72">
        <v>-5.7905480242134431</v>
      </c>
      <c r="F368" s="72">
        <v>-23.489398671267264</v>
      </c>
      <c r="G368" s="72">
        <v>1.855</v>
      </c>
      <c r="H368" s="72"/>
    </row>
    <row r="369" spans="1:8" x14ac:dyDescent="0.25">
      <c r="A369" s="73"/>
      <c r="B369" s="72">
        <v>38.930894324284111</v>
      </c>
      <c r="C369" s="72">
        <v>-3.114639299144037</v>
      </c>
      <c r="D369" s="72">
        <v>-11.371305216813969</v>
      </c>
      <c r="E369" s="72">
        <v>-5.7776558999121885</v>
      </c>
      <c r="F369" s="72">
        <v>-23.792395471194471</v>
      </c>
      <c r="G369" s="72">
        <v>1.855</v>
      </c>
      <c r="H369" s="72"/>
    </row>
    <row r="370" spans="1:8" x14ac:dyDescent="0.25">
      <c r="A370" s="73"/>
      <c r="B370" s="72">
        <v>38.977337034208098</v>
      </c>
      <c r="C370" s="72">
        <v>-3.1076547168299511</v>
      </c>
      <c r="D370" s="72">
        <v>-11.51579551394633</v>
      </c>
      <c r="E370" s="72">
        <v>-5.7646994997195593</v>
      </c>
      <c r="F370" s="72">
        <v>-24.094715233576746</v>
      </c>
      <c r="G370" s="72">
        <v>1.855</v>
      </c>
      <c r="H370" s="72"/>
    </row>
    <row r="371" spans="1:8" x14ac:dyDescent="0.25">
      <c r="A371" s="73"/>
      <c r="B371" s="72">
        <v>39.023779744132085</v>
      </c>
      <c r="C371" s="72">
        <v>-3.1006361864772098</v>
      </c>
      <c r="D371" s="72">
        <v>-11.659960635774883</v>
      </c>
      <c r="E371" s="72">
        <v>-5.7516801259152244</v>
      </c>
      <c r="F371" s="72">
        <v>-24.396354625563703</v>
      </c>
      <c r="G371" s="72">
        <v>1.855</v>
      </c>
      <c r="H371" s="72"/>
    </row>
    <row r="372" spans="1:8" x14ac:dyDescent="0.25">
      <c r="A372" s="73"/>
      <c r="B372" s="72">
        <v>39.070222454056065</v>
      </c>
      <c r="C372" s="72">
        <v>-3.0935844027174215</v>
      </c>
      <c r="D372" s="72">
        <v>-11.803799021833811</v>
      </c>
      <c r="E372" s="72">
        <v>-5.7385990670408171</v>
      </c>
      <c r="F372" s="72">
        <v>-24.697310382163401</v>
      </c>
      <c r="G372" s="72">
        <v>1.855</v>
      </c>
      <c r="H372" s="72"/>
    </row>
    <row r="373" spans="1:8" x14ac:dyDescent="0.25">
      <c r="A373" s="73"/>
      <c r="B373" s="72">
        <v>39.116665163980045</v>
      </c>
      <c r="C373" s="72">
        <v>-3.0865000528412962</v>
      </c>
      <c r="D373" s="72">
        <v>-11.947309143747024</v>
      </c>
      <c r="E373" s="72">
        <v>-5.7254575980206042</v>
      </c>
      <c r="F373" s="72">
        <v>-24.997579305525846</v>
      </c>
      <c r="G373" s="72">
        <v>1.855</v>
      </c>
      <c r="H373" s="72"/>
    </row>
    <row r="374" spans="1:8" x14ac:dyDescent="0.25">
      <c r="A374" s="73"/>
      <c r="B374" s="72">
        <v>39.163107873904032</v>
      </c>
      <c r="C374" s="72">
        <v>-3.0793838168631678</v>
      </c>
      <c r="D374" s="72">
        <v>-12.090489504888737</v>
      </c>
      <c r="E374" s="72">
        <v>-5.7122569802811762</v>
      </c>
      <c r="F374" s="72">
        <v>-25.297158264232802</v>
      </c>
      <c r="G374" s="72">
        <v>1.855</v>
      </c>
      <c r="H374" s="72"/>
    </row>
    <row r="375" spans="1:8" x14ac:dyDescent="0.25">
      <c r="A375" s="73"/>
      <c r="B375" s="72">
        <v>39.209550583828019</v>
      </c>
      <c r="C375" s="72">
        <v>-3.0722363675850137</v>
      </c>
      <c r="D375" s="72">
        <v>-12.233338640047025</v>
      </c>
      <c r="E375" s="72">
        <v>-5.6989984618702003</v>
      </c>
      <c r="F375" s="72">
        <v>-25.596044192593833</v>
      </c>
      <c r="G375" s="72">
        <v>1.855</v>
      </c>
      <c r="H375" s="72"/>
    </row>
    <row r="376" spans="1:8" x14ac:dyDescent="0.25">
      <c r="A376" s="73"/>
      <c r="B376" s="72">
        <v>39.255993293751999</v>
      </c>
      <c r="C376" s="72">
        <v>-3.0650583706599357</v>
      </c>
      <c r="D376" s="72">
        <v>-12.375855115090333</v>
      </c>
      <c r="E376" s="72">
        <v>-5.6856832775741806</v>
      </c>
      <c r="F376" s="72">
        <v>-25.894234089948558</v>
      </c>
      <c r="G376" s="72">
        <v>1.855</v>
      </c>
      <c r="H376" s="72"/>
    </row>
    <row r="377" spans="1:8" x14ac:dyDescent="0.25">
      <c r="A377" s="73"/>
      <c r="B377" s="72">
        <v>39.302436003675979</v>
      </c>
      <c r="C377" s="72">
        <v>-3.0578504846551553</v>
      </c>
      <c r="D377" s="72">
        <v>-12.518037526636935</v>
      </c>
      <c r="E377" s="72">
        <v>-5.6723126490353133</v>
      </c>
      <c r="F377" s="72">
        <v>-26.191725019975028</v>
      </c>
      <c r="G377" s="72">
        <v>1.855</v>
      </c>
      <c r="H377" s="72"/>
    </row>
    <row r="378" spans="1:8" x14ac:dyDescent="0.25">
      <c r="A378" s="73"/>
      <c r="B378" s="72">
        <v>39.348878713599966</v>
      </c>
      <c r="C378" s="72">
        <v>-3.0506133611144812</v>
      </c>
      <c r="D378" s="72">
        <v>-12.659884501727293</v>
      </c>
      <c r="E378" s="72">
        <v>-5.6588877848673622</v>
      </c>
      <c r="F378" s="72">
        <v>-26.488514110004225</v>
      </c>
      <c r="G378" s="72">
        <v>1.855</v>
      </c>
      <c r="H378" s="72"/>
    </row>
    <row r="379" spans="1:8" x14ac:dyDescent="0.25">
      <c r="A379" s="73"/>
      <c r="B379" s="72">
        <v>39.395321423523953</v>
      </c>
      <c r="C379" s="72">
        <v>-3.0433476446202787</v>
      </c>
      <c r="D379" s="72">
        <v>-12.801394697499319</v>
      </c>
      <c r="E379" s="72">
        <v>-5.6454098807706172</v>
      </c>
      <c r="F379" s="72">
        <v>-26.784598550340579</v>
      </c>
      <c r="G379" s="72">
        <v>1.855</v>
      </c>
      <c r="H379" s="72"/>
    </row>
    <row r="380" spans="1:8" x14ac:dyDescent="0.25">
      <c r="A380" s="73"/>
      <c r="B380" s="72">
        <v>39.441764133447933</v>
      </c>
      <c r="C380" s="72">
        <v>-3.0360539728549503</v>
      </c>
      <c r="D380" s="72">
        <v>-12.942566800866498</v>
      </c>
      <c r="E380" s="72">
        <v>-5.6318801196459329</v>
      </c>
      <c r="F380" s="72">
        <v>-27.079975593588507</v>
      </c>
      <c r="G380" s="72">
        <v>1.855</v>
      </c>
      <c r="H380" s="72"/>
    </row>
    <row r="381" spans="1:8" x14ac:dyDescent="0.25">
      <c r="A381" s="73"/>
      <c r="B381" s="72">
        <v>39.488206843371913</v>
      </c>
      <c r="C381" s="72">
        <v>-3.0287329766619</v>
      </c>
      <c r="D381" s="72">
        <v>-13.083399528198845</v>
      </c>
      <c r="E381" s="72">
        <v>-5.6182996717078248</v>
      </c>
      <c r="F381" s="72">
        <v>-27.374642553984888</v>
      </c>
      <c r="G381" s="72">
        <v>1.855</v>
      </c>
      <c r="H381" s="72"/>
    </row>
    <row r="382" spans="1:8" x14ac:dyDescent="0.25">
      <c r="A382" s="73"/>
      <c r="B382" s="72">
        <v>39.5346495532959</v>
      </c>
      <c r="C382" s="72">
        <v>-3.0213852801060281</v>
      </c>
      <c r="D382" s="72">
        <v>-13.223891625006699</v>
      </c>
      <c r="E382" s="72">
        <v>-5.6046696945966819</v>
      </c>
      <c r="F382" s="72">
        <v>-27.668596806737444</v>
      </c>
      <c r="G382" s="72">
        <v>1.855</v>
      </c>
      <c r="H382" s="72"/>
    </row>
    <row r="383" spans="1:8" x14ac:dyDescent="0.25">
      <c r="A383" s="73"/>
      <c r="B383" s="72">
        <v>39.581092263219887</v>
      </c>
      <c r="C383" s="72">
        <v>-3.0140115005337211</v>
      </c>
      <c r="D383" s="72">
        <v>-13.364041865627305</v>
      </c>
      <c r="E383" s="72">
        <v>-5.5909913334900523</v>
      </c>
      <c r="F383" s="72">
        <v>-27.961835787368972</v>
      </c>
      <c r="G383" s="72">
        <v>1.855</v>
      </c>
      <c r="H383" s="72"/>
    </row>
    <row r="384" spans="1:8" x14ac:dyDescent="0.25">
      <c r="A384" s="73"/>
      <c r="B384" s="72">
        <v>39.627534973143867</v>
      </c>
      <c r="C384" s="72">
        <v>-3.0066122486323601</v>
      </c>
      <c r="D384" s="72">
        <v>-13.50384905291417</v>
      </c>
      <c r="E384" s="72">
        <v>-5.5772657212130277</v>
      </c>
      <c r="F384" s="72">
        <v>-28.254356991067382</v>
      </c>
      <c r="G384" s="72">
        <v>1.855</v>
      </c>
      <c r="H384" s="72"/>
    </row>
    <row r="385" spans="1:8" x14ac:dyDescent="0.25">
      <c r="A385" s="73"/>
      <c r="B385" s="72">
        <v>39.673977683067847</v>
      </c>
      <c r="C385" s="72">
        <v>-2.999188128489358</v>
      </c>
      <c r="D385" s="72">
        <v>-13.643312017929178</v>
      </c>
      <c r="E385" s="72">
        <v>-5.5634939783477595</v>
      </c>
      <c r="F385" s="72">
        <v>-28.546157972041502</v>
      </c>
      <c r="G385" s="72">
        <v>1.855</v>
      </c>
      <c r="H385" s="72"/>
    </row>
    <row r="386" spans="1:8" x14ac:dyDescent="0.25">
      <c r="A386" s="73"/>
      <c r="B386" s="72">
        <v>39.720420392991834</v>
      </c>
      <c r="C386" s="72">
        <v>-2.9917397376507044</v>
      </c>
      <c r="D386" s="72">
        <v>-13.78242961963743</v>
      </c>
      <c r="E386" s="72">
        <v>-5.5496772133420569</v>
      </c>
      <c r="F386" s="72">
        <v>-28.83723634288258</v>
      </c>
      <c r="G386" s="72">
        <v>1.855</v>
      </c>
      <c r="H386" s="72"/>
    </row>
    <row r="387" spans="1:8" x14ac:dyDescent="0.25">
      <c r="A387" s="73"/>
      <c r="B387" s="72">
        <v>39.766863102915821</v>
      </c>
      <c r="C387" s="72">
        <v>-2.9842676671790511</v>
      </c>
      <c r="D387" s="72">
        <v>-13.921200744604795</v>
      </c>
      <c r="E387" s="72">
        <v>-5.5358165226171394</v>
      </c>
      <c r="F387" s="72">
        <v>-29.127589773931469</v>
      </c>
      <c r="G387" s="72">
        <v>1.855</v>
      </c>
      <c r="H387" s="72"/>
    </row>
    <row r="388" spans="1:8" x14ac:dyDescent="0.25">
      <c r="A388" s="73"/>
      <c r="B388" s="72">
        <v>39.813305812839801</v>
      </c>
      <c r="C388" s="72">
        <v>-2.9767725017113209</v>
      </c>
      <c r="D388" s="72">
        <v>-14.059624306698144</v>
      </c>
      <c r="E388" s="72">
        <v>-5.5219129906745001</v>
      </c>
      <c r="F388" s="72">
        <v>-29.417215992651428</v>
      </c>
      <c r="G388" s="72">
        <v>1.855</v>
      </c>
      <c r="H388" s="72"/>
    </row>
    <row r="389" spans="1:8" x14ac:dyDescent="0.25">
      <c r="A389" s="73"/>
      <c r="B389" s="72">
        <v>39.85974852276378</v>
      </c>
      <c r="C389" s="72">
        <v>-2.9692548195158444</v>
      </c>
      <c r="D389" s="72">
        <v>-14.197699246788254</v>
      </c>
      <c r="E389" s="72">
        <v>-5.507967690201891</v>
      </c>
      <c r="F389" s="72">
        <v>-29.706112783006496</v>
      </c>
      <c r="G389" s="72">
        <v>1.855</v>
      </c>
      <c r="H389" s="72"/>
    </row>
    <row r="390" spans="1:8" x14ac:dyDescent="0.25">
      <c r="A390" s="73"/>
      <c r="B390" s="72">
        <v>39.906191232687767</v>
      </c>
      <c r="C390" s="72">
        <v>-2.961715192549049</v>
      </c>
      <c r="D390" s="72">
        <v>-14.335424532455352</v>
      </c>
      <c r="E390" s="72">
        <v>-5.4939816821784859</v>
      </c>
      <c r="F390" s="72">
        <v>-29.99427798484539</v>
      </c>
      <c r="G390" s="72">
        <v>1.855</v>
      </c>
      <c r="H390" s="72"/>
    </row>
    <row r="391" spans="1:8" x14ac:dyDescent="0.25">
      <c r="A391" s="73"/>
      <c r="B391" s="72">
        <v>39.952633942611754</v>
      </c>
      <c r="C391" s="72">
        <v>-2.9541541865116754</v>
      </c>
      <c r="D391" s="72">
        <v>-14.472799157697283</v>
      </c>
      <c r="E391" s="72">
        <v>-5.479956015979158</v>
      </c>
      <c r="F391" s="72">
        <v>-30.281709493290901</v>
      </c>
      <c r="G391" s="72">
        <v>1.855</v>
      </c>
      <c r="H391" s="72"/>
    </row>
    <row r="392" spans="1:8" x14ac:dyDescent="0.25">
      <c r="A392" s="73"/>
      <c r="B392" s="72">
        <v>39.999076652535734</v>
      </c>
      <c r="C392" s="72">
        <v>-2.9465723609045416</v>
      </c>
      <c r="D392" s="72">
        <v>-14.609822142640271</v>
      </c>
      <c r="E392" s="72">
        <v>-5.4658917294779243</v>
      </c>
      <c r="F392" s="72">
        <v>-30.568405258134728</v>
      </c>
      <c r="G392" s="72">
        <v>1.855</v>
      </c>
      <c r="H392" s="72"/>
    </row>
    <row r="393" spans="1:8" x14ac:dyDescent="0.25">
      <c r="A393" s="73"/>
      <c r="B393" s="72">
        <v>40.045519362459714</v>
      </c>
      <c r="C393" s="72">
        <v>-2.9389702690838622</v>
      </c>
      <c r="D393" s="72">
        <v>-14.746492533252269</v>
      </c>
      <c r="E393" s="72">
        <v>-5.4517898491505639</v>
      </c>
      <c r="F393" s="72">
        <v>-30.854363283237706</v>
      </c>
      <c r="G393" s="72">
        <v>1.855</v>
      </c>
      <c r="H393" s="72"/>
    </row>
    <row r="394" spans="1:8" x14ac:dyDescent="0.25">
      <c r="A394" s="73"/>
      <c r="B394" s="72">
        <v>40.091962072383701</v>
      </c>
      <c r="C394" s="72">
        <v>-2.9313484583161054</v>
      </c>
      <c r="D394" s="72">
        <v>-14.882809401058864</v>
      </c>
      <c r="E394" s="72">
        <v>-5.4376513901763754</v>
      </c>
      <c r="F394" s="72">
        <v>-31.139581625935378</v>
      </c>
      <c r="G394" s="72">
        <v>1.855</v>
      </c>
      <c r="H394" s="72"/>
    </row>
    <row r="395" spans="1:8" x14ac:dyDescent="0.25">
      <c r="A395" s="73"/>
      <c r="B395" s="72">
        <v>40.138404782307688</v>
      </c>
      <c r="C395" s="72">
        <v>-2.9237074698324208</v>
      </c>
      <c r="D395" s="72">
        <v>-15.018771842861719</v>
      </c>
      <c r="E395" s="72">
        <v>-5.4234773565391405</v>
      </c>
      <c r="F395" s="72">
        <v>-31.424058396448899</v>
      </c>
      <c r="G395" s="72">
        <v>1.855</v>
      </c>
      <c r="H395" s="72"/>
    </row>
    <row r="396" spans="1:8" x14ac:dyDescent="0.25">
      <c r="A396" s="73"/>
      <c r="B396" s="72">
        <v>40.184847492231668</v>
      </c>
      <c r="C396" s="72">
        <v>-2.9160478388826117</v>
      </c>
      <c r="D396" s="72">
        <v>-15.154378980459528</v>
      </c>
      <c r="E396" s="72">
        <v>-5.4092687411272449</v>
      </c>
      <c r="F396" s="72">
        <v>-31.707791757301187</v>
      </c>
      <c r="G396" s="72">
        <v>1.855</v>
      </c>
      <c r="H396" s="72"/>
    </row>
    <row r="397" spans="1:8" x14ac:dyDescent="0.25">
      <c r="A397" s="73"/>
      <c r="B397" s="72">
        <v>40.231290202155648</v>
      </c>
      <c r="C397" s="72">
        <v>-2.9083700947886726</v>
      </c>
      <c r="D397" s="72">
        <v>-15.289629960371478</v>
      </c>
      <c r="E397" s="72">
        <v>-5.3950265258329875</v>
      </c>
      <c r="F397" s="72">
        <v>-31.990779922738305</v>
      </c>
      <c r="G397" s="72">
        <v>1.855</v>
      </c>
      <c r="H397" s="72"/>
    </row>
    <row r="398" spans="1:8" x14ac:dyDescent="0.25">
      <c r="A398" s="73"/>
      <c r="B398" s="72">
        <v>40.277732912079635</v>
      </c>
      <c r="C398" s="72">
        <v>-2.9006747609979011</v>
      </c>
      <c r="D398" s="72">
        <v>-15.424523953563176</v>
      </c>
      <c r="E398" s="72">
        <v>-5.3807516816511063</v>
      </c>
      <c r="F398" s="72">
        <v>-32.27302115815602</v>
      </c>
      <c r="G398" s="72">
        <v>1.855</v>
      </c>
      <c r="H398" s="72"/>
    </row>
    <row r="399" spans="1:8" x14ac:dyDescent="0.25">
      <c r="A399" s="73"/>
      <c r="B399" s="72">
        <v>40.324175622003622</v>
      </c>
      <c r="C399" s="72">
        <v>-2.8929623551355603</v>
      </c>
      <c r="D399" s="72">
        <v>-15.559060155175041</v>
      </c>
      <c r="E399" s="72">
        <v>-5.3664451687764645</v>
      </c>
      <c r="F399" s="72">
        <v>-32.554513779531518</v>
      </c>
      <c r="G399" s="72">
        <v>1.855</v>
      </c>
      <c r="H399" s="72"/>
    </row>
    <row r="400" spans="1:8" x14ac:dyDescent="0.25">
      <c r="A400" s="73"/>
      <c r="B400" s="72">
        <v>40.370618331927602</v>
      </c>
      <c r="C400" s="72">
        <v>-2.8852333890571327</v>
      </c>
      <c r="D400" s="72">
        <v>-15.69323778425313</v>
      </c>
      <c r="E400" s="72">
        <v>-5.352107936700981</v>
      </c>
      <c r="F400" s="72">
        <v>-32.835256152860197</v>
      </c>
      <c r="G400" s="72">
        <v>1.855</v>
      </c>
      <c r="H400" s="72"/>
    </row>
    <row r="401" spans="1:8" x14ac:dyDescent="0.25">
      <c r="A401" s="73"/>
      <c r="B401" s="72">
        <v>40.417061041851582</v>
      </c>
      <c r="C401" s="72">
        <v>-2.877488368900134</v>
      </c>
      <c r="D401" s="72">
        <v>-15.827056083482372</v>
      </c>
      <c r="E401" s="72">
        <v>-5.3377409243097489</v>
      </c>
      <c r="F401" s="72">
        <v>-33.115246693597513</v>
      </c>
      <c r="G401" s="72">
        <v>1.855</v>
      </c>
      <c r="H401" s="72"/>
    </row>
    <row r="402" spans="1:8" x14ac:dyDescent="0.25">
      <c r="A402" s="73"/>
      <c r="B402" s="72">
        <v>40.463503751775569</v>
      </c>
      <c r="C402" s="72">
        <v>-2.869727795135506</v>
      </c>
      <c r="D402" s="72">
        <v>-15.960514318922217</v>
      </c>
      <c r="E402" s="72">
        <v>-5.3233450599763632</v>
      </c>
      <c r="F402" s="72">
        <v>-33.394483866105858</v>
      </c>
      <c r="G402" s="72">
        <v>1.855</v>
      </c>
      <c r="H402" s="72"/>
    </row>
    <row r="403" spans="1:8" x14ac:dyDescent="0.25">
      <c r="A403" s="73"/>
      <c r="B403" s="72">
        <v>40.509946461699556</v>
      </c>
      <c r="C403" s="72">
        <v>-2.8619521626186071</v>
      </c>
      <c r="D403" s="72">
        <v>-16.093611779744641</v>
      </c>
      <c r="E403" s="72">
        <v>-5.3089212616575159</v>
      </c>
      <c r="F403" s="72">
        <v>-33.672966183106418</v>
      </c>
      <c r="G403" s="72">
        <v>1.855</v>
      </c>
      <c r="H403" s="72"/>
    </row>
    <row r="404" spans="1:8" x14ac:dyDescent="0.25">
      <c r="A404" s="73"/>
      <c r="B404" s="72">
        <v>40.556389171623536</v>
      </c>
      <c r="C404" s="72">
        <v>-2.8541619606397615</v>
      </c>
      <c r="D404" s="72">
        <v>-16.226347777974524</v>
      </c>
      <c r="E404" s="72">
        <v>-5.2944704369867575</v>
      </c>
      <c r="F404" s="72">
        <v>-33.95069220513593</v>
      </c>
      <c r="G404" s="72">
        <v>1.855</v>
      </c>
      <c r="H404" s="72"/>
    </row>
    <row r="405" spans="1:8" x14ac:dyDescent="0.25">
      <c r="A405" s="73"/>
      <c r="B405" s="72">
        <v>40.602831881547516</v>
      </c>
      <c r="C405" s="72">
        <v>-2.8463576729744218</v>
      </c>
      <c r="D405" s="72">
        <v>-16.358721648232368</v>
      </c>
      <c r="E405" s="72">
        <v>-5.2799934833675524</v>
      </c>
      <c r="F405" s="72">
        <v>-34.227660540008365</v>
      </c>
      <c r="G405" s="72">
        <v>1.855</v>
      </c>
      <c r="H405" s="72"/>
    </row>
    <row r="406" spans="1:8" x14ac:dyDescent="0.25">
      <c r="A406" s="73"/>
      <c r="B406" s="72">
        <v>40.649274591471503</v>
      </c>
      <c r="C406" s="72">
        <v>-2.8385397779329051</v>
      </c>
      <c r="D406" s="72">
        <v>-16.490732747479314</v>
      </c>
      <c r="E406" s="72">
        <v>-5.2654912880655393</v>
      </c>
      <c r="F406" s="72">
        <v>-34.503869842281446</v>
      </c>
      <c r="G406" s="72">
        <v>1.855</v>
      </c>
      <c r="H406" s="72"/>
    </row>
    <row r="407" spans="1:8" x14ac:dyDescent="0.25">
      <c r="A407" s="73"/>
      <c r="B407" s="72">
        <v>40.69571730139549</v>
      </c>
      <c r="C407" s="72">
        <v>-2.830708748409728</v>
      </c>
      <c r="D407" s="72">
        <v>-16.622380454764489</v>
      </c>
      <c r="E407" s="72">
        <v>-5.2509647283000449</v>
      </c>
      <c r="F407" s="72">
        <v>-34.779318812728</v>
      </c>
      <c r="G407" s="72">
        <v>1.855</v>
      </c>
      <c r="H407" s="72"/>
    </row>
    <row r="408" spans="1:8" x14ac:dyDescent="0.25">
      <c r="A408" s="73"/>
      <c r="B408" s="72">
        <v>40.74216001131947</v>
      </c>
      <c r="C408" s="72">
        <v>-2.8228650519325447</v>
      </c>
      <c r="D408" s="72">
        <v>-16.753664170974609</v>
      </c>
      <c r="E408" s="72">
        <v>-5.2364146713348703</v>
      </c>
      <c r="F408" s="72">
        <v>-35.054006197812051</v>
      </c>
      <c r="G408" s="72">
        <v>1.855</v>
      </c>
      <c r="H408" s="72"/>
    </row>
    <row r="409" spans="1:8" x14ac:dyDescent="0.25">
      <c r="A409" s="73"/>
      <c r="B409" s="72">
        <v>40.78860272124345</v>
      </c>
      <c r="C409" s="72">
        <v>-2.815009150710678</v>
      </c>
      <c r="D409" s="72">
        <v>-16.884583318585868</v>
      </c>
      <c r="E409" s="72">
        <v>-5.2218419745683073</v>
      </c>
      <c r="F409" s="72">
        <v>-35.327930789169692</v>
      </c>
      <c r="G409" s="72">
        <v>1.855</v>
      </c>
      <c r="H409" s="72"/>
    </row>
    <row r="410" spans="1:8" x14ac:dyDescent="0.25">
      <c r="A410" s="73"/>
      <c r="B410" s="72">
        <v>40.835045431167437</v>
      </c>
      <c r="C410" s="72">
        <v>-2.8071415016832555</v>
      </c>
      <c r="D410" s="72">
        <v>-17.01513734141805</v>
      </c>
      <c r="E410" s="72">
        <v>-5.2072474856224389</v>
      </c>
      <c r="F410" s="72">
        <v>-35.601091423094609</v>
      </c>
      <c r="G410" s="72">
        <v>1.855</v>
      </c>
      <c r="H410" s="72"/>
    </row>
    <row r="411" spans="1:8" x14ac:dyDescent="0.25">
      <c r="A411" s="73"/>
      <c r="B411" s="72">
        <v>40.881488141091424</v>
      </c>
      <c r="C411" s="72">
        <v>-2.7992625565669567</v>
      </c>
      <c r="D411" s="72">
        <v>-17.145325704390885</v>
      </c>
      <c r="E411" s="72">
        <v>-5.192632042431705</v>
      </c>
      <c r="F411" s="72">
        <v>-35.873486980028304</v>
      </c>
      <c r="G411" s="72">
        <v>1.855</v>
      </c>
      <c r="H411" s="72"/>
    </row>
    <row r="412" spans="1:8" x14ac:dyDescent="0.25">
      <c r="A412" s="73"/>
      <c r="B412" s="72">
        <v>40.927930851015404</v>
      </c>
      <c r="C412" s="72">
        <v>-2.791372761903363</v>
      </c>
      <c r="D412" s="72">
        <v>-17.275147893282597</v>
      </c>
      <c r="E412" s="72">
        <v>-5.1779964733307384</v>
      </c>
      <c r="F412" s="72">
        <v>-36.145116384054901</v>
      </c>
      <c r="G412" s="72">
        <v>1.855</v>
      </c>
      <c r="H412" s="72"/>
    </row>
    <row r="413" spans="1:8" x14ac:dyDescent="0.25">
      <c r="A413" s="73"/>
      <c r="B413" s="72">
        <v>40.974373560939384</v>
      </c>
      <c r="C413" s="72">
        <v>-2.7834725591059257</v>
      </c>
      <c r="D413" s="72">
        <v>-17.404603414490662</v>
      </c>
      <c r="E413" s="72">
        <v>-5.1633415971414918</v>
      </c>
      <c r="F413" s="72">
        <v>-36.415978602400571</v>
      </c>
      <c r="G413" s="72">
        <v>1.855</v>
      </c>
      <c r="H413" s="72"/>
    </row>
    <row r="414" spans="1:8" x14ac:dyDescent="0.25">
      <c r="A414" s="73"/>
      <c r="B414" s="72">
        <v>41.020816270863371</v>
      </c>
      <c r="C414" s="72">
        <v>-2.7755623845065491</v>
      </c>
      <c r="D414" s="72">
        <v>-17.533691794794727</v>
      </c>
      <c r="E414" s="72">
        <v>-5.1486682232596488</v>
      </c>
      <c r="F414" s="72">
        <v>-36.686072644937468</v>
      </c>
      <c r="G414" s="72">
        <v>1.855</v>
      </c>
      <c r="H414" s="72"/>
    </row>
    <row r="415" spans="1:8" x14ac:dyDescent="0.25">
      <c r="A415" s="73"/>
      <c r="B415" s="72">
        <v>41.067258980787358</v>
      </c>
      <c r="C415" s="72">
        <v>-2.7676426694017837</v>
      </c>
      <c r="D415" s="72">
        <v>-17.662412581121671</v>
      </c>
      <c r="E415" s="72">
        <v>-5.133977151740309</v>
      </c>
      <c r="F415" s="72">
        <v>-36.955397563692209</v>
      </c>
      <c r="G415" s="72">
        <v>1.855</v>
      </c>
      <c r="H415" s="72"/>
    </row>
    <row r="416" spans="1:8" x14ac:dyDescent="0.25">
      <c r="A416" s="73"/>
      <c r="B416" s="72">
        <v>41.113701690711338</v>
      </c>
      <c r="C416" s="72">
        <v>-2.7597138400986574</v>
      </c>
      <c r="D416" s="72">
        <v>-17.790765340312834</v>
      </c>
      <c r="E416" s="72">
        <v>-5.1192691733830094</v>
      </c>
      <c r="F416" s="72">
        <v>-37.22395245235878</v>
      </c>
      <c r="G416" s="72">
        <v>1.855</v>
      </c>
      <c r="H416" s="72"/>
    </row>
    <row r="417" spans="1:8" x14ac:dyDescent="0.25">
      <c r="A417" s="73"/>
      <c r="B417" s="72">
        <v>41.160144400635318</v>
      </c>
      <c r="C417" s="72">
        <v>-2.7517763179601125</v>
      </c>
      <c r="D417" s="72">
        <v>-17.918749658893333</v>
      </c>
      <c r="E417" s="72">
        <v>-5.1045450698160089</v>
      </c>
      <c r="F417" s="72">
        <v>-37.491736445815924</v>
      </c>
      <c r="G417" s="72">
        <v>1.855</v>
      </c>
      <c r="H417" s="72"/>
    </row>
    <row r="418" spans="1:8" x14ac:dyDescent="0.25">
      <c r="A418" s="73"/>
      <c r="B418" s="72">
        <v>41.206587110559305</v>
      </c>
      <c r="C418" s="72">
        <v>-2.7438305194500843</v>
      </c>
      <c r="D418" s="72">
        <v>-18.046365142843499</v>
      </c>
      <c r="E418" s="72">
        <v>-5.0898056135799061</v>
      </c>
      <c r="F418" s="72">
        <v>-37.758748719648892</v>
      </c>
      <c r="G418" s="72">
        <v>1.855</v>
      </c>
      <c r="H418" s="72"/>
    </row>
    <row r="419" spans="1:8" x14ac:dyDescent="0.25">
      <c r="A419" s="73"/>
      <c r="B419" s="72">
        <v>41.253029820483292</v>
      </c>
      <c r="C419" s="72">
        <v>-2.7358768561782059</v>
      </c>
      <c r="D419" s="72">
        <v>-18.173611417372399</v>
      </c>
      <c r="E419" s="72">
        <v>-5.0750515682105721</v>
      </c>
      <c r="F419" s="72">
        <v>-38.024988489675579</v>
      </c>
      <c r="G419" s="72">
        <v>1.855</v>
      </c>
      <c r="H419" s="72"/>
    </row>
    <row r="420" spans="1:8" x14ac:dyDescent="0.25">
      <c r="A420" s="73"/>
      <c r="B420" s="72">
        <v>41.299472530407272</v>
      </c>
      <c r="C420" s="72">
        <v>-2.7279157349441352</v>
      </c>
      <c r="D420" s="72">
        <v>-18.300488126693416</v>
      </c>
      <c r="E420" s="72">
        <v>-5.0602836883213707</v>
      </c>
      <c r="F420" s="72">
        <v>-38.290455011476951</v>
      </c>
      <c r="G420" s="72">
        <v>1.855</v>
      </c>
      <c r="H420" s="72"/>
    </row>
    <row r="421" spans="1:8" x14ac:dyDescent="0.25">
      <c r="A421" s="73"/>
      <c r="B421" s="72">
        <v>41.345915240331252</v>
      </c>
      <c r="C421" s="72">
        <v>-2.7199475577815404</v>
      </c>
      <c r="D421" s="72">
        <v>-18.426994933801883</v>
      </c>
      <c r="E421" s="72">
        <v>-5.0455027196847571</v>
      </c>
      <c r="F421" s="72">
        <v>-38.55514757993182</v>
      </c>
      <c r="G421" s="72">
        <v>1.855</v>
      </c>
      <c r="H421" s="72"/>
    </row>
    <row r="422" spans="1:8" x14ac:dyDescent="0.25">
      <c r="A422" s="73"/>
      <c r="B422" s="72">
        <v>41.392357950255239</v>
      </c>
      <c r="C422" s="72">
        <v>-2.7119727220016991</v>
      </c>
      <c r="D422" s="72">
        <v>-18.553131520254748</v>
      </c>
      <c r="E422" s="72">
        <v>-5.0307093993131522</v>
      </c>
      <c r="F422" s="72">
        <v>-38.819065528755814</v>
      </c>
      <c r="G422" s="72">
        <v>1.855</v>
      </c>
      <c r="H422" s="72"/>
    </row>
    <row r="423" spans="1:8" x14ac:dyDescent="0.25">
      <c r="A423" s="73"/>
      <c r="B423" s="72">
        <v>41.438800660179226</v>
      </c>
      <c r="C423" s="72">
        <v>-2.7039916202367587</v>
      </c>
      <c r="D423" s="72">
        <v>-18.678897585952278</v>
      </c>
      <c r="E423" s="72">
        <v>-5.0159044555391876</v>
      </c>
      <c r="F423" s="72">
        <v>-39.082208230044614</v>
      </c>
      <c r="G423" s="72">
        <v>1.855</v>
      </c>
      <c r="H423" s="72"/>
    </row>
    <row r="424" spans="1:8" x14ac:dyDescent="0.25">
      <c r="A424" s="73"/>
      <c r="B424" s="72">
        <v>41.485243370103206</v>
      </c>
      <c r="C424" s="72">
        <v>-2.6960046404826317</v>
      </c>
      <c r="D424" s="72">
        <v>-18.804292848921722</v>
      </c>
      <c r="E424" s="72">
        <v>-5.0010886080952819</v>
      </c>
      <c r="F424" s="72">
        <v>-39.344575093821348</v>
      </c>
      <c r="G424" s="72">
        <v>1.855</v>
      </c>
      <c r="H424" s="72"/>
    </row>
    <row r="425" spans="1:8" x14ac:dyDescent="0.25">
      <c r="A425" s="73"/>
      <c r="B425" s="72">
        <v>41.531686080027185</v>
      </c>
      <c r="C425" s="72">
        <v>-2.6880121661415335</v>
      </c>
      <c r="D425" s="72">
        <v>-18.929317045103002</v>
      </c>
      <c r="E425" s="72">
        <v>-4.9862625681925445</v>
      </c>
      <c r="F425" s="72">
        <v>-39.606165567588143</v>
      </c>
      <c r="G425" s="72">
        <v>1.855</v>
      </c>
      <c r="H425" s="72"/>
    </row>
    <row r="426" spans="1:8" x14ac:dyDescent="0.25">
      <c r="A426" s="73"/>
      <c r="B426" s="72">
        <v>41.578128789951172</v>
      </c>
      <c r="C426" s="72">
        <v>-2.6800145760641856</v>
      </c>
      <c r="D426" s="72">
        <v>-19.053969928136333</v>
      </c>
      <c r="E426" s="72">
        <v>-4.9714270385990647</v>
      </c>
      <c r="F426" s="72">
        <v>-39.866979135881806</v>
      </c>
      <c r="G426" s="72">
        <v>1.855</v>
      </c>
      <c r="H426" s="72"/>
    </row>
    <row r="427" spans="1:8" x14ac:dyDescent="0.25">
      <c r="A427" s="73"/>
      <c r="B427" s="72">
        <v>41.624571499875159</v>
      </c>
      <c r="C427" s="72">
        <v>-2.672012244591655</v>
      </c>
      <c r="D427" s="72">
        <v>-19.178251269151829</v>
      </c>
      <c r="E427" s="72">
        <v>-4.9565827137175198</v>
      </c>
      <c r="F427" s="72">
        <v>-40.127015319833568</v>
      </c>
      <c r="G427" s="72">
        <v>1.855</v>
      </c>
      <c r="H427" s="72"/>
    </row>
    <row r="428" spans="1:8" x14ac:dyDescent="0.25">
      <c r="A428" s="73"/>
      <c r="B428" s="72">
        <v>41.671014209799139</v>
      </c>
      <c r="C428" s="72">
        <v>-2.6640055415968549</v>
      </c>
      <c r="D428" s="72">
        <v>-19.302160856561017</v>
      </c>
      <c r="E428" s="72">
        <v>-4.941730279662166</v>
      </c>
      <c r="F428" s="72">
        <v>-40.386273676732898</v>
      </c>
      <c r="G428" s="72">
        <v>1.855</v>
      </c>
      <c r="H428" s="72"/>
    </row>
    <row r="429" spans="1:8" x14ac:dyDescent="0.25">
      <c r="A429" s="73"/>
      <c r="B429" s="72">
        <v>41.717456919723119</v>
      </c>
      <c r="C429" s="72">
        <v>-2.6559948325257094</v>
      </c>
      <c r="D429" s="72">
        <v>-19.425698495850288</v>
      </c>
      <c r="E429" s="72">
        <v>-4.9268704143351911</v>
      </c>
      <c r="F429" s="72">
        <v>-40.644753799595314</v>
      </c>
      <c r="G429" s="72">
        <v>1.855</v>
      </c>
      <c r="H429" s="72"/>
    </row>
    <row r="430" spans="1:8" x14ac:dyDescent="0.25">
      <c r="A430" s="73"/>
      <c r="B430" s="72">
        <v>41.763899629647106</v>
      </c>
      <c r="C430" s="72">
        <v>-2.6479804784379657</v>
      </c>
      <c r="D430" s="72">
        <v>-19.548864009376242</v>
      </c>
      <c r="E430" s="72">
        <v>-4.9120037875024263</v>
      </c>
      <c r="F430" s="72">
        <v>-40.902455316734198</v>
      </c>
      <c r="G430" s="72">
        <v>1.855</v>
      </c>
      <c r="H430" s="72"/>
    </row>
    <row r="431" spans="1:8" x14ac:dyDescent="0.25">
      <c r="A431" s="73"/>
      <c r="B431" s="72">
        <v>41.810342339571093</v>
      </c>
      <c r="C431" s="72">
        <v>-2.6399628360476823</v>
      </c>
      <c r="D431" s="72">
        <v>-19.671657236162925</v>
      </c>
      <c r="E431" s="72">
        <v>-4.8971310608684506</v>
      </c>
      <c r="F431" s="72">
        <v>-41.159377891336533</v>
      </c>
      <c r="G431" s="72">
        <v>1.855</v>
      </c>
      <c r="H431" s="72"/>
    </row>
    <row r="432" spans="1:8" x14ac:dyDescent="0.25">
      <c r="A432" s="73"/>
      <c r="B432" s="72">
        <v>41.856785049495073</v>
      </c>
      <c r="C432" s="72">
        <v>-2.6319422577633769</v>
      </c>
      <c r="D432" s="72">
        <v>-19.794078031700941</v>
      </c>
      <c r="E432" s="72">
        <v>-4.8822528881510641</v>
      </c>
      <c r="F432" s="72">
        <v>-41.415521221042596</v>
      </c>
      <c r="G432" s="72">
        <v>1.855</v>
      </c>
      <c r="H432" s="72"/>
    </row>
    <row r="433" spans="1:8" x14ac:dyDescent="0.25">
      <c r="A433" s="73"/>
      <c r="B433" s="72">
        <v>41.903227759419053</v>
      </c>
      <c r="C433" s="72">
        <v>-2.6239190917278368</v>
      </c>
      <c r="D433" s="72">
        <v>-19.91612626774841</v>
      </c>
      <c r="E433" s="72">
        <v>-4.8673699151551375</v>
      </c>
      <c r="F433" s="72">
        <v>-41.670885037529501</v>
      </c>
      <c r="G433" s="72">
        <v>1.855</v>
      </c>
      <c r="H433" s="72"/>
    </row>
    <row r="434" spans="1:8" x14ac:dyDescent="0.25">
      <c r="A434" s="73"/>
      <c r="B434" s="72">
        <v>41.94967046934304</v>
      </c>
      <c r="C434" s="72">
        <v>-2.6158936818576177</v>
      </c>
      <c r="D434" s="72">
        <v>-20.037801832133781</v>
      </c>
      <c r="E434" s="72">
        <v>-4.8524827798458805</v>
      </c>
      <c r="F434" s="72">
        <v>-41.925469106098596</v>
      </c>
      <c r="G434" s="72">
        <v>1.855</v>
      </c>
      <c r="H434" s="72"/>
    </row>
    <row r="435" spans="1:8" x14ac:dyDescent="0.25">
      <c r="A435" s="73"/>
      <c r="B435" s="72">
        <v>41.996113179267027</v>
      </c>
      <c r="C435" s="72">
        <v>-2.6078663678821918</v>
      </c>
      <c r="D435" s="72">
        <v>-20.159104628560463</v>
      </c>
      <c r="E435" s="72">
        <v>-4.8375921124214658</v>
      </c>
      <c r="F435" s="72">
        <v>-42.179273225266726</v>
      </c>
      <c r="G435" s="72">
        <v>1.855</v>
      </c>
      <c r="H435" s="72"/>
    </row>
    <row r="436" spans="1:8" x14ac:dyDescent="0.25">
      <c r="A436" s="73"/>
      <c r="B436" s="72">
        <v>42.042555889191007</v>
      </c>
      <c r="C436" s="72">
        <v>-2.5998374853827948</v>
      </c>
      <c r="D436" s="72">
        <v>-20.280034576413271</v>
      </c>
      <c r="E436" s="72">
        <v>-4.8226985353850846</v>
      </c>
      <c r="F436" s="72">
        <v>-42.432297226361214</v>
      </c>
      <c r="G436" s="72">
        <v>1.855</v>
      </c>
      <c r="H436" s="72"/>
    </row>
    <row r="437" spans="1:8" x14ac:dyDescent="0.25">
      <c r="A437" s="73"/>
      <c r="B437" s="72">
        <v>42.088998599114987</v>
      </c>
      <c r="C437" s="72">
        <v>-2.5918073658309391</v>
      </c>
      <c r="D437" s="72">
        <v>-20.400591610566668</v>
      </c>
      <c r="E437" s="72">
        <v>-4.8078026636163917</v>
      </c>
      <c r="F437" s="72">
        <v>-42.684540973118679</v>
      </c>
      <c r="G437" s="72">
        <v>1.855</v>
      </c>
      <c r="H437" s="72"/>
    </row>
    <row r="438" spans="1:8" x14ac:dyDescent="0.25">
      <c r="A438" s="73"/>
      <c r="B438" s="72">
        <v>42.135441309038974</v>
      </c>
      <c r="C438" s="72">
        <v>-2.5837763366266047</v>
      </c>
      <c r="D438" s="72">
        <v>-20.520775681194781</v>
      </c>
      <c r="E438" s="72">
        <v>-4.7929051044423518</v>
      </c>
      <c r="F438" s="72">
        <v>-42.936004361287516</v>
      </c>
      <c r="G438" s="72">
        <v>1.855</v>
      </c>
      <c r="H438" s="72"/>
    </row>
    <row r="439" spans="1:8" x14ac:dyDescent="0.25">
      <c r="A439" s="73"/>
      <c r="B439" s="72">
        <v>42.181884018962961</v>
      </c>
      <c r="C439" s="72">
        <v>-2.575744721136128</v>
      </c>
      <c r="D439" s="72">
        <v>-20.640586753583197</v>
      </c>
      <c r="E439" s="72">
        <v>-4.7780064577075176</v>
      </c>
      <c r="F439" s="72">
        <v>-43.1866873182341</v>
      </c>
      <c r="G439" s="72">
        <v>1.855</v>
      </c>
      <c r="H439" s="72"/>
    </row>
    <row r="440" spans="1:8" x14ac:dyDescent="0.25">
      <c r="A440" s="73"/>
      <c r="B440" s="72">
        <v>42.228326728886941</v>
      </c>
      <c r="C440" s="72">
        <v>-2.5677128387297596</v>
      </c>
      <c r="D440" s="72">
        <v>-20.760024807942496</v>
      </c>
      <c r="E440" s="72">
        <v>-4.7631073158437038</v>
      </c>
      <c r="F440" s="72">
        <v>-43.436589802552668</v>
      </c>
      <c r="G440" s="72">
        <v>1.855</v>
      </c>
      <c r="H440" s="72"/>
    </row>
    <row r="441" spans="1:8" x14ac:dyDescent="0.25">
      <c r="A441" s="73"/>
      <c r="B441" s="72">
        <v>42.274769438810921</v>
      </c>
      <c r="C441" s="72">
        <v>-2.5596810048189265</v>
      </c>
      <c r="D441" s="72">
        <v>-20.879089839223539</v>
      </c>
      <c r="E441" s="72">
        <v>-4.7482082639391088</v>
      </c>
      <c r="F441" s="72">
        <v>-43.685711803678799</v>
      </c>
      <c r="G441" s="72">
        <v>1.855</v>
      </c>
      <c r="H441" s="72"/>
    </row>
    <row r="442" spans="1:8" x14ac:dyDescent="0.25">
      <c r="A442" s="73"/>
      <c r="B442" s="72">
        <v>42.321212148734908</v>
      </c>
      <c r="C442" s="72">
        <v>-2.5516495308931701</v>
      </c>
      <c r="D442" s="72">
        <v>-20.997781856934459</v>
      </c>
      <c r="E442" s="72">
        <v>-4.7333098798068303</v>
      </c>
      <c r="F442" s="72">
        <v>-43.934053341506548</v>
      </c>
      <c r="G442" s="72">
        <v>1.855</v>
      </c>
      <c r="H442" s="72"/>
    </row>
    <row r="443" spans="1:8" x14ac:dyDescent="0.25">
      <c r="A443" s="73"/>
      <c r="B443" s="72">
        <v>42.367654858658895</v>
      </c>
      <c r="C443" s="72">
        <v>-2.5436187245567901</v>
      </c>
      <c r="D443" s="72">
        <v>-21.11610088495938</v>
      </c>
      <c r="E443" s="72">
        <v>-4.7184127340528459</v>
      </c>
      <c r="F443" s="72">
        <v>-44.181614466009101</v>
      </c>
      <c r="G443" s="72">
        <v>1.855</v>
      </c>
      <c r="H443" s="72"/>
    </row>
    <row r="444" spans="1:8" x14ac:dyDescent="0.25">
      <c r="A444" s="73"/>
      <c r="B444" s="72">
        <v>42.414097568582875</v>
      </c>
      <c r="C444" s="72">
        <v>-2.5355888895651741</v>
      </c>
      <c r="D444" s="72">
        <v>-21.234046961378809</v>
      </c>
      <c r="E444" s="72">
        <v>-4.7035173901433982</v>
      </c>
      <c r="F444" s="72">
        <v>-44.428395256863034</v>
      </c>
      <c r="G444" s="72">
        <v>1.855</v>
      </c>
      <c r="H444" s="72"/>
    </row>
    <row r="445" spans="1:8" x14ac:dyDescent="0.25">
      <c r="A445" s="73"/>
      <c r="B445" s="72">
        <v>42.460540278506855</v>
      </c>
      <c r="C445" s="72">
        <v>-2.5275603258608332</v>
      </c>
      <c r="D445" s="72">
        <v>-21.351620138291732</v>
      </c>
      <c r="E445" s="72">
        <v>-4.6886244044718453</v>
      </c>
      <c r="F445" s="72">
        <v>-44.674395823076026</v>
      </c>
      <c r="G445" s="72">
        <v>1.855</v>
      </c>
      <c r="H445" s="72"/>
    </row>
    <row r="446" spans="1:8" x14ac:dyDescent="0.25">
      <c r="A446" s="73"/>
      <c r="B446" s="72">
        <v>42.506982988430842</v>
      </c>
      <c r="C446" s="72">
        <v>-2.5195333296091333</v>
      </c>
      <c r="D446" s="72">
        <v>-21.468820481639362</v>
      </c>
      <c r="E446" s="72">
        <v>-4.6737343264249427</v>
      </c>
      <c r="F446" s="72">
        <v>-44.919616302618117</v>
      </c>
      <c r="G446" s="72">
        <v>1.855</v>
      </c>
      <c r="H446" s="72"/>
    </row>
    <row r="447" spans="1:8" x14ac:dyDescent="0.25">
      <c r="A447" s="73"/>
      <c r="B447" s="72">
        <v>42.553425698354829</v>
      </c>
      <c r="C447" s="72">
        <v>-2.5115081932337313</v>
      </c>
      <c r="D447" s="72">
        <v>-21.585648071030541</v>
      </c>
      <c r="E447" s="72">
        <v>-4.6588476984485716</v>
      </c>
      <c r="F447" s="72">
        <v>-45.164056862056377</v>
      </c>
      <c r="G447" s="72">
        <v>1.855</v>
      </c>
      <c r="H447" s="72"/>
    </row>
    <row r="448" spans="1:8" x14ac:dyDescent="0.25">
      <c r="A448" s="73"/>
      <c r="B448" s="72">
        <v>42.599868408278809</v>
      </c>
      <c r="C448" s="72">
        <v>-2.5034852054517089</v>
      </c>
      <c r="D448" s="72">
        <v>-21.70210299956878</v>
      </c>
      <c r="E448" s="72">
        <v>-4.6439650561129202</v>
      </c>
      <c r="F448" s="72">
        <v>-45.407717696193039</v>
      </c>
      <c r="G448" s="72">
        <v>1.855</v>
      </c>
      <c r="H448" s="72"/>
    </row>
    <row r="449" spans="1:8" x14ac:dyDescent="0.25">
      <c r="A449" s="73"/>
      <c r="B449" s="72">
        <v>42.646311118202789</v>
      </c>
      <c r="C449" s="72">
        <v>-2.4954646513084291</v>
      </c>
      <c r="D449" s="72">
        <v>-21.818185373680933</v>
      </c>
      <c r="E449" s="72">
        <v>-4.6290869281771361</v>
      </c>
      <c r="F449" s="72">
        <v>-45.65059902770701</v>
      </c>
      <c r="G449" s="72">
        <v>1.855</v>
      </c>
      <c r="H449" s="72"/>
    </row>
    <row r="450" spans="1:8" x14ac:dyDescent="0.25">
      <c r="A450" s="73"/>
      <c r="B450" s="72">
        <v>42.692753828126776</v>
      </c>
      <c r="C450" s="72">
        <v>-2.487446812212089</v>
      </c>
      <c r="D450" s="72">
        <v>-21.933895312947474</v>
      </c>
      <c r="E450" s="72">
        <v>-4.6142138366534251</v>
      </c>
      <c r="F450" s="72">
        <v>-45.892701106798754</v>
      </c>
      <c r="G450" s="72">
        <v>1.855</v>
      </c>
      <c r="H450" s="72"/>
    </row>
    <row r="451" spans="1:8" x14ac:dyDescent="0.25">
      <c r="A451" s="73"/>
      <c r="B451" s="72">
        <v>42.739196538050763</v>
      </c>
      <c r="C451" s="72">
        <v>-2.4794319659679851</v>
      </c>
      <c r="D451" s="72">
        <v>-22.049232949934375</v>
      </c>
      <c r="E451" s="72">
        <v>-4.5993462968706122</v>
      </c>
      <c r="F451" s="72">
        <v>-46.13402421083854</v>
      </c>
      <c r="G451" s="72">
        <v>1.855</v>
      </c>
      <c r="H451" s="72"/>
    </row>
    <row r="452" spans="1:8" x14ac:dyDescent="0.25">
      <c r="A452" s="73"/>
      <c r="B452" s="72">
        <v>42.785639247974743</v>
      </c>
      <c r="C452" s="72">
        <v>-2.4714203868125044</v>
      </c>
      <c r="D452" s="72">
        <v>-22.164198430026563</v>
      </c>
      <c r="E452" s="72">
        <v>-4.5844848175371959</v>
      </c>
      <c r="F452" s="72">
        <v>-46.374568644017991</v>
      </c>
      <c r="G452" s="72">
        <v>1.855</v>
      </c>
      <c r="H452" s="72"/>
    </row>
    <row r="453" spans="1:8" x14ac:dyDescent="0.25">
      <c r="A453" s="73"/>
      <c r="B453" s="72">
        <v>42.832081957898723</v>
      </c>
      <c r="C453" s="72">
        <v>-2.4634123454468133</v>
      </c>
      <c r="D453" s="72">
        <v>-22.27879191126296</v>
      </c>
      <c r="E453" s="72">
        <v>-4.5696299008038386</v>
      </c>
      <c r="F453" s="72">
        <v>-46.61433473700491</v>
      </c>
      <c r="G453" s="72">
        <v>1.855</v>
      </c>
      <c r="H453" s="72"/>
    </row>
    <row r="454" spans="1:8" x14ac:dyDescent="0.25">
      <c r="A454" s="73"/>
      <c r="B454" s="72">
        <v>42.87852466782271</v>
      </c>
      <c r="C454" s="72">
        <v>-2.4554081090702855</v>
      </c>
      <c r="D454" s="72">
        <v>-22.393013564173078</v>
      </c>
      <c r="E454" s="72">
        <v>-4.55478204232538</v>
      </c>
      <c r="F454" s="72">
        <v>-46.853322846601394</v>
      </c>
      <c r="G454" s="72">
        <v>1.855</v>
      </c>
      <c r="H454" s="72"/>
    </row>
    <row r="455" spans="1:8" x14ac:dyDescent="0.25">
      <c r="A455" s="73"/>
      <c r="B455" s="72">
        <v>42.924967377746697</v>
      </c>
      <c r="C455" s="72">
        <v>-2.4474079414136347</v>
      </c>
      <c r="D455" s="72">
        <v>-22.506863571615149</v>
      </c>
      <c r="E455" s="72">
        <v>-4.5399417313222923</v>
      </c>
      <c r="F455" s="72">
        <v>-47.091533355405161</v>
      </c>
      <c r="G455" s="72">
        <v>1.855</v>
      </c>
      <c r="H455" s="72"/>
    </row>
    <row r="456" spans="1:8" x14ac:dyDescent="0.25">
      <c r="A456" s="73"/>
      <c r="B456" s="72">
        <v>42.971410087670677</v>
      </c>
      <c r="C456" s="72">
        <v>-2.4394121027717746</v>
      </c>
      <c r="D456" s="72">
        <v>-22.6203421286158</v>
      </c>
      <c r="E456" s="72">
        <v>-4.5251094506416418</v>
      </c>
      <c r="F456" s="72">
        <v>-47.328966671474085</v>
      </c>
      <c r="G456" s="72">
        <v>1.855</v>
      </c>
      <c r="H456" s="72"/>
    </row>
    <row r="457" spans="1:8" x14ac:dyDescent="0.25">
      <c r="A457" s="73"/>
      <c r="B457" s="72">
        <v>43.017852797594657</v>
      </c>
      <c r="C457" s="72">
        <v>-2.4314208500364121</v>
      </c>
      <c r="D457" s="72">
        <v>-22.733449442211246</v>
      </c>
      <c r="E457" s="72">
        <v>-4.5102856768175448</v>
      </c>
      <c r="F457" s="72">
        <v>-47.565623227993925</v>
      </c>
      <c r="G457" s="72">
        <v>1.855</v>
      </c>
      <c r="H457" s="72"/>
    </row>
    <row r="458" spans="1:8" x14ac:dyDescent="0.25">
      <c r="A458" s="73"/>
      <c r="B458" s="72">
        <v>43.064295507518644</v>
      </c>
      <c r="C458" s="72">
        <v>-2.4234344367283529</v>
      </c>
      <c r="D458" s="72">
        <v>-22.846185731289985</v>
      </c>
      <c r="E458" s="72">
        <v>-4.4954708801310943</v>
      </c>
      <c r="F458" s="72">
        <v>-47.801503482949201</v>
      </c>
      <c r="G458" s="72">
        <v>1.855</v>
      </c>
      <c r="H458" s="72"/>
    </row>
    <row r="459" spans="1:8" x14ac:dyDescent="0.25">
      <c r="A459" s="73"/>
      <c r="B459" s="72">
        <v>43.110738217442631</v>
      </c>
      <c r="C459" s="72">
        <v>-2.4154531130295527</v>
      </c>
      <c r="D459" s="72">
        <v>-22.958551226436992</v>
      </c>
      <c r="E459" s="72">
        <v>-4.4806655246698206</v>
      </c>
      <c r="F459" s="72">
        <v>-48.036607918797174</v>
      </c>
      <c r="G459" s="72">
        <v>1.855</v>
      </c>
      <c r="H459" s="72"/>
    </row>
    <row r="460" spans="1:8" x14ac:dyDescent="0.25">
      <c r="A460" s="73"/>
      <c r="B460" s="72">
        <v>43.15718092736661</v>
      </c>
      <c r="C460" s="72">
        <v>-2.4074771258148866</v>
      </c>
      <c r="D460" s="72">
        <v>-23.070546169779387</v>
      </c>
      <c r="E460" s="72">
        <v>-4.4658700683866144</v>
      </c>
      <c r="F460" s="72">
        <v>-48.270937042144979</v>
      </c>
      <c r="G460" s="72">
        <v>1.855</v>
      </c>
      <c r="H460" s="72"/>
    </row>
    <row r="461" spans="1:8" x14ac:dyDescent="0.25">
      <c r="A461" s="73"/>
      <c r="B461" s="72">
        <v>43.20362363729059</v>
      </c>
      <c r="C461" s="72">
        <v>-2.3995067186836567</v>
      </c>
      <c r="D461" s="72">
        <v>-23.18217081483359</v>
      </c>
      <c r="E461" s="72">
        <v>-4.4510849631581832</v>
      </c>
      <c r="F461" s="72">
        <v>-48.504491383429766</v>
      </c>
      <c r="G461" s="72">
        <v>1.855</v>
      </c>
      <c r="H461" s="72"/>
    </row>
    <row r="462" spans="1:8" x14ac:dyDescent="0.25">
      <c r="A462" s="73"/>
      <c r="B462" s="72">
        <v>43.250066347214577</v>
      </c>
      <c r="C462" s="72">
        <v>-2.3915421319908412</v>
      </c>
      <c r="D462" s="72">
        <v>-23.293425426353906</v>
      </c>
      <c r="E462" s="72">
        <v>-4.4363106548430107</v>
      </c>
      <c r="F462" s="72">
        <v>-48.737271496601956</v>
      </c>
      <c r="G462" s="72">
        <v>1.855</v>
      </c>
      <c r="H462" s="72"/>
    </row>
    <row r="463" spans="1:8" x14ac:dyDescent="0.25">
      <c r="A463" s="73"/>
      <c r="B463" s="72">
        <v>43.296509057138564</v>
      </c>
      <c r="C463" s="72">
        <v>-2.3835836028780704</v>
      </c>
      <c r="D463" s="72">
        <v>-23.404310280182582</v>
      </c>
      <c r="E463" s="72">
        <v>-4.4215475833388203</v>
      </c>
      <c r="F463" s="72">
        <v>-48.96927795881146</v>
      </c>
      <c r="G463" s="72">
        <v>1.855</v>
      </c>
      <c r="H463" s="72"/>
    </row>
    <row r="464" spans="1:8" x14ac:dyDescent="0.25">
      <c r="A464" s="73"/>
      <c r="B464" s="72">
        <v>43.342951767062544</v>
      </c>
      <c r="C464" s="72">
        <v>-2.3756313653043528</v>
      </c>
      <c r="D464" s="72">
        <v>-23.514825663101284</v>
      </c>
      <c r="E464" s="72">
        <v>-4.4067961826395745</v>
      </c>
      <c r="F464" s="72">
        <v>-49.20051137009694</v>
      </c>
      <c r="G464" s="72">
        <v>1.855</v>
      </c>
      <c r="H464" s="72"/>
    </row>
    <row r="465" spans="1:8" x14ac:dyDescent="0.25">
      <c r="A465" s="73"/>
      <c r="B465" s="72">
        <v>43.389394476986524</v>
      </c>
      <c r="C465" s="72">
        <v>-2.3676856500765369</v>
      </c>
      <c r="D465" s="72">
        <v>-23.624971872683997</v>
      </c>
      <c r="E465" s="72">
        <v>-4.3920568808919755</v>
      </c>
      <c r="F465" s="72">
        <v>-49.430972353078033</v>
      </c>
      <c r="G465" s="72">
        <v>1.855</v>
      </c>
      <c r="H465" s="72"/>
    </row>
    <row r="466" spans="1:8" x14ac:dyDescent="0.25">
      <c r="A466" s="73"/>
      <c r="B466" s="72">
        <v>43.435837186910511</v>
      </c>
      <c r="C466" s="72">
        <v>-2.3597466848795143</v>
      </c>
      <c r="D466" s="72">
        <v>-23.734749217151325</v>
      </c>
      <c r="E466" s="72">
        <v>-4.3773301004514993</v>
      </c>
      <c r="F466" s="72">
        <v>-49.660661552650502</v>
      </c>
      <c r="G466" s="72">
        <v>1.855</v>
      </c>
      <c r="H466" s="72"/>
    </row>
    <row r="467" spans="1:8" x14ac:dyDescent="0.25">
      <c r="A467" s="73"/>
      <c r="B467" s="72">
        <v>43.482279896834498</v>
      </c>
      <c r="C467" s="72">
        <v>-2.3518146943061811</v>
      </c>
      <c r="D467" s="72">
        <v>-23.84415801522621</v>
      </c>
      <c r="E467" s="72">
        <v>-4.3626162579379661</v>
      </c>
      <c r="F467" s="72">
        <v>-49.889579635684335</v>
      </c>
      <c r="G467" s="72">
        <v>1.855</v>
      </c>
      <c r="H467" s="72"/>
    </row>
    <row r="468" spans="1:8" x14ac:dyDescent="0.25">
      <c r="A468" s="73"/>
      <c r="B468" s="72">
        <v>43.528722606758478</v>
      </c>
      <c r="C468" s="72">
        <v>-2.3438898998871336</v>
      </c>
      <c r="D468" s="72">
        <v>-23.953198595991005</v>
      </c>
      <c r="E468" s="72">
        <v>-4.347915764290633</v>
      </c>
      <c r="F468" s="72">
        <v>-50.11772729072473</v>
      </c>
      <c r="G468" s="72">
        <v>1.855</v>
      </c>
      <c r="H468" s="72"/>
    </row>
    <row r="469" spans="1:8" x14ac:dyDescent="0.25">
      <c r="A469" s="73"/>
      <c r="B469" s="72">
        <v>43.575165316682458</v>
      </c>
      <c r="C469" s="72">
        <v>-2.3359725201201158</v>
      </c>
      <c r="D469" s="72">
        <v>-24.061871298745952</v>
      </c>
      <c r="E469" s="72">
        <v>-4.3332290248228151</v>
      </c>
      <c r="F469" s="72">
        <v>-50.345105227695953</v>
      </c>
      <c r="G469" s="72">
        <v>1.855</v>
      </c>
      <c r="H469" s="72"/>
    </row>
    <row r="470" spans="1:8" x14ac:dyDescent="0.25">
      <c r="A470" s="73"/>
      <c r="B470" s="72">
        <v>43.621608026606445</v>
      </c>
      <c r="C470" s="72">
        <v>-2.3280627704992329</v>
      </c>
      <c r="D470" s="72">
        <v>-24.170176472869002</v>
      </c>
      <c r="E470" s="72">
        <v>-4.3185564392760769</v>
      </c>
      <c r="F470" s="72">
        <v>-50.571714177608051</v>
      </c>
      <c r="G470" s="72">
        <v>1.855</v>
      </c>
      <c r="H470" s="72"/>
    </row>
    <row r="471" spans="1:8" x14ac:dyDescent="0.25">
      <c r="A471" s="73"/>
      <c r="B471" s="72">
        <v>43.668050736530432</v>
      </c>
      <c r="C471" s="72">
        <v>-2.3201608635438951</v>
      </c>
      <c r="D471" s="72">
        <v>-24.278114477676993</v>
      </c>
      <c r="E471" s="72">
        <v>-4.3038984018739255</v>
      </c>
      <c r="F471" s="72">
        <v>-50.797554892266398</v>
      </c>
      <c r="G471" s="72">
        <v>1.855</v>
      </c>
      <c r="H471" s="72"/>
    </row>
    <row r="472" spans="1:8" x14ac:dyDescent="0.25">
      <c r="A472" s="73"/>
      <c r="B472" s="72">
        <v>43.714493446454412</v>
      </c>
      <c r="C472" s="72">
        <v>-2.3122670088275403</v>
      </c>
      <c r="D472" s="72">
        <v>-24.385685682288166</v>
      </c>
      <c r="E472" s="72">
        <v>-4.2892553013750874</v>
      </c>
      <c r="F472" s="72">
        <v>-51.022628143984015</v>
      </c>
      <c r="G472" s="72">
        <v>1.855</v>
      </c>
      <c r="H472" s="72"/>
    </row>
    <row r="473" spans="1:8" x14ac:dyDescent="0.25">
      <c r="A473" s="73"/>
      <c r="B473" s="72">
        <v>43.760936156378392</v>
      </c>
      <c r="C473" s="72">
        <v>-2.304381413006098</v>
      </c>
      <c r="D473" s="72">
        <v>-24.492890465486006</v>
      </c>
      <c r="E473" s="72">
        <v>-4.2746275211263116</v>
      </c>
      <c r="F473" s="72">
        <v>-51.246934725296704</v>
      </c>
      <c r="G473" s="72">
        <v>1.855</v>
      </c>
      <c r="H473" s="72"/>
    </row>
    <row r="474" spans="1:8" x14ac:dyDescent="0.25">
      <c r="A474" s="73"/>
      <c r="B474" s="72">
        <v>43.807378866302379</v>
      </c>
      <c r="C474" s="72">
        <v>-2.2965042798462187</v>
      </c>
      <c r="D474" s="72">
        <v>-24.599729215584404</v>
      </c>
      <c r="E474" s="72">
        <v>-4.2600154391147358</v>
      </c>
      <c r="F474" s="72">
        <v>-51.470475448680908</v>
      </c>
      <c r="G474" s="72">
        <v>1.855</v>
      </c>
      <c r="H474" s="72"/>
    </row>
    <row r="475" spans="1:8" x14ac:dyDescent="0.25">
      <c r="A475" s="73"/>
      <c r="B475" s="72">
        <v>43.853821576226366</v>
      </c>
      <c r="C475" s="72">
        <v>-2.28863581025327</v>
      </c>
      <c r="D475" s="72">
        <v>-24.706202330294118</v>
      </c>
      <c r="E475" s="72">
        <v>-4.2454194280198161</v>
      </c>
      <c r="F475" s="72">
        <v>-51.693251146274321</v>
      </c>
      <c r="G475" s="72">
        <v>1.855</v>
      </c>
      <c r="H475" s="72"/>
    </row>
    <row r="476" spans="1:8" x14ac:dyDescent="0.25">
      <c r="A476" s="73"/>
      <c r="B476" s="72">
        <v>43.900264286150346</v>
      </c>
      <c r="C476" s="72">
        <v>-2.2807762022990818</v>
      </c>
      <c r="D476" s="72">
        <v>-24.812310216590539</v>
      </c>
      <c r="E476" s="72">
        <v>-4.2308398552647972</v>
      </c>
      <c r="F476" s="72">
        <v>-51.915262669599201</v>
      </c>
      <c r="G476" s="72">
        <v>1.855</v>
      </c>
      <c r="H476" s="72"/>
    </row>
    <row r="477" spans="1:8" x14ac:dyDescent="0.25">
      <c r="A477" s="73"/>
      <c r="B477" s="72">
        <v>43.946706996074326</v>
      </c>
      <c r="C477" s="72">
        <v>-2.2729256512494747</v>
      </c>
      <c r="D477" s="72">
        <v>-24.918053290582737</v>
      </c>
      <c r="E477" s="72">
        <v>-4.2162770830677756</v>
      </c>
      <c r="F477" s="72">
        <v>-52.13651088928836</v>
      </c>
      <c r="G477" s="72">
        <v>1.855</v>
      </c>
      <c r="H477" s="72"/>
    </row>
    <row r="478" spans="1:8" x14ac:dyDescent="0.25">
      <c r="A478" s="73"/>
      <c r="B478" s="72">
        <v>43.993149705998313</v>
      </c>
      <c r="C478" s="72">
        <v>-2.2650843495915423</v>
      </c>
      <c r="D478" s="72">
        <v>-25.023431977383765</v>
      </c>
      <c r="E478" s="72">
        <v>-4.2017314684923113</v>
      </c>
      <c r="F478" s="72">
        <v>-52.35699669481383</v>
      </c>
      <c r="G478" s="72">
        <v>1.855</v>
      </c>
      <c r="H478" s="72"/>
    </row>
    <row r="479" spans="1:8" x14ac:dyDescent="0.25">
      <c r="A479" s="73"/>
      <c r="B479" s="72">
        <v>44.0395924159223</v>
      </c>
      <c r="C479" s="72">
        <v>-2.2572524870607023</v>
      </c>
      <c r="D479" s="72">
        <v>-25.128446710982249</v>
      </c>
      <c r="E479" s="72">
        <v>-4.1872033634976029</v>
      </c>
      <c r="F479" s="72">
        <v>-52.576720994218157</v>
      </c>
      <c r="G479" s="72">
        <v>1.855</v>
      </c>
      <c r="H479" s="72"/>
    </row>
    <row r="480" spans="1:8" x14ac:dyDescent="0.25">
      <c r="A480" s="73"/>
      <c r="B480" s="72">
        <v>44.08603512584628</v>
      </c>
      <c r="C480" s="72">
        <v>-2.249430250667531</v>
      </c>
      <c r="D480" s="72">
        <v>-25.233097934115207</v>
      </c>
      <c r="E480" s="72">
        <v>-4.1726931149882702</v>
      </c>
      <c r="F480" s="72">
        <v>-52.795684713848331</v>
      </c>
      <c r="G480" s="72">
        <v>1.855</v>
      </c>
      <c r="H480" s="72"/>
    </row>
    <row r="481" spans="1:8" x14ac:dyDescent="0.25">
      <c r="A481" s="73"/>
      <c r="B481" s="72">
        <v>44.13247783577026</v>
      </c>
      <c r="C481" s="72">
        <v>-2.2416178247243534</v>
      </c>
      <c r="D481" s="72">
        <v>-25.337386098142133</v>
      </c>
      <c r="E481" s="72">
        <v>-4.1582010648636754</v>
      </c>
      <c r="F481" s="72">
        <v>-53.013888798092282</v>
      </c>
      <c r="G481" s="72">
        <v>1.855</v>
      </c>
      <c r="H481" s="72"/>
    </row>
    <row r="482" spans="1:8" x14ac:dyDescent="0.25">
      <c r="A482" s="73"/>
      <c r="B482" s="72">
        <v>44.178920545694247</v>
      </c>
      <c r="C482" s="72">
        <v>-2.2338153908716212</v>
      </c>
      <c r="D482" s="72">
        <v>-25.441311662920278</v>
      </c>
      <c r="E482" s="72">
        <v>-4.1437275500668571</v>
      </c>
      <c r="F482" s="72">
        <v>-53.231334209117989</v>
      </c>
      <c r="G482" s="72">
        <v>1.855</v>
      </c>
      <c r="H482" s="72"/>
    </row>
    <row r="483" spans="1:8" x14ac:dyDescent="0.25">
      <c r="A483" s="73"/>
      <c r="B483" s="72">
        <v>44.225363255618234</v>
      </c>
      <c r="C483" s="72">
        <v>-2.2260231281040603</v>
      </c>
      <c r="D483" s="72">
        <v>-25.544875096681185</v>
      </c>
      <c r="E483" s="72">
        <v>-4.1292729026330317</v>
      </c>
      <c r="F483" s="72">
        <v>-53.448021926615098</v>
      </c>
      <c r="G483" s="72">
        <v>1.855</v>
      </c>
      <c r="H483" s="72"/>
    </row>
    <row r="484" spans="1:8" x14ac:dyDescent="0.25">
      <c r="A484" s="73"/>
      <c r="B484" s="72">
        <v>44.271805965542214</v>
      </c>
      <c r="C484" s="72">
        <v>-2.2182412127965923</v>
      </c>
      <c r="D484" s="72">
        <v>-25.648076875908412</v>
      </c>
      <c r="E484" s="72">
        <v>-4.1148374497376787</v>
      </c>
      <c r="F484" s="72">
        <v>-53.663952947539102</v>
      </c>
      <c r="G484" s="72">
        <v>1.855</v>
      </c>
      <c r="H484" s="72"/>
    </row>
    <row r="485" spans="1:8" x14ac:dyDescent="0.25">
      <c r="A485" s="73"/>
      <c r="B485" s="72">
        <v>44.318248675466194</v>
      </c>
      <c r="C485" s="72">
        <v>-2.2104698187300493</v>
      </c>
      <c r="D485" s="72">
        <v>-25.750917485216458</v>
      </c>
      <c r="E485" s="72">
        <v>-4.1004215137442417</v>
      </c>
      <c r="F485" s="72">
        <v>-53.879128285858023</v>
      </c>
      <c r="G485" s="72">
        <v>1.855</v>
      </c>
      <c r="H485" s="72"/>
    </row>
    <row r="486" spans="1:8" x14ac:dyDescent="0.25">
      <c r="A486" s="73"/>
      <c r="B486" s="72">
        <v>44.364691385390181</v>
      </c>
      <c r="C486" s="72">
        <v>-2.2027091171166551</v>
      </c>
      <c r="D486" s="72">
        <v>-25.853397417230884</v>
      </c>
      <c r="E486" s="72">
        <v>-4.086025412251395</v>
      </c>
      <c r="F486" s="72">
        <v>-54.093548972301569</v>
      </c>
      <c r="G486" s="72">
        <v>1.855</v>
      </c>
      <c r="H486" s="72"/>
    </row>
    <row r="487" spans="1:8" x14ac:dyDescent="0.25">
      <c r="A487" s="73"/>
      <c r="B487" s="72">
        <v>44.411134095314168</v>
      </c>
      <c r="C487" s="72">
        <v>-2.1949592766252959</v>
      </c>
      <c r="D487" s="72">
        <v>-25.955517172469598</v>
      </c>
      <c r="E487" s="72">
        <v>-4.0716494581399241</v>
      </c>
      <c r="F487" s="72">
        <v>-54.307216054112764</v>
      </c>
      <c r="G487" s="72">
        <v>1.855</v>
      </c>
      <c r="H487" s="72"/>
    </row>
    <row r="488" spans="1:8" x14ac:dyDescent="0.25">
      <c r="A488" s="73"/>
      <c r="B488" s="72">
        <v>44.457576805238148</v>
      </c>
      <c r="C488" s="72">
        <v>-2.1872204634065784</v>
      </c>
      <c r="D488" s="72">
        <v>-26.05727725922533</v>
      </c>
      <c r="E488" s="72">
        <v>-4.0572939596192032</v>
      </c>
      <c r="F488" s="72">
        <v>-54.520130594802033</v>
      </c>
      <c r="G488" s="72">
        <v>1.855</v>
      </c>
      <c r="H488" s="72"/>
    </row>
    <row r="489" spans="1:8" x14ac:dyDescent="0.25">
      <c r="A489" s="73"/>
      <c r="B489" s="72">
        <v>44.504019515162128</v>
      </c>
      <c r="C489" s="72">
        <v>-2.1794928411176668</v>
      </c>
      <c r="D489" s="72">
        <v>-26.158678193449251</v>
      </c>
      <c r="E489" s="72">
        <v>-4.0429592202732723</v>
      </c>
      <c r="F489" s="72">
        <v>-54.732293673903705</v>
      </c>
      <c r="G489" s="72">
        <v>1.855</v>
      </c>
      <c r="H489" s="72"/>
    </row>
    <row r="490" spans="1:8" x14ac:dyDescent="0.25">
      <c r="A490" s="73"/>
      <c r="B490" s="72">
        <v>44.550462225086115</v>
      </c>
      <c r="C490" s="72">
        <v>-2.1717765709469194</v>
      </c>
      <c r="D490" s="72">
        <v>-26.25972049863574</v>
      </c>
      <c r="E490" s="72">
        <v>-4.0286455391065354</v>
      </c>
      <c r="F490" s="72">
        <v>-54.943706386734895</v>
      </c>
      <c r="G490" s="72">
        <v>1.855</v>
      </c>
      <c r="H490" s="72"/>
    </row>
    <row r="491" spans="1:8" x14ac:dyDescent="0.25">
      <c r="A491" s="73"/>
      <c r="B491" s="72">
        <v>44.596904935010102</v>
      </c>
      <c r="C491" s="72">
        <v>-2.1640718116383031</v>
      </c>
      <c r="D491" s="72">
        <v>-26.360404705708298</v>
      </c>
      <c r="E491" s="72">
        <v>-4.0143532105890518</v>
      </c>
      <c r="F491" s="72">
        <v>-55.154369844156818</v>
      </c>
      <c r="G491" s="72">
        <v>1.855</v>
      </c>
      <c r="H491" s="72"/>
    </row>
    <row r="492" spans="1:8" x14ac:dyDescent="0.25">
      <c r="A492" s="73"/>
      <c r="B492" s="72">
        <v>44.643347644934082</v>
      </c>
      <c r="C492" s="72">
        <v>-2.1563787195156023</v>
      </c>
      <c r="D492" s="72">
        <v>-26.460731352906588</v>
      </c>
      <c r="E492" s="72">
        <v>-4.0000825247014422</v>
      </c>
      <c r="F492" s="72">
        <v>-55.36428517233842</v>
      </c>
      <c r="G492" s="72">
        <v>1.855</v>
      </c>
      <c r="H492" s="72"/>
    </row>
    <row r="493" spans="1:8" x14ac:dyDescent="0.25">
      <c r="A493" s="73"/>
      <c r="B493" s="72">
        <v>44.689790354858062</v>
      </c>
      <c r="C493" s="72">
        <v>-2.1486974485064314</v>
      </c>
      <c r="D493" s="72">
        <v>-26.560700985674586</v>
      </c>
      <c r="E493" s="72">
        <v>-3.9858337669794301</v>
      </c>
      <c r="F493" s="72">
        <v>-55.573453512522391</v>
      </c>
      <c r="G493" s="72">
        <v>1.855</v>
      </c>
      <c r="H493" s="72"/>
    </row>
    <row r="494" spans="1:8" x14ac:dyDescent="0.25">
      <c r="A494" s="73"/>
      <c r="B494" s="72">
        <v>44.736233064782049</v>
      </c>
      <c r="C494" s="72">
        <v>-2.1410281501660244</v>
      </c>
      <c r="D494" s="72">
        <v>-26.660314156549866</v>
      </c>
      <c r="E494" s="72">
        <v>-3.9716072185579754</v>
      </c>
      <c r="F494" s="72">
        <v>-55.781876020793462</v>
      </c>
      <c r="G494" s="72">
        <v>1.855</v>
      </c>
      <c r="H494" s="72"/>
    </row>
    <row r="495" spans="1:8" x14ac:dyDescent="0.25">
      <c r="A495" s="73"/>
      <c r="B495" s="72">
        <v>44.782675774706036</v>
      </c>
      <c r="C495" s="72">
        <v>-2.1333709737008384</v>
      </c>
      <c r="D495" s="72">
        <v>-26.759571425053949</v>
      </c>
      <c r="E495" s="72">
        <v>-3.9574031562150553</v>
      </c>
      <c r="F495" s="72">
        <v>-55.989553867849033</v>
      </c>
      <c r="G495" s="72">
        <v>1.855</v>
      </c>
      <c r="H495" s="72"/>
    </row>
    <row r="496" spans="1:8" x14ac:dyDescent="0.25">
      <c r="A496" s="73"/>
      <c r="B496" s="72">
        <v>44.829118484630015</v>
      </c>
      <c r="C496" s="72">
        <v>-2.1257260659919419</v>
      </c>
      <c r="D496" s="72">
        <v>-26.85847335758378</v>
      </c>
      <c r="E496" s="72">
        <v>-3.9432218524150522</v>
      </c>
      <c r="F496" s="72">
        <v>-56.196488238772062</v>
      </c>
      <c r="G496" s="72">
        <v>1.855</v>
      </c>
      <c r="H496" s="72"/>
    </row>
    <row r="497" spans="1:8" x14ac:dyDescent="0.25">
      <c r="A497" s="73"/>
      <c r="B497" s="72">
        <v>44.875561194553995</v>
      </c>
      <c r="C497" s="72">
        <v>-2.1180935716182074</v>
      </c>
      <c r="D497" s="72">
        <v>-26.957020527304262</v>
      </c>
      <c r="E497" s="72">
        <v>-3.9290635753517749</v>
      </c>
      <c r="F497" s="72">
        <v>-56.402680332806241</v>
      </c>
      <c r="G497" s="72">
        <v>1.855</v>
      </c>
      <c r="H497" s="72"/>
    </row>
    <row r="498" spans="1:8" x14ac:dyDescent="0.25">
      <c r="A498" s="73"/>
      <c r="B498" s="72">
        <v>44.922003904477982</v>
      </c>
      <c r="C498" s="72">
        <v>-2.1104736328793123</v>
      </c>
      <c r="D498" s="72">
        <v>-27.055213514041881</v>
      </c>
      <c r="E498" s="72">
        <v>-3.9149285889911245</v>
      </c>
      <c r="F498" s="72">
        <v>-56.608131363133417</v>
      </c>
      <c r="G498" s="72">
        <v>1.855</v>
      </c>
      <c r="H498" s="72"/>
    </row>
    <row r="499" spans="1:8" x14ac:dyDescent="0.25">
      <c r="A499" s="73"/>
      <c r="B499" s="72">
        <v>44.968446614401969</v>
      </c>
      <c r="C499" s="72">
        <v>-2.102866389818526</v>
      </c>
      <c r="D499" s="72">
        <v>-27.153052904179368</v>
      </c>
      <c r="E499" s="72">
        <v>-3.900817153113366</v>
      </c>
      <c r="F499" s="72">
        <v>-56.812842556653187</v>
      </c>
      <c r="G499" s="72">
        <v>1.855</v>
      </c>
      <c r="H499" s="72"/>
    </row>
    <row r="500" spans="1:8" x14ac:dyDescent="0.25">
      <c r="A500" s="73"/>
      <c r="B500" s="72">
        <v>45.014889324325949</v>
      </c>
      <c r="C500" s="72">
        <v>-2.0952719802453195</v>
      </c>
      <c r="D500" s="72">
        <v>-27.250539290551444</v>
      </c>
      <c r="E500" s="72">
        <v>-3.8867295233550676</v>
      </c>
      <c r="F500" s="72">
        <v>-57.016815153764774</v>
      </c>
      <c r="G500" s="72">
        <v>1.855</v>
      </c>
      <c r="H500" s="72"/>
    </row>
    <row r="501" spans="1:8" x14ac:dyDescent="0.25">
      <c r="A501" s="73"/>
      <c r="B501" s="72">
        <v>45.061332034249929</v>
      </c>
      <c r="C501" s="72">
        <v>-2.0876905397577703</v>
      </c>
      <c r="D501" s="72">
        <v>-27.347673272341595</v>
      </c>
      <c r="E501" s="72">
        <v>-3.872665951250664</v>
      </c>
      <c r="F501" s="72">
        <v>-57.220050408151046</v>
      </c>
      <c r="G501" s="72">
        <v>1.855</v>
      </c>
      <c r="H501" s="72"/>
    </row>
    <row r="502" spans="1:8" x14ac:dyDescent="0.25">
      <c r="A502" s="73"/>
      <c r="B502" s="72">
        <v>45.107774744173916</v>
      </c>
      <c r="C502" s="72">
        <v>-2.0801222017647736</v>
      </c>
      <c r="D502" s="72">
        <v>-27.444455454979884</v>
      </c>
      <c r="E502" s="72">
        <v>-3.8586266842736547</v>
      </c>
      <c r="F502" s="72">
        <v>-57.422549586564685</v>
      </c>
      <c r="G502" s="72">
        <v>1.855</v>
      </c>
      <c r="H502" s="72"/>
    </row>
    <row r="503" spans="1:8" x14ac:dyDescent="0.25">
      <c r="A503" s="73"/>
      <c r="B503" s="72">
        <v>45.154217454097903</v>
      </c>
      <c r="C503" s="72">
        <v>-2.0725670975080717</v>
      </c>
      <c r="D503" s="72">
        <v>-27.540886450041796</v>
      </c>
      <c r="E503" s="72">
        <v>-3.8446119658774731</v>
      </c>
      <c r="F503" s="72">
        <v>-57.624313968616562</v>
      </c>
      <c r="G503" s="72">
        <v>1.855</v>
      </c>
      <c r="H503" s="72"/>
    </row>
    <row r="504" spans="1:8" x14ac:dyDescent="0.25">
      <c r="A504" s="73"/>
      <c r="B504" s="72">
        <v>45.200660164021883</v>
      </c>
      <c r="C504" s="72">
        <v>-2.0650253560840848</v>
      </c>
      <c r="D504" s="72">
        <v>-27.63696687514809</v>
      </c>
      <c r="E504" s="72">
        <v>-3.8306220355359772</v>
      </c>
      <c r="F504" s="72">
        <v>-57.825344846566196</v>
      </c>
      <c r="G504" s="72">
        <v>1.855</v>
      </c>
      <c r="H504" s="72"/>
    </row>
    <row r="505" spans="1:8" x14ac:dyDescent="0.25">
      <c r="A505" s="73"/>
      <c r="B505" s="72">
        <v>45.247102873945863</v>
      </c>
      <c r="C505" s="72">
        <v>-2.0574971044655563</v>
      </c>
      <c r="D505" s="72">
        <v>-27.732697353865674</v>
      </c>
      <c r="E505" s="72">
        <v>-3.8166571287836071</v>
      </c>
      <c r="F505" s="72">
        <v>-58.025643525114347</v>
      </c>
      <c r="G505" s="72">
        <v>1.855</v>
      </c>
      <c r="H505" s="72"/>
    </row>
    <row r="506" spans="1:8" x14ac:dyDescent="0.25">
      <c r="A506" s="73"/>
      <c r="B506" s="72">
        <v>45.29354558386985</v>
      </c>
      <c r="C506" s="72">
        <v>-2.0499824675230167</v>
      </c>
      <c r="D506" s="72">
        <v>-27.828078515609477</v>
      </c>
      <c r="E506" s="72">
        <v>-3.8027174772551962</v>
      </c>
      <c r="F506" s="72">
        <v>-58.225211321197676</v>
      </c>
      <c r="G506" s="72">
        <v>1.855</v>
      </c>
      <c r="H506" s="72"/>
    </row>
    <row r="507" spans="1:8" x14ac:dyDescent="0.25">
      <c r="A507" s="73"/>
      <c r="B507" s="72">
        <v>45.339988293793837</v>
      </c>
      <c r="C507" s="72">
        <v>-2.0424815680460529</v>
      </c>
      <c r="D507" s="72">
        <v>-27.923110995545301</v>
      </c>
      <c r="E507" s="72">
        <v>-3.788803308725428</v>
      </c>
      <c r="F507" s="72">
        <v>-58.424049563785545</v>
      </c>
      <c r="G507" s="72">
        <v>1.855</v>
      </c>
      <c r="H507" s="72"/>
    </row>
    <row r="508" spans="1:8" x14ac:dyDescent="0.25">
      <c r="A508" s="73"/>
      <c r="B508" s="72">
        <v>45.386431003717817</v>
      </c>
      <c r="C508" s="72">
        <v>-2.0349945267644047</v>
      </c>
      <c r="D508" s="72">
        <v>-28.017795434493685</v>
      </c>
      <c r="E508" s="72">
        <v>-3.7749148471479708</v>
      </c>
      <c r="F508" s="72">
        <v>-58.622159593678781</v>
      </c>
      <c r="G508" s="72">
        <v>1.855</v>
      </c>
      <c r="H508" s="72"/>
    </row>
    <row r="509" spans="1:8" x14ac:dyDescent="0.25">
      <c r="A509" s="73"/>
      <c r="B509" s="72">
        <v>45.432873713641797</v>
      </c>
      <c r="C509" s="72">
        <v>-2.0275214623688695</v>
      </c>
      <c r="D509" s="72">
        <v>-28.11213247883471</v>
      </c>
      <c r="E509" s="72">
        <v>-3.761052312694253</v>
      </c>
      <c r="F509" s="72">
        <v>-58.819542763310572</v>
      </c>
      <c r="G509" s="72">
        <v>1.855</v>
      </c>
      <c r="H509" s="72"/>
    </row>
    <row r="510" spans="1:8" x14ac:dyDescent="0.25">
      <c r="A510" s="73"/>
      <c r="B510" s="72">
        <v>45.479316423565784</v>
      </c>
      <c r="C510" s="72">
        <v>-2.0200624915320327</v>
      </c>
      <c r="D510" s="72">
        <v>-28.206122780413796</v>
      </c>
      <c r="E510" s="72">
        <v>-3.7472159217919208</v>
      </c>
      <c r="F510" s="72">
        <v>-59.01620043654934</v>
      </c>
      <c r="G510" s="72">
        <v>1.855</v>
      </c>
      <c r="H510" s="72"/>
    </row>
    <row r="511" spans="1:8" x14ac:dyDescent="0.25">
      <c r="A511" s="73"/>
      <c r="B511" s="72">
        <v>45.525759133489771</v>
      </c>
      <c r="C511" s="72">
        <v>-2.0126177289288179</v>
      </c>
      <c r="D511" s="72">
        <v>-28.299766996448447</v>
      </c>
      <c r="E511" s="72">
        <v>-3.7334058871629572</v>
      </c>
      <c r="F511" s="72">
        <v>-59.212133988503602</v>
      </c>
      <c r="G511" s="72">
        <v>1.855</v>
      </c>
      <c r="H511" s="72"/>
    </row>
    <row r="512" spans="1:8" x14ac:dyDescent="0.25">
      <c r="A512" s="73"/>
      <c r="B512" s="72">
        <v>45.572201843413751</v>
      </c>
      <c r="C512" s="72">
        <v>-2.0051872872568541</v>
      </c>
      <c r="D512" s="72">
        <v>-28.393065789435948</v>
      </c>
      <c r="E512" s="72">
        <v>-3.7196224178614643</v>
      </c>
      <c r="F512" s="72">
        <v>-59.407344805328869</v>
      </c>
      <c r="G512" s="72">
        <v>1.855</v>
      </c>
      <c r="H512" s="72"/>
    </row>
    <row r="513" spans="1:8" x14ac:dyDescent="0.25">
      <c r="A513" s="73"/>
      <c r="B513" s="72">
        <v>45.618644553337731</v>
      </c>
      <c r="C513" s="72">
        <v>-1.997771277256678</v>
      </c>
      <c r="D513" s="72">
        <v>-28.486019827062002</v>
      </c>
      <c r="E513" s="72">
        <v>-3.7058657193111375</v>
      </c>
      <c r="F513" s="72">
        <v>-59.601834284036485</v>
      </c>
      <c r="G513" s="72">
        <v>1.855</v>
      </c>
      <c r="H513" s="72"/>
    </row>
    <row r="514" spans="1:8" x14ac:dyDescent="0.25">
      <c r="A514" s="73"/>
      <c r="B514" s="72">
        <v>45.665087263261718</v>
      </c>
      <c r="C514" s="72">
        <v>-1.9903698077317475</v>
      </c>
      <c r="D514" s="72">
        <v>-28.578629782110305</v>
      </c>
      <c r="E514" s="72">
        <v>-3.6921359933423918</v>
      </c>
      <c r="F514" s="72">
        <v>-59.795603832304415</v>
      </c>
      <c r="G514" s="72">
        <v>1.855</v>
      </c>
      <c r="H514" s="72"/>
    </row>
    <row r="515" spans="1:8" x14ac:dyDescent="0.25">
      <c r="A515" s="73"/>
      <c r="B515" s="72">
        <v>45.711529973185705</v>
      </c>
      <c r="C515" s="72">
        <v>-1.9829829855682906</v>
      </c>
      <c r="D515" s="72">
        <v>-28.670896332373051</v>
      </c>
      <c r="E515" s="72">
        <v>-3.6784334382291788</v>
      </c>
      <c r="F515" s="72">
        <v>-59.988654868289984</v>
      </c>
      <c r="G515" s="72">
        <v>1.855</v>
      </c>
      <c r="H515" s="72"/>
    </row>
    <row r="516" spans="1:8" x14ac:dyDescent="0.25">
      <c r="A516" s="73"/>
      <c r="B516" s="72">
        <v>45.757972683109685</v>
      </c>
      <c r="C516" s="72">
        <v>-1.9756109157549815</v>
      </c>
      <c r="D516" s="72">
        <v>-28.762820160562335</v>
      </c>
      <c r="E516" s="72">
        <v>-3.6647582487254908</v>
      </c>
      <c r="F516" s="72">
        <v>-60.180988820444547</v>
      </c>
      <c r="G516" s="72">
        <v>1.855</v>
      </c>
      <c r="H516" s="72"/>
    </row>
    <row r="517" spans="1:8" x14ac:dyDescent="0.25">
      <c r="A517" s="73"/>
      <c r="B517" s="72">
        <v>45.804415393033665</v>
      </c>
      <c r="C517" s="72">
        <v>-1.9682537014024408</v>
      </c>
      <c r="D517" s="72">
        <v>-28.854401954222492</v>
      </c>
      <c r="E517" s="72">
        <v>-3.6511106161015277</v>
      </c>
      <c r="F517" s="72">
        <v>-60.372607127330014</v>
      </c>
      <c r="G517" s="72">
        <v>1.855</v>
      </c>
      <c r="H517" s="72"/>
    </row>
    <row r="518" spans="1:8" x14ac:dyDescent="0.25">
      <c r="A518" s="73"/>
      <c r="B518" s="72">
        <v>45.850858102957652</v>
      </c>
      <c r="C518" s="72">
        <v>-1.9609114437625736</v>
      </c>
      <c r="D518" s="72">
        <v>-28.945642405643319</v>
      </c>
      <c r="E518" s="72">
        <v>-3.6374907281795741</v>
      </c>
      <c r="F518" s="72">
        <v>-60.563511237437339</v>
      </c>
      <c r="G518" s="72">
        <v>1.855</v>
      </c>
      <c r="H518" s="72"/>
    </row>
    <row r="519" spans="1:8" x14ac:dyDescent="0.25">
      <c r="A519" s="73"/>
      <c r="B519" s="72">
        <v>45.897300812881639</v>
      </c>
      <c r="C519" s="72">
        <v>-1.953584242247735</v>
      </c>
      <c r="D519" s="72">
        <v>-29.036542211774197</v>
      </c>
      <c r="E519" s="72">
        <v>-3.6238987693695481</v>
      </c>
      <c r="F519" s="72">
        <v>-60.753702609006794</v>
      </c>
      <c r="G519" s="72">
        <v>1.855</v>
      </c>
      <c r="H519" s="72"/>
    </row>
    <row r="520" spans="1:8" x14ac:dyDescent="0.25">
      <c r="A520" s="73"/>
      <c r="B520" s="72">
        <v>45.943743522805619</v>
      </c>
      <c r="C520" s="72">
        <v>-1.9462721944497239</v>
      </c>
      <c r="D520" s="72">
        <v>-29.127102074139099</v>
      </c>
      <c r="E520" s="72">
        <v>-3.6103349207042377</v>
      </c>
      <c r="F520" s="72">
        <v>-60.94318270985017</v>
      </c>
      <c r="G520" s="72">
        <v>1.855</v>
      </c>
      <c r="H520" s="72"/>
    </row>
    <row r="521" spans="1:8" x14ac:dyDescent="0.25">
      <c r="A521" s="73"/>
      <c r="B521" s="72">
        <v>45.990186232729599</v>
      </c>
      <c r="C521" s="72">
        <v>-1.9389753961586265</v>
      </c>
      <c r="D521" s="72">
        <v>-29.217322698752483</v>
      </c>
      <c r="E521" s="72">
        <v>-3.596799359874252</v>
      </c>
      <c r="F521" s="72">
        <v>-61.131953017174773</v>
      </c>
      <c r="G521" s="72">
        <v>1.855</v>
      </c>
      <c r="H521" s="72"/>
    </row>
    <row r="522" spans="1:8" x14ac:dyDescent="0.25">
      <c r="A522" s="73"/>
      <c r="B522" s="72">
        <v>46.036628942653586</v>
      </c>
      <c r="C522" s="72">
        <v>-1.9316939413814784</v>
      </c>
      <c r="D522" s="72">
        <v>-29.307204796036043</v>
      </c>
      <c r="E522" s="72">
        <v>-3.5832922612626423</v>
      </c>
      <c r="F522" s="72">
        <v>-61.320015017409254</v>
      </c>
      <c r="G522" s="72">
        <v>1.855</v>
      </c>
      <c r="H522" s="72"/>
    </row>
    <row r="523" spans="1:8" x14ac:dyDescent="0.25">
      <c r="A523" s="73"/>
      <c r="B523" s="72">
        <v>46.083071652577573</v>
      </c>
      <c r="C523" s="72">
        <v>-1.9244279223607759</v>
      </c>
      <c r="D523" s="72">
        <v>-29.396749080736335</v>
      </c>
      <c r="E523" s="72">
        <v>-3.5698137959792393</v>
      </c>
      <c r="F523" s="72">
        <v>-61.507370206031254</v>
      </c>
      <c r="G523" s="72">
        <v>1.855</v>
      </c>
      <c r="H523" s="72"/>
    </row>
    <row r="524" spans="1:8" x14ac:dyDescent="0.25">
      <c r="A524" s="73"/>
      <c r="B524" s="72">
        <v>46.129514362501553</v>
      </c>
      <c r="C524" s="72">
        <v>-1.9171774295928219</v>
      </c>
      <c r="D524" s="72">
        <v>-29.485956271843246</v>
      </c>
      <c r="E524" s="72">
        <v>-3.5563641318946844</v>
      </c>
      <c r="F524" s="72">
        <v>-61.694020087396822</v>
      </c>
      <c r="G524" s="72">
        <v>1.855</v>
      </c>
      <c r="H524" s="72"/>
    </row>
    <row r="525" spans="1:8" x14ac:dyDescent="0.25">
      <c r="A525" s="73"/>
      <c r="B525" s="72">
        <v>46.175957072425533</v>
      </c>
      <c r="C525" s="72">
        <v>-1.9099425518459077</v>
      </c>
      <c r="D525" s="72">
        <v>-29.574827092509327</v>
      </c>
      <c r="E525" s="72">
        <v>-3.5429434336741585</v>
      </c>
      <c r="F525" s="72">
        <v>-61.879966174571628</v>
      </c>
      <c r="G525" s="72">
        <v>1.855</v>
      </c>
      <c r="H525" s="72"/>
    </row>
    <row r="526" spans="1:8" x14ac:dyDescent="0.25">
      <c r="A526" s="73"/>
      <c r="B526" s="72">
        <v>46.22239978234952</v>
      </c>
      <c r="C526" s="72">
        <v>-1.9027233761783449</v>
      </c>
      <c r="D526" s="72">
        <v>-29.663362269969959</v>
      </c>
      <c r="E526" s="72">
        <v>-3.5295518628108296</v>
      </c>
      <c r="F526" s="72">
        <v>-62.065209989163911</v>
      </c>
      <c r="G526" s="72">
        <v>1.855</v>
      </c>
      <c r="H526" s="72"/>
    </row>
    <row r="527" spans="1:8" x14ac:dyDescent="0.25">
      <c r="A527" s="73"/>
      <c r="B527" s="72">
        <v>46.268842492273507</v>
      </c>
      <c r="C527" s="72">
        <v>-1.895519987956332</v>
      </c>
      <c r="D527" s="72">
        <v>-29.751562535464348</v>
      </c>
      <c r="E527" s="72">
        <v>-3.516189577658996</v>
      </c>
      <c r="F527" s="72">
        <v>-62.249753061159197</v>
      </c>
      <c r="G527" s="72">
        <v>1.855</v>
      </c>
      <c r="H527" s="72"/>
    </row>
    <row r="528" spans="1:8" x14ac:dyDescent="0.25">
      <c r="A528" s="73"/>
      <c r="B528" s="72">
        <v>46.315285202197487</v>
      </c>
      <c r="C528" s="72">
        <v>-1.8883324708716658</v>
      </c>
      <c r="D528" s="72">
        <v>-29.839428624157357</v>
      </c>
      <c r="E528" s="72">
        <v>-3.50285673346694</v>
      </c>
      <c r="F528" s="72">
        <v>-62.433596928756735</v>
      </c>
      <c r="G528" s="72">
        <v>1.855</v>
      </c>
      <c r="H528" s="72"/>
    </row>
    <row r="529" spans="1:8" x14ac:dyDescent="0.25">
      <c r="A529" s="73"/>
      <c r="B529" s="72">
        <v>46.361727912121466</v>
      </c>
      <c r="C529" s="72">
        <v>-1.8811609069593034</v>
      </c>
      <c r="D529" s="72">
        <v>-29.926961275062141</v>
      </c>
      <c r="E529" s="72">
        <v>-3.4895534824095078</v>
      </c>
      <c r="F529" s="72">
        <v>-62.616743138207632</v>
      </c>
      <c r="G529" s="72">
        <v>1.855</v>
      </c>
      <c r="H529" s="72"/>
    </row>
    <row r="530" spans="1:8" x14ac:dyDescent="0.25">
      <c r="A530" s="73"/>
      <c r="B530" s="72">
        <v>46.408170622045454</v>
      </c>
      <c r="C530" s="72">
        <v>-1.8740053766147604</v>
      </c>
      <c r="D530" s="72">
        <v>-30.014161230963616</v>
      </c>
      <c r="E530" s="72">
        <v>-3.4762799736203807</v>
      </c>
      <c r="F530" s="72">
        <v>-62.799193243654713</v>
      </c>
      <c r="G530" s="72">
        <v>1.855</v>
      </c>
      <c r="H530" s="72"/>
    </row>
    <row r="531" spans="1:8" x14ac:dyDescent="0.25">
      <c r="A531" s="73"/>
      <c r="B531" s="72">
        <v>46.454613331969441</v>
      </c>
      <c r="C531" s="72">
        <v>-1.8668659586113687</v>
      </c>
      <c r="D531" s="72">
        <v>-30.101029238342711</v>
      </c>
      <c r="E531" s="72">
        <v>-3.4630363532240889</v>
      </c>
      <c r="F531" s="72">
        <v>-62.980948806974048</v>
      </c>
      <c r="G531" s="72">
        <v>1.855</v>
      </c>
      <c r="H531" s="72"/>
    </row>
    <row r="532" spans="1:8" x14ac:dyDescent="0.25">
      <c r="A532" s="73"/>
      <c r="B532" s="72">
        <v>46.50105604189342</v>
      </c>
      <c r="C532" s="72">
        <v>-1.8597427301173726</v>
      </c>
      <c r="D532" s="72">
        <v>-30.187566047301434</v>
      </c>
      <c r="E532" s="72">
        <v>-3.4498227643677262</v>
      </c>
      <c r="F532" s="72">
        <v>-63.162011397618151</v>
      </c>
      <c r="G532" s="72">
        <v>1.855</v>
      </c>
      <c r="H532" s="72"/>
    </row>
    <row r="533" spans="1:8" x14ac:dyDescent="0.25">
      <c r="A533" s="73"/>
      <c r="B533" s="72">
        <v>46.5474987518174</v>
      </c>
      <c r="C533" s="72">
        <v>-1.8526357667128766</v>
      </c>
      <c r="D533" s="72">
        <v>-30.273772411488718</v>
      </c>
      <c r="E533" s="72">
        <v>-3.436639347252386</v>
      </c>
      <c r="F533" s="72">
        <v>-63.342382592460844</v>
      </c>
      <c r="G533" s="72">
        <v>1.855</v>
      </c>
      <c r="H533" s="72"/>
    </row>
    <row r="534" spans="1:8" x14ac:dyDescent="0.25">
      <c r="A534" s="73"/>
      <c r="B534" s="72">
        <v>46.593941461741387</v>
      </c>
      <c r="C534" s="72">
        <v>-1.8455451424066525</v>
      </c>
      <c r="D534" s="72">
        <v>-30.359649088027052</v>
      </c>
      <c r="E534" s="72">
        <v>-3.4234862391643404</v>
      </c>
      <c r="F534" s="72">
        <v>-63.522063975643725</v>
      </c>
      <c r="G534" s="72">
        <v>1.855</v>
      </c>
      <c r="H534" s="72"/>
    </row>
    <row r="535" spans="1:8" x14ac:dyDescent="0.25">
      <c r="A535" s="73"/>
      <c r="B535" s="72">
        <v>46.640384171665374</v>
      </c>
      <c r="C535" s="72">
        <v>-1.8384709296527861</v>
      </c>
      <c r="D535" s="72">
        <v>-30.445196837439894</v>
      </c>
      <c r="E535" s="72">
        <v>-3.4103635745059182</v>
      </c>
      <c r="F535" s="72">
        <v>-63.701057138424325</v>
      </c>
      <c r="G535" s="72">
        <v>1.855</v>
      </c>
      <c r="H535" s="72"/>
    </row>
    <row r="536" spans="1:8" x14ac:dyDescent="0.25">
      <c r="A536" s="73"/>
      <c r="B536" s="72">
        <v>46.686826881589354</v>
      </c>
      <c r="C536" s="72">
        <v>-1.8314131993671889</v>
      </c>
      <c r="D536" s="72">
        <v>-30.530416423579862</v>
      </c>
      <c r="E536" s="72">
        <v>-3.3972714848261356</v>
      </c>
      <c r="F536" s="72">
        <v>-63.879363679025801</v>
      </c>
      <c r="G536" s="72">
        <v>1.855</v>
      </c>
      <c r="H536" s="72"/>
    </row>
    <row r="537" spans="1:8" x14ac:dyDescent="0.25">
      <c r="A537" s="73"/>
      <c r="B537" s="72">
        <v>46.733269591513334</v>
      </c>
      <c r="C537" s="72">
        <v>-1.8243720209439571</v>
      </c>
      <c r="D537" s="72">
        <v>-30.615308613557655</v>
      </c>
      <c r="E537" s="72">
        <v>-3.3842100988510406</v>
      </c>
      <c r="F537" s="72">
        <v>-64.056985202488292</v>
      </c>
      <c r="G537" s="72">
        <v>1.855</v>
      </c>
      <c r="H537" s="72"/>
    </row>
    <row r="538" spans="1:8" x14ac:dyDescent="0.25">
      <c r="A538" s="73"/>
      <c r="B538" s="72">
        <v>46.779712301437321</v>
      </c>
      <c r="C538" s="72">
        <v>-1.8173474622715859</v>
      </c>
      <c r="D538" s="72">
        <v>-30.699874177671774</v>
      </c>
      <c r="E538" s="72">
        <v>-3.3711795425137918</v>
      </c>
      <c r="F538" s="72">
        <v>-64.233923320521811</v>
      </c>
      <c r="G538" s="72">
        <v>1.855</v>
      </c>
      <c r="H538" s="72"/>
    </row>
    <row r="539" spans="1:8" x14ac:dyDescent="0.25">
      <c r="A539" s="73"/>
      <c r="B539" s="72">
        <v>46.826155011361308</v>
      </c>
      <c r="C539" s="72">
        <v>-1.8103395897490495</v>
      </c>
      <c r="D539" s="72">
        <v>-30.784113889338961</v>
      </c>
      <c r="E539" s="72">
        <v>-3.3581799389844869</v>
      </c>
      <c r="F539" s="72">
        <v>-64.410179651360735</v>
      </c>
      <c r="G539" s="72">
        <v>1.855</v>
      </c>
      <c r="H539" s="72"/>
    </row>
    <row r="540" spans="1:8" x14ac:dyDescent="0.25">
      <c r="A540" s="73"/>
      <c r="B540" s="72">
        <v>46.872597721285288</v>
      </c>
      <c r="C540" s="72">
        <v>-1.8033484683017267</v>
      </c>
      <c r="D540" s="72">
        <v>-30.868028525025402</v>
      </c>
      <c r="E540" s="72">
        <v>-3.3452114086997029</v>
      </c>
      <c r="F540" s="72">
        <v>-64.585755819619834</v>
      </c>
      <c r="G540" s="72">
        <v>1.855</v>
      </c>
      <c r="H540" s="72"/>
    </row>
    <row r="541" spans="1:8" x14ac:dyDescent="0.25">
      <c r="A541" s="73"/>
      <c r="B541" s="72">
        <v>46.919040431209268</v>
      </c>
      <c r="C541" s="72">
        <v>-1.7963741613971982</v>
      </c>
      <c r="D541" s="72">
        <v>-30.951618864178638</v>
      </c>
      <c r="E541" s="72">
        <v>-3.3322740693918025</v>
      </c>
      <c r="F541" s="72">
        <v>-64.760653456151857</v>
      </c>
      <c r="G541" s="72">
        <v>1.855</v>
      </c>
      <c r="H541" s="72"/>
    </row>
    <row r="542" spans="1:8" x14ac:dyDescent="0.25">
      <c r="A542" s="73"/>
      <c r="B542" s="72">
        <v>46.965483141133255</v>
      </c>
      <c r="C542" s="72">
        <v>-1.7894167310608939</v>
      </c>
      <c r="D542" s="72">
        <v>-31.034885689160248</v>
      </c>
      <c r="E542" s="72">
        <v>-3.3193680361179583</v>
      </c>
      <c r="F542" s="72">
        <v>-64.934874197906623</v>
      </c>
      <c r="G542" s="72">
        <v>1.855</v>
      </c>
      <c r="H542" s="72"/>
    </row>
    <row r="543" spans="1:8" x14ac:dyDescent="0.25">
      <c r="A543" s="73"/>
      <c r="B543" s="72">
        <v>47.011925851057242</v>
      </c>
      <c r="C543" s="72">
        <v>-1.7824762378916068</v>
      </c>
      <c r="D543" s="72">
        <v>-31.117829785179214</v>
      </c>
      <c r="E543" s="72">
        <v>-3.3064934212889305</v>
      </c>
      <c r="F543" s="72">
        <v>-65.108419687791638</v>
      </c>
      <c r="G543" s="72">
        <v>1.855</v>
      </c>
      <c r="H543" s="72"/>
    </row>
    <row r="544" spans="1:8" x14ac:dyDescent="0.25">
      <c r="A544" s="73"/>
      <c r="B544" s="72">
        <v>47.058368560981222</v>
      </c>
      <c r="C544" s="72">
        <v>-1.775552741076871</v>
      </c>
      <c r="D544" s="72">
        <v>-31.200451940226039</v>
      </c>
      <c r="E544" s="72">
        <v>-3.2936503346975958</v>
      </c>
      <c r="F544" s="72">
        <v>-65.281291574534222</v>
      </c>
      <c r="G544" s="72">
        <v>1.855</v>
      </c>
      <c r="H544" s="72"/>
    </row>
    <row r="545" spans="1:8" x14ac:dyDescent="0.25">
      <c r="A545" s="73"/>
      <c r="B545" s="72">
        <v>47.104811270905202</v>
      </c>
      <c r="C545" s="72">
        <v>-1.768646298408201</v>
      </c>
      <c r="D545" s="72">
        <v>-31.282752945007541</v>
      </c>
      <c r="E545" s="72">
        <v>-3.2808388835472129</v>
      </c>
      <c r="F545" s="72">
        <v>-65.453491512545099</v>
      </c>
      <c r="G545" s="72">
        <v>1.855</v>
      </c>
      <c r="H545" s="72"/>
    </row>
    <row r="546" spans="1:8" x14ac:dyDescent="0.25">
      <c r="A546" s="73"/>
      <c r="B546" s="72">
        <v>47.151253980829189</v>
      </c>
      <c r="C546" s="72">
        <v>-1.7617569662961909</v>
      </c>
      <c r="D546" s="72">
        <v>-31.364733592882384</v>
      </c>
      <c r="E546" s="72">
        <v>-3.2680591724794343</v>
      </c>
      <c r="F546" s="72">
        <v>-65.625021161783508</v>
      </c>
      <c r="G546" s="72">
        <v>1.855</v>
      </c>
      <c r="H546" s="72"/>
    </row>
    <row r="547" spans="1:8" x14ac:dyDescent="0.25">
      <c r="A547" s="73"/>
      <c r="B547" s="72">
        <v>47.197696690753176</v>
      </c>
      <c r="C547" s="72">
        <v>-1.7548847997854942</v>
      </c>
      <c r="D547" s="72">
        <v>-31.446394679797287</v>
      </c>
      <c r="E547" s="72">
        <v>-3.2553113036020918</v>
      </c>
      <c r="F547" s="72">
        <v>-65.795882187623718</v>
      </c>
      <c r="G547" s="72">
        <v>1.855</v>
      </c>
      <c r="H547" s="72"/>
    </row>
    <row r="548" spans="1:8" x14ac:dyDescent="0.25">
      <c r="A548" s="73"/>
      <c r="B548" s="72">
        <v>47.244139400677156</v>
      </c>
      <c r="C548" s="72">
        <v>-1.7480298525696512</v>
      </c>
      <c r="D548" s="72">
        <v>-31.527737004223926</v>
      </c>
      <c r="E548" s="72">
        <v>-3.2425953765167028</v>
      </c>
      <c r="F548" s="72">
        <v>-65.966076260723014</v>
      </c>
      <c r="G548" s="72">
        <v>1.855</v>
      </c>
      <c r="H548" s="72"/>
    </row>
    <row r="549" spans="1:8" x14ac:dyDescent="0.25">
      <c r="A549" s="73"/>
      <c r="B549" s="72">
        <v>47.290582110601136</v>
      </c>
      <c r="C549" s="72">
        <v>-1.7411921770058023</v>
      </c>
      <c r="D549" s="72">
        <v>-31.608761367096541</v>
      </c>
      <c r="E549" s="72">
        <v>-3.2299114883457634</v>
      </c>
      <c r="F549" s="72">
        <v>-66.135605056891137</v>
      </c>
      <c r="G549" s="72">
        <v>1.855</v>
      </c>
      <c r="H549" s="72"/>
    </row>
    <row r="550" spans="1:8" x14ac:dyDescent="0.25">
      <c r="A550" s="73"/>
      <c r="B550" s="72">
        <v>47.337024820525123</v>
      </c>
      <c r="C550" s="72">
        <v>-1.7343718241292598</v>
      </c>
      <c r="D550" s="72">
        <v>-31.689468571750194</v>
      </c>
      <c r="E550" s="72">
        <v>-3.2172597337597768</v>
      </c>
      <c r="F550" s="72">
        <v>-66.304470256961139</v>
      </c>
      <c r="G550" s="72">
        <v>1.855</v>
      </c>
      <c r="H550" s="72"/>
    </row>
    <row r="551" spans="1:8" x14ac:dyDescent="0.25">
      <c r="A551" s="73"/>
      <c r="B551" s="72">
        <v>47.38346753044911</v>
      </c>
      <c r="C551" s="72">
        <v>-1.7275688436679493</v>
      </c>
      <c r="D551" s="72">
        <v>-31.769859423859725</v>
      </c>
      <c r="E551" s="72">
        <v>-3.2046402050040457</v>
      </c>
      <c r="F551" s="72">
        <v>-66.472673546661611</v>
      </c>
      <c r="G551" s="72">
        <v>1.855</v>
      </c>
      <c r="H551" s="72"/>
    </row>
    <row r="552" spans="1:8" x14ac:dyDescent="0.25">
      <c r="A552" s="73"/>
      <c r="B552" s="72">
        <v>47.42991024037309</v>
      </c>
      <c r="C552" s="72">
        <v>-1.720783284056733</v>
      </c>
      <c r="D552" s="72">
        <v>-31.84993473137936</v>
      </c>
      <c r="E552" s="72">
        <v>-3.1920529919252396</v>
      </c>
      <c r="F552" s="72">
        <v>-66.640216616490363</v>
      </c>
      <c r="G552" s="72">
        <v>1.855</v>
      </c>
      <c r="H552" s="72"/>
    </row>
    <row r="553" spans="1:8" x14ac:dyDescent="0.25">
      <c r="A553" s="73"/>
      <c r="B553" s="72">
        <v>47.47635295029707</v>
      </c>
      <c r="C553" s="72">
        <v>-1.7140151924515912</v>
      </c>
      <c r="D553" s="72">
        <v>-31.929695304483001</v>
      </c>
      <c r="E553" s="72">
        <v>-3.1794981819977015</v>
      </c>
      <c r="F553" s="72">
        <v>-66.807101161589458</v>
      </c>
      <c r="G553" s="72">
        <v>1.855</v>
      </c>
      <c r="H553" s="72"/>
    </row>
    <row r="554" spans="1:8" x14ac:dyDescent="0.25">
      <c r="A554" s="73"/>
      <c r="B554" s="72">
        <v>47.522795660221057</v>
      </c>
      <c r="C554" s="72">
        <v>-1.7072646147436885</v>
      </c>
      <c r="D554" s="72">
        <v>-32.009141955505143</v>
      </c>
      <c r="E554" s="72">
        <v>-3.1669758603495421</v>
      </c>
      <c r="F554" s="72">
        <v>-66.973328881621612</v>
      </c>
      <c r="G554" s="72">
        <v>1.855</v>
      </c>
      <c r="H554" s="72"/>
    </row>
    <row r="555" spans="1:8" x14ac:dyDescent="0.25">
      <c r="A555" s="73"/>
      <c r="B555" s="72">
        <v>47.569238370145044</v>
      </c>
      <c r="C555" s="72">
        <v>-1.7005315955733102</v>
      </c>
      <c r="D555" s="72">
        <v>-32.08827549888246</v>
      </c>
      <c r="E555" s="72">
        <v>-3.1544861097884906</v>
      </c>
      <c r="F555" s="72">
        <v>-67.138901480647988</v>
      </c>
      <c r="G555" s="72">
        <v>1.855</v>
      </c>
      <c r="H555" s="72"/>
    </row>
    <row r="556" spans="1:8" x14ac:dyDescent="0.25">
      <c r="A556" s="73"/>
      <c r="B556" s="72">
        <v>47.615681080069024</v>
      </c>
      <c r="C556" s="72">
        <v>-1.6938161783436692</v>
      </c>
      <c r="D556" s="72">
        <v>-32.167096751096047</v>
      </c>
      <c r="E556" s="72">
        <v>-3.1420290108275064</v>
      </c>
      <c r="F556" s="72">
        <v>-67.303820667007301</v>
      </c>
      <c r="G556" s="72">
        <v>1.855</v>
      </c>
      <c r="H556" s="72"/>
    </row>
    <row r="557" spans="1:8" x14ac:dyDescent="0.25">
      <c r="A557" s="73"/>
      <c r="B557" s="72">
        <v>47.662123789993004</v>
      </c>
      <c r="C557" s="72">
        <v>-1.6871184052346004</v>
      </c>
      <c r="D557" s="72">
        <v>-32.245606530614261</v>
      </c>
      <c r="E557" s="72">
        <v>-3.1296046417101837</v>
      </c>
      <c r="F557" s="72">
        <v>-67.468088153196291</v>
      </c>
      <c r="G557" s="72">
        <v>1.855</v>
      </c>
      <c r="H557" s="72"/>
    </row>
    <row r="558" spans="1:8" x14ac:dyDescent="0.25">
      <c r="A558" s="73"/>
      <c r="B558" s="72">
        <v>47.708566499916991</v>
      </c>
      <c r="C558" s="72">
        <v>-1.6804383172161208</v>
      </c>
      <c r="D558" s="72">
        <v>-32.323805657836246</v>
      </c>
      <c r="E558" s="72">
        <v>-3.117213078435904</v>
      </c>
      <c r="F558" s="72">
        <v>-67.63170565575146</v>
      </c>
      <c r="G558" s="72">
        <v>1.855</v>
      </c>
      <c r="H558" s="72"/>
    </row>
    <row r="559" spans="1:8" x14ac:dyDescent="0.25">
      <c r="A559" s="73"/>
      <c r="B559" s="72">
        <v>47.755009209840978</v>
      </c>
      <c r="C559" s="72">
        <v>-1.6737759540618766</v>
      </c>
      <c r="D559" s="72">
        <v>-32.401694955036035</v>
      </c>
      <c r="E559" s="72">
        <v>-3.1048543947847813</v>
      </c>
      <c r="F559" s="72">
        <v>-67.794674895132232</v>
      </c>
      <c r="G559" s="72">
        <v>1.855</v>
      </c>
      <c r="H559" s="72"/>
    </row>
    <row r="560" spans="1:8" x14ac:dyDescent="0.25">
      <c r="A560" s="73"/>
      <c r="B560" s="72">
        <v>47.801451919764958</v>
      </c>
      <c r="C560" s="72">
        <v>-1.6671313543624664</v>
      </c>
      <c r="D560" s="72">
        <v>-32.47927524630731</v>
      </c>
      <c r="E560" s="72">
        <v>-3.0925286623423753</v>
      </c>
      <c r="F560" s="72">
        <v>-67.956997595605287</v>
      </c>
      <c r="G560" s="72">
        <v>1.855</v>
      </c>
      <c r="H560" s="72"/>
    </row>
    <row r="561" spans="1:8" x14ac:dyDescent="0.25">
      <c r="A561" s="73"/>
      <c r="B561" s="72">
        <v>47.847894629688938</v>
      </c>
      <c r="C561" s="72">
        <v>-1.6605045555386417</v>
      </c>
      <c r="D561" s="72">
        <v>-32.556547357508769</v>
      </c>
      <c r="E561" s="72">
        <v>-3.0802359505241803</v>
      </c>
      <c r="F561" s="72">
        <v>-68.118675485130296</v>
      </c>
      <c r="G561" s="72">
        <v>1.855</v>
      </c>
      <c r="H561" s="72"/>
    </row>
    <row r="562" spans="1:8" x14ac:dyDescent="0.25">
      <c r="A562" s="73"/>
      <c r="B562" s="72">
        <v>47.894337339612925</v>
      </c>
      <c r="C562" s="72">
        <v>-1.653895593854396</v>
      </c>
      <c r="D562" s="72">
        <v>-32.633512116210085</v>
      </c>
      <c r="E562" s="72">
        <v>-3.0679763265999047</v>
      </c>
      <c r="F562" s="72">
        <v>-68.279710295246829</v>
      </c>
      <c r="G562" s="72">
        <v>1.855</v>
      </c>
      <c r="H562" s="72"/>
    </row>
    <row r="563" spans="1:8" x14ac:dyDescent="0.25">
      <c r="A563" s="73"/>
      <c r="B563" s="72">
        <v>47.940780049536912</v>
      </c>
      <c r="C563" s="72">
        <v>-1.6473045044299304</v>
      </c>
      <c r="D563" s="72">
        <v>-32.710170351638503</v>
      </c>
      <c r="E563" s="72">
        <v>-3.0557498557175209</v>
      </c>
      <c r="F563" s="72">
        <v>-68.440103760962614</v>
      </c>
      <c r="G563" s="72">
        <v>1.855</v>
      </c>
      <c r="H563" s="72"/>
    </row>
    <row r="564" spans="1:8" x14ac:dyDescent="0.25">
      <c r="A564" s="73"/>
      <c r="B564" s="72">
        <v>47.987222759460892</v>
      </c>
      <c r="C564" s="72">
        <v>-1.6407313212545018</v>
      </c>
      <c r="D564" s="72">
        <v>-32.786522894626003</v>
      </c>
      <c r="E564" s="72">
        <v>-3.0435566009271007</v>
      </c>
      <c r="F564" s="72">
        <v>-68.599857620643022</v>
      </c>
      <c r="G564" s="72">
        <v>1.855</v>
      </c>
      <c r="H564" s="72"/>
    </row>
    <row r="565" spans="1:8" x14ac:dyDescent="0.25">
      <c r="A565" s="73"/>
      <c r="B565" s="72">
        <v>48.033665469384871</v>
      </c>
      <c r="C565" s="72">
        <v>-1.6341760771991634</v>
      </c>
      <c r="D565" s="72">
        <v>-32.862570577557079</v>
      </c>
      <c r="E565" s="72">
        <v>-3.031396623204448</v>
      </c>
      <c r="F565" s="72">
        <v>-68.758973615901752</v>
      </c>
      <c r="G565" s="72">
        <v>1.855</v>
      </c>
      <c r="H565" s="72"/>
    </row>
    <row r="566" spans="1:8" x14ac:dyDescent="0.25">
      <c r="A566" s="73"/>
      <c r="B566" s="72">
        <v>48.080108179308858</v>
      </c>
      <c r="C566" s="72">
        <v>-1.6276388040293783</v>
      </c>
      <c r="D566" s="72">
        <v>-32.938314234317104</v>
      </c>
      <c r="E566" s="72">
        <v>-3.0192699814744968</v>
      </c>
      <c r="F566" s="72">
        <v>-68.917453491492836</v>
      </c>
      <c r="G566" s="72">
        <v>1.855</v>
      </c>
      <c r="H566" s="72"/>
    </row>
    <row r="567" spans="1:8" x14ac:dyDescent="0.25">
      <c r="A567" s="73"/>
      <c r="B567" s="72">
        <v>48.126550889232846</v>
      </c>
      <c r="C567" s="72">
        <v>-1.6211195324175307</v>
      </c>
      <c r="D567" s="72">
        <v>-33.013754700241265</v>
      </c>
      <c r="E567" s="72">
        <v>-3.0071767326345196</v>
      </c>
      <c r="F567" s="72">
        <v>-69.075298995203767</v>
      </c>
      <c r="G567" s="72">
        <v>1.855</v>
      </c>
      <c r="H567" s="72"/>
    </row>
    <row r="568" spans="1:8" x14ac:dyDescent="0.25">
      <c r="A568" s="73"/>
      <c r="B568" s="72">
        <v>48.172993599156825</v>
      </c>
      <c r="C568" s="72">
        <v>-1.614618291955318</v>
      </c>
      <c r="D568" s="72">
        <v>-33.088892812064088</v>
      </c>
      <c r="E568" s="72">
        <v>-2.9951169315771149</v>
      </c>
      <c r="F568" s="72">
        <v>-69.232511877749928</v>
      </c>
      <c r="G568" s="72">
        <v>1.855</v>
      </c>
      <c r="H568" s="72"/>
    </row>
    <row r="569" spans="1:8" x14ac:dyDescent="0.25">
      <c r="A569" s="73"/>
      <c r="B569" s="72">
        <v>48.219436309080805</v>
      </c>
      <c r="C569" s="72">
        <v>-1.6081351111660278</v>
      </c>
      <c r="D569" s="72">
        <v>-33.163729407869546</v>
      </c>
      <c r="E569" s="72">
        <v>-2.9830906312129817</v>
      </c>
      <c r="F569" s="72">
        <v>-69.389093892670132</v>
      </c>
      <c r="G569" s="72">
        <v>1.855</v>
      </c>
      <c r="H569" s="72"/>
    </row>
    <row r="570" spans="1:8" x14ac:dyDescent="0.25">
      <c r="A570" s="73"/>
      <c r="B570" s="72">
        <v>48.265879019004792</v>
      </c>
      <c r="C570" s="72">
        <v>-1.6016700175167149</v>
      </c>
      <c r="D570" s="72">
        <v>-33.238265327041709</v>
      </c>
      <c r="E570" s="72">
        <v>-2.9710978824935061</v>
      </c>
      <c r="F570" s="72">
        <v>-69.545046796223446</v>
      </c>
      <c r="G570" s="72">
        <v>1.855</v>
      </c>
      <c r="H570" s="72"/>
    </row>
    <row r="571" spans="1:8" x14ac:dyDescent="0.25">
      <c r="A571" s="73"/>
      <c r="B571" s="72">
        <v>48.312321728928779</v>
      </c>
      <c r="C571" s="72">
        <v>-1.595223037430255</v>
      </c>
      <c r="D571" s="72">
        <v>-33.312501410215972</v>
      </c>
      <c r="E571" s="72">
        <v>-2.959138734433123</v>
      </c>
      <c r="F571" s="72">
        <v>-69.7003723472871</v>
      </c>
      <c r="G571" s="72">
        <v>1.855</v>
      </c>
      <c r="H571" s="72"/>
    </row>
    <row r="572" spans="1:8" x14ac:dyDescent="0.25">
      <c r="A572" s="73"/>
      <c r="B572" s="72">
        <v>48.358764438852759</v>
      </c>
      <c r="C572" s="72">
        <v>-1.5887941962972987</v>
      </c>
      <c r="D572" s="72">
        <v>-33.386438499230849</v>
      </c>
      <c r="E572" s="72">
        <v>-2.9472132341314889</v>
      </c>
      <c r="F572" s="72">
        <v>-69.855072307255611</v>
      </c>
      <c r="G572" s="72">
        <v>1.855</v>
      </c>
      <c r="H572" s="72"/>
    </row>
    <row r="573" spans="1:8" x14ac:dyDescent="0.25">
      <c r="A573" s="73"/>
      <c r="B573" s="72">
        <v>48.405207148776739</v>
      </c>
      <c r="C573" s="72">
        <v>-1.5823835184881143</v>
      </c>
      <c r="D573" s="72">
        <v>-33.460077437080287</v>
      </c>
      <c r="E573" s="72">
        <v>-2.9353214267954519</v>
      </c>
      <c r="F573" s="72">
        <v>-70.009148439941058</v>
      </c>
      <c r="G573" s="72">
        <v>1.855</v>
      </c>
      <c r="H573" s="72"/>
    </row>
    <row r="574" spans="1:8" x14ac:dyDescent="0.25">
      <c r="A574" s="73"/>
      <c r="B574" s="72">
        <v>48.451649858700726</v>
      </c>
      <c r="C574" s="72">
        <v>-1.5759910273643172</v>
      </c>
      <c r="D574" s="72">
        <v>-33.533419067866582</v>
      </c>
      <c r="E574" s="72">
        <v>-2.9234633557608083</v>
      </c>
      <c r="F574" s="72">
        <v>-70.162602511474518</v>
      </c>
      <c r="G574" s="72">
        <v>1.855</v>
      </c>
      <c r="H574" s="72"/>
    </row>
    <row r="575" spans="1:8" x14ac:dyDescent="0.25">
      <c r="A575" s="73"/>
      <c r="B575" s="72">
        <v>48.498092568624713</v>
      </c>
      <c r="C575" s="72">
        <v>-1.5696167452905048</v>
      </c>
      <c r="D575" s="72">
        <v>-33.606464236753773</v>
      </c>
      <c r="E575" s="72">
        <v>-2.9116390625138862</v>
      </c>
      <c r="F575" s="72">
        <v>-70.315436290208595</v>
      </c>
      <c r="G575" s="72">
        <v>1.855</v>
      </c>
      <c r="H575" s="72"/>
    </row>
    <row r="576" spans="1:8" x14ac:dyDescent="0.25">
      <c r="A576" s="73"/>
      <c r="B576" s="72">
        <v>48.544535278548693</v>
      </c>
      <c r="C576" s="72">
        <v>-1.5632606936457727</v>
      </c>
      <c r="D576" s="72">
        <v>-33.679213789921633</v>
      </c>
      <c r="E576" s="72">
        <v>-2.8998485867129085</v>
      </c>
      <c r="F576" s="72">
        <v>-70.467651546621113</v>
      </c>
      <c r="G576" s="72">
        <v>1.855</v>
      </c>
      <c r="H576" s="72"/>
    </row>
    <row r="577" spans="1:8" x14ac:dyDescent="0.25">
      <c r="A577" s="73"/>
      <c r="B577" s="72">
        <v>48.590977988472673</v>
      </c>
      <c r="C577" s="72">
        <v>-1.5569228928351362</v>
      </c>
      <c r="D577" s="72">
        <v>-33.751668574520139</v>
      </c>
      <c r="E577" s="72">
        <v>-2.8880919662091777</v>
      </c>
      <c r="F577" s="72">
        <v>-70.619250053219886</v>
      </c>
      <c r="G577" s="72">
        <v>1.855</v>
      </c>
      <c r="H577" s="72"/>
    </row>
    <row r="578" spans="1:8" x14ac:dyDescent="0.25">
      <c r="A578" s="73"/>
      <c r="B578" s="72">
        <v>48.63742069839666</v>
      </c>
      <c r="C578" s="72">
        <v>-1.5506033623008419</v>
      </c>
      <c r="D578" s="72">
        <v>-33.823829438624514</v>
      </c>
      <c r="E578" s="72">
        <v>-2.8763692370680616</v>
      </c>
      <c r="F578" s="72">
        <v>-70.770233584448633</v>
      </c>
      <c r="G578" s="72">
        <v>1.855</v>
      </c>
      <c r="H578" s="72"/>
    </row>
    <row r="579" spans="1:8" x14ac:dyDescent="0.25">
      <c r="A579" s="73"/>
      <c r="B579" s="72">
        <v>48.683863408320647</v>
      </c>
      <c r="C579" s="72">
        <v>-1.5443021205335763</v>
      </c>
      <c r="D579" s="72">
        <v>-33.89569723119078</v>
      </c>
      <c r="E579" s="72">
        <v>-2.864680433589784</v>
      </c>
      <c r="F579" s="72">
        <v>-70.920603916593976</v>
      </c>
      <c r="G579" s="72">
        <v>1.855</v>
      </c>
      <c r="H579" s="72"/>
    </row>
    <row r="580" spans="1:8" x14ac:dyDescent="0.25">
      <c r="A580" s="73"/>
      <c r="B580" s="72">
        <v>48.730306118244627</v>
      </c>
      <c r="C580" s="72">
        <v>-1.5380191850835763</v>
      </c>
      <c r="D580" s="72">
        <v>-33.967272802011806</v>
      </c>
      <c r="E580" s="72">
        <v>-2.8530255883300342</v>
      </c>
      <c r="F580" s="72">
        <v>-71.070362827693486</v>
      </c>
      <c r="G580" s="72">
        <v>1.855</v>
      </c>
      <c r="H580" s="72"/>
    </row>
    <row r="581" spans="1:8" x14ac:dyDescent="0.25">
      <c r="A581" s="73"/>
      <c r="B581" s="72">
        <v>48.776748828168607</v>
      </c>
      <c r="C581" s="72">
        <v>-1.5317545725716326</v>
      </c>
      <c r="D581" s="72">
        <v>-34.038557001673894</v>
      </c>
      <c r="E581" s="72">
        <v>-2.8414047321203784</v>
      </c>
      <c r="F581" s="72">
        <v>-71.219512097444877</v>
      </c>
      <c r="G581" s="72">
        <v>1.855</v>
      </c>
      <c r="H581" s="72"/>
    </row>
    <row r="582" spans="1:8" x14ac:dyDescent="0.25">
      <c r="A582" s="73"/>
      <c r="B582" s="72">
        <v>48.823191538092594</v>
      </c>
      <c r="C582" s="72">
        <v>-1.5255082986999975</v>
      </c>
      <c r="D582" s="72">
        <v>-34.109550681513866</v>
      </c>
      <c r="E582" s="72">
        <v>-2.8298178940884955</v>
      </c>
      <c r="F582" s="72">
        <v>-71.368053507116159</v>
      </c>
      <c r="G582" s="72">
        <v>1.855</v>
      </c>
      <c r="H582" s="72"/>
    </row>
    <row r="583" spans="1:8" x14ac:dyDescent="0.25">
      <c r="A583" s="73"/>
      <c r="B583" s="72">
        <v>48.869634248016581</v>
      </c>
      <c r="C583" s="72">
        <v>-1.5192803782631898</v>
      </c>
      <c r="D583" s="72">
        <v>-34.180254693576664</v>
      </c>
      <c r="E583" s="72">
        <v>-2.8182651016782172</v>
      </c>
      <c r="F583" s="72">
        <v>-71.51598883945698</v>
      </c>
      <c r="G583" s="72">
        <v>1.855</v>
      </c>
      <c r="H583" s="72"/>
    </row>
    <row r="584" spans="1:8" x14ac:dyDescent="0.25">
      <c r="A584" s="73"/>
      <c r="B584" s="72">
        <v>48.916076957940561</v>
      </c>
      <c r="C584" s="72">
        <v>-1.5130708251587</v>
      </c>
      <c r="D584" s="72">
        <v>-34.250669890573434</v>
      </c>
      <c r="E584" s="72">
        <v>-2.8067463806693884</v>
      </c>
      <c r="F584" s="72">
        <v>-71.663319878610864</v>
      </c>
      <c r="G584" s="72">
        <v>1.855</v>
      </c>
      <c r="H584" s="72"/>
    </row>
    <row r="585" spans="1:8" x14ac:dyDescent="0.25">
      <c r="A585" s="73"/>
      <c r="B585" s="72">
        <v>48.962519667864541</v>
      </c>
      <c r="C585" s="72">
        <v>-1.5068796523976002</v>
      </c>
      <c r="D585" s="72">
        <v>-34.320797125840116</v>
      </c>
      <c r="E585" s="72">
        <v>-2.7952617551975485</v>
      </c>
      <c r="F585" s="72">
        <v>-71.810048410028628</v>
      </c>
      <c r="G585" s="72">
        <v>1.855</v>
      </c>
      <c r="H585" s="72"/>
    </row>
    <row r="586" spans="1:8" x14ac:dyDescent="0.25">
      <c r="A586" s="73"/>
      <c r="B586" s="72">
        <v>49.008962377788528</v>
      </c>
      <c r="C586" s="72">
        <v>-1.5007068721150569</v>
      </c>
      <c r="D586" s="72">
        <v>-34.390637253296511</v>
      </c>
      <c r="E586" s="72">
        <v>-2.7838112477734307</v>
      </c>
      <c r="F586" s="72">
        <v>-71.95617622038273</v>
      </c>
      <c r="G586" s="72">
        <v>1.855</v>
      </c>
      <c r="H586" s="72"/>
    </row>
    <row r="587" spans="1:8" x14ac:dyDescent="0.25">
      <c r="A587" s="73"/>
      <c r="B587" s="72">
        <v>49.055405087712515</v>
      </c>
      <c r="C587" s="72">
        <v>-1.4945524955807399</v>
      </c>
      <c r="D587" s="72">
        <v>-34.460191127405857</v>
      </c>
      <c r="E587" s="72">
        <v>-2.7723948793022726</v>
      </c>
      <c r="F587" s="72">
        <v>-72.101705097482636</v>
      </c>
      <c r="G587" s="72">
        <v>1.855</v>
      </c>
      <c r="H587" s="72"/>
    </row>
    <row r="588" spans="1:8" x14ac:dyDescent="0.25">
      <c r="A588" s="73"/>
      <c r="B588" s="72">
        <v>49.101847797636495</v>
      </c>
      <c r="C588" s="72">
        <v>-1.4884165332091477</v>
      </c>
      <c r="D588" s="72">
        <v>-34.529459603134875</v>
      </c>
      <c r="E588" s="72">
        <v>-2.7610126691029691</v>
      </c>
      <c r="F588" s="72">
        <v>-72.246636830191264</v>
      </c>
      <c r="G588" s="72">
        <v>1.855</v>
      </c>
      <c r="H588" s="72"/>
    </row>
    <row r="589" spans="1:8" x14ac:dyDescent="0.25">
      <c r="A589" s="73"/>
      <c r="B589" s="72">
        <v>49.148290507560475</v>
      </c>
      <c r="C589" s="72">
        <v>-1.4822989945698251</v>
      </c>
      <c r="D589" s="72">
        <v>-34.598443535914271</v>
      </c>
      <c r="E589" s="72">
        <v>-2.7496646349270253</v>
      </c>
      <c r="F589" s="72">
        <v>-72.390973208342359</v>
      </c>
      <c r="G589" s="72">
        <v>1.855</v>
      </c>
      <c r="H589" s="72"/>
    </row>
    <row r="590" spans="1:8" x14ac:dyDescent="0.25">
      <c r="A590" s="73"/>
      <c r="B590" s="72">
        <v>49.194733217484462</v>
      </c>
      <c r="C590" s="72">
        <v>-1.4761998883974969</v>
      </c>
      <c r="D590" s="72">
        <v>-34.667143781599748</v>
      </c>
      <c r="E590" s="72">
        <v>-2.7383507929773567</v>
      </c>
      <c r="F590" s="72">
        <v>-72.534716022658884</v>
      </c>
      <c r="G590" s="72">
        <v>1.855</v>
      </c>
      <c r="H590" s="72"/>
    </row>
    <row r="591" spans="1:8" x14ac:dyDescent="0.25">
      <c r="A591" s="73"/>
      <c r="B591" s="72">
        <v>49.241175927408449</v>
      </c>
      <c r="C591" s="72">
        <v>-1.4701192226021029</v>
      </c>
      <c r="D591" s="72">
        <v>-34.735561196433459</v>
      </c>
      <c r="E591" s="72">
        <v>-2.7270711579269009</v>
      </c>
      <c r="F591" s="72">
        <v>-72.677867064672384</v>
      </c>
      <c r="G591" s="72">
        <v>1.855</v>
      </c>
      <c r="H591" s="72"/>
    </row>
    <row r="592" spans="1:8" x14ac:dyDescent="0.25">
      <c r="A592" s="73"/>
      <c r="B592" s="72">
        <v>49.287618637332429</v>
      </c>
      <c r="C592" s="72">
        <v>-1.4640570042787375</v>
      </c>
      <c r="D592" s="72">
        <v>-34.803696637005942</v>
      </c>
      <c r="E592" s="72">
        <v>-2.7158257429370583</v>
      </c>
      <c r="F592" s="72">
        <v>-72.820428126643321</v>
      </c>
      <c r="G592" s="72">
        <v>1.855</v>
      </c>
      <c r="H592" s="72"/>
    </row>
    <row r="593" spans="1:8" x14ac:dyDescent="0.25">
      <c r="A593" s="73"/>
      <c r="B593" s="72">
        <v>49.334061347256409</v>
      </c>
      <c r="C593" s="72">
        <v>-1.4580132397175081</v>
      </c>
      <c r="D593" s="72">
        <v>-34.871550960218499</v>
      </c>
      <c r="E593" s="72">
        <v>-2.7046145596759774</v>
      </c>
      <c r="F593" s="72">
        <v>-72.962401001482377</v>
      </c>
      <c r="G593" s="72">
        <v>1.855</v>
      </c>
      <c r="H593" s="72"/>
    </row>
    <row r="594" spans="1:8" x14ac:dyDescent="0.25">
      <c r="A594" s="73"/>
      <c r="B594" s="72">
        <v>49.380504057180396</v>
      </c>
      <c r="C594" s="72">
        <v>-1.4519879344132871</v>
      </c>
      <c r="D594" s="72">
        <v>-34.939125023246042</v>
      </c>
      <c r="E594" s="72">
        <v>-2.6934376183366475</v>
      </c>
      <c r="F594" s="72">
        <v>-73.103787482672729</v>
      </c>
      <c r="G594" s="72">
        <v>1.855</v>
      </c>
      <c r="H594" s="72"/>
    </row>
    <row r="595" spans="1:8" x14ac:dyDescent="0.25">
      <c r="A595" s="73"/>
      <c r="B595" s="72">
        <v>49.426946767104383</v>
      </c>
      <c r="C595" s="72">
        <v>-1.4459810930753885</v>
      </c>
      <c r="D595" s="72">
        <v>-35.006419683500383</v>
      </c>
      <c r="E595" s="72">
        <v>-2.6822949276548456</v>
      </c>
      <c r="F595" s="72">
        <v>-73.244589364193189</v>
      </c>
      <c r="G595" s="72">
        <v>1.855</v>
      </c>
      <c r="H595" s="72"/>
    </row>
    <row r="596" spans="1:8" x14ac:dyDescent="0.25">
      <c r="A596" s="73"/>
      <c r="B596" s="72">
        <v>49.473389477028363</v>
      </c>
      <c r="C596" s="72">
        <v>-1.4399927196371449</v>
      </c>
      <c r="D596" s="72">
        <v>-35.073435798593962</v>
      </c>
      <c r="E596" s="72">
        <v>-2.671186494926904</v>
      </c>
      <c r="F596" s="72">
        <v>-73.384808440442399</v>
      </c>
      <c r="G596" s="72">
        <v>1.855</v>
      </c>
      <c r="H596" s="72"/>
    </row>
    <row r="597" spans="1:8" x14ac:dyDescent="0.25">
      <c r="A597" s="73"/>
      <c r="B597" s="72">
        <v>49.519832186952343</v>
      </c>
      <c r="C597" s="72">
        <v>-1.4340228172653979</v>
      </c>
      <c r="D597" s="72">
        <v>-35.140174226304048</v>
      </c>
      <c r="E597" s="72">
        <v>-2.660112326027313</v>
      </c>
      <c r="F597" s="72">
        <v>-73.524446506163841</v>
      </c>
      <c r="G597" s="72">
        <v>1.855</v>
      </c>
      <c r="H597" s="72"/>
    </row>
    <row r="598" spans="1:8" x14ac:dyDescent="0.25">
      <c r="A598" s="73"/>
      <c r="B598" s="72">
        <v>49.56627489687633</v>
      </c>
      <c r="C598" s="72">
        <v>-1.4280713883699041</v>
      </c>
      <c r="D598" s="72">
        <v>-35.206635824537344</v>
      </c>
      <c r="E598" s="72">
        <v>-2.6490724254261719</v>
      </c>
      <c r="F598" s="72">
        <v>-73.663505356371829</v>
      </c>
      <c r="G598" s="72">
        <v>1.855</v>
      </c>
      <c r="H598" s="72"/>
    </row>
    <row r="599" spans="1:8" x14ac:dyDescent="0.25">
      <c r="A599" s="73"/>
      <c r="B599" s="72">
        <v>49.612717606800317</v>
      </c>
      <c r="C599" s="72">
        <v>-1.4221384346126467</v>
      </c>
      <c r="D599" s="72">
        <v>-35.272821451295066</v>
      </c>
      <c r="E599" s="72">
        <v>-2.6380667962064597</v>
      </c>
      <c r="F599" s="72">
        <v>-73.801986786278405</v>
      </c>
      <c r="G599" s="72">
        <v>1.855</v>
      </c>
      <c r="H599" s="72"/>
    </row>
    <row r="600" spans="1:8" x14ac:dyDescent="0.25">
      <c r="A600" s="73"/>
      <c r="B600" s="72">
        <v>49.659160316724297</v>
      </c>
      <c r="C600" s="72">
        <v>-1.4162239569170685</v>
      </c>
      <c r="D600" s="72">
        <v>-35.338731964638399</v>
      </c>
      <c r="E600" s="72">
        <v>-2.6270954400811619</v>
      </c>
      <c r="F600" s="72">
        <v>-73.93989259122111</v>
      </c>
      <c r="G600" s="72">
        <v>1.855</v>
      </c>
      <c r="H600" s="72"/>
    </row>
    <row r="601" spans="1:8" x14ac:dyDescent="0.25">
      <c r="A601" s="73"/>
      <c r="B601" s="72">
        <v>49.705603026648276</v>
      </c>
      <c r="C601" s="72">
        <v>-1.4103279554772128</v>
      </c>
      <c r="D601" s="72">
        <v>-35.404368222654426</v>
      </c>
      <c r="E601" s="72">
        <v>-2.6161583574102298</v>
      </c>
      <c r="F601" s="72">
        <v>-74.077224566591681</v>
      </c>
      <c r="G601" s="72">
        <v>1.855</v>
      </c>
      <c r="H601" s="72"/>
    </row>
    <row r="602" spans="1:8" x14ac:dyDescent="0.25">
      <c r="A602" s="73"/>
      <c r="B602" s="72">
        <v>49.752045736572263</v>
      </c>
      <c r="C602" s="72">
        <v>-1.4044504297667797</v>
      </c>
      <c r="D602" s="72">
        <v>-35.469731083422474</v>
      </c>
      <c r="E602" s="72">
        <v>-2.6052555472173764</v>
      </c>
      <c r="F602" s="72">
        <v>-74.213984507765588</v>
      </c>
      <c r="G602" s="72">
        <v>1.855</v>
      </c>
      <c r="H602" s="72"/>
    </row>
    <row r="603" spans="1:8" x14ac:dyDescent="0.25">
      <c r="A603" s="73"/>
      <c r="B603" s="72">
        <v>49.798488446496251</v>
      </c>
      <c r="C603" s="72">
        <v>-1.3985913785481017</v>
      </c>
      <c r="D603" s="72">
        <v>-35.534821404980846</v>
      </c>
      <c r="E603" s="72">
        <v>-2.5943870072067288</v>
      </c>
      <c r="F603" s="72">
        <v>-74.350174210032492</v>
      </c>
      <c r="G603" s="72">
        <v>1.855</v>
      </c>
      <c r="H603" s="72"/>
    </row>
    <row r="604" spans="1:8" x14ac:dyDescent="0.25">
      <c r="A604" s="73"/>
      <c r="B604" s="72">
        <v>49.84493115642023</v>
      </c>
      <c r="C604" s="72">
        <v>-1.3927507998810316</v>
      </c>
      <c r="D604" s="72">
        <v>-35.599640045294002</v>
      </c>
      <c r="E604" s="72">
        <v>-2.5835527337793134</v>
      </c>
      <c r="F604" s="72">
        <v>-74.485795468527556</v>
      </c>
      <c r="G604" s="72">
        <v>1.855</v>
      </c>
      <c r="H604" s="72"/>
    </row>
    <row r="605" spans="1:8" x14ac:dyDescent="0.25">
      <c r="A605" s="73"/>
      <c r="B605" s="72">
        <v>49.89137386634421</v>
      </c>
      <c r="C605" s="72">
        <v>-1.3869286911317473</v>
      </c>
      <c r="D605" s="72">
        <v>-35.664187862220146</v>
      </c>
      <c r="E605" s="72">
        <v>-2.5727527220493913</v>
      </c>
      <c r="F605" s="72">
        <v>-74.620850078163585</v>
      </c>
      <c r="G605" s="72">
        <v>1.855</v>
      </c>
      <c r="H605" s="72"/>
    </row>
    <row r="606" spans="1:8" x14ac:dyDescent="0.25">
      <c r="A606" s="73"/>
      <c r="B606" s="72">
        <v>49.937816576268197</v>
      </c>
      <c r="C606" s="72">
        <v>-1.3811250489814784</v>
      </c>
      <c r="D606" s="72">
        <v>-35.728465713479189</v>
      </c>
      <c r="E606" s="72">
        <v>-2.5619869658606422</v>
      </c>
      <c r="F606" s="72">
        <v>-74.755339833564079</v>
      </c>
      <c r="G606" s="72">
        <v>1.855</v>
      </c>
      <c r="H606" s="72"/>
    </row>
    <row r="607" spans="1:8" x14ac:dyDescent="0.25">
      <c r="A607" s="73"/>
      <c r="B607" s="72">
        <v>49.984259286192184</v>
      </c>
      <c r="C607" s="72">
        <v>-1.3753398694351431</v>
      </c>
      <c r="D607" s="72">
        <v>-35.792474456621164</v>
      </c>
      <c r="E607" s="72">
        <v>-2.5512554578021902</v>
      </c>
      <c r="F607" s="72">
        <v>-74.889266528997084</v>
      </c>
      <c r="G607" s="72">
        <v>1.855</v>
      </c>
      <c r="H607" s="72"/>
    </row>
    <row r="608" spans="1:8" x14ac:dyDescent="0.25">
      <c r="A608" s="73"/>
      <c r="B608" s="72">
        <v>50.030701996116164</v>
      </c>
      <c r="C608" s="72">
        <v>-1.369573147829914</v>
      </c>
      <c r="D608" s="72">
        <v>-35.856214948995003</v>
      </c>
      <c r="E608" s="72">
        <v>-2.5405581892244906</v>
      </c>
      <c r="F608" s="72">
        <v>-75.022631958309859</v>
      </c>
      <c r="G608" s="72">
        <v>1.855</v>
      </c>
      <c r="H608" s="72"/>
    </row>
    <row r="609" spans="1:8" x14ac:dyDescent="0.25">
      <c r="A609" s="73"/>
      <c r="B609" s="72">
        <v>50.077144706040144</v>
      </c>
      <c r="C609" s="72">
        <v>-1.3638248788436955</v>
      </c>
      <c r="D609" s="72">
        <v>-35.919688047717727</v>
      </c>
      <c r="E609" s="72">
        <v>-2.5298951502550553</v>
      </c>
      <c r="F609" s="72">
        <v>-75.15543791486445</v>
      </c>
      <c r="G609" s="72">
        <v>1.855</v>
      </c>
      <c r="H609" s="72"/>
    </row>
    <row r="610" spans="1:8" x14ac:dyDescent="0.25">
      <c r="A610" s="73"/>
      <c r="B610" s="72">
        <v>50.123587415964131</v>
      </c>
      <c r="C610" s="72">
        <v>-1.3580950565035224</v>
      </c>
      <c r="D610" s="72">
        <v>-35.982894609644028</v>
      </c>
      <c r="E610" s="72">
        <v>-2.5192663298140339</v>
      </c>
      <c r="F610" s="72">
        <v>-75.287686191474023</v>
      </c>
      <c r="G610" s="72">
        <v>1.855</v>
      </c>
      <c r="H610" s="72"/>
    </row>
    <row r="611" spans="1:8" x14ac:dyDescent="0.25">
      <c r="A611" s="73"/>
      <c r="B611" s="72">
        <v>50.170030125888118</v>
      </c>
      <c r="C611" s="72">
        <v>-1.3523836741938853</v>
      </c>
      <c r="D611" s="72">
        <v>-36.045835491336213</v>
      </c>
      <c r="E611" s="72">
        <v>-2.508671715629657</v>
      </c>
      <c r="F611" s="72">
        <v>-75.419378580339981</v>
      </c>
      <c r="G611" s="72">
        <v>1.855</v>
      </c>
      <c r="H611" s="72"/>
    </row>
    <row r="612" spans="1:8" x14ac:dyDescent="0.25">
      <c r="A612" s="73"/>
      <c r="B612" s="72">
        <v>50.216472835812098</v>
      </c>
      <c r="C612" s="72">
        <v>-1.3466907246649691</v>
      </c>
      <c r="D612" s="72">
        <v>-36.108511549034588</v>
      </c>
      <c r="E612" s="72">
        <v>-2.4981112942535177</v>
      </c>
      <c r="F612" s="72">
        <v>-75.550516872989988</v>
      </c>
      <c r="G612" s="72">
        <v>1.855</v>
      </c>
      <c r="H612" s="72"/>
    </row>
    <row r="613" spans="1:8" x14ac:dyDescent="0.25">
      <c r="A613" s="73"/>
      <c r="B613" s="72">
        <v>50.262915545736078</v>
      </c>
      <c r="C613" s="72">
        <v>-1.3410162000408214</v>
      </c>
      <c r="D613" s="72">
        <v>-36.17092363862816</v>
      </c>
      <c r="E613" s="72">
        <v>-2.4875850510757238</v>
      </c>
      <c r="F613" s="72">
        <v>-75.681102860216697</v>
      </c>
      <c r="G613" s="72">
        <v>1.855</v>
      </c>
      <c r="H613" s="72"/>
    </row>
    <row r="614" spans="1:8" x14ac:dyDescent="0.25">
      <c r="A614" s="73"/>
      <c r="B614" s="72">
        <v>50.309358255660065</v>
      </c>
      <c r="C614" s="72">
        <v>-1.3353600918274395</v>
      </c>
      <c r="D614" s="72">
        <v>-36.233072615625758</v>
      </c>
      <c r="E614" s="72">
        <v>-2.4770929703399003</v>
      </c>
      <c r="F614" s="72">
        <v>-75.811138332017293</v>
      </c>
      <c r="G614" s="72">
        <v>1.855</v>
      </c>
      <c r="H614" s="72"/>
    </row>
    <row r="615" spans="1:8" x14ac:dyDescent="0.25">
      <c r="A615" s="73"/>
      <c r="B615" s="72">
        <v>50.355800965584052</v>
      </c>
      <c r="C615" s="72">
        <v>-1.3297223909207783</v>
      </c>
      <c r="D615" s="72">
        <v>-36.294959335127515</v>
      </c>
      <c r="E615" s="72">
        <v>-2.4666350351580437</v>
      </c>
      <c r="F615" s="72">
        <v>-75.940625077533852</v>
      </c>
      <c r="G615" s="72">
        <v>1.855</v>
      </c>
      <c r="H615" s="72"/>
    </row>
    <row r="616" spans="1:8" x14ac:dyDescent="0.25">
      <c r="A616" s="73"/>
      <c r="B616" s="72">
        <v>50.402243675508032</v>
      </c>
      <c r="C616" s="72">
        <v>-1.3241030876146918</v>
      </c>
      <c r="D616" s="72">
        <v>-36.356584651796716</v>
      </c>
      <c r="E616" s="72">
        <v>-2.456211227525253</v>
      </c>
      <c r="F616" s="72">
        <v>-76.069564884994421</v>
      </c>
      <c r="G616" s="72">
        <v>1.855</v>
      </c>
      <c r="H616" s="72"/>
    </row>
    <row r="617" spans="1:8" x14ac:dyDescent="0.25">
      <c r="A617" s="73"/>
      <c r="B617" s="72">
        <v>50.448686385432012</v>
      </c>
      <c r="C617" s="72">
        <v>-1.3185021716087872</v>
      </c>
      <c r="D617" s="72">
        <v>-36.417949419832034</v>
      </c>
      <c r="E617" s="72">
        <v>-2.4458215283343003</v>
      </c>
      <c r="F617" s="72">
        <v>-76.197959541654896</v>
      </c>
      <c r="G617" s="72">
        <v>1.855</v>
      </c>
      <c r="H617" s="72"/>
    </row>
    <row r="618" spans="1:8" x14ac:dyDescent="0.25">
      <c r="A618" s="73"/>
      <c r="B618" s="72">
        <v>50.495129095355999</v>
      </c>
      <c r="C618" s="72">
        <v>-1.3129196320162153</v>
      </c>
      <c r="D618" s="72">
        <v>-36.479054492940087</v>
      </c>
      <c r="E618" s="72">
        <v>-2.4354659173900792</v>
      </c>
      <c r="F618" s="72">
        <v>-76.325810833741699</v>
      </c>
      <c r="G618" s="72">
        <v>1.855</v>
      </c>
      <c r="H618" s="72"/>
    </row>
    <row r="619" spans="1:8" x14ac:dyDescent="0.25">
      <c r="A619" s="73"/>
      <c r="B619" s="72">
        <v>50.541571805279986</v>
      </c>
      <c r="C619" s="72">
        <v>-1.3073554573713804</v>
      </c>
      <c r="D619" s="72">
        <v>-36.539900724308403</v>
      </c>
      <c r="E619" s="72">
        <v>-2.4251443734239104</v>
      </c>
      <c r="F619" s="72">
        <v>-76.453120546395098</v>
      </c>
      <c r="G619" s="72">
        <v>1.855</v>
      </c>
      <c r="H619" s="72"/>
    </row>
    <row r="620" spans="1:8" x14ac:dyDescent="0.25">
      <c r="A620" s="73"/>
      <c r="B620" s="72">
        <v>50.588014515203966</v>
      </c>
      <c r="C620" s="72">
        <v>-1.3018096356375766</v>
      </c>
      <c r="D620" s="72">
        <v>-36.600488966578702</v>
      </c>
      <c r="E620" s="72">
        <v>-2.4148568741077043</v>
      </c>
      <c r="F620" s="72">
        <v>-76.579890463613395</v>
      </c>
      <c r="G620" s="72">
        <v>1.855</v>
      </c>
      <c r="H620" s="72"/>
    </row>
    <row r="621" spans="1:8" x14ac:dyDescent="0.25">
      <c r="A621" s="73"/>
      <c r="B621" s="72">
        <v>50.634457225127946</v>
      </c>
      <c r="C621" s="72">
        <v>-1.2962821542145566</v>
      </c>
      <c r="D621" s="72">
        <v>-36.660820071820567</v>
      </c>
      <c r="E621" s="72">
        <v>-2.4046033960680027</v>
      </c>
      <c r="F621" s="72">
        <v>-76.706122368197768</v>
      </c>
      <c r="G621" s="72">
        <v>1.855</v>
      </c>
      <c r="H621" s="72"/>
    </row>
    <row r="622" spans="1:8" x14ac:dyDescent="0.25">
      <c r="A622" s="73"/>
      <c r="B622" s="72">
        <v>50.680899935051933</v>
      </c>
      <c r="C622" s="72">
        <v>-1.2907729999460242</v>
      </c>
      <c r="D622" s="72">
        <v>-36.720894891505431</v>
      </c>
      <c r="E622" s="72">
        <v>-2.3943839148998749</v>
      </c>
      <c r="F622" s="72">
        <v>-76.8318180416979</v>
      </c>
      <c r="G622" s="72">
        <v>1.855</v>
      </c>
      <c r="H622" s="72"/>
    </row>
    <row r="623" spans="1:8" x14ac:dyDescent="0.25">
      <c r="A623" s="73"/>
      <c r="B623" s="72">
        <v>50.72734264497592</v>
      </c>
      <c r="C623" s="72">
        <v>-1.2852821591270542</v>
      </c>
      <c r="D623" s="72">
        <v>-36.780714276480929</v>
      </c>
      <c r="E623" s="72">
        <v>-2.3841984051806855</v>
      </c>
      <c r="F623" s="72">
        <v>-76.956979264358267</v>
      </c>
      <c r="G623" s="72">
        <v>1.855</v>
      </c>
      <c r="H623" s="72"/>
    </row>
    <row r="624" spans="1:8" x14ac:dyDescent="0.25">
      <c r="A624" s="73"/>
      <c r="B624" s="72">
        <v>50.7737853548999</v>
      </c>
      <c r="C624" s="72">
        <v>-1.2798096175114464</v>
      </c>
      <c r="D624" s="72">
        <v>-36.840279076945592</v>
      </c>
      <c r="E624" s="72">
        <v>-2.3740468404837332</v>
      </c>
      <c r="F624" s="72">
        <v>-77.081607815065226</v>
      </c>
      <c r="G624" s="72">
        <v>1.855</v>
      </c>
      <c r="H624" s="72"/>
    </row>
    <row r="625" spans="1:8" x14ac:dyDescent="0.25">
      <c r="A625" s="73"/>
      <c r="B625" s="72">
        <v>50.82022806482388</v>
      </c>
      <c r="C625" s="72">
        <v>-1.2743553603190036</v>
      </c>
      <c r="D625" s="72">
        <v>-36.899590142423875</v>
      </c>
      <c r="E625" s="72">
        <v>-2.3639291933917517</v>
      </c>
      <c r="F625" s="72">
        <v>-77.205705471294749</v>
      </c>
      <c r="G625" s="72">
        <v>1.855</v>
      </c>
      <c r="H625" s="72"/>
    </row>
    <row r="626" spans="1:8" x14ac:dyDescent="0.25">
      <c r="A626" s="73"/>
      <c r="B626" s="72">
        <v>50.866670774747867</v>
      </c>
      <c r="C626" s="72">
        <v>-1.2689193722427445</v>
      </c>
      <c r="D626" s="72">
        <v>-36.958648321741528</v>
      </c>
      <c r="E626" s="72">
        <v>-2.3538454355102911</v>
      </c>
      <c r="F626" s="72">
        <v>-77.329274009060896</v>
      </c>
      <c r="G626" s="72">
        <v>1.855</v>
      </c>
      <c r="H626" s="72"/>
    </row>
    <row r="627" spans="1:8" x14ac:dyDescent="0.25">
      <c r="A627" s="73"/>
      <c r="B627" s="72">
        <v>50.913113484671854</v>
      </c>
      <c r="C627" s="72">
        <v>-1.2635016374560453</v>
      </c>
      <c r="D627" s="72">
        <v>-37.017454463001293</v>
      </c>
      <c r="E627" s="72">
        <v>-2.3437955374809638</v>
      </c>
      <c r="F627" s="72">
        <v>-77.452315202864966</v>
      </c>
      <c r="G627" s="72">
        <v>1.855</v>
      </c>
      <c r="H627" s="72"/>
    </row>
    <row r="628" spans="1:8" x14ac:dyDescent="0.25">
      <c r="A628" s="73"/>
      <c r="B628" s="72">
        <v>50.959556194595834</v>
      </c>
      <c r="C628" s="72">
        <v>-1.2581021396197098</v>
      </c>
      <c r="D628" s="72">
        <v>-37.076009413558943</v>
      </c>
      <c r="E628" s="72">
        <v>-2.3337794689945617</v>
      </c>
      <c r="F628" s="72">
        <v>-77.57483082564535</v>
      </c>
      <c r="G628" s="72">
        <v>1.855</v>
      </c>
      <c r="H628" s="72"/>
    </row>
    <row r="629" spans="1:8" x14ac:dyDescent="0.25">
      <c r="A629" s="73"/>
      <c r="B629" s="72">
        <v>51.005998904519814</v>
      </c>
      <c r="C629" s="72">
        <v>-1.2527208618889805</v>
      </c>
      <c r="D629" s="72">
        <v>-37.134314019999628</v>
      </c>
      <c r="E629" s="72">
        <v>-2.3237971988040589</v>
      </c>
      <c r="F629" s="72">
        <v>-77.696822648728073</v>
      </c>
      <c r="G629" s="72">
        <v>1.855</v>
      </c>
      <c r="H629" s="72"/>
    </row>
    <row r="630" spans="1:8" x14ac:dyDescent="0.25">
      <c r="A630" s="73"/>
      <c r="B630" s="72">
        <v>51.052441614443801</v>
      </c>
      <c r="C630" s="72">
        <v>-1.2473577869204699</v>
      </c>
      <c r="D630" s="72">
        <v>-37.192369128114571</v>
      </c>
      <c r="E630" s="72">
        <v>-2.3138486947374717</v>
      </c>
      <c r="F630" s="72">
        <v>-77.81829244177797</v>
      </c>
      <c r="G630" s="72">
        <v>1.855</v>
      </c>
      <c r="H630" s="72"/>
    </row>
    <row r="631" spans="1:8" x14ac:dyDescent="0.25">
      <c r="A631" s="73"/>
      <c r="B631" s="72">
        <v>51.098884324367788</v>
      </c>
      <c r="C631" s="72">
        <v>-1.2420128968790365</v>
      </c>
      <c r="D631" s="72">
        <v>-37.25017558287805</v>
      </c>
      <c r="E631" s="72">
        <v>-2.3039339237106127</v>
      </c>
      <c r="F631" s="72">
        <v>-77.939241972750608</v>
      </c>
      <c r="G631" s="72">
        <v>1.855</v>
      </c>
      <c r="H631" s="72"/>
    </row>
    <row r="632" spans="1:8" x14ac:dyDescent="0.25">
      <c r="A632" s="73"/>
      <c r="B632" s="72">
        <v>51.145327034291768</v>
      </c>
      <c r="C632" s="72">
        <v>-1.2366861734445875</v>
      </c>
      <c r="D632" s="72">
        <v>-37.307734228424735</v>
      </c>
      <c r="E632" s="72">
        <v>-2.2940528517397096</v>
      </c>
      <c r="F632" s="72">
        <v>-78.059673007844808</v>
      </c>
      <c r="G632" s="72">
        <v>1.855</v>
      </c>
      <c r="H632" s="72"/>
    </row>
    <row r="633" spans="1:8" x14ac:dyDescent="0.25">
      <c r="A633" s="73"/>
      <c r="B633" s="72">
        <v>51.191769744215748</v>
      </c>
      <c r="C633" s="72">
        <v>-1.2313775978188162</v>
      </c>
      <c r="D633" s="72">
        <v>-37.365045908027319</v>
      </c>
      <c r="E633" s="72">
        <v>-2.2842054439539039</v>
      </c>
      <c r="F633" s="72">
        <v>-78.179587311455876</v>
      </c>
      <c r="G633" s="72">
        <v>1.855</v>
      </c>
      <c r="H633" s="72"/>
    </row>
    <row r="634" spans="1:8" x14ac:dyDescent="0.25">
      <c r="A634" s="73"/>
      <c r="B634" s="72">
        <v>51.238212454139735</v>
      </c>
      <c r="C634" s="72">
        <v>-1.2260871507318796</v>
      </c>
      <c r="D634" s="72">
        <v>-37.422111464074469</v>
      </c>
      <c r="E634" s="72">
        <v>-2.2743916646076365</v>
      </c>
      <c r="F634" s="72">
        <v>-78.298986646129421</v>
      </c>
      <c r="G634" s="72">
        <v>1.855</v>
      </c>
      <c r="H634" s="72"/>
    </row>
    <row r="635" spans="1:8" x14ac:dyDescent="0.25">
      <c r="A635" s="73"/>
      <c r="B635" s="72">
        <v>51.284655164063722</v>
      </c>
      <c r="C635" s="72">
        <v>-1.2208148124490024</v>
      </c>
      <c r="D635" s="72">
        <v>-37.478931738049063</v>
      </c>
      <c r="E635" s="72">
        <v>-2.2646114770928993</v>
      </c>
      <c r="F635" s="72">
        <v>-78.417872772515878</v>
      </c>
      <c r="G635" s="72">
        <v>1.855</v>
      </c>
      <c r="H635" s="72"/>
    </row>
    <row r="636" spans="1:8" x14ac:dyDescent="0.25">
      <c r="A636" s="73"/>
      <c r="B636" s="72">
        <v>51.331097873987702</v>
      </c>
      <c r="C636" s="72">
        <v>-1.2155605627770274</v>
      </c>
      <c r="D636" s="72">
        <v>-37.535507570506766</v>
      </c>
      <c r="E636" s="72">
        <v>-2.2548648439513856</v>
      </c>
      <c r="F636" s="72">
        <v>-78.536247449325657</v>
      </c>
      <c r="G636" s="72">
        <v>1.855</v>
      </c>
      <c r="H636" s="72"/>
    </row>
    <row r="637" spans="1:8" x14ac:dyDescent="0.25">
      <c r="A637" s="73"/>
      <c r="B637" s="72">
        <v>51.377540583911681</v>
      </c>
      <c r="C637" s="72">
        <v>-1.2103243810708946</v>
      </c>
      <c r="D637" s="72">
        <v>-37.591839801054888</v>
      </c>
      <c r="E637" s="72">
        <v>-2.2451517268865095</v>
      </c>
      <c r="F637" s="72">
        <v>-78.654112433284894</v>
      </c>
      <c r="G637" s="72">
        <v>1.855</v>
      </c>
      <c r="H637" s="72"/>
    </row>
    <row r="638" spans="1:8" x14ac:dyDescent="0.25">
      <c r="A638" s="73"/>
      <c r="B638" s="72">
        <v>51.423983293835668</v>
      </c>
      <c r="C638" s="72">
        <v>-1.2051062462400572</v>
      </c>
      <c r="D638" s="72">
        <v>-37.647929268331538</v>
      </c>
      <c r="E638" s="72">
        <v>-2.2354720867753062</v>
      </c>
      <c r="F638" s="72">
        <v>-78.771469479091863</v>
      </c>
      <c r="G638" s="72">
        <v>1.855</v>
      </c>
      <c r="H638" s="72"/>
    </row>
    <row r="639" spans="1:8" x14ac:dyDescent="0.25">
      <c r="A639" s="73"/>
      <c r="B639" s="72">
        <v>51.470426003759655</v>
      </c>
      <c r="C639" s="72">
        <v>-1.1999061367548425</v>
      </c>
      <c r="D639" s="72">
        <v>-37.703776809985094</v>
      </c>
      <c r="E639" s="72">
        <v>-2.2258258836802329</v>
      </c>
      <c r="F639" s="72">
        <v>-78.88832033937399</v>
      </c>
      <c r="G639" s="72">
        <v>1.855</v>
      </c>
      <c r="H639" s="72"/>
    </row>
    <row r="640" spans="1:8" x14ac:dyDescent="0.25">
      <c r="A640" s="73"/>
      <c r="B640" s="72">
        <v>51.516868713683635</v>
      </c>
      <c r="C640" s="72">
        <v>-1.1947240306527436</v>
      </c>
      <c r="D640" s="72">
        <v>-37.759383262653948</v>
      </c>
      <c r="E640" s="72">
        <v>-2.2162130768608392</v>
      </c>
      <c r="F640" s="72">
        <v>-79.004666764645506</v>
      </c>
      <c r="G640" s="72">
        <v>1.855</v>
      </c>
      <c r="H640" s="72"/>
    </row>
    <row r="641" spans="1:8" x14ac:dyDescent="0.25">
      <c r="A641" s="73"/>
      <c r="B641" s="72">
        <v>51.563311423607615</v>
      </c>
      <c r="C641" s="72">
        <v>-1.1895599055446506</v>
      </c>
      <c r="D641" s="72">
        <v>-37.814749461946555</v>
      </c>
      <c r="E641" s="72">
        <v>-2.2066336247853271</v>
      </c>
      <c r="F641" s="72">
        <v>-79.120510503265663</v>
      </c>
      <c r="G641" s="72">
        <v>1.855</v>
      </c>
      <c r="H641" s="72"/>
    </row>
    <row r="642" spans="1:8" x14ac:dyDescent="0.25">
      <c r="A642" s="73"/>
      <c r="B642" s="72">
        <v>51.609754133531602</v>
      </c>
      <c r="C642" s="72">
        <v>-1.1844137386210269</v>
      </c>
      <c r="D642" s="72">
        <v>-37.869876242421761</v>
      </c>
      <c r="E642" s="72">
        <v>-2.197087485142005</v>
      </c>
      <c r="F642" s="72">
        <v>-79.235853301397611</v>
      </c>
      <c r="G642" s="72">
        <v>1.855</v>
      </c>
      <c r="H642" s="72"/>
    </row>
    <row r="643" spans="1:8" x14ac:dyDescent="0.25">
      <c r="A643" s="73"/>
      <c r="B643" s="72">
        <v>51.656196843455589</v>
      </c>
      <c r="C643" s="72">
        <v>-1.179285506658015</v>
      </c>
      <c r="D643" s="72">
        <v>-37.924764437569408</v>
      </c>
      <c r="E643" s="72">
        <v>-2.1875746148506177</v>
      </c>
      <c r="F643" s="72">
        <v>-79.350696902967812</v>
      </c>
      <c r="G643" s="72">
        <v>1.855</v>
      </c>
      <c r="H643" s="72"/>
    </row>
    <row r="644" spans="1:8" x14ac:dyDescent="0.25">
      <c r="A644" s="73"/>
      <c r="B644" s="72">
        <v>51.702639553379569</v>
      </c>
      <c r="C644" s="72">
        <v>-1.174175186023493</v>
      </c>
      <c r="D644" s="72">
        <v>-37.979414879791264</v>
      </c>
      <c r="E644" s="72">
        <v>-2.1780949700735794</v>
      </c>
      <c r="F644" s="72">
        <v>-79.465043049626104</v>
      </c>
      <c r="G644" s="72">
        <v>1.855</v>
      </c>
      <c r="H644" s="72"/>
    </row>
    <row r="645" spans="1:8" x14ac:dyDescent="0.25">
      <c r="A645" s="73"/>
      <c r="B645" s="72">
        <v>51.749082263303549</v>
      </c>
      <c r="C645" s="72">
        <v>-1.1690827526830652</v>
      </c>
      <c r="D645" s="72">
        <v>-38.033828400382163</v>
      </c>
      <c r="E645" s="72">
        <v>-2.1686485062270857</v>
      </c>
      <c r="F645" s="72">
        <v>-79.578893480706284</v>
      </c>
      <c r="G645" s="72">
        <v>1.855</v>
      </c>
      <c r="H645" s="72"/>
    </row>
    <row r="646" spans="1:8" x14ac:dyDescent="0.25">
      <c r="A646" s="73"/>
      <c r="B646" s="72">
        <v>51.795524973227536</v>
      </c>
      <c r="C646" s="72">
        <v>-1.1640081822059931</v>
      </c>
      <c r="D646" s="72">
        <v>-38.088005829511481</v>
      </c>
      <c r="E646" s="72">
        <v>-2.1592351779921173</v>
      </c>
      <c r="F646" s="72">
        <v>-79.692249933187341</v>
      </c>
      <c r="G646" s="72">
        <v>1.855</v>
      </c>
      <c r="H646" s="72"/>
    </row>
    <row r="647" spans="1:8" x14ac:dyDescent="0.25">
      <c r="A647" s="73"/>
      <c r="B647" s="72">
        <v>51.841967683151523</v>
      </c>
      <c r="C647" s="72">
        <v>-1.1589514497710756</v>
      </c>
      <c r="D647" s="72">
        <v>-38.14194799620487</v>
      </c>
      <c r="E647" s="72">
        <v>-2.149854939325345</v>
      </c>
      <c r="F647" s="72">
        <v>-79.80511414165521</v>
      </c>
      <c r="G647" s="72">
        <v>1.855</v>
      </c>
      <c r="H647" s="72"/>
    </row>
    <row r="648" spans="1:8" x14ac:dyDescent="0.25">
      <c r="A648" s="73"/>
      <c r="B648" s="72">
        <v>51.888410393075503</v>
      </c>
      <c r="C648" s="72">
        <v>-1.1539125301724606</v>
      </c>
      <c r="D648" s="72">
        <v>-38.195655728326251</v>
      </c>
      <c r="E648" s="72">
        <v>-2.1405077434699145</v>
      </c>
      <c r="F648" s="72">
        <v>-79.917487838265117</v>
      </c>
      <c r="G648" s="72">
        <v>1.855</v>
      </c>
      <c r="H648" s="72"/>
    </row>
    <row r="649" spans="1:8" x14ac:dyDescent="0.25">
      <c r="A649" s="73"/>
      <c r="B649" s="72">
        <v>51.934853102999483</v>
      </c>
      <c r="C649" s="72">
        <v>-1.1488913978254103</v>
      </c>
      <c r="D649" s="72">
        <v>-38.249129852560081</v>
      </c>
      <c r="E649" s="72">
        <v>-2.1311935429661362</v>
      </c>
      <c r="F649" s="72">
        <v>-80.029372752704475</v>
      </c>
      <c r="G649" s="72">
        <v>1.855</v>
      </c>
      <c r="H649" s="72"/>
    </row>
    <row r="650" spans="1:8" x14ac:dyDescent="0.25">
      <c r="A650" s="73"/>
      <c r="B650" s="72">
        <v>51.98129581292347</v>
      </c>
      <c r="C650" s="72">
        <v>-1.1438880267720002</v>
      </c>
      <c r="D650" s="72">
        <v>-38.302371194393899</v>
      </c>
      <c r="E650" s="72">
        <v>-2.1219122896620601</v>
      </c>
      <c r="F650" s="72">
        <v>-80.140770612156373</v>
      </c>
      <c r="G650" s="72">
        <v>1.855</v>
      </c>
      <c r="H650" s="72"/>
    </row>
    <row r="651" spans="1:8" x14ac:dyDescent="0.25">
      <c r="A651" s="73"/>
      <c r="B651" s="72">
        <v>52.027738522847457</v>
      </c>
      <c r="C651" s="72">
        <v>-1.1389023906867668</v>
      </c>
      <c r="D651" s="72">
        <v>-38.355380578101119</v>
      </c>
      <c r="E651" s="72">
        <v>-2.1126639347239524</v>
      </c>
      <c r="F651" s="72">
        <v>-80.251683141263555</v>
      </c>
      <c r="G651" s="72">
        <v>1.855</v>
      </c>
      <c r="H651" s="72"/>
    </row>
    <row r="652" spans="1:8" x14ac:dyDescent="0.25">
      <c r="A652" s="73"/>
      <c r="B652" s="72">
        <v>52.074181232771437</v>
      </c>
      <c r="C652" s="72">
        <v>-1.1339344628823005</v>
      </c>
      <c r="D652" s="72">
        <v>-38.40815882672409</v>
      </c>
      <c r="E652" s="72">
        <v>-2.1034484286466673</v>
      </c>
      <c r="F652" s="72">
        <v>-80.362112062092976</v>
      </c>
      <c r="G652" s="72">
        <v>1.855</v>
      </c>
      <c r="H652" s="72"/>
    </row>
    <row r="653" spans="1:8" x14ac:dyDescent="0.25">
      <c r="A653" s="73"/>
      <c r="B653" s="72">
        <v>52.120623942695417</v>
      </c>
      <c r="C653" s="72">
        <v>-1.128984216314777</v>
      </c>
      <c r="D653" s="72">
        <v>-38.46070676205742</v>
      </c>
      <c r="E653" s="72">
        <v>-2.0942657212639113</v>
      </c>
      <c r="F653" s="72">
        <v>-80.472059094100928</v>
      </c>
      <c r="G653" s="72">
        <v>1.855</v>
      </c>
      <c r="H653" s="72"/>
    </row>
    <row r="654" spans="1:8" x14ac:dyDescent="0.25">
      <c r="A654" s="73"/>
      <c r="B654" s="72">
        <v>52.167066652619404</v>
      </c>
      <c r="C654" s="72">
        <v>-1.1240516235894416</v>
      </c>
      <c r="D654" s="72">
        <v>-38.513025204631539</v>
      </c>
      <c r="E654" s="72">
        <v>-2.0851157617584142</v>
      </c>
      <c r="F654" s="72">
        <v>-80.581525954098652</v>
      </c>
      <c r="G654" s="72">
        <v>1.855</v>
      </c>
      <c r="H654" s="72"/>
    </row>
    <row r="655" spans="1:8" x14ac:dyDescent="0.25">
      <c r="A655" s="73"/>
      <c r="B655" s="72">
        <v>52.213509362543391</v>
      </c>
      <c r="C655" s="72">
        <v>-1.1191366569660337</v>
      </c>
      <c r="D655" s="72">
        <v>-38.565114973696545</v>
      </c>
      <c r="E655" s="72">
        <v>-2.0759984986719924</v>
      </c>
      <c r="F655" s="72">
        <v>-80.690514356218515</v>
      </c>
      <c r="G655" s="72">
        <v>1.855</v>
      </c>
      <c r="H655" s="72"/>
    </row>
    <row r="656" spans="1:8" x14ac:dyDescent="0.25">
      <c r="A656" s="73"/>
      <c r="B656" s="72">
        <v>52.259952072467371</v>
      </c>
      <c r="C656" s="72">
        <v>-1.1142392883641565</v>
      </c>
      <c r="D656" s="72">
        <v>-38.616976887206278</v>
      </c>
      <c r="E656" s="72">
        <v>-2.0669138799155102</v>
      </c>
      <c r="F656" s="72">
        <v>-80.799026011880684</v>
      </c>
      <c r="G656" s="72">
        <v>1.855</v>
      </c>
      <c r="H656" s="72"/>
    </row>
    <row r="657" spans="1:8" x14ac:dyDescent="0.25">
      <c r="A657" s="73"/>
      <c r="B657" s="72">
        <v>52.306394782391351</v>
      </c>
      <c r="C657" s="72">
        <v>-1.1093594893685996</v>
      </c>
      <c r="D657" s="72">
        <v>-38.668611761802623</v>
      </c>
      <c r="E657" s="72">
        <v>-2.0578618527787524</v>
      </c>
      <c r="F657" s="72">
        <v>-80.907062629760333</v>
      </c>
      <c r="G657" s="72">
        <v>1.855</v>
      </c>
      <c r="H657" s="72"/>
    </row>
    <row r="658" spans="1:8" x14ac:dyDescent="0.25">
      <c r="A658" s="73"/>
      <c r="B658" s="72">
        <v>52.352837492315338</v>
      </c>
      <c r="C658" s="72">
        <v>-1.1044972312346004</v>
      </c>
      <c r="D658" s="72">
        <v>-38.720020412800125</v>
      </c>
      <c r="E658" s="72">
        <v>-2.0488423639401838</v>
      </c>
      <c r="F658" s="72">
        <v>-81.014625915755389</v>
      </c>
      <c r="G658" s="72">
        <v>1.855</v>
      </c>
      <c r="H658" s="72"/>
    </row>
    <row r="659" spans="1:8" x14ac:dyDescent="0.25">
      <c r="A659" s="73"/>
      <c r="B659" s="72">
        <v>52.399280202239325</v>
      </c>
      <c r="C659" s="72">
        <v>-1.0996524848930593</v>
      </c>
      <c r="D659" s="72">
        <v>-38.771203654170769</v>
      </c>
      <c r="E659" s="72">
        <v>-2.0398553594766251</v>
      </c>
      <c r="F659" s="72">
        <v>-81.121717572954722</v>
      </c>
      <c r="G659" s="72">
        <v>1.855</v>
      </c>
      <c r="H659" s="72"/>
    </row>
    <row r="660" spans="1:8" x14ac:dyDescent="0.25">
      <c r="A660" s="73"/>
      <c r="B660" s="72">
        <v>52.445722912163305</v>
      </c>
      <c r="C660" s="72">
        <v>-1.0948252209556997</v>
      </c>
      <c r="D660" s="72">
        <v>-38.822162298529058</v>
      </c>
      <c r="E660" s="72">
        <v>-2.0309007848728227</v>
      </c>
      <c r="F660" s="72">
        <v>-81.228339301606908</v>
      </c>
      <c r="G660" s="72">
        <v>1.855</v>
      </c>
      <c r="H660" s="72"/>
    </row>
    <row r="661" spans="1:8" x14ac:dyDescent="0.25">
      <c r="A661" s="73"/>
      <c r="B661" s="72">
        <v>52.492165622087285</v>
      </c>
      <c r="C661" s="72">
        <v>-1.0900154097201749</v>
      </c>
      <c r="D661" s="72">
        <v>-38.872897157117301</v>
      </c>
      <c r="E661" s="72">
        <v>-2.0219785850309244</v>
      </c>
      <c r="F661" s="72">
        <v>-81.334492799089475</v>
      </c>
      <c r="G661" s="72">
        <v>1.855</v>
      </c>
      <c r="H661" s="72"/>
    </row>
    <row r="662" spans="1:8" x14ac:dyDescent="0.25">
      <c r="A662" s="73"/>
      <c r="B662" s="72">
        <v>52.538608332011272</v>
      </c>
      <c r="C662" s="72">
        <v>-1.0852230211751279</v>
      </c>
      <c r="D662" s="72">
        <v>-38.923409039791132</v>
      </c>
      <c r="E662" s="72">
        <v>-2.0130887042798622</v>
      </c>
      <c r="F662" s="72">
        <v>-81.440179759878589</v>
      </c>
      <c r="G662" s="72">
        <v>1.855</v>
      </c>
      <c r="H662" s="72"/>
    </row>
    <row r="663" spans="1:8" x14ac:dyDescent="0.25">
      <c r="A663" s="73"/>
      <c r="B663" s="72">
        <v>52.585051041935259</v>
      </c>
      <c r="C663" s="72">
        <v>-1.0804480250051973</v>
      </c>
      <c r="D663" s="72">
        <v>-38.973698755005309</v>
      </c>
      <c r="E663" s="72">
        <v>-2.0042310863846411</v>
      </c>
      <c r="F663" s="72">
        <v>-81.545401875519289</v>
      </c>
      <c r="G663" s="72">
        <v>1.855</v>
      </c>
      <c r="H663" s="72"/>
    </row>
    <row r="664" spans="1:8" x14ac:dyDescent="0.25">
      <c r="A664" s="73"/>
      <c r="B664" s="72">
        <v>52.631493751859239</v>
      </c>
      <c r="C664" s="72">
        <v>-1.0756903905959738</v>
      </c>
      <c r="D664" s="72">
        <v>-39.023767109799671</v>
      </c>
      <c r="E664" s="72">
        <v>-1.9954056745555315</v>
      </c>
      <c r="F664" s="72">
        <v>-81.650160834596221</v>
      </c>
      <c r="G664" s="72">
        <v>1.855</v>
      </c>
      <c r="H664" s="72"/>
    </row>
    <row r="665" spans="1:8" x14ac:dyDescent="0.25">
      <c r="A665" s="73"/>
      <c r="B665" s="72">
        <v>52.677936461783219</v>
      </c>
      <c r="C665" s="72">
        <v>-1.070950087038903</v>
      </c>
      <c r="D665" s="72">
        <v>-39.073614909785391</v>
      </c>
      <c r="E665" s="72">
        <v>-1.9866124114571651</v>
      </c>
      <c r="F665" s="72">
        <v>-81.75445832270475</v>
      </c>
      <c r="G665" s="72">
        <v>1.855</v>
      </c>
      <c r="H665" s="72"/>
    </row>
    <row r="666" spans="1:8" x14ac:dyDescent="0.25">
      <c r="A666" s="73"/>
      <c r="B666" s="72">
        <v>52.724379171707206</v>
      </c>
      <c r="C666" s="72">
        <v>-1.0662270831361482</v>
      </c>
      <c r="D666" s="72">
        <v>-39.123242959131417</v>
      </c>
      <c r="E666" s="72">
        <v>-1.9778512392175549</v>
      </c>
      <c r="F666" s="72">
        <v>-81.858296022422692</v>
      </c>
      <c r="G666" s="72">
        <v>1.855</v>
      </c>
      <c r="H666" s="72"/>
    </row>
    <row r="667" spans="1:8" x14ac:dyDescent="0.25">
      <c r="A667" s="73"/>
      <c r="B667" s="72">
        <v>52.770821881631193</v>
      </c>
      <c r="C667" s="72">
        <v>-1.0615213474053933</v>
      </c>
      <c r="D667" s="72">
        <v>-39.172652060551151</v>
      </c>
      <c r="E667" s="72">
        <v>-1.9691220994370044</v>
      </c>
      <c r="F667" s="72">
        <v>-81.961675613282353</v>
      </c>
      <c r="G667" s="72">
        <v>1.855</v>
      </c>
      <c r="H667" s="72"/>
    </row>
    <row r="668" spans="1:8" x14ac:dyDescent="0.25">
      <c r="A668" s="73"/>
      <c r="B668" s="72">
        <v>52.817264591555173</v>
      </c>
      <c r="C668" s="72">
        <v>-1.0568328480846032</v>
      </c>
      <c r="D668" s="72">
        <v>-39.221843015289345</v>
      </c>
      <c r="E668" s="72">
        <v>-1.960424933196939</v>
      </c>
      <c r="F668" s="72">
        <v>-82.064598771743192</v>
      </c>
      <c r="G668" s="72">
        <v>1.855</v>
      </c>
      <c r="H668" s="72"/>
    </row>
    <row r="669" spans="1:8" x14ac:dyDescent="0.25">
      <c r="A669" s="73"/>
      <c r="B669" s="72">
        <v>52.863707301479153</v>
      </c>
      <c r="C669" s="72">
        <v>-1.0521615531367354</v>
      </c>
      <c r="D669" s="72">
        <v>-39.270816623109233</v>
      </c>
      <c r="E669" s="72">
        <v>-1.9517596810686442</v>
      </c>
      <c r="F669" s="72">
        <v>-82.167067171164845</v>
      </c>
      <c r="G669" s="72">
        <v>1.855</v>
      </c>
      <c r="H669" s="72"/>
    </row>
    <row r="670" spans="1:8" x14ac:dyDescent="0.25">
      <c r="A670" s="73"/>
      <c r="B670" s="72">
        <v>52.91015001140314</v>
      </c>
      <c r="C670" s="72">
        <v>-1.0475074302543987</v>
      </c>
      <c r="D670" s="72">
        <v>-39.319573682279852</v>
      </c>
      <c r="E670" s="72">
        <v>-1.9431262831219096</v>
      </c>
      <c r="F670" s="72">
        <v>-82.269082481780586</v>
      </c>
      <c r="G670" s="72">
        <v>1.855</v>
      </c>
      <c r="H670" s="72"/>
    </row>
    <row r="671" spans="1:8" x14ac:dyDescent="0.25">
      <c r="A671" s="73"/>
      <c r="B671" s="72">
        <v>52.956592721327127</v>
      </c>
      <c r="C671" s="72">
        <v>-1.0428704468644741</v>
      </c>
      <c r="D671" s="72">
        <v>-39.368114989563594</v>
      </c>
      <c r="E671" s="72">
        <v>-1.9345246789335993</v>
      </c>
      <c r="F671" s="72">
        <v>-82.370646370671352</v>
      </c>
      <c r="G671" s="72">
        <v>1.855</v>
      </c>
      <c r="H671" s="72"/>
    </row>
    <row r="672" spans="1:8" x14ac:dyDescent="0.25">
      <c r="A672" s="73"/>
      <c r="B672" s="72">
        <v>53.003035431251107</v>
      </c>
      <c r="C672" s="72">
        <v>-1.038250570132679</v>
      </c>
      <c r="D672" s="72">
        <v>-39.416441340203974</v>
      </c>
      <c r="E672" s="72">
        <v>-1.9259548075961195</v>
      </c>
      <c r="F672" s="72">
        <v>-82.471760501740093</v>
      </c>
      <c r="G672" s="72">
        <v>1.855</v>
      </c>
      <c r="H672" s="72"/>
    </row>
    <row r="673" spans="1:8" x14ac:dyDescent="0.25">
      <c r="A673" s="73"/>
      <c r="B673" s="72">
        <v>53.049478141175086</v>
      </c>
      <c r="C673" s="72">
        <v>-1.0336477669680908</v>
      </c>
      <c r="D673" s="72">
        <v>-39.464553527913623</v>
      </c>
      <c r="E673" s="72">
        <v>-1.9174166077258084</v>
      </c>
      <c r="F673" s="72">
        <v>-82.572426535686631</v>
      </c>
      <c r="G673" s="72">
        <v>1.855</v>
      </c>
      <c r="H673" s="72"/>
    </row>
    <row r="674" spans="1:8" x14ac:dyDescent="0.25">
      <c r="A674" s="73"/>
      <c r="B674" s="72">
        <v>53.095920851099073</v>
      </c>
      <c r="C674" s="72">
        <v>-1.0290620040276219</v>
      </c>
      <c r="D674" s="72">
        <v>-39.512452344862446</v>
      </c>
      <c r="E674" s="72">
        <v>-1.9089100174712386</v>
      </c>
      <c r="F674" s="72">
        <v>-82.672646129982951</v>
      </c>
      <c r="G674" s="72">
        <v>1.855</v>
      </c>
      <c r="H674" s="72"/>
    </row>
    <row r="675" spans="1:8" x14ac:dyDescent="0.25">
      <c r="A675" s="73"/>
      <c r="B675" s="72">
        <v>53.14236356102306</v>
      </c>
      <c r="C675" s="72">
        <v>-1.0244932477204467</v>
      </c>
      <c r="D675" s="72">
        <v>-39.560138581666031</v>
      </c>
      <c r="E675" s="72">
        <v>-1.9004349745214286</v>
      </c>
      <c r="F675" s="72">
        <v>-82.772420938848896</v>
      </c>
      <c r="G675" s="72">
        <v>1.855</v>
      </c>
      <c r="H675" s="72"/>
    </row>
    <row r="676" spans="1:8" x14ac:dyDescent="0.25">
      <c r="A676" s="73"/>
      <c r="B676" s="72">
        <v>53.18880627094704</v>
      </c>
      <c r="C676" s="72">
        <v>-1.0199414642123907</v>
      </c>
      <c r="D676" s="72">
        <v>-39.607613027374235</v>
      </c>
      <c r="E676" s="72">
        <v>-1.8919914161139848</v>
      </c>
      <c r="F676" s="72">
        <v>-82.87175261322831</v>
      </c>
      <c r="G676" s="72">
        <v>1.855</v>
      </c>
      <c r="H676" s="72"/>
    </row>
    <row r="677" spans="1:8" x14ac:dyDescent="0.25">
      <c r="A677" s="73"/>
      <c r="B677" s="72">
        <v>53.23524898087102</v>
      </c>
      <c r="C677" s="72">
        <v>-1.0154066194302656</v>
      </c>
      <c r="D677" s="72">
        <v>-39.65487646946</v>
      </c>
      <c r="E677" s="72">
        <v>-1.8835792790431425</v>
      </c>
      <c r="F677" s="72">
        <v>-82.970642800765589</v>
      </c>
      <c r="G677" s="72">
        <v>1.855</v>
      </c>
      <c r="H677" s="72"/>
    </row>
    <row r="678" spans="1:8" x14ac:dyDescent="0.25">
      <c r="A678" s="73"/>
      <c r="B678" s="72">
        <v>53.281691690795007</v>
      </c>
      <c r="C678" s="72">
        <v>-1.0108886790661655</v>
      </c>
      <c r="D678" s="72">
        <v>-39.701929693808331</v>
      </c>
      <c r="E678" s="72">
        <v>-1.8751984996677371</v>
      </c>
      <c r="F678" s="72">
        <v>-83.069093145782716</v>
      </c>
      <c r="G678" s="72">
        <v>1.855</v>
      </c>
      <c r="H678" s="72"/>
    </row>
    <row r="679" spans="1:8" x14ac:dyDescent="0.25">
      <c r="A679" s="73"/>
      <c r="B679" s="72">
        <v>53.328134400718994</v>
      </c>
      <c r="C679" s="72">
        <v>-1.0063876085817178</v>
      </c>
      <c r="D679" s="72">
        <v>-39.748773484705509</v>
      </c>
      <c r="E679" s="72">
        <v>-1.8668490139190865</v>
      </c>
      <c r="F679" s="72">
        <v>-83.167105289256597</v>
      </c>
      <c r="G679" s="72">
        <v>1.855</v>
      </c>
      <c r="H679" s="72"/>
    </row>
    <row r="680" spans="1:8" x14ac:dyDescent="0.25">
      <c r="A680" s="73"/>
      <c r="B680" s="72">
        <v>53.374577110642974</v>
      </c>
      <c r="C680" s="72">
        <v>-1.0019033732122855</v>
      </c>
      <c r="D680" s="72">
        <v>-39.795408624828482</v>
      </c>
      <c r="E680" s="72">
        <v>-1.8585307573087897</v>
      </c>
      <c r="F680" s="72">
        <v>-83.264680868796916</v>
      </c>
      <c r="G680" s="72">
        <v>1.855</v>
      </c>
      <c r="H680" s="72"/>
    </row>
    <row r="681" spans="1:8" x14ac:dyDescent="0.25">
      <c r="A681" s="73"/>
      <c r="B681" s="72">
        <v>53.421019820566954</v>
      </c>
      <c r="C681" s="72">
        <v>-0.99743593797113539</v>
      </c>
      <c r="D681" s="72">
        <v>-39.841835895234453</v>
      </c>
      <c r="E681" s="72">
        <v>-1.8502436649364562</v>
      </c>
      <c r="F681" s="72">
        <v>-83.361821518624311</v>
      </c>
      <c r="G681" s="72">
        <v>1.855</v>
      </c>
      <c r="H681" s="72"/>
    </row>
    <row r="682" spans="1:8" x14ac:dyDescent="0.25">
      <c r="A682" s="73"/>
      <c r="B682" s="72">
        <v>53.467462530490941</v>
      </c>
      <c r="C682" s="72">
        <v>-0.99298526765355555</v>
      </c>
      <c r="D682" s="72">
        <v>-39.888056075350661</v>
      </c>
      <c r="E682" s="72">
        <v>-1.8419876714973455</v>
      </c>
      <c r="F682" s="72">
        <v>-83.458528869549042</v>
      </c>
      <c r="G682" s="72">
        <v>1.855</v>
      </c>
      <c r="H682" s="72"/>
    </row>
    <row r="683" spans="1:8" x14ac:dyDescent="0.25">
      <c r="A683" s="73"/>
      <c r="B683" s="72">
        <v>53.513905240414928</v>
      </c>
      <c r="C683" s="72">
        <v>-0.98855132684093161</v>
      </c>
      <c r="D683" s="72">
        <v>-39.934069942964342</v>
      </c>
      <c r="E683" s="72">
        <v>-1.8337627112899282</v>
      </c>
      <c r="F683" s="72">
        <v>-83.55480454894996</v>
      </c>
      <c r="G683" s="72">
        <v>1.855</v>
      </c>
      <c r="H683" s="72"/>
    </row>
    <row r="684" spans="1:8" x14ac:dyDescent="0.25">
      <c r="A684" s="73"/>
      <c r="B684" s="72">
        <v>53.560347950338908</v>
      </c>
      <c r="C684" s="72">
        <v>-0.98413407990478297</v>
      </c>
      <c r="D684" s="72">
        <v>-39.979878274212915</v>
      </c>
      <c r="E684" s="72">
        <v>-1.8255687182233724</v>
      </c>
      <c r="F684" s="72">
        <v>-83.650650180753942</v>
      </c>
      <c r="G684" s="72">
        <v>1.855</v>
      </c>
      <c r="H684" s="72"/>
    </row>
    <row r="685" spans="1:8" x14ac:dyDescent="0.25">
      <c r="A685" s="73"/>
      <c r="B685" s="72">
        <v>53.606790660262888</v>
      </c>
      <c r="C685" s="72">
        <v>-0.97973349101075247</v>
      </c>
      <c r="D685" s="72">
        <v>-40.025481843574298</v>
      </c>
      <c r="E685" s="72">
        <v>-1.8174056258249458</v>
      </c>
      <c r="F685" s="72">
        <v>-83.746067385415699</v>
      </c>
      <c r="G685" s="72">
        <v>1.855</v>
      </c>
      <c r="H685" s="72"/>
    </row>
    <row r="686" spans="1:8" x14ac:dyDescent="0.25">
      <c r="A686" s="73"/>
      <c r="B686" s="72">
        <v>53.653233370186875</v>
      </c>
      <c r="C686" s="72">
        <v>-0.97534952412256182</v>
      </c>
      <c r="D686" s="72">
        <v>-40.070881423857458</v>
      </c>
      <c r="E686" s="72">
        <v>-1.8092733672473522</v>
      </c>
      <c r="F686" s="72">
        <v>-83.841057779897952</v>
      </c>
      <c r="G686" s="72">
        <v>1.855</v>
      </c>
      <c r="H686" s="72"/>
    </row>
    <row r="687" spans="1:8" x14ac:dyDescent="0.25">
      <c r="A687" s="73"/>
      <c r="B687" s="72">
        <v>53.699676080110862</v>
      </c>
      <c r="C687" s="72">
        <v>-0.97098214300591856</v>
      </c>
      <c r="D687" s="72">
        <v>-40.116077786193124</v>
      </c>
      <c r="E687" s="72">
        <v>-1.8011718752759789</v>
      </c>
      <c r="F687" s="72">
        <v>-83.935622977651988</v>
      </c>
      <c r="G687" s="72">
        <v>1.855</v>
      </c>
      <c r="H687" s="72"/>
    </row>
    <row r="688" spans="1:8" x14ac:dyDescent="0.25">
      <c r="A688" s="73"/>
      <c r="B688" s="72">
        <v>53.746118790034842</v>
      </c>
      <c r="C688" s="72">
        <v>-0.96663131123238588</v>
      </c>
      <c r="D688" s="72">
        <v>-40.161071700024664</v>
      </c>
      <c r="E688" s="72">
        <v>-1.7931010823360758</v>
      </c>
      <c r="F688" s="72">
        <v>-84.029764588598638</v>
      </c>
      <c r="G688" s="72">
        <v>1.855</v>
      </c>
      <c r="H688" s="72"/>
    </row>
    <row r="689" spans="1:8" x14ac:dyDescent="0.25">
      <c r="A689" s="73"/>
      <c r="B689" s="72">
        <v>53.792561499958822</v>
      </c>
      <c r="C689" s="72">
        <v>-0.96229699218320996</v>
      </c>
      <c r="D689" s="72">
        <v>-40.205863933099188</v>
      </c>
      <c r="E689" s="72">
        <v>-1.7850609204998544</v>
      </c>
      <c r="F689" s="72">
        <v>-84.123484219109571</v>
      </c>
      <c r="G689" s="72">
        <v>1.855</v>
      </c>
      <c r="H689" s="72"/>
    </row>
    <row r="690" spans="1:8" x14ac:dyDescent="0.25">
      <c r="A690" s="73"/>
      <c r="B690" s="72">
        <v>53.839004209882809</v>
      </c>
      <c r="C690" s="72">
        <v>-0.95797914905311043</v>
      </c>
      <c r="D690" s="72">
        <v>-40.25045525145876</v>
      </c>
      <c r="E690" s="72">
        <v>-1.7770513214935197</v>
      </c>
      <c r="F690" s="72">
        <v>-84.216783471989004</v>
      </c>
      <c r="G690" s="72">
        <v>1.855</v>
      </c>
      <c r="H690" s="72"/>
    </row>
    <row r="691" spans="1:8" x14ac:dyDescent="0.25">
      <c r="A691" s="73"/>
      <c r="B691" s="72">
        <v>53.885446919806796</v>
      </c>
      <c r="C691" s="72">
        <v>-0.95367774485402435</v>
      </c>
      <c r="D691" s="72">
        <v>-40.294846419431842</v>
      </c>
      <c r="E691" s="72">
        <v>-1.7690722167042152</v>
      </c>
      <c r="F691" s="72">
        <v>-84.309663946455743</v>
      </c>
      <c r="G691" s="72">
        <v>1.855</v>
      </c>
      <c r="H691" s="72"/>
    </row>
    <row r="692" spans="1:8" x14ac:dyDescent="0.25">
      <c r="A692" s="73"/>
      <c r="B692" s="72">
        <v>53.931889629730776</v>
      </c>
      <c r="C692" s="72">
        <v>-0.94939274241882066</v>
      </c>
      <c r="D692" s="72">
        <v>-40.339038199624902</v>
      </c>
      <c r="E692" s="72">
        <v>-1.7611235371869123</v>
      </c>
      <c r="F692" s="72">
        <v>-84.402127238125615</v>
      </c>
      <c r="G692" s="72">
        <v>1.855</v>
      </c>
      <c r="H692" s="72"/>
    </row>
    <row r="693" spans="1:8" x14ac:dyDescent="0.25">
      <c r="A693" s="73"/>
      <c r="B693" s="72">
        <v>53.978332339654756</v>
      </c>
      <c r="C693" s="72">
        <v>-0.94512410440496608</v>
      </c>
      <c r="D693" s="72">
        <v>-40.383031352914166</v>
      </c>
      <c r="E693" s="72">
        <v>-1.753205213671212</v>
      </c>
      <c r="F693" s="72">
        <v>-84.494174938994234</v>
      </c>
      <c r="G693" s="72">
        <v>1.855</v>
      </c>
      <c r="H693" s="72"/>
    </row>
    <row r="694" spans="1:8" x14ac:dyDescent="0.25">
      <c r="A694" s="73"/>
      <c r="B694" s="72">
        <v>54.024775049578743</v>
      </c>
      <c r="C694" s="72">
        <v>-0.9408717932981574</v>
      </c>
      <c r="D694" s="72">
        <v>-40.426826638437561</v>
      </c>
      <c r="E694" s="72">
        <v>-1.7453171765680819</v>
      </c>
      <c r="F694" s="72">
        <v>-84.585808637420143</v>
      </c>
      <c r="G694" s="72">
        <v>1.855</v>
      </c>
      <c r="H694" s="72"/>
    </row>
    <row r="695" spans="1:8" x14ac:dyDescent="0.25">
      <c r="A695" s="73"/>
      <c r="B695" s="72">
        <v>54.07121775950273</v>
      </c>
      <c r="C695" s="72">
        <v>-0.93663577141591436</v>
      </c>
      <c r="D695" s="72">
        <v>-40.470424813586824</v>
      </c>
      <c r="E695" s="72">
        <v>-1.7374593559765212</v>
      </c>
      <c r="F695" s="72">
        <v>-84.677029918108303</v>
      </c>
      <c r="G695" s="72">
        <v>1.855</v>
      </c>
      <c r="H695" s="72"/>
    </row>
    <row r="696" spans="1:8" x14ac:dyDescent="0.25">
      <c r="A696" s="73"/>
      <c r="B696" s="72">
        <v>54.11766046942671</v>
      </c>
      <c r="C696" s="72">
        <v>-0.93241600091113086</v>
      </c>
      <c r="D696" s="72">
        <v>-40.51382663399977</v>
      </c>
      <c r="E696" s="72">
        <v>-1.7296316816901478</v>
      </c>
      <c r="F696" s="72">
        <v>-84.767840362093892</v>
      </c>
      <c r="G696" s="72">
        <v>1.855</v>
      </c>
      <c r="H696" s="72"/>
    </row>
    <row r="697" spans="1:8" x14ac:dyDescent="0.25">
      <c r="A697" s="73"/>
      <c r="B697" s="72">
        <v>54.16410317935069</v>
      </c>
      <c r="C697" s="72">
        <v>-0.92821244377559664</v>
      </c>
      <c r="D697" s="72">
        <v>-40.557032853552734</v>
      </c>
      <c r="E697" s="72">
        <v>-1.7218340832037318</v>
      </c>
      <c r="F697" s="72">
        <v>-84.858241546726532</v>
      </c>
      <c r="G697" s="72">
        <v>1.855</v>
      </c>
      <c r="H697" s="72"/>
    </row>
    <row r="698" spans="1:8" x14ac:dyDescent="0.25">
      <c r="A698" s="73"/>
      <c r="B698" s="72">
        <v>54.210545889274677</v>
      </c>
      <c r="C698" s="72">
        <v>-0.92402506184347322</v>
      </c>
      <c r="D698" s="72">
        <v>-40.600044224353155</v>
      </c>
      <c r="E698" s="72">
        <v>-1.7140664897196427</v>
      </c>
      <c r="F698" s="72">
        <v>-84.948235045654755</v>
      </c>
      <c r="G698" s="72">
        <v>1.855</v>
      </c>
      <c r="H698" s="72"/>
    </row>
    <row r="699" spans="1:8" x14ac:dyDescent="0.25">
      <c r="A699" s="73"/>
      <c r="B699" s="72">
        <v>54.256988599198664</v>
      </c>
      <c r="C699" s="72">
        <v>-0.9198538167947361</v>
      </c>
      <c r="D699" s="72">
        <v>-40.642861496732365</v>
      </c>
      <c r="E699" s="72">
        <v>-1.7063288301542354</v>
      </c>
      <c r="F699" s="72">
        <v>-85.037822428810884</v>
      </c>
      <c r="G699" s="72">
        <v>1.855</v>
      </c>
      <c r="H699" s="72"/>
    </row>
    <row r="700" spans="1:8" x14ac:dyDescent="0.25">
      <c r="A700" s="73"/>
      <c r="B700" s="72">
        <v>54.303431309122644</v>
      </c>
      <c r="C700" s="72">
        <v>-0.91569867015858153</v>
      </c>
      <c r="D700" s="72">
        <v>-40.685485419238475</v>
      </c>
      <c r="E700" s="72">
        <v>-1.6986210331441687</v>
      </c>
      <c r="F700" s="72">
        <v>-85.127005262396196</v>
      </c>
      <c r="G700" s="72">
        <v>1.855</v>
      </c>
      <c r="H700" s="72"/>
    </row>
    <row r="701" spans="1:8" x14ac:dyDescent="0.25">
      <c r="A701" s="73"/>
      <c r="B701" s="72">
        <v>54.349874019046624</v>
      </c>
      <c r="C701" s="72">
        <v>-0.91155958331679199</v>
      </c>
      <c r="D701" s="72">
        <v>-40.727916738629467</v>
      </c>
      <c r="E701" s="72">
        <v>-1.6909430270526491</v>
      </c>
      <c r="F701" s="72">
        <v>-85.215785108866442</v>
      </c>
      <c r="G701" s="72">
        <v>1.855</v>
      </c>
      <c r="H701" s="72"/>
    </row>
    <row r="702" spans="1:8" x14ac:dyDescent="0.25">
      <c r="A702" s="73"/>
      <c r="B702" s="72">
        <v>54.396316728970611</v>
      </c>
      <c r="C702" s="72">
        <v>-0.9074365175070731</v>
      </c>
      <c r="D702" s="72">
        <v>-40.770156199866427</v>
      </c>
      <c r="E702" s="72">
        <v>-1.6832947399756206</v>
      </c>
      <c r="F702" s="72">
        <v>-85.304163526917705</v>
      </c>
      <c r="G702" s="72">
        <v>1.855</v>
      </c>
      <c r="H702" s="72"/>
    </row>
    <row r="703" spans="1:8" x14ac:dyDescent="0.25">
      <c r="A703" s="73"/>
      <c r="B703" s="72">
        <v>54.442759438894598</v>
      </c>
      <c r="C703" s="72">
        <v>-0.903329433826348</v>
      </c>
      <c r="D703" s="72">
        <v>-40.812204546106933</v>
      </c>
      <c r="E703" s="72">
        <v>-1.6756760997478755</v>
      </c>
      <c r="F703" s="72">
        <v>-85.392142071472506</v>
      </c>
      <c r="G703" s="72">
        <v>1.855</v>
      </c>
      <c r="H703" s="72"/>
    </row>
    <row r="704" spans="1:8" x14ac:dyDescent="0.25">
      <c r="A704" s="73"/>
      <c r="B704" s="72">
        <v>54.489202148818578</v>
      </c>
      <c r="C704" s="72">
        <v>-0.89923829323401905</v>
      </c>
      <c r="D704" s="72">
        <v>-40.854062518698569</v>
      </c>
      <c r="E704" s="72">
        <v>-1.6680870339491054</v>
      </c>
      <c r="F704" s="72">
        <v>-85.479722293666356</v>
      </c>
      <c r="G704" s="72">
        <v>1.855</v>
      </c>
      <c r="H704" s="72"/>
    </row>
    <row r="705" spans="1:8" x14ac:dyDescent="0.25">
      <c r="A705" s="73"/>
      <c r="B705" s="72">
        <v>54.535644858742558</v>
      </c>
      <c r="C705" s="72">
        <v>-0.89516305655519457</v>
      </c>
      <c r="D705" s="72">
        <v>-40.895730857172651</v>
      </c>
      <c r="E705" s="72">
        <v>-1.660527469909886</v>
      </c>
      <c r="F705" s="72">
        <v>-85.5669057408345</v>
      </c>
      <c r="G705" s="72">
        <v>1.855</v>
      </c>
      <c r="H705" s="72"/>
    </row>
    <row r="706" spans="1:8" x14ac:dyDescent="0.25">
      <c r="A706" s="73"/>
      <c r="B706" s="72">
        <v>54.582087568666545</v>
      </c>
      <c r="C706" s="72">
        <v>-0.89110368448387722</v>
      </c>
      <c r="D706" s="72">
        <v>-40.937210299238025</v>
      </c>
      <c r="E706" s="72">
        <v>-1.6529973347175921</v>
      </c>
      <c r="F706" s="72">
        <v>-85.653693956499012</v>
      </c>
      <c r="G706" s="72">
        <v>1.855</v>
      </c>
      <c r="H706" s="72"/>
    </row>
    <row r="707" spans="1:8" x14ac:dyDescent="0.25">
      <c r="A707" s="73"/>
      <c r="B707" s="72">
        <v>54.628530278590532</v>
      </c>
      <c r="C707" s="72">
        <v>-0.88706013758612556</v>
      </c>
      <c r="D707" s="72">
        <v>-40.978501580775081</v>
      </c>
      <c r="E707" s="72">
        <v>-1.6454965552222629</v>
      </c>
      <c r="F707" s="72">
        <v>-85.740088480356263</v>
      </c>
      <c r="G707" s="72">
        <v>1.855</v>
      </c>
      <c r="H707" s="72"/>
    </row>
    <row r="708" spans="1:8" x14ac:dyDescent="0.25">
      <c r="A708" s="73"/>
      <c r="B708" s="72">
        <v>54.674972988514511</v>
      </c>
      <c r="C708" s="72">
        <v>-0.88303237630317311</v>
      </c>
      <c r="D708" s="72">
        <v>-41.019605435829874</v>
      </c>
      <c r="E708" s="72">
        <v>-1.6380250580423861</v>
      </c>
      <c r="F708" s="72">
        <v>-85.826090848264599</v>
      </c>
      <c r="G708" s="72">
        <v>1.855</v>
      </c>
      <c r="H708" s="72"/>
    </row>
    <row r="709" spans="1:8" x14ac:dyDescent="0.25">
      <c r="A709" s="73"/>
      <c r="B709" s="72">
        <v>54.721415698438491</v>
      </c>
      <c r="C709" s="72">
        <v>-0.87902036095451763</v>
      </c>
      <c r="D709" s="72">
        <v>-41.060522596608401</v>
      </c>
      <c r="E709" s="72">
        <v>-1.6305827695706301</v>
      </c>
      <c r="F709" s="72">
        <v>-85.911702592232359</v>
      </c>
      <c r="G709" s="72">
        <v>1.855</v>
      </c>
      <c r="H709" s="72"/>
    </row>
    <row r="710" spans="1:8" x14ac:dyDescent="0.25">
      <c r="A710" s="73"/>
      <c r="B710" s="72">
        <v>54.767858408362486</v>
      </c>
      <c r="C710" s="72">
        <v>-0.87502405174097575</v>
      </c>
      <c r="D710" s="72">
        <v>-41.101253793471002</v>
      </c>
      <c r="E710" s="72">
        <v>-1.6231696159795099</v>
      </c>
      <c r="F710" s="72">
        <v>-85.996925240406213</v>
      </c>
      <c r="G710" s="72">
        <v>1.855</v>
      </c>
      <c r="H710" s="72"/>
    </row>
    <row r="711" spans="1:8" x14ac:dyDescent="0.25">
      <c r="A711" s="73"/>
      <c r="B711" s="72">
        <v>54.814301118286465</v>
      </c>
      <c r="C711" s="72">
        <v>-0.87104340874770469</v>
      </c>
      <c r="D711" s="72">
        <v>-41.141799754926943</v>
      </c>
      <c r="E711" s="72">
        <v>-1.6157855232269922</v>
      </c>
      <c r="F711" s="72">
        <v>-86.081760317059789</v>
      </c>
      <c r="G711" s="72">
        <v>1.855</v>
      </c>
      <c r="H711" s="72"/>
    </row>
    <row r="712" spans="1:8" x14ac:dyDescent="0.25">
      <c r="A712" s="73"/>
      <c r="B712" s="72">
        <v>54.86074382821046</v>
      </c>
      <c r="C712" s="72">
        <v>-0.86707839194719016</v>
      </c>
      <c r="D712" s="72">
        <v>-41.1821612076291</v>
      </c>
      <c r="E712" s="72">
        <v>-1.6084304170620378</v>
      </c>
      <c r="F712" s="72">
        <v>-86.166209342582533</v>
      </c>
      <c r="G712" s="72">
        <v>1.855</v>
      </c>
      <c r="H712" s="72"/>
    </row>
    <row r="713" spans="1:8" x14ac:dyDescent="0.25">
      <c r="A713" s="73"/>
      <c r="B713" s="72">
        <v>54.90718653813444</v>
      </c>
      <c r="C713" s="72">
        <v>-0.86312896120220428</v>
      </c>
      <c r="D713" s="72">
        <v>-41.222338876368802</v>
      </c>
      <c r="E713" s="72">
        <v>-1.6011042230300889</v>
      </c>
      <c r="F713" s="72">
        <v>-86.250273833468952</v>
      </c>
      <c r="G713" s="72">
        <v>1.855</v>
      </c>
      <c r="H713" s="72"/>
    </row>
    <row r="714" spans="1:8" x14ac:dyDescent="0.25">
      <c r="A714" s="73"/>
      <c r="B714" s="72">
        <v>54.953629248058434</v>
      </c>
      <c r="C714" s="72">
        <v>-0.85919507626872504</v>
      </c>
      <c r="D714" s="72">
        <v>-41.262333484070787</v>
      </c>
      <c r="E714" s="72">
        <v>-1.593806866478485</v>
      </c>
      <c r="F714" s="72">
        <v>-86.33395530230807</v>
      </c>
      <c r="G714" s="72">
        <v>1.855</v>
      </c>
      <c r="H714" s="72"/>
    </row>
    <row r="715" spans="1:8" x14ac:dyDescent="0.25">
      <c r="A715" s="73"/>
      <c r="B715" s="72">
        <v>55.000071957982414</v>
      </c>
      <c r="C715" s="72">
        <v>-0.85527669679882901</v>
      </c>
      <c r="D715" s="72">
        <v>-41.302145751788338</v>
      </c>
      <c r="E715" s="72">
        <v>-1.5865382725618278</v>
      </c>
      <c r="F715" s="72">
        <v>-86.417255257773206</v>
      </c>
      <c r="G715" s="72">
        <v>1.855</v>
      </c>
      <c r="H715" s="72"/>
    </row>
    <row r="716" spans="1:8" x14ac:dyDescent="0.25">
      <c r="A716" s="73"/>
      <c r="B716" s="72">
        <v>55.046514667906408</v>
      </c>
      <c r="C716" s="72">
        <v>-0.85137378234355265</v>
      </c>
      <c r="D716" s="72">
        <v>-41.341776398698499</v>
      </c>
      <c r="E716" s="72">
        <v>-1.5792983662472901</v>
      </c>
      <c r="F716" s="72">
        <v>-86.500175204611992</v>
      </c>
      <c r="G716" s="72">
        <v>1.855</v>
      </c>
      <c r="H716" s="72"/>
    </row>
    <row r="717" spans="1:8" x14ac:dyDescent="0.25">
      <c r="A717" s="73"/>
      <c r="B717" s="72">
        <v>55.092957377830388</v>
      </c>
      <c r="C717" s="72">
        <v>-0.84748629235571604</v>
      </c>
      <c r="D717" s="72">
        <v>-41.381226142097461</v>
      </c>
      <c r="E717" s="72">
        <v>-1.5720870723198532</v>
      </c>
      <c r="F717" s="72">
        <v>-86.582716643636715</v>
      </c>
      <c r="G717" s="72">
        <v>1.855</v>
      </c>
      <c r="H717" s="72"/>
    </row>
    <row r="718" spans="1:8" x14ac:dyDescent="0.25">
      <c r="A718" s="73"/>
      <c r="B718" s="72">
        <v>55.139400087754382</v>
      </c>
      <c r="C718" s="72">
        <v>-0.84361418619272022</v>
      </c>
      <c r="D718" s="72">
        <v>-41.420495697396056</v>
      </c>
      <c r="E718" s="72">
        <v>-1.564904315387496</v>
      </c>
      <c r="F718" s="72">
        <v>-86.664881071714916</v>
      </c>
      <c r="G718" s="72">
        <v>1.855</v>
      </c>
      <c r="H718" s="72"/>
    </row>
    <row r="719" spans="1:8" x14ac:dyDescent="0.25">
      <c r="A719" s="73"/>
      <c r="B719" s="72">
        <v>55.185842797678362</v>
      </c>
      <c r="C719" s="72">
        <v>-0.83975742311931567</v>
      </c>
      <c r="D719" s="72">
        <v>-41.459585778115404</v>
      </c>
      <c r="E719" s="72">
        <v>-1.5577500198863306</v>
      </c>
      <c r="F719" s="72">
        <v>-86.74666998176022</v>
      </c>
      <c r="G719" s="72">
        <v>1.855</v>
      </c>
      <c r="H719" s="72"/>
    </row>
    <row r="720" spans="1:8" x14ac:dyDescent="0.25">
      <c r="A720" s="73"/>
      <c r="B720" s="72">
        <v>55.232285507602356</v>
      </c>
      <c r="C720" s="72">
        <v>-0.83591596231033116</v>
      </c>
      <c r="D720" s="72">
        <v>-41.498497095882662</v>
      </c>
      <c r="E720" s="72">
        <v>-1.5506241100856644</v>
      </c>
      <c r="F720" s="72">
        <v>-86.828084862723486</v>
      </c>
      <c r="G720" s="72">
        <v>1.855</v>
      </c>
      <c r="H720" s="72"/>
    </row>
    <row r="721" spans="1:8" x14ac:dyDescent="0.25">
      <c r="A721" s="73"/>
      <c r="B721" s="72">
        <v>55.278728217526336</v>
      </c>
      <c r="C721" s="72">
        <v>-0.83208976285338043</v>
      </c>
      <c r="D721" s="72">
        <v>-41.537230360426918</v>
      </c>
      <c r="E721" s="72">
        <v>-1.5435265100930207</v>
      </c>
      <c r="F721" s="72">
        <v>-86.909127199584219</v>
      </c>
      <c r="G721" s="72">
        <v>1.855</v>
      </c>
      <c r="H721" s="72"/>
    </row>
    <row r="722" spans="1:8" x14ac:dyDescent="0.25">
      <c r="A722" s="73"/>
      <c r="B722" s="72">
        <v>55.32517092745033</v>
      </c>
      <c r="C722" s="72">
        <v>-0.82827878375153841</v>
      </c>
      <c r="D722" s="72">
        <v>-41.57578627957519</v>
      </c>
      <c r="E722" s="72">
        <v>-1.5364571438591037</v>
      </c>
      <c r="F722" s="72">
        <v>-86.989798473342191</v>
      </c>
      <c r="G722" s="72">
        <v>1.855</v>
      </c>
      <c r="H722" s="72"/>
    </row>
    <row r="723" spans="1:8" x14ac:dyDescent="0.25">
      <c r="A723" s="73"/>
      <c r="B723" s="72">
        <v>55.37161363737431</v>
      </c>
      <c r="C723" s="72">
        <v>-0.82448298392597952</v>
      </c>
      <c r="D723" s="72">
        <v>-41.614165559248583</v>
      </c>
      <c r="E723" s="72">
        <v>-1.5294159351826919</v>
      </c>
      <c r="F723" s="72">
        <v>-87.070100161009378</v>
      </c>
      <c r="G723" s="72">
        <v>1.855</v>
      </c>
      <c r="H723" s="72"/>
    </row>
    <row r="724" spans="1:8" x14ac:dyDescent="0.25">
      <c r="A724" s="73"/>
      <c r="B724" s="72">
        <v>55.418056347298304</v>
      </c>
      <c r="C724" s="72">
        <v>-0.82070232221859463</v>
      </c>
      <c r="D724" s="72">
        <v>-41.652368903458523</v>
      </c>
      <c r="E724" s="72">
        <v>-1.522402807715493</v>
      </c>
      <c r="F724" s="72">
        <v>-87.150033735602122</v>
      </c>
      <c r="G724" s="72">
        <v>1.855</v>
      </c>
      <c r="H724" s="72"/>
    </row>
    <row r="725" spans="1:8" x14ac:dyDescent="0.25">
      <c r="A725" s="73"/>
      <c r="B725" s="72">
        <v>55.464499057222284</v>
      </c>
      <c r="C725" s="72">
        <v>-0.81693675739457783</v>
      </c>
      <c r="D725" s="72">
        <v>-41.690397014303159</v>
      </c>
      <c r="E725" s="72">
        <v>-1.5154176849669418</v>
      </c>
      <c r="F725" s="72">
        <v>-87.22960066613355</v>
      </c>
      <c r="G725" s="72">
        <v>1.855</v>
      </c>
      <c r="H725" s="72"/>
    </row>
    <row r="726" spans="1:8" x14ac:dyDescent="0.25">
      <c r="A726" s="73"/>
      <c r="B726" s="72">
        <v>55.510941767146278</v>
      </c>
      <c r="C726" s="72">
        <v>-0.81318624814497753</v>
      </c>
      <c r="D726" s="72">
        <v>-41.728250591963828</v>
      </c>
      <c r="E726" s="72">
        <v>-1.5084604903089334</v>
      </c>
      <c r="F726" s="72">
        <v>-87.308802417606245</v>
      </c>
      <c r="G726" s="72">
        <v>1.855</v>
      </c>
      <c r="H726" s="72"/>
    </row>
    <row r="727" spans="1:8" x14ac:dyDescent="0.25">
      <c r="A727" s="73"/>
      <c r="B727" s="72">
        <v>55.557384477070258</v>
      </c>
      <c r="C727" s="72">
        <v>-0.80945075308922465</v>
      </c>
      <c r="D727" s="72">
        <v>-41.765930334701707</v>
      </c>
      <c r="E727" s="72">
        <v>-1.5015311469805117</v>
      </c>
      <c r="F727" s="72">
        <v>-87.387640451005169</v>
      </c>
      <c r="G727" s="72">
        <v>1.855</v>
      </c>
      <c r="H727" s="72"/>
    </row>
    <row r="728" spans="1:8" x14ac:dyDescent="0.25">
      <c r="A728" s="73"/>
      <c r="B728" s="72">
        <v>55.603827186994252</v>
      </c>
      <c r="C728" s="72">
        <v>-0.80573023077763395</v>
      </c>
      <c r="D728" s="72">
        <v>-41.803436938854524</v>
      </c>
      <c r="E728" s="72">
        <v>-1.494629578092511</v>
      </c>
      <c r="F728" s="72">
        <v>-87.466116223290825</v>
      </c>
      <c r="G728" s="72">
        <v>1.855</v>
      </c>
      <c r="H728" s="72"/>
    </row>
    <row r="729" spans="1:8" x14ac:dyDescent="0.25">
      <c r="A729" s="73"/>
      <c r="B729" s="72">
        <v>55.650269896918232</v>
      </c>
      <c r="C729" s="72">
        <v>-0.80202463969386817</v>
      </c>
      <c r="D729" s="72">
        <v>-41.840771098833407</v>
      </c>
      <c r="E729" s="72">
        <v>-1.4877557066321254</v>
      </c>
      <c r="F729" s="72">
        <v>-87.544231187392654</v>
      </c>
      <c r="G729" s="72">
        <v>1.855</v>
      </c>
      <c r="H729" s="72"/>
    </row>
    <row r="730" spans="1:8" x14ac:dyDescent="0.25">
      <c r="A730" s="73"/>
      <c r="B730" s="72">
        <v>55.696712606842226</v>
      </c>
      <c r="C730" s="72">
        <v>-0.79833393825738241</v>
      </c>
      <c r="D730" s="72">
        <v>-41.877933507119842</v>
      </c>
      <c r="E730" s="72">
        <v>-1.4809094554674445</v>
      </c>
      <c r="F730" s="72">
        <v>-87.621986792202691</v>
      </c>
      <c r="G730" s="72">
        <v>1.855</v>
      </c>
      <c r="H730" s="72"/>
    </row>
    <row r="731" spans="1:8" x14ac:dyDescent="0.25">
      <c r="A731" s="73"/>
      <c r="B731" s="72">
        <v>55.743155316766206</v>
      </c>
      <c r="C731" s="72">
        <v>-0.79465808482583988</v>
      </c>
      <c r="D731" s="72">
        <v>-41.914924854262765</v>
      </c>
      <c r="E731" s="72">
        <v>-1.4740907473519329</v>
      </c>
      <c r="F731" s="72">
        <v>-87.699384482569428</v>
      </c>
      <c r="G731" s="72">
        <v>1.855</v>
      </c>
      <c r="H731" s="72"/>
    </row>
    <row r="732" spans="1:8" x14ac:dyDescent="0.25">
      <c r="A732" s="73"/>
      <c r="B732" s="72">
        <v>55.7895980266902</v>
      </c>
      <c r="C732" s="72">
        <v>-0.79099703769749263</v>
      </c>
      <c r="D732" s="72">
        <v>-41.951745828875723</v>
      </c>
      <c r="E732" s="72">
        <v>-1.4672995049288489</v>
      </c>
      <c r="F732" s="72">
        <v>-87.776425699291934</v>
      </c>
      <c r="G732" s="72">
        <v>1.855</v>
      </c>
      <c r="H732" s="72"/>
    </row>
    <row r="733" spans="1:8" x14ac:dyDescent="0.25">
      <c r="A733" s="73"/>
      <c r="B733" s="72">
        <v>55.83604073661418</v>
      </c>
      <c r="C733" s="72">
        <v>-0.78735075511354635</v>
      </c>
      <c r="D733" s="72">
        <v>-41.988397117634193</v>
      </c>
      <c r="E733" s="72">
        <v>-1.4605356507356284</v>
      </c>
      <c r="F733" s="72">
        <v>-87.853111879114209</v>
      </c>
      <c r="G733" s="72">
        <v>1.855</v>
      </c>
      <c r="H733" s="72"/>
    </row>
    <row r="734" spans="1:8" x14ac:dyDescent="0.25">
      <c r="A734" s="73"/>
      <c r="B734" s="72">
        <v>55.882483446538174</v>
      </c>
      <c r="C734" s="72">
        <v>-0.78371919526048683</v>
      </c>
      <c r="D734" s="72">
        <v>-42.024879405272976</v>
      </c>
      <c r="E734" s="72">
        <v>-1.453799107208203</v>
      </c>
      <c r="F734" s="72">
        <v>-87.929444454719714</v>
      </c>
      <c r="G734" s="72">
        <v>1.855</v>
      </c>
      <c r="H734" s="72"/>
    </row>
    <row r="735" spans="1:8" x14ac:dyDescent="0.25">
      <c r="A735" s="73"/>
      <c r="B735" s="72">
        <v>55.928926156462154</v>
      </c>
      <c r="C735" s="72">
        <v>-0.78010231627238702</v>
      </c>
      <c r="D735" s="72">
        <v>-42.061193374583702</v>
      </c>
      <c r="E735" s="72">
        <v>-1.4470897966852778</v>
      </c>
      <c r="F735" s="72">
        <v>-88.005424854726215</v>
      </c>
      <c r="G735" s="72">
        <v>1.855</v>
      </c>
      <c r="H735" s="72"/>
    </row>
    <row r="736" spans="1:8" x14ac:dyDescent="0.25">
      <c r="A736" s="73"/>
      <c r="B736" s="72">
        <v>55.975368866386148</v>
      </c>
      <c r="C736" s="72">
        <v>-0.7765000762331874</v>
      </c>
      <c r="D736" s="72">
        <v>-42.097339706412463</v>
      </c>
      <c r="E736" s="72">
        <v>-1.4404076414125626</v>
      </c>
      <c r="F736" s="72">
        <v>-88.081054503680775</v>
      </c>
      <c r="G736" s="72">
        <v>1.855</v>
      </c>
      <c r="H736" s="72"/>
    </row>
    <row r="737" spans="1:8" x14ac:dyDescent="0.25">
      <c r="A737" s="73"/>
      <c r="B737" s="72">
        <v>56.021811576310128</v>
      </c>
      <c r="C737" s="72">
        <v>-0.77291243317894309</v>
      </c>
      <c r="D737" s="72">
        <v>-42.133319079657525</v>
      </c>
      <c r="E737" s="72">
        <v>-1.4337525635469395</v>
      </c>
      <c r="F737" s="72">
        <v>-88.156334822054987</v>
      </c>
      <c r="G737" s="72">
        <v>1.855</v>
      </c>
      <c r="H737" s="72"/>
    </row>
    <row r="738" spans="1:8" x14ac:dyDescent="0.25">
      <c r="A738" s="73"/>
      <c r="B738" s="72">
        <v>56.068254286234122</v>
      </c>
      <c r="C738" s="72">
        <v>-0.7693393451000522</v>
      </c>
      <c r="D738" s="72">
        <v>-42.169132171267165</v>
      </c>
      <c r="E738" s="72">
        <v>-1.4271244851605969</v>
      </c>
      <c r="F738" s="72">
        <v>-88.231267226240448</v>
      </c>
      <c r="G738" s="72">
        <v>1.855</v>
      </c>
      <c r="H738" s="72"/>
    </row>
    <row r="739" spans="1:8" x14ac:dyDescent="0.25">
      <c r="A739" s="73"/>
      <c r="B739" s="72">
        <v>56.114696996158102</v>
      </c>
      <c r="C739" s="72">
        <v>-0.76578076994345745</v>
      </c>
      <c r="D739" s="72">
        <v>-42.204779656237598</v>
      </c>
      <c r="E739" s="72">
        <v>-1.4205233282451135</v>
      </c>
      <c r="F739" s="72">
        <v>-88.305853128544427</v>
      </c>
      <c r="G739" s="72">
        <v>1.855</v>
      </c>
      <c r="H739" s="72"/>
    </row>
    <row r="740" spans="1:8" x14ac:dyDescent="0.25">
      <c r="A740" s="73"/>
      <c r="B740" s="72">
        <v>56.161139706082096</v>
      </c>
      <c r="C740" s="72">
        <v>-0.76223666561481629</v>
      </c>
      <c r="D740" s="72">
        <v>-42.240262207611011</v>
      </c>
      <c r="E740" s="72">
        <v>-1.4139490147154843</v>
      </c>
      <c r="F740" s="72">
        <v>-88.38009393718572</v>
      </c>
      <c r="G740" s="72">
        <v>1.855</v>
      </c>
      <c r="H740" s="72"/>
    </row>
    <row r="741" spans="1:8" x14ac:dyDescent="0.25">
      <c r="A741" s="73"/>
      <c r="B741" s="72">
        <v>56.207582416006076</v>
      </c>
      <c r="C741" s="72">
        <v>-0.75870698998065156</v>
      </c>
      <c r="D741" s="72">
        <v>-42.275580496473694</v>
      </c>
      <c r="E741" s="72">
        <v>-1.4074014664141086</v>
      </c>
      <c r="F741" s="72">
        <v>-88.453991056290775</v>
      </c>
      <c r="G741" s="72">
        <v>1.855</v>
      </c>
      <c r="H741" s="72"/>
    </row>
    <row r="742" spans="1:8" x14ac:dyDescent="0.25">
      <c r="A742" s="73"/>
      <c r="B742" s="72">
        <v>56.25402512593007</v>
      </c>
      <c r="C742" s="72">
        <v>-0.75519170087047727</v>
      </c>
      <c r="D742" s="72">
        <v>-42.310735191954272</v>
      </c>
      <c r="E742" s="72">
        <v>-1.4008806051147353</v>
      </c>
      <c r="F742" s="72">
        <v>-88.527545885889978</v>
      </c>
      <c r="G742" s="72">
        <v>1.855</v>
      </c>
      <c r="H742" s="72"/>
    </row>
    <row r="743" spans="1:8" x14ac:dyDescent="0.25">
      <c r="A743" s="73"/>
      <c r="B743" s="72">
        <v>56.30046783585405</v>
      </c>
      <c r="C743" s="72">
        <v>-0.75169075607889257</v>
      </c>
      <c r="D743" s="72">
        <v>-42.345726961222034</v>
      </c>
      <c r="E743" s="72">
        <v>-1.3943863525263458</v>
      </c>
      <c r="F743" s="72">
        <v>-88.600759821914167</v>
      </c>
      <c r="G743" s="72">
        <v>1.855</v>
      </c>
      <c r="H743" s="72"/>
    </row>
    <row r="744" spans="1:8" x14ac:dyDescent="0.25">
      <c r="A744" s="73"/>
      <c r="B744" s="72">
        <v>56.346910545778044</v>
      </c>
      <c r="C744" s="72">
        <v>-0.74820411336765857</v>
      </c>
      <c r="D744" s="72">
        <v>-42.380556469485363</v>
      </c>
      <c r="E744" s="72">
        <v>-1.3879186302970066</v>
      </c>
      <c r="F744" s="72">
        <v>-88.673634256191335</v>
      </c>
      <c r="G744" s="72">
        <v>1.855</v>
      </c>
      <c r="H744" s="72"/>
    </row>
    <row r="745" spans="1:8" x14ac:dyDescent="0.25">
      <c r="A745" s="73"/>
      <c r="B745" s="72">
        <v>56.393353255702024</v>
      </c>
      <c r="C745" s="72">
        <v>-0.74473173046774921</v>
      </c>
      <c r="D745" s="72">
        <v>-42.415224379990256</v>
      </c>
      <c r="E745" s="72">
        <v>-1.3814773600176748</v>
      </c>
      <c r="F745" s="72">
        <v>-88.746170576443546</v>
      </c>
      <c r="G745" s="72">
        <v>1.855</v>
      </c>
      <c r="H745" s="72"/>
    </row>
    <row r="746" spans="1:8" x14ac:dyDescent="0.25">
      <c r="A746" s="73"/>
      <c r="B746" s="72">
        <v>56.439795965626018</v>
      </c>
      <c r="C746" s="72">
        <v>-0.74127356508137188</v>
      </c>
      <c r="D746" s="72">
        <v>-42.449731354018944</v>
      </c>
      <c r="E746" s="72">
        <v>-1.3750624632259447</v>
      </c>
      <c r="F746" s="72">
        <v>-88.818370166284026</v>
      </c>
      <c r="G746" s="72">
        <v>1.855</v>
      </c>
      <c r="H746" s="72"/>
    </row>
    <row r="747" spans="1:8" x14ac:dyDescent="0.25">
      <c r="A747" s="73"/>
      <c r="B747" s="72">
        <v>56.486238675549998</v>
      </c>
      <c r="C747" s="72">
        <v>-0.7378295748839715</v>
      </c>
      <c r="D747" s="72">
        <v>-42.484078050888606</v>
      </c>
      <c r="E747" s="72">
        <v>-1.3686738614097671</v>
      </c>
      <c r="F747" s="72">
        <v>-88.890234405214471</v>
      </c>
      <c r="G747" s="72">
        <v>1.855</v>
      </c>
      <c r="H747" s="72"/>
    </row>
    <row r="748" spans="1:8" x14ac:dyDescent="0.25">
      <c r="A748" s="73"/>
      <c r="B748" s="72">
        <v>56.532681385473992</v>
      </c>
      <c r="C748" s="72">
        <v>-0.73439971752620892</v>
      </c>
      <c r="D748" s="72">
        <v>-42.518265127950151</v>
      </c>
      <c r="E748" s="72">
        <v>-1.3623114760111175</v>
      </c>
      <c r="F748" s="72">
        <v>-88.961764668622564</v>
      </c>
      <c r="G748" s="72">
        <v>1.855</v>
      </c>
      <c r="H748" s="72"/>
    </row>
    <row r="749" spans="1:8" x14ac:dyDescent="0.25">
      <c r="A749" s="73"/>
      <c r="B749" s="72">
        <v>56.579124095397972</v>
      </c>
      <c r="C749" s="72">
        <v>-0.73098395063591082</v>
      </c>
      <c r="D749" s="72">
        <v>-42.552293240587147</v>
      </c>
      <c r="E749" s="72">
        <v>-1.3559752284296145</v>
      </c>
      <c r="F749" s="72">
        <v>-89.032962327779629</v>
      </c>
      <c r="G749" s="72">
        <v>1.855</v>
      </c>
      <c r="H749" s="72"/>
    </row>
    <row r="750" spans="1:8" x14ac:dyDescent="0.25">
      <c r="A750" s="73"/>
      <c r="B750" s="72">
        <v>56.625566805321967</v>
      </c>
      <c r="C750" s="72">
        <v>-0.72758223182000215</v>
      </c>
      <c r="D750" s="72">
        <v>-42.586163042214771</v>
      </c>
      <c r="E750" s="72">
        <v>-1.3496650400261039</v>
      </c>
      <c r="F750" s="72">
        <v>-89.103828749838527</v>
      </c>
      <c r="G750" s="72">
        <v>1.855</v>
      </c>
      <c r="H750" s="72"/>
    </row>
    <row r="751" spans="1:8" x14ac:dyDescent="0.25">
      <c r="A751" s="73"/>
      <c r="B751" s="72">
        <v>56.672009515245946</v>
      </c>
      <c r="C751" s="72">
        <v>-0.72419451866641449</v>
      </c>
      <c r="D751" s="72">
        <v>-42.619875184278911</v>
      </c>
      <c r="E751" s="72">
        <v>-1.3433808321261989</v>
      </c>
      <c r="F751" s="72">
        <v>-89.174365297831727</v>
      </c>
      <c r="G751" s="72">
        <v>1.855</v>
      </c>
      <c r="H751" s="72"/>
    </row>
    <row r="752" spans="1:8" x14ac:dyDescent="0.25">
      <c r="A752" s="73"/>
      <c r="B752" s="72">
        <v>56.718452225169941</v>
      </c>
      <c r="C752" s="72">
        <v>-0.7208207687459669</v>
      </c>
      <c r="D752" s="72">
        <v>-42.65343031625531</v>
      </c>
      <c r="E752" s="72">
        <v>-1.3371225260237687</v>
      </c>
      <c r="F752" s="72">
        <v>-89.24457333066951</v>
      </c>
      <c r="G752" s="72">
        <v>1.855</v>
      </c>
      <c r="H752" s="72"/>
    </row>
    <row r="753" spans="1:8" x14ac:dyDescent="0.25">
      <c r="A753" s="73"/>
      <c r="B753" s="72">
        <v>56.76489493509392</v>
      </c>
      <c r="C753" s="72">
        <v>-0.71746093961422874</v>
      </c>
      <c r="D753" s="72">
        <v>-42.686829085648817</v>
      </c>
      <c r="E753" s="72">
        <v>-1.3308900429843944</v>
      </c>
      <c r="F753" s="72">
        <v>-89.314454203138439</v>
      </c>
      <c r="G753" s="72">
        <v>1.855</v>
      </c>
      <c r="H753" s="72"/>
    </row>
    <row r="754" spans="1:8" x14ac:dyDescent="0.25">
      <c r="A754" s="73"/>
      <c r="B754" s="72">
        <v>56.811337645017915</v>
      </c>
      <c r="C754" s="72">
        <v>-0.71411498881336066</v>
      </c>
      <c r="D754" s="72">
        <v>-42.72007213799273</v>
      </c>
      <c r="E754" s="72">
        <v>-1.324683304248784</v>
      </c>
      <c r="F754" s="72">
        <v>-89.384009265899962</v>
      </c>
      <c r="G754" s="72">
        <v>1.855</v>
      </c>
      <c r="H754" s="72"/>
    </row>
    <row r="755" spans="1:8" x14ac:dyDescent="0.25">
      <c r="A755" s="73"/>
      <c r="B755" s="72">
        <v>56.857780354941895</v>
      </c>
      <c r="C755" s="72">
        <v>-0.71078287387392725</v>
      </c>
      <c r="D755" s="72">
        <v>-42.753160116848207</v>
      </c>
      <c r="E755" s="72">
        <v>-1.318502231036135</v>
      </c>
      <c r="F755" s="72">
        <v>-89.453239865489181</v>
      </c>
      <c r="G755" s="72">
        <v>1.855</v>
      </c>
      <c r="H755" s="72"/>
    </row>
    <row r="756" spans="1:8" x14ac:dyDescent="0.25">
      <c r="A756" s="73"/>
      <c r="B756" s="72">
        <v>56.904223064865889</v>
      </c>
      <c r="C756" s="72">
        <v>-0.70746455231669259</v>
      </c>
      <c r="D756" s="72">
        <v>-42.786093663803776</v>
      </c>
      <c r="E756" s="72">
        <v>-1.3123467445474648</v>
      </c>
      <c r="F756" s="72">
        <v>-89.522147344313808</v>
      </c>
      <c r="G756" s="72">
        <v>1.855</v>
      </c>
      <c r="H756" s="72"/>
    </row>
    <row r="757" spans="1:8" x14ac:dyDescent="0.25">
      <c r="A757" s="73"/>
      <c r="B757" s="72">
        <v>56.950665774789869</v>
      </c>
      <c r="C757" s="72">
        <v>-0.70415998165439564</v>
      </c>
      <c r="D757" s="72">
        <v>-42.818873418474908</v>
      </c>
      <c r="E757" s="72">
        <v>-1.3062167659689039</v>
      </c>
      <c r="F757" s="72">
        <v>-89.590733040653319</v>
      </c>
      <c r="G757" s="72">
        <v>1.855</v>
      </c>
      <c r="H757" s="72"/>
    </row>
    <row r="758" spans="1:8" x14ac:dyDescent="0.25">
      <c r="A758" s="73"/>
      <c r="B758" s="72">
        <v>56.997108484713863</v>
      </c>
      <c r="C758" s="72">
        <v>-0.7008691193934965</v>
      </c>
      <c r="D758" s="72">
        <v>-42.851500018503707</v>
      </c>
      <c r="E758" s="72">
        <v>-1.3001122164749359</v>
      </c>
      <c r="F758" s="72">
        <v>-89.658998288658267</v>
      </c>
      <c r="G758" s="72">
        <v>1.855</v>
      </c>
      <c r="H758" s="72"/>
    </row>
    <row r="759" spans="1:8" x14ac:dyDescent="0.25">
      <c r="A759" s="73"/>
      <c r="B759" s="72">
        <v>57.043551194637843</v>
      </c>
      <c r="C759" s="72">
        <v>-0.69759192303590711</v>
      </c>
      <c r="D759" s="72">
        <v>-42.883974099558642</v>
      </c>
      <c r="E759" s="72">
        <v>-1.2940330172316077</v>
      </c>
      <c r="F759" s="72">
        <v>-89.726944418349717</v>
      </c>
      <c r="G759" s="72">
        <v>1.855</v>
      </c>
      <c r="H759" s="72"/>
    </row>
    <row r="760" spans="1:8" x14ac:dyDescent="0.25">
      <c r="A760" s="73"/>
      <c r="B760" s="72">
        <v>57.089993904561837</v>
      </c>
      <c r="C760" s="72">
        <v>-0.69432835008070226</v>
      </c>
      <c r="D760" s="72">
        <v>-42.916296295334377</v>
      </c>
      <c r="E760" s="72">
        <v>-1.2879790893997027</v>
      </c>
      <c r="F760" s="72">
        <v>-89.794572755618915</v>
      </c>
      <c r="G760" s="72">
        <v>1.855</v>
      </c>
      <c r="H760" s="72"/>
    </row>
    <row r="761" spans="1:8" x14ac:dyDescent="0.25">
      <c r="A761" s="73"/>
      <c r="B761" s="72">
        <v>57.136436614485817</v>
      </c>
      <c r="C761" s="72">
        <v>-0.69107835802580087</v>
      </c>
      <c r="D761" s="72">
        <v>-42.948467237551682</v>
      </c>
      <c r="E761" s="72">
        <v>-1.2819503541378605</v>
      </c>
      <c r="F761" s="72">
        <v>-89.861884622227109</v>
      </c>
      <c r="G761" s="72">
        <v>1.855</v>
      </c>
      <c r="H761" s="72"/>
    </row>
    <row r="762" spans="1:8" x14ac:dyDescent="0.25">
      <c r="A762" s="73"/>
      <c r="B762" s="72">
        <v>57.182879324409811</v>
      </c>
      <c r="C762" s="72">
        <v>-0.68784190436963555</v>
      </c>
      <c r="D762" s="72">
        <v>-42.980487555957424</v>
      </c>
      <c r="E762" s="72">
        <v>-1.2759467326056739</v>
      </c>
      <c r="F762" s="72">
        <v>-89.928881335805471</v>
      </c>
      <c r="G762" s="72">
        <v>1.855</v>
      </c>
      <c r="H762" s="72"/>
    </row>
    <row r="763" spans="1:8" x14ac:dyDescent="0.25">
      <c r="A763" s="73"/>
      <c r="B763" s="72">
        <v>57.229322034333791</v>
      </c>
      <c r="C763" s="72">
        <v>-0.68461894661279787</v>
      </c>
      <c r="D763" s="72">
        <v>-43.012357878324615</v>
      </c>
      <c r="E763" s="72">
        <v>-1.26996814596674</v>
      </c>
      <c r="F763" s="72">
        <v>-89.995564209855274</v>
      </c>
      <c r="G763" s="72">
        <v>1.855</v>
      </c>
      <c r="H763" s="72"/>
    </row>
    <row r="764" spans="1:8" x14ac:dyDescent="0.25">
      <c r="A764" s="73"/>
      <c r="B764" s="72">
        <v>57.275764744257785</v>
      </c>
      <c r="C764" s="72">
        <v>-0.6814094422596596</v>
      </c>
      <c r="D764" s="72">
        <v>-43.044078830452555</v>
      </c>
      <c r="E764" s="72">
        <v>-1.2640145153916686</v>
      </c>
      <c r="F764" s="72">
        <v>-90.061934553748145</v>
      </c>
      <c r="G764" s="72">
        <v>1.855</v>
      </c>
      <c r="H764" s="72"/>
    </row>
    <row r="765" spans="1:8" x14ac:dyDescent="0.25">
      <c r="A765" s="73"/>
      <c r="B765" s="72">
        <v>57.322207454181765</v>
      </c>
      <c r="C765" s="72">
        <v>-0.67821334881998196</v>
      </c>
      <c r="D765" s="72">
        <v>-43.075651036167059</v>
      </c>
      <c r="E765" s="72">
        <v>-1.2580857620610666</v>
      </c>
      <c r="F765" s="72">
        <v>-90.127993672726561</v>
      </c>
      <c r="G765" s="72">
        <v>1.855</v>
      </c>
      <c r="H765" s="72"/>
    </row>
    <row r="766" spans="1:8" x14ac:dyDescent="0.25">
      <c r="A766" s="73"/>
      <c r="B766" s="72">
        <v>57.368650164105759</v>
      </c>
      <c r="C766" s="72">
        <v>-0.67503062381049461</v>
      </c>
      <c r="D766" s="72">
        <v>-43.107075117320726</v>
      </c>
      <c r="E766" s="72">
        <v>-1.2521818071684674</v>
      </c>
      <c r="F766" s="72">
        <v>-90.193742867904376</v>
      </c>
      <c r="G766" s="72">
        <v>1.855</v>
      </c>
      <c r="H766" s="72"/>
    </row>
    <row r="767" spans="1:8" x14ac:dyDescent="0.25">
      <c r="A767" s="73"/>
      <c r="B767" s="72">
        <v>57.415092874029739</v>
      </c>
      <c r="C767" s="72">
        <v>-0.67186122475646226</v>
      </c>
      <c r="D767" s="72">
        <v>-43.138351693793297</v>
      </c>
      <c r="E767" s="72">
        <v>-1.2463025719232375</v>
      </c>
      <c r="F767" s="72">
        <v>-90.259183436267648</v>
      </c>
      <c r="G767" s="72">
        <v>1.855</v>
      </c>
      <c r="H767" s="72"/>
    </row>
    <row r="768" spans="1:8" x14ac:dyDescent="0.25">
      <c r="A768" s="73"/>
      <c r="B768" s="72">
        <v>57.461535583953733</v>
      </c>
      <c r="C768" s="72">
        <v>-0.66870510919323112</v>
      </c>
      <c r="D768" s="72">
        <v>-43.169481383492119</v>
      </c>
      <c r="E768" s="72">
        <v>-1.2404479775534436</v>
      </c>
      <c r="F768" s="72">
        <v>-90.324316670675486</v>
      </c>
      <c r="G768" s="72">
        <v>1.855</v>
      </c>
      <c r="H768" s="72"/>
    </row>
    <row r="769" spans="1:8" x14ac:dyDescent="0.25">
      <c r="A769" s="73"/>
      <c r="B769" s="72">
        <v>57.507978293877713</v>
      </c>
      <c r="C769" s="72">
        <v>-0.66556223466774889</v>
      </c>
      <c r="D769" s="72">
        <v>-43.200464802352606</v>
      </c>
      <c r="E769" s="72">
        <v>-1.2346179453086741</v>
      </c>
      <c r="F769" s="72">
        <v>-90.38914385986115</v>
      </c>
      <c r="G769" s="72">
        <v>1.855</v>
      </c>
      <c r="H769" s="72"/>
    </row>
    <row r="770" spans="1:8" x14ac:dyDescent="0.25">
      <c r="A770" s="73"/>
      <c r="B770" s="72">
        <v>57.554421003801707</v>
      </c>
      <c r="C770" s="72">
        <v>-0.66243255874007323</v>
      </c>
      <c r="D770" s="72">
        <v>-43.23130256433884</v>
      </c>
      <c r="E770" s="72">
        <v>-1.2288123964628359</v>
      </c>
      <c r="F770" s="72">
        <v>-90.453666288433212</v>
      </c>
      <c r="G770" s="72">
        <v>1.855</v>
      </c>
      <c r="H770" s="72"/>
    </row>
    <row r="771" spans="1:8" x14ac:dyDescent="0.25">
      <c r="A771" s="73"/>
      <c r="B771" s="72">
        <v>57.600863713725687</v>
      </c>
      <c r="C771" s="72">
        <v>-0.65931603898485913</v>
      </c>
      <c r="D771" s="72">
        <v>-43.261995281444207</v>
      </c>
      <c r="E771" s="72">
        <v>-1.2230312523169138</v>
      </c>
      <c r="F771" s="72">
        <v>-90.517885236876936</v>
      </c>
      <c r="G771" s="72">
        <v>1.855</v>
      </c>
      <c r="H771" s="72"/>
    </row>
    <row r="772" spans="1:8" x14ac:dyDescent="0.25">
      <c r="A772" s="73"/>
      <c r="B772" s="72">
        <v>57.647306423649681</v>
      </c>
      <c r="C772" s="72">
        <v>-0.65621263299282218</v>
      </c>
      <c r="D772" s="72">
        <v>-43.292543563692114</v>
      </c>
      <c r="E772" s="72">
        <v>-1.217274434201685</v>
      </c>
      <c r="F772" s="72">
        <v>-90.581801981555728</v>
      </c>
      <c r="G772" s="72">
        <v>1.855</v>
      </c>
      <c r="H772" s="72"/>
    </row>
    <row r="773" spans="1:8" x14ac:dyDescent="0.25">
      <c r="A773" s="73"/>
      <c r="B773" s="72">
        <v>57.693749133573661</v>
      </c>
      <c r="C773" s="72">
        <v>-0.65312229837218938</v>
      </c>
      <c r="D773" s="72">
        <v>-43.322948019136753</v>
      </c>
      <c r="E773" s="72">
        <v>-1.2115418634804114</v>
      </c>
      <c r="F773" s="72">
        <v>-90.645417794712827</v>
      </c>
      <c r="G773" s="72">
        <v>1.855</v>
      </c>
      <c r="H773" s="72"/>
    </row>
    <row r="774" spans="1:8" x14ac:dyDescent="0.25">
      <c r="A774" s="73"/>
      <c r="B774" s="72">
        <v>57.740191843497655</v>
      </c>
      <c r="C774" s="72">
        <v>-0.65004499275012961</v>
      </c>
      <c r="D774" s="72">
        <v>-43.353209253863973</v>
      </c>
      <c r="E774" s="72">
        <v>-1.2058334615514905</v>
      </c>
      <c r="F774" s="72">
        <v>-90.708733944473011</v>
      </c>
      <c r="G774" s="72">
        <v>1.855</v>
      </c>
      <c r="H774" s="72"/>
    </row>
    <row r="775" spans="1:8" x14ac:dyDescent="0.25">
      <c r="A775" s="73"/>
      <c r="B775" s="72">
        <v>57.786634553421635</v>
      </c>
      <c r="C775" s="72">
        <v>-0.6469806737741618</v>
      </c>
      <c r="D775" s="72">
        <v>-43.383327871992165</v>
      </c>
      <c r="E775" s="72">
        <v>-1.2001491498510701</v>
      </c>
      <c r="F775" s="72">
        <v>-90.771751694844554</v>
      </c>
      <c r="G775" s="72">
        <v>1.855</v>
      </c>
      <c r="H775" s="72"/>
    </row>
    <row r="776" spans="1:8" x14ac:dyDescent="0.25">
      <c r="A776" s="73"/>
      <c r="B776" s="72">
        <v>57.833077263345629</v>
      </c>
      <c r="C776" s="72">
        <v>-0.64392929911354946</v>
      </c>
      <c r="D776" s="72">
        <v>-43.413304475673264</v>
      </c>
      <c r="E776" s="72">
        <v>-1.1944888498556343</v>
      </c>
      <c r="F776" s="72">
        <v>-90.834472305721249</v>
      </c>
      <c r="G776" s="72">
        <v>1.855</v>
      </c>
      <c r="H776" s="72"/>
    </row>
    <row r="777" spans="1:8" x14ac:dyDescent="0.25">
      <c r="A777" s="73"/>
      <c r="B777" s="72">
        <v>57.879519973269609</v>
      </c>
      <c r="C777" s="72">
        <v>-0.64089082646067641</v>
      </c>
      <c r="D777" s="72">
        <v>-43.443139665093774</v>
      </c>
      <c r="E777" s="72">
        <v>-1.1888524830845548</v>
      </c>
      <c r="F777" s="72">
        <v>-90.896897032884596</v>
      </c>
      <c r="G777" s="72">
        <v>1.855</v>
      </c>
      <c r="H777" s="72"/>
    </row>
    <row r="778" spans="1:8" x14ac:dyDescent="0.25">
      <c r="A778" s="73"/>
      <c r="B778" s="72">
        <v>57.925962683193603</v>
      </c>
      <c r="C778" s="72">
        <v>-0.63786521353240055</v>
      </c>
      <c r="D778" s="72">
        <v>-43.472834038475874</v>
      </c>
      <c r="E778" s="72">
        <v>-1.1832399711026029</v>
      </c>
      <c r="F778" s="72">
        <v>-90.959027128006099</v>
      </c>
      <c r="G778" s="72">
        <v>1.855</v>
      </c>
      <c r="H778" s="72"/>
    </row>
    <row r="779" spans="1:8" x14ac:dyDescent="0.25">
      <c r="A779" s="73"/>
      <c r="B779" s="72">
        <v>57.972405393117583</v>
      </c>
      <c r="C779" s="72">
        <v>-0.63485241807139436</v>
      </c>
      <c r="D779" s="72">
        <v>-43.502388192078605</v>
      </c>
      <c r="E779" s="72">
        <v>-1.1776512355224364</v>
      </c>
      <c r="F779" s="72">
        <v>-91.020863838649731</v>
      </c>
      <c r="G779" s="72">
        <v>1.855</v>
      </c>
      <c r="H779" s="72"/>
    </row>
    <row r="780" spans="1:8" x14ac:dyDescent="0.25">
      <c r="A780" s="73"/>
      <c r="B780" s="72">
        <v>58.018848103041577</v>
      </c>
      <c r="C780" s="72">
        <v>-0.63185239784746727</v>
      </c>
      <c r="D780" s="72">
        <v>-43.531802720199074</v>
      </c>
      <c r="E780" s="72">
        <v>-1.1720861980070518</v>
      </c>
      <c r="F780" s="72">
        <v>-91.082408408274503</v>
      </c>
      <c r="G780" s="72">
        <v>1.855</v>
      </c>
      <c r="H780" s="72"/>
    </row>
    <row r="781" spans="1:8" x14ac:dyDescent="0.25">
      <c r="A781" s="73"/>
      <c r="B781" s="72">
        <v>58.065290812965557</v>
      </c>
      <c r="C781" s="72">
        <v>-0.62886511065886619</v>
      </c>
      <c r="D781" s="72">
        <v>-43.561078215173758</v>
      </c>
      <c r="E781" s="72">
        <v>-1.1665447802721969</v>
      </c>
      <c r="F781" s="72">
        <v>-91.143662076237149</v>
      </c>
      <c r="G781" s="72">
        <v>1.855</v>
      </c>
      <c r="H781" s="72"/>
    </row>
    <row r="782" spans="1:8" x14ac:dyDescent="0.25">
      <c r="A782" s="73"/>
      <c r="B782" s="72">
        <v>58.111733522889551</v>
      </c>
      <c r="C782" s="72">
        <v>-0.62589051433356435</v>
      </c>
      <c r="D782" s="72">
        <v>-43.590215267379861</v>
      </c>
      <c r="E782" s="72">
        <v>-1.161026904088762</v>
      </c>
      <c r="F782" s="72">
        <v>-91.204626077794984</v>
      </c>
      <c r="G782" s="72">
        <v>1.855</v>
      </c>
      <c r="H782" s="72"/>
    </row>
    <row r="783" spans="1:8" x14ac:dyDescent="0.25">
      <c r="A783" s="73"/>
      <c r="B783" s="72">
        <v>58.158176232813531</v>
      </c>
      <c r="C783" s="72">
        <v>-0.62292856673053054</v>
      </c>
      <c r="D783" s="72">
        <v>-43.619214465236702</v>
      </c>
      <c r="E783" s="72">
        <v>-1.1555324912851341</v>
      </c>
      <c r="F783" s="72">
        <v>-91.265301644108803</v>
      </c>
      <c r="G783" s="72">
        <v>1.855</v>
      </c>
      <c r="H783" s="72"/>
    </row>
    <row r="784" spans="1:8" x14ac:dyDescent="0.25">
      <c r="A784" s="73"/>
      <c r="B784" s="72">
        <v>58.204618942737525</v>
      </c>
      <c r="C784" s="72">
        <v>-0.61997922574097963</v>
      </c>
      <c r="D784" s="72">
        <v>-43.648076395207212</v>
      </c>
      <c r="E784" s="72">
        <v>-1.1500614637495172</v>
      </c>
      <c r="F784" s="72">
        <v>-91.325690002246006</v>
      </c>
      <c r="G784" s="72">
        <v>1.855</v>
      </c>
      <c r="H784" s="72"/>
    </row>
    <row r="785" spans="1:8" x14ac:dyDescent="0.25">
      <c r="A785" s="73"/>
      <c r="B785" s="72">
        <v>58.251061652661505</v>
      </c>
      <c r="C785" s="72">
        <v>-0.61704244928960905</v>
      </c>
      <c r="D785" s="72">
        <v>-43.676801641799443</v>
      </c>
      <c r="E785" s="72">
        <v>-1.1446137434322248</v>
      </c>
      <c r="F785" s="72">
        <v>-91.385792375183755</v>
      </c>
      <c r="G785" s="72">
        <v>1.855</v>
      </c>
      <c r="H785" s="72"/>
    </row>
    <row r="786" spans="1:8" x14ac:dyDescent="0.25">
      <c r="A786" s="73"/>
      <c r="B786" s="72">
        <v>58.297504362585499</v>
      </c>
      <c r="C786" s="72">
        <v>-0.61411819533581913</v>
      </c>
      <c r="D786" s="72">
        <v>-43.705390787568149</v>
      </c>
      <c r="E786" s="72">
        <v>-1.1391892523479445</v>
      </c>
      <c r="F786" s="72">
        <v>-91.445609981812311</v>
      </c>
      <c r="G786" s="72">
        <v>1.855</v>
      </c>
      <c r="H786" s="72"/>
    </row>
    <row r="787" spans="1:8" x14ac:dyDescent="0.25">
      <c r="A787" s="73"/>
      <c r="B787" s="72">
        <v>58.343947072509479</v>
      </c>
      <c r="C787" s="72">
        <v>-0.61120642187491192</v>
      </c>
      <c r="D787" s="72">
        <v>-43.733844413116437</v>
      </c>
      <c r="E787" s="72">
        <v>-1.1337879125779615</v>
      </c>
      <c r="F787" s="72">
        <v>-91.505144036938461</v>
      </c>
      <c r="G787" s="72">
        <v>1.855</v>
      </c>
      <c r="H787" s="72"/>
    </row>
    <row r="788" spans="1:8" x14ac:dyDescent="0.25">
      <c r="A788" s="73"/>
      <c r="B788" s="72">
        <v>58.390389782433473</v>
      </c>
      <c r="C788" s="72">
        <v>-0.60830708693927971</v>
      </c>
      <c r="D788" s="72">
        <v>-43.762163097097449</v>
      </c>
      <c r="E788" s="72">
        <v>-1.1284096462723638</v>
      </c>
      <c r="F788" s="72">
        <v>-91.564395751289055</v>
      </c>
      <c r="G788" s="72">
        <v>1.855</v>
      </c>
      <c r="H788" s="72"/>
    </row>
    <row r="789" spans="1:8" x14ac:dyDescent="0.25">
      <c r="A789" s="73"/>
      <c r="B789" s="72">
        <v>58.436832492357453</v>
      </c>
      <c r="C789" s="72">
        <v>-0.60542014859957505</v>
      </c>
      <c r="D789" s="72">
        <v>-43.790347416216129</v>
      </c>
      <c r="E789" s="72">
        <v>-1.1230543756522118</v>
      </c>
      <c r="F789" s="72">
        <v>-91.62336633151466</v>
      </c>
      <c r="G789" s="72">
        <v>1.855</v>
      </c>
      <c r="H789" s="72"/>
    </row>
    <row r="790" spans="1:8" x14ac:dyDescent="0.25">
      <c r="A790" s="73"/>
      <c r="B790" s="72">
        <v>58.483275202281447</v>
      </c>
      <c r="C790" s="72">
        <v>-0.60254556496586287</v>
      </c>
      <c r="D790" s="72">
        <v>-43.818397945231013</v>
      </c>
      <c r="E790" s="72">
        <v>-1.1177220230116756</v>
      </c>
      <c r="F790" s="72">
        <v>-91.682056980193366</v>
      </c>
      <c r="G790" s="72">
        <v>1.855</v>
      </c>
      <c r="H790" s="72"/>
    </row>
    <row r="791" spans="1:8" x14ac:dyDescent="0.25">
      <c r="A791" s="73"/>
      <c r="B791" s="72">
        <v>58.529717912205427</v>
      </c>
      <c r="C791" s="72">
        <v>-0.5996832941887581</v>
      </c>
      <c r="D791" s="72">
        <v>-43.846315256956089</v>
      </c>
      <c r="E791" s="72">
        <v>-1.1124125107201464</v>
      </c>
      <c r="F791" s="72">
        <v>-91.740468895834638</v>
      </c>
      <c r="G791" s="72">
        <v>1.855</v>
      </c>
      <c r="H791" s="72"/>
    </row>
    <row r="792" spans="1:8" x14ac:dyDescent="0.25">
      <c r="A792" s="73"/>
      <c r="B792" s="72">
        <v>58.576160622129422</v>
      </c>
      <c r="C792" s="72">
        <v>-0.59683329446055122</v>
      </c>
      <c r="D792" s="72">
        <v>-43.874099922262708</v>
      </c>
      <c r="E792" s="72">
        <v>-1.1071257612243226</v>
      </c>
      <c r="F792" s="72">
        <v>-91.798603272883312</v>
      </c>
      <c r="G792" s="72">
        <v>1.855</v>
      </c>
      <c r="H792" s="72"/>
    </row>
    <row r="793" spans="1:8" x14ac:dyDescent="0.25">
      <c r="A793" s="73"/>
      <c r="B793" s="72">
        <v>58.622603332053401</v>
      </c>
      <c r="C793" s="72">
        <v>-0.59399552401631073</v>
      </c>
      <c r="D793" s="72">
        <v>-43.901752510081543</v>
      </c>
      <c r="E793" s="72">
        <v>-1.1018616970502564</v>
      </c>
      <c r="F793" s="72">
        <v>-91.856461301723741</v>
      </c>
      <c r="G793" s="72">
        <v>1.855</v>
      </c>
      <c r="H793" s="72"/>
    </row>
    <row r="794" spans="1:8" x14ac:dyDescent="0.25">
      <c r="A794" s="73"/>
      <c r="B794" s="72">
        <v>58.669046041977396</v>
      </c>
      <c r="C794" s="72">
        <v>-0.59116994113497578</v>
      </c>
      <c r="D794" s="72">
        <v>-43.929273587404609</v>
      </c>
      <c r="E794" s="72">
        <v>-1.09662024080538</v>
      </c>
      <c r="F794" s="72">
        <v>-91.914044168683944</v>
      </c>
      <c r="G794" s="72">
        <v>1.855</v>
      </c>
      <c r="H794" s="72"/>
    </row>
    <row r="795" spans="1:8" x14ac:dyDescent="0.25">
      <c r="A795" s="73"/>
      <c r="B795" s="72">
        <v>58.715488751901376</v>
      </c>
      <c r="C795" s="72">
        <v>-0.58835650414043406</v>
      </c>
      <c r="D795" s="72">
        <v>-43.956663719287306</v>
      </c>
      <c r="E795" s="72">
        <v>-1.0914013151805051</v>
      </c>
      <c r="F795" s="72">
        <v>-91.971353056039973</v>
      </c>
      <c r="G795" s="72">
        <v>1.855</v>
      </c>
      <c r="H795" s="72"/>
    </row>
    <row r="796" spans="1:8" x14ac:dyDescent="0.25">
      <c r="A796" s="73"/>
      <c r="B796" s="72">
        <v>58.76193146182537</v>
      </c>
      <c r="C796" s="72">
        <v>-0.58555517140257929</v>
      </c>
      <c r="D796" s="72">
        <v>-43.983923468850563</v>
      </c>
      <c r="E796" s="72">
        <v>-1.0862048429517845</v>
      </c>
      <c r="F796" s="72">
        <v>-92.028389142020288</v>
      </c>
      <c r="G796" s="72">
        <v>1.855</v>
      </c>
      <c r="H796" s="72"/>
    </row>
    <row r="797" spans="1:8" x14ac:dyDescent="0.25">
      <c r="A797" s="73"/>
      <c r="B797" s="72">
        <v>58.80837417174935</v>
      </c>
      <c r="C797" s="72">
        <v>-0.58276590133836004</v>
      </c>
      <c r="D797" s="72">
        <v>-44.011053397282964</v>
      </c>
      <c r="E797" s="72">
        <v>-1.0810307469826579</v>
      </c>
      <c r="F797" s="72">
        <v>-92.08515360081033</v>
      </c>
      <c r="G797" s="72">
        <v>1.855</v>
      </c>
      <c r="H797" s="72"/>
    </row>
    <row r="798" spans="1:8" x14ac:dyDescent="0.25">
      <c r="A798" s="73"/>
      <c r="B798" s="72">
        <v>58.854816881673344</v>
      </c>
      <c r="C798" s="72">
        <v>-0.57998865241280828</v>
      </c>
      <c r="D798" s="72">
        <v>-44.038054063842985</v>
      </c>
      <c r="E798" s="72">
        <v>-1.0758789502257593</v>
      </c>
      <c r="F798" s="72">
        <v>-92.141647602557114</v>
      </c>
      <c r="G798" s="72">
        <v>1.855</v>
      </c>
      <c r="H798" s="72"/>
    </row>
    <row r="799" spans="1:8" x14ac:dyDescent="0.25">
      <c r="A799" s="73"/>
      <c r="B799" s="72">
        <v>58.901259591597324</v>
      </c>
      <c r="C799" s="72">
        <v>-0.57722338314005661</v>
      </c>
      <c r="D799" s="72">
        <v>-44.064926025861233</v>
      </c>
      <c r="E799" s="72">
        <v>-1.070749375724805</v>
      </c>
      <c r="F799" s="72">
        <v>-92.197872313373935</v>
      </c>
      <c r="G799" s="72">
        <v>1.855</v>
      </c>
      <c r="H799" s="72"/>
    </row>
    <row r="800" spans="1:8" x14ac:dyDescent="0.25">
      <c r="A800" s="73"/>
      <c r="B800" s="72">
        <v>58.947702301521318</v>
      </c>
      <c r="C800" s="72">
        <v>-0.57447005208434176</v>
      </c>
      <c r="D800" s="72">
        <v>-44.09166983874276</v>
      </c>
      <c r="E800" s="72">
        <v>-1.065641946616454</v>
      </c>
      <c r="F800" s="72">
        <v>-92.253828895345208</v>
      </c>
      <c r="G800" s="72">
        <v>1.855</v>
      </c>
      <c r="H800" s="72"/>
    </row>
    <row r="801" spans="1:8" x14ac:dyDescent="0.25">
      <c r="A801" s="73"/>
      <c r="B801" s="72">
        <v>58.994145011445298</v>
      </c>
      <c r="C801" s="72">
        <v>-0.57172861786098894</v>
      </c>
      <c r="D801" s="72">
        <v>-44.118286055969413</v>
      </c>
      <c r="E801" s="72">
        <v>-1.0605565861321344</v>
      </c>
      <c r="F801" s="72">
        <v>-92.30951850653139</v>
      </c>
      <c r="G801" s="72">
        <v>1.855</v>
      </c>
      <c r="H801" s="72"/>
    </row>
    <row r="802" spans="1:8" x14ac:dyDescent="0.25">
      <c r="A802" s="73"/>
      <c r="B802" s="72">
        <v>59.040587721369292</v>
      </c>
      <c r="C802" s="72">
        <v>-0.56899903913738625</v>
      </c>
      <c r="D802" s="72">
        <v>-44.144775229102223</v>
      </c>
      <c r="E802" s="72">
        <v>-1.0554932175998515</v>
      </c>
      <c r="F802" s="72">
        <v>-92.364942300973979</v>
      </c>
      <c r="G802" s="72">
        <v>1.855</v>
      </c>
      <c r="H802" s="72"/>
    </row>
    <row r="803" spans="1:8" x14ac:dyDescent="0.25">
      <c r="A803" s="73"/>
      <c r="B803" s="72">
        <v>59.087030431293272</v>
      </c>
      <c r="C803" s="72">
        <v>-0.56628127463394573</v>
      </c>
      <c r="D803" s="72">
        <v>-44.171137907783844</v>
      </c>
      <c r="E803" s="72">
        <v>-1.0504517644459692</v>
      </c>
      <c r="F803" s="72">
        <v>-92.420101428700647</v>
      </c>
      <c r="G803" s="72">
        <v>1.855</v>
      </c>
      <c r="H803" s="72"/>
    </row>
    <row r="804" spans="1:8" x14ac:dyDescent="0.25">
      <c r="A804" s="73"/>
      <c r="B804" s="72">
        <v>59.133473141217266</v>
      </c>
      <c r="C804" s="72">
        <v>-0.56357528312504468</v>
      </c>
      <c r="D804" s="72">
        <v>-44.197374639741042</v>
      </c>
      <c r="E804" s="72">
        <v>-1.0454321501969579</v>
      </c>
      <c r="F804" s="72">
        <v>-92.474997035730382</v>
      </c>
      <c r="G804" s="72">
        <v>1.855</v>
      </c>
      <c r="H804" s="72"/>
    </row>
    <row r="805" spans="1:8" x14ac:dyDescent="0.25">
      <c r="A805" s="73"/>
      <c r="B805" s="72">
        <v>59.179915851141246</v>
      </c>
      <c r="C805" s="72">
        <v>-0.56088102343995883</v>
      </c>
      <c r="D805" s="72">
        <v>-44.22348597078723</v>
      </c>
      <c r="E805" s="72">
        <v>-1.0404342984811237</v>
      </c>
      <c r="F805" s="72">
        <v>-92.529630264078847</v>
      </c>
      <c r="G805" s="72">
        <v>1.855</v>
      </c>
      <c r="H805" s="72"/>
    </row>
    <row r="806" spans="1:8" x14ac:dyDescent="0.25">
      <c r="A806" s="73"/>
      <c r="B806" s="72">
        <v>59.22635856106524</v>
      </c>
      <c r="C806" s="72">
        <v>-0.55819845446378147</v>
      </c>
      <c r="D806" s="72">
        <v>-44.249472444825031</v>
      </c>
      <c r="E806" s="72">
        <v>-1.0354581330303145</v>
      </c>
      <c r="F806" s="72">
        <v>-92.584002251763692</v>
      </c>
      <c r="G806" s="72">
        <v>1.855</v>
      </c>
      <c r="H806" s="72"/>
    </row>
    <row r="807" spans="1:8" x14ac:dyDescent="0.25">
      <c r="A807" s="73"/>
      <c r="B807" s="72">
        <v>59.27280127098922</v>
      </c>
      <c r="C807" s="72">
        <v>-0.55552753513832343</v>
      </c>
      <c r="D807" s="72">
        <v>-44.275334603848883</v>
      </c>
      <c r="E807" s="72">
        <v>-1.0305035776815898</v>
      </c>
      <c r="F807" s="72">
        <v>-92.638114132810074</v>
      </c>
      <c r="G807" s="72">
        <v>1.855</v>
      </c>
      <c r="H807" s="72"/>
    </row>
    <row r="808" spans="1:8" x14ac:dyDescent="0.25">
      <c r="A808" s="73"/>
      <c r="B808" s="72">
        <v>59.319243980913214</v>
      </c>
      <c r="C808" s="72">
        <v>-0.55286822446300643</v>
      </c>
      <c r="D808" s="72">
        <v>-44.301072987947713</v>
      </c>
      <c r="E808" s="72">
        <v>-1.0255705563788768</v>
      </c>
      <c r="F808" s="72">
        <v>-92.691967037256205</v>
      </c>
      <c r="G808" s="72">
        <v>1.855</v>
      </c>
      <c r="H808" s="72"/>
    </row>
    <row r="809" spans="1:8" x14ac:dyDescent="0.25">
      <c r="A809" s="73"/>
      <c r="B809" s="72">
        <v>59.365686690837194</v>
      </c>
      <c r="C809" s="72">
        <v>-0.55022048149574054</v>
      </c>
      <c r="D809" s="72">
        <v>-44.326688135307613</v>
      </c>
      <c r="E809" s="72">
        <v>-1.0206589931745986</v>
      </c>
      <c r="F809" s="72">
        <v>-92.745562091158959</v>
      </c>
      <c r="G809" s="72">
        <v>1.855</v>
      </c>
      <c r="H809" s="72"/>
    </row>
    <row r="810" spans="1:8" x14ac:dyDescent="0.25">
      <c r="A810" s="73"/>
      <c r="B810" s="72">
        <v>59.412129400761188</v>
      </c>
      <c r="C810" s="72">
        <v>-0.54758426535378568</v>
      </c>
      <c r="D810" s="72">
        <v>-44.352180582214601</v>
      </c>
      <c r="E810" s="72">
        <v>-1.0157688122312725</v>
      </c>
      <c r="F810" s="72">
        <v>-92.798900416599622</v>
      </c>
      <c r="G810" s="72">
        <v>1.855</v>
      </c>
      <c r="H810" s="72"/>
    </row>
    <row r="811" spans="1:8" x14ac:dyDescent="0.25">
      <c r="A811" s="73"/>
      <c r="B811" s="72">
        <v>59.458572110685168</v>
      </c>
      <c r="C811" s="72">
        <v>-0.54495953521460427</v>
      </c>
      <c r="D811" s="72">
        <v>-44.377550863057373</v>
      </c>
      <c r="E811" s="72">
        <v>-1.010899937823091</v>
      </c>
      <c r="F811" s="72">
        <v>-92.851983131689693</v>
      </c>
      <c r="G811" s="72">
        <v>1.855</v>
      </c>
      <c r="H811" s="72"/>
    </row>
    <row r="812" spans="1:8" x14ac:dyDescent="0.25">
      <c r="A812" s="73"/>
      <c r="B812" s="72">
        <v>59.505014820609162</v>
      </c>
      <c r="C812" s="72">
        <v>-0.54234625031670036</v>
      </c>
      <c r="D812" s="72">
        <v>-44.402799510330127</v>
      </c>
      <c r="E812" s="72">
        <v>-1.0060522943374792</v>
      </c>
      <c r="F812" s="72">
        <v>-92.904811350576807</v>
      </c>
      <c r="G812" s="72">
        <v>1.855</v>
      </c>
      <c r="H812" s="72"/>
    </row>
    <row r="813" spans="1:8" x14ac:dyDescent="0.25">
      <c r="A813" s="73"/>
      <c r="B813" s="72">
        <v>59.551457530533142</v>
      </c>
      <c r="C813" s="72">
        <v>-0.53974436996044195</v>
      </c>
      <c r="D813" s="72">
        <v>-44.427927054635418</v>
      </c>
      <c r="E813" s="72">
        <v>-1.0012258062766197</v>
      </c>
      <c r="F813" s="72">
        <v>-92.957386183450652</v>
      </c>
      <c r="G813" s="72">
        <v>1.855</v>
      </c>
      <c r="H813" s="72"/>
    </row>
    <row r="814" spans="1:8" x14ac:dyDescent="0.25">
      <c r="A814" s="73"/>
      <c r="B814" s="72">
        <v>59.597900240457136</v>
      </c>
      <c r="C814" s="72">
        <v>-0.53715385350887535</v>
      </c>
      <c r="D814" s="72">
        <v>-44.45293402468706</v>
      </c>
      <c r="E814" s="72">
        <v>-0.99642039825896378</v>
      </c>
      <c r="F814" s="72">
        <v>-93.009708736549072</v>
      </c>
      <c r="G814" s="72">
        <v>1.855</v>
      </c>
      <c r="H814" s="72"/>
    </row>
    <row r="815" spans="1:8" x14ac:dyDescent="0.25">
      <c r="A815" s="73"/>
      <c r="B815" s="72">
        <v>59.644342950381116</v>
      </c>
      <c r="C815" s="72">
        <v>-0.53457466038852641</v>
      </c>
      <c r="D815" s="72">
        <v>-44.477820947313042</v>
      </c>
      <c r="E815" s="72">
        <v>-0.99163599502071653</v>
      </c>
      <c r="F815" s="72">
        <v>-93.061780112164143</v>
      </c>
      <c r="G815" s="72">
        <v>1.855</v>
      </c>
      <c r="H815" s="72"/>
    </row>
    <row r="816" spans="1:8" x14ac:dyDescent="0.25">
      <c r="A816" s="73"/>
      <c r="B816" s="72">
        <v>59.69078566030511</v>
      </c>
      <c r="C816" s="72">
        <v>-0.53200675009018539</v>
      </c>
      <c r="D816" s="72">
        <v>-44.502588347458492</v>
      </c>
      <c r="E816" s="72">
        <v>-0.98687252141729387</v>
      </c>
      <c r="F816" s="72">
        <v>-93.113601408648435</v>
      </c>
      <c r="G816" s="72">
        <v>1.855</v>
      </c>
      <c r="H816" s="72"/>
    </row>
    <row r="817" spans="1:8" x14ac:dyDescent="0.25">
      <c r="A817" s="73"/>
      <c r="B817" s="72">
        <v>59.73722837022909</v>
      </c>
      <c r="C817" s="72">
        <v>-0.5294500821696837</v>
      </c>
      <c r="D817" s="72">
        <v>-44.527236748188692</v>
      </c>
      <c r="E817" s="72">
        <v>-0.98212990242476328</v>
      </c>
      <c r="F817" s="72">
        <v>-93.165173720421265</v>
      </c>
      <c r="G817" s="72">
        <v>1.855</v>
      </c>
      <c r="H817" s="72"/>
    </row>
    <row r="818" spans="1:8" x14ac:dyDescent="0.25">
      <c r="A818" s="73"/>
      <c r="B818" s="72">
        <v>59.783671080153084</v>
      </c>
      <c r="C818" s="72">
        <v>-0.52690461624865848</v>
      </c>
      <c r="D818" s="72">
        <v>-44.551766670692118</v>
      </c>
      <c r="E818" s="72">
        <v>-0.9774080631412615</v>
      </c>
      <c r="F818" s="72">
        <v>-93.216498137975037</v>
      </c>
      <c r="G818" s="72">
        <v>1.855</v>
      </c>
      <c r="H818" s="72"/>
    </row>
    <row r="819" spans="1:8" x14ac:dyDescent="0.25">
      <c r="A819" s="73"/>
      <c r="B819" s="72">
        <v>59.830113790077064</v>
      </c>
      <c r="C819" s="72">
        <v>-0.52437031201530093</v>
      </c>
      <c r="D819" s="72">
        <v>-44.576178634283487</v>
      </c>
      <c r="E819" s="72">
        <v>-0.97270692878838327</v>
      </c>
      <c r="F819" s="72">
        <v>-93.267575747881722</v>
      </c>
      <c r="G819" s="72">
        <v>1.855</v>
      </c>
      <c r="H819" s="72"/>
    </row>
    <row r="820" spans="1:8" x14ac:dyDescent="0.25">
      <c r="A820" s="73"/>
      <c r="B820" s="72">
        <v>59.876556500001058</v>
      </c>
      <c r="C820" s="72">
        <v>-0.52184712922509724</v>
      </c>
      <c r="D820" s="72">
        <v>-44.600473156406906</v>
      </c>
      <c r="E820" s="72">
        <v>-0.9680264247125554</v>
      </c>
      <c r="F820" s="72">
        <v>-93.318407632799335</v>
      </c>
      <c r="G820" s="72">
        <v>1.855</v>
      </c>
      <c r="H820" s="72"/>
    </row>
    <row r="821" spans="1:8" x14ac:dyDescent="0.25">
      <c r="A821" s="73"/>
      <c r="B821" s="72">
        <v>59.922999209925038</v>
      </c>
      <c r="C821" s="72">
        <v>-0.51933502770155682</v>
      </c>
      <c r="D821" s="72">
        <v>-44.624650752638978</v>
      </c>
      <c r="E821" s="72">
        <v>-0.96336647638638784</v>
      </c>
      <c r="F821" s="72">
        <v>-93.368994871478478</v>
      </c>
      <c r="G821" s="72">
        <v>1.855</v>
      </c>
      <c r="H821" s="72"/>
    </row>
    <row r="822" spans="1:8" x14ac:dyDescent="0.25">
      <c r="A822" s="73"/>
      <c r="B822" s="72">
        <v>59.969441919849032</v>
      </c>
      <c r="C822" s="72">
        <v>-0.51683396733692566</v>
      </c>
      <c r="D822" s="72">
        <v>-44.648711936692003</v>
      </c>
      <c r="E822" s="72">
        <v>-0.95872700940999711</v>
      </c>
      <c r="F822" s="72">
        <v>-93.41933853876904</v>
      </c>
      <c r="G822" s="72">
        <v>1.855</v>
      </c>
      <c r="H822" s="72"/>
    </row>
    <row r="823" spans="1:8" x14ac:dyDescent="0.25">
      <c r="A823" s="73"/>
      <c r="B823" s="72">
        <v>60.015884629773012</v>
      </c>
      <c r="C823" s="72">
        <v>-0.51434390809289199</v>
      </c>
      <c r="D823" s="72">
        <v>-44.672657220417172</v>
      </c>
      <c r="E823" s="72">
        <v>-0.95410794951231459</v>
      </c>
      <c r="F823" s="72">
        <v>-93.469439705626897</v>
      </c>
      <c r="G823" s="72">
        <v>1.855</v>
      </c>
      <c r="H823" s="72"/>
    </row>
    <row r="824" spans="1:8" x14ac:dyDescent="0.25">
      <c r="A824" s="73"/>
      <c r="B824" s="72">
        <v>60.062327339697006</v>
      </c>
      <c r="C824" s="72">
        <v>-0.51186481000128026</v>
      </c>
      <c r="D824" s="72">
        <v>-44.696487113807812</v>
      </c>
      <c r="E824" s="72">
        <v>-0.94950922255237491</v>
      </c>
      <c r="F824" s="72">
        <v>-93.519299439120658</v>
      </c>
      <c r="G824" s="72">
        <v>1.855</v>
      </c>
      <c r="H824" s="72"/>
    </row>
    <row r="825" spans="1:8" x14ac:dyDescent="0.25">
      <c r="A825" s="73"/>
      <c r="B825" s="72">
        <v>60.108770049620986</v>
      </c>
      <c r="C825" s="72">
        <v>-0.50939663316472927</v>
      </c>
      <c r="D825" s="72">
        <v>-44.720202125002658</v>
      </c>
      <c r="E825" s="72">
        <v>-0.94493075452057285</v>
      </c>
      <c r="F825" s="72">
        <v>-93.568918802438546</v>
      </c>
      <c r="G825" s="72">
        <v>1.855</v>
      </c>
      <c r="H825" s="72"/>
    </row>
    <row r="826" spans="1:8" x14ac:dyDescent="0.25">
      <c r="A826" s="73"/>
      <c r="B826" s="72">
        <v>60.15521275954498</v>
      </c>
      <c r="C826" s="72">
        <v>-0.50693933775736466</v>
      </c>
      <c r="D826" s="72">
        <v>-44.743802760289171</v>
      </c>
      <c r="E826" s="72">
        <v>-0.94037247153991144</v>
      </c>
      <c r="F826" s="72">
        <v>-93.618298854895301</v>
      </c>
      <c r="G826" s="72">
        <v>1.855</v>
      </c>
      <c r="H826" s="72"/>
    </row>
    <row r="827" spans="1:8" x14ac:dyDescent="0.25">
      <c r="A827" s="73"/>
      <c r="B827" s="72">
        <v>60.20165546946896</v>
      </c>
      <c r="C827" s="72">
        <v>-0.50449288402545878</v>
      </c>
      <c r="D827" s="72">
        <v>-44.76728952410685</v>
      </c>
      <c r="E827" s="72">
        <v>-0.93583429986722599</v>
      </c>
      <c r="F827" s="72">
        <v>-93.667440651939188</v>
      </c>
      <c r="G827" s="72">
        <v>1.855</v>
      </c>
      <c r="H827" s="72"/>
    </row>
    <row r="828" spans="1:8" x14ac:dyDescent="0.25">
      <c r="A828" s="73"/>
      <c r="B828" s="72">
        <v>60.248098179392954</v>
      </c>
      <c r="C828" s="72">
        <v>-0.50205723228807531</v>
      </c>
      <c r="D828" s="72">
        <v>-44.790662919050611</v>
      </c>
      <c r="E828" s="72">
        <v>-0.93131616589437971</v>
      </c>
      <c r="F828" s="72">
        <v>-93.716345245158976</v>
      </c>
      <c r="G828" s="72">
        <v>1.855</v>
      </c>
      <c r="H828" s="72"/>
    </row>
    <row r="829" spans="1:8" x14ac:dyDescent="0.25">
      <c r="A829" s="73"/>
      <c r="B829" s="72">
        <v>60.294540889316934</v>
      </c>
      <c r="C829" s="72">
        <v>-0.49963234293771097</v>
      </c>
      <c r="D829" s="72">
        <v>-44.813923445874188</v>
      </c>
      <c r="E829" s="72">
        <v>-0.92681799614945382</v>
      </c>
      <c r="F829" s="72">
        <v>-93.765013682291112</v>
      </c>
      <c r="G829" s="72">
        <v>1.855</v>
      </c>
      <c r="H829" s="72"/>
    </row>
    <row r="830" spans="1:8" x14ac:dyDescent="0.25">
      <c r="A830" s="73"/>
      <c r="B830" s="72">
        <v>60.340983599240928</v>
      </c>
      <c r="C830" s="72">
        <v>-0.49721817644091776</v>
      </c>
      <c r="D830" s="72">
        <v>-44.837071603493548</v>
      </c>
      <c r="E830" s="72">
        <v>-0.92233971729790243</v>
      </c>
      <c r="F830" s="72">
        <v>-93.813447007226841</v>
      </c>
      <c r="G830" s="72">
        <v>1.855</v>
      </c>
      <c r="H830" s="72"/>
    </row>
    <row r="831" spans="1:8" x14ac:dyDescent="0.25">
      <c r="A831" s="73"/>
      <c r="B831" s="72">
        <v>60.387426309164908</v>
      </c>
      <c r="C831" s="72">
        <v>-0.49481469333892064</v>
      </c>
      <c r="D831" s="72">
        <v>-44.860107888990342</v>
      </c>
      <c r="E831" s="72">
        <v>-0.91788125614369775</v>
      </c>
      <c r="F831" s="72">
        <v>-93.861646260019441</v>
      </c>
      <c r="G831" s="72">
        <v>1.855</v>
      </c>
      <c r="H831" s="72"/>
    </row>
    <row r="832" spans="1:8" x14ac:dyDescent="0.25">
      <c r="A832" s="73"/>
      <c r="B832" s="72">
        <v>60.433869019088903</v>
      </c>
      <c r="C832" s="72">
        <v>-0.49242185424822404</v>
      </c>
      <c r="D832" s="72">
        <v>-44.883032797615407</v>
      </c>
      <c r="E832" s="72">
        <v>-0.91344253963045563</v>
      </c>
      <c r="F832" s="72">
        <v>-93.909612476891539</v>
      </c>
      <c r="G832" s="72">
        <v>1.855</v>
      </c>
      <c r="H832" s="72"/>
    </row>
    <row r="833" spans="1:8" x14ac:dyDescent="0.25">
      <c r="A833" s="73"/>
      <c r="B833" s="72">
        <v>60.480311729012882</v>
      </c>
      <c r="C833" s="72">
        <v>-0.49003961986120381</v>
      </c>
      <c r="D833" s="72">
        <v>-44.905846822792242</v>
      </c>
      <c r="E833" s="72">
        <v>-0.90902349484253309</v>
      </c>
      <c r="F833" s="72">
        <v>-93.957346690242403</v>
      </c>
      <c r="G833" s="72">
        <v>1.855</v>
      </c>
      <c r="H833" s="72"/>
    </row>
    <row r="834" spans="1:8" x14ac:dyDescent="0.25">
      <c r="A834" s="73"/>
      <c r="B834" s="72">
        <v>60.526754438936877</v>
      </c>
      <c r="C834" s="72">
        <v>-0.48766795094669285</v>
      </c>
      <c r="D834" s="72">
        <v>-44.92855045612059</v>
      </c>
      <c r="E834" s="72">
        <v>-0.90462404900611526</v>
      </c>
      <c r="F834" s="72">
        <v>-94.004849928655375</v>
      </c>
      <c r="G834" s="72">
        <v>1.855</v>
      </c>
      <c r="H834" s="72"/>
    </row>
    <row r="835" spans="1:8" x14ac:dyDescent="0.25">
      <c r="A835" s="73"/>
      <c r="B835" s="72">
        <v>60.573197148860856</v>
      </c>
      <c r="C835" s="72">
        <v>-0.48530680835055701</v>
      </c>
      <c r="D835" s="72">
        <v>-44.95114418737996</v>
      </c>
      <c r="E835" s="72">
        <v>-0.90024412949028321</v>
      </c>
      <c r="F835" s="72">
        <v>-94.052123216905343</v>
      </c>
      <c r="G835" s="72">
        <v>1.855</v>
      </c>
      <c r="H835" s="72"/>
    </row>
    <row r="836" spans="1:8" x14ac:dyDescent="0.25">
      <c r="A836" s="73"/>
      <c r="B836" s="72">
        <v>60.619639858784851</v>
      </c>
      <c r="C836" s="72">
        <v>-0.48295615299625605</v>
      </c>
      <c r="D836" s="72">
        <v>-44.973628504533238</v>
      </c>
      <c r="E836" s="72">
        <v>-0.89588366380805495</v>
      </c>
      <c r="F836" s="72">
        <v>-94.09916757596622</v>
      </c>
      <c r="G836" s="72">
        <v>1.855</v>
      </c>
      <c r="H836" s="72"/>
    </row>
    <row r="837" spans="1:8" x14ac:dyDescent="0.25">
      <c r="A837" s="73"/>
      <c r="B837" s="72">
        <v>60.666082568708831</v>
      </c>
      <c r="C837" s="72">
        <v>-0.48061594588539924</v>
      </c>
      <c r="D837" s="72">
        <v>-44.996003893730304</v>
      </c>
      <c r="E837" s="72">
        <v>-0.89154257961741556</v>
      </c>
      <c r="F837" s="72">
        <v>-94.145984023018514</v>
      </c>
      <c r="G837" s="72">
        <v>1.855</v>
      </c>
      <c r="H837" s="72"/>
    </row>
    <row r="838" spans="1:8" x14ac:dyDescent="0.25">
      <c r="A838" s="73"/>
      <c r="B838" s="72">
        <v>60.712525278632825</v>
      </c>
      <c r="C838" s="72">
        <v>-0.47828614809829073</v>
      </c>
      <c r="D838" s="72">
        <v>-45.018270839311676</v>
      </c>
      <c r="E838" s="72">
        <v>-0.88722080472232934</v>
      </c>
      <c r="F838" s="72">
        <v>-94.19257357145699</v>
      </c>
      <c r="G838" s="72">
        <v>1.855</v>
      </c>
      <c r="H838" s="72"/>
    </row>
    <row r="839" spans="1:8" x14ac:dyDescent="0.25">
      <c r="A839" s="73"/>
      <c r="B839" s="72">
        <v>60.758967988556805</v>
      </c>
      <c r="C839" s="72">
        <v>-0.47596672079446106</v>
      </c>
      <c r="D839" s="72">
        <v>-45.040429823812161</v>
      </c>
      <c r="E839" s="72">
        <v>-0.88291826707372523</v>
      </c>
      <c r="F839" s="72">
        <v>-94.238937230898301</v>
      </c>
      <c r="G839" s="72">
        <v>1.855</v>
      </c>
      <c r="H839" s="72"/>
    </row>
    <row r="840" spans="1:8" x14ac:dyDescent="0.25">
      <c r="A840" s="73"/>
      <c r="B840" s="72">
        <v>60.805410698480799</v>
      </c>
      <c r="C840" s="72">
        <v>-0.47365762521319332</v>
      </c>
      <c r="D840" s="72">
        <v>-45.062481327964569</v>
      </c>
      <c r="E840" s="72">
        <v>-0.87863489477047363</v>
      </c>
      <c r="F840" s="72">
        <v>-94.285076007188735</v>
      </c>
      <c r="G840" s="72">
        <v>1.855</v>
      </c>
      <c r="H840" s="72"/>
    </row>
    <row r="841" spans="1:8" x14ac:dyDescent="0.25">
      <c r="A841" s="73"/>
      <c r="B841" s="72">
        <v>60.851853408404779</v>
      </c>
      <c r="C841" s="72">
        <v>-0.47135882267403906</v>
      </c>
      <c r="D841" s="72">
        <v>-45.084425830703417</v>
      </c>
      <c r="E841" s="72">
        <v>-0.8743706160603425</v>
      </c>
      <c r="F841" s="72">
        <v>-94.330990902411955</v>
      </c>
      <c r="G841" s="72">
        <v>1.855</v>
      </c>
      <c r="H841" s="72"/>
    </row>
    <row r="842" spans="1:8" x14ac:dyDescent="0.25">
      <c r="A842" s="73"/>
      <c r="B842" s="72">
        <v>60.898296118328773</v>
      </c>
      <c r="C842" s="72">
        <v>-0.46907027457732148</v>
      </c>
      <c r="D842" s="72">
        <v>-45.106263809168659</v>
      </c>
      <c r="E842" s="72">
        <v>-0.87012535934093138</v>
      </c>
      <c r="F842" s="72">
        <v>-94.376682914896875</v>
      </c>
      <c r="G842" s="72">
        <v>1.855</v>
      </c>
      <c r="H842" s="72"/>
    </row>
    <row r="843" spans="1:8" x14ac:dyDescent="0.25">
      <c r="A843" s="73"/>
      <c r="B843" s="72">
        <v>60.944738828252753</v>
      </c>
      <c r="C843" s="72">
        <v>-0.46679194240463234</v>
      </c>
      <c r="D843" s="72">
        <v>-45.127995738709473</v>
      </c>
      <c r="E843" s="72">
        <v>-0.86589905316059301</v>
      </c>
      <c r="F843" s="72">
        <v>-94.422153039225492</v>
      </c>
      <c r="G843" s="72">
        <v>1.855</v>
      </c>
      <c r="H843" s="72"/>
    </row>
    <row r="844" spans="1:8" x14ac:dyDescent="0.25">
      <c r="A844" s="73"/>
      <c r="B844" s="72">
        <v>60.991181538176747</v>
      </c>
      <c r="C844" s="72">
        <v>-0.46452378771932024</v>
      </c>
      <c r="D844" s="72">
        <v>-45.149622092888023</v>
      </c>
      <c r="E844" s="72">
        <v>-0.86169162621933904</v>
      </c>
      <c r="F844" s="72">
        <v>-94.467402266240825</v>
      </c>
      <c r="G844" s="72">
        <v>1.855</v>
      </c>
      <c r="H844" s="72"/>
    </row>
    <row r="845" spans="1:8" x14ac:dyDescent="0.25">
      <c r="A845" s="73"/>
      <c r="B845" s="72">
        <v>61.037624248100727</v>
      </c>
      <c r="C845" s="72">
        <v>-0.46226577216696529</v>
      </c>
      <c r="D845" s="72">
        <v>-45.171143343483287</v>
      </c>
      <c r="E845" s="72">
        <v>-0.85750300736972063</v>
      </c>
      <c r="F845" s="72">
        <v>-94.512431583054877</v>
      </c>
      <c r="G845" s="72">
        <v>1.855</v>
      </c>
      <c r="H845" s="72"/>
    </row>
    <row r="846" spans="1:8" x14ac:dyDescent="0.25">
      <c r="A846" s="73"/>
      <c r="B846" s="72">
        <v>61.084066958024721</v>
      </c>
      <c r="C846" s="72">
        <v>-0.46001785747584895</v>
      </c>
      <c r="D846" s="72">
        <v>-45.192559960494876</v>
      </c>
      <c r="E846" s="72">
        <v>-0.85333312561769981</v>
      </c>
      <c r="F846" s="72">
        <v>-94.557241973056662</v>
      </c>
      <c r="G846" s="72">
        <v>1.855</v>
      </c>
      <c r="H846" s="72"/>
    </row>
    <row r="847" spans="1:8" x14ac:dyDescent="0.25">
      <c r="A847" s="73"/>
      <c r="B847" s="72">
        <v>61.130509667948701</v>
      </c>
      <c r="C847" s="72">
        <v>-0.45778000545741437</v>
      </c>
      <c r="D847" s="72">
        <v>-45.213872412146884</v>
      </c>
      <c r="E847" s="72">
        <v>-0.84918191012350364</v>
      </c>
      <c r="F847" s="72">
        <v>-94.601834415920251</v>
      </c>
      <c r="G847" s="72">
        <v>1.855</v>
      </c>
      <c r="H847" s="72"/>
    </row>
    <row r="848" spans="1:8" x14ac:dyDescent="0.25">
      <c r="A848" s="73"/>
      <c r="B848" s="72">
        <v>61.176952377872695</v>
      </c>
      <c r="C848" s="72">
        <v>-0.45555217800671427</v>
      </c>
      <c r="D848" s="72">
        <v>-45.23508116489176</v>
      </c>
      <c r="E848" s="72">
        <v>-0.84504929020245501</v>
      </c>
      <c r="F848" s="72">
        <v>-94.646209887612869</v>
      </c>
      <c r="G848" s="72">
        <v>1.855</v>
      </c>
      <c r="H848" s="72"/>
    </row>
    <row r="849" spans="1:8" x14ac:dyDescent="0.25">
      <c r="A849" s="73"/>
      <c r="B849" s="72">
        <v>61.223395087796675</v>
      </c>
      <c r="C849" s="72">
        <v>-0.45333433710285381</v>
      </c>
      <c r="D849" s="72">
        <v>-45.256186683414207</v>
      </c>
      <c r="E849" s="72">
        <v>-0.84093519532579386</v>
      </c>
      <c r="F849" s="72">
        <v>-94.690369360403054</v>
      </c>
      <c r="G849" s="72">
        <v>1.855</v>
      </c>
      <c r="H849" s="72"/>
    </row>
    <row r="850" spans="1:8" x14ac:dyDescent="0.25">
      <c r="A850" s="73"/>
      <c r="B850" s="72">
        <v>61.269837797720669</v>
      </c>
      <c r="C850" s="72">
        <v>-0.4511264448094246</v>
      </c>
      <c r="D850" s="72">
        <v>-45.277189430635104</v>
      </c>
      <c r="E850" s="72">
        <v>-0.83683955512148267</v>
      </c>
      <c r="F850" s="72">
        <v>-94.734313802868826</v>
      </c>
      <c r="G850" s="72">
        <v>1.855</v>
      </c>
      <c r="H850" s="72"/>
    </row>
    <row r="851" spans="1:8" x14ac:dyDescent="0.25">
      <c r="A851" s="73"/>
      <c r="B851" s="72">
        <v>61.316280507644649</v>
      </c>
      <c r="C851" s="72">
        <v>-0.44892846327492597</v>
      </c>
      <c r="D851" s="72">
        <v>-45.298089867715419</v>
      </c>
      <c r="E851" s="72">
        <v>-0.83276229937498769</v>
      </c>
      <c r="F851" s="72">
        <v>-94.778044179905962</v>
      </c>
      <c r="G851" s="72">
        <v>1.855</v>
      </c>
      <c r="H851" s="72"/>
    </row>
    <row r="852" spans="1:8" x14ac:dyDescent="0.25">
      <c r="A852" s="73"/>
      <c r="B852" s="72">
        <v>61.362723217568643</v>
      </c>
      <c r="C852" s="72">
        <v>-0.44674035473318235</v>
      </c>
      <c r="D852" s="72">
        <v>-45.318888454060172</v>
      </c>
      <c r="E852" s="72">
        <v>-0.82870335803005324</v>
      </c>
      <c r="F852" s="72">
        <v>-94.821561452736219</v>
      </c>
      <c r="G852" s="72">
        <v>1.855</v>
      </c>
      <c r="H852" s="72"/>
    </row>
    <row r="853" spans="1:8" x14ac:dyDescent="0.25">
      <c r="A853" s="73"/>
      <c r="B853" s="72">
        <v>61.409165927492623</v>
      </c>
      <c r="C853" s="72">
        <v>-0.44456208150375076</v>
      </c>
      <c r="D853" s="72">
        <v>-45.339585647322416</v>
      </c>
      <c r="E853" s="72">
        <v>-0.82466266118945764</v>
      </c>
      <c r="F853" s="72">
        <v>-94.864866578915667</v>
      </c>
      <c r="G853" s="72">
        <v>1.855</v>
      </c>
      <c r="H853" s="72"/>
    </row>
    <row r="854" spans="1:8" x14ac:dyDescent="0.25">
      <c r="A854" s="73"/>
      <c r="B854" s="72">
        <v>61.455608637416617</v>
      </c>
      <c r="C854" s="72">
        <v>-0.44239360599231792</v>
      </c>
      <c r="D854" s="72">
        <v>-45.360181903407216</v>
      </c>
      <c r="E854" s="72">
        <v>-0.82064013911574973</v>
      </c>
      <c r="F854" s="72">
        <v>-94.907960512343024</v>
      </c>
      <c r="G854" s="72">
        <v>1.855</v>
      </c>
      <c r="H854" s="72"/>
    </row>
    <row r="855" spans="1:8" x14ac:dyDescent="0.25">
      <c r="A855" s="73"/>
      <c r="B855" s="72">
        <v>61.502051347340597</v>
      </c>
      <c r="C855" s="72">
        <v>-0.4402348906910909</v>
      </c>
      <c r="D855" s="72">
        <v>-45.380677676475663</v>
      </c>
      <c r="E855" s="72">
        <v>-0.81663572223197356</v>
      </c>
      <c r="F855" s="72">
        <v>-94.950844203268076</v>
      </c>
      <c r="G855" s="72">
        <v>1.855</v>
      </c>
      <c r="H855" s="72"/>
    </row>
    <row r="856" spans="1:8" x14ac:dyDescent="0.25">
      <c r="A856" s="73"/>
      <c r="B856" s="72">
        <v>61.548494057264591</v>
      </c>
      <c r="C856" s="72">
        <v>-0.43808589817918114</v>
      </c>
      <c r="D856" s="72">
        <v>-45.401073418948897</v>
      </c>
      <c r="E856" s="72">
        <v>-0.81264934112238096</v>
      </c>
      <c r="F856" s="72">
        <v>-94.993518598300071</v>
      </c>
      <c r="G856" s="72">
        <v>1.855</v>
      </c>
      <c r="H856" s="72"/>
    </row>
    <row r="857" spans="1:8" x14ac:dyDescent="0.25">
      <c r="A857" s="73"/>
      <c r="B857" s="72">
        <v>61.594936767188571</v>
      </c>
      <c r="C857" s="72">
        <v>-0.43594659112297579</v>
      </c>
      <c r="D857" s="72">
        <v>-45.421369581512153</v>
      </c>
      <c r="E857" s="72">
        <v>-0.80868092653312007</v>
      </c>
      <c r="F857" s="72">
        <v>-95.035984640416203</v>
      </c>
      <c r="G857" s="72">
        <v>1.855</v>
      </c>
      <c r="H857" s="72"/>
    </row>
    <row r="858" spans="1:8" x14ac:dyDescent="0.25">
      <c r="A858" s="73"/>
      <c r="B858" s="72">
        <v>61.641379477112565</v>
      </c>
      <c r="C858" s="72">
        <v>-0.43381693227650497</v>
      </c>
      <c r="D858" s="72">
        <v>-45.44156661311883</v>
      </c>
      <c r="E858" s="72">
        <v>-0.80473040937291673</v>
      </c>
      <c r="F858" s="72">
        <v>-95.078243268970098</v>
      </c>
      <c r="G858" s="72">
        <v>1.855</v>
      </c>
      <c r="H858" s="72"/>
    </row>
    <row r="859" spans="1:8" x14ac:dyDescent="0.25">
      <c r="A859" s="73"/>
      <c r="B859" s="72">
        <v>61.687822187036545</v>
      </c>
      <c r="C859" s="72">
        <v>-0.43169688448180071</v>
      </c>
      <c r="D859" s="72">
        <v>-45.461664960994568</v>
      </c>
      <c r="E859" s="72">
        <v>-0.80079772071374034</v>
      </c>
      <c r="F859" s="72">
        <v>-95.120295419700355</v>
      </c>
      <c r="G859" s="72">
        <v>1.855</v>
      </c>
      <c r="H859" s="72"/>
    </row>
    <row r="860" spans="1:8" x14ac:dyDescent="0.25">
      <c r="A860" s="73"/>
      <c r="B860" s="72">
        <v>61.734264896960539</v>
      </c>
      <c r="C860" s="72">
        <v>-0.42958641066924491</v>
      </c>
      <c r="D860" s="72">
        <v>-45.481665070641334</v>
      </c>
      <c r="E860" s="72">
        <v>-0.79688279179144927</v>
      </c>
      <c r="F860" s="72">
        <v>-95.162142024739111</v>
      </c>
      <c r="G860" s="72">
        <v>1.855</v>
      </c>
      <c r="H860" s="72"/>
    </row>
    <row r="861" spans="1:8" x14ac:dyDescent="0.25">
      <c r="A861" s="73"/>
      <c r="B861" s="72">
        <v>61.780707606884519</v>
      </c>
      <c r="C861" s="72">
        <v>-0.42748547385791408</v>
      </c>
      <c r="D861" s="72">
        <v>-45.50156738584154</v>
      </c>
      <c r="E861" s="72">
        <v>-0.79298555400643056</v>
      </c>
      <c r="F861" s="72">
        <v>-95.203784012620645</v>
      </c>
      <c r="G861" s="72">
        <v>1.855</v>
      </c>
      <c r="H861" s="72"/>
    </row>
    <row r="862" spans="1:8" x14ac:dyDescent="0.25">
      <c r="A862" s="73"/>
      <c r="B862" s="72">
        <v>61.827150316808513</v>
      </c>
      <c r="C862" s="72">
        <v>-0.42539403715591195</v>
      </c>
      <c r="D862" s="72">
        <v>-45.521372348662169</v>
      </c>
      <c r="E862" s="72">
        <v>-0.78910593892421665</v>
      </c>
      <c r="F862" s="72">
        <v>-95.245222308289996</v>
      </c>
      <c r="G862" s="72">
        <v>1.855</v>
      </c>
      <c r="H862" s="72"/>
    </row>
    <row r="863" spans="1:8" x14ac:dyDescent="0.25">
      <c r="A863" s="73"/>
      <c r="B863" s="72">
        <v>61.873593026732493</v>
      </c>
      <c r="C863" s="72">
        <v>-0.42331206376069735</v>
      </c>
      <c r="D863" s="72">
        <v>-45.54108039945892</v>
      </c>
      <c r="E863" s="72">
        <v>-0.78524387827609354</v>
      </c>
      <c r="F863" s="72">
        <v>-95.286457833111669</v>
      </c>
      <c r="G863" s="72">
        <v>1.855</v>
      </c>
      <c r="H863" s="72"/>
    </row>
    <row r="864" spans="1:8" x14ac:dyDescent="0.25">
      <c r="A864" s="73"/>
      <c r="B864" s="72">
        <v>61.920035736656487</v>
      </c>
      <c r="C864" s="72">
        <v>-0.42123951695940481</v>
      </c>
      <c r="D864" s="72">
        <v>-45.560691976880364</v>
      </c>
      <c r="E864" s="72">
        <v>-0.78139930395969592</v>
      </c>
      <c r="F864" s="72">
        <v>-95.327491504878296</v>
      </c>
      <c r="G864" s="72">
        <v>1.855</v>
      </c>
      <c r="H864" s="72"/>
    </row>
    <row r="865" spans="1:8" x14ac:dyDescent="0.25">
      <c r="A865" s="73"/>
      <c r="B865" s="72">
        <v>61.966478446580467</v>
      </c>
      <c r="C865" s="72">
        <v>-0.41917636012915471</v>
      </c>
      <c r="D865" s="72">
        <v>-45.580207517872111</v>
      </c>
      <c r="E865" s="72">
        <v>-0.77757214803958197</v>
      </c>
      <c r="F865" s="72">
        <v>-95.368324237819394</v>
      </c>
      <c r="G865" s="72">
        <v>1.855</v>
      </c>
      <c r="H865" s="72"/>
    </row>
    <row r="866" spans="1:8" x14ac:dyDescent="0.25">
      <c r="A866" s="73"/>
      <c r="B866" s="72">
        <v>62.012921156504461</v>
      </c>
      <c r="C866" s="72">
        <v>-0.41712255673735854</v>
      </c>
      <c r="D866" s="72">
        <v>-45.599627457680995</v>
      </c>
      <c r="E866" s="72">
        <v>-0.77376234274780009</v>
      </c>
      <c r="F866" s="72">
        <v>-95.408956942610104</v>
      </c>
      <c r="G866" s="72">
        <v>1.855</v>
      </c>
      <c r="H866" s="72"/>
    </row>
    <row r="867" spans="1:8" x14ac:dyDescent="0.25">
      <c r="A867" s="73"/>
      <c r="B867" s="72">
        <v>62.059363866428441</v>
      </c>
      <c r="C867" s="72">
        <v>-0.41507807034201782</v>
      </c>
      <c r="D867" s="72">
        <v>-45.618952229859289</v>
      </c>
      <c r="E867" s="72">
        <v>-0.76996982048444307</v>
      </c>
      <c r="F867" s="72">
        <v>-95.449390526379972</v>
      </c>
      <c r="G867" s="72">
        <v>1.855</v>
      </c>
      <c r="H867" s="72"/>
    </row>
    <row r="868" spans="1:8" x14ac:dyDescent="0.25">
      <c r="A868" s="73"/>
      <c r="B868" s="72">
        <v>62.105806576352435</v>
      </c>
      <c r="C868" s="72">
        <v>-0.41304286459201195</v>
      </c>
      <c r="D868" s="72">
        <v>-45.638182266268906</v>
      </c>
      <c r="E868" s="72">
        <v>-0.76619451381818215</v>
      </c>
      <c r="F868" s="72">
        <v>-95.48962589272179</v>
      </c>
      <c r="G868" s="72">
        <v>1.855</v>
      </c>
      <c r="H868" s="72"/>
    </row>
    <row r="869" spans="1:8" x14ac:dyDescent="0.25">
      <c r="A869" s="73"/>
      <c r="B869" s="72">
        <v>62.152249286276415</v>
      </c>
      <c r="C869" s="72">
        <v>-0.41101690322738227</v>
      </c>
      <c r="D869" s="72">
        <v>-45.657317997085634</v>
      </c>
      <c r="E869" s="72">
        <v>-0.76243635548679412</v>
      </c>
      <c r="F869" s="72">
        <v>-95.529663941700434</v>
      </c>
      <c r="G869" s="72">
        <v>1.855</v>
      </c>
      <c r="H869" s="72"/>
    </row>
    <row r="870" spans="1:8" x14ac:dyDescent="0.25">
      <c r="A870" s="73"/>
      <c r="B870" s="72">
        <v>62.198691996200409</v>
      </c>
      <c r="C870" s="72">
        <v>-0.40900015007960916</v>
      </c>
      <c r="D870" s="72">
        <v>-45.676359850803365</v>
      </c>
      <c r="E870" s="72">
        <v>-0.75869527839767503</v>
      </c>
      <c r="F870" s="72">
        <v>-95.569505569861732</v>
      </c>
      <c r="G870" s="72">
        <v>1.855</v>
      </c>
      <c r="H870" s="72"/>
    </row>
    <row r="871" spans="1:8" x14ac:dyDescent="0.25">
      <c r="A871" s="73"/>
      <c r="B871" s="72">
        <v>62.245134706124389</v>
      </c>
      <c r="C871" s="72">
        <v>-0.40699256907187881</v>
      </c>
      <c r="D871" s="72">
        <v>-45.695308254238356</v>
      </c>
      <c r="E871" s="72">
        <v>-0.75497121562833513</v>
      </c>
      <c r="F871" s="72">
        <v>-95.609151670241346</v>
      </c>
      <c r="G871" s="72">
        <v>1.855</v>
      </c>
      <c r="H871" s="72"/>
    </row>
    <row r="872" spans="1:8" x14ac:dyDescent="0.25">
      <c r="A872" s="73"/>
      <c r="B872" s="72">
        <v>62.291577416048383</v>
      </c>
      <c r="C872" s="72">
        <v>-0.40499412421934655</v>
      </c>
      <c r="D872" s="72">
        <v>-45.714163632533491</v>
      </c>
      <c r="E872" s="72">
        <v>-0.75126410042688785</v>
      </c>
      <c r="F872" s="72">
        <v>-95.648603132373736</v>
      </c>
      <c r="G872" s="72">
        <v>1.855</v>
      </c>
      <c r="H872" s="72"/>
    </row>
    <row r="873" spans="1:8" x14ac:dyDescent="0.25">
      <c r="A873" s="73"/>
      <c r="B873" s="72">
        <v>62.338020125972363</v>
      </c>
      <c r="C873" s="72">
        <v>-0.40300477962939302</v>
      </c>
      <c r="D873" s="72">
        <v>-45.732926409162573</v>
      </c>
      <c r="E873" s="72">
        <v>-0.74757386621252409</v>
      </c>
      <c r="F873" s="72">
        <v>-95.687860842301063</v>
      </c>
      <c r="G873" s="72">
        <v>1.855</v>
      </c>
      <c r="H873" s="72"/>
    </row>
    <row r="874" spans="1:8" x14ac:dyDescent="0.25">
      <c r="A874" s="73"/>
      <c r="B874" s="72">
        <v>62.384462835896358</v>
      </c>
      <c r="C874" s="72">
        <v>-0.4010244995018703</v>
      </c>
      <c r="D874" s="72">
        <v>-45.751597005934585</v>
      </c>
      <c r="E874" s="72">
        <v>-0.74390044657596943</v>
      </c>
      <c r="F874" s="72">
        <v>-95.726925682582205</v>
      </c>
      <c r="G874" s="72">
        <v>1.855</v>
      </c>
      <c r="H874" s="72"/>
    </row>
    <row r="875" spans="1:8" x14ac:dyDescent="0.25">
      <c r="A875" s="73"/>
      <c r="B875" s="72">
        <v>62.430905545820337</v>
      </c>
      <c r="C875" s="72">
        <v>-0.39905324812934556</v>
      </c>
      <c r="D875" s="72">
        <v>-45.770175842998015</v>
      </c>
      <c r="E875" s="72">
        <v>-0.74024377527993601</v>
      </c>
      <c r="F875" s="72">
        <v>-95.76579853230173</v>
      </c>
      <c r="G875" s="72">
        <v>1.855</v>
      </c>
      <c r="H875" s="72"/>
    </row>
    <row r="876" spans="1:8" x14ac:dyDescent="0.25">
      <c r="A876" s="73"/>
      <c r="B876" s="72">
        <v>62.477348255744332</v>
      </c>
      <c r="C876" s="72">
        <v>-0.39709098989733627</v>
      </c>
      <c r="D876" s="72">
        <v>-45.788663338845161</v>
      </c>
      <c r="E876" s="72">
        <v>-0.7366037862595588</v>
      </c>
      <c r="F876" s="72">
        <v>-95.804480267078915</v>
      </c>
      <c r="G876" s="72">
        <v>1.855</v>
      </c>
      <c r="H876" s="72"/>
    </row>
    <row r="877" spans="1:8" x14ac:dyDescent="0.25">
      <c r="A877" s="73"/>
      <c r="B877" s="72">
        <v>62.523790965668312</v>
      </c>
      <c r="C877" s="72">
        <v>-0.39513768928453769</v>
      </c>
      <c r="D877" s="72">
        <v>-45.80705991031644</v>
      </c>
      <c r="E877" s="72">
        <v>-0.73298041362281741</v>
      </c>
      <c r="F877" s="72">
        <v>-95.842971759076818</v>
      </c>
      <c r="G877" s="72">
        <v>1.855</v>
      </c>
      <c r="H877" s="72"/>
    </row>
    <row r="878" spans="1:8" x14ac:dyDescent="0.25">
      <c r="A878" s="73"/>
      <c r="B878" s="72">
        <v>62.570233675592306</v>
      </c>
      <c r="C878" s="72">
        <v>-0.39319331086304549</v>
      </c>
      <c r="D878" s="72">
        <v>-45.825365972604729</v>
      </c>
      <c r="E878" s="72">
        <v>-0.72937359165094939</v>
      </c>
      <c r="F878" s="72">
        <v>-95.881273877011296</v>
      </c>
      <c r="G878" s="72">
        <v>1.855</v>
      </c>
      <c r="H878" s="72"/>
    </row>
    <row r="879" spans="1:8" x14ac:dyDescent="0.25">
      <c r="A879" s="73"/>
      <c r="B879" s="72">
        <v>62.616676385516286</v>
      </c>
      <c r="C879" s="72">
        <v>-0.39125781929857306</v>
      </c>
      <c r="D879" s="72">
        <v>-45.843581939259728</v>
      </c>
      <c r="E879" s="72">
        <v>-0.72578325479885297</v>
      </c>
      <c r="F879" s="72">
        <v>-95.919387486160133</v>
      </c>
      <c r="G879" s="72">
        <v>1.855</v>
      </c>
      <c r="H879" s="72"/>
    </row>
    <row r="880" spans="1:8" x14ac:dyDescent="0.25">
      <c r="A880" s="73"/>
      <c r="B880" s="72">
        <v>62.66311909544028</v>
      </c>
      <c r="C880" s="72">
        <v>-0.38933117935065858</v>
      </c>
      <c r="D880" s="72">
        <v>-45.861708222192277</v>
      </c>
      <c r="E880" s="72">
        <v>-0.72220933769547169</v>
      </c>
      <c r="F880" s="72">
        <v>-95.957313448372133</v>
      </c>
      <c r="G880" s="72">
        <v>1.855</v>
      </c>
      <c r="H880" s="72"/>
    </row>
    <row r="881" spans="1:8" x14ac:dyDescent="0.25">
      <c r="A881" s="73"/>
      <c r="B881" s="72">
        <v>62.70956180536426</v>
      </c>
      <c r="C881" s="72">
        <v>-0.38741335587286946</v>
      </c>
      <c r="D881" s="72">
        <v>-45.87974523167874</v>
      </c>
      <c r="E881" s="72">
        <v>-0.71865177514417289</v>
      </c>
      <c r="F881" s="72">
        <v>-95.99505262207623</v>
      </c>
      <c r="G881" s="72">
        <v>1.855</v>
      </c>
      <c r="H881" s="72"/>
    </row>
    <row r="882" spans="1:8" x14ac:dyDescent="0.25">
      <c r="A882" s="73"/>
      <c r="B882" s="72">
        <v>62.756004515288254</v>
      </c>
      <c r="C882" s="72">
        <v>-0.38550431381300043</v>
      </c>
      <c r="D882" s="72">
        <v>-45.897693376365382</v>
      </c>
      <c r="E882" s="72">
        <v>-0.71511050212311578</v>
      </c>
      <c r="F882" s="72">
        <v>-96.032605862290666</v>
      </c>
      <c r="G882" s="72">
        <v>1.855</v>
      </c>
      <c r="H882" s="72"/>
    </row>
    <row r="883" spans="1:8" x14ac:dyDescent="0.25">
      <c r="A883" s="73"/>
      <c r="B883" s="72">
        <v>62.802447225212234</v>
      </c>
      <c r="C883" s="72">
        <v>-0.38360401821326251</v>
      </c>
      <c r="D883" s="72">
        <v>-45.915553063272725</v>
      </c>
      <c r="E883" s="72">
        <v>-0.7115854537856019</v>
      </c>
      <c r="F883" s="72">
        <v>-96.069974020632145</v>
      </c>
      <c r="G883" s="72">
        <v>1.855</v>
      </c>
      <c r="H883" s="72"/>
    </row>
    <row r="884" spans="1:8" x14ac:dyDescent="0.25">
      <c r="A884" s="73"/>
      <c r="B884" s="72">
        <v>62.848889935136228</v>
      </c>
      <c r="C884" s="72">
        <v>-0.38171243421046891</v>
      </c>
      <c r="D884" s="72">
        <v>-45.933324697799961</v>
      </c>
      <c r="E884" s="72">
        <v>-0.70807656546041986</v>
      </c>
      <c r="F884" s="72">
        <v>-96.107157945325014</v>
      </c>
      <c r="G884" s="72">
        <v>1.855</v>
      </c>
      <c r="H884" s="72"/>
    </row>
    <row r="885" spans="1:8" x14ac:dyDescent="0.25">
      <c r="A885" s="73"/>
      <c r="B885" s="72">
        <v>62.895332645060208</v>
      </c>
      <c r="C885" s="72">
        <v>-0.37982952703621475</v>
      </c>
      <c r="D885" s="72">
        <v>-45.951008683729341</v>
      </c>
      <c r="E885" s="72">
        <v>-0.70458377265217831</v>
      </c>
      <c r="F885" s="72">
        <v>-96.14415848121044</v>
      </c>
      <c r="G885" s="72">
        <v>1.855</v>
      </c>
      <c r="H885" s="72"/>
    </row>
    <row r="886" spans="1:8" x14ac:dyDescent="0.25">
      <c r="A886" s="73"/>
      <c r="B886" s="72">
        <v>62.941775354984202</v>
      </c>
      <c r="C886" s="72">
        <v>-0.37795526201704843</v>
      </c>
      <c r="D886" s="72">
        <v>-45.968605423230578</v>
      </c>
      <c r="E886" s="72">
        <v>-0.70110701104162487</v>
      </c>
      <c r="F886" s="72">
        <v>-96.180976469755677</v>
      </c>
      <c r="G886" s="72">
        <v>1.855</v>
      </c>
      <c r="H886" s="72"/>
    </row>
    <row r="887" spans="1:8" x14ac:dyDescent="0.25">
      <c r="A887" s="73"/>
      <c r="B887" s="72">
        <v>62.988218064908182</v>
      </c>
      <c r="C887" s="72">
        <v>-0.37608960457463964</v>
      </c>
      <c r="D887" s="72">
        <v>-45.986115316865266</v>
      </c>
      <c r="E887" s="72">
        <v>-0.69764621648595648</v>
      </c>
      <c r="F887" s="72">
        <v>-96.217612749063278</v>
      </c>
      <c r="G887" s="72">
        <v>1.855</v>
      </c>
      <c r="H887" s="72"/>
    </row>
    <row r="888" spans="1:8" x14ac:dyDescent="0.25">
      <c r="A888" s="73"/>
      <c r="B888" s="72">
        <v>63.034660774832176</v>
      </c>
      <c r="C888" s="72">
        <v>-0.37423252022594183</v>
      </c>
      <c r="D888" s="72">
        <v>-46.003538763591301</v>
      </c>
      <c r="E888" s="72">
        <v>-0.69420132501912213</v>
      </c>
      <c r="F888" s="72">
        <v>-96.254068153880326</v>
      </c>
      <c r="G888" s="72">
        <v>1.855</v>
      </c>
      <c r="H888" s="72"/>
    </row>
    <row r="889" spans="1:8" x14ac:dyDescent="0.25">
      <c r="A889" s="73"/>
      <c r="B889" s="72">
        <v>63.081103484756156</v>
      </c>
      <c r="C889" s="72">
        <v>-0.37238397458334588</v>
      </c>
      <c r="D889" s="72">
        <v>-46.020876160767308</v>
      </c>
      <c r="E889" s="72">
        <v>-0.69077227285210663</v>
      </c>
      <c r="F889" s="72">
        <v>-96.290343515607731</v>
      </c>
      <c r="G889" s="72">
        <v>1.855</v>
      </c>
      <c r="H889" s="72"/>
    </row>
    <row r="890" spans="1:8" x14ac:dyDescent="0.25">
      <c r="A890" s="73"/>
      <c r="B890" s="72">
        <v>63.12754619468015</v>
      </c>
      <c r="C890" s="72">
        <v>-0.37054393335483127</v>
      </c>
      <c r="D890" s="72">
        <v>-46.038127904157072</v>
      </c>
      <c r="E890" s="72">
        <v>-0.68735899637321196</v>
      </c>
      <c r="F890" s="72">
        <v>-96.326439662309511</v>
      </c>
      <c r="G890" s="72">
        <v>1.855</v>
      </c>
      <c r="H890" s="72"/>
    </row>
    <row r="891" spans="1:8" x14ac:dyDescent="0.25">
      <c r="A891" s="73"/>
      <c r="B891" s="72">
        <v>63.17398890460413</v>
      </c>
      <c r="C891" s="72">
        <v>-0.36871236234411126</v>
      </c>
      <c r="D891" s="72">
        <v>-46.055294387933991</v>
      </c>
      <c r="E891" s="72">
        <v>-0.68396143214832639</v>
      </c>
      <c r="F891" s="72">
        <v>-96.362357418722056</v>
      </c>
      <c r="G891" s="72">
        <v>1.855</v>
      </c>
      <c r="H891" s="72"/>
    </row>
    <row r="892" spans="1:8" x14ac:dyDescent="0.25">
      <c r="A892" s="73"/>
      <c r="B892" s="72">
        <v>63.220431614528124</v>
      </c>
      <c r="C892" s="72">
        <v>-0.36688922745077013</v>
      </c>
      <c r="D892" s="72">
        <v>-46.072376004685509</v>
      </c>
      <c r="E892" s="72">
        <v>-0.68057951692117857</v>
      </c>
      <c r="F892" s="72">
        <v>-96.398097606263462</v>
      </c>
      <c r="G892" s="72">
        <v>1.855</v>
      </c>
      <c r="H892" s="72"/>
    </row>
    <row r="893" spans="1:8" x14ac:dyDescent="0.25">
      <c r="A893" s="73"/>
      <c r="B893" s="72">
        <v>63.266874324452104</v>
      </c>
      <c r="C893" s="72">
        <v>-0.36507449467039865</v>
      </c>
      <c r="D893" s="72">
        <v>-46.089373145417603</v>
      </c>
      <c r="E893" s="72">
        <v>-0.67721318761358951</v>
      </c>
      <c r="F893" s="72">
        <v>-96.433661043042875</v>
      </c>
      <c r="G893" s="72">
        <v>1.855</v>
      </c>
      <c r="H893" s="72"/>
    </row>
    <row r="894" spans="1:8" x14ac:dyDescent="0.25">
      <c r="A894" s="73"/>
      <c r="B894" s="72">
        <v>63.313317034376098</v>
      </c>
      <c r="C894" s="72">
        <v>-0.36326813009472053</v>
      </c>
      <c r="D894" s="72">
        <v>-46.106286199559207</v>
      </c>
      <c r="E894" s="72">
        <v>-0.67386238132570653</v>
      </c>
      <c r="F894" s="72">
        <v>-96.469048543869761</v>
      </c>
      <c r="G894" s="72">
        <v>1.855</v>
      </c>
      <c r="H894" s="72"/>
    </row>
    <row r="895" spans="1:8" x14ac:dyDescent="0.25">
      <c r="A895" s="73"/>
      <c r="B895" s="72">
        <v>63.359759744300078</v>
      </c>
      <c r="C895" s="72">
        <v>-0.36147009991171564</v>
      </c>
      <c r="D895" s="72">
        <v>-46.123115554966709</v>
      </c>
      <c r="E895" s="72">
        <v>-0.67052703533623248</v>
      </c>
      <c r="F895" s="72">
        <v>-96.504260920263334</v>
      </c>
      <c r="G895" s="72">
        <v>1.855</v>
      </c>
      <c r="H895" s="72"/>
    </row>
    <row r="896" spans="1:8" x14ac:dyDescent="0.25">
      <c r="A896" s="73"/>
      <c r="B896" s="72">
        <v>63.406202454224072</v>
      </c>
      <c r="C896" s="72">
        <v>-0.35968037040573891</v>
      </c>
      <c r="D896" s="72">
        <v>-46.139861597928409</v>
      </c>
      <c r="E896" s="72">
        <v>-0.66720708710264565</v>
      </c>
      <c r="F896" s="72">
        <v>-96.539298980461837</v>
      </c>
      <c r="G896" s="72">
        <v>1.855</v>
      </c>
      <c r="H896" s="72"/>
    </row>
    <row r="897" spans="1:8" x14ac:dyDescent="0.25">
      <c r="A897" s="73"/>
      <c r="B897" s="72">
        <v>63.452645164148052</v>
      </c>
      <c r="C897" s="72">
        <v>-0.35789890795763069</v>
      </c>
      <c r="D897" s="72">
        <v>-46.156524713168992</v>
      </c>
      <c r="E897" s="72">
        <v>-0.66390247426140492</v>
      </c>
      <c r="F897" s="72">
        <v>-96.574163529431985</v>
      </c>
      <c r="G897" s="72">
        <v>1.855</v>
      </c>
      <c r="H897" s="72"/>
    </row>
    <row r="898" spans="1:8" x14ac:dyDescent="0.25">
      <c r="A898" s="73"/>
      <c r="B898" s="72">
        <v>63.499087874072046</v>
      </c>
      <c r="C898" s="72">
        <v>-0.35612567904482473</v>
      </c>
      <c r="D898" s="72">
        <v>-46.173105283854035</v>
      </c>
      <c r="E898" s="72">
        <v>-0.66061313462814986</v>
      </c>
      <c r="F898" s="72">
        <v>-96.608855368878281</v>
      </c>
      <c r="G898" s="72">
        <v>1.855</v>
      </c>
      <c r="H898" s="72"/>
    </row>
    <row r="899" spans="1:8" x14ac:dyDescent="0.25">
      <c r="A899" s="73"/>
      <c r="B899" s="72">
        <v>63.545530583996026</v>
      </c>
      <c r="C899" s="72">
        <v>-0.35436065024145141</v>
      </c>
      <c r="D899" s="72">
        <v>-46.189603691594471</v>
      </c>
      <c r="E899" s="72">
        <v>-0.65733900619789232</v>
      </c>
      <c r="F899" s="72">
        <v>-96.643375297252476</v>
      </c>
      <c r="G899" s="72">
        <v>1.855</v>
      </c>
      <c r="H899" s="72"/>
    </row>
    <row r="900" spans="1:8" x14ac:dyDescent="0.25">
      <c r="A900" s="73"/>
      <c r="B900" s="72">
        <v>63.59197329392002</v>
      </c>
      <c r="C900" s="72">
        <v>-0.35260378821843263</v>
      </c>
      <c r="D900" s="72">
        <v>-46.206020316451095</v>
      </c>
      <c r="E900" s="72">
        <v>-0.65408002714519253</v>
      </c>
      <c r="F900" s="72">
        <v>-96.677724109762892</v>
      </c>
      <c r="G900" s="72">
        <v>1.855</v>
      </c>
      <c r="H900" s="72"/>
    </row>
    <row r="901" spans="1:8" x14ac:dyDescent="0.25">
      <c r="A901" s="73"/>
      <c r="B901" s="72">
        <v>63.638416003844</v>
      </c>
      <c r="C901" s="72">
        <v>-0.35085505974357528</v>
      </c>
      <c r="D901" s="72">
        <v>-46.222355536939062</v>
      </c>
      <c r="E901" s="72">
        <v>-0.6508361358243322</v>
      </c>
      <c r="F901" s="72">
        <v>-96.711902598383887</v>
      </c>
      <c r="G901" s="72">
        <v>1.855</v>
      </c>
      <c r="H901" s="72"/>
    </row>
    <row r="902" spans="1:8" x14ac:dyDescent="0.25">
      <c r="A902" s="73"/>
      <c r="B902" s="72">
        <v>63.684858713767994</v>
      </c>
      <c r="C902" s="72">
        <v>-0.34911443168165895</v>
      </c>
      <c r="D902" s="72">
        <v>-46.23860973003238</v>
      </c>
      <c r="E902" s="72">
        <v>-0.64760727076947733</v>
      </c>
      <c r="F902" s="72">
        <v>-96.745911551865277</v>
      </c>
      <c r="G902" s="72">
        <v>1.855</v>
      </c>
      <c r="H902" s="72"/>
    </row>
    <row r="903" spans="1:8" x14ac:dyDescent="0.25">
      <c r="A903" s="73"/>
      <c r="B903" s="72">
        <v>63.731301423691974</v>
      </c>
      <c r="C903" s="72">
        <v>-0.34738187099451689</v>
      </c>
      <c r="D903" s="72">
        <v>-46.254783271168421</v>
      </c>
      <c r="E903" s="72">
        <v>-0.64439337069482883</v>
      </c>
      <c r="F903" s="72">
        <v>-96.779751755741714</v>
      </c>
      <c r="G903" s="72">
        <v>1.855</v>
      </c>
      <c r="H903" s="72"/>
    </row>
    <row r="904" spans="1:8" x14ac:dyDescent="0.25">
      <c r="A904" s="73"/>
      <c r="B904" s="72">
        <v>63.777744133615968</v>
      </c>
      <c r="C904" s="72">
        <v>-0.34565734474111381</v>
      </c>
      <c r="D904" s="72">
        <v>-46.27087653425243</v>
      </c>
      <c r="E904" s="72">
        <v>-0.64119437449476613</v>
      </c>
      <c r="F904" s="72">
        <v>-96.81342399234218</v>
      </c>
      <c r="G904" s="72">
        <v>1.855</v>
      </c>
      <c r="H904" s="72"/>
    </row>
    <row r="905" spans="1:8" x14ac:dyDescent="0.25">
      <c r="A905" s="73"/>
      <c r="B905" s="72">
        <v>63.824186843539948</v>
      </c>
      <c r="C905" s="72">
        <v>-0.34394082007762039</v>
      </c>
      <c r="D905" s="72">
        <v>-46.286889891662042</v>
      </c>
      <c r="E905" s="72">
        <v>-0.63801022124398576</v>
      </c>
      <c r="F905" s="72">
        <v>-96.846929040799395</v>
      </c>
      <c r="G905" s="72">
        <v>1.855</v>
      </c>
      <c r="H905" s="72"/>
    </row>
    <row r="906" spans="1:8" x14ac:dyDescent="0.25">
      <c r="A906" s="73"/>
      <c r="B906" s="72">
        <v>63.870629553463942</v>
      </c>
      <c r="C906" s="72">
        <v>-0.34223226425747894</v>
      </c>
      <c r="D906" s="72">
        <v>-46.302823714251794</v>
      </c>
      <c r="E906" s="72">
        <v>-0.63484085019762337</v>
      </c>
      <c r="F906" s="72">
        <v>-96.880267677059251</v>
      </c>
      <c r="G906" s="72">
        <v>1.855</v>
      </c>
      <c r="H906" s="72"/>
    </row>
    <row r="907" spans="1:8" x14ac:dyDescent="0.25">
      <c r="A907" s="73"/>
      <c r="B907" s="72">
        <v>63.917072263387922</v>
      </c>
      <c r="C907" s="72">
        <v>-0.34053164463146829</v>
      </c>
      <c r="D907" s="72">
        <v>-46.318678371357642</v>
      </c>
      <c r="E907" s="72">
        <v>-0.63168620079137372</v>
      </c>
      <c r="F907" s="72">
        <v>-96.913440673890321</v>
      </c>
      <c r="G907" s="72">
        <v>1.855</v>
      </c>
      <c r="H907" s="72"/>
    </row>
    <row r="908" spans="1:8" x14ac:dyDescent="0.25">
      <c r="A908" s="73"/>
      <c r="B908" s="72">
        <v>63.963514973311916</v>
      </c>
      <c r="C908" s="72">
        <v>-0.33883892864776322</v>
      </c>
      <c r="D908" s="72">
        <v>-46.334454230801484</v>
      </c>
      <c r="E908" s="72">
        <v>-0.62854621264160071</v>
      </c>
      <c r="F908" s="72">
        <v>-96.946448800893265</v>
      </c>
      <c r="G908" s="72">
        <v>1.855</v>
      </c>
      <c r="H908" s="72"/>
    </row>
    <row r="909" spans="1:8" x14ac:dyDescent="0.25">
      <c r="A909" s="73"/>
      <c r="B909" s="72">
        <v>64.009957683235896</v>
      </c>
      <c r="C909" s="72">
        <v>-0.33715408385198725</v>
      </c>
      <c r="D909" s="72">
        <v>-46.350151658895683</v>
      </c>
      <c r="E909" s="72">
        <v>-0.62542082554543632</v>
      </c>
      <c r="F909" s="72">
        <v>-96.979292824510324</v>
      </c>
      <c r="G909" s="72">
        <v>1.855</v>
      </c>
      <c r="H909" s="72"/>
    </row>
    <row r="910" spans="1:8" x14ac:dyDescent="0.25">
      <c r="A910" s="73"/>
      <c r="B910" s="72">
        <v>64.05640039315989</v>
      </c>
      <c r="C910" s="72">
        <v>-0.33547707788726377</v>
      </c>
      <c r="D910" s="72">
        <v>-46.365771020447603</v>
      </c>
      <c r="E910" s="72">
        <v>-0.6223099794808743</v>
      </c>
      <c r="F910" s="72">
        <v>-97.011973508034785</v>
      </c>
      <c r="G910" s="72">
        <v>1.855</v>
      </c>
      <c r="H910" s="72"/>
    </row>
    <row r="911" spans="1:8" x14ac:dyDescent="0.25">
      <c r="A911" s="73"/>
      <c r="B911" s="72">
        <v>64.10284310308387</v>
      </c>
      <c r="C911" s="72">
        <v>-0.33380787849426191</v>
      </c>
      <c r="D911" s="72">
        <v>-46.381312678764125</v>
      </c>
      <c r="E911" s="72">
        <v>-0.61921361460685587</v>
      </c>
      <c r="F911" s="72">
        <v>-97.044491611620487</v>
      </c>
      <c r="G911" s="72">
        <v>1.855</v>
      </c>
      <c r="H911" s="72"/>
    </row>
    <row r="912" spans="1:8" x14ac:dyDescent="0.25">
      <c r="A912" s="73"/>
      <c r="B912" s="72">
        <v>64.149285813007864</v>
      </c>
      <c r="C912" s="72">
        <v>-0.33214645351123645</v>
      </c>
      <c r="D912" s="72">
        <v>-46.396776995656197</v>
      </c>
      <c r="E912" s="72">
        <v>-0.61613167126334356</v>
      </c>
      <c r="F912" s="72">
        <v>-97.076847892291241</v>
      </c>
      <c r="G912" s="72">
        <v>1.855</v>
      </c>
      <c r="H912" s="72"/>
    </row>
    <row r="913" spans="1:8" x14ac:dyDescent="0.25">
      <c r="A913" s="73"/>
      <c r="B913" s="72">
        <v>64.195728522931844</v>
      </c>
      <c r="C913" s="72">
        <v>-0.33049277087406526</v>
      </c>
      <c r="D913" s="72">
        <v>-46.412164331443343</v>
      </c>
      <c r="E913" s="72">
        <v>-0.61306408997139106</v>
      </c>
      <c r="F913" s="72">
        <v>-97.109043103950356</v>
      </c>
      <c r="G913" s="72">
        <v>1.855</v>
      </c>
      <c r="H913" s="72"/>
    </row>
    <row r="914" spans="1:8" x14ac:dyDescent="0.25">
      <c r="A914" s="73"/>
      <c r="B914" s="72">
        <v>64.242171232855839</v>
      </c>
      <c r="C914" s="72">
        <v>-0.32884679861628296</v>
      </c>
      <c r="D914" s="72">
        <v>-46.427475044958214</v>
      </c>
      <c r="E914" s="72">
        <v>-0.6100108114332049</v>
      </c>
      <c r="F914" s="72">
        <v>-97.141077997390141</v>
      </c>
      <c r="G914" s="72">
        <v>1.855</v>
      </c>
      <c r="H914" s="72"/>
    </row>
    <row r="915" spans="1:8" x14ac:dyDescent="0.25">
      <c r="A915" s="73"/>
      <c r="B915" s="72">
        <v>64.288613942779818</v>
      </c>
      <c r="C915" s="72">
        <v>-0.32720850486910769</v>
      </c>
      <c r="D915" s="72">
        <v>-46.442709493551121</v>
      </c>
      <c r="E915" s="72">
        <v>-0.60697177653219481</v>
      </c>
      <c r="F915" s="72">
        <v>-97.17295332030136</v>
      </c>
      <c r="G915" s="72">
        <v>1.855</v>
      </c>
      <c r="H915" s="72"/>
    </row>
    <row r="916" spans="1:8" x14ac:dyDescent="0.25">
      <c r="A916" s="73"/>
      <c r="B916" s="72">
        <v>64.335056652703813</v>
      </c>
      <c r="C916" s="72">
        <v>-0.32557785786146604</v>
      </c>
      <c r="D916" s="72">
        <v>-46.457868033094563</v>
      </c>
      <c r="E916" s="72">
        <v>-0.6039469263330195</v>
      </c>
      <c r="F916" s="72">
        <v>-97.204669817282735</v>
      </c>
      <c r="G916" s="72">
        <v>1.855</v>
      </c>
      <c r="H916" s="72"/>
    </row>
    <row r="917" spans="1:8" x14ac:dyDescent="0.25">
      <c r="A917" s="73"/>
      <c r="B917" s="72">
        <v>64.381499362627792</v>
      </c>
      <c r="C917" s="72">
        <v>-0.32395482592001418</v>
      </c>
      <c r="D917" s="72">
        <v>-46.472951017987789</v>
      </c>
      <c r="E917" s="72">
        <v>-0.60093620208162635</v>
      </c>
      <c r="F917" s="72">
        <v>-97.236228229850454</v>
      </c>
      <c r="G917" s="72">
        <v>1.855</v>
      </c>
      <c r="H917" s="72"/>
    </row>
    <row r="918" spans="1:8" x14ac:dyDescent="0.25">
      <c r="A918" s="73"/>
      <c r="B918" s="72">
        <v>64.427942072551787</v>
      </c>
      <c r="C918" s="72">
        <v>-0.32233937746915242</v>
      </c>
      <c r="D918" s="72">
        <v>-46.487958801161312</v>
      </c>
      <c r="E918" s="72">
        <v>-0.5979395452052777</v>
      </c>
      <c r="F918" s="72">
        <v>-97.267629296447666</v>
      </c>
      <c r="G918" s="72">
        <v>1.855</v>
      </c>
      <c r="H918" s="72"/>
    </row>
    <row r="919" spans="1:8" x14ac:dyDescent="0.25">
      <c r="A919" s="73"/>
      <c r="B919" s="72">
        <v>64.474384782475767</v>
      </c>
      <c r="C919" s="72">
        <v>-0.32073148103103799</v>
      </c>
      <c r="D919" s="72">
        <v>-46.502891734081459</v>
      </c>
      <c r="E919" s="72">
        <v>-0.59495689731257551</v>
      </c>
      <c r="F919" s="72">
        <v>-97.298873752453957</v>
      </c>
      <c r="G919" s="72">
        <v>1.855</v>
      </c>
      <c r="H919" s="72"/>
    </row>
    <row r="920" spans="1:8" x14ac:dyDescent="0.25">
      <c r="A920" s="73"/>
      <c r="B920" s="72">
        <v>64.520827492399761</v>
      </c>
      <c r="C920" s="72">
        <v>-0.31913110522559424</v>
      </c>
      <c r="D920" s="72">
        <v>-46.517750166754908</v>
      </c>
      <c r="E920" s="72">
        <v>-0.59198820019347731</v>
      </c>
      <c r="F920" s="72">
        <v>-97.329962330194903</v>
      </c>
      <c r="G920" s="72">
        <v>1.855</v>
      </c>
      <c r="H920" s="72"/>
    </row>
    <row r="921" spans="1:8" x14ac:dyDescent="0.25">
      <c r="A921" s="73"/>
      <c r="B921" s="72">
        <v>64.567270202323741</v>
      </c>
      <c r="C921" s="72">
        <v>-0.31753821877051308</v>
      </c>
      <c r="D921" s="72">
        <v>-46.532534447733241</v>
      </c>
      <c r="E921" s="72">
        <v>-0.58903339581930181</v>
      </c>
      <c r="F921" s="72">
        <v>-97.3608957589515</v>
      </c>
      <c r="G921" s="72">
        <v>1.855</v>
      </c>
      <c r="H921" s="72"/>
    </row>
    <row r="922" spans="1:8" x14ac:dyDescent="0.25">
      <c r="A922" s="73"/>
      <c r="B922" s="72">
        <v>64.613712912247735</v>
      </c>
      <c r="C922" s="72">
        <v>-0.31595279048125652</v>
      </c>
      <c r="D922" s="72">
        <v>-46.547244924117471</v>
      </c>
      <c r="E922" s="72">
        <v>-0.58609242634273084</v>
      </c>
      <c r="F922" s="72">
        <v>-97.391674764969707</v>
      </c>
      <c r="G922" s="72">
        <v>1.855</v>
      </c>
      <c r="H922" s="72"/>
    </row>
    <row r="923" spans="1:8" x14ac:dyDescent="0.25">
      <c r="A923" s="73"/>
      <c r="B923" s="72">
        <v>64.660155622171715</v>
      </c>
      <c r="C923" s="72">
        <v>-0.31437478927105378</v>
      </c>
      <c r="D923" s="72">
        <v>-46.561881941562582</v>
      </c>
      <c r="E923" s="72">
        <v>-0.58316523409780474</v>
      </c>
      <c r="F923" s="72">
        <v>-97.422300071469962</v>
      </c>
      <c r="G923" s="72">
        <v>1.855</v>
      </c>
      <c r="H923" s="72"/>
    </row>
    <row r="924" spans="1:8" x14ac:dyDescent="0.25">
      <c r="A924" s="73"/>
      <c r="B924" s="72">
        <v>64.706598332095709</v>
      </c>
      <c r="C924" s="72">
        <v>-0.31280418415089251</v>
      </c>
      <c r="D924" s="72">
        <v>-46.576445844282077</v>
      </c>
      <c r="E924" s="72">
        <v>-0.58025176159990555</v>
      </c>
      <c r="F924" s="72">
        <v>-97.452772398656634</v>
      </c>
      <c r="G924" s="72">
        <v>1.855</v>
      </c>
      <c r="H924" s="72"/>
    </row>
    <row r="925" spans="1:8" x14ac:dyDescent="0.25">
      <c r="A925" s="73"/>
      <c r="B925" s="72">
        <v>64.753041042019689</v>
      </c>
      <c r="C925" s="72">
        <v>-0.31124094422950999</v>
      </c>
      <c r="D925" s="72">
        <v>-46.590936975052514</v>
      </c>
      <c r="E925" s="72">
        <v>-0.57735195154574104</v>
      </c>
      <c r="F925" s="72">
        <v>-97.483092463727559</v>
      </c>
      <c r="G925" s="72">
        <v>1.855</v>
      </c>
      <c r="H925" s="72"/>
    </row>
    <row r="926" spans="1:8" x14ac:dyDescent="0.25">
      <c r="A926" s="73"/>
      <c r="B926" s="72">
        <v>64.799483751943683</v>
      </c>
      <c r="C926" s="72">
        <v>-0.30968503871337683</v>
      </c>
      <c r="D926" s="72">
        <v>-46.605355675218057</v>
      </c>
      <c r="E926" s="72">
        <v>-0.57446574681331397</v>
      </c>
      <c r="F926" s="72">
        <v>-97.513260980883516</v>
      </c>
      <c r="G926" s="72">
        <v>1.855</v>
      </c>
      <c r="H926" s="72"/>
    </row>
    <row r="927" spans="1:8" x14ac:dyDescent="0.25">
      <c r="A927" s="73"/>
      <c r="B927" s="72">
        <v>64.845926461867663</v>
      </c>
      <c r="C927" s="72">
        <v>-0.30813643690667958</v>
      </c>
      <c r="D927" s="72">
        <v>-46.619702284694988</v>
      </c>
      <c r="E927" s="72">
        <v>-0.57159309046189066</v>
      </c>
      <c r="F927" s="72">
        <v>-97.543278661337752</v>
      </c>
      <c r="G927" s="72">
        <v>1.855</v>
      </c>
      <c r="H927" s="72"/>
    </row>
    <row r="928" spans="1:8" x14ac:dyDescent="0.25">
      <c r="A928" s="73"/>
      <c r="B928" s="72">
        <v>64.892369171791657</v>
      </c>
      <c r="C928" s="72">
        <v>-0.30659510821129987</v>
      </c>
      <c r="D928" s="72">
        <v>-46.633977141976267</v>
      </c>
      <c r="E928" s="72">
        <v>-0.56873392573196124</v>
      </c>
      <c r="F928" s="72">
        <v>-97.573146213325444</v>
      </c>
      <c r="G928" s="72">
        <v>1.855</v>
      </c>
      <c r="H928" s="72"/>
    </row>
    <row r="929" spans="1:8" x14ac:dyDescent="0.25">
      <c r="A929" s="73"/>
      <c r="B929" s="72">
        <v>64.938811881715637</v>
      </c>
      <c r="C929" s="72">
        <v>-0.30506102212678765</v>
      </c>
      <c r="D929" s="72">
        <v>-46.648180584136071</v>
      </c>
      <c r="E929" s="72">
        <v>-0.56588819604519114</v>
      </c>
      <c r="F929" s="72">
        <v>-97.602864342113207</v>
      </c>
      <c r="G929" s="72">
        <v>1.855</v>
      </c>
      <c r="H929" s="72"/>
    </row>
    <row r="930" spans="1:8" x14ac:dyDescent="0.25">
      <c r="A930" s="73"/>
      <c r="B930" s="72">
        <v>64.985254591639631</v>
      </c>
      <c r="C930" s="72">
        <v>-0.3035341482503332</v>
      </c>
      <c r="D930" s="72">
        <v>-46.662312946834312</v>
      </c>
      <c r="E930" s="72">
        <v>-0.56305584500436812</v>
      </c>
      <c r="F930" s="72">
        <v>-97.632433750008602</v>
      </c>
      <c r="G930" s="72">
        <v>1.855</v>
      </c>
      <c r="H930" s="72"/>
    </row>
    <row r="931" spans="1:8" x14ac:dyDescent="0.25">
      <c r="A931" s="73"/>
      <c r="B931" s="72">
        <v>65.031697301563611</v>
      </c>
      <c r="C931" s="72">
        <v>-0.30201445627673584</v>
      </c>
      <c r="D931" s="72">
        <v>-46.676374564321186</v>
      </c>
      <c r="E931" s="72">
        <v>-0.56023681639334499</v>
      </c>
      <c r="F931" s="72">
        <v>-97.661855136369567</v>
      </c>
      <c r="G931" s="72">
        <v>1.855</v>
      </c>
      <c r="H931" s="72"/>
    </row>
    <row r="932" spans="1:8" x14ac:dyDescent="0.25">
      <c r="A932" s="73"/>
      <c r="B932" s="72">
        <v>65.078140011487605</v>
      </c>
      <c r="C932" s="72">
        <v>-0.30050191599836673</v>
      </c>
      <c r="D932" s="72">
        <v>-46.690365769441691</v>
      </c>
      <c r="E932" s="72">
        <v>-0.55743105417697025</v>
      </c>
      <c r="F932" s="72">
        <v>-97.691129197613961</v>
      </c>
      <c r="G932" s="72">
        <v>1.855</v>
      </c>
      <c r="H932" s="72"/>
    </row>
    <row r="933" spans="1:8" x14ac:dyDescent="0.25">
      <c r="A933" s="73"/>
      <c r="B933" s="72">
        <v>65.124582721411585</v>
      </c>
      <c r="C933" s="72">
        <v>-0.29899649730513106</v>
      </c>
      <c r="D933" s="72">
        <v>-46.704286893640173</v>
      </c>
      <c r="E933" s="72">
        <v>-0.55463850250101809</v>
      </c>
      <c r="F933" s="72">
        <v>-97.720256627228991</v>
      </c>
      <c r="G933" s="72">
        <v>1.855</v>
      </c>
      <c r="H933" s="72"/>
    </row>
    <row r="934" spans="1:8" x14ac:dyDescent="0.25">
      <c r="A934" s="73"/>
      <c r="B934" s="72">
        <v>65.171025431335579</v>
      </c>
      <c r="C934" s="72">
        <v>-0.29749817018442626</v>
      </c>
      <c r="D934" s="72">
        <v>-46.718138266964843</v>
      </c>
      <c r="E934" s="72">
        <v>-0.55185910569211072</v>
      </c>
      <c r="F934" s="72">
        <v>-97.749238115780756</v>
      </c>
      <c r="G934" s="72">
        <v>1.855</v>
      </c>
      <c r="H934" s="72"/>
    </row>
    <row r="935" spans="1:8" x14ac:dyDescent="0.25">
      <c r="A935" s="73"/>
      <c r="B935" s="72">
        <v>65.217468141259559</v>
      </c>
      <c r="C935" s="72">
        <v>-0.2960069047210952</v>
      </c>
      <c r="D935" s="72">
        <v>-46.731920218072311</v>
      </c>
      <c r="E935" s="72">
        <v>-0.54909280825763163</v>
      </c>
      <c r="F935" s="72">
        <v>-97.778074350923646</v>
      </c>
      <c r="G935" s="72">
        <v>1.855</v>
      </c>
      <c r="H935" s="72"/>
    </row>
    <row r="936" spans="1:8" x14ac:dyDescent="0.25">
      <c r="A936" s="73"/>
      <c r="B936" s="72">
        <v>65.263910851183553</v>
      </c>
      <c r="C936" s="72">
        <v>-0.29452267109737834</v>
      </c>
      <c r="D936" s="72">
        <v>-46.74563307423211</v>
      </c>
      <c r="E936" s="72">
        <v>-0.54633955488563679</v>
      </c>
      <c r="F936" s="72">
        <v>-97.806766017409842</v>
      </c>
      <c r="G936" s="72">
        <v>1.855</v>
      </c>
      <c r="H936" s="72"/>
    </row>
    <row r="937" spans="1:8" x14ac:dyDescent="0.25">
      <c r="A937" s="73"/>
      <c r="B937" s="72">
        <v>65.310353561107533</v>
      </c>
      <c r="C937" s="72">
        <v>-0.29304543959286256</v>
      </c>
      <c r="D937" s="72">
        <v>-46.759277161331212</v>
      </c>
      <c r="E937" s="72">
        <v>-0.54359929044476007</v>
      </c>
      <c r="F937" s="72">
        <v>-97.835313797098777</v>
      </c>
      <c r="G937" s="72">
        <v>1.855</v>
      </c>
      <c r="H937" s="72"/>
    </row>
    <row r="938" spans="1:8" x14ac:dyDescent="0.25">
      <c r="A938" s="73"/>
      <c r="B938" s="72">
        <v>65.356796271031527</v>
      </c>
      <c r="C938" s="72">
        <v>-0.29157518058442466</v>
      </c>
      <c r="D938" s="72">
        <v>-46.772852803878557</v>
      </c>
      <c r="E938" s="72">
        <v>-0.54087195998410775</v>
      </c>
      <c r="F938" s="72">
        <v>-97.863718368966602</v>
      </c>
      <c r="G938" s="72">
        <v>1.855</v>
      </c>
      <c r="H938" s="72"/>
    </row>
    <row r="939" spans="1:8" x14ac:dyDescent="0.25">
      <c r="A939" s="73"/>
      <c r="B939" s="72">
        <v>65.403238980955507</v>
      </c>
      <c r="C939" s="72">
        <v>-0.29011186454617399</v>
      </c>
      <c r="D939" s="72">
        <v>-46.786360325009561</v>
      </c>
      <c r="E939" s="72">
        <v>-0.53815750873315271</v>
      </c>
      <c r="F939" s="72">
        <v>-97.891980409115618</v>
      </c>
      <c r="G939" s="72">
        <v>1.855</v>
      </c>
      <c r="H939" s="72"/>
    </row>
    <row r="940" spans="1:8" x14ac:dyDescent="0.25">
      <c r="A940" s="73"/>
      <c r="B940" s="72">
        <v>65.449681690879501</v>
      </c>
      <c r="C940" s="72">
        <v>-0.28865546204939219</v>
      </c>
      <c r="D940" s="72">
        <v>-46.799800046490638</v>
      </c>
      <c r="E940" s="72">
        <v>-0.53545588210162254</v>
      </c>
      <c r="F940" s="72">
        <v>-97.920100590783733</v>
      </c>
      <c r="G940" s="72">
        <v>1.855</v>
      </c>
      <c r="H940" s="72"/>
    </row>
    <row r="941" spans="1:8" x14ac:dyDescent="0.25">
      <c r="A941" s="73"/>
      <c r="B941" s="72">
        <v>65.496124400803481</v>
      </c>
      <c r="C941" s="72">
        <v>-0.28720594376246739</v>
      </c>
      <c r="D941" s="72">
        <v>-46.813172288723699</v>
      </c>
      <c r="E941" s="72">
        <v>-0.53276702567937695</v>
      </c>
      <c r="F941" s="72">
        <v>-97.948079584353906</v>
      </c>
      <c r="G941" s="72">
        <v>1.855</v>
      </c>
      <c r="H941" s="72"/>
    </row>
    <row r="942" spans="1:8" x14ac:dyDescent="0.25">
      <c r="A942" s="73"/>
      <c r="B942" s="72">
        <v>65.542567110727475</v>
      </c>
      <c r="C942" s="72">
        <v>-0.28576328045082788</v>
      </c>
      <c r="D942" s="72">
        <v>-46.826477370750681</v>
      </c>
      <c r="E942" s="72">
        <v>-0.53009088523628567</v>
      </c>
      <c r="F942" s="72">
        <v>-97.975918057363543</v>
      </c>
      <c r="G942" s="72">
        <v>1.855</v>
      </c>
      <c r="H942" s="72"/>
    </row>
    <row r="943" spans="1:8" x14ac:dyDescent="0.25">
      <c r="A943" s="73"/>
      <c r="B943" s="72">
        <v>65.589009820651455</v>
      </c>
      <c r="C943" s="72">
        <v>-0.2843274429768729</v>
      </c>
      <c r="D943" s="72">
        <v>-46.839715610258033</v>
      </c>
      <c r="E943" s="72">
        <v>-0.5274274067220992</v>
      </c>
      <c r="F943" s="72">
        <v>-98.003616674513992</v>
      </c>
      <c r="G943" s="72">
        <v>1.855</v>
      </c>
      <c r="H943" s="72"/>
    </row>
    <row r="944" spans="1:8" x14ac:dyDescent="0.25">
      <c r="A944" s="73"/>
      <c r="B944" s="72">
        <v>65.635452530575449</v>
      </c>
      <c r="C944" s="72">
        <v>-0.28289840229989788</v>
      </c>
      <c r="D944" s="72">
        <v>-46.852887323581228</v>
      </c>
      <c r="E944" s="72">
        <v>-0.5247765362663106</v>
      </c>
      <c r="F944" s="72">
        <v>-98.031176097679889</v>
      </c>
      <c r="G944" s="72">
        <v>1.855</v>
      </c>
      <c r="H944" s="72"/>
    </row>
    <row r="945" spans="1:8" x14ac:dyDescent="0.25">
      <c r="A945" s="73"/>
      <c r="B945" s="72">
        <v>65.681895240499429</v>
      </c>
      <c r="C945" s="72">
        <v>-0.28147612947601974</v>
      </c>
      <c r="D945" s="72">
        <v>-46.865992825709263</v>
      </c>
      <c r="E945" s="72">
        <v>-0.52213822017801659</v>
      </c>
      <c r="F945" s="72">
        <v>-98.058596985918626</v>
      </c>
      <c r="G945" s="72">
        <v>1.855</v>
      </c>
      <c r="H945" s="72"/>
    </row>
    <row r="946" spans="1:8" x14ac:dyDescent="0.25">
      <c r="A946" s="73"/>
      <c r="B946" s="72">
        <v>65.728337950423423</v>
      </c>
      <c r="C946" s="72">
        <v>-0.28006059565809871</v>
      </c>
      <c r="D946" s="72">
        <v>-46.879032430289143</v>
      </c>
      <c r="E946" s="72">
        <v>-0.51951240494577311</v>
      </c>
      <c r="F946" s="72">
        <v>-98.085879995479729</v>
      </c>
      <c r="G946" s="72">
        <v>1.855</v>
      </c>
      <c r="H946" s="72"/>
    </row>
    <row r="947" spans="1:8" x14ac:dyDescent="0.25">
      <c r="A947" s="73"/>
      <c r="B947" s="72">
        <v>65.774780660347403</v>
      </c>
      <c r="C947" s="72">
        <v>-0.2786517720956555</v>
      </c>
      <c r="D947" s="72">
        <v>-46.892006449630379</v>
      </c>
      <c r="E947" s="72">
        <v>-0.51689903723744091</v>
      </c>
      <c r="F947" s="72">
        <v>-98.113025779814251</v>
      </c>
      <c r="G947" s="72">
        <v>1.855</v>
      </c>
      <c r="H947" s="72"/>
    </row>
    <row r="948" spans="1:8" x14ac:dyDescent="0.25">
      <c r="A948" s="73"/>
      <c r="B948" s="72">
        <v>65.821223370271397</v>
      </c>
      <c r="C948" s="72">
        <v>-0.27724963013478793</v>
      </c>
      <c r="D948" s="72">
        <v>-46.904915194709481</v>
      </c>
      <c r="E948" s="72">
        <v>-0.51429806390003163</v>
      </c>
      <c r="F948" s="72">
        <v>-98.14003498958418</v>
      </c>
      <c r="G948" s="72">
        <v>1.855</v>
      </c>
      <c r="H948" s="72"/>
    </row>
    <row r="949" spans="1:8" x14ac:dyDescent="0.25">
      <c r="A949" s="73"/>
      <c r="B949" s="72">
        <v>65.867666080195377</v>
      </c>
      <c r="C949" s="72">
        <v>-0.27585414121808471</v>
      </c>
      <c r="D949" s="72">
        <v>-46.917758975174422</v>
      </c>
      <c r="E949" s="72">
        <v>-0.5117094319595471</v>
      </c>
      <c r="F949" s="72">
        <v>-98.166908272671805</v>
      </c>
      <c r="G949" s="72">
        <v>1.855</v>
      </c>
      <c r="H949" s="72"/>
    </row>
    <row r="950" spans="1:8" x14ac:dyDescent="0.25">
      <c r="A950" s="73"/>
      <c r="B950" s="72">
        <v>65.914108790119371</v>
      </c>
      <c r="C950" s="72">
        <v>-0.27446527688453448</v>
      </c>
      <c r="D950" s="72">
        <v>-46.93053809934915</v>
      </c>
      <c r="E950" s="72">
        <v>-0.50913308862081141</v>
      </c>
      <c r="F950" s="72">
        <v>-98.193646274189078</v>
      </c>
      <c r="G950" s="72">
        <v>1.855</v>
      </c>
      <c r="H950" s="72"/>
    </row>
    <row r="951" spans="1:8" x14ac:dyDescent="0.25">
      <c r="A951" s="73"/>
      <c r="B951" s="72">
        <v>65.960551500043351</v>
      </c>
      <c r="C951" s="72">
        <v>-0.27308300876943425</v>
      </c>
      <c r="D951" s="72">
        <v>-46.943252874238027</v>
      </c>
      <c r="E951" s="72">
        <v>-0.50656898126730054</v>
      </c>
      <c r="F951" s="72">
        <v>-98.220249636487026</v>
      </c>
      <c r="G951" s="72">
        <v>1.855</v>
      </c>
      <c r="H951" s="72"/>
    </row>
    <row r="952" spans="1:8" x14ac:dyDescent="0.25">
      <c r="A952" s="73"/>
      <c r="B952" s="72">
        <v>66.006994209967345</v>
      </c>
      <c r="C952" s="72">
        <v>-0.27170730860429554</v>
      </c>
      <c r="D952" s="72">
        <v>-46.955903605530324</v>
      </c>
      <c r="E952" s="72">
        <v>-0.50401705746096825</v>
      </c>
      <c r="F952" s="72">
        <v>-98.246718999165026</v>
      </c>
      <c r="G952" s="72">
        <v>1.855</v>
      </c>
      <c r="H952" s="72"/>
    </row>
    <row r="953" spans="1:8" x14ac:dyDescent="0.25">
      <c r="A953" s="73"/>
      <c r="B953" s="72">
        <v>66.053436919891325</v>
      </c>
      <c r="C953" s="72">
        <v>-0.27033814821674546</v>
      </c>
      <c r="D953" s="72">
        <v>-46.968490597604678</v>
      </c>
      <c r="E953" s="72">
        <v>-0.50147726494206279</v>
      </c>
      <c r="F953" s="72">
        <v>-98.27305499908023</v>
      </c>
      <c r="G953" s="72">
        <v>1.855</v>
      </c>
      <c r="H953" s="72"/>
    </row>
    <row r="954" spans="1:8" x14ac:dyDescent="0.25">
      <c r="A954" s="73"/>
      <c r="B954" s="72">
        <v>66.09987962981532</v>
      </c>
      <c r="C954" s="72">
        <v>-0.26897549953042754</v>
      </c>
      <c r="D954" s="72">
        <v>-46.98101415353355</v>
      </c>
      <c r="E954" s="72">
        <v>-0.49894955162894311</v>
      </c>
      <c r="F954" s="72">
        <v>-98.299258270356844</v>
      </c>
      <c r="G954" s="72">
        <v>1.855</v>
      </c>
      <c r="H954" s="72"/>
    </row>
    <row r="955" spans="1:8" x14ac:dyDescent="0.25">
      <c r="A955" s="73"/>
      <c r="B955" s="72">
        <v>66.146322339739299</v>
      </c>
      <c r="C955" s="72">
        <v>-0.26761933456490022</v>
      </c>
      <c r="D955" s="72">
        <v>-46.993474575087696</v>
      </c>
      <c r="E955" s="72">
        <v>-0.49643386561788994</v>
      </c>
      <c r="F955" s="72">
        <v>-98.325329444395493</v>
      </c>
      <c r="G955" s="72">
        <v>1.855</v>
      </c>
      <c r="H955" s="72"/>
    </row>
    <row r="956" spans="1:8" x14ac:dyDescent="0.25">
      <c r="A956" s="73"/>
      <c r="B956" s="72">
        <v>66.192765049663294</v>
      </c>
      <c r="C956" s="72">
        <v>-0.26626962543553034</v>
      </c>
      <c r="D956" s="72">
        <v>-47.005872162740602</v>
      </c>
      <c r="E956" s="72">
        <v>-0.49393015518290878</v>
      </c>
      <c r="F956" s="72">
        <v>-98.351269149882484</v>
      </c>
      <c r="G956" s="72">
        <v>1.855</v>
      </c>
      <c r="H956" s="72"/>
    </row>
    <row r="957" spans="1:8" x14ac:dyDescent="0.25">
      <c r="A957" s="73"/>
      <c r="B957" s="72">
        <v>66.239207759587273</v>
      </c>
      <c r="C957" s="72">
        <v>-0.26492634435338769</v>
      </c>
      <c r="D957" s="72">
        <v>-47.018207215672945</v>
      </c>
      <c r="E957" s="72">
        <v>-0.49143836877553415</v>
      </c>
      <c r="F957" s="72">
        <v>-98.37707801279916</v>
      </c>
      <c r="G957" s="72">
        <v>1.855</v>
      </c>
      <c r="H957" s="72"/>
    </row>
    <row r="958" spans="1:8" x14ac:dyDescent="0.25">
      <c r="A958" s="73"/>
      <c r="B958" s="72">
        <v>66.285650469511268</v>
      </c>
      <c r="C958" s="72">
        <v>-0.26358946362513391</v>
      </c>
      <c r="D958" s="72">
        <v>-47.030480031777024</v>
      </c>
      <c r="E958" s="72">
        <v>-0.48895845502462343</v>
      </c>
      <c r="F958" s="72">
        <v>-98.40275665643118</v>
      </c>
      <c r="G958" s="72">
        <v>1.855</v>
      </c>
      <c r="H958" s="72"/>
    </row>
    <row r="959" spans="1:8" x14ac:dyDescent="0.25">
      <c r="A959" s="73"/>
      <c r="B959" s="72">
        <v>66.332093179435248</v>
      </c>
      <c r="C959" s="72">
        <v>-0.26225895565291107</v>
      </c>
      <c r="D959" s="72">
        <v>-47.042690907661211</v>
      </c>
      <c r="E959" s="72">
        <v>-0.48649036273615004</v>
      </c>
      <c r="F959" s="72">
        <v>-98.428305701377809</v>
      </c>
      <c r="G959" s="72">
        <v>1.855</v>
      </c>
      <c r="H959" s="72"/>
    </row>
    <row r="960" spans="1:8" x14ac:dyDescent="0.25">
      <c r="A960" s="73"/>
      <c r="B960" s="72">
        <v>66.378535889359242</v>
      </c>
      <c r="C960" s="72">
        <v>-0.26093479293422822</v>
      </c>
      <c r="D960" s="72">
        <v>-47.054840138654356</v>
      </c>
      <c r="E960" s="72">
        <v>-0.48403404089299334</v>
      </c>
      <c r="F960" s="72">
        <v>-98.45372576556116</v>
      </c>
      <c r="G960" s="72">
        <v>1.855</v>
      </c>
      <c r="H960" s="72"/>
    </row>
    <row r="961" spans="1:8" x14ac:dyDescent="0.25">
      <c r="A961" s="73"/>
      <c r="B961" s="72">
        <v>66.424978599283222</v>
      </c>
      <c r="C961" s="72">
        <v>-0.25961694806184349</v>
      </c>
      <c r="D961" s="72">
        <v>-47.066928018810252</v>
      </c>
      <c r="E961" s="72">
        <v>-0.48158943865471965</v>
      </c>
      <c r="F961" s="72">
        <v>-98.479017464235483</v>
      </c>
      <c r="G961" s="72">
        <v>1.855</v>
      </c>
      <c r="H961" s="72"/>
    </row>
    <row r="962" spans="1:8" x14ac:dyDescent="0.25">
      <c r="A962" s="73"/>
      <c r="B962" s="72">
        <v>66.471421309207216</v>
      </c>
      <c r="C962" s="72">
        <v>-0.25830539372364558</v>
      </c>
      <c r="D962" s="72">
        <v>-47.078954840912026</v>
      </c>
      <c r="E962" s="72">
        <v>-0.47915650535736254</v>
      </c>
      <c r="F962" s="72">
        <v>-98.50418140999642</v>
      </c>
      <c r="G962" s="72">
        <v>1.855</v>
      </c>
      <c r="H962" s="72"/>
    </row>
    <row r="963" spans="1:8" x14ac:dyDescent="0.25">
      <c r="A963" s="73"/>
      <c r="B963" s="72">
        <v>66.517864019131196</v>
      </c>
      <c r="C963" s="72">
        <v>-0.25700010270253393</v>
      </c>
      <c r="D963" s="72">
        <v>-47.090920896476554</v>
      </c>
      <c r="E963" s="72">
        <v>-0.47673519051320046</v>
      </c>
      <c r="F963" s="72">
        <v>-98.529218212790227</v>
      </c>
      <c r="G963" s="72">
        <v>1.855</v>
      </c>
      <c r="H963" s="72"/>
    </row>
    <row r="964" spans="1:8" x14ac:dyDescent="0.25">
      <c r="A964" s="73"/>
      <c r="B964" s="72">
        <v>66.56430672905519</v>
      </c>
      <c r="C964" s="72">
        <v>-0.25570104787629372</v>
      </c>
      <c r="D964" s="72">
        <v>-47.102826475758896</v>
      </c>
      <c r="E964" s="72">
        <v>-0.47432544381052483</v>
      </c>
      <c r="F964" s="72">
        <v>-98.554128479923008</v>
      </c>
      <c r="G964" s="72">
        <v>1.855</v>
      </c>
      <c r="H964" s="72"/>
    </row>
    <row r="965" spans="1:8" x14ac:dyDescent="0.25">
      <c r="A965" s="73"/>
      <c r="B965" s="72">
        <v>66.61074943897917</v>
      </c>
      <c r="C965" s="72">
        <v>-0.2544082022174714</v>
      </c>
      <c r="D965" s="72">
        <v>-47.114671867756677</v>
      </c>
      <c r="E965" s="72">
        <v>-0.47192721511340946</v>
      </c>
      <c r="F965" s="72">
        <v>-98.578912816069916</v>
      </c>
      <c r="G965" s="72">
        <v>1.855</v>
      </c>
      <c r="H965" s="72"/>
    </row>
    <row r="966" spans="1:8" x14ac:dyDescent="0.25">
      <c r="A966" s="73"/>
      <c r="B966" s="72">
        <v>66.657192148903164</v>
      </c>
      <c r="C966" s="72">
        <v>-0.25312153879324778</v>
      </c>
      <c r="D966" s="72">
        <v>-47.126457360214495</v>
      </c>
      <c r="E966" s="72">
        <v>-0.46954045446147463</v>
      </c>
      <c r="F966" s="72">
        <v>-98.603571823284369</v>
      </c>
      <c r="G966" s="72">
        <v>1.855</v>
      </c>
      <c r="H966" s="72"/>
    </row>
    <row r="967" spans="1:8" x14ac:dyDescent="0.25">
      <c r="A967" s="73"/>
      <c r="B967" s="72">
        <v>66.703634858827144</v>
      </c>
      <c r="C967" s="72">
        <v>-0.25184103076530695</v>
      </c>
      <c r="D967" s="72">
        <v>-47.138183239628304</v>
      </c>
      <c r="E967" s="72">
        <v>-0.46716511206964439</v>
      </c>
      <c r="F967" s="72">
        <v>-98.628106101007248</v>
      </c>
      <c r="G967" s="72">
        <v>1.855</v>
      </c>
      <c r="H967" s="72"/>
    </row>
    <row r="968" spans="1:8" x14ac:dyDescent="0.25">
      <c r="A968" s="73"/>
      <c r="B968" s="72">
        <v>66.750077568751138</v>
      </c>
      <c r="C968" s="72">
        <v>-0.25056665138970552</v>
      </c>
      <c r="D968" s="72">
        <v>-47.149849791249814</v>
      </c>
      <c r="E968" s="72">
        <v>-0.46480113832790371</v>
      </c>
      <c r="F968" s="72">
        <v>-98.652516246076047</v>
      </c>
      <c r="G968" s="72">
        <v>1.855</v>
      </c>
      <c r="H968" s="72"/>
    </row>
    <row r="969" spans="1:8" x14ac:dyDescent="0.25">
      <c r="A969" s="73"/>
      <c r="B969" s="72">
        <v>66.796520278675118</v>
      </c>
      <c r="C969" s="72">
        <v>-0.24929837401673954</v>
      </c>
      <c r="D969" s="72">
        <v>-47.161457299090856</v>
      </c>
      <c r="E969" s="72">
        <v>-0.46244848380105186</v>
      </c>
      <c r="F969" s="72">
        <v>-98.67680285273407</v>
      </c>
      <c r="G969" s="72">
        <v>1.855</v>
      </c>
      <c r="H969" s="72"/>
    </row>
    <row r="970" spans="1:8" x14ac:dyDescent="0.25">
      <c r="A970" s="73"/>
      <c r="B970" s="72">
        <v>66.842962988599112</v>
      </c>
      <c r="C970" s="72">
        <v>-0.24803617209080728</v>
      </c>
      <c r="D970" s="72">
        <v>-47.173006045927764</v>
      </c>
      <c r="E970" s="72">
        <v>-0.4601070992284475</v>
      </c>
      <c r="F970" s="72">
        <v>-98.700966512639539</v>
      </c>
      <c r="G970" s="72">
        <v>1.855</v>
      </c>
      <c r="H970" s="72"/>
    </row>
    <row r="971" spans="1:8" x14ac:dyDescent="0.25">
      <c r="A971" s="73"/>
      <c r="B971" s="72">
        <v>66.889405698523092</v>
      </c>
      <c r="C971" s="72">
        <v>-0.24678001915027245</v>
      </c>
      <c r="D971" s="72">
        <v>-47.184496313305743</v>
      </c>
      <c r="E971" s="72">
        <v>-0.45777693552375537</v>
      </c>
      <c r="F971" s="72">
        <v>-98.725007814874786</v>
      </c>
      <c r="G971" s="72">
        <v>1.855</v>
      </c>
      <c r="H971" s="72"/>
    </row>
    <row r="972" spans="1:8" x14ac:dyDescent="0.25">
      <c r="A972" s="73"/>
      <c r="B972" s="72">
        <v>66.935848408447086</v>
      </c>
      <c r="C972" s="72">
        <v>-0.24552988882732521</v>
      </c>
      <c r="D972" s="72">
        <v>-47.195928381543226</v>
      </c>
      <c r="E972" s="72">
        <v>-0.45545794377468823</v>
      </c>
      <c r="F972" s="72">
        <v>-98.748927345955323</v>
      </c>
      <c r="G972" s="72">
        <v>1.855</v>
      </c>
      <c r="H972" s="72"/>
    </row>
    <row r="973" spans="1:8" x14ac:dyDescent="0.25">
      <c r="A973" s="73"/>
      <c r="B973" s="72">
        <v>66.982291118371066</v>
      </c>
      <c r="C973" s="72">
        <v>-0.24428575484783926</v>
      </c>
      <c r="D973" s="72">
        <v>-47.207302529736232</v>
      </c>
      <c r="E973" s="72">
        <v>-0.45315007524274181</v>
      </c>
      <c r="F973" s="72">
        <v>-98.772725689839007</v>
      </c>
      <c r="G973" s="72">
        <v>1.855</v>
      </c>
      <c r="H973" s="72"/>
    </row>
    <row r="974" spans="1:8" x14ac:dyDescent="0.25">
      <c r="A974" s="73"/>
      <c r="B974" s="72">
        <v>67.02873382829506</v>
      </c>
      <c r="C974" s="72">
        <v>-0.24304759103122917</v>
      </c>
      <c r="D974" s="72">
        <v>-47.218619035762714</v>
      </c>
      <c r="E974" s="72">
        <v>-0.45085328136293013</v>
      </c>
      <c r="F974" s="72">
        <v>-98.796403427935076</v>
      </c>
      <c r="G974" s="72">
        <v>1.855</v>
      </c>
      <c r="H974" s="72"/>
    </row>
    <row r="975" spans="1:8" x14ac:dyDescent="0.25">
      <c r="A975" s="73"/>
      <c r="B975" s="72">
        <v>67.07517653821904</v>
      </c>
      <c r="C975" s="72">
        <v>-0.24181537129030581</v>
      </c>
      <c r="D975" s="72">
        <v>-47.229878176286888</v>
      </c>
      <c r="E975" s="72">
        <v>-0.44856751374351728</v>
      </c>
      <c r="F975" s="72">
        <v>-98.819961139113275</v>
      </c>
      <c r="G975" s="72">
        <v>1.855</v>
      </c>
      <c r="H975" s="72"/>
    </row>
    <row r="976" spans="1:8" x14ac:dyDescent="0.25">
      <c r="A976" s="73"/>
      <c r="B976" s="72">
        <v>67.121619248143034</v>
      </c>
      <c r="C976" s="72">
        <v>-0.24058906963112789</v>
      </c>
      <c r="D976" s="72">
        <v>-47.241080226763579</v>
      </c>
      <c r="E976" s="72">
        <v>-0.44629272416574223</v>
      </c>
      <c r="F976" s="72">
        <v>-98.843399399712908</v>
      </c>
      <c r="G976" s="72">
        <v>1.855</v>
      </c>
      <c r="H976" s="72"/>
    </row>
    <row r="977" spans="1:8" x14ac:dyDescent="0.25">
      <c r="A977" s="73"/>
      <c r="B977" s="72">
        <v>67.168061958067014</v>
      </c>
      <c r="C977" s="72">
        <v>-0.23936866015285377</v>
      </c>
      <c r="D977" s="72">
        <v>-47.252225461442549</v>
      </c>
      <c r="E977" s="72">
        <v>-0.44402886458354374</v>
      </c>
      <c r="F977" s="72">
        <v>-98.866718783551917</v>
      </c>
      <c r="G977" s="72">
        <v>1.855</v>
      </c>
      <c r="H977" s="72"/>
    </row>
    <row r="978" spans="1:8" x14ac:dyDescent="0.25">
      <c r="A978" s="73"/>
      <c r="B978" s="72">
        <v>67.214504667991008</v>
      </c>
      <c r="C978" s="72">
        <v>-0.23815411704759146</v>
      </c>
      <c r="D978" s="72">
        <v>-47.263314153372818</v>
      </c>
      <c r="E978" s="72">
        <v>-0.44177588712328214</v>
      </c>
      <c r="F978" s="72">
        <v>-98.88991986193588</v>
      </c>
      <c r="G978" s="72">
        <v>1.855</v>
      </c>
      <c r="H978" s="72"/>
    </row>
    <row r="979" spans="1:8" x14ac:dyDescent="0.25">
      <c r="A979" s="73"/>
      <c r="B979" s="72">
        <v>67.260947377914988</v>
      </c>
      <c r="C979" s="72">
        <v>-0.23694541460024512</v>
      </c>
      <c r="D979" s="72">
        <v>-47.274346574406962</v>
      </c>
      <c r="E979" s="72">
        <v>-0.43953374408345469</v>
      </c>
      <c r="F979" s="72">
        <v>-98.913003203667046</v>
      </c>
      <c r="G979" s="72">
        <v>1.855</v>
      </c>
      <c r="H979" s="72"/>
    </row>
    <row r="980" spans="1:8" x14ac:dyDescent="0.25">
      <c r="A980" s="73"/>
      <c r="B980" s="72">
        <v>67.307390087838982</v>
      </c>
      <c r="C980" s="72">
        <v>-0.23574252718836133</v>
      </c>
      <c r="D980" s="72">
        <v>-47.285322995205441</v>
      </c>
      <c r="E980" s="72">
        <v>-0.43730238793441029</v>
      </c>
      <c r="F980" s="72">
        <v>-98.935969375053389</v>
      </c>
      <c r="G980" s="72">
        <v>1.855</v>
      </c>
      <c r="H980" s="72"/>
    </row>
    <row r="981" spans="1:8" x14ac:dyDescent="0.25">
      <c r="A981" s="73"/>
      <c r="B981" s="72">
        <v>67.353832797762962</v>
      </c>
      <c r="C981" s="72">
        <v>-0.23454542928197414</v>
      </c>
      <c r="D981" s="72">
        <v>-47.296243685240889</v>
      </c>
      <c r="E981" s="72">
        <v>-0.43508177131806203</v>
      </c>
      <c r="F981" s="72">
        <v>-98.958818939917535</v>
      </c>
      <c r="G981" s="72">
        <v>1.855</v>
      </c>
      <c r="H981" s="72"/>
    </row>
    <row r="982" spans="1:8" x14ac:dyDescent="0.25">
      <c r="A982" s="73"/>
      <c r="B982" s="72">
        <v>67.400275507686956</v>
      </c>
      <c r="C982" s="72">
        <v>-0.23335409544344635</v>
      </c>
      <c r="D982" s="72">
        <v>-47.307108912802391</v>
      </c>
      <c r="E982" s="72">
        <v>-0.43287184704759296</v>
      </c>
      <c r="F982" s="72">
        <v>-98.981552459605794</v>
      </c>
      <c r="G982" s="72">
        <v>1.855</v>
      </c>
      <c r="H982" s="72"/>
    </row>
    <row r="983" spans="1:8" x14ac:dyDescent="0.25">
      <c r="A983" s="73"/>
      <c r="B983" s="72">
        <v>67.446718217610936</v>
      </c>
      <c r="C983" s="72">
        <v>-0.23216850032731109</v>
      </c>
      <c r="D983" s="72">
        <v>-47.317918944999789</v>
      </c>
      <c r="E983" s="72">
        <v>-0.43067256810716209</v>
      </c>
      <c r="F983" s="72">
        <v>-99.004170492997119</v>
      </c>
      <c r="G983" s="72">
        <v>1.855</v>
      </c>
      <c r="H983" s="72"/>
    </row>
    <row r="984" spans="1:8" x14ac:dyDescent="0.25">
      <c r="A984" s="73"/>
      <c r="B984" s="72">
        <v>67.49316092753493</v>
      </c>
      <c r="C984" s="72">
        <v>-0.23098861868011181</v>
      </c>
      <c r="D984" s="72">
        <v>-47.328674047767947</v>
      </c>
      <c r="E984" s="72">
        <v>-0.42848388765160739</v>
      </c>
      <c r="F984" s="72">
        <v>-99.026673596512012</v>
      </c>
      <c r="G984" s="72">
        <v>1.855</v>
      </c>
      <c r="H984" s="72"/>
    </row>
    <row r="985" spans="1:8" x14ac:dyDescent="0.25">
      <c r="A985" s="73"/>
      <c r="B985" s="72">
        <v>67.53960363745891</v>
      </c>
      <c r="C985" s="72">
        <v>-0.22981442534023849</v>
      </c>
      <c r="D985" s="72">
        <v>-47.339374485871026</v>
      </c>
      <c r="E985" s="72">
        <v>-0.42630575900614243</v>
      </c>
      <c r="F985" s="72">
        <v>-99.049062324121493</v>
      </c>
      <c r="G985" s="72">
        <v>1.855</v>
      </c>
      <c r="H985" s="72"/>
    </row>
    <row r="986" spans="1:8" x14ac:dyDescent="0.25">
      <c r="A986" s="73"/>
      <c r="B986" s="72">
        <v>67.586046347382904</v>
      </c>
      <c r="C986" s="72">
        <v>-0.22864589523776505</v>
      </c>
      <c r="D986" s="72">
        <v>-47.350020522906746</v>
      </c>
      <c r="E986" s="72">
        <v>-0.42413813566605413</v>
      </c>
      <c r="F986" s="72">
        <v>-99.071337227356025</v>
      </c>
      <c r="G986" s="72">
        <v>1.855</v>
      </c>
      <c r="H986" s="72"/>
    </row>
    <row r="987" spans="1:8" x14ac:dyDescent="0.25">
      <c r="A987" s="73"/>
      <c r="B987" s="72">
        <v>67.632489057306884</v>
      </c>
      <c r="C987" s="72">
        <v>-0.22748300339428407</v>
      </c>
      <c r="D987" s="72">
        <v>-47.360612421310641</v>
      </c>
      <c r="E987" s="72">
        <v>-0.42198097129639695</v>
      </c>
      <c r="F987" s="72">
        <v>-99.093498855314394</v>
      </c>
      <c r="G987" s="72">
        <v>1.855</v>
      </c>
      <c r="H987" s="72"/>
    </row>
    <row r="988" spans="1:8" x14ac:dyDescent="0.25">
      <c r="A988" s="73"/>
      <c r="B988" s="72">
        <v>67.678931767230878</v>
      </c>
      <c r="C988" s="72">
        <v>-0.22632572492273884</v>
      </c>
      <c r="D988" s="72">
        <v>-47.371150442360289</v>
      </c>
      <c r="E988" s="72">
        <v>-0.41983421973168056</v>
      </c>
      <c r="F988" s="72">
        <v>-99.115547754672605</v>
      </c>
      <c r="G988" s="72">
        <v>1.855</v>
      </c>
      <c r="H988" s="72"/>
    </row>
    <row r="989" spans="1:8" x14ac:dyDescent="0.25">
      <c r="A989" s="73"/>
      <c r="B989" s="72">
        <v>67.725374477154858</v>
      </c>
      <c r="C989" s="72">
        <v>-0.22517403502725658</v>
      </c>
      <c r="D989" s="72">
        <v>-47.381634846179573</v>
      </c>
      <c r="E989" s="72">
        <v>-0.41769783497556096</v>
      </c>
      <c r="F989" s="72">
        <v>-99.137484469692737</v>
      </c>
      <c r="G989" s="72">
        <v>1.855</v>
      </c>
      <c r="H989" s="72"/>
    </row>
    <row r="990" spans="1:8" x14ac:dyDescent="0.25">
      <c r="A990" s="73"/>
      <c r="B990" s="72">
        <v>67.771817187078852</v>
      </c>
      <c r="C990" s="72">
        <v>-0.22402790900297739</v>
      </c>
      <c r="D990" s="72">
        <v>-47.392065891742902</v>
      </c>
      <c r="E990" s="72">
        <v>-0.41557177120052308</v>
      </c>
      <c r="F990" s="72">
        <v>-99.159309542231796</v>
      </c>
      <c r="G990" s="72">
        <v>1.855</v>
      </c>
      <c r="H990" s="72"/>
    </row>
    <row r="991" spans="1:8" x14ac:dyDescent="0.25">
      <c r="A991" s="73"/>
      <c r="B991" s="72">
        <v>67.818259897002832</v>
      </c>
      <c r="C991" s="72">
        <v>-0.22288732223588359</v>
      </c>
      <c r="D991" s="72">
        <v>-47.402443836879435</v>
      </c>
      <c r="E991" s="72">
        <v>-0.41345598274756407</v>
      </c>
      <c r="F991" s="72">
        <v>-99.181023511750595</v>
      </c>
      <c r="G991" s="72">
        <v>1.855</v>
      </c>
      <c r="H991" s="72"/>
    </row>
    <row r="992" spans="1:8" x14ac:dyDescent="0.25">
      <c r="A992" s="73"/>
      <c r="B992" s="72">
        <v>67.864702606926826</v>
      </c>
      <c r="C992" s="72">
        <v>-0.22175225020262765</v>
      </c>
      <c r="D992" s="72">
        <v>-47.412768938277296</v>
      </c>
      <c r="E992" s="72">
        <v>-0.4113504241258743</v>
      </c>
      <c r="F992" s="72">
        <v>-99.202626915322497</v>
      </c>
      <c r="G992" s="72">
        <v>1.855</v>
      </c>
      <c r="H992" s="72"/>
    </row>
    <row r="993" spans="1:8" x14ac:dyDescent="0.25">
      <c r="A993" s="73"/>
      <c r="B993" s="72">
        <v>67.911145316850806</v>
      </c>
      <c r="C993" s="72">
        <v>-0.22062266847035719</v>
      </c>
      <c r="D993" s="72">
        <v>-47.423041451487784</v>
      </c>
      <c r="E993" s="72">
        <v>-0.40925505001251261</v>
      </c>
      <c r="F993" s="72">
        <v>-99.224120287642293</v>
      </c>
      <c r="G993" s="72">
        <v>1.855</v>
      </c>
      <c r="H993" s="72"/>
    </row>
    <row r="994" spans="1:8" x14ac:dyDescent="0.25">
      <c r="A994" s="73"/>
      <c r="B994" s="72">
        <v>67.9575880267748</v>
      </c>
      <c r="C994" s="72">
        <v>-0.21949855269654017</v>
      </c>
      <c r="D994" s="72">
        <v>-47.433261630929557</v>
      </c>
      <c r="E994" s="72">
        <v>-0.40716981525208201</v>
      </c>
      <c r="F994" s="72">
        <v>-99.24550416103493</v>
      </c>
      <c r="G994" s="72">
        <v>1.855</v>
      </c>
      <c r="H994" s="72"/>
    </row>
    <row r="995" spans="1:8" x14ac:dyDescent="0.25">
      <c r="A995" s="73"/>
      <c r="B995" s="72">
        <v>68.00403073669878</v>
      </c>
      <c r="C995" s="72">
        <v>-0.21837987862878888</v>
      </c>
      <c r="D995" s="72">
        <v>-47.443429729892848</v>
      </c>
      <c r="E995" s="72">
        <v>-0.40509467485640338</v>
      </c>
      <c r="F995" s="72">
        <v>-99.266779065464291</v>
      </c>
      <c r="G995" s="72">
        <v>1.855</v>
      </c>
      <c r="H995" s="72"/>
    </row>
    <row r="996" spans="1:8" x14ac:dyDescent="0.25">
      <c r="A996" s="73"/>
      <c r="B996" s="72">
        <v>68.050473446622775</v>
      </c>
      <c r="C996" s="72">
        <v>-0.21726662210468084</v>
      </c>
      <c r="D996" s="72">
        <v>-47.453546000543625</v>
      </c>
      <c r="E996" s="72">
        <v>-0.40302958400418293</v>
      </c>
      <c r="F996" s="72">
        <v>-99.287945528541997</v>
      </c>
      <c r="G996" s="72">
        <v>1.855</v>
      </c>
      <c r="H996" s="72"/>
    </row>
    <row r="997" spans="1:8" x14ac:dyDescent="0.25">
      <c r="A997" s="73"/>
      <c r="B997" s="72">
        <v>68.096916156546754</v>
      </c>
      <c r="C997" s="72">
        <v>-0.21615875905158005</v>
      </c>
      <c r="D997" s="72">
        <v>-47.463610693927777</v>
      </c>
      <c r="E997" s="72">
        <v>-0.40097449804068097</v>
      </c>
      <c r="F997" s="72">
        <v>-99.309004075536052</v>
      </c>
      <c r="G997" s="72">
        <v>1.855</v>
      </c>
      <c r="H997" s="72"/>
    </row>
    <row r="998" spans="1:8" x14ac:dyDescent="0.25">
      <c r="A998" s="73"/>
      <c r="B998" s="72">
        <v>68.143358866470749</v>
      </c>
      <c r="C998" s="72">
        <v>-0.21505626548645718</v>
      </c>
      <c r="D998" s="72">
        <v>-47.473624059975272</v>
      </c>
      <c r="E998" s="72">
        <v>-0.39892937247737809</v>
      </c>
      <c r="F998" s="72">
        <v>-99.329955229379649</v>
      </c>
      <c r="G998" s="72">
        <v>1.855</v>
      </c>
      <c r="H998" s="72"/>
    </row>
    <row r="999" spans="1:8" x14ac:dyDescent="0.25">
      <c r="A999" s="73"/>
      <c r="B999" s="72">
        <v>68.189801576394728</v>
      </c>
      <c r="C999" s="72">
        <v>-0.21395911751570659</v>
      </c>
      <c r="D999" s="72">
        <v>-47.483586347504328</v>
      </c>
      <c r="E999" s="72">
        <v>-0.39689416299163571</v>
      </c>
      <c r="F999" s="72">
        <v>-99.350799510679792</v>
      </c>
      <c r="G999" s="72">
        <v>1.855</v>
      </c>
      <c r="H999" s="72"/>
    </row>
    <row r="1000" spans="1:8" x14ac:dyDescent="0.25">
      <c r="A1000" s="73"/>
      <c r="B1000" s="72">
        <v>68.236244286318723</v>
      </c>
      <c r="C1000" s="72">
        <v>-0.21286729133496396</v>
      </c>
      <c r="D1000" s="72">
        <v>-47.493497804225541</v>
      </c>
      <c r="E1000" s="72">
        <v>-0.39486882542635815</v>
      </c>
      <c r="F1000" s="72">
        <v>-99.371537437726033</v>
      </c>
      <c r="G1000" s="72">
        <v>1.855</v>
      </c>
      <c r="H1000" s="72"/>
    </row>
    <row r="1001" spans="1:8" x14ac:dyDescent="0.25">
      <c r="A1001" s="73"/>
      <c r="B1001" s="72">
        <v>68.282686996242703</v>
      </c>
      <c r="C1001" s="72">
        <v>-0.21178076322892284</v>
      </c>
      <c r="D1001" s="72">
        <v>-47.503358676746046</v>
      </c>
      <c r="E1001" s="72">
        <v>-0.39285331578965188</v>
      </c>
      <c r="F1001" s="72">
        <v>-99.392169526499103</v>
      </c>
      <c r="G1001" s="72">
        <v>1.855</v>
      </c>
      <c r="H1001" s="72"/>
    </row>
    <row r="1002" spans="1:8" x14ac:dyDescent="0.25">
      <c r="A1002" s="73"/>
      <c r="B1002" s="72">
        <v>68.329129706166697</v>
      </c>
      <c r="C1002" s="72">
        <v>-0.21069950957114797</v>
      </c>
      <c r="D1002" s="72">
        <v>-47.513169210573636</v>
      </c>
      <c r="E1002" s="72">
        <v>-0.39084759025447946</v>
      </c>
      <c r="F1002" s="72">
        <v>-99.412696290679563</v>
      </c>
      <c r="G1002" s="72">
        <v>1.855</v>
      </c>
      <c r="H1002" s="72"/>
    </row>
    <row r="1003" spans="1:8" x14ac:dyDescent="0.25">
      <c r="A1003" s="73"/>
      <c r="B1003" s="72">
        <v>68.375572416090677</v>
      </c>
      <c r="C1003" s="72">
        <v>-0.20962350682388969</v>
      </c>
      <c r="D1003" s="72">
        <v>-47.522929650120886</v>
      </c>
      <c r="E1003" s="72">
        <v>-0.38885160515831541</v>
      </c>
      <c r="F1003" s="72">
        <v>-99.433118241656445</v>
      </c>
      <c r="G1003" s="72">
        <v>1.855</v>
      </c>
      <c r="H1003" s="72"/>
    </row>
    <row r="1004" spans="1:8" x14ac:dyDescent="0.25">
      <c r="A1004" s="73"/>
      <c r="B1004" s="72">
        <v>68.422015126014671</v>
      </c>
      <c r="C1004" s="72">
        <v>-0.20855273153789655</v>
      </c>
      <c r="D1004" s="72">
        <v>-47.532640238709277</v>
      </c>
      <c r="E1004" s="72">
        <v>-0.38686531700279808</v>
      </c>
      <c r="F1004" s="72">
        <v>-99.453435888535836</v>
      </c>
      <c r="G1004" s="72">
        <v>1.855</v>
      </c>
      <c r="H1004" s="72"/>
    </row>
    <row r="1005" spans="1:8" x14ac:dyDescent="0.25">
      <c r="A1005" s="73"/>
      <c r="B1005" s="72">
        <v>68.468457835938651</v>
      </c>
      <c r="C1005" s="72">
        <v>-0.20748716035222581</v>
      </c>
      <c r="D1005" s="72">
        <v>-47.542301218573293</v>
      </c>
      <c r="E1005" s="72">
        <v>-0.38488868245337887</v>
      </c>
      <c r="F1005" s="72">
        <v>-99.473649738149504</v>
      </c>
      <c r="G1005" s="72">
        <v>1.855</v>
      </c>
      <c r="H1005" s="72"/>
    </row>
    <row r="1006" spans="1:8" x14ac:dyDescent="0.25">
      <c r="A1006" s="73"/>
      <c r="B1006" s="72">
        <v>68.514900545862645</v>
      </c>
      <c r="C1006" s="72">
        <v>-0.20642676999405399</v>
      </c>
      <c r="D1006" s="72">
        <v>-47.551912830864509</v>
      </c>
      <c r="E1006" s="72">
        <v>-0.38292165833897013</v>
      </c>
      <c r="F1006" s="72">
        <v>-99.493760295063439</v>
      </c>
      <c r="G1006" s="72">
        <v>1.855</v>
      </c>
      <c r="H1006" s="72"/>
    </row>
    <row r="1007" spans="1:8" x14ac:dyDescent="0.25">
      <c r="A1007" s="73"/>
      <c r="B1007" s="72">
        <v>68.561343255786625</v>
      </c>
      <c r="C1007" s="72">
        <v>-0.20537153727848656</v>
      </c>
      <c r="D1007" s="72">
        <v>-47.561475315655706</v>
      </c>
      <c r="E1007" s="72">
        <v>-0.38096420165159256</v>
      </c>
      <c r="F1007" s="72">
        <v>-99.513768061586418</v>
      </c>
      <c r="G1007" s="72">
        <v>1.855</v>
      </c>
      <c r="H1007" s="72"/>
    </row>
    <row r="1008" spans="1:8" x14ac:dyDescent="0.25">
      <c r="A1008" s="73"/>
      <c r="B1008" s="72">
        <v>68.607785965710619</v>
      </c>
      <c r="C1008" s="72">
        <v>-0.20432143910836517</v>
      </c>
      <c r="D1008" s="72">
        <v>-47.57098891194493</v>
      </c>
      <c r="E1008" s="72">
        <v>-0.37901626954601741</v>
      </c>
      <c r="F1008" s="72">
        <v>-99.533673537778526</v>
      </c>
      <c r="G1008" s="72">
        <v>1.855</v>
      </c>
      <c r="H1008" s="72"/>
    </row>
    <row r="1009" spans="1:8" x14ac:dyDescent="0.25">
      <c r="A1009" s="73"/>
      <c r="B1009" s="72">
        <v>68.654228675634599</v>
      </c>
      <c r="C1009" s="72">
        <v>-0.20327645247407508</v>
      </c>
      <c r="D1009" s="72">
        <v>-47.580453857659556</v>
      </c>
      <c r="E1009" s="72">
        <v>-0.37707781933940926</v>
      </c>
      <c r="F1009" s="72">
        <v>-99.553477221459701</v>
      </c>
      <c r="G1009" s="72">
        <v>1.855</v>
      </c>
      <c r="H1009" s="72"/>
    </row>
    <row r="1010" spans="1:8" x14ac:dyDescent="0.25">
      <c r="A1010" s="73"/>
      <c r="B1010" s="72">
        <v>68.700671385558593</v>
      </c>
      <c r="C1010" s="72">
        <v>-0.2022365544533517</v>
      </c>
      <c r="D1010" s="72">
        <v>-47.589870389660376</v>
      </c>
      <c r="E1010" s="72">
        <v>-0.37514880851096738</v>
      </c>
      <c r="F1010" s="72">
        <v>-99.573179608218197</v>
      </c>
      <c r="G1010" s="72">
        <v>1.855</v>
      </c>
      <c r="H1010" s="72"/>
    </row>
    <row r="1011" spans="1:8" x14ac:dyDescent="0.25">
      <c r="A1011" s="73"/>
      <c r="B1011" s="72">
        <v>68.747114095482573</v>
      </c>
      <c r="C1011" s="72">
        <v>-0.20120172221108482</v>
      </c>
      <c r="D1011" s="72">
        <v>-47.599238743745623</v>
      </c>
      <c r="E1011" s="72">
        <v>-0.37322919470156235</v>
      </c>
      <c r="F1011" s="72">
        <v>-99.592781191419107</v>
      </c>
      <c r="G1011" s="72">
        <v>1.855</v>
      </c>
      <c r="H1011" s="72"/>
    </row>
    <row r="1012" spans="1:8" x14ac:dyDescent="0.25">
      <c r="A1012" s="73"/>
      <c r="B1012" s="72">
        <v>68.793556805406567</v>
      </c>
      <c r="C1012" s="72">
        <v>-0.2001719329991232</v>
      </c>
      <c r="D1012" s="72">
        <v>-47.608559154655026</v>
      </c>
      <c r="E1012" s="72">
        <v>-0.37131893571337354</v>
      </c>
      <c r="F1012" s="72">
        <v>-99.612282462212775</v>
      </c>
      <c r="G1012" s="72">
        <v>1.855</v>
      </c>
      <c r="H1012" s="72"/>
    </row>
    <row r="1013" spans="1:8" x14ac:dyDescent="0.25">
      <c r="A1013" s="73"/>
      <c r="B1013" s="72">
        <v>68.839999515330547</v>
      </c>
      <c r="C1013" s="72">
        <v>-0.19914716415607819</v>
      </c>
      <c r="D1013" s="72">
        <v>-47.617831856073849</v>
      </c>
      <c r="E1013" s="72">
        <v>-0.36941798950952504</v>
      </c>
      <c r="F1013" s="72">
        <v>-99.63168390954327</v>
      </c>
      <c r="G1013" s="72">
        <v>1.855</v>
      </c>
      <c r="H1013" s="72"/>
    </row>
    <row r="1014" spans="1:8" x14ac:dyDescent="0.25">
      <c r="A1014" s="73"/>
      <c r="B1014" s="72">
        <v>68.886442225254541</v>
      </c>
      <c r="C1014" s="72">
        <v>-0.19812739310712499</v>
      </c>
      <c r="D1014" s="72">
        <v>-47.627057080636909</v>
      </c>
      <c r="E1014" s="72">
        <v>-0.36752631421371684</v>
      </c>
      <c r="F1014" s="72">
        <v>-99.650986020156779</v>
      </c>
      <c r="G1014" s="72">
        <v>1.855</v>
      </c>
      <c r="H1014" s="72"/>
    </row>
    <row r="1015" spans="1:8" x14ac:dyDescent="0.25">
      <c r="A1015" s="73"/>
      <c r="B1015" s="72">
        <v>68.932884935178521</v>
      </c>
      <c r="C1015" s="72">
        <v>-0.19711259736380443</v>
      </c>
      <c r="D1015" s="72">
        <v>-47.636235059932595</v>
      </c>
      <c r="E1015" s="72">
        <v>-0.36564386810985722</v>
      </c>
      <c r="F1015" s="72">
        <v>-99.670189278610039</v>
      </c>
      <c r="G1015" s="72">
        <v>1.855</v>
      </c>
      <c r="H1015" s="72"/>
    </row>
    <row r="1016" spans="1:8" x14ac:dyDescent="0.25">
      <c r="A1016" s="73"/>
      <c r="B1016" s="72">
        <v>68.979327645102515</v>
      </c>
      <c r="C1016" s="72">
        <v>-0.19610275452382425</v>
      </c>
      <c r="D1016" s="72">
        <v>-47.64536602450687</v>
      </c>
      <c r="E1016" s="72">
        <v>-0.363770609641694</v>
      </c>
      <c r="F1016" s="72">
        <v>-99.689294167278703</v>
      </c>
      <c r="G1016" s="72">
        <v>1.855</v>
      </c>
      <c r="H1016" s="72"/>
    </row>
    <row r="1017" spans="1:8" x14ac:dyDescent="0.25">
      <c r="A1017" s="73"/>
      <c r="B1017" s="72">
        <v>69.025770355026495</v>
      </c>
      <c r="C1017" s="72">
        <v>-0.19509784227085725</v>
      </c>
      <c r="D1017" s="72">
        <v>-47.654450203867277</v>
      </c>
      <c r="E1017" s="72">
        <v>-0.36190649741244019</v>
      </c>
      <c r="F1017" s="72">
        <v>-99.708301166365715</v>
      </c>
      <c r="G1017" s="72">
        <v>1.855</v>
      </c>
      <c r="H1017" s="72"/>
    </row>
    <row r="1018" spans="1:8" x14ac:dyDescent="0.25">
      <c r="A1018" s="73"/>
      <c r="B1018" s="72">
        <v>69.072213064950489</v>
      </c>
      <c r="C1018" s="72">
        <v>-0.19409783837434086</v>
      </c>
      <c r="D1018" s="72">
        <v>-47.663487826486914</v>
      </c>
      <c r="E1018" s="72">
        <v>-0.3600514901844023</v>
      </c>
      <c r="F1018" s="72">
        <v>-99.727210753909617</v>
      </c>
      <c r="G1018" s="72">
        <v>1.855</v>
      </c>
      <c r="H1018" s="72"/>
    </row>
    <row r="1019" spans="1:8" x14ac:dyDescent="0.25">
      <c r="A1019" s="73"/>
      <c r="B1019" s="72">
        <v>69.118655774874469</v>
      </c>
      <c r="C1019" s="72">
        <v>-0.19310272068927536</v>
      </c>
      <c r="D1019" s="72">
        <v>-47.672479119808422</v>
      </c>
      <c r="E1019" s="72">
        <v>-0.35820554687860579</v>
      </c>
      <c r="F1019" s="72">
        <v>-99.74602340579294</v>
      </c>
      <c r="G1019" s="72">
        <v>1.855</v>
      </c>
      <c r="H1019" s="72"/>
    </row>
    <row r="1020" spans="1:8" x14ac:dyDescent="0.25">
      <c r="A1020" s="73"/>
      <c r="B1020" s="72">
        <v>69.165098484798463</v>
      </c>
      <c r="C1020" s="72">
        <v>-0.19211246715602001</v>
      </c>
      <c r="D1020" s="72">
        <v>-47.681424310247955</v>
      </c>
      <c r="E1020" s="72">
        <v>-0.35636862657441709</v>
      </c>
      <c r="F1020" s="72">
        <v>-99.764739595750441</v>
      </c>
      <c r="G1020" s="72">
        <v>1.855</v>
      </c>
      <c r="H1020" s="72"/>
    </row>
    <row r="1021" spans="1:8" x14ac:dyDescent="0.25">
      <c r="A1021" s="73"/>
      <c r="B1021" s="72">
        <v>69.211541194722443</v>
      </c>
      <c r="C1021" s="72">
        <v>-0.19112705580009037</v>
      </c>
      <c r="D1021" s="72">
        <v>-47.690323623199134</v>
      </c>
      <c r="E1021" s="72">
        <v>-0.35454068850916765</v>
      </c>
      <c r="F1021" s="72">
        <v>-99.783359795377422</v>
      </c>
      <c r="G1021" s="72">
        <v>1.855</v>
      </c>
      <c r="H1021" s="72"/>
    </row>
    <row r="1022" spans="1:8" x14ac:dyDescent="0.25">
      <c r="A1022" s="73"/>
      <c r="B1022" s="72">
        <v>69.257983904646437</v>
      </c>
      <c r="C1022" s="72">
        <v>-0.19014646473195307</v>
      </c>
      <c r="D1022" s="72">
        <v>-47.699177283036995</v>
      </c>
      <c r="E1022" s="72">
        <v>-0.35272169207777293</v>
      </c>
      <c r="F1022" s="72">
        <v>-99.801884474137992</v>
      </c>
      <c r="G1022" s="72">
        <v>1.855</v>
      </c>
      <c r="H1022" s="72"/>
    </row>
    <row r="1023" spans="1:8" x14ac:dyDescent="0.25">
      <c r="A1023" s="73"/>
      <c r="B1023" s="72">
        <v>69.304426614570417</v>
      </c>
      <c r="C1023" s="72">
        <v>-0.18917067214682073</v>
      </c>
      <c r="D1023" s="72">
        <v>-47.70798551312194</v>
      </c>
      <c r="E1023" s="72">
        <v>-0.35091159683235246</v>
      </c>
      <c r="F1023" s="72">
        <v>-99.82031409937332</v>
      </c>
      <c r="G1023" s="72">
        <v>1.855</v>
      </c>
      <c r="H1023" s="72"/>
    </row>
    <row r="1024" spans="1:8" x14ac:dyDescent="0.25">
      <c r="A1024" s="73"/>
      <c r="B1024" s="72">
        <v>69.350869324494411</v>
      </c>
      <c r="C1024" s="72">
        <v>-0.18819965632444666</v>
      </c>
      <c r="D1024" s="72">
        <v>-47.71674853580366</v>
      </c>
      <c r="E1024" s="72">
        <v>-0.34911036248184857</v>
      </c>
      <c r="F1024" s="72">
        <v>-99.838649136309826</v>
      </c>
      <c r="G1024" s="72">
        <v>1.855</v>
      </c>
      <c r="H1024" s="72"/>
    </row>
    <row r="1025" spans="1:8" x14ac:dyDescent="0.25">
      <c r="A1025" s="73"/>
      <c r="B1025" s="72">
        <v>69.397312034418391</v>
      </c>
      <c r="C1025" s="72">
        <v>-0.18723339562891714</v>
      </c>
      <c r="D1025" s="72">
        <v>-47.725466572425063</v>
      </c>
      <c r="E1025" s="72">
        <v>-0.3473179488916413</v>
      </c>
      <c r="F1025" s="72">
        <v>-99.856890048067427</v>
      </c>
      <c r="G1025" s="72">
        <v>1.855</v>
      </c>
      <c r="H1025" s="72"/>
    </row>
    <row r="1026" spans="1:8" x14ac:dyDescent="0.25">
      <c r="A1026" s="73"/>
      <c r="B1026" s="72">
        <v>69.443754744342385</v>
      </c>
      <c r="C1026" s="72">
        <v>-0.1862718685084444</v>
      </c>
      <c r="D1026" s="72">
        <v>-47.734139843326169</v>
      </c>
      <c r="E1026" s="72">
        <v>-0.34553431608316437</v>
      </c>
      <c r="F1026" s="72">
        <v>-99.87503729566771</v>
      </c>
      <c r="G1026" s="72">
        <v>1.855</v>
      </c>
      <c r="H1026" s="72"/>
    </row>
    <row r="1027" spans="1:8" x14ac:dyDescent="0.25">
      <c r="A1027" s="73"/>
      <c r="B1027" s="72">
        <v>69.490197454266365</v>
      </c>
      <c r="C1027" s="72">
        <v>-0.18531505349515925</v>
      </c>
      <c r="D1027" s="72">
        <v>-47.742768567848032</v>
      </c>
      <c r="E1027" s="72">
        <v>-0.34375942423352041</v>
      </c>
      <c r="F1027" s="72">
        <v>-99.893091338042069</v>
      </c>
      <c r="G1027" s="72">
        <v>1.855</v>
      </c>
      <c r="H1027" s="72"/>
    </row>
    <row r="1028" spans="1:8" x14ac:dyDescent="0.25">
      <c r="A1028" s="73"/>
      <c r="B1028" s="72">
        <v>69.536640164190359</v>
      </c>
      <c r="C1028" s="72">
        <v>-0.18436292920490102</v>
      </c>
      <c r="D1028" s="72">
        <v>-47.751352964336625</v>
      </c>
      <c r="E1028" s="72">
        <v>-0.34199323367509138</v>
      </c>
      <c r="F1028" s="72">
        <v>-99.911052632039898</v>
      </c>
      <c r="G1028" s="72">
        <v>1.855</v>
      </c>
      <c r="H1028" s="72"/>
    </row>
    <row r="1029" spans="1:8" x14ac:dyDescent="0.25">
      <c r="A1029" s="73"/>
      <c r="B1029" s="72">
        <v>69.583082874114339</v>
      </c>
      <c r="C1029" s="72">
        <v>-0.18341547433700886</v>
      </c>
      <c r="D1029" s="72">
        <v>-47.759893250146725</v>
      </c>
      <c r="E1029" s="72">
        <v>-0.34023570489515143</v>
      </c>
      <c r="F1029" s="72">
        <v>-99.928921632436655</v>
      </c>
      <c r="G1029" s="72">
        <v>1.855</v>
      </c>
      <c r="H1029" s="72"/>
    </row>
    <row r="1030" spans="1:8" x14ac:dyDescent="0.25">
      <c r="A1030" s="73"/>
      <c r="B1030" s="72">
        <v>69.629525584038333</v>
      </c>
      <c r="C1030" s="72">
        <v>-0.18247266767411205</v>
      </c>
      <c r="D1030" s="72">
        <v>-47.768389641645783</v>
      </c>
      <c r="E1030" s="72">
        <v>-0.33848679853547786</v>
      </c>
      <c r="F1030" s="72">
        <v>-99.946698791942026</v>
      </c>
      <c r="G1030" s="72">
        <v>1.855</v>
      </c>
      <c r="H1030" s="72"/>
    </row>
    <row r="1031" spans="1:8" x14ac:dyDescent="0.25">
      <c r="A1031" s="73"/>
      <c r="B1031" s="72">
        <v>69.675968293962313</v>
      </c>
      <c r="C1031" s="72">
        <v>-0.18153448808191835</v>
      </c>
      <c r="D1031" s="72">
        <v>-47.776842354217784</v>
      </c>
      <c r="E1031" s="72">
        <v>-0.33674647539195857</v>
      </c>
      <c r="F1031" s="72">
        <v>-99.964384561207979</v>
      </c>
      <c r="G1031" s="72">
        <v>1.855</v>
      </c>
      <c r="H1031" s="72"/>
    </row>
    <row r="1032" spans="1:8" x14ac:dyDescent="0.25">
      <c r="A1032" s="73"/>
      <c r="B1032" s="72">
        <v>69.722411003886307</v>
      </c>
      <c r="C1032" s="72">
        <v>-0.18060091450900317</v>
      </c>
      <c r="D1032" s="72">
        <v>-47.785251602267103</v>
      </c>
      <c r="E1032" s="72">
        <v>-0.3350146964142009</v>
      </c>
      <c r="F1032" s="72">
        <v>-99.98197938883682</v>
      </c>
      <c r="G1032" s="72">
        <v>1.855</v>
      </c>
      <c r="H1032" s="72"/>
    </row>
    <row r="1033" spans="1:8" x14ac:dyDescent="0.25">
      <c r="A1033" s="73"/>
      <c r="B1033" s="72">
        <v>69.768853713810287</v>
      </c>
      <c r="C1033" s="72">
        <v>-0.17967192598659809</v>
      </c>
      <c r="D1033" s="72">
        <v>-47.793617599222358</v>
      </c>
      <c r="E1033" s="72">
        <v>-0.33329142270513945</v>
      </c>
      <c r="F1033" s="72">
        <v>-99.999483721389254</v>
      </c>
      <c r="G1033" s="72">
        <v>1.855</v>
      </c>
      <c r="H1033" s="72"/>
    </row>
    <row r="1034" spans="1:8" x14ac:dyDescent="0.25">
      <c r="A1034" s="73"/>
      <c r="B1034" s="72">
        <v>69.815296423734281</v>
      </c>
      <c r="C1034" s="72">
        <v>-0.17874750162837755</v>
      </c>
      <c r="D1034" s="72">
        <v>-47.801940557540235</v>
      </c>
      <c r="E1034" s="72">
        <v>-0.33157661552064033</v>
      </c>
      <c r="F1034" s="72">
        <v>-100.01689800339238</v>
      </c>
      <c r="G1034" s="72">
        <v>1.855</v>
      </c>
      <c r="H1034" s="72"/>
    </row>
    <row r="1035" spans="1:8" x14ac:dyDescent="0.25">
      <c r="A1035" s="73"/>
      <c r="B1035" s="72">
        <v>69.861739133658261</v>
      </c>
      <c r="C1035" s="72">
        <v>-0.17782762063024621</v>
      </c>
      <c r="D1035" s="72">
        <v>-47.810220688709315</v>
      </c>
      <c r="E1035" s="72">
        <v>-0.32987023626910672</v>
      </c>
      <c r="F1035" s="72">
        <v>-100.03422267734773</v>
      </c>
      <c r="G1035" s="72">
        <v>1.855</v>
      </c>
      <c r="H1035" s="72"/>
    </row>
    <row r="1036" spans="1:8" x14ac:dyDescent="0.25">
      <c r="A1036" s="73"/>
      <c r="B1036" s="72">
        <v>69.908181843582256</v>
      </c>
      <c r="C1036" s="72">
        <v>-0.17691226227012577</v>
      </c>
      <c r="D1036" s="72">
        <v>-47.818458203253876</v>
      </c>
      <c r="E1036" s="72">
        <v>-0.32817224651108329</v>
      </c>
      <c r="F1036" s="72">
        <v>-100.05145818373921</v>
      </c>
      <c r="G1036" s="72">
        <v>1.855</v>
      </c>
      <c r="H1036" s="72"/>
    </row>
    <row r="1037" spans="1:8" x14ac:dyDescent="0.25">
      <c r="A1037" s="73"/>
      <c r="B1037" s="72">
        <v>69.954624553506235</v>
      </c>
      <c r="C1037" s="72">
        <v>-0.17600140590774005</v>
      </c>
      <c r="D1037" s="72">
        <v>-47.826653310737711</v>
      </c>
      <c r="E1037" s="72">
        <v>-0.32648260795885781</v>
      </c>
      <c r="F1037" s="72">
        <v>-100.0686049610411</v>
      </c>
      <c r="G1037" s="72">
        <v>1.855</v>
      </c>
      <c r="H1037" s="72"/>
    </row>
    <row r="1038" spans="1:8" x14ac:dyDescent="0.25">
      <c r="A1038" s="73"/>
      <c r="B1038" s="72">
        <v>70.00106726343023</v>
      </c>
      <c r="C1038" s="72">
        <v>-0.17509503098440068</v>
      </c>
      <c r="D1038" s="72">
        <v>-47.834806219767927</v>
      </c>
      <c r="E1038" s="72">
        <v>-0.32480128247606327</v>
      </c>
      <c r="F1038" s="72">
        <v>-100.08566344572594</v>
      </c>
      <c r="G1038" s="72">
        <v>1.855</v>
      </c>
      <c r="H1038" s="72"/>
    </row>
    <row r="1039" spans="1:8" x14ac:dyDescent="0.25">
      <c r="A1039" s="73"/>
      <c r="B1039" s="72">
        <v>70.047509973354209</v>
      </c>
      <c r="C1039" s="72">
        <v>-0.17419311702279247</v>
      </c>
      <c r="D1039" s="72">
        <v>-47.842917137998718</v>
      </c>
      <c r="E1039" s="72">
        <v>-0.32312823207728003</v>
      </c>
      <c r="F1039" s="72">
        <v>-100.10263407227249</v>
      </c>
      <c r="G1039" s="72">
        <v>1.855</v>
      </c>
      <c r="H1039" s="72"/>
    </row>
    <row r="1040" spans="1:8" x14ac:dyDescent="0.25">
      <c r="A1040" s="73"/>
      <c r="B1040" s="72">
        <v>70.093952683278204</v>
      </c>
      <c r="C1040" s="72">
        <v>-0.1732956436267569</v>
      </c>
      <c r="D1040" s="72">
        <v>-47.850986272135131</v>
      </c>
      <c r="E1040" s="72">
        <v>-0.32146341892763403</v>
      </c>
      <c r="F1040" s="72">
        <v>-100.11951727317364</v>
      </c>
      <c r="G1040" s="72">
        <v>1.855</v>
      </c>
      <c r="H1040" s="72"/>
    </row>
    <row r="1041" spans="1:8" x14ac:dyDescent="0.25">
      <c r="A1041" s="73"/>
      <c r="B1041" s="72">
        <v>70.140395393202184</v>
      </c>
      <c r="C1041" s="72">
        <v>-0.17240259048107642</v>
      </c>
      <c r="D1041" s="72">
        <v>-47.859013827936856</v>
      </c>
      <c r="E1041" s="72">
        <v>-0.31980680534239675</v>
      </c>
      <c r="F1041" s="72">
        <v>-100.13631347894422</v>
      </c>
      <c r="G1041" s="72">
        <v>1.855</v>
      </c>
      <c r="H1041" s="72"/>
    </row>
    <row r="1042" spans="1:8" x14ac:dyDescent="0.25">
      <c r="A1042" s="73"/>
      <c r="B1042" s="72">
        <v>70.186838103126178</v>
      </c>
      <c r="C1042" s="72">
        <v>-0.17151393735125836</v>
      </c>
      <c r="D1042" s="72">
        <v>-47.86700001022195</v>
      </c>
      <c r="E1042" s="72">
        <v>-0.31815835378658425</v>
      </c>
      <c r="F1042" s="72">
        <v>-100.15302311812891</v>
      </c>
      <c r="G1042" s="72">
        <v>1.855</v>
      </c>
      <c r="H1042" s="72"/>
    </row>
    <row r="1043" spans="1:8" x14ac:dyDescent="0.25">
      <c r="A1043" s="73"/>
      <c r="B1043" s="72">
        <v>70.233280813050158</v>
      </c>
      <c r="C1043" s="72">
        <v>-0.17062966408331698</v>
      </c>
      <c r="D1043" s="72">
        <v>-47.874945022870612</v>
      </c>
      <c r="E1043" s="72">
        <v>-0.31651802687455299</v>
      </c>
      <c r="F1043" s="72">
        <v>-100.16964661731008</v>
      </c>
      <c r="G1043" s="72">
        <v>1.855</v>
      </c>
      <c r="H1043" s="72"/>
    </row>
    <row r="1044" spans="1:8" x14ac:dyDescent="0.25">
      <c r="A1044" s="73"/>
      <c r="B1044" s="72">
        <v>70.279723522974152</v>
      </c>
      <c r="C1044" s="72">
        <v>-0.16974975060355654</v>
      </c>
      <c r="D1044" s="72">
        <v>-47.882849068828889</v>
      </c>
      <c r="E1044" s="72">
        <v>-0.31488578736959738</v>
      </c>
      <c r="F1044" s="72">
        <v>-100.18618440111555</v>
      </c>
      <c r="G1044" s="72">
        <v>1.855</v>
      </c>
      <c r="H1044" s="72"/>
    </row>
    <row r="1045" spans="1:8" x14ac:dyDescent="0.25">
      <c r="A1045" s="73"/>
      <c r="B1045" s="72">
        <v>70.326166232898132</v>
      </c>
      <c r="C1045" s="72">
        <v>-0.16887417691835385</v>
      </c>
      <c r="D1045" s="72">
        <v>-47.890712350112409</v>
      </c>
      <c r="E1045" s="72">
        <v>-0.31326159818354637</v>
      </c>
      <c r="F1045" s="72">
        <v>-100.20263689222644</v>
      </c>
      <c r="G1045" s="72">
        <v>1.855</v>
      </c>
      <c r="H1045" s="72"/>
    </row>
    <row r="1046" spans="1:8" x14ac:dyDescent="0.25">
      <c r="A1046" s="73"/>
      <c r="B1046" s="72">
        <v>70.372608942822126</v>
      </c>
      <c r="C1046" s="72">
        <v>-0.16800292311393913</v>
      </c>
      <c r="D1046" s="72">
        <v>-47.898535067810116</v>
      </c>
      <c r="E1046" s="72">
        <v>-0.31164542237635712</v>
      </c>
      <c r="F1046" s="72">
        <v>-100.21900451138488</v>
      </c>
      <c r="G1046" s="72">
        <v>1.855</v>
      </c>
      <c r="H1046" s="72"/>
    </row>
    <row r="1047" spans="1:8" x14ac:dyDescent="0.25">
      <c r="A1047" s="73"/>
      <c r="B1047" s="72">
        <v>70.419051652746106</v>
      </c>
      <c r="C1047" s="72">
        <v>-0.1671359693561778</v>
      </c>
      <c r="D1047" s="72">
        <v>-47.90631742208793</v>
      </c>
      <c r="E1047" s="72">
        <v>-0.31003722315570981</v>
      </c>
      <c r="F1047" s="72">
        <v>-100.23528767740183</v>
      </c>
      <c r="G1047" s="72">
        <v>1.855</v>
      </c>
      <c r="H1047" s="72"/>
    </row>
    <row r="1048" spans="1:8" x14ac:dyDescent="0.25">
      <c r="A1048" s="73"/>
      <c r="B1048" s="72">
        <v>70.4654943626701</v>
      </c>
      <c r="C1048" s="72">
        <v>-0.16627329589035189</v>
      </c>
      <c r="D1048" s="72">
        <v>-47.914059612192489</v>
      </c>
      <c r="E1048" s="72">
        <v>-0.30843696387660274</v>
      </c>
      <c r="F1048" s="72">
        <v>-100.25148680716474</v>
      </c>
      <c r="G1048" s="72">
        <v>1.855</v>
      </c>
      <c r="H1048" s="72"/>
    </row>
    <row r="1049" spans="1:8" x14ac:dyDescent="0.25">
      <c r="A1049" s="73"/>
      <c r="B1049" s="72">
        <v>70.51193707259408</v>
      </c>
      <c r="C1049" s="72">
        <v>-0.16541488304093974</v>
      </c>
      <c r="D1049" s="72">
        <v>-47.921761836454799</v>
      </c>
      <c r="E1049" s="72">
        <v>-0.30684460804094321</v>
      </c>
      <c r="F1049" s="72">
        <v>-100.26760231564531</v>
      </c>
      <c r="G1049" s="72">
        <v>1.855</v>
      </c>
      <c r="H1049" s="72"/>
    </row>
    <row r="1050" spans="1:8" x14ac:dyDescent="0.25">
      <c r="A1050" s="73"/>
      <c r="B1050" s="72">
        <v>70.558379782518074</v>
      </c>
      <c r="C1050" s="72">
        <v>-0.16456071121139673</v>
      </c>
      <c r="D1050" s="72">
        <v>-47.929424292293909</v>
      </c>
      <c r="E1050" s="72">
        <v>-0.30526011929714092</v>
      </c>
      <c r="F1050" s="72">
        <v>-100.28363461590712</v>
      </c>
      <c r="G1050" s="72">
        <v>1.855</v>
      </c>
      <c r="H1050" s="72"/>
    </row>
    <row r="1051" spans="1:8" x14ac:dyDescent="0.25">
      <c r="A1051" s="73"/>
      <c r="B1051" s="72">
        <v>70.604822492442054</v>
      </c>
      <c r="C1051" s="72">
        <v>-0.16371076088393563</v>
      </c>
      <c r="D1051" s="72">
        <v>-47.937047176220595</v>
      </c>
      <c r="E1051" s="72">
        <v>-0.3036834614397006</v>
      </c>
      <c r="F1051" s="72">
        <v>-100.29958411911335</v>
      </c>
      <c r="G1051" s="72">
        <v>1.855</v>
      </c>
      <c r="H1051" s="72"/>
    </row>
    <row r="1052" spans="1:8" x14ac:dyDescent="0.25">
      <c r="A1052" s="73"/>
      <c r="B1052" s="72">
        <v>70.651265202366048</v>
      </c>
      <c r="C1052" s="72">
        <v>-0.16286501261930519</v>
      </c>
      <c r="D1052" s="72">
        <v>-47.944630683840984</v>
      </c>
      <c r="E1052" s="72">
        <v>-0.30211459840881111</v>
      </c>
      <c r="F1052" s="72">
        <v>-100.31545123453439</v>
      </c>
      <c r="G1052" s="72">
        <v>1.855</v>
      </c>
      <c r="H1052" s="72"/>
    </row>
    <row r="1053" spans="1:8" x14ac:dyDescent="0.25">
      <c r="A1053" s="73"/>
      <c r="B1053" s="72">
        <v>70.697707912290028</v>
      </c>
      <c r="C1053" s="72">
        <v>-0.1620234470565706</v>
      </c>
      <c r="D1053" s="72">
        <v>-47.952175009860227</v>
      </c>
      <c r="E1053" s="72">
        <v>-0.30055349428993844</v>
      </c>
      <c r="F1053" s="72">
        <v>-100.33123636955548</v>
      </c>
      <c r="G1053" s="72">
        <v>1.855</v>
      </c>
      <c r="H1053" s="72"/>
    </row>
    <row r="1054" spans="1:8" x14ac:dyDescent="0.25">
      <c r="A1054" s="73"/>
      <c r="B1054" s="72">
        <v>70.744150622214022</v>
      </c>
      <c r="C1054" s="72">
        <v>-0.16118604491289126</v>
      </c>
      <c r="D1054" s="72">
        <v>-47.95968034808611</v>
      </c>
      <c r="E1054" s="72">
        <v>-0.29900011331341331</v>
      </c>
      <c r="F1054" s="72">
        <v>-100.34693992968428</v>
      </c>
      <c r="G1054" s="72">
        <v>1.855</v>
      </c>
      <c r="H1054" s="72"/>
    </row>
    <row r="1055" spans="1:8" x14ac:dyDescent="0.25">
      <c r="A1055" s="73"/>
      <c r="B1055" s="72">
        <v>70.790593332138002</v>
      </c>
      <c r="C1055" s="72">
        <v>-0.16035278698330027</v>
      </c>
      <c r="D1055" s="72">
        <v>-47.967146891432677</v>
      </c>
      <c r="E1055" s="72">
        <v>-0.29745441985402199</v>
      </c>
      <c r="F1055" s="72">
        <v>-100.36256231855847</v>
      </c>
      <c r="G1055" s="72">
        <v>1.855</v>
      </c>
      <c r="H1055" s="72"/>
    </row>
    <row r="1056" spans="1:8" x14ac:dyDescent="0.25">
      <c r="A1056" s="73"/>
      <c r="B1056" s="72">
        <v>70.837036042061996</v>
      </c>
      <c r="C1056" s="72">
        <v>-0.15952365414048295</v>
      </c>
      <c r="D1056" s="72">
        <v>-47.974574831923846</v>
      </c>
      <c r="E1056" s="72">
        <v>-0.29591637843059587</v>
      </c>
      <c r="F1056" s="72">
        <v>-100.37810393795333</v>
      </c>
      <c r="G1056" s="72">
        <v>1.855</v>
      </c>
      <c r="H1056" s="72"/>
    </row>
    <row r="1057" spans="1:8" x14ac:dyDescent="0.25">
      <c r="A1057" s="73"/>
      <c r="B1057" s="72">
        <v>70.883478751985976</v>
      </c>
      <c r="C1057" s="72">
        <v>-0.15869862733455428</v>
      </c>
      <c r="D1057" s="72">
        <v>-47.981964360697013</v>
      </c>
      <c r="E1057" s="72">
        <v>-0.29438595370559817</v>
      </c>
      <c r="F1057" s="72">
        <v>-100.39356518778918</v>
      </c>
      <c r="G1057" s="72">
        <v>1.855</v>
      </c>
      <c r="H1057" s="72"/>
    </row>
    <row r="1058" spans="1:8" x14ac:dyDescent="0.25">
      <c r="A1058" s="73"/>
      <c r="B1058" s="72">
        <v>70.92992146190997</v>
      </c>
      <c r="C1058" s="72">
        <v>-0.15787768759283727</v>
      </c>
      <c r="D1058" s="72">
        <v>-47.98931566800664</v>
      </c>
      <c r="E1058" s="72">
        <v>-0.29286311048471314</v>
      </c>
      <c r="F1058" s="72">
        <v>-100.40894646613903</v>
      </c>
      <c r="G1058" s="72">
        <v>1.855</v>
      </c>
      <c r="H1058" s="72"/>
    </row>
    <row r="1059" spans="1:8" x14ac:dyDescent="0.25">
      <c r="A1059" s="73"/>
      <c r="B1059" s="72">
        <v>70.97636417183395</v>
      </c>
      <c r="C1059" s="72">
        <v>-0.15706081601964089</v>
      </c>
      <c r="D1059" s="72">
        <v>-47.996628943227833</v>
      </c>
      <c r="E1059" s="72">
        <v>-0.29134781371643387</v>
      </c>
      <c r="F1059" s="72">
        <v>-100.42424816923597</v>
      </c>
      <c r="G1059" s="72">
        <v>1.855</v>
      </c>
      <c r="H1059" s="72"/>
    </row>
    <row r="1060" spans="1:8" x14ac:dyDescent="0.25">
      <c r="A1060" s="73"/>
      <c r="B1060" s="72">
        <v>71.022806881757944</v>
      </c>
      <c r="C1060" s="72">
        <v>-0.1562479937960369</v>
      </c>
      <c r="D1060" s="72">
        <v>-48.003904374859921</v>
      </c>
      <c r="E1060" s="72">
        <v>-0.28984002849164847</v>
      </c>
      <c r="F1060" s="72">
        <v>-100.43947069148068</v>
      </c>
      <c r="G1060" s="72">
        <v>1.855</v>
      </c>
      <c r="H1060" s="72"/>
    </row>
    <row r="1061" spans="1:8" x14ac:dyDescent="0.25">
      <c r="A1061" s="73"/>
      <c r="B1061" s="72">
        <v>71.069249591681924</v>
      </c>
      <c r="C1061" s="72">
        <v>-0.15543920217963719</v>
      </c>
      <c r="D1061" s="72">
        <v>-48.011142150530006</v>
      </c>
      <c r="E1061" s="72">
        <v>-0.288339720043227</v>
      </c>
      <c r="F1061" s="72">
        <v>-100.45461442544885</v>
      </c>
      <c r="G1061" s="72">
        <v>1.855</v>
      </c>
      <c r="H1061" s="72"/>
    </row>
    <row r="1062" spans="1:8" x14ac:dyDescent="0.25">
      <c r="A1062" s="73"/>
      <c r="B1062" s="72">
        <v>71.115692301605918</v>
      </c>
      <c r="C1062" s="72">
        <v>-0.15463442250437151</v>
      </c>
      <c r="D1062" s="72">
        <v>-48.018342456996514</v>
      </c>
      <c r="E1062" s="72">
        <v>-0.28684685374560914</v>
      </c>
      <c r="F1062" s="72">
        <v>-100.46967976189867</v>
      </c>
      <c r="G1062" s="72">
        <v>1.855</v>
      </c>
      <c r="H1062" s="72"/>
    </row>
    <row r="1063" spans="1:8" x14ac:dyDescent="0.25">
      <c r="A1063" s="73"/>
      <c r="B1063" s="72">
        <v>71.162135011529898</v>
      </c>
      <c r="C1063" s="72">
        <v>-0.15383363618026319</v>
      </c>
      <c r="D1063" s="72">
        <v>-48.025505480152731</v>
      </c>
      <c r="E1063" s="72">
        <v>-0.28536139511438824</v>
      </c>
      <c r="F1063" s="72">
        <v>-100.48466708977816</v>
      </c>
      <c r="G1063" s="72">
        <v>1.855</v>
      </c>
      <c r="H1063" s="72"/>
    </row>
    <row r="1064" spans="1:8" x14ac:dyDescent="0.25">
      <c r="A1064" s="73"/>
      <c r="B1064" s="72">
        <v>71.208577721453892</v>
      </c>
      <c r="C1064" s="72">
        <v>-0.1530368246932064</v>
      </c>
      <c r="D1064" s="72">
        <v>-48.032631405030351</v>
      </c>
      <c r="E1064" s="72">
        <v>-0.28388330980589788</v>
      </c>
      <c r="F1064" s="72">
        <v>-100.49957679623257</v>
      </c>
      <c r="G1064" s="72">
        <v>1.855</v>
      </c>
      <c r="H1064" s="72"/>
    </row>
    <row r="1065" spans="1:8" x14ac:dyDescent="0.25">
      <c r="A1065" s="73"/>
      <c r="B1065" s="72">
        <v>71.255020431377872</v>
      </c>
      <c r="C1065" s="72">
        <v>-0.15224396960474296</v>
      </c>
      <c r="D1065" s="72">
        <v>-48.039720415802975</v>
      </c>
      <c r="E1065" s="72">
        <v>-0.28241256361679817</v>
      </c>
      <c r="F1065" s="72">
        <v>-100.51440926661182</v>
      </c>
      <c r="G1065" s="72">
        <v>1.855</v>
      </c>
      <c r="H1065" s="72"/>
    </row>
    <row r="1066" spans="1:8" x14ac:dyDescent="0.25">
      <c r="A1066" s="73"/>
      <c r="B1066" s="72">
        <v>71.301463141301866</v>
      </c>
      <c r="C1066" s="72">
        <v>-0.15145505255183772</v>
      </c>
      <c r="D1066" s="72">
        <v>-48.04677269578962</v>
      </c>
      <c r="E1066" s="72">
        <v>-0.280949122483659</v>
      </c>
      <c r="F1066" s="72">
        <v>-100.52916488447772</v>
      </c>
      <c r="G1066" s="72">
        <v>1.855</v>
      </c>
      <c r="H1066" s="72"/>
    </row>
    <row r="1067" spans="1:8" x14ac:dyDescent="0.25">
      <c r="A1067" s="73"/>
      <c r="B1067" s="72">
        <v>71.347905851225846</v>
      </c>
      <c r="C1067" s="72">
        <v>-0.15067005524665525</v>
      </c>
      <c r="D1067" s="72">
        <v>-48.053788427458223</v>
      </c>
      <c r="E1067" s="72">
        <v>-0.27949295248254546</v>
      </c>
      <c r="F1067" s="72">
        <v>-100.54384403161137</v>
      </c>
      <c r="G1067" s="72">
        <v>1.855</v>
      </c>
      <c r="H1067" s="72"/>
    </row>
    <row r="1068" spans="1:8" x14ac:dyDescent="0.25">
      <c r="A1068" s="73"/>
      <c r="B1068" s="72">
        <v>71.39434856114984</v>
      </c>
      <c r="C1068" s="72">
        <v>-0.14988895947633621</v>
      </c>
      <c r="D1068" s="72">
        <v>-48.060767792429132</v>
      </c>
      <c r="E1068" s="72">
        <v>-0.27804401982860366</v>
      </c>
      <c r="F1068" s="72">
        <v>-100.55844708802042</v>
      </c>
      <c r="G1068" s="72">
        <v>1.855</v>
      </c>
      <c r="H1068" s="72"/>
    </row>
    <row r="1069" spans="1:8" x14ac:dyDescent="0.25">
      <c r="A1069" s="73"/>
      <c r="B1069" s="72">
        <v>71.44079127107382</v>
      </c>
      <c r="C1069" s="72">
        <v>-0.14911174710277245</v>
      </c>
      <c r="D1069" s="72">
        <v>-48.067710971478576</v>
      </c>
      <c r="E1069" s="72">
        <v>-0.27660229087564286</v>
      </c>
      <c r="F1069" s="72">
        <v>-100.57297443194636</v>
      </c>
      <c r="G1069" s="72">
        <v>1.855</v>
      </c>
      <c r="H1069" s="72"/>
    </row>
    <row r="1070" spans="1:8" x14ac:dyDescent="0.25">
      <c r="A1070" s="73"/>
      <c r="B1070" s="72">
        <v>71.487233980997814</v>
      </c>
      <c r="C1070" s="72">
        <v>-0.14833840006238311</v>
      </c>
      <c r="D1070" s="72">
        <v>-48.074618144542121</v>
      </c>
      <c r="E1070" s="72">
        <v>-0.27516773211572065</v>
      </c>
      <c r="F1070" s="72">
        <v>-100.58742643987179</v>
      </c>
      <c r="G1070" s="72">
        <v>1.855</v>
      </c>
      <c r="H1070" s="72"/>
    </row>
    <row r="1071" spans="1:8" x14ac:dyDescent="0.25">
      <c r="A1071" s="73"/>
      <c r="B1071" s="72">
        <v>71.533676690921794</v>
      </c>
      <c r="C1071" s="72">
        <v>-0.14756890036589074</v>
      </c>
      <c r="D1071" s="72">
        <v>-48.081489490718162</v>
      </c>
      <c r="E1071" s="72">
        <v>-0.2737403101787273</v>
      </c>
      <c r="F1071" s="72">
        <v>-100.60180348652761</v>
      </c>
      <c r="G1071" s="72">
        <v>1.855</v>
      </c>
      <c r="H1071" s="72"/>
    </row>
    <row r="1072" spans="1:8" x14ac:dyDescent="0.25">
      <c r="A1072" s="73"/>
      <c r="B1072" s="72">
        <v>71.580119400845788</v>
      </c>
      <c r="C1072" s="72">
        <v>-0.14680323009809598</v>
      </c>
      <c r="D1072" s="72">
        <v>-48.08832518827132</v>
      </c>
      <c r="E1072" s="72">
        <v>-0.27231999183196803</v>
      </c>
      <c r="F1072" s="72">
        <v>-100.61610594490027</v>
      </c>
      <c r="G1072" s="72">
        <v>1.855</v>
      </c>
      <c r="H1072" s="72"/>
    </row>
    <row r="1073" spans="1:8" x14ac:dyDescent="0.25">
      <c r="A1073" s="73"/>
      <c r="B1073" s="72">
        <v>71.626562110769768</v>
      </c>
      <c r="C1073" s="72">
        <v>-0.14604137141765355</v>
      </c>
      <c r="D1073" s="72">
        <v>-48.095125414635916</v>
      </c>
      <c r="E1073" s="72">
        <v>-0.27090674397974734</v>
      </c>
      <c r="F1073" s="72">
        <v>-100.63033418623891</v>
      </c>
      <c r="G1073" s="72">
        <v>1.855</v>
      </c>
      <c r="H1073" s="72"/>
    </row>
    <row r="1074" spans="1:8" x14ac:dyDescent="0.25">
      <c r="A1074" s="73"/>
      <c r="B1074" s="72">
        <v>71.673004820693762</v>
      </c>
      <c r="C1074" s="72">
        <v>-0.14528330655684796</v>
      </c>
      <c r="D1074" s="72">
        <v>-48.101890346419381</v>
      </c>
      <c r="E1074" s="72">
        <v>-0.26950053366295296</v>
      </c>
      <c r="F1074" s="72">
        <v>-100.64448858006257</v>
      </c>
      <c r="G1074" s="72">
        <v>1.855</v>
      </c>
      <c r="H1074" s="72"/>
    </row>
    <row r="1075" spans="1:8" x14ac:dyDescent="0.25">
      <c r="A1075" s="73"/>
      <c r="B1075" s="72">
        <v>71.719447530617742</v>
      </c>
      <c r="C1075" s="72">
        <v>-0.14452901782136793</v>
      </c>
      <c r="D1075" s="72">
        <v>-48.108620159405667</v>
      </c>
      <c r="E1075" s="72">
        <v>-0.26810132805863751</v>
      </c>
      <c r="F1075" s="72">
        <v>-100.65856949416732</v>
      </c>
      <c r="G1075" s="72">
        <v>1.855</v>
      </c>
      <c r="H1075" s="72"/>
    </row>
    <row r="1076" spans="1:8" x14ac:dyDescent="0.25">
      <c r="A1076" s="73"/>
      <c r="B1076" s="72">
        <v>71.765890240541736</v>
      </c>
      <c r="C1076" s="72">
        <v>-0.14377848759008227</v>
      </c>
      <c r="D1076" s="72">
        <v>-48.115315028558662</v>
      </c>
      <c r="E1076" s="72">
        <v>-0.26670909447960262</v>
      </c>
      <c r="F1076" s="72">
        <v>-100.67257729463338</v>
      </c>
      <c r="G1076" s="72">
        <v>1.855</v>
      </c>
      <c r="H1076" s="72"/>
    </row>
    <row r="1077" spans="1:8" x14ac:dyDescent="0.25">
      <c r="A1077" s="73"/>
      <c r="B1077" s="72">
        <v>71.812332950465716</v>
      </c>
      <c r="C1077" s="72">
        <v>-0.1430316983148153</v>
      </c>
      <c r="D1077" s="72">
        <v>-48.121975128025561</v>
      </c>
      <c r="E1077" s="72">
        <v>-0.2653238003739824</v>
      </c>
      <c r="F1077" s="72">
        <v>-100.68651234583223</v>
      </c>
      <c r="G1077" s="72">
        <v>1.855</v>
      </c>
      <c r="H1077" s="72"/>
    </row>
    <row r="1078" spans="1:8" x14ac:dyDescent="0.25">
      <c r="A1078" s="73"/>
      <c r="B1078" s="72">
        <v>71.858775660389711</v>
      </c>
      <c r="C1078" s="72">
        <v>-0.14228863252012128</v>
      </c>
      <c r="D1078" s="72">
        <v>-48.12860063114028</v>
      </c>
      <c r="E1078" s="72">
        <v>-0.26394541332482496</v>
      </c>
      <c r="F1078" s="72">
        <v>-100.70037501043365</v>
      </c>
      <c r="G1078" s="72">
        <v>1.855</v>
      </c>
      <c r="H1078" s="72"/>
    </row>
    <row r="1079" spans="1:8" x14ac:dyDescent="0.25">
      <c r="A1079" s="73"/>
      <c r="B1079" s="72">
        <v>71.90521837031369</v>
      </c>
      <c r="C1079" s="72">
        <v>-0.14154927280305998</v>
      </c>
      <c r="D1079" s="72">
        <v>-48.135191710426803</v>
      </c>
      <c r="E1079" s="72">
        <v>-0.26257390104967626</v>
      </c>
      <c r="F1079" s="72">
        <v>-100.71416564941282</v>
      </c>
      <c r="G1079" s="72">
        <v>1.855</v>
      </c>
      <c r="H1079" s="72"/>
    </row>
    <row r="1080" spans="1:8" x14ac:dyDescent="0.25">
      <c r="A1080" s="73"/>
      <c r="B1080" s="72">
        <v>71.951661080237685</v>
      </c>
      <c r="C1080" s="72">
        <v>-0.14081360183297209</v>
      </c>
      <c r="D1080" s="72">
        <v>-48.14174853760256</v>
      </c>
      <c r="E1080" s="72">
        <v>-0.26120923140016322</v>
      </c>
      <c r="F1080" s="72">
        <v>-100.72788462205735</v>
      </c>
      <c r="G1080" s="72">
        <v>1.855</v>
      </c>
      <c r="H1080" s="72"/>
    </row>
    <row r="1081" spans="1:8" x14ac:dyDescent="0.25">
      <c r="A1081" s="73"/>
      <c r="B1081" s="72">
        <v>71.998103790161665</v>
      </c>
      <c r="C1081" s="72">
        <v>-0.14008160235125369</v>
      </c>
      <c r="D1081" s="72">
        <v>-48.148271283581778</v>
      </c>
      <c r="E1081" s="72">
        <v>-0.25985137236157557</v>
      </c>
      <c r="F1081" s="72">
        <v>-100.74153228597424</v>
      </c>
      <c r="G1081" s="72">
        <v>1.855</v>
      </c>
      <c r="H1081" s="72"/>
    </row>
    <row r="1082" spans="1:8" x14ac:dyDescent="0.25">
      <c r="A1082" s="73"/>
      <c r="B1082" s="72">
        <v>72.044546500085659</v>
      </c>
      <c r="C1082" s="72">
        <v>-0.13935325717113156</v>
      </c>
      <c r="D1082" s="72">
        <v>-48.154760118478798</v>
      </c>
      <c r="E1082" s="72">
        <v>-0.25850029205244907</v>
      </c>
      <c r="F1082" s="72">
        <v>-100.75510899709698</v>
      </c>
      <c r="G1082" s="72">
        <v>1.855</v>
      </c>
      <c r="H1082" s="72"/>
    </row>
    <row r="1083" spans="1:8" x14ac:dyDescent="0.25">
      <c r="A1083" s="73"/>
      <c r="B1083" s="72">
        <v>72.090989210009639</v>
      </c>
      <c r="C1083" s="72">
        <v>-0.13862854917743878</v>
      </c>
      <c r="D1083" s="72">
        <v>-48.161215211611442</v>
      </c>
      <c r="E1083" s="72">
        <v>-0.25715595872414893</v>
      </c>
      <c r="F1083" s="72">
        <v>-100.76861510969242</v>
      </c>
      <c r="G1083" s="72">
        <v>1.855</v>
      </c>
      <c r="H1083" s="72"/>
    </row>
    <row r="1084" spans="1:8" x14ac:dyDescent="0.25">
      <c r="A1084" s="73"/>
      <c r="B1084" s="72">
        <v>72.137431919933633</v>
      </c>
      <c r="C1084" s="72">
        <v>-0.13790746132638881</v>
      </c>
      <c r="D1084" s="72">
        <v>-48.167636731504317</v>
      </c>
      <c r="E1084" s="72">
        <v>-0.25581834076045123</v>
      </c>
      <c r="F1084" s="72">
        <v>-100.78205097636773</v>
      </c>
      <c r="G1084" s="72">
        <v>1.855</v>
      </c>
      <c r="H1084" s="72"/>
    </row>
    <row r="1085" spans="1:8" x14ac:dyDescent="0.25">
      <c r="A1085" s="73"/>
      <c r="B1085" s="72">
        <v>72.183874629857613</v>
      </c>
      <c r="C1085" s="72">
        <v>-0.1371899766453519</v>
      </c>
      <c r="D1085" s="72">
        <v>-48.174024845892106</v>
      </c>
      <c r="E1085" s="72">
        <v>-0.25448740667712777</v>
      </c>
      <c r="F1085" s="72">
        <v>-100.79541694807736</v>
      </c>
      <c r="G1085" s="72">
        <v>1.855</v>
      </c>
      <c r="H1085" s="72"/>
    </row>
    <row r="1086" spans="1:8" x14ac:dyDescent="0.25">
      <c r="A1086" s="73"/>
      <c r="B1086" s="72">
        <v>72.230317339781607</v>
      </c>
      <c r="C1086" s="72">
        <v>-0.13647607823262908</v>
      </c>
      <c r="D1086" s="72">
        <v>-48.180379721722908</v>
      </c>
      <c r="E1086" s="72">
        <v>-0.25316312512152694</v>
      </c>
      <c r="F1086" s="72">
        <v>-100.80871337412994</v>
      </c>
      <c r="G1086" s="72">
        <v>1.855</v>
      </c>
      <c r="H1086" s="72"/>
    </row>
    <row r="1087" spans="1:8" x14ac:dyDescent="0.25">
      <c r="A1087" s="73"/>
      <c r="B1087" s="72">
        <v>72.276760049705587</v>
      </c>
      <c r="C1087" s="72">
        <v>-0.13576574925722787</v>
      </c>
      <c r="D1087" s="72">
        <v>-48.186701525161482</v>
      </c>
      <c r="E1087" s="72">
        <v>-0.2518454648721577</v>
      </c>
      <c r="F1087" s="72">
        <v>-100.82194060219514</v>
      </c>
      <c r="G1087" s="72">
        <v>1.855</v>
      </c>
      <c r="H1087" s="72"/>
    </row>
    <row r="1088" spans="1:8" x14ac:dyDescent="0.25">
      <c r="A1088" s="73"/>
      <c r="B1088" s="72">
        <v>72.323202759629581</v>
      </c>
      <c r="C1088" s="72">
        <v>-0.13505897295863792</v>
      </c>
      <c r="D1088" s="72">
        <v>-48.192990421592569</v>
      </c>
      <c r="E1088" s="72">
        <v>-0.25053439483827333</v>
      </c>
      <c r="F1088" s="72">
        <v>-100.83509897831054</v>
      </c>
      <c r="G1088" s="72">
        <v>1.855</v>
      </c>
      <c r="H1088" s="72"/>
    </row>
    <row r="1089" spans="1:8" x14ac:dyDescent="0.25">
      <c r="A1089" s="73"/>
      <c r="B1089" s="72">
        <v>72.369645469553561</v>
      </c>
      <c r="C1089" s="72">
        <v>-0.1343557326466055</v>
      </c>
      <c r="D1089" s="72">
        <v>-48.19924657562413</v>
      </c>
      <c r="E1089" s="72">
        <v>-0.24922988405945321</v>
      </c>
      <c r="F1089" s="72">
        <v>-100.84818884688846</v>
      </c>
      <c r="G1089" s="72">
        <v>1.855</v>
      </c>
      <c r="H1089" s="72"/>
    </row>
    <row r="1090" spans="1:8" x14ac:dyDescent="0.25">
      <c r="A1090" s="73"/>
      <c r="B1090" s="72">
        <v>72.416088179477555</v>
      </c>
      <c r="C1090" s="72">
        <v>-0.13365601170090927</v>
      </c>
      <c r="D1090" s="72">
        <v>-48.205470151090609</v>
      </c>
      <c r="E1090" s="72">
        <v>-0.2479319017051867</v>
      </c>
      <c r="F1090" s="72">
        <v>-100.8612105507228</v>
      </c>
      <c r="G1090" s="72">
        <v>1.855</v>
      </c>
      <c r="H1090" s="72"/>
    </row>
    <row r="1091" spans="1:8" x14ac:dyDescent="0.25">
      <c r="A1091" s="73"/>
      <c r="B1091" s="72">
        <v>72.462530889401535</v>
      </c>
      <c r="C1091" s="72">
        <v>-0.1329597935711361</v>
      </c>
      <c r="D1091" s="72">
        <v>-48.21166131105619</v>
      </c>
      <c r="E1091" s="72">
        <v>-0.24664041707445747</v>
      </c>
      <c r="F1091" s="72">
        <v>-100.87416443099582</v>
      </c>
      <c r="G1091" s="72">
        <v>1.855</v>
      </c>
      <c r="H1091" s="72"/>
    </row>
    <row r="1092" spans="1:8" x14ac:dyDescent="0.25">
      <c r="A1092" s="73"/>
      <c r="B1092" s="72">
        <v>72.508973599325529</v>
      </c>
      <c r="C1092" s="72">
        <v>-0.13226706177645581</v>
      </c>
      <c r="D1092" s="72">
        <v>-48.217820217818023</v>
      </c>
      <c r="E1092" s="72">
        <v>-0.24535539959532551</v>
      </c>
      <c r="F1092" s="72">
        <v>-100.88705082728488</v>
      </c>
      <c r="G1092" s="72">
        <v>1.855</v>
      </c>
      <c r="H1092" s="72"/>
    </row>
    <row r="1093" spans="1:8" x14ac:dyDescent="0.25">
      <c r="A1093" s="73"/>
      <c r="B1093" s="72">
        <v>72.555416309249509</v>
      </c>
      <c r="C1093" s="72">
        <v>-0.13157779990539717</v>
      </c>
      <c r="D1093" s="72">
        <v>-48.223947032909464</v>
      </c>
      <c r="E1093" s="72">
        <v>-0.24407681882451174</v>
      </c>
      <c r="F1093" s="72">
        <v>-100.89987007756926</v>
      </c>
      <c r="G1093" s="72">
        <v>1.855</v>
      </c>
      <c r="H1093" s="72"/>
    </row>
    <row r="1094" spans="1:8" x14ac:dyDescent="0.25">
      <c r="A1094" s="73"/>
      <c r="B1094" s="72">
        <v>72.601859019173503</v>
      </c>
      <c r="C1094" s="72">
        <v>-0.13089199161562387</v>
      </c>
      <c r="D1094" s="72">
        <v>-48.230041917103279</v>
      </c>
      <c r="E1094" s="72">
        <v>-0.24280464444698227</v>
      </c>
      <c r="F1094" s="72">
        <v>-100.91262251823683</v>
      </c>
      <c r="G1094" s="72">
        <v>1.855</v>
      </c>
      <c r="H1094" s="72"/>
    </row>
    <row r="1095" spans="1:8" x14ac:dyDescent="0.25">
      <c r="A1095" s="73"/>
      <c r="B1095" s="72">
        <v>72.648301729097483</v>
      </c>
      <c r="C1095" s="72">
        <v>-0.13020962063370975</v>
      </c>
      <c r="D1095" s="72">
        <v>-48.236105030414841</v>
      </c>
      <c r="E1095" s="72">
        <v>-0.24153884627553157</v>
      </c>
      <c r="F1095" s="72">
        <v>-100.92530848409079</v>
      </c>
      <c r="G1095" s="72">
        <v>1.855</v>
      </c>
      <c r="H1095" s="72"/>
    </row>
    <row r="1096" spans="1:8" x14ac:dyDescent="0.25">
      <c r="A1096" s="73"/>
      <c r="B1096" s="72">
        <v>72.694744439021477</v>
      </c>
      <c r="C1096" s="72">
        <v>-0.1295306707549149</v>
      </c>
      <c r="D1096" s="72">
        <v>-48.242136532105356</v>
      </c>
      <c r="E1096" s="72">
        <v>-0.24027939425036712</v>
      </c>
      <c r="F1096" s="72">
        <v>-100.93792830835632</v>
      </c>
      <c r="G1096" s="72">
        <v>1.855</v>
      </c>
      <c r="H1096" s="72"/>
    </row>
    <row r="1097" spans="1:8" x14ac:dyDescent="0.25">
      <c r="A1097" s="73"/>
      <c r="B1097" s="72">
        <v>72.741187148945457</v>
      </c>
      <c r="C1097" s="72">
        <v>-0.1288551258429621</v>
      </c>
      <c r="D1097" s="72">
        <v>-48.248136580685021</v>
      </c>
      <c r="E1097" s="72">
        <v>-0.23902625843869471</v>
      </c>
      <c r="F1097" s="72">
        <v>-100.95048232268729</v>
      </c>
      <c r="G1097" s="72">
        <v>1.855</v>
      </c>
      <c r="H1097" s="72"/>
    </row>
    <row r="1098" spans="1:8" x14ac:dyDescent="0.25">
      <c r="A1098" s="73"/>
      <c r="B1098" s="72">
        <v>72.787629858869451</v>
      </c>
      <c r="C1098" s="72">
        <v>-0.12818296982981228</v>
      </c>
      <c r="D1098" s="72">
        <v>-48.2541053339162</v>
      </c>
      <c r="E1098" s="72">
        <v>-0.23777940903430178</v>
      </c>
      <c r="F1098" s="72">
        <v>-100.96297085717288</v>
      </c>
      <c r="G1098" s="72">
        <v>1.855</v>
      </c>
      <c r="H1098" s="72"/>
    </row>
    <row r="1099" spans="1:8" x14ac:dyDescent="0.25">
      <c r="A1099" s="73"/>
      <c r="B1099" s="72">
        <v>72.834072568793431</v>
      </c>
      <c r="C1099" s="72">
        <v>-0.12751418671544112</v>
      </c>
      <c r="D1099" s="72">
        <v>-48.260042948816611</v>
      </c>
      <c r="E1099" s="72">
        <v>-0.23653881635714327</v>
      </c>
      <c r="F1099" s="72">
        <v>-100.97539424034417</v>
      </c>
      <c r="G1099" s="72">
        <v>1.855</v>
      </c>
      <c r="H1099" s="72"/>
    </row>
    <row r="1100" spans="1:8" x14ac:dyDescent="0.25">
      <c r="A1100" s="73"/>
      <c r="B1100" s="72">
        <v>72.880515278717425</v>
      </c>
      <c r="C1100" s="72">
        <v>-0.12684876056761585</v>
      </c>
      <c r="D1100" s="72">
        <v>-48.265949581662447</v>
      </c>
      <c r="E1100" s="72">
        <v>-0.23530445085292739</v>
      </c>
      <c r="F1100" s="72">
        <v>-100.9877527991808</v>
      </c>
      <c r="G1100" s="72">
        <v>1.855</v>
      </c>
      <c r="H1100" s="72"/>
    </row>
    <row r="1101" spans="1:8" x14ac:dyDescent="0.25">
      <c r="A1101" s="73"/>
      <c r="B1101" s="72">
        <v>72.926957988641405</v>
      </c>
      <c r="C1101" s="72">
        <v>-0.1261866755216709</v>
      </c>
      <c r="D1101" s="72">
        <v>-48.271825387991541</v>
      </c>
      <c r="E1101" s="72">
        <v>-0.23407628309269951</v>
      </c>
      <c r="F1101" s="72">
        <v>-101.00004685911749</v>
      </c>
      <c r="G1101" s="72">
        <v>1.855</v>
      </c>
      <c r="H1101" s="72"/>
    </row>
    <row r="1102" spans="1:8" x14ac:dyDescent="0.25">
      <c r="A1102" s="73"/>
      <c r="B1102" s="72">
        <v>72.973400698565399</v>
      </c>
      <c r="C1102" s="72">
        <v>-0.12552791578028538</v>
      </c>
      <c r="D1102" s="72">
        <v>-48.277670522606492</v>
      </c>
      <c r="E1102" s="72">
        <v>-0.23285428377242939</v>
      </c>
      <c r="F1102" s="72">
        <v>-101.01227674405062</v>
      </c>
      <c r="G1102" s="72">
        <v>1.855</v>
      </c>
      <c r="H1102" s="72"/>
    </row>
    <row r="1103" spans="1:8" x14ac:dyDescent="0.25">
      <c r="A1103" s="73"/>
      <c r="B1103" s="72">
        <v>73.019843408489379</v>
      </c>
      <c r="C1103" s="72">
        <v>-0.12487246561325981</v>
      </c>
      <c r="D1103" s="72">
        <v>-48.283485139577785</v>
      </c>
      <c r="E1103" s="72">
        <v>-0.23163842371259694</v>
      </c>
      <c r="F1103" s="72">
        <v>-101.02444277634478</v>
      </c>
      <c r="G1103" s="72">
        <v>1.855</v>
      </c>
      <c r="H1103" s="72"/>
    </row>
    <row r="1104" spans="1:8" x14ac:dyDescent="0.25">
      <c r="A1104" s="73"/>
      <c r="B1104" s="72">
        <v>73.066286118413373</v>
      </c>
      <c r="C1104" s="72">
        <v>-0.12422030935729278</v>
      </c>
      <c r="D1104" s="72">
        <v>-48.289269392246915</v>
      </c>
      <c r="E1104" s="72">
        <v>-0.2304286738577781</v>
      </c>
      <c r="F1104" s="72">
        <v>-101.03654527683926</v>
      </c>
      <c r="G1104" s="72">
        <v>1.855</v>
      </c>
      <c r="H1104" s="72"/>
    </row>
    <row r="1105" spans="1:8" x14ac:dyDescent="0.25">
      <c r="A1105" s="73"/>
      <c r="B1105" s="72">
        <v>73.112728828337353</v>
      </c>
      <c r="C1105" s="72">
        <v>-0.1235714314157584</v>
      </c>
      <c r="D1105" s="72">
        <v>-48.295023433229481</v>
      </c>
      <c r="E1105" s="72">
        <v>-0.22922500527623182</v>
      </c>
      <c r="F1105" s="72">
        <v>-101.04858456485452</v>
      </c>
      <c r="G1105" s="72">
        <v>1.855</v>
      </c>
      <c r="H1105" s="72"/>
    </row>
    <row r="1106" spans="1:8" x14ac:dyDescent="0.25">
      <c r="A1106" s="73"/>
      <c r="B1106" s="72">
        <v>73.159171538261347</v>
      </c>
      <c r="C1106" s="72">
        <v>-0.12292581625848398</v>
      </c>
      <c r="D1106" s="72">
        <v>-48.300747414418268</v>
      </c>
      <c r="E1106" s="72">
        <v>-0.22802738915948778</v>
      </c>
      <c r="F1106" s="72">
        <v>-101.06056095819871</v>
      </c>
      <c r="G1106" s="72">
        <v>1.855</v>
      </c>
      <c r="H1106" s="72"/>
    </row>
    <row r="1107" spans="1:8" x14ac:dyDescent="0.25">
      <c r="A1107" s="73"/>
      <c r="B1107" s="72">
        <v>73.205614248185327</v>
      </c>
      <c r="C1107" s="72">
        <v>-0.12228344842152702</v>
      </c>
      <c r="D1107" s="72">
        <v>-48.306441486986344</v>
      </c>
      <c r="E1107" s="72">
        <v>-0.22683579682193264</v>
      </c>
      <c r="F1107" s="72">
        <v>-101.07247477317405</v>
      </c>
      <c r="G1107" s="72">
        <v>1.855</v>
      </c>
      <c r="H1107" s="72"/>
    </row>
    <row r="1108" spans="1:8" x14ac:dyDescent="0.25">
      <c r="A1108" s="73"/>
      <c r="B1108" s="72">
        <v>73.252056958109321</v>
      </c>
      <c r="C1108" s="72">
        <v>-0.12164431250695315</v>
      </c>
      <c r="D1108" s="72">
        <v>-48.312105801390118</v>
      </c>
      <c r="E1108" s="72">
        <v>-0.2256501997003981</v>
      </c>
      <c r="F1108" s="72">
        <v>-101.08432632458334</v>
      </c>
      <c r="G1108" s="72">
        <v>1.855</v>
      </c>
      <c r="H1108" s="72"/>
    </row>
    <row r="1109" spans="1:8" x14ac:dyDescent="0.25">
      <c r="A1109" s="73"/>
      <c r="B1109" s="72">
        <v>73.298499668033301</v>
      </c>
      <c r="C1109" s="72">
        <v>-0.1210083931826146</v>
      </c>
      <c r="D1109" s="72">
        <v>-48.317740507372413</v>
      </c>
      <c r="E1109" s="72">
        <v>-0.22447056935375007</v>
      </c>
      <c r="F1109" s="72">
        <v>-101.09611592573629</v>
      </c>
      <c r="G1109" s="72">
        <v>1.855</v>
      </c>
      <c r="H1109" s="72"/>
    </row>
    <row r="1110" spans="1:8" x14ac:dyDescent="0.25">
      <c r="A1110" s="73"/>
      <c r="B1110" s="72">
        <v>73.344942377957295</v>
      </c>
      <c r="C1110" s="72">
        <v>-0.12037567518192746</v>
      </c>
      <c r="D1110" s="72">
        <v>-48.323345753965505</v>
      </c>
      <c r="E1110" s="72">
        <v>-0.22329687746247542</v>
      </c>
      <c r="F1110" s="72">
        <v>-101.10784388845592</v>
      </c>
      <c r="G1110" s="72">
        <v>1.855</v>
      </c>
      <c r="H1110" s="72"/>
    </row>
    <row r="1111" spans="1:8" x14ac:dyDescent="0.25">
      <c r="A1111" s="73"/>
      <c r="B1111" s="72">
        <v>73.391385087881275</v>
      </c>
      <c r="C1111" s="72">
        <v>-0.11974614330365067</v>
      </c>
      <c r="D1111" s="72">
        <v>-48.328921689494166</v>
      </c>
      <c r="E1111" s="72">
        <v>-0.22212909582827201</v>
      </c>
      <c r="F1111" s="72">
        <v>-101.11951052308494</v>
      </c>
      <c r="G1111" s="72">
        <v>1.855</v>
      </c>
      <c r="H1111" s="72"/>
    </row>
    <row r="1112" spans="1:8" x14ac:dyDescent="0.25">
      <c r="A1112" s="73"/>
      <c r="B1112" s="72">
        <v>73.437827797805269</v>
      </c>
      <c r="C1112" s="72">
        <v>-0.11911978241166465</v>
      </c>
      <c r="D1112" s="72">
        <v>-48.334468461578695</v>
      </c>
      <c r="E1112" s="72">
        <v>-0.22096719637363793</v>
      </c>
      <c r="F1112" s="72">
        <v>-101.13111613849209</v>
      </c>
      <c r="G1112" s="72">
        <v>1.855</v>
      </c>
      <c r="H1112" s="72"/>
    </row>
    <row r="1113" spans="1:8" x14ac:dyDescent="0.25">
      <c r="A1113" s="73"/>
      <c r="B1113" s="72">
        <v>73.484270507729249</v>
      </c>
      <c r="C1113" s="72">
        <v>-0.11849657743474962</v>
      </c>
      <c r="D1113" s="72">
        <v>-48.339986217137941</v>
      </c>
      <c r="E1113" s="72">
        <v>-0.21981115114146055</v>
      </c>
      <c r="F1113" s="72">
        <v>-101.14266104207843</v>
      </c>
      <c r="G1113" s="72">
        <v>1.855</v>
      </c>
      <c r="H1113" s="72"/>
    </row>
    <row r="1114" spans="1:8" x14ac:dyDescent="0.25">
      <c r="A1114" s="73"/>
      <c r="B1114" s="72">
        <v>73.530713217653243</v>
      </c>
      <c r="C1114" s="72">
        <v>-0.1178765133663649</v>
      </c>
      <c r="D1114" s="72">
        <v>-48.3454751023923</v>
      </c>
      <c r="E1114" s="72">
        <v>-0.2186609322946069</v>
      </c>
      <c r="F1114" s="72">
        <v>-101.15414553978364</v>
      </c>
      <c r="G1114" s="72">
        <v>1.855</v>
      </c>
      <c r="H1114" s="72"/>
    </row>
    <row r="1115" spans="1:8" x14ac:dyDescent="0.25">
      <c r="A1115" s="73"/>
      <c r="B1115" s="72">
        <v>73.577155927577223</v>
      </c>
      <c r="C1115" s="72">
        <v>-0.1172595752644285</v>
      </c>
      <c r="D1115" s="72">
        <v>-48.350935262866727</v>
      </c>
      <c r="E1115" s="72">
        <v>-0.21751651211551487</v>
      </c>
      <c r="F1115" s="72">
        <v>-101.16556993609233</v>
      </c>
      <c r="G1115" s="72">
        <v>1.855</v>
      </c>
      <c r="H1115" s="72"/>
    </row>
    <row r="1116" spans="1:8" x14ac:dyDescent="0.25">
      <c r="A1116" s="73"/>
      <c r="B1116" s="72">
        <v>73.623598637501217</v>
      </c>
      <c r="C1116" s="72">
        <v>-0.11664574825109582</v>
      </c>
      <c r="D1116" s="72">
        <v>-48.356366843393729</v>
      </c>
      <c r="E1116" s="72">
        <v>-0.21637786300578274</v>
      </c>
      <c r="F1116" s="72">
        <v>-101.17693453404023</v>
      </c>
      <c r="G1116" s="72">
        <v>1.855</v>
      </c>
      <c r="H1116" s="72"/>
    </row>
    <row r="1117" spans="1:8" x14ac:dyDescent="0.25">
      <c r="A1117" s="73"/>
      <c r="B1117" s="72">
        <v>73.670041347425197</v>
      </c>
      <c r="C1117" s="72">
        <v>-0.11603501751254036</v>
      </c>
      <c r="D1117" s="72">
        <v>-48.361769988116315</v>
      </c>
      <c r="E1117" s="72">
        <v>-0.21524495748576236</v>
      </c>
      <c r="F1117" s="72">
        <v>-101.1882396352205</v>
      </c>
      <c r="G1117" s="72">
        <v>1.855</v>
      </c>
      <c r="H1117" s="72"/>
    </row>
    <row r="1118" spans="1:8" x14ac:dyDescent="0.25">
      <c r="A1118" s="73"/>
      <c r="B1118" s="72">
        <v>73.716484057349192</v>
      </c>
      <c r="C1118" s="72">
        <v>-0.11542736829873292</v>
      </c>
      <c r="D1118" s="72">
        <v>-48.367144840490994</v>
      </c>
      <c r="E1118" s="72">
        <v>-0.21411776819414954</v>
      </c>
      <c r="F1118" s="72">
        <v>-101.19948553978988</v>
      </c>
      <c r="G1118" s="72">
        <v>1.855</v>
      </c>
      <c r="H1118" s="72"/>
    </row>
    <row r="1119" spans="1:8" x14ac:dyDescent="0.25">
      <c r="A1119" s="73"/>
      <c r="B1119" s="72">
        <v>73.762926767273171</v>
      </c>
      <c r="C1119" s="72">
        <v>-0.11482278592322211</v>
      </c>
      <c r="D1119" s="72">
        <v>-48.372491543290714</v>
      </c>
      <c r="E1119" s="72">
        <v>-0.212996267887577</v>
      </c>
      <c r="F1119" s="72">
        <v>-101.2106725464749</v>
      </c>
      <c r="G1119" s="72">
        <v>1.855</v>
      </c>
      <c r="H1119" s="72"/>
    </row>
    <row r="1120" spans="1:8" x14ac:dyDescent="0.25">
      <c r="A1120" s="73"/>
      <c r="B1120" s="72">
        <v>73.809369477197166</v>
      </c>
      <c r="C1120" s="72">
        <v>-0.11422125576291527</v>
      </c>
      <c r="D1120" s="72">
        <v>-48.377810238607822</v>
      </c>
      <c r="E1120" s="72">
        <v>-0.21188042944020782</v>
      </c>
      <c r="F1120" s="72">
        <v>-101.22180095257804</v>
      </c>
      <c r="G1120" s="72">
        <v>1.855</v>
      </c>
      <c r="H1120" s="72"/>
    </row>
    <row r="1121" spans="1:8" x14ac:dyDescent="0.25">
      <c r="A1121" s="73"/>
      <c r="B1121" s="72">
        <v>73.855812187121145</v>
      </c>
      <c r="C1121" s="72">
        <v>-0.1136227632578585</v>
      </c>
      <c r="D1121" s="72">
        <v>-48.383101067856998</v>
      </c>
      <c r="E1121" s="72">
        <v>-0.21077022584332752</v>
      </c>
      <c r="F1121" s="72">
        <v>-101.23287105398389</v>
      </c>
      <c r="G1121" s="72">
        <v>1.855</v>
      </c>
      <c r="H1121" s="72"/>
    </row>
    <row r="1122" spans="1:8" x14ac:dyDescent="0.25">
      <c r="A1122" s="73"/>
      <c r="B1122" s="72">
        <v>73.90225489704514</v>
      </c>
      <c r="C1122" s="72">
        <v>-0.11302729391101819</v>
      </c>
      <c r="D1122" s="72">
        <v>-48.388364171778179</v>
      </c>
      <c r="E1122" s="72">
        <v>-0.20966563020493875</v>
      </c>
      <c r="F1122" s="72">
        <v>-101.24388314516526</v>
      </c>
      <c r="G1122" s="72">
        <v>1.855</v>
      </c>
      <c r="H1122" s="72"/>
    </row>
    <row r="1123" spans="1:8" x14ac:dyDescent="0.25">
      <c r="A1123" s="73"/>
      <c r="B1123" s="72">
        <v>73.94869760696912</v>
      </c>
      <c r="C1123" s="72">
        <v>-0.11243483328806249</v>
      </c>
      <c r="D1123" s="72">
        <v>-48.39359969043948</v>
      </c>
      <c r="E1123" s="72">
        <v>-0.20856661574935592</v>
      </c>
      <c r="F1123" s="72">
        <v>-101.25483751918929</v>
      </c>
      <c r="G1123" s="72">
        <v>1.855</v>
      </c>
      <c r="H1123" s="72"/>
    </row>
    <row r="1124" spans="1:8" x14ac:dyDescent="0.25">
      <c r="A1124" s="73"/>
      <c r="B1124" s="72">
        <v>73.995140316893114</v>
      </c>
      <c r="C1124" s="72">
        <v>-0.11184536701714244</v>
      </c>
      <c r="D1124" s="72">
        <v>-48.398807763240086</v>
      </c>
      <c r="E1124" s="72">
        <v>-0.20747315581679923</v>
      </c>
      <c r="F1124" s="72">
        <v>-101.26573446772355</v>
      </c>
      <c r="G1124" s="72">
        <v>1.855</v>
      </c>
      <c r="H1124" s="72"/>
    </row>
    <row r="1125" spans="1:8" x14ac:dyDescent="0.25">
      <c r="A1125" s="73"/>
      <c r="B1125" s="72">
        <v>74.041583026817094</v>
      </c>
      <c r="C1125" s="72">
        <v>-0.11125888078867405</v>
      </c>
      <c r="D1125" s="72">
        <v>-48.403988528913182</v>
      </c>
      <c r="E1125" s="72">
        <v>-0.20638522386299035</v>
      </c>
      <c r="F1125" s="72">
        <v>-101.27657428104204</v>
      </c>
      <c r="G1125" s="72">
        <v>1.855</v>
      </c>
      <c r="H1125" s="72"/>
    </row>
    <row r="1126" spans="1:8" x14ac:dyDescent="0.25">
      <c r="A1126" s="73"/>
      <c r="B1126" s="72">
        <v>74.088025736741088</v>
      </c>
      <c r="C1126" s="72">
        <v>-0.11067536035512082</v>
      </c>
      <c r="D1126" s="72">
        <v>-48.409142125528803</v>
      </c>
      <c r="E1126" s="72">
        <v>-0.20530279345874913</v>
      </c>
      <c r="F1126" s="72">
        <v>-101.28735724803131</v>
      </c>
      <c r="G1126" s="72">
        <v>1.855</v>
      </c>
      <c r="H1126" s="72"/>
    </row>
    <row r="1127" spans="1:8" x14ac:dyDescent="0.25">
      <c r="A1127" s="73"/>
      <c r="B1127" s="72">
        <v>74.134468446665068</v>
      </c>
      <c r="C1127" s="72">
        <v>-0.11009479153077568</v>
      </c>
      <c r="D1127" s="72">
        <v>-48.414268690496733</v>
      </c>
      <c r="E1127" s="72">
        <v>-0.2042258382895889</v>
      </c>
      <c r="F1127" s="72">
        <v>-101.29808365619644</v>
      </c>
      <c r="G1127" s="72">
        <v>1.855</v>
      </c>
      <c r="H1127" s="72"/>
    </row>
    <row r="1128" spans="1:8" x14ac:dyDescent="0.25">
      <c r="A1128" s="73"/>
      <c r="B1128" s="72">
        <v>74.180911156589062</v>
      </c>
      <c r="C1128" s="72">
        <v>-0.10951716019154402</v>
      </c>
      <c r="D1128" s="72">
        <v>-48.419368360569365</v>
      </c>
      <c r="E1128" s="72">
        <v>-0.20315433215531414</v>
      </c>
      <c r="F1128" s="72">
        <v>-101.30875379166702</v>
      </c>
      <c r="G1128" s="72">
        <v>1.855</v>
      </c>
      <c r="H1128" s="72"/>
    </row>
    <row r="1129" spans="1:8" x14ac:dyDescent="0.25">
      <c r="A1129" s="73"/>
      <c r="B1129" s="72">
        <v>74.227353866513042</v>
      </c>
      <c r="C1129" s="72">
        <v>-0.10894245227472704</v>
      </c>
      <c r="D1129" s="72">
        <v>-48.424441271844557</v>
      </c>
      <c r="E1129" s="72">
        <v>-0.20208824896961866</v>
      </c>
      <c r="F1129" s="72">
        <v>-101.31936793920315</v>
      </c>
      <c r="G1129" s="72">
        <v>1.855</v>
      </c>
      <c r="H1129" s="72"/>
    </row>
    <row r="1130" spans="1:8" x14ac:dyDescent="0.25">
      <c r="A1130" s="73"/>
      <c r="B1130" s="72">
        <v>74.273796576437036</v>
      </c>
      <c r="C1130" s="72">
        <v>-0.10837065377880463</v>
      </c>
      <c r="D1130" s="72">
        <v>-48.429487559768475</v>
      </c>
      <c r="E1130" s="72">
        <v>-0.20102756275968259</v>
      </c>
      <c r="F1130" s="72">
        <v>-101.32992638220139</v>
      </c>
      <c r="G1130" s="72">
        <v>1.855</v>
      </c>
      <c r="H1130" s="72"/>
    </row>
    <row r="1131" spans="1:8" x14ac:dyDescent="0.25">
      <c r="A1131" s="73"/>
      <c r="B1131" s="72">
        <v>74.320239286361016</v>
      </c>
      <c r="C1131" s="72">
        <v>-0.10780175076321932</v>
      </c>
      <c r="D1131" s="72">
        <v>-48.434507359138443</v>
      </c>
      <c r="E1131" s="72">
        <v>-0.19997224766577185</v>
      </c>
      <c r="F1131" s="72">
        <v>-101.34042940270072</v>
      </c>
      <c r="G1131" s="72">
        <v>1.855</v>
      </c>
      <c r="H1131" s="72"/>
    </row>
    <row r="1132" spans="1:8" x14ac:dyDescent="0.25">
      <c r="A1132" s="73"/>
      <c r="B1132" s="72">
        <v>74.36668199628501</v>
      </c>
      <c r="C1132" s="72">
        <v>-0.10723572934816063</v>
      </c>
      <c r="D1132" s="72">
        <v>-48.439500804105755</v>
      </c>
      <c r="E1132" s="72">
        <v>-0.19892227794083797</v>
      </c>
      <c r="F1132" s="72">
        <v>-101.35087728138841</v>
      </c>
      <c r="G1132" s="72">
        <v>1.855</v>
      </c>
      <c r="H1132" s="72"/>
    </row>
    <row r="1133" spans="1:8" x14ac:dyDescent="0.25">
      <c r="A1133" s="73"/>
      <c r="B1133" s="72">
        <v>74.41312470620899</v>
      </c>
      <c r="C1133" s="72">
        <v>-0.10667257571434884</v>
      </c>
      <c r="D1133" s="72">
        <v>-48.444468028178491</v>
      </c>
      <c r="E1133" s="72">
        <v>-0.1978776279501171</v>
      </c>
      <c r="F1133" s="72">
        <v>-101.36127029760591</v>
      </c>
      <c r="G1133" s="72">
        <v>1.855</v>
      </c>
      <c r="H1133" s="72"/>
    </row>
    <row r="1134" spans="1:8" x14ac:dyDescent="0.25">
      <c r="A1134" s="73"/>
      <c r="B1134" s="72">
        <v>74.459567416132984</v>
      </c>
      <c r="C1134" s="72">
        <v>-0.10611227610281991</v>
      </c>
      <c r="D1134" s="72">
        <v>-48.449409164224335</v>
      </c>
      <c r="E1134" s="72">
        <v>-0.19683827217073094</v>
      </c>
      <c r="F1134" s="72">
        <v>-101.37160872935479</v>
      </c>
      <c r="G1134" s="72">
        <v>1.855</v>
      </c>
      <c r="H1134" s="72"/>
    </row>
    <row r="1135" spans="1:8" x14ac:dyDescent="0.25">
      <c r="A1135" s="73"/>
      <c r="B1135" s="72">
        <v>74.506010126056964</v>
      </c>
      <c r="C1135" s="72">
        <v>-0.10555481681471089</v>
      </c>
      <c r="D1135" s="72">
        <v>-48.454324344473363</v>
      </c>
      <c r="E1135" s="72">
        <v>-0.1958041851912887</v>
      </c>
      <c r="F1135" s="72">
        <v>-101.3818928533025</v>
      </c>
      <c r="G1135" s="72">
        <v>1.855</v>
      </c>
      <c r="H1135" s="72"/>
    </row>
    <row r="1136" spans="1:8" x14ac:dyDescent="0.25">
      <c r="A1136" s="73"/>
      <c r="B1136" s="72">
        <v>74.552452835980958</v>
      </c>
      <c r="C1136" s="72">
        <v>-0.10500018421104462</v>
      </c>
      <c r="D1136" s="72">
        <v>-48.459213700520827</v>
      </c>
      <c r="E1136" s="72">
        <v>-0.19477534171148778</v>
      </c>
      <c r="F1136" s="72">
        <v>-101.39212294478828</v>
      </c>
      <c r="G1136" s="72">
        <v>1.855</v>
      </c>
      <c r="H1136" s="72"/>
    </row>
    <row r="1137" spans="1:8" x14ac:dyDescent="0.25">
      <c r="A1137" s="73"/>
      <c r="B1137" s="72">
        <v>74.598895545904938</v>
      </c>
      <c r="C1137" s="72">
        <v>-0.10444836471251567</v>
      </c>
      <c r="D1137" s="72">
        <v>-48.464077363329935</v>
      </c>
      <c r="E1137" s="72">
        <v>-0.19375171654171658</v>
      </c>
      <c r="F1137" s="72">
        <v>-101.4022992778289</v>
      </c>
      <c r="G1137" s="72">
        <v>1.855</v>
      </c>
      <c r="H1137" s="72"/>
    </row>
    <row r="1138" spans="1:8" x14ac:dyDescent="0.25">
      <c r="A1138" s="73"/>
      <c r="B1138" s="72">
        <v>74.645338255828932</v>
      </c>
      <c r="C1138" s="72">
        <v>-0.10389934479927682</v>
      </c>
      <c r="D1138" s="72">
        <v>-48.468915463234623</v>
      </c>
      <c r="E1138" s="72">
        <v>-0.19273328460265848</v>
      </c>
      <c r="F1138" s="72">
        <v>-101.41242212512451</v>
      </c>
      <c r="G1138" s="72">
        <v>1.855</v>
      </c>
      <c r="H1138" s="72"/>
    </row>
    <row r="1139" spans="1:8" x14ac:dyDescent="0.25">
      <c r="A1139" s="73"/>
      <c r="B1139" s="72">
        <v>74.691780965752912</v>
      </c>
      <c r="C1139" s="72">
        <v>-0.10335311101072464</v>
      </c>
      <c r="D1139" s="72">
        <v>-48.473728129942302</v>
      </c>
      <c r="E1139" s="72">
        <v>-0.19172002092489421</v>
      </c>
      <c r="F1139" s="72">
        <v>-101.42249175806434</v>
      </c>
      <c r="G1139" s="72">
        <v>1.855</v>
      </c>
      <c r="H1139" s="72"/>
    </row>
    <row r="1140" spans="1:8" x14ac:dyDescent="0.25">
      <c r="A1140" s="73"/>
      <c r="B1140" s="72">
        <v>74.738223675676906</v>
      </c>
      <c r="C1140" s="72">
        <v>-0.10280964994528677</v>
      </c>
      <c r="D1140" s="72">
        <v>-48.478515492536602</v>
      </c>
      <c r="E1140" s="72">
        <v>-0.19071190064850696</v>
      </c>
      <c r="F1140" s="72">
        <v>-101.43250844673251</v>
      </c>
      <c r="G1140" s="72">
        <v>1.855</v>
      </c>
      <c r="H1140" s="72"/>
    </row>
    <row r="1141" spans="1:8" x14ac:dyDescent="0.25">
      <c r="A1141" s="73"/>
      <c r="B1141" s="72">
        <v>74.784666385600886</v>
      </c>
      <c r="C1141" s="72">
        <v>-0.10226894826020906</v>
      </c>
      <c r="D1141" s="72">
        <v>-48.483277679480125</v>
      </c>
      <c r="E1141" s="72">
        <v>-0.18970889902268781</v>
      </c>
      <c r="F1141" s="72">
        <v>-101.44247245991373</v>
      </c>
      <c r="G1141" s="72">
        <v>1.855</v>
      </c>
      <c r="H1141" s="72"/>
    </row>
    <row r="1142" spans="1:8" x14ac:dyDescent="0.25">
      <c r="A1142" s="73"/>
      <c r="B1142" s="72">
        <v>74.83110909552488</v>
      </c>
      <c r="C1142" s="72">
        <v>-0.10173099267134267</v>
      </c>
      <c r="D1142" s="72">
        <v>-48.48801481861716</v>
      </c>
      <c r="E1142" s="72">
        <v>-0.18871099140534064</v>
      </c>
      <c r="F1142" s="72">
        <v>-101.45238406509901</v>
      </c>
      <c r="G1142" s="72">
        <v>1.855</v>
      </c>
      <c r="H1142" s="72"/>
    </row>
    <row r="1143" spans="1:8" x14ac:dyDescent="0.25">
      <c r="A1143" s="73"/>
      <c r="B1143" s="72">
        <v>74.87755180544886</v>
      </c>
      <c r="C1143" s="72">
        <v>-0.10119576995293203</v>
      </c>
      <c r="D1143" s="72">
        <v>-48.492727037176394</v>
      </c>
      <c r="E1143" s="72">
        <v>-0.18771815326268892</v>
      </c>
      <c r="F1143" s="72">
        <v>-101.46224352849131</v>
      </c>
      <c r="G1143" s="72">
        <v>1.855</v>
      </c>
      <c r="H1143" s="72"/>
    </row>
    <row r="1144" spans="1:8" x14ac:dyDescent="0.25">
      <c r="A1144" s="73"/>
      <c r="B1144" s="72">
        <v>74.923994515372854</v>
      </c>
      <c r="C1144" s="72">
        <v>-0.10066326693740332</v>
      </c>
      <c r="D1144" s="72">
        <v>-48.49741446177363</v>
      </c>
      <c r="E1144" s="72">
        <v>-0.18673036016888317</v>
      </c>
      <c r="F1144" s="72">
        <v>-101.47205111501128</v>
      </c>
      <c r="G1144" s="72">
        <v>1.855</v>
      </c>
      <c r="H1144" s="72"/>
    </row>
    <row r="1145" spans="1:8" x14ac:dyDescent="0.25">
      <c r="A1145" s="73"/>
      <c r="B1145" s="72">
        <v>74.970437225296834</v>
      </c>
      <c r="C1145" s="72">
        <v>-0.10013347051515256</v>
      </c>
      <c r="D1145" s="72">
        <v>-48.502077218414485</v>
      </c>
      <c r="E1145" s="72">
        <v>-0.18574758780560799</v>
      </c>
      <c r="F1145" s="72">
        <v>-101.48180708830282</v>
      </c>
      <c r="G1145" s="72">
        <v>1.855</v>
      </c>
      <c r="H1145" s="72"/>
    </row>
    <row r="1146" spans="1:8" x14ac:dyDescent="0.25">
      <c r="A1146" s="73"/>
      <c r="B1146" s="72">
        <v>75.016879935220828</v>
      </c>
      <c r="C1146" s="72">
        <v>-9.9606367634334753E-2</v>
      </c>
      <c r="D1146" s="72">
        <v>-48.506715432497067</v>
      </c>
      <c r="E1146" s="72">
        <v>-0.18476981196169096</v>
      </c>
      <c r="F1146" s="72">
        <v>-101.49151171073873</v>
      </c>
      <c r="G1146" s="72">
        <v>1.855</v>
      </c>
      <c r="H1146" s="72"/>
    </row>
    <row r="1147" spans="1:8" x14ac:dyDescent="0.25">
      <c r="A1147" s="73"/>
      <c r="B1147" s="72">
        <v>75.063322645144808</v>
      </c>
      <c r="C1147" s="72">
        <v>-9.9081945300653451E-2</v>
      </c>
      <c r="D1147" s="72">
        <v>-48.51132922881466</v>
      </c>
      <c r="E1147" s="72">
        <v>-0.18379700853271216</v>
      </c>
      <c r="F1147" s="72">
        <v>-101.50116524342639</v>
      </c>
      <c r="G1147" s="72">
        <v>1.855</v>
      </c>
      <c r="H1147" s="72"/>
    </row>
    <row r="1148" spans="1:8" x14ac:dyDescent="0.25">
      <c r="A1148" s="73"/>
      <c r="B1148" s="72">
        <v>75.109765355068802</v>
      </c>
      <c r="C1148" s="72">
        <v>-9.8560190577149903E-2</v>
      </c>
      <c r="D1148" s="72">
        <v>-48.515918731558394</v>
      </c>
      <c r="E1148" s="72">
        <v>-0.18282915352061307</v>
      </c>
      <c r="F1148" s="72">
        <v>-101.51076794621318</v>
      </c>
      <c r="G1148" s="72">
        <v>1.855</v>
      </c>
      <c r="H1148" s="72"/>
    </row>
    <row r="1149" spans="1:8" x14ac:dyDescent="0.25">
      <c r="A1149" s="73"/>
      <c r="B1149" s="72">
        <v>75.156208064992782</v>
      </c>
      <c r="C1149" s="72">
        <v>-9.8041090583993754E-2</v>
      </c>
      <c r="D1149" s="72">
        <v>-48.520484064319895</v>
      </c>
      <c r="E1149" s="72">
        <v>-0.18186622303330841</v>
      </c>
      <c r="F1149" s="72">
        <v>-101.5203200776922</v>
      </c>
      <c r="G1149" s="72">
        <v>1.855</v>
      </c>
      <c r="H1149" s="72"/>
    </row>
    <row r="1150" spans="1:8" x14ac:dyDescent="0.25">
      <c r="A1150" s="73"/>
      <c r="B1150" s="72">
        <v>75.202650774916776</v>
      </c>
      <c r="C1150" s="72">
        <v>-9.7524632498272978E-2</v>
      </c>
      <c r="D1150" s="72">
        <v>-48.525025350093934</v>
      </c>
      <c r="E1150" s="72">
        <v>-0.18090819328429639</v>
      </c>
      <c r="F1150" s="72">
        <v>-101.52982189520775</v>
      </c>
      <c r="G1150" s="72">
        <v>1.855</v>
      </c>
      <c r="H1150" s="72"/>
    </row>
    <row r="1151" spans="1:8" x14ac:dyDescent="0.25">
      <c r="A1151" s="73"/>
      <c r="B1151" s="72">
        <v>75.249093484840756</v>
      </c>
      <c r="C1151" s="72">
        <v>-9.7010803553784955E-2</v>
      </c>
      <c r="D1151" s="72">
        <v>-48.529542711281081</v>
      </c>
      <c r="E1151" s="72">
        <v>-0.17995504059227108</v>
      </c>
      <c r="F1151" s="72">
        <v>-101.53927365486081</v>
      </c>
      <c r="G1151" s="72">
        <v>1.855</v>
      </c>
      <c r="H1151" s="72"/>
    </row>
    <row r="1152" spans="1:8" x14ac:dyDescent="0.25">
      <c r="A1152" s="73"/>
      <c r="B1152" s="72">
        <v>75.29553619476475</v>
      </c>
      <c r="C1152" s="72">
        <v>-9.6499591040828017E-2</v>
      </c>
      <c r="D1152" s="72">
        <v>-48.534036269690318</v>
      </c>
      <c r="E1152" s="72">
        <v>-0.17900674138073597</v>
      </c>
      <c r="F1152" s="72">
        <v>-101.5486756115146</v>
      </c>
      <c r="G1152" s="72">
        <v>1.855</v>
      </c>
      <c r="H1152" s="72"/>
    </row>
    <row r="1153" spans="1:8" x14ac:dyDescent="0.25">
      <c r="A1153" s="73"/>
      <c r="B1153" s="72">
        <v>75.34197890468873</v>
      </c>
      <c r="C1153" s="72">
        <v>-9.5990982305992567E-2</v>
      </c>
      <c r="D1153" s="72">
        <v>-48.538506146541657</v>
      </c>
      <c r="E1153" s="72">
        <v>-0.17806327217761622</v>
      </c>
      <c r="F1153" s="72">
        <v>-101.55802801880003</v>
      </c>
      <c r="G1153" s="72">
        <v>1.855</v>
      </c>
      <c r="H1153" s="72"/>
    </row>
    <row r="1154" spans="1:8" x14ac:dyDescent="0.25">
      <c r="A1154" s="73"/>
      <c r="B1154" s="72">
        <v>75.388421614612724</v>
      </c>
      <c r="C1154" s="72">
        <v>-9.5484964751953422E-2</v>
      </c>
      <c r="D1154" s="72">
        <v>-48.542952462468755</v>
      </c>
      <c r="E1154" s="72">
        <v>-0.17712460961487358</v>
      </c>
      <c r="F1154" s="72">
        <v>-101.56733112912117</v>
      </c>
      <c r="G1154" s="72">
        <v>1.855</v>
      </c>
      <c r="H1154" s="72"/>
    </row>
    <row r="1155" spans="1:8" x14ac:dyDescent="0.25">
      <c r="A1155" s="73"/>
      <c r="B1155" s="72">
        <v>75.434864324536704</v>
      </c>
      <c r="C1155" s="72">
        <v>-9.4981525837262479E-2</v>
      </c>
      <c r="D1155" s="72">
        <v>-48.547375337521522</v>
      </c>
      <c r="E1155" s="72">
        <v>-0.17619073042812189</v>
      </c>
      <c r="F1155" s="72">
        <v>-101.5765851936607</v>
      </c>
      <c r="G1155" s="72">
        <v>1.855</v>
      </c>
      <c r="H1155" s="72"/>
    </row>
    <row r="1156" spans="1:8" x14ac:dyDescent="0.25">
      <c r="A1156" s="73"/>
      <c r="B1156" s="72">
        <v>75.481307034460698</v>
      </c>
      <c r="C1156" s="72">
        <v>-9.4480653076141174E-2</v>
      </c>
      <c r="D1156" s="72">
        <v>-48.551774891168691</v>
      </c>
      <c r="E1156" s="72">
        <v>-0.17526161145624189</v>
      </c>
      <c r="F1156" s="72">
        <v>-101.5857904623853</v>
      </c>
      <c r="G1156" s="72">
        <v>1.855</v>
      </c>
      <c r="H1156" s="72"/>
    </row>
    <row r="1157" spans="1:8" x14ac:dyDescent="0.25">
      <c r="A1157" s="73"/>
      <c r="B1157" s="72">
        <v>75.527749744384678</v>
      </c>
      <c r="C1157" s="72">
        <v>-9.3982334038273885E-2</v>
      </c>
      <c r="D1157" s="72">
        <v>-48.556151242300423</v>
      </c>
      <c r="E1157" s="72">
        <v>-0.17433722964099804</v>
      </c>
      <c r="F1157" s="72">
        <v>-101.59494718405108</v>
      </c>
      <c r="G1157" s="72">
        <v>1.855</v>
      </c>
      <c r="H1157" s="72"/>
    </row>
    <row r="1158" spans="1:8" x14ac:dyDescent="0.25">
      <c r="A1158" s="73"/>
      <c r="B1158" s="72">
        <v>75.574192454308672</v>
      </c>
      <c r="C1158" s="72">
        <v>-9.3486556348602062E-2</v>
      </c>
      <c r="D1158" s="72">
        <v>-48.56050450923086</v>
      </c>
      <c r="E1158" s="72">
        <v>-0.17341756202665681</v>
      </c>
      <c r="F1158" s="72">
        <v>-101.60405560620895</v>
      </c>
      <c r="G1158" s="72">
        <v>1.855</v>
      </c>
      <c r="H1158" s="72"/>
    </row>
    <row r="1159" spans="1:8" x14ac:dyDescent="0.25">
      <c r="A1159" s="73"/>
      <c r="B1159" s="72">
        <v>75.620635164232652</v>
      </c>
      <c r="C1159" s="72">
        <v>-9.2993307687117638E-2</v>
      </c>
      <c r="D1159" s="72">
        <v>-48.564834809700692</v>
      </c>
      <c r="E1159" s="72">
        <v>-0.17250258575960323</v>
      </c>
      <c r="F1159" s="72">
        <v>-101.61311597520995</v>
      </c>
      <c r="G1159" s="72">
        <v>1.855</v>
      </c>
      <c r="H1159" s="72"/>
    </row>
    <row r="1160" spans="1:8" x14ac:dyDescent="0.25">
      <c r="A1160" s="73"/>
      <c r="B1160" s="72">
        <v>75.667077874156647</v>
      </c>
      <c r="C1160" s="72">
        <v>-9.2502575788657962E-2</v>
      </c>
      <c r="D1160" s="72">
        <v>-48.569142260879708</v>
      </c>
      <c r="E1160" s="72">
        <v>-0.17159227808796051</v>
      </c>
      <c r="F1160" s="72">
        <v>-101.62212853621065</v>
      </c>
      <c r="G1160" s="72">
        <v>1.855</v>
      </c>
      <c r="H1160" s="72"/>
    </row>
    <row r="1161" spans="1:8" x14ac:dyDescent="0.25">
      <c r="A1161" s="73"/>
      <c r="B1161" s="72">
        <v>75.713520584080626</v>
      </c>
      <c r="C1161" s="72">
        <v>-9.2014348442700969E-2</v>
      </c>
      <c r="D1161" s="72">
        <v>-48.573426979369351</v>
      </c>
      <c r="E1161" s="72">
        <v>-0.1706866163612103</v>
      </c>
      <c r="F1161" s="72">
        <v>-101.63109353317842</v>
      </c>
      <c r="G1161" s="72">
        <v>1.855</v>
      </c>
      <c r="H1161" s="72"/>
    </row>
    <row r="1162" spans="1:8" x14ac:dyDescent="0.25">
      <c r="A1162" s="73"/>
      <c r="B1162" s="72">
        <v>75.759963294004621</v>
      </c>
      <c r="C1162" s="72">
        <v>-9.1528613493160008E-2</v>
      </c>
      <c r="D1162" s="72">
        <v>-48.577689081205222</v>
      </c>
      <c r="E1162" s="72">
        <v>-0.16978557802981181</v>
      </c>
      <c r="F1162" s="72">
        <v>-101.64001120889672</v>
      </c>
      <c r="G1162" s="72">
        <v>1.855</v>
      </c>
      <c r="H1162" s="72"/>
    </row>
    <row r="1163" spans="1:8" x14ac:dyDescent="0.25">
      <c r="A1163" s="73"/>
      <c r="B1163" s="72">
        <v>75.806406003928601</v>
      </c>
      <c r="C1163" s="72">
        <v>-9.1045358838179977E-2</v>
      </c>
      <c r="D1163" s="72">
        <v>-48.58192868185963</v>
      </c>
      <c r="E1163" s="72">
        <v>-0.16888914064482385</v>
      </c>
      <c r="F1163" s="72">
        <v>-101.64888180497046</v>
      </c>
      <c r="G1163" s="72">
        <v>1.855</v>
      </c>
      <c r="H1163" s="72"/>
    </row>
    <row r="1164" spans="1:8" x14ac:dyDescent="0.25">
      <c r="A1164" s="73"/>
      <c r="B1164" s="72">
        <v>75.852848713852595</v>
      </c>
      <c r="C1164" s="72">
        <v>-9.0564572429933779E-2</v>
      </c>
      <c r="D1164" s="72">
        <v>-48.586145896244098</v>
      </c>
      <c r="E1164" s="72">
        <v>-0.16799728185752716</v>
      </c>
      <c r="F1164" s="72">
        <v>-101.65770556183116</v>
      </c>
      <c r="G1164" s="72">
        <v>1.855</v>
      </c>
      <c r="H1164" s="72"/>
    </row>
    <row r="1165" spans="1:8" x14ac:dyDescent="0.25">
      <c r="A1165" s="73"/>
      <c r="B1165" s="72">
        <v>75.899291423776575</v>
      </c>
      <c r="C1165" s="72">
        <v>-9.0086242274418471E-2</v>
      </c>
      <c r="D1165" s="72">
        <v>-48.59034083871186</v>
      </c>
      <c r="E1165" s="72">
        <v>-0.16710997941904626</v>
      </c>
      <c r="F1165" s="72">
        <v>-101.66648271874226</v>
      </c>
      <c r="G1165" s="72">
        <v>1.855</v>
      </c>
      <c r="H1165" s="72"/>
    </row>
    <row r="1166" spans="1:8" x14ac:dyDescent="0.25">
      <c r="A1166" s="73"/>
      <c r="B1166" s="72">
        <v>75.945734133700569</v>
      </c>
      <c r="C1166" s="72">
        <v>-8.9610356431252647E-2</v>
      </c>
      <c r="D1166" s="72">
        <v>-48.594513623060365</v>
      </c>
      <c r="E1166" s="72">
        <v>-0.16622721117997366</v>
      </c>
      <c r="F1166" s="72">
        <v>-101.67521351380428</v>
      </c>
      <c r="G1166" s="72">
        <v>1.855</v>
      </c>
      <c r="H1166" s="72"/>
    </row>
    <row r="1167" spans="1:8" x14ac:dyDescent="0.25">
      <c r="A1167" s="73"/>
      <c r="B1167" s="72">
        <v>75.992176843624549</v>
      </c>
      <c r="C1167" s="72">
        <v>-8.9136903013474281E-2</v>
      </c>
      <c r="D1167" s="72">
        <v>-48.598664362533768</v>
      </c>
      <c r="E1167" s="72">
        <v>-0.16534895508999478</v>
      </c>
      <c r="F1167" s="72">
        <v>-101.6838981839601</v>
      </c>
      <c r="G1167" s="72">
        <v>1.855</v>
      </c>
      <c r="H1167" s="72"/>
    </row>
    <row r="1168" spans="1:8" x14ac:dyDescent="0.25">
      <c r="A1168" s="73"/>
      <c r="B1168" s="72">
        <v>76.038619553548543</v>
      </c>
      <c r="C1168" s="72">
        <v>-8.8665870187338125E-2</v>
      </c>
      <c r="D1168" s="72">
        <v>-48.602793169825389</v>
      </c>
      <c r="E1168" s="72">
        <v>-0.16447518919751222</v>
      </c>
      <c r="F1168" s="72">
        <v>-101.69253696500006</v>
      </c>
      <c r="G1168" s="72">
        <v>1.855</v>
      </c>
      <c r="H1168" s="72"/>
    </row>
    <row r="1169" spans="1:8" x14ac:dyDescent="0.25">
      <c r="A1169" s="73"/>
      <c r="B1169" s="72">
        <v>76.085062263472523</v>
      </c>
      <c r="C1169" s="72">
        <v>-8.8197246172114441E-2</v>
      </c>
      <c r="D1169" s="72">
        <v>-48.60690015708019</v>
      </c>
      <c r="E1169" s="72">
        <v>-0.16360589164927228</v>
      </c>
      <c r="F1169" s="72">
        <v>-101.70113009156718</v>
      </c>
      <c r="G1169" s="72">
        <v>1.855</v>
      </c>
      <c r="H1169" s="72"/>
    </row>
    <row r="1170" spans="1:8" x14ac:dyDescent="0.25">
      <c r="A1170" s="73"/>
      <c r="B1170" s="72">
        <v>76.131504973396517</v>
      </c>
      <c r="C1170" s="72">
        <v>-8.7731019239888131E-2</v>
      </c>
      <c r="D1170" s="72">
        <v>-48.610985435897234</v>
      </c>
      <c r="E1170" s="72">
        <v>-0.16274104068999248</v>
      </c>
      <c r="F1170" s="72">
        <v>-101.70967779716227</v>
      </c>
      <c r="G1170" s="72">
        <v>1.855</v>
      </c>
      <c r="H1170" s="72"/>
    </row>
    <row r="1171" spans="1:8" x14ac:dyDescent="0.25">
      <c r="A1171" s="73"/>
      <c r="B1171" s="72">
        <v>76.177947683320497</v>
      </c>
      <c r="C1171" s="72">
        <v>-8.7267177715357538E-2</v>
      </c>
      <c r="D1171" s="72">
        <v>-48.615049117332134</v>
      </c>
      <c r="E1171" s="72">
        <v>-0.16188061466198822</v>
      </c>
      <c r="F1171" s="72">
        <v>-101.71818031414908</v>
      </c>
      <c r="G1171" s="72">
        <v>1.855</v>
      </c>
      <c r="H1171" s="72"/>
    </row>
    <row r="1172" spans="1:8" x14ac:dyDescent="0.25">
      <c r="A1172" s="73"/>
      <c r="B1172" s="72">
        <v>76.224390393244491</v>
      </c>
      <c r="C1172" s="72">
        <v>-8.6805709975634485E-2</v>
      </c>
      <c r="D1172" s="72">
        <v>-48.619091311899481</v>
      </c>
      <c r="E1172" s="72">
        <v>-0.16102459200480196</v>
      </c>
      <c r="F1172" s="72">
        <v>-101.72663787375936</v>
      </c>
      <c r="G1172" s="72">
        <v>1.855</v>
      </c>
      <c r="H1172" s="72"/>
    </row>
    <row r="1173" spans="1:8" x14ac:dyDescent="0.25">
      <c r="A1173" s="73"/>
      <c r="B1173" s="72">
        <v>76.270833103168471</v>
      </c>
      <c r="C1173" s="72">
        <v>-8.6346604450044717E-2</v>
      </c>
      <c r="D1173" s="72">
        <v>-48.62311212957529</v>
      </c>
      <c r="E1173" s="72">
        <v>-0.16017295125483294</v>
      </c>
      <c r="F1173" s="72">
        <v>-101.73505070609798</v>
      </c>
      <c r="G1173" s="72">
        <v>1.855</v>
      </c>
      <c r="H1173" s="72"/>
    </row>
    <row r="1174" spans="1:8" x14ac:dyDescent="0.25">
      <c r="A1174" s="73"/>
      <c r="B1174" s="72">
        <v>76.317275813092465</v>
      </c>
      <c r="C1174" s="72">
        <v>-8.5889849619928141E-2</v>
      </c>
      <c r="D1174" s="72">
        <v>-48.627111679799398</v>
      </c>
      <c r="E1174" s="72">
        <v>-0.1593256710449667</v>
      </c>
      <c r="F1174" s="72">
        <v>-101.743419040148</v>
      </c>
      <c r="G1174" s="72">
        <v>1.855</v>
      </c>
      <c r="H1174" s="72"/>
    </row>
    <row r="1175" spans="1:8" x14ac:dyDescent="0.25">
      <c r="A1175" s="73"/>
      <c r="B1175" s="72">
        <v>76.363718523016445</v>
      </c>
      <c r="C1175" s="72">
        <v>-8.5435434018440157E-2</v>
      </c>
      <c r="D1175" s="72">
        <v>-48.631090071477907</v>
      </c>
      <c r="E1175" s="72">
        <v>-0.15848273010420649</v>
      </c>
      <c r="F1175" s="72">
        <v>-101.75174310377567</v>
      </c>
      <c r="G1175" s="72">
        <v>1.855</v>
      </c>
      <c r="H1175" s="72"/>
    </row>
    <row r="1176" spans="1:8" x14ac:dyDescent="0.25">
      <c r="A1176" s="73"/>
      <c r="B1176" s="72">
        <v>76.410161232940439</v>
      </c>
      <c r="C1176" s="72">
        <v>-8.4983346230353501E-2</v>
      </c>
      <c r="D1176" s="72">
        <v>-48.63504741298555</v>
      </c>
      <c r="E1176" s="72">
        <v>-0.15764410725730574</v>
      </c>
      <c r="F1176" s="72">
        <v>-101.76002312373548</v>
      </c>
      <c r="G1176" s="72">
        <v>1.855</v>
      </c>
      <c r="H1176" s="72"/>
    </row>
    <row r="1177" spans="1:8" x14ac:dyDescent="0.25">
      <c r="A1177" s="73"/>
      <c r="B1177" s="72">
        <v>76.456603942864419</v>
      </c>
      <c r="C1177" s="72">
        <v>-8.4533574891859808E-2</v>
      </c>
      <c r="D1177" s="72">
        <v>-48.638983812168114</v>
      </c>
      <c r="E1177" s="72">
        <v>-0.15680978142439994</v>
      </c>
      <c r="F1177" s="72">
        <v>-101.7682593256752</v>
      </c>
      <c r="G1177" s="72">
        <v>1.855</v>
      </c>
      <c r="H1177" s="72"/>
    </row>
    <row r="1178" spans="1:8" x14ac:dyDescent="0.25">
      <c r="A1178" s="73"/>
      <c r="B1178" s="72">
        <v>76.503046652788413</v>
      </c>
      <c r="C1178" s="72">
        <v>-8.4086108690372419E-2</v>
      </c>
      <c r="D1178" s="72">
        <v>-48.642899376344801</v>
      </c>
      <c r="E1178" s="72">
        <v>-0.15597973162064083</v>
      </c>
      <c r="F1178" s="72">
        <v>-101.77645193414084</v>
      </c>
      <c r="G1178" s="72">
        <v>1.855</v>
      </c>
      <c r="H1178" s="72"/>
    </row>
    <row r="1179" spans="1:8" x14ac:dyDescent="0.25">
      <c r="A1179" s="73"/>
      <c r="B1179" s="72">
        <v>76.549489362712393</v>
      </c>
      <c r="C1179" s="72">
        <v>-8.3640936364329552E-2</v>
      </c>
      <c r="D1179" s="72">
        <v>-48.646794212310617</v>
      </c>
      <c r="E1179" s="72">
        <v>-0.15515393695583132</v>
      </c>
      <c r="F1179" s="72">
        <v>-101.78460117258156</v>
      </c>
      <c r="G1179" s="72">
        <v>1.855</v>
      </c>
      <c r="H1179" s="72"/>
    </row>
    <row r="1180" spans="1:8" x14ac:dyDescent="0.25">
      <c r="A1180" s="73"/>
      <c r="B1180" s="72">
        <v>76.595932072636387</v>
      </c>
      <c r="C1180" s="72">
        <v>-8.3198046702997172E-2</v>
      </c>
      <c r="D1180" s="72">
        <v>-48.650668426338726</v>
      </c>
      <c r="E1180" s="72">
        <v>-0.15433237663405974</v>
      </c>
      <c r="F1180" s="72">
        <v>-101.79270726335473</v>
      </c>
      <c r="G1180" s="72">
        <v>1.855</v>
      </c>
      <c r="H1180" s="72"/>
    </row>
    <row r="1181" spans="1:8" x14ac:dyDescent="0.25">
      <c r="A1181" s="73"/>
      <c r="B1181" s="72">
        <v>76.642374782560367</v>
      </c>
      <c r="C1181" s="72">
        <v>-8.275742854627359E-2</v>
      </c>
      <c r="D1181" s="72">
        <v>-48.654522124182826</v>
      </c>
      <c r="E1181" s="72">
        <v>-0.15351502995333752</v>
      </c>
      <c r="F1181" s="72">
        <v>-101.80077042773077</v>
      </c>
      <c r="G1181" s="72">
        <v>1.855</v>
      </c>
      <c r="H1181" s="72"/>
    </row>
    <row r="1182" spans="1:8" x14ac:dyDescent="0.25">
      <c r="A1182" s="73"/>
      <c r="B1182" s="72">
        <v>76.688817492484361</v>
      </c>
      <c r="C1182" s="72">
        <v>-8.231907078449327E-2</v>
      </c>
      <c r="D1182" s="72">
        <v>-48.658355411079469</v>
      </c>
      <c r="E1182" s="72">
        <v>-0.15270187630523502</v>
      </c>
      <c r="F1182" s="72">
        <v>-101.80879088589811</v>
      </c>
      <c r="G1182" s="72">
        <v>1.855</v>
      </c>
      <c r="H1182" s="72"/>
    </row>
    <row r="1183" spans="1:8" x14ac:dyDescent="0.25">
      <c r="A1183" s="73"/>
      <c r="B1183" s="72">
        <v>76.735260202408341</v>
      </c>
      <c r="C1183" s="72">
        <v>-8.1882962358231878E-2</v>
      </c>
      <c r="D1183" s="72">
        <v>-48.662168391750413</v>
      </c>
      <c r="E1183" s="72">
        <v>-0.15189289517452012</v>
      </c>
      <c r="F1183" s="72">
        <v>-101.81676885696804</v>
      </c>
      <c r="G1183" s="72">
        <v>1.855</v>
      </c>
      <c r="H1183" s="72"/>
    </row>
    <row r="1184" spans="1:8" x14ac:dyDescent="0.25">
      <c r="A1184" s="73"/>
      <c r="B1184" s="72">
        <v>76.781702912332335</v>
      </c>
      <c r="C1184" s="72">
        <v>-8.1449092258111921E-2</v>
      </c>
      <c r="D1184" s="72">
        <v>-48.665961170404955</v>
      </c>
      <c r="E1184" s="72">
        <v>-0.15108806613879761</v>
      </c>
      <c r="F1184" s="72">
        <v>-101.82470455897963</v>
      </c>
      <c r="G1184" s="72">
        <v>1.855</v>
      </c>
      <c r="H1184" s="72"/>
    </row>
    <row r="1185" spans="1:8" x14ac:dyDescent="0.25">
      <c r="A1185" s="73"/>
      <c r="B1185" s="72">
        <v>76.828145622256315</v>
      </c>
      <c r="C1185" s="72">
        <v>-8.1017449524608043E-2</v>
      </c>
      <c r="D1185" s="72">
        <v>-48.66973385074224</v>
      </c>
      <c r="E1185" s="72">
        <v>-0.15028736886814792</v>
      </c>
      <c r="F1185" s="72">
        <v>-101.83259820890457</v>
      </c>
      <c r="G1185" s="72">
        <v>1.855</v>
      </c>
      <c r="H1185" s="72"/>
    </row>
    <row r="1186" spans="1:8" x14ac:dyDescent="0.25">
      <c r="A1186" s="73"/>
      <c r="B1186" s="72">
        <v>76.874588332180309</v>
      </c>
      <c r="C1186" s="72">
        <v>-8.0588023247853496E-2</v>
      </c>
      <c r="D1186" s="72">
        <v>-48.673486535953586</v>
      </c>
      <c r="E1186" s="72">
        <v>-0.14949078312476824</v>
      </c>
      <c r="F1186" s="72">
        <v>-101.84045002265196</v>
      </c>
      <c r="G1186" s="72">
        <v>1.855</v>
      </c>
      <c r="H1186" s="72"/>
    </row>
    <row r="1187" spans="1:8" x14ac:dyDescent="0.25">
      <c r="A1187" s="73"/>
      <c r="B1187" s="72">
        <v>76.921031042104289</v>
      </c>
      <c r="C1187" s="72">
        <v>-8.016080256744719E-2</v>
      </c>
      <c r="D1187" s="72">
        <v>-48.677219328724767</v>
      </c>
      <c r="E1187" s="72">
        <v>-0.14869828876261454</v>
      </c>
      <c r="F1187" s="72">
        <v>-101.84826021507321</v>
      </c>
      <c r="G1187" s="72">
        <v>1.855</v>
      </c>
      <c r="H1187" s="72"/>
    </row>
    <row r="1188" spans="1:8" x14ac:dyDescent="0.25">
      <c r="A1188" s="73"/>
      <c r="B1188" s="72">
        <v>76.967473752028283</v>
      </c>
      <c r="C1188" s="72">
        <v>-7.973577667226045E-2</v>
      </c>
      <c r="D1188" s="72">
        <v>-48.680932331238324</v>
      </c>
      <c r="E1188" s="72">
        <v>-0.14790986572704312</v>
      </c>
      <c r="F1188" s="72">
        <v>-101.85602899996674</v>
      </c>
      <c r="G1188" s="72">
        <v>1.855</v>
      </c>
      <c r="H1188" s="72"/>
    </row>
    <row r="1189" spans="1:8" x14ac:dyDescent="0.25">
      <c r="A1189" s="73"/>
      <c r="B1189" s="72">
        <v>77.013916461952263</v>
      </c>
      <c r="C1189" s="72">
        <v>-7.9312934800244941E-2</v>
      </c>
      <c r="D1189" s="72">
        <v>-48.684625645175828</v>
      </c>
      <c r="E1189" s="72">
        <v>-0.14712549405445435</v>
      </c>
      <c r="F1189" s="72">
        <v>-101.86375659008283</v>
      </c>
      <c r="G1189" s="72">
        <v>1.855</v>
      </c>
      <c r="H1189" s="72"/>
    </row>
    <row r="1190" spans="1:8" x14ac:dyDescent="0.25">
      <c r="A1190" s="73"/>
      <c r="B1190" s="72">
        <v>77.060359171876257</v>
      </c>
      <c r="C1190" s="72">
        <v>-7.8892266238241096E-2</v>
      </c>
      <c r="D1190" s="72">
        <v>-48.688299371720184</v>
      </c>
      <c r="E1190" s="72">
        <v>-0.14634515387193722</v>
      </c>
      <c r="F1190" s="72">
        <v>-101.87144319712834</v>
      </c>
      <c r="G1190" s="72">
        <v>1.855</v>
      </c>
      <c r="H1190" s="72"/>
    </row>
    <row r="1191" spans="1:8" x14ac:dyDescent="0.25">
      <c r="A1191" s="73"/>
      <c r="B1191" s="72">
        <v>77.106801881800237</v>
      </c>
      <c r="C1191" s="72">
        <v>-7.8473760321786379E-2</v>
      </c>
      <c r="D1191" s="72">
        <v>-48.691953611557871</v>
      </c>
      <c r="E1191" s="72">
        <v>-0.14556882539691374</v>
      </c>
      <c r="F1191" s="72">
        <v>-101.87908903177151</v>
      </c>
      <c r="G1191" s="72">
        <v>1.855</v>
      </c>
      <c r="H1191" s="72"/>
    </row>
    <row r="1192" spans="1:8" x14ac:dyDescent="0.25">
      <c r="A1192" s="73"/>
      <c r="B1192" s="72">
        <v>77.153244591724231</v>
      </c>
      <c r="C1192" s="72">
        <v>-7.8057406434924675E-2</v>
      </c>
      <c r="D1192" s="72">
        <v>-48.695588464881212</v>
      </c>
      <c r="E1192" s="72">
        <v>-0.14479648893678526</v>
      </c>
      <c r="F1192" s="72">
        <v>-101.88669430364662</v>
      </c>
      <c r="G1192" s="72">
        <v>1.855</v>
      </c>
      <c r="H1192" s="72"/>
    </row>
    <row r="1193" spans="1:8" x14ac:dyDescent="0.25">
      <c r="A1193" s="73"/>
      <c r="B1193" s="72">
        <v>77.199687301648211</v>
      </c>
      <c r="C1193" s="72">
        <v>-7.7643194010016084E-2</v>
      </c>
      <c r="D1193" s="72">
        <v>-48.699204031390614</v>
      </c>
      <c r="E1193" s="72">
        <v>-0.14402812488857983</v>
      </c>
      <c r="F1193" s="72">
        <v>-101.89425922135869</v>
      </c>
      <c r="G1193" s="72">
        <v>1.855</v>
      </c>
      <c r="H1193" s="72"/>
    </row>
    <row r="1194" spans="1:8" x14ac:dyDescent="0.25">
      <c r="A1194" s="73"/>
      <c r="B1194" s="72">
        <v>77.246130011572205</v>
      </c>
      <c r="C1194" s="72">
        <v>-7.7231112527546789E-2</v>
      </c>
      <c r="D1194" s="72">
        <v>-48.702800410296824</v>
      </c>
      <c r="E1194" s="72">
        <v>-0.14326371373859928</v>
      </c>
      <c r="F1194" s="72">
        <v>-101.90178399248823</v>
      </c>
      <c r="G1194" s="72">
        <v>1.855</v>
      </c>
      <c r="H1194" s="72"/>
    </row>
    <row r="1195" spans="1:8" x14ac:dyDescent="0.25">
      <c r="A1195" s="73"/>
      <c r="B1195" s="72">
        <v>77.292572721496185</v>
      </c>
      <c r="C1195" s="72">
        <v>-7.6821151515939726E-2</v>
      </c>
      <c r="D1195" s="72">
        <v>-48.706377700323131</v>
      </c>
      <c r="E1195" s="72">
        <v>-0.14250323606206819</v>
      </c>
      <c r="F1195" s="72">
        <v>-101.90926882359587</v>
      </c>
      <c r="G1195" s="72">
        <v>1.855</v>
      </c>
      <c r="H1195" s="72"/>
    </row>
    <row r="1196" spans="1:8" x14ac:dyDescent="0.25">
      <c r="A1196" s="73"/>
      <c r="B1196" s="72">
        <v>77.339015431420179</v>
      </c>
      <c r="C1196" s="72">
        <v>-7.6413300551366053E-2</v>
      </c>
      <c r="D1196" s="72">
        <v>-48.709935999707625</v>
      </c>
      <c r="E1196" s="72">
        <v>-0.14174667252278403</v>
      </c>
      <c r="F1196" s="72">
        <v>-101.91671392022695</v>
      </c>
      <c r="G1196" s="72">
        <v>1.855</v>
      </c>
      <c r="H1196" s="72"/>
    </row>
    <row r="1197" spans="1:8" x14ac:dyDescent="0.25">
      <c r="A1197" s="73"/>
      <c r="B1197" s="72">
        <v>77.385458141344159</v>
      </c>
      <c r="C1197" s="72">
        <v>-7.6007549257556262E-2</v>
      </c>
      <c r="D1197" s="72">
        <v>-48.713475406205376</v>
      </c>
      <c r="E1197" s="72">
        <v>-0.14099400387276687</v>
      </c>
      <c r="F1197" s="72">
        <v>-101.92411948691628</v>
      </c>
      <c r="G1197" s="72">
        <v>1.855</v>
      </c>
      <c r="H1197" s="72"/>
    </row>
    <row r="1198" spans="1:8" x14ac:dyDescent="0.25">
      <c r="A1198" s="73"/>
      <c r="B1198" s="72">
        <v>77.431900851268153</v>
      </c>
      <c r="C1198" s="72">
        <v>-7.5603887305612585E-2</v>
      </c>
      <c r="D1198" s="72">
        <v>-48.716996017090665</v>
      </c>
      <c r="E1198" s="72">
        <v>-0.14024521095191134</v>
      </c>
      <c r="F1198" s="72">
        <v>-101.93148572719265</v>
      </c>
      <c r="G1198" s="72">
        <v>1.855</v>
      </c>
      <c r="H1198" s="72"/>
    </row>
    <row r="1199" spans="1:8" x14ac:dyDescent="0.25">
      <c r="A1199" s="73"/>
      <c r="B1199" s="72">
        <v>77.478343561192133</v>
      </c>
      <c r="C1199" s="72">
        <v>-7.5202304413821697E-2</v>
      </c>
      <c r="D1199" s="72">
        <v>-48.720497929159158</v>
      </c>
      <c r="E1199" s="72">
        <v>-0.13950027468763926</v>
      </c>
      <c r="F1199" s="72">
        <v>-101.93881284358345</v>
      </c>
      <c r="G1199" s="72">
        <v>1.855</v>
      </c>
      <c r="H1199" s="72"/>
    </row>
    <row r="1200" spans="1:8" x14ac:dyDescent="0.25">
      <c r="A1200" s="73"/>
      <c r="B1200" s="72">
        <v>77.524786271116128</v>
      </c>
      <c r="C1200" s="72">
        <v>-7.4802790347467493E-2</v>
      </c>
      <c r="D1200" s="72">
        <v>-48.723981238730111</v>
      </c>
      <c r="E1200" s="72">
        <v>-0.13875917609455221</v>
      </c>
      <c r="F1200" s="72">
        <v>-101.94610103761927</v>
      </c>
      <c r="G1200" s="72">
        <v>1.855</v>
      </c>
      <c r="H1200" s="72"/>
    </row>
    <row r="1201" spans="1:8" x14ac:dyDescent="0.25">
      <c r="A1201" s="73"/>
      <c r="B1201" s="72">
        <v>77.571228981040107</v>
      </c>
      <c r="C1201" s="72">
        <v>-7.4405334918644844E-2</v>
      </c>
      <c r="D1201" s="72">
        <v>-48.727446041648527</v>
      </c>
      <c r="E1201" s="72">
        <v>-0.13802189627408618</v>
      </c>
      <c r="F1201" s="72">
        <v>-101.95335050983842</v>
      </c>
      <c r="G1201" s="72">
        <v>1.855</v>
      </c>
      <c r="H1201" s="72"/>
    </row>
    <row r="1202" spans="1:8" x14ac:dyDescent="0.25">
      <c r="A1202" s="73"/>
      <c r="B1202" s="72">
        <v>77.617671690964102</v>
      </c>
      <c r="C1202" s="72">
        <v>-7.400992798607392E-2</v>
      </c>
      <c r="D1202" s="72">
        <v>-48.730892433287352</v>
      </c>
      <c r="E1202" s="72">
        <v>-0.13728841641416711</v>
      </c>
      <c r="F1202" s="72">
        <v>-101.96056145979149</v>
      </c>
      <c r="G1202" s="72">
        <v>1.855</v>
      </c>
      <c r="H1202" s="72"/>
    </row>
    <row r="1203" spans="1:8" x14ac:dyDescent="0.25">
      <c r="A1203" s="73"/>
      <c r="B1203" s="72">
        <v>77.664114400888081</v>
      </c>
      <c r="C1203" s="72">
        <v>-7.361655945491434E-2</v>
      </c>
      <c r="D1203" s="72">
        <v>-48.734320508549615</v>
      </c>
      <c r="E1203" s="72">
        <v>-0.13655871778886611</v>
      </c>
      <c r="F1203" s="72">
        <v>-101.96773408604589</v>
      </c>
      <c r="G1203" s="72">
        <v>1.855</v>
      </c>
      <c r="H1203" s="72"/>
    </row>
    <row r="1204" spans="1:8" x14ac:dyDescent="0.25">
      <c r="A1204" s="73"/>
      <c r="B1204" s="72">
        <v>77.710557110812076</v>
      </c>
      <c r="C1204" s="72">
        <v>-7.3225219276580503E-2</v>
      </c>
      <c r="D1204" s="72">
        <v>-48.737730361870597</v>
      </c>
      <c r="E1204" s="72">
        <v>-0.13583278175805683</v>
      </c>
      <c r="F1204" s="72">
        <v>-101.97486858619031</v>
      </c>
      <c r="G1204" s="72">
        <v>1.855</v>
      </c>
      <c r="H1204" s="72"/>
    </row>
    <row r="1205" spans="1:8" x14ac:dyDescent="0.25">
      <c r="A1205" s="73"/>
      <c r="B1205" s="72">
        <v>77.756999820736056</v>
      </c>
      <c r="C1205" s="72">
        <v>-7.2835897448557382E-2</v>
      </c>
      <c r="D1205" s="72">
        <v>-48.741122087219956</v>
      </c>
      <c r="E1205" s="72">
        <v>-0.13511058976707394</v>
      </c>
      <c r="F1205" s="72">
        <v>-101.98196515683925</v>
      </c>
      <c r="G1205" s="72">
        <v>1.855</v>
      </c>
      <c r="H1205" s="72"/>
    </row>
    <row r="1206" spans="1:8" x14ac:dyDescent="0.25">
      <c r="A1206" s="73"/>
      <c r="B1206" s="72">
        <v>77.80344253066005</v>
      </c>
      <c r="C1206" s="72">
        <v>-7.2448584014216166E-2</v>
      </c>
      <c r="D1206" s="72">
        <v>-48.744495778103882</v>
      </c>
      <c r="E1206" s="72">
        <v>-0.13439212334637099</v>
      </c>
      <c r="F1206" s="72">
        <v>-101.98902399363745</v>
      </c>
      <c r="G1206" s="72">
        <v>1.855</v>
      </c>
      <c r="H1206" s="72"/>
    </row>
    <row r="1207" spans="1:8" x14ac:dyDescent="0.25">
      <c r="A1207" s="73"/>
      <c r="B1207" s="72">
        <v>77.84988524058403</v>
      </c>
      <c r="C1207" s="72">
        <v>-7.206326906263115E-2</v>
      </c>
      <c r="D1207" s="72">
        <v>-48.747851527567214</v>
      </c>
      <c r="E1207" s="72">
        <v>-0.13367736411118078</v>
      </c>
      <c r="F1207" s="72">
        <v>-101.99604529126437</v>
      </c>
      <c r="G1207" s="72">
        <v>1.855</v>
      </c>
      <c r="H1207" s="72"/>
    </row>
    <row r="1208" spans="1:8" x14ac:dyDescent="0.25">
      <c r="A1208" s="73"/>
      <c r="B1208" s="72">
        <v>77.896327950508024</v>
      </c>
      <c r="C1208" s="72">
        <v>-7.1679942728396923E-2</v>
      </c>
      <c r="D1208" s="72">
        <v>-48.751189428195545</v>
      </c>
      <c r="E1208" s="72">
        <v>-0.1329662937611763</v>
      </c>
      <c r="F1208" s="72">
        <v>-102.0030292434386</v>
      </c>
      <c r="G1208" s="72">
        <v>1.855</v>
      </c>
      <c r="H1208" s="72"/>
    </row>
    <row r="1209" spans="1:8" x14ac:dyDescent="0.25">
      <c r="A1209" s="73"/>
      <c r="B1209" s="72">
        <v>77.942770660432004</v>
      </c>
      <c r="C1209" s="72">
        <v>-7.1298595191445699E-2</v>
      </c>
      <c r="D1209" s="72">
        <v>-48.754509572117364</v>
      </c>
      <c r="E1209" s="72">
        <v>-0.13225889408013178</v>
      </c>
      <c r="F1209" s="72">
        <v>-102.0099760429223</v>
      </c>
      <c r="G1209" s="72">
        <v>1.855</v>
      </c>
      <c r="H1209" s="72"/>
    </row>
    <row r="1210" spans="1:8" x14ac:dyDescent="0.25">
      <c r="A1210" s="73"/>
      <c r="B1210" s="72">
        <v>77.989213370355998</v>
      </c>
      <c r="C1210" s="72">
        <v>-7.0919216676865529E-2</v>
      </c>
      <c r="D1210" s="72">
        <v>-48.757812051006127</v>
      </c>
      <c r="E1210" s="72">
        <v>-0.13155514693558557</v>
      </c>
      <c r="F1210" s="72">
        <v>-102.01688588152557</v>
      </c>
      <c r="G1210" s="72">
        <v>1.855</v>
      </c>
      <c r="H1210" s="72"/>
    </row>
    <row r="1211" spans="1:8" x14ac:dyDescent="0.25">
      <c r="A1211" s="73"/>
      <c r="B1211" s="72">
        <v>78.035656080279978</v>
      </c>
      <c r="C1211" s="72">
        <v>-7.0541797454719099E-2</v>
      </c>
      <c r="D1211" s="72">
        <v>-48.761096956082362</v>
      </c>
      <c r="E1211" s="72">
        <v>-0.13085503427850392</v>
      </c>
      <c r="F1211" s="72">
        <v>-102.02375895011083</v>
      </c>
      <c r="G1211" s="72">
        <v>1.855</v>
      </c>
      <c r="H1211" s="72"/>
    </row>
    <row r="1212" spans="1:8" x14ac:dyDescent="0.25">
      <c r="A1212" s="73"/>
      <c r="B1212" s="72">
        <v>78.082098790203972</v>
      </c>
      <c r="C1212" s="72">
        <v>-7.0166327839862555E-2</v>
      </c>
      <c r="D1212" s="72">
        <v>-48.764364378115765</v>
      </c>
      <c r="E1212" s="72">
        <v>-0.13015853814294503</v>
      </c>
      <c r="F1212" s="72">
        <v>-102.03059543859723</v>
      </c>
      <c r="G1212" s="72">
        <v>1.855</v>
      </c>
      <c r="H1212" s="72"/>
    </row>
    <row r="1213" spans="1:8" x14ac:dyDescent="0.25">
      <c r="A1213" s="73"/>
      <c r="B1213" s="72">
        <v>78.128541500127952</v>
      </c>
      <c r="C1213" s="72">
        <v>-6.9792798191765426E-2</v>
      </c>
      <c r="D1213" s="72">
        <v>-48.767614407427253</v>
      </c>
      <c r="E1213" s="72">
        <v>-0.12946564064572486</v>
      </c>
      <c r="F1213" s="72">
        <v>-102.0373955359649</v>
      </c>
      <c r="G1213" s="72">
        <v>1.855</v>
      </c>
      <c r="H1213" s="72"/>
    </row>
    <row r="1214" spans="1:8" x14ac:dyDescent="0.25">
      <c r="A1214" s="73"/>
      <c r="B1214" s="72">
        <v>78.174984210051946</v>
      </c>
      <c r="C1214" s="72">
        <v>-6.9421198914330517E-2</v>
      </c>
      <c r="D1214" s="72">
        <v>-48.770847133891053</v>
      </c>
      <c r="E1214" s="72">
        <v>-0.1287763239860831</v>
      </c>
      <c r="F1214" s="72">
        <v>-102.04415943025938</v>
      </c>
      <c r="G1214" s="72">
        <v>1.855</v>
      </c>
      <c r="H1214" s="72"/>
    </row>
    <row r="1215" spans="1:8" x14ac:dyDescent="0.25">
      <c r="A1215" s="73"/>
      <c r="B1215" s="72">
        <v>78.221426919975926</v>
      </c>
      <c r="C1215" s="72">
        <v>-6.9051520455714582E-2</v>
      </c>
      <c r="D1215" s="72">
        <v>-48.774062646936741</v>
      </c>
      <c r="E1215" s="72">
        <v>-0.12809057044535055</v>
      </c>
      <c r="F1215" s="72">
        <v>-102.05088730859586</v>
      </c>
      <c r="G1215" s="72">
        <v>1.855</v>
      </c>
      <c r="H1215" s="72"/>
    </row>
    <row r="1216" spans="1:8" x14ac:dyDescent="0.25">
      <c r="A1216" s="73"/>
      <c r="B1216" s="72">
        <v>78.26786962989992</v>
      </c>
      <c r="C1216" s="72">
        <v>-6.8683753308149825E-2</v>
      </c>
      <c r="D1216" s="72">
        <v>-48.777261035551312</v>
      </c>
      <c r="E1216" s="72">
        <v>-0.12740836238661793</v>
      </c>
      <c r="F1216" s="72">
        <v>-102.0575793571635</v>
      </c>
      <c r="G1216" s="72">
        <v>1.855</v>
      </c>
      <c r="H1216" s="72"/>
    </row>
    <row r="1217" spans="1:8" x14ac:dyDescent="0.25">
      <c r="A1217" s="73"/>
      <c r="B1217" s="72">
        <v>78.3143123398239</v>
      </c>
      <c r="C1217" s="72">
        <v>-6.831788800776506E-2</v>
      </c>
      <c r="D1217" s="72">
        <v>-48.780442388281209</v>
      </c>
      <c r="E1217" s="72">
        <v>-0.12672968225440417</v>
      </c>
      <c r="F1217" s="72">
        <v>-102.0642357612297</v>
      </c>
      <c r="G1217" s="72">
        <v>1.855</v>
      </c>
      <c r="H1217" s="72"/>
    </row>
    <row r="1218" spans="1:8" x14ac:dyDescent="0.25">
      <c r="A1218" s="73"/>
      <c r="B1218" s="72">
        <v>78.360755049747894</v>
      </c>
      <c r="C1218" s="72">
        <v>-6.7953915134408127E-2</v>
      </c>
      <c r="D1218" s="72">
        <v>-48.78360679323437</v>
      </c>
      <c r="E1218" s="72">
        <v>-0.12605451257432707</v>
      </c>
      <c r="F1218" s="72">
        <v>-102.07085670514432</v>
      </c>
      <c r="G1218" s="72">
        <v>1.855</v>
      </c>
      <c r="H1218" s="72"/>
    </row>
    <row r="1219" spans="1:8" x14ac:dyDescent="0.25">
      <c r="A1219" s="73"/>
      <c r="B1219" s="72">
        <v>78.407197759671874</v>
      </c>
      <c r="C1219" s="72">
        <v>-6.7591825311468817E-2</v>
      </c>
      <c r="D1219" s="72">
        <v>-48.78675433808224</v>
      </c>
      <c r="E1219" s="72">
        <v>-0.12538283595277466</v>
      </c>
      <c r="F1219" s="72">
        <v>-102.077442372344</v>
      </c>
      <c r="G1219" s="72">
        <v>1.855</v>
      </c>
      <c r="H1219" s="72"/>
    </row>
    <row r="1220" spans="1:8" x14ac:dyDescent="0.25">
      <c r="A1220" s="73"/>
      <c r="B1220" s="72">
        <v>78.453640469595868</v>
      </c>
      <c r="C1220" s="72">
        <v>-6.7231609205701592E-2</v>
      </c>
      <c r="D1220" s="72">
        <v>-48.78988511006181</v>
      </c>
      <c r="E1220" s="72">
        <v>-0.12471463507657646</v>
      </c>
      <c r="F1220" s="72">
        <v>-102.0839929453563</v>
      </c>
      <c r="G1220" s="72">
        <v>1.855</v>
      </c>
      <c r="H1220" s="72"/>
    </row>
    <row r="1221" spans="1:8" x14ac:dyDescent="0.25">
      <c r="A1221" s="73"/>
      <c r="B1221" s="72">
        <v>78.500083179519848</v>
      </c>
      <c r="C1221" s="72">
        <v>-6.6873257527049576E-2</v>
      </c>
      <c r="D1221" s="72">
        <v>-48.7929991959776</v>
      </c>
      <c r="E1221" s="72">
        <v>-0.12404989271267697</v>
      </c>
      <c r="F1221" s="72">
        <v>-102.09050860580399</v>
      </c>
      <c r="G1221" s="72">
        <v>1.855</v>
      </c>
      <c r="H1221" s="72"/>
    </row>
    <row r="1222" spans="1:8" x14ac:dyDescent="0.25">
      <c r="A1222" s="73"/>
      <c r="B1222" s="72">
        <v>78.546525889443842</v>
      </c>
      <c r="C1222" s="72">
        <v>-6.6516761028468957E-2</v>
      </c>
      <c r="D1222" s="72">
        <v>-48.796096682203682</v>
      </c>
      <c r="E1222" s="72">
        <v>-0.12338859170780991</v>
      </c>
      <c r="F1222" s="72">
        <v>-102.09698953440913</v>
      </c>
      <c r="G1222" s="72">
        <v>1.855</v>
      </c>
      <c r="H1222" s="72"/>
    </row>
    <row r="1223" spans="1:8" x14ac:dyDescent="0.25">
      <c r="A1223" s="73"/>
      <c r="B1223" s="72">
        <v>78.592968599367822</v>
      </c>
      <c r="C1223" s="72">
        <v>-6.6162110505753269E-2</v>
      </c>
      <c r="D1223" s="72">
        <v>-48.799177654685657</v>
      </c>
      <c r="E1223" s="72">
        <v>-0.12273071498817231</v>
      </c>
      <c r="F1223" s="72">
        <v>-102.10343591099735</v>
      </c>
      <c r="G1223" s="72">
        <v>1.855</v>
      </c>
      <c r="H1223" s="72"/>
    </row>
    <row r="1224" spans="1:8" x14ac:dyDescent="0.25">
      <c r="A1224" s="73"/>
      <c r="B1224" s="72">
        <v>78.639411309291816</v>
      </c>
      <c r="C1224" s="72">
        <v>-6.5809296797358974E-2</v>
      </c>
      <c r="D1224" s="72">
        <v>-48.802242198942665</v>
      </c>
      <c r="E1224" s="72">
        <v>-0.12207624555910089</v>
      </c>
      <c r="F1224" s="72">
        <v>-102.10984791450191</v>
      </c>
      <c r="G1224" s="72">
        <v>1.855</v>
      </c>
      <c r="H1224" s="72"/>
    </row>
    <row r="1225" spans="1:8" x14ac:dyDescent="0.25">
      <c r="A1225" s="73"/>
      <c r="B1225" s="72">
        <v>78.685854019215796</v>
      </c>
      <c r="C1225" s="72">
        <v>-6.5458310784231269E-2</v>
      </c>
      <c r="D1225" s="72">
        <v>-48.805290400069332</v>
      </c>
      <c r="E1225" s="72">
        <v>-0.12142516650474901</v>
      </c>
      <c r="F1225" s="72">
        <v>-102.11622572296793</v>
      </c>
      <c r="G1225" s="72">
        <v>1.855</v>
      </c>
      <c r="H1225" s="72"/>
    </row>
    <row r="1226" spans="1:8" x14ac:dyDescent="0.25">
      <c r="A1226" s="73"/>
      <c r="B1226" s="72">
        <v>78.73229672913979</v>
      </c>
      <c r="C1226" s="72">
        <v>-6.51091433896301E-2</v>
      </c>
      <c r="D1226" s="72">
        <v>-48.80832234273776</v>
      </c>
      <c r="E1226" s="72">
        <v>-0.12077746098776383</v>
      </c>
      <c r="F1226" s="72">
        <v>-102.12256951355641</v>
      </c>
      <c r="G1226" s="72">
        <v>1.855</v>
      </c>
      <c r="H1226" s="72"/>
    </row>
    <row r="1227" spans="1:8" x14ac:dyDescent="0.25">
      <c r="A1227" s="73"/>
      <c r="B1227" s="72">
        <v>78.77873943906377</v>
      </c>
      <c r="C1227" s="72">
        <v>-6.4761785578957065E-2</v>
      </c>
      <c r="D1227" s="72">
        <v>-48.811338111199483</v>
      </c>
      <c r="E1227" s="72">
        <v>-0.12013311224896535</v>
      </c>
      <c r="F1227" s="72">
        <v>-102.12887946254844</v>
      </c>
      <c r="G1227" s="72">
        <v>1.855</v>
      </c>
      <c r="H1227" s="72"/>
    </row>
    <row r="1228" spans="1:8" x14ac:dyDescent="0.25">
      <c r="A1228" s="73"/>
      <c r="B1228" s="72">
        <v>78.825182148987764</v>
      </c>
      <c r="C1228" s="72">
        <v>-6.4416228359582994E-2</v>
      </c>
      <c r="D1228" s="72">
        <v>-48.814337789287421</v>
      </c>
      <c r="E1228" s="72">
        <v>-0.11949210360702646</v>
      </c>
      <c r="F1228" s="72">
        <v>-102.13515574534919</v>
      </c>
      <c r="G1228" s="72">
        <v>1.855</v>
      </c>
      <c r="H1228" s="72"/>
    </row>
    <row r="1229" spans="1:8" x14ac:dyDescent="0.25">
      <c r="A1229" s="73"/>
      <c r="B1229" s="72">
        <v>78.871624858911744</v>
      </c>
      <c r="C1229" s="72">
        <v>-6.4072462780675341E-2</v>
      </c>
      <c r="D1229" s="72">
        <v>-48.817321460417816</v>
      </c>
      <c r="E1229" s="72">
        <v>-0.11885441845815276</v>
      </c>
      <c r="F1229" s="72">
        <v>-102.14139853649206</v>
      </c>
      <c r="G1229" s="72">
        <v>1.855</v>
      </c>
      <c r="H1229" s="72"/>
    </row>
    <row r="1230" spans="1:8" x14ac:dyDescent="0.25">
      <c r="A1230" s="73"/>
      <c r="B1230" s="72">
        <v>78.918067568835738</v>
      </c>
      <c r="C1230" s="72">
        <v>-6.3730479933026718E-2</v>
      </c>
      <c r="D1230" s="72">
        <v>-48.820289207592182</v>
      </c>
      <c r="E1230" s="72">
        <v>-0.11822004027576456</v>
      </c>
      <c r="F1230" s="72">
        <v>-102.14760800964267</v>
      </c>
      <c r="G1230" s="72">
        <v>1.855</v>
      </c>
      <c r="H1230" s="72"/>
    </row>
    <row r="1231" spans="1:8" x14ac:dyDescent="0.25">
      <c r="A1231" s="73"/>
      <c r="B1231" s="72">
        <v>78.964510278759718</v>
      </c>
      <c r="C1231" s="72">
        <v>-6.3390270948883984E-2</v>
      </c>
      <c r="D1231" s="72">
        <v>-48.823241113399234</v>
      </c>
      <c r="E1231" s="72">
        <v>-0.11758895261017979</v>
      </c>
      <c r="F1231" s="72">
        <v>-102.15378433760291</v>
      </c>
      <c r="G1231" s="72">
        <v>1.855</v>
      </c>
      <c r="H1231" s="72"/>
    </row>
    <row r="1232" spans="1:8" x14ac:dyDescent="0.25">
      <c r="A1232" s="73"/>
      <c r="B1232" s="72">
        <v>79.010952988683712</v>
      </c>
      <c r="C1232" s="72">
        <v>-6.3051827001777166E-2</v>
      </c>
      <c r="D1232" s="72">
        <v>-48.826177260016792</v>
      </c>
      <c r="E1232" s="72">
        <v>-0.11696113908829664</v>
      </c>
      <c r="F1232" s="72">
        <v>-102.15992769231501</v>
      </c>
      <c r="G1232" s="72">
        <v>1.855</v>
      </c>
      <c r="H1232" s="72"/>
    </row>
    <row r="1233" spans="1:8" x14ac:dyDescent="0.25">
      <c r="A1233" s="73"/>
      <c r="B1233" s="72">
        <v>79.057395698607692</v>
      </c>
      <c r="C1233" s="72">
        <v>-6.2715139306349643E-2</v>
      </c>
      <c r="D1233" s="72">
        <v>-48.829097729213714</v>
      </c>
      <c r="E1233" s="72">
        <v>-0.11633658341327859</v>
      </c>
      <c r="F1233" s="72">
        <v>-102.16603824486548</v>
      </c>
      <c r="G1233" s="72">
        <v>1.855</v>
      </c>
      <c r="H1233" s="72"/>
    </row>
    <row r="1234" spans="1:8" x14ac:dyDescent="0.25">
      <c r="A1234" s="73"/>
      <c r="B1234" s="72">
        <v>79.103838408531686</v>
      </c>
      <c r="C1234" s="72">
        <v>-6.238019911818863E-2</v>
      </c>
      <c r="D1234" s="72">
        <v>-48.8320026023518</v>
      </c>
      <c r="E1234" s="72">
        <v>-0.11571526936423991</v>
      </c>
      <c r="F1234" s="72">
        <v>-102.17211616548911</v>
      </c>
      <c r="G1234" s="72">
        <v>1.855</v>
      </c>
      <c r="H1234" s="72"/>
    </row>
    <row r="1235" spans="1:8" x14ac:dyDescent="0.25">
      <c r="A1235" s="73"/>
      <c r="B1235" s="72">
        <v>79.150281118455666</v>
      </c>
      <c r="C1235" s="72">
        <v>-6.2046997733655837E-2</v>
      </c>
      <c r="D1235" s="72">
        <v>-48.834891960387665</v>
      </c>
      <c r="E1235" s="72">
        <v>-0.11509718079593158</v>
      </c>
      <c r="F1235" s="72">
        <v>-102.17816162357299</v>
      </c>
      <c r="G1235" s="72">
        <v>1.855</v>
      </c>
      <c r="H1235" s="72"/>
    </row>
    <row r="1236" spans="1:8" x14ac:dyDescent="0.25">
      <c r="A1236" s="73"/>
      <c r="B1236" s="72">
        <v>79.19672382837966</v>
      </c>
      <c r="C1236" s="72">
        <v>-6.1715526489718987E-2</v>
      </c>
      <c r="D1236" s="72">
        <v>-48.837765883874667</v>
      </c>
      <c r="E1236" s="72">
        <v>-0.11448230163842872</v>
      </c>
      <c r="F1236" s="72">
        <v>-102.1841747876604</v>
      </c>
      <c r="G1236" s="72">
        <v>1.855</v>
      </c>
      <c r="H1236" s="72"/>
    </row>
    <row r="1237" spans="1:8" x14ac:dyDescent="0.25">
      <c r="A1237" s="73"/>
      <c r="B1237" s="72">
        <v>79.24316653830364</v>
      </c>
      <c r="C1237" s="72">
        <v>-6.1385776763784032E-2</v>
      </c>
      <c r="D1237" s="72">
        <v>-48.840624452964761</v>
      </c>
      <c r="E1237" s="72">
        <v>-0.11387061589681938</v>
      </c>
      <c r="F1237" s="72">
        <v>-102.19015582545478</v>
      </c>
      <c r="G1237" s="72">
        <v>1.855</v>
      </c>
      <c r="H1237" s="72"/>
    </row>
    <row r="1238" spans="1:8" x14ac:dyDescent="0.25">
      <c r="A1238" s="73"/>
      <c r="B1238" s="72">
        <v>79.289609248227634</v>
      </c>
      <c r="C1238" s="72">
        <v>-6.1057739973527238E-2</v>
      </c>
      <c r="D1238" s="72">
        <v>-48.843467747410379</v>
      </c>
      <c r="E1238" s="72">
        <v>-0.11326210765089302</v>
      </c>
      <c r="F1238" s="72">
        <v>-102.19610490382365</v>
      </c>
      <c r="G1238" s="72">
        <v>1.855</v>
      </c>
      <c r="H1238" s="72"/>
    </row>
    <row r="1239" spans="1:8" x14ac:dyDescent="0.25">
      <c r="A1239" s="73"/>
      <c r="B1239" s="72">
        <v>79.336051958151614</v>
      </c>
      <c r="C1239" s="72">
        <v>-6.0731407576728402E-2</v>
      </c>
      <c r="D1239" s="72">
        <v>-48.846295846566306</v>
      </c>
      <c r="E1239" s="72">
        <v>-0.11265676105483119</v>
      </c>
      <c r="F1239" s="72">
        <v>-102.20202218880252</v>
      </c>
      <c r="G1239" s="72">
        <v>1.855</v>
      </c>
      <c r="H1239" s="72"/>
    </row>
    <row r="1240" spans="1:8" x14ac:dyDescent="0.25">
      <c r="A1240" s="73"/>
      <c r="B1240" s="72">
        <v>79.382494668075609</v>
      </c>
      <c r="C1240" s="72">
        <v>-6.040677107110444E-2</v>
      </c>
      <c r="D1240" s="72">
        <v>-48.849108829391518</v>
      </c>
      <c r="E1240" s="72">
        <v>-0.11205456033689873</v>
      </c>
      <c r="F1240" s="72">
        <v>-102.20790784559873</v>
      </c>
      <c r="G1240" s="72">
        <v>1.855</v>
      </c>
      <c r="H1240" s="72"/>
    </row>
    <row r="1241" spans="1:8" x14ac:dyDescent="0.25">
      <c r="A1241" s="73"/>
      <c r="B1241" s="72">
        <v>79.428937377999588</v>
      </c>
      <c r="C1241" s="72">
        <v>-6.0083821994143152E-2</v>
      </c>
      <c r="D1241" s="72">
        <v>-48.851906774451066</v>
      </c>
      <c r="E1241" s="72">
        <v>-0.11145548979913554</v>
      </c>
      <c r="F1241" s="72">
        <v>-102.21376203859541</v>
      </c>
      <c r="G1241" s="72">
        <v>1.855</v>
      </c>
      <c r="H1241" s="72"/>
    </row>
    <row r="1242" spans="1:8" x14ac:dyDescent="0.25">
      <c r="A1242" s="73"/>
      <c r="B1242" s="72">
        <v>79.475380087923583</v>
      </c>
      <c r="C1242" s="72">
        <v>-5.9762551922937918E-2</v>
      </c>
      <c r="D1242" s="72">
        <v>-48.854689759917882</v>
      </c>
      <c r="E1242" s="72">
        <v>-0.11085953381704984</v>
      </c>
      <c r="F1242" s="72">
        <v>-102.21958493135526</v>
      </c>
      <c r="G1242" s="72">
        <v>1.855</v>
      </c>
      <c r="H1242" s="72"/>
    </row>
    <row r="1243" spans="1:8" x14ac:dyDescent="0.25">
      <c r="A1243" s="73"/>
      <c r="B1243" s="72">
        <v>79.521822797847562</v>
      </c>
      <c r="C1243" s="72">
        <v>-5.9442952474022918E-2</v>
      </c>
      <c r="D1243" s="72">
        <v>-48.857457863574645</v>
      </c>
      <c r="E1243" s="72">
        <v>-0.11026667683931252</v>
      </c>
      <c r="F1243" s="72">
        <v>-102.22537668662443</v>
      </c>
      <c r="G1243" s="72">
        <v>1.855</v>
      </c>
      <c r="H1243" s="72"/>
    </row>
    <row r="1244" spans="1:8" x14ac:dyDescent="0.25">
      <c r="A1244" s="73"/>
      <c r="B1244" s="72">
        <v>79.568265507771557</v>
      </c>
      <c r="C1244" s="72">
        <v>-5.9125015303208323E-2</v>
      </c>
      <c r="D1244" s="72">
        <v>-48.860211162815581</v>
      </c>
      <c r="E1244" s="72">
        <v>-0.10967690338745144</v>
      </c>
      <c r="F1244" s="72">
        <v>-102.23113746633634</v>
      </c>
      <c r="G1244" s="72">
        <v>1.855</v>
      </c>
      <c r="H1244" s="72"/>
    </row>
    <row r="1245" spans="1:8" x14ac:dyDescent="0.25">
      <c r="A1245" s="73"/>
      <c r="B1245" s="72">
        <v>79.614708217695537</v>
      </c>
      <c r="C1245" s="72">
        <v>-5.8808732105416837E-2</v>
      </c>
      <c r="D1245" s="72">
        <v>-48.862949734648318</v>
      </c>
      <c r="E1245" s="72">
        <v>-0.10909019805554823</v>
      </c>
      <c r="F1245" s="72">
        <v>-102.23686743161547</v>
      </c>
      <c r="G1245" s="72">
        <v>1.855</v>
      </c>
      <c r="H1245" s="72"/>
    </row>
    <row r="1246" spans="1:8" x14ac:dyDescent="0.25">
      <c r="A1246" s="73"/>
      <c r="B1246" s="72">
        <v>79.661150927619531</v>
      </c>
      <c r="C1246" s="72">
        <v>-5.8494094614519918E-2</v>
      </c>
      <c r="D1246" s="72">
        <v>-48.865673655695666</v>
      </c>
      <c r="E1246" s="72">
        <v>-0.10850654550993445</v>
      </c>
      <c r="F1246" s="72">
        <v>-102.24256674278116</v>
      </c>
      <c r="G1246" s="72">
        <v>1.855</v>
      </c>
      <c r="H1246" s="72"/>
    </row>
    <row r="1247" spans="1:8" x14ac:dyDescent="0.25">
      <c r="A1247" s="73"/>
      <c r="B1247" s="72">
        <v>79.707593637543511</v>
      </c>
      <c r="C1247" s="72">
        <v>-5.8181094603175103E-2</v>
      </c>
      <c r="D1247" s="72">
        <v>-48.868383002197433</v>
      </c>
      <c r="E1247" s="72">
        <v>-0.10792593048888982</v>
      </c>
      <c r="F1247" s="72">
        <v>-102.24823555935143</v>
      </c>
      <c r="G1247" s="72">
        <v>1.855</v>
      </c>
      <c r="H1247" s="72"/>
    </row>
    <row r="1248" spans="1:8" x14ac:dyDescent="0.25">
      <c r="A1248" s="73"/>
      <c r="B1248" s="72">
        <v>79.754036347467505</v>
      </c>
      <c r="C1248" s="72">
        <v>-5.7869723882663766E-2</v>
      </c>
      <c r="D1248" s="72">
        <v>-48.871077850012234</v>
      </c>
      <c r="E1248" s="72">
        <v>-0.10734833780234128</v>
      </c>
      <c r="F1248" s="72">
        <v>-102.25387404004665</v>
      </c>
      <c r="G1248" s="72">
        <v>1.855</v>
      </c>
      <c r="H1248" s="72"/>
    </row>
    <row r="1249" spans="1:8" x14ac:dyDescent="0.25">
      <c r="A1249" s="73"/>
      <c r="B1249" s="72">
        <v>79.800479057391485</v>
      </c>
      <c r="C1249" s="72">
        <v>-5.7559974302729015E-2</v>
      </c>
      <c r="D1249" s="72">
        <v>-48.87375827461927</v>
      </c>
      <c r="E1249" s="72">
        <v>-0.10677375233156232</v>
      </c>
      <c r="F1249" s="72">
        <v>-102.25948234279338</v>
      </c>
      <c r="G1249" s="72">
        <v>1.855</v>
      </c>
      <c r="H1249" s="72"/>
    </row>
    <row r="1250" spans="1:8" x14ac:dyDescent="0.25">
      <c r="A1250" s="73"/>
      <c r="B1250" s="72">
        <v>79.846921767315479</v>
      </c>
      <c r="C1250" s="72">
        <v>-5.72518377514145E-2</v>
      </c>
      <c r="D1250" s="72">
        <v>-48.876424351120107</v>
      </c>
      <c r="E1250" s="72">
        <v>-0.10620215902887389</v>
      </c>
      <c r="F1250" s="72">
        <v>-102.26506062472804</v>
      </c>
      <c r="G1250" s="72">
        <v>1.855</v>
      </c>
      <c r="H1250" s="72"/>
    </row>
    <row r="1251" spans="1:8" x14ac:dyDescent="0.25">
      <c r="A1251" s="73"/>
      <c r="B1251" s="72">
        <v>79.893364477239459</v>
      </c>
      <c r="C1251" s="72">
        <v>-5.6945306154903765E-2</v>
      </c>
      <c r="D1251" s="72">
        <v>-48.879076154240465</v>
      </c>
      <c r="E1251" s="72">
        <v>-0.10563354291734649</v>
      </c>
      <c r="F1251" s="72">
        <v>-102.27060904220063</v>
      </c>
      <c r="G1251" s="72">
        <v>1.855</v>
      </c>
      <c r="H1251" s="72"/>
    </row>
    <row r="1252" spans="1:8" x14ac:dyDescent="0.25">
      <c r="A1252" s="73"/>
      <c r="B1252" s="72">
        <v>79.939807187163453</v>
      </c>
      <c r="C1252" s="72">
        <v>-5.6640371477359695E-2</v>
      </c>
      <c r="D1252" s="72">
        <v>-48.881713758331962</v>
      </c>
      <c r="E1252" s="72">
        <v>-0.10506788909050223</v>
      </c>
      <c r="F1252" s="72">
        <v>-102.27612775077849</v>
      </c>
      <c r="G1252" s="72">
        <v>1.855</v>
      </c>
      <c r="H1252" s="72"/>
    </row>
    <row r="1253" spans="1:8" x14ac:dyDescent="0.25">
      <c r="A1253" s="73"/>
      <c r="B1253" s="72">
        <v>79.986249897087433</v>
      </c>
      <c r="C1253" s="72">
        <v>-5.6337025720764843E-2</v>
      </c>
      <c r="D1253" s="72">
        <v>-48.884337237373906</v>
      </c>
      <c r="E1253" s="72">
        <v>-0.10450518271201878</v>
      </c>
      <c r="F1253" s="72">
        <v>-102.28161690524986</v>
      </c>
      <c r="G1253" s="72">
        <v>1.855</v>
      </c>
      <c r="H1253" s="72"/>
    </row>
    <row r="1254" spans="1:8" x14ac:dyDescent="0.25">
      <c r="A1254" s="73"/>
      <c r="B1254" s="72">
        <v>80.032692607011427</v>
      </c>
      <c r="C1254" s="72">
        <v>-5.603526092476236E-2</v>
      </c>
      <c r="D1254" s="72">
        <v>-48.886946664975021</v>
      </c>
      <c r="E1254" s="72">
        <v>-0.10394540901543418</v>
      </c>
      <c r="F1254" s="72">
        <v>-102.28707665962769</v>
      </c>
      <c r="G1254" s="72">
        <v>1.855</v>
      </c>
      <c r="H1254" s="72"/>
    </row>
    <row r="1255" spans="1:8" x14ac:dyDescent="0.25">
      <c r="A1255" s="73"/>
      <c r="B1255" s="72">
        <v>80.079135316935407</v>
      </c>
      <c r="C1255" s="72">
        <v>-5.5735069166496974E-2</v>
      </c>
      <c r="D1255" s="72">
        <v>-48.889542114375203</v>
      </c>
      <c r="E1255" s="72">
        <v>-0.10338855330385188</v>
      </c>
      <c r="F1255" s="72">
        <v>-102.29250716715318</v>
      </c>
      <c r="G1255" s="72">
        <v>1.855</v>
      </c>
      <c r="H1255" s="72"/>
    </row>
    <row r="1256" spans="1:8" x14ac:dyDescent="0.25">
      <c r="A1256" s="73"/>
      <c r="B1256" s="72">
        <v>80.125578026859401</v>
      </c>
      <c r="C1256" s="72">
        <v>-5.5436442560456871E-2</v>
      </c>
      <c r="D1256" s="72">
        <v>-48.892123658447261</v>
      </c>
      <c r="E1256" s="72">
        <v>-0.1028346009496475</v>
      </c>
      <c r="F1256" s="72">
        <v>-102.29790858029948</v>
      </c>
      <c r="G1256" s="72">
        <v>1.855</v>
      </c>
      <c r="H1256" s="72"/>
    </row>
    <row r="1257" spans="1:8" x14ac:dyDescent="0.25">
      <c r="A1257" s="73"/>
      <c r="B1257" s="72">
        <v>80.172020736783381</v>
      </c>
      <c r="C1257" s="72">
        <v>-5.5139373258316186E-2</v>
      </c>
      <c r="D1257" s="72">
        <v>-48.894691369698634</v>
      </c>
      <c r="E1257" s="72">
        <v>-0.10228353739417652</v>
      </c>
      <c r="F1257" s="72">
        <v>-102.30328105077527</v>
      </c>
      <c r="G1257" s="72">
        <v>1.855</v>
      </c>
      <c r="H1257" s="72"/>
    </row>
    <row r="1258" spans="1:8" x14ac:dyDescent="0.25">
      <c r="A1258" s="73"/>
      <c r="B1258" s="72">
        <v>80.218463446707375</v>
      </c>
      <c r="C1258" s="72">
        <v>-5.4843853448777499E-2</v>
      </c>
      <c r="D1258" s="72">
        <v>-48.897245320273143</v>
      </c>
      <c r="E1258" s="72">
        <v>-0.10173534814748227</v>
      </c>
      <c r="F1258" s="72">
        <v>-102.3086247295284</v>
      </c>
      <c r="G1258" s="72">
        <v>1.855</v>
      </c>
      <c r="H1258" s="72"/>
    </row>
    <row r="1259" spans="1:8" x14ac:dyDescent="0.25">
      <c r="A1259" s="73"/>
      <c r="B1259" s="72">
        <v>80.264906156631355</v>
      </c>
      <c r="C1259" s="72">
        <v>-5.4549875357415269E-2</v>
      </c>
      <c r="D1259" s="72">
        <v>-48.899785581952671</v>
      </c>
      <c r="E1259" s="72">
        <v>-0.10119001878800532</v>
      </c>
      <c r="F1259" s="72">
        <v>-102.31393976674948</v>
      </c>
      <c r="G1259" s="72">
        <v>1.855</v>
      </c>
      <c r="H1259" s="72"/>
    </row>
    <row r="1260" spans="1:8" x14ac:dyDescent="0.25">
      <c r="A1260" s="73"/>
      <c r="B1260" s="72">
        <v>80.311348866555349</v>
      </c>
      <c r="C1260" s="72">
        <v>-5.4257431246519876E-2</v>
      </c>
      <c r="D1260" s="72">
        <v>-48.902312226158898</v>
      </c>
      <c r="E1260" s="72">
        <v>-0.10064753496229437</v>
      </c>
      <c r="F1260" s="72">
        <v>-102.31922631187543</v>
      </c>
      <c r="G1260" s="72">
        <v>1.855</v>
      </c>
      <c r="H1260" s="72"/>
    </row>
    <row r="1261" spans="1:8" x14ac:dyDescent="0.25">
      <c r="A1261" s="73"/>
      <c r="B1261" s="72">
        <v>80.357791576479329</v>
      </c>
      <c r="C1261" s="72">
        <v>-5.3966513414941665E-2</v>
      </c>
      <c r="D1261" s="72">
        <v>-48.904825323954988</v>
      </c>
      <c r="E1261" s="72">
        <v>-0.10010788238471678</v>
      </c>
      <c r="F1261" s="72">
        <v>-102.32448451359302</v>
      </c>
      <c r="G1261" s="72">
        <v>1.855</v>
      </c>
      <c r="H1261" s="72"/>
    </row>
    <row r="1262" spans="1:8" x14ac:dyDescent="0.25">
      <c r="A1262" s="73"/>
      <c r="B1262" s="72">
        <v>80.404234286403323</v>
      </c>
      <c r="C1262" s="72">
        <v>-5.3677114197935943E-2</v>
      </c>
      <c r="D1262" s="72">
        <v>-48.907324946047297</v>
      </c>
      <c r="E1262" s="72">
        <v>-9.9571046837171176E-2</v>
      </c>
      <c r="F1262" s="72">
        <v>-102.3297145198425</v>
      </c>
      <c r="G1262" s="72">
        <v>1.855</v>
      </c>
      <c r="H1262" s="72"/>
    </row>
    <row r="1263" spans="1:8" x14ac:dyDescent="0.25">
      <c r="A1263" s="73"/>
      <c r="B1263" s="72">
        <v>80.450676996327303</v>
      </c>
      <c r="C1263" s="72">
        <v>-5.3389225967008506E-2</v>
      </c>
      <c r="D1263" s="72">
        <v>-48.909811162787037</v>
      </c>
      <c r="E1263" s="72">
        <v>-9.9037014168800785E-2</v>
      </c>
      <c r="F1263" s="72">
        <v>-102.33491647782104</v>
      </c>
      <c r="G1263" s="72">
        <v>1.855</v>
      </c>
      <c r="H1263" s="72"/>
    </row>
    <row r="1264" spans="1:8" x14ac:dyDescent="0.25">
      <c r="A1264" s="73"/>
      <c r="B1264" s="72">
        <v>80.497119706251297</v>
      </c>
      <c r="C1264" s="72">
        <v>-5.3102841129761262E-2</v>
      </c>
      <c r="D1264" s="72">
        <v>-48.91228404417199</v>
      </c>
      <c r="E1264" s="72">
        <v>-9.8505770295707146E-2</v>
      </c>
      <c r="F1264" s="72">
        <v>-102.3400905339863</v>
      </c>
      <c r="G1264" s="72">
        <v>1.855</v>
      </c>
      <c r="H1264" s="72"/>
    </row>
    <row r="1265" spans="1:8" x14ac:dyDescent="0.25">
      <c r="A1265" s="73"/>
      <c r="B1265" s="72">
        <v>80.543562416175277</v>
      </c>
      <c r="C1265" s="72">
        <v>-5.2817952129738742E-2</v>
      </c>
      <c r="D1265" s="72">
        <v>-48.914743659848149</v>
      </c>
      <c r="E1265" s="72">
        <v>-9.7977301200665362E-2</v>
      </c>
      <c r="F1265" s="72">
        <v>-102.34523683405992</v>
      </c>
      <c r="G1265" s="72">
        <v>1.855</v>
      </c>
      <c r="H1265" s="72"/>
    </row>
    <row r="1266" spans="1:8" x14ac:dyDescent="0.25">
      <c r="A1266" s="73"/>
      <c r="B1266" s="72">
        <v>80.590005126099271</v>
      </c>
      <c r="C1266" s="72">
        <v>-5.2534551446275217E-2</v>
      </c>
      <c r="D1266" s="72">
        <v>-48.917190079111407</v>
      </c>
      <c r="E1266" s="72">
        <v>-9.7451592932840531E-2</v>
      </c>
      <c r="F1266" s="72">
        <v>-102.35035552303097</v>
      </c>
      <c r="G1266" s="72">
        <v>1.855</v>
      </c>
      <c r="H1266" s="72"/>
    </row>
    <row r="1267" spans="1:8" x14ac:dyDescent="0.25">
      <c r="A1267" s="73"/>
      <c r="B1267" s="72">
        <v>80.636447836023251</v>
      </c>
      <c r="C1267" s="72">
        <v>-5.2252631594341792E-2</v>
      </c>
      <c r="D1267" s="72">
        <v>-48.919623370909193</v>
      </c>
      <c r="E1267" s="72">
        <v>-9.6928631607504021E-2</v>
      </c>
      <c r="F1267" s="72">
        <v>-102.35544674515947</v>
      </c>
      <c r="G1267" s="72">
        <v>1.855</v>
      </c>
      <c r="H1267" s="72"/>
    </row>
    <row r="1268" spans="1:8" x14ac:dyDescent="0.25">
      <c r="A1268" s="73"/>
      <c r="B1268" s="72">
        <v>80.682890545947245</v>
      </c>
      <c r="C1268" s="72">
        <v>-5.1972185124394513E-2</v>
      </c>
      <c r="D1268" s="72">
        <v>-48.922043603842148</v>
      </c>
      <c r="E1268" s="72">
        <v>-9.6408403405751825E-2</v>
      </c>
      <c r="F1268" s="72">
        <v>-102.36051064397981</v>
      </c>
      <c r="G1268" s="72">
        <v>1.855</v>
      </c>
      <c r="H1268" s="72"/>
    </row>
    <row r="1269" spans="1:8" x14ac:dyDescent="0.25">
      <c r="A1269" s="73"/>
      <c r="B1269" s="72">
        <v>80.729333255871225</v>
      </c>
      <c r="C1269" s="72">
        <v>-5.1693204622222974E-2</v>
      </c>
      <c r="D1269" s="72">
        <v>-48.924450846165747</v>
      </c>
      <c r="E1269" s="72">
        <v>-9.5890894574223617E-2</v>
      </c>
      <c r="F1269" s="72">
        <v>-102.36554736230423</v>
      </c>
      <c r="G1269" s="72">
        <v>1.855</v>
      </c>
      <c r="H1269" s="72"/>
    </row>
    <row r="1270" spans="1:8" x14ac:dyDescent="0.25">
      <c r="A1270" s="73"/>
      <c r="B1270" s="72">
        <v>80.775775965795219</v>
      </c>
      <c r="C1270" s="72">
        <v>-5.1415682708798947E-2</v>
      </c>
      <c r="D1270" s="72">
        <v>-48.926845165791953</v>
      </c>
      <c r="E1270" s="72">
        <v>-9.5376091424822049E-2</v>
      </c>
      <c r="F1270" s="72">
        <v>-102.37055704222618</v>
      </c>
      <c r="G1270" s="72">
        <v>1.855</v>
      </c>
      <c r="H1270" s="72"/>
    </row>
    <row r="1271" spans="1:8" x14ac:dyDescent="0.25">
      <c r="A1271" s="73"/>
      <c r="B1271" s="72">
        <v>80.822218675719199</v>
      </c>
      <c r="C1271" s="72">
        <v>-5.1139612040126056E-2</v>
      </c>
      <c r="D1271" s="72">
        <v>-48.929226630290835</v>
      </c>
      <c r="E1271" s="72">
        <v>-9.4863980334433828E-2</v>
      </c>
      <c r="F1271" s="72">
        <v>-102.37553982512381</v>
      </c>
      <c r="G1271" s="72">
        <v>1.855</v>
      </c>
      <c r="H1271" s="72"/>
    </row>
    <row r="1272" spans="1:8" x14ac:dyDescent="0.25">
      <c r="A1272" s="73"/>
      <c r="B1272" s="72">
        <v>80.868661385643193</v>
      </c>
      <c r="C1272" s="72">
        <v>-5.0864985307089855E-2</v>
      </c>
      <c r="D1272" s="72">
        <v>-48.931595306892206</v>
      </c>
      <c r="E1272" s="72">
        <v>-9.4354547744651684E-2</v>
      </c>
      <c r="F1272" s="72">
        <v>-102.3804958516633</v>
      </c>
      <c r="G1272" s="72">
        <v>1.855</v>
      </c>
      <c r="H1272" s="72"/>
    </row>
    <row r="1273" spans="1:8" x14ac:dyDescent="0.25">
      <c r="A1273" s="73"/>
      <c r="B1273" s="72">
        <v>80.915104095567173</v>
      </c>
      <c r="C1273" s="72">
        <v>-5.059179523530808E-2</v>
      </c>
      <c r="D1273" s="72">
        <v>-48.933951262487227</v>
      </c>
      <c r="E1273" s="72">
        <v>-9.3847780161496488E-2</v>
      </c>
      <c r="F1273" s="72">
        <v>-102.3854252618023</v>
      </c>
      <c r="G1273" s="72">
        <v>1.855</v>
      </c>
      <c r="H1273" s="72"/>
    </row>
    <row r="1274" spans="1:8" x14ac:dyDescent="0.25">
      <c r="A1274" s="73"/>
      <c r="B1274" s="72">
        <v>80.961546805491167</v>
      </c>
      <c r="C1274" s="72">
        <v>-5.0320034584981743E-2</v>
      </c>
      <c r="D1274" s="72">
        <v>-48.936294563630021</v>
      </c>
      <c r="E1274" s="72">
        <v>-9.3343664155141129E-2</v>
      </c>
      <c r="F1274" s="72">
        <v>-102.39032819479324</v>
      </c>
      <c r="G1274" s="72">
        <v>1.855</v>
      </c>
      <c r="H1274" s="72"/>
    </row>
    <row r="1275" spans="1:8" x14ac:dyDescent="0.25">
      <c r="A1275" s="73"/>
      <c r="B1275" s="72">
        <v>81.007989515415147</v>
      </c>
      <c r="C1275" s="72">
        <v>-5.0049696150746822E-2</v>
      </c>
      <c r="D1275" s="72">
        <v>-48.938625276539284</v>
      </c>
      <c r="E1275" s="72">
        <v>-9.2842186359635356E-2</v>
      </c>
      <c r="F1275" s="72">
        <v>-102.39520478918672</v>
      </c>
      <c r="G1275" s="72">
        <v>1.855</v>
      </c>
      <c r="H1275" s="72"/>
    </row>
    <row r="1276" spans="1:8" x14ac:dyDescent="0.25">
      <c r="A1276" s="73"/>
      <c r="B1276" s="72">
        <v>81.054432225339141</v>
      </c>
      <c r="C1276" s="72">
        <v>-4.9780772761525892E-2</v>
      </c>
      <c r="D1276" s="72">
        <v>-48.940943467099856</v>
      </c>
      <c r="E1276" s="72">
        <v>-9.2343333472630532E-2</v>
      </c>
      <c r="F1276" s="72">
        <v>-102.40005518283486</v>
      </c>
      <c r="G1276" s="72">
        <v>1.855</v>
      </c>
      <c r="H1276" s="72"/>
    </row>
    <row r="1277" spans="1:8" x14ac:dyDescent="0.25">
      <c r="A1277" s="73"/>
      <c r="B1277" s="72">
        <v>81.100874935263121</v>
      </c>
      <c r="C1277" s="72">
        <v>-4.9513257280381105E-2</v>
      </c>
      <c r="D1277" s="72">
        <v>-48.943249200864337</v>
      </c>
      <c r="E1277" s="72">
        <v>-9.1847092255106955E-2</v>
      </c>
      <c r="F1277" s="72">
        <v>-102.4048795128946</v>
      </c>
      <c r="G1277" s="72">
        <v>1.855</v>
      </c>
      <c r="H1277" s="72"/>
    </row>
    <row r="1278" spans="1:8" x14ac:dyDescent="0.25">
      <c r="A1278" s="73"/>
      <c r="B1278" s="72">
        <v>81.147317645187115</v>
      </c>
      <c r="C1278" s="72">
        <v>-4.9247142604366814E-2</v>
      </c>
      <c r="D1278" s="72">
        <v>-48.945542543054657</v>
      </c>
      <c r="E1278" s="72">
        <v>-9.1353449531100445E-2</v>
      </c>
      <c r="F1278" s="72">
        <v>-102.40967791583098</v>
      </c>
      <c r="G1278" s="72">
        <v>1.855</v>
      </c>
      <c r="H1278" s="72"/>
    </row>
    <row r="1279" spans="1:8" x14ac:dyDescent="0.25">
      <c r="A1279" s="73"/>
      <c r="B1279" s="72">
        <v>81.193760355111095</v>
      </c>
      <c r="C1279" s="72">
        <v>-4.8982421664383297E-2</v>
      </c>
      <c r="D1279" s="72">
        <v>-48.947823558563648</v>
      </c>
      <c r="E1279" s="72">
        <v>-9.0862392187431015E-2</v>
      </c>
      <c r="F1279" s="72">
        <v>-102.41445052742051</v>
      </c>
      <c r="G1279" s="72">
        <v>1.855</v>
      </c>
      <c r="H1279" s="72"/>
    </row>
    <row r="1280" spans="1:8" x14ac:dyDescent="0.25">
      <c r="A1280" s="73"/>
      <c r="B1280" s="72">
        <v>81.240203065035089</v>
      </c>
      <c r="C1280" s="72">
        <v>-4.8719087425030914E-2</v>
      </c>
      <c r="D1280" s="72">
        <v>-48.950092311956631</v>
      </c>
      <c r="E1280" s="72">
        <v>-9.0373907173432341E-2</v>
      </c>
      <c r="F1280" s="72">
        <v>-102.41919748275441</v>
      </c>
      <c r="G1280" s="72">
        <v>1.855</v>
      </c>
      <c r="H1280" s="72"/>
    </row>
    <row r="1281" spans="1:8" x14ac:dyDescent="0.25">
      <c r="A1281" s="73"/>
      <c r="B1281" s="72">
        <v>81.286645774959069</v>
      </c>
      <c r="C1281" s="72">
        <v>-4.8457132884464363E-2</v>
      </c>
      <c r="D1281" s="72">
        <v>-48.952348867472949</v>
      </c>
      <c r="E1281" s="72">
        <v>-8.9887981500681391E-2</v>
      </c>
      <c r="F1281" s="72">
        <v>-102.42391891624189</v>
      </c>
      <c r="G1281" s="72">
        <v>1.855</v>
      </c>
      <c r="H1281" s="72"/>
    </row>
    <row r="1282" spans="1:8" x14ac:dyDescent="0.25">
      <c r="A1282" s="73"/>
      <c r="B1282" s="72">
        <v>81.333088484883064</v>
      </c>
      <c r="C1282" s="72">
        <v>-4.8196551074247897E-2</v>
      </c>
      <c r="D1282" s="72">
        <v>-48.954593289027542</v>
      </c>
      <c r="E1282" s="72">
        <v>-8.940460224272985E-2</v>
      </c>
      <c r="F1282" s="72">
        <v>-102.42861496161335</v>
      </c>
      <c r="G1282" s="72">
        <v>1.855</v>
      </c>
      <c r="H1282" s="72"/>
    </row>
    <row r="1283" spans="1:8" x14ac:dyDescent="0.25">
      <c r="A1283" s="73"/>
      <c r="B1283" s="72">
        <v>81.379531194807043</v>
      </c>
      <c r="C1283" s="72">
        <v>-4.7937335059210988E-2</v>
      </c>
      <c r="D1283" s="72">
        <v>-48.956825640212493</v>
      </c>
      <c r="E1283" s="72">
        <v>-8.8923756534836376E-2</v>
      </c>
      <c r="F1283" s="72">
        <v>-102.43328575192371</v>
      </c>
      <c r="G1283" s="72">
        <v>1.855</v>
      </c>
      <c r="H1283" s="72"/>
    </row>
    <row r="1284" spans="1:8" x14ac:dyDescent="0.25">
      <c r="A1284" s="73"/>
      <c r="B1284" s="72">
        <v>81.425973904731038</v>
      </c>
      <c r="C1284" s="72">
        <v>-4.7679477937304121E-2</v>
      </c>
      <c r="D1284" s="72">
        <v>-48.959045984298562</v>
      </c>
      <c r="E1284" s="72">
        <v>-8.8445431573699149E-2</v>
      </c>
      <c r="F1284" s="72">
        <v>-102.43793141955557</v>
      </c>
      <c r="G1284" s="72">
        <v>1.855</v>
      </c>
      <c r="H1284" s="72"/>
    </row>
    <row r="1285" spans="1:8" x14ac:dyDescent="0.25">
      <c r="A1285" s="73"/>
      <c r="B1285" s="72">
        <v>81.472416614655017</v>
      </c>
      <c r="C1285" s="72">
        <v>-4.7422972839455464E-2</v>
      </c>
      <c r="D1285" s="72">
        <v>-48.961254384236724</v>
      </c>
      <c r="E1285" s="72">
        <v>-8.7969614617189884E-2</v>
      </c>
      <c r="F1285" s="72">
        <v>-102.44255209622246</v>
      </c>
      <c r="G1285" s="72">
        <v>1.855</v>
      </c>
      <c r="H1285" s="72"/>
    </row>
    <row r="1286" spans="1:8" x14ac:dyDescent="0.25">
      <c r="A1286" s="73"/>
      <c r="B1286" s="72">
        <v>81.518859324579012</v>
      </c>
      <c r="C1286" s="72">
        <v>-4.71678129294281E-2</v>
      </c>
      <c r="D1286" s="72">
        <v>-48.963450902659709</v>
      </c>
      <c r="E1286" s="72">
        <v>-8.7496292984089119E-2</v>
      </c>
      <c r="F1286" s="72">
        <v>-102.44714791297199</v>
      </c>
      <c r="G1286" s="72">
        <v>1.855</v>
      </c>
      <c r="H1286" s="72"/>
    </row>
    <row r="1287" spans="1:8" x14ac:dyDescent="0.25">
      <c r="A1287" s="73"/>
      <c r="B1287" s="72">
        <v>81.565302034502992</v>
      </c>
      <c r="C1287" s="72">
        <v>-4.6913991403677288E-2</v>
      </c>
      <c r="D1287" s="72">
        <v>-48.965635601883506</v>
      </c>
      <c r="E1287" s="72">
        <v>-8.7025454053821366E-2</v>
      </c>
      <c r="F1287" s="72">
        <v>-102.45171900018907</v>
      </c>
      <c r="G1287" s="72">
        <v>1.855</v>
      </c>
      <c r="H1287" s="72"/>
    </row>
    <row r="1288" spans="1:8" x14ac:dyDescent="0.25">
      <c r="A1288" s="73"/>
      <c r="B1288" s="72">
        <v>81.611744744426986</v>
      </c>
      <c r="C1288" s="72">
        <v>-4.666150149120863E-2</v>
      </c>
      <c r="D1288" s="72">
        <v>-48.967808543908887</v>
      </c>
      <c r="E1288" s="72">
        <v>-8.6557085266192005E-2</v>
      </c>
      <c r="F1288" s="72">
        <v>-102.45626548759911</v>
      </c>
      <c r="G1288" s="72">
        <v>1.855</v>
      </c>
      <c r="H1288" s="72"/>
    </row>
    <row r="1289" spans="1:8" x14ac:dyDescent="0.25">
      <c r="A1289" s="73"/>
      <c r="B1289" s="72">
        <v>81.658187454350966</v>
      </c>
      <c r="C1289" s="72">
        <v>-4.6410336453436833E-2</v>
      </c>
      <c r="D1289" s="72">
        <v>-48.969969790422923</v>
      </c>
      <c r="E1289" s="72">
        <v>-8.6091174121125325E-2</v>
      </c>
      <c r="F1289" s="72">
        <v>-102.4607875042711</v>
      </c>
      <c r="G1289" s="72">
        <v>1.855</v>
      </c>
      <c r="H1289" s="72"/>
    </row>
    <row r="1290" spans="1:8" x14ac:dyDescent="0.25">
      <c r="A1290" s="73"/>
      <c r="B1290" s="72">
        <v>81.70463016427496</v>
      </c>
      <c r="C1290" s="72">
        <v>-4.6160489584044437E-2</v>
      </c>
      <c r="D1290" s="72">
        <v>-48.972119402800459</v>
      </c>
      <c r="E1290" s="72">
        <v>-8.5627708178402429E-2</v>
      </c>
      <c r="F1290" s="72">
        <v>-102.46528517862077</v>
      </c>
      <c r="G1290" s="72">
        <v>1.855</v>
      </c>
      <c r="H1290" s="72"/>
    </row>
    <row r="1291" spans="1:8" x14ac:dyDescent="0.25">
      <c r="A1291" s="73"/>
      <c r="B1291" s="72">
        <v>81.75107287419894</v>
      </c>
      <c r="C1291" s="72">
        <v>-4.5911954208841511E-2</v>
      </c>
      <c r="D1291" s="72">
        <v>-48.974257442105639</v>
      </c>
      <c r="E1291" s="72">
        <v>-8.5166675057400998E-2</v>
      </c>
      <c r="F1291" s="72">
        <v>-102.46975863841381</v>
      </c>
      <c r="G1291" s="72">
        <v>1.855</v>
      </c>
      <c r="H1291" s="72"/>
    </row>
    <row r="1292" spans="1:8" x14ac:dyDescent="0.25">
      <c r="A1292" s="73"/>
      <c r="B1292" s="72">
        <v>81.797515584122934</v>
      </c>
      <c r="C1292" s="72">
        <v>-4.5664723685625859E-2</v>
      </c>
      <c r="D1292" s="72">
        <v>-48.976383969093384</v>
      </c>
      <c r="E1292" s="72">
        <v>-8.4708062436835971E-2</v>
      </c>
      <c r="F1292" s="72">
        <v>-102.47420801076886</v>
      </c>
      <c r="G1292" s="72">
        <v>1.855</v>
      </c>
      <c r="H1292" s="72"/>
    </row>
    <row r="1293" spans="1:8" x14ac:dyDescent="0.25">
      <c r="A1293" s="73"/>
      <c r="B1293" s="72">
        <v>81.843958294046914</v>
      </c>
      <c r="C1293" s="72">
        <v>-4.5418791404043306E-2</v>
      </c>
      <c r="D1293" s="72">
        <v>-48.978499044210864</v>
      </c>
      <c r="E1293" s="72">
        <v>-8.4251858054500334E-2</v>
      </c>
      <c r="F1293" s="72">
        <v>-102.47863342216068</v>
      </c>
      <c r="G1293" s="72">
        <v>1.855</v>
      </c>
      <c r="H1293" s="72"/>
    </row>
    <row r="1294" spans="1:8" x14ac:dyDescent="0.25">
      <c r="A1294" s="73"/>
      <c r="B1294" s="72">
        <v>81.890401003970908</v>
      </c>
      <c r="C1294" s="72">
        <v>-4.517415078544882E-2</v>
      </c>
      <c r="D1294" s="72">
        <v>-48.980602727598992</v>
      </c>
      <c r="E1294" s="72">
        <v>-8.3798049707007563E-2</v>
      </c>
      <c r="F1294" s="72">
        <v>-102.48303499842324</v>
      </c>
      <c r="G1294" s="72">
        <v>1.855</v>
      </c>
      <c r="H1294" s="72"/>
    </row>
    <row r="1295" spans="1:8" x14ac:dyDescent="0.25">
      <c r="A1295" s="73"/>
      <c r="B1295" s="72">
        <v>81.936843713894888</v>
      </c>
      <c r="C1295" s="72">
        <v>-4.4930795282768242E-2</v>
      </c>
      <c r="D1295" s="72">
        <v>-48.982695079093887</v>
      </c>
      <c r="E1295" s="72">
        <v>-8.3346625249535095E-2</v>
      </c>
      <c r="F1295" s="72">
        <v>-102.48741286475274</v>
      </c>
      <c r="G1295" s="72">
        <v>1.855</v>
      </c>
      <c r="H1295" s="72"/>
    </row>
    <row r="1296" spans="1:8" x14ac:dyDescent="0.25">
      <c r="A1296" s="73"/>
      <c r="B1296" s="72">
        <v>81.983286423818882</v>
      </c>
      <c r="C1296" s="72">
        <v>-4.4688718380360037E-2</v>
      </c>
      <c r="D1296" s="72">
        <v>-48.984776158228328</v>
      </c>
      <c r="E1296" s="72">
        <v>-8.2897572595567875E-2</v>
      </c>
      <c r="F1296" s="72">
        <v>-102.49176714571077</v>
      </c>
      <c r="G1296" s="72">
        <v>1.855</v>
      </c>
      <c r="H1296" s="72"/>
    </row>
    <row r="1297" spans="1:8" x14ac:dyDescent="0.25">
      <c r="A1297" s="73"/>
      <c r="B1297" s="72">
        <v>82.029729133742862</v>
      </c>
      <c r="C1297" s="72">
        <v>-4.4447913593877925E-2</v>
      </c>
      <c r="D1297" s="72">
        <v>-48.986846024233223</v>
      </c>
      <c r="E1297" s="72">
        <v>-8.2450879716643555E-2</v>
      </c>
      <c r="F1297" s="72">
        <v>-102.49609796522724</v>
      </c>
      <c r="G1297" s="72">
        <v>1.855</v>
      </c>
      <c r="H1297" s="72"/>
    </row>
    <row r="1298" spans="1:8" x14ac:dyDescent="0.25">
      <c r="A1298" s="73"/>
      <c r="B1298" s="72">
        <v>82.076171843666856</v>
      </c>
      <c r="C1298" s="72">
        <v>-4.4208374470134058E-2</v>
      </c>
      <c r="D1298" s="72">
        <v>-48.988904736039046</v>
      </c>
      <c r="E1298" s="72">
        <v>-8.2006534642098672E-2</v>
      </c>
      <c r="F1298" s="72">
        <v>-102.50040544660351</v>
      </c>
      <c r="G1298" s="72">
        <v>1.855</v>
      </c>
      <c r="H1298" s="72"/>
    </row>
    <row r="1299" spans="1:8" x14ac:dyDescent="0.25">
      <c r="A1299" s="73"/>
      <c r="B1299" s="72">
        <v>82.122614553590836</v>
      </c>
      <c r="C1299" s="72">
        <v>-4.3970094586962251E-2</v>
      </c>
      <c r="D1299" s="72">
        <v>-48.99095235227729</v>
      </c>
      <c r="E1299" s="72">
        <v>-8.1564525458814971E-2</v>
      </c>
      <c r="F1299" s="72">
        <v>-102.50468971251536</v>
      </c>
      <c r="G1299" s="72">
        <v>1.855</v>
      </c>
      <c r="H1299" s="72"/>
    </row>
    <row r="1300" spans="1:8" x14ac:dyDescent="0.25">
      <c r="A1300" s="73"/>
      <c r="B1300" s="72">
        <v>82.16905726351483</v>
      </c>
      <c r="C1300" s="72">
        <v>-4.3733067553082143E-2</v>
      </c>
      <c r="D1300" s="72">
        <v>-48.992988931281914</v>
      </c>
      <c r="E1300" s="72">
        <v>-8.112484031096738E-2</v>
      </c>
      <c r="F1300" s="72">
        <v>-102.50895088501601</v>
      </c>
      <c r="G1300" s="72">
        <v>1.855</v>
      </c>
      <c r="H1300" s="72"/>
    </row>
    <row r="1301" spans="1:8" x14ac:dyDescent="0.25">
      <c r="A1301" s="73"/>
      <c r="B1301" s="72">
        <v>82.21549997343881</v>
      </c>
      <c r="C1301" s="72">
        <v>-4.3497287007963764E-2</v>
      </c>
      <c r="D1301" s="72">
        <v>-48.995014531090753</v>
      </c>
      <c r="E1301" s="72">
        <v>-8.0687467399772783E-2</v>
      </c>
      <c r="F1301" s="72">
        <v>-102.51318908553911</v>
      </c>
      <c r="G1301" s="72">
        <v>1.855</v>
      </c>
      <c r="H1301" s="72"/>
    </row>
    <row r="1302" spans="1:8" x14ac:dyDescent="0.25">
      <c r="A1302" s="73"/>
      <c r="B1302" s="72">
        <v>82.261942683362804</v>
      </c>
      <c r="C1302" s="72">
        <v>-4.326274662169232E-2</v>
      </c>
      <c r="D1302" s="72">
        <v>-48.997029209446957</v>
      </c>
      <c r="E1302" s="72">
        <v>-8.0252394983239259E-2</v>
      </c>
      <c r="F1302" s="72">
        <v>-102.51740443490175</v>
      </c>
      <c r="G1302" s="72">
        <v>1.855</v>
      </c>
      <c r="H1302" s="72"/>
    </row>
    <row r="1303" spans="1:8" x14ac:dyDescent="0.25">
      <c r="A1303" s="73"/>
      <c r="B1303" s="72">
        <v>82.308385393286784</v>
      </c>
      <c r="C1303" s="72">
        <v>-4.3029440094833754E-2</v>
      </c>
      <c r="D1303" s="72">
        <v>-48.999033023800408</v>
      </c>
      <c r="E1303" s="72">
        <v>-7.9819611375916616E-2</v>
      </c>
      <c r="F1303" s="72">
        <v>-102.52159705330739</v>
      </c>
      <c r="G1303" s="72">
        <v>1.855</v>
      </c>
      <c r="H1303" s="72"/>
    </row>
    <row r="1304" spans="1:8" x14ac:dyDescent="0.25">
      <c r="A1304" s="73"/>
      <c r="B1304" s="72">
        <v>82.354828103210778</v>
      </c>
      <c r="C1304" s="72">
        <v>-4.279736115830067E-2</v>
      </c>
      <c r="D1304" s="72">
        <v>-49.001026031309124</v>
      </c>
      <c r="E1304" s="72">
        <v>-7.9389104948647746E-2</v>
      </c>
      <c r="F1304" s="72">
        <v>-102.52576706034883</v>
      </c>
      <c r="G1304" s="72">
        <v>1.855</v>
      </c>
      <c r="H1304" s="72"/>
    </row>
    <row r="1305" spans="1:8" x14ac:dyDescent="0.25">
      <c r="A1305" s="73"/>
      <c r="B1305" s="72">
        <v>82.401270813134758</v>
      </c>
      <c r="C1305" s="72">
        <v>-4.2566503573219019E-2</v>
      </c>
      <c r="D1305" s="72">
        <v>-49.003008288840675</v>
      </c>
      <c r="E1305" s="72">
        <v>-7.8960864128321276E-2</v>
      </c>
      <c r="F1305" s="72">
        <v>-102.52991457501115</v>
      </c>
      <c r="G1305" s="72">
        <v>1.855</v>
      </c>
      <c r="H1305" s="72"/>
    </row>
    <row r="1306" spans="1:8" x14ac:dyDescent="0.25">
      <c r="A1306" s="73"/>
      <c r="B1306" s="72">
        <v>82.447713523058752</v>
      </c>
      <c r="C1306" s="72">
        <v>-4.2336861130794601E-2</v>
      </c>
      <c r="D1306" s="72">
        <v>-49.004979852973591</v>
      </c>
      <c r="E1306" s="72">
        <v>-7.8534877397623978E-2</v>
      </c>
      <c r="F1306" s="72">
        <v>-102.53403971567465</v>
      </c>
      <c r="G1306" s="72">
        <v>1.855</v>
      </c>
      <c r="H1306" s="72"/>
    </row>
    <row r="1307" spans="1:8" x14ac:dyDescent="0.25">
      <c r="A1307" s="73"/>
      <c r="B1307" s="72">
        <v>82.494156232982732</v>
      </c>
      <c r="C1307" s="72">
        <v>-4.2108427652180744E-2</v>
      </c>
      <c r="D1307" s="72">
        <v>-49.006940779998722</v>
      </c>
      <c r="E1307" s="72">
        <v>-7.8111133294795285E-2</v>
      </c>
      <c r="F1307" s="72">
        <v>-102.53814260011778</v>
      </c>
      <c r="G1307" s="72">
        <v>1.855</v>
      </c>
      <c r="H1307" s="72"/>
    </row>
    <row r="1308" spans="1:8" x14ac:dyDescent="0.25">
      <c r="A1308" s="73"/>
      <c r="B1308" s="72">
        <v>82.540598942906726</v>
      </c>
      <c r="C1308" s="72">
        <v>-4.1881196988346185E-2</v>
      </c>
      <c r="D1308" s="72">
        <v>-49.00889112592067</v>
      </c>
      <c r="E1308" s="72">
        <v>-7.7689620413382177E-2</v>
      </c>
      <c r="F1308" s="72">
        <v>-102.54222334551999</v>
      </c>
      <c r="G1308" s="72">
        <v>1.855</v>
      </c>
      <c r="H1308" s="72"/>
    </row>
    <row r="1309" spans="1:8" x14ac:dyDescent="0.25">
      <c r="A1309" s="73"/>
      <c r="B1309" s="72">
        <v>82.587041652830706</v>
      </c>
      <c r="C1309" s="72">
        <v>-4.1655163019943396E-2</v>
      </c>
      <c r="D1309" s="72">
        <v>-49.010830946459144</v>
      </c>
      <c r="E1309" s="72">
        <v>-7.7270327401994993E-2</v>
      </c>
      <c r="F1309" s="72">
        <v>-102.54628206846466</v>
      </c>
      <c r="G1309" s="72">
        <v>1.855</v>
      </c>
      <c r="H1309" s="72"/>
    </row>
    <row r="1310" spans="1:8" x14ac:dyDescent="0.25">
      <c r="A1310" s="73"/>
      <c r="B1310" s="72">
        <v>82.6334843627547</v>
      </c>
      <c r="C1310" s="72">
        <v>-4.143031965717741E-2</v>
      </c>
      <c r="D1310" s="72">
        <v>-49.012760297050335</v>
      </c>
      <c r="E1310" s="72">
        <v>-7.6853242964064095E-2</v>
      </c>
      <c r="F1310" s="72">
        <v>-102.550318884942</v>
      </c>
      <c r="G1310" s="72">
        <v>1.855</v>
      </c>
      <c r="H1310" s="72"/>
    </row>
    <row r="1311" spans="1:8" x14ac:dyDescent="0.25">
      <c r="A1311" s="73"/>
      <c r="B1311" s="72">
        <v>82.67992707267868</v>
      </c>
      <c r="C1311" s="72">
        <v>-4.1206660839675432E-2</v>
      </c>
      <c r="D1311" s="72">
        <v>-49.014679232848287</v>
      </c>
      <c r="E1311" s="72">
        <v>-7.6438355857597923E-2</v>
      </c>
      <c r="F1311" s="72">
        <v>-102.55433391035186</v>
      </c>
      <c r="G1311" s="72">
        <v>1.855</v>
      </c>
      <c r="H1311" s="72"/>
    </row>
    <row r="1312" spans="1:8" x14ac:dyDescent="0.25">
      <c r="A1312" s="73"/>
      <c r="B1312" s="72">
        <v>82.726369782602674</v>
      </c>
      <c r="C1312" s="72">
        <v>-4.0984180536356246E-2</v>
      </c>
      <c r="D1312" s="72">
        <v>-49.016587808726285</v>
      </c>
      <c r="E1312" s="72">
        <v>-7.6025654894940842E-2</v>
      </c>
      <c r="F1312" s="72">
        <v>-102.55832725950661</v>
      </c>
      <c r="G1312" s="72">
        <v>1.855</v>
      </c>
      <c r="H1312" s="72"/>
    </row>
    <row r="1313" spans="1:8" x14ac:dyDescent="0.25">
      <c r="A1313" s="73"/>
      <c r="B1313" s="72">
        <v>82.772812492526654</v>
      </c>
      <c r="C1313" s="72">
        <v>-4.0762872745300813E-2</v>
      </c>
      <c r="D1313" s="72">
        <v>-49.018486079278176</v>
      </c>
      <c r="E1313" s="72">
        <v>-7.5615128942533014E-2</v>
      </c>
      <c r="F1313" s="72">
        <v>-102.56229904663401</v>
      </c>
      <c r="G1313" s="72">
        <v>1.855</v>
      </c>
      <c r="H1313" s="72"/>
    </row>
    <row r="1314" spans="1:8" x14ac:dyDescent="0.25">
      <c r="A1314" s="73"/>
      <c r="B1314" s="72">
        <v>82.819255202450648</v>
      </c>
      <c r="C1314" s="72">
        <v>-4.0542731493622954E-2</v>
      </c>
      <c r="D1314" s="72">
        <v>-49.020374098819737</v>
      </c>
      <c r="E1314" s="72">
        <v>-7.5206766920670576E-2</v>
      </c>
      <c r="F1314" s="72">
        <v>-102.56624938537998</v>
      </c>
      <c r="G1314" s="72">
        <v>1.855</v>
      </c>
      <c r="H1314" s="72"/>
    </row>
    <row r="1315" spans="1:8" x14ac:dyDescent="0.25">
      <c r="A1315" s="73"/>
      <c r="B1315" s="72">
        <v>82.865697912374628</v>
      </c>
      <c r="C1315" s="72">
        <v>-4.0323750837340619E-2</v>
      </c>
      <c r="D1315" s="72">
        <v>-49.022251921390023</v>
      </c>
      <c r="E1315" s="72">
        <v>-7.4800557803266846E-2</v>
      </c>
      <c r="F1315" s="72">
        <v>-102.57017838881143</v>
      </c>
      <c r="G1315" s="72">
        <v>1.855</v>
      </c>
      <c r="H1315" s="72"/>
    </row>
    <row r="1316" spans="1:8" x14ac:dyDescent="0.25">
      <c r="A1316" s="73"/>
      <c r="B1316" s="72">
        <v>82.912140622298622</v>
      </c>
      <c r="C1316" s="72">
        <v>-4.0105924861247616E-2</v>
      </c>
      <c r="D1316" s="72">
        <v>-49.024119600752705</v>
      </c>
      <c r="E1316" s="72">
        <v>-7.439649061761433E-2</v>
      </c>
      <c r="F1316" s="72">
        <v>-102.57408616941912</v>
      </c>
      <c r="G1316" s="72">
        <v>1.855</v>
      </c>
      <c r="H1316" s="72"/>
    </row>
    <row r="1317" spans="1:8" x14ac:dyDescent="0.25">
      <c r="A1317" s="73"/>
      <c r="B1317" s="72">
        <v>82.958583332222602</v>
      </c>
      <c r="C1317" s="72">
        <v>-3.9889247678786002E-2</v>
      </c>
      <c r="D1317" s="72">
        <v>-49.025977190397398</v>
      </c>
      <c r="E1317" s="72">
        <v>-7.3994554444148028E-2</v>
      </c>
      <c r="F1317" s="72">
        <v>-102.57797283912036</v>
      </c>
      <c r="G1317" s="72">
        <v>1.855</v>
      </c>
      <c r="H1317" s="72"/>
    </row>
    <row r="1318" spans="1:8" x14ac:dyDescent="0.25">
      <c r="A1318" s="73"/>
      <c r="B1318" s="72">
        <v>83.005026042146596</v>
      </c>
      <c r="C1318" s="72">
        <v>-3.9673713431918431E-2</v>
      </c>
      <c r="D1318" s="72">
        <v>-49.027824743541004</v>
      </c>
      <c r="E1318" s="72">
        <v>-7.3594738416208685E-2</v>
      </c>
      <c r="F1318" s="72">
        <v>-102.58183850926187</v>
      </c>
      <c r="G1318" s="72">
        <v>1.855</v>
      </c>
      <c r="H1318" s="72"/>
    </row>
    <row r="1319" spans="1:8" x14ac:dyDescent="0.25">
      <c r="A1319" s="73"/>
      <c r="B1319" s="72">
        <v>83.051468752070576</v>
      </c>
      <c r="C1319" s="72">
        <v>-3.9459316291001578E-2</v>
      </c>
      <c r="D1319" s="72">
        <v>-49.029662313129002</v>
      </c>
      <c r="E1319" s="72">
        <v>-7.3197031719807931E-2</v>
      </c>
      <c r="F1319" s="72">
        <v>-102.58568329062248</v>
      </c>
      <c r="G1319" s="72">
        <v>1.855</v>
      </c>
      <c r="H1319" s="72"/>
    </row>
    <row r="1320" spans="1:8" x14ac:dyDescent="0.25">
      <c r="A1320" s="73"/>
      <c r="B1320" s="72">
        <v>83.09791146199457</v>
      </c>
      <c r="C1320" s="72">
        <v>-3.9246050454659669E-2</v>
      </c>
      <c r="D1320" s="72">
        <v>-49.031489951836797</v>
      </c>
      <c r="E1320" s="72">
        <v>-7.2801423593393685E-2</v>
      </c>
      <c r="F1320" s="72">
        <v>-102.58950729341595</v>
      </c>
      <c r="G1320" s="72">
        <v>1.855</v>
      </c>
      <c r="H1320" s="72"/>
    </row>
    <row r="1321" spans="1:8" x14ac:dyDescent="0.25">
      <c r="A1321" s="73"/>
      <c r="B1321" s="72">
        <v>83.14435417191855</v>
      </c>
      <c r="C1321" s="72">
        <v>-3.9033910149658645E-2</v>
      </c>
      <c r="D1321" s="72">
        <v>-49.033307712071014</v>
      </c>
      <c r="E1321" s="72">
        <v>-7.240790332761679E-2</v>
      </c>
      <c r="F1321" s="72">
        <v>-102.59331062729362</v>
      </c>
      <c r="G1321" s="72">
        <v>1.855</v>
      </c>
      <c r="H1321" s="72"/>
    </row>
    <row r="1322" spans="1:8" x14ac:dyDescent="0.25">
      <c r="A1322" s="73"/>
      <c r="B1322" s="72">
        <v>83.190796881842545</v>
      </c>
      <c r="C1322" s="72">
        <v>-3.8822889630780649E-2</v>
      </c>
      <c r="D1322" s="72">
        <v>-49.035115645970812</v>
      </c>
      <c r="E1322" s="72">
        <v>-7.2016460265098101E-2</v>
      </c>
      <c r="F1322" s="72">
        <v>-102.59709340134721</v>
      </c>
      <c r="G1322" s="72">
        <v>1.855</v>
      </c>
      <c r="H1322" s="72"/>
    </row>
    <row r="1323" spans="1:8" x14ac:dyDescent="0.25">
      <c r="A1323" s="73"/>
      <c r="B1323" s="72">
        <v>83.237239591766524</v>
      </c>
      <c r="C1323" s="72">
        <v>-3.8612983180699313E-2</v>
      </c>
      <c r="D1323" s="72">
        <v>-49.036913805409156</v>
      </c>
      <c r="E1323" s="72">
        <v>-7.1627083800197222E-2</v>
      </c>
      <c r="F1323" s="72">
        <v>-102.60085572411154</v>
      </c>
      <c r="G1323" s="72">
        <v>1.855</v>
      </c>
      <c r="H1323" s="72"/>
    </row>
    <row r="1324" spans="1:8" x14ac:dyDescent="0.25">
      <c r="A1324" s="73"/>
      <c r="B1324" s="72">
        <v>83.283682301690519</v>
      </c>
      <c r="C1324" s="72">
        <v>-3.8404185109854945E-2</v>
      </c>
      <c r="D1324" s="72">
        <v>-49.038702241994145</v>
      </c>
      <c r="E1324" s="72">
        <v>-7.1239763378780921E-2</v>
      </c>
      <c r="F1324" s="72">
        <v>-102.60459770356719</v>
      </c>
      <c r="G1324" s="72">
        <v>1.855</v>
      </c>
      <c r="H1324" s="72"/>
    </row>
    <row r="1325" spans="1:8" x14ac:dyDescent="0.25">
      <c r="A1325" s="73"/>
      <c r="B1325" s="72">
        <v>83.330125011614498</v>
      </c>
      <c r="C1325" s="72">
        <v>-3.81964897563307E-2</v>
      </c>
      <c r="D1325" s="72">
        <v>-49.040481007070277</v>
      </c>
      <c r="E1325" s="72">
        <v>-7.0854488497993445E-2</v>
      </c>
      <c r="F1325" s="72">
        <v>-102.60831944714322</v>
      </c>
      <c r="G1325" s="72">
        <v>1.855</v>
      </c>
      <c r="H1325" s="72"/>
    </row>
    <row r="1326" spans="1:8" x14ac:dyDescent="0.25">
      <c r="A1326" s="73"/>
      <c r="B1326" s="72">
        <v>83.376567721538493</v>
      </c>
      <c r="C1326" s="72">
        <v>-3.7989891485729045E-2</v>
      </c>
      <c r="D1326" s="72">
        <v>-49.042250151719735</v>
      </c>
      <c r="E1326" s="72">
        <v>-7.0471248706027376E-2</v>
      </c>
      <c r="F1326" s="72">
        <v>-102.61202106171983</v>
      </c>
      <c r="G1326" s="72">
        <v>1.855</v>
      </c>
      <c r="H1326" s="72"/>
    </row>
    <row r="1327" spans="1:8" x14ac:dyDescent="0.25">
      <c r="A1327" s="73"/>
      <c r="B1327" s="72">
        <v>83.423010431462473</v>
      </c>
      <c r="C1327" s="72">
        <v>-3.778438469104857E-2</v>
      </c>
      <c r="D1327" s="72">
        <v>-49.044009726763662</v>
      </c>
      <c r="E1327" s="72">
        <v>-7.0090033601895099E-2</v>
      </c>
      <c r="F1327" s="72">
        <v>-102.61570265363106</v>
      </c>
      <c r="G1327" s="72">
        <v>1.855</v>
      </c>
      <c r="H1327" s="72"/>
    </row>
    <row r="1328" spans="1:8" x14ac:dyDescent="0.25">
      <c r="A1328" s="73"/>
      <c r="B1328" s="72">
        <v>83.469453141386467</v>
      </c>
      <c r="C1328" s="72">
        <v>-3.7579963792561635E-2</v>
      </c>
      <c r="D1328" s="72">
        <v>-49.045759782763433</v>
      </c>
      <c r="E1328" s="72">
        <v>-6.9710832835201839E-2</v>
      </c>
      <c r="F1328" s="72">
        <v>-102.61936432866742</v>
      </c>
      <c r="G1328" s="72">
        <v>1.855</v>
      </c>
      <c r="H1328" s="72"/>
    </row>
    <row r="1329" spans="1:8" x14ac:dyDescent="0.25">
      <c r="A1329" s="73"/>
      <c r="B1329" s="72">
        <v>83.515895851310447</v>
      </c>
      <c r="C1329" s="72">
        <v>-3.7376623237691829E-2</v>
      </c>
      <c r="D1329" s="72">
        <v>-49.047500370021908</v>
      </c>
      <c r="E1329" s="72">
        <v>-6.9333636105918348E-2</v>
      </c>
      <c r="F1329" s="72">
        <v>-102.62300619207853</v>
      </c>
      <c r="G1329" s="72">
        <v>1.855</v>
      </c>
      <c r="H1329" s="72"/>
    </row>
    <row r="1330" spans="1:8" x14ac:dyDescent="0.25">
      <c r="A1330" s="73"/>
      <c r="B1330" s="72">
        <v>83.562338561234441</v>
      </c>
      <c r="C1330" s="72">
        <v>-3.7174357500892576E-2</v>
      </c>
      <c r="D1330" s="72">
        <v>-49.049231538584706</v>
      </c>
      <c r="E1330" s="72">
        <v>-6.895843316415573E-2</v>
      </c>
      <c r="F1330" s="72">
        <v>-102.62662834857581</v>
      </c>
      <c r="G1330" s="72">
        <v>1.855</v>
      </c>
      <c r="H1330" s="72"/>
    </row>
    <row r="1331" spans="1:8" x14ac:dyDescent="0.25">
      <c r="A1331" s="73"/>
      <c r="B1331" s="72">
        <v>83.608781271158421</v>
      </c>
      <c r="C1331" s="72">
        <v>-3.6973161083525781E-2</v>
      </c>
      <c r="D1331" s="72">
        <v>-49.050953338241456</v>
      </c>
      <c r="E1331" s="72">
        <v>-6.8585213809940329E-2</v>
      </c>
      <c r="F1331" s="72">
        <v>-102.63023090233499</v>
      </c>
      <c r="G1331" s="72">
        <v>1.855</v>
      </c>
      <c r="H1331" s="72"/>
    </row>
    <row r="1332" spans="1:8" x14ac:dyDescent="0.25">
      <c r="A1332" s="73"/>
      <c r="B1332" s="72">
        <v>83.655223981082415</v>
      </c>
      <c r="C1332" s="72">
        <v>-3.6773028513741139E-2</v>
      </c>
      <c r="D1332" s="72">
        <v>-49.052665818527025</v>
      </c>
      <c r="E1332" s="72">
        <v>-6.8213967892989807E-2</v>
      </c>
      <c r="F1332" s="72">
        <v>-102.63381395699882</v>
      </c>
      <c r="G1332" s="72">
        <v>1.855</v>
      </c>
      <c r="H1332" s="72"/>
    </row>
    <row r="1333" spans="1:8" x14ac:dyDescent="0.25">
      <c r="A1333" s="73"/>
      <c r="B1333" s="72">
        <v>83.701666691006395</v>
      </c>
      <c r="C1333" s="72">
        <v>-3.6573954346355707E-2</v>
      </c>
      <c r="D1333" s="72">
        <v>-49.054369028722782</v>
      </c>
      <c r="E1333" s="72">
        <v>-6.7844685312489841E-2</v>
      </c>
      <c r="F1333" s="72">
        <v>-102.63737761567964</v>
      </c>
      <c r="G1333" s="72">
        <v>1.855</v>
      </c>
      <c r="H1333" s="72"/>
    </row>
    <row r="1334" spans="1:8" x14ac:dyDescent="0.25">
      <c r="A1334" s="73"/>
      <c r="B1334" s="72">
        <v>83.748109400930389</v>
      </c>
      <c r="C1334" s="72">
        <v>-3.6375933162734353E-2</v>
      </c>
      <c r="D1334" s="72">
        <v>-49.056063017857824</v>
      </c>
      <c r="E1334" s="72">
        <v>-6.7477356016872228E-2</v>
      </c>
      <c r="F1334" s="72">
        <v>-102.64092198096192</v>
      </c>
      <c r="G1334" s="72">
        <v>1.855</v>
      </c>
      <c r="H1334" s="72"/>
    </row>
    <row r="1335" spans="1:8" x14ac:dyDescent="0.25">
      <c r="A1335" s="73"/>
      <c r="B1335" s="72">
        <v>83.794552110854369</v>
      </c>
      <c r="C1335" s="72">
        <v>-3.6178959570669959E-2</v>
      </c>
      <c r="D1335" s="72">
        <v>-49.057747834710199</v>
      </c>
      <c r="E1335" s="72">
        <v>-6.7111970003592772E-2</v>
      </c>
      <c r="F1335" s="72">
        <v>-102.64444715490491</v>
      </c>
      <c r="G1335" s="72">
        <v>1.855</v>
      </c>
      <c r="H1335" s="72"/>
    </row>
    <row r="1336" spans="1:8" x14ac:dyDescent="0.25">
      <c r="A1336" s="73"/>
      <c r="B1336" s="72">
        <v>83.840994820778363</v>
      </c>
      <c r="C1336" s="72">
        <v>-3.5983028204264765E-2</v>
      </c>
      <c r="D1336" s="72">
        <v>-49.059423527808136</v>
      </c>
      <c r="E1336" s="72">
        <v>-6.6748517318911141E-2</v>
      </c>
      <c r="F1336" s="72">
        <v>-102.64795323904515</v>
      </c>
      <c r="G1336" s="72">
        <v>1.855</v>
      </c>
      <c r="H1336" s="72"/>
    </row>
    <row r="1337" spans="1:8" x14ac:dyDescent="0.25">
      <c r="A1337" s="73"/>
      <c r="B1337" s="72">
        <v>83.887437530702343</v>
      </c>
      <c r="C1337" s="72">
        <v>-3.5788133723811802E-2</v>
      </c>
      <c r="D1337" s="72">
        <v>-49.06109014543128</v>
      </c>
      <c r="E1337" s="72">
        <v>-6.638698805767089E-2</v>
      </c>
      <c r="F1337" s="72">
        <v>-102.65144033439903</v>
      </c>
      <c r="G1337" s="72">
        <v>1.855</v>
      </c>
      <c r="H1337" s="72"/>
    </row>
    <row r="1338" spans="1:8" x14ac:dyDescent="0.25">
      <c r="A1338" s="73"/>
      <c r="B1338" s="72">
        <v>83.933880240626337</v>
      </c>
      <c r="C1338" s="72">
        <v>-3.5594270815676912E-2</v>
      </c>
      <c r="D1338" s="72">
        <v>-49.062747735611879</v>
      </c>
      <c r="E1338" s="72">
        <v>-6.6027372363080677E-2</v>
      </c>
      <c r="F1338" s="72">
        <v>-102.65490854146533</v>
      </c>
      <c r="G1338" s="72">
        <v>1.855</v>
      </c>
      <c r="H1338" s="72"/>
    </row>
    <row r="1339" spans="1:8" x14ac:dyDescent="0.25">
      <c r="A1339" s="73"/>
      <c r="B1339" s="72">
        <v>83.980322950550317</v>
      </c>
      <c r="C1339" s="72">
        <v>-3.5401434192181079E-2</v>
      </c>
      <c r="D1339" s="72">
        <v>-49.064396346136014</v>
      </c>
      <c r="E1339" s="72">
        <v>-6.5669660426495899E-2</v>
      </c>
      <c r="F1339" s="72">
        <v>-102.65835796022776</v>
      </c>
      <c r="G1339" s="72">
        <v>1.855</v>
      </c>
      <c r="H1339" s="72"/>
    </row>
    <row r="1340" spans="1:8" x14ac:dyDescent="0.25">
      <c r="A1340" s="73"/>
      <c r="B1340" s="72">
        <v>84.026765660474311</v>
      </c>
      <c r="C1340" s="72">
        <v>-3.5209618591483603E-2</v>
      </c>
      <c r="D1340" s="72">
        <v>-49.066036024544786</v>
      </c>
      <c r="E1340" s="72">
        <v>-6.5313842487202081E-2</v>
      </c>
      <c r="F1340" s="72">
        <v>-102.66178869015746</v>
      </c>
      <c r="G1340" s="72">
        <v>1.855</v>
      </c>
      <c r="H1340" s="72"/>
    </row>
    <row r="1341" spans="1:8" x14ac:dyDescent="0.25">
      <c r="A1341" s="73"/>
      <c r="B1341" s="72">
        <v>84.073208370398291</v>
      </c>
      <c r="C1341" s="72">
        <v>-3.5018818777465037E-2</v>
      </c>
      <c r="D1341" s="72">
        <v>-49.067666818135521</v>
      </c>
      <c r="E1341" s="72">
        <v>-6.4959908832197641E-2</v>
      </c>
      <c r="F1341" s="72">
        <v>-102.66520083021553</v>
      </c>
      <c r="G1341" s="72">
        <v>1.855</v>
      </c>
      <c r="H1341" s="72"/>
    </row>
    <row r="1342" spans="1:8" x14ac:dyDescent="0.25">
      <c r="A1342" s="73"/>
      <c r="B1342" s="72">
        <v>84.119651080322285</v>
      </c>
      <c r="C1342" s="72">
        <v>-3.4829029539611228E-2</v>
      </c>
      <c r="D1342" s="72">
        <v>-49.069288773962967</v>
      </c>
      <c r="E1342" s="72">
        <v>-6.4607849795978833E-2</v>
      </c>
      <c r="F1342" s="72">
        <v>-102.66859447885547</v>
      </c>
      <c r="G1342" s="72">
        <v>1.855</v>
      </c>
      <c r="H1342" s="72"/>
    </row>
    <row r="1343" spans="1:8" x14ac:dyDescent="0.25">
      <c r="A1343" s="73"/>
      <c r="B1343" s="72">
        <v>84.166093790246265</v>
      </c>
      <c r="C1343" s="72">
        <v>-3.4640245692897496E-2</v>
      </c>
      <c r="D1343" s="72">
        <v>-49.070901938840464</v>
      </c>
      <c r="E1343" s="72">
        <v>-6.4257655760324855E-2</v>
      </c>
      <c r="F1343" s="72">
        <v>-102.67196973402572</v>
      </c>
      <c r="G1343" s="72">
        <v>1.855</v>
      </c>
      <c r="H1343" s="72"/>
    </row>
    <row r="1344" spans="1:8" x14ac:dyDescent="0.25">
      <c r="A1344" s="73"/>
      <c r="B1344" s="72">
        <v>84.212536500170259</v>
      </c>
      <c r="C1344" s="72">
        <v>-3.4452462077673315E-2</v>
      </c>
      <c r="D1344" s="72">
        <v>-49.072506359341141</v>
      </c>
      <c r="E1344" s="72">
        <v>-6.3909317154084003E-2</v>
      </c>
      <c r="F1344" s="72">
        <v>-102.67532669317212</v>
      </c>
      <c r="G1344" s="72">
        <v>1.855</v>
      </c>
      <c r="H1344" s="72"/>
    </row>
    <row r="1345" spans="1:8" x14ac:dyDescent="0.25">
      <c r="A1345" s="73"/>
      <c r="B1345" s="72">
        <v>84.258979210094239</v>
      </c>
      <c r="C1345" s="72">
        <v>-3.4265673559547405E-2</v>
      </c>
      <c r="D1345" s="72">
        <v>-49.074102081799083</v>
      </c>
      <c r="E1345" s="72">
        <v>-6.3562824452960437E-2</v>
      </c>
      <c r="F1345" s="72">
        <v>-102.67866545324036</v>
      </c>
      <c r="G1345" s="72">
        <v>1.855</v>
      </c>
      <c r="H1345" s="72"/>
    </row>
    <row r="1346" spans="1:8" x14ac:dyDescent="0.25">
      <c r="A1346" s="73"/>
      <c r="B1346" s="72">
        <v>84.305421920018233</v>
      </c>
      <c r="C1346" s="72">
        <v>-3.4079875029273517E-2</v>
      </c>
      <c r="D1346" s="72">
        <v>-49.07568915231051</v>
      </c>
      <c r="E1346" s="72">
        <v>-6.321816817930237E-2</v>
      </c>
      <c r="F1346" s="72">
        <v>-102.68198611067839</v>
      </c>
      <c r="G1346" s="72">
        <v>1.855</v>
      </c>
      <c r="H1346" s="72"/>
    </row>
    <row r="1347" spans="1:8" x14ac:dyDescent="0.25">
      <c r="A1347" s="73"/>
      <c r="B1347" s="72">
        <v>84.351864629942213</v>
      </c>
      <c r="C1347" s="72">
        <v>-3.389506140263613E-2</v>
      </c>
      <c r="D1347" s="72">
        <v>-49.077267616734929</v>
      </c>
      <c r="E1347" s="72">
        <v>-6.2875338901890024E-2</v>
      </c>
      <c r="F1347" s="72">
        <v>-102.68528876143897</v>
      </c>
      <c r="G1347" s="72">
        <v>1.855</v>
      </c>
      <c r="H1347" s="72"/>
    </row>
    <row r="1348" spans="1:8" x14ac:dyDescent="0.25">
      <c r="A1348" s="73"/>
      <c r="B1348" s="72">
        <v>84.398307339866207</v>
      </c>
      <c r="C1348" s="72">
        <v>-3.3711227620337125E-2</v>
      </c>
      <c r="D1348" s="72">
        <v>-49.078837520696304</v>
      </c>
      <c r="E1348" s="72">
        <v>-6.253432723572537E-2</v>
      </c>
      <c r="F1348" s="72">
        <v>-102.68857350098195</v>
      </c>
      <c r="G1348" s="72">
        <v>1.855</v>
      </c>
      <c r="H1348" s="72"/>
    </row>
    <row r="1349" spans="1:8" x14ac:dyDescent="0.25">
      <c r="A1349" s="73"/>
      <c r="B1349" s="72">
        <v>84.444750049790187</v>
      </c>
      <c r="C1349" s="72">
        <v>-3.3528368647882688E-2</v>
      </c>
      <c r="D1349" s="72">
        <v>-49.080398909584218</v>
      </c>
      <c r="E1349" s="72">
        <v>-6.2195123841822388E-2</v>
      </c>
      <c r="F1349" s="72">
        <v>-102.69184042427679</v>
      </c>
      <c r="G1349" s="72">
        <v>1.855</v>
      </c>
      <c r="H1349" s="72"/>
    </row>
    <row r="1350" spans="1:8" x14ac:dyDescent="0.25">
      <c r="A1350" s="73"/>
      <c r="B1350" s="72">
        <v>84.491192759714181</v>
      </c>
      <c r="C1350" s="72">
        <v>-3.3346479475470592E-2</v>
      </c>
      <c r="D1350" s="72">
        <v>-49.081951828554999</v>
      </c>
      <c r="E1350" s="72">
        <v>-6.1857719426997949E-2</v>
      </c>
      <c r="F1350" s="72">
        <v>-102.69508962580494</v>
      </c>
      <c r="G1350" s="72">
        <v>1.855</v>
      </c>
      <c r="H1350" s="72"/>
    </row>
    <row r="1351" spans="1:8" x14ac:dyDescent="0.25">
      <c r="A1351" s="73"/>
      <c r="B1351" s="72">
        <v>84.537635469638161</v>
      </c>
      <c r="C1351" s="72">
        <v>-3.3165555117877991E-2</v>
      </c>
      <c r="D1351" s="72">
        <v>-49.083496322532888</v>
      </c>
      <c r="E1351" s="72">
        <v>-6.1522104743663673E-2</v>
      </c>
      <c r="F1351" s="72">
        <v>-102.69832119956223</v>
      </c>
      <c r="G1351" s="72">
        <v>1.855</v>
      </c>
      <c r="H1351" s="72"/>
    </row>
    <row r="1352" spans="1:8" x14ac:dyDescent="0.25">
      <c r="A1352" s="73"/>
      <c r="B1352" s="72">
        <v>84.584078179562155</v>
      </c>
      <c r="C1352" s="72">
        <v>-3.2985590614349872E-2</v>
      </c>
      <c r="D1352" s="72">
        <v>-49.085032436211158</v>
      </c>
      <c r="E1352" s="72">
        <v>-6.1188270589619009E-2</v>
      </c>
      <c r="F1352" s="72">
        <v>-102.70153523906123</v>
      </c>
      <c r="G1352" s="72">
        <v>1.855</v>
      </c>
      <c r="H1352" s="72"/>
    </row>
    <row r="1353" spans="1:8" x14ac:dyDescent="0.25">
      <c r="A1353" s="73"/>
      <c r="B1353" s="72">
        <v>84.630520889486135</v>
      </c>
      <c r="C1353" s="72">
        <v>-3.2806581028487339E-2</v>
      </c>
      <c r="D1353" s="72">
        <v>-49.086560214053257</v>
      </c>
      <c r="E1353" s="72">
        <v>-6.0856207807844016E-2</v>
      </c>
      <c r="F1353" s="72">
        <v>-102.70473183733367</v>
      </c>
      <c r="G1353" s="72">
        <v>1.855</v>
      </c>
      <c r="H1353" s="72"/>
    </row>
    <row r="1354" spans="1:8" x14ac:dyDescent="0.25">
      <c r="A1354" s="73"/>
      <c r="B1354" s="72">
        <v>84.676963599410129</v>
      </c>
      <c r="C1354" s="72">
        <v>-3.2628521448137E-2</v>
      </c>
      <c r="D1354" s="72">
        <v>-49.088079700293953</v>
      </c>
      <c r="E1354" s="72">
        <v>-6.0525907286294138E-2</v>
      </c>
      <c r="F1354" s="72">
        <v>-102.70791108693275</v>
      </c>
      <c r="G1354" s="72">
        <v>1.855</v>
      </c>
      <c r="H1354" s="72"/>
    </row>
    <row r="1355" spans="1:8" x14ac:dyDescent="0.25">
      <c r="A1355" s="73"/>
      <c r="B1355" s="72">
        <v>84.723406309334109</v>
      </c>
      <c r="C1355" s="72">
        <v>-3.2451406985280443E-2</v>
      </c>
      <c r="D1355" s="72">
        <v>-49.089590938940425</v>
      </c>
      <c r="E1355" s="72">
        <v>-6.0197359957695221E-2</v>
      </c>
      <c r="F1355" s="72">
        <v>-102.71107307993555</v>
      </c>
      <c r="G1355" s="72">
        <v>1.855</v>
      </c>
      <c r="H1355" s="72"/>
    </row>
    <row r="1356" spans="1:8" x14ac:dyDescent="0.25">
      <c r="A1356" s="73"/>
      <c r="B1356" s="72">
        <v>84.769849019258103</v>
      </c>
      <c r="C1356" s="72">
        <v>-3.2275232775924124E-2</v>
      </c>
      <c r="D1356" s="72">
        <v>-49.091093973773404</v>
      </c>
      <c r="E1356" s="72">
        <v>-5.9870556799339253E-2</v>
      </c>
      <c r="F1356" s="72">
        <v>-102.71421790794528</v>
      </c>
      <c r="G1356" s="72">
        <v>1.855</v>
      </c>
      <c r="H1356" s="72"/>
    </row>
    <row r="1357" spans="1:8" x14ac:dyDescent="0.25">
      <c r="A1357" s="73"/>
      <c r="B1357" s="72">
        <v>84.816291729182083</v>
      </c>
      <c r="C1357" s="72">
        <v>-3.2099993979990062E-2</v>
      </c>
      <c r="D1357" s="72">
        <v>-49.092588848348278</v>
      </c>
      <c r="E1357" s="72">
        <v>-5.9545488832881563E-2</v>
      </c>
      <c r="F1357" s="72">
        <v>-102.71734566209373</v>
      </c>
      <c r="G1357" s="72">
        <v>1.855</v>
      </c>
      <c r="H1357" s="72"/>
    </row>
    <row r="1358" spans="1:8" x14ac:dyDescent="0.25">
      <c r="A1358" s="73"/>
      <c r="B1358" s="72">
        <v>84.862734439106077</v>
      </c>
      <c r="C1358" s="72">
        <v>-3.1925685781206296E-2</v>
      </c>
      <c r="D1358" s="72">
        <v>-49.094075605996203</v>
      </c>
      <c r="E1358" s="72">
        <v>-5.9222147124137682E-2</v>
      </c>
      <c r="F1358" s="72">
        <v>-102.72045643304348</v>
      </c>
      <c r="G1358" s="72">
        <v>1.855</v>
      </c>
      <c r="H1358" s="72"/>
    </row>
    <row r="1359" spans="1:8" x14ac:dyDescent="0.25">
      <c r="A1359" s="73"/>
      <c r="B1359" s="72">
        <v>84.909177149030057</v>
      </c>
      <c r="C1359" s="72">
        <v>-3.1752303386998415E-2</v>
      </c>
      <c r="D1359" s="72">
        <v>-49.095554289825202</v>
      </c>
      <c r="E1359" s="72">
        <v>-5.8900522782882062E-2</v>
      </c>
      <c r="F1359" s="72">
        <v>-102.72355031099026</v>
      </c>
      <c r="G1359" s="72">
        <v>1.855</v>
      </c>
      <c r="H1359" s="72"/>
    </row>
    <row r="1360" spans="1:8" x14ac:dyDescent="0.25">
      <c r="A1360" s="73"/>
      <c r="B1360" s="72">
        <v>84.955619858954051</v>
      </c>
      <c r="C1360" s="72">
        <v>-3.1579842028381204E-2</v>
      </c>
      <c r="D1360" s="72">
        <v>-49.097024942721276</v>
      </c>
      <c r="E1360" s="72">
        <v>-5.8580606962647136E-2</v>
      </c>
      <c r="F1360" s="72">
        <v>-102.72662738566525</v>
      </c>
      <c r="G1360" s="72">
        <v>1.855</v>
      </c>
      <c r="H1360" s="72"/>
    </row>
    <row r="1361" spans="1:8" x14ac:dyDescent="0.25">
      <c r="A1361" s="73"/>
      <c r="B1361" s="72">
        <v>85.002062568878031</v>
      </c>
      <c r="C1361" s="72">
        <v>-3.1408296959850757E-2</v>
      </c>
      <c r="D1361" s="72">
        <v>-49.098487607349476</v>
      </c>
      <c r="E1361" s="72">
        <v>-5.826239086052315E-2</v>
      </c>
      <c r="F1361" s="72">
        <v>-102.72968774633733</v>
      </c>
      <c r="G1361" s="72">
        <v>1.855</v>
      </c>
      <c r="H1361" s="72"/>
    </row>
    <row r="1362" spans="1:8" x14ac:dyDescent="0.25">
      <c r="A1362" s="73"/>
      <c r="B1362" s="72">
        <v>85.048505278802025</v>
      </c>
      <c r="C1362" s="72">
        <v>-3.1237663459277042E-2</v>
      </c>
      <c r="D1362" s="72">
        <v>-49.099942326155009</v>
      </c>
      <c r="E1362" s="72">
        <v>-5.7945865716958915E-2</v>
      </c>
      <c r="F1362" s="72">
        <v>-102.73273148181542</v>
      </c>
      <c r="G1362" s="72">
        <v>1.855</v>
      </c>
      <c r="H1362" s="72"/>
    </row>
    <row r="1363" spans="1:8" x14ac:dyDescent="0.25">
      <c r="A1363" s="73"/>
      <c r="B1363" s="72">
        <v>85.094947988726005</v>
      </c>
      <c r="C1363" s="72">
        <v>-3.1067936827797057E-2</v>
      </c>
      <c r="D1363" s="72">
        <v>-49.101389141364308</v>
      </c>
      <c r="E1363" s="72">
        <v>-5.7631022815563544E-2</v>
      </c>
      <c r="F1363" s="72">
        <v>-102.73575868045067</v>
      </c>
      <c r="G1363" s="72">
        <v>1.855</v>
      </c>
      <c r="H1363" s="72"/>
    </row>
    <row r="1364" spans="1:8" x14ac:dyDescent="0.25">
      <c r="A1364" s="73"/>
      <c r="B1364" s="72">
        <v>85.14139069865</v>
      </c>
      <c r="C1364" s="72">
        <v>-3.0899112389707939E-2</v>
      </c>
      <c r="D1364" s="72">
        <v>-49.10282809498613</v>
      </c>
      <c r="E1364" s="72">
        <v>-5.7317853482908229E-2</v>
      </c>
      <c r="F1364" s="72">
        <v>-102.73876943013879</v>
      </c>
      <c r="G1364" s="72">
        <v>1.855</v>
      </c>
      <c r="H1364" s="72"/>
    </row>
    <row r="1365" spans="1:8" x14ac:dyDescent="0.25">
      <c r="A1365" s="73"/>
      <c r="B1365" s="72">
        <v>85.187833408573979</v>
      </c>
      <c r="C1365" s="72">
        <v>-3.0731185492361038E-2</v>
      </c>
      <c r="D1365" s="72">
        <v>-49.104259228812595</v>
      </c>
      <c r="E1365" s="72">
        <v>-5.7006349088329723E-2</v>
      </c>
      <c r="F1365" s="72">
        <v>-102.74176381832223</v>
      </c>
      <c r="G1365" s="72">
        <v>1.855</v>
      </c>
      <c r="H1365" s="72"/>
    </row>
    <row r="1366" spans="1:8" x14ac:dyDescent="0.25">
      <c r="A1366" s="73"/>
      <c r="B1366" s="72">
        <v>85.234276118497974</v>
      </c>
      <c r="C1366" s="72">
        <v>-3.0564151506056108E-2</v>
      </c>
      <c r="D1366" s="72">
        <v>-49.105682584420293</v>
      </c>
      <c r="E1366" s="72">
        <v>-5.6696501043734082E-2</v>
      </c>
      <c r="F1366" s="72">
        <v>-102.74474193199246</v>
      </c>
      <c r="G1366" s="72">
        <v>1.855</v>
      </c>
      <c r="H1366" s="72"/>
    </row>
    <row r="1367" spans="1:8" x14ac:dyDescent="0.25">
      <c r="A1367" s="73"/>
      <c r="B1367" s="72">
        <v>85.280718828421954</v>
      </c>
      <c r="C1367" s="72">
        <v>-3.0398005823936008E-2</v>
      </c>
      <c r="D1367" s="72">
        <v>-49.107098203171326</v>
      </c>
      <c r="E1367" s="72">
        <v>-5.6388300803401292E-2</v>
      </c>
      <c r="F1367" s="72">
        <v>-102.74770385769219</v>
      </c>
      <c r="G1367" s="72">
        <v>1.855</v>
      </c>
      <c r="H1367" s="72"/>
    </row>
    <row r="1368" spans="1:8" x14ac:dyDescent="0.25">
      <c r="A1368" s="73"/>
      <c r="B1368" s="72">
        <v>85.327161538345948</v>
      </c>
      <c r="C1368" s="72">
        <v>-3.0232743861881749E-2</v>
      </c>
      <c r="D1368" s="72">
        <v>-49.108506126214365</v>
      </c>
      <c r="E1368" s="72">
        <v>-5.6081739863790642E-2</v>
      </c>
      <c r="F1368" s="72">
        <v>-102.75064968151753</v>
      </c>
      <c r="G1368" s="72">
        <v>1.855</v>
      </c>
      <c r="H1368" s="72"/>
    </row>
    <row r="1369" spans="1:8" x14ac:dyDescent="0.25">
      <c r="A1369" s="73"/>
      <c r="B1369" s="72">
        <v>85.373604248269928</v>
      </c>
      <c r="C1369" s="72">
        <v>-3.0068361058408245E-2</v>
      </c>
      <c r="D1369" s="72">
        <v>-49.109906394485705</v>
      </c>
      <c r="E1369" s="72">
        <v>-5.5776809763347292E-2</v>
      </c>
      <c r="F1369" s="72">
        <v>-102.75357948912028</v>
      </c>
      <c r="G1369" s="72">
        <v>1.855</v>
      </c>
      <c r="H1369" s="72"/>
    </row>
    <row r="1370" spans="1:8" x14ac:dyDescent="0.25">
      <c r="A1370" s="73"/>
      <c r="B1370" s="72">
        <v>85.420046958193922</v>
      </c>
      <c r="C1370" s="72">
        <v>-2.9904852874559944E-2</v>
      </c>
      <c r="D1370" s="72">
        <v>-49.111299048710322</v>
      </c>
      <c r="E1370" s="72">
        <v>-5.5473502082308696E-2</v>
      </c>
      <c r="F1370" s="72">
        <v>-102.75649336571009</v>
      </c>
      <c r="G1370" s="72">
        <v>1.855</v>
      </c>
      <c r="H1370" s="72"/>
    </row>
    <row r="1371" spans="1:8" x14ac:dyDescent="0.25">
      <c r="A1371" s="73"/>
      <c r="B1371" s="72">
        <v>85.466489668117902</v>
      </c>
      <c r="C1371" s="72">
        <v>-2.9742214793807394E-2</v>
      </c>
      <c r="D1371" s="72">
        <v>-49.112684129402915</v>
      </c>
      <c r="E1371" s="72">
        <v>-5.5171808442512717E-2</v>
      </c>
      <c r="F1371" s="72">
        <v>-102.7593913960566</v>
      </c>
      <c r="G1371" s="72">
        <v>1.855</v>
      </c>
      <c r="H1371" s="72"/>
    </row>
    <row r="1372" spans="1:8" x14ac:dyDescent="0.25">
      <c r="A1372" s="73"/>
      <c r="B1372" s="72">
        <v>85.512932378041896</v>
      </c>
      <c r="C1372" s="72">
        <v>-2.9580442321943984E-2</v>
      </c>
      <c r="D1372" s="72">
        <v>-49.114061676868943</v>
      </c>
      <c r="E1372" s="72">
        <v>-5.4871720507206088E-2</v>
      </c>
      <c r="F1372" s="72">
        <v>-102.76227366449167</v>
      </c>
      <c r="G1372" s="72">
        <v>1.855</v>
      </c>
      <c r="H1372" s="72"/>
    </row>
    <row r="1373" spans="1:8" x14ac:dyDescent="0.25">
      <c r="A1373" s="73"/>
      <c r="B1373" s="72">
        <v>85.559375087965876</v>
      </c>
      <c r="C1373" s="72">
        <v>-2.9419530986983137E-2</v>
      </c>
      <c r="D1373" s="72">
        <v>-49.115431731205646</v>
      </c>
      <c r="E1373" s="72">
        <v>-5.4573229980853719E-2</v>
      </c>
      <c r="F1373" s="72">
        <v>-102.76514025491154</v>
      </c>
      <c r="G1373" s="72">
        <v>1.855</v>
      </c>
      <c r="H1373" s="72"/>
    </row>
    <row r="1374" spans="1:8" x14ac:dyDescent="0.25">
      <c r="A1374" s="73"/>
      <c r="B1374" s="72">
        <v>85.60581779788987</v>
      </c>
      <c r="C1374" s="72">
        <v>-2.9259476339055873E-2</v>
      </c>
      <c r="D1374" s="72">
        <v>-49.116794332303101</v>
      </c>
      <c r="E1374" s="72">
        <v>-5.4276328608948647E-2</v>
      </c>
      <c r="F1374" s="72">
        <v>-102.76799125077895</v>
      </c>
      <c r="G1374" s="72">
        <v>1.855</v>
      </c>
      <c r="H1374" s="72"/>
    </row>
    <row r="1375" spans="1:8" x14ac:dyDescent="0.25">
      <c r="A1375" s="73"/>
      <c r="B1375" s="72">
        <v>85.65226050781385</v>
      </c>
      <c r="C1375" s="72">
        <v>-2.9100273950309043E-2</v>
      </c>
      <c r="D1375" s="72">
        <v>-49.118149519845225</v>
      </c>
      <c r="E1375" s="72">
        <v>-5.3981008177823274E-2</v>
      </c>
      <c r="F1375" s="72">
        <v>-102.7708267351253</v>
      </c>
      <c r="G1375" s="72">
        <v>1.855</v>
      </c>
      <c r="H1375" s="72"/>
    </row>
    <row r="1376" spans="1:8" x14ac:dyDescent="0.25">
      <c r="A1376" s="73"/>
      <c r="B1376" s="72">
        <v>85.698703217737844</v>
      </c>
      <c r="C1376" s="72">
        <v>-2.8941919414803445E-2</v>
      </c>
      <c r="D1376" s="72">
        <v>-49.119497333310804</v>
      </c>
      <c r="E1376" s="72">
        <v>-5.3687260514460391E-2</v>
      </c>
      <c r="F1376" s="72">
        <v>-102.7736467905528</v>
      </c>
      <c r="G1376" s="72">
        <v>1.855</v>
      </c>
      <c r="H1376" s="72"/>
    </row>
    <row r="1377" spans="1:8" x14ac:dyDescent="0.25">
      <c r="A1377" s="73"/>
      <c r="B1377" s="72">
        <v>85.745145927661824</v>
      </c>
      <c r="C1377" s="72">
        <v>-2.87844083484129E-2</v>
      </c>
      <c r="D1377" s="72">
        <v>-49.120837811974511</v>
      </c>
      <c r="E1377" s="72">
        <v>-5.3395077486305932E-2</v>
      </c>
      <c r="F1377" s="72">
        <v>-102.77645149923659</v>
      </c>
      <c r="G1377" s="72">
        <v>1.855</v>
      </c>
      <c r="H1377" s="72"/>
    </row>
    <row r="1378" spans="1:8" x14ac:dyDescent="0.25">
      <c r="A1378" s="73"/>
      <c r="B1378" s="72">
        <v>85.791588637585818</v>
      </c>
      <c r="C1378" s="72">
        <v>-2.8627736388723436E-2</v>
      </c>
      <c r="D1378" s="72">
        <v>-49.122170994907904</v>
      </c>
      <c r="E1378" s="72">
        <v>-5.3104451001081972E-2</v>
      </c>
      <c r="F1378" s="72">
        <v>-102.77924094292682</v>
      </c>
      <c r="G1378" s="72">
        <v>1.855</v>
      </c>
      <c r="H1378" s="72"/>
    </row>
    <row r="1379" spans="1:8" x14ac:dyDescent="0.25">
      <c r="A1379" s="73"/>
      <c r="B1379" s="72">
        <v>85.838031347509798</v>
      </c>
      <c r="C1379" s="72">
        <v>-2.8471899194932974E-2</v>
      </c>
      <c r="D1379" s="72">
        <v>-49.123496920980458</v>
      </c>
      <c r="E1379" s="72">
        <v>-5.281537300660067E-2</v>
      </c>
      <c r="F1379" s="72">
        <v>-102.78201520295082</v>
      </c>
      <c r="G1379" s="72">
        <v>1.855</v>
      </c>
      <c r="H1379" s="72"/>
    </row>
    <row r="1380" spans="1:8" x14ac:dyDescent="0.25">
      <c r="A1380" s="73"/>
      <c r="B1380" s="72">
        <v>85.884474057433792</v>
      </c>
      <c r="C1380" s="72">
        <v>-2.8316892447751322E-2</v>
      </c>
      <c r="D1380" s="72">
        <v>-49.124815628860532</v>
      </c>
      <c r="E1380" s="72">
        <v>-5.2527835490578705E-2</v>
      </c>
      <c r="F1380" s="72">
        <v>-102.78477436021512</v>
      </c>
      <c r="G1380" s="72">
        <v>1.855</v>
      </c>
      <c r="H1380" s="72"/>
    </row>
    <row r="1381" spans="1:8" x14ac:dyDescent="0.25">
      <c r="A1381" s="73"/>
      <c r="B1381" s="72">
        <v>85.930916767357772</v>
      </c>
      <c r="C1381" s="72">
        <v>-2.8162711849300904E-2</v>
      </c>
      <c r="D1381" s="72">
        <v>-49.126127157016391</v>
      </c>
      <c r="E1381" s="72">
        <v>-5.2241830480453173E-2</v>
      </c>
      <c r="F1381" s="72">
        <v>-102.78751849520762</v>
      </c>
      <c r="G1381" s="72">
        <v>1.855</v>
      </c>
      <c r="H1381" s="72"/>
    </row>
    <row r="1382" spans="1:8" x14ac:dyDescent="0.25">
      <c r="A1382" s="73"/>
      <c r="B1382" s="72">
        <v>85.977359477281766</v>
      </c>
      <c r="C1382" s="72">
        <v>-2.8009353123017274E-2</v>
      </c>
      <c r="D1382" s="72">
        <v>-49.127431543717194</v>
      </c>
      <c r="E1382" s="72">
        <v>-5.1957350043197043E-2</v>
      </c>
      <c r="F1382" s="72">
        <v>-102.79024768799957</v>
      </c>
      <c r="G1382" s="72">
        <v>1.855</v>
      </c>
      <c r="H1382" s="72"/>
    </row>
    <row r="1383" spans="1:8" x14ac:dyDescent="0.25">
      <c r="A1383" s="73"/>
      <c r="B1383" s="72">
        <v>86.023802187205746</v>
      </c>
      <c r="C1383" s="72">
        <v>-2.785681201355068E-2</v>
      </c>
      <c r="D1383" s="72">
        <v>-49.128728827033967</v>
      </c>
      <c r="E1383" s="72">
        <v>-5.1674386285136507E-2</v>
      </c>
      <c r="F1383" s="72">
        <v>-102.79296201824771</v>
      </c>
      <c r="G1383" s="72">
        <v>1.855</v>
      </c>
      <c r="H1383" s="72"/>
    </row>
    <row r="1384" spans="1:8" x14ac:dyDescent="0.25">
      <c r="A1384" s="73"/>
      <c r="B1384" s="72">
        <v>86.07024489712974</v>
      </c>
      <c r="C1384" s="72">
        <v>-2.7705084286667642E-2</v>
      </c>
      <c r="D1384" s="72">
        <v>-49.130019044840608</v>
      </c>
      <c r="E1384" s="72">
        <v>-5.1392931351768478E-2</v>
      </c>
      <c r="F1384" s="72">
        <v>-102.7956615651963</v>
      </c>
      <c r="G1384" s="72">
        <v>1.855</v>
      </c>
      <c r="H1384" s="72"/>
    </row>
    <row r="1385" spans="1:8" x14ac:dyDescent="0.25">
      <c r="A1385" s="73"/>
      <c r="B1385" s="72">
        <v>86.11668760705372</v>
      </c>
      <c r="C1385" s="72">
        <v>-2.755416572915308E-2</v>
      </c>
      <c r="D1385" s="72">
        <v>-49.131302234814846</v>
      </c>
      <c r="E1385" s="72">
        <v>-5.1112977427578962E-2</v>
      </c>
      <c r="F1385" s="72">
        <v>-102.79834640767916</v>
      </c>
      <c r="G1385" s="72">
        <v>1.855</v>
      </c>
      <c r="H1385" s="72"/>
    </row>
    <row r="1386" spans="1:8" x14ac:dyDescent="0.25">
      <c r="A1386" s="73"/>
      <c r="B1386" s="72">
        <v>86.163130316977714</v>
      </c>
      <c r="C1386" s="72">
        <v>-2.7404052148712745E-2</v>
      </c>
      <c r="D1386" s="72">
        <v>-49.132578434439232</v>
      </c>
      <c r="E1386" s="72">
        <v>-5.0834516735862145E-2</v>
      </c>
      <c r="F1386" s="72">
        <v>-102.80101662412174</v>
      </c>
      <c r="G1386" s="72">
        <v>1.855</v>
      </c>
      <c r="H1386" s="72"/>
    </row>
    <row r="1387" spans="1:8" x14ac:dyDescent="0.25">
      <c r="A1387" s="73"/>
      <c r="B1387" s="72">
        <v>86.209573026901694</v>
      </c>
      <c r="C1387" s="72">
        <v>-2.7254739373876305E-2</v>
      </c>
      <c r="D1387" s="72">
        <v>-49.133847681002095</v>
      </c>
      <c r="E1387" s="72">
        <v>-5.0557541538540543E-2</v>
      </c>
      <c r="F1387" s="72">
        <v>-102.80367229254311</v>
      </c>
      <c r="G1387" s="72">
        <v>1.855</v>
      </c>
      <c r="H1387" s="72"/>
    </row>
    <row r="1388" spans="1:8" x14ac:dyDescent="0.25">
      <c r="A1388" s="73"/>
      <c r="B1388" s="72">
        <v>86.256015736825688</v>
      </c>
      <c r="C1388" s="72">
        <v>-2.7106223253900337E-2</v>
      </c>
      <c r="D1388" s="72">
        <v>-49.135110011598506</v>
      </c>
      <c r="E1388" s="72">
        <v>-5.0282044135985124E-2</v>
      </c>
      <c r="F1388" s="72">
        <v>-102.806313490558</v>
      </c>
      <c r="G1388" s="72">
        <v>1.855</v>
      </c>
      <c r="H1388" s="72"/>
    </row>
    <row r="1389" spans="1:8" x14ac:dyDescent="0.25">
      <c r="A1389" s="73"/>
      <c r="B1389" s="72">
        <v>86.302458446749668</v>
      </c>
      <c r="C1389" s="72">
        <v>-2.6958499658672218E-2</v>
      </c>
      <c r="D1389" s="72">
        <v>-49.136365463131256</v>
      </c>
      <c r="E1389" s="72">
        <v>-5.0008016866836966E-2</v>
      </c>
      <c r="F1389" s="72">
        <v>-102.80894029537878</v>
      </c>
      <c r="G1389" s="72">
        <v>1.855</v>
      </c>
      <c r="H1389" s="72"/>
    </row>
    <row r="1390" spans="1:8" x14ac:dyDescent="0.25">
      <c r="A1390" s="73"/>
      <c r="B1390" s="72">
        <v>86.348901156673662</v>
      </c>
      <c r="C1390" s="72">
        <v>-2.6811564478614144E-2</v>
      </c>
      <c r="D1390" s="72">
        <v>-49.137614072311791</v>
      </c>
      <c r="E1390" s="72">
        <v>-4.9735452107829238E-2</v>
      </c>
      <c r="F1390" s="72">
        <v>-102.81155278381752</v>
      </c>
      <c r="G1390" s="72">
        <v>1.855</v>
      </c>
      <c r="H1390" s="72"/>
    </row>
    <row r="1391" spans="1:8" x14ac:dyDescent="0.25">
      <c r="A1391" s="73"/>
      <c r="B1391" s="72">
        <v>86.395343866597642</v>
      </c>
      <c r="C1391" s="72">
        <v>-2.6665413624587565E-2</v>
      </c>
      <c r="D1391" s="72">
        <v>-49.138855875661172</v>
      </c>
      <c r="E1391" s="72">
        <v>-4.9464342273609935E-2</v>
      </c>
      <c r="F1391" s="72">
        <v>-102.81415103228791</v>
      </c>
      <c r="G1391" s="72">
        <v>1.855</v>
      </c>
      <c r="H1391" s="72"/>
    </row>
    <row r="1392" spans="1:8" x14ac:dyDescent="0.25">
      <c r="A1392" s="73"/>
      <c r="B1392" s="72">
        <v>86.441786576521636</v>
      </c>
      <c r="C1392" s="72">
        <v>-2.6520043027798243E-2</v>
      </c>
      <c r="D1392" s="72">
        <v>-49.140090909511031</v>
      </c>
      <c r="E1392" s="72">
        <v>-4.9194679816565744E-2</v>
      </c>
      <c r="F1392" s="72">
        <v>-102.81673511680731</v>
      </c>
      <c r="G1392" s="72">
        <v>1.855</v>
      </c>
      <c r="H1392" s="72"/>
    </row>
    <row r="1393" spans="1:8" x14ac:dyDescent="0.25">
      <c r="A1393" s="73"/>
      <c r="B1393" s="72">
        <v>86.488229286445616</v>
      </c>
      <c r="C1393" s="72">
        <v>-2.6375448639701215E-2</v>
      </c>
      <c r="D1393" s="72">
        <v>-49.14131921000449</v>
      </c>
      <c r="E1393" s="72">
        <v>-4.892645722664575E-2</v>
      </c>
      <c r="F1393" s="72">
        <v>-102.81930511299866</v>
      </c>
      <c r="G1393" s="72">
        <v>1.855</v>
      </c>
      <c r="H1393" s="72"/>
    </row>
    <row r="1394" spans="1:8" x14ac:dyDescent="0.25">
      <c r="A1394" s="73"/>
      <c r="B1394" s="72">
        <v>86.53467199636961</v>
      </c>
      <c r="C1394" s="72">
        <v>-2.623162643190665E-2</v>
      </c>
      <c r="D1394" s="72">
        <v>-49.142540813097128</v>
      </c>
      <c r="E1394" s="72">
        <v>-4.8659667031186835E-2</v>
      </c>
      <c r="F1394" s="72">
        <v>-102.82186109609249</v>
      </c>
      <c r="G1394" s="72">
        <v>1.855</v>
      </c>
      <c r="H1394" s="72"/>
    </row>
    <row r="1395" spans="1:8" x14ac:dyDescent="0.25">
      <c r="A1395" s="73"/>
      <c r="B1395" s="72">
        <v>86.58111470629359</v>
      </c>
      <c r="C1395" s="72">
        <v>-2.6088572396085832E-2</v>
      </c>
      <c r="D1395" s="72">
        <v>-49.143755754557894</v>
      </c>
      <c r="E1395" s="72">
        <v>-4.839430179473922E-2</v>
      </c>
      <c r="F1395" s="72">
        <v>-102.82440314092884</v>
      </c>
      <c r="G1395" s="72">
        <v>1.855</v>
      </c>
      <c r="H1395" s="72"/>
    </row>
    <row r="1396" spans="1:8" x14ac:dyDescent="0.25">
      <c r="A1396" s="73"/>
      <c r="B1396" s="72">
        <v>86.627557416217584</v>
      </c>
      <c r="C1396" s="72">
        <v>-2.5946282543877579E-2</v>
      </c>
      <c r="D1396" s="72">
        <v>-49.144964069970044</v>
      </c>
      <c r="E1396" s="72">
        <v>-4.813035411889291E-2</v>
      </c>
      <c r="F1396" s="72">
        <v>-102.82693132195922</v>
      </c>
      <c r="G1396" s="72">
        <v>1.855</v>
      </c>
      <c r="H1396" s="72"/>
    </row>
    <row r="1397" spans="1:8" x14ac:dyDescent="0.25">
      <c r="A1397" s="73"/>
      <c r="B1397" s="72">
        <v>86.674000126141564</v>
      </c>
      <c r="C1397" s="72">
        <v>-2.5804752906795032E-2</v>
      </c>
      <c r="D1397" s="72">
        <v>-49.14616579473207</v>
      </c>
      <c r="E1397" s="72">
        <v>-4.7867816642104787E-2</v>
      </c>
      <c r="F1397" s="72">
        <v>-102.82944571324857</v>
      </c>
      <c r="G1397" s="72">
        <v>1.855</v>
      </c>
      <c r="H1397" s="72"/>
    </row>
    <row r="1398" spans="1:8" x14ac:dyDescent="0.25">
      <c r="A1398" s="73"/>
      <c r="B1398" s="72">
        <v>86.720442836065558</v>
      </c>
      <c r="C1398" s="72">
        <v>-2.5663979536133016E-2</v>
      </c>
      <c r="D1398" s="72">
        <v>-49.147360964058613</v>
      </c>
      <c r="E1398" s="72">
        <v>-4.7606682039526747E-2</v>
      </c>
      <c r="F1398" s="72">
        <v>-102.83194638847715</v>
      </c>
      <c r="G1398" s="72">
        <v>1.855</v>
      </c>
      <c r="H1398" s="72"/>
    </row>
    <row r="1399" spans="1:8" x14ac:dyDescent="0.25">
      <c r="A1399" s="73"/>
      <c r="B1399" s="72">
        <v>86.766885545989538</v>
      </c>
      <c r="C1399" s="72">
        <v>-2.5523958502875373E-2</v>
      </c>
      <c r="D1399" s="72">
        <v>-49.148549612981384</v>
      </c>
      <c r="E1399" s="72">
        <v>-4.7346943022833814E-2</v>
      </c>
      <c r="F1399" s="72">
        <v>-102.83443342094245</v>
      </c>
      <c r="G1399" s="72">
        <v>1.855</v>
      </c>
      <c r="H1399" s="72"/>
    </row>
    <row r="1400" spans="1:8" x14ac:dyDescent="0.25">
      <c r="A1400" s="73"/>
      <c r="B1400" s="72">
        <v>86.813328255913518</v>
      </c>
      <c r="C1400" s="72">
        <v>-2.538468589760309E-2</v>
      </c>
      <c r="D1400" s="72">
        <v>-49.149731776350073</v>
      </c>
      <c r="E1400" s="72">
        <v>-4.7088592340053734E-2</v>
      </c>
      <c r="F1400" s="72">
        <v>-102.83690688356113</v>
      </c>
      <c r="G1400" s="72">
        <v>1.855</v>
      </c>
      <c r="H1400" s="72"/>
    </row>
    <row r="1401" spans="1:8" x14ac:dyDescent="0.25">
      <c r="A1401" s="73"/>
      <c r="B1401" s="72">
        <v>86.859770965837498</v>
      </c>
      <c r="C1401" s="72">
        <v>-2.5246157830402679E-2</v>
      </c>
      <c r="D1401" s="72">
        <v>-49.150907488833269</v>
      </c>
      <c r="E1401" s="72">
        <v>-4.6831622775396972E-2</v>
      </c>
      <c r="F1401" s="72">
        <v>-102.83936684887094</v>
      </c>
      <c r="G1401" s="72">
        <v>1.855</v>
      </c>
      <c r="H1401" s="72"/>
    </row>
    <row r="1402" spans="1:8" x14ac:dyDescent="0.25">
      <c r="A1402" s="73"/>
      <c r="B1402" s="72">
        <v>86.906213675761478</v>
      </c>
      <c r="C1402" s="72">
        <v>-2.5108370430774695E-2</v>
      </c>
      <c r="D1402" s="72">
        <v>-49.152076784919338</v>
      </c>
      <c r="E1402" s="72">
        <v>-4.6576027149087061E-2</v>
      </c>
      <c r="F1402" s="72">
        <v>-102.84181338903254</v>
      </c>
      <c r="G1402" s="72">
        <v>1.855</v>
      </c>
      <c r="H1402" s="72"/>
    </row>
    <row r="1403" spans="1:8" x14ac:dyDescent="0.25">
      <c r="A1403" s="73"/>
      <c r="B1403" s="72">
        <v>86.952656385685458</v>
      </c>
      <c r="C1403" s="72">
        <v>-2.4971319847543194E-2</v>
      </c>
      <c r="D1403" s="72">
        <v>-49.153239698917353</v>
      </c>
      <c r="E1403" s="72">
        <v>-4.6321798317192624E-2</v>
      </c>
      <c r="F1403" s="72">
        <v>-102.84424657583143</v>
      </c>
      <c r="G1403" s="72">
        <v>1.855</v>
      </c>
      <c r="H1403" s="72"/>
    </row>
    <row r="1404" spans="1:8" x14ac:dyDescent="0.25">
      <c r="A1404" s="73"/>
      <c r="B1404" s="72">
        <v>86.999099095609438</v>
      </c>
      <c r="C1404" s="72">
        <v>-2.483500224876484E-2</v>
      </c>
      <c r="D1404" s="72">
        <v>-49.154396264957967</v>
      </c>
      <c r="E1404" s="72">
        <v>-4.6068929171458779E-2</v>
      </c>
      <c r="F1404" s="72">
        <v>-102.84666648067984</v>
      </c>
      <c r="G1404" s="72">
        <v>1.855</v>
      </c>
      <c r="H1404" s="72"/>
    </row>
    <row r="1405" spans="1:8" x14ac:dyDescent="0.25">
      <c r="A1405" s="73"/>
      <c r="B1405" s="72">
        <v>87.045541805533418</v>
      </c>
      <c r="C1405" s="72">
        <v>-2.4699413821639111E-2</v>
      </c>
      <c r="D1405" s="72">
        <v>-49.15554651699432</v>
      </c>
      <c r="E1405" s="72">
        <v>-4.5817412639140548E-2</v>
      </c>
      <c r="F1405" s="72">
        <v>-102.84907317461854</v>
      </c>
      <c r="G1405" s="72">
        <v>1.855</v>
      </c>
      <c r="H1405" s="72"/>
    </row>
    <row r="1406" spans="1:8" x14ac:dyDescent="0.25">
      <c r="A1406" s="73"/>
      <c r="B1406" s="72">
        <v>87.091984515457398</v>
      </c>
      <c r="C1406" s="72">
        <v>-2.456455077241837E-2</v>
      </c>
      <c r="D1406" s="72">
        <v>-49.156690488802909</v>
      </c>
      <c r="E1406" s="72">
        <v>-4.5567241682836074E-2</v>
      </c>
      <c r="F1406" s="72">
        <v>-102.85146672831874</v>
      </c>
      <c r="G1406" s="72">
        <v>1.855</v>
      </c>
      <c r="H1406" s="72"/>
    </row>
    <row r="1407" spans="1:8" x14ac:dyDescent="0.25">
      <c r="A1407" s="73"/>
      <c r="B1407" s="72">
        <v>87.138427225381378</v>
      </c>
      <c r="C1407" s="72">
        <v>-2.443040932631841E-2</v>
      </c>
      <c r="D1407" s="72">
        <v>-49.15782821398448</v>
      </c>
      <c r="E1407" s="72">
        <v>-4.5318409300320647E-2</v>
      </c>
      <c r="F1407" s="72">
        <v>-102.85384721208392</v>
      </c>
      <c r="G1407" s="72">
        <v>1.855</v>
      </c>
      <c r="H1407" s="72"/>
    </row>
    <row r="1408" spans="1:8" x14ac:dyDescent="0.25">
      <c r="A1408" s="73"/>
      <c r="B1408" s="72">
        <v>87.184869935305358</v>
      </c>
      <c r="C1408" s="72">
        <v>-2.4296985727429655E-2</v>
      </c>
      <c r="D1408" s="72">
        <v>-49.15895972596492</v>
      </c>
      <c r="E1408" s="72">
        <v>-4.507090852438201E-2</v>
      </c>
      <c r="F1408" s="72">
        <v>-102.85621469585168</v>
      </c>
      <c r="G1408" s="72">
        <v>1.855</v>
      </c>
      <c r="H1408" s="72"/>
    </row>
    <row r="1409" spans="1:8" x14ac:dyDescent="0.25">
      <c r="A1409" s="73"/>
      <c r="B1409" s="72">
        <v>87.231312645229337</v>
      </c>
      <c r="C1409" s="72">
        <v>-2.4164276238628435E-2</v>
      </c>
      <c r="D1409" s="72">
        <v>-49.160085057996099</v>
      </c>
      <c r="E1409" s="72">
        <v>-4.4824732422655743E-2</v>
      </c>
      <c r="F1409" s="72">
        <v>-102.85856924919554</v>
      </c>
      <c r="G1409" s="72">
        <v>1.855</v>
      </c>
      <c r="H1409" s="72"/>
    </row>
    <row r="1410" spans="1:8" x14ac:dyDescent="0.25">
      <c r="A1410" s="73"/>
      <c r="B1410" s="72">
        <v>87.277755355153317</v>
      </c>
      <c r="C1410" s="72">
        <v>-2.4032277141488572E-2</v>
      </c>
      <c r="D1410" s="72">
        <v>-49.161204243156782</v>
      </c>
      <c r="E1410" s="72">
        <v>-4.4579874097461301E-2</v>
      </c>
      <c r="F1410" s="72">
        <v>-102.86091094132681</v>
      </c>
      <c r="G1410" s="72">
        <v>1.855</v>
      </c>
      <c r="H1410" s="72"/>
    </row>
    <row r="1411" spans="1:8" x14ac:dyDescent="0.25">
      <c r="A1411" s="73"/>
      <c r="B1411" s="72">
        <v>87.324198065077297</v>
      </c>
      <c r="C1411" s="72">
        <v>-2.39009847361938E-2</v>
      </c>
      <c r="D1411" s="72">
        <v>-49.162317314353452</v>
      </c>
      <c r="E1411" s="72">
        <v>-4.4336326685639499E-2</v>
      </c>
      <c r="F1411" s="72">
        <v>-102.86323984109634</v>
      </c>
      <c r="G1411" s="72">
        <v>1.855</v>
      </c>
      <c r="H1411" s="72"/>
    </row>
    <row r="1412" spans="1:8" x14ac:dyDescent="0.25">
      <c r="A1412" s="73"/>
      <c r="B1412" s="72">
        <v>87.370640775001277</v>
      </c>
      <c r="C1412" s="72">
        <v>-2.3770395341449899E-2</v>
      </c>
      <c r="D1412" s="72">
        <v>-49.163424304321197</v>
      </c>
      <c r="E1412" s="72">
        <v>-4.409408335838956E-2</v>
      </c>
      <c r="F1412" s="72">
        <v>-102.86555601699639</v>
      </c>
      <c r="G1412" s="72">
        <v>1.855</v>
      </c>
      <c r="H1412" s="72"/>
    </row>
    <row r="1413" spans="1:8" x14ac:dyDescent="0.25">
      <c r="A1413" s="73"/>
      <c r="B1413" s="72">
        <v>87.417083484925257</v>
      </c>
      <c r="C1413" s="72">
        <v>-2.3640505294397839E-2</v>
      </c>
      <c r="D1413" s="72">
        <v>-49.164525245624581</v>
      </c>
      <c r="E1413" s="72">
        <v>-4.3853137321107988E-2</v>
      </c>
      <c r="F1413" s="72">
        <v>-102.86785953716239</v>
      </c>
      <c r="G1413" s="72">
        <v>1.855</v>
      </c>
      <c r="H1413" s="72"/>
    </row>
    <row r="1414" spans="1:8" x14ac:dyDescent="0.25">
      <c r="A1414" s="73"/>
      <c r="B1414" s="72">
        <v>87.463526194849237</v>
      </c>
      <c r="C1414" s="72">
        <v>-2.3511310950526859E-2</v>
      </c>
      <c r="D1414" s="72">
        <v>-49.165620170658464</v>
      </c>
      <c r="E1414" s="72">
        <v>-4.3613481813227321E-2</v>
      </c>
      <c r="F1414" s="72">
        <v>-102.87015046937471</v>
      </c>
      <c r="G1414" s="72">
        <v>1.855</v>
      </c>
      <c r="H1414" s="72"/>
    </row>
    <row r="1415" spans="1:8" x14ac:dyDescent="0.25">
      <c r="A1415" s="73"/>
      <c r="B1415" s="72">
        <v>87.509968904773217</v>
      </c>
      <c r="C1415" s="72">
        <v>-2.3382808683587927E-2</v>
      </c>
      <c r="D1415" s="72">
        <v>-49.166709111648871</v>
      </c>
      <c r="E1415" s="72">
        <v>-4.3375110108055608E-2</v>
      </c>
      <c r="F1415" s="72">
        <v>-102.87242888106049</v>
      </c>
      <c r="G1415" s="72">
        <v>1.855</v>
      </c>
      <c r="H1415" s="72"/>
    </row>
    <row r="1416" spans="1:8" x14ac:dyDescent="0.25">
      <c r="A1416" s="73"/>
      <c r="B1416" s="72">
        <v>87.556411614697197</v>
      </c>
      <c r="C1416" s="72">
        <v>-2.3254994885507928E-2</v>
      </c>
      <c r="D1416" s="72">
        <v>-49.167792100653841</v>
      </c>
      <c r="E1416" s="72">
        <v>-4.3138015512617207E-2</v>
      </c>
      <c r="F1416" s="72">
        <v>-102.87469483929536</v>
      </c>
      <c r="G1416" s="72">
        <v>1.855</v>
      </c>
      <c r="H1416" s="72"/>
    </row>
    <row r="1417" spans="1:8" x14ac:dyDescent="0.25">
      <c r="A1417" s="73"/>
      <c r="B1417" s="72">
        <v>87.602854324621177</v>
      </c>
      <c r="C1417" s="72">
        <v>-2.3127865966303864E-2</v>
      </c>
      <c r="D1417" s="72">
        <v>-49.168869169564267</v>
      </c>
      <c r="E1417" s="72">
        <v>-4.2902191367493667E-2</v>
      </c>
      <c r="F1417" s="72">
        <v>-102.87694841080523</v>
      </c>
      <c r="G1417" s="72">
        <v>1.855</v>
      </c>
      <c r="H1417" s="72"/>
    </row>
    <row r="1418" spans="1:8" x14ac:dyDescent="0.25">
      <c r="A1418" s="73"/>
      <c r="B1418" s="72">
        <v>87.649297034545157</v>
      </c>
      <c r="C1418" s="72">
        <v>-2.3001418353997362E-2</v>
      </c>
      <c r="D1418" s="72">
        <v>-49.169940350104731</v>
      </c>
      <c r="E1418" s="72">
        <v>-4.2667631046665107E-2</v>
      </c>
      <c r="F1418" s="72">
        <v>-102.87918966196803</v>
      </c>
      <c r="G1418" s="72">
        <v>1.855</v>
      </c>
      <c r="H1418" s="72"/>
    </row>
    <row r="1419" spans="1:8" x14ac:dyDescent="0.25">
      <c r="A1419" s="73"/>
      <c r="B1419" s="72">
        <v>87.695739744469137</v>
      </c>
      <c r="C1419" s="72">
        <v>-2.2875648494529981E-2</v>
      </c>
      <c r="D1419" s="72">
        <v>-49.171005673834337</v>
      </c>
      <c r="E1419" s="72">
        <v>-4.2434327957353114E-2</v>
      </c>
      <c r="F1419" s="72">
        <v>-102.88141865881546</v>
      </c>
      <c r="G1419" s="72">
        <v>1.855</v>
      </c>
      <c r="H1419" s="72"/>
    </row>
    <row r="1420" spans="1:8" x14ac:dyDescent="0.25">
      <c r="A1420" s="73"/>
      <c r="B1420" s="72">
        <v>87.742182454393117</v>
      </c>
      <c r="C1420" s="72">
        <v>-2.2750552851678464E-2</v>
      </c>
      <c r="D1420" s="72">
        <v>-49.172065172147541</v>
      </c>
      <c r="E1420" s="72">
        <v>-4.2202275539863547E-2</v>
      </c>
      <c r="F1420" s="72">
        <v>-102.88363546703476</v>
      </c>
      <c r="G1420" s="72">
        <v>1.855</v>
      </c>
      <c r="H1420" s="72"/>
    </row>
    <row r="1421" spans="1:8" x14ac:dyDescent="0.25">
      <c r="A1421" s="73"/>
      <c r="B1421" s="72">
        <v>87.788625164317097</v>
      </c>
      <c r="C1421" s="72">
        <v>-2.2626127906970366E-2</v>
      </c>
      <c r="D1421" s="72">
        <v>-49.173118876274984</v>
      </c>
      <c r="E1421" s="72">
        <v>-4.1971467267430028E-2</v>
      </c>
      <c r="F1421" s="72">
        <v>-102.88584015197038</v>
      </c>
      <c r="G1421" s="72">
        <v>1.855</v>
      </c>
      <c r="H1421" s="72"/>
    </row>
    <row r="1422" spans="1:8" x14ac:dyDescent="0.25">
      <c r="A1422" s="73"/>
      <c r="B1422" s="72">
        <v>87.835067874241076</v>
      </c>
      <c r="C1422" s="72">
        <v>-2.2502370159600455E-2</v>
      </c>
      <c r="D1422" s="72">
        <v>-49.174166817284309</v>
      </c>
      <c r="E1422" s="72">
        <v>-4.1741896646058846E-2</v>
      </c>
      <c r="F1422" s="72">
        <v>-102.88803277862573</v>
      </c>
      <c r="G1422" s="72">
        <v>1.855</v>
      </c>
      <c r="H1422" s="72"/>
    </row>
    <row r="1423" spans="1:8" x14ac:dyDescent="0.25">
      <c r="A1423" s="73"/>
      <c r="B1423" s="72">
        <v>87.881510584165056</v>
      </c>
      <c r="C1423" s="72">
        <v>-2.2379276126346818E-2</v>
      </c>
      <c r="D1423" s="72">
        <v>-49.175209026080985</v>
      </c>
      <c r="E1423" s="72">
        <v>-4.1513557214373345E-2</v>
      </c>
      <c r="F1423" s="72">
        <v>-102.89021341166489</v>
      </c>
      <c r="G1423" s="72">
        <v>1.855</v>
      </c>
      <c r="H1423" s="72"/>
    </row>
    <row r="1424" spans="1:8" x14ac:dyDescent="0.25">
      <c r="A1424" s="73"/>
      <c r="B1424" s="72">
        <v>87.927953294089036</v>
      </c>
      <c r="C1424" s="72">
        <v>-2.2256842341487997E-2</v>
      </c>
      <c r="D1424" s="72">
        <v>-49.176245533409116</v>
      </c>
      <c r="E1424" s="72">
        <v>-4.1286442543460235E-2</v>
      </c>
      <c r="F1424" s="72">
        <v>-102.89238211541432</v>
      </c>
      <c r="G1424" s="72">
        <v>1.855</v>
      </c>
      <c r="H1424" s="72"/>
    </row>
    <row r="1425" spans="1:8" x14ac:dyDescent="0.25">
      <c r="A1425" s="73"/>
      <c r="B1425" s="72">
        <v>87.974396004013016</v>
      </c>
      <c r="C1425" s="72">
        <v>-2.2135065356720007E-2</v>
      </c>
      <c r="D1425" s="72">
        <v>-49.177276369852244</v>
      </c>
      <c r="E1425" s="72">
        <v>-4.1060546236715609E-2</v>
      </c>
      <c r="F1425" s="72">
        <v>-102.89453895386457</v>
      </c>
      <c r="G1425" s="72">
        <v>1.855</v>
      </c>
      <c r="H1425" s="72"/>
    </row>
    <row r="1426" spans="1:8" x14ac:dyDescent="0.25">
      <c r="A1426" s="73"/>
      <c r="B1426" s="72">
        <v>88.020838713936996</v>
      </c>
      <c r="C1426" s="72">
        <v>-2.2013941741073757E-2</v>
      </c>
      <c r="D1426" s="72">
        <v>-49.178301565834182</v>
      </c>
      <c r="E1426" s="72">
        <v>-4.0835861929691818E-2</v>
      </c>
      <c r="F1426" s="72">
        <v>-102.89668399067192</v>
      </c>
      <c r="G1426" s="72">
        <v>1.855</v>
      </c>
      <c r="H1426" s="72"/>
    </row>
    <row r="1427" spans="1:8" x14ac:dyDescent="0.25">
      <c r="A1427" s="73"/>
      <c r="B1427" s="72">
        <v>88.067281423860976</v>
      </c>
      <c r="C1427" s="72">
        <v>-2.1893468080833159E-2</v>
      </c>
      <c r="D1427" s="72">
        <v>-49.179321151619781</v>
      </c>
      <c r="E1427" s="72">
        <v>-4.0612383289945507E-2</v>
      </c>
      <c r="F1427" s="72">
        <v>-102.89881728916012</v>
      </c>
      <c r="G1427" s="72">
        <v>1.855</v>
      </c>
      <c r="H1427" s="72"/>
    </row>
    <row r="1428" spans="1:8" x14ac:dyDescent="0.25">
      <c r="A1428" s="73"/>
      <c r="B1428" s="72">
        <v>88.113724133784956</v>
      </c>
      <c r="C1428" s="72">
        <v>-2.1773640979453224E-2</v>
      </c>
      <c r="D1428" s="72">
        <v>-49.180335157315767</v>
      </c>
      <c r="E1428" s="72">
        <v>-4.0390104016885732E-2</v>
      </c>
      <c r="F1428" s="72">
        <v>-102.90093891232202</v>
      </c>
      <c r="G1428" s="72">
        <v>1.855</v>
      </c>
      <c r="H1428" s="72"/>
    </row>
    <row r="1429" spans="1:8" x14ac:dyDescent="0.25">
      <c r="A1429" s="73"/>
      <c r="B1429" s="72">
        <v>88.160166843708936</v>
      </c>
      <c r="C1429" s="72">
        <v>-2.1654457057478531E-2</v>
      </c>
      <c r="D1429" s="72">
        <v>-49.181343612871508</v>
      </c>
      <c r="E1429" s="72">
        <v>-4.0169017841622676E-2</v>
      </c>
      <c r="F1429" s="72">
        <v>-102.90304892282124</v>
      </c>
      <c r="G1429" s="72">
        <v>1.855</v>
      </c>
      <c r="H1429" s="72"/>
    </row>
    <row r="1430" spans="1:8" x14ac:dyDescent="0.25">
      <c r="A1430" s="73"/>
      <c r="B1430" s="72">
        <v>88.206609553632916</v>
      </c>
      <c r="C1430" s="72">
        <v>-2.1535912952462377E-2</v>
      </c>
      <c r="D1430" s="72">
        <v>-49.182346548079821</v>
      </c>
      <c r="E1430" s="72">
        <v>-3.9949118526817706E-2</v>
      </c>
      <c r="F1430" s="72">
        <v>-102.90514738299386</v>
      </c>
      <c r="G1430" s="72">
        <v>1.855</v>
      </c>
      <c r="H1430" s="72"/>
    </row>
    <row r="1431" spans="1:8" x14ac:dyDescent="0.25">
      <c r="A1431" s="73"/>
      <c r="B1431" s="72">
        <v>88.253052263556896</v>
      </c>
      <c r="C1431" s="72">
        <v>-2.1418005318885922E-2</v>
      </c>
      <c r="D1431" s="72">
        <v>-49.183343992577754</v>
      </c>
      <c r="E1431" s="72">
        <v>-3.9730399866533386E-2</v>
      </c>
      <c r="F1431" s="72">
        <v>-102.90723435485003</v>
      </c>
      <c r="G1431" s="72">
        <v>1.855</v>
      </c>
      <c r="H1431" s="72"/>
    </row>
    <row r="1432" spans="1:8" x14ac:dyDescent="0.25">
      <c r="A1432" s="73"/>
      <c r="B1432" s="72">
        <v>88.299494973480876</v>
      </c>
      <c r="C1432" s="72">
        <v>-2.1300730828077701E-2</v>
      </c>
      <c r="D1432" s="72">
        <v>-49.184335975847375</v>
      </c>
      <c r="E1432" s="72">
        <v>-3.9512855686084133E-2</v>
      </c>
      <c r="F1432" s="72">
        <v>-102.90930990007563</v>
      </c>
      <c r="G1432" s="72">
        <v>1.855</v>
      </c>
      <c r="H1432" s="72"/>
    </row>
    <row r="1433" spans="1:8" x14ac:dyDescent="0.25">
      <c r="A1433" s="73"/>
      <c r="B1433" s="72">
        <v>88.345937683404856</v>
      </c>
      <c r="C1433" s="72">
        <v>-2.1184086168133828E-2</v>
      </c>
      <c r="D1433" s="72">
        <v>-49.185322527216542</v>
      </c>
      <c r="E1433" s="72">
        <v>-3.9296479841888249E-2</v>
      </c>
      <c r="F1433" s="72">
        <v>-102.91137408003389</v>
      </c>
      <c r="G1433" s="72">
        <v>1.855</v>
      </c>
      <c r="H1433" s="72"/>
    </row>
    <row r="1434" spans="1:8" x14ac:dyDescent="0.25">
      <c r="A1434" s="73"/>
      <c r="B1434" s="72">
        <v>88.392380393328835</v>
      </c>
      <c r="C1434" s="72">
        <v>-2.1068068043838012E-2</v>
      </c>
      <c r="D1434" s="72">
        <v>-49.186303675859691</v>
      </c>
      <c r="E1434" s="72">
        <v>-3.9081266221319515E-2</v>
      </c>
      <c r="F1434" s="72">
        <v>-102.91342695576704</v>
      </c>
      <c r="G1434" s="72">
        <v>1.855</v>
      </c>
      <c r="H1434" s="72"/>
    </row>
    <row r="1435" spans="1:8" x14ac:dyDescent="0.25">
      <c r="A1435" s="73"/>
      <c r="B1435" s="72">
        <v>88.438823103252815</v>
      </c>
      <c r="C1435" s="72">
        <v>-2.0952673176582472E-2</v>
      </c>
      <c r="D1435" s="72">
        <v>-49.187279450798606</v>
      </c>
      <c r="E1435" s="72">
        <v>-3.8867208742560486E-2</v>
      </c>
      <c r="F1435" s="72">
        <v>-102.91546858799789</v>
      </c>
      <c r="G1435" s="72">
        <v>1.855</v>
      </c>
      <c r="H1435" s="72"/>
    </row>
    <row r="1436" spans="1:8" x14ac:dyDescent="0.25">
      <c r="A1436" s="73"/>
      <c r="B1436" s="72">
        <v>88.485265813176795</v>
      </c>
      <c r="C1436" s="72">
        <v>-2.0837898304288779E-2</v>
      </c>
      <c r="D1436" s="72">
        <v>-49.188249880903186</v>
      </c>
      <c r="E1436" s="72">
        <v>-3.8654301354455682E-2</v>
      </c>
      <c r="F1436" s="72">
        <v>-102.91749903713149</v>
      </c>
      <c r="G1436" s="72">
        <v>1.855</v>
      </c>
      <c r="H1436" s="72"/>
    </row>
    <row r="1437" spans="1:8" x14ac:dyDescent="0.25">
      <c r="A1437" s="73"/>
      <c r="B1437" s="72">
        <v>88.531708523100775</v>
      </c>
      <c r="C1437" s="72">
        <v>-2.0723740181329088E-2</v>
      </c>
      <c r="D1437" s="72">
        <v>-49.189214994892218</v>
      </c>
      <c r="E1437" s="72">
        <v>-3.8442538036365458E-2</v>
      </c>
      <c r="F1437" s="72">
        <v>-102.91951836325667</v>
      </c>
      <c r="G1437" s="72">
        <v>1.855</v>
      </c>
      <c r="H1437" s="72"/>
    </row>
    <row r="1438" spans="1:8" x14ac:dyDescent="0.25">
      <c r="A1438" s="73"/>
      <c r="B1438" s="72">
        <v>88.578151233024755</v>
      </c>
      <c r="C1438" s="72">
        <v>-2.0610195578448027E-2</v>
      </c>
      <c r="D1438" s="72">
        <v>-49.190174821334125</v>
      </c>
      <c r="E1438" s="72">
        <v>-3.8231912798021087E-2</v>
      </c>
      <c r="F1438" s="72">
        <v>-102.92152662614771</v>
      </c>
      <c r="G1438" s="72">
        <v>1.855</v>
      </c>
      <c r="H1438" s="72"/>
    </row>
    <row r="1439" spans="1:8" x14ac:dyDescent="0.25">
      <c r="A1439" s="73"/>
      <c r="B1439" s="72">
        <v>88.624593942948735</v>
      </c>
      <c r="C1439" s="72">
        <v>-2.0497261282684573E-2</v>
      </c>
      <c r="D1439" s="72">
        <v>-49.191129388647738</v>
      </c>
      <c r="E1439" s="72">
        <v>-3.802241967937988E-2</v>
      </c>
      <c r="F1439" s="72">
        <v>-102.92352388526585</v>
      </c>
      <c r="G1439" s="72">
        <v>1.855</v>
      </c>
      <c r="H1439" s="72"/>
    </row>
    <row r="1440" spans="1:8" x14ac:dyDescent="0.25">
      <c r="A1440" s="73"/>
      <c r="B1440" s="72">
        <v>88.671036652872715</v>
      </c>
      <c r="C1440" s="72">
        <v>-2.0384934097294281E-2</v>
      </c>
      <c r="D1440" s="72">
        <v>-49.192078725103052</v>
      </c>
      <c r="E1440" s="72">
        <v>-3.7814052750480893E-2</v>
      </c>
      <c r="F1440" s="72">
        <v>-102.92551019976092</v>
      </c>
      <c r="G1440" s="72">
        <v>1.855</v>
      </c>
      <c r="H1440" s="72"/>
    </row>
    <row r="1441" spans="1:8" x14ac:dyDescent="0.25">
      <c r="A1441" s="73"/>
      <c r="B1441" s="72">
        <v>88.717479362796695</v>
      </c>
      <c r="C1441" s="72">
        <v>-2.0273210841672221E-2</v>
      </c>
      <c r="D1441" s="72">
        <v>-49.193022858821962</v>
      </c>
      <c r="E1441" s="72">
        <v>-3.7606806111301967E-2</v>
      </c>
      <c r="F1441" s="72">
        <v>-102.92748562847291</v>
      </c>
      <c r="G1441" s="72">
        <v>1.855</v>
      </c>
      <c r="H1441" s="72"/>
    </row>
    <row r="1442" spans="1:8" x14ac:dyDescent="0.25">
      <c r="A1442" s="73"/>
      <c r="B1442" s="72">
        <v>88.763922072720675</v>
      </c>
      <c r="C1442" s="72">
        <v>-2.0162088351275677E-2</v>
      </c>
      <c r="D1442" s="72">
        <v>-49.193961817779027</v>
      </c>
      <c r="E1442" s="72">
        <v>-3.740067389161638E-2</v>
      </c>
      <c r="F1442" s="72">
        <v>-102.92945022993349</v>
      </c>
      <c r="G1442" s="72">
        <v>1.855</v>
      </c>
      <c r="H1442" s="72"/>
    </row>
    <row r="1443" spans="1:8" x14ac:dyDescent="0.25">
      <c r="A1443" s="73"/>
      <c r="B1443" s="72">
        <v>88.810364782644655</v>
      </c>
      <c r="C1443" s="72">
        <v>-2.0051563477547756E-2</v>
      </c>
      <c r="D1443" s="72">
        <v>-49.194895629802204</v>
      </c>
      <c r="E1443" s="72">
        <v>-3.7195650250851087E-2</v>
      </c>
      <c r="F1443" s="72">
        <v>-102.93140406236765</v>
      </c>
      <c r="G1443" s="72">
        <v>1.855</v>
      </c>
      <c r="H1443" s="72"/>
    </row>
    <row r="1444" spans="1:8" x14ac:dyDescent="0.25">
      <c r="A1444" s="73"/>
      <c r="B1444" s="72">
        <v>88.856807492568635</v>
      </c>
      <c r="C1444" s="72">
        <v>-1.9941633087840936E-2</v>
      </c>
      <c r="D1444" s="72">
        <v>-49.1958243225736</v>
      </c>
      <c r="E1444" s="72">
        <v>-3.6991729377944933E-2</v>
      </c>
      <c r="F1444" s="72">
        <v>-102.93334718369513</v>
      </c>
      <c r="G1444" s="72">
        <v>1.855</v>
      </c>
      <c r="H1444" s="72"/>
    </row>
    <row r="1445" spans="1:8" x14ac:dyDescent="0.25">
      <c r="A1445" s="73"/>
      <c r="B1445" s="72">
        <v>88.903250202492615</v>
      </c>
      <c r="C1445" s="72">
        <v>-1.9832294065340959E-2</v>
      </c>
      <c r="D1445" s="72">
        <v>-49.196747923630191</v>
      </c>
      <c r="E1445" s="72">
        <v>-3.6788905491207481E-2</v>
      </c>
      <c r="F1445" s="72">
        <v>-102.93527965153211</v>
      </c>
      <c r="G1445" s="72">
        <v>1.855</v>
      </c>
      <c r="H1445" s="72"/>
    </row>
    <row r="1446" spans="1:8" x14ac:dyDescent="0.25">
      <c r="A1446" s="73"/>
      <c r="B1446" s="72">
        <v>88.949692912416594</v>
      </c>
      <c r="C1446" s="72">
        <v>-1.9723543308991377E-2</v>
      </c>
      <c r="D1446" s="72">
        <v>-49.197666460364566</v>
      </c>
      <c r="E1446" s="72">
        <v>-3.6587172838179007E-2</v>
      </c>
      <c r="F1446" s="72">
        <v>-102.93720152319261</v>
      </c>
      <c r="G1446" s="72">
        <v>1.855</v>
      </c>
      <c r="H1446" s="72"/>
    </row>
    <row r="1447" spans="1:8" x14ac:dyDescent="0.25">
      <c r="A1447" s="73"/>
      <c r="B1447" s="72">
        <v>88.996135622340574</v>
      </c>
      <c r="C1447" s="72">
        <v>-1.9615377733418111E-2</v>
      </c>
      <c r="D1447" s="72">
        <v>-49.198579960025668</v>
      </c>
      <c r="E1447" s="72">
        <v>-3.6386525695490599E-2</v>
      </c>
      <c r="F1447" s="72">
        <v>-102.9391128556901</v>
      </c>
      <c r="G1447" s="72">
        <v>1.855</v>
      </c>
      <c r="H1447" s="72"/>
    </row>
    <row r="1448" spans="1:8" x14ac:dyDescent="0.25">
      <c r="A1448" s="73"/>
      <c r="B1448" s="72">
        <v>89.042578332264554</v>
      </c>
      <c r="C1448" s="72">
        <v>-1.9507794268854319E-2</v>
      </c>
      <c r="D1448" s="72">
        <v>-49.199488449719503</v>
      </c>
      <c r="E1448" s="72">
        <v>-3.6186958368724764E-2</v>
      </c>
      <c r="F1448" s="72">
        <v>-102.94101370573898</v>
      </c>
      <c r="G1448" s="72">
        <v>1.855</v>
      </c>
      <c r="H1448" s="72"/>
    </row>
    <row r="1449" spans="1:8" x14ac:dyDescent="0.25">
      <c r="A1449" s="73"/>
      <c r="B1449" s="72">
        <v>89.089021042188534</v>
      </c>
      <c r="C1449" s="72">
        <v>-1.9400789861065918E-2</v>
      </c>
      <c r="D1449" s="72">
        <v>-49.200391956409867</v>
      </c>
      <c r="E1449" s="72">
        <v>-3.5988465192277275E-2</v>
      </c>
      <c r="F1449" s="72">
        <v>-102.94290412975612</v>
      </c>
      <c r="G1449" s="72">
        <v>1.855</v>
      </c>
      <c r="H1449" s="72"/>
    </row>
    <row r="1450" spans="1:8" x14ac:dyDescent="0.25">
      <c r="A1450" s="73"/>
      <c r="B1450" s="72">
        <v>89.135463752112514</v>
      </c>
      <c r="C1450" s="72">
        <v>-1.9294361471277117E-2</v>
      </c>
      <c r="D1450" s="72">
        <v>-49.201290506919079</v>
      </c>
      <c r="E1450" s="72">
        <v>-3.5791040529219054E-2</v>
      </c>
      <c r="F1450" s="72">
        <v>-102.94478418386234</v>
      </c>
      <c r="G1450" s="72">
        <v>1.855</v>
      </c>
      <c r="H1450" s="72"/>
    </row>
    <row r="1451" spans="1:8" x14ac:dyDescent="0.25">
      <c r="A1451" s="73"/>
      <c r="B1451" s="72">
        <v>89.181906462036494</v>
      </c>
      <c r="C1451" s="72">
        <v>-1.918850607609628E-2</v>
      </c>
      <c r="D1451" s="72">
        <v>-49.202184127928675</v>
      </c>
      <c r="E1451" s="72">
        <v>-3.55946787711586E-2</v>
      </c>
      <c r="F1451" s="72">
        <v>-102.94665392388393</v>
      </c>
      <c r="G1451" s="72">
        <v>1.855</v>
      </c>
      <c r="H1451" s="72"/>
    </row>
    <row r="1452" spans="1:8" x14ac:dyDescent="0.25">
      <c r="A1452" s="73"/>
      <c r="B1452" s="72">
        <v>89.228349171960474</v>
      </c>
      <c r="C1452" s="72">
        <v>-1.9083220667442422E-2</v>
      </c>
      <c r="D1452" s="72">
        <v>-49.203072845980131</v>
      </c>
      <c r="E1452" s="72">
        <v>-3.5399374338105694E-2</v>
      </c>
      <c r="F1452" s="72">
        <v>-102.94851340535413</v>
      </c>
      <c r="G1452" s="72">
        <v>1.855</v>
      </c>
      <c r="H1452" s="72"/>
    </row>
    <row r="1453" spans="1:8" x14ac:dyDescent="0.25">
      <c r="A1453" s="73"/>
      <c r="B1453" s="72">
        <v>89.274791881884454</v>
      </c>
      <c r="C1453" s="72">
        <v>-1.8978502252471569E-2</v>
      </c>
      <c r="D1453" s="72">
        <v>-49.203956687475589</v>
      </c>
      <c r="E1453" s="72">
        <v>-3.5205121678334762E-2</v>
      </c>
      <c r="F1453" s="72">
        <v>-102.95036268351463</v>
      </c>
      <c r="G1453" s="72">
        <v>1.855</v>
      </c>
      <c r="H1453" s="72"/>
    </row>
    <row r="1454" spans="1:8" x14ac:dyDescent="0.25">
      <c r="A1454" s="73"/>
      <c r="B1454" s="72">
        <v>89.321234591808434</v>
      </c>
      <c r="C1454" s="72">
        <v>-1.8874347853503906E-2</v>
      </c>
      <c r="D1454" s="72">
        <v>-49.204835678678535</v>
      </c>
      <c r="E1454" s="72">
        <v>-3.5011915268249746E-2</v>
      </c>
      <c r="F1454" s="72">
        <v>-102.952201813317</v>
      </c>
      <c r="G1454" s="72">
        <v>1.855</v>
      </c>
      <c r="H1454" s="72"/>
    </row>
    <row r="1455" spans="1:8" x14ac:dyDescent="0.25">
      <c r="A1455" s="73"/>
      <c r="B1455" s="72">
        <v>89.367677301732414</v>
      </c>
      <c r="C1455" s="72">
        <v>-1.8770754507950904E-2</v>
      </c>
      <c r="D1455" s="72">
        <v>-49.205709845714516</v>
      </c>
      <c r="E1455" s="72">
        <v>-3.4819749612248929E-2</v>
      </c>
      <c r="F1455" s="72">
        <v>-102.95403084942424</v>
      </c>
      <c r="G1455" s="72">
        <v>1.855</v>
      </c>
      <c r="H1455" s="72"/>
    </row>
    <row r="1456" spans="1:8" x14ac:dyDescent="0.25">
      <c r="A1456" s="73"/>
      <c r="B1456" s="72">
        <v>89.414120011656394</v>
      </c>
      <c r="C1456" s="72">
        <v>-1.8667719268242795E-2</v>
      </c>
      <c r="D1456" s="72">
        <v>-49.206579214571846</v>
      </c>
      <c r="E1456" s="72">
        <v>-3.4628619242590385E-2</v>
      </c>
      <c r="F1456" s="72">
        <v>-102.95584984621216</v>
      </c>
      <c r="G1456" s="72">
        <v>1.855</v>
      </c>
      <c r="H1456" s="72"/>
    </row>
    <row r="1457" spans="1:8" x14ac:dyDescent="0.25">
      <c r="A1457" s="73"/>
      <c r="B1457" s="72">
        <v>89.460562721580374</v>
      </c>
      <c r="C1457" s="72">
        <v>-1.8565239201756654E-2</v>
      </c>
      <c r="D1457" s="72">
        <v>-49.20744381110228</v>
      </c>
      <c r="E1457" s="72">
        <v>-3.4438518719258591E-2</v>
      </c>
      <c r="F1457" s="72">
        <v>-102.95765885777089</v>
      </c>
      <c r="G1457" s="72">
        <v>1.855</v>
      </c>
      <c r="H1457" s="72"/>
    </row>
    <row r="1458" spans="1:8" x14ac:dyDescent="0.25">
      <c r="A1458" s="73"/>
      <c r="B1458" s="72">
        <v>89.507005431504354</v>
      </c>
      <c r="C1458" s="72">
        <v>-1.8463311390744468E-2</v>
      </c>
      <c r="D1458" s="72">
        <v>-49.208303661021731</v>
      </c>
      <c r="E1458" s="72">
        <v>-3.4249442629830984E-2</v>
      </c>
      <c r="F1458" s="72">
        <v>-102.95945793790632</v>
      </c>
      <c r="G1458" s="72">
        <v>1.855</v>
      </c>
      <c r="H1458" s="72"/>
    </row>
    <row r="1459" spans="1:8" x14ac:dyDescent="0.25">
      <c r="A1459" s="73"/>
      <c r="B1459" s="72">
        <v>89.553448141428333</v>
      </c>
      <c r="C1459" s="72">
        <v>-1.8361932932261557E-2</v>
      </c>
      <c r="D1459" s="72">
        <v>-49.209158789910937</v>
      </c>
      <c r="E1459" s="72">
        <v>-3.406138558934519E-2</v>
      </c>
      <c r="F1459" s="72">
        <v>-102.96124714014151</v>
      </c>
      <c r="G1459" s="72">
        <v>1.855</v>
      </c>
      <c r="H1459" s="72"/>
    </row>
    <row r="1460" spans="1:8" x14ac:dyDescent="0.25">
      <c r="A1460" s="73"/>
      <c r="B1460" s="72">
        <v>89.599890851352313</v>
      </c>
      <c r="C1460" s="72">
        <v>-1.826110093809559E-2</v>
      </c>
      <c r="D1460" s="72">
        <v>-49.210009223216169</v>
      </c>
      <c r="E1460" s="72">
        <v>-3.3874342240167318E-2</v>
      </c>
      <c r="F1460" s="72">
        <v>-102.96302651771816</v>
      </c>
      <c r="G1460" s="72">
        <v>1.855</v>
      </c>
      <c r="H1460" s="72"/>
    </row>
    <row r="1461" spans="1:8" x14ac:dyDescent="0.25">
      <c r="A1461" s="73"/>
      <c r="B1461" s="72">
        <v>89.646333561276293</v>
      </c>
      <c r="C1461" s="72">
        <v>-1.816081253469562E-2</v>
      </c>
      <c r="D1461" s="72">
        <v>-49.210854986249899</v>
      </c>
      <c r="E1461" s="72">
        <v>-3.3688307251860374E-2</v>
      </c>
      <c r="F1461" s="72">
        <v>-102.96479612359803</v>
      </c>
      <c r="G1461" s="72">
        <v>1.855</v>
      </c>
      <c r="H1461" s="72"/>
    </row>
    <row r="1462" spans="1:8" x14ac:dyDescent="0.25">
      <c r="A1462" s="73"/>
      <c r="B1462" s="72">
        <v>89.692776271200273</v>
      </c>
      <c r="C1462" s="72">
        <v>-1.8061064863101425E-2</v>
      </c>
      <c r="D1462" s="72">
        <v>-49.211696104191482</v>
      </c>
      <c r="E1462" s="72">
        <v>-3.3503275321053141E-2</v>
      </c>
      <c r="F1462" s="72">
        <v>-102.96655601046436</v>
      </c>
      <c r="G1462" s="72">
        <v>1.855</v>
      </c>
      <c r="H1462" s="72"/>
    </row>
    <row r="1463" spans="1:8" x14ac:dyDescent="0.25">
      <c r="A1463" s="73"/>
      <c r="B1463" s="72">
        <v>89.739218981124253</v>
      </c>
      <c r="C1463" s="72">
        <v>-1.7961855078873486E-2</v>
      </c>
      <c r="D1463" s="72">
        <v>-49.212532602087833</v>
      </c>
      <c r="E1463" s="72">
        <v>-3.331924117131032E-2</v>
      </c>
      <c r="F1463" s="72">
        <v>-102.96830623072327</v>
      </c>
      <c r="G1463" s="72">
        <v>1.855</v>
      </c>
      <c r="H1463" s="72"/>
    </row>
    <row r="1464" spans="1:8" x14ac:dyDescent="0.25">
      <c r="A1464" s="73"/>
      <c r="B1464" s="72">
        <v>89.785661691048233</v>
      </c>
      <c r="C1464" s="72">
        <v>-1.7863180352022799E-2</v>
      </c>
      <c r="D1464" s="72">
        <v>-49.213364504854098</v>
      </c>
      <c r="E1464" s="72">
        <v>-3.3136199553002295E-2</v>
      </c>
      <c r="F1464" s="72">
        <v>-102.9700468365052</v>
      </c>
      <c r="G1464" s="72">
        <v>1.855</v>
      </c>
      <c r="H1464" s="72"/>
    </row>
    <row r="1465" spans="1:8" x14ac:dyDescent="0.25">
      <c r="A1465" s="73"/>
      <c r="B1465" s="72">
        <v>89.832104400972213</v>
      </c>
      <c r="C1465" s="72">
        <v>-1.776503786694146E-2</v>
      </c>
      <c r="D1465" s="72">
        <v>-49.214191837274328</v>
      </c>
      <c r="E1465" s="72">
        <v>-3.2954145243176407E-2</v>
      </c>
      <c r="F1465" s="72">
        <v>-102.97177787966629</v>
      </c>
      <c r="G1465" s="72">
        <v>1.855</v>
      </c>
      <c r="H1465" s="72"/>
    </row>
    <row r="1466" spans="1:8" x14ac:dyDescent="0.25">
      <c r="A1466" s="73"/>
      <c r="B1466" s="72">
        <v>89.878547110896193</v>
      </c>
      <c r="C1466" s="72">
        <v>-1.7667424822333244E-2</v>
      </c>
      <c r="D1466" s="72">
        <v>-49.215014624002137</v>
      </c>
      <c r="E1466" s="72">
        <v>-3.2773073045428168E-2</v>
      </c>
      <c r="F1466" s="72">
        <v>-102.97349941178976</v>
      </c>
      <c r="G1466" s="72">
        <v>1.855</v>
      </c>
      <c r="H1466" s="72"/>
    </row>
    <row r="1467" spans="1:8" x14ac:dyDescent="0.25">
      <c r="A1467" s="73"/>
      <c r="B1467" s="72">
        <v>89.924989820820173</v>
      </c>
      <c r="C1467" s="72">
        <v>-1.7570338431144507E-2</v>
      </c>
      <c r="D1467" s="72">
        <v>-49.215832889561376</v>
      </c>
      <c r="E1467" s="72">
        <v>-3.2592977789773062E-2</v>
      </c>
      <c r="F1467" s="72">
        <v>-102.97521148418731</v>
      </c>
      <c r="G1467" s="72">
        <v>1.855</v>
      </c>
      <c r="H1467" s="72"/>
    </row>
    <row r="1468" spans="1:8" x14ac:dyDescent="0.25">
      <c r="A1468" s="73"/>
      <c r="B1468" s="72">
        <v>89.971432530744153</v>
      </c>
      <c r="C1468" s="72">
        <v>-1.7473775920495635E-2</v>
      </c>
      <c r="D1468" s="72">
        <v>-49.216646658346782</v>
      </c>
      <c r="E1468" s="72">
        <v>-3.24138543325194E-2</v>
      </c>
      <c r="F1468" s="72">
        <v>-102.97691414790053</v>
      </c>
      <c r="G1468" s="72">
        <v>1.855</v>
      </c>
      <c r="H1468" s="72"/>
    </row>
    <row r="1469" spans="1:8" x14ac:dyDescent="0.25">
      <c r="A1469" s="73"/>
      <c r="B1469" s="72">
        <v>90.017875240668133</v>
      </c>
      <c r="C1469" s="72">
        <v>-1.7377734531612558E-2</v>
      </c>
      <c r="D1469" s="72">
        <v>-49.217455954624647</v>
      </c>
      <c r="E1469" s="72">
        <v>-3.2235697556141293E-2</v>
      </c>
      <c r="F1469" s="72">
        <v>-102.97860745370221</v>
      </c>
      <c r="G1469" s="72">
        <v>1.855</v>
      </c>
      <c r="H1469" s="72"/>
    </row>
    <row r="1470" spans="1:8" x14ac:dyDescent="0.25">
      <c r="A1470" s="73"/>
      <c r="B1470" s="72">
        <v>90.064317950592113</v>
      </c>
      <c r="C1470" s="72">
        <v>-1.7282211519758547E-2</v>
      </c>
      <c r="D1470" s="72">
        <v>-49.218260802533457</v>
      </c>
      <c r="E1470" s="72">
        <v>-3.2058502369152107E-2</v>
      </c>
      <c r="F1470" s="72">
        <v>-102.98029145209777</v>
      </c>
      <c r="G1470" s="72">
        <v>1.855</v>
      </c>
      <c r="H1470" s="72"/>
    </row>
    <row r="1471" spans="1:8" x14ac:dyDescent="0.25">
      <c r="A1471" s="73"/>
      <c r="B1471" s="72">
        <v>90.110760660516092</v>
      </c>
      <c r="C1471" s="72">
        <v>-1.7187204154166608E-2</v>
      </c>
      <c r="D1471" s="72">
        <v>-49.219061226084555</v>
      </c>
      <c r="E1471" s="72">
        <v>-3.1882263705979054E-2</v>
      </c>
      <c r="F1471" s="72">
        <v>-102.9819661933266</v>
      </c>
      <c r="G1471" s="72">
        <v>1.855</v>
      </c>
      <c r="H1471" s="72"/>
    </row>
    <row r="1472" spans="1:8" x14ac:dyDescent="0.25">
      <c r="A1472" s="73"/>
      <c r="B1472" s="72">
        <v>90.157203370440072</v>
      </c>
      <c r="C1472" s="72">
        <v>-1.7092709717971742E-2</v>
      </c>
      <c r="D1472" s="72">
        <v>-49.219857249162779</v>
      </c>
      <c r="E1472" s="72">
        <v>-3.1706976526837578E-2</v>
      </c>
      <c r="F1472" s="72">
        <v>-102.98363172736339</v>
      </c>
      <c r="G1472" s="72">
        <v>1.855</v>
      </c>
      <c r="H1472" s="72"/>
    </row>
    <row r="1473" spans="1:8" x14ac:dyDescent="0.25">
      <c r="A1473" s="73"/>
      <c r="B1473" s="72">
        <v>90.203646080364052</v>
      </c>
      <c r="C1473" s="72">
        <v>-1.6998725508143953E-2</v>
      </c>
      <c r="D1473" s="72">
        <v>-49.220648895527113</v>
      </c>
      <c r="E1473" s="72">
        <v>-3.1532635817607034E-2</v>
      </c>
      <c r="F1473" s="72">
        <v>-102.9852881039195</v>
      </c>
      <c r="G1473" s="72">
        <v>1.855</v>
      </c>
      <c r="H1473" s="72"/>
    </row>
    <row r="1474" spans="1:8" x14ac:dyDescent="0.25">
      <c r="A1474" s="73"/>
      <c r="B1474" s="72">
        <v>90.250088790288032</v>
      </c>
      <c r="C1474" s="72">
        <v>-1.6905248835421223E-2</v>
      </c>
      <c r="D1474" s="72">
        <v>-49.221436188811325</v>
      </c>
      <c r="E1474" s="72">
        <v>-3.1359236589706366E-2</v>
      </c>
      <c r="F1474" s="72">
        <v>-102.98693537244432</v>
      </c>
      <c r="G1474" s="72">
        <v>1.855</v>
      </c>
      <c r="H1474" s="72"/>
    </row>
    <row r="1475" spans="1:8" x14ac:dyDescent="0.25">
      <c r="A1475" s="73"/>
      <c r="B1475" s="72">
        <v>90.296531500212012</v>
      </c>
      <c r="C1475" s="72">
        <v>-1.6812277024242827E-2</v>
      </c>
      <c r="D1475" s="72">
        <v>-49.222219152524602</v>
      </c>
      <c r="E1475" s="72">
        <v>-3.1186773879970445E-2</v>
      </c>
      <c r="F1475" s="72">
        <v>-102.98857358212656</v>
      </c>
      <c r="G1475" s="72">
        <v>1.855</v>
      </c>
      <c r="H1475" s="72"/>
    </row>
    <row r="1476" spans="1:8" x14ac:dyDescent="0.25">
      <c r="A1476" s="73"/>
      <c r="B1476" s="72">
        <v>90.342974210135992</v>
      </c>
      <c r="C1476" s="72">
        <v>-1.6719807412683193E-2</v>
      </c>
      <c r="D1476" s="72">
        <v>-49.222997810052192</v>
      </c>
      <c r="E1476" s="72">
        <v>-3.1015242750527323E-2</v>
      </c>
      <c r="F1476" s="72">
        <v>-102.9902027818956</v>
      </c>
      <c r="G1476" s="72">
        <v>1.855</v>
      </c>
      <c r="H1476" s="72"/>
    </row>
    <row r="1477" spans="1:8" x14ac:dyDescent="0.25">
      <c r="A1477" s="73"/>
      <c r="B1477" s="72">
        <v>90.389416920059972</v>
      </c>
      <c r="C1477" s="72">
        <v>-1.6627837352385773E-2</v>
      </c>
      <c r="D1477" s="72">
        <v>-49.223772184656028</v>
      </c>
      <c r="E1477" s="72">
        <v>-3.0844638288675608E-2</v>
      </c>
      <c r="F1477" s="72">
        <v>-102.99182302042284</v>
      </c>
      <c r="G1477" s="72">
        <v>1.855</v>
      </c>
      <c r="H1477" s="72"/>
    </row>
    <row r="1478" spans="1:8" x14ac:dyDescent="0.25">
      <c r="A1478" s="73"/>
      <c r="B1478" s="72">
        <v>90.435859629983952</v>
      </c>
      <c r="C1478" s="72">
        <v>-1.6536364208497235E-2</v>
      </c>
      <c r="D1478" s="72">
        <v>-49.22454229947536</v>
      </c>
      <c r="E1478" s="72">
        <v>-3.067495560676237E-2</v>
      </c>
      <c r="F1478" s="72">
        <v>-102.99343434612297</v>
      </c>
      <c r="G1478" s="72">
        <v>1.855</v>
      </c>
      <c r="H1478" s="72"/>
    </row>
    <row r="1479" spans="1:8" x14ac:dyDescent="0.25">
      <c r="A1479" s="73"/>
      <c r="B1479" s="72">
        <v>90.482302339907932</v>
      </c>
      <c r="C1479" s="72">
        <v>-1.6445385359602188E-2</v>
      </c>
      <c r="D1479" s="72">
        <v>-49.225308177527381</v>
      </c>
      <c r="E1479" s="72">
        <v>-3.0506189842062058E-2</v>
      </c>
      <c r="F1479" s="72">
        <v>-102.99503680715527</v>
      </c>
      <c r="G1479" s="72">
        <v>1.855</v>
      </c>
      <c r="H1479" s="72"/>
    </row>
    <row r="1480" spans="1:8" x14ac:dyDescent="0.25">
      <c r="A1480" s="73"/>
      <c r="B1480" s="72">
        <v>90.528745049831912</v>
      </c>
      <c r="C1480" s="72">
        <v>-1.6354898197657973E-2</v>
      </c>
      <c r="D1480" s="72">
        <v>-49.226069841707854</v>
      </c>
      <c r="E1480" s="72">
        <v>-3.033833615665554E-2</v>
      </c>
      <c r="F1480" s="72">
        <v>-102.99663045142501</v>
      </c>
      <c r="G1480" s="72">
        <v>1.855</v>
      </c>
      <c r="H1480" s="72"/>
    </row>
    <row r="1481" spans="1:8" x14ac:dyDescent="0.25">
      <c r="A1481" s="73"/>
      <c r="B1481" s="72">
        <v>90.575187759755892</v>
      </c>
      <c r="C1481" s="72">
        <v>-1.6264900127929683E-2</v>
      </c>
      <c r="D1481" s="72">
        <v>-49.22682731479172</v>
      </c>
      <c r="E1481" s="72">
        <v>-3.017138973730956E-2</v>
      </c>
      <c r="F1481" s="72">
        <v>-102.99821532658459</v>
      </c>
      <c r="G1481" s="72">
        <v>1.855</v>
      </c>
      <c r="H1481" s="72"/>
    </row>
    <row r="1482" spans="1:8" x14ac:dyDescent="0.25">
      <c r="A1482" s="73"/>
      <c r="B1482" s="72">
        <v>90.621630469679872</v>
      </c>
      <c r="C1482" s="72">
        <v>-1.6175388568925812E-2</v>
      </c>
      <c r="D1482" s="72">
        <v>-49.227580619433731</v>
      </c>
      <c r="E1482" s="72">
        <v>-3.000534579535738E-2</v>
      </c>
      <c r="F1482" s="72">
        <v>-102.99979148003499</v>
      </c>
      <c r="G1482" s="72">
        <v>1.855</v>
      </c>
      <c r="H1482" s="72"/>
    </row>
    <row r="1483" spans="1:8" x14ac:dyDescent="0.25">
      <c r="A1483" s="73"/>
      <c r="B1483" s="72">
        <v>90.668073179603851</v>
      </c>
      <c r="C1483" s="72">
        <v>-1.6086360952333748E-2</v>
      </c>
      <c r="D1483" s="72">
        <v>-49.228329778169041</v>
      </c>
      <c r="E1483" s="72">
        <v>-2.9840199566579101E-2</v>
      </c>
      <c r="F1483" s="72">
        <v>-103.00135895892693</v>
      </c>
      <c r="G1483" s="72">
        <v>1.855</v>
      </c>
      <c r="H1483" s="72"/>
    </row>
    <row r="1484" spans="1:8" x14ac:dyDescent="0.25">
      <c r="A1484" s="73"/>
      <c r="B1484" s="72">
        <v>90.714515889527831</v>
      </c>
      <c r="C1484" s="72">
        <v>-1.5997814722955965E-2</v>
      </c>
      <c r="D1484" s="72">
        <v>-49.229074813413838</v>
      </c>
      <c r="E1484" s="72">
        <v>-2.9675946311083314E-2</v>
      </c>
      <c r="F1484" s="72">
        <v>-103.00291781016223</v>
      </c>
      <c r="G1484" s="72">
        <v>1.855</v>
      </c>
      <c r="H1484" s="72"/>
    </row>
    <row r="1485" spans="1:8" x14ac:dyDescent="0.25">
      <c r="A1485" s="73"/>
      <c r="B1485" s="72">
        <v>90.760958599451811</v>
      </c>
      <c r="C1485" s="72">
        <v>-1.5909747338646259E-2</v>
      </c>
      <c r="D1485" s="72">
        <v>-49.229815747465942</v>
      </c>
      <c r="E1485" s="72">
        <v>-2.9512581313188811E-2</v>
      </c>
      <c r="F1485" s="72">
        <v>-103.00446808039503</v>
      </c>
      <c r="G1485" s="72">
        <v>1.855</v>
      </c>
      <c r="H1485" s="72"/>
    </row>
    <row r="1486" spans="1:8" x14ac:dyDescent="0.25">
      <c r="A1486" s="73"/>
      <c r="B1486" s="72">
        <v>90.807401309375791</v>
      </c>
      <c r="C1486" s="72">
        <v>-1.5822156270246183E-2</v>
      </c>
      <c r="D1486" s="72">
        <v>-49.230552602505405</v>
      </c>
      <c r="E1486" s="72">
        <v>-2.9350099881306671E-2</v>
      </c>
      <c r="F1486" s="72">
        <v>-103.00600981603307</v>
      </c>
      <c r="G1486" s="72">
        <v>1.855</v>
      </c>
      <c r="H1486" s="72"/>
    </row>
    <row r="1487" spans="1:8" x14ac:dyDescent="0.25">
      <c r="A1487" s="73"/>
      <c r="B1487" s="72">
        <v>90.853844019299771</v>
      </c>
      <c r="C1487" s="72">
        <v>-1.5735039001522139E-2</v>
      </c>
      <c r="D1487" s="72">
        <v>-49.231285400595127</v>
      </c>
      <c r="E1487" s="72">
        <v>-2.9188497347823569E-2</v>
      </c>
      <c r="F1487" s="72">
        <v>-103.00754306323898</v>
      </c>
      <c r="G1487" s="72">
        <v>1.855</v>
      </c>
      <c r="H1487" s="72"/>
    </row>
    <row r="1488" spans="1:8" x14ac:dyDescent="0.25">
      <c r="A1488" s="73"/>
      <c r="B1488" s="72">
        <v>90.900286729223751</v>
      </c>
      <c r="C1488" s="72">
        <v>-1.5648393029102391E-2</v>
      </c>
      <c r="D1488" s="72">
        <v>-49.232014163681441</v>
      </c>
      <c r="E1488" s="72">
        <v>-2.9027769068984934E-2</v>
      </c>
      <c r="F1488" s="72">
        <v>-103.00906786793149</v>
      </c>
      <c r="G1488" s="72">
        <v>1.855</v>
      </c>
      <c r="H1488" s="72"/>
    </row>
    <row r="1489" spans="1:8" x14ac:dyDescent="0.25">
      <c r="A1489" s="73"/>
      <c r="B1489" s="72">
        <v>90.946729439147731</v>
      </c>
      <c r="C1489" s="72">
        <v>-1.5562215862414425E-2</v>
      </c>
      <c r="D1489" s="72">
        <v>-49.232738913594723</v>
      </c>
      <c r="E1489" s="72">
        <v>-2.8867910424778757E-2</v>
      </c>
      <c r="F1489" s="72">
        <v>-103.01058427578667</v>
      </c>
      <c r="G1489" s="72">
        <v>1.855</v>
      </c>
      <c r="H1489" s="72"/>
    </row>
    <row r="1490" spans="1:8" x14ac:dyDescent="0.25">
      <c r="A1490" s="73"/>
      <c r="B1490" s="72">
        <v>90.993172149071711</v>
      </c>
      <c r="C1490" s="72">
        <v>-1.5476505023622808E-2</v>
      </c>
      <c r="D1490" s="72">
        <v>-49.23345967204996</v>
      </c>
      <c r="E1490" s="72">
        <v>-2.8708916818820308E-2</v>
      </c>
      <c r="F1490" s="72">
        <v>-103.01209233223923</v>
      </c>
      <c r="G1490" s="72">
        <v>1.855</v>
      </c>
      <c r="H1490" s="72"/>
    </row>
    <row r="1491" spans="1:8" x14ac:dyDescent="0.25">
      <c r="A1491" s="73"/>
      <c r="B1491" s="72">
        <v>91.039614858995691</v>
      </c>
      <c r="C1491" s="72">
        <v>-1.5391258047567099E-2</v>
      </c>
      <c r="D1491" s="72">
        <v>-49.234176460647369</v>
      </c>
      <c r="E1491" s="72">
        <v>-2.855078367823697E-2</v>
      </c>
      <c r="F1491" s="72">
        <v>-103.0135920824837</v>
      </c>
      <c r="G1491" s="72">
        <v>1.855</v>
      </c>
      <c r="H1491" s="72"/>
    </row>
    <row r="1492" spans="1:8" x14ac:dyDescent="0.25">
      <c r="A1492" s="73"/>
      <c r="B1492" s="72">
        <v>91.086057568919671</v>
      </c>
      <c r="C1492" s="72">
        <v>-1.530647248170002E-2</v>
      </c>
      <c r="D1492" s="72">
        <v>-49.234889300872972</v>
      </c>
      <c r="E1492" s="72">
        <v>-2.8393506453553537E-2</v>
      </c>
      <c r="F1492" s="72">
        <v>-103.01508357147567</v>
      </c>
      <c r="G1492" s="72">
        <v>1.855</v>
      </c>
      <c r="H1492" s="72"/>
    </row>
    <row r="1493" spans="1:8" x14ac:dyDescent="0.25">
      <c r="A1493" s="73"/>
      <c r="B1493" s="72">
        <v>91.132500278843651</v>
      </c>
      <c r="C1493" s="72">
        <v>-1.5222145886026189E-2</v>
      </c>
      <c r="D1493" s="72">
        <v>-49.23559821409917</v>
      </c>
      <c r="E1493" s="72">
        <v>-2.8237080618578582E-2</v>
      </c>
      <c r="F1493" s="72">
        <v>-103.01656684393305</v>
      </c>
      <c r="G1493" s="72">
        <v>1.855</v>
      </c>
      <c r="H1493" s="72"/>
    </row>
    <row r="1494" spans="1:8" x14ac:dyDescent="0.25">
      <c r="A1494" s="73"/>
      <c r="B1494" s="72">
        <v>91.178942988767631</v>
      </c>
      <c r="C1494" s="72">
        <v>-1.5138275833040718E-2</v>
      </c>
      <c r="D1494" s="72">
        <v>-49.236303221585345</v>
      </c>
      <c r="E1494" s="72">
        <v>-2.808150167029053E-2</v>
      </c>
      <c r="F1494" s="72">
        <v>-103.01804194433721</v>
      </c>
      <c r="G1494" s="72">
        <v>1.855</v>
      </c>
      <c r="H1494" s="72"/>
    </row>
    <row r="1495" spans="1:8" x14ac:dyDescent="0.25">
      <c r="A1495" s="73"/>
      <c r="B1495" s="72">
        <v>91.225385698691611</v>
      </c>
      <c r="C1495" s="72">
        <v>-1.5054859907668486E-2</v>
      </c>
      <c r="D1495" s="72">
        <v>-49.237004344478422</v>
      </c>
      <c r="E1495" s="72">
        <v>-2.792676512872504E-2</v>
      </c>
      <c r="F1495" s="72">
        <v>-103.01950891693427</v>
      </c>
      <c r="G1495" s="72">
        <v>1.855</v>
      </c>
      <c r="H1495" s="72"/>
    </row>
    <row r="1496" spans="1:8" x14ac:dyDescent="0.25">
      <c r="A1496" s="73"/>
      <c r="B1496" s="72">
        <v>91.27182840861559</v>
      </c>
      <c r="C1496" s="72">
        <v>-1.497189570720343E-2</v>
      </c>
      <c r="D1496" s="72">
        <v>-49.237701603813449</v>
      </c>
      <c r="E1496" s="72">
        <v>-2.7772866536862364E-2</v>
      </c>
      <c r="F1496" s="72">
        <v>-103.02096780573626</v>
      </c>
      <c r="G1496" s="72">
        <v>1.855</v>
      </c>
      <c r="H1496" s="72"/>
    </row>
    <row r="1497" spans="1:8" x14ac:dyDescent="0.25">
      <c r="A1497" s="73"/>
      <c r="B1497" s="72">
        <v>91.31827111853957</v>
      </c>
      <c r="C1497" s="72">
        <v>-1.4889380841248093E-2</v>
      </c>
      <c r="D1497" s="72">
        <v>-49.238395020514176</v>
      </c>
      <c r="E1497" s="72">
        <v>-2.7619801460515212E-2</v>
      </c>
      <c r="F1497" s="72">
        <v>-103.02241865452235</v>
      </c>
      <c r="G1497" s="72">
        <v>1.855</v>
      </c>
      <c r="H1497" s="72"/>
    </row>
    <row r="1498" spans="1:8" x14ac:dyDescent="0.25">
      <c r="A1498" s="73"/>
      <c r="B1498" s="72">
        <v>91.36471382846355</v>
      </c>
      <c r="C1498" s="72">
        <v>-1.4807312931653698E-2</v>
      </c>
      <c r="D1498" s="72">
        <v>-49.239084615393622</v>
      </c>
      <c r="E1498" s="72">
        <v>-2.7467565488217612E-2</v>
      </c>
      <c r="F1498" s="72">
        <v>-103.02386150683999</v>
      </c>
      <c r="G1498" s="72">
        <v>1.855</v>
      </c>
      <c r="H1498" s="72"/>
    </row>
    <row r="1499" spans="1:8" x14ac:dyDescent="0.25">
      <c r="A1499" s="73"/>
      <c r="B1499" s="72">
        <v>91.41115653838753</v>
      </c>
      <c r="C1499" s="72">
        <v>-1.4725689612460255E-2</v>
      </c>
      <c r="D1499" s="72">
        <v>-49.239770409154637</v>
      </c>
      <c r="E1499" s="72">
        <v>-2.7316154231113773E-2</v>
      </c>
      <c r="F1499" s="72">
        <v>-103.02529640600616</v>
      </c>
      <c r="G1499" s="72">
        <v>1.855</v>
      </c>
      <c r="H1499" s="72"/>
    </row>
    <row r="1500" spans="1:8" x14ac:dyDescent="0.25">
      <c r="A1500" s="73"/>
      <c r="B1500" s="72">
        <v>91.45759924831151</v>
      </c>
      <c r="C1500" s="72">
        <v>-1.4644508529836906E-2</v>
      </c>
      <c r="D1500" s="72">
        <v>-49.240452422390483</v>
      </c>
      <c r="E1500" s="72">
        <v>-2.7165563322847461E-2</v>
      </c>
      <c r="F1500" s="72">
        <v>-103.0267233951085</v>
      </c>
      <c r="G1500" s="72">
        <v>1.855</v>
      </c>
      <c r="H1500" s="72"/>
    </row>
    <row r="1501" spans="1:8" x14ac:dyDescent="0.25">
      <c r="A1501" s="73"/>
      <c r="B1501" s="72">
        <v>91.50404195823549</v>
      </c>
      <c r="C1501" s="72">
        <v>-1.4563767342022856E-2</v>
      </c>
      <c r="D1501" s="72">
        <v>-49.241130675585367</v>
      </c>
      <c r="E1501" s="72">
        <v>-2.7015788419452399E-2</v>
      </c>
      <c r="F1501" s="72">
        <v>-103.02814251700653</v>
      </c>
      <c r="G1501" s="72">
        <v>1.855</v>
      </c>
      <c r="H1501" s="72"/>
    </row>
    <row r="1502" spans="1:8" x14ac:dyDescent="0.25">
      <c r="A1502" s="73"/>
      <c r="B1502" s="72">
        <v>91.55048466815947</v>
      </c>
      <c r="C1502" s="72">
        <v>-1.4483463719268137E-2</v>
      </c>
      <c r="D1502" s="72">
        <v>-49.241805189115034</v>
      </c>
      <c r="E1502" s="72">
        <v>-2.6866825199242394E-2</v>
      </c>
      <c r="F1502" s="72">
        <v>-103.02955381433277</v>
      </c>
      <c r="G1502" s="72">
        <v>1.855</v>
      </c>
      <c r="H1502" s="72"/>
    </row>
    <row r="1503" spans="1:8" x14ac:dyDescent="0.25">
      <c r="A1503" s="73"/>
      <c r="B1503" s="72">
        <v>91.59692737808345</v>
      </c>
      <c r="C1503" s="72">
        <v>-1.4403595343775034E-2</v>
      </c>
      <c r="D1503" s="72">
        <v>-49.242475983247296</v>
      </c>
      <c r="E1503" s="72">
        <v>-2.6718669362702688E-2</v>
      </c>
      <c r="F1503" s="72">
        <v>-103.03095732949397</v>
      </c>
      <c r="G1503" s="72">
        <v>1.855</v>
      </c>
      <c r="H1503" s="72"/>
    </row>
    <row r="1504" spans="1:8" x14ac:dyDescent="0.25">
      <c r="A1504" s="73"/>
      <c r="B1504" s="72">
        <v>91.64337008800743</v>
      </c>
      <c r="C1504" s="72">
        <v>-1.4324159909639545E-2</v>
      </c>
      <c r="D1504" s="72">
        <v>-49.243143078142595</v>
      </c>
      <c r="E1504" s="72">
        <v>-2.6571316632381357E-2</v>
      </c>
      <c r="F1504" s="72">
        <v>-103.03235310467221</v>
      </c>
      <c r="G1504" s="72">
        <v>1.855</v>
      </c>
      <c r="H1504" s="72"/>
    </row>
    <row r="1505" spans="1:8" x14ac:dyDescent="0.25">
      <c r="A1505" s="73"/>
      <c r="B1505" s="72">
        <v>91.68981279793141</v>
      </c>
      <c r="C1505" s="72">
        <v>-1.4245155122793072E-2</v>
      </c>
      <c r="D1505" s="72">
        <v>-49.243806493854571</v>
      </c>
      <c r="E1505" s="72">
        <v>-2.6424762752781147E-2</v>
      </c>
      <c r="F1505" s="72">
        <v>-103.03374118182607</v>
      </c>
      <c r="G1505" s="72">
        <v>1.855</v>
      </c>
      <c r="H1505" s="72"/>
    </row>
    <row r="1506" spans="1:8" x14ac:dyDescent="0.25">
      <c r="A1506" s="73"/>
      <c r="B1506" s="72">
        <v>91.73625550785539</v>
      </c>
      <c r="C1506" s="72">
        <v>-1.4166578700944617E-2</v>
      </c>
      <c r="D1506" s="72">
        <v>-49.244466250330575</v>
      </c>
      <c r="E1506" s="72">
        <v>-2.6279003490252265E-2</v>
      </c>
      <c r="F1506" s="72">
        <v>-103.0351216026918</v>
      </c>
      <c r="G1506" s="72">
        <v>1.855</v>
      </c>
      <c r="H1506" s="72"/>
    </row>
    <row r="1507" spans="1:8" x14ac:dyDescent="0.25">
      <c r="A1507" s="73"/>
      <c r="B1507" s="72">
        <v>91.78269821777937</v>
      </c>
      <c r="C1507" s="72">
        <v>-1.4088428373523041E-2</v>
      </c>
      <c r="D1507" s="72">
        <v>-49.24512236741225</v>
      </c>
      <c r="E1507" s="72">
        <v>-2.6134034632885241E-2</v>
      </c>
      <c r="F1507" s="72">
        <v>-103.03649440878442</v>
      </c>
      <c r="G1507" s="72">
        <v>1.855</v>
      </c>
      <c r="H1507" s="72"/>
    </row>
    <row r="1508" spans="1:8" x14ac:dyDescent="0.25">
      <c r="A1508" s="73"/>
      <c r="B1508" s="72">
        <v>91.829140927703349</v>
      </c>
      <c r="C1508" s="72">
        <v>-1.4010701881619524E-2</v>
      </c>
      <c r="D1508" s="72">
        <v>-49.245774864836058</v>
      </c>
      <c r="E1508" s="72">
        <v>-2.5989851990404218E-2</v>
      </c>
      <c r="F1508" s="72">
        <v>-103.0378596413989</v>
      </c>
      <c r="G1508" s="72">
        <v>1.855</v>
      </c>
      <c r="H1508" s="72"/>
    </row>
    <row r="1509" spans="1:8" x14ac:dyDescent="0.25">
      <c r="A1509" s="73"/>
      <c r="B1509" s="72">
        <v>91.875583637627329</v>
      </c>
      <c r="C1509" s="72">
        <v>-1.3933396977930576E-2</v>
      </c>
      <c r="D1509" s="72">
        <v>-49.24642376223381</v>
      </c>
      <c r="E1509" s="72">
        <v>-2.5846451394061217E-2</v>
      </c>
      <c r="F1509" s="72">
        <v>-103.03921734161123</v>
      </c>
      <c r="G1509" s="72">
        <v>1.855</v>
      </c>
      <c r="H1509" s="72"/>
    </row>
    <row r="1510" spans="1:8" x14ac:dyDescent="0.25">
      <c r="A1510" s="73"/>
      <c r="B1510" s="72">
        <v>91.922026347551309</v>
      </c>
      <c r="C1510" s="72">
        <v>-1.3856511426701032E-2</v>
      </c>
      <c r="D1510" s="72">
        <v>-49.247069079133219</v>
      </c>
      <c r="E1510" s="72">
        <v>-2.5703828696530415E-2</v>
      </c>
      <c r="F1510" s="72">
        <v>-103.04056755027966</v>
      </c>
      <c r="G1510" s="72">
        <v>1.855</v>
      </c>
      <c r="H1510" s="72"/>
    </row>
    <row r="1511" spans="1:8" x14ac:dyDescent="0.25">
      <c r="A1511" s="73"/>
      <c r="B1511" s="72">
        <v>91.968469057475289</v>
      </c>
      <c r="C1511" s="72">
        <v>-1.3780043003667345E-2</v>
      </c>
      <c r="D1511" s="72">
        <v>-49.24771083495844</v>
      </c>
      <c r="E1511" s="72">
        <v>-2.5561979771802926E-2</v>
      </c>
      <c r="F1511" s="72">
        <v>-103.04191030804567</v>
      </c>
      <c r="G1511" s="72">
        <v>1.855</v>
      </c>
      <c r="H1511" s="72"/>
    </row>
    <row r="1512" spans="1:8" x14ac:dyDescent="0.25">
      <c r="A1512" s="73"/>
      <c r="B1512" s="72">
        <v>92.014911767399269</v>
      </c>
      <c r="C1512" s="72">
        <v>-1.3703989496001349E-2</v>
      </c>
      <c r="D1512" s="72">
        <v>-49.24834904903058</v>
      </c>
      <c r="E1512" s="72">
        <v>-2.5420900515082501E-2</v>
      </c>
      <c r="F1512" s="72">
        <v>-103.0432456553352</v>
      </c>
      <c r="G1512" s="72">
        <v>1.855</v>
      </c>
      <c r="H1512" s="72"/>
    </row>
    <row r="1513" spans="1:8" x14ac:dyDescent="0.25">
      <c r="A1513" s="73"/>
      <c r="B1513" s="72">
        <v>92.061354477323249</v>
      </c>
      <c r="C1513" s="72">
        <v>-1.3628348702253941E-2</v>
      </c>
      <c r="D1513" s="72">
        <v>-49.248983740568249</v>
      </c>
      <c r="E1513" s="72">
        <v>-2.5280586842681061E-2</v>
      </c>
      <c r="F1513" s="72">
        <v>-103.04457363235969</v>
      </c>
      <c r="G1513" s="72">
        <v>1.855</v>
      </c>
      <c r="H1513" s="72"/>
    </row>
    <row r="1514" spans="1:8" x14ac:dyDescent="0.25">
      <c r="A1514" s="73"/>
      <c r="B1514" s="72">
        <v>92.107797187247229</v>
      </c>
      <c r="C1514" s="72">
        <v>-1.3553118432299362E-2</v>
      </c>
      <c r="D1514" s="72">
        <v>-49.249614928688075</v>
      </c>
      <c r="E1514" s="72">
        <v>-2.5141034691915316E-2</v>
      </c>
      <c r="F1514" s="72">
        <v>-103.04589427911723</v>
      </c>
      <c r="G1514" s="72">
        <v>1.855</v>
      </c>
      <c r="H1514" s="72"/>
    </row>
    <row r="1515" spans="1:8" x14ac:dyDescent="0.25">
      <c r="A1515" s="73"/>
      <c r="B1515" s="72">
        <v>92.154239897171209</v>
      </c>
      <c r="C1515" s="72">
        <v>-1.3478296507279495E-2</v>
      </c>
      <c r="D1515" s="72">
        <v>-49.250242632405232</v>
      </c>
      <c r="E1515" s="72">
        <v>-2.5002240021003465E-2</v>
      </c>
      <c r="F1515" s="72">
        <v>-103.04720763539363</v>
      </c>
      <c r="G1515" s="72">
        <v>1.855</v>
      </c>
      <c r="H1515" s="72"/>
    </row>
    <row r="1516" spans="1:8" x14ac:dyDescent="0.25">
      <c r="A1516" s="73"/>
      <c r="B1516" s="72">
        <v>92.200682607095189</v>
      </c>
      <c r="C1516" s="72">
        <v>-1.3403880759548433E-2</v>
      </c>
      <c r="D1516" s="72">
        <v>-49.250866870633971</v>
      </c>
      <c r="E1516" s="72">
        <v>-2.4864198808962342E-2</v>
      </c>
      <c r="F1516" s="72">
        <v>-103.04851374076352</v>
      </c>
      <c r="G1516" s="72">
        <v>1.855</v>
      </c>
      <c r="H1516" s="72"/>
    </row>
    <row r="1517" spans="1:8" x14ac:dyDescent="0.25">
      <c r="A1517" s="73"/>
      <c r="B1517" s="72">
        <v>92.247125317019169</v>
      </c>
      <c r="C1517" s="72">
        <v>-1.332986903261749E-2</v>
      </c>
      <c r="D1517" s="72">
        <v>-49.251487662188119</v>
      </c>
      <c r="E1517" s="72">
        <v>-2.4726907055505443E-2</v>
      </c>
      <c r="F1517" s="72">
        <v>-103.04981263459145</v>
      </c>
      <c r="G1517" s="72">
        <v>1.855</v>
      </c>
      <c r="H1517" s="72"/>
    </row>
    <row r="1518" spans="1:8" x14ac:dyDescent="0.25">
      <c r="A1518" s="73"/>
      <c r="B1518" s="72">
        <v>92.293568026943149</v>
      </c>
      <c r="C1518" s="72">
        <v>-1.3256259181100261E-2</v>
      </c>
      <c r="D1518" s="72">
        <v>-49.252105025781617</v>
      </c>
      <c r="E1518" s="72">
        <v>-2.4590360780940984E-2</v>
      </c>
      <c r="F1518" s="72">
        <v>-103.05110435603292</v>
      </c>
      <c r="G1518" s="72">
        <v>1.855</v>
      </c>
      <c r="H1518" s="72"/>
    </row>
    <row r="1519" spans="1:8" x14ac:dyDescent="0.25">
      <c r="A1519" s="73"/>
      <c r="B1519" s="72">
        <v>92.340010736867129</v>
      </c>
      <c r="C1519" s="72">
        <v>-1.3183049070657938E-2</v>
      </c>
      <c r="D1519" s="72">
        <v>-49.252718980029023</v>
      </c>
      <c r="E1519" s="72">
        <v>-2.4454556026070474E-2</v>
      </c>
      <c r="F1519" s="72">
        <v>-103.05238894403553</v>
      </c>
      <c r="G1519" s="72">
        <v>1.855</v>
      </c>
      <c r="H1519" s="72"/>
    </row>
    <row r="1520" spans="1:8" x14ac:dyDescent="0.25">
      <c r="A1520" s="73"/>
      <c r="B1520" s="72">
        <v>92.386453446791108</v>
      </c>
      <c r="C1520" s="72">
        <v>-1.311023657794509E-2</v>
      </c>
      <c r="D1520" s="72">
        <v>-49.253329543446021</v>
      </c>
      <c r="E1520" s="72">
        <v>-2.4319488852088143E-2</v>
      </c>
      <c r="F1520" s="72">
        <v>-103.05366643734</v>
      </c>
      <c r="G1520" s="72">
        <v>1.855</v>
      </c>
      <c r="H1520" s="72"/>
    </row>
    <row r="1521" spans="1:8" x14ac:dyDescent="0.25">
      <c r="A1521" s="73"/>
      <c r="B1521" s="72">
        <v>92.432896156715088</v>
      </c>
      <c r="C1521" s="72">
        <v>-1.3037819590555449E-2</v>
      </c>
      <c r="D1521" s="72">
        <v>-49.253936734449944</v>
      </c>
      <c r="E1521" s="72">
        <v>-2.4185155340480359E-2</v>
      </c>
      <c r="F1521" s="72">
        <v>-103.05493687448124</v>
      </c>
      <c r="G1521" s="72">
        <v>1.855</v>
      </c>
      <c r="H1521" s="72"/>
    </row>
    <row r="1522" spans="1:8" x14ac:dyDescent="0.25">
      <c r="A1522" s="73"/>
      <c r="B1522" s="72">
        <v>92.479338866639068</v>
      </c>
      <c r="C1522" s="72">
        <v>-1.2965796006967987E-2</v>
      </c>
      <c r="D1522" s="72">
        <v>-49.254540571360266</v>
      </c>
      <c r="E1522" s="72">
        <v>-2.4051551592925616E-2</v>
      </c>
      <c r="F1522" s="72">
        <v>-103.05620029378946</v>
      </c>
      <c r="G1522" s="72">
        <v>1.855</v>
      </c>
      <c r="H1522" s="72"/>
    </row>
    <row r="1523" spans="1:8" x14ac:dyDescent="0.25">
      <c r="A1523" s="73"/>
      <c r="B1523" s="72">
        <v>92.525781576563048</v>
      </c>
      <c r="C1523" s="72">
        <v>-1.2894163736493453E-2</v>
      </c>
      <c r="D1523" s="72">
        <v>-49.255141072399113</v>
      </c>
      <c r="E1523" s="72">
        <v>-2.3918673731195356E-2</v>
      </c>
      <c r="F1523" s="72">
        <v>-103.05745673339113</v>
      </c>
      <c r="G1523" s="72">
        <v>1.855</v>
      </c>
      <c r="H1523" s="72"/>
    </row>
    <row r="1524" spans="1:8" x14ac:dyDescent="0.25">
      <c r="A1524" s="73"/>
      <c r="B1524" s="72">
        <v>92.572224286487028</v>
      </c>
      <c r="C1524" s="72">
        <v>-1.2822920699220787E-2</v>
      </c>
      <c r="D1524" s="72">
        <v>-49.255738255691767</v>
      </c>
      <c r="E1524" s="72">
        <v>-2.3786517897054559E-2</v>
      </c>
      <c r="F1524" s="72">
        <v>-103.05870623121014</v>
      </c>
      <c r="G1524" s="72">
        <v>1.855</v>
      </c>
      <c r="H1524" s="72"/>
    </row>
    <row r="1525" spans="1:8" x14ac:dyDescent="0.25">
      <c r="A1525" s="73"/>
      <c r="B1525" s="72">
        <v>92.618666996411008</v>
      </c>
      <c r="C1525" s="72">
        <v>-1.2752064825964176E-2</v>
      </c>
      <c r="D1525" s="72">
        <v>-49.256332139267165</v>
      </c>
      <c r="E1525" s="72">
        <v>-2.3655080252163545E-2</v>
      </c>
      <c r="F1525" s="72">
        <v>-103.05994882496876</v>
      </c>
      <c r="G1525" s="72">
        <v>1.855</v>
      </c>
      <c r="H1525" s="72"/>
    </row>
    <row r="1526" spans="1:8" x14ac:dyDescent="0.25">
      <c r="A1526" s="73"/>
      <c r="B1526" s="72">
        <v>92.665109706334988</v>
      </c>
      <c r="C1526" s="72">
        <v>-1.2681594058210063E-2</v>
      </c>
      <c r="D1526" s="72">
        <v>-49.256922741058382</v>
      </c>
      <c r="E1526" s="72">
        <v>-2.3524356977979666E-2</v>
      </c>
      <c r="F1526" s="72">
        <v>-103.06118455218871</v>
      </c>
      <c r="G1526" s="72">
        <v>1.855</v>
      </c>
      <c r="H1526" s="72"/>
    </row>
    <row r="1527" spans="1:8" x14ac:dyDescent="0.25">
      <c r="A1527" s="73"/>
      <c r="B1527" s="72">
        <v>92.711552416258968</v>
      </c>
      <c r="C1527" s="72">
        <v>-1.2611506348064447E-2</v>
      </c>
      <c r="D1527" s="72">
        <v>-49.257510078903152</v>
      </c>
      <c r="E1527" s="72">
        <v>-2.3394344275659548E-2</v>
      </c>
      <c r="F1527" s="72">
        <v>-103.0624134501922</v>
      </c>
      <c r="G1527" s="72">
        <v>1.855</v>
      </c>
      <c r="H1527" s="72"/>
    </row>
    <row r="1528" spans="1:8" x14ac:dyDescent="0.25">
      <c r="A1528" s="73"/>
      <c r="B1528" s="72">
        <v>92.757995126182948</v>
      </c>
      <c r="C1528" s="72">
        <v>-1.2541799658200606E-2</v>
      </c>
      <c r="D1528" s="72">
        <v>-49.258094170544332</v>
      </c>
      <c r="E1528" s="72">
        <v>-2.3265038365962123E-2</v>
      </c>
      <c r="F1528" s="72">
        <v>-103.06363555610295</v>
      </c>
      <c r="G1528" s="72">
        <v>1.855</v>
      </c>
      <c r="H1528" s="72"/>
    </row>
    <row r="1529" spans="1:8" x14ac:dyDescent="0.25">
      <c r="A1529" s="73"/>
      <c r="B1529" s="72">
        <v>92.804437836106928</v>
      </c>
      <c r="C1529" s="72">
        <v>-1.2472471961806866E-2</v>
      </c>
      <c r="D1529" s="72">
        <v>-49.258675033630418</v>
      </c>
      <c r="E1529" s="72">
        <v>-2.3136435489151737E-2</v>
      </c>
      <c r="F1529" s="72">
        <v>-103.06485090684723</v>
      </c>
      <c r="G1529" s="72">
        <v>1.855</v>
      </c>
      <c r="H1529" s="72"/>
    </row>
    <row r="1530" spans="1:8" x14ac:dyDescent="0.25">
      <c r="A1530" s="73"/>
      <c r="B1530" s="72">
        <v>92.850880546030908</v>
      </c>
      <c r="C1530" s="72">
        <v>-1.2403521242534596E-2</v>
      </c>
      <c r="D1530" s="72">
        <v>-49.259252685716</v>
      </c>
      <c r="E1530" s="72">
        <v>-2.3008531904901673E-2</v>
      </c>
      <c r="F1530" s="72">
        <v>-103.06605953915486</v>
      </c>
      <c r="G1530" s="72">
        <v>1.855</v>
      </c>
      <c r="H1530" s="72"/>
    </row>
    <row r="1531" spans="1:8" x14ac:dyDescent="0.25">
      <c r="A1531" s="73"/>
      <c r="B1531" s="72">
        <v>92.897323255954888</v>
      </c>
      <c r="C1531" s="72">
        <v>-1.2334945494446685E-2</v>
      </c>
      <c r="D1531" s="72">
        <v>-49.259827144262282</v>
      </c>
      <c r="E1531" s="72">
        <v>-2.2881323892198602E-2</v>
      </c>
      <c r="F1531" s="72">
        <v>-103.06726148956024</v>
      </c>
      <c r="G1531" s="72">
        <v>1.855</v>
      </c>
      <c r="H1531" s="72"/>
    </row>
    <row r="1532" spans="1:8" x14ac:dyDescent="0.25">
      <c r="A1532" s="73"/>
      <c r="B1532" s="72">
        <v>92.943765965878868</v>
      </c>
      <c r="C1532" s="72">
        <v>-1.2266742721965908E-2</v>
      </c>
      <c r="D1532" s="72">
        <v>-49.260398426637543</v>
      </c>
      <c r="E1532" s="72">
        <v>-2.275480774924676E-2</v>
      </c>
      <c r="F1532" s="72">
        <v>-103.06845679440333</v>
      </c>
      <c r="G1532" s="72">
        <v>1.855</v>
      </c>
      <c r="H1532" s="72"/>
    </row>
    <row r="1533" spans="1:8" x14ac:dyDescent="0.25">
      <c r="A1533" s="73"/>
      <c r="B1533" s="72">
        <v>92.990208675802847</v>
      </c>
      <c r="C1533" s="72">
        <v>-1.2198910939823877E-2</v>
      </c>
      <c r="D1533" s="72">
        <v>-49.260966550117622</v>
      </c>
      <c r="E1533" s="72">
        <v>-2.2628979793373291E-2</v>
      </c>
      <c r="F1533" s="72">
        <v>-103.06964548983071</v>
      </c>
      <c r="G1533" s="72">
        <v>1.855</v>
      </c>
      <c r="H1533" s="72"/>
    </row>
    <row r="1534" spans="1:8" x14ac:dyDescent="0.25">
      <c r="A1534" s="73"/>
      <c r="B1534" s="72">
        <v>93.036651385726827</v>
      </c>
      <c r="C1534" s="72">
        <v>-1.2131448173009981E-2</v>
      </c>
      <c r="D1534" s="72">
        <v>-49.261531531886391</v>
      </c>
      <c r="E1534" s="72">
        <v>-2.2503836360933515E-2</v>
      </c>
      <c r="F1534" s="72">
        <v>-103.0708276117965</v>
      </c>
      <c r="G1534" s="72">
        <v>1.855</v>
      </c>
      <c r="H1534" s="72"/>
    </row>
    <row r="1535" spans="1:8" x14ac:dyDescent="0.25">
      <c r="A1535" s="73"/>
      <c r="B1535" s="72">
        <v>93.083094095650807</v>
      </c>
      <c r="C1535" s="72">
        <v>-1.2064352456720591E-2</v>
      </c>
      <c r="D1535" s="72">
        <v>-49.262093389036238</v>
      </c>
      <c r="E1535" s="72">
        <v>-2.2379373807216694E-2</v>
      </c>
      <c r="F1535" s="72">
        <v>-103.07200319606343</v>
      </c>
      <c r="G1535" s="72">
        <v>1.855</v>
      </c>
      <c r="H1535" s="72"/>
    </row>
    <row r="1536" spans="1:8" x14ac:dyDescent="0.25">
      <c r="A1536" s="73"/>
      <c r="B1536" s="72">
        <v>93.129536805574787</v>
      </c>
      <c r="C1536" s="72">
        <v>-1.1997621836308673E-2</v>
      </c>
      <c r="D1536" s="72">
        <v>-49.262652138568534</v>
      </c>
      <c r="E1536" s="72">
        <v>-2.2255588506352588E-2</v>
      </c>
      <c r="F1536" s="72">
        <v>-103.07317227820381</v>
      </c>
      <c r="G1536" s="72">
        <v>1.855</v>
      </c>
      <c r="H1536" s="72"/>
    </row>
    <row r="1537" spans="1:8" x14ac:dyDescent="0.25">
      <c r="A1537" s="73"/>
      <c r="B1537" s="72">
        <v>93.175979515498767</v>
      </c>
      <c r="C1537" s="72">
        <v>-1.1931254367233447E-2</v>
      </c>
      <c r="D1537" s="72">
        <v>-49.263207797394109</v>
      </c>
      <c r="E1537" s="72">
        <v>-2.2132476851218046E-2</v>
      </c>
      <c r="F1537" s="72">
        <v>-103.07433489360047</v>
      </c>
      <c r="G1537" s="72">
        <v>1.855</v>
      </c>
      <c r="H1537" s="72"/>
    </row>
    <row r="1538" spans="1:8" x14ac:dyDescent="0.25">
      <c r="A1538" s="73"/>
      <c r="B1538" s="72">
        <v>93.222422225422747</v>
      </c>
      <c r="C1538" s="72">
        <v>-1.1865248115010291E-2</v>
      </c>
      <c r="D1538" s="72">
        <v>-49.263760382333714</v>
      </c>
      <c r="E1538" s="72">
        <v>-2.2010035253344089E-2</v>
      </c>
      <c r="F1538" s="72">
        <v>-103.07549107744778</v>
      </c>
      <c r="G1538" s="72">
        <v>1.855</v>
      </c>
      <c r="H1538" s="72"/>
    </row>
    <row r="1539" spans="1:8" x14ac:dyDescent="0.25">
      <c r="A1539" s="73"/>
      <c r="B1539" s="72">
        <v>93.268864935346727</v>
      </c>
      <c r="C1539" s="72">
        <v>-1.1799601155161044E-2</v>
      </c>
      <c r="D1539" s="72">
        <v>-49.264309910118492</v>
      </c>
      <c r="E1539" s="72">
        <v>-2.1888260142823735E-2</v>
      </c>
      <c r="F1539" s="72">
        <v>-103.07664086475263</v>
      </c>
      <c r="G1539" s="72">
        <v>1.855</v>
      </c>
      <c r="H1539" s="72"/>
    </row>
    <row r="1540" spans="1:8" x14ac:dyDescent="0.25">
      <c r="A1540" s="73"/>
      <c r="B1540" s="72">
        <v>93.315307645270707</v>
      </c>
      <c r="C1540" s="72">
        <v>-1.1734311573164357E-2</v>
      </c>
      <c r="D1540" s="72">
        <v>-49.264856397390439</v>
      </c>
      <c r="E1540" s="72">
        <v>-2.1767147968219883E-2</v>
      </c>
      <c r="F1540" s="72">
        <v>-103.07778429033539</v>
      </c>
      <c r="G1540" s="72">
        <v>1.855</v>
      </c>
      <c r="H1540" s="72"/>
    </row>
    <row r="1541" spans="1:8" x14ac:dyDescent="0.25">
      <c r="A1541" s="73"/>
      <c r="B1541" s="72">
        <v>93.361750355194687</v>
      </c>
      <c r="C1541" s="72">
        <v>-1.1669377464406293E-2</v>
      </c>
      <c r="D1541" s="72">
        <v>-49.265399860702871</v>
      </c>
      <c r="E1541" s="72">
        <v>-2.1646695196473675E-2</v>
      </c>
      <c r="F1541" s="72">
        <v>-103.07892138883085</v>
      </c>
      <c r="G1541" s="72">
        <v>1.855</v>
      </c>
      <c r="H1541" s="72"/>
    </row>
    <row r="1542" spans="1:8" x14ac:dyDescent="0.25">
      <c r="A1542" s="73"/>
      <c r="B1542" s="72">
        <v>93.408193065118667</v>
      </c>
      <c r="C1542" s="72">
        <v>-1.1604796934131334E-2</v>
      </c>
      <c r="D1542" s="72">
        <v>-49.265940316520869</v>
      </c>
      <c r="E1542" s="72">
        <v>-2.1526898312813625E-2</v>
      </c>
      <c r="F1542" s="72">
        <v>-103.08005219468922</v>
      </c>
      <c r="G1542" s="72">
        <v>1.855</v>
      </c>
      <c r="H1542" s="72"/>
    </row>
    <row r="1543" spans="1:8" x14ac:dyDescent="0.25">
      <c r="A1543" s="73"/>
      <c r="B1543" s="72">
        <v>93.454635775042647</v>
      </c>
      <c r="C1543" s="72">
        <v>-1.154056809739332E-2</v>
      </c>
      <c r="D1543" s="72">
        <v>-49.266477781221745</v>
      </c>
      <c r="E1543" s="72">
        <v>-2.1407753820664607E-2</v>
      </c>
      <c r="F1543" s="72">
        <v>-103.08117674217705</v>
      </c>
      <c r="G1543" s="72">
        <v>1.855</v>
      </c>
      <c r="H1543" s="72"/>
    </row>
    <row r="1544" spans="1:8" x14ac:dyDescent="0.25">
      <c r="A1544" s="73"/>
      <c r="B1544" s="72">
        <v>93.501078484966627</v>
      </c>
      <c r="C1544" s="72">
        <v>-1.1476689079006936E-2</v>
      </c>
      <c r="D1544" s="72">
        <v>-49.267012271095503</v>
      </c>
      <c r="E1544" s="72">
        <v>-2.1289258241557866E-2</v>
      </c>
      <c r="F1544" s="72">
        <v>-103.08229506537823</v>
      </c>
      <c r="G1544" s="72">
        <v>1.855</v>
      </c>
      <c r="H1544" s="72"/>
    </row>
    <row r="1545" spans="1:8" x14ac:dyDescent="0.25">
      <c r="A1545" s="73"/>
      <c r="B1545" s="72">
        <v>93.547521194890606</v>
      </c>
      <c r="C1545" s="72">
        <v>-1.1413158013499184E-2</v>
      </c>
      <c r="D1545" s="72">
        <v>-49.26754380234528</v>
      </c>
      <c r="E1545" s="72">
        <v>-2.1171408115040986E-2</v>
      </c>
      <c r="F1545" s="72">
        <v>-103.08340719819489</v>
      </c>
      <c r="G1545" s="72">
        <v>1.855</v>
      </c>
      <c r="H1545" s="72"/>
    </row>
    <row r="1546" spans="1:8" x14ac:dyDescent="0.25">
      <c r="A1546" s="73"/>
      <c r="B1546" s="72">
        <v>93.593963904814586</v>
      </c>
      <c r="C1546" s="72">
        <v>-1.1349973045061119E-2</v>
      </c>
      <c r="D1546" s="72">
        <v>-49.268072391087799</v>
      </c>
      <c r="E1546" s="72">
        <v>-2.1054199998588374E-2</v>
      </c>
      <c r="F1546" s="72">
        <v>-103.08451317434836</v>
      </c>
      <c r="G1546" s="72">
        <v>1.855</v>
      </c>
      <c r="H1546" s="72"/>
    </row>
    <row r="1547" spans="1:8" x14ac:dyDescent="0.25">
      <c r="A1547" s="73"/>
      <c r="B1547" s="72">
        <v>93.640406614738566</v>
      </c>
      <c r="C1547" s="72">
        <v>-1.128713232749997E-2</v>
      </c>
      <c r="D1547" s="72">
        <v>-49.268598053353813</v>
      </c>
      <c r="E1547" s="72">
        <v>-2.0937630467512444E-2</v>
      </c>
      <c r="F1547" s="72">
        <v>-103.08561302738008</v>
      </c>
      <c r="G1547" s="72">
        <v>1.855</v>
      </c>
      <c r="H1547" s="72"/>
    </row>
    <row r="1548" spans="1:8" x14ac:dyDescent="0.25">
      <c r="A1548" s="73"/>
      <c r="B1548" s="72">
        <v>93.686849324662546</v>
      </c>
      <c r="C1548" s="72">
        <v>-1.1224634024191295E-2</v>
      </c>
      <c r="D1548" s="72">
        <v>-49.269120805088569</v>
      </c>
      <c r="E1548" s="72">
        <v>-2.0821696114874853E-2</v>
      </c>
      <c r="F1548" s="72">
        <v>-103.08670679065258</v>
      </c>
      <c r="G1548" s="72">
        <v>1.855</v>
      </c>
      <c r="H1548" s="72"/>
    </row>
    <row r="1549" spans="1:8" x14ac:dyDescent="0.25">
      <c r="A1549" s="73"/>
      <c r="B1549" s="72">
        <v>93.733292034586526</v>
      </c>
      <c r="C1549" s="72">
        <v>-1.1162476308031388E-2</v>
      </c>
      <c r="D1549" s="72">
        <v>-49.269640662152227</v>
      </c>
      <c r="E1549" s="72">
        <v>-2.0706393551398226E-2</v>
      </c>
      <c r="F1549" s="72">
        <v>-103.08779449735039</v>
      </c>
      <c r="G1549" s="72">
        <v>1.855</v>
      </c>
      <c r="H1549" s="72"/>
    </row>
    <row r="1550" spans="1:8" x14ac:dyDescent="0.25">
      <c r="A1550" s="73"/>
      <c r="B1550" s="72">
        <v>93.779734744510506</v>
      </c>
      <c r="C1550" s="72">
        <v>-1.1100657361390051E-2</v>
      </c>
      <c r="D1550" s="72">
        <v>-49.270157640320321</v>
      </c>
      <c r="E1550" s="72">
        <v>-2.0591719405378545E-2</v>
      </c>
      <c r="F1550" s="72">
        <v>-103.08887618048092</v>
      </c>
      <c r="G1550" s="72">
        <v>1.855</v>
      </c>
      <c r="H1550" s="72"/>
    </row>
    <row r="1551" spans="1:8" x14ac:dyDescent="0.25">
      <c r="A1551" s="73"/>
      <c r="B1551" s="72">
        <v>93.826177454434486</v>
      </c>
      <c r="C1551" s="72">
        <v>-1.1039175376063434E-2</v>
      </c>
      <c r="D1551" s="72">
        <v>-49.27067175528417</v>
      </c>
      <c r="E1551" s="72">
        <v>-2.0477670322597671E-2</v>
      </c>
      <c r="F1551" s="72">
        <v>-103.08995187287546</v>
      </c>
      <c r="G1551" s="72">
        <v>1.855</v>
      </c>
      <c r="H1551" s="72"/>
    </row>
    <row r="1552" spans="1:8" x14ac:dyDescent="0.25">
      <c r="A1552" s="73"/>
      <c r="B1552" s="72">
        <v>93.872620164358466</v>
      </c>
      <c r="C1552" s="72">
        <v>-1.0978028553227078E-2</v>
      </c>
      <c r="D1552" s="72">
        <v>-49.271183022651357</v>
      </c>
      <c r="E1552" s="72">
        <v>-2.0364242966236228E-2</v>
      </c>
      <c r="F1552" s="72">
        <v>-103.09102160719</v>
      </c>
      <c r="G1552" s="72">
        <v>1.855</v>
      </c>
      <c r="H1552" s="72"/>
    </row>
    <row r="1553" spans="1:8" x14ac:dyDescent="0.25">
      <c r="A1553" s="73"/>
      <c r="B1553" s="72">
        <v>93.919062874282446</v>
      </c>
      <c r="C1553" s="72">
        <v>-1.0917215103389387E-2</v>
      </c>
      <c r="D1553" s="72">
        <v>-49.271691457946119</v>
      </c>
      <c r="E1553" s="72">
        <v>-2.0251434016787313E-2</v>
      </c>
      <c r="F1553" s="72">
        <v>-103.09208541590623</v>
      </c>
      <c r="G1553" s="72">
        <v>1.855</v>
      </c>
      <c r="H1553" s="72"/>
    </row>
    <row r="1554" spans="1:8" x14ac:dyDescent="0.25">
      <c r="A1554" s="73"/>
      <c r="B1554" s="72">
        <v>93.965505584206426</v>
      </c>
      <c r="C1554" s="72">
        <v>-1.0856733246345011E-2</v>
      </c>
      <c r="D1554" s="72">
        <v>-49.272197076609814</v>
      </c>
      <c r="E1554" s="72">
        <v>-2.0139240171969993E-2</v>
      </c>
      <c r="F1554" s="72">
        <v>-103.09314333133237</v>
      </c>
      <c r="G1554" s="72">
        <v>1.855</v>
      </c>
      <c r="H1554" s="72"/>
    </row>
    <row r="1555" spans="1:8" x14ac:dyDescent="0.25">
      <c r="A1555" s="73"/>
      <c r="B1555" s="72">
        <v>94.011948294130406</v>
      </c>
      <c r="C1555" s="72">
        <v>-1.0796581211128739E-2</v>
      </c>
      <c r="D1555" s="72">
        <v>-49.272699894001327</v>
      </c>
      <c r="E1555" s="72">
        <v>-2.0027658146643812E-2</v>
      </c>
      <c r="F1555" s="72">
        <v>-103.09419538560412</v>
      </c>
      <c r="G1555" s="72">
        <v>1.855</v>
      </c>
      <c r="H1555" s="72"/>
    </row>
    <row r="1556" spans="1:8" x14ac:dyDescent="0.25">
      <c r="A1556" s="73"/>
      <c r="B1556" s="72">
        <v>94.058391004054386</v>
      </c>
      <c r="C1556" s="72">
        <v>-1.0736757235969433E-2</v>
      </c>
      <c r="D1556" s="72">
        <v>-49.27319992539752</v>
      </c>
      <c r="E1556" s="72">
        <v>-1.9916684672723298E-2</v>
      </c>
      <c r="F1556" s="72">
        <v>-103.09524161068553</v>
      </c>
      <c r="G1556" s="72">
        <v>1.855</v>
      </c>
      <c r="H1556" s="72"/>
    </row>
    <row r="1557" spans="1:8" x14ac:dyDescent="0.25">
      <c r="A1557" s="73"/>
      <c r="B1557" s="72">
        <v>94.104833713978365</v>
      </c>
      <c r="C1557" s="72">
        <v>-1.0677259568244135E-2</v>
      </c>
      <c r="D1557" s="72">
        <v>-49.27369718599364</v>
      </c>
      <c r="E1557" s="72">
        <v>-1.9806316499092872E-2</v>
      </c>
      <c r="F1557" s="72">
        <v>-103.09628203836991</v>
      </c>
      <c r="G1557" s="72">
        <v>1.855</v>
      </c>
      <c r="H1557" s="72"/>
    </row>
    <row r="1558" spans="1:8" x14ac:dyDescent="0.25">
      <c r="A1558" s="73"/>
      <c r="B1558" s="72">
        <v>94.151276423902345</v>
      </c>
      <c r="C1558" s="72">
        <v>-1.061808646443262E-2</v>
      </c>
      <c r="D1558" s="72">
        <v>-49.274191690903741</v>
      </c>
      <c r="E1558" s="72">
        <v>-1.9696550391522509E-2</v>
      </c>
      <c r="F1558" s="72">
        <v>-103.09731670028069</v>
      </c>
      <c r="G1558" s="72">
        <v>1.855</v>
      </c>
      <c r="H1558" s="72"/>
    </row>
    <row r="1559" spans="1:8" x14ac:dyDescent="0.25">
      <c r="A1559" s="73"/>
      <c r="B1559" s="72">
        <v>94.197719133826325</v>
      </c>
      <c r="C1559" s="72">
        <v>-1.0559236190071927E-2</v>
      </c>
      <c r="D1559" s="72">
        <v>-49.274683455161131</v>
      </c>
      <c r="E1559" s="72">
        <v>-1.9587383132583423E-2</v>
      </c>
      <c r="F1559" s="72">
        <v>-103.09834562787232</v>
      </c>
      <c r="G1559" s="72">
        <v>1.855</v>
      </c>
      <c r="H1559" s="72"/>
    </row>
    <row r="1560" spans="1:8" x14ac:dyDescent="0.25">
      <c r="A1560" s="73"/>
      <c r="B1560" s="72">
        <v>94.244161843750305</v>
      </c>
      <c r="C1560" s="72">
        <v>-1.0500707019711151E-2</v>
      </c>
      <c r="D1560" s="72">
        <v>-49.275172493718763</v>
      </c>
      <c r="E1560" s="72">
        <v>-1.9478811521564186E-2</v>
      </c>
      <c r="F1560" s="72">
        <v>-103.09936885243114</v>
      </c>
      <c r="G1560" s="72">
        <v>1.855</v>
      </c>
      <c r="H1560" s="72"/>
    </row>
    <row r="1561" spans="1:8" x14ac:dyDescent="0.25">
      <c r="A1561" s="73"/>
      <c r="B1561" s="72">
        <v>94.290604553674285</v>
      </c>
      <c r="C1561" s="72">
        <v>-1.044249723686661E-2</v>
      </c>
      <c r="D1561" s="72">
        <v>-49.27565882144966</v>
      </c>
      <c r="E1561" s="72">
        <v>-1.937083237438756E-2</v>
      </c>
      <c r="F1561" s="72">
        <v>-103.10038640507628</v>
      </c>
      <c r="G1561" s="72">
        <v>1.855</v>
      </c>
      <c r="H1561" s="72"/>
    </row>
    <row r="1562" spans="1:8" x14ac:dyDescent="0.25">
      <c r="A1562" s="73"/>
      <c r="B1562" s="72">
        <v>94.337047263598265</v>
      </c>
      <c r="C1562" s="72">
        <v>-1.0384605133976947E-2</v>
      </c>
      <c r="D1562" s="72">
        <v>-49.276142453147344</v>
      </c>
      <c r="E1562" s="72">
        <v>-1.9263442523527238E-2</v>
      </c>
      <c r="F1562" s="72">
        <v>-103.10139831676049</v>
      </c>
      <c r="G1562" s="72">
        <v>1.855</v>
      </c>
      <c r="H1562" s="72"/>
    </row>
    <row r="1563" spans="1:8" x14ac:dyDescent="0.25">
      <c r="A1563" s="73"/>
      <c r="B1563" s="72">
        <v>94.383489973522245</v>
      </c>
      <c r="C1563" s="72">
        <v>-1.0327029012358725E-2</v>
      </c>
      <c r="D1563" s="72">
        <v>-49.276623403526237</v>
      </c>
      <c r="E1563" s="72">
        <v>-1.9156638817925436E-2</v>
      </c>
      <c r="F1563" s="72">
        <v>-103.10240461827104</v>
      </c>
      <c r="G1563" s="72">
        <v>1.855</v>
      </c>
      <c r="H1563" s="72"/>
    </row>
    <row r="1564" spans="1:8" x14ac:dyDescent="0.25">
      <c r="A1564" s="73"/>
      <c r="B1564" s="72">
        <v>94.429932683446225</v>
      </c>
      <c r="C1564" s="72">
        <v>-1.0269767182162028E-2</v>
      </c>
      <c r="D1564" s="72">
        <v>-49.277101687222071</v>
      </c>
      <c r="E1564" s="72">
        <v>-1.905041812291056E-2</v>
      </c>
      <c r="F1564" s="72">
        <v>-103.10340534023054</v>
      </c>
      <c r="G1564" s="72">
        <v>1.855</v>
      </c>
      <c r="H1564" s="72"/>
    </row>
    <row r="1565" spans="1:8" x14ac:dyDescent="0.25">
      <c r="A1565" s="73"/>
      <c r="B1565" s="72">
        <v>94.476375393370205</v>
      </c>
      <c r="C1565" s="72">
        <v>-1.0212817962326304E-2</v>
      </c>
      <c r="D1565" s="72">
        <v>-49.277577318792304</v>
      </c>
      <c r="E1565" s="72">
        <v>-1.8944777320115295E-2</v>
      </c>
      <c r="F1565" s="72">
        <v>-103.10440051309784</v>
      </c>
      <c r="G1565" s="72">
        <v>1.855</v>
      </c>
      <c r="H1565" s="72"/>
    </row>
    <row r="1566" spans="1:8" x14ac:dyDescent="0.25">
      <c r="A1566" s="73"/>
      <c r="B1566" s="72">
        <v>94.522818103294185</v>
      </c>
      <c r="C1566" s="72">
        <v>-1.0156179680536543E-2</v>
      </c>
      <c r="D1566" s="72">
        <v>-49.278050312716523</v>
      </c>
      <c r="E1566" s="72">
        <v>-1.8839713307395287E-2</v>
      </c>
      <c r="F1566" s="72">
        <v>-103.10539016716886</v>
      </c>
      <c r="G1566" s="72">
        <v>1.855</v>
      </c>
      <c r="H1566" s="72"/>
    </row>
    <row r="1567" spans="1:8" x14ac:dyDescent="0.25">
      <c r="A1567" s="73"/>
      <c r="B1567" s="72">
        <v>94.569260813218165</v>
      </c>
      <c r="C1567" s="72">
        <v>-1.0099850673179523E-2</v>
      </c>
      <c r="D1567" s="72">
        <v>-49.278520683396856</v>
      </c>
      <c r="E1567" s="72">
        <v>-1.8735222998748014E-2</v>
      </c>
      <c r="F1567" s="72">
        <v>-103.10637433257743</v>
      </c>
      <c r="G1567" s="72">
        <v>1.855</v>
      </c>
      <c r="H1567" s="72"/>
    </row>
    <row r="1568" spans="1:8" x14ac:dyDescent="0.25">
      <c r="A1568" s="73"/>
      <c r="B1568" s="72">
        <v>94.615703523142145</v>
      </c>
      <c r="C1568" s="72">
        <v>-1.0043829285300237E-2</v>
      </c>
      <c r="D1568" s="72">
        <v>-49.278988445158369</v>
      </c>
      <c r="E1568" s="72">
        <v>-1.8631303324231938E-2</v>
      </c>
      <c r="F1568" s="72">
        <v>-103.10735303929613</v>
      </c>
      <c r="G1568" s="72">
        <v>1.855</v>
      </c>
      <c r="H1568" s="72"/>
    </row>
    <row r="1569" spans="1:8" x14ac:dyDescent="0.25">
      <c r="A1569" s="73"/>
      <c r="B1569" s="72">
        <v>94.662146233066125</v>
      </c>
      <c r="C1569" s="72">
        <v>-9.9881138705587152E-3</v>
      </c>
      <c r="D1569" s="72">
        <v>-49.279453612249455</v>
      </c>
      <c r="E1569" s="72">
        <v>-1.8527951229886416E-2</v>
      </c>
      <c r="F1569" s="72">
        <v>-103.10832631713717</v>
      </c>
      <c r="G1569" s="72">
        <v>1.855</v>
      </c>
      <c r="H1569" s="72"/>
    </row>
    <row r="1570" spans="1:8" x14ac:dyDescent="0.25">
      <c r="A1570" s="73"/>
      <c r="B1570" s="72">
        <v>94.708588942990104</v>
      </c>
      <c r="C1570" s="72">
        <v>-9.9327027911868693E-3</v>
      </c>
      <c r="D1570" s="72">
        <v>-49.279916198842258</v>
      </c>
      <c r="E1570" s="72">
        <v>-1.8425163677651641E-2</v>
      </c>
      <c r="F1570" s="72">
        <v>-103.10929419575319</v>
      </c>
      <c r="G1570" s="72">
        <v>1.855</v>
      </c>
      <c r="H1570" s="72"/>
    </row>
    <row r="1571" spans="1:8" x14ac:dyDescent="0.25">
      <c r="A1571" s="73"/>
      <c r="B1571" s="72">
        <v>94.755031652914084</v>
      </c>
      <c r="C1571" s="72">
        <v>-9.8775944179455427E-3</v>
      </c>
      <c r="D1571" s="72">
        <v>-49.280376219033059</v>
      </c>
      <c r="E1571" s="72">
        <v>-1.8322937645288983E-2</v>
      </c>
      <c r="F1571" s="72">
        <v>-103.1102567046381</v>
      </c>
      <c r="G1571" s="72">
        <v>1.855</v>
      </c>
      <c r="H1571" s="72"/>
    </row>
    <row r="1572" spans="1:8" x14ac:dyDescent="0.25">
      <c r="A1572" s="73"/>
      <c r="B1572" s="72">
        <v>94.801474362838064</v>
      </c>
      <c r="C1572" s="72">
        <v>-9.8227871300819395E-3</v>
      </c>
      <c r="D1572" s="72">
        <v>-49.280833686842662</v>
      </c>
      <c r="E1572" s="72">
        <v>-1.8221270126301998E-2</v>
      </c>
      <c r="F1572" s="72">
        <v>-103.11121387312789</v>
      </c>
      <c r="G1572" s="72">
        <v>1.855</v>
      </c>
      <c r="H1572" s="72"/>
    </row>
    <row r="1573" spans="1:8" x14ac:dyDescent="0.25">
      <c r="A1573" s="73"/>
      <c r="B1573" s="72">
        <v>94.847917072762044</v>
      </c>
      <c r="C1573" s="72">
        <v>-9.7682793152869991E-3</v>
      </c>
      <c r="D1573" s="72">
        <v>-49.281288616216798</v>
      </c>
      <c r="E1573" s="72">
        <v>-1.8120158129857383E-2</v>
      </c>
      <c r="F1573" s="72">
        <v>-103.11216573040149</v>
      </c>
      <c r="G1573" s="72">
        <v>1.855</v>
      </c>
      <c r="H1573" s="72"/>
    </row>
    <row r="1574" spans="1:8" x14ac:dyDescent="0.25">
      <c r="A1574" s="73"/>
      <c r="B1574" s="72">
        <v>94.894359782686024</v>
      </c>
      <c r="C1574" s="72">
        <v>-9.7140693696532235E-3</v>
      </c>
      <c r="D1574" s="72">
        <v>-49.281741021026512</v>
      </c>
      <c r="E1574" s="72">
        <v>-1.8019598680706728E-2</v>
      </c>
      <c r="F1574" s="72">
        <v>-103.11311230548154</v>
      </c>
      <c r="G1574" s="72">
        <v>1.855</v>
      </c>
      <c r="H1574" s="72"/>
    </row>
    <row r="1575" spans="1:8" x14ac:dyDescent="0.25">
      <c r="A1575" s="73"/>
      <c r="B1575" s="72">
        <v>94.940802492610004</v>
      </c>
      <c r="C1575" s="72">
        <v>-9.6601556976325265E-3</v>
      </c>
      <c r="D1575" s="72">
        <v>-49.282190915068561</v>
      </c>
      <c r="E1575" s="72">
        <v>-1.7919588819108337E-2</v>
      </c>
      <c r="F1575" s="72">
        <v>-103.11405362723524</v>
      </c>
      <c r="G1575" s="72">
        <v>1.855</v>
      </c>
      <c r="H1575" s="72"/>
    </row>
    <row r="1576" spans="1:8" x14ac:dyDescent="0.25">
      <c r="A1576" s="73"/>
      <c r="B1576" s="72">
        <v>94.987245202533984</v>
      </c>
      <c r="C1576" s="72">
        <v>-9.6065367119942974E-3</v>
      </c>
      <c r="D1576" s="72">
        <v>-49.282638312065785</v>
      </c>
      <c r="E1576" s="72">
        <v>-1.7820125600749422E-2</v>
      </c>
      <c r="F1576" s="72">
        <v>-103.11498972437515</v>
      </c>
      <c r="G1576" s="72">
        <v>1.855</v>
      </c>
      <c r="H1576" s="72"/>
    </row>
    <row r="1577" spans="1:8" x14ac:dyDescent="0.25">
      <c r="A1577" s="73"/>
      <c r="B1577" s="72">
        <v>95.033687912457964</v>
      </c>
      <c r="C1577" s="72">
        <v>-9.5532108337837984E-3</v>
      </c>
      <c r="D1577" s="72">
        <v>-49.283083225667511</v>
      </c>
      <c r="E1577" s="72">
        <v>-1.7721206096668947E-2</v>
      </c>
      <c r="F1577" s="72">
        <v>-103.11592062546002</v>
      </c>
      <c r="G1577" s="72">
        <v>1.855</v>
      </c>
      <c r="H1577" s="72"/>
    </row>
    <row r="1578" spans="1:8" x14ac:dyDescent="0.25">
      <c r="A1578" s="73"/>
      <c r="B1578" s="72">
        <v>95.080130622381944</v>
      </c>
      <c r="C1578" s="72">
        <v>-9.5001764922806216E-3</v>
      </c>
      <c r="D1578" s="72">
        <v>-49.283525669449915</v>
      </c>
      <c r="E1578" s="72">
        <v>-1.7622827393180551E-2</v>
      </c>
      <c r="F1578" s="72">
        <v>-103.11684635889554</v>
      </c>
      <c r="G1578" s="72">
        <v>1.855</v>
      </c>
      <c r="H1578" s="72"/>
    </row>
    <row r="1579" spans="1:8" x14ac:dyDescent="0.25">
      <c r="A1579" s="73"/>
      <c r="B1579" s="72">
        <v>95.126573332305924</v>
      </c>
      <c r="C1579" s="72">
        <v>-9.4474321249573192E-3</v>
      </c>
      <c r="D1579" s="72">
        <v>-49.283965656916422</v>
      </c>
      <c r="E1579" s="72">
        <v>-1.7524986591795827E-2</v>
      </c>
      <c r="F1579" s="72">
        <v>-103.11776695293517</v>
      </c>
      <c r="G1579" s="72">
        <v>1.855</v>
      </c>
      <c r="H1579" s="72"/>
    </row>
    <row r="1580" spans="1:8" x14ac:dyDescent="0.25">
      <c r="A1580" s="73"/>
      <c r="B1580" s="72">
        <v>95.173016042229904</v>
      </c>
      <c r="C1580" s="72">
        <v>-9.394976177438414E-3</v>
      </c>
      <c r="D1580" s="72">
        <v>-49.284403201498073</v>
      </c>
      <c r="E1580" s="72">
        <v>-1.7427680809148256E-2</v>
      </c>
      <c r="F1580" s="72">
        <v>-103.11868243568094</v>
      </c>
      <c r="G1580" s="72">
        <v>1.855</v>
      </c>
      <c r="H1580" s="72"/>
    </row>
    <row r="1581" spans="1:8" x14ac:dyDescent="0.25">
      <c r="A1581" s="73"/>
      <c r="B1581" s="72">
        <v>95.219458752153884</v>
      </c>
      <c r="C1581" s="72">
        <v>-9.3428071034594214E-3</v>
      </c>
      <c r="D1581" s="72">
        <v>-49.284838316553916</v>
      </c>
      <c r="E1581" s="72">
        <v>-1.7330907176917227E-2</v>
      </c>
      <c r="F1581" s="72">
        <v>-103.11959283508423</v>
      </c>
      <c r="G1581" s="72">
        <v>1.855</v>
      </c>
      <c r="H1581" s="72"/>
    </row>
    <row r="1582" spans="1:8" x14ac:dyDescent="0.25">
      <c r="A1582" s="73"/>
      <c r="B1582" s="72">
        <v>95.265901462077863</v>
      </c>
      <c r="C1582" s="72">
        <v>-9.2909233648260769E-3</v>
      </c>
      <c r="D1582" s="72">
        <v>-49.285271015371372</v>
      </c>
      <c r="E1582" s="72">
        <v>-1.7234662841752374E-2</v>
      </c>
      <c r="F1582" s="72">
        <v>-103.12049817894656</v>
      </c>
      <c r="G1582" s="72">
        <v>1.855</v>
      </c>
      <c r="H1582" s="72"/>
    </row>
    <row r="1583" spans="1:8" x14ac:dyDescent="0.25">
      <c r="A1583" s="73"/>
      <c r="B1583" s="72">
        <v>95.312344172001843</v>
      </c>
      <c r="C1583" s="72">
        <v>-9.239323431373932E-3</v>
      </c>
      <c r="D1583" s="72">
        <v>-49.285701311166598</v>
      </c>
      <c r="E1583" s="72">
        <v>-1.7138944965198643E-2</v>
      </c>
      <c r="F1583" s="72">
        <v>-103.12139849492037</v>
      </c>
      <c r="G1583" s="72">
        <v>1.855</v>
      </c>
      <c r="H1583" s="72"/>
    </row>
    <row r="1584" spans="1:8" x14ac:dyDescent="0.25">
      <c r="A1584" s="73"/>
      <c r="B1584" s="72">
        <v>95.358786881925823</v>
      </c>
      <c r="C1584" s="72">
        <v>-9.1880057809278718E-3</v>
      </c>
      <c r="D1584" s="72">
        <v>-49.286129217084891</v>
      </c>
      <c r="E1584" s="72">
        <v>-1.7043750723621201E-2</v>
      </c>
      <c r="F1584" s="72">
        <v>-103.12229381050979</v>
      </c>
      <c r="G1584" s="72">
        <v>1.855</v>
      </c>
      <c r="H1584" s="72"/>
    </row>
    <row r="1585" spans="1:8" x14ac:dyDescent="0.25">
      <c r="A1585" s="73"/>
      <c r="B1585" s="72">
        <v>95.405229591849803</v>
      </c>
      <c r="C1585" s="72">
        <v>-9.1369688992620924E-3</v>
      </c>
      <c r="D1585" s="72">
        <v>-49.286554746201034</v>
      </c>
      <c r="E1585" s="72">
        <v>-1.694907730813118E-2</v>
      </c>
      <c r="F1585" s="72">
        <v>-103.12318415307141</v>
      </c>
      <c r="G1585" s="72">
        <v>1.855</v>
      </c>
      <c r="H1585" s="72"/>
    </row>
    <row r="1586" spans="1:8" x14ac:dyDescent="0.25">
      <c r="A1586" s="73"/>
      <c r="B1586" s="72">
        <v>95.451672301773783</v>
      </c>
      <c r="C1586" s="72">
        <v>-9.0862112800600952E-3</v>
      </c>
      <c r="D1586" s="72">
        <v>-49.286977911519656</v>
      </c>
      <c r="E1586" s="72">
        <v>-1.6854921924511476E-2</v>
      </c>
      <c r="F1586" s="72">
        <v>-103.12406954981509</v>
      </c>
      <c r="G1586" s="72">
        <v>1.855</v>
      </c>
      <c r="H1586" s="72"/>
    </row>
    <row r="1587" spans="1:8" x14ac:dyDescent="0.25">
      <c r="A1587" s="73"/>
      <c r="B1587" s="72">
        <v>95.498115011697763</v>
      </c>
      <c r="C1587" s="72">
        <v>-9.035731424874861E-3</v>
      </c>
      <c r="D1587" s="72">
        <v>-49.287398725975628</v>
      </c>
      <c r="E1587" s="72">
        <v>-1.6761281793142867E-2</v>
      </c>
      <c r="F1587" s="72">
        <v>-103.1249500278047</v>
      </c>
      <c r="G1587" s="72">
        <v>1.855</v>
      </c>
      <c r="H1587" s="72"/>
    </row>
    <row r="1588" spans="1:8" x14ac:dyDescent="0.25">
      <c r="A1588" s="73"/>
      <c r="B1588" s="72">
        <v>95.544557721621743</v>
      </c>
      <c r="C1588" s="72">
        <v>-8.9855278430893814E-3</v>
      </c>
      <c r="D1588" s="72">
        <v>-49.287817202434404</v>
      </c>
      <c r="E1588" s="72">
        <v>-1.6668154148930803E-2</v>
      </c>
      <c r="F1588" s="72">
        <v>-103.12582561395887</v>
      </c>
      <c r="G1588" s="72">
        <v>1.855</v>
      </c>
      <c r="H1588" s="72"/>
    </row>
    <row r="1589" spans="1:8" x14ac:dyDescent="0.25">
      <c r="A1589" s="73"/>
      <c r="B1589" s="72">
        <v>95.591000431545723</v>
      </c>
      <c r="C1589" s="72">
        <v>-8.9355990518772046E-3</v>
      </c>
      <c r="D1589" s="72">
        <v>-49.288233353692391</v>
      </c>
      <c r="E1589" s="72">
        <v>-1.6575536241232213E-2</v>
      </c>
      <c r="F1589" s="72">
        <v>-103.12669633505175</v>
      </c>
      <c r="G1589" s="72">
        <v>1.855</v>
      </c>
      <c r="H1589" s="72"/>
    </row>
    <row r="1590" spans="1:8" x14ac:dyDescent="0.25">
      <c r="A1590" s="73"/>
      <c r="B1590" s="72">
        <v>95.637443141469703</v>
      </c>
      <c r="C1590" s="72">
        <v>-8.8859435761631939E-3</v>
      </c>
      <c r="D1590" s="72">
        <v>-49.288647192477306</v>
      </c>
      <c r="E1590" s="72">
        <v>-1.6483425333782723E-2</v>
      </c>
      <c r="F1590" s="72">
        <v>-103.12756221771379</v>
      </c>
      <c r="G1590" s="72">
        <v>1.855</v>
      </c>
      <c r="H1590" s="72"/>
    </row>
    <row r="1591" spans="1:8" x14ac:dyDescent="0.25">
      <c r="A1591" s="73"/>
      <c r="B1591" s="72">
        <v>95.683885851393683</v>
      </c>
      <c r="C1591" s="72">
        <v>-8.8365599485846179E-3</v>
      </c>
      <c r="D1591" s="72">
        <v>-49.289058731448542</v>
      </c>
      <c r="E1591" s="72">
        <v>-1.6391818704624465E-2</v>
      </c>
      <c r="F1591" s="72">
        <v>-103.12842328843249</v>
      </c>
      <c r="G1591" s="72">
        <v>1.855</v>
      </c>
      <c r="H1591" s="72"/>
    </row>
    <row r="1592" spans="1:8" x14ac:dyDescent="0.25">
      <c r="A1592" s="73"/>
      <c r="B1592" s="72">
        <v>95.730328561317663</v>
      </c>
      <c r="C1592" s="72">
        <v>-8.7874467094521871E-3</v>
      </c>
      <c r="D1592" s="72">
        <v>-49.289467983197525</v>
      </c>
      <c r="E1592" s="72">
        <v>-1.6300713646033808E-2</v>
      </c>
      <c r="F1592" s="72">
        <v>-103.12927957355311</v>
      </c>
      <c r="G1592" s="72">
        <v>1.855</v>
      </c>
      <c r="H1592" s="72"/>
    </row>
    <row r="1593" spans="1:8" x14ac:dyDescent="0.25">
      <c r="A1593" s="73"/>
      <c r="B1593" s="72">
        <v>95.776771271241643</v>
      </c>
      <c r="C1593" s="72">
        <v>-8.738602406711515E-3</v>
      </c>
      <c r="D1593" s="72">
        <v>-49.289874960248071</v>
      </c>
      <c r="E1593" s="72">
        <v>-1.6210107464449858E-2</v>
      </c>
      <c r="F1593" s="72">
        <v>-103.13013109927945</v>
      </c>
      <c r="G1593" s="72">
        <v>1.855</v>
      </c>
      <c r="H1593" s="72"/>
    </row>
    <row r="1594" spans="1:8" x14ac:dyDescent="0.25">
      <c r="A1594" s="73"/>
      <c r="B1594" s="72">
        <v>95.823213981165622</v>
      </c>
      <c r="C1594" s="72">
        <v>-8.6900255959046144E-3</v>
      </c>
      <c r="D1594" s="72">
        <v>-49.290279675056716</v>
      </c>
      <c r="E1594" s="72">
        <v>-1.6119997480403058E-2</v>
      </c>
      <c r="F1594" s="72">
        <v>-103.13097789167459</v>
      </c>
      <c r="G1594" s="72">
        <v>1.855</v>
      </c>
      <c r="H1594" s="72"/>
    </row>
    <row r="1595" spans="1:8" x14ac:dyDescent="0.25">
      <c r="A1595" s="73"/>
      <c r="B1595" s="72">
        <v>95.869656691089602</v>
      </c>
      <c r="C1595" s="72">
        <v>-8.6417148401315563E-3</v>
      </c>
      <c r="D1595" s="72">
        <v>-49.290682140013111</v>
      </c>
      <c r="E1595" s="72">
        <v>-1.6030381028444035E-2</v>
      </c>
      <c r="F1595" s="72">
        <v>-103.1318199766616</v>
      </c>
      <c r="G1595" s="72">
        <v>1.855</v>
      </c>
      <c r="H1595" s="72"/>
    </row>
    <row r="1596" spans="1:8" x14ac:dyDescent="0.25">
      <c r="A1596" s="73"/>
      <c r="B1596" s="72">
        <v>95.916099401013582</v>
      </c>
      <c r="C1596" s="72">
        <v>-8.5936687100124694E-3</v>
      </c>
      <c r="D1596" s="72">
        <v>-49.291082367440332</v>
      </c>
      <c r="E1596" s="72">
        <v>-1.5941255457073131E-2</v>
      </c>
      <c r="F1596" s="72">
        <v>-103.1326573800243</v>
      </c>
      <c r="G1596" s="72">
        <v>1.855</v>
      </c>
      <c r="H1596" s="72"/>
    </row>
    <row r="1597" spans="1:8" x14ac:dyDescent="0.25">
      <c r="A1597" s="73"/>
      <c r="B1597" s="72">
        <v>95.962542110937562</v>
      </c>
      <c r="C1597" s="72">
        <v>-8.5458857836495788E-3</v>
      </c>
      <c r="D1597" s="72">
        <v>-49.291480369595249</v>
      </c>
      <c r="E1597" s="72">
        <v>-1.5852618128669969E-2</v>
      </c>
      <c r="F1597" s="72">
        <v>-103.13349012740795</v>
      </c>
      <c r="G1597" s="72">
        <v>1.855</v>
      </c>
      <c r="H1597" s="72"/>
    </row>
    <row r="1598" spans="1:8" x14ac:dyDescent="0.25">
      <c r="A1598" s="73"/>
      <c r="B1598" s="72">
        <v>96.008984820861542</v>
      </c>
      <c r="C1598" s="72">
        <v>-8.4983646465894083E-3</v>
      </c>
      <c r="D1598" s="72">
        <v>-49.29187615866887</v>
      </c>
      <c r="E1598" s="72">
        <v>-1.5764466419423352E-2</v>
      </c>
      <c r="F1598" s="72">
        <v>-103.13431824432006</v>
      </c>
      <c r="G1598" s="72">
        <v>1.855</v>
      </c>
      <c r="H1598" s="72"/>
    </row>
    <row r="1599" spans="1:8" x14ac:dyDescent="0.25">
      <c r="A1599" s="73"/>
      <c r="B1599" s="72">
        <v>96.055427530785522</v>
      </c>
      <c r="C1599" s="72">
        <v>-8.4511038917853294E-3</v>
      </c>
      <c r="D1599" s="72">
        <v>-49.29226974678668</v>
      </c>
      <c r="E1599" s="72">
        <v>-1.5676797719261785E-2</v>
      </c>
      <c r="F1599" s="72">
        <v>-103.13514175613098</v>
      </c>
      <c r="G1599" s="72">
        <v>1.855</v>
      </c>
      <c r="H1599" s="72"/>
    </row>
    <row r="1600" spans="1:8" x14ac:dyDescent="0.25">
      <c r="A1600" s="73"/>
      <c r="B1600" s="72">
        <v>96.101870240709502</v>
      </c>
      <c r="C1600" s="72">
        <v>-8.4041021195601241E-3</v>
      </c>
      <c r="D1600" s="72">
        <v>-49.292661146008996</v>
      </c>
      <c r="E1600" s="72">
        <v>-1.5589609431784029E-2</v>
      </c>
      <c r="F1600" s="72">
        <v>-103.13596068807475</v>
      </c>
      <c r="G1600" s="72">
        <v>1.855</v>
      </c>
      <c r="H1600" s="72"/>
    </row>
    <row r="1601" spans="1:8" x14ac:dyDescent="0.25">
      <c r="A1601" s="73"/>
      <c r="B1601" s="72">
        <v>96.148312950633482</v>
      </c>
      <c r="C1601" s="72">
        <v>-8.3573579375687424E-3</v>
      </c>
      <c r="D1601" s="72">
        <v>-49.293050368331293</v>
      </c>
      <c r="E1601" s="72">
        <v>-1.5502898974190016E-2</v>
      </c>
      <c r="F1601" s="72">
        <v>-103.13677506524972</v>
      </c>
      <c r="G1601" s="72">
        <v>1.855</v>
      </c>
      <c r="H1601" s="72"/>
    </row>
    <row r="1602" spans="1:8" x14ac:dyDescent="0.25">
      <c r="A1602" s="73"/>
      <c r="B1602" s="72">
        <v>96.194755660557462</v>
      </c>
      <c r="C1602" s="72">
        <v>-8.3108699607613839E-3</v>
      </c>
      <c r="D1602" s="72">
        <v>-49.293437425684559</v>
      </c>
      <c r="E1602" s="72">
        <v>-1.5416663777212366E-2</v>
      </c>
      <c r="F1602" s="72">
        <v>-103.13758491261933</v>
      </c>
      <c r="G1602" s="72">
        <v>1.855</v>
      </c>
      <c r="H1602" s="72"/>
    </row>
    <row r="1603" spans="1:8" x14ac:dyDescent="0.25">
      <c r="A1603" s="73"/>
      <c r="B1603" s="72">
        <v>96.241198370481442</v>
      </c>
      <c r="C1603" s="72">
        <v>-8.2646368113465339E-3</v>
      </c>
      <c r="D1603" s="72">
        <v>-49.293822329935615</v>
      </c>
      <c r="E1603" s="72">
        <v>-1.533090128504782E-2</v>
      </c>
      <c r="F1603" s="72">
        <v>-103.13839025501275</v>
      </c>
      <c r="G1603" s="72">
        <v>1.855</v>
      </c>
      <c r="H1603" s="72"/>
    </row>
    <row r="1604" spans="1:8" x14ac:dyDescent="0.25">
      <c r="A1604" s="73"/>
      <c r="B1604" s="72">
        <v>96.287641080405422</v>
      </c>
      <c r="C1604" s="72">
        <v>-8.2186571187543873E-3</v>
      </c>
      <c r="D1604" s="72">
        <v>-49.294205092887474</v>
      </c>
      <c r="E1604" s="72">
        <v>-1.5245608955289388E-2</v>
      </c>
      <c r="F1604" s="72">
        <v>-103.13919111712565</v>
      </c>
      <c r="G1604" s="72">
        <v>1.855</v>
      </c>
      <c r="H1604" s="72"/>
    </row>
    <row r="1605" spans="1:8" x14ac:dyDescent="0.25">
      <c r="A1605" s="73"/>
      <c r="B1605" s="72">
        <v>96.334083790329402</v>
      </c>
      <c r="C1605" s="72">
        <v>-8.1729295196003166E-3</v>
      </c>
      <c r="D1605" s="72">
        <v>-49.294585726279649</v>
      </c>
      <c r="E1605" s="72">
        <v>-1.5160784258858587E-2</v>
      </c>
      <c r="F1605" s="72">
        <v>-103.13998752352083</v>
      </c>
      <c r="G1605" s="72">
        <v>1.855</v>
      </c>
      <c r="H1605" s="72"/>
    </row>
    <row r="1606" spans="1:8" x14ac:dyDescent="0.25">
      <c r="A1606" s="73"/>
      <c r="B1606" s="72">
        <v>96.380526500253382</v>
      </c>
      <c r="C1606" s="72">
        <v>-8.1274526576484984E-3</v>
      </c>
      <c r="D1606" s="72">
        <v>-49.294964241788513</v>
      </c>
      <c r="E1606" s="72">
        <v>-1.5076424679937965E-2</v>
      </c>
      <c r="F1606" s="72">
        <v>-103.14077949862897</v>
      </c>
      <c r="G1606" s="72">
        <v>1.855</v>
      </c>
      <c r="H1606" s="72"/>
    </row>
    <row r="1607" spans="1:8" x14ac:dyDescent="0.25">
      <c r="A1607" s="73"/>
      <c r="B1607" s="72">
        <v>96.426969210177361</v>
      </c>
      <c r="C1607" s="72">
        <v>-8.0822251837758628E-3</v>
      </c>
      <c r="D1607" s="72">
        <v>-49.295340651027608</v>
      </c>
      <c r="E1607" s="72">
        <v>-1.4992527715904225E-2</v>
      </c>
      <c r="F1607" s="72">
        <v>-103.14156706674933</v>
      </c>
      <c r="G1607" s="72">
        <v>1.855</v>
      </c>
      <c r="H1607" s="72"/>
    </row>
    <row r="1608" spans="1:8" x14ac:dyDescent="0.25">
      <c r="A1608" s="73"/>
      <c r="B1608" s="72">
        <v>96.473411920101341</v>
      </c>
      <c r="C1608" s="72">
        <v>-8.0372457559360639E-3</v>
      </c>
      <c r="D1608" s="72">
        <v>-49.295714965547987</v>
      </c>
      <c r="E1608" s="72">
        <v>-1.4909090877261399E-2</v>
      </c>
      <c r="F1608" s="72">
        <v>-103.14235025205038</v>
      </c>
      <c r="G1608" s="72">
        <v>1.855</v>
      </c>
      <c r="H1608" s="72"/>
    </row>
    <row r="1609" spans="1:8" x14ac:dyDescent="0.25">
      <c r="A1609" s="73"/>
      <c r="B1609" s="72">
        <v>96.519854630025321</v>
      </c>
      <c r="C1609" s="72">
        <v>-7.9925130391236398E-3</v>
      </c>
      <c r="D1609" s="72">
        <v>-49.296087196838542</v>
      </c>
      <c r="E1609" s="72">
        <v>-1.4826111687574351E-2</v>
      </c>
      <c r="F1609" s="72">
        <v>-103.14312907857054</v>
      </c>
      <c r="G1609" s="72">
        <v>1.855</v>
      </c>
      <c r="H1609" s="72"/>
    </row>
    <row r="1610" spans="1:8" x14ac:dyDescent="0.25">
      <c r="A1610" s="73"/>
      <c r="B1610" s="72">
        <v>96.566297339949301</v>
      </c>
      <c r="C1610" s="72">
        <v>-7.9480257053384639E-3</v>
      </c>
      <c r="D1610" s="72">
        <v>-49.296457356326322</v>
      </c>
      <c r="E1610" s="72">
        <v>-1.4743587683402851E-2</v>
      </c>
      <c r="F1610" s="72">
        <v>-103.14390357021884</v>
      </c>
      <c r="G1610" s="72">
        <v>1.855</v>
      </c>
      <c r="H1610" s="72"/>
    </row>
    <row r="1611" spans="1:8" x14ac:dyDescent="0.25">
      <c r="A1611" s="73"/>
      <c r="B1611" s="72">
        <v>96.612740049873281</v>
      </c>
      <c r="C1611" s="72">
        <v>-7.9037824335502441E-3</v>
      </c>
      <c r="D1611" s="72">
        <v>-49.296825455376862</v>
      </c>
      <c r="E1611" s="72">
        <v>-1.4661516414235702E-2</v>
      </c>
      <c r="F1611" s="72">
        <v>-103.14467375077561</v>
      </c>
      <c r="G1611" s="72">
        <v>1.855</v>
      </c>
      <c r="H1611" s="72"/>
    </row>
    <row r="1612" spans="1:8" x14ac:dyDescent="0.25">
      <c r="A1612" s="73"/>
      <c r="B1612" s="72">
        <v>96.659182759797261</v>
      </c>
      <c r="C1612" s="72">
        <v>-7.8597819096631813E-3</v>
      </c>
      <c r="D1612" s="72">
        <v>-49.297191505294506</v>
      </c>
      <c r="E1612" s="72">
        <v>-1.4579895442425201E-2</v>
      </c>
      <c r="F1612" s="72">
        <v>-103.14543964389314</v>
      </c>
      <c r="G1612" s="72">
        <v>1.855</v>
      </c>
      <c r="H1612" s="72"/>
    </row>
    <row r="1613" spans="1:8" x14ac:dyDescent="0.25">
      <c r="A1613" s="73"/>
      <c r="B1613" s="72">
        <v>96.705625469721241</v>
      </c>
      <c r="C1613" s="72">
        <v>-7.8160228264809572E-3</v>
      </c>
      <c r="D1613" s="72">
        <v>-49.297555517322735</v>
      </c>
      <c r="E1613" s="72">
        <v>-1.4498722343122175E-2</v>
      </c>
      <c r="F1613" s="72">
        <v>-103.14620127309637</v>
      </c>
      <c r="G1613" s="72">
        <v>1.855</v>
      </c>
      <c r="H1613" s="72"/>
    </row>
    <row r="1614" spans="1:8" x14ac:dyDescent="0.25">
      <c r="A1614" s="73"/>
      <c r="B1614" s="72">
        <v>96.752068179645221</v>
      </c>
      <c r="C1614" s="72">
        <v>-7.7725038836716602E-3</v>
      </c>
      <c r="D1614" s="72">
        <v>-49.297917502644474</v>
      </c>
      <c r="E1614" s="72">
        <v>-1.4417994704210929E-2</v>
      </c>
      <c r="F1614" s="72">
        <v>-103.14695866178353</v>
      </c>
      <c r="G1614" s="72">
        <v>1.855</v>
      </c>
      <c r="H1614" s="72"/>
    </row>
    <row r="1615" spans="1:8" x14ac:dyDescent="0.25">
      <c r="A1615" s="73"/>
      <c r="B1615" s="72">
        <v>96.798510889569201</v>
      </c>
      <c r="C1615" s="72">
        <v>-7.7292237877330978E-3</v>
      </c>
      <c r="D1615" s="72">
        <v>-49.298277472382409</v>
      </c>
      <c r="E1615" s="72">
        <v>-1.4337710126244897E-2</v>
      </c>
      <c r="F1615" s="72">
        <v>-103.14771183322685</v>
      </c>
      <c r="G1615" s="72">
        <v>1.855</v>
      </c>
      <c r="H1615" s="72"/>
    </row>
    <row r="1616" spans="1:8" x14ac:dyDescent="0.25">
      <c r="A1616" s="73"/>
      <c r="B1616" s="72">
        <v>96.844953599493181</v>
      </c>
      <c r="C1616" s="72">
        <v>-7.6861812519581378E-3</v>
      </c>
      <c r="D1616" s="72">
        <v>-49.298635437599323</v>
      </c>
      <c r="E1616" s="72">
        <v>-1.4257866222382346E-2</v>
      </c>
      <c r="F1616" s="72">
        <v>-103.1484608105732</v>
      </c>
      <c r="G1616" s="72">
        <v>1.855</v>
      </c>
      <c r="H1616" s="72"/>
    </row>
    <row r="1617" spans="1:8" x14ac:dyDescent="0.25">
      <c r="A1617" s="73"/>
      <c r="B1617" s="72">
        <v>96.891396309417161</v>
      </c>
      <c r="C1617" s="72">
        <v>-7.6433749964002163E-3</v>
      </c>
      <c r="D1617" s="72">
        <v>-49.298991409298395</v>
      </c>
      <c r="E1617" s="72">
        <v>-1.4178460618322401E-2</v>
      </c>
      <c r="F1617" s="72">
        <v>-103.14920561684471</v>
      </c>
      <c r="G1617" s="72">
        <v>1.855</v>
      </c>
      <c r="H1617" s="72"/>
    </row>
    <row r="1618" spans="1:8" x14ac:dyDescent="0.25">
      <c r="A1618" s="73"/>
      <c r="B1618" s="72">
        <v>96.937839019341141</v>
      </c>
      <c r="C1618" s="72">
        <v>-7.6008037478391228E-3</v>
      </c>
      <c r="D1618" s="72">
        <v>-49.299345398423505</v>
      </c>
      <c r="E1618" s="72">
        <v>-1.4099490952241573E-2</v>
      </c>
      <c r="F1618" s="72">
        <v>-103.1499462749395</v>
      </c>
      <c r="G1618" s="72">
        <v>1.855</v>
      </c>
      <c r="H1618" s="72"/>
    </row>
    <row r="1619" spans="1:8" x14ac:dyDescent="0.25">
      <c r="A1619" s="73"/>
      <c r="B1619" s="72">
        <v>96.98428172926512</v>
      </c>
      <c r="C1619" s="72">
        <v>-7.5584662397468515E-3</v>
      </c>
      <c r="D1619" s="72">
        <v>-49.299697415859569</v>
      </c>
      <c r="E1619" s="72">
        <v>-1.402095487473041E-2</v>
      </c>
      <c r="F1619" s="72">
        <v>-103.15068280763226</v>
      </c>
      <c r="G1619" s="72">
        <v>1.855</v>
      </c>
      <c r="H1619" s="72"/>
    </row>
    <row r="1620" spans="1:8" x14ac:dyDescent="0.25">
      <c r="A1620" s="73"/>
      <c r="B1620" s="72">
        <v>97.0307244391891</v>
      </c>
      <c r="C1620" s="72">
        <v>-7.516361212253588E-3</v>
      </c>
      <c r="D1620" s="72">
        <v>-49.300047472432837</v>
      </c>
      <c r="E1620" s="72">
        <v>-1.3942850048730405E-2</v>
      </c>
      <c r="F1620" s="72">
        <v>-103.15141523757498</v>
      </c>
      <c r="G1620" s="72">
        <v>1.855</v>
      </c>
      <c r="H1620" s="72"/>
    </row>
    <row r="1621" spans="1:8" x14ac:dyDescent="0.25">
      <c r="A1621" s="73"/>
      <c r="B1621" s="72">
        <v>97.07716714911308</v>
      </c>
      <c r="C1621" s="72">
        <v>-7.4744874121140167E-3</v>
      </c>
      <c r="D1621" s="72">
        <v>-49.3003955789112</v>
      </c>
      <c r="E1621" s="72">
        <v>-1.38651741494715E-2</v>
      </c>
      <c r="F1621" s="72">
        <v>-103.15214358729749</v>
      </c>
      <c r="G1621" s="72">
        <v>1.855</v>
      </c>
      <c r="H1621" s="72"/>
    </row>
    <row r="1622" spans="1:8" x14ac:dyDescent="0.25">
      <c r="A1622" s="73"/>
      <c r="B1622" s="72">
        <v>97.12360985903706</v>
      </c>
      <c r="C1622" s="72">
        <v>-7.4328435926735775E-3</v>
      </c>
      <c r="D1622" s="72">
        <v>-49.300741746004491</v>
      </c>
      <c r="E1622" s="72">
        <v>-1.3787924864409487E-2</v>
      </c>
      <c r="F1622" s="72">
        <v>-103.15286787920819</v>
      </c>
      <c r="G1622" s="72">
        <v>1.855</v>
      </c>
      <c r="H1622" s="72"/>
    </row>
    <row r="1623" spans="1:8" x14ac:dyDescent="0.25">
      <c r="A1623" s="73"/>
      <c r="B1623" s="72">
        <v>97.17005256896104</v>
      </c>
      <c r="C1623" s="72">
        <v>-7.3914285138350902E-3</v>
      </c>
      <c r="D1623" s="72">
        <v>-49.301085984364803</v>
      </c>
      <c r="E1623" s="72">
        <v>-1.3711099893164092E-2</v>
      </c>
      <c r="F1623" s="72">
        <v>-103.15358813559465</v>
      </c>
      <c r="G1623" s="72">
        <v>1.855</v>
      </c>
      <c r="H1623" s="72"/>
    </row>
    <row r="1624" spans="1:8" x14ac:dyDescent="0.25">
      <c r="A1624" s="73"/>
      <c r="B1624" s="72">
        <v>97.21649527888502</v>
      </c>
      <c r="C1624" s="72">
        <v>-7.3502409420254039E-3</v>
      </c>
      <c r="D1624" s="72">
        <v>-49.301428304586786</v>
      </c>
      <c r="E1624" s="72">
        <v>-1.3634696947457125E-2</v>
      </c>
      <c r="F1624" s="72">
        <v>-103.15430437862426</v>
      </c>
      <c r="G1624" s="72">
        <v>1.855</v>
      </c>
      <c r="H1624" s="72"/>
    </row>
    <row r="1625" spans="1:8" x14ac:dyDescent="0.25">
      <c r="A1625" s="73"/>
      <c r="B1625" s="72">
        <v>97.262937988809</v>
      </c>
      <c r="C1625" s="72">
        <v>-7.309279650162208E-3</v>
      </c>
      <c r="D1625" s="72">
        <v>-49.301768717207949</v>
      </c>
      <c r="E1625" s="72">
        <v>-1.3558713751050895E-2</v>
      </c>
      <c r="F1625" s="72">
        <v>-103.15501663034486</v>
      </c>
      <c r="G1625" s="72">
        <v>1.855</v>
      </c>
      <c r="H1625" s="72"/>
    </row>
    <row r="1626" spans="1:8" x14ac:dyDescent="0.25">
      <c r="A1626" s="73"/>
      <c r="B1626" s="72">
        <v>97.30938069873298</v>
      </c>
      <c r="C1626" s="72">
        <v>-7.2685434176211223E-3</v>
      </c>
      <c r="D1626" s="72">
        <v>-49.302107232708963</v>
      </c>
      <c r="E1626" s="72">
        <v>-1.3483148039687181E-2</v>
      </c>
      <c r="F1626" s="72">
        <v>-103.15572491268534</v>
      </c>
      <c r="G1626" s="72">
        <v>1.855</v>
      </c>
      <c r="H1626" s="72"/>
    </row>
    <row r="1627" spans="1:8" x14ac:dyDescent="0.25">
      <c r="A1627" s="73"/>
      <c r="B1627" s="72">
        <v>97.35582340865696</v>
      </c>
      <c r="C1627" s="72">
        <v>-7.2280310302028292E-3</v>
      </c>
      <c r="D1627" s="72">
        <v>-49.302443861513964</v>
      </c>
      <c r="E1627" s="72">
        <v>-1.3407997561026248E-2</v>
      </c>
      <c r="F1627" s="72">
        <v>-103.15642924745632</v>
      </c>
      <c r="G1627" s="72">
        <v>1.855</v>
      </c>
      <c r="H1627" s="72"/>
    </row>
    <row r="1628" spans="1:8" x14ac:dyDescent="0.25">
      <c r="A1628" s="73"/>
      <c r="B1628" s="72">
        <v>97.40226611858094</v>
      </c>
      <c r="C1628" s="72">
        <v>-7.1877412801003562E-3</v>
      </c>
      <c r="D1628" s="72">
        <v>-49.302778613990846</v>
      </c>
      <c r="E1628" s="72">
        <v>-1.3333260074586161E-2</v>
      </c>
      <c r="F1628" s="72">
        <v>-103.15712965635072</v>
      </c>
      <c r="G1628" s="72">
        <v>1.855</v>
      </c>
      <c r="H1628" s="72"/>
    </row>
    <row r="1629" spans="1:8" x14ac:dyDescent="0.25">
      <c r="A1629" s="73"/>
      <c r="B1629" s="72">
        <v>97.44870882850492</v>
      </c>
      <c r="C1629" s="72">
        <v>-7.1476729658666504E-3</v>
      </c>
      <c r="D1629" s="72">
        <v>-49.303111500451543</v>
      </c>
      <c r="E1629" s="72">
        <v>-1.3258933351682637E-2</v>
      </c>
      <c r="F1629" s="72">
        <v>-103.15782616094442</v>
      </c>
      <c r="G1629" s="72">
        <v>1.855</v>
      </c>
      <c r="H1629" s="72"/>
    </row>
    <row r="1630" spans="1:8" x14ac:dyDescent="0.25">
      <c r="A1630" s="73"/>
      <c r="B1630" s="72">
        <v>97.4951515384289</v>
      </c>
      <c r="C1630" s="72">
        <v>-7.1078248923821695E-3</v>
      </c>
      <c r="D1630" s="72">
        <v>-49.303442531152356</v>
      </c>
      <c r="E1630" s="72">
        <v>-1.3185015175368924E-2</v>
      </c>
      <c r="F1630" s="72">
        <v>-103.15851878269686</v>
      </c>
      <c r="G1630" s="72">
        <v>1.855</v>
      </c>
      <c r="H1630" s="72"/>
    </row>
    <row r="1631" spans="1:8" x14ac:dyDescent="0.25">
      <c r="A1631" s="73"/>
      <c r="B1631" s="72">
        <v>97.54159424835288</v>
      </c>
      <c r="C1631" s="72">
        <v>-7.0681958708226546E-3</v>
      </c>
      <c r="D1631" s="72">
        <v>-49.303771716294214</v>
      </c>
      <c r="E1631" s="72">
        <v>-1.3111503340376024E-2</v>
      </c>
      <c r="F1631" s="72">
        <v>-103.15920754295165</v>
      </c>
      <c r="G1631" s="72">
        <v>1.855</v>
      </c>
      <c r="H1631" s="72"/>
    </row>
    <row r="1632" spans="1:8" x14ac:dyDescent="0.25">
      <c r="A1632" s="73"/>
      <c r="B1632" s="72">
        <v>97.588036958276859</v>
      </c>
      <c r="C1632" s="72">
        <v>-7.0287847186271662E-3</v>
      </c>
      <c r="D1632" s="72">
        <v>-49.304099066022992</v>
      </c>
      <c r="E1632" s="72">
        <v>-1.3038395653053394E-2</v>
      </c>
      <c r="F1632" s="72">
        <v>-103.15989246293717</v>
      </c>
      <c r="G1632" s="72">
        <v>1.855</v>
      </c>
      <c r="H1632" s="72"/>
    </row>
    <row r="1633" spans="1:8" x14ac:dyDescent="0.25">
      <c r="A1633" s="73"/>
      <c r="B1633" s="72">
        <v>97.634479668200839</v>
      </c>
      <c r="C1633" s="72">
        <v>-6.9895902594660922E-3</v>
      </c>
      <c r="D1633" s="72">
        <v>-49.304424590429775</v>
      </c>
      <c r="E1633" s="72">
        <v>-1.2965689931309601E-2</v>
      </c>
      <c r="F1633" s="72">
        <v>-103.1605735637672</v>
      </c>
      <c r="G1633" s="72">
        <v>1.855</v>
      </c>
      <c r="H1633" s="72"/>
    </row>
    <row r="1634" spans="1:8" x14ac:dyDescent="0.25">
      <c r="A1634" s="73"/>
      <c r="B1634" s="72">
        <v>97.680922378124819</v>
      </c>
      <c r="C1634" s="72">
        <v>-6.9506113232095058E-3</v>
      </c>
      <c r="D1634" s="72">
        <v>-49.304748299551171</v>
      </c>
      <c r="E1634" s="72">
        <v>-1.2893384004553633E-2</v>
      </c>
      <c r="F1634" s="72">
        <v>-103.16125086644152</v>
      </c>
      <c r="G1634" s="72">
        <v>1.855</v>
      </c>
      <c r="H1634" s="72"/>
    </row>
    <row r="1635" spans="1:8" x14ac:dyDescent="0.25">
      <c r="A1635" s="73"/>
      <c r="B1635" s="72">
        <v>97.727365088048799</v>
      </c>
      <c r="C1635" s="72">
        <v>-6.9118467458955382E-3</v>
      </c>
      <c r="D1635" s="72">
        <v>-49.305070203369581</v>
      </c>
      <c r="E1635" s="72">
        <v>-1.2821475713636224E-2</v>
      </c>
      <c r="F1635" s="72">
        <v>-103.1619243918465</v>
      </c>
      <c r="G1635" s="72">
        <v>1.855</v>
      </c>
      <c r="H1635" s="72"/>
    </row>
    <row r="1636" spans="1:8" x14ac:dyDescent="0.25">
      <c r="A1636" s="73"/>
      <c r="B1636" s="72">
        <v>97.773807797972779</v>
      </c>
      <c r="C1636" s="72">
        <v>-6.8732953696989153E-3</v>
      </c>
      <c r="D1636" s="72">
        <v>-49.305390311813497</v>
      </c>
      <c r="E1636" s="72">
        <v>-1.2749962910791487E-2</v>
      </c>
      <c r="F1636" s="72">
        <v>-103.1625941607557</v>
      </c>
      <c r="G1636" s="72">
        <v>1.855</v>
      </c>
      <c r="H1636" s="72"/>
    </row>
    <row r="1637" spans="1:8" x14ac:dyDescent="0.25">
      <c r="A1637" s="73"/>
      <c r="B1637" s="72">
        <v>97.820250507896759</v>
      </c>
      <c r="C1637" s="72">
        <v>-6.8349560428997546E-3</v>
      </c>
      <c r="D1637" s="72">
        <v>-49.305708634757771</v>
      </c>
      <c r="E1637" s="72">
        <v>-1.2678843459579045E-2</v>
      </c>
      <c r="F1637" s="72">
        <v>-103.16326019383047</v>
      </c>
      <c r="G1637" s="72">
        <v>1.855</v>
      </c>
      <c r="H1637" s="72"/>
    </row>
    <row r="1638" spans="1:8" x14ac:dyDescent="0.25">
      <c r="A1638" s="73"/>
      <c r="B1638" s="72">
        <v>97.866693217820739</v>
      </c>
      <c r="C1638" s="72">
        <v>-6.7968276198523995E-3</v>
      </c>
      <c r="D1638" s="72">
        <v>-49.306025182023916</v>
      </c>
      <c r="E1638" s="72">
        <v>-1.2608115234826201E-2</v>
      </c>
      <c r="F1638" s="72">
        <v>-103.16392251162054</v>
      </c>
      <c r="G1638" s="72">
        <v>1.855</v>
      </c>
      <c r="H1638" s="72"/>
    </row>
    <row r="1639" spans="1:8" x14ac:dyDescent="0.25">
      <c r="A1639" s="73"/>
      <c r="B1639" s="72">
        <v>97.913135927744719</v>
      </c>
      <c r="C1639" s="72">
        <v>-6.7589089609544073E-3</v>
      </c>
      <c r="D1639" s="72">
        <v>-49.306339963380374</v>
      </c>
      <c r="E1639" s="72">
        <v>-1.2537776122570425E-2</v>
      </c>
      <c r="F1639" s="72">
        <v>-103.16458113456461</v>
      </c>
      <c r="G1639" s="72">
        <v>1.855</v>
      </c>
      <c r="H1639" s="72"/>
    </row>
    <row r="1640" spans="1:8" x14ac:dyDescent="0.25">
      <c r="A1640" s="73"/>
      <c r="B1640" s="72">
        <v>97.959578637668699</v>
      </c>
      <c r="C1640" s="72">
        <v>-6.7211989326158E-3</v>
      </c>
      <c r="D1640" s="72">
        <v>-49.306652988542808</v>
      </c>
      <c r="E1640" s="72">
        <v>-1.2467824020002309E-2</v>
      </c>
      <c r="F1640" s="72">
        <v>-103.16523608299094</v>
      </c>
      <c r="G1640" s="72">
        <v>1.855</v>
      </c>
      <c r="H1640" s="72"/>
    </row>
    <row r="1641" spans="1:8" x14ac:dyDescent="0.25">
      <c r="A1641" s="73"/>
      <c r="B1641" s="72">
        <v>98.006021347592679</v>
      </c>
      <c r="C1641" s="72">
        <v>-6.6836964072283468E-3</v>
      </c>
      <c r="D1641" s="72">
        <v>-49.306964267174358</v>
      </c>
      <c r="E1641" s="72">
        <v>-1.2398256835408582E-2</v>
      </c>
      <c r="F1641" s="72">
        <v>-103.16588737711791</v>
      </c>
      <c r="G1641" s="72">
        <v>1.855</v>
      </c>
      <c r="H1641" s="72"/>
    </row>
    <row r="1642" spans="1:8" x14ac:dyDescent="0.25">
      <c r="A1642" s="73"/>
      <c r="B1642" s="72">
        <v>98.052464057516659</v>
      </c>
      <c r="C1642" s="72">
        <v>-6.6464002631350071E-3</v>
      </c>
      <c r="D1642" s="72">
        <v>-49.307273808885952</v>
      </c>
      <c r="E1642" s="72">
        <v>-1.2329072488115439E-2</v>
      </c>
      <c r="F1642" s="72">
        <v>-103.16653503705462</v>
      </c>
      <c r="G1642" s="72">
        <v>1.855</v>
      </c>
      <c r="H1642" s="72"/>
    </row>
    <row r="1643" spans="1:8" x14ac:dyDescent="0.25">
      <c r="A1643" s="73"/>
      <c r="B1643" s="72">
        <v>98.098906767440639</v>
      </c>
      <c r="C1643" s="72">
        <v>-6.6093093845996306E-3</v>
      </c>
      <c r="D1643" s="72">
        <v>-49.307581623236544</v>
      </c>
      <c r="E1643" s="72">
        <v>-1.2260268908432315E-2</v>
      </c>
      <c r="F1643" s="72">
        <v>-103.16717908280147</v>
      </c>
      <c r="G1643" s="72">
        <v>1.855</v>
      </c>
      <c r="H1643" s="72"/>
    </row>
    <row r="1644" spans="1:8" x14ac:dyDescent="0.25">
      <c r="A1644" s="73"/>
      <c r="B1644" s="72">
        <v>98.145349477364618</v>
      </c>
      <c r="C1644" s="72">
        <v>-6.5724226617766331E-3</v>
      </c>
      <c r="D1644" s="72">
        <v>-49.307887719733422</v>
      </c>
      <c r="E1644" s="72">
        <v>-1.2191844037595654E-2</v>
      </c>
      <c r="F1644" s="72">
        <v>-103.16781953425073</v>
      </c>
      <c r="G1644" s="72">
        <v>1.855</v>
      </c>
      <c r="H1644" s="72"/>
    </row>
    <row r="1645" spans="1:8" x14ac:dyDescent="0.25">
      <c r="A1645" s="73"/>
      <c r="B1645" s="72">
        <v>98.191792187288598</v>
      </c>
      <c r="C1645" s="72">
        <v>-6.535738990680994E-3</v>
      </c>
      <c r="D1645" s="72">
        <v>-49.308192107832461</v>
      </c>
      <c r="E1645" s="72">
        <v>-1.2123795827713243E-2</v>
      </c>
      <c r="F1645" s="72">
        <v>-103.16845641118711</v>
      </c>
      <c r="G1645" s="72">
        <v>1.855</v>
      </c>
      <c r="H1645" s="72"/>
    </row>
    <row r="1646" spans="1:8" x14ac:dyDescent="0.25">
      <c r="A1646" s="73"/>
      <c r="B1646" s="72">
        <v>98.238234897212578</v>
      </c>
      <c r="C1646" s="72">
        <v>-6.4992572731582812E-3</v>
      </c>
      <c r="D1646" s="72">
        <v>-49.308494796938398</v>
      </c>
      <c r="E1646" s="72">
        <v>-1.2056122241708612E-2</v>
      </c>
      <c r="F1646" s="72">
        <v>-103.16908973328832</v>
      </c>
      <c r="G1646" s="72">
        <v>1.855</v>
      </c>
      <c r="H1646" s="72"/>
    </row>
    <row r="1647" spans="1:8" x14ac:dyDescent="0.25">
      <c r="A1647" s="73"/>
      <c r="B1647" s="72">
        <v>98.284677607136558</v>
      </c>
      <c r="C1647" s="72">
        <v>-6.4629764168548272E-3</v>
      </c>
      <c r="D1647" s="72">
        <v>-49.308795796405107</v>
      </c>
      <c r="E1647" s="72">
        <v>-1.1988821253265704E-2</v>
      </c>
      <c r="F1647" s="72">
        <v>-103.16971952012562</v>
      </c>
      <c r="G1647" s="72">
        <v>1.855</v>
      </c>
      <c r="H1647" s="72"/>
    </row>
    <row r="1648" spans="1:8" x14ac:dyDescent="0.25">
      <c r="A1648" s="73"/>
      <c r="B1648" s="72">
        <v>98.331120317060538</v>
      </c>
      <c r="C1648" s="72">
        <v>-6.4268953351881456E-3</v>
      </c>
      <c r="D1648" s="72">
        <v>-49.309095115535861</v>
      </c>
      <c r="E1648" s="72">
        <v>-1.192189084677401E-2</v>
      </c>
      <c r="F1648" s="72">
        <v>-103.17034579116445</v>
      </c>
      <c r="G1648" s="72">
        <v>1.855</v>
      </c>
      <c r="H1648" s="72"/>
    </row>
    <row r="1649" spans="1:8" x14ac:dyDescent="0.25">
      <c r="A1649" s="73"/>
      <c r="B1649" s="72">
        <v>98.377563026984518</v>
      </c>
      <c r="C1649" s="72">
        <v>-6.3910129473173996E-3</v>
      </c>
      <c r="D1649" s="72">
        <v>-49.309392763583602</v>
      </c>
      <c r="E1649" s="72">
        <v>-1.1855329017273776E-2</v>
      </c>
      <c r="F1649" s="72">
        <v>-103.17096856576491</v>
      </c>
      <c r="G1649" s="72">
        <v>1.855</v>
      </c>
      <c r="H1649" s="72"/>
    </row>
    <row r="1650" spans="1:8" x14ac:dyDescent="0.25">
      <c r="A1650" s="73"/>
      <c r="B1650" s="72">
        <v>98.424005736908498</v>
      </c>
      <c r="C1650" s="72">
        <v>-6.3553281781139961E-3</v>
      </c>
      <c r="D1650" s="72">
        <v>-49.30968874975121</v>
      </c>
      <c r="E1650" s="72">
        <v>-1.1789133770401463E-2</v>
      </c>
      <c r="F1650" s="72">
        <v>-103.17158786318235</v>
      </c>
      <c r="G1650" s="72">
        <v>1.855</v>
      </c>
      <c r="H1650" s="72"/>
    </row>
    <row r="1651" spans="1:8" x14ac:dyDescent="0.25">
      <c r="A1651" s="73"/>
      <c r="B1651" s="72">
        <v>98.470448446832478</v>
      </c>
      <c r="C1651" s="72">
        <v>-6.319839958132463E-3</v>
      </c>
      <c r="D1651" s="72">
        <v>-49.309983083191767</v>
      </c>
      <c r="E1651" s="72">
        <v>-1.1723303122335719E-2</v>
      </c>
      <c r="F1651" s="72">
        <v>-103.17220370256794</v>
      </c>
      <c r="G1651" s="72">
        <v>1.855</v>
      </c>
      <c r="H1651" s="72"/>
    </row>
    <row r="1652" spans="1:8" x14ac:dyDescent="0.25">
      <c r="A1652" s="73"/>
      <c r="B1652" s="72">
        <v>98.516891156756458</v>
      </c>
      <c r="C1652" s="72">
        <v>-6.2845472235812687E-3</v>
      </c>
      <c r="D1652" s="72">
        <v>-49.310275773008811</v>
      </c>
      <c r="E1652" s="72">
        <v>-1.1657835099743254E-2</v>
      </c>
      <c r="F1652" s="72">
        <v>-103.17281610296919</v>
      </c>
      <c r="G1652" s="72">
        <v>1.855</v>
      </c>
      <c r="H1652" s="72"/>
    </row>
    <row r="1653" spans="1:8" x14ac:dyDescent="0.25">
      <c r="A1653" s="73"/>
      <c r="B1653" s="72">
        <v>98.563333866680438</v>
      </c>
      <c r="C1653" s="72">
        <v>-6.2494489162939803E-3</v>
      </c>
      <c r="D1653" s="72">
        <v>-49.310566828256611</v>
      </c>
      <c r="E1653" s="72">
        <v>-1.1592727739725334E-2</v>
      </c>
      <c r="F1653" s="72">
        <v>-103.17342508333051</v>
      </c>
      <c r="G1653" s="72">
        <v>1.855</v>
      </c>
      <c r="H1653" s="72"/>
    </row>
    <row r="1654" spans="1:8" x14ac:dyDescent="0.25">
      <c r="A1654" s="73"/>
      <c r="B1654" s="72">
        <v>98.609776576604418</v>
      </c>
      <c r="C1654" s="72">
        <v>-6.2145439837004287E-3</v>
      </c>
      <c r="D1654" s="72">
        <v>-49.310856257940422</v>
      </c>
      <c r="E1654" s="72">
        <v>-1.1527979089764296E-2</v>
      </c>
      <c r="F1654" s="72">
        <v>-103.17403066249378</v>
      </c>
      <c r="G1654" s="72">
        <v>1.855</v>
      </c>
      <c r="H1654" s="72"/>
    </row>
    <row r="1655" spans="1:8" x14ac:dyDescent="0.25">
      <c r="A1655" s="73"/>
      <c r="B1655" s="72">
        <v>98.656219286528398</v>
      </c>
      <c r="C1655" s="72">
        <v>-6.1798313787980287E-3</v>
      </c>
      <c r="D1655" s="72">
        <v>-49.311144071016749</v>
      </c>
      <c r="E1655" s="72">
        <v>-1.1463587207670344E-2</v>
      </c>
      <c r="F1655" s="72">
        <v>-103.17463285919884</v>
      </c>
      <c r="G1655" s="72">
        <v>1.855</v>
      </c>
      <c r="H1655" s="72"/>
    </row>
    <row r="1656" spans="1:8" x14ac:dyDescent="0.25">
      <c r="A1656" s="73"/>
      <c r="B1656" s="72">
        <v>98.702661996452377</v>
      </c>
      <c r="C1656" s="72">
        <v>-6.1453100601233292E-3</v>
      </c>
      <c r="D1656" s="72">
        <v>-49.311430276393587</v>
      </c>
      <c r="E1656" s="72">
        <v>-1.1399550161528776E-2</v>
      </c>
      <c r="F1656" s="72">
        <v>-103.17523169208407</v>
      </c>
      <c r="G1656" s="72">
        <v>1.855</v>
      </c>
      <c r="H1656" s="72"/>
    </row>
    <row r="1657" spans="1:8" x14ac:dyDescent="0.25">
      <c r="A1657" s="73"/>
      <c r="B1657" s="72">
        <v>98.749104706376357</v>
      </c>
      <c r="C1657" s="72">
        <v>-6.110978991723609E-3</v>
      </c>
      <c r="D1657" s="72">
        <v>-49.311714882930708</v>
      </c>
      <c r="E1657" s="72">
        <v>-1.1335866029647295E-2</v>
      </c>
      <c r="F1657" s="72">
        <v>-103.17582717968692</v>
      </c>
      <c r="G1657" s="72">
        <v>1.855</v>
      </c>
      <c r="H1657" s="72"/>
    </row>
    <row r="1658" spans="1:8" x14ac:dyDescent="0.25">
      <c r="A1658" s="73"/>
      <c r="B1658" s="72">
        <v>98.795547416300337</v>
      </c>
      <c r="C1658" s="72">
        <v>-6.076837143128613E-3</v>
      </c>
      <c r="D1658" s="72">
        <v>-49.311997899439881</v>
      </c>
      <c r="E1658" s="72">
        <v>-1.1272532900503576E-2</v>
      </c>
      <c r="F1658" s="72">
        <v>-103.17641934044444</v>
      </c>
      <c r="G1658" s="72">
        <v>1.855</v>
      </c>
      <c r="H1658" s="72"/>
    </row>
    <row r="1659" spans="1:8" x14ac:dyDescent="0.25">
      <c r="A1659" s="73"/>
      <c r="B1659" s="72">
        <v>98.841990126224317</v>
      </c>
      <c r="C1659" s="72">
        <v>-6.0428834893225146E-3</v>
      </c>
      <c r="D1659" s="72">
        <v>-49.312279334685158</v>
      </c>
      <c r="E1659" s="72">
        <v>-1.1209548872693265E-2</v>
      </c>
      <c r="F1659" s="72">
        <v>-103.1770081926938</v>
      </c>
      <c r="G1659" s="72">
        <v>1.855</v>
      </c>
      <c r="H1659" s="72"/>
    </row>
    <row r="1660" spans="1:8" x14ac:dyDescent="0.25">
      <c r="A1660" s="73"/>
      <c r="B1660" s="72">
        <v>98.888432836148297</v>
      </c>
      <c r="C1660" s="72">
        <v>-6.0091170107159251E-3</v>
      </c>
      <c r="D1660" s="72">
        <v>-49.312559197383109</v>
      </c>
      <c r="E1660" s="72">
        <v>-1.1146912054878041E-2</v>
      </c>
      <c r="F1660" s="72">
        <v>-103.17759375467286</v>
      </c>
      <c r="G1660" s="72">
        <v>1.855</v>
      </c>
      <c r="H1660" s="72"/>
    </row>
    <row r="1661" spans="1:8" x14ac:dyDescent="0.25">
      <c r="A1661" s="73"/>
      <c r="B1661" s="72">
        <v>98.934875546072277</v>
      </c>
      <c r="C1661" s="72">
        <v>-5.975536693118043E-3</v>
      </c>
      <c r="D1661" s="72">
        <v>-49.312837496203066</v>
      </c>
      <c r="E1661" s="72">
        <v>-1.108462056573397E-2</v>
      </c>
      <c r="F1661" s="72">
        <v>-103.17817604452063</v>
      </c>
      <c r="G1661" s="72">
        <v>1.855</v>
      </c>
      <c r="H1661" s="72"/>
    </row>
    <row r="1662" spans="1:8" x14ac:dyDescent="0.25">
      <c r="A1662" s="73"/>
      <c r="B1662" s="72">
        <v>98.981318255996257</v>
      </c>
      <c r="C1662" s="72">
        <v>-5.9421415277090368E-3</v>
      </c>
      <c r="D1662" s="72">
        <v>-49.313114239767401</v>
      </c>
      <c r="E1662" s="72">
        <v>-1.1022672533900263E-2</v>
      </c>
      <c r="F1662" s="72">
        <v>-103.17875508027784</v>
      </c>
      <c r="G1662" s="72">
        <v>1.855</v>
      </c>
      <c r="H1662" s="72"/>
    </row>
    <row r="1663" spans="1:8" x14ac:dyDescent="0.25">
      <c r="A1663" s="73"/>
      <c r="B1663" s="72">
        <v>99.027760965920237</v>
      </c>
      <c r="C1663" s="72">
        <v>-5.9089305110124144E-3</v>
      </c>
      <c r="D1663" s="72">
        <v>-49.313389436651747</v>
      </c>
      <c r="E1663" s="72">
        <v>-1.0961066097928029E-2</v>
      </c>
      <c r="F1663" s="72">
        <v>-103.17933087988747</v>
      </c>
      <c r="G1663" s="72">
        <v>1.855</v>
      </c>
      <c r="H1663" s="72"/>
    </row>
    <row r="1664" spans="1:8" x14ac:dyDescent="0.25">
      <c r="A1664" s="73"/>
      <c r="B1664" s="72">
        <v>99.074203675844217</v>
      </c>
      <c r="C1664" s="72">
        <v>-5.8759026448676702E-3</v>
      </c>
      <c r="D1664" s="72">
        <v>-49.313663095385266</v>
      </c>
      <c r="E1664" s="72">
        <v>-1.0899799406229527E-2</v>
      </c>
      <c r="F1664" s="72">
        <v>-103.17990346119524</v>
      </c>
      <c r="G1664" s="72">
        <v>1.855</v>
      </c>
      <c r="H1664" s="72"/>
    </row>
    <row r="1665" spans="1:8" x14ac:dyDescent="0.25">
      <c r="A1665" s="73"/>
      <c r="B1665" s="72">
        <v>99.120646385768197</v>
      </c>
      <c r="C1665" s="72">
        <v>-5.8430569364029874E-3</v>
      </c>
      <c r="D1665" s="72">
        <v>-49.313935224450873</v>
      </c>
      <c r="E1665" s="72">
        <v>-1.0838870617027542E-2</v>
      </c>
      <c r="F1665" s="72">
        <v>-103.18047284195011</v>
      </c>
      <c r="G1665" s="72">
        <v>1.855</v>
      </c>
      <c r="H1665" s="72"/>
    </row>
    <row r="1666" spans="1:8" x14ac:dyDescent="0.25">
      <c r="A1666" s="73"/>
      <c r="B1666" s="72">
        <v>99.167089095692177</v>
      </c>
      <c r="C1666" s="72">
        <v>-5.8103923980080381E-3</v>
      </c>
      <c r="D1666" s="72">
        <v>-49.314205832285502</v>
      </c>
      <c r="E1666" s="72">
        <v>-1.0778277898304911E-2</v>
      </c>
      <c r="F1666" s="72">
        <v>-103.18103903980483</v>
      </c>
      <c r="G1666" s="72">
        <v>1.855</v>
      </c>
      <c r="H1666" s="72"/>
    </row>
    <row r="1667" spans="1:8" x14ac:dyDescent="0.25">
      <c r="A1667" s="73"/>
      <c r="B1667" s="72">
        <v>99.213531805616157</v>
      </c>
      <c r="C1667" s="72">
        <v>-5.7779080473070489E-3</v>
      </c>
      <c r="D1667" s="72">
        <v>-49.314474927280344</v>
      </c>
      <c r="E1667" s="72">
        <v>-1.0718019427754575E-2</v>
      </c>
      <c r="F1667" s="72">
        <v>-103.18160207231644</v>
      </c>
      <c r="G1667" s="72">
        <v>1.855</v>
      </c>
      <c r="H1667" s="72"/>
    </row>
    <row r="1668" spans="1:8" x14ac:dyDescent="0.25">
      <c r="A1668" s="73"/>
      <c r="B1668" s="72">
        <v>99.259974515540137</v>
      </c>
      <c r="C1668" s="72">
        <v>-5.7456029071318712E-3</v>
      </c>
      <c r="D1668" s="72">
        <v>-49.314742517781077</v>
      </c>
      <c r="E1668" s="72">
        <v>-1.065809339272962E-2</v>
      </c>
      <c r="F1668" s="72">
        <v>-103.18216195694677</v>
      </c>
      <c r="G1668" s="72">
        <v>1.855</v>
      </c>
      <c r="H1668" s="72"/>
    </row>
    <row r="1669" spans="1:8" x14ac:dyDescent="0.25">
      <c r="A1669" s="73"/>
      <c r="B1669" s="72">
        <v>99.306417225464116</v>
      </c>
      <c r="C1669" s="72">
        <v>-5.7134760054952062E-3</v>
      </c>
      <c r="D1669" s="72">
        <v>-49.315008612088121</v>
      </c>
      <c r="E1669" s="72">
        <v>-1.0598497990193608E-2</v>
      </c>
      <c r="F1669" s="72">
        <v>-103.18271871106296</v>
      </c>
      <c r="G1669" s="72">
        <v>1.855</v>
      </c>
      <c r="H1669" s="72"/>
    </row>
    <row r="1670" spans="1:8" x14ac:dyDescent="0.25">
      <c r="A1670" s="73"/>
      <c r="B1670" s="72">
        <v>99.352859935388096</v>
      </c>
      <c r="C1670" s="72">
        <v>-5.681526375564047E-3</v>
      </c>
      <c r="D1670" s="72">
        <v>-49.31527321845688</v>
      </c>
      <c r="E1670" s="72">
        <v>-1.0539231426671307E-2</v>
      </c>
      <c r="F1670" s="72">
        <v>-103.18327235193792</v>
      </c>
      <c r="G1670" s="72">
        <v>1.855</v>
      </c>
      <c r="H1670" s="72"/>
    </row>
    <row r="1671" spans="1:8" x14ac:dyDescent="0.25">
      <c r="A1671" s="73"/>
      <c r="B1671" s="72">
        <v>99.399302645312076</v>
      </c>
      <c r="C1671" s="72">
        <v>-5.6497530556331513E-3</v>
      </c>
      <c r="D1671" s="72">
        <v>-49.315536345097968</v>
      </c>
      <c r="E1671" s="72">
        <v>-1.0480291918199495E-2</v>
      </c>
      <c r="F1671" s="72">
        <v>-103.18382289675088</v>
      </c>
      <c r="G1671" s="72">
        <v>1.855</v>
      </c>
      <c r="H1671" s="72"/>
    </row>
    <row r="1672" spans="1:8" x14ac:dyDescent="0.25">
      <c r="A1672" s="73"/>
      <c r="B1672" s="72">
        <v>99.445745355236056</v>
      </c>
      <c r="C1672" s="72">
        <v>-5.6181550890986587E-3</v>
      </c>
      <c r="D1672" s="72">
        <v>-49.315798000177459</v>
      </c>
      <c r="E1672" s="72">
        <v>-1.0421677690278013E-2</v>
      </c>
      <c r="F1672" s="72">
        <v>-103.18437036258788</v>
      </c>
      <c r="G1672" s="72">
        <v>1.855</v>
      </c>
      <c r="H1672" s="72"/>
    </row>
    <row r="1673" spans="1:8" x14ac:dyDescent="0.25">
      <c r="A1673" s="73"/>
      <c r="B1673" s="72">
        <v>99.492188065160036</v>
      </c>
      <c r="C1673" s="72">
        <v>-5.5867315244319234E-3</v>
      </c>
      <c r="D1673" s="72">
        <v>-49.316058191817113</v>
      </c>
      <c r="E1673" s="72">
        <v>-1.0363386977821219E-2</v>
      </c>
      <c r="F1673" s="72">
        <v>-103.18491476644222</v>
      </c>
      <c r="G1673" s="72">
        <v>1.855</v>
      </c>
      <c r="H1673" s="72"/>
    </row>
    <row r="1674" spans="1:8" x14ac:dyDescent="0.25">
      <c r="A1674" s="73"/>
      <c r="B1674" s="72">
        <v>99.538630775084016</v>
      </c>
      <c r="C1674" s="72">
        <v>-5.5554814151533381E-3</v>
      </c>
      <c r="D1674" s="72">
        <v>-49.316316928094615</v>
      </c>
      <c r="E1674" s="72">
        <v>-1.0305418025109443E-2</v>
      </c>
      <c r="F1674" s="72">
        <v>-103.185456125215</v>
      </c>
      <c r="G1674" s="72">
        <v>1.855</v>
      </c>
      <c r="H1674" s="72"/>
    </row>
    <row r="1675" spans="1:8" x14ac:dyDescent="0.25">
      <c r="A1675" s="73"/>
      <c r="B1675" s="72">
        <v>99.585073485007996</v>
      </c>
      <c r="C1675" s="72">
        <v>-5.5244038198064265E-3</v>
      </c>
      <c r="D1675" s="72">
        <v>-49.316574217043815</v>
      </c>
      <c r="E1675" s="72">
        <v>-1.0247769085740922E-2</v>
      </c>
      <c r="F1675" s="72">
        <v>-103.18599445571559</v>
      </c>
      <c r="G1675" s="72">
        <v>1.855</v>
      </c>
      <c r="H1675" s="72"/>
    </row>
    <row r="1676" spans="1:8" x14ac:dyDescent="0.25">
      <c r="A1676" s="73"/>
      <c r="B1676" s="72">
        <v>99.631516194931976</v>
      </c>
      <c r="C1676" s="72">
        <v>-5.4934978019319661E-3</v>
      </c>
      <c r="D1676" s="72">
        <v>-49.316830066654951</v>
      </c>
      <c r="E1676" s="72">
        <v>-1.0190438422583797E-2</v>
      </c>
      <c r="F1676" s="72">
        <v>-103.18652977466212</v>
      </c>
      <c r="G1676" s="72">
        <v>1.855</v>
      </c>
      <c r="H1676" s="72"/>
    </row>
    <row r="1677" spans="1:8" x14ac:dyDescent="0.25">
      <c r="A1677" s="73"/>
      <c r="B1677" s="72">
        <v>99.677958904855956</v>
      </c>
      <c r="C1677" s="72">
        <v>-5.462762430042247E-3</v>
      </c>
      <c r="D1677" s="72">
        <v>-49.31708448487489</v>
      </c>
      <c r="E1677" s="72">
        <v>-1.0133424307728367E-2</v>
      </c>
      <c r="F1677" s="72">
        <v>-103.18706209868196</v>
      </c>
      <c r="G1677" s="72">
        <v>1.855</v>
      </c>
      <c r="H1677" s="72"/>
    </row>
    <row r="1678" spans="1:8" x14ac:dyDescent="0.25">
      <c r="A1678" s="73"/>
      <c r="B1678" s="72">
        <v>99.724401614779936</v>
      </c>
      <c r="C1678" s="72">
        <v>-5.4321967775955307E-3</v>
      </c>
      <c r="D1678" s="72">
        <v>-49.317337479607346</v>
      </c>
      <c r="E1678" s="72">
        <v>-1.007672502243971E-2</v>
      </c>
      <c r="F1678" s="72">
        <v>-103.18759144431222</v>
      </c>
      <c r="G1678" s="72">
        <v>1.855</v>
      </c>
      <c r="H1678" s="72"/>
    </row>
    <row r="1679" spans="1:8" x14ac:dyDescent="0.25">
      <c r="A1679" s="73"/>
      <c r="B1679" s="72">
        <v>99.770844324703916</v>
      </c>
      <c r="C1679" s="72">
        <v>-5.4017999229705538E-3</v>
      </c>
      <c r="D1679" s="72">
        <v>-49.317589058713125</v>
      </c>
      <c r="E1679" s="72">
        <v>-1.0020338857110378E-2</v>
      </c>
      <c r="F1679" s="72">
        <v>-103.18811782800019</v>
      </c>
      <c r="G1679" s="72">
        <v>1.855</v>
      </c>
      <c r="H1679" s="72"/>
    </row>
    <row r="1680" spans="1:8" x14ac:dyDescent="0.25">
      <c r="A1680" s="73"/>
      <c r="B1680" s="72">
        <v>99.817287034627896</v>
      </c>
      <c r="C1680" s="72">
        <v>-5.3715709494411654E-3</v>
      </c>
      <c r="D1680" s="72">
        <v>-49.317839230010335</v>
      </c>
      <c r="E1680" s="72">
        <v>-9.9642641112133619E-3</v>
      </c>
      <c r="F1680" s="72">
        <v>-103.18864126610384</v>
      </c>
      <c r="G1680" s="72">
        <v>1.855</v>
      </c>
      <c r="H1680" s="72"/>
    </row>
    <row r="1681" spans="1:8" x14ac:dyDescent="0.25">
      <c r="A1681" s="73"/>
      <c r="B1681" s="72">
        <v>99.863729744551875</v>
      </c>
      <c r="C1681" s="72">
        <v>-5.3415089451511692E-3</v>
      </c>
      <c r="D1681" s="72">
        <v>-49.318088001274631</v>
      </c>
      <c r="E1681" s="72">
        <v>-9.9084990932554184E-3</v>
      </c>
      <c r="F1681" s="72">
        <v>-103.18916177489233</v>
      </c>
      <c r="G1681" s="72">
        <v>1.855</v>
      </c>
      <c r="H1681" s="72"/>
    </row>
    <row r="1682" spans="1:8" x14ac:dyDescent="0.25">
      <c r="A1682" s="73"/>
      <c r="B1682" s="72">
        <v>99.910172454475855</v>
      </c>
      <c r="C1682" s="72">
        <v>-5.3116130030891606E-3</v>
      </c>
      <c r="D1682" s="72">
        <v>-49.318335380239418</v>
      </c>
      <c r="E1682" s="72">
        <v>-9.8530421207303921E-3</v>
      </c>
      <c r="F1682" s="72">
        <v>-103.18967937054641</v>
      </c>
      <c r="G1682" s="72">
        <v>1.855</v>
      </c>
      <c r="H1682" s="72"/>
    </row>
    <row r="1683" spans="1:8" x14ac:dyDescent="0.25">
      <c r="A1683" s="73"/>
      <c r="B1683" s="72">
        <v>99.956615164399835</v>
      </c>
      <c r="C1683" s="72">
        <v>-5.2818822210636222E-3</v>
      </c>
      <c r="D1683" s="72">
        <v>-49.318581374596107</v>
      </c>
      <c r="E1683" s="72">
        <v>-9.7978915200730189E-3</v>
      </c>
      <c r="F1683" s="72">
        <v>-103.19019406915896</v>
      </c>
      <c r="G1683" s="72">
        <v>1.855</v>
      </c>
      <c r="H1683" s="72"/>
    </row>
    <row r="1684" spans="1:8" x14ac:dyDescent="0.25">
      <c r="A1684" s="73"/>
      <c r="B1684" s="72">
        <v>100.00305787432382</v>
      </c>
      <c r="C1684" s="72">
        <v>-5.2523157016780469E-3</v>
      </c>
      <c r="D1684" s="72">
        <v>-49.318825991994309</v>
      </c>
      <c r="E1684" s="72">
        <v>-9.7430456266127761E-3</v>
      </c>
      <c r="F1684" s="72">
        <v>-103.19070588673542</v>
      </c>
      <c r="G1684" s="72">
        <v>1.855</v>
      </c>
      <c r="H1684" s="72"/>
    </row>
    <row r="1685" spans="1:8" x14ac:dyDescent="0.25">
      <c r="A1685" s="73"/>
      <c r="B1685" s="72">
        <v>100.0495005842478</v>
      </c>
      <c r="C1685" s="72">
        <v>-5.2229125523061918E-3</v>
      </c>
      <c r="D1685" s="72">
        <v>-49.319069240042069</v>
      </c>
      <c r="E1685" s="72">
        <v>-9.6885027845279859E-3</v>
      </c>
      <c r="F1685" s="72">
        <v>-103.19121483919422</v>
      </c>
      <c r="G1685" s="72">
        <v>1.855</v>
      </c>
      <c r="H1685" s="72"/>
    </row>
    <row r="1686" spans="1:8" x14ac:dyDescent="0.25">
      <c r="A1686" s="73"/>
      <c r="B1686" s="72">
        <v>100.09594329417178</v>
      </c>
      <c r="C1686" s="72">
        <v>-5.1936718850675266E-3</v>
      </c>
      <c r="D1686" s="72">
        <v>-49.319311126306083</v>
      </c>
      <c r="E1686" s="72">
        <v>-9.634261346800262E-3</v>
      </c>
      <c r="F1686" s="72">
        <v>-103.19172094236731</v>
      </c>
      <c r="G1686" s="72">
        <v>1.855</v>
      </c>
      <c r="H1686" s="72"/>
    </row>
    <row r="1687" spans="1:8" x14ac:dyDescent="0.25">
      <c r="A1687" s="73"/>
      <c r="B1687" s="72">
        <v>100.14238600409575</v>
      </c>
      <c r="C1687" s="72">
        <v>-5.1645928168027339E-3</v>
      </c>
      <c r="D1687" s="72">
        <v>-49.31955165831193</v>
      </c>
      <c r="E1687" s="72">
        <v>-9.580319675169072E-3</v>
      </c>
      <c r="F1687" s="72">
        <v>-103.19222421200062</v>
      </c>
      <c r="G1687" s="72">
        <v>1.855</v>
      </c>
      <c r="H1687" s="72"/>
    </row>
    <row r="1688" spans="1:8" x14ac:dyDescent="0.25">
      <c r="A1688" s="73"/>
      <c r="B1688" s="72">
        <v>100.18882871401973</v>
      </c>
      <c r="C1688" s="72">
        <v>-5.1356744690493122E-3</v>
      </c>
      <c r="D1688" s="72">
        <v>-49.319790843544283</v>
      </c>
      <c r="E1688" s="72">
        <v>-9.5266761400864732E-3</v>
      </c>
      <c r="F1688" s="72">
        <v>-103.19272466375445</v>
      </c>
      <c r="G1688" s="72">
        <v>1.855</v>
      </c>
      <c r="H1688" s="72"/>
    </row>
    <row r="1689" spans="1:8" x14ac:dyDescent="0.25">
      <c r="A1689" s="73"/>
      <c r="B1689" s="72">
        <v>100.23527142394371</v>
      </c>
      <c r="C1689" s="72">
        <v>-5.1069159680173998E-3</v>
      </c>
      <c r="D1689" s="72">
        <v>-49.320028689447113</v>
      </c>
      <c r="E1689" s="72">
        <v>-9.4733291206722768E-3</v>
      </c>
      <c r="F1689" s="72">
        <v>-103.19322231320396</v>
      </c>
      <c r="G1689" s="72">
        <v>1.855</v>
      </c>
      <c r="H1689" s="72"/>
    </row>
    <row r="1690" spans="1:8" x14ac:dyDescent="0.25">
      <c r="A1690" s="73"/>
      <c r="B1690" s="72">
        <v>100.28171413386769</v>
      </c>
      <c r="C1690" s="72">
        <v>-5.0783164445656259E-3</v>
      </c>
      <c r="D1690" s="72">
        <v>-49.320265203423929</v>
      </c>
      <c r="E1690" s="72">
        <v>-9.4202770046692367E-3</v>
      </c>
      <c r="F1690" s="72">
        <v>-103.19371717583967</v>
      </c>
      <c r="G1690" s="72">
        <v>1.855</v>
      </c>
      <c r="H1690" s="72"/>
    </row>
    <row r="1691" spans="1:8" x14ac:dyDescent="0.25">
      <c r="A1691" s="73"/>
      <c r="B1691" s="72">
        <v>100.32815684379167</v>
      </c>
      <c r="C1691" s="72">
        <v>-5.0498750341770801E-3</v>
      </c>
      <c r="D1691" s="72">
        <v>-49.320500392837978</v>
      </c>
      <c r="E1691" s="72">
        <v>-9.3675181883984843E-3</v>
      </c>
      <c r="F1691" s="72">
        <v>-103.19420926706781</v>
      </c>
      <c r="G1691" s="72">
        <v>1.855</v>
      </c>
      <c r="H1691" s="72"/>
    </row>
    <row r="1692" spans="1:8" x14ac:dyDescent="0.25">
      <c r="A1692" s="73"/>
      <c r="B1692" s="72">
        <v>100.37459955371565</v>
      </c>
      <c r="C1692" s="72">
        <v>-5.0215908769354976E-3</v>
      </c>
      <c r="D1692" s="72">
        <v>-49.320734265012469</v>
      </c>
      <c r="E1692" s="72">
        <v>-9.3150510767153472E-3</v>
      </c>
      <c r="F1692" s="72">
        <v>-103.19469860221088</v>
      </c>
      <c r="G1692" s="72">
        <v>1.855</v>
      </c>
      <c r="H1692" s="72"/>
    </row>
    <row r="1693" spans="1:8" x14ac:dyDescent="0.25">
      <c r="A1693" s="73"/>
      <c r="B1693" s="72">
        <v>100.42104226363963</v>
      </c>
      <c r="C1693" s="72">
        <v>-4.9934631175014245E-3</v>
      </c>
      <c r="D1693" s="72">
        <v>-49.32096682723077</v>
      </c>
      <c r="E1693" s="72">
        <v>-9.2628740829651425E-3</v>
      </c>
      <c r="F1693" s="72">
        <v>-103.19518519650801</v>
      </c>
      <c r="G1693" s="72">
        <v>1.855</v>
      </c>
      <c r="H1693" s="72"/>
    </row>
    <row r="1694" spans="1:8" x14ac:dyDescent="0.25">
      <c r="A1694" s="73"/>
      <c r="B1694" s="72">
        <v>100.46748497356361</v>
      </c>
      <c r="C1694" s="72">
        <v>-4.9654909050886268E-3</v>
      </c>
      <c r="D1694" s="72">
        <v>-49.321198086736636</v>
      </c>
      <c r="E1694" s="72">
        <v>-9.210985628939402E-3</v>
      </c>
      <c r="F1694" s="72">
        <v>-103.19566906511545</v>
      </c>
      <c r="G1694" s="72">
        <v>1.855</v>
      </c>
      <c r="H1694" s="72"/>
    </row>
    <row r="1695" spans="1:8" x14ac:dyDescent="0.25">
      <c r="A1695" s="73"/>
      <c r="B1695" s="72">
        <v>100.51392768348759</v>
      </c>
      <c r="C1695" s="72">
        <v>-4.9376733934405458E-3</v>
      </c>
      <c r="D1695" s="72">
        <v>-49.321428050734418</v>
      </c>
      <c r="E1695" s="72">
        <v>-9.1593841448322118E-3</v>
      </c>
      <c r="F1695" s="72">
        <v>-103.196150223107</v>
      </c>
      <c r="G1695" s="72">
        <v>1.855</v>
      </c>
      <c r="H1695" s="72"/>
    </row>
    <row r="1696" spans="1:8" x14ac:dyDescent="0.25">
      <c r="A1696" s="73"/>
      <c r="B1696" s="72">
        <v>100.56037039341157</v>
      </c>
      <c r="C1696" s="72">
        <v>-4.9100097408068507E-3</v>
      </c>
      <c r="D1696" s="72">
        <v>-49.321656726389264</v>
      </c>
      <c r="E1696" s="72">
        <v>-9.1080680691967078E-3</v>
      </c>
      <c r="F1696" s="72">
        <v>-103.19662868547442</v>
      </c>
      <c r="G1696" s="72">
        <v>1.855</v>
      </c>
      <c r="H1696" s="72"/>
    </row>
    <row r="1697" spans="1:8" x14ac:dyDescent="0.25">
      <c r="A1697" s="73"/>
      <c r="B1697" s="72">
        <v>100.60681310333555</v>
      </c>
      <c r="C1697" s="72">
        <v>-4.8824991099201956E-3</v>
      </c>
      <c r="D1697" s="72">
        <v>-49.321884120827335</v>
      </c>
      <c r="E1697" s="72">
        <v>-9.0570358489019624E-3</v>
      </c>
      <c r="F1697" s="72">
        <v>-103.19710446712793</v>
      </c>
      <c r="G1697" s="72">
        <v>1.855</v>
      </c>
      <c r="H1697" s="72"/>
    </row>
    <row r="1698" spans="1:8" x14ac:dyDescent="0.25">
      <c r="A1698" s="73"/>
      <c r="B1698" s="72">
        <v>100.65325581325953</v>
      </c>
      <c r="C1698" s="72">
        <v>-4.8551406679730137E-3</v>
      </c>
      <c r="D1698" s="72">
        <v>-49.322110241136009</v>
      </c>
      <c r="E1698" s="72">
        <v>-9.0062859390899405E-3</v>
      </c>
      <c r="F1698" s="72">
        <v>-103.19757758289657</v>
      </c>
      <c r="G1698" s="72">
        <v>1.855</v>
      </c>
      <c r="H1698" s="72"/>
    </row>
    <row r="1699" spans="1:8" x14ac:dyDescent="0.25">
      <c r="A1699" s="73"/>
      <c r="B1699" s="72">
        <v>100.69969852318351</v>
      </c>
      <c r="C1699" s="72">
        <v>-4.8279335865944245E-3</v>
      </c>
      <c r="D1699" s="72">
        <v>-49.322335094364092</v>
      </c>
      <c r="E1699" s="72">
        <v>-8.9558168031326577E-3</v>
      </c>
      <c r="F1699" s="72">
        <v>-103.1980480475287</v>
      </c>
      <c r="G1699" s="72">
        <v>1.855</v>
      </c>
      <c r="H1699" s="72"/>
    </row>
    <row r="1700" spans="1:8" x14ac:dyDescent="0.25">
      <c r="A1700" s="73"/>
      <c r="B1700" s="72">
        <v>100.74614123310749</v>
      </c>
      <c r="C1700" s="72">
        <v>-4.8008770418273318E-3</v>
      </c>
      <c r="D1700" s="72">
        <v>-49.322558687522026</v>
      </c>
      <c r="E1700" s="72">
        <v>-8.9056269125896998E-3</v>
      </c>
      <c r="F1700" s="72">
        <v>-103.19851587569238</v>
      </c>
      <c r="G1700" s="72">
        <v>1.855</v>
      </c>
      <c r="H1700" s="72"/>
    </row>
    <row r="1701" spans="1:8" x14ac:dyDescent="0.25">
      <c r="A1701" s="73"/>
      <c r="B1701" s="72">
        <v>100.79258394303147</v>
      </c>
      <c r="C1701" s="72">
        <v>-4.7739702141055603E-3</v>
      </c>
      <c r="D1701" s="72">
        <v>-49.322781027582074</v>
      </c>
      <c r="E1701" s="72">
        <v>-8.8557147471658142E-3</v>
      </c>
      <c r="F1701" s="72">
        <v>-103.19898108197582</v>
      </c>
      <c r="G1701" s="72">
        <v>1.855</v>
      </c>
      <c r="H1701" s="72"/>
    </row>
    <row r="1702" spans="1:8" x14ac:dyDescent="0.25">
      <c r="A1702" s="73"/>
      <c r="B1702" s="72">
        <v>100.83902665295545</v>
      </c>
      <c r="C1702" s="72">
        <v>-4.7472122882311037E-3</v>
      </c>
      <c r="D1702" s="72">
        <v>-49.323002121478552</v>
      </c>
      <c r="E1702" s="72">
        <v>-8.8060787946686973E-3</v>
      </c>
      <c r="F1702" s="72">
        <v>-103.19944368088781</v>
      </c>
      <c r="G1702" s="72">
        <v>1.855</v>
      </c>
      <c r="H1702" s="72"/>
    </row>
    <row r="1703" spans="1:8" x14ac:dyDescent="0.25">
      <c r="A1703" s="73"/>
      <c r="B1703" s="72">
        <v>100.88546936287943</v>
      </c>
      <c r="C1703" s="72">
        <v>-4.7206024533515733E-3</v>
      </c>
      <c r="D1703" s="72">
        <v>-49.323221976108009</v>
      </c>
      <c r="E1703" s="72">
        <v>-8.7567175509671684E-3</v>
      </c>
      <c r="F1703" s="72">
        <v>-103.19990368685814</v>
      </c>
      <c r="G1703" s="72">
        <v>1.855</v>
      </c>
      <c r="H1703" s="72"/>
    </row>
    <row r="1704" spans="1:8" x14ac:dyDescent="0.25">
      <c r="A1704" s="73"/>
      <c r="B1704" s="72">
        <v>100.93191207280341</v>
      </c>
      <c r="C1704" s="72">
        <v>-4.6941399029376248E-3</v>
      </c>
      <c r="D1704" s="72">
        <v>-49.323440598329434</v>
      </c>
      <c r="E1704" s="72">
        <v>-8.7076295199492934E-3</v>
      </c>
      <c r="F1704" s="72">
        <v>-103.20036111423801</v>
      </c>
      <c r="G1704" s="72">
        <v>1.855</v>
      </c>
      <c r="H1704" s="72"/>
    </row>
    <row r="1705" spans="1:8" x14ac:dyDescent="0.25">
      <c r="A1705" s="73"/>
      <c r="B1705" s="72">
        <v>100.97835478272739</v>
      </c>
      <c r="C1705" s="72">
        <v>-4.6678238347606354E-3</v>
      </c>
      <c r="D1705" s="72">
        <v>-49.323657994964471</v>
      </c>
      <c r="E1705" s="72">
        <v>-8.658813213480979E-3</v>
      </c>
      <c r="F1705" s="72">
        <v>-103.20081597730045</v>
      </c>
      <c r="G1705" s="72">
        <v>1.855</v>
      </c>
      <c r="H1705" s="72"/>
    </row>
    <row r="1706" spans="1:8" x14ac:dyDescent="0.25">
      <c r="A1706" s="73"/>
      <c r="B1706" s="72">
        <v>101.02479749265137</v>
      </c>
      <c r="C1706" s="72">
        <v>-4.6416534508703965E-3</v>
      </c>
      <c r="D1706" s="72">
        <v>-49.323874172797595</v>
      </c>
      <c r="E1706" s="72">
        <v>-8.6102671513645854E-3</v>
      </c>
      <c r="F1706" s="72">
        <v>-103.20126829024076</v>
      </c>
      <c r="G1706" s="72">
        <v>1.855</v>
      </c>
      <c r="H1706" s="72"/>
    </row>
    <row r="1707" spans="1:8" x14ac:dyDescent="0.25">
      <c r="A1707" s="73"/>
      <c r="B1707" s="72">
        <v>101.07124020257535</v>
      </c>
      <c r="C1707" s="72">
        <v>-4.6156279575729217E-3</v>
      </c>
      <c r="D1707" s="72">
        <v>-49.324089138576319</v>
      </c>
      <c r="E1707" s="72">
        <v>-8.56198986129777E-3</v>
      </c>
      <c r="F1707" s="72">
        <v>-103.2017180671769</v>
      </c>
      <c r="G1707" s="72">
        <v>1.855</v>
      </c>
      <c r="H1707" s="72"/>
    </row>
    <row r="1708" spans="1:8" x14ac:dyDescent="0.25">
      <c r="A1708" s="73"/>
      <c r="B1708" s="72">
        <v>101.11768291249933</v>
      </c>
      <c r="C1708" s="72">
        <v>-4.589746565408441E-3</v>
      </c>
      <c r="D1708" s="72">
        <v>-49.3243028990114</v>
      </c>
      <c r="E1708" s="72">
        <v>-8.5139798788326573E-3</v>
      </c>
      <c r="F1708" s="72">
        <v>-103.2021653221499</v>
      </c>
      <c r="G1708" s="72">
        <v>1.855</v>
      </c>
      <c r="H1708" s="72"/>
    </row>
    <row r="1709" spans="1:8" x14ac:dyDescent="0.25">
      <c r="A1709" s="73"/>
      <c r="B1709" s="72">
        <v>101.16412562242331</v>
      </c>
      <c r="C1709" s="72">
        <v>-4.5640084891294267E-3</v>
      </c>
      <c r="D1709" s="72">
        <v>-49.324515460777029</v>
      </c>
      <c r="E1709" s="72">
        <v>-8.466235747335087E-3</v>
      </c>
      <c r="F1709" s="72">
        <v>-103.20261006912428</v>
      </c>
      <c r="G1709" s="72">
        <v>1.855</v>
      </c>
      <c r="H1709" s="72"/>
    </row>
    <row r="1710" spans="1:8" x14ac:dyDescent="0.25">
      <c r="A1710" s="73"/>
      <c r="B1710" s="72">
        <v>101.21056833234729</v>
      </c>
      <c r="C1710" s="72">
        <v>-4.5384129476787336E-3</v>
      </c>
      <c r="D1710" s="72">
        <v>-49.324726830511025</v>
      </c>
      <c r="E1710" s="72">
        <v>-8.4187560179440502E-3</v>
      </c>
      <c r="F1710" s="72">
        <v>-103.20305232198848</v>
      </c>
      <c r="G1710" s="72">
        <v>1.855</v>
      </c>
      <c r="H1710" s="72"/>
    </row>
    <row r="1711" spans="1:8" x14ac:dyDescent="0.25">
      <c r="A1711" s="73"/>
      <c r="B1711" s="72">
        <v>101.25701104227127</v>
      </c>
      <c r="C1711" s="72">
        <v>-4.5129591641679219E-3</v>
      </c>
      <c r="D1711" s="72">
        <v>-49.324937014815021</v>
      </c>
      <c r="E1711" s="72">
        <v>-8.3715392495314952E-3</v>
      </c>
      <c r="F1711" s="72">
        <v>-103.20349209455523</v>
      </c>
      <c r="G1711" s="72">
        <v>1.855</v>
      </c>
      <c r="H1711" s="72"/>
    </row>
    <row r="1712" spans="1:8" x14ac:dyDescent="0.25">
      <c r="A1712" s="73"/>
      <c r="B1712" s="72">
        <v>101.30345375219525</v>
      </c>
      <c r="C1712" s="72">
        <v>-4.4876463658555747E-3</v>
      </c>
      <c r="D1712" s="72">
        <v>-49.325146020254678</v>
      </c>
      <c r="E1712" s="72">
        <v>-8.3245840086620913E-3</v>
      </c>
      <c r="F1712" s="72">
        <v>-103.20392940056198</v>
      </c>
      <c r="G1712" s="72">
        <v>1.855</v>
      </c>
      <c r="H1712" s="72"/>
    </row>
    <row r="1713" spans="1:8" x14ac:dyDescent="0.25">
      <c r="A1713" s="73"/>
      <c r="B1713" s="72">
        <v>101.34989646211923</v>
      </c>
      <c r="C1713" s="72">
        <v>-4.4624737841258387E-3</v>
      </c>
      <c r="D1713" s="72">
        <v>-49.32535385335985</v>
      </c>
      <c r="E1713" s="72">
        <v>-8.2778888695534299E-3</v>
      </c>
      <c r="F1713" s="72">
        <v>-103.20436425367127</v>
      </c>
      <c r="G1713" s="72">
        <v>1.855</v>
      </c>
      <c r="H1713" s="72"/>
    </row>
    <row r="1714" spans="1:8" x14ac:dyDescent="0.25">
      <c r="A1714" s="73"/>
      <c r="B1714" s="72">
        <v>101.39633917204321</v>
      </c>
      <c r="C1714" s="72">
        <v>-4.4374406544669936E-3</v>
      </c>
      <c r="D1714" s="72">
        <v>-49.325560520624805</v>
      </c>
      <c r="E1714" s="72">
        <v>-8.2314524140362725E-3</v>
      </c>
      <c r="F1714" s="72">
        <v>-103.20479666747119</v>
      </c>
      <c r="G1714" s="72">
        <v>1.855</v>
      </c>
      <c r="H1714" s="72"/>
    </row>
    <row r="1715" spans="1:8" x14ac:dyDescent="0.25">
      <c r="A1715" s="73"/>
      <c r="B1715" s="72">
        <v>101.44278188196719</v>
      </c>
      <c r="C1715" s="72">
        <v>-4.4125462164501259E-3</v>
      </c>
      <c r="D1715" s="72">
        <v>-49.32576602850839</v>
      </c>
      <c r="E1715" s="72">
        <v>-8.1852732315149841E-3</v>
      </c>
      <c r="F1715" s="72">
        <v>-103.20522665547568</v>
      </c>
      <c r="G1715" s="72">
        <v>1.855</v>
      </c>
      <c r="H1715" s="72"/>
    </row>
    <row r="1716" spans="1:8" x14ac:dyDescent="0.25">
      <c r="A1716" s="73"/>
      <c r="B1716" s="72">
        <v>101.48922459189117</v>
      </c>
      <c r="C1716" s="72">
        <v>-4.3877897137079847E-3</v>
      </c>
      <c r="D1716" s="72">
        <v>-49.325970383434239</v>
      </c>
      <c r="E1716" s="72">
        <v>-8.1393499189283108E-3</v>
      </c>
      <c r="F1716" s="72">
        <v>-103.20565423112505</v>
      </c>
      <c r="G1716" s="72">
        <v>1.855</v>
      </c>
      <c r="H1716" s="72"/>
    </row>
    <row r="1717" spans="1:8" x14ac:dyDescent="0.25">
      <c r="A1717" s="73"/>
      <c r="B1717" s="72">
        <v>101.53566730181515</v>
      </c>
      <c r="C1717" s="72">
        <v>-4.3631703939138681E-3</v>
      </c>
      <c r="D1717" s="72">
        <v>-49.326173591790941</v>
      </c>
      <c r="E1717" s="72">
        <v>-8.0936810807102251E-3</v>
      </c>
      <c r="F1717" s="72">
        <v>-103.20607940778626</v>
      </c>
      <c r="G1717" s="72">
        <v>1.855</v>
      </c>
      <c r="H1717" s="72"/>
    </row>
    <row r="1718" spans="1:8" x14ac:dyDescent="0.25">
      <c r="A1718" s="73"/>
      <c r="B1718" s="72">
        <v>101.58211001173913</v>
      </c>
      <c r="C1718" s="72">
        <v>-4.3386875087606169E-3</v>
      </c>
      <c r="D1718" s="72">
        <v>-49.326375659932246</v>
      </c>
      <c r="E1718" s="72">
        <v>-8.0482653287509438E-3</v>
      </c>
      <c r="F1718" s="72">
        <v>-103.20650219875338</v>
      </c>
      <c r="G1718" s="72">
        <v>1.855</v>
      </c>
      <c r="H1718" s="72"/>
    </row>
    <row r="1719" spans="1:8" x14ac:dyDescent="0.25">
      <c r="A1719" s="73"/>
      <c r="B1719" s="72">
        <v>101.62855272166311</v>
      </c>
      <c r="C1719" s="72">
        <v>-4.3143403139397785E-3</v>
      </c>
      <c r="D1719" s="72">
        <v>-49.32657659417724</v>
      </c>
      <c r="E1719" s="72">
        <v>-8.0031012823582898E-3</v>
      </c>
      <c r="F1719" s="72">
        <v>-103.20692261724795</v>
      </c>
      <c r="G1719" s="72">
        <v>1.855</v>
      </c>
      <c r="H1719" s="72"/>
    </row>
    <row r="1720" spans="1:8" x14ac:dyDescent="0.25">
      <c r="A1720" s="73"/>
      <c r="B1720" s="72">
        <v>101.67499543158709</v>
      </c>
      <c r="C1720" s="72">
        <v>-4.2901280691208139E-3</v>
      </c>
      <c r="D1720" s="72">
        <v>-49.32677640081053</v>
      </c>
      <c r="E1720" s="72">
        <v>-7.9581875682191092E-3</v>
      </c>
      <c r="F1720" s="72">
        <v>-103.20734067641939</v>
      </c>
      <c r="G1720" s="72">
        <v>1.855</v>
      </c>
      <c r="H1720" s="72"/>
    </row>
    <row r="1721" spans="1:8" x14ac:dyDescent="0.25">
      <c r="A1721" s="73"/>
      <c r="B1721" s="72">
        <v>101.72143814151107</v>
      </c>
      <c r="C1721" s="72">
        <v>-4.2660500379304005E-3</v>
      </c>
      <c r="D1721" s="72">
        <v>-49.326975086082449</v>
      </c>
      <c r="E1721" s="72">
        <v>-7.913522820360893E-3</v>
      </c>
      <c r="F1721" s="72">
        <v>-103.20775638934536</v>
      </c>
      <c r="G1721" s="72">
        <v>1.855</v>
      </c>
      <c r="H1721" s="72"/>
    </row>
    <row r="1722" spans="1:8" x14ac:dyDescent="0.25">
      <c r="A1722" s="73"/>
      <c r="B1722" s="72">
        <v>101.76788085143505</v>
      </c>
      <c r="C1722" s="72">
        <v>-4.2421054879319192E-3</v>
      </c>
      <c r="D1722" s="72">
        <v>-49.3271726562092</v>
      </c>
      <c r="E1722" s="72">
        <v>-7.8691056801137096E-3</v>
      </c>
      <c r="F1722" s="72">
        <v>-103.20816976903217</v>
      </c>
      <c r="G1722" s="72">
        <v>1.855</v>
      </c>
      <c r="H1722" s="72"/>
    </row>
    <row r="1723" spans="1:8" x14ac:dyDescent="0.25">
      <c r="A1723" s="73"/>
      <c r="B1723" s="72">
        <v>101.81432356135903</v>
      </c>
      <c r="C1723" s="72">
        <v>-4.2182936906049245E-3</v>
      </c>
      <c r="D1723" s="72">
        <v>-49.327369117373081</v>
      </c>
      <c r="E1723" s="72">
        <v>-7.8249347960721357E-3</v>
      </c>
      <c r="F1723" s="72">
        <v>-103.20858082841511</v>
      </c>
      <c r="G1723" s="72">
        <v>1.855</v>
      </c>
      <c r="H1723" s="72"/>
    </row>
    <row r="1724" spans="1:8" x14ac:dyDescent="0.25">
      <c r="A1724" s="73"/>
      <c r="B1724" s="72">
        <v>101.86076627128301</v>
      </c>
      <c r="C1724" s="72">
        <v>-4.1946139213248374E-3</v>
      </c>
      <c r="D1724" s="72">
        <v>-49.327564475722632</v>
      </c>
      <c r="E1724" s="72">
        <v>-7.7810088240575738E-3</v>
      </c>
      <c r="F1724" s="72">
        <v>-103.20898958035892</v>
      </c>
      <c r="G1724" s="72">
        <v>1.855</v>
      </c>
      <c r="H1724" s="72"/>
    </row>
    <row r="1725" spans="1:8" x14ac:dyDescent="0.25">
      <c r="A1725" s="73"/>
      <c r="B1725" s="72">
        <v>101.90720898120699</v>
      </c>
      <c r="C1725" s="72">
        <v>-4.171065459342661E-3</v>
      </c>
      <c r="D1725" s="72">
        <v>-49.327758737372832</v>
      </c>
      <c r="E1725" s="72">
        <v>-7.7373264270806357E-3</v>
      </c>
      <c r="F1725" s="72">
        <v>-103.20939603765808</v>
      </c>
      <c r="G1725" s="72">
        <v>1.855</v>
      </c>
      <c r="H1725" s="72"/>
    </row>
    <row r="1726" spans="1:8" x14ac:dyDescent="0.25">
      <c r="A1726" s="73"/>
      <c r="B1726" s="72">
        <v>101.95365169113097</v>
      </c>
      <c r="C1726" s="72">
        <v>-4.1476475877647951E-3</v>
      </c>
      <c r="D1726" s="72">
        <v>-49.327951908405275</v>
      </c>
      <c r="E1726" s="72">
        <v>-7.6938862753036952E-3</v>
      </c>
      <c r="F1726" s="72">
        <v>-103.20980021303724</v>
      </c>
      <c r="G1726" s="72">
        <v>1.855</v>
      </c>
      <c r="H1726" s="72"/>
    </row>
    <row r="1727" spans="1:8" x14ac:dyDescent="0.25">
      <c r="A1727" s="73"/>
      <c r="B1727" s="72">
        <v>102.00009440105495</v>
      </c>
      <c r="C1727" s="72">
        <v>-4.1243595935330241E-3</v>
      </c>
      <c r="D1727" s="72">
        <v>-49.328143994868363</v>
      </c>
      <c r="E1727" s="72">
        <v>-7.6506870460037596E-3</v>
      </c>
      <c r="F1727" s="72">
        <v>-103.21020211915156</v>
      </c>
      <c r="G1727" s="72">
        <v>1.855</v>
      </c>
      <c r="H1727" s="72"/>
    </row>
    <row r="1728" spans="1:8" x14ac:dyDescent="0.25">
      <c r="A1728" s="73"/>
      <c r="B1728" s="72">
        <v>102.04653711097893</v>
      </c>
      <c r="C1728" s="72">
        <v>-4.1012007674045333E-3</v>
      </c>
      <c r="D1728" s="72">
        <v>-49.32833500277745</v>
      </c>
      <c r="E1728" s="72">
        <v>-7.6077274235354089E-3</v>
      </c>
      <c r="F1728" s="72">
        <v>-103.2106017685871</v>
      </c>
      <c r="G1728" s="72">
        <v>1.855</v>
      </c>
      <c r="H1728" s="72"/>
    </row>
    <row r="1729" spans="1:8" x14ac:dyDescent="0.25">
      <c r="A1729" s="73"/>
      <c r="B1729" s="72">
        <v>102.09297982090291</v>
      </c>
      <c r="C1729" s="72">
        <v>-4.0781704039320266E-3</v>
      </c>
      <c r="D1729" s="72">
        <v>-49.328524938115059</v>
      </c>
      <c r="E1729" s="72">
        <v>-7.565006099293909E-3</v>
      </c>
      <c r="F1729" s="72">
        <v>-103.21099917386117</v>
      </c>
      <c r="G1729" s="72">
        <v>1.855</v>
      </c>
      <c r="H1729" s="72"/>
    </row>
    <row r="1730" spans="1:8" x14ac:dyDescent="0.25">
      <c r="A1730" s="73"/>
      <c r="B1730" s="72">
        <v>102.13942253082689</v>
      </c>
      <c r="C1730" s="72">
        <v>-4.0552678014440157E-3</v>
      </c>
      <c r="D1730" s="72">
        <v>-49.328713806831018</v>
      </c>
      <c r="E1730" s="72">
        <v>-7.5225217716786488E-3</v>
      </c>
      <c r="F1730" s="72">
        <v>-103.21139434742274</v>
      </c>
      <c r="G1730" s="72">
        <v>1.855</v>
      </c>
      <c r="H1730" s="72"/>
    </row>
    <row r="1731" spans="1:8" x14ac:dyDescent="0.25">
      <c r="A1731" s="73"/>
      <c r="B1731" s="72">
        <v>102.18586524075087</v>
      </c>
      <c r="C1731" s="72">
        <v>-4.0324922620251285E-3</v>
      </c>
      <c r="D1731" s="72">
        <v>-49.328901614842671</v>
      </c>
      <c r="E1731" s="72">
        <v>-7.4802731460566129E-3</v>
      </c>
      <c r="F1731" s="72">
        <v>-103.21178730165278</v>
      </c>
      <c r="G1731" s="72">
        <v>1.855</v>
      </c>
      <c r="H1731" s="72"/>
    </row>
    <row r="1732" spans="1:8" x14ac:dyDescent="0.25">
      <c r="A1732" s="73"/>
      <c r="B1732" s="72">
        <v>102.23230795067485</v>
      </c>
      <c r="C1732" s="72">
        <v>-4.0098430914965308E-3</v>
      </c>
      <c r="D1732" s="72">
        <v>-49.32908836803503</v>
      </c>
      <c r="E1732" s="72">
        <v>-7.4382589347260645E-3</v>
      </c>
      <c r="F1732" s="72">
        <v>-103.21217804886459</v>
      </c>
      <c r="G1732" s="72">
        <v>1.855</v>
      </c>
      <c r="H1732" s="72"/>
    </row>
    <row r="1733" spans="1:8" x14ac:dyDescent="0.25">
      <c r="A1733" s="73"/>
      <c r="B1733" s="72">
        <v>102.27875066059883</v>
      </c>
      <c r="C1733" s="72">
        <v>-3.9873195993965086E-3</v>
      </c>
      <c r="D1733" s="72">
        <v>-49.329274072260958</v>
      </c>
      <c r="E1733" s="72">
        <v>-7.3964778568805234E-3</v>
      </c>
      <c r="F1733" s="72">
        <v>-103.21256660130423</v>
      </c>
      <c r="G1733" s="72">
        <v>1.855</v>
      </c>
      <c r="H1733" s="72"/>
    </row>
    <row r="1734" spans="1:8" x14ac:dyDescent="0.25">
      <c r="A1734" s="73"/>
      <c r="B1734" s="72">
        <v>102.32519337052281</v>
      </c>
      <c r="C1734" s="72">
        <v>-3.9649210989610431E-3</v>
      </c>
      <c r="D1734" s="72">
        <v>-49.329458733341326</v>
      </c>
      <c r="E1734" s="72">
        <v>-7.3549286385727348E-3</v>
      </c>
      <c r="F1734" s="72">
        <v>-103.21295297115083</v>
      </c>
      <c r="G1734" s="72">
        <v>1.855</v>
      </c>
      <c r="H1734" s="72"/>
    </row>
    <row r="1735" spans="1:8" x14ac:dyDescent="0.25">
      <c r="A1735" s="73"/>
      <c r="B1735" s="72">
        <v>102.37163608044679</v>
      </c>
      <c r="C1735" s="72">
        <v>-3.942646907104593E-3</v>
      </c>
      <c r="D1735" s="72">
        <v>-49.329642357065204</v>
      </c>
      <c r="E1735" s="72">
        <v>-7.3136100126790201E-3</v>
      </c>
      <c r="F1735" s="72">
        <v>-103.21333717051697</v>
      </c>
      <c r="G1735" s="72">
        <v>1.855</v>
      </c>
      <c r="H1735" s="72"/>
    </row>
    <row r="1736" spans="1:8" x14ac:dyDescent="0.25">
      <c r="A1736" s="73"/>
      <c r="B1736" s="72">
        <v>102.41807879037077</v>
      </c>
      <c r="C1736" s="72">
        <v>-3.9204963444008966E-3</v>
      </c>
      <c r="D1736" s="72">
        <v>-49.329824949190019</v>
      </c>
      <c r="E1736" s="72">
        <v>-7.2725207188636632E-3</v>
      </c>
      <c r="F1736" s="72">
        <v>-103.213719211449</v>
      </c>
      <c r="G1736" s="72">
        <v>1.855</v>
      </c>
      <c r="H1736" s="72"/>
    </row>
    <row r="1737" spans="1:8" x14ac:dyDescent="0.25">
      <c r="A1737" s="73"/>
      <c r="B1737" s="72">
        <v>102.46452150029475</v>
      </c>
      <c r="C1737" s="72">
        <v>-3.8984687350638722E-3</v>
      </c>
      <c r="D1737" s="72">
        <v>-49.330006515441731</v>
      </c>
      <c r="E1737" s="72">
        <v>-7.2316595035434826E-3</v>
      </c>
      <c r="F1737" s="72">
        <v>-103.21409910592749</v>
      </c>
      <c r="G1737" s="72">
        <v>1.855</v>
      </c>
      <c r="H1737" s="72"/>
    </row>
    <row r="1738" spans="1:8" x14ac:dyDescent="0.25">
      <c r="A1738" s="73"/>
      <c r="B1738" s="72">
        <v>102.51096421021873</v>
      </c>
      <c r="C1738" s="72">
        <v>-3.87656340692868E-3</v>
      </c>
      <c r="D1738" s="72">
        <v>-49.330187061515005</v>
      </c>
      <c r="E1738" s="72">
        <v>-7.1910251198527009E-3</v>
      </c>
      <c r="F1738" s="72">
        <v>-103.21447686586745</v>
      </c>
      <c r="G1738" s="72">
        <v>1.855</v>
      </c>
      <c r="H1738" s="72"/>
    </row>
    <row r="1739" spans="1:8" x14ac:dyDescent="0.25">
      <c r="A1739" s="73"/>
      <c r="B1739" s="72">
        <v>102.55740692014271</v>
      </c>
      <c r="C1739" s="72">
        <v>-3.8547796914328138E-3</v>
      </c>
      <c r="D1739" s="72">
        <v>-49.330366593073357</v>
      </c>
      <c r="E1739" s="72">
        <v>-7.1506163276078699E-3</v>
      </c>
      <c r="F1739" s="72">
        <v>-103.21485250311881</v>
      </c>
      <c r="G1739" s="72">
        <v>1.855</v>
      </c>
      <c r="H1739" s="72"/>
    </row>
    <row r="1740" spans="1:8" x14ac:dyDescent="0.25">
      <c r="A1740" s="73"/>
      <c r="B1740" s="72">
        <v>102.60384963006669</v>
      </c>
      <c r="C1740" s="72">
        <v>-3.833116923597286E-3</v>
      </c>
      <c r="D1740" s="72">
        <v>-49.330545115749345</v>
      </c>
      <c r="E1740" s="72">
        <v>-7.1104318932729655E-3</v>
      </c>
      <c r="F1740" s="72">
        <v>-103.21522602946663</v>
      </c>
      <c r="G1740" s="72">
        <v>1.855</v>
      </c>
      <c r="H1740" s="72"/>
    </row>
    <row r="1741" spans="1:8" x14ac:dyDescent="0.25">
      <c r="A1741" s="73"/>
      <c r="B1741" s="72">
        <v>102.65029233999067</v>
      </c>
      <c r="C1741" s="72">
        <v>-3.8115744420079804E-3</v>
      </c>
      <c r="D1741" s="72">
        <v>-49.330722635144731</v>
      </c>
      <c r="E1741" s="72">
        <v>-7.070470589924804E-3</v>
      </c>
      <c r="F1741" s="72">
        <v>-103.21559745663161</v>
      </c>
      <c r="G1741" s="72">
        <v>1.855</v>
      </c>
      <c r="H1741" s="72"/>
    </row>
    <row r="1742" spans="1:8" x14ac:dyDescent="0.25">
      <c r="A1742" s="73"/>
      <c r="B1742" s="72">
        <v>102.69673504991465</v>
      </c>
      <c r="C1742" s="72">
        <v>-3.7901515887969919E-3</v>
      </c>
      <c r="D1742" s="72">
        <v>-49.33089915683064</v>
      </c>
      <c r="E1742" s="72">
        <v>-7.0307311972184197E-3</v>
      </c>
      <c r="F1742" s="72">
        <v>-103.21596679627031</v>
      </c>
      <c r="G1742" s="72">
        <v>1.855</v>
      </c>
      <c r="H1742" s="72"/>
    </row>
    <row r="1743" spans="1:8" x14ac:dyDescent="0.25">
      <c r="A1743" s="73"/>
      <c r="B1743" s="72">
        <v>102.74317775983863</v>
      </c>
      <c r="C1743" s="72">
        <v>-3.7688477096241638E-3</v>
      </c>
      <c r="D1743" s="72">
        <v>-49.331074686347712</v>
      </c>
      <c r="E1743" s="72">
        <v>-6.991212501352824E-3</v>
      </c>
      <c r="F1743" s="72">
        <v>-103.21633405997552</v>
      </c>
      <c r="G1743" s="72">
        <v>1.855</v>
      </c>
      <c r="H1743" s="72"/>
    </row>
    <row r="1744" spans="1:8" x14ac:dyDescent="0.25">
      <c r="A1744" s="73"/>
      <c r="B1744" s="72">
        <v>102.78962046976261</v>
      </c>
      <c r="C1744" s="72">
        <v>-3.7476621536586502E-3</v>
      </c>
      <c r="D1744" s="72">
        <v>-49.3312492292063</v>
      </c>
      <c r="E1744" s="72">
        <v>-6.9519132950367959E-3</v>
      </c>
      <c r="F1744" s="72">
        <v>-103.21669925927665</v>
      </c>
      <c r="G1744" s="72">
        <v>1.855</v>
      </c>
      <c r="H1744" s="72"/>
    </row>
    <row r="1745" spans="1:8" x14ac:dyDescent="0.25">
      <c r="A1745" s="73"/>
      <c r="B1745" s="72">
        <v>102.83606317968659</v>
      </c>
      <c r="C1745" s="72">
        <v>-3.7265942735605693E-3</v>
      </c>
      <c r="D1745" s="72">
        <v>-49.331422790886599</v>
      </c>
      <c r="E1745" s="72">
        <v>-6.9128323774548563E-3</v>
      </c>
      <c r="F1745" s="72">
        <v>-103.21706240564002</v>
      </c>
      <c r="G1745" s="72">
        <v>1.855</v>
      </c>
      <c r="H1745" s="72"/>
    </row>
    <row r="1746" spans="1:8" x14ac:dyDescent="0.25">
      <c r="A1746" s="73"/>
      <c r="B1746" s="72">
        <v>102.88250588961057</v>
      </c>
      <c r="C1746" s="72">
        <v>-3.7056434254628128E-3</v>
      </c>
      <c r="D1746" s="72">
        <v>-49.33159537683882</v>
      </c>
      <c r="E1746" s="72">
        <v>-6.8739685542335179E-3</v>
      </c>
      <c r="F1746" s="72">
        <v>-103.21742351046922</v>
      </c>
      <c r="G1746" s="72">
        <v>1.855</v>
      </c>
      <c r="H1746" s="72"/>
    </row>
    <row r="1747" spans="1:8" x14ac:dyDescent="0.25">
      <c r="A1747" s="73"/>
      <c r="B1747" s="72">
        <v>102.92894859953455</v>
      </c>
      <c r="C1747" s="72">
        <v>-3.6848089689528823E-3</v>
      </c>
      <c r="D1747" s="72">
        <v>-49.33176699248336</v>
      </c>
      <c r="E1747" s="72">
        <v>-6.835320637407597E-3</v>
      </c>
      <c r="F1747" s="72">
        <v>-103.21778258510543</v>
      </c>
      <c r="G1747" s="72">
        <v>1.855</v>
      </c>
      <c r="H1747" s="72"/>
    </row>
    <row r="1748" spans="1:8" x14ac:dyDescent="0.25">
      <c r="A1748" s="73"/>
      <c r="B1748" s="72">
        <v>102.97539130945853</v>
      </c>
      <c r="C1748" s="72">
        <v>-3.6640902670548193E-3</v>
      </c>
      <c r="D1748" s="72">
        <v>-49.331937643210949</v>
      </c>
      <c r="E1748" s="72">
        <v>-6.7968874453866899E-3</v>
      </c>
      <c r="F1748" s="72">
        <v>-103.21813964082777</v>
      </c>
      <c r="G1748" s="72">
        <v>1.855</v>
      </c>
      <c r="H1748" s="72"/>
    </row>
    <row r="1749" spans="1:8" x14ac:dyDescent="0.25">
      <c r="A1749" s="73"/>
      <c r="B1749" s="72">
        <v>103.02183401938251</v>
      </c>
      <c r="C1749" s="72">
        <v>-3.6434866862112892E-3</v>
      </c>
      <c r="D1749" s="72">
        <v>-49.332107334382812</v>
      </c>
      <c r="E1749" s="72">
        <v>-6.7586678029219411E-3</v>
      </c>
      <c r="F1749" s="72">
        <v>-103.21849468885365</v>
      </c>
      <c r="G1749" s="72">
        <v>1.855</v>
      </c>
      <c r="H1749" s="72"/>
    </row>
    <row r="1750" spans="1:8" x14ac:dyDescent="0.25">
      <c r="A1750" s="73"/>
      <c r="B1750" s="72">
        <v>103.06827672930649</v>
      </c>
      <c r="C1750" s="72">
        <v>-3.6229975962656863E-3</v>
      </c>
      <c r="D1750" s="72">
        <v>-49.332276071330824</v>
      </c>
      <c r="E1750" s="72">
        <v>-6.7206605410728478E-3</v>
      </c>
      <c r="F1750" s="72">
        <v>-103.21884774033906</v>
      </c>
      <c r="G1750" s="72">
        <v>1.855</v>
      </c>
      <c r="H1750" s="72"/>
    </row>
    <row r="1751" spans="1:8" x14ac:dyDescent="0.25">
      <c r="A1751" s="73"/>
      <c r="B1751" s="72">
        <v>103.11471943923047</v>
      </c>
      <c r="C1751" s="72">
        <v>-3.6026223704443408E-3</v>
      </c>
      <c r="D1751" s="72">
        <v>-49.332443859357682</v>
      </c>
      <c r="E1751" s="72">
        <v>-6.6828644971742525E-3</v>
      </c>
      <c r="F1751" s="72">
        <v>-103.21919880637891</v>
      </c>
      <c r="G1751" s="72">
        <v>1.855</v>
      </c>
      <c r="H1751" s="72"/>
    </row>
    <row r="1752" spans="1:8" x14ac:dyDescent="0.25">
      <c r="A1752" s="73"/>
      <c r="B1752" s="72">
        <v>103.16116214915445</v>
      </c>
      <c r="C1752" s="72">
        <v>-3.5823603853388716E-3</v>
      </c>
      <c r="D1752" s="72">
        <v>-49.332610703737053</v>
      </c>
      <c r="E1752" s="72">
        <v>-6.645278514803607E-3</v>
      </c>
      <c r="F1752" s="72">
        <v>-103.21954789800739</v>
      </c>
      <c r="G1752" s="72">
        <v>1.855</v>
      </c>
      <c r="H1752" s="72"/>
    </row>
    <row r="1753" spans="1:8" x14ac:dyDescent="0.25">
      <c r="A1753" s="73"/>
      <c r="B1753" s="72">
        <v>103.20760485907843</v>
      </c>
      <c r="C1753" s="72">
        <v>-3.5622110208885357E-3</v>
      </c>
      <c r="D1753" s="72">
        <v>-49.332776609713719</v>
      </c>
      <c r="E1753" s="72">
        <v>-6.6079014437482337E-3</v>
      </c>
      <c r="F1753" s="72">
        <v>-103.21989502619827</v>
      </c>
      <c r="G1753" s="72">
        <v>1.855</v>
      </c>
      <c r="H1753" s="72"/>
    </row>
    <row r="1754" spans="1:8" x14ac:dyDescent="0.25">
      <c r="A1754" s="73"/>
      <c r="B1754" s="72">
        <v>103.25404756900241</v>
      </c>
      <c r="C1754" s="72">
        <v>-3.5421736603627584E-3</v>
      </c>
      <c r="D1754" s="72">
        <v>-49.33294158250375</v>
      </c>
      <c r="E1754" s="72">
        <v>-6.5707321399729171E-3</v>
      </c>
      <c r="F1754" s="72">
        <v>-103.22024020186524</v>
      </c>
      <c r="G1754" s="72">
        <v>1.855</v>
      </c>
      <c r="H1754" s="72"/>
    </row>
    <row r="1755" spans="1:8" x14ac:dyDescent="0.25">
      <c r="A1755" s="73"/>
      <c r="B1755" s="72">
        <v>103.30049027892639</v>
      </c>
      <c r="C1755" s="72">
        <v>-3.5222476903436963E-3</v>
      </c>
      <c r="D1755" s="72">
        <v>-49.33310562729465</v>
      </c>
      <c r="E1755" s="72">
        <v>-6.5337694655875564E-3</v>
      </c>
      <c r="F1755" s="72">
        <v>-103.22058343586218</v>
      </c>
      <c r="G1755" s="72">
        <v>1.855</v>
      </c>
      <c r="H1755" s="72"/>
    </row>
    <row r="1756" spans="1:8" x14ac:dyDescent="0.25">
      <c r="A1756" s="73"/>
      <c r="B1756" s="72">
        <v>103.34693298885037</v>
      </c>
      <c r="C1756" s="72">
        <v>-3.5024325007088773E-3</v>
      </c>
      <c r="D1756" s="72">
        <v>-49.333268749245505</v>
      </c>
      <c r="E1756" s="72">
        <v>-6.4970122888149675E-3</v>
      </c>
      <c r="F1756" s="72">
        <v>-103.22092473898358</v>
      </c>
      <c r="G1756" s="72">
        <v>1.855</v>
      </c>
      <c r="H1756" s="72"/>
    </row>
    <row r="1757" spans="1:8" x14ac:dyDescent="0.25">
      <c r="A1757" s="73"/>
      <c r="B1757" s="72">
        <v>103.39337569877435</v>
      </c>
      <c r="C1757" s="72">
        <v>-3.4827274846139914E-3</v>
      </c>
      <c r="D1757" s="72">
        <v>-49.333430953487152</v>
      </c>
      <c r="E1757" s="72">
        <v>-6.4604594839589536E-3</v>
      </c>
      <c r="F1757" s="72">
        <v>-103.22126412196477</v>
      </c>
      <c r="G1757" s="72">
        <v>1.855</v>
      </c>
      <c r="H1757" s="72"/>
    </row>
    <row r="1758" spans="1:8" x14ac:dyDescent="0.25">
      <c r="A1758" s="73"/>
      <c r="B1758" s="72">
        <v>103.43981840869833</v>
      </c>
      <c r="C1758" s="72">
        <v>-3.4631320384757107E-3</v>
      </c>
      <c r="D1758" s="72">
        <v>-49.333592245122311</v>
      </c>
      <c r="E1758" s="72">
        <v>-6.4241099313724435E-3</v>
      </c>
      <c r="F1758" s="72">
        <v>-103.22160159548224</v>
      </c>
      <c r="G1758" s="72">
        <v>1.855</v>
      </c>
      <c r="H1758" s="72"/>
    </row>
    <row r="1759" spans="1:8" x14ac:dyDescent="0.25">
      <c r="A1759" s="73"/>
      <c r="B1759" s="72">
        <v>103.48626111862231</v>
      </c>
      <c r="C1759" s="72">
        <v>-3.4436455619545987E-3</v>
      </c>
      <c r="D1759" s="72">
        <v>-49.333752629225742</v>
      </c>
      <c r="E1759" s="72">
        <v>-6.3879625174257807E-3</v>
      </c>
      <c r="F1759" s="72">
        <v>-103.22193717015405</v>
      </c>
      <c r="G1759" s="72">
        <v>1.855</v>
      </c>
      <c r="H1759" s="72"/>
    </row>
    <row r="1760" spans="1:8" x14ac:dyDescent="0.25">
      <c r="A1760" s="73"/>
      <c r="B1760" s="72">
        <v>103.53270382854629</v>
      </c>
      <c r="C1760" s="72">
        <v>-3.4242674579381548E-3</v>
      </c>
      <c r="D1760" s="72">
        <v>-49.333912110844416</v>
      </c>
      <c r="E1760" s="72">
        <v>-6.3520161344752767E-3</v>
      </c>
      <c r="F1760" s="72">
        <v>-103.22227085654004</v>
      </c>
      <c r="G1760" s="72">
        <v>1.855</v>
      </c>
      <c r="H1760" s="72"/>
    </row>
    <row r="1761" spans="1:8" x14ac:dyDescent="0.25">
      <c r="A1761" s="73"/>
      <c r="B1761" s="72">
        <v>103.57914653847027</v>
      </c>
      <c r="C1761" s="72">
        <v>-3.4049971325238937E-3</v>
      </c>
      <c r="D1761" s="72">
        <v>-49.334070694997628</v>
      </c>
      <c r="E1761" s="72">
        <v>-6.3162696808318226E-3</v>
      </c>
      <c r="F1761" s="72">
        <v>-103.22260266514219</v>
      </c>
      <c r="G1761" s="72">
        <v>1.855</v>
      </c>
      <c r="H1761" s="72"/>
    </row>
    <row r="1762" spans="1:8" x14ac:dyDescent="0.25">
      <c r="A1762" s="73"/>
      <c r="B1762" s="72">
        <v>103.62558924839425</v>
      </c>
      <c r="C1762" s="72">
        <v>-3.3858339950025118E-3</v>
      </c>
      <c r="D1762" s="72">
        <v>-49.334228386677175</v>
      </c>
      <c r="E1762" s="72">
        <v>-6.280722060729659E-3</v>
      </c>
      <c r="F1762" s="72">
        <v>-103.22293260640494</v>
      </c>
      <c r="G1762" s="72">
        <v>1.855</v>
      </c>
      <c r="H1762" s="72"/>
    </row>
    <row r="1763" spans="1:8" x14ac:dyDescent="0.25">
      <c r="A1763" s="73"/>
      <c r="B1763" s="72">
        <v>103.67203195831823</v>
      </c>
      <c r="C1763" s="72">
        <v>-3.3667774578411956E-3</v>
      </c>
      <c r="D1763" s="72">
        <v>-49.334385190847492</v>
      </c>
      <c r="E1763" s="72">
        <v>-6.2453721842954174E-3</v>
      </c>
      <c r="F1763" s="72">
        <v>-103.22326069071545</v>
      </c>
      <c r="G1763" s="72">
        <v>1.855</v>
      </c>
      <c r="H1763" s="72"/>
    </row>
    <row r="1764" spans="1:8" x14ac:dyDescent="0.25">
      <c r="A1764" s="73"/>
      <c r="B1764" s="72">
        <v>103.71847466824221</v>
      </c>
      <c r="C1764" s="72">
        <v>-3.3478269366669249E-3</v>
      </c>
      <c r="D1764" s="72">
        <v>-49.334541112445798</v>
      </c>
      <c r="E1764" s="72">
        <v>-6.2102189675171454E-3</v>
      </c>
      <c r="F1764" s="72">
        <v>-103.22358692840398</v>
      </c>
      <c r="G1764" s="72">
        <v>1.855</v>
      </c>
      <c r="H1764" s="72"/>
    </row>
    <row r="1765" spans="1:8" x14ac:dyDescent="0.25">
      <c r="A1765" s="73"/>
      <c r="B1765" s="72">
        <v>103.76491737816619</v>
      </c>
      <c r="C1765" s="72">
        <v>-3.3289818502499516E-3</v>
      </c>
      <c r="D1765" s="72">
        <v>-49.33469615638225</v>
      </c>
      <c r="E1765" s="72">
        <v>-6.1752613322136598E-3</v>
      </c>
      <c r="F1765" s="72">
        <v>-103.22391132974411</v>
      </c>
      <c r="G1765" s="72">
        <v>1.855</v>
      </c>
      <c r="H1765" s="72"/>
    </row>
    <row r="1766" spans="1:8" x14ac:dyDescent="0.25">
      <c r="A1766" s="73"/>
      <c r="B1766" s="72">
        <v>103.81136008809017</v>
      </c>
      <c r="C1766" s="72">
        <v>-3.3102416204873024E-3</v>
      </c>
      <c r="D1766" s="72">
        <v>-49.334850327540082</v>
      </c>
      <c r="E1766" s="72">
        <v>-6.140498206003946E-3</v>
      </c>
      <c r="F1766" s="72">
        <v>-103.22423390495315</v>
      </c>
      <c r="G1766" s="72">
        <v>1.855</v>
      </c>
      <c r="H1766" s="72"/>
    </row>
    <row r="1767" spans="1:8" x14ac:dyDescent="0.25">
      <c r="A1767" s="73"/>
      <c r="B1767" s="72">
        <v>103.85780279801415</v>
      </c>
      <c r="C1767" s="72">
        <v>-3.2916056723863614E-3</v>
      </c>
      <c r="D1767" s="72">
        <v>-49.335003630775745</v>
      </c>
      <c r="E1767" s="72">
        <v>-6.1059285222767002E-3</v>
      </c>
      <c r="F1767" s="72">
        <v>-103.22455466419234</v>
      </c>
      <c r="G1767" s="72">
        <v>1.855</v>
      </c>
      <c r="H1767" s="72"/>
    </row>
    <row r="1768" spans="1:8" x14ac:dyDescent="0.25">
      <c r="A1768" s="73"/>
      <c r="B1768" s="72">
        <v>103.90424550793813</v>
      </c>
      <c r="C1768" s="72">
        <v>-3.2730734340485953E-3</v>
      </c>
      <c r="D1768" s="72">
        <v>-49.335156070919069</v>
      </c>
      <c r="E1768" s="72">
        <v>-6.0715512201601441E-3</v>
      </c>
      <c r="F1768" s="72">
        <v>-103.22487361756723</v>
      </c>
      <c r="G1768" s="72">
        <v>1.855</v>
      </c>
      <c r="H1768" s="72"/>
    </row>
    <row r="1769" spans="1:8" x14ac:dyDescent="0.25">
      <c r="A1769" s="73"/>
      <c r="B1769" s="72">
        <v>103.95068821786211</v>
      </c>
      <c r="C1769" s="72">
        <v>-3.2546443366533E-3</v>
      </c>
      <c r="D1769" s="72">
        <v>-49.335307652773395</v>
      </c>
      <c r="E1769" s="72">
        <v>-6.0373652444918715E-3</v>
      </c>
      <c r="F1769" s="72">
        <v>-103.2251907751279</v>
      </c>
      <c r="G1769" s="72">
        <v>1.855</v>
      </c>
      <c r="H1769" s="72"/>
    </row>
    <row r="1770" spans="1:8" x14ac:dyDescent="0.25">
      <c r="A1770" s="73"/>
      <c r="B1770" s="72">
        <v>103.99713092778609</v>
      </c>
      <c r="C1770" s="72">
        <v>-3.236317814441439E-3</v>
      </c>
      <c r="D1770" s="72">
        <v>-49.3354583811157</v>
      </c>
      <c r="E1770" s="72">
        <v>-6.0033695457888695E-3</v>
      </c>
      <c r="F1770" s="72">
        <v>-103.22550614686936</v>
      </c>
      <c r="G1770" s="72">
        <v>1.855</v>
      </c>
      <c r="H1770" s="72"/>
    </row>
    <row r="1771" spans="1:8" x14ac:dyDescent="0.25">
      <c r="A1771" s="73"/>
      <c r="B1771" s="72">
        <v>104.04357363771007</v>
      </c>
      <c r="C1771" s="72">
        <v>-3.2180933046996115E-3</v>
      </c>
      <c r="D1771" s="72">
        <v>-49.33560826069678</v>
      </c>
      <c r="E1771" s="72">
        <v>-5.9695630802177792E-3</v>
      </c>
      <c r="F1771" s="72">
        <v>-103.22581974273176</v>
      </c>
      <c r="G1771" s="72">
        <v>1.855</v>
      </c>
      <c r="H1771" s="72"/>
    </row>
    <row r="1772" spans="1:8" x14ac:dyDescent="0.25">
      <c r="A1772" s="73"/>
      <c r="B1772" s="72">
        <v>104.09001634763405</v>
      </c>
      <c r="C1772" s="72">
        <v>-3.1999702477440218E-3</v>
      </c>
      <c r="D1772" s="72">
        <v>-49.335757296241354</v>
      </c>
      <c r="E1772" s="72">
        <v>-5.93594480956516E-3</v>
      </c>
      <c r="F1772" s="72">
        <v>-103.22613157260072</v>
      </c>
      <c r="G1772" s="72">
        <v>1.855</v>
      </c>
      <c r="H1772" s="72"/>
    </row>
    <row r="1773" spans="1:8" x14ac:dyDescent="0.25">
      <c r="A1773" s="73"/>
      <c r="B1773" s="72">
        <v>104.13645905755803</v>
      </c>
      <c r="C1773" s="72">
        <v>-3.1819480869046163E-3</v>
      </c>
      <c r="D1773" s="72">
        <v>-49.335905492448212</v>
      </c>
      <c r="E1773" s="72">
        <v>-5.9025137012080628E-3</v>
      </c>
      <c r="F1773" s="72">
        <v>-103.22644164630763</v>
      </c>
      <c r="G1773" s="72">
        <v>1.855</v>
      </c>
      <c r="H1773" s="72"/>
    </row>
    <row r="1774" spans="1:8" x14ac:dyDescent="0.25">
      <c r="A1774" s="73"/>
      <c r="B1774" s="72">
        <v>104.18290176748201</v>
      </c>
      <c r="C1774" s="72">
        <v>-3.1640262685092391E-3</v>
      </c>
      <c r="D1774" s="72">
        <v>-49.336052853990381</v>
      </c>
      <c r="E1774" s="72">
        <v>-5.8692687280846381E-3</v>
      </c>
      <c r="F1774" s="72">
        <v>-103.22674997362992</v>
      </c>
      <c r="G1774" s="72">
        <v>1.855</v>
      </c>
      <c r="H1774" s="72"/>
    </row>
    <row r="1775" spans="1:8" x14ac:dyDescent="0.25">
      <c r="A1775" s="73"/>
      <c r="B1775" s="72">
        <v>104.22934447740599</v>
      </c>
      <c r="C1775" s="72">
        <v>-3.1462042418678705E-3</v>
      </c>
      <c r="D1775" s="72">
        <v>-49.336199385515222</v>
      </c>
      <c r="E1775" s="72">
        <v>-5.8362088686648994E-3</v>
      </c>
      <c r="F1775" s="72">
        <v>-103.22705656429137</v>
      </c>
      <c r="G1775" s="72">
        <v>1.855</v>
      </c>
      <c r="H1775" s="72"/>
    </row>
    <row r="1776" spans="1:8" x14ac:dyDescent="0.25">
      <c r="A1776" s="73"/>
      <c r="B1776" s="72">
        <v>104.27578718732997</v>
      </c>
      <c r="C1776" s="72">
        <v>-3.1284814592569981E-3</v>
      </c>
      <c r="D1776" s="72">
        <v>-49.336345091644603</v>
      </c>
      <c r="E1776" s="72">
        <v>-5.8033331069217318E-3</v>
      </c>
      <c r="F1776" s="72">
        <v>-103.22736142796241</v>
      </c>
      <c r="G1776" s="72">
        <v>1.855</v>
      </c>
      <c r="H1776" s="72"/>
    </row>
    <row r="1777" spans="1:8" x14ac:dyDescent="0.25">
      <c r="A1777" s="73"/>
      <c r="B1777" s="72">
        <v>104.32222989725395</v>
      </c>
      <c r="C1777" s="72">
        <v>-3.1108573759040131E-3</v>
      </c>
      <c r="D1777" s="72">
        <v>-49.336489976975017</v>
      </c>
      <c r="E1777" s="72">
        <v>-5.7706404323019439E-3</v>
      </c>
      <c r="F1777" s="72">
        <v>-103.22766457426034</v>
      </c>
      <c r="G1777" s="72">
        <v>1.855</v>
      </c>
      <c r="H1777" s="72"/>
    </row>
    <row r="1778" spans="1:8" x14ac:dyDescent="0.25">
      <c r="A1778" s="73"/>
      <c r="B1778" s="72">
        <v>104.36867260717793</v>
      </c>
      <c r="C1778" s="72">
        <v>-3.093331449971687E-3</v>
      </c>
      <c r="D1778" s="72">
        <v>-49.336634046077727</v>
      </c>
      <c r="E1778" s="72">
        <v>-5.7381298396974798E-3</v>
      </c>
      <c r="F1778" s="72">
        <v>-103.22796601274972</v>
      </c>
      <c r="G1778" s="72">
        <v>1.855</v>
      </c>
      <c r="H1778" s="72"/>
    </row>
    <row r="1779" spans="1:8" x14ac:dyDescent="0.25">
      <c r="A1779" s="73"/>
      <c r="B1779" s="72">
        <v>104.41511531710191</v>
      </c>
      <c r="C1779" s="72">
        <v>-3.0759031425427789E-3</v>
      </c>
      <c r="D1779" s="72">
        <v>-49.336777303498891</v>
      </c>
      <c r="E1779" s="72">
        <v>-5.7058003294168545E-3</v>
      </c>
      <c r="F1779" s="72">
        <v>-103.22826575294256</v>
      </c>
      <c r="G1779" s="72">
        <v>1.855</v>
      </c>
      <c r="H1779" s="72"/>
    </row>
    <row r="1780" spans="1:8" x14ac:dyDescent="0.25">
      <c r="A1780" s="73"/>
      <c r="B1780" s="72">
        <v>104.46155802702589</v>
      </c>
      <c r="C1780" s="72">
        <v>-3.0585719176046675E-3</v>
      </c>
      <c r="D1780" s="72">
        <v>-49.336919753759723</v>
      </c>
      <c r="E1780" s="72">
        <v>-5.6736509071566585E-3</v>
      </c>
      <c r="F1780" s="72">
        <v>-103.22856380429867</v>
      </c>
      <c r="G1780" s="72">
        <v>1.855</v>
      </c>
      <c r="H1780" s="72"/>
    </row>
    <row r="1781" spans="1:8" x14ac:dyDescent="0.25">
      <c r="A1781" s="73"/>
      <c r="B1781" s="72">
        <v>104.50800073694987</v>
      </c>
      <c r="C1781" s="72">
        <v>-3.0413372420340671E-3</v>
      </c>
      <c r="D1781" s="72">
        <v>-49.337061401356593</v>
      </c>
      <c r="E1781" s="72">
        <v>-5.6416805839731941E-3</v>
      </c>
      <c r="F1781" s="72">
        <v>-103.22886017622591</v>
      </c>
      <c r="G1781" s="72">
        <v>1.855</v>
      </c>
      <c r="H1781" s="72"/>
    </row>
    <row r="1782" spans="1:8" x14ac:dyDescent="0.25">
      <c r="A1782" s="73"/>
      <c r="B1782" s="72">
        <v>104.55444344687385</v>
      </c>
      <c r="C1782" s="72">
        <v>-3.0241985855818652E-3</v>
      </c>
      <c r="D1782" s="72">
        <v>-49.337202250761187</v>
      </c>
      <c r="E1782" s="72">
        <v>-5.6098883762543596E-3</v>
      </c>
      <c r="F1782" s="72">
        <v>-103.22915487808046</v>
      </c>
      <c r="G1782" s="72">
        <v>1.855</v>
      </c>
      <c r="H1782" s="72"/>
    </row>
    <row r="1783" spans="1:8" x14ac:dyDescent="0.25">
      <c r="A1783" s="73"/>
      <c r="B1783" s="72">
        <v>104.60088615679783</v>
      </c>
      <c r="C1783" s="72">
        <v>-3.0071554208579705E-3</v>
      </c>
      <c r="D1783" s="72">
        <v>-49.337342306420638</v>
      </c>
      <c r="E1783" s="72">
        <v>-5.5782733056915354E-3</v>
      </c>
      <c r="F1783" s="72">
        <v>-103.22944791916713</v>
      </c>
      <c r="G1783" s="72">
        <v>1.855</v>
      </c>
      <c r="H1783" s="72"/>
    </row>
    <row r="1784" spans="1:8" x14ac:dyDescent="0.25">
      <c r="A1784" s="73"/>
      <c r="B1784" s="72">
        <v>104.64732886672181</v>
      </c>
      <c r="C1784" s="72">
        <v>-2.9902072233163029E-3</v>
      </c>
      <c r="D1784" s="72">
        <v>-49.337481572757632</v>
      </c>
      <c r="E1784" s="72">
        <v>-5.5468343992517415E-3</v>
      </c>
      <c r="F1784" s="72">
        <v>-103.22973930873961</v>
      </c>
      <c r="G1784" s="72">
        <v>1.855</v>
      </c>
      <c r="H1784" s="72"/>
    </row>
    <row r="1785" spans="1:8" x14ac:dyDescent="0.25">
      <c r="A1785" s="73"/>
      <c r="B1785" s="72">
        <v>104.69377157664579</v>
      </c>
      <c r="C1785" s="72">
        <v>-2.9733534712398199E-3</v>
      </c>
      <c r="D1785" s="72">
        <v>-49.337620054170578</v>
      </c>
      <c r="E1785" s="72">
        <v>-5.5155706891498657E-3</v>
      </c>
      <c r="F1785" s="72">
        <v>-103.23002905600076</v>
      </c>
      <c r="G1785" s="72">
        <v>1.855</v>
      </c>
      <c r="H1785" s="72"/>
    </row>
    <row r="1786" spans="1:8" x14ac:dyDescent="0.25">
      <c r="A1786" s="73"/>
      <c r="B1786" s="72">
        <v>104.74021428656977</v>
      </c>
      <c r="C1786" s="72">
        <v>-2.9565936457256101E-3</v>
      </c>
      <c r="D1786" s="72">
        <v>-49.337757755033714</v>
      </c>
      <c r="E1786" s="72">
        <v>-5.4844812128210067E-3</v>
      </c>
      <c r="F1786" s="72">
        <v>-103.23031717010288</v>
      </c>
      <c r="G1786" s="72">
        <v>1.855</v>
      </c>
      <c r="H1786" s="72"/>
    </row>
    <row r="1787" spans="1:8" x14ac:dyDescent="0.25">
      <c r="A1787" s="73"/>
      <c r="B1787" s="72">
        <v>104.78665699649375</v>
      </c>
      <c r="C1787" s="72">
        <v>-2.9399272306701125E-3</v>
      </c>
      <c r="D1787" s="72">
        <v>-49.337894679697236</v>
      </c>
      <c r="E1787" s="72">
        <v>-5.4535650128930586E-3</v>
      </c>
      <c r="F1787" s="72">
        <v>-103.23060366014798</v>
      </c>
      <c r="G1787" s="72">
        <v>1.855</v>
      </c>
      <c r="H1787" s="72"/>
    </row>
    <row r="1788" spans="1:8" x14ac:dyDescent="0.25">
      <c r="A1788" s="73"/>
      <c r="B1788" s="72">
        <v>104.83309970641773</v>
      </c>
      <c r="C1788" s="72">
        <v>-2.9233537127543673E-3</v>
      </c>
      <c r="D1788" s="72">
        <v>-49.338030832487448</v>
      </c>
      <c r="E1788" s="72">
        <v>-5.4228211371593511E-3</v>
      </c>
      <c r="F1788" s="72">
        <v>-103.23088853518804</v>
      </c>
      <c r="G1788" s="72">
        <v>1.855</v>
      </c>
      <c r="H1788" s="72"/>
    </row>
    <row r="1789" spans="1:8" x14ac:dyDescent="0.25">
      <c r="A1789" s="73"/>
      <c r="B1789" s="72">
        <v>104.87954241634171</v>
      </c>
      <c r="C1789" s="72">
        <v>-2.9068725814293357E-3</v>
      </c>
      <c r="D1789" s="72">
        <v>-49.338166217706878</v>
      </c>
      <c r="E1789" s="72">
        <v>-5.392248638551418E-3</v>
      </c>
      <c r="F1789" s="72">
        <v>-103.23117180422534</v>
      </c>
      <c r="G1789" s="72">
        <v>1.855</v>
      </c>
      <c r="H1789" s="72"/>
    </row>
    <row r="1790" spans="1:8" x14ac:dyDescent="0.25">
      <c r="A1790" s="73"/>
      <c r="B1790" s="72">
        <v>104.92598512626569</v>
      </c>
      <c r="C1790" s="72">
        <v>-2.8904833289013446E-3</v>
      </c>
      <c r="D1790" s="72">
        <v>-49.338300839634393</v>
      </c>
      <c r="E1790" s="72">
        <v>-5.3618465751119945E-3</v>
      </c>
      <c r="F1790" s="72">
        <v>-103.23145347621264</v>
      </c>
      <c r="G1790" s="72">
        <v>1.855</v>
      </c>
      <c r="H1790" s="72"/>
    </row>
    <row r="1791" spans="1:8" x14ac:dyDescent="0.25">
      <c r="A1791" s="73"/>
      <c r="B1791" s="72">
        <v>104.97242783618967</v>
      </c>
      <c r="C1791" s="72">
        <v>-2.8741854501175604E-3</v>
      </c>
      <c r="D1791" s="72">
        <v>-49.338434702525355</v>
      </c>
      <c r="E1791" s="72">
        <v>-5.3316140099680743E-3</v>
      </c>
      <c r="F1791" s="72">
        <v>-103.23173356005348</v>
      </c>
      <c r="G1791" s="72">
        <v>1.855</v>
      </c>
      <c r="H1791" s="72"/>
    </row>
    <row r="1792" spans="1:8" x14ac:dyDescent="0.25">
      <c r="A1792" s="73"/>
      <c r="B1792" s="72">
        <v>105.01887054611365</v>
      </c>
      <c r="C1792" s="72">
        <v>-2.8579784427515322E-3</v>
      </c>
      <c r="D1792" s="72">
        <v>-49.338567810611728</v>
      </c>
      <c r="E1792" s="72">
        <v>-5.3015500113040926E-3</v>
      </c>
      <c r="F1792" s="72">
        <v>-103.23201206460251</v>
      </c>
      <c r="G1792" s="72">
        <v>1.855</v>
      </c>
      <c r="H1792" s="72"/>
    </row>
    <row r="1793" spans="1:8" x14ac:dyDescent="0.25">
      <c r="A1793" s="73"/>
      <c r="B1793" s="72">
        <v>105.06531325603763</v>
      </c>
      <c r="C1793" s="72">
        <v>-2.841861807188862E-3</v>
      </c>
      <c r="D1793" s="72">
        <v>-49.338700168102207</v>
      </c>
      <c r="E1793" s="72">
        <v>-5.2716536523353388E-3</v>
      </c>
      <c r="F1793" s="72">
        <v>-103.23228899866567</v>
      </c>
      <c r="G1793" s="72">
        <v>1.855</v>
      </c>
      <c r="H1793" s="72"/>
    </row>
    <row r="1794" spans="1:8" x14ac:dyDescent="0.25">
      <c r="A1794" s="73"/>
      <c r="B1794" s="72">
        <v>105.11175596596161</v>
      </c>
      <c r="C1794" s="72">
        <v>-2.8258350465128743E-3</v>
      </c>
      <c r="D1794" s="72">
        <v>-49.33883177918235</v>
      </c>
      <c r="E1794" s="72">
        <v>-5.2419240112813814E-3</v>
      </c>
      <c r="F1794" s="72">
        <v>-103.23256437100045</v>
      </c>
      <c r="G1794" s="72">
        <v>1.855</v>
      </c>
      <c r="H1794" s="72"/>
    </row>
    <row r="1795" spans="1:8" x14ac:dyDescent="0.25">
      <c r="A1795" s="73"/>
      <c r="B1795" s="72">
        <v>105.15819867588559</v>
      </c>
      <c r="C1795" s="72">
        <v>-2.8098976664904319E-3</v>
      </c>
      <c r="D1795" s="72">
        <v>-49.338962648014693</v>
      </c>
      <c r="E1795" s="72">
        <v>-5.2123601713397506E-3</v>
      </c>
      <c r="F1795" s="72">
        <v>-103.23283819031623</v>
      </c>
      <c r="G1795" s="72">
        <v>1.855</v>
      </c>
      <c r="H1795" s="72"/>
    </row>
    <row r="1796" spans="1:8" x14ac:dyDescent="0.25">
      <c r="A1796" s="73"/>
      <c r="B1796" s="72">
        <v>105.20464138580957</v>
      </c>
      <c r="C1796" s="72">
        <v>-2.7940491755577687E-3</v>
      </c>
      <c r="D1796" s="72">
        <v>-49.339092778738888</v>
      </c>
      <c r="E1796" s="72">
        <v>-5.1829612206596605E-3</v>
      </c>
      <c r="F1796" s="72">
        <v>-103.23311046527448</v>
      </c>
      <c r="G1796" s="72">
        <v>1.855</v>
      </c>
      <c r="H1796" s="72"/>
    </row>
    <row r="1797" spans="1:8" x14ac:dyDescent="0.25">
      <c r="A1797" s="73"/>
      <c r="B1797" s="72">
        <v>105.25108409573355</v>
      </c>
      <c r="C1797" s="72">
        <v>-2.7782890848064082E-3</v>
      </c>
      <c r="D1797" s="72">
        <v>-49.339222175471818</v>
      </c>
      <c r="E1797" s="72">
        <v>-5.1537262523158869E-3</v>
      </c>
      <c r="F1797" s="72">
        <v>-103.23338120448901</v>
      </c>
      <c r="G1797" s="72">
        <v>1.855</v>
      </c>
      <c r="H1797" s="72"/>
    </row>
    <row r="1798" spans="1:8" x14ac:dyDescent="0.25">
      <c r="A1798" s="73"/>
      <c r="B1798" s="72">
        <v>105.29752680565753</v>
      </c>
      <c r="C1798" s="72">
        <v>-2.7626169079691819E-3</v>
      </c>
      <c r="D1798" s="72">
        <v>-49.339350842307724</v>
      </c>
      <c r="E1798" s="72">
        <v>-5.1246543642828324E-3</v>
      </c>
      <c r="F1798" s="72">
        <v>-103.23365041652629</v>
      </c>
      <c r="G1798" s="72">
        <v>1.855</v>
      </c>
      <c r="H1798" s="72"/>
    </row>
    <row r="1799" spans="1:8" x14ac:dyDescent="0.25">
      <c r="A1799" s="73"/>
      <c r="B1799" s="72">
        <v>105.34396951558151</v>
      </c>
      <c r="C1799" s="72">
        <v>-2.7470321614062889E-3</v>
      </c>
      <c r="D1799" s="72">
        <v>-49.339478783318313</v>
      </c>
      <c r="E1799" s="72">
        <v>-5.0957446594086658E-3</v>
      </c>
      <c r="F1799" s="72">
        <v>-103.23391810990563</v>
      </c>
      <c r="G1799" s="72">
        <v>1.855</v>
      </c>
      <c r="H1799" s="72"/>
    </row>
    <row r="1800" spans="1:8" x14ac:dyDescent="0.25">
      <c r="A1800" s="73"/>
      <c r="B1800" s="72">
        <v>105.39041222550549</v>
      </c>
      <c r="C1800" s="72">
        <v>-2.731534364091417E-3</v>
      </c>
      <c r="D1800" s="72">
        <v>-49.339606002552905</v>
      </c>
      <c r="E1800" s="72">
        <v>-5.0669962453895783E-3</v>
      </c>
      <c r="F1800" s="72">
        <v>-103.23418429309949</v>
      </c>
      <c r="G1800" s="72">
        <v>1.855</v>
      </c>
      <c r="H1800" s="72"/>
    </row>
    <row r="1801" spans="1:8" x14ac:dyDescent="0.25">
      <c r="A1801" s="73"/>
      <c r="B1801" s="72">
        <v>105.43685493542947</v>
      </c>
      <c r="C1801" s="72">
        <v>-2.7161230375979889E-3</v>
      </c>
      <c r="D1801" s="72">
        <v>-49.33973250403853</v>
      </c>
      <c r="E1801" s="72">
        <v>-5.0384082347442695E-3</v>
      </c>
      <c r="F1801" s="72">
        <v>-103.23444897453371</v>
      </c>
      <c r="G1801" s="72">
        <v>1.855</v>
      </c>
      <c r="H1801" s="72"/>
    </row>
    <row r="1802" spans="1:8" x14ac:dyDescent="0.25">
      <c r="A1802" s="73"/>
      <c r="B1802" s="72">
        <v>105.48329764535345</v>
      </c>
      <c r="C1802" s="72">
        <v>-2.7007977060854015E-3</v>
      </c>
      <c r="D1802" s="72">
        <v>-49.339858291780068</v>
      </c>
      <c r="E1802" s="72">
        <v>-5.0099797447884196E-3</v>
      </c>
      <c r="F1802" s="72">
        <v>-103.23471216258775</v>
      </c>
      <c r="G1802" s="72">
        <v>1.855</v>
      </c>
      <c r="H1802" s="72"/>
    </row>
    <row r="1803" spans="1:8" x14ac:dyDescent="0.25">
      <c r="A1803" s="73"/>
      <c r="B1803" s="72">
        <v>105.52974035527743</v>
      </c>
      <c r="C1803" s="72">
        <v>-2.6855578962854125E-3</v>
      </c>
      <c r="D1803" s="72">
        <v>-49.339983369760347</v>
      </c>
      <c r="E1803" s="72">
        <v>-4.9817098976094399E-3</v>
      </c>
      <c r="F1803" s="72">
        <v>-103.23497386559501</v>
      </c>
      <c r="G1803" s="72">
        <v>1.855</v>
      </c>
      <c r="H1803" s="72"/>
    </row>
    <row r="1804" spans="1:8" x14ac:dyDescent="0.25">
      <c r="A1804" s="73"/>
      <c r="B1804" s="72">
        <v>105.57618306520141</v>
      </c>
      <c r="C1804" s="72">
        <v>-2.6704031374885449E-3</v>
      </c>
      <c r="D1804" s="72">
        <v>-49.340107741940287</v>
      </c>
      <c r="E1804" s="72">
        <v>-4.9535978200412507E-3</v>
      </c>
      <c r="F1804" s="72">
        <v>-103.23523409184295</v>
      </c>
      <c r="G1804" s="72">
        <v>1.855</v>
      </c>
      <c r="H1804" s="72"/>
    </row>
    <row r="1805" spans="1:8" x14ac:dyDescent="0.25">
      <c r="A1805" s="73"/>
      <c r="B1805" s="72">
        <v>105.62262577512539</v>
      </c>
      <c r="C1805" s="72">
        <v>-2.6553329615305616E-3</v>
      </c>
      <c r="D1805" s="72">
        <v>-49.340231412259001</v>
      </c>
      <c r="E1805" s="72">
        <v>-4.9256426436391915E-3</v>
      </c>
      <c r="F1805" s="72">
        <v>-103.23549284957346</v>
      </c>
      <c r="G1805" s="72">
        <v>1.855</v>
      </c>
      <c r="H1805" s="72"/>
    </row>
    <row r="1806" spans="1:8" x14ac:dyDescent="0.25">
      <c r="A1806" s="73"/>
      <c r="B1806" s="72">
        <v>105.66906848504937</v>
      </c>
      <c r="C1806" s="72">
        <v>-2.6403469027790551E-3</v>
      </c>
      <c r="D1806" s="72">
        <v>-49.340354384633912</v>
      </c>
      <c r="E1806" s="72">
        <v>-4.8978435046551473E-3</v>
      </c>
      <c r="F1806" s="72">
        <v>-103.23575014698305</v>
      </c>
      <c r="G1806" s="72">
        <v>1.855</v>
      </c>
      <c r="H1806" s="72"/>
    </row>
    <row r="1807" spans="1:8" x14ac:dyDescent="0.25">
      <c r="A1807" s="73"/>
      <c r="B1807" s="72">
        <v>105.71551119497335</v>
      </c>
      <c r="C1807" s="72">
        <v>-2.625444498120055E-3</v>
      </c>
      <c r="D1807" s="72">
        <v>-49.340476662960889</v>
      </c>
      <c r="E1807" s="72">
        <v>-4.8701995440127016E-3</v>
      </c>
      <c r="F1807" s="72">
        <v>-103.23600599222311</v>
      </c>
      <c r="G1807" s="72">
        <v>1.855</v>
      </c>
      <c r="H1807" s="72"/>
    </row>
    <row r="1808" spans="1:8" x14ac:dyDescent="0.25">
      <c r="A1808" s="73"/>
      <c r="B1808" s="72">
        <v>105.76195390489733</v>
      </c>
      <c r="C1808" s="72">
        <v>-2.6106252869447164E-3</v>
      </c>
      <c r="D1808" s="72">
        <v>-49.340598251114336</v>
      </c>
      <c r="E1808" s="72">
        <v>-4.8427099072824486E-3</v>
      </c>
      <c r="F1808" s="72">
        <v>-103.23626039340014</v>
      </c>
      <c r="G1808" s="72">
        <v>1.855</v>
      </c>
      <c r="H1808" s="72"/>
    </row>
    <row r="1809" spans="1:8" x14ac:dyDescent="0.25">
      <c r="A1809" s="73"/>
      <c r="B1809" s="72">
        <v>105.80839661482131</v>
      </c>
      <c r="C1809" s="72">
        <v>-2.5958888111361047E-3</v>
      </c>
      <c r="D1809" s="72">
        <v>-49.340719152947344</v>
      </c>
      <c r="E1809" s="72">
        <v>-4.8153737446574741E-3</v>
      </c>
      <c r="F1809" s="72">
        <v>-103.23651335857602</v>
      </c>
      <c r="G1809" s="72">
        <v>1.855</v>
      </c>
      <c r="H1809" s="72"/>
    </row>
    <row r="1810" spans="1:8" x14ac:dyDescent="0.25">
      <c r="A1810" s="73"/>
      <c r="B1810" s="72">
        <v>105.85483932474529</v>
      </c>
      <c r="C1810" s="72">
        <v>-2.5812346150560187E-3</v>
      </c>
      <c r="D1810" s="72">
        <v>-49.340839372291761</v>
      </c>
      <c r="E1810" s="72">
        <v>-4.7881902109289144E-3</v>
      </c>
      <c r="F1810" s="72">
        <v>-103.2367648957682</v>
      </c>
      <c r="G1810" s="72">
        <v>1.855</v>
      </c>
      <c r="H1810" s="72"/>
    </row>
    <row r="1811" spans="1:8" x14ac:dyDescent="0.25">
      <c r="A1811" s="73"/>
      <c r="B1811" s="72">
        <v>105.90128203466926</v>
      </c>
      <c r="C1811" s="72">
        <v>-2.5666622455318708E-3</v>
      </c>
      <c r="D1811" s="72">
        <v>-49.340958912958349</v>
      </c>
      <c r="E1811" s="72">
        <v>-4.7611584654616203E-3</v>
      </c>
      <c r="F1811" s="72">
        <v>-103.23701501295001</v>
      </c>
      <c r="G1811" s="72">
        <v>1.855</v>
      </c>
      <c r="H1811" s="72"/>
    </row>
    <row r="1812" spans="1:8" x14ac:dyDescent="0.25">
      <c r="A1812" s="73"/>
      <c r="B1812" s="72">
        <v>105.94772474459324</v>
      </c>
      <c r="C1812" s="72">
        <v>-2.5521712518436872E-3</v>
      </c>
      <c r="D1812" s="72">
        <v>-49.341077778736874</v>
      </c>
      <c r="E1812" s="72">
        <v>-4.7342776721700395E-3</v>
      </c>
      <c r="F1812" s="72">
        <v>-103.23726371805085</v>
      </c>
      <c r="G1812" s="72">
        <v>1.855</v>
      </c>
      <c r="H1812" s="72"/>
    </row>
    <row r="1813" spans="1:8" x14ac:dyDescent="0.25">
      <c r="A1813" s="73"/>
      <c r="B1813" s="72">
        <v>105.99416745451722</v>
      </c>
      <c r="C1813" s="72">
        <v>-2.5377611857111014E-3</v>
      </c>
      <c r="D1813" s="72">
        <v>-49.341195973396225</v>
      </c>
      <c r="E1813" s="72">
        <v>-4.7075469994940933E-3</v>
      </c>
      <c r="F1813" s="72">
        <v>-103.23751101895644</v>
      </c>
      <c r="G1813" s="72">
        <v>1.855</v>
      </c>
      <c r="H1813" s="72"/>
    </row>
    <row r="1814" spans="1:8" x14ac:dyDescent="0.25">
      <c r="A1814" s="73"/>
      <c r="B1814" s="72">
        <v>106.0406101644412</v>
      </c>
      <c r="C1814" s="72">
        <v>-2.523431601280489E-3</v>
      </c>
      <c r="D1814" s="72">
        <v>-49.341313500684528</v>
      </c>
      <c r="E1814" s="72">
        <v>-4.6809656203753072E-3</v>
      </c>
      <c r="F1814" s="72">
        <v>-103.23775692350905</v>
      </c>
      <c r="G1814" s="72">
        <v>1.855</v>
      </c>
      <c r="H1814" s="72"/>
    </row>
    <row r="1815" spans="1:8" x14ac:dyDescent="0.25">
      <c r="A1815" s="73"/>
      <c r="B1815" s="72">
        <v>106.08705287436518</v>
      </c>
      <c r="C1815" s="72">
        <v>-2.5091820551121123E-3</v>
      </c>
      <c r="D1815" s="72">
        <v>-49.341430364329263</v>
      </c>
      <c r="E1815" s="72">
        <v>-4.6545327122329682E-3</v>
      </c>
      <c r="F1815" s="72">
        <v>-103.23800143950777</v>
      </c>
      <c r="G1815" s="72">
        <v>1.855</v>
      </c>
      <c r="H1815" s="72"/>
    </row>
    <row r="1816" spans="1:8" x14ac:dyDescent="0.25">
      <c r="A1816" s="73"/>
      <c r="B1816" s="72">
        <v>106.13349558428916</v>
      </c>
      <c r="C1816" s="72">
        <v>-2.4950121061673436E-3</v>
      </c>
      <c r="D1816" s="72">
        <v>-49.341546568037366</v>
      </c>
      <c r="E1816" s="72">
        <v>-4.6282474569404224E-3</v>
      </c>
      <c r="F1816" s="72">
        <v>-103.23824457470867</v>
      </c>
      <c r="G1816" s="72">
        <v>1.855</v>
      </c>
      <c r="H1816" s="72"/>
    </row>
    <row r="1817" spans="1:8" x14ac:dyDescent="0.25">
      <c r="A1817" s="73"/>
      <c r="B1817" s="72">
        <v>106.17993829421314</v>
      </c>
      <c r="C1817" s="72">
        <v>-2.4809213157959832E-3</v>
      </c>
      <c r="D1817" s="72">
        <v>-49.341662115495353</v>
      </c>
      <c r="E1817" s="72">
        <v>-4.6021090408015488E-3</v>
      </c>
      <c r="F1817" s="72">
        <v>-103.23848633682513</v>
      </c>
      <c r="G1817" s="72">
        <v>1.855</v>
      </c>
      <c r="H1817" s="72"/>
    </row>
    <row r="1818" spans="1:8" x14ac:dyDescent="0.25">
      <c r="A1818" s="73"/>
      <c r="B1818" s="72">
        <v>106.22638100413712</v>
      </c>
      <c r="C1818" s="72">
        <v>-2.4669092477236092E-3</v>
      </c>
      <c r="D1818" s="72">
        <v>-49.341777010369412</v>
      </c>
      <c r="E1818" s="72">
        <v>-4.5761166545272951E-3</v>
      </c>
      <c r="F1818" s="72">
        <v>-103.23872673352798</v>
      </c>
      <c r="G1818" s="72">
        <v>1.855</v>
      </c>
      <c r="H1818" s="72"/>
    </row>
    <row r="1819" spans="1:8" x14ac:dyDescent="0.25">
      <c r="A1819" s="73"/>
      <c r="B1819" s="72">
        <v>106.2728237140611</v>
      </c>
      <c r="C1819" s="72">
        <v>-2.4529754680389891E-3</v>
      </c>
      <c r="D1819" s="72">
        <v>-49.341891256305537</v>
      </c>
      <c r="E1819" s="72">
        <v>-4.5502694932123252E-3</v>
      </c>
      <c r="F1819" s="72">
        <v>-103.23896577244579</v>
      </c>
      <c r="G1819" s="72">
        <v>1.855</v>
      </c>
      <c r="H1819" s="72"/>
    </row>
    <row r="1820" spans="1:8" x14ac:dyDescent="0.25">
      <c r="A1820" s="73"/>
      <c r="B1820" s="72">
        <v>106.31926642398508</v>
      </c>
      <c r="C1820" s="72">
        <v>-2.4391195451815969E-3</v>
      </c>
      <c r="D1820" s="72">
        <v>-49.342004856929613</v>
      </c>
      <c r="E1820" s="72">
        <v>-4.5245667563118619E-3</v>
      </c>
      <c r="F1820" s="72">
        <v>-103.23920346116509</v>
      </c>
      <c r="G1820" s="72">
        <v>1.855</v>
      </c>
      <c r="H1820" s="72"/>
    </row>
    <row r="1821" spans="1:8" x14ac:dyDescent="0.25">
      <c r="A1821" s="73"/>
      <c r="B1821" s="72">
        <v>106.36570913390906</v>
      </c>
      <c r="C1821" s="72">
        <v>-2.425341049929153E-3</v>
      </c>
      <c r="D1821" s="72">
        <v>-49.342117815847537</v>
      </c>
      <c r="E1821" s="72">
        <v>-4.4990076476185787E-3</v>
      </c>
      <c r="F1821" s="72">
        <v>-103.23943980723057</v>
      </c>
      <c r="G1821" s="72">
        <v>1.855</v>
      </c>
      <c r="H1821" s="72"/>
    </row>
    <row r="1822" spans="1:8" x14ac:dyDescent="0.25">
      <c r="A1822" s="73"/>
      <c r="B1822" s="72">
        <v>106.41215184383304</v>
      </c>
      <c r="C1822" s="72">
        <v>-2.4116395553852306E-3</v>
      </c>
      <c r="D1822" s="72">
        <v>-49.342230136645334</v>
      </c>
      <c r="E1822" s="72">
        <v>-4.4735913752396023E-3</v>
      </c>
      <c r="F1822" s="72">
        <v>-103.23967481814532</v>
      </c>
      <c r="G1822" s="72">
        <v>1.855</v>
      </c>
      <c r="H1822" s="72"/>
    </row>
    <row r="1823" spans="1:8" x14ac:dyDescent="0.25">
      <c r="A1823" s="73"/>
      <c r="B1823" s="72">
        <v>106.45859455375702</v>
      </c>
      <c r="C1823" s="72">
        <v>-2.3980146369669665E-3</v>
      </c>
      <c r="D1823" s="72">
        <v>-49.34234182288926</v>
      </c>
      <c r="E1823" s="72">
        <v>-4.4483171515737226E-3</v>
      </c>
      <c r="F1823" s="72">
        <v>-103.23990850137108</v>
      </c>
      <c r="G1823" s="72">
        <v>1.855</v>
      </c>
      <c r="H1823" s="72"/>
    </row>
    <row r="1824" spans="1:8" x14ac:dyDescent="0.25">
      <c r="A1824" s="73"/>
      <c r="B1824" s="72">
        <v>106.505037263681</v>
      </c>
      <c r="C1824" s="72">
        <v>-2.3844658723927723E-3</v>
      </c>
      <c r="D1824" s="72">
        <v>-49.34245287812589</v>
      </c>
      <c r="E1824" s="72">
        <v>-4.4231841932885927E-3</v>
      </c>
      <c r="F1824" s="72">
        <v>-103.24014086432842</v>
      </c>
      <c r="G1824" s="72">
        <v>1.855</v>
      </c>
      <c r="H1824" s="72"/>
    </row>
    <row r="1825" spans="1:8" x14ac:dyDescent="0.25">
      <c r="A1825" s="73"/>
      <c r="B1825" s="72">
        <v>106.55147997360498</v>
      </c>
      <c r="C1825" s="72">
        <v>-2.3709928416701716E-3</v>
      </c>
      <c r="D1825" s="72">
        <v>-49.342563305882251</v>
      </c>
      <c r="E1825" s="72">
        <v>-4.398191721298168E-3</v>
      </c>
      <c r="F1825" s="72">
        <v>-103.24037191439702</v>
      </c>
      <c r="G1825" s="72">
        <v>1.855</v>
      </c>
      <c r="H1825" s="72"/>
    </row>
    <row r="1826" spans="1:8" x14ac:dyDescent="0.25">
      <c r="A1826" s="73"/>
      <c r="B1826" s="72">
        <v>106.59792268352896</v>
      </c>
      <c r="C1826" s="72">
        <v>-2.3575951270836558E-3</v>
      </c>
      <c r="D1826" s="72">
        <v>-49.342673109665917</v>
      </c>
      <c r="E1826" s="72">
        <v>-4.373338960740181E-3</v>
      </c>
      <c r="F1826" s="72">
        <v>-103.24060165891582</v>
      </c>
      <c r="G1826" s="72">
        <v>1.855</v>
      </c>
      <c r="H1826" s="72"/>
    </row>
    <row r="1827" spans="1:8" x14ac:dyDescent="0.25">
      <c r="A1827" s="73"/>
      <c r="B1827" s="72">
        <v>106.64436539345294</v>
      </c>
      <c r="C1827" s="72">
        <v>-2.3442723131826076E-3</v>
      </c>
      <c r="D1827" s="72">
        <v>-49.342782292965111</v>
      </c>
      <c r="E1827" s="72">
        <v>-4.3486251409537366E-3</v>
      </c>
      <c r="F1827" s="72">
        <v>-103.24083010518331</v>
      </c>
      <c r="G1827" s="72">
        <v>1.855</v>
      </c>
      <c r="H1827" s="72"/>
    </row>
    <row r="1828" spans="1:8" x14ac:dyDescent="0.25">
      <c r="A1828" s="73"/>
      <c r="B1828" s="72">
        <v>106.69080810337692</v>
      </c>
      <c r="C1828" s="72">
        <v>-2.3310239867693166E-3</v>
      </c>
      <c r="D1828" s="72">
        <v>-49.342890859248818</v>
      </c>
      <c r="E1828" s="72">
        <v>-4.3240494954570824E-3</v>
      </c>
      <c r="F1828" s="72">
        <v>-103.24105726045769</v>
      </c>
      <c r="G1828" s="72">
        <v>1.855</v>
      </c>
      <c r="H1828" s="72"/>
    </row>
    <row r="1829" spans="1:8" x14ac:dyDescent="0.25">
      <c r="A1829" s="73"/>
      <c r="B1829" s="72">
        <v>106.7372508133009</v>
      </c>
      <c r="C1829" s="72">
        <v>-2.3178497368870261E-3</v>
      </c>
      <c r="D1829" s="72">
        <v>-49.342998811966879</v>
      </c>
      <c r="E1829" s="72">
        <v>-4.2996112619254337E-3</v>
      </c>
      <c r="F1829" s="72">
        <v>-103.24128313195716</v>
      </c>
      <c r="G1829" s="72">
        <v>1.855</v>
      </c>
      <c r="H1829" s="72"/>
    </row>
    <row r="1830" spans="1:8" x14ac:dyDescent="0.25">
      <c r="A1830" s="73"/>
      <c r="B1830" s="72">
        <v>106.78369352322488</v>
      </c>
      <c r="C1830" s="72">
        <v>-2.3047491548080362E-3</v>
      </c>
      <c r="D1830" s="72">
        <v>-49.343106154550107</v>
      </c>
      <c r="E1830" s="72">
        <v>-4.275309682168907E-3</v>
      </c>
      <c r="F1830" s="72">
        <v>-103.24150772686006</v>
      </c>
      <c r="G1830" s="72">
        <v>1.855</v>
      </c>
      <c r="H1830" s="72"/>
    </row>
    <row r="1831" spans="1:8" x14ac:dyDescent="0.25">
      <c r="A1831" s="73"/>
      <c r="B1831" s="72">
        <v>106.83013623314886</v>
      </c>
      <c r="C1831" s="72">
        <v>-2.2917218340219128E-3</v>
      </c>
      <c r="D1831" s="72">
        <v>-49.343212890410378</v>
      </c>
      <c r="E1831" s="72">
        <v>-4.2511440021106486E-3</v>
      </c>
      <c r="F1831" s="72">
        <v>-103.24173105230514</v>
      </c>
      <c r="G1831" s="72">
        <v>1.855</v>
      </c>
      <c r="H1831" s="72"/>
    </row>
    <row r="1832" spans="1:8" x14ac:dyDescent="0.25">
      <c r="A1832" s="73"/>
      <c r="B1832" s="72">
        <v>106.87657894307284</v>
      </c>
      <c r="C1832" s="72">
        <v>-2.2787673702236917E-3</v>
      </c>
      <c r="D1832" s="72">
        <v>-49.343319022940747</v>
      </c>
      <c r="E1832" s="72">
        <v>-4.2271134717649476E-3</v>
      </c>
      <c r="F1832" s="72">
        <v>-103.24195311539172</v>
      </c>
      <c r="G1832" s="72">
        <v>1.855</v>
      </c>
      <c r="H1832" s="72"/>
    </row>
    <row r="1833" spans="1:8" x14ac:dyDescent="0.25">
      <c r="A1833" s="73"/>
      <c r="B1833" s="72">
        <v>106.92302165299682</v>
      </c>
      <c r="C1833" s="72">
        <v>-2.26588536130221E-3</v>
      </c>
      <c r="D1833" s="72">
        <v>-49.34342455551554</v>
      </c>
      <c r="E1833" s="72">
        <v>-4.2032173452155996E-3</v>
      </c>
      <c r="F1833" s="72">
        <v>-103.24217392317999</v>
      </c>
      <c r="G1833" s="72">
        <v>1.855</v>
      </c>
      <c r="H1833" s="72"/>
    </row>
    <row r="1834" spans="1:8" x14ac:dyDescent="0.25">
      <c r="A1834" s="73"/>
      <c r="B1834" s="72">
        <v>106.9694643629208</v>
      </c>
      <c r="C1834" s="72">
        <v>-2.2530754073284516E-3</v>
      </c>
      <c r="D1834" s="72">
        <v>-49.343529491490465</v>
      </c>
      <c r="E1834" s="72">
        <v>-4.179454880594278E-3</v>
      </c>
      <c r="F1834" s="72">
        <v>-103.24239348269114</v>
      </c>
      <c r="G1834" s="72">
        <v>1.855</v>
      </c>
      <c r="H1834" s="72"/>
    </row>
    <row r="1835" spans="1:8" x14ac:dyDescent="0.25">
      <c r="A1835" s="73"/>
      <c r="B1835" s="72">
        <v>107.01590707284478</v>
      </c>
      <c r="C1835" s="72">
        <v>-2.2403371105439549E-3</v>
      </c>
      <c r="D1835" s="72">
        <v>-49.343633834202691</v>
      </c>
      <c r="E1835" s="72">
        <v>-4.1558253400590366E-3</v>
      </c>
      <c r="F1835" s="72">
        <v>-103.24261180090761</v>
      </c>
      <c r="G1835" s="72">
        <v>1.855</v>
      </c>
      <c r="H1835" s="72"/>
    </row>
    <row r="1836" spans="1:8" x14ac:dyDescent="0.25">
      <c r="A1836" s="73"/>
      <c r="B1836" s="72">
        <v>107.06234978276876</v>
      </c>
      <c r="C1836" s="72">
        <v>-2.227670075349319E-3</v>
      </c>
      <c r="D1836" s="72">
        <v>-49.343737586970974</v>
      </c>
      <c r="E1836" s="72">
        <v>-4.1323279897729865E-3</v>
      </c>
      <c r="F1836" s="72">
        <v>-103.24282888477329</v>
      </c>
      <c r="G1836" s="72">
        <v>1.855</v>
      </c>
      <c r="H1836" s="72"/>
    </row>
    <row r="1837" spans="1:8" x14ac:dyDescent="0.25">
      <c r="A1837" s="73"/>
      <c r="B1837" s="72">
        <v>107.10879249269274</v>
      </c>
      <c r="C1837" s="72">
        <v>-2.2150739082927263E-3</v>
      </c>
      <c r="D1837" s="72">
        <v>-49.343840753095748</v>
      </c>
      <c r="E1837" s="72">
        <v>-4.1089620998830071E-3</v>
      </c>
      <c r="F1837" s="72">
        <v>-103.24304474119373</v>
      </c>
      <c r="G1837" s="72">
        <v>1.855</v>
      </c>
      <c r="H1837" s="72"/>
    </row>
    <row r="1838" spans="1:8" x14ac:dyDescent="0.25">
      <c r="A1838" s="73"/>
      <c r="B1838" s="72">
        <v>107.15523520261672</v>
      </c>
      <c r="C1838" s="72">
        <v>-2.2025482180585317E-3</v>
      </c>
      <c r="D1838" s="72">
        <v>-49.343943335859223</v>
      </c>
      <c r="E1838" s="72">
        <v>-4.0857269444985762E-3</v>
      </c>
      <c r="F1838" s="72">
        <v>-103.24325937703637</v>
      </c>
      <c r="G1838" s="72">
        <v>1.855</v>
      </c>
      <c r="H1838" s="72"/>
    </row>
    <row r="1839" spans="1:8" x14ac:dyDescent="0.25">
      <c r="A1839" s="73"/>
      <c r="B1839" s="72">
        <v>107.2016779125407</v>
      </c>
      <c r="C1839" s="72">
        <v>-2.1900926154559417E-3</v>
      </c>
      <c r="D1839" s="72">
        <v>-49.344045338525483</v>
      </c>
      <c r="E1839" s="72">
        <v>-4.0626218016707721E-3</v>
      </c>
      <c r="F1839" s="72">
        <v>-103.2434727991307</v>
      </c>
      <c r="G1839" s="72">
        <v>1.855</v>
      </c>
      <c r="H1839" s="72"/>
    </row>
    <row r="1840" spans="1:8" x14ac:dyDescent="0.25">
      <c r="A1840" s="73"/>
      <c r="B1840" s="72">
        <v>107.24812062246468</v>
      </c>
      <c r="C1840" s="72">
        <v>-2.1777067134077163E-3</v>
      </c>
      <c r="D1840" s="72">
        <v>-49.344146764340586</v>
      </c>
      <c r="E1840" s="72">
        <v>-4.0396459533713139E-3</v>
      </c>
      <c r="F1840" s="72">
        <v>-103.24368501426854</v>
      </c>
      <c r="G1840" s="72">
        <v>1.855</v>
      </c>
      <c r="H1840" s="72"/>
    </row>
    <row r="1841" spans="1:8" x14ac:dyDescent="0.25">
      <c r="A1841" s="73"/>
      <c r="B1841" s="72">
        <v>107.29456333238866</v>
      </c>
      <c r="C1841" s="72">
        <v>-2.1653901269389308E-3</v>
      </c>
      <c r="D1841" s="72">
        <v>-49.344247616532662</v>
      </c>
      <c r="E1841" s="72">
        <v>-4.016798685471717E-3</v>
      </c>
      <c r="F1841" s="72">
        <v>-103.24389602920414</v>
      </c>
      <c r="G1841" s="72">
        <v>1.855</v>
      </c>
      <c r="H1841" s="72"/>
    </row>
    <row r="1842" spans="1:8" x14ac:dyDescent="0.25">
      <c r="A1842" s="73"/>
      <c r="B1842" s="72">
        <v>107.34100604231264</v>
      </c>
      <c r="C1842" s="72">
        <v>-2.1531424731658358E-3</v>
      </c>
      <c r="D1842" s="72">
        <v>-49.344347898312016</v>
      </c>
      <c r="E1842" s="72">
        <v>-3.9940792877226254E-3</v>
      </c>
      <c r="F1842" s="72">
        <v>-103.24410585065448</v>
      </c>
      <c r="G1842" s="72">
        <v>1.855</v>
      </c>
      <c r="H1842" s="72"/>
    </row>
    <row r="1843" spans="1:8" x14ac:dyDescent="0.25">
      <c r="A1843" s="73"/>
      <c r="B1843" s="72">
        <v>107.38744875223662</v>
      </c>
      <c r="C1843" s="72">
        <v>-2.1409633712847105E-3</v>
      </c>
      <c r="D1843" s="72">
        <v>-49.344447612871207</v>
      </c>
      <c r="E1843" s="72">
        <v>-3.9714870537331378E-3</v>
      </c>
      <c r="F1843" s="72">
        <v>-103.24431448529943</v>
      </c>
      <c r="G1843" s="72">
        <v>1.855</v>
      </c>
      <c r="H1843" s="72"/>
    </row>
    <row r="1844" spans="1:8" x14ac:dyDescent="0.25">
      <c r="A1844" s="73"/>
      <c r="B1844" s="72">
        <v>107.4338914621606</v>
      </c>
      <c r="C1844" s="72">
        <v>-2.1288524425608401E-3</v>
      </c>
      <c r="D1844" s="72">
        <v>-49.344546763385168</v>
      </c>
      <c r="E1844" s="72">
        <v>-3.9490212809503581E-3</v>
      </c>
      <c r="F1844" s="72">
        <v>-103.24452193978195</v>
      </c>
      <c r="G1844" s="72">
        <v>1.855</v>
      </c>
      <c r="H1844" s="72"/>
    </row>
    <row r="1845" spans="1:8" x14ac:dyDescent="0.25">
      <c r="A1845" s="73"/>
      <c r="B1845" s="72">
        <v>107.48033417208458</v>
      </c>
      <c r="C1845" s="72">
        <v>-2.116809310317502E-3</v>
      </c>
      <c r="D1845" s="72">
        <v>-49.344645353011288</v>
      </c>
      <c r="E1845" s="72">
        <v>-3.9266812706389665E-3</v>
      </c>
      <c r="F1845" s="72">
        <v>-103.24472822070831</v>
      </c>
      <c r="G1845" s="72">
        <v>1.855</v>
      </c>
      <c r="H1845" s="72"/>
    </row>
    <row r="1846" spans="1:8" x14ac:dyDescent="0.25">
      <c r="A1846" s="73"/>
      <c r="B1846" s="72">
        <v>107.52677688200856</v>
      </c>
      <c r="C1846" s="72">
        <v>-2.104833599925018E-3</v>
      </c>
      <c r="D1846" s="72">
        <v>-49.344743384889505</v>
      </c>
      <c r="E1846" s="72">
        <v>-3.9044663278609082E-3</v>
      </c>
      <c r="F1846" s="72">
        <v>-103.24493333464825</v>
      </c>
      <c r="G1846" s="72">
        <v>1.855</v>
      </c>
      <c r="H1846" s="72"/>
    </row>
    <row r="1847" spans="1:8" x14ac:dyDescent="0.25">
      <c r="A1847" s="73"/>
      <c r="B1847" s="72">
        <v>107.57321959193254</v>
      </c>
      <c r="C1847" s="72">
        <v>-2.0929249387898899E-3</v>
      </c>
      <c r="D1847" s="72">
        <v>-49.344840862142412</v>
      </c>
      <c r="E1847" s="72">
        <v>-3.8823757614552456E-3</v>
      </c>
      <c r="F1847" s="72">
        <v>-103.24513728813524</v>
      </c>
      <c r="G1847" s="72">
        <v>1.855</v>
      </c>
      <c r="H1847" s="72"/>
    </row>
    <row r="1848" spans="1:8" x14ac:dyDescent="0.25">
      <c r="A1848" s="73"/>
      <c r="B1848" s="72">
        <v>107.61966230185652</v>
      </c>
      <c r="C1848" s="72">
        <v>-2.0810829563439612E-3</v>
      </c>
      <c r="D1848" s="72">
        <v>-49.344937787875338</v>
      </c>
      <c r="E1848" s="72">
        <v>-3.8604088840180481E-3</v>
      </c>
      <c r="F1848" s="72">
        <v>-103.24534008766662</v>
      </c>
      <c r="G1848" s="72">
        <v>1.855</v>
      </c>
      <c r="H1848" s="72"/>
    </row>
    <row r="1849" spans="1:8" x14ac:dyDescent="0.25">
      <c r="A1849" s="73"/>
      <c r="B1849" s="72">
        <v>107.6661050117805</v>
      </c>
      <c r="C1849" s="72">
        <v>-2.0693072840336341E-3</v>
      </c>
      <c r="D1849" s="72">
        <v>-49.345034165176457</v>
      </c>
      <c r="E1849" s="72">
        <v>-3.8385650118823913E-3</v>
      </c>
      <c r="F1849" s="72">
        <v>-103.24554173970382</v>
      </c>
      <c r="G1849" s="72">
        <v>1.855</v>
      </c>
      <c r="H1849" s="72"/>
    </row>
    <row r="1850" spans="1:8" x14ac:dyDescent="0.25">
      <c r="A1850" s="73"/>
      <c r="B1850" s="72">
        <v>107.71254772170448</v>
      </c>
      <c r="C1850" s="72">
        <v>-2.0575975553091736E-3</v>
      </c>
      <c r="D1850" s="72">
        <v>-49.345129997116864</v>
      </c>
      <c r="E1850" s="72">
        <v>-3.8168434650985169E-3</v>
      </c>
      <c r="F1850" s="72">
        <v>-103.24574225067256</v>
      </c>
      <c r="G1850" s="72">
        <v>1.855</v>
      </c>
      <c r="H1850" s="72"/>
    </row>
    <row r="1851" spans="1:8" x14ac:dyDescent="0.25">
      <c r="A1851" s="73"/>
      <c r="B1851" s="72">
        <v>107.75899043162846</v>
      </c>
      <c r="C1851" s="72">
        <v>-2.0459534056140372E-3</v>
      </c>
      <c r="D1851" s="72">
        <v>-49.345225286750676</v>
      </c>
      <c r="E1851" s="72">
        <v>-3.7952435674140392E-3</v>
      </c>
      <c r="F1851" s="72">
        <v>-103.24594162696305</v>
      </c>
      <c r="G1851" s="72">
        <v>1.855</v>
      </c>
      <c r="H1851" s="72"/>
    </row>
    <row r="1852" spans="1:8" x14ac:dyDescent="0.25">
      <c r="A1852" s="73"/>
      <c r="B1852" s="72">
        <v>107.80543314155244</v>
      </c>
      <c r="C1852" s="72">
        <v>-2.0343744723742563E-3</v>
      </c>
      <c r="D1852" s="72">
        <v>-49.345320037115137</v>
      </c>
      <c r="E1852" s="72">
        <v>-3.7737646462542452E-3</v>
      </c>
      <c r="F1852" s="72">
        <v>-103.24613987493012</v>
      </c>
      <c r="G1852" s="72">
        <v>1.855</v>
      </c>
      <c r="H1852" s="72"/>
    </row>
    <row r="1853" spans="1:8" x14ac:dyDescent="0.25">
      <c r="A1853" s="73"/>
      <c r="B1853" s="72">
        <v>107.85187585147642</v>
      </c>
      <c r="C1853" s="72">
        <v>-2.0228603949879096E-3</v>
      </c>
      <c r="D1853" s="72">
        <v>-49.345414251230686</v>
      </c>
      <c r="E1853" s="72">
        <v>-3.7524060327025722E-3</v>
      </c>
      <c r="F1853" s="72">
        <v>-103.24633700089355</v>
      </c>
      <c r="G1853" s="72">
        <v>1.855</v>
      </c>
      <c r="H1853" s="72"/>
    </row>
    <row r="1854" spans="1:8" x14ac:dyDescent="0.25">
      <c r="A1854" s="73"/>
      <c r="B1854" s="72">
        <v>107.8983185614004</v>
      </c>
      <c r="C1854" s="72">
        <v>-2.011410814814599E-3</v>
      </c>
      <c r="D1854" s="72">
        <v>-49.345507932101071</v>
      </c>
      <c r="E1854" s="72">
        <v>-3.7311670614810812E-3</v>
      </c>
      <c r="F1854" s="72">
        <v>-103.24653301113808</v>
      </c>
      <c r="G1854" s="72">
        <v>1.855</v>
      </c>
      <c r="H1854" s="72"/>
    </row>
    <row r="1855" spans="1:8" x14ac:dyDescent="0.25">
      <c r="A1855" s="73"/>
      <c r="B1855" s="72">
        <v>107.94476127132438</v>
      </c>
      <c r="C1855" s="72">
        <v>-2.0000253751650313E-3</v>
      </c>
      <c r="D1855" s="72">
        <v>-49.345601082713422</v>
      </c>
      <c r="E1855" s="72">
        <v>-3.7100470709311331E-3</v>
      </c>
      <c r="F1855" s="72">
        <v>-103.24672791191378</v>
      </c>
      <c r="G1855" s="72">
        <v>1.855</v>
      </c>
      <c r="H1855" s="72"/>
    </row>
    <row r="1856" spans="1:8" x14ac:dyDescent="0.25">
      <c r="A1856" s="73"/>
      <c r="B1856" s="72">
        <v>107.99120398124836</v>
      </c>
      <c r="C1856" s="72">
        <v>-1.988703721290618E-3</v>
      </c>
      <c r="D1856" s="72">
        <v>-49.345693706038347</v>
      </c>
      <c r="E1856" s="72">
        <v>-3.6890454029940966E-3</v>
      </c>
      <c r="F1856" s="72">
        <v>-103.24692170943609</v>
      </c>
      <c r="G1856" s="72">
        <v>1.855</v>
      </c>
      <c r="H1856" s="72"/>
    </row>
    <row r="1857" spans="1:8" x14ac:dyDescent="0.25">
      <c r="A1857" s="73"/>
      <c r="B1857" s="72">
        <v>108.03764669117234</v>
      </c>
      <c r="C1857" s="72">
        <v>-1.9774455003731309E-3</v>
      </c>
      <c r="D1857" s="72">
        <v>-49.345785805030026</v>
      </c>
      <c r="E1857" s="72">
        <v>-3.6681614031921577E-3</v>
      </c>
      <c r="F1857" s="72">
        <v>-103.24711440988611</v>
      </c>
      <c r="G1857" s="72">
        <v>1.855</v>
      </c>
      <c r="H1857" s="72"/>
    </row>
    <row r="1858" spans="1:8" x14ac:dyDescent="0.25">
      <c r="A1858" s="73"/>
      <c r="B1858" s="72">
        <v>108.08408940109632</v>
      </c>
      <c r="C1858" s="72">
        <v>-1.9662503615144396E-3</v>
      </c>
      <c r="D1858" s="72">
        <v>-49.345877382626298</v>
      </c>
      <c r="E1858" s="72">
        <v>-3.6473944206092852E-3</v>
      </c>
      <c r="F1858" s="72">
        <v>-103.24730601941073</v>
      </c>
      <c r="G1858" s="72">
        <v>1.855</v>
      </c>
      <c r="H1858" s="72"/>
    </row>
    <row r="1859" spans="1:8" x14ac:dyDescent="0.25">
      <c r="A1859" s="73"/>
      <c r="B1859" s="72">
        <v>108.1305321110203</v>
      </c>
      <c r="C1859" s="72">
        <v>-1.9551179557262747E-3</v>
      </c>
      <c r="D1859" s="72">
        <v>-49.345968441748752</v>
      </c>
      <c r="E1859" s="72">
        <v>-3.6267438078722396E-3</v>
      </c>
      <c r="F1859" s="72">
        <v>-103.24749654412284</v>
      </c>
      <c r="G1859" s="72">
        <v>1.855</v>
      </c>
      <c r="H1859" s="72"/>
    </row>
    <row r="1860" spans="1:8" x14ac:dyDescent="0.25">
      <c r="A1860" s="73"/>
      <c r="B1860" s="72">
        <v>108.17697482094428</v>
      </c>
      <c r="C1860" s="72">
        <v>-1.9440479359200413E-3</v>
      </c>
      <c r="D1860" s="72">
        <v>-49.346058985302811</v>
      </c>
      <c r="E1860" s="72">
        <v>-3.6062089211316766E-3</v>
      </c>
      <c r="F1860" s="72">
        <v>-103.2476859901015</v>
      </c>
      <c r="G1860" s="72">
        <v>1.855</v>
      </c>
      <c r="H1860" s="72"/>
    </row>
    <row r="1861" spans="1:8" x14ac:dyDescent="0.25">
      <c r="A1861" s="73"/>
      <c r="B1861" s="72">
        <v>108.22341753086826</v>
      </c>
      <c r="C1861" s="72">
        <v>-1.93303995689672E-3</v>
      </c>
      <c r="D1861" s="72">
        <v>-49.346149016177819</v>
      </c>
      <c r="E1861" s="72">
        <v>-3.5857891200434156E-3</v>
      </c>
      <c r="F1861" s="72">
        <v>-103.24787436339217</v>
      </c>
      <c r="G1861" s="72">
        <v>1.855</v>
      </c>
      <c r="H1861" s="72"/>
    </row>
    <row r="1862" spans="1:8" x14ac:dyDescent="0.25">
      <c r="A1862" s="73"/>
      <c r="B1862" s="72">
        <v>108.26986024079224</v>
      </c>
      <c r="C1862" s="72">
        <v>-1.922093675336768E-3</v>
      </c>
      <c r="D1862" s="72">
        <v>-49.346238537247139</v>
      </c>
      <c r="E1862" s="72">
        <v>-3.5654837677497045E-3</v>
      </c>
      <c r="F1862" s="72">
        <v>-103.24806167000682</v>
      </c>
      <c r="G1862" s="72">
        <v>1.855</v>
      </c>
      <c r="H1862" s="72"/>
    </row>
    <row r="1863" spans="1:8" x14ac:dyDescent="0.25">
      <c r="A1863" s="73"/>
      <c r="B1863" s="72">
        <v>108.31630295071622</v>
      </c>
      <c r="C1863" s="72">
        <v>-1.9112087497901266E-3</v>
      </c>
      <c r="D1863" s="72">
        <v>-49.346327551368226</v>
      </c>
      <c r="E1863" s="72">
        <v>-3.545292230860685E-3</v>
      </c>
      <c r="F1863" s="72">
        <v>-103.24824791592415</v>
      </c>
      <c r="G1863" s="72">
        <v>1.855</v>
      </c>
      <c r="H1863" s="72"/>
    </row>
    <row r="1864" spans="1:8" x14ac:dyDescent="0.25">
      <c r="A1864" s="73"/>
      <c r="B1864" s="72">
        <v>108.3627456606402</v>
      </c>
      <c r="C1864" s="72">
        <v>-1.900384840666243E-3</v>
      </c>
      <c r="D1864" s="72">
        <v>-49.346416061382719</v>
      </c>
      <c r="E1864" s="72">
        <v>-3.5252138794358806E-3</v>
      </c>
      <c r="F1864" s="72">
        <v>-103.24843310708981</v>
      </c>
      <c r="G1864" s="72">
        <v>1.855</v>
      </c>
      <c r="H1864" s="72"/>
    </row>
    <row r="1865" spans="1:8" x14ac:dyDescent="0.25">
      <c r="A1865" s="73"/>
      <c r="B1865" s="72">
        <v>108.40918837056418</v>
      </c>
      <c r="C1865" s="72">
        <v>-1.8896216102241457E-3</v>
      </c>
      <c r="D1865" s="72">
        <v>-49.346504070116538</v>
      </c>
      <c r="E1865" s="72">
        <v>-3.5052480869657903E-3</v>
      </c>
      <c r="F1865" s="72">
        <v>-103.24861724941648</v>
      </c>
      <c r="G1865" s="72">
        <v>1.855</v>
      </c>
      <c r="H1865" s="72"/>
    </row>
    <row r="1866" spans="1:8" x14ac:dyDescent="0.25">
      <c r="A1866" s="73"/>
      <c r="B1866" s="72">
        <v>108.45563108048816</v>
      </c>
      <c r="C1866" s="72">
        <v>-1.8789187225626022E-3</v>
      </c>
      <c r="D1866" s="72">
        <v>-49.346591580379958</v>
      </c>
      <c r="E1866" s="72">
        <v>-3.485394230353627E-3</v>
      </c>
      <c r="F1866" s="72">
        <v>-103.24880034878417</v>
      </c>
      <c r="G1866" s="72">
        <v>1.855</v>
      </c>
      <c r="H1866" s="72"/>
    </row>
    <row r="1867" spans="1:8" x14ac:dyDescent="0.25">
      <c r="A1867" s="73"/>
      <c r="B1867" s="72">
        <v>108.50207379041214</v>
      </c>
      <c r="C1867" s="72">
        <v>-1.8682758436102938E-3</v>
      </c>
      <c r="D1867" s="72">
        <v>-49.346678594967685</v>
      </c>
      <c r="E1867" s="72">
        <v>-3.4656516898970949E-3</v>
      </c>
      <c r="F1867" s="72">
        <v>-103.24898241104032</v>
      </c>
      <c r="G1867" s="72">
        <v>1.855</v>
      </c>
      <c r="H1867" s="72"/>
    </row>
    <row r="1868" spans="1:8" x14ac:dyDescent="0.25">
      <c r="A1868" s="73"/>
      <c r="B1868" s="72">
        <v>108.54851650033612</v>
      </c>
      <c r="C1868" s="72">
        <v>-1.8576926411160472E-3</v>
      </c>
      <c r="D1868" s="72">
        <v>-49.346765116658965</v>
      </c>
      <c r="E1868" s="72">
        <v>-3.4460198492702676E-3</v>
      </c>
      <c r="F1868" s="72">
        <v>-103.24916344199995</v>
      </c>
      <c r="G1868" s="72">
        <v>1.855</v>
      </c>
      <c r="H1868" s="72"/>
    </row>
    <row r="1869" spans="1:8" x14ac:dyDescent="0.25">
      <c r="A1869" s="73"/>
      <c r="B1869" s="72">
        <v>108.5949592102601</v>
      </c>
      <c r="C1869" s="72">
        <v>-1.8471687846391411E-3</v>
      </c>
      <c r="D1869" s="72">
        <v>-49.346851148217652</v>
      </c>
      <c r="E1869" s="72">
        <v>-3.4264980955056069E-3</v>
      </c>
      <c r="F1869" s="72">
        <v>-103.24934344744597</v>
      </c>
      <c r="G1869" s="72">
        <v>1.855</v>
      </c>
      <c r="H1869" s="72"/>
    </row>
    <row r="1870" spans="1:8" x14ac:dyDescent="0.25">
      <c r="A1870" s="73"/>
      <c r="B1870" s="72">
        <v>108.64140192018408</v>
      </c>
      <c r="C1870" s="72">
        <v>-1.8367039455396375E-3</v>
      </c>
      <c r="D1870" s="72">
        <v>-49.346936692392291</v>
      </c>
      <c r="E1870" s="72">
        <v>-3.4070858189760274E-3</v>
      </c>
      <c r="F1870" s="72">
        <v>-103.24952243312917</v>
      </c>
      <c r="G1870" s="72">
        <v>1.855</v>
      </c>
      <c r="H1870" s="72"/>
    </row>
    <row r="1871" spans="1:8" x14ac:dyDescent="0.25">
      <c r="A1871" s="73"/>
      <c r="B1871" s="72">
        <v>108.68784463010806</v>
      </c>
      <c r="C1871" s="72">
        <v>-1.8262977969687594E-3</v>
      </c>
      <c r="D1871" s="72">
        <v>-49.347021751916209</v>
      </c>
      <c r="E1871" s="72">
        <v>-3.3877824133770485E-3</v>
      </c>
      <c r="F1871" s="72">
        <v>-103.24970040476857</v>
      </c>
      <c r="G1871" s="72">
        <v>1.855</v>
      </c>
      <c r="H1871" s="72"/>
    </row>
    <row r="1872" spans="1:8" x14ac:dyDescent="0.25">
      <c r="A1872" s="73"/>
      <c r="B1872" s="72">
        <v>108.73428734003204</v>
      </c>
      <c r="C1872" s="72">
        <v>-1.8159500138593544E-3</v>
      </c>
      <c r="D1872" s="72">
        <v>-49.347106329507596</v>
      </c>
      <c r="E1872" s="72">
        <v>-3.3685872757091024E-3</v>
      </c>
      <c r="F1872" s="72">
        <v>-103.24987736805149</v>
      </c>
      <c r="G1872" s="72">
        <v>1.855</v>
      </c>
      <c r="H1872" s="72"/>
    </row>
    <row r="1873" spans="1:8" x14ac:dyDescent="0.25">
      <c r="A1873" s="73"/>
      <c r="B1873" s="72">
        <v>108.78073004995602</v>
      </c>
      <c r="C1873" s="72">
        <v>-1.8056602729163559E-3</v>
      </c>
      <c r="D1873" s="72">
        <v>-49.347190427869577</v>
      </c>
      <c r="E1873" s="72">
        <v>-3.3494998062598403E-3</v>
      </c>
      <c r="F1873" s="72">
        <v>-103.25005332863373</v>
      </c>
      <c r="G1873" s="72">
        <v>1.855</v>
      </c>
      <c r="H1873" s="72"/>
    </row>
    <row r="1874" spans="1:8" x14ac:dyDescent="0.25">
      <c r="A1874" s="73"/>
      <c r="B1874" s="72">
        <v>108.82717275988</v>
      </c>
      <c r="C1874" s="72">
        <v>-1.7954282526073469E-3</v>
      </c>
      <c r="D1874" s="72">
        <v>-49.34727404969032</v>
      </c>
      <c r="E1874" s="72">
        <v>-3.3305194085866286E-3</v>
      </c>
      <c r="F1874" s="72">
        <v>-103.25022829213978</v>
      </c>
      <c r="G1874" s="72">
        <v>1.855</v>
      </c>
      <c r="H1874" s="72"/>
    </row>
    <row r="1875" spans="1:8" x14ac:dyDescent="0.25">
      <c r="A1875" s="73"/>
      <c r="B1875" s="72">
        <v>108.87361546980398</v>
      </c>
      <c r="C1875" s="72">
        <v>-1.7852536331531346E-3</v>
      </c>
      <c r="D1875" s="72">
        <v>-49.347357197643092</v>
      </c>
      <c r="E1875" s="72">
        <v>-3.3116454894990648E-3</v>
      </c>
      <c r="F1875" s="72">
        <v>-103.25040226416297</v>
      </c>
      <c r="G1875" s="72">
        <v>1.855</v>
      </c>
      <c r="H1875" s="72"/>
    </row>
    <row r="1876" spans="1:8" x14ac:dyDescent="0.25">
      <c r="A1876" s="73"/>
      <c r="B1876" s="72">
        <v>108.92005817972796</v>
      </c>
      <c r="C1876" s="72">
        <v>-1.7751360965183789E-3</v>
      </c>
      <c r="D1876" s="72">
        <v>-49.347439874386339</v>
      </c>
      <c r="E1876" s="72">
        <v>-3.292877459041593E-3</v>
      </c>
      <c r="F1876" s="72">
        <v>-103.25057525026564</v>
      </c>
      <c r="G1876" s="72">
        <v>1.855</v>
      </c>
      <c r="H1876" s="72"/>
    </row>
    <row r="1877" spans="1:8" x14ac:dyDescent="0.25">
      <c r="A1877" s="73"/>
      <c r="B1877" s="72">
        <v>108.96650088965194</v>
      </c>
      <c r="C1877" s="72">
        <v>-1.7650753264022948E-3</v>
      </c>
      <c r="D1877" s="72">
        <v>-49.347522082563799</v>
      </c>
      <c r="E1877" s="72">
        <v>-3.2742147304762569E-3</v>
      </c>
      <c r="F1877" s="72">
        <v>-103.25074725597931</v>
      </c>
      <c r="G1877" s="72">
        <v>1.855</v>
      </c>
      <c r="H1877" s="72"/>
    </row>
    <row r="1878" spans="1:8" x14ac:dyDescent="0.25">
      <c r="A1878" s="73"/>
      <c r="B1878" s="72">
        <v>109.01294359957592</v>
      </c>
      <c r="C1878" s="72">
        <v>-1.7550710082293777E-3</v>
      </c>
      <c r="D1878" s="72">
        <v>-49.347603824804544</v>
      </c>
      <c r="E1878" s="72">
        <v>-3.2556567202654957E-3</v>
      </c>
      <c r="F1878" s="72">
        <v>-103.25091828680482</v>
      </c>
      <c r="G1878" s="72">
        <v>1.855</v>
      </c>
      <c r="H1878" s="72"/>
    </row>
    <row r="1879" spans="1:8" x14ac:dyDescent="0.25">
      <c r="A1879" s="73"/>
      <c r="B1879" s="72">
        <v>109.0593863094999</v>
      </c>
      <c r="C1879" s="72">
        <v>-1.7451228291401745E-3</v>
      </c>
      <c r="D1879" s="72">
        <v>-49.347685103723073</v>
      </c>
      <c r="E1879" s="72">
        <v>-3.2372028480550236E-3</v>
      </c>
      <c r="F1879" s="72">
        <v>-103.25108834821258</v>
      </c>
      <c r="G1879" s="72">
        <v>1.855</v>
      </c>
      <c r="H1879" s="72"/>
    </row>
    <row r="1880" spans="1:8" x14ac:dyDescent="0.25">
      <c r="A1880" s="73"/>
      <c r="B1880" s="72">
        <v>109.10582901942388</v>
      </c>
      <c r="C1880" s="72">
        <v>-1.7352304779821312E-3</v>
      </c>
      <c r="D1880" s="72">
        <v>-49.347765921919411</v>
      </c>
      <c r="E1880" s="72">
        <v>-3.2188525366568534E-3</v>
      </c>
      <c r="F1880" s="72">
        <v>-103.25125744564264</v>
      </c>
      <c r="G1880" s="72">
        <v>1.855</v>
      </c>
      <c r="H1880" s="72"/>
    </row>
    <row r="1881" spans="1:8" x14ac:dyDescent="0.25">
      <c r="A1881" s="73"/>
      <c r="B1881" s="72">
        <v>109.15227172934786</v>
      </c>
      <c r="C1881" s="72">
        <v>-1.725393645300461E-3</v>
      </c>
      <c r="D1881" s="72">
        <v>-49.347846281979159</v>
      </c>
      <c r="E1881" s="72">
        <v>-3.2006052120323552E-3</v>
      </c>
      <c r="F1881" s="72">
        <v>-103.2514255845049</v>
      </c>
      <c r="G1881" s="72">
        <v>1.855</v>
      </c>
      <c r="H1881" s="72"/>
    </row>
    <row r="1882" spans="1:8" x14ac:dyDescent="0.25">
      <c r="A1882" s="73"/>
      <c r="B1882" s="72">
        <v>109.19871443927184</v>
      </c>
      <c r="C1882" s="72">
        <v>-1.7156120233290586E-3</v>
      </c>
      <c r="D1882" s="72">
        <v>-49.347926186473593</v>
      </c>
      <c r="E1882" s="72">
        <v>-3.1824603032754037E-3</v>
      </c>
      <c r="F1882" s="72">
        <v>-103.2515927701793</v>
      </c>
      <c r="G1882" s="72">
        <v>1.855</v>
      </c>
      <c r="H1882" s="72"/>
    </row>
    <row r="1883" spans="1:8" x14ac:dyDescent="0.25">
      <c r="A1883" s="73"/>
      <c r="B1883" s="72">
        <v>109.24515714919582</v>
      </c>
      <c r="C1883" s="72">
        <v>-1.7058853059814941E-3</v>
      </c>
      <c r="D1883" s="72">
        <v>-49.348005637959723</v>
      </c>
      <c r="E1883" s="72">
        <v>-3.1644172425956715E-3</v>
      </c>
      <c r="F1883" s="72">
        <v>-103.25175900801592</v>
      </c>
      <c r="G1883" s="72">
        <v>1.855</v>
      </c>
      <c r="H1883" s="72"/>
    </row>
    <row r="1884" spans="1:8" x14ac:dyDescent="0.25">
      <c r="A1884" s="73"/>
      <c r="B1884" s="72">
        <v>109.2915998591198</v>
      </c>
      <c r="C1884" s="72">
        <v>-1.6962131888420065E-3</v>
      </c>
      <c r="D1884" s="72">
        <v>-49.348084638980396</v>
      </c>
      <c r="E1884" s="72">
        <v>-3.1464754653019221E-3</v>
      </c>
      <c r="F1884" s="72">
        <v>-103.2519243033352</v>
      </c>
      <c r="G1884" s="72">
        <v>1.855</v>
      </c>
      <c r="H1884" s="72"/>
    </row>
    <row r="1885" spans="1:8" x14ac:dyDescent="0.25">
      <c r="A1885" s="73"/>
      <c r="B1885" s="72">
        <v>109.33804256904378</v>
      </c>
      <c r="C1885" s="72">
        <v>-1.6865953691565896E-3</v>
      </c>
      <c r="D1885" s="72">
        <v>-49.348163192064348</v>
      </c>
      <c r="E1885" s="72">
        <v>-3.1286344097854737E-3</v>
      </c>
      <c r="F1885" s="72">
        <v>-103.25208866142808</v>
      </c>
      <c r="G1885" s="72">
        <v>1.855</v>
      </c>
      <c r="H1885" s="72"/>
    </row>
    <row r="1886" spans="1:8" x14ac:dyDescent="0.25">
      <c r="A1886" s="73"/>
      <c r="B1886" s="72">
        <v>109.38448527896776</v>
      </c>
      <c r="C1886" s="72">
        <v>-1.6770315458240952E-3</v>
      </c>
      <c r="D1886" s="72">
        <v>-49.348241299726304</v>
      </c>
      <c r="E1886" s="72">
        <v>-3.1108935175036966E-3</v>
      </c>
      <c r="F1886" s="72">
        <v>-103.25225208755614</v>
      </c>
      <c r="G1886" s="72">
        <v>1.855</v>
      </c>
      <c r="H1886" s="72"/>
    </row>
    <row r="1887" spans="1:8" x14ac:dyDescent="0.25">
      <c r="A1887" s="73"/>
      <c r="B1887" s="72">
        <v>109.43092798889174</v>
      </c>
      <c r="C1887" s="72">
        <v>-1.6675214193873817E-3</v>
      </c>
      <c r="D1887" s="72">
        <v>-49.348318964467033</v>
      </c>
      <c r="E1887" s="72">
        <v>-3.0932522329635932E-3</v>
      </c>
      <c r="F1887" s="72">
        <v>-103.25241458695182</v>
      </c>
      <c r="G1887" s="72">
        <v>1.855</v>
      </c>
      <c r="H1887" s="72"/>
    </row>
    <row r="1888" spans="1:8" x14ac:dyDescent="0.25">
      <c r="A1888" s="73"/>
      <c r="B1888" s="72">
        <v>109.47737069881572</v>
      </c>
      <c r="C1888" s="72">
        <v>-1.6580646920245352E-3</v>
      </c>
      <c r="D1888" s="72">
        <v>-49.348396188773442</v>
      </c>
      <c r="E1888" s="72">
        <v>-3.0757100037055126E-3</v>
      </c>
      <c r="F1888" s="72">
        <v>-103.25257616481848</v>
      </c>
      <c r="G1888" s="72">
        <v>1.855</v>
      </c>
      <c r="H1888" s="72"/>
    </row>
    <row r="1889" spans="1:8" x14ac:dyDescent="0.25">
      <c r="A1889" s="73"/>
      <c r="B1889" s="72">
        <v>109.5238134087397</v>
      </c>
      <c r="C1889" s="72">
        <v>-1.6486610675401114E-3</v>
      </c>
      <c r="D1889" s="72">
        <v>-49.348472975118646</v>
      </c>
      <c r="E1889" s="72">
        <v>-3.0582662802869066E-3</v>
      </c>
      <c r="F1889" s="72">
        <v>-103.25273682633068</v>
      </c>
      <c r="G1889" s="72">
        <v>1.855</v>
      </c>
      <c r="H1889" s="72"/>
    </row>
    <row r="1890" spans="1:8" x14ac:dyDescent="0.25">
      <c r="A1890" s="73"/>
      <c r="B1890" s="72">
        <v>109.57025611866368</v>
      </c>
      <c r="C1890" s="72">
        <v>-1.6393102513564206E-3</v>
      </c>
      <c r="D1890" s="72">
        <v>-49.348549325962033</v>
      </c>
      <c r="E1890" s="72">
        <v>-3.0409205162661604E-3</v>
      </c>
      <c r="F1890" s="72">
        <v>-103.25289657663424</v>
      </c>
      <c r="G1890" s="72">
        <v>1.855</v>
      </c>
      <c r="H1890" s="72"/>
    </row>
    <row r="1891" spans="1:8" x14ac:dyDescent="0.25">
      <c r="A1891" s="73"/>
      <c r="B1891" s="72">
        <v>109.61669882858766</v>
      </c>
      <c r="C1891" s="72">
        <v>-1.6300119505048896E-3</v>
      </c>
      <c r="D1891" s="72">
        <v>-49.348625243749346</v>
      </c>
      <c r="E1891" s="72">
        <v>-3.0236721681865704E-3</v>
      </c>
      <c r="F1891" s="72">
        <v>-103.25305542084647</v>
      </c>
      <c r="G1891" s="72">
        <v>1.855</v>
      </c>
      <c r="H1891" s="72"/>
    </row>
    <row r="1892" spans="1:8" x14ac:dyDescent="0.25">
      <c r="A1892" s="73"/>
      <c r="B1892" s="72">
        <v>109.66314153851164</v>
      </c>
      <c r="C1892" s="72">
        <v>-1.620765873617424E-3</v>
      </c>
      <c r="D1892" s="72">
        <v>-49.348700730912768</v>
      </c>
      <c r="E1892" s="72">
        <v>-3.0065206955603215E-3</v>
      </c>
      <c r="F1892" s="72">
        <v>-103.25321336405622</v>
      </c>
      <c r="G1892" s="72">
        <v>1.855</v>
      </c>
      <c r="H1892" s="72"/>
    </row>
    <row r="1893" spans="1:8" x14ac:dyDescent="0.25">
      <c r="A1893" s="73"/>
      <c r="B1893" s="72">
        <v>109.70958424843562</v>
      </c>
      <c r="C1893" s="72">
        <v>-1.6115717309178581E-3</v>
      </c>
      <c r="D1893" s="72">
        <v>-49.348775789870984</v>
      </c>
      <c r="E1893" s="72">
        <v>-2.9894655608526267E-3</v>
      </c>
      <c r="F1893" s="72">
        <v>-103.25337041132418</v>
      </c>
      <c r="G1893" s="72">
        <v>1.855</v>
      </c>
      <c r="H1893" s="72"/>
    </row>
    <row r="1894" spans="1:8" x14ac:dyDescent="0.25">
      <c r="A1894" s="73"/>
      <c r="B1894" s="72">
        <v>109.7560269583596</v>
      </c>
      <c r="C1894" s="72">
        <v>-1.6024292342134224E-3</v>
      </c>
      <c r="D1894" s="72">
        <v>-49.348850423029255</v>
      </c>
      <c r="E1894" s="72">
        <v>-2.9725062294658983E-3</v>
      </c>
      <c r="F1894" s="72">
        <v>-103.25352656768293</v>
      </c>
      <c r="G1894" s="72">
        <v>1.855</v>
      </c>
      <c r="H1894" s="72"/>
    </row>
    <row r="1895" spans="1:8" x14ac:dyDescent="0.25">
      <c r="A1895" s="73"/>
      <c r="B1895" s="72">
        <v>109.80246966828358</v>
      </c>
      <c r="C1895" s="72">
        <v>-1.5933380968862533E-3</v>
      </c>
      <c r="D1895" s="72">
        <v>-49.3489246327795</v>
      </c>
      <c r="E1895" s="72">
        <v>-2.9556421697239997E-3</v>
      </c>
      <c r="F1895" s="72">
        <v>-103.2536818381371</v>
      </c>
      <c r="G1895" s="72">
        <v>1.855</v>
      </c>
      <c r="H1895" s="72"/>
    </row>
    <row r="1896" spans="1:8" x14ac:dyDescent="0.25">
      <c r="A1896" s="73"/>
      <c r="B1896" s="72">
        <v>109.84891237820756</v>
      </c>
      <c r="C1896" s="72">
        <v>-1.5842980338849747E-3</v>
      </c>
      <c r="D1896" s="72">
        <v>-49.348998421500355</v>
      </c>
      <c r="E1896" s="72">
        <v>-2.9388728528566281E-3</v>
      </c>
      <c r="F1896" s="72">
        <v>-103.25383622766357</v>
      </c>
      <c r="G1896" s="72">
        <v>1.855</v>
      </c>
      <c r="H1896" s="72"/>
    </row>
    <row r="1897" spans="1:8" x14ac:dyDescent="0.25">
      <c r="A1897" s="73"/>
      <c r="B1897" s="72">
        <v>109.89535508813154</v>
      </c>
      <c r="C1897" s="72">
        <v>-1.5753087617162975E-3</v>
      </c>
      <c r="D1897" s="72">
        <v>-49.349071791557257</v>
      </c>
      <c r="E1897" s="72">
        <v>-2.9221977529837319E-3</v>
      </c>
      <c r="F1897" s="72">
        <v>-103.2539897412116</v>
      </c>
      <c r="G1897" s="72">
        <v>1.855</v>
      </c>
      <c r="H1897" s="72"/>
    </row>
    <row r="1898" spans="1:8" x14ac:dyDescent="0.25">
      <c r="A1898" s="73"/>
      <c r="B1898" s="72">
        <v>109.94179779805552</v>
      </c>
      <c r="C1898" s="72">
        <v>-1.5663699984366621E-3</v>
      </c>
      <c r="D1898" s="72">
        <v>-49.349144745302517</v>
      </c>
      <c r="E1898" s="72">
        <v>-2.9056163471000082E-3</v>
      </c>
      <c r="F1898" s="72">
        <v>-103.25414238370296</v>
      </c>
      <c r="G1898" s="72">
        <v>1.855</v>
      </c>
      <c r="H1898" s="72"/>
    </row>
    <row r="1899" spans="1:8" x14ac:dyDescent="0.25">
      <c r="A1899" s="73"/>
      <c r="B1899" s="72">
        <v>109.9882405079795</v>
      </c>
      <c r="C1899" s="72">
        <v>-1.5574814636439499E-3</v>
      </c>
      <c r="D1899" s="72">
        <v>-49.349217285075383</v>
      </c>
      <c r="E1899" s="72">
        <v>-2.8891281150595269E-3</v>
      </c>
      <c r="F1899" s="72">
        <v>-103.2542941600321</v>
      </c>
      <c r="G1899" s="72">
        <v>1.855</v>
      </c>
      <c r="H1899" s="72"/>
    </row>
    <row r="1900" spans="1:8" x14ac:dyDescent="0.25">
      <c r="A1900" s="73"/>
      <c r="B1900" s="72">
        <v>110.03468321790348</v>
      </c>
      <c r="C1900" s="72">
        <v>-1.5486428784692145E-3</v>
      </c>
      <c r="D1900" s="72">
        <v>-49.349289413202122</v>
      </c>
      <c r="E1900" s="72">
        <v>-2.8727325395603927E-3</v>
      </c>
      <c r="F1900" s="72">
        <v>-103.25444507506633</v>
      </c>
      <c r="G1900" s="72">
        <v>1.855</v>
      </c>
      <c r="H1900" s="72"/>
    </row>
    <row r="1901" spans="1:8" x14ac:dyDescent="0.25">
      <c r="A1901" s="73"/>
      <c r="B1901" s="72">
        <v>110.08112592782746</v>
      </c>
      <c r="C1901" s="72">
        <v>-1.539853965568453E-3</v>
      </c>
      <c r="D1901" s="72">
        <v>-49.349361131996076</v>
      </c>
      <c r="E1901" s="72">
        <v>-2.8564291061294804E-3</v>
      </c>
      <c r="F1901" s="72">
        <v>-103.25459513364588</v>
      </c>
      <c r="G1901" s="72">
        <v>1.855</v>
      </c>
      <c r="H1901" s="72"/>
    </row>
    <row r="1902" spans="1:8" x14ac:dyDescent="0.25">
      <c r="A1902" s="73"/>
      <c r="B1902" s="72">
        <v>110.12756863775144</v>
      </c>
      <c r="C1902" s="72">
        <v>-1.5311144491144506E-3</v>
      </c>
      <c r="D1902" s="72">
        <v>-49.349432443757749</v>
      </c>
      <c r="E1902" s="72">
        <v>-2.8402173031073057E-3</v>
      </c>
      <c r="F1902" s="72">
        <v>-103.25474434058414</v>
      </c>
      <c r="G1902" s="72">
        <v>1.855</v>
      </c>
      <c r="H1902" s="72"/>
    </row>
    <row r="1903" spans="1:8" x14ac:dyDescent="0.25">
      <c r="A1903" s="73"/>
      <c r="B1903" s="72">
        <v>110.17401134767542</v>
      </c>
      <c r="C1903" s="72">
        <v>-1.5224240547886262E-3</v>
      </c>
      <c r="D1903" s="72">
        <v>-49.34950335077486</v>
      </c>
      <c r="E1903" s="72">
        <v>-2.8240966216329017E-3</v>
      </c>
      <c r="F1903" s="72">
        <v>-103.25489270066775</v>
      </c>
      <c r="G1903" s="72">
        <v>1.855</v>
      </c>
      <c r="H1903" s="72"/>
    </row>
    <row r="1904" spans="1:8" x14ac:dyDescent="0.25">
      <c r="A1904" s="73"/>
      <c r="B1904" s="72">
        <v>110.2204540575994</v>
      </c>
      <c r="C1904" s="72">
        <v>-1.5137825097729597E-3</v>
      </c>
      <c r="D1904" s="72">
        <v>-49.349573855322433</v>
      </c>
      <c r="E1904" s="72">
        <v>-2.8080665556288404E-3</v>
      </c>
      <c r="F1904" s="72">
        <v>-103.2550402186568</v>
      </c>
      <c r="G1904" s="72">
        <v>1.855</v>
      </c>
      <c r="H1904" s="72"/>
    </row>
    <row r="1905" spans="1:8" x14ac:dyDescent="0.25">
      <c r="A1905" s="73"/>
      <c r="B1905" s="72">
        <v>110.26689676752338</v>
      </c>
      <c r="C1905" s="72">
        <v>-1.505189542741937E-3</v>
      </c>
      <c r="D1905" s="72">
        <v>-49.349643959662856</v>
      </c>
      <c r="E1905" s="72">
        <v>-2.7921266017862929E-3</v>
      </c>
      <c r="F1905" s="72">
        <v>-103.25518689928491</v>
      </c>
      <c r="G1905" s="72">
        <v>1.855</v>
      </c>
      <c r="H1905" s="72"/>
    </row>
    <row r="1906" spans="1:8" x14ac:dyDescent="0.25">
      <c r="A1906" s="73"/>
      <c r="B1906" s="72">
        <v>110.31333947744736</v>
      </c>
      <c r="C1906" s="72">
        <v>-1.4966448838545339E-3</v>
      </c>
      <c r="D1906" s="72">
        <v>-49.34971366604595</v>
      </c>
      <c r="E1906" s="72">
        <v>-2.7762762595501603E-3</v>
      </c>
      <c r="F1906" s="72">
        <v>-103.25533274725942</v>
      </c>
      <c r="G1906" s="72">
        <v>1.855</v>
      </c>
      <c r="H1906" s="72"/>
    </row>
    <row r="1907" spans="1:8" x14ac:dyDescent="0.25">
      <c r="A1907" s="73"/>
      <c r="B1907" s="72">
        <v>110.35978218737134</v>
      </c>
      <c r="C1907" s="72">
        <v>-1.4881482647462686E-3</v>
      </c>
      <c r="D1907" s="72">
        <v>-49.349782976709029</v>
      </c>
      <c r="E1907" s="72">
        <v>-2.7605150311043282E-3</v>
      </c>
      <c r="F1907" s="72">
        <v>-103.25547776726151</v>
      </c>
      <c r="G1907" s="72">
        <v>1.855</v>
      </c>
      <c r="H1907" s="72"/>
    </row>
    <row r="1908" spans="1:8" x14ac:dyDescent="0.25">
      <c r="A1908" s="73"/>
      <c r="B1908" s="72">
        <v>110.40622489729532</v>
      </c>
      <c r="C1908" s="72">
        <v>-1.4796994185212718E-3</v>
      </c>
      <c r="D1908" s="72">
        <v>-49.349851893876988</v>
      </c>
      <c r="E1908" s="72">
        <v>-2.7448424213569592E-3</v>
      </c>
      <c r="F1908" s="72">
        <v>-103.25562196394638</v>
      </c>
      <c r="G1908" s="72">
        <v>1.855</v>
      </c>
      <c r="H1908" s="72"/>
    </row>
    <row r="1909" spans="1:8" x14ac:dyDescent="0.25">
      <c r="A1909" s="73"/>
      <c r="B1909" s="72">
        <v>110.4526676072193</v>
      </c>
      <c r="C1909" s="72">
        <v>-1.4712980797443951E-3</v>
      </c>
      <c r="D1909" s="72">
        <v>-49.349920419762356</v>
      </c>
      <c r="E1909" s="72">
        <v>-2.729257937925853E-3</v>
      </c>
      <c r="F1909" s="72">
        <v>-103.25576534194333</v>
      </c>
      <c r="G1909" s="72">
        <v>1.855</v>
      </c>
      <c r="H1909" s="72"/>
    </row>
    <row r="1910" spans="1:8" x14ac:dyDescent="0.25">
      <c r="A1910" s="73"/>
      <c r="B1910" s="72">
        <v>110.49911031714328</v>
      </c>
      <c r="C1910" s="72">
        <v>-1.4629439844333885E-3</v>
      </c>
      <c r="D1910" s="72">
        <v>-49.349988556565371</v>
      </c>
      <c r="E1910" s="72">
        <v>-2.7137610911239355E-3</v>
      </c>
      <c r="F1910" s="72">
        <v>-103.25590790585596</v>
      </c>
      <c r="G1910" s="72">
        <v>1.855</v>
      </c>
      <c r="H1910" s="72"/>
    </row>
    <row r="1911" spans="1:8" x14ac:dyDescent="0.25">
      <c r="A1911" s="73"/>
      <c r="B1911" s="72">
        <v>110.54555302706726</v>
      </c>
      <c r="C1911" s="72">
        <v>-1.4546368700510926E-3</v>
      </c>
      <c r="D1911" s="72">
        <v>-49.350056306474045</v>
      </c>
      <c r="E1911" s="72">
        <v>-2.6983513939447768E-3</v>
      </c>
      <c r="F1911" s="72">
        <v>-103.25604966026229</v>
      </c>
      <c r="G1911" s="72">
        <v>1.855</v>
      </c>
      <c r="H1911" s="72"/>
    </row>
    <row r="1912" spans="1:8" x14ac:dyDescent="0.25">
      <c r="A1912" s="73"/>
      <c r="B1912" s="72">
        <v>110.59199573699124</v>
      </c>
      <c r="C1912" s="72">
        <v>-1.4463764754976719E-3</v>
      </c>
      <c r="D1912" s="72">
        <v>-49.350123671664221</v>
      </c>
      <c r="E1912" s="72">
        <v>-2.6830283620481814E-3</v>
      </c>
      <c r="F1912" s="72">
        <v>-103.25619060971489</v>
      </c>
      <c r="G1912" s="72">
        <v>1.855</v>
      </c>
      <c r="H1912" s="72"/>
    </row>
    <row r="1913" spans="1:8" x14ac:dyDescent="0.25">
      <c r="A1913" s="73"/>
      <c r="B1913" s="72">
        <v>110.63843844691522</v>
      </c>
      <c r="C1913" s="72">
        <v>-1.4381625411029155E-3</v>
      </c>
      <c r="D1913" s="72">
        <v>-49.350190654299659</v>
      </c>
      <c r="E1913" s="72">
        <v>-2.6677915137459083E-3</v>
      </c>
      <c r="F1913" s="72">
        <v>-103.25633075874103</v>
      </c>
      <c r="G1913" s="72">
        <v>1.855</v>
      </c>
      <c r="H1913" s="72"/>
    </row>
    <row r="1914" spans="1:8" x14ac:dyDescent="0.25">
      <c r="A1914" s="73"/>
      <c r="B1914" s="72">
        <v>110.6848811568392</v>
      </c>
      <c r="C1914" s="72">
        <v>-1.4299948086185386E-3</v>
      </c>
      <c r="D1914" s="72">
        <v>-49.350257256532096</v>
      </c>
      <c r="E1914" s="72">
        <v>-2.6526403699873892E-3</v>
      </c>
      <c r="F1914" s="72">
        <v>-103.25647011184282</v>
      </c>
      <c r="G1914" s="72">
        <v>1.855</v>
      </c>
      <c r="H1914" s="72"/>
    </row>
    <row r="1915" spans="1:8" x14ac:dyDescent="0.25">
      <c r="A1915" s="73"/>
      <c r="B1915" s="72">
        <v>110.73132386676318</v>
      </c>
      <c r="C1915" s="72">
        <v>-1.4218730212105634E-3</v>
      </c>
      <c r="D1915" s="72">
        <v>-49.350323480501295</v>
      </c>
      <c r="E1915" s="72">
        <v>-2.6375744543455952E-3</v>
      </c>
      <c r="F1915" s="72">
        <v>-103.25660867349733</v>
      </c>
      <c r="G1915" s="72">
        <v>1.855</v>
      </c>
      <c r="H1915" s="72"/>
    </row>
    <row r="1916" spans="1:8" x14ac:dyDescent="0.25">
      <c r="A1916" s="73"/>
      <c r="B1916" s="72">
        <v>110.77776657668716</v>
      </c>
      <c r="C1916" s="72">
        <v>-1.4137969234517139E-3</v>
      </c>
      <c r="D1916" s="72">
        <v>-49.350389328335133</v>
      </c>
      <c r="E1916" s="72">
        <v>-2.6225932930029291E-3</v>
      </c>
      <c r="F1916" s="72">
        <v>-103.25674644815676</v>
      </c>
      <c r="G1916" s="72">
        <v>1.855</v>
      </c>
      <c r="H1916" s="72"/>
    </row>
    <row r="1917" spans="1:8" x14ac:dyDescent="0.25">
      <c r="A1917" s="73"/>
      <c r="B1917" s="72">
        <v>110.82420928661114</v>
      </c>
      <c r="C1917" s="72">
        <v>-1.4057662613138502E-3</v>
      </c>
      <c r="D1917" s="72">
        <v>-49.350454802149649</v>
      </c>
      <c r="E1917" s="72">
        <v>-2.6076964147371921E-3</v>
      </c>
      <c r="F1917" s="72">
        <v>-103.25688344024854</v>
      </c>
      <c r="G1917" s="72">
        <v>1.855</v>
      </c>
      <c r="H1917" s="72"/>
    </row>
    <row r="1918" spans="1:8" x14ac:dyDescent="0.25">
      <c r="A1918" s="73"/>
      <c r="B1918" s="72">
        <v>110.87065199653512</v>
      </c>
      <c r="C1918" s="72">
        <v>-1.3977807821604665E-3</v>
      </c>
      <c r="D1918" s="72">
        <v>-49.350519904049129</v>
      </c>
      <c r="E1918" s="72">
        <v>-2.5928833509076656E-3</v>
      </c>
      <c r="F1918" s="72">
        <v>-103.25701965417551</v>
      </c>
      <c r="G1918" s="72">
        <v>1.855</v>
      </c>
      <c r="H1918" s="72"/>
    </row>
    <row r="1919" spans="1:8" x14ac:dyDescent="0.25">
      <c r="A1919" s="73"/>
      <c r="B1919" s="72">
        <v>110.9170947064591</v>
      </c>
      <c r="C1919" s="72">
        <v>-1.389840234739204E-3</v>
      </c>
      <c r="D1919" s="72">
        <v>-49.350584636126143</v>
      </c>
      <c r="E1919" s="72">
        <v>-2.5781536354412236E-3</v>
      </c>
      <c r="F1919" s="72">
        <v>-103.25715509431599</v>
      </c>
      <c r="G1919" s="72">
        <v>1.855</v>
      </c>
      <c r="H1919" s="72"/>
    </row>
    <row r="1920" spans="1:8" x14ac:dyDescent="0.25">
      <c r="A1920" s="73"/>
      <c r="B1920" s="72">
        <v>110.96353741638308</v>
      </c>
      <c r="C1920" s="72">
        <v>-1.3819443691744035E-3</v>
      </c>
      <c r="D1920" s="72">
        <v>-49.350649000461637</v>
      </c>
      <c r="E1920" s="72">
        <v>-2.5635068048185184E-3</v>
      </c>
      <c r="F1920" s="72">
        <v>-103.25728976502398</v>
      </c>
      <c r="G1920" s="72">
        <v>1.855</v>
      </c>
      <c r="H1920" s="72"/>
    </row>
    <row r="1921" spans="1:8" x14ac:dyDescent="0.25">
      <c r="A1921" s="73"/>
      <c r="B1921" s="72">
        <v>111.00998012630706</v>
      </c>
      <c r="C1921" s="72">
        <v>-1.3740929369597235E-3</v>
      </c>
      <c r="D1921" s="72">
        <v>-49.35071299912498</v>
      </c>
      <c r="E1921" s="72">
        <v>-2.5489423980602872E-3</v>
      </c>
      <c r="F1921" s="72">
        <v>-103.25742367062927</v>
      </c>
      <c r="G1921" s="72">
        <v>1.855</v>
      </c>
      <c r="H1921" s="72"/>
    </row>
    <row r="1922" spans="1:8" x14ac:dyDescent="0.25">
      <c r="A1922" s="73"/>
      <c r="B1922" s="72">
        <v>111.05642283623104</v>
      </c>
      <c r="C1922" s="72">
        <v>-1.3662856909507576E-3</v>
      </c>
      <c r="D1922" s="72">
        <v>-49.350776634174025</v>
      </c>
      <c r="E1922" s="72">
        <v>-2.5344599567136555E-3</v>
      </c>
      <c r="F1922" s="72">
        <v>-103.25755681543752</v>
      </c>
      <c r="G1922" s="72">
        <v>1.855</v>
      </c>
      <c r="H1922" s="72"/>
    </row>
    <row r="1923" spans="1:8" x14ac:dyDescent="0.25">
      <c r="A1923" s="73"/>
      <c r="B1923" s="72">
        <v>111.10286554615502</v>
      </c>
      <c r="C1923" s="72">
        <v>-1.3585223853577286E-3</v>
      </c>
      <c r="D1923" s="72">
        <v>-49.350839907655192</v>
      </c>
      <c r="E1923" s="72">
        <v>-2.5200590248385868E-3</v>
      </c>
      <c r="F1923" s="72">
        <v>-103.25768920373052</v>
      </c>
      <c r="G1923" s="72">
        <v>1.855</v>
      </c>
      <c r="H1923" s="72"/>
    </row>
    <row r="1924" spans="1:8" x14ac:dyDescent="0.25">
      <c r="A1924" s="73"/>
      <c r="B1924" s="72">
        <v>111.149308256079</v>
      </c>
      <c r="C1924" s="72">
        <v>-1.3508027757381967E-3</v>
      </c>
      <c r="D1924" s="72">
        <v>-49.350902821603505</v>
      </c>
      <c r="E1924" s="72">
        <v>-2.5057391489943549E-3</v>
      </c>
      <c r="F1924" s="72">
        <v>-103.25782083976617</v>
      </c>
      <c r="G1924" s="72">
        <v>1.855</v>
      </c>
      <c r="H1924" s="72"/>
    </row>
    <row r="1925" spans="1:8" x14ac:dyDescent="0.25">
      <c r="A1925" s="73"/>
      <c r="B1925" s="72">
        <v>111.19575096600298</v>
      </c>
      <c r="C1925" s="72">
        <v>-1.3431266189898043E-3</v>
      </c>
      <c r="D1925" s="72">
        <v>-49.350965378042666</v>
      </c>
      <c r="E1925" s="72">
        <v>-2.4914998782260872E-3</v>
      </c>
      <c r="F1925" s="72">
        <v>-103.2579517277787</v>
      </c>
      <c r="G1925" s="72">
        <v>1.855</v>
      </c>
      <c r="H1925" s="72"/>
    </row>
    <row r="1926" spans="1:8" x14ac:dyDescent="0.25">
      <c r="A1926" s="73"/>
      <c r="B1926" s="72">
        <v>111.24219367592696</v>
      </c>
      <c r="C1926" s="72">
        <v>-1.3354936733430841E-3</v>
      </c>
      <c r="D1926" s="72">
        <v>-49.351027578985125</v>
      </c>
      <c r="E1926" s="72">
        <v>-2.4773407640514208E-3</v>
      </c>
      <c r="F1926" s="72">
        <v>-103.25808187197882</v>
      </c>
      <c r="G1926" s="72">
        <v>1.855</v>
      </c>
      <c r="H1926" s="72"/>
    </row>
    <row r="1927" spans="1:8" x14ac:dyDescent="0.25">
      <c r="A1927" s="73"/>
      <c r="B1927" s="72">
        <v>111.28863638585094</v>
      </c>
      <c r="C1927" s="72">
        <v>-1.3279036983542779E-3</v>
      </c>
      <c r="D1927" s="72">
        <v>-49.351089426432132</v>
      </c>
      <c r="E1927" s="72">
        <v>-2.4632613604471856E-3</v>
      </c>
      <c r="F1927" s="72">
        <v>-103.25821127655377</v>
      </c>
      <c r="G1927" s="72">
        <v>1.855</v>
      </c>
      <c r="H1927" s="72"/>
    </row>
    <row r="1928" spans="1:8" x14ac:dyDescent="0.25">
      <c r="A1928" s="73"/>
      <c r="B1928" s="72">
        <v>111.33507909577492</v>
      </c>
      <c r="C1928" s="72">
        <v>-1.3203564548981989E-3</v>
      </c>
      <c r="D1928" s="72">
        <v>-49.351150922373805</v>
      </c>
      <c r="E1928" s="72">
        <v>-2.4492612238361591E-3</v>
      </c>
      <c r="F1928" s="72">
        <v>-103.25833994566749</v>
      </c>
      <c r="G1928" s="72">
        <v>1.855</v>
      </c>
      <c r="H1928" s="72"/>
    </row>
    <row r="1929" spans="1:8" x14ac:dyDescent="0.25">
      <c r="A1929" s="73"/>
      <c r="B1929" s="72">
        <v>111.3815218056989</v>
      </c>
      <c r="C1929" s="72">
        <v>-1.3128517051611485E-3</v>
      </c>
      <c r="D1929" s="72">
        <v>-49.351212068789174</v>
      </c>
      <c r="E1929" s="72">
        <v>-2.4353399130739306E-3</v>
      </c>
      <c r="F1929" s="72">
        <v>-103.25846788346077</v>
      </c>
      <c r="G1929" s="72">
        <v>1.855</v>
      </c>
      <c r="H1929" s="72"/>
    </row>
    <row r="1930" spans="1:8" x14ac:dyDescent="0.25">
      <c r="A1930" s="73"/>
      <c r="B1930" s="72">
        <v>111.42796451562288</v>
      </c>
      <c r="C1930" s="72">
        <v>-1.305389212633851E-3</v>
      </c>
      <c r="D1930" s="72">
        <v>-49.351272867646266</v>
      </c>
      <c r="E1930" s="72">
        <v>-2.4214969894357937E-3</v>
      </c>
      <c r="F1930" s="72">
        <v>-103.25859509405134</v>
      </c>
      <c r="G1930" s="72">
        <v>1.855</v>
      </c>
      <c r="H1930" s="72"/>
    </row>
    <row r="1931" spans="1:8" x14ac:dyDescent="0.25">
      <c r="A1931" s="73"/>
      <c r="B1931" s="72">
        <v>111.47440722554686</v>
      </c>
      <c r="C1931" s="72">
        <v>-1.2979687421044253E-3</v>
      </c>
      <c r="D1931" s="72">
        <v>-49.351333320902157</v>
      </c>
      <c r="E1931" s="72">
        <v>-2.407732016603709E-3</v>
      </c>
      <c r="F1931" s="72">
        <v>-103.25872158153402</v>
      </c>
      <c r="G1931" s="72">
        <v>1.855</v>
      </c>
      <c r="H1931" s="72"/>
    </row>
    <row r="1932" spans="1:8" x14ac:dyDescent="0.25">
      <c r="A1932" s="73"/>
      <c r="B1932" s="72">
        <v>111.52084993547084</v>
      </c>
      <c r="C1932" s="72">
        <v>-1.2905900596514154E-3</v>
      </c>
      <c r="D1932" s="72">
        <v>-49.351393430503016</v>
      </c>
      <c r="E1932" s="72">
        <v>-2.3940445606533754E-3</v>
      </c>
      <c r="F1932" s="72">
        <v>-103.25884734998083</v>
      </c>
      <c r="G1932" s="72">
        <v>1.855</v>
      </c>
      <c r="H1932" s="72"/>
    </row>
    <row r="1933" spans="1:8" x14ac:dyDescent="0.25">
      <c r="A1933" s="73"/>
      <c r="B1933" s="72">
        <v>111.56729264539482</v>
      </c>
      <c r="C1933" s="72">
        <v>-1.2832529326368251E-3</v>
      </c>
      <c r="D1933" s="72">
        <v>-49.351453198384185</v>
      </c>
      <c r="E1933" s="72">
        <v>-2.3804341900413107E-3</v>
      </c>
      <c r="F1933" s="72">
        <v>-103.25897240344111</v>
      </c>
      <c r="G1933" s="72">
        <v>1.855</v>
      </c>
      <c r="H1933" s="72"/>
    </row>
    <row r="1934" spans="1:8" x14ac:dyDescent="0.25">
      <c r="A1934" s="73"/>
      <c r="B1934" s="72">
        <v>111.61373535531879</v>
      </c>
      <c r="C1934" s="72">
        <v>-1.2759571296992217E-3</v>
      </c>
      <c r="D1934" s="72">
        <v>-49.351512626470232</v>
      </c>
      <c r="E1934" s="72">
        <v>-2.3669004755920561E-3</v>
      </c>
      <c r="F1934" s="72">
        <v>-103.25909674594168</v>
      </c>
      <c r="G1934" s="72">
        <v>1.855</v>
      </c>
      <c r="H1934" s="72"/>
    </row>
    <row r="1935" spans="1:8" x14ac:dyDescent="0.25">
      <c r="A1935" s="73"/>
      <c r="B1935" s="72">
        <v>111.66017806524277</v>
      </c>
      <c r="C1935" s="72">
        <v>-1.2687024207468538E-3</v>
      </c>
      <c r="D1935" s="72">
        <v>-49.351571716675011</v>
      </c>
      <c r="E1935" s="72">
        <v>-2.353442990485414E-3</v>
      </c>
      <c r="F1935" s="72">
        <v>-103.25922038148691</v>
      </c>
      <c r="G1935" s="72">
        <v>1.855</v>
      </c>
      <c r="H1935" s="72"/>
    </row>
    <row r="1936" spans="1:8" x14ac:dyDescent="0.25">
      <c r="A1936" s="73"/>
      <c r="B1936" s="72">
        <v>111.70662077516675</v>
      </c>
      <c r="C1936" s="72">
        <v>-1.2614885769508053E-3</v>
      </c>
      <c r="D1936" s="72">
        <v>-49.351630470901718</v>
      </c>
      <c r="E1936" s="72">
        <v>-2.3400613102437439E-3</v>
      </c>
      <c r="F1936" s="72">
        <v>-103.25934331405892</v>
      </c>
      <c r="G1936" s="72">
        <v>1.855</v>
      </c>
      <c r="H1936" s="72"/>
    </row>
    <row r="1937" spans="1:8" x14ac:dyDescent="0.25">
      <c r="A1937" s="73"/>
      <c r="B1937" s="72">
        <v>111.75306348509073</v>
      </c>
      <c r="C1937" s="72">
        <v>-1.2543153707382066E-3</v>
      </c>
      <c r="D1937" s="72">
        <v>-49.351688891042947</v>
      </c>
      <c r="E1937" s="72">
        <v>-2.3267550127193731E-3</v>
      </c>
      <c r="F1937" s="72">
        <v>-103.25946554761761</v>
      </c>
      <c r="G1937" s="72">
        <v>1.855</v>
      </c>
      <c r="H1937" s="72"/>
    </row>
    <row r="1938" spans="1:8" x14ac:dyDescent="0.25">
      <c r="A1938" s="73"/>
      <c r="B1938" s="72">
        <v>111.79950619501471</v>
      </c>
      <c r="C1938" s="72">
        <v>-1.2471825757854587E-3</v>
      </c>
      <c r="D1938" s="72">
        <v>-49.351746978980756</v>
      </c>
      <c r="E1938" s="72">
        <v>-2.3135236780820259E-3</v>
      </c>
      <c r="F1938" s="72">
        <v>-103.25958708610084</v>
      </c>
      <c r="G1938" s="72">
        <v>1.855</v>
      </c>
      <c r="H1938" s="72"/>
    </row>
    <row r="1939" spans="1:8" x14ac:dyDescent="0.25">
      <c r="A1939" s="73"/>
      <c r="B1939" s="72">
        <v>111.84594890493869</v>
      </c>
      <c r="C1939" s="72">
        <v>-1.240089967011496E-3</v>
      </c>
      <c r="D1939" s="72">
        <v>-49.351804736586715</v>
      </c>
      <c r="E1939" s="72">
        <v>-2.3003668888063253E-3</v>
      </c>
      <c r="F1939" s="72">
        <v>-103.25970793342454</v>
      </c>
      <c r="G1939" s="72">
        <v>1.855</v>
      </c>
      <c r="H1939" s="72"/>
    </row>
    <row r="1940" spans="1:8" x14ac:dyDescent="0.25">
      <c r="A1940" s="73"/>
      <c r="B1940" s="72">
        <v>111.89239161486267</v>
      </c>
      <c r="C1940" s="72">
        <v>-1.233037320571102E-3</v>
      </c>
      <c r="D1940" s="72">
        <v>-49.351862165721975</v>
      </c>
      <c r="E1940" s="72">
        <v>-2.287284229659394E-3</v>
      </c>
      <c r="F1940" s="72">
        <v>-103.25982809348284</v>
      </c>
      <c r="G1940" s="72">
        <v>1.855</v>
      </c>
      <c r="H1940" s="72"/>
    </row>
    <row r="1941" spans="1:8" x14ac:dyDescent="0.25">
      <c r="A1941" s="73"/>
      <c r="B1941" s="72">
        <v>111.93883432478665</v>
      </c>
      <c r="C1941" s="72">
        <v>-1.226024413848242E-3</v>
      </c>
      <c r="D1941" s="72">
        <v>-49.351919268237324</v>
      </c>
      <c r="E1941" s="72">
        <v>-2.274275287688489E-3</v>
      </c>
      <c r="F1941" s="72">
        <v>-103.25994757014816</v>
      </c>
      <c r="G1941" s="72">
        <v>1.855</v>
      </c>
      <c r="H1941" s="72"/>
    </row>
    <row r="1942" spans="1:8" x14ac:dyDescent="0.25">
      <c r="A1942" s="73"/>
      <c r="B1942" s="72">
        <v>111.98527703471063</v>
      </c>
      <c r="C1942" s="72">
        <v>-1.2190510254494295E-3</v>
      </c>
      <c r="D1942" s="72">
        <v>-49.351976045973231</v>
      </c>
      <c r="E1942" s="72">
        <v>-2.2613396522086918E-3</v>
      </c>
      <c r="F1942" s="72">
        <v>-103.26006636727135</v>
      </c>
      <c r="G1942" s="72">
        <v>1.855</v>
      </c>
      <c r="H1942" s="72"/>
    </row>
    <row r="1943" spans="1:8" x14ac:dyDescent="0.25">
      <c r="A1943" s="73"/>
      <c r="B1943" s="72">
        <v>112.03171974463461</v>
      </c>
      <c r="C1943" s="72">
        <v>-1.2121169351971516E-3</v>
      </c>
      <c r="D1943" s="72">
        <v>-49.352032500759918</v>
      </c>
      <c r="E1943" s="72">
        <v>-2.248476914790716E-3</v>
      </c>
      <c r="F1943" s="72">
        <v>-103.26018448868182</v>
      </c>
      <c r="G1943" s="72">
        <v>1.855</v>
      </c>
      <c r="H1943" s="72"/>
    </row>
    <row r="1944" spans="1:8" x14ac:dyDescent="0.25">
      <c r="A1944" s="73"/>
      <c r="B1944" s="72">
        <v>112.07816245455859</v>
      </c>
      <c r="C1944" s="72">
        <v>-1.2052219241232916E-3</v>
      </c>
      <c r="D1944" s="72">
        <v>-49.352088634417399</v>
      </c>
      <c r="E1944" s="72">
        <v>-2.2356866692487057E-3</v>
      </c>
      <c r="F1944" s="72">
        <v>-103.26030193818762</v>
      </c>
      <c r="G1944" s="72">
        <v>1.855</v>
      </c>
      <c r="H1944" s="72"/>
    </row>
    <row r="1945" spans="1:8" x14ac:dyDescent="0.25">
      <c r="A1945" s="73"/>
      <c r="B1945" s="72">
        <v>112.12460516448257</v>
      </c>
      <c r="C1945" s="72">
        <v>-1.1983657744626258E-3</v>
      </c>
      <c r="D1945" s="72">
        <v>-49.352144448755553</v>
      </c>
      <c r="E1945" s="72">
        <v>-2.2229685116281709E-3</v>
      </c>
      <c r="F1945" s="72">
        <v>-103.26041871957561</v>
      </c>
      <c r="G1945" s="72">
        <v>1.855</v>
      </c>
      <c r="H1945" s="72"/>
    </row>
    <row r="1946" spans="1:8" x14ac:dyDescent="0.25">
      <c r="A1946" s="73"/>
      <c r="B1946" s="72">
        <v>112.17104787440655</v>
      </c>
      <c r="C1946" s="72">
        <v>-1.1915482696463256E-3</v>
      </c>
      <c r="D1946" s="72">
        <v>-49.352199945574178</v>
      </c>
      <c r="E1946" s="72">
        <v>-2.2103220401939339E-3</v>
      </c>
      <c r="F1946" s="72">
        <v>-103.26053483661151</v>
      </c>
      <c r="G1946" s="72">
        <v>1.855</v>
      </c>
      <c r="H1946" s="72"/>
    </row>
    <row r="1947" spans="1:8" x14ac:dyDescent="0.25">
      <c r="A1947" s="73"/>
      <c r="B1947" s="72">
        <v>112.21749058433053</v>
      </c>
      <c r="C1947" s="72">
        <v>-1.1847691942954994E-3</v>
      </c>
      <c r="D1947" s="72">
        <v>-49.352255126663039</v>
      </c>
      <c r="E1947" s="72">
        <v>-2.1977468554181512E-3</v>
      </c>
      <c r="F1947" s="72">
        <v>-103.2606502930401</v>
      </c>
      <c r="G1947" s="72">
        <v>1.855</v>
      </c>
      <c r="H1947" s="72"/>
    </row>
    <row r="1948" spans="1:8" x14ac:dyDescent="0.25">
      <c r="A1948" s="73"/>
      <c r="B1948" s="72">
        <v>112.26393329425451</v>
      </c>
      <c r="C1948" s="72">
        <v>-1.1780283342147841E-3</v>
      </c>
      <c r="D1948" s="72">
        <v>-49.352309993801917</v>
      </c>
      <c r="E1948" s="72">
        <v>-2.1852425599684245E-3</v>
      </c>
      <c r="F1948" s="72">
        <v>-103.26076509258525</v>
      </c>
      <c r="G1948" s="72">
        <v>1.855</v>
      </c>
      <c r="H1948" s="72"/>
    </row>
    <row r="1949" spans="1:8" x14ac:dyDescent="0.25">
      <c r="A1949" s="73"/>
      <c r="B1949" s="72">
        <v>112.31037600417849</v>
      </c>
      <c r="C1949" s="72">
        <v>-1.1713254763859541E-3</v>
      </c>
      <c r="D1949" s="72">
        <v>-49.352364548760683</v>
      </c>
      <c r="E1949" s="72">
        <v>-2.1728087586959446E-3</v>
      </c>
      <c r="F1949" s="72">
        <v>-103.26087923895008</v>
      </c>
      <c r="G1949" s="72">
        <v>1.855</v>
      </c>
      <c r="H1949" s="72"/>
    </row>
    <row r="1950" spans="1:8" x14ac:dyDescent="0.25">
      <c r="A1950" s="73"/>
      <c r="B1950" s="72">
        <v>112.35681871410247</v>
      </c>
      <c r="C1950" s="72">
        <v>-1.1646604089615607E-3</v>
      </c>
      <c r="D1950" s="72">
        <v>-49.352418793299343</v>
      </c>
      <c r="E1950" s="72">
        <v>-2.1604450586236949E-3</v>
      </c>
      <c r="F1950" s="72">
        <v>-103.26099273581708</v>
      </c>
      <c r="G1950" s="72">
        <v>1.855</v>
      </c>
      <c r="H1950" s="72"/>
    </row>
    <row r="1951" spans="1:8" x14ac:dyDescent="0.25">
      <c r="A1951" s="73"/>
      <c r="B1951" s="72">
        <v>112.40326142402645</v>
      </c>
      <c r="C1951" s="72">
        <v>-1.1580329212586295E-3</v>
      </c>
      <c r="D1951" s="72">
        <v>-49.352472729168078</v>
      </c>
      <c r="E1951" s="72">
        <v>-2.1481510689347577E-3</v>
      </c>
      <c r="F1951" s="72">
        <v>-103.26110558684822</v>
      </c>
      <c r="G1951" s="72">
        <v>1.855</v>
      </c>
      <c r="H1951" s="72"/>
    </row>
    <row r="1952" spans="1:8" x14ac:dyDescent="0.25">
      <c r="A1952" s="73"/>
      <c r="B1952" s="72">
        <v>112.44970413395043</v>
      </c>
      <c r="C1952" s="72">
        <v>-1.1514428037523569E-3</v>
      </c>
      <c r="D1952" s="72">
        <v>-49.352526358107326</v>
      </c>
      <c r="E1952" s="72">
        <v>-2.1359264009606221E-3</v>
      </c>
      <c r="F1952" s="72">
        <v>-103.26121779568501</v>
      </c>
      <c r="G1952" s="72">
        <v>1.855</v>
      </c>
      <c r="H1952" s="72"/>
    </row>
    <row r="1953" spans="1:8" x14ac:dyDescent="0.25">
      <c r="A1953" s="73"/>
      <c r="B1953" s="72">
        <v>112.49614684387441</v>
      </c>
      <c r="C1953" s="72">
        <v>-1.1448898480698724E-3</v>
      </c>
      <c r="D1953" s="72">
        <v>-49.352579681847814</v>
      </c>
      <c r="E1953" s="72">
        <v>-2.1237706681696135E-3</v>
      </c>
      <c r="F1953" s="72">
        <v>-103.26132936594871</v>
      </c>
      <c r="G1953" s="72">
        <v>1.855</v>
      </c>
      <c r="H1953" s="72"/>
    </row>
    <row r="1954" spans="1:8" x14ac:dyDescent="0.25">
      <c r="A1954" s="73"/>
      <c r="B1954" s="72">
        <v>112.54258955379839</v>
      </c>
      <c r="C1954" s="72">
        <v>-1.1383738469840127E-3</v>
      </c>
      <c r="D1954" s="72">
        <v>-49.352632702110611</v>
      </c>
      <c r="E1954" s="72">
        <v>-2.1116834861553435E-3</v>
      </c>
      <c r="F1954" s="72">
        <v>-103.26144030124036</v>
      </c>
      <c r="G1954" s="72">
        <v>1.855</v>
      </c>
      <c r="H1954" s="72"/>
    </row>
    <row r="1955" spans="1:8" x14ac:dyDescent="0.25">
      <c r="A1955" s="73"/>
      <c r="B1955" s="72">
        <v>112.58903226372237</v>
      </c>
      <c r="C1955" s="72">
        <v>-1.1318945944071286E-3</v>
      </c>
      <c r="D1955" s="72">
        <v>-49.352685420607209</v>
      </c>
      <c r="E1955" s="72">
        <v>-2.0996644726252235E-3</v>
      </c>
      <c r="F1955" s="72">
        <v>-103.2615506051409</v>
      </c>
      <c r="G1955" s="72">
        <v>1.855</v>
      </c>
      <c r="H1955" s="72"/>
    </row>
    <row r="1956" spans="1:8" x14ac:dyDescent="0.25">
      <c r="A1956" s="73"/>
      <c r="B1956" s="72">
        <v>112.63547497364635</v>
      </c>
      <c r="C1956" s="72">
        <v>-1.1254518853849433E-3</v>
      </c>
      <c r="D1956" s="72">
        <v>-49.352737839039534</v>
      </c>
      <c r="E1956" s="72">
        <v>-2.0877132473890699E-3</v>
      </c>
      <c r="F1956" s="72">
        <v>-103.26166028121133</v>
      </c>
      <c r="G1956" s="72">
        <v>1.855</v>
      </c>
      <c r="H1956" s="72"/>
    </row>
    <row r="1957" spans="1:8" x14ac:dyDescent="0.25">
      <c r="A1957" s="73"/>
      <c r="B1957" s="72">
        <v>112.68191768357033</v>
      </c>
      <c r="C1957" s="72">
        <v>-1.119045516090424E-3</v>
      </c>
      <c r="D1957" s="72">
        <v>-49.352789959100029</v>
      </c>
      <c r="E1957" s="72">
        <v>-2.0758294323477366E-3</v>
      </c>
      <c r="F1957" s="72">
        <v>-103.26176933299278</v>
      </c>
      <c r="G1957" s="72">
        <v>1.855</v>
      </c>
      <c r="H1957" s="72"/>
    </row>
    <row r="1958" spans="1:8" x14ac:dyDescent="0.25">
      <c r="A1958" s="73"/>
      <c r="B1958" s="72">
        <v>112.72836039349431</v>
      </c>
      <c r="C1958" s="72">
        <v>-1.1126752838176868E-3</v>
      </c>
      <c r="D1958" s="72">
        <v>-49.3528417824717</v>
      </c>
      <c r="E1958" s="72">
        <v>-2.0640126514818091E-3</v>
      </c>
      <c r="F1958" s="72">
        <v>-103.26187776400663</v>
      </c>
      <c r="G1958" s="72">
        <v>1.855</v>
      </c>
      <c r="H1958" s="72"/>
    </row>
    <row r="1959" spans="1:8" x14ac:dyDescent="0.25">
      <c r="A1959" s="73"/>
      <c r="B1959" s="72">
        <v>112.77480310341829</v>
      </c>
      <c r="C1959" s="72">
        <v>-1.1063409869759505E-3</v>
      </c>
      <c r="D1959" s="72">
        <v>-49.352893310828158</v>
      </c>
      <c r="E1959" s="72">
        <v>-2.0522625308403881E-3</v>
      </c>
      <c r="F1959" s="72">
        <v>-103.2619855777546</v>
      </c>
      <c r="G1959" s="72">
        <v>1.855</v>
      </c>
      <c r="H1959" s="72"/>
    </row>
    <row r="1960" spans="1:8" x14ac:dyDescent="0.25">
      <c r="A1960" s="73"/>
      <c r="B1960" s="72">
        <v>112.82124581334227</v>
      </c>
      <c r="C1960" s="72">
        <v>-1.1000424250835067E-3</v>
      </c>
      <c r="D1960" s="72">
        <v>-49.35294454583368</v>
      </c>
      <c r="E1960" s="72">
        <v>-2.0405786985299048E-3</v>
      </c>
      <c r="F1960" s="72">
        <v>-103.26209277771891</v>
      </c>
      <c r="G1960" s="72">
        <v>1.855</v>
      </c>
      <c r="H1960" s="72"/>
    </row>
    <row r="1961" spans="1:8" x14ac:dyDescent="0.25">
      <c r="A1961" s="73"/>
      <c r="B1961" s="72">
        <v>112.86768852326625</v>
      </c>
      <c r="C1961" s="72">
        <v>-1.0937793987617179E-3</v>
      </c>
      <c r="D1961" s="72">
        <v>-49.352995489143254</v>
      </c>
      <c r="E1961" s="72">
        <v>-2.0289607847029868E-3</v>
      </c>
      <c r="F1961" s="72">
        <v>-103.2621993673623</v>
      </c>
      <c r="G1961" s="72">
        <v>1.855</v>
      </c>
      <c r="H1961" s="72"/>
    </row>
    <row r="1962" spans="1:8" x14ac:dyDescent="0.25">
      <c r="A1962" s="73"/>
      <c r="B1962" s="72">
        <v>112.91413123319023</v>
      </c>
      <c r="C1962" s="72">
        <v>-1.0875517097290724E-3</v>
      </c>
      <c r="D1962" s="72">
        <v>-49.35304614240264</v>
      </c>
      <c r="E1962" s="72">
        <v>-2.0174084215474294E-3</v>
      </c>
      <c r="F1962" s="72">
        <v>-103.26230535012824</v>
      </c>
      <c r="G1962" s="72">
        <v>1.855</v>
      </c>
      <c r="H1962" s="72"/>
    </row>
    <row r="1963" spans="1:8" x14ac:dyDescent="0.25">
      <c r="A1963" s="73"/>
      <c r="B1963" s="72">
        <v>112.96057394311421</v>
      </c>
      <c r="C1963" s="72">
        <v>-1.081359160795234E-3</v>
      </c>
      <c r="D1963" s="72">
        <v>-49.353096507248416</v>
      </c>
      <c r="E1963" s="72">
        <v>-2.0059212432751591E-3</v>
      </c>
      <c r="F1963" s="72">
        <v>-103.26241072944097</v>
      </c>
      <c r="G1963" s="72">
        <v>1.855</v>
      </c>
      <c r="H1963" s="72"/>
    </row>
    <row r="1964" spans="1:8" x14ac:dyDescent="0.25">
      <c r="A1964" s="73"/>
      <c r="B1964" s="72">
        <v>113.00701665303819</v>
      </c>
      <c r="C1964" s="72">
        <v>-1.0752015558551605E-3</v>
      </c>
      <c r="D1964" s="72">
        <v>-49.353146585308018</v>
      </c>
      <c r="E1964" s="72">
        <v>-1.9944988861113227E-3</v>
      </c>
      <c r="F1964" s="72">
        <v>-103.2625155087056</v>
      </c>
      <c r="G1964" s="72">
        <v>1.855</v>
      </c>
      <c r="H1964" s="72"/>
    </row>
    <row r="1965" spans="1:8" x14ac:dyDescent="0.25">
      <c r="A1965" s="73"/>
      <c r="B1965" s="72">
        <v>113.05345936296217</v>
      </c>
      <c r="C1965" s="72">
        <v>-1.0690786998832271E-3</v>
      </c>
      <c r="D1965" s="72">
        <v>-49.353196378199812</v>
      </c>
      <c r="E1965" s="72">
        <v>-1.9831409882833861E-3</v>
      </c>
      <c r="F1965" s="72">
        <v>-103.26261969130826</v>
      </c>
      <c r="G1965" s="72">
        <v>1.855</v>
      </c>
      <c r="H1965" s="72"/>
    </row>
    <row r="1966" spans="1:8" x14ac:dyDescent="0.25">
      <c r="A1966" s="73"/>
      <c r="B1966" s="72">
        <v>113.09990207288615</v>
      </c>
      <c r="C1966" s="72">
        <v>-1.0629903989273835E-3</v>
      </c>
      <c r="D1966" s="72">
        <v>-49.353245887533113</v>
      </c>
      <c r="E1966" s="72">
        <v>-1.9718471900102962E-3</v>
      </c>
      <c r="F1966" s="72">
        <v>-103.26272328061617</v>
      </c>
      <c r="G1966" s="72">
        <v>1.855</v>
      </c>
      <c r="H1966" s="72"/>
    </row>
    <row r="1967" spans="1:8" x14ac:dyDescent="0.25">
      <c r="A1967" s="73"/>
      <c r="B1967" s="72">
        <v>113.14634478281013</v>
      </c>
      <c r="C1967" s="72">
        <v>-1.0569364601033613E-3</v>
      </c>
      <c r="D1967" s="72">
        <v>-49.353295114908278</v>
      </c>
      <c r="E1967" s="72">
        <v>-1.960617133491735E-3</v>
      </c>
      <c r="F1967" s="72">
        <v>-103.26282627997777</v>
      </c>
      <c r="G1967" s="72">
        <v>1.855</v>
      </c>
      <c r="H1967" s="72"/>
    </row>
    <row r="1968" spans="1:8" x14ac:dyDescent="0.25">
      <c r="A1968" s="73"/>
      <c r="B1968" s="72">
        <v>113.19278749273411</v>
      </c>
      <c r="C1968" s="72">
        <v>-1.0509166915888897E-3</v>
      </c>
      <c r="D1968" s="72">
        <v>-49.353344061916708</v>
      </c>
      <c r="E1968" s="72">
        <v>-1.9494504628973905E-3</v>
      </c>
      <c r="F1968" s="72">
        <v>-103.26292869272278</v>
      </c>
      <c r="G1968" s="72">
        <v>1.855</v>
      </c>
      <c r="H1968" s="72"/>
    </row>
    <row r="1969" spans="1:8" x14ac:dyDescent="0.25">
      <c r="A1969" s="73"/>
      <c r="B1969" s="72">
        <v>113.23923020265809</v>
      </c>
      <c r="C1969" s="72">
        <v>-1.0449309026179473E-3</v>
      </c>
      <c r="D1969" s="72">
        <v>-49.353392730140925</v>
      </c>
      <c r="E1969" s="72">
        <v>-1.9383468243562923E-3</v>
      </c>
      <c r="F1969" s="72">
        <v>-103.26303052216237</v>
      </c>
      <c r="G1969" s="72">
        <v>1.855</v>
      </c>
      <c r="H1969" s="72"/>
    </row>
    <row r="1970" spans="1:8" x14ac:dyDescent="0.25">
      <c r="A1970" s="73"/>
      <c r="B1970" s="72">
        <v>113.28567291258207</v>
      </c>
      <c r="C1970" s="72">
        <v>-1.038978903475057E-3</v>
      </c>
      <c r="D1970" s="72">
        <v>-49.353441121154631</v>
      </c>
      <c r="E1970" s="72">
        <v>-1.9273058659462308E-3</v>
      </c>
      <c r="F1970" s="72">
        <v>-103.26313177158917</v>
      </c>
      <c r="G1970" s="72">
        <v>1.855</v>
      </c>
      <c r="H1970" s="72"/>
    </row>
    <row r="1971" spans="1:8" x14ac:dyDescent="0.25">
      <c r="A1971" s="73"/>
      <c r="B1971" s="72">
        <v>113.33211562250605</v>
      </c>
      <c r="C1971" s="72">
        <v>-1.0330605054895961E-3</v>
      </c>
      <c r="D1971" s="72">
        <v>-49.353489236522719</v>
      </c>
      <c r="E1971" s="72">
        <v>-1.9163272376832006E-3</v>
      </c>
      <c r="F1971" s="72">
        <v>-103.26323244427749</v>
      </c>
      <c r="G1971" s="72">
        <v>1.855</v>
      </c>
      <c r="H1971" s="72"/>
    </row>
    <row r="1972" spans="1:8" x14ac:dyDescent="0.25">
      <c r="A1972" s="73"/>
      <c r="B1972" s="72">
        <v>113.37855833243003</v>
      </c>
      <c r="C1972" s="72">
        <v>-1.0271755210301368E-3</v>
      </c>
      <c r="D1972" s="72">
        <v>-49.353537077801363</v>
      </c>
      <c r="E1972" s="72">
        <v>-1.9054105915109036E-3</v>
      </c>
      <c r="F1972" s="72">
        <v>-103.26333254348332</v>
      </c>
      <c r="G1972" s="72">
        <v>1.855</v>
      </c>
      <c r="H1972" s="72"/>
    </row>
    <row r="1973" spans="1:8" x14ac:dyDescent="0.25">
      <c r="A1973" s="73"/>
      <c r="B1973" s="72">
        <v>113.42500104235401</v>
      </c>
      <c r="C1973" s="72">
        <v>-1.021323763498834E-3</v>
      </c>
      <c r="D1973" s="72">
        <v>-49.353584646538032</v>
      </c>
      <c r="E1973" s="72">
        <v>-1.8945555812903371E-3</v>
      </c>
      <c r="F1973" s="72">
        <v>-103.26343207244444</v>
      </c>
      <c r="G1973" s="72">
        <v>1.855</v>
      </c>
      <c r="H1973" s="72"/>
    </row>
    <row r="1974" spans="1:8" x14ac:dyDescent="0.25">
      <c r="A1974" s="73"/>
      <c r="B1974" s="72">
        <v>113.47144375227799</v>
      </c>
      <c r="C1974" s="72">
        <v>-1.0155050473258159E-3</v>
      </c>
      <c r="D1974" s="72">
        <v>-49.353631944271562</v>
      </c>
      <c r="E1974" s="72">
        <v>-1.8837618627893884E-3</v>
      </c>
      <c r="F1974" s="72">
        <v>-103.26353103438062</v>
      </c>
      <c r="G1974" s="72">
        <v>1.855</v>
      </c>
      <c r="H1974" s="72"/>
    </row>
    <row r="1975" spans="1:8" x14ac:dyDescent="0.25">
      <c r="A1975" s="73"/>
      <c r="B1975" s="72">
        <v>113.51788646220197</v>
      </c>
      <c r="C1975" s="72">
        <v>-1.0097191879636317E-3</v>
      </c>
      <c r="D1975" s="72">
        <v>-49.353678972532194</v>
      </c>
      <c r="E1975" s="72">
        <v>-1.8730290936725368E-3</v>
      </c>
      <c r="F1975" s="72">
        <v>-103.26362943249359</v>
      </c>
      <c r="G1975" s="72">
        <v>1.855</v>
      </c>
      <c r="H1975" s="72"/>
    </row>
    <row r="1976" spans="1:8" x14ac:dyDescent="0.25">
      <c r="A1976" s="73"/>
      <c r="B1976" s="72">
        <v>113.56432917212595</v>
      </c>
      <c r="C1976" s="72">
        <v>-1.0039660018817096E-3</v>
      </c>
      <c r="D1976" s="72">
        <v>-49.353725732841617</v>
      </c>
      <c r="E1976" s="72">
        <v>-1.8623569334905714E-3</v>
      </c>
      <c r="F1976" s="72">
        <v>-103.26372726996722</v>
      </c>
      <c r="G1976" s="72">
        <v>1.855</v>
      </c>
      <c r="H1976" s="72"/>
    </row>
  </sheetData>
  <sheetProtection sheet="1" objects="1" scenarios="1" selectLockedCells="1"/>
  <mergeCells count="5">
    <mergeCell ref="G5:H5"/>
    <mergeCell ref="G6:H6"/>
    <mergeCell ref="B8:C8"/>
    <mergeCell ref="G1:H1"/>
    <mergeCell ref="G4:H4"/>
  </mergeCells>
  <conditionalFormatting sqref="D8">
    <cfRule type="containsText" dxfId="3" priority="1" operator="containsText" text="Auswahl nötig!">
      <formula>NOT(ISERROR(SEARCH("Auswahl nötig!",D8)))</formula>
    </cfRule>
  </conditionalFormatting>
  <dataValidations count="12">
    <dataValidation type="list" allowBlank="1" showInputMessage="1" showErrorMessage="1" sqref="C12" xr:uid="{00000000-0002-0000-0400-000000000000}">
      <formula1>"statisch,dynamisch"</formula1>
    </dataValidation>
    <dataValidation type="list" allowBlank="1" showInputMessage="1" showErrorMessage="1" sqref="B16" xr:uid="{00000000-0002-0000-0400-000001000000}">
      <formula1>"[°C],[K]"</formula1>
    </dataValidation>
    <dataValidation type="decimal" operator="notBetween" allowBlank="1" showInputMessage="1" showErrorMessage="1" errorTitle="Grenzwert beachten" error="Wählen Sie einen Abbruchwert p_end kleiner -0,000.001 bzw. größer +0,000.001!" promptTitle="Grenzwerte beachten!" prompt="Der Abbruchwert p_end darf nicht zwischen -0,000.001 und +0,000.001 liegen." sqref="C15" xr:uid="{00000000-0002-0000-0400-000002000000}">
      <formula1>-0.000001</formula1>
      <formula2>0.000001</formula2>
    </dataValidation>
    <dataValidation type="list" allowBlank="1" showInputMessage="1" showErrorMessage="1" sqref="B8:C8" xr:uid="{00000000-0002-0000-0400-000003000000}">
      <formula1>"auswählen!,nach Dharaneepathy et al.,nach Borgers &amp; Vantomme"</formula1>
    </dataValidation>
    <dataValidation type="list" allowBlank="1" showInputMessage="1" showErrorMessage="1" sqref="B3" xr:uid="{00000000-0002-0000-0400-000004000000}">
      <formula1>"[cm],[m]"</formula1>
    </dataValidation>
    <dataValidation type="list" allowBlank="1" showInputMessage="1" showErrorMessage="1" sqref="B2" xr:uid="{00000000-0002-0000-0400-000005000000}">
      <formula1>"[g],[kg],[t]"</formula1>
    </dataValidation>
    <dataValidation type="list" allowBlank="1" showInputMessage="1" showErrorMessage="1" sqref="B5 B15" xr:uid="{00000000-0002-0000-0400-000006000000}">
      <formula1>"[bar],[kPa]"</formula1>
    </dataValidation>
    <dataValidation type="list" errorStyle="warning" showInputMessage="1" showErrorMessage="1" errorTitle="LS-Dyna Export" error="Zeiteinheit auswählen!" sqref="H2" xr:uid="{00000000-0002-0000-0400-000007000000}">
      <formula1>"s,ms,mys"</formula1>
    </dataValidation>
    <dataValidation type="list" errorStyle="warning" showInputMessage="1" showErrorMessage="1" errorTitle="LS-Dyna Export" error="Druckeinheit auswählen!" sqref="H3" xr:uid="{00000000-0002-0000-0400-000008000000}">
      <formula1>"GPa,MPa,kPa,Pa,bar"</formula1>
    </dataValidation>
    <dataValidation type="list" errorStyle="warning" showInputMessage="1" showErrorMessage="1" errorTitle="LS-Dyna Export" error="Druck-Zeit-Verlauf oder Überdruck-Zeit-Verlauf? Bitte auswählen!" sqref="G5:H5" xr:uid="{00000000-0002-0000-0400-000009000000}">
      <formula1>"Druck-Zeit-Verlauf,Überdruck-Zeit-Verlauf"</formula1>
    </dataValidation>
    <dataValidation type="list" errorStyle="warning" showInputMessage="1" showErrorMessage="1" errorTitle="LS-Dyna Export" error="Zeit nullen oder nicht? Bitte auswählen!" sqref="G6:H6" xr:uid="{00000000-0002-0000-0400-00000A000000}">
      <formula1>"Zeit genullt, Zeit nicht genullt"</formula1>
    </dataValidation>
    <dataValidation type="list" errorStyle="warning" showInputMessage="1" showErrorMessage="1" errorTitle="LS-Dyna Export" error="Einfallender oder reflektierter (Über)Druck-Zeit-Verlauf?" sqref="G4:H4" xr:uid="{00000000-0002-0000-0400-00000B000000}">
      <formula1>"einfallender,reflektierter"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Tabelle5.druckzeit_teich_KB">
                <anchor moveWithCells="1" sizeWithCells="1">
                  <from>
                    <xdr:col>0</xdr:col>
                    <xdr:colOff>0</xdr:colOff>
                    <xdr:row>16</xdr:row>
                    <xdr:rowOff>7620</xdr:rowOff>
                  </from>
                  <to>
                    <xdr:col>1</xdr:col>
                    <xdr:colOff>0</xdr:colOff>
                    <xdr:row>18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Tabelle5.write_csv_sph">
                <anchor moveWithCells="1" sizeWithCells="1">
                  <from>
                    <xdr:col>6</xdr:col>
                    <xdr:colOff>0</xdr:colOff>
                    <xdr:row>6</xdr:row>
                    <xdr:rowOff>0</xdr:rowOff>
                  </from>
                  <to>
                    <xdr:col>8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6">
    <tabColor theme="3" tint="0.79998168889431442"/>
  </sheetPr>
  <dimension ref="A1:I1156"/>
  <sheetViews>
    <sheetView zoomScaleNormal="100" workbookViewId="0">
      <selection activeCell="C6" sqref="C6"/>
    </sheetView>
  </sheetViews>
  <sheetFormatPr defaultColWidth="11.54296875" defaultRowHeight="15" x14ac:dyDescent="0.25"/>
  <cols>
    <col min="1" max="1" width="27.08984375" style="67" bestFit="1" customWidth="1"/>
    <col min="2" max="2" width="7.81640625" style="51" customWidth="1"/>
    <col min="3" max="3" width="14.81640625" style="51" customWidth="1"/>
    <col min="4" max="8" width="12.81640625" style="51" customWidth="1"/>
    <col min="9" max="16384" width="11.54296875" style="67"/>
  </cols>
  <sheetData>
    <row r="1" spans="1:8" ht="15.6" x14ac:dyDescent="0.3">
      <c r="A1" s="64" t="s">
        <v>38</v>
      </c>
      <c r="B1" s="64" t="s">
        <v>39</v>
      </c>
      <c r="C1" s="64" t="s">
        <v>40</v>
      </c>
      <c r="D1" s="64" t="s">
        <v>41</v>
      </c>
      <c r="E1" s="64" t="s">
        <v>39</v>
      </c>
      <c r="F1" s="67"/>
      <c r="G1" s="91" t="s">
        <v>82</v>
      </c>
      <c r="H1" s="91"/>
    </row>
    <row r="2" spans="1:8" x14ac:dyDescent="0.25">
      <c r="A2" s="48" t="s">
        <v>28</v>
      </c>
      <c r="B2" s="37" t="s">
        <v>26</v>
      </c>
      <c r="C2" s="36">
        <v>1</v>
      </c>
      <c r="D2" s="49">
        <f>IF(B2="[g]",C2/1000,IF(B2="[t]",C2*1000,C2))</f>
        <v>1</v>
      </c>
      <c r="E2" s="48" t="s">
        <v>1</v>
      </c>
      <c r="F2" s="67"/>
      <c r="G2" s="48" t="s">
        <v>75</v>
      </c>
      <c r="H2" s="36" t="s">
        <v>5</v>
      </c>
    </row>
    <row r="3" spans="1:8" x14ac:dyDescent="0.25">
      <c r="A3" s="48" t="s">
        <v>27</v>
      </c>
      <c r="B3" s="37" t="s">
        <v>29</v>
      </c>
      <c r="C3" s="36">
        <v>20</v>
      </c>
      <c r="D3" s="49">
        <f>IF(B3="[cm]",C3/100,C3)</f>
        <v>20</v>
      </c>
      <c r="E3" s="48" t="s">
        <v>0</v>
      </c>
      <c r="F3" s="67"/>
      <c r="G3" s="48" t="s">
        <v>76</v>
      </c>
      <c r="H3" s="36" t="s">
        <v>79</v>
      </c>
    </row>
    <row r="4" spans="1:8" x14ac:dyDescent="0.25">
      <c r="A4" s="48" t="s">
        <v>9</v>
      </c>
      <c r="B4" s="48" t="s">
        <v>30</v>
      </c>
      <c r="C4" s="49"/>
      <c r="D4" s="49">
        <f>D3/POWER(D2,1/3)</f>
        <v>20</v>
      </c>
      <c r="E4" s="48" t="s">
        <v>34</v>
      </c>
      <c r="F4" s="67"/>
      <c r="G4" s="89" t="s">
        <v>77</v>
      </c>
      <c r="H4" s="90"/>
    </row>
    <row r="5" spans="1:8" x14ac:dyDescent="0.25">
      <c r="A5" s="48" t="s">
        <v>31</v>
      </c>
      <c r="B5" s="37" t="s">
        <v>32</v>
      </c>
      <c r="C5" s="36">
        <v>101.325</v>
      </c>
      <c r="D5" s="49">
        <f>IF(B5="[bar]",C5*100,C5)</f>
        <v>101.325</v>
      </c>
      <c r="E5" s="48" t="s">
        <v>2</v>
      </c>
      <c r="F5" s="67"/>
      <c r="G5" s="89" t="s">
        <v>81</v>
      </c>
      <c r="H5" s="90"/>
    </row>
    <row r="6" spans="1:8" x14ac:dyDescent="0.25">
      <c r="A6" s="48" t="s">
        <v>33</v>
      </c>
      <c r="B6" s="48" t="s">
        <v>32</v>
      </c>
      <c r="C6" s="52">
        <f xml:space="preserve"> - 0.214362789151 + 1.35034249993*LOG10(D4)</f>
        <v>1.5424733076778174</v>
      </c>
      <c r="D6" s="59">
        <f>10^(2.78076916577 - 1.6958988741*C6 - 0.154159376846*C6^2 + 0.514060730593*C6^3 + 0.0988534365274*C6^4 - 0.293912623038*C6^5 - 0.0268112345019*C6^6 + 0.109097496421*C6^7 + 0.00162846756311*C6^8 - 0.0214631030242*C6^9 + 0.0001456723382*C6^10 + 0.00167847752266*C6^11)</f>
        <v>6.0685215956107239</v>
      </c>
      <c r="E6" s="48" t="s">
        <v>2</v>
      </c>
      <c r="F6" s="67"/>
      <c r="G6" s="89" t="s">
        <v>80</v>
      </c>
      <c r="H6" s="90"/>
    </row>
    <row r="7" spans="1:8" x14ac:dyDescent="0.25">
      <c r="A7" s="48" t="s">
        <v>47</v>
      </c>
      <c r="B7" s="48" t="s">
        <v>35</v>
      </c>
      <c r="C7" s="52">
        <f>IF(AND(D4&gt;0.0674,D4&lt;=0.955),2.06761908721 + 3.0760329666*LOG10(D4),IF(AND(D4&gt;0.955,D4&lt;=40),-1.94708846747 + 2.40697745406*LOG10(D4),0))</f>
        <v>1.1844613991489825</v>
      </c>
      <c r="D7" s="58">
        <f>10^(IF(AND(D4&gt;0.0674,D4&lt;=0.955), 2.52455620925 - 0.502992763686*C7 + 0.171335645235*C7^2 + 0.0450176963051*C7^3 - 0.0118964626402*C7^4,IF(AND(D4&gt;0.955,D4&lt;=40),1.67281645863 - 0.384519026965*C7 - 0.0260816706301*C7^2+ 0.00595798753822*C7^3 + 0.014544526107*C7^4 - 0.00663289334734*C7^5 - 0.00284189327204*C7^6 + 0.0013644816227*C7^7,0)))*POWER(D2,1/3)</f>
        <v>15.865625997876176</v>
      </c>
      <c r="E7" s="48" t="s">
        <v>36</v>
      </c>
      <c r="F7" s="67"/>
      <c r="G7" s="67"/>
      <c r="H7" s="67"/>
    </row>
    <row r="8" spans="1:8" x14ac:dyDescent="0.25">
      <c r="A8" s="48" t="s">
        <v>37</v>
      </c>
      <c r="B8" s="87" t="s">
        <v>53</v>
      </c>
      <c r="C8" s="88"/>
      <c r="D8" s="49">
        <f>IF(B8="nach Borgers &amp; Vantomme",1.5*POWER(D4,-0.38),IF(B8="nach Dharaneepathy et al.",3.18*POWER(D4,-0.58),"Auswahl nötig!"))</f>
        <v>0.48050715697079527</v>
      </c>
      <c r="E8" s="48" t="s">
        <v>34</v>
      </c>
      <c r="F8" s="67"/>
      <c r="G8" s="67"/>
      <c r="H8" s="67"/>
    </row>
    <row r="9" spans="1:8" x14ac:dyDescent="0.25">
      <c r="A9" s="48" t="s">
        <v>49</v>
      </c>
      <c r="B9" s="48" t="s">
        <v>43</v>
      </c>
      <c r="C9" s="52">
        <f xml:space="preserve"> - 0.202425716178 + 1.37784223635*LOG10(D4)</f>
        <v>1.5901883626060906</v>
      </c>
      <c r="D9" s="49">
        <f xml:space="preserve"> 10^(- 0.0591634288046 + 1.35706496258*C9 + 0.052492798645*C9^2 - 0.196563954086*C9^3 - 0.0601770052288*C9^4 + 0.0696360270891*C9^5 + 0.0215297490092*C9^6 - 0.0161658930785*C9^7 - 0.00232531970294*C9^8 + 0.00147752067524*C9^9)*POWER(D2,1/3)</f>
        <v>49.875711851012923</v>
      </c>
      <c r="E9" s="48" t="s">
        <v>5</v>
      </c>
      <c r="F9" s="67"/>
      <c r="G9" s="67"/>
      <c r="H9" s="67"/>
    </row>
    <row r="10" spans="1:8" x14ac:dyDescent="0.25">
      <c r="A10" s="48" t="s">
        <v>42</v>
      </c>
      <c r="B10" s="48" t="s">
        <v>43</v>
      </c>
      <c r="C10" s="49"/>
      <c r="D10" s="55">
        <f>D7/D6*(D8^2/(D8-1+EXP(-D8)))</f>
        <v>6.0987465884962804</v>
      </c>
      <c r="E10" s="48" t="s">
        <v>5</v>
      </c>
      <c r="F10" s="67"/>
      <c r="G10" s="67"/>
      <c r="H10" s="67"/>
    </row>
    <row r="11" spans="1:8" x14ac:dyDescent="0.25">
      <c r="A11" s="48" t="s">
        <v>44</v>
      </c>
      <c r="B11" s="48" t="s">
        <v>30</v>
      </c>
      <c r="C11" s="36">
        <v>1.4019999999999999</v>
      </c>
      <c r="D11" s="49"/>
      <c r="E11" s="48" t="s">
        <v>34</v>
      </c>
      <c r="F11" s="67"/>
      <c r="G11" s="67"/>
      <c r="H11" s="67"/>
    </row>
    <row r="12" spans="1:8" x14ac:dyDescent="0.25">
      <c r="A12" s="48" t="s">
        <v>45</v>
      </c>
      <c r="B12" s="48" t="s">
        <v>30</v>
      </c>
      <c r="C12" s="37" t="s">
        <v>74</v>
      </c>
      <c r="D12" s="49">
        <f>1+2*C11/((C11+1)*D5/(D5+D6)+(C11-1))</f>
        <v>2.0508684082378483</v>
      </c>
      <c r="E12" s="48" t="s">
        <v>34</v>
      </c>
      <c r="F12" s="67"/>
      <c r="G12" s="67"/>
      <c r="H12" s="67"/>
    </row>
    <row r="13" spans="1:8" x14ac:dyDescent="0.25">
      <c r="A13" s="48" t="s">
        <v>46</v>
      </c>
      <c r="B13" s="48" t="s">
        <v>30</v>
      </c>
      <c r="C13" s="49"/>
      <c r="D13" s="49">
        <f>1.9-0.45/D4</f>
        <v>1.8774999999999999</v>
      </c>
      <c r="E13" s="48" t="s">
        <v>34</v>
      </c>
      <c r="F13" s="67"/>
      <c r="G13" s="67"/>
      <c r="H13" s="67"/>
    </row>
    <row r="14" spans="1:8" x14ac:dyDescent="0.25">
      <c r="A14" s="48" t="s">
        <v>48</v>
      </c>
      <c r="B14" s="48" t="s">
        <v>30</v>
      </c>
      <c r="C14" s="36">
        <v>20</v>
      </c>
      <c r="D14" s="49">
        <f>D10/C14</f>
        <v>0.304937329424814</v>
      </c>
      <c r="E14" s="48" t="s">
        <v>5</v>
      </c>
      <c r="F14" s="67"/>
      <c r="G14" s="67"/>
      <c r="H14" s="67"/>
    </row>
    <row r="15" spans="1:8" x14ac:dyDescent="0.25">
      <c r="A15" s="48" t="s">
        <v>50</v>
      </c>
      <c r="B15" s="37" t="s">
        <v>32</v>
      </c>
      <c r="C15" s="36">
        <v>0.01</v>
      </c>
      <c r="D15" s="49">
        <f>IF(B15="[bar]",-100*ABS(C15),-1*ABS(C15))</f>
        <v>-0.01</v>
      </c>
      <c r="E15" s="48" t="s">
        <v>2</v>
      </c>
      <c r="F15" s="67"/>
      <c r="G15" s="67"/>
      <c r="H15" s="67"/>
    </row>
    <row r="16" spans="1:8" x14ac:dyDescent="0.25">
      <c r="A16" s="48" t="s">
        <v>58</v>
      </c>
      <c r="B16" s="37" t="s">
        <v>59</v>
      </c>
      <c r="C16" s="36">
        <v>20</v>
      </c>
      <c r="D16" s="49">
        <f>IF(B16="[°C]",C16+273.15,C16)</f>
        <v>293.14999999999998</v>
      </c>
      <c r="E16" s="48" t="s">
        <v>60</v>
      </c>
      <c r="F16" s="67"/>
      <c r="G16" s="67"/>
      <c r="H16" s="67"/>
    </row>
    <row r="17" spans="1:9" x14ac:dyDescent="0.25">
      <c r="B17" s="68" t="s">
        <v>54</v>
      </c>
      <c r="C17" s="68" t="s">
        <v>61</v>
      </c>
      <c r="D17" s="68" t="s">
        <v>62</v>
      </c>
      <c r="E17" s="68" t="s">
        <v>63</v>
      </c>
      <c r="F17" s="68" t="s">
        <v>64</v>
      </c>
      <c r="G17" s="68" t="s">
        <v>65</v>
      </c>
      <c r="H17" s="68" t="s">
        <v>66</v>
      </c>
    </row>
    <row r="18" spans="1:9" x14ac:dyDescent="0.25">
      <c r="B18" s="51">
        <v>0</v>
      </c>
      <c r="C18" s="51">
        <v>0</v>
      </c>
      <c r="D18" s="51">
        <v>0</v>
      </c>
      <c r="E18" s="51">
        <v>0</v>
      </c>
      <c r="F18" s="51">
        <v>0</v>
      </c>
    </row>
    <row r="19" spans="1:9" x14ac:dyDescent="0.25">
      <c r="B19" s="51">
        <f>B20-0.001</f>
        <v>49.874711851012925</v>
      </c>
      <c r="C19" s="51">
        <v>0</v>
      </c>
      <c r="D19" s="51">
        <v>0</v>
      </c>
      <c r="E19" s="51">
        <v>0</v>
      </c>
      <c r="F19" s="51">
        <v>0</v>
      </c>
    </row>
    <row r="20" spans="1:9" x14ac:dyDescent="0.25">
      <c r="A20" s="69" t="s">
        <v>56</v>
      </c>
      <c r="B20" s="70">
        <v>49.875711851012923</v>
      </c>
      <c r="C20" s="71">
        <v>6.0685215956107239</v>
      </c>
      <c r="D20" s="72">
        <v>0</v>
      </c>
      <c r="E20" s="71">
        <v>12.445739225147173</v>
      </c>
      <c r="F20" s="72">
        <v>0</v>
      </c>
      <c r="G20" s="72">
        <v>2.0508684082378483</v>
      </c>
      <c r="H20" s="72">
        <v>29.905042654780971</v>
      </c>
    </row>
    <row r="21" spans="1:9" x14ac:dyDescent="0.25">
      <c r="A21" s="73"/>
      <c r="B21" s="72">
        <v>50.18064918043774</v>
      </c>
      <c r="C21" s="72">
        <v>5.6282376456870988</v>
      </c>
      <c r="D21" s="72">
        <v>1.7827115154423565</v>
      </c>
      <c r="E21" s="72">
        <v>11.542774781594636</v>
      </c>
      <c r="F21" s="72">
        <v>3.6561067280225479</v>
      </c>
      <c r="G21" s="72">
        <v>2.0508684082378483</v>
      </c>
      <c r="H21" s="72">
        <v>29.196909430199753</v>
      </c>
    </row>
    <row r="22" spans="1:9" x14ac:dyDescent="0.25">
      <c r="A22" s="73"/>
      <c r="B22" s="72">
        <v>50.48558650986255</v>
      </c>
      <c r="C22" s="72">
        <v>5.2054376692529445</v>
      </c>
      <c r="D22" s="72">
        <v>3.4338523059038688</v>
      </c>
      <c r="E22" s="72">
        <v>10.675667666922122</v>
      </c>
      <c r="F22" s="72">
        <v>7.0423792127329321</v>
      </c>
      <c r="G22" s="72">
        <v>2.0508684082378483</v>
      </c>
      <c r="H22" s="72">
        <v>28.515415841844458</v>
      </c>
    </row>
    <row r="23" spans="1:9" x14ac:dyDescent="0.25">
      <c r="A23" s="73"/>
      <c r="B23" s="72">
        <v>50.790523839287367</v>
      </c>
      <c r="C23" s="72">
        <v>4.7995396792322982</v>
      </c>
      <c r="D23" s="72">
        <v>4.9586644650904956</v>
      </c>
      <c r="E23" s="72">
        <v>9.843224302221536</v>
      </c>
      <c r="F23" s="72">
        <v>10.169568298505727</v>
      </c>
      <c r="G23" s="72">
        <v>2.0508684082378483</v>
      </c>
      <c r="H23" s="72">
        <v>27.859786807734679</v>
      </c>
    </row>
    <row r="24" spans="1:9" x14ac:dyDescent="0.25">
      <c r="A24" s="73"/>
      <c r="B24" s="72">
        <v>51.095461168712177</v>
      </c>
      <c r="C24" s="72">
        <v>4.4099794672265551</v>
      </c>
      <c r="D24" s="72">
        <v>6.3622153477687409</v>
      </c>
      <c r="E24" s="72">
        <v>9.0442875703125196</v>
      </c>
      <c r="F24" s="72">
        <v>13.048066463144886</v>
      </c>
      <c r="G24" s="72">
        <v>2.0508684082378483</v>
      </c>
      <c r="H24" s="72">
        <v>27.229264393737878</v>
      </c>
    </row>
    <row r="25" spans="1:9" x14ac:dyDescent="0.25">
      <c r="A25" s="73"/>
      <c r="B25" s="72">
        <v>51.400398498136994</v>
      </c>
      <c r="C25" s="72">
        <v>4.0362100873911269</v>
      </c>
      <c r="D25" s="72">
        <v>7.6494029118955691</v>
      </c>
      <c r="E25" s="72">
        <v>8.2777357572413877</v>
      </c>
      <c r="F25" s="72">
        <v>15.687918773889228</v>
      </c>
      <c r="G25" s="72">
        <v>2.0508684082378483</v>
      </c>
      <c r="H25" s="72">
        <v>26.623107591270582</v>
      </c>
    </row>
    <row r="26" spans="1:9" x14ac:dyDescent="0.25">
      <c r="A26" s="73"/>
      <c r="B26" s="72">
        <v>51.705335827561804</v>
      </c>
      <c r="C26" s="72">
        <v>3.6777013547976098</v>
      </c>
      <c r="D26" s="72">
        <v>8.8249609055869733</v>
      </c>
      <c r="E26" s="72">
        <v>7.5424815234879521</v>
      </c>
      <c r="F26" s="72">
        <v>18.098833525202394</v>
      </c>
      <c r="G26" s="72">
        <v>2.0508684082378483</v>
      </c>
      <c r="H26" s="72">
        <v>26.040592097519095</v>
      </c>
    </row>
    <row r="27" spans="1:9" x14ac:dyDescent="0.25">
      <c r="A27" s="73"/>
      <c r="B27" s="72">
        <v>52.010273156986621</v>
      </c>
      <c r="C27" s="72">
        <v>3.3339393578845833</v>
      </c>
      <c r="D27" s="72">
        <v>9.8934639032814307</v>
      </c>
      <c r="E27" s="72">
        <v>6.8374709040662696</v>
      </c>
      <c r="F27" s="72">
        <v>20.290192567281398</v>
      </c>
      <c r="G27" s="72">
        <v>2.0508684082378483</v>
      </c>
      <c r="H27" s="72">
        <v>25.481010097409239</v>
      </c>
    </row>
    <row r="28" spans="1:9" x14ac:dyDescent="0.25">
      <c r="A28" s="73"/>
      <c r="B28" s="72">
        <v>52.315210486411438</v>
      </c>
      <c r="C28" s="72">
        <v>3.0044259846108288</v>
      </c>
      <c r="D28" s="72">
        <v>10.859332195335131</v>
      </c>
      <c r="E28" s="72">
        <v>6.1616823367272406</v>
      </c>
      <c r="F28" s="72">
        <v>22.27106133397298</v>
      </c>
      <c r="G28" s="72">
        <v>2.0508684082378483</v>
      </c>
      <c r="H28" s="72">
        <v>24.943670046656223</v>
      </c>
      <c r="I28" s="74"/>
    </row>
    <row r="29" spans="1:9" x14ac:dyDescent="0.25">
      <c r="A29" s="73"/>
      <c r="B29" s="72">
        <v>52.620147815836248</v>
      </c>
      <c r="C29" s="72">
        <v>2.6886784619351598</v>
      </c>
      <c r="D29" s="72">
        <v>11.726836535169642</v>
      </c>
      <c r="E29" s="72">
        <v>5.5141257174923473</v>
      </c>
      <c r="F29" s="72">
        <v>24.050198578548812</v>
      </c>
      <c r="G29" s="72">
        <v>2.0508684082378483</v>
      </c>
      <c r="H29" s="72">
        <v>24.427896455319683</v>
      </c>
      <c r="I29" s="74"/>
    </row>
    <row r="30" spans="1:9" x14ac:dyDescent="0.25">
      <c r="A30" s="73"/>
      <c r="B30" s="72">
        <v>52.925085145261065</v>
      </c>
      <c r="C30" s="72">
        <v>2.3862289082571704</v>
      </c>
      <c r="D30" s="72">
        <v>12.500102747979673</v>
      </c>
      <c r="E30" s="72">
        <v>4.8938414827685213</v>
      </c>
      <c r="F30" s="72">
        <v>25.636065825558628</v>
      </c>
      <c r="G30" s="72">
        <v>2.0508684082378483</v>
      </c>
      <c r="H30" s="72">
        <v>23.933029671377142</v>
      </c>
      <c r="I30" s="74"/>
    </row>
    <row r="31" spans="1:9" x14ac:dyDescent="0.25">
      <c r="A31" s="73"/>
      <c r="B31" s="72">
        <v>53.230022474685875</v>
      </c>
      <c r="C31" s="72">
        <v>2.0966238984630694</v>
      </c>
      <c r="D31" s="72">
        <v>13.183116204898568</v>
      </c>
      <c r="E31" s="72">
        <v>4.2998997173143874</v>
      </c>
      <c r="F31" s="72">
        <v>27.036836546754913</v>
      </c>
      <c r="G31" s="72">
        <v>2.0508684082378483</v>
      </c>
      <c r="H31" s="72">
        <v>23.458425663912919</v>
      </c>
      <c r="I31" s="74"/>
    </row>
    <row r="32" spans="1:9" x14ac:dyDescent="0.25">
      <c r="A32" s="73"/>
      <c r="B32" s="72">
        <v>53.534959804110692</v>
      </c>
      <c r="C32" s="72">
        <v>1.8194240412303537</v>
      </c>
      <c r="D32" s="72">
        <v>13.779726166412157</v>
      </c>
      <c r="E32" s="72">
        <v>3.7313992873477688</v>
      </c>
      <c r="F32" s="72">
        <v>28.260405068863133</v>
      </c>
      <c r="G32" s="72">
        <v>2.0508684082378483</v>
      </c>
      <c r="H32" s="72">
        <v>23.003455805592978</v>
      </c>
      <c r="I32" s="74"/>
    </row>
    <row r="33" spans="1:9" x14ac:dyDescent="0.25">
      <c r="A33" s="73"/>
      <c r="B33" s="72">
        <v>53.839897133535501</v>
      </c>
      <c r="C33" s="72">
        <v>1.554203568254402</v>
      </c>
      <c r="D33" s="72">
        <v>14.293649998707401</v>
      </c>
      <c r="E33" s="72">
        <v>3.1874669981034893</v>
      </c>
      <c r="F33" s="72">
        <v>29.314395220757973</v>
      </c>
      <c r="G33" s="72">
        <v>2.0508684082378483</v>
      </c>
      <c r="H33" s="72">
        <v>22.567506654168369</v>
      </c>
      <c r="I33" s="74"/>
    </row>
    <row r="34" spans="1:9" x14ac:dyDescent="0.25">
      <c r="A34" s="73"/>
      <c r="B34" s="72">
        <v>54.144834462960318</v>
      </c>
      <c r="C34" s="72">
        <v>1.3005499350691765</v>
      </c>
      <c r="D34" s="72">
        <v>14.728477266540951</v>
      </c>
      <c r="E34" s="72">
        <v>2.6672567751691592</v>
      </c>
      <c r="F34" s="72">
        <v>30.206168727398179</v>
      </c>
      <c r="G34" s="72">
        <v>2.0508684082378483</v>
      </c>
      <c r="H34" s="72">
        <v>22.149979732812369</v>
      </c>
      <c r="I34" s="74"/>
    </row>
    <row r="35" spans="1:9" x14ac:dyDescent="0.25">
      <c r="A35" s="73"/>
      <c r="B35" s="72">
        <v>54.449771792385135</v>
      </c>
      <c r="C35" s="72">
        <v>1.0580634331430472</v>
      </c>
      <c r="D35" s="72">
        <v>15.087673706114144</v>
      </c>
      <c r="E35" s="72">
        <v>2.1699488689447541</v>
      </c>
      <c r="F35" s="72">
        <v>30.942833357670356</v>
      </c>
      <c r="G35" s="72">
        <v>2.0508684082378483</v>
      </c>
      <c r="H35" s="72">
        <v>21.750291309154989</v>
      </c>
    </row>
    <row r="36" spans="1:9" x14ac:dyDescent="0.25">
      <c r="A36" s="73"/>
      <c r="B36" s="72">
        <v>54.754709121809945</v>
      </c>
      <c r="C36" s="72">
        <v>0.82635681293937313</v>
      </c>
      <c r="D36" s="72">
        <v>15.374585081344978</v>
      </c>
      <c r="E36" s="72">
        <v>1.6947490815894735</v>
      </c>
      <c r="F36" s="72">
        <v>31.531250833095349</v>
      </c>
      <c r="G36" s="72">
        <v>2.0508684082378483</v>
      </c>
      <c r="H36" s="72">
        <v>21.367872172931357</v>
      </c>
    </row>
    <row r="37" spans="1:9" x14ac:dyDescent="0.25">
      <c r="A37" s="73"/>
      <c r="B37" s="72">
        <v>55.059646451234762</v>
      </c>
      <c r="C37" s="72">
        <v>0.60505491763985697</v>
      </c>
      <c r="D37" s="72">
        <v>15.592440926834287</v>
      </c>
      <c r="E37" s="72">
        <v>1.2408880158365359</v>
      </c>
      <c r="F37" s="72">
        <v>31.978044504159318</v>
      </c>
      <c r="G37" s="72">
        <v>2.0508684082378483</v>
      </c>
      <c r="H37" s="72">
        <v>21.00216741220629</v>
      </c>
    </row>
    <row r="38" spans="1:9" x14ac:dyDescent="0.25">
      <c r="A38" s="73"/>
      <c r="B38" s="72">
        <v>55.364583780659572</v>
      </c>
      <c r="C38" s="72">
        <v>0.39379432723684471</v>
      </c>
      <c r="D38" s="72">
        <v>15.744358180732471</v>
      </c>
      <c r="E38" s="72">
        <v>0.80762034507332203</v>
      </c>
      <c r="F38" s="72">
        <v>32.289606800845348</v>
      </c>
      <c r="G38" s="72">
        <v>2.0508684082378483</v>
      </c>
      <c r="H38" s="72">
        <v>20.652636188181248</v>
      </c>
    </row>
    <row r="39" spans="1:9" x14ac:dyDescent="0.25">
      <c r="A39" s="69" t="s">
        <v>55</v>
      </c>
      <c r="B39" s="70">
        <v>55.669521110084389</v>
      </c>
      <c r="C39" s="72">
        <v>0.19222301270868605</v>
      </c>
      <c r="D39" s="71">
        <v>15.83334471062479</v>
      </c>
      <c r="E39" s="72">
        <v>0.39422410410054665</v>
      </c>
      <c r="F39" s="71">
        <v>32.47210646376022</v>
      </c>
      <c r="G39" s="72">
        <v>2.0508684082378483</v>
      </c>
      <c r="H39" s="72">
        <v>20.31875150862453</v>
      </c>
    </row>
    <row r="40" spans="1:9" x14ac:dyDescent="0.25">
      <c r="A40" s="73"/>
      <c r="B40" s="72">
        <v>55.974458439509206</v>
      </c>
      <c r="C40" s="72">
        <v>-5.4649674655894406E-16</v>
      </c>
      <c r="D40" s="72">
        <v>15.86230273546721</v>
      </c>
      <c r="E40" s="72">
        <v>-1.0260476416644174E-15</v>
      </c>
      <c r="F40" s="72">
        <v>32.531495562074504</v>
      </c>
      <c r="G40" s="72">
        <v>1.8774999999999999</v>
      </c>
      <c r="H40" s="72"/>
    </row>
    <row r="41" spans="1:9" x14ac:dyDescent="0.25">
      <c r="A41" s="73"/>
      <c r="B41" s="72">
        <v>56.279395768934016</v>
      </c>
      <c r="C41" s="72">
        <v>-0.18320495646378979</v>
      </c>
      <c r="D41" s="72">
        <v>15.834032146521142</v>
      </c>
      <c r="E41" s="72">
        <v>-0.34396730576076534</v>
      </c>
      <c r="F41" s="72">
        <v>32.473516304322736</v>
      </c>
      <c r="G41" s="72">
        <v>1.8774999999999999</v>
      </c>
      <c r="H41" s="72"/>
    </row>
    <row r="42" spans="1:9" x14ac:dyDescent="0.25">
      <c r="A42" s="73"/>
      <c r="B42" s="72">
        <v>56.584333098358833</v>
      </c>
      <c r="C42" s="72">
        <v>-0.35771169099094524</v>
      </c>
      <c r="D42" s="72">
        <v>15.751233730154008</v>
      </c>
      <c r="E42" s="72">
        <v>-0.67160369983549972</v>
      </c>
      <c r="F42" s="72">
        <v>32.303707647943256</v>
      </c>
      <c r="G42" s="72">
        <v>1.8774999999999999</v>
      </c>
      <c r="H42" s="72"/>
    </row>
    <row r="43" spans="1:9" x14ac:dyDescent="0.25">
      <c r="A43" s="73"/>
      <c r="B43" s="72">
        <v>56.88927042778365</v>
      </c>
      <c r="C43" s="72">
        <v>-0.52382993482312912</v>
      </c>
      <c r="D43" s="72">
        <v>15.616512295293363</v>
      </c>
      <c r="E43" s="72">
        <v>-0.98349070263042493</v>
      </c>
      <c r="F43" s="72">
        <v>32.027411713275086</v>
      </c>
      <c r="G43" s="72">
        <v>1.8774999999999999</v>
      </c>
      <c r="H43" s="72"/>
    </row>
    <row r="44" spans="1:9" x14ac:dyDescent="0.25">
      <c r="A44" s="73"/>
      <c r="B44" s="72">
        <v>57.19420775720846</v>
      </c>
      <c r="C44" s="72">
        <v>-0.68185961556956665</v>
      </c>
      <c r="D44" s="72">
        <v>15.432379708245278</v>
      </c>
      <c r="E44" s="72">
        <v>-1.2801914282318614</v>
      </c>
      <c r="F44" s="72">
        <v>31.649780007571064</v>
      </c>
      <c r="G44" s="72">
        <v>1.8774999999999999</v>
      </c>
      <c r="H44" s="72"/>
    </row>
    <row r="45" spans="1:9" x14ac:dyDescent="0.25">
      <c r="A45" s="73"/>
      <c r="B45" s="72">
        <v>57.499145086633277</v>
      </c>
      <c r="C45" s="72">
        <v>-0.83209114811815366</v>
      </c>
      <c r="D45" s="72">
        <v>15.201257837512667</v>
      </c>
      <c r="E45" s="72">
        <v>-1.5622511305918334</v>
      </c>
      <c r="F45" s="72">
        <v>31.175779464432718</v>
      </c>
      <c r="G45" s="72">
        <v>1.8774999999999999</v>
      </c>
      <c r="H45" s="72"/>
    </row>
    <row r="46" spans="1:9" x14ac:dyDescent="0.25">
      <c r="A46" s="73"/>
      <c r="B46" s="72">
        <v>57.804082416058094</v>
      </c>
      <c r="C46" s="72">
        <v>-0.97480571725941945</v>
      </c>
      <c r="D46" s="72">
        <v>14.92548141117636</v>
      </c>
      <c r="E46" s="72">
        <v>-1.8301977341545599</v>
      </c>
      <c r="F46" s="72">
        <v>30.610198303922854</v>
      </c>
      <c r="G46" s="72">
        <v>1.8774999999999999</v>
      </c>
      <c r="H46" s="72"/>
    </row>
    <row r="47" spans="1:9" x14ac:dyDescent="0.25">
      <c r="A47" s="73"/>
      <c r="B47" s="72">
        <v>58.109019745482904</v>
      </c>
      <c r="C47" s="72">
        <v>-1.1102755522528671</v>
      </c>
      <c r="D47" s="72">
        <v>14.607300789330756</v>
      </c>
      <c r="E47" s="72">
        <v>-2.0845423493547579</v>
      </c>
      <c r="F47" s="72">
        <v>29.957651718466231</v>
      </c>
      <c r="G47" s="72">
        <v>1.8774999999999999</v>
      </c>
      <c r="H47" s="72"/>
    </row>
    <row r="48" spans="1:9" x14ac:dyDescent="0.25">
      <c r="A48" s="73"/>
      <c r="B48" s="72">
        <v>58.413957074907714</v>
      </c>
      <c r="C48" s="72">
        <v>-1.2387641935589757</v>
      </c>
      <c r="D48" s="72">
        <v>14.248884653996816</v>
      </c>
      <c r="E48" s="72">
        <v>-2.3257797734069769</v>
      </c>
      <c r="F48" s="72">
        <v>29.222587389507151</v>
      </c>
      <c r="G48" s="72">
        <v>1.8774999999999999</v>
      </c>
      <c r="H48" s="72"/>
    </row>
    <row r="49" spans="1:8" x14ac:dyDescent="0.25">
      <c r="A49" s="73"/>
      <c r="B49" s="72">
        <v>58.718894404332531</v>
      </c>
      <c r="C49" s="72">
        <v>-1.3605267519540971</v>
      </c>
      <c r="D49" s="72">
        <v>13.852322618868067</v>
      </c>
      <c r="E49" s="72">
        <v>-2.5543889767938173</v>
      </c>
      <c r="F49" s="72">
        <v>28.409290839755091</v>
      </c>
      <c r="G49" s="72">
        <v>1.8774999999999999</v>
      </c>
      <c r="H49" s="72"/>
    </row>
    <row r="50" spans="1:8" x14ac:dyDescent="0.25">
      <c r="A50" s="73"/>
      <c r="B50" s="72">
        <v>59.023831733757348</v>
      </c>
      <c r="C50" s="72">
        <v>-1.4758101602395783</v>
      </c>
      <c r="D50" s="72">
        <v>13.419627761179877</v>
      </c>
      <c r="E50" s="72">
        <v>-2.7708335758498084</v>
      </c>
      <c r="F50" s="72">
        <v>27.521890625715407</v>
      </c>
      <c r="G50" s="72">
        <v>1.8774999999999999</v>
      </c>
      <c r="H50" s="72"/>
    </row>
    <row r="51" spans="1:8" x14ac:dyDescent="0.25">
      <c r="A51" s="73"/>
      <c r="B51" s="72">
        <v>59.328769063182158</v>
      </c>
      <c r="C51" s="72">
        <v>-1.5848534177506974</v>
      </c>
      <c r="D51" s="72">
        <v>12.952739077928767</v>
      </c>
      <c r="E51" s="72">
        <v>-2.9755622918269342</v>
      </c>
      <c r="F51" s="72">
        <v>26.564363375071942</v>
      </c>
      <c r="G51" s="72">
        <v>1.8774999999999999</v>
      </c>
      <c r="H51" s="72"/>
    </row>
    <row r="52" spans="1:8" x14ac:dyDescent="0.25">
      <c r="A52" s="73"/>
      <c r="B52" s="72">
        <v>59.633706392606967</v>
      </c>
      <c r="C52" s="72">
        <v>-1.6878878278654179</v>
      </c>
      <c r="D52" s="72">
        <v>12.453523868606645</v>
      </c>
      <c r="E52" s="72">
        <v>-3.1690093968173221</v>
      </c>
      <c r="F52" s="72">
        <v>25.540538673361358</v>
      </c>
      <c r="G52" s="72">
        <v>1.8774999999999999</v>
      </c>
      <c r="H52" s="72"/>
    </row>
    <row r="53" spans="1:8" x14ac:dyDescent="0.25">
      <c r="A53" s="73"/>
      <c r="B53" s="72">
        <v>59.938643722031784</v>
      </c>
      <c r="C53" s="72">
        <v>-1.7851372287075224</v>
      </c>
      <c r="D53" s="72">
        <v>11.923780046554709</v>
      </c>
      <c r="E53" s="72">
        <v>-3.3515951468983731</v>
      </c>
      <c r="F53" s="72">
        <v>24.454103804255872</v>
      </c>
      <c r="G53" s="72">
        <v>1.8774999999999999</v>
      </c>
      <c r="H53" s="72"/>
    </row>
    <row r="54" spans="1:8" x14ac:dyDescent="0.25">
      <c r="A54" s="73"/>
      <c r="B54" s="72">
        <v>60.243581051456601</v>
      </c>
      <c r="C54" s="72">
        <v>-1.8768182172334025</v>
      </c>
      <c r="D54" s="72">
        <v>11.365238380983259</v>
      </c>
      <c r="E54" s="72">
        <v>-3.523726202855713</v>
      </c>
      <c r="F54" s="72">
        <v>23.308608347650832</v>
      </c>
      <c r="G54" s="72">
        <v>1.8774999999999999</v>
      </c>
      <c r="H54" s="72"/>
    </row>
    <row r="55" spans="1:8" x14ac:dyDescent="0.25">
      <c r="A55" s="73"/>
      <c r="B55" s="72">
        <v>60.548518380881411</v>
      </c>
      <c r="C55" s="72">
        <v>-1.9631403668866174</v>
      </c>
      <c r="D55" s="72">
        <v>10.779564671646707</v>
      </c>
      <c r="E55" s="72">
        <v>-3.6857960388296243</v>
      </c>
      <c r="F55" s="72">
        <v>22.10746863963702</v>
      </c>
      <c r="G55" s="72">
        <v>1.8774999999999999</v>
      </c>
      <c r="H55" s="72"/>
    </row>
    <row r="56" spans="1:8" x14ac:dyDescent="0.25">
      <c r="A56" s="73"/>
      <c r="B56" s="72">
        <v>60.853455710306221</v>
      </c>
      <c r="C56" s="72">
        <v>-2.0443064389993371</v>
      </c>
      <c r="D56" s="72">
        <v>10.168361858107737</v>
      </c>
      <c r="E56" s="72">
        <v>-3.8381853392212553</v>
      </c>
      <c r="F56" s="72">
        <v>20.853972098323858</v>
      </c>
      <c r="G56" s="72">
        <v>1.8774999999999999</v>
      </c>
      <c r="H56" s="72"/>
    </row>
    <row r="57" spans="1:8" x14ac:dyDescent="0.25">
      <c r="A57" s="73"/>
      <c r="B57" s="72">
        <v>61.158393039731038</v>
      </c>
      <c r="C57" s="72">
        <v>-2.1205125881148943</v>
      </c>
      <c r="D57" s="72">
        <v>9.5331720654706604</v>
      </c>
      <c r="E57" s="72">
        <v>-3.981262384185714</v>
      </c>
      <c r="F57" s="72">
        <v>19.551281419369328</v>
      </c>
      <c r="G57" s="72">
        <v>1.8774999999999999</v>
      </c>
      <c r="H57" s="72"/>
    </row>
    <row r="58" spans="1:8" x14ac:dyDescent="0.25">
      <c r="A58" s="73"/>
      <c r="B58" s="72">
        <v>61.463330369155855</v>
      </c>
      <c r="C58" s="72">
        <v>-2.1919485614009249</v>
      </c>
      <c r="D58" s="72">
        <v>8.8754785884116227</v>
      </c>
      <c r="E58" s="72">
        <v>-4.1153834240302363</v>
      </c>
      <c r="F58" s="72">
        <v>18.202438644964843</v>
      </c>
      <c r="G58" s="72">
        <v>1.8774999999999999</v>
      </c>
      <c r="H58" s="72"/>
    </row>
    <row r="59" spans="1:8" x14ac:dyDescent="0.25">
      <c r="A59" s="73"/>
      <c r="B59" s="72">
        <v>61.768267698580665</v>
      </c>
      <c r="C59" s="72">
        <v>-2.2587978923179581</v>
      </c>
      <c r="D59" s="72">
        <v>8.1967078152823714</v>
      </c>
      <c r="E59" s="72">
        <v>-4.2408930428269667</v>
      </c>
      <c r="F59" s="72">
        <v>16.810369109918881</v>
      </c>
      <c r="G59" s="72">
        <v>1.8774999999999999</v>
      </c>
      <c r="H59" s="72"/>
    </row>
    <row r="60" spans="1:8" x14ac:dyDescent="0.25">
      <c r="A60" s="73"/>
      <c r="B60" s="72">
        <v>62.073205028005475</v>
      </c>
      <c r="C60" s="72">
        <v>-2.3212380887038218</v>
      </c>
      <c r="D60" s="72">
        <v>7.4982310940146784</v>
      </c>
      <c r="E60" s="72">
        <v>-4.3581245115414253</v>
      </c>
      <c r="F60" s="72">
        <v>15.377885268381416</v>
      </c>
      <c r="G60" s="72">
        <v>1.8774999999999999</v>
      </c>
      <c r="H60" s="72"/>
    </row>
    <row r="61" spans="1:8" x14ac:dyDescent="0.25">
      <c r="A61" s="73"/>
      <c r="B61" s="72">
        <v>62.378142357430292</v>
      </c>
      <c r="C61" s="72">
        <v>-2.3794408154298399</v>
      </c>
      <c r="D61" s="72">
        <v>6.7813665415043038</v>
      </c>
      <c r="E61" s="72">
        <v>-4.4674001309695246</v>
      </c>
      <c r="F61" s="72">
        <v>13.907690404652326</v>
      </c>
      <c r="G61" s="72">
        <v>1.8774999999999999</v>
      </c>
      <c r="H61" s="72"/>
    </row>
    <row r="62" spans="1:8" x14ac:dyDescent="0.25">
      <c r="A62" s="73"/>
      <c r="B62" s="72">
        <v>62.683079686855109</v>
      </c>
      <c r="C62" s="72">
        <v>-2.4335720717805644</v>
      </c>
      <c r="D62" s="72">
        <v>6.0473807981064613</v>
      </c>
      <c r="E62" s="72">
        <v>-4.56903156476801</v>
      </c>
      <c r="F62" s="72">
        <v>12.40238223142072</v>
      </c>
      <c r="G62" s="72">
        <v>1.8774999999999999</v>
      </c>
      <c r="H62" s="72"/>
    </row>
    <row r="63" spans="1:8" x14ac:dyDescent="0.25">
      <c r="A63" s="73"/>
      <c r="B63" s="72">
        <v>62.988017016279919</v>
      </c>
      <c r="C63" s="72">
        <v>-2.4837923637046031</v>
      </c>
      <c r="D63" s="72">
        <v>5.2974907288291337</v>
      </c>
      <c r="E63" s="72">
        <v>-4.663320162855392</v>
      </c>
      <c r="F63" s="72">
        <v>10.864456378688557</v>
      </c>
      <c r="G63" s="72">
        <v>1.8774999999999999</v>
      </c>
      <c r="H63" s="72"/>
    </row>
    <row r="64" spans="1:8" x14ac:dyDescent="0.25">
      <c r="A64" s="73"/>
      <c r="B64" s="72">
        <v>63.292954345704729</v>
      </c>
      <c r="C64" s="72">
        <v>-2.5302568710801152</v>
      </c>
      <c r="D64" s="72">
        <v>4.5328650727661746</v>
      </c>
      <c r="E64" s="72">
        <v>-4.7505572754529162</v>
      </c>
      <c r="F64" s="72">
        <v>9.2963097765408964</v>
      </c>
      <c r="G64" s="72">
        <v>1.8774999999999999</v>
      </c>
      <c r="H64" s="72"/>
    </row>
    <row r="65" spans="1:8" x14ac:dyDescent="0.25">
      <c r="A65" s="73"/>
      <c r="B65" s="72">
        <v>63.597891675129546</v>
      </c>
      <c r="C65" s="72">
        <v>-2.5731156101345811</v>
      </c>
      <c r="D65" s="72">
        <v>3.7546260422689985</v>
      </c>
      <c r="E65" s="72">
        <v>-4.8310245580276758</v>
      </c>
      <c r="F65" s="72">
        <v>7.7002439348365863</v>
      </c>
      <c r="G65" s="72">
        <v>1.8774999999999999</v>
      </c>
      <c r="H65" s="72"/>
    </row>
    <row r="66" spans="1:8" x14ac:dyDescent="0.25">
      <c r="A66" s="73"/>
      <c r="B66" s="72">
        <v>63.902829004554363</v>
      </c>
      <c r="C66" s="72">
        <v>-2.612513591154662</v>
      </c>
      <c r="D66" s="72">
        <v>2.9638508733136271</v>
      </c>
      <c r="E66" s="72">
        <v>-4.9049942673928779</v>
      </c>
      <c r="F66" s="72">
        <v>6.0784681228070676</v>
      </c>
      <c r="G66" s="72">
        <v>1.8774999999999999</v>
      </c>
      <c r="H66" s="72"/>
    </row>
    <row r="67" spans="1:8" x14ac:dyDescent="0.25">
      <c r="A67" s="73"/>
      <c r="B67" s="72">
        <v>64.20776633397918</v>
      </c>
      <c r="C67" s="72">
        <v>-2.6485909716182254</v>
      </c>
      <c r="D67" s="72">
        <v>2.1615733284790606</v>
      </c>
      <c r="E67" s="72">
        <v>-4.9727295492132182</v>
      </c>
      <c r="F67" s="72">
        <v>4.4331024514672315</v>
      </c>
      <c r="G67" s="72">
        <v>1.8774999999999999</v>
      </c>
      <c r="H67" s="72"/>
    </row>
    <row r="68" spans="1:8" x14ac:dyDescent="0.25">
      <c r="A68" s="73"/>
      <c r="B68" s="72">
        <v>64.512703663403983</v>
      </c>
      <c r="C68" s="72">
        <v>-2.6814832048770199</v>
      </c>
      <c r="D68" s="72">
        <v>1.348785153913193</v>
      </c>
      <c r="E68" s="72">
        <v>-5.0344847171566043</v>
      </c>
      <c r="F68" s="72">
        <v>2.7661808616607839</v>
      </c>
      <c r="G68" s="72">
        <v>1.8774999999999999</v>
      </c>
      <c r="H68" s="72"/>
    </row>
    <row r="69" spans="1:8" x14ac:dyDescent="0.25">
      <c r="A69" s="73"/>
      <c r="B69" s="72">
        <v>64.8176409928288</v>
      </c>
      <c r="C69" s="72">
        <v>-2.7113211845149414</v>
      </c>
      <c r="D69" s="72">
        <v>0.52643749162385955</v>
      </c>
      <c r="E69" s="72">
        <v>-5.0905055239268027</v>
      </c>
      <c r="F69" s="72">
        <v>1.0796540204833431</v>
      </c>
      <c r="G69" s="72">
        <v>1.8774999999999999</v>
      </c>
      <c r="H69" s="72"/>
    </row>
    <row r="70" spans="1:8" x14ac:dyDescent="0.25">
      <c r="A70" s="73"/>
      <c r="B70" s="72">
        <v>65.122578322253617</v>
      </c>
      <c r="C70" s="72">
        <v>-2.738231384503417</v>
      </c>
      <c r="D70" s="72">
        <v>-0.30455775160495963</v>
      </c>
      <c r="E70" s="72">
        <v>-5.1410294244051649</v>
      </c>
      <c r="F70" s="72">
        <v>-0.62460787125056894</v>
      </c>
      <c r="G70" s="72">
        <v>1.8774999999999999</v>
      </c>
      <c r="H70" s="72"/>
    </row>
    <row r="71" spans="1:8" x14ac:dyDescent="0.25">
      <c r="A71" s="73"/>
      <c r="B71" s="72">
        <v>65.427515651678419</v>
      </c>
      <c r="C71" s="72">
        <v>-2.7623359952721005</v>
      </c>
      <c r="D71" s="72">
        <v>-1.1433265774083172</v>
      </c>
      <c r="E71" s="72">
        <v>-5.1862858311233682</v>
      </c>
      <c r="F71" s="72">
        <v>-2.3448123579054299</v>
      </c>
      <c r="G71" s="72">
        <v>1.8774999999999999</v>
      </c>
      <c r="H71" s="72"/>
    </row>
    <row r="72" spans="1:8" x14ac:dyDescent="0.25">
      <c r="A72" s="73"/>
      <c r="B72" s="72">
        <v>65.732452981103236</v>
      </c>
      <c r="C72" s="72">
        <v>-2.7837530558098318</v>
      </c>
      <c r="D72" s="72">
        <v>-1.9890316099189287</v>
      </c>
      <c r="E72" s="72">
        <v>-5.2264963622829592</v>
      </c>
      <c r="F72" s="72">
        <v>-4.0792420917692054</v>
      </c>
      <c r="G72" s="72">
        <v>1.8774999999999999</v>
      </c>
      <c r="H72" s="72"/>
    </row>
    <row r="73" spans="1:8" x14ac:dyDescent="0.25">
      <c r="A73" s="73"/>
      <c r="B73" s="72">
        <v>66.037390310528053</v>
      </c>
      <c r="C73" s="72">
        <v>-2.8025965819076517</v>
      </c>
      <c r="D73" s="72">
        <v>-2.8408708495358992</v>
      </c>
      <c r="E73" s="72">
        <v>-5.2618750825316161</v>
      </c>
      <c r="F73" s="72">
        <v>-5.8262522771970007</v>
      </c>
      <c r="G73" s="72">
        <v>1.8774999999999999</v>
      </c>
      <c r="H73" s="72"/>
    </row>
    <row r="74" spans="1:8" x14ac:dyDescent="0.25">
      <c r="A74" s="73"/>
      <c r="B74" s="72">
        <v>66.34232763995287</v>
      </c>
      <c r="C74" s="72">
        <v>-2.8189766906525913</v>
      </c>
      <c r="D74" s="72">
        <v>-3.6980764652238056</v>
      </c>
      <c r="E74" s="72">
        <v>-5.29262873670024</v>
      </c>
      <c r="F74" s="72">
        <v>-7.5842681937754026</v>
      </c>
      <c r="G74" s="72">
        <v>1.8774999999999999</v>
      </c>
      <c r="H74" s="72"/>
    </row>
    <row r="75" spans="1:8" x14ac:dyDescent="0.25">
      <c r="A75" s="73"/>
      <c r="B75" s="72">
        <v>66.647264969377687</v>
      </c>
      <c r="C75" s="72">
        <v>-2.8329997212779805</v>
      </c>
      <c r="D75" s="72">
        <v>-4.5599136242150928</v>
      </c>
      <c r="E75" s="72">
        <v>-5.3189569766994085</v>
      </c>
      <c r="F75" s="72">
        <v>-9.351782796196094</v>
      </c>
      <c r="G75" s="72">
        <v>1.8774999999999999</v>
      </c>
      <c r="H75" s="72"/>
    </row>
    <row r="76" spans="1:8" x14ac:dyDescent="0.25">
      <c r="A76" s="73"/>
      <c r="B76" s="72">
        <v>66.95220229880249</v>
      </c>
      <c r="C76" s="72">
        <v>-2.8447683524730998</v>
      </c>
      <c r="D76" s="72">
        <v>-5.4256793580205338</v>
      </c>
      <c r="E76" s="72">
        <v>-5.3410525817682446</v>
      </c>
      <c r="F76" s="72">
        <v>-11.127354388592531</v>
      </c>
      <c r="G76" s="72">
        <v>1.8774999999999999</v>
      </c>
      <c r="H76" s="72"/>
    </row>
    <row r="77" spans="1:8" x14ac:dyDescent="0.25">
      <c r="A77" s="73"/>
      <c r="B77" s="72">
        <v>67.257139628227307</v>
      </c>
      <c r="C77" s="72">
        <v>-2.8543817162521665</v>
      </c>
      <c r="D77" s="72">
        <v>-6.2947014636834311</v>
      </c>
      <c r="E77" s="72">
        <v>-5.3591016722634421</v>
      </c>
      <c r="F77" s="72">
        <v>-12.909604371156901</v>
      </c>
      <c r="G77" s="72">
        <v>1.8774999999999999</v>
      </c>
      <c r="H77" s="72"/>
    </row>
    <row r="78" spans="1:8" x14ac:dyDescent="0.25">
      <c r="A78" s="73"/>
      <c r="B78" s="72">
        <v>67.562076957652124</v>
      </c>
      <c r="C78" s="72">
        <v>-2.8619355084799221</v>
      </c>
      <c r="D78" s="72">
        <v>-7.1663374392433044</v>
      </c>
      <c r="E78" s="72">
        <v>-5.3732839171710536</v>
      </c>
      <c r="F78" s="72">
        <v>-14.697215056916223</v>
      </c>
      <c r="G78" s="72">
        <v>1.8774999999999999</v>
      </c>
      <c r="H78" s="72"/>
    </row>
    <row r="79" spans="1:8" x14ac:dyDescent="0.25">
      <c r="A79" s="73"/>
      <c r="B79" s="72">
        <v>67.867014287076927</v>
      </c>
      <c r="C79" s="72">
        <v>-2.8675220961483623</v>
      </c>
      <c r="D79" s="72">
        <v>-8.03997345240405</v>
      </c>
      <c r="E79" s="72">
        <v>-5.3837727355185496</v>
      </c>
      <c r="F79" s="72">
        <v>-16.488927556606463</v>
      </c>
      <c r="G79" s="72">
        <v>1.8774999999999999</v>
      </c>
      <c r="H79" s="72"/>
    </row>
    <row r="80" spans="1:8" x14ac:dyDescent="0.25">
      <c r="A80" s="73"/>
      <c r="B80" s="72">
        <v>68.171951616501744</v>
      </c>
      <c r="C80" s="72">
        <v>-2.8712306214966059</v>
      </c>
      <c r="D80" s="72">
        <v>-8.915023341430004</v>
      </c>
      <c r="E80" s="72">
        <v>-5.3907354918598775</v>
      </c>
      <c r="F80" s="72">
        <v>-18.283539729641827</v>
      </c>
      <c r="G80" s="72">
        <v>1.8774999999999999</v>
      </c>
      <c r="H80" s="72"/>
    </row>
    <row r="81" spans="1:8" x14ac:dyDescent="0.25">
      <c r="A81" s="69" t="s">
        <v>57</v>
      </c>
      <c r="B81" s="70">
        <v>68.476888945926561</v>
      </c>
      <c r="C81" s="71">
        <v>-2.8731471030632925</v>
      </c>
      <c r="D81" s="72">
        <v>-9.7909276473209808</v>
      </c>
      <c r="E81" s="71">
        <v>-5.3943336860013318</v>
      </c>
      <c r="F81" s="72">
        <v>-20.079904199233134</v>
      </c>
      <c r="G81" s="72">
        <v>1.8774999999999999</v>
      </c>
      <c r="H81" s="72"/>
    </row>
    <row r="82" spans="1:8" x14ac:dyDescent="0.25">
      <c r="A82" s="73"/>
      <c r="B82" s="72">
        <v>68.781826275351378</v>
      </c>
      <c r="C82" s="72">
        <v>-2.8733545337585049</v>
      </c>
      <c r="D82" s="72">
        <v>-10.667152676344269</v>
      </c>
      <c r="E82" s="72">
        <v>-5.3947231371315931</v>
      </c>
      <c r="F82" s="72">
        <v>-21.876926429764289</v>
      </c>
      <c r="G82" s="72">
        <v>1.8774999999999999</v>
      </c>
      <c r="H82" s="72"/>
    </row>
    <row r="83" spans="1:8" x14ac:dyDescent="0.25">
      <c r="A83" s="73"/>
      <c r="B83" s="72">
        <v>69.086763604776195</v>
      </c>
      <c r="C83" s="72">
        <v>-2.8719329760397554</v>
      </c>
      <c r="D83" s="72">
        <v>-11.543189592027694</v>
      </c>
      <c r="E83" s="72">
        <v>-5.3920541625146408</v>
      </c>
      <c r="F83" s="72">
        <v>-23.673562864589549</v>
      </c>
      <c r="G83" s="72">
        <v>1.8774999999999999</v>
      </c>
      <c r="H83" s="72"/>
    </row>
    <row r="84" spans="1:8" x14ac:dyDescent="0.25">
      <c r="A84" s="73"/>
      <c r="B84" s="72">
        <v>69.391700934200998</v>
      </c>
      <c r="C84" s="72">
        <v>-2.868959654274263</v>
      </c>
      <c r="D84" s="72">
        <v>-12.4185535357433</v>
      </c>
      <c r="E84" s="72">
        <v>-5.3864717508999282</v>
      </c>
      <c r="F84" s="72">
        <v>-25.468819122466378</v>
      </c>
      <c r="G84" s="72">
        <v>1.8774999999999999</v>
      </c>
      <c r="H84" s="72"/>
    </row>
    <row r="85" spans="1:8" x14ac:dyDescent="0.25">
      <c r="A85" s="73"/>
      <c r="B85" s="72">
        <v>69.696638263625815</v>
      </c>
      <c r="C85" s="72">
        <v>-2.8645090443674897</v>
      </c>
      <c r="D85" s="72">
        <v>-13.292782775035926</v>
      </c>
      <c r="E85" s="72">
        <v>-5.3781157307999621</v>
      </c>
      <c r="F85" s="72">
        <v>-27.261748250889429</v>
      </c>
      <c r="G85" s="72">
        <v>1.8774999999999999</v>
      </c>
      <c r="H85" s="72"/>
    </row>
    <row r="86" spans="1:8" x14ac:dyDescent="0.25">
      <c r="A86" s="73"/>
      <c r="B86" s="72">
        <v>70.001575593050632</v>
      </c>
      <c r="C86" s="72">
        <v>-2.8586529607356592</v>
      </c>
      <c r="D86" s="72">
        <v>-14.165437878874984</v>
      </c>
      <c r="E86" s="72">
        <v>-5.3671209337811998</v>
      </c>
      <c r="F86" s="72">
        <v>-29.051449034640473</v>
      </c>
      <c r="G86" s="72">
        <v>1.8774999999999999</v>
      </c>
      <c r="H86" s="72"/>
    </row>
    <row r="87" spans="1:8" x14ac:dyDescent="0.25">
      <c r="A87" s="73"/>
      <c r="B87" s="72">
        <v>70.306512922475434</v>
      </c>
      <c r="C87" s="72">
        <v>-2.8514606406978711</v>
      </c>
      <c r="D87" s="72">
        <v>-15.036100919031137</v>
      </c>
      <c r="E87" s="72">
        <v>-5.3536173529102529</v>
      </c>
      <c r="F87" s="72">
        <v>-30.837064357917047</v>
      </c>
      <c r="G87" s="72">
        <v>1.8774999999999999</v>
      </c>
      <c r="H87" s="72"/>
    </row>
    <row r="88" spans="1:8" x14ac:dyDescent="0.25">
      <c r="A88" s="73"/>
      <c r="B88" s="72">
        <v>70.611450251900251</v>
      </c>
      <c r="C88" s="72">
        <v>-2.8429988263612862</v>
      </c>
      <c r="D88" s="72">
        <v>-15.904374696802282</v>
      </c>
      <c r="E88" s="72">
        <v>-5.3377302964933149</v>
      </c>
      <c r="F88" s="72">
        <v>-32.617779618449219</v>
      </c>
      <c r="G88" s="72">
        <v>1.8774999999999999</v>
      </c>
      <c r="H88" s="72"/>
    </row>
    <row r="89" spans="1:8" x14ac:dyDescent="0.25">
      <c r="A89" s="73"/>
      <c r="B89" s="72">
        <v>70.916387581325068</v>
      </c>
      <c r="C89" s="72">
        <v>-2.8333318440708761</v>
      </c>
      <c r="D89" s="72">
        <v>-16.769881994335385</v>
      </c>
      <c r="E89" s="72">
        <v>-5.3195805372430698</v>
      </c>
      <c r="F89" s="72">
        <v>-34.392821192059181</v>
      </c>
      <c r="G89" s="72">
        <v>1.8774999999999999</v>
      </c>
      <c r="H89" s="72"/>
    </row>
    <row r="90" spans="1:8" x14ac:dyDescent="0.25">
      <c r="A90" s="73"/>
      <c r="B90" s="72">
        <v>71.221324910749885</v>
      </c>
      <c r="C90" s="72">
        <v>-2.822521681493205</v>
      </c>
      <c r="D90" s="72">
        <v>-17.632264849812152</v>
      </c>
      <c r="E90" s="72">
        <v>-5.299284457003492</v>
      </c>
      <c r="F90" s="72">
        <v>-36.161454946162422</v>
      </c>
      <c r="G90" s="72">
        <v>1.8774999999999999</v>
      </c>
      <c r="H90" s="72"/>
    </row>
    <row r="91" spans="1:8" x14ac:dyDescent="0.25">
      <c r="A91" s="73"/>
      <c r="B91" s="72">
        <v>71.526262240174702</v>
      </c>
      <c r="C91" s="72">
        <v>-2.8106280624017939</v>
      </c>
      <c r="D91" s="72">
        <v>-18.49118385578744</v>
      </c>
      <c r="E91" s="72">
        <v>-5.2769541871593679</v>
      </c>
      <c r="F91" s="72">
        <v>-37.922984800752197</v>
      </c>
      <c r="G91" s="72">
        <v>1.8774999999999999</v>
      </c>
      <c r="H91" s="72"/>
    </row>
    <row r="92" spans="1:8" x14ac:dyDescent="0.25">
      <c r="A92" s="73"/>
      <c r="B92" s="72">
        <v>71.831199569599505</v>
      </c>
      <c r="C92" s="72">
        <v>-2.7977085192297775</v>
      </c>
      <c r="D92" s="72">
        <v>-19.346317479989654</v>
      </c>
      <c r="E92" s="72">
        <v>-5.2526977448539069</v>
      </c>
      <c r="F92" s="72">
        <v>-39.676751335450454</v>
      </c>
      <c r="G92" s="72">
        <v>1.8774999999999999</v>
      </c>
      <c r="H92" s="72"/>
    </row>
    <row r="93" spans="1:8" x14ac:dyDescent="0.25">
      <c r="A93" s="73"/>
      <c r="B93" s="72">
        <v>72.136136899024322</v>
      </c>
      <c r="C93" s="72">
        <v>-2.7838184634536929</v>
      </c>
      <c r="D93" s="72">
        <v>-20.197361407912055</v>
      </c>
      <c r="E93" s="72">
        <v>-5.2266191651343084</v>
      </c>
      <c r="F93" s="72">
        <v>-41.422130441249152</v>
      </c>
      <c r="G93" s="72">
        <v>1.8774999999999999</v>
      </c>
      <c r="H93" s="72"/>
    </row>
    <row r="94" spans="1:8" x14ac:dyDescent="0.25">
      <c r="A94" s="73"/>
      <c r="B94" s="72">
        <v>72.441074228449139</v>
      </c>
      <c r="C94" s="72">
        <v>-2.7690112538704885</v>
      </c>
      <c r="D94" s="72">
        <v>-21.04402790654316</v>
      </c>
      <c r="E94" s="72">
        <v>-5.1988186291418419</v>
      </c>
      <c r="F94" s="72">
        <v>-43.15853201560504</v>
      </c>
      <c r="G94" s="72">
        <v>1.8774999999999999</v>
      </c>
      <c r="H94" s="72"/>
    </row>
    <row r="95" spans="1:8" x14ac:dyDescent="0.25">
      <c r="A95" s="73"/>
      <c r="B95" s="72">
        <v>72.746011557873942</v>
      </c>
      <c r="C95" s="72">
        <v>-2.7533382628281253</v>
      </c>
      <c r="D95" s="72">
        <v>-21.886045208603079</v>
      </c>
      <c r="E95" s="72">
        <v>-5.1693925884598055</v>
      </c>
      <c r="F95" s="72">
        <v>-44.885398699589388</v>
      </c>
      <c r="G95" s="72">
        <v>1.8774999999999999</v>
      </c>
      <c r="H95" s="72"/>
    </row>
    <row r="96" spans="1:8" x14ac:dyDescent="0.25">
      <c r="A96" s="73"/>
      <c r="B96" s="72">
        <v>73.050948887298759</v>
      </c>
      <c r="C96" s="72">
        <v>-2.7368489404684473</v>
      </c>
      <c r="D96" s="72">
        <v>-22.723156916670753</v>
      </c>
      <c r="E96" s="72">
        <v>-5.1384338857295093</v>
      </c>
      <c r="F96" s="72">
        <v>-46.602204655831407</v>
      </c>
      <c r="G96" s="72">
        <v>1.8774999999999999</v>
      </c>
      <c r="H96" s="72"/>
    </row>
    <row r="97" spans="1:8" x14ac:dyDescent="0.25">
      <c r="A97" s="73"/>
      <c r="B97" s="72">
        <v>73.355886216723576</v>
      </c>
      <c r="C97" s="72">
        <v>-2.7195908770393689</v>
      </c>
      <c r="D97" s="72">
        <v>-23.555121426604746</v>
      </c>
      <c r="E97" s="72">
        <v>-5.1060318716414148</v>
      </c>
      <c r="F97" s="72">
        <v>-48.308454386030121</v>
      </c>
      <c r="G97" s="72">
        <v>1.8774999999999999</v>
      </c>
      <c r="H97" s="72"/>
    </row>
    <row r="98" spans="1:8" x14ac:dyDescent="0.25">
      <c r="A98" s="73"/>
      <c r="B98" s="72">
        <v>73.660823546148393</v>
      </c>
      <c r="C98" s="72">
        <v>-2.7016098633318437</v>
      </c>
      <c r="D98" s="72">
        <v>-24.381711369677333</v>
      </c>
      <c r="E98" s="72">
        <v>-5.0722725184055362</v>
      </c>
      <c r="F98" s="72">
        <v>-50.003681586844806</v>
      </c>
      <c r="G98" s="72">
        <v>1.8774999999999999</v>
      </c>
      <c r="H98" s="72"/>
    </row>
    <row r="99" spans="1:8" x14ac:dyDescent="0.25">
      <c r="A99" s="73"/>
      <c r="B99" s="72">
        <v>73.96576087557321</v>
      </c>
      <c r="C99" s="72">
        <v>-2.6829499492955278</v>
      </c>
      <c r="D99" s="72">
        <v>-25.202713072858359</v>
      </c>
      <c r="E99" s="72">
        <v>-5.0372385298023534</v>
      </c>
      <c r="F99" s="72">
        <v>-51.687448043008239</v>
      </c>
      <c r="G99" s="72">
        <v>1.8774999999999999</v>
      </c>
      <c r="H99" s="72"/>
    </row>
    <row r="100" spans="1:8" x14ac:dyDescent="0.25">
      <c r="A100" s="73"/>
      <c r="B100" s="72">
        <v>74.270698204998013</v>
      </c>
      <c r="C100" s="72">
        <v>-2.6636535008855611</v>
      </c>
      <c r="D100" s="72">
        <v>-26.017926036701549</v>
      </c>
      <c r="E100" s="72">
        <v>-5.001009447912641</v>
      </c>
      <c r="F100" s="72">
        <v>-53.359342556540177</v>
      </c>
      <c r="G100" s="72">
        <v>1.8774999999999999</v>
      </c>
      <c r="H100" s="72"/>
    </row>
    <row r="101" spans="1:8" x14ac:dyDescent="0.25">
      <c r="A101" s="73"/>
      <c r="B101" s="72">
        <v>74.57563553442283</v>
      </c>
      <c r="C101" s="72">
        <v>-2.6437612551913983</v>
      </c>
      <c r="D101" s="72">
        <v>-26.827162430301662</v>
      </c>
      <c r="E101" s="72">
        <v>-4.9636617566218497</v>
      </c>
      <c r="F101" s="72">
        <v>-55.018979910970977</v>
      </c>
      <c r="G101" s="72">
        <v>1.8774999999999999</v>
      </c>
      <c r="H101" s="72"/>
    </row>
    <row r="102" spans="1:8" x14ac:dyDescent="0.25">
      <c r="A102" s="73"/>
      <c r="B102" s="72">
        <v>74.880572863847647</v>
      </c>
      <c r="C102" s="72">
        <v>-2.6233123738972415</v>
      </c>
      <c r="D102" s="72">
        <v>-27.630246602806249</v>
      </c>
      <c r="E102" s="72">
        <v>-4.9252689819920707</v>
      </c>
      <c r="F102" s="72">
        <v>-56.665999869516469</v>
      </c>
      <c r="G102" s="72">
        <v>1.8774999999999999</v>
      </c>
      <c r="H102" s="72"/>
    </row>
    <row r="103" spans="1:8" x14ac:dyDescent="0.25">
      <c r="A103" s="73"/>
      <c r="B103" s="72">
        <v>75.185510193272449</v>
      </c>
      <c r="C103" s="72">
        <v>-2.6023444951221988</v>
      </c>
      <c r="D103" s="72">
        <v>-28.427014610980635</v>
      </c>
      <c r="E103" s="72">
        <v>-4.8859017895919283</v>
      </c>
      <c r="F103" s="72">
        <v>-58.300066206175913</v>
      </c>
      <c r="G103" s="72">
        <v>1.8774999999999999</v>
      </c>
      <c r="H103" s="72"/>
    </row>
    <row r="104" spans="1:8" x14ac:dyDescent="0.25">
      <c r="A104" s="73"/>
      <c r="B104" s="72">
        <v>75.490447522697266</v>
      </c>
      <c r="C104" s="72">
        <v>-2.5808937836869843</v>
      </c>
      <c r="D104" s="72">
        <v>-29.217313762339256</v>
      </c>
      <c r="E104" s="72">
        <v>-4.8456280788723127</v>
      </c>
      <c r="F104" s="72">
        <v>-59.920865768754489</v>
      </c>
      <c r="G104" s="72">
        <v>1.8774999999999999</v>
      </c>
      <c r="H104" s="72"/>
    </row>
    <row r="105" spans="1:8" x14ac:dyDescent="0.25">
      <c r="A105" s="73"/>
      <c r="B105" s="72">
        <v>75.795384852122083</v>
      </c>
      <c r="C105" s="72">
        <v>-2.5589949798526455</v>
      </c>
      <c r="D105" s="72">
        <v>-30.001002173370491</v>
      </c>
      <c r="E105" s="72">
        <v>-4.8045130746733413</v>
      </c>
      <c r="F105" s="72">
        <v>-61.528107572840561</v>
      </c>
      <c r="G105" s="72">
        <v>1.8774999999999999</v>
      </c>
      <c r="H105" s="72"/>
    </row>
    <row r="106" spans="1:8" x14ac:dyDescent="0.25">
      <c r="A106" s="73"/>
      <c r="B106" s="72">
        <v>76.1003221815469</v>
      </c>
      <c r="C106" s="72">
        <v>-2.536681446575527</v>
      </c>
      <c r="D106" s="72">
        <v>-30.77794834239587</v>
      </c>
      <c r="E106" s="72">
        <v>-4.7626194159455517</v>
      </c>
      <c r="F106" s="72">
        <v>-63.121521925796131</v>
      </c>
      <c r="G106" s="72">
        <v>1.8774999999999999</v>
      </c>
      <c r="H106" s="72"/>
    </row>
    <row r="107" spans="1:8" x14ac:dyDescent="0.25">
      <c r="A107" s="73"/>
      <c r="B107" s="72">
        <v>76.405259510971717</v>
      </c>
      <c r="C107" s="72">
        <v>-2.5139852153214681</v>
      </c>
      <c r="D107" s="72">
        <v>-31.548030736617807</v>
      </c>
      <c r="E107" s="72">
        <v>-4.7200072417660559</v>
      </c>
      <c r="F107" s="72">
        <v>-64.700859579846068</v>
      </c>
      <c r="G107" s="72">
        <v>1.8774999999999999</v>
      </c>
      <c r="H107" s="72"/>
    </row>
    <row r="108" spans="1:8" x14ac:dyDescent="0.25">
      <c r="A108" s="73"/>
      <c r="B108" s="72">
        <v>76.71019684039652</v>
      </c>
      <c r="C108" s="72">
        <v>-2.4909370304809917</v>
      </c>
      <c r="D108" s="72">
        <v>-32.311137392922902</v>
      </c>
      <c r="E108" s="72">
        <v>-4.6767342747280614</v>
      </c>
      <c r="F108" s="72">
        <v>-66.2658909133782</v>
      </c>
      <c r="G108" s="72">
        <v>1.8774999999999999</v>
      </c>
      <c r="H108" s="72"/>
    </row>
    <row r="109" spans="1:8" x14ac:dyDescent="0.25">
      <c r="A109" s="73"/>
      <c r="B109" s="72">
        <v>77.015134169821337</v>
      </c>
      <c r="C109" s="72">
        <v>-2.4675663924261015</v>
      </c>
      <c r="D109" s="72">
        <v>-33.067165532020468</v>
      </c>
      <c r="E109" s="72">
        <v>-4.6328559017800055</v>
      </c>
      <c r="F109" s="72">
        <v>-67.816405139592248</v>
      </c>
      <c r="G109" s="72">
        <v>1.8774999999999999</v>
      </c>
      <c r="H109" s="72"/>
    </row>
    <row r="110" spans="1:8" x14ac:dyDescent="0.25">
      <c r="A110" s="73"/>
      <c r="B110" s="72">
        <v>77.320071499246154</v>
      </c>
      <c r="C110" s="72">
        <v>-2.4439015992481417</v>
      </c>
      <c r="D110" s="72">
        <v>-33.816021185508099</v>
      </c>
      <c r="E110" s="72">
        <v>-4.5884252525883857</v>
      </c>
      <c r="F110" s="72">
        <v>-69.352209541660329</v>
      </c>
      <c r="G110" s="72">
        <v>1.8774999999999999</v>
      </c>
      <c r="H110" s="72"/>
    </row>
    <row r="111" spans="1:8" x14ac:dyDescent="0.25">
      <c r="A111" s="73"/>
      <c r="B111" s="72">
        <v>77.625008828670957</v>
      </c>
      <c r="C111" s="72">
        <v>-2.4199697872150812</v>
      </c>
      <c r="D111" s="72">
        <v>-34.557618835467963</v>
      </c>
      <c r="E111" s="72">
        <v>-4.5434932754963144</v>
      </c>
      <c r="F111" s="72">
        <v>-70.873128733586441</v>
      </c>
      <c r="G111" s="72">
        <v>1.8774999999999999</v>
      </c>
      <c r="H111" s="72"/>
    </row>
    <row r="112" spans="1:8" x14ac:dyDescent="0.25">
      <c r="A112" s="73"/>
      <c r="B112" s="72">
        <v>77.929946158095774</v>
      </c>
      <c r="C112" s="72">
        <v>-2.3957969699855024</v>
      </c>
      <c r="D112" s="72">
        <v>-35.2918810662091</v>
      </c>
      <c r="E112" s="72">
        <v>-4.4981088111477803</v>
      </c>
      <c r="F112" s="72">
        <v>-72.379003945975697</v>
      </c>
      <c r="G112" s="72">
        <v>1.8774999999999999</v>
      </c>
      <c r="H112" s="72"/>
    </row>
    <row r="113" spans="1:8" x14ac:dyDescent="0.25">
      <c r="A113" s="73"/>
      <c r="B113" s="72">
        <v>78.234883487520591</v>
      </c>
      <c r="C113" s="72">
        <v>-2.3714080766155146</v>
      </c>
      <c r="D113" s="72">
        <v>-36.018738227782102</v>
      </c>
      <c r="E113" s="72">
        <v>-4.4523186638456282</v>
      </c>
      <c r="F113" s="72">
        <v>-73.869692335947207</v>
      </c>
      <c r="G113" s="72">
        <v>1.8774999999999999</v>
      </c>
      <c r="H113" s="72"/>
    </row>
    <row r="114" spans="1:8" x14ac:dyDescent="0.25">
      <c r="A114" s="73"/>
      <c r="B114" s="72">
        <v>78.539820816945408</v>
      </c>
      <c r="C114" s="72">
        <v>-2.3468269883938153</v>
      </c>
      <c r="D114" s="72">
        <v>-36.738128110903531</v>
      </c>
      <c r="E114" s="72">
        <v>-4.4061676707093884</v>
      </c>
      <c r="F114" s="72">
        <v>-75.345066320446861</v>
      </c>
      <c r="G114" s="72">
        <v>1.8774999999999999</v>
      </c>
      <c r="H114" s="72"/>
    </row>
    <row r="115" spans="1:8" x14ac:dyDescent="0.25">
      <c r="A115" s="73"/>
      <c r="B115" s="72">
        <v>78.844758146370225</v>
      </c>
      <c r="C115" s="72">
        <v>-2.3220765745391105</v>
      </c>
      <c r="D115" s="72">
        <v>-37.449995632937991</v>
      </c>
      <c r="E115" s="72">
        <v>-4.3596987686971795</v>
      </c>
      <c r="F115" s="72">
        <v>-76.805012932237887</v>
      </c>
      <c r="G115" s="72">
        <v>1.8774999999999999</v>
      </c>
      <c r="H115" s="72"/>
    </row>
    <row r="116" spans="1:8" x14ac:dyDescent="0.25">
      <c r="A116" s="73"/>
      <c r="B116" s="72">
        <v>79.149695475795028</v>
      </c>
      <c r="C116" s="72">
        <v>-2.2971787267931503</v>
      </c>
      <c r="D116" s="72">
        <v>-38.154292534596017</v>
      </c>
      <c r="E116" s="72">
        <v>-4.3129530595541397</v>
      </c>
      <c r="F116" s="72">
        <v>-78.249433197868129</v>
      </c>
      <c r="G116" s="72">
        <v>1.8774999999999999</v>
      </c>
      <c r="H116" s="72"/>
    </row>
    <row r="117" spans="1:8" x14ac:dyDescent="0.25">
      <c r="A117" s="73"/>
      <c r="B117" s="72">
        <v>79.454632805219845</v>
      </c>
      <c r="C117" s="72">
        <v>-2.2721543929416974</v>
      </c>
      <c r="D117" s="72">
        <v>-38.850977087016041</v>
      </c>
      <c r="E117" s="72">
        <v>-4.2659698727480366</v>
      </c>
      <c r="F117" s="72">
        <v>-79.678241536933683</v>
      </c>
      <c r="G117" s="72">
        <v>1.8774999999999999</v>
      </c>
      <c r="H117" s="72"/>
    </row>
    <row r="118" spans="1:8" x14ac:dyDescent="0.25">
      <c r="A118" s="73"/>
      <c r="B118" s="72">
        <v>79.759570134644662</v>
      </c>
      <c r="C118" s="72">
        <v>-2.2470236092948341</v>
      </c>
      <c r="D118" s="72">
        <v>-39.54001380890827</v>
      </c>
      <c r="E118" s="72">
        <v>-4.2187868264510513</v>
      </c>
      <c r="F118" s="72">
        <v>-81.091365181978219</v>
      </c>
      <c r="G118" s="72">
        <v>1.8774999999999999</v>
      </c>
      <c r="H118" s="72"/>
    </row>
    <row r="119" spans="1:8" x14ac:dyDescent="0.25">
      <c r="A119" s="73"/>
      <c r="B119" s="72">
        <v>80.064507464069465</v>
      </c>
      <c r="C119" s="72">
        <v>-2.2218055321571293</v>
      </c>
      <c r="D119" s="72">
        <v>-40.221373193447874</v>
      </c>
      <c r="E119" s="72">
        <v>-4.1714398866250102</v>
      </c>
      <c r="F119" s="72">
        <v>-82.488743618386877</v>
      </c>
      <c r="G119" s="72">
        <v>1.8774999999999999</v>
      </c>
      <c r="H119" s="72"/>
    </row>
    <row r="120" spans="1:8" x14ac:dyDescent="0.25">
      <c r="A120" s="73"/>
      <c r="B120" s="72">
        <v>80.369444793494281</v>
      </c>
      <c r="C120" s="72">
        <v>-2.196518468317306</v>
      </c>
      <c r="D120" s="72">
        <v>-40.895031444613991</v>
      </c>
      <c r="E120" s="72">
        <v>-4.1239634242657424</v>
      </c>
      <c r="F120" s="72">
        <v>-83.870328043652236</v>
      </c>
      <c r="G120" s="72">
        <v>1.8774999999999999</v>
      </c>
      <c r="H120" s="72"/>
    </row>
    <row r="121" spans="1:8" x14ac:dyDescent="0.25">
      <c r="A121" s="73"/>
      <c r="B121" s="72">
        <v>80.674382122919098</v>
      </c>
      <c r="C121" s="72">
        <v>-2.1711799045862503</v>
      </c>
      <c r="D121" s="72">
        <v>-41.560970222680005</v>
      </c>
      <c r="E121" s="72">
        <v>-4.076390270860685</v>
      </c>
      <c r="F121" s="72">
        <v>-85.236080845408338</v>
      </c>
      <c r="G121" s="72">
        <v>1.8774999999999999</v>
      </c>
      <c r="H121" s="72"/>
    </row>
    <row r="122" spans="1:8" x14ac:dyDescent="0.25">
      <c r="A122" s="73"/>
      <c r="B122" s="72">
        <v>80.979319452343915</v>
      </c>
      <c r="C122" s="72">
        <v>-2.1458065364113446</v>
      </c>
      <c r="D122" s="72">
        <v>-42.21917639856914</v>
      </c>
      <c r="E122" s="72">
        <v>-4.0287517721122992</v>
      </c>
      <c r="F122" s="72">
        <v>-86.585975097646411</v>
      </c>
      <c r="G122" s="72">
        <v>1.8774999999999999</v>
      </c>
      <c r="H122" s="72"/>
    </row>
    <row r="123" spans="1:8" x14ac:dyDescent="0.25">
      <c r="A123" s="73"/>
      <c r="B123" s="72">
        <v>81.284256781768732</v>
      </c>
      <c r="C123" s="72">
        <v>-2.1204142955943368</v>
      </c>
      <c r="D123" s="72">
        <v>-42.86964181679798</v>
      </c>
      <c r="E123" s="72">
        <v>-3.9810778399783673</v>
      </c>
      <c r="F123" s="72">
        <v>-87.919994074543155</v>
      </c>
      <c r="G123" s="72">
        <v>1.8774999999999999</v>
      </c>
      <c r="H123" s="72"/>
    </row>
    <row r="124" spans="1:8" x14ac:dyDescent="0.25">
      <c r="A124" s="73"/>
      <c r="B124" s="72">
        <v>81.589194111193535</v>
      </c>
      <c r="C124" s="72">
        <v>-2.0950183771391901</v>
      </c>
      <c r="D124" s="72">
        <v>-43.512363066738516</v>
      </c>
      <c r="E124" s="72">
        <v>-3.9333970030788294</v>
      </c>
      <c r="F124" s="72">
        <v>-89.238130781349341</v>
      </c>
      <c r="G124" s="72">
        <v>1.8774999999999999</v>
      </c>
      <c r="H124" s="72"/>
    </row>
    <row r="125" spans="1:8" x14ac:dyDescent="0.25">
      <c r="A125" s="73"/>
      <c r="B125" s="72">
        <v>81.894131440618352</v>
      </c>
      <c r="C125" s="72">
        <v>-2.0696332652555909</v>
      </c>
      <c r="D125" s="72">
        <v>-44.147341261937427</v>
      </c>
      <c r="E125" s="72">
        <v>-3.8857364555173719</v>
      </c>
      <c r="F125" s="72">
        <v>-90.54038750180267</v>
      </c>
      <c r="G125" s="72">
        <v>1.8774999999999999</v>
      </c>
      <c r="H125" s="72"/>
    </row>
    <row r="126" spans="1:8" x14ac:dyDescent="0.25">
      <c r="A126" s="73"/>
      <c r="B126" s="72">
        <v>82.199068770043169</v>
      </c>
      <c r="C126" s="72">
        <v>-2.0442727585430793</v>
      </c>
      <c r="D126" s="72">
        <v>-44.774581827238926</v>
      </c>
      <c r="E126" s="72">
        <v>-3.8381221041646314</v>
      </c>
      <c r="F126" s="72">
        <v>-91.826775361544762</v>
      </c>
      <c r="G126" s="72">
        <v>1.8774999999999999</v>
      </c>
      <c r="H126" s="72"/>
    </row>
    <row r="127" spans="1:8" x14ac:dyDescent="0.25">
      <c r="A127" s="73"/>
      <c r="B127" s="72">
        <v>82.504006099467986</v>
      </c>
      <c r="C127" s="72">
        <v>-2.0189499943800402</v>
      </c>
      <c r="D127" s="72">
        <v>-45.394094293465045</v>
      </c>
      <c r="E127" s="72">
        <v>-3.7905786144485254</v>
      </c>
      <c r="F127" s="72">
        <v>-93.097313907037432</v>
      </c>
      <c r="G127" s="72">
        <v>1.8774999999999999</v>
      </c>
      <c r="H127" s="72"/>
    </row>
    <row r="128" spans="1:8" x14ac:dyDescent="0.25">
      <c r="A128" s="73"/>
      <c r="B128" s="72">
        <v>82.808943428892803</v>
      </c>
      <c r="C128" s="72">
        <v>-1.9936774725411373</v>
      </c>
      <c r="D128" s="72">
        <v>-46.00589209941451</v>
      </c>
      <c r="E128" s="72">
        <v>-3.743129454695985</v>
      </c>
      <c r="F128" s="72">
        <v>-94.352030699488424</v>
      </c>
      <c r="G128" s="72">
        <v>1.8774999999999999</v>
      </c>
      <c r="H128" s="72"/>
    </row>
    <row r="129" spans="1:8" x14ac:dyDescent="0.25">
      <c r="A129" s="73"/>
      <c r="B129" s="72">
        <v>83.11388075831762</v>
      </c>
      <c r="C129" s="72">
        <v>-1.9684670780660445</v>
      </c>
      <c r="D129" s="72">
        <v>-46.609992400948435</v>
      </c>
      <c r="E129" s="72">
        <v>-3.6957969390689982</v>
      </c>
      <c r="F129" s="72">
        <v>-95.590960923311314</v>
      </c>
      <c r="G129" s="72">
        <v>1.8774999999999999</v>
      </c>
      <c r="H129" s="72"/>
    </row>
    <row r="130" spans="1:8" x14ac:dyDescent="0.25">
      <c r="A130" s="73"/>
      <c r="B130" s="72">
        <v>83.418818087742437</v>
      </c>
      <c r="C130" s="72">
        <v>-1.9433301034017436</v>
      </c>
      <c r="D130" s="72">
        <v>-47.206415886937968</v>
      </c>
      <c r="E130" s="72">
        <v>-3.6486022691367737</v>
      </c>
      <c r="F130" s="72">
        <v>-96.814147008658324</v>
      </c>
      <c r="G130" s="72">
        <v>1.8774999999999999</v>
      </c>
      <c r="H130" s="72"/>
    </row>
    <row r="131" spans="1:8" x14ac:dyDescent="0.25">
      <c r="A131" s="73"/>
      <c r="B131" s="72">
        <v>83.723755417167254</v>
      </c>
      <c r="C131" s="72">
        <v>-1.9182772698399713</v>
      </c>
      <c r="D131" s="72">
        <v>-47.79518660185564</v>
      </c>
      <c r="E131" s="72">
        <v>-3.601565574124546</v>
      </c>
      <c r="F131" s="72">
        <v>-98.021638267578581</v>
      </c>
      <c r="G131" s="72">
        <v>1.8774999999999999</v>
      </c>
      <c r="H131" s="72"/>
    </row>
    <row r="132" spans="1:8" x14ac:dyDescent="0.25">
      <c r="A132" s="73"/>
      <c r="B132" s="72">
        <v>84.028692746592071</v>
      </c>
      <c r="C132" s="72">
        <v>-1.8933187482708067</v>
      </c>
      <c r="D132" s="72">
        <v>-48.376331774798771</v>
      </c>
      <c r="E132" s="72">
        <v>-3.5547059498784397</v>
      </c>
      <c r="F132" s="72">
        <v>-99.21349054336757</v>
      </c>
      <c r="G132" s="72">
        <v>1.8774999999999999</v>
      </c>
      <c r="H132" s="72"/>
    </row>
    <row r="133" spans="1:8" x14ac:dyDescent="0.25">
      <c r="A133" s="73"/>
      <c r="B133" s="72">
        <v>84.333630076016888</v>
      </c>
      <c r="C133" s="72">
        <v>-1.8684641792727938</v>
      </c>
      <c r="D133" s="72">
        <v>-48.949881654739478</v>
      </c>
      <c r="E133" s="72">
        <v>-3.5080414965846702</v>
      </c>
      <c r="F133" s="72">
        <v>-100.38976587268658</v>
      </c>
      <c r="G133" s="72">
        <v>1.8774999999999999</v>
      </c>
      <c r="H133" s="72"/>
    </row>
    <row r="134" spans="1:8" x14ac:dyDescent="0.25">
      <c r="A134" s="73"/>
      <c r="B134" s="72">
        <v>84.638567405441705</v>
      </c>
      <c r="C134" s="72">
        <v>-1.8437226925593937</v>
      </c>
      <c r="D134" s="72">
        <v>-49.515869351802031</v>
      </c>
      <c r="E134" s="72">
        <v>-3.4615893552802617</v>
      </c>
      <c r="F134" s="72">
        <v>-101.55053216004347</v>
      </c>
      <c r="G134" s="72">
        <v>1.8774999999999999</v>
      </c>
      <c r="H134" s="72"/>
    </row>
    <row r="135" spans="1:8" x14ac:dyDescent="0.25">
      <c r="A135" s="73"/>
      <c r="B135" s="72">
        <v>84.943504734866522</v>
      </c>
      <c r="C135" s="72">
        <v>-1.819102925801011</v>
      </c>
      <c r="D135" s="72">
        <v>-50.074330684374225</v>
      </c>
      <c r="E135" s="72">
        <v>-3.4153657431913982</v>
      </c>
      <c r="F135" s="72">
        <v>-102.69586286423819</v>
      </c>
      <c r="G135" s="72">
        <v>1.8774999999999999</v>
      </c>
      <c r="H135" s="72"/>
    </row>
    <row r="136" spans="1:8" x14ac:dyDescent="0.25">
      <c r="A136" s="73"/>
      <c r="B136" s="72">
        <v>85.248442064291339</v>
      </c>
      <c r="C136" s="72">
        <v>-1.7946130428412765</v>
      </c>
      <c r="D136" s="72">
        <v>-50.625304031865241</v>
      </c>
      <c r="E136" s="72">
        <v>-3.3693859879344967</v>
      </c>
      <c r="F136" s="72">
        <v>-103.82583669638856</v>
      </c>
      <c r="G136" s="72">
        <v>1.8774999999999999</v>
      </c>
      <c r="H136" s="72"/>
    </row>
    <row r="137" spans="1:8" x14ac:dyDescent="0.25">
      <c r="A137" s="73"/>
      <c r="B137" s="72">
        <v>85.553379393716156</v>
      </c>
      <c r="C137" s="72">
        <v>-1.7702607513257509</v>
      </c>
      <c r="D137" s="72">
        <v>-51.168830192928048</v>
      </c>
      <c r="E137" s="72">
        <v>-3.3236645606140973</v>
      </c>
      <c r="F137" s="72">
        <v>-104.94053732916306</v>
      </c>
      <c r="G137" s="72">
        <v>1.8774999999999999</v>
      </c>
      <c r="H137" s="72"/>
    </row>
    <row r="138" spans="1:8" x14ac:dyDescent="0.25">
      <c r="A138" s="73"/>
      <c r="B138" s="72">
        <v>85.858316723140973</v>
      </c>
      <c r="C138" s="72">
        <v>-1.7460533197606638</v>
      </c>
      <c r="D138" s="72">
        <v>-51.70495224896991</v>
      </c>
      <c r="E138" s="72">
        <v>-3.2782151078506461</v>
      </c>
      <c r="F138" s="72">
        <v>-106.04005311685884</v>
      </c>
      <c r="G138" s="72">
        <v>1.8774999999999999</v>
      </c>
      <c r="H138" s="72"/>
    </row>
    <row r="139" spans="1:8" x14ac:dyDescent="0.25">
      <c r="A139" s="73"/>
      <c r="B139" s="72">
        <v>86.16325405256579</v>
      </c>
      <c r="C139" s="72">
        <v>-1.7219975940188297</v>
      </c>
      <c r="D139" s="72">
        <v>-52.233715432779796</v>
      </c>
      <c r="E139" s="72">
        <v>-3.2330504827703526</v>
      </c>
      <c r="F139" s="72">
        <v>-107.1244768259738</v>
      </c>
      <c r="G139" s="72">
        <v>1.8774999999999999</v>
      </c>
      <c r="H139" s="72"/>
    </row>
    <row r="140" spans="1:8" x14ac:dyDescent="0.25">
      <c r="A140" s="73"/>
      <c r="B140" s="72">
        <v>86.468191381990607</v>
      </c>
      <c r="C140" s="72">
        <v>-1.698100013309364</v>
      </c>
      <c r="D140" s="72">
        <v>-52.755167002106681</v>
      </c>
      <c r="E140" s="72">
        <v>-3.1881827749883307</v>
      </c>
      <c r="F140" s="72">
        <v>-108.19390537593236</v>
      </c>
      <c r="G140" s="72">
        <v>1.8774999999999999</v>
      </c>
      <c r="H140" s="72"/>
    </row>
    <row r="141" spans="1:8" x14ac:dyDescent="0.25">
      <c r="A141" s="73"/>
      <c r="B141" s="72">
        <v>86.773128711415424</v>
      </c>
      <c r="C141" s="72">
        <v>-1.6743666256273608</v>
      </c>
      <c r="D141" s="72">
        <v>-53.269356118027716</v>
      </c>
      <c r="E141" s="72">
        <v>-3.1436233396153699</v>
      </c>
      <c r="F141" s="72">
        <v>-109.24843958963456</v>
      </c>
      <c r="G141" s="72">
        <v>1.8774999999999999</v>
      </c>
      <c r="H141" s="72"/>
    </row>
    <row r="142" spans="1:8" x14ac:dyDescent="0.25">
      <c r="A142" s="73"/>
      <c r="B142" s="72">
        <v>87.078066040840241</v>
      </c>
      <c r="C142" s="72">
        <v>-1.6508031026992223</v>
      </c>
      <c r="D142" s="72">
        <v>-53.776333727950096</v>
      </c>
      <c r="E142" s="72">
        <v>-3.0993828253177895</v>
      </c>
      <c r="F142" s="72">
        <v>-110.28818395350829</v>
      </c>
      <c r="G142" s="72">
        <v>1.8774999999999999</v>
      </c>
      <c r="H142" s="72"/>
    </row>
    <row r="143" spans="1:8" x14ac:dyDescent="0.25">
      <c r="A143" s="73"/>
      <c r="B143" s="72">
        <v>87.383003370265058</v>
      </c>
      <c r="C143" s="72">
        <v>-1.627414754438878</v>
      </c>
      <c r="D143" s="72">
        <v>-54.276152453095172</v>
      </c>
      <c r="E143" s="72">
        <v>-3.0554712014589933</v>
      </c>
      <c r="F143" s="72">
        <v>-111.31324638675405</v>
      </c>
      <c r="G143" s="72">
        <v>1.8774999999999999</v>
      </c>
      <c r="H143" s="72"/>
    </row>
    <row r="144" spans="1:8" x14ac:dyDescent="0.25">
      <c r="A144" s="73"/>
      <c r="B144" s="72">
        <v>87.687940699689875</v>
      </c>
      <c r="C144" s="72">
        <v>-1.6042065429296926</v>
      </c>
      <c r="D144" s="72">
        <v>-54.768866480317911</v>
      </c>
      <c r="E144" s="72">
        <v>-3.0118977843504977</v>
      </c>
      <c r="F144" s="72">
        <v>-112.32373801948081</v>
      </c>
      <c r="G144" s="72">
        <v>1.8774999999999999</v>
      </c>
      <c r="H144" s="72"/>
    </row>
    <row r="145" spans="1:8" x14ac:dyDescent="0.25">
      <c r="A145" s="73"/>
      <c r="B145" s="72">
        <v>87.992878029114692</v>
      </c>
      <c r="C145" s="72">
        <v>-1.5811830959464344</v>
      </c>
      <c r="D145" s="72">
        <v>-55.254531458119338</v>
      </c>
      <c r="E145" s="72">
        <v>-2.9686712626394303</v>
      </c>
      <c r="F145" s="72">
        <v>-113.3197729794413</v>
      </c>
      <c r="G145" s="72">
        <v>1.8774999999999999</v>
      </c>
      <c r="H145" s="72"/>
    </row>
    <row r="146" spans="1:8" x14ac:dyDescent="0.25">
      <c r="A146" s="73"/>
      <c r="B146" s="72">
        <v>88.297815358539509</v>
      </c>
      <c r="C146" s="72">
        <v>-1.5583487200312693</v>
      </c>
      <c r="D146" s="72">
        <v>-55.733204396713752</v>
      </c>
      <c r="E146" s="72">
        <v>-2.925799721858708</v>
      </c>
      <c r="F146" s="72">
        <v>-114.30146818708296</v>
      </c>
      <c r="G146" s="72">
        <v>1.8774999999999999</v>
      </c>
      <c r="H146" s="72"/>
    </row>
    <row r="147" spans="1:8" x14ac:dyDescent="0.25">
      <c r="A147" s="73"/>
      <c r="B147" s="72">
        <v>88.602752687964326</v>
      </c>
      <c r="C147" s="72">
        <v>-1.5357074131373241</v>
      </c>
      <c r="D147" s="72">
        <v>-56.204943572016923</v>
      </c>
      <c r="E147" s="72">
        <v>-2.8832906681653259</v>
      </c>
      <c r="F147" s="72">
        <v>-115.26894315864041</v>
      </c>
      <c r="G147" s="72">
        <v>1.8774999999999999</v>
      </c>
      <c r="H147" s="72"/>
    </row>
    <row r="148" spans="1:8" x14ac:dyDescent="0.25">
      <c r="A148" s="73"/>
      <c r="B148" s="72">
        <v>88.907690017389143</v>
      </c>
      <c r="C148" s="72">
        <v>-1.5132628768529848</v>
      </c>
      <c r="D148" s="72">
        <v>-56.669808433425302</v>
      </c>
      <c r="E148" s="72">
        <v>-2.841151051291479</v>
      </c>
      <c r="F148" s="72">
        <v>-116.22231981700273</v>
      </c>
      <c r="G148" s="72">
        <v>1.8774999999999999</v>
      </c>
      <c r="H148" s="72"/>
    </row>
    <row r="149" spans="1:8" x14ac:dyDescent="0.25">
      <c r="A149" s="73"/>
      <c r="B149" s="72">
        <v>89.21262734681396</v>
      </c>
      <c r="C149" s="72">
        <v>-1.4910185282197175</v>
      </c>
      <c r="D149" s="72">
        <v>-57.127859515260475</v>
      </c>
      <c r="E149" s="72">
        <v>-2.7993872867325194</v>
      </c>
      <c r="F149" s="72">
        <v>-117.16172231009766</v>
      </c>
      <c r="G149" s="72">
        <v>1.8774999999999999</v>
      </c>
      <c r="H149" s="72"/>
    </row>
    <row r="150" spans="1:8" x14ac:dyDescent="0.25">
      <c r="A150" s="73"/>
      <c r="B150" s="72">
        <v>89.517564676238777</v>
      </c>
      <c r="C150" s="72">
        <v>-1.4689775111558059</v>
      </c>
      <c r="D150" s="72">
        <v>-57.579158351756718</v>
      </c>
      <c r="E150" s="72">
        <v>-2.7580052771950254</v>
      </c>
      <c r="F150" s="72">
        <v>-118.0872768365423</v>
      </c>
      <c r="G150" s="72">
        <v>1.8774999999999999</v>
      </c>
      <c r="H150" s="72"/>
    </row>
    <row r="151" spans="1:8" x14ac:dyDescent="0.25">
      <c r="A151" s="73"/>
      <c r="B151" s="72">
        <v>89.822502005663594</v>
      </c>
      <c r="C151" s="72">
        <v>-1.4471427074980778</v>
      </c>
      <c r="D151" s="72">
        <v>-58.023767395473406</v>
      </c>
      <c r="E151" s="72">
        <v>-2.717010433327641</v>
      </c>
      <c r="F151" s="72">
        <v>-118.9991114783177</v>
      </c>
      <c r="G151" s="72">
        <v>1.8774999999999999</v>
      </c>
      <c r="H151" s="72"/>
    </row>
    <row r="152" spans="1:8" x14ac:dyDescent="0.25">
      <c r="A152" s="73"/>
      <c r="B152" s="72">
        <v>90.127439335088411</v>
      </c>
      <c r="C152" s="72">
        <v>-1.4255167476732979</v>
      </c>
      <c r="D152" s="72">
        <v>-58.461749939017544</v>
      </c>
      <c r="E152" s="72">
        <v>-2.6764076937566168</v>
      </c>
      <c r="F152" s="72">
        <v>-119.89735604023203</v>
      </c>
      <c r="G152" s="72">
        <v>1.8774999999999999</v>
      </c>
      <c r="H152" s="72"/>
    </row>
    <row r="153" spans="1:8" x14ac:dyDescent="0.25">
      <c r="A153" s="73"/>
      <c r="B153" s="72">
        <v>90.432376664513228</v>
      </c>
      <c r="C153" s="72">
        <v>-1.4041020210106032</v>
      </c>
      <c r="D153" s="72">
        <v>-58.893170039965241</v>
      </c>
      <c r="E153" s="72">
        <v>-2.6362015444474074</v>
      </c>
      <c r="F153" s="72">
        <v>-120.78214189594443</v>
      </c>
      <c r="G153" s="72">
        <v>1.8774999999999999</v>
      </c>
      <c r="H153" s="72"/>
    </row>
    <row r="154" spans="1:8" x14ac:dyDescent="0.25">
      <c r="A154" s="73"/>
      <c r="B154" s="72">
        <v>90.737313993938045</v>
      </c>
      <c r="C154" s="72">
        <v>-1.3829006857059984</v>
      </c>
      <c r="D154" s="72">
        <v>-59.318092448874374</v>
      </c>
      <c r="E154" s="72">
        <v>-2.5963960374130122</v>
      </c>
      <c r="F154" s="72">
        <v>-121.65360184032851</v>
      </c>
      <c r="G154" s="72">
        <v>1.8774999999999999</v>
      </c>
      <c r="H154" s="72"/>
    </row>
    <row r="155" spans="1:8" x14ac:dyDescent="0.25">
      <c r="A155" s="73"/>
      <c r="B155" s="72">
        <v>91.042251323362862</v>
      </c>
      <c r="C155" s="72">
        <v>-1.361914678449633</v>
      </c>
      <c r="D155" s="72">
        <v>-59.73658254028399</v>
      </c>
      <c r="E155" s="72">
        <v>-2.5569948087891858</v>
      </c>
      <c r="F155" s="72">
        <v>-122.51186994796106</v>
      </c>
      <c r="G155" s="72">
        <v>1.8774999999999999</v>
      </c>
      <c r="H155" s="72"/>
    </row>
    <row r="156" spans="1:8" x14ac:dyDescent="0.25">
      <c r="A156" s="73"/>
      <c r="B156" s="72">
        <v>91.347188652787679</v>
      </c>
      <c r="C156" s="72">
        <v>-1.3411457237262381</v>
      </c>
      <c r="D156" s="72">
        <v>-60.148706246599176</v>
      </c>
      <c r="E156" s="72">
        <v>-2.518001096296012</v>
      </c>
      <c r="F156" s="72">
        <v>-123.35708143752878</v>
      </c>
      <c r="G156" s="72">
        <v>1.8774999999999999</v>
      </c>
      <c r="H156" s="72"/>
    </row>
    <row r="157" spans="1:8" x14ac:dyDescent="0.25">
      <c r="A157" s="73"/>
      <c r="B157" s="72">
        <v>91.652125982212496</v>
      </c>
      <c r="C157" s="72">
        <v>-1.3205953427988302</v>
      </c>
      <c r="D157" s="72">
        <v>-60.554529994763335</v>
      </c>
      <c r="E157" s="72">
        <v>-2.4794177561048034</v>
      </c>
      <c r="F157" s="72">
        <v>-124.18937254195131</v>
      </c>
      <c r="G157" s="72">
        <v>1.8774999999999999</v>
      </c>
      <c r="H157" s="72"/>
    </row>
    <row r="158" spans="1:8" x14ac:dyDescent="0.25">
      <c r="A158" s="73"/>
      <c r="B158" s="72">
        <v>91.957063311637313</v>
      </c>
      <c r="C158" s="72">
        <v>-1.30026486238547</v>
      </c>
      <c r="D158" s="72">
        <v>-60.954120645622737</v>
      </c>
      <c r="E158" s="72">
        <v>-2.4412472791287199</v>
      </c>
      <c r="F158" s="72">
        <v>-125.00888038402606</v>
      </c>
      <c r="G158" s="72">
        <v>1.8774999999999999</v>
      </c>
      <c r="H158" s="72"/>
    </row>
    <row r="159" spans="1:8" x14ac:dyDescent="0.25">
      <c r="A159" s="73"/>
      <c r="B159" s="72">
        <v>92.26200064106213</v>
      </c>
      <c r="C159" s="72">
        <v>-1.2801554230385885</v>
      </c>
      <c r="D159" s="72">
        <v>-61.347545435891256</v>
      </c>
      <c r="E159" s="72">
        <v>-2.4034918067549498</v>
      </c>
      <c r="F159" s="72">
        <v>-125.81574285740535</v>
      </c>
      <c r="G159" s="72">
        <v>1.8774999999999999</v>
      </c>
      <c r="H159" s="72"/>
    </row>
    <row r="160" spans="1:8" x14ac:dyDescent="0.25">
      <c r="A160" s="73"/>
      <c r="B160" s="72">
        <v>92.566937970486947</v>
      </c>
      <c r="C160" s="72">
        <v>-1.2602679872361158</v>
      </c>
      <c r="D160" s="72">
        <v>-61.73487192262597</v>
      </c>
      <c r="E160" s="72">
        <v>-2.3661531460358072</v>
      </c>
      <c r="F160" s="72">
        <v>-126.61009851272333</v>
      </c>
      <c r="G160" s="72">
        <v>1.8774999999999999</v>
      </c>
      <c r="H160" s="72"/>
    </row>
    <row r="161" spans="1:8" x14ac:dyDescent="0.25">
      <c r="A161" s="73"/>
      <c r="B161" s="72">
        <v>92.871875299911764</v>
      </c>
      <c r="C161" s="72">
        <v>-1.24060334719337</v>
      </c>
      <c r="D161" s="72">
        <v>-62.116167930127141</v>
      </c>
      <c r="E161" s="72">
        <v>-2.3292327843555518</v>
      </c>
      <c r="F161" s="72">
        <v>-127.3920864486947</v>
      </c>
      <c r="G161" s="72">
        <v>1.8774999999999999</v>
      </c>
      <c r="H161" s="72"/>
    </row>
    <row r="162" spans="1:8" x14ac:dyDescent="0.25">
      <c r="A162" s="73"/>
      <c r="B162" s="72">
        <v>93.176812629336581</v>
      </c>
      <c r="C162" s="72">
        <v>-1.2211621324044022</v>
      </c>
      <c r="D162" s="72">
        <v>-62.49150149917876</v>
      </c>
      <c r="E162" s="72">
        <v>-2.292731903589265</v>
      </c>
      <c r="F162" s="72">
        <v>-128.16184620801383</v>
      </c>
      <c r="G162" s="72">
        <v>1.8774999999999999</v>
      </c>
      <c r="H162" s="72"/>
    </row>
    <row r="163" spans="1:8" x14ac:dyDescent="0.25">
      <c r="A163" s="73"/>
      <c r="B163" s="72">
        <v>93.481749958761398</v>
      </c>
      <c r="C163" s="72">
        <v>-1.2019448169212448</v>
      </c>
      <c r="D163" s="72">
        <v>-62.860940838548458</v>
      </c>
      <c r="E163" s="72">
        <v>-2.2566513937696371</v>
      </c>
      <c r="F163" s="72">
        <v>-128.9195176778874</v>
      </c>
      <c r="G163" s="72">
        <v>1.8774999999999999</v>
      </c>
      <c r="H163" s="72"/>
    </row>
    <row r="164" spans="1:8" x14ac:dyDescent="0.25">
      <c r="A164" s="73"/>
      <c r="B164" s="72">
        <v>93.786687288186215</v>
      </c>
      <c r="C164" s="72">
        <v>-1.1829517263792582</v>
      </c>
      <c r="D164" s="72">
        <v>-63.22455427866808</v>
      </c>
      <c r="E164" s="72">
        <v>-2.2209918662770569</v>
      </c>
      <c r="F164" s="72">
        <v>-129.66524099503943</v>
      </c>
      <c r="G164" s="72">
        <v>1.8774999999999999</v>
      </c>
      <c r="H164" s="72"/>
    </row>
    <row r="165" spans="1:8" x14ac:dyDescent="0.25">
      <c r="A165" s="73"/>
      <c r="B165" s="72">
        <v>94.091624617611032</v>
      </c>
      <c r="C165" s="72">
        <v>-1.1641830447765211</v>
      </c>
      <c r="D165" s="72">
        <v>-63.582410227418791</v>
      </c>
      <c r="E165" s="72">
        <v>-2.1857536665679183</v>
      </c>
      <c r="F165" s="72">
        <v>-130.39915645503226</v>
      </c>
      <c r="G165" s="72">
        <v>1.8774999999999999</v>
      </c>
      <c r="H165" s="72"/>
    </row>
    <row r="166" spans="1:8" x14ac:dyDescent="0.25">
      <c r="A166" s="73"/>
      <c r="B166" s="72">
        <v>94.396561947035849</v>
      </c>
      <c r="C166" s="72">
        <v>-1.1456388210149893</v>
      </c>
      <c r="D166" s="72">
        <v>-63.934577127946831</v>
      </c>
      <c r="E166" s="72">
        <v>-2.1509368864556424</v>
      </c>
      <c r="F166" s="72">
        <v>-131.12140442575225</v>
      </c>
      <c r="G166" s="72">
        <v>1.8774999999999999</v>
      </c>
      <c r="H166" s="72"/>
    </row>
    <row r="167" spans="1:8" x14ac:dyDescent="0.25">
      <c r="A167" s="73"/>
      <c r="B167" s="72">
        <v>94.701499276460666</v>
      </c>
      <c r="C167" s="72">
        <v>-1.1273189752109123</v>
      </c>
      <c r="D167" s="72">
        <v>-64.281123418438469</v>
      </c>
      <c r="E167" s="72">
        <v>-2.1165413759584877</v>
      </c>
      <c r="F167" s="72">
        <v>-131.83212526491354</v>
      </c>
      <c r="G167" s="72">
        <v>1.8774999999999999</v>
      </c>
      <c r="H167" s="72"/>
    </row>
    <row r="168" spans="1:8" x14ac:dyDescent="0.25">
      <c r="A168" s="73"/>
      <c r="B168" s="72">
        <v>95.006436605885483</v>
      </c>
      <c r="C168" s="72">
        <v>-1.1092233047817719</v>
      </c>
      <c r="D168" s="72">
        <v>-64.622117493784856</v>
      </c>
      <c r="E168" s="72">
        <v>-2.0825667547277766</v>
      </c>
      <c r="F168" s="72">
        <v>-132.53145924143774</v>
      </c>
      <c r="G168" s="72">
        <v>1.8774999999999999</v>
      </c>
      <c r="H168" s="72"/>
    </row>
    <row r="169" spans="1:8" x14ac:dyDescent="0.25">
      <c r="A169" s="73"/>
      <c r="B169" s="72">
        <v>95.3113739353103</v>
      </c>
      <c r="C169" s="72">
        <v>-1.0913514903168076</v>
      </c>
      <c r="D169" s="72">
        <v>-64.957627669069822</v>
      </c>
      <c r="E169" s="72">
        <v>-2.0490124230698061</v>
      </c>
      <c r="F169" s="72">
        <v>-133.21954646057205</v>
      </c>
      <c r="G169" s="72">
        <v>1.8774999999999999</v>
      </c>
      <c r="H169" s="72"/>
    </row>
    <row r="170" spans="1:8" x14ac:dyDescent="0.25">
      <c r="A170" s="73"/>
      <c r="B170" s="72">
        <v>95.616311264735117</v>
      </c>
      <c r="C170" s="72">
        <v>-1.0737031012379596</v>
      </c>
      <c r="D170" s="72">
        <v>-65.287722144815532</v>
      </c>
      <c r="E170" s="72">
        <v>-2.015877572574269</v>
      </c>
      <c r="F170" s="72">
        <v>-133.89652679261278</v>
      </c>
      <c r="G170" s="72">
        <v>1.8774999999999999</v>
      </c>
      <c r="H170" s="72"/>
    </row>
    <row r="171" spans="1:8" x14ac:dyDescent="0.25">
      <c r="A171" s="73"/>
      <c r="B171" s="72">
        <v>95.921248594159934</v>
      </c>
      <c r="C171" s="72">
        <v>-1.0562776012578834</v>
      </c>
      <c r="D171" s="72">
        <v>-65.612468973923228</v>
      </c>
      <c r="E171" s="72">
        <v>-1.983161196361676</v>
      </c>
      <c r="F171" s="72">
        <v>-134.56253980510516</v>
      </c>
      <c r="G171" s="72">
        <v>1.8774999999999999</v>
      </c>
      <c r="H171" s="72"/>
    </row>
    <row r="172" spans="1:8" x14ac:dyDescent="0.25">
      <c r="A172" s="73"/>
      <c r="B172" s="72">
        <v>96.226185923584751</v>
      </c>
      <c r="C172" s="72">
        <v>-1.0390743536414715</v>
      </c>
      <c r="D172" s="72">
        <v>-65.931936030248082</v>
      </c>
      <c r="E172" s="72">
        <v>-1.9508620989618626</v>
      </c>
      <c r="F172" s="72">
        <v>-135.21772469839453</v>
      </c>
      <c r="G172" s="72">
        <v>1.8774999999999999</v>
      </c>
      <c r="H172" s="72"/>
    </row>
    <row r="173" spans="1:8" x14ac:dyDescent="0.25">
      <c r="A173" s="73"/>
      <c r="B173" s="72">
        <v>96.531123253009568</v>
      </c>
      <c r="C173" s="72">
        <v>-1.0220926262771453</v>
      </c>
      <c r="D173" s="72">
        <v>-66.246190978749283</v>
      </c>
      <c r="E173" s="72">
        <v>-1.9189789058353401</v>
      </c>
      <c r="F173" s="72">
        <v>-135.86222024440806</v>
      </c>
      <c r="G173" s="72">
        <v>1.8774999999999999</v>
      </c>
      <c r="H173" s="72"/>
    </row>
    <row r="174" spans="1:8" x14ac:dyDescent="0.25">
      <c r="A174" s="73"/>
      <c r="B174" s="72">
        <v>96.836060582434385</v>
      </c>
      <c r="C174" s="72">
        <v>-1.0053315965639733</v>
      </c>
      <c r="D174" s="72">
        <v>-66.555301247158269</v>
      </c>
      <c r="E174" s="72">
        <v>-1.8875100725488598</v>
      </c>
      <c r="F174" s="72">
        <v>-136.49616472854999</v>
      </c>
      <c r="G174" s="72">
        <v>1.8774999999999999</v>
      </c>
      <c r="H174" s="72"/>
    </row>
    <row r="175" spans="1:8" x14ac:dyDescent="0.25">
      <c r="A175" s="73"/>
      <c r="B175" s="72">
        <v>97.140997911859202</v>
      </c>
      <c r="C175" s="72">
        <v>-0.98879035612051003</v>
      </c>
      <c r="D175" s="72">
        <v>-66.859333999109722</v>
      </c>
      <c r="E175" s="72">
        <v>-1.8564538936162576</v>
      </c>
      <c r="F175" s="72">
        <v>-137.11969589459684</v>
      </c>
      <c r="G175" s="72">
        <v>1.8774999999999999</v>
      </c>
      <c r="H175" s="72"/>
    </row>
    <row r="176" spans="1:8" x14ac:dyDescent="0.25">
      <c r="A176" s="73"/>
      <c r="B176" s="72">
        <v>97.445935241284019</v>
      </c>
      <c r="C176" s="72">
        <v>-0.97246791532106047</v>
      </c>
      <c r="D176" s="72">
        <v>-67.158356108682028</v>
      </c>
      <c r="E176" s="72">
        <v>-1.8258085110152911</v>
      </c>
      <c r="F176" s="72">
        <v>-137.73295089248333</v>
      </c>
      <c r="G176" s="72">
        <v>1.8774999999999999</v>
      </c>
      <c r="H176" s="72"/>
    </row>
    <row r="177" spans="1:8" x14ac:dyDescent="0.25">
      <c r="A177" s="73"/>
      <c r="B177" s="72">
        <v>97.750872570708836</v>
      </c>
      <c r="C177" s="72">
        <v>-0.95636320766491378</v>
      </c>
      <c r="D177" s="72">
        <v>-67.452434136295309</v>
      </c>
      <c r="E177" s="72">
        <v>-1.7955719223908755</v>
      </c>
      <c r="F177" s="72">
        <v>-138.33606622887231</v>
      </c>
      <c r="G177" s="72">
        <v>1.8774999999999999</v>
      </c>
      <c r="H177" s="72"/>
    </row>
    <row r="178" spans="1:8" x14ac:dyDescent="0.25">
      <c r="A178" s="73"/>
      <c r="B178" s="72">
        <v>98.055809900133653</v>
      </c>
      <c r="C178" s="72">
        <v>-0.94047509398391915</v>
      </c>
      <c r="D178" s="72">
        <v>-67.741634305916932</v>
      </c>
      <c r="E178" s="72">
        <v>-1.7657419889548081</v>
      </c>
      <c r="F178" s="72">
        <v>-138.92917772040633</v>
      </c>
      <c r="G178" s="72">
        <v>1.8774999999999999</v>
      </c>
      <c r="H178" s="72"/>
    </row>
    <row r="179" spans="1:8" x14ac:dyDescent="0.25">
      <c r="A179" s="73"/>
      <c r="B179" s="72">
        <v>98.36074722955847</v>
      </c>
      <c r="C179" s="72">
        <v>-0.92480236649361525</v>
      </c>
      <c r="D179" s="72">
        <v>-68.026022483526035</v>
      </c>
      <c r="E179" s="72">
        <v>-1.7363164430917626</v>
      </c>
      <c r="F179" s="72">
        <v>-139.51242044954117</v>
      </c>
      <c r="G179" s="72">
        <v>1.8774999999999999</v>
      </c>
      <c r="H179" s="72"/>
    </row>
    <row r="180" spans="1:8" x14ac:dyDescent="0.25">
      <c r="A180" s="73"/>
      <c r="B180" s="72">
        <v>98.665684558983287</v>
      </c>
      <c r="C180" s="72">
        <v>-0.90934375269297119</v>
      </c>
      <c r="D180" s="72">
        <v>-68.305664156790115</v>
      </c>
      <c r="E180" s="72">
        <v>-1.7072928956810534</v>
      </c>
      <c r="F180" s="72">
        <v>-140.08592872286525</v>
      </c>
      <c r="G180" s="72">
        <v>1.8774999999999999</v>
      </c>
      <c r="H180" s="72"/>
    </row>
    <row r="181" spans="1:8" x14ac:dyDescent="0.25">
      <c r="A181" s="73"/>
      <c r="B181" s="72">
        <v>98.970621888408104</v>
      </c>
      <c r="C181" s="72">
        <v>-0.89409791911764247</v>
      </c>
      <c r="D181" s="72">
        <v>-68.580624415908289</v>
      </c>
      <c r="E181" s="72">
        <v>-1.6786688431433736</v>
      </c>
      <c r="F181" s="72">
        <v>-140.64983603181162</v>
      </c>
      <c r="G181" s="72">
        <v>1.8774999999999999</v>
      </c>
      <c r="H181" s="72"/>
    </row>
    <row r="182" spans="1:8" x14ac:dyDescent="0.25">
      <c r="A182" s="73"/>
      <c r="B182" s="72">
        <v>99.275559217832921</v>
      </c>
      <c r="C182" s="72">
        <v>-0.87906347495150283</v>
      </c>
      <c r="D182" s="72">
        <v>-68.850967935577245</v>
      </c>
      <c r="E182" s="72">
        <v>-1.6504416742214465</v>
      </c>
      <c r="F182" s="72">
        <v>-141.20427501567252</v>
      </c>
      <c r="G182" s="72">
        <v>1.8774999999999999</v>
      </c>
      <c r="H182" s="72"/>
    </row>
    <row r="183" spans="1:8" x14ac:dyDescent="0.25">
      <c r="A183" s="73"/>
      <c r="B183" s="72">
        <v>99.580496547257738</v>
      </c>
      <c r="C183" s="72">
        <v>-0.86423897550105988</v>
      </c>
      <c r="D183" s="72">
        <v>-69.116758958037437</v>
      </c>
      <c r="E183" s="72">
        <v>-1.6226086765032399</v>
      </c>
      <c r="F183" s="72">
        <v>-141.74937742682937</v>
      </c>
      <c r="G183" s="72">
        <v>1.8774999999999999</v>
      </c>
      <c r="H183" s="72"/>
    </row>
    <row r="184" spans="1:8" x14ac:dyDescent="0.25">
      <c r="A184" s="73"/>
      <c r="B184" s="72">
        <v>99.885433876682555</v>
      </c>
      <c r="C184" s="72">
        <v>-0.84962292553723417</v>
      </c>
      <c r="D184" s="72">
        <v>-69.378061277158338</v>
      </c>
      <c r="E184" s="72">
        <v>-1.5951670426961571</v>
      </c>
      <c r="F184" s="72">
        <v>-142.28527409811372</v>
      </c>
      <c r="G184" s="72">
        <v>1.8774999999999999</v>
      </c>
      <c r="H184" s="72"/>
    </row>
    <row r="185" spans="1:8" x14ac:dyDescent="0.25">
      <c r="A185" s="73"/>
      <c r="B185" s="72">
        <v>100.19037120610737</v>
      </c>
      <c r="C185" s="72">
        <v>-0.83521378250883771</v>
      </c>
      <c r="D185" s="72">
        <v>-69.634938223523037</v>
      </c>
      <c r="E185" s="72">
        <v>-1.5681138766603429</v>
      </c>
      <c r="F185" s="72">
        <v>-142.8120949122177</v>
      </c>
      <c r="G185" s="72">
        <v>1.8774999999999999</v>
      </c>
      <c r="H185" s="72"/>
    </row>
    <row r="186" spans="1:8" x14ac:dyDescent="0.25">
      <c r="A186" s="73"/>
      <c r="B186" s="72">
        <v>100.49530853553219</v>
      </c>
      <c r="C186" s="72">
        <v>-0.82100995963196222</v>
      </c>
      <c r="D186" s="72">
        <v>-69.887452650473634</v>
      </c>
      <c r="E186" s="72">
        <v>-1.5414461992090089</v>
      </c>
      <c r="F186" s="72">
        <v>-143.32996877307494</v>
      </c>
      <c r="G186" s="72">
        <v>1.8774999999999999</v>
      </c>
      <c r="H186" s="72"/>
    </row>
    <row r="187" spans="1:8" x14ac:dyDescent="0.25">
      <c r="A187" s="73"/>
      <c r="B187" s="72">
        <v>100.80024586495701</v>
      </c>
      <c r="C187" s="72">
        <v>-0.80700982885935824</v>
      </c>
      <c r="D187" s="72">
        <v>-70.135666921080258</v>
      </c>
      <c r="E187" s="72">
        <v>-1.5151609536834449</v>
      </c>
      <c r="F187" s="72">
        <v>-143.83902357913584</v>
      </c>
      <c r="G187" s="72">
        <v>1.8774999999999999</v>
      </c>
      <c r="H187" s="72"/>
    </row>
    <row r="188" spans="1:8" x14ac:dyDescent="0.25">
      <c r="A188" s="73"/>
      <c r="B188" s="72">
        <v>101.10518319438182</v>
      </c>
      <c r="C188" s="72">
        <v>-0.7932117237337587</v>
      </c>
      <c r="D188" s="72">
        <v>-70.379642895997748</v>
      </c>
      <c r="E188" s="72">
        <v>-1.4892550113101319</v>
      </c>
      <c r="F188" s="72">
        <v>-144.33938619846313</v>
      </c>
      <c r="G188" s="72">
        <v>1.8774999999999999</v>
      </c>
      <c r="H188" s="72"/>
    </row>
    <row r="189" spans="1:8" x14ac:dyDescent="0.25">
      <c r="A189" s="73"/>
      <c r="B189" s="72">
        <v>101.41012052380664</v>
      </c>
      <c r="C189" s="72">
        <v>-0.77961394212898794</v>
      </c>
      <c r="D189" s="72">
        <v>-70.619441922175128</v>
      </c>
      <c r="E189" s="72">
        <v>-1.4637251763471748</v>
      </c>
      <c r="F189" s="72">
        <v>-144.83118244557653</v>
      </c>
      <c r="G189" s="72">
        <v>1.8774999999999999</v>
      </c>
      <c r="H189" s="72"/>
    </row>
    <row r="190" spans="1:8" x14ac:dyDescent="0.25">
      <c r="A190" s="73"/>
      <c r="B190" s="72">
        <v>101.71505785323146</v>
      </c>
      <c r="C190" s="72">
        <v>-0.76621474888257124</v>
      </c>
      <c r="D190" s="72">
        <v>-70.855124822384298</v>
      </c>
      <c r="E190" s="72">
        <v>-1.4385681910270274</v>
      </c>
      <c r="F190" s="72">
        <v>-145.3145370599774</v>
      </c>
      <c r="G190" s="72">
        <v>1.8774999999999999</v>
      </c>
      <c r="H190" s="72"/>
    </row>
    <row r="191" spans="1:8" x14ac:dyDescent="0.25">
      <c r="A191" s="73"/>
      <c r="B191" s="72">
        <v>102.01999518265627</v>
      </c>
      <c r="C191" s="72">
        <v>-0.75301237832345691</v>
      </c>
      <c r="D191" s="72">
        <v>-71.08675188553535</v>
      </c>
      <c r="E191" s="72">
        <v>-1.4137807403022904</v>
      </c>
      <c r="F191" s="72">
        <v>-145.78957368628679</v>
      </c>
      <c r="G191" s="72">
        <v>1.8774999999999999</v>
      </c>
      <c r="H191" s="72"/>
    </row>
    <row r="192" spans="1:8" x14ac:dyDescent="0.25">
      <c r="A192" s="73"/>
      <c r="B192" s="72">
        <v>102.32493251208109</v>
      </c>
      <c r="C192" s="72">
        <v>-0.74000503669834083</v>
      </c>
      <c r="D192" s="72">
        <v>-71.314382857747091</v>
      </c>
      <c r="E192" s="72">
        <v>-1.3893594564011349</v>
      </c>
      <c r="F192" s="72">
        <v>-146.25641485593232</v>
      </c>
      <c r="G192" s="72">
        <v>1.8774999999999999</v>
      </c>
      <c r="H192" s="72"/>
    </row>
    <row r="193" spans="1:8" x14ac:dyDescent="0.25">
      <c r="A193" s="73"/>
      <c r="B193" s="72">
        <v>102.62986984150591</v>
      </c>
      <c r="C193" s="72">
        <v>-0.72719090449999135</v>
      </c>
      <c r="D193" s="72">
        <v>-71.538076934142424</v>
      </c>
      <c r="E193" s="72">
        <v>-1.3653009231987336</v>
      </c>
      <c r="F193" s="72">
        <v>-146.71518197032145</v>
      </c>
      <c r="G193" s="72">
        <v>1.8774999999999999</v>
      </c>
      <c r="H193" s="72"/>
    </row>
    <row r="194" spans="1:8" x14ac:dyDescent="0.25">
      <c r="A194" s="73"/>
      <c r="B194" s="72">
        <v>102.93480717093072</v>
      </c>
      <c r="C194" s="72">
        <v>-0.71456813870085045</v>
      </c>
      <c r="D194" s="72">
        <v>-71.757892751339071</v>
      </c>
      <c r="E194" s="72">
        <v>-1.3416016804108466</v>
      </c>
      <c r="F194" s="72">
        <v>-147.16599528544103</v>
      </c>
      <c r="G194" s="72">
        <v>1.8774999999999999</v>
      </c>
      <c r="H194" s="72"/>
    </row>
    <row r="195" spans="1:8" x14ac:dyDescent="0.25">
      <c r="A195" s="73"/>
      <c r="B195" s="72">
        <v>103.23974450035554</v>
      </c>
      <c r="C195" s="72">
        <v>-0.70213487489510418</v>
      </c>
      <c r="D195" s="72">
        <v>-71.973888380607391</v>
      </c>
      <c r="E195" s="72">
        <v>-1.3182582276155581</v>
      </c>
      <c r="F195" s="72">
        <v>-147.60897389782488</v>
      </c>
      <c r="G195" s="72">
        <v>1.8774999999999999</v>
      </c>
      <c r="H195" s="72"/>
    </row>
    <row r="196" spans="1:8" x14ac:dyDescent="0.25">
      <c r="A196" s="73"/>
      <c r="B196" s="72">
        <v>103.54468182978036</v>
      </c>
      <c r="C196" s="72">
        <v>-0.68988922935230534</v>
      </c>
      <c r="D196" s="72">
        <v>-72.186121321667812</v>
      </c>
      <c r="E196" s="72">
        <v>-1.2952670281089533</v>
      </c>
      <c r="F196" s="72">
        <v>-148.04423573183308</v>
      </c>
      <c r="G196" s="72">
        <v>1.8774999999999999</v>
      </c>
      <c r="H196" s="72"/>
    </row>
    <row r="197" spans="1:8" x14ac:dyDescent="0.25">
      <c r="A197" s="73"/>
      <c r="B197" s="72">
        <v>103.84961915920518</v>
      </c>
      <c r="C197" s="72">
        <v>-0.67782930098554139</v>
      </c>
      <c r="D197" s="72">
        <v>-72.394648497101258</v>
      </c>
      <c r="E197" s="72">
        <v>-1.2726245126003539</v>
      </c>
      <c r="F197" s="72">
        <v>-148.47189752818861</v>
      </c>
      <c r="G197" s="72">
        <v>1.8774999999999999</v>
      </c>
      <c r="H197" s="72"/>
    </row>
    <row r="198" spans="1:8" x14ac:dyDescent="0.25">
      <c r="A198" s="73"/>
      <c r="B198" s="72">
        <v>104.15455648862999</v>
      </c>
      <c r="C198" s="72">
        <v>-0.66595317323704895</v>
      </c>
      <c r="D198" s="72">
        <v>-72.599526247347143</v>
      </c>
      <c r="E198" s="72">
        <v>-1.2503270827525594</v>
      </c>
      <c r="F198" s="72">
        <v>-148.89207483371874</v>
      </c>
      <c r="G198" s="72">
        <v>1.8774999999999999</v>
      </c>
      <c r="H198" s="72"/>
    </row>
    <row r="199" spans="1:8" x14ac:dyDescent="0.25">
      <c r="A199" s="73"/>
      <c r="B199" s="72">
        <v>104.45949381805481</v>
      </c>
      <c r="C199" s="72">
        <v>-0.6542589158840828</v>
      </c>
      <c r="D199" s="72">
        <v>-72.800810326264042</v>
      </c>
      <c r="E199" s="72">
        <v>-1.2283711145723655</v>
      </c>
      <c r="F199" s="72">
        <v>-149.30488199225064</v>
      </c>
      <c r="G199" s="72">
        <v>1.8774999999999999</v>
      </c>
      <c r="H199" s="72"/>
    </row>
    <row r="200" spans="1:8" x14ac:dyDescent="0.25">
      <c r="A200" s="73"/>
      <c r="B200" s="72">
        <v>104.76443114747963</v>
      </c>
      <c r="C200" s="72">
        <v>-0.64274458676776514</v>
      </c>
      <c r="D200" s="72">
        <v>-72.99855589722921</v>
      </c>
      <c r="E200" s="72">
        <v>-1.2067529616564789</v>
      </c>
      <c r="F200" s="72">
        <v>-149.71043213661207</v>
      </c>
      <c r="G200" s="72">
        <v>1.8774999999999999</v>
      </c>
      <c r="H200" s="72"/>
    </row>
    <row r="201" spans="1:8" x14ac:dyDescent="0.25">
      <c r="A201" s="73"/>
      <c r="B201" s="72">
        <v>105.06936847690444</v>
      </c>
      <c r="C201" s="72">
        <v>-0.63140823344755015</v>
      </c>
      <c r="D201" s="72">
        <v>-73.192817529753867</v>
      </c>
      <c r="E201" s="72">
        <v>-1.1854689582977753</v>
      </c>
      <c r="F201" s="72">
        <v>-150.10883718168961</v>
      </c>
      <c r="G201" s="72">
        <v>1.8774999999999999</v>
      </c>
      <c r="H201" s="72"/>
    </row>
    <row r="202" spans="1:8" x14ac:dyDescent="0.25">
      <c r="A202" s="73"/>
      <c r="B202" s="72">
        <v>105.37430580632926</v>
      </c>
      <c r="C202" s="72">
        <v>-0.62024789478387077</v>
      </c>
      <c r="D202" s="72">
        <v>-73.383649196591904</v>
      </c>
      <c r="E202" s="72">
        <v>-1.1645154224567174</v>
      </c>
      <c r="F202" s="72">
        <v>-150.50020781849909</v>
      </c>
      <c r="G202" s="72">
        <v>1.8774999999999999</v>
      </c>
      <c r="H202" s="72"/>
    </row>
    <row r="203" spans="1:8" x14ac:dyDescent="0.25">
      <c r="A203" s="73"/>
      <c r="B203" s="72">
        <v>105.67924313575408</v>
      </c>
      <c r="C203" s="72">
        <v>-0.60926160245143146</v>
      </c>
      <c r="D203" s="72">
        <v>-73.57110427132055</v>
      </c>
      <c r="E203" s="72">
        <v>-1.1438886586025625</v>
      </c>
      <c r="F203" s="72">
        <v>-150.88465350922394</v>
      </c>
      <c r="G203" s="72">
        <v>1.8774999999999999</v>
      </c>
      <c r="H203" s="72"/>
    </row>
    <row r="204" spans="1:8" x14ac:dyDescent="0.25">
      <c r="A204" s="73"/>
      <c r="B204" s="72">
        <v>105.98418046517889</v>
      </c>
      <c r="C204" s="72">
        <v>-0.59844738238555906</v>
      </c>
      <c r="D204" s="72">
        <v>-73.755235526372232</v>
      </c>
      <c r="E204" s="72">
        <v>-1.123584960428887</v>
      </c>
      <c r="F204" s="72">
        <v>-151.26228248317861</v>
      </c>
      <c r="G204" s="72">
        <v>1.8774999999999999</v>
      </c>
      <c r="H204" s="72"/>
    </row>
    <row r="205" spans="1:8" x14ac:dyDescent="0.25">
      <c r="A205" s="73"/>
      <c r="B205" s="72">
        <v>106.28911779460371</v>
      </c>
      <c r="C205" s="72">
        <v>-0.58780325616393225</v>
      </c>
      <c r="D205" s="72">
        <v>-73.936095131497495</v>
      </c>
      <c r="E205" s="72">
        <v>-1.1036006134477827</v>
      </c>
      <c r="F205" s="72">
        <v>-151.63320173365636</v>
      </c>
      <c r="G205" s="72">
        <v>1.8774999999999999</v>
      </c>
      <c r="H205" s="72"/>
    </row>
    <row r="206" spans="1:8" x14ac:dyDescent="0.25">
      <c r="A206" s="73"/>
      <c r="B206" s="72">
        <v>106.59405512402853</v>
      </c>
      <c r="C206" s="72">
        <v>-0.5773272423259429</v>
      </c>
      <c r="D206" s="72">
        <v>-74.113734652639678</v>
      </c>
      <c r="E206" s="72">
        <v>-1.0839318974669578</v>
      </c>
      <c r="F206" s="72">
        <v>-151.99751701562138</v>
      </c>
      <c r="G206" s="72">
        <v>1.8774999999999999</v>
      </c>
      <c r="H206" s="72"/>
    </row>
    <row r="207" spans="1:8" x14ac:dyDescent="0.25">
      <c r="A207" s="73"/>
      <c r="B207" s="72">
        <v>106.89899245345335</v>
      </c>
      <c r="C207" s="72">
        <v>-0.56701735763187311</v>
      </c>
      <c r="D207" s="72">
        <v>-74.288205051202709</v>
      </c>
      <c r="E207" s="72">
        <v>-1.0645750889538417</v>
      </c>
      <c r="F207" s="72">
        <v>-152.35533284420697</v>
      </c>
      <c r="G207" s="72">
        <v>1.8774999999999999</v>
      </c>
      <c r="H207" s="72"/>
    </row>
    <row r="208" spans="1:8" x14ac:dyDescent="0.25">
      <c r="A208" s="73"/>
      <c r="B208" s="72">
        <v>107.20392978287816</v>
      </c>
      <c r="C208" s="72">
        <v>-0.556871618264001</v>
      </c>
      <c r="D208" s="72">
        <v>-74.459556683693847</v>
      </c>
      <c r="E208" s="72">
        <v>-1.0455264632906618</v>
      </c>
      <c r="F208" s="72">
        <v>-152.70675249398303</v>
      </c>
      <c r="G208" s="72">
        <v>1.8774999999999999</v>
      </c>
      <c r="H208" s="72"/>
    </row>
    <row r="209" spans="1:8" x14ac:dyDescent="0.25">
      <c r="A209" s="73"/>
      <c r="B209" s="72">
        <v>107.50886711230298</v>
      </c>
      <c r="C209" s="72">
        <v>-0.54688804097168298</v>
      </c>
      <c r="D209" s="72">
        <v>-74.627839301724137</v>
      </c>
      <c r="E209" s="72">
        <v>-1.0267822969243348</v>
      </c>
      <c r="F209" s="72">
        <v>-153.05187799895691</v>
      </c>
      <c r="G209" s="72">
        <v>1.8774999999999999</v>
      </c>
      <c r="H209" s="72"/>
    </row>
    <row r="210" spans="1:8" x14ac:dyDescent="0.25">
      <c r="A210" s="73"/>
      <c r="B210" s="72">
        <v>107.8138044417278</v>
      </c>
      <c r="C210" s="72">
        <v>-0.53706464416239352</v>
      </c>
      <c r="D210" s="72">
        <v>-74.793102052349695</v>
      </c>
      <c r="E210" s="72">
        <v>-1.0083388694148938</v>
      </c>
      <c r="F210" s="72">
        <v>-153.39081015327335</v>
      </c>
      <c r="G210" s="72">
        <v>1.8774999999999999</v>
      </c>
      <c r="H210" s="72"/>
    </row>
    <row r="211" spans="1:8" x14ac:dyDescent="0.25">
      <c r="A211" s="73"/>
      <c r="B211" s="72">
        <v>108.11874177115261</v>
      </c>
      <c r="C211" s="72">
        <v>-0.52739944894064894</v>
      </c>
      <c r="D211" s="72">
        <v>-74.95539347873769</v>
      </c>
      <c r="E211" s="72">
        <v>-0.99019246538606831</v>
      </c>
      <c r="F211" s="72">
        <v>-153.72364851258035</v>
      </c>
      <c r="G211" s="72">
        <v>1.8774999999999999</v>
      </c>
      <c r="H211" s="72"/>
    </row>
    <row r="212" spans="1:8" x14ac:dyDescent="0.25">
      <c r="A212" s="73"/>
      <c r="B212" s="72">
        <v>108.42367910057743</v>
      </c>
      <c r="C212" s="72">
        <v>-0.51789048009666727</v>
      </c>
      <c r="D212" s="72">
        <v>-75.114761521141389</v>
      </c>
      <c r="E212" s="72">
        <v>-0.97233937638149281</v>
      </c>
      <c r="F212" s="72">
        <v>-154.0504913960288</v>
      </c>
      <c r="G212" s="72">
        <v>1.8774999999999999</v>
      </c>
      <c r="H212" s="72"/>
    </row>
    <row r="213" spans="1:8" x14ac:dyDescent="0.25">
      <c r="A213" s="73"/>
      <c r="B213" s="72">
        <v>108.72861643000225</v>
      </c>
      <c r="C213" s="72">
        <v>-0.508535767046569</v>
      </c>
      <c r="D213" s="72">
        <v>-75.271253518169246</v>
      </c>
      <c r="E213" s="72">
        <v>-0.95477590262993328</v>
      </c>
      <c r="F213" s="72">
        <v>-154.37143588887528</v>
      </c>
      <c r="G213" s="72">
        <v>1.8774999999999999</v>
      </c>
      <c r="H213" s="72"/>
    </row>
    <row r="214" spans="1:8" x14ac:dyDescent="0.25">
      <c r="A214" s="73"/>
      <c r="B214" s="72">
        <v>109.03355375942706</v>
      </c>
      <c r="C214" s="72">
        <v>-0.49933334472586305</v>
      </c>
      <c r="D214" s="72">
        <v>-75.424916208333457</v>
      </c>
      <c r="E214" s="72">
        <v>-0.93749835472280785</v>
      </c>
      <c r="F214" s="72">
        <v>-154.68657784565792</v>
      </c>
      <c r="G214" s="72">
        <v>1.8774999999999999</v>
      </c>
      <c r="H214" s="72"/>
    </row>
    <row r="215" spans="1:8" x14ac:dyDescent="0.25">
      <c r="A215" s="73"/>
      <c r="B215" s="72">
        <v>109.33849108885188</v>
      </c>
      <c r="C215" s="72">
        <v>-0.49028125443790371</v>
      </c>
      <c r="D215" s="72">
        <v>-75.575795731864119</v>
      </c>
      <c r="E215" s="72">
        <v>-0.92050305520716424</v>
      </c>
      <c r="F215" s="72">
        <v>-154.99601189391694</v>
      </c>
      <c r="G215" s="72">
        <v>1.8774999999999999</v>
      </c>
      <c r="H215" s="72"/>
    </row>
    <row r="216" spans="1:8" x14ac:dyDescent="0.25">
      <c r="A216" s="73"/>
      <c r="B216" s="72">
        <v>109.6434284182767</v>
      </c>
      <c r="C216" s="72">
        <v>-0.48137754465895499</v>
      </c>
      <c r="D216" s="72">
        <v>-75.723937632775346</v>
      </c>
      <c r="E216" s="72">
        <v>-0.90378634009718795</v>
      </c>
      <c r="F216" s="72">
        <v>-155.29983143843208</v>
      </c>
      <c r="G216" s="72">
        <v>1.8774999999999999</v>
      </c>
      <c r="H216" s="72"/>
    </row>
    <row r="217" spans="1:8" x14ac:dyDescent="0.25">
      <c r="A217" s="73"/>
      <c r="B217" s="72">
        <v>109.94836574770152</v>
      </c>
      <c r="C217" s="72">
        <v>-0.4726202718014425</v>
      </c>
      <c r="D217" s="72">
        <v>-75.869386861170526</v>
      </c>
      <c r="E217" s="72">
        <v>-0.88734456030720832</v>
      </c>
      <c r="F217" s="72">
        <v>-155.59812866595033</v>
      </c>
      <c r="G217" s="72">
        <v>1.8774999999999999</v>
      </c>
      <c r="H217" s="72"/>
    </row>
    <row r="218" spans="1:8" x14ac:dyDescent="0.25">
      <c r="A218" s="73"/>
      <c r="B218" s="72">
        <v>110.25330307712633</v>
      </c>
      <c r="C218" s="72">
        <v>-0.4640075009369265</v>
      </c>
      <c r="D218" s="72">
        <v>-76.01218777577408</v>
      </c>
      <c r="E218" s="72">
        <v>-0.8711740830090795</v>
      </c>
      <c r="F218" s="72">
        <v>-155.89099455037825</v>
      </c>
      <c r="G218" s="72">
        <v>1.8774999999999999</v>
      </c>
      <c r="H218" s="72"/>
    </row>
    <row r="219" spans="1:8" x14ac:dyDescent="0.25">
      <c r="A219" s="73"/>
      <c r="B219" s="72">
        <v>110.55824040655115</v>
      </c>
      <c r="C219" s="72">
        <v>-0.45553730648027518</v>
      </c>
      <c r="D219" s="72">
        <v>-76.152384146677733</v>
      </c>
      <c r="E219" s="72">
        <v>-0.85527129291671666</v>
      </c>
      <c r="F219" s="72">
        <v>-156.17851885841415</v>
      </c>
      <c r="G219" s="72">
        <v>1.8774999999999999</v>
      </c>
      <c r="H219" s="72"/>
    </row>
    <row r="220" spans="1:8" x14ac:dyDescent="0.25">
      <c r="A220" s="73"/>
      <c r="B220" s="72">
        <v>110.86317773597597</v>
      </c>
      <c r="C220" s="72">
        <v>-0.44720777283647811</v>
      </c>
      <c r="D220" s="72">
        <v>-76.290019158289638</v>
      </c>
      <c r="E220" s="72">
        <v>-0.83963259350048758</v>
      </c>
      <c r="F220" s="72">
        <v>-156.46079015559644</v>
      </c>
      <c r="G220" s="72">
        <v>1.8774999999999999</v>
      </c>
      <c r="H220" s="72"/>
    </row>
    <row r="221" spans="1:8" x14ac:dyDescent="0.25">
      <c r="A221" s="73"/>
      <c r="B221" s="72">
        <v>111.16811506540078</v>
      </c>
      <c r="C221" s="72">
        <v>-0.43901699501148211</v>
      </c>
      <c r="D221" s="72">
        <v>-76.425135412475214</v>
      </c>
      <c r="E221" s="72">
        <v>-0.82425440813405759</v>
      </c>
      <c r="F221" s="72">
        <v>-156.73789581274508</v>
      </c>
      <c r="G221" s="72">
        <v>1.8774999999999999</v>
      </c>
      <c r="H221" s="72"/>
    </row>
    <row r="222" spans="1:8" x14ac:dyDescent="0.25">
      <c r="A222" s="73"/>
      <c r="B222" s="72">
        <v>111.4730523948256</v>
      </c>
      <c r="C222" s="72">
        <v>-0.43096307918839677</v>
      </c>
      <c r="D222" s="72">
        <v>-76.557774931878939</v>
      </c>
      <c r="E222" s="72">
        <v>-0.80913318117621491</v>
      </c>
      <c r="F222" s="72">
        <v>-157.00992201277401</v>
      </c>
      <c r="G222" s="72">
        <v>1.8774999999999999</v>
      </c>
      <c r="H222" s="72"/>
    </row>
    <row r="223" spans="1:8" x14ac:dyDescent="0.25">
      <c r="A223" s="73"/>
      <c r="B223" s="72">
        <v>111.77798972425042</v>
      </c>
      <c r="C223" s="72">
        <v>-0.42304414327036921</v>
      </c>
      <c r="D223" s="72">
        <v>-76.687979163416671</v>
      </c>
      <c r="E223" s="72">
        <v>-0.79426537899011818</v>
      </c>
      <c r="F223" s="72">
        <v>-157.27695375785365</v>
      </c>
      <c r="G223" s="72">
        <v>1.8774999999999999</v>
      </c>
      <c r="H223" s="72"/>
    </row>
    <row r="224" spans="1:8" x14ac:dyDescent="0.25">
      <c r="A224" s="73"/>
      <c r="B224" s="72">
        <v>112.08292705367523</v>
      </c>
      <c r="C224" s="72">
        <v>-0.41525831739138475</v>
      </c>
      <c r="D224" s="72">
        <v>-76.815788981928662</v>
      </c>
      <c r="E224" s="72">
        <v>-0.77964749090232488</v>
      </c>
      <c r="F224" s="72">
        <v>-157.5390748769025</v>
      </c>
      <c r="G224" s="72">
        <v>1.8774999999999999</v>
      </c>
      <c r="H224" s="72"/>
    </row>
    <row r="225" spans="1:8" x14ac:dyDescent="0.25">
      <c r="A225" s="73"/>
      <c r="B225" s="72">
        <v>112.38786438310005</v>
      </c>
      <c r="C225" s="72">
        <v>-0.40760374439621139</v>
      </c>
      <c r="D225" s="72">
        <v>-76.941244693983464</v>
      </c>
      <c r="E225" s="72">
        <v>-0.7652760301038869</v>
      </c>
      <c r="F225" s="72">
        <v>-157.79636803338866</v>
      </c>
      <c r="G225" s="72">
        <v>1.8774999999999999</v>
      </c>
      <c r="H225" s="72"/>
    </row>
    <row r="226" spans="1:8" x14ac:dyDescent="0.25">
      <c r="A226" s="73"/>
      <c r="B226" s="72">
        <v>112.69280171252487</v>
      </c>
      <c r="C226" s="72">
        <v>-0.4000785802906649</v>
      </c>
      <c r="D226" s="72">
        <v>-77.06438604182371</v>
      </c>
      <c r="E226" s="72">
        <v>-0.75114753449572336</v>
      </c>
      <c r="F226" s="72">
        <v>-158.04891473342204</v>
      </c>
      <c r="G226" s="72">
        <v>1.8774999999999999</v>
      </c>
      <c r="H226" s="72"/>
    </row>
    <row r="227" spans="1:8" x14ac:dyDescent="0.25">
      <c r="A227" s="73"/>
      <c r="B227" s="72">
        <v>112.99773904194969</v>
      </c>
      <c r="C227" s="72">
        <v>-0.39268099466333306</v>
      </c>
      <c r="D227" s="72">
        <v>-77.185252207444776</v>
      </c>
      <c r="E227" s="72">
        <v>-0.73725856748040774</v>
      </c>
      <c r="F227" s="72">
        <v>-158.29679533411914</v>
      </c>
      <c r="G227" s="72">
        <v>1.8774999999999999</v>
      </c>
      <c r="H227" s="72"/>
    </row>
    <row r="228" spans="1:8" x14ac:dyDescent="0.25">
      <c r="A228" s="73"/>
      <c r="B228" s="72">
        <v>113.3026763713745</v>
      </c>
      <c r="C228" s="72">
        <v>-0.385409171079859</v>
      </c>
      <c r="D228" s="72">
        <v>-77.303881816797826</v>
      </c>
      <c r="E228" s="72">
        <v>-0.72360571870243529</v>
      </c>
      <c r="F228" s="72">
        <v>-158.5400890522229</v>
      </c>
      <c r="G228" s="72">
        <v>1.8774999999999999</v>
      </c>
      <c r="H228" s="72"/>
    </row>
    <row r="229" spans="1:8" x14ac:dyDescent="0.25">
      <c r="A229" s="73"/>
      <c r="B229" s="72">
        <v>113.60761370079932</v>
      </c>
      <c r="C229" s="72">
        <v>-0.37826130745085362</v>
      </c>
      <c r="D229" s="72">
        <v>-77.420312944109</v>
      </c>
      <c r="E229" s="72">
        <v>-0.71018560473897763</v>
      </c>
      <c r="F229" s="72">
        <v>-158.77887397296089</v>
      </c>
      <c r="G229" s="72">
        <v>1.8774999999999999</v>
      </c>
      <c r="H229" s="72"/>
    </row>
    <row r="230" spans="1:8" x14ac:dyDescent="0.25">
      <c r="A230" s="73"/>
      <c r="B230" s="72">
        <v>113.91255103022414</v>
      </c>
      <c r="C230" s="72">
        <v>-0.37123561637446034</v>
      </c>
      <c r="D230" s="72">
        <v>-77.534583116306905</v>
      </c>
      <c r="E230" s="72">
        <v>-0.69699486974304925</v>
      </c>
      <c r="F230" s="72">
        <v>-159.01322705912548</v>
      </c>
      <c r="G230" s="72">
        <v>1.8774999999999999</v>
      </c>
      <c r="H230" s="72"/>
    </row>
    <row r="231" spans="1:8" x14ac:dyDescent="0.25">
      <c r="A231" s="73"/>
      <c r="B231" s="72">
        <v>114.21748835964895</v>
      </c>
      <c r="C231" s="72">
        <v>-0.36433032545457267</v>
      </c>
      <c r="D231" s="72">
        <v>-77.646729317550836</v>
      </c>
      <c r="E231" s="72">
        <v>-0.68403018604096011</v>
      </c>
      <c r="F231" s="72">
        <v>-159.24322416036054</v>
      </c>
      <c r="G231" s="72">
        <v>1.8774999999999999</v>
      </c>
      <c r="H231" s="72"/>
    </row>
    <row r="232" spans="1:8" x14ac:dyDescent="0.25">
      <c r="A232" s="73"/>
      <c r="B232" s="72">
        <v>114.52242568907377</v>
      </c>
      <c r="C232" s="72">
        <v>-0.3575436775956668</v>
      </c>
      <c r="D232" s="72">
        <v>-77.756787993852413</v>
      </c>
      <c r="E232" s="72">
        <v>-0.67128825468586439</v>
      </c>
      <c r="F232" s="72">
        <v>-159.46894002263991</v>
      </c>
      <c r="G232" s="72">
        <v>1.8774999999999999</v>
      </c>
      <c r="H232" s="72"/>
    </row>
    <row r="233" spans="1:8" x14ac:dyDescent="0.25">
      <c r="A233" s="73"/>
      <c r="B233" s="72">
        <v>114.82736301849859</v>
      </c>
      <c r="C233" s="72">
        <v>-0.35087393127517919</v>
      </c>
      <c r="D233" s="72">
        <v>-77.864795057783653</v>
      </c>
      <c r="E233" s="72">
        <v>-0.65876580596914891</v>
      </c>
      <c r="F233" s="72">
        <v>-159.69044829792304</v>
      </c>
      <c r="G233" s="72">
        <v>1.8774999999999999</v>
      </c>
      <c r="H233" s="72"/>
    </row>
    <row r="234" spans="1:8" x14ac:dyDescent="0.25">
      <c r="A234" s="73"/>
      <c r="B234" s="72">
        <v>115.1323003479234</v>
      </c>
      <c r="C234" s="72">
        <v>-0.34431936079432973</v>
      </c>
      <c r="D234" s="72">
        <v>-77.970785893264818</v>
      </c>
      <c r="E234" s="72">
        <v>-0.64645959989135404</v>
      </c>
      <c r="F234" s="72">
        <v>-159.90782155397409</v>
      </c>
      <c r="G234" s="72">
        <v>1.8774999999999999</v>
      </c>
      <c r="H234" s="72"/>
    </row>
    <row r="235" spans="1:8" x14ac:dyDescent="0.25">
      <c r="A235" s="73"/>
      <c r="B235" s="72">
        <v>115.43723767734822</v>
      </c>
      <c r="C235" s="72">
        <v>-0.33787825650826048</v>
      </c>
      <c r="D235" s="72">
        <v>-78.074795360425512</v>
      </c>
      <c r="E235" s="72">
        <v>-0.63436642659425901</v>
      </c>
      <c r="F235" s="72">
        <v>-160.12113128433163</v>
      </c>
      <c r="G235" s="72">
        <v>1.8774999999999999</v>
      </c>
      <c r="H235" s="72"/>
    </row>
    <row r="236" spans="1:8" x14ac:dyDescent="0.25">
      <c r="A236" s="73"/>
      <c r="B236" s="72">
        <v>115.74217500677304</v>
      </c>
      <c r="C236" s="72">
        <v>-0.33154892503633049</v>
      </c>
      <c r="D236" s="72">
        <v>-78.176857800532943</v>
      </c>
      <c r="E236" s="72">
        <v>-0.6224831067557105</v>
      </c>
      <c r="F236" s="72">
        <v>-160.33044791841562</v>
      </c>
      <c r="G236" s="72">
        <v>1.8774999999999999</v>
      </c>
      <c r="H236" s="72"/>
    </row>
    <row r="237" spans="1:8" x14ac:dyDescent="0.25">
      <c r="A237" s="73"/>
      <c r="B237" s="72">
        <v>116.04711233619786</v>
      </c>
      <c r="C237" s="72">
        <v>-0.32532968945337815</v>
      </c>
      <c r="D237" s="72">
        <v>-78.27700704098136</v>
      </c>
      <c r="E237" s="72">
        <v>-0.6108064919487175</v>
      </c>
      <c r="F237" s="72">
        <v>-160.53584083176028</v>
      </c>
      <c r="G237" s="72">
        <v>1.8774999999999999</v>
      </c>
      <c r="H237" s="72"/>
    </row>
    <row r="238" spans="1:8" x14ac:dyDescent="0.25">
      <c r="A238" s="73"/>
      <c r="B238" s="72">
        <v>116.35204966562267</v>
      </c>
      <c r="C238" s="72">
        <v>-0.31921888946273963</v>
      </c>
      <c r="D238" s="72">
        <v>-78.375276400336986</v>
      </c>
      <c r="E238" s="72">
        <v>-0.59933346496629358</v>
      </c>
      <c r="F238" s="72">
        <v>-160.73737835636049</v>
      </c>
      <c r="G238" s="72">
        <v>1.8774999999999999</v>
      </c>
      <c r="H238" s="72"/>
    </row>
    <row r="239" spans="1:8" x14ac:dyDescent="0.25">
      <c r="A239" s="73"/>
      <c r="B239" s="72">
        <v>116.65698699504749</v>
      </c>
      <c r="C239" s="72">
        <v>-0.31321488155177657</v>
      </c>
      <c r="D239" s="72">
        <v>-78.471698693433055</v>
      </c>
      <c r="E239" s="72">
        <v>-0.58806094011346044</v>
      </c>
      <c r="F239" s="72">
        <v>-160.93512779112109</v>
      </c>
      <c r="G239" s="72">
        <v>1.8774999999999999</v>
      </c>
      <c r="H239" s="72"/>
    </row>
    <row r="240" spans="1:8" x14ac:dyDescent="0.25">
      <c r="A240" s="73"/>
      <c r="B240" s="72">
        <v>116.96192432447231</v>
      </c>
      <c r="C240" s="72">
        <v>-0.30731603913065053</v>
      </c>
      <c r="D240" s="72">
        <v>-78.566306236509675</v>
      </c>
      <c r="E240" s="72">
        <v>-0.57698586346779634</v>
      </c>
      <c r="F240" s="72">
        <v>-161.12915541239792</v>
      </c>
      <c r="G240" s="72">
        <v>1.8774999999999999</v>
      </c>
      <c r="H240" s="72"/>
    </row>
    <row r="241" spans="1:8" x14ac:dyDescent="0.25">
      <c r="A241" s="73"/>
      <c r="B241" s="72">
        <v>117.26686165389712</v>
      </c>
      <c r="C241" s="72">
        <v>-0.30152075265504952</v>
      </c>
      <c r="D241" s="72">
        <v>-78.659130852393517</v>
      </c>
      <c r="E241" s="72">
        <v>-0.5661052131098554</v>
      </c>
      <c r="F241" s="72">
        <v>-161.31952648462089</v>
      </c>
      <c r="G241" s="72">
        <v>1.8774999999999999</v>
      </c>
      <c r="H241" s="72"/>
    </row>
    <row r="242" spans="1:8" x14ac:dyDescent="0.25">
      <c r="A242" s="73"/>
      <c r="B242" s="72">
        <v>117.57179898332194</v>
      </c>
      <c r="C242" s="72">
        <v>-0.29582742973355114</v>
      </c>
      <c r="D242" s="72">
        <v>-78.750203875712558</v>
      </c>
      <c r="E242" s="72">
        <v>-0.55541599932474228</v>
      </c>
      <c r="F242" s="72">
        <v>-161.50630527098863</v>
      </c>
      <c r="G242" s="72">
        <v>1.8774999999999999</v>
      </c>
      <c r="H242" s="72"/>
    </row>
    <row r="243" spans="1:8" x14ac:dyDescent="0.25">
      <c r="A243" s="73"/>
      <c r="B243" s="72">
        <v>117.87673631274676</v>
      </c>
      <c r="C243" s="72">
        <v>-0.29023449522028244</v>
      </c>
      <c r="D243" s="72">
        <v>-78.839556158141349</v>
      </c>
      <c r="E243" s="72">
        <v>-0.54491526477608032</v>
      </c>
      <c r="F243" s="72">
        <v>-161.68955504422581</v>
      </c>
      <c r="G243" s="72">
        <v>1.8774999999999999</v>
      </c>
      <c r="H243" s="72"/>
    </row>
    <row r="244" spans="1:8" x14ac:dyDescent="0.25">
      <c r="A244" s="73"/>
      <c r="B244" s="72">
        <v>118.18167364217157</v>
      </c>
      <c r="C244" s="72">
        <v>-0.28474039129351419</v>
      </c>
      <c r="D244" s="72">
        <v>-78.927218073672336</v>
      </c>
      <c r="E244" s="72">
        <v>-0.53460008465357289</v>
      </c>
      <c r="F244" s="72">
        <v>-161.86933809739392</v>
      </c>
      <c r="G244" s="72">
        <v>1.8774999999999999</v>
      </c>
      <c r="H244" s="72"/>
    </row>
    <row r="245" spans="1:8" x14ac:dyDescent="0.25">
      <c r="A245" s="73"/>
      <c r="B245" s="72">
        <v>118.48661097159639</v>
      </c>
      <c r="C245" s="72">
        <v>-0.27934357752080502</v>
      </c>
      <c r="D245" s="72">
        <v>-79.013219523909029</v>
      </c>
      <c r="E245" s="72">
        <v>-0.52446756679531137</v>
      </c>
      <c r="F245" s="72">
        <v>-162.04571575474699</v>
      </c>
      <c r="G245" s="72">
        <v>1.8774999999999999</v>
      </c>
      <c r="H245" s="72"/>
    </row>
    <row r="246" spans="1:8" x14ac:dyDescent="0.25">
      <c r="A246" s="73"/>
      <c r="B246" s="72">
        <v>118.79154830102121</v>
      </c>
      <c r="C246" s="72">
        <v>-0.27404253091128872</v>
      </c>
      <c r="D246" s="72">
        <v>-79.09758994337713</v>
      </c>
      <c r="E246" s="72">
        <v>-0.51451485178594458</v>
      </c>
      <c r="F246" s="72">
        <v>-162.21874838262389</v>
      </c>
      <c r="G246" s="72">
        <v>1.8774999999999999</v>
      </c>
      <c r="H246" s="72"/>
    </row>
    <row r="247" spans="1:8" x14ac:dyDescent="0.25">
      <c r="A247" s="73"/>
      <c r="B247" s="72">
        <v>119.09648563044603</v>
      </c>
      <c r="C247" s="72">
        <v>-0.26883574595568205</v>
      </c>
      <c r="D247" s="72">
        <v>-79.180358304849662</v>
      </c>
      <c r="E247" s="72">
        <v>-0.50473911303179309</v>
      </c>
      <c r="F247" s="72">
        <v>-162.38849540036952</v>
      </c>
      <c r="G247" s="72">
        <v>1.8774999999999999</v>
      </c>
      <c r="H247" s="72"/>
    </row>
    <row r="248" spans="1:8" x14ac:dyDescent="0.25">
      <c r="A248" s="73"/>
      <c r="B248" s="72">
        <v>119.40142295987084</v>
      </c>
      <c r="C248" s="72">
        <v>-0.26372173465456117</v>
      </c>
      <c r="D248" s="72">
        <v>-79.261553124682536</v>
      </c>
      <c r="E248" s="72">
        <v>-0.49513755681393856</v>
      </c>
      <c r="F248" s="72">
        <v>-162.5550152912773</v>
      </c>
      <c r="G248" s="72">
        <v>1.8774999999999999</v>
      </c>
      <c r="H248" s="72"/>
    </row>
    <row r="249" spans="1:8" x14ac:dyDescent="0.25">
      <c r="A249" s="73"/>
      <c r="B249" s="72">
        <v>119.70636028929566</v>
      </c>
      <c r="C249" s="72">
        <v>-0.25869902653544541</v>
      </c>
      <c r="D249" s="72">
        <v>-79.341202468156922</v>
      </c>
      <c r="E249" s="72">
        <v>-0.48570742232029873</v>
      </c>
      <c r="F249" s="72">
        <v>-162.71836561354581</v>
      </c>
      <c r="G249" s="72">
        <v>1.8774999999999999</v>
      </c>
      <c r="H249" s="72"/>
    </row>
    <row r="250" spans="1:8" x14ac:dyDescent="0.25">
      <c r="A250" s="73"/>
      <c r="B250" s="72">
        <v>120.01129761872048</v>
      </c>
      <c r="C250" s="72">
        <v>-0.2537661686592021</v>
      </c>
      <c r="D250" s="72">
        <v>-79.419333954825319</v>
      </c>
      <c r="E250" s="72">
        <v>-0.4764459816576519</v>
      </c>
      <c r="F250" s="72">
        <v>-162.87860301124269</v>
      </c>
      <c r="G250" s="72">
        <v>1.8774999999999999</v>
      </c>
      <c r="H250" s="72"/>
    </row>
    <row r="251" spans="1:8" x14ac:dyDescent="0.25">
      <c r="A251" s="73"/>
      <c r="B251" s="72">
        <v>120.31623494814529</v>
      </c>
      <c r="C251" s="72">
        <v>-0.24892172561627016</v>
      </c>
      <c r="D251" s="72">
        <v>-79.495974763857859</v>
      </c>
      <c r="E251" s="72">
        <v>-0.46735053984454722</v>
      </c>
      <c r="F251" s="72">
        <v>-163.03578322526931</v>
      </c>
      <c r="G251" s="72">
        <v>1.8774999999999999</v>
      </c>
      <c r="H251" s="72"/>
    </row>
    <row r="252" spans="1:8" x14ac:dyDescent="0.25">
      <c r="A252" s="73"/>
      <c r="B252" s="72">
        <v>120.62117227757011</v>
      </c>
      <c r="C252" s="72">
        <v>-0.24416427951318206</v>
      </c>
      <c r="D252" s="72">
        <v>-79.571151639386073</v>
      </c>
      <c r="E252" s="72">
        <v>-0.45841843478599931</v>
      </c>
      <c r="F252" s="72">
        <v>-163.18996110432016</v>
      </c>
      <c r="G252" s="72">
        <v>1.8774999999999999</v>
      </c>
      <c r="H252" s="72"/>
    </row>
    <row r="253" spans="1:8" x14ac:dyDescent="0.25">
      <c r="A253" s="73"/>
      <c r="B253" s="72">
        <v>120.92610960699493</v>
      </c>
      <c r="C253" s="72">
        <v>-0.23949242994984729</v>
      </c>
      <c r="D253" s="72">
        <v>-79.644890895841087</v>
      </c>
      <c r="E253" s="72">
        <v>-0.44964703723083826</v>
      </c>
      <c r="F253" s="72">
        <v>-163.3411906158307</v>
      </c>
      <c r="G253" s="72">
        <v>1.8774999999999999</v>
      </c>
      <c r="H253" s="72"/>
    </row>
    <row r="254" spans="1:8" x14ac:dyDescent="0.25">
      <c r="A254" s="73"/>
      <c r="B254" s="72">
        <v>121.23104693641974</v>
      </c>
      <c r="C254" s="72">
        <v>-0.23490479398804323</v>
      </c>
      <c r="D254" s="72">
        <v>-79.717218423283484</v>
      </c>
      <c r="E254" s="72">
        <v>-0.44103375071255113</v>
      </c>
      <c r="F254" s="72">
        <v>-163.48952485690828</v>
      </c>
      <c r="G254" s="72">
        <v>1.8774999999999999</v>
      </c>
      <c r="H254" s="72"/>
    </row>
    <row r="255" spans="1:8" x14ac:dyDescent="0.25">
      <c r="A255" s="73"/>
      <c r="B255" s="72">
        <v>121.53598426584456</v>
      </c>
      <c r="C255" s="72">
        <v>-0.23040000611154302</v>
      </c>
      <c r="D255" s="72">
        <v>-79.788159692722374</v>
      </c>
      <c r="E255" s="72">
        <v>-0.43257601147442198</v>
      </c>
      <c r="F255" s="72">
        <v>-163.63501606524076</v>
      </c>
      <c r="G255" s="72">
        <v>1.8774999999999999</v>
      </c>
      <c r="H255" s="72"/>
    </row>
    <row r="256" spans="1:8" x14ac:dyDescent="0.25">
      <c r="A256" s="73"/>
      <c r="B256" s="72">
        <v>121.84092159526938</v>
      </c>
      <c r="C256" s="72">
        <v>-0.22597671817829768</v>
      </c>
      <c r="D256" s="72">
        <v>-79.857739761420959</v>
      </c>
      <c r="E256" s="72">
        <v>-0.42427128837975386</v>
      </c>
      <c r="F256" s="72">
        <v>-163.77771562997771</v>
      </c>
      <c r="G256" s="72">
        <v>1.8774999999999999</v>
      </c>
      <c r="H256" s="72"/>
    </row>
    <row r="257" spans="1:8" x14ac:dyDescent="0.25">
      <c r="A257" s="73"/>
      <c r="B257" s="72">
        <v>122.1458589246942</v>
      </c>
      <c r="C257" s="72">
        <v>-0.22163359936506885</v>
      </c>
      <c r="D257" s="72">
        <v>-79.925983278186436</v>
      </c>
      <c r="E257" s="72">
        <v>-0.41611708280791676</v>
      </c>
      <c r="F257" s="72">
        <v>-163.91767410257907</v>
      </c>
      <c r="G257" s="72">
        <v>1.8774999999999999</v>
      </c>
      <c r="H257" s="72"/>
    </row>
    <row r="258" spans="1:8" x14ac:dyDescent="0.25">
      <c r="A258" s="73"/>
      <c r="B258" s="72">
        <v>122.45079625411901</v>
      </c>
      <c r="C258" s="72">
        <v>-0.21736933610489989</v>
      </c>
      <c r="D258" s="72">
        <v>-79.992914488641887</v>
      </c>
      <c r="E258" s="72">
        <v>-0.40811092853694952</v>
      </c>
      <c r="F258" s="72">
        <v>-164.05494120762728</v>
      </c>
      <c r="G258" s="72">
        <v>1.8774999999999999</v>
      </c>
      <c r="H258" s="72"/>
    </row>
    <row r="259" spans="1:8" x14ac:dyDescent="0.25">
      <c r="A259" s="73"/>
      <c r="B259" s="72">
        <v>122.75573358354383</v>
      </c>
      <c r="C259" s="72">
        <v>-0.2131826320177958</v>
      </c>
      <c r="D259" s="72">
        <v>-80.058557240478024</v>
      </c>
      <c r="E259" s="72">
        <v>-0.40025039161341158</v>
      </c>
      <c r="F259" s="72">
        <v>-164.1895658535978</v>
      </c>
      <c r="G259" s="72">
        <v>1.8774999999999999</v>
      </c>
      <c r="H259" s="72"/>
    </row>
    <row r="260" spans="1:8" x14ac:dyDescent="0.25">
      <c r="A260" s="73"/>
      <c r="B260" s="72">
        <v>123.06067091296865</v>
      </c>
      <c r="C260" s="72">
        <v>-0.20907220783496955</v>
      </c>
      <c r="D260" s="72">
        <v>-80.122934988682843</v>
      </c>
      <c r="E260" s="72">
        <v>-0.39253307021015532</v>
      </c>
      <c r="F260" s="72">
        <v>-164.32159614358454</v>
      </c>
      <c r="G260" s="72">
        <v>1.8774999999999999</v>
      </c>
      <c r="H260" s="72"/>
    </row>
    <row r="261" spans="1:8" x14ac:dyDescent="0.25">
      <c r="A261" s="73"/>
      <c r="B261" s="72">
        <v>123.36560824239346</v>
      </c>
      <c r="C261" s="72">
        <v>-0.2050368013169997</v>
      </c>
      <c r="D261" s="72">
        <v>-80.186070800747189</v>
      </c>
      <c r="E261" s="72">
        <v>-0.38495659447266689</v>
      </c>
      <c r="F261" s="72">
        <v>-164.45107938597576</v>
      </c>
      <c r="G261" s="72">
        <v>1.8774999999999999</v>
      </c>
      <c r="H261" s="72"/>
    </row>
    <row r="262" spans="1:8" x14ac:dyDescent="0.25">
      <c r="A262" s="73"/>
      <c r="B262" s="72">
        <v>123.67054557181828</v>
      </c>
      <c r="C262" s="72">
        <v>-0.20107516716623061</v>
      </c>
      <c r="D262" s="72">
        <v>-80.247987361844537</v>
      </c>
      <c r="E262" s="72">
        <v>-0.37751862635459799</v>
      </c>
      <c r="F262" s="72">
        <v>-164.57806210507707</v>
      </c>
      <c r="G262" s="72">
        <v>1.8774999999999999</v>
      </c>
      <c r="H262" s="72"/>
    </row>
    <row r="263" spans="1:8" x14ac:dyDescent="0.25">
      <c r="A263" s="73"/>
      <c r="B263" s="72">
        <v>123.9754829012431</v>
      </c>
      <c r="C263" s="72">
        <v>-0.19718607693373522</v>
      </c>
      <c r="D263" s="72">
        <v>-80.308706979983185</v>
      </c>
      <c r="E263" s="72">
        <v>-0.37021685944308785</v>
      </c>
      <c r="F263" s="72">
        <v>-164.70259005167787</v>
      </c>
      <c r="G263" s="72">
        <v>1.8774999999999999</v>
      </c>
      <c r="H263" s="72"/>
    </row>
    <row r="264" spans="1:8" x14ac:dyDescent="0.25">
      <c r="A264" s="73"/>
      <c r="B264" s="72">
        <v>124.28042023066791</v>
      </c>
      <c r="C264" s="72">
        <v>-0.19336831892114684</v>
      </c>
      <c r="D264" s="72">
        <v>-80.368251591129237</v>
      </c>
      <c r="E264" s="72">
        <v>-0.36304901877445317</v>
      </c>
      <c r="F264" s="72">
        <v>-164.82470821355813</v>
      </c>
      <c r="G264" s="72">
        <v>1.8774999999999999</v>
      </c>
      <c r="H264" s="72"/>
    </row>
    <row r="265" spans="1:8" x14ac:dyDescent="0.25">
      <c r="A265" s="73"/>
      <c r="B265" s="72">
        <v>124.58535756009273</v>
      </c>
      <c r="C265" s="72">
        <v>-0.18962069807765847</v>
      </c>
      <c r="D265" s="72">
        <v>-80.42664276429899</v>
      </c>
      <c r="E265" s="72">
        <v>-0.35601286064080379</v>
      </c>
      <c r="F265" s="72">
        <v>-164.94446082593194</v>
      </c>
      <c r="G265" s="72">
        <v>1.8774999999999999</v>
      </c>
      <c r="H265" s="72"/>
    </row>
    <row r="266" spans="1:8" x14ac:dyDescent="0.25">
      <c r="A266" s="73"/>
      <c r="B266" s="72">
        <v>124.89029488951755</v>
      </c>
      <c r="C266" s="72">
        <v>-0.18594203589247105</v>
      </c>
      <c r="D266" s="72">
        <v>-80.483901706619164</v>
      </c>
      <c r="E266" s="72">
        <v>-0.34910617238811437</v>
      </c>
      <c r="F266" s="72">
        <v>-165.06189138182552</v>
      </c>
      <c r="G266" s="72">
        <v>1.8774999999999999</v>
      </c>
      <c r="H266" s="72"/>
    </row>
    <row r="267" spans="1:8" x14ac:dyDescent="0.25">
      <c r="A267" s="73"/>
      <c r="B267" s="72">
        <v>125.19523221894237</v>
      </c>
      <c r="C267" s="72">
        <v>-0.18233117028296722</v>
      </c>
      <c r="D267" s="72">
        <v>-80.54004926835367</v>
      </c>
      <c r="E267" s="72">
        <v>-0.34232677220627095</v>
      </c>
      <c r="F267" s="72">
        <v>-165.1770426423864</v>
      </c>
      <c r="G267" s="72">
        <v>1.8774999999999999</v>
      </c>
      <c r="H267" s="72"/>
    </row>
    <row r="268" spans="1:8" x14ac:dyDescent="0.25">
      <c r="A268" s="73"/>
      <c r="B268" s="72">
        <v>125.50016954836718</v>
      </c>
      <c r="C268" s="72">
        <v>-0.17878695547887347</v>
      </c>
      <c r="D268" s="72">
        <v>-80.595105947895647</v>
      </c>
      <c r="E268" s="72">
        <v>-0.3356725089115849</v>
      </c>
      <c r="F268" s="72">
        <v>-165.2899566471215</v>
      </c>
      <c r="G268" s="72">
        <v>1.8774999999999999</v>
      </c>
      <c r="H268" s="72"/>
    </row>
    <row r="269" spans="1:8" x14ac:dyDescent="0.25">
      <c r="A269" s="73"/>
      <c r="B269" s="72">
        <v>125.805106877792</v>
      </c>
      <c r="C269" s="72">
        <v>-0.1753082619026638</v>
      </c>
      <c r="D269" s="72">
        <v>-80.649091896723618</v>
      </c>
      <c r="E269" s="72">
        <v>-0.32914126172225128</v>
      </c>
      <c r="F269" s="72">
        <v>-165.40067472406153</v>
      </c>
      <c r="G269" s="72">
        <v>1.8774999999999999</v>
      </c>
      <c r="H269" s="72"/>
    </row>
    <row r="270" spans="1:8" x14ac:dyDescent="0.25">
      <c r="A270" s="73"/>
      <c r="B270" s="72">
        <v>126.11004420721682</v>
      </c>
      <c r="C270" s="72">
        <v>-0.17189397604644896</v>
      </c>
      <c r="D270" s="72">
        <v>-80.702026924320634</v>
      </c>
      <c r="E270" s="72">
        <v>-0.32273094002720792</v>
      </c>
      <c r="F270" s="72">
        <v>-165.50923749984943</v>
      </c>
      <c r="G270" s="72">
        <v>1.8774999999999999</v>
      </c>
      <c r="H270" s="72"/>
    </row>
    <row r="271" spans="1:8" x14ac:dyDescent="0.25">
      <c r="A271" s="73"/>
      <c r="B271" s="72">
        <v>126.41498153664163</v>
      </c>
      <c r="C271" s="72">
        <v>-0.16854300034558559</v>
      </c>
      <c r="D271" s="72">
        <v>-80.753930503055329</v>
      </c>
      <c r="E271" s="72">
        <v>-0.31643948314883691</v>
      </c>
      <c r="F271" s="72">
        <v>-165.61568490975091</v>
      </c>
      <c r="G271" s="72">
        <v>1.8774999999999999</v>
      </c>
      <c r="H271" s="72"/>
    </row>
    <row r="272" spans="1:8" x14ac:dyDescent="0.25">
      <c r="A272" s="73"/>
      <c r="B272" s="72">
        <v>126.71991886606645</v>
      </c>
      <c r="C272" s="72">
        <v>-0.16525425304923022</v>
      </c>
      <c r="D272" s="72">
        <v>-80.804821773024045</v>
      </c>
      <c r="E272" s="72">
        <v>-0.31026486009992971</v>
      </c>
      <c r="F272" s="72">
        <v>-165.72005620758483</v>
      </c>
      <c r="G272" s="72">
        <v>1.8774999999999999</v>
      </c>
      <c r="H272" s="72"/>
    </row>
    <row r="273" spans="1:8" x14ac:dyDescent="0.25">
      <c r="A273" s="73"/>
      <c r="B273" s="72">
        <v>127.02485619549127</v>
      </c>
      <c r="C273" s="72">
        <v>-0.16202666808805369</v>
      </c>
      <c r="D273" s="72">
        <v>-80.854719546852891</v>
      </c>
      <c r="E273" s="72">
        <v>-0.30420506933532077</v>
      </c>
      <c r="F273" s="72">
        <v>-165.82238997557184</v>
      </c>
      <c r="G273" s="72">
        <v>1.8774999999999999</v>
      </c>
      <c r="H273" s="72"/>
    </row>
    <row r="274" spans="1:8" x14ac:dyDescent="0.25">
      <c r="A274" s="73"/>
      <c r="B274" s="72">
        <v>127.32979352491608</v>
      </c>
      <c r="C274" s="72">
        <v>-0.15885919493932626</v>
      </c>
      <c r="D274" s="72">
        <v>-80.903642314459248</v>
      </c>
      <c r="E274" s="72">
        <v>-0.29825813849858507</v>
      </c>
      <c r="F274" s="72">
        <v>-165.92272413409927</v>
      </c>
      <c r="G274" s="72">
        <v>1.8774999999999999</v>
      </c>
      <c r="H274" s="72"/>
    </row>
    <row r="275" spans="1:8" x14ac:dyDescent="0.25">
      <c r="A275" s="73"/>
      <c r="B275" s="72">
        <v>127.6347308543409</v>
      </c>
      <c r="C275" s="72">
        <v>-0.15575079848956899</v>
      </c>
      <c r="D275" s="72">
        <v>-80.951608247771588</v>
      </c>
      <c r="E275" s="72">
        <v>-0.2924221241641658</v>
      </c>
      <c r="F275" s="72">
        <v>-166.02109595140118</v>
      </c>
      <c r="G275" s="72">
        <v>1.8774999999999999</v>
      </c>
      <c r="H275" s="72"/>
    </row>
    <row r="276" spans="1:8" x14ac:dyDescent="0.25">
      <c r="A276" s="73"/>
      <c r="B276" s="72">
        <v>127.93966818376572</v>
      </c>
      <c r="C276" s="72">
        <v>-0.15270045889496636</v>
      </c>
      <c r="D276" s="72">
        <v>-80.99863520540714</v>
      </c>
      <c r="E276" s="72">
        <v>-0.28669511157529931</v>
      </c>
      <c r="F276" s="72">
        <v>-166.11754205315148</v>
      </c>
      <c r="G276" s="72">
        <v>1.8774999999999999</v>
      </c>
      <c r="H276" s="72"/>
    </row>
    <row r="277" spans="1:8" x14ac:dyDescent="0.25">
      <c r="A277" s="73"/>
      <c r="B277" s="72">
        <v>128.24460551319055</v>
      </c>
      <c r="C277" s="72">
        <v>-0.14970717143972181</v>
      </c>
      <c r="D277" s="72">
        <v>-81.044740737306697</v>
      </c>
      <c r="E277" s="72">
        <v>-0.2810752143780777</v>
      </c>
      <c r="F277" s="72">
        <v>-166.21209843196928</v>
      </c>
      <c r="G277" s="72">
        <v>1.8774999999999999</v>
      </c>
      <c r="H277" s="72"/>
    </row>
    <row r="278" spans="1:8" x14ac:dyDescent="0.25">
      <c r="A278" s="73"/>
      <c r="B278" s="72">
        <v>128.54954284261535</v>
      </c>
      <c r="C278" s="72">
        <v>-0.14676994639253363</v>
      </c>
      <c r="D278" s="72">
        <v>-81.089942089325831</v>
      </c>
      <c r="E278" s="72">
        <v>-0.27556057435198189</v>
      </c>
      <c r="F278" s="72">
        <v>-166.30480045683495</v>
      </c>
      <c r="G278" s="72">
        <v>1.8774999999999999</v>
      </c>
      <c r="H278" s="72"/>
    </row>
    <row r="279" spans="1:8" x14ac:dyDescent="0.25">
      <c r="A279" s="73"/>
      <c r="B279" s="72">
        <v>128.85448017204016</v>
      </c>
      <c r="C279" s="72">
        <v>-0.14388780886135935</v>
      </c>
      <c r="D279" s="72">
        <v>-81.134256207782215</v>
      </c>
      <c r="E279" s="72">
        <v>-0.27014936113720217</v>
      </c>
      <c r="F279" s="72">
        <v>-166.39568288241605</v>
      </c>
      <c r="G279" s="72">
        <v>1.8774999999999999</v>
      </c>
      <c r="H279" s="72"/>
    </row>
    <row r="280" spans="1:8" x14ac:dyDescent="0.25">
      <c r="A280" s="73"/>
      <c r="B280" s="72">
        <v>129.15941750146499</v>
      </c>
      <c r="C280" s="72">
        <v>-0.14105979864663168</v>
      </c>
      <c r="D280" s="72">
        <v>-81.1776997439583</v>
      </c>
      <c r="E280" s="72">
        <v>-0.26483977195905095</v>
      </c>
      <c r="F280" s="72">
        <v>-166.48477985830172</v>
      </c>
      <c r="G280" s="72">
        <v>1.8774999999999999</v>
      </c>
      <c r="H280" s="72"/>
    </row>
    <row r="281" spans="1:8" x14ac:dyDescent="0.25">
      <c r="A281" s="73"/>
      <c r="B281" s="72">
        <v>129.46435483088982</v>
      </c>
      <c r="C281" s="72">
        <v>-0.1382849700930808</v>
      </c>
      <c r="D281" s="72">
        <v>-81.220289058559075</v>
      </c>
      <c r="E281" s="72">
        <v>-0.2596300313497592</v>
      </c>
      <c r="F281" s="72">
        <v>-166.57212493814495</v>
      </c>
      <c r="G281" s="72">
        <v>1.8774999999999999</v>
      </c>
      <c r="H281" s="72"/>
    </row>
    <row r="282" spans="1:8" x14ac:dyDescent="0.25">
      <c r="A282" s="73"/>
      <c r="B282" s="72">
        <v>129.76929216031462</v>
      </c>
      <c r="C282" s="72">
        <v>-0.13556239194031139</v>
      </c>
      <c r="D282" s="72">
        <v>-81.262040226124398</v>
      </c>
      <c r="E282" s="72">
        <v>-0.25451839086793465</v>
      </c>
      <c r="F282" s="72">
        <v>-166.65775108871173</v>
      </c>
      <c r="G282" s="72">
        <v>1.8774999999999999</v>
      </c>
      <c r="H282" s="72"/>
    </row>
    <row r="283" spans="1:8" x14ac:dyDescent="0.25">
      <c r="A283" s="73"/>
      <c r="B283" s="72">
        <v>130.07422948973942</v>
      </c>
      <c r="C283" s="72">
        <v>-0.13289114717227912</v>
      </c>
      <c r="D283" s="72">
        <v>-81.302969039395677</v>
      </c>
      <c r="E283" s="72">
        <v>-0.24950312881595405</v>
      </c>
      <c r="F283" s="72">
        <v>-166.74169069883646</v>
      </c>
      <c r="G283" s="72">
        <v>1.8774999999999999</v>
      </c>
      <c r="H283" s="72"/>
    </row>
    <row r="284" spans="1:8" x14ac:dyDescent="0.25">
      <c r="A284" s="73"/>
      <c r="B284" s="72">
        <v>130.37916681916425</v>
      </c>
      <c r="C284" s="72">
        <v>-0.13027033286579998</v>
      </c>
      <c r="D284" s="72">
        <v>-81.343091013636382</v>
      </c>
      <c r="E284" s="72">
        <v>-0.24458254995553944</v>
      </c>
      <c r="F284" s="72">
        <v>-166.82397558828285</v>
      </c>
      <c r="G284" s="72">
        <v>1.8774999999999999</v>
      </c>
      <c r="H284" s="72"/>
    </row>
    <row r="285" spans="1:8" x14ac:dyDescent="0.25">
      <c r="A285" s="73"/>
      <c r="B285" s="72">
        <v>130.68410414858909</v>
      </c>
      <c r="C285" s="72">
        <v>-0.12769906003822576</v>
      </c>
      <c r="D285" s="72">
        <v>-81.382421390906316</v>
      </c>
      <c r="E285" s="72">
        <v>-0.23975498522176886</v>
      </c>
      <c r="F285" s="72">
        <v>-166.90463701650984</v>
      </c>
      <c r="G285" s="72">
        <v>1.8774999999999999</v>
      </c>
      <c r="H285" s="72"/>
    </row>
    <row r="286" spans="1:8" x14ac:dyDescent="0.25">
      <c r="A286" s="73"/>
      <c r="B286" s="72">
        <v>130.98904147801389</v>
      </c>
      <c r="C286" s="72">
        <v>-0.12517645349440945</v>
      </c>
      <c r="D286" s="72">
        <v>-81.420975144289301</v>
      </c>
      <c r="E286" s="72">
        <v>-0.23501879143575374</v>
      </c>
      <c r="F286" s="72">
        <v>-166.98370569134201</v>
      </c>
      <c r="G286" s="72">
        <v>1.8774999999999999</v>
      </c>
      <c r="H286" s="72"/>
    </row>
    <row r="287" spans="1:8" x14ac:dyDescent="0.25">
      <c r="A287" s="73"/>
      <c r="B287" s="72">
        <v>131.29397880743869</v>
      </c>
      <c r="C287" s="72">
        <v>-0.1227016516730802</v>
      </c>
      <c r="D287" s="72">
        <v>-81.458766982074096</v>
      </c>
      <c r="E287" s="72">
        <v>-0.23037235101620807</v>
      </c>
      <c r="F287" s="72">
        <v>-167.06121177754409</v>
      </c>
      <c r="G287" s="72">
        <v>1.8774999999999999</v>
      </c>
      <c r="H287" s="72"/>
    </row>
    <row r="288" spans="1:8" x14ac:dyDescent="0.25">
      <c r="A288" s="73"/>
      <c r="B288" s="72">
        <v>131.59891613686352</v>
      </c>
      <c r="C288" s="72">
        <v>-0.1202738064927425</v>
      </c>
      <c r="D288" s="72">
        <v>-81.495811351888392</v>
      </c>
      <c r="E288" s="72">
        <v>-0.22581407169012402</v>
      </c>
      <c r="F288" s="72">
        <v>-167.13718490529931</v>
      </c>
      <c r="G288" s="72">
        <v>1.8774999999999999</v>
      </c>
      <c r="H288" s="72"/>
    </row>
    <row r="289" spans="1:8" x14ac:dyDescent="0.25">
      <c r="A289" s="73"/>
      <c r="B289" s="72">
        <v>131.90385346628835</v>
      </c>
      <c r="C289" s="72">
        <v>-0.11789208319720834</v>
      </c>
      <c r="D289" s="72">
        <v>-81.532122444785742</v>
      </c>
      <c r="E289" s="72">
        <v>-0.22134238620275865</v>
      </c>
      <c r="F289" s="72">
        <v>-167.21165417859109</v>
      </c>
      <c r="G289" s="72">
        <v>1.8774999999999999</v>
      </c>
      <c r="H289" s="72"/>
    </row>
    <row r="290" spans="1:8" x14ac:dyDescent="0.25">
      <c r="A290" s="73"/>
      <c r="B290" s="72">
        <v>132.20879079571316</v>
      </c>
      <c r="C290" s="72">
        <v>-0.11555566020086697</v>
      </c>
      <c r="D290" s="72">
        <v>-81.567714199285405</v>
      </c>
      <c r="E290" s="72">
        <v>-0.21695575202712772</v>
      </c>
      <c r="F290" s="72">
        <v>-167.2846481834882</v>
      </c>
      <c r="G290" s="72">
        <v>1.8774999999999999</v>
      </c>
      <c r="H290" s="72"/>
    </row>
    <row r="291" spans="1:8" x14ac:dyDescent="0.25">
      <c r="A291" s="73"/>
      <c r="B291" s="72">
        <v>132.51372812513796</v>
      </c>
      <c r="C291" s="72">
        <v>-0.11326372893379104</v>
      </c>
      <c r="D291" s="72">
        <v>-81.602600305364888</v>
      </c>
      <c r="E291" s="72">
        <v>-0.21265265107319267</v>
      </c>
      <c r="F291" s="72">
        <v>-167.35619499633304</v>
      </c>
      <c r="G291" s="72">
        <v>1.8774999999999999</v>
      </c>
      <c r="H291" s="72"/>
    </row>
    <row r="292" spans="1:8" x14ac:dyDescent="0.25">
      <c r="A292" s="73"/>
      <c r="B292" s="72">
        <v>132.81866545456279</v>
      </c>
      <c r="C292" s="72">
        <v>-0.11101549368677566</v>
      </c>
      <c r="D292" s="72">
        <v>-81.63679420840532</v>
      </c>
      <c r="E292" s="72">
        <v>-0.2084315893969213</v>
      </c>
      <c r="F292" s="72">
        <v>-167.42632219183301</v>
      </c>
      <c r="G292" s="72">
        <v>1.8774999999999999</v>
      </c>
      <c r="H292" s="72"/>
    </row>
    <row r="293" spans="1:8" x14ac:dyDescent="0.25">
      <c r="A293" s="73"/>
      <c r="B293" s="72">
        <v>133.12360278398762</v>
      </c>
      <c r="C293" s="72">
        <v>-0.10881017145639878</v>
      </c>
      <c r="D293" s="72">
        <v>-81.670309113089516</v>
      </c>
      <c r="E293" s="72">
        <v>-0.20429109690938871</v>
      </c>
      <c r="F293" s="72">
        <v>-167.49505685105493</v>
      </c>
      <c r="G293" s="72">
        <v>1.8774999999999999</v>
      </c>
      <c r="H293" s="72"/>
    </row>
    <row r="294" spans="1:8" x14ac:dyDescent="0.25">
      <c r="A294" s="73"/>
      <c r="B294" s="72">
        <v>133.42854011341242</v>
      </c>
      <c r="C294" s="72">
        <v>-0.10664699179019071</v>
      </c>
      <c r="D294" s="72">
        <v>-81.703157987252851</v>
      </c>
      <c r="E294" s="72">
        <v>-0.20022972708608305</v>
      </c>
      <c r="F294" s="72">
        <v>-167.56242556932267</v>
      </c>
      <c r="G294" s="72">
        <v>1.8774999999999999</v>
      </c>
      <c r="H294" s="72"/>
    </row>
    <row r="295" spans="1:8" x14ac:dyDescent="0.25">
      <c r="A295" s="73"/>
      <c r="B295" s="72">
        <v>133.73347744283723</v>
      </c>
      <c r="C295" s="72">
        <v>-0.10452519663199461</v>
      </c>
      <c r="D295" s="72">
        <v>-81.735353565686907</v>
      </c>
      <c r="E295" s="72">
        <v>-0.19624605667656989</v>
      </c>
      <c r="F295" s="72">
        <v>-167.62845446401803</v>
      </c>
      <c r="G295" s="72">
        <v>1.8774999999999999</v>
      </c>
      <c r="H295" s="72"/>
    </row>
    <row r="296" spans="1:8" x14ac:dyDescent="0.25">
      <c r="A296" s="73"/>
      <c r="B296" s="72">
        <v>134.03841477226206</v>
      </c>
      <c r="C296" s="72">
        <v>-0.10244404016759551</v>
      </c>
      <c r="D296" s="72">
        <v>-81.766908353896071</v>
      </c>
      <c r="E296" s="72">
        <v>-0.19233868541466057</v>
      </c>
      <c r="F296" s="72">
        <v>-167.69316918228483</v>
      </c>
      <c r="G296" s="72">
        <v>1.8774999999999999</v>
      </c>
      <c r="H296" s="72"/>
    </row>
    <row r="297" spans="1:8" x14ac:dyDescent="0.25">
      <c r="A297" s="73"/>
      <c r="B297" s="72">
        <v>134.34335210168689</v>
      </c>
      <c r="C297" s="72">
        <v>-0.10040278867069316</v>
      </c>
      <c r="D297" s="72">
        <v>-81.797834631806992</v>
      </c>
      <c r="E297" s="72">
        <v>-0.1885062357292264</v>
      </c>
      <c r="F297" s="72">
        <v>-167.75659490863671</v>
      </c>
      <c r="G297" s="72">
        <v>1.8774999999999999</v>
      </c>
      <c r="H297" s="72"/>
    </row>
    <row r="298" spans="1:8" x14ac:dyDescent="0.25">
      <c r="A298" s="73"/>
      <c r="B298" s="72">
        <v>134.64828943111169</v>
      </c>
      <c r="C298" s="72">
        <v>-9.840072034928872E-2</v>
      </c>
      <c r="D298" s="72">
        <v>-81.82814445743125</v>
      </c>
      <c r="E298" s="72">
        <v>-0.18474735245578958</v>
      </c>
      <c r="F298" s="72">
        <v>-167.8187563724687</v>
      </c>
      <c r="G298" s="72">
        <v>1.8774999999999999</v>
      </c>
      <c r="H298" s="72"/>
    </row>
    <row r="299" spans="1:8" x14ac:dyDescent="0.25">
      <c r="A299" s="73"/>
      <c r="B299" s="72">
        <v>134.9532267605365</v>
      </c>
      <c r="C299" s="72">
        <v>-9.6437125192552792E-2</v>
      </c>
      <c r="D299" s="72">
        <v>-81.857849670481187</v>
      </c>
      <c r="E299" s="72">
        <v>-0.18106070254901785</v>
      </c>
      <c r="F299" s="72">
        <v>-167.87967785547278</v>
      </c>
      <c r="G299" s="72">
        <v>1.8774999999999999</v>
      </c>
      <c r="H299" s="72"/>
    </row>
    <row r="300" spans="1:8" x14ac:dyDescent="0.25">
      <c r="A300" s="73"/>
      <c r="B300" s="72">
        <v>135.25816408996133</v>
      </c>
      <c r="C300" s="72">
        <v>-9.4511304818238009E-2</v>
      </c>
      <c r="D300" s="72">
        <v>-81.886961895939137</v>
      </c>
      <c r="E300" s="72">
        <v>-0.17744497479624186</v>
      </c>
      <c r="F300" s="72">
        <v>-167.93938319895798</v>
      </c>
      <c r="G300" s="72">
        <v>1.8774999999999999</v>
      </c>
      <c r="H300" s="72"/>
    </row>
    <row r="301" spans="1:8" x14ac:dyDescent="0.25">
      <c r="A301" s="73"/>
      <c r="B301" s="72">
        <v>135.56310141938616</v>
      </c>
      <c r="C301" s="72">
        <v>-9.2622572320697719E-2</v>
      </c>
      <c r="D301" s="72">
        <v>-81.915492547580214</v>
      </c>
      <c r="E301" s="72">
        <v>-0.17389887953210997</v>
      </c>
      <c r="F301" s="72">
        <v>-167.9978958110751</v>
      </c>
      <c r="G301" s="72">
        <v>1.8774999999999999</v>
      </c>
      <c r="H301" s="72"/>
    </row>
    <row r="302" spans="1:8" x14ac:dyDescent="0.25">
      <c r="A302" s="73"/>
      <c r="B302" s="72">
        <v>135.86803874881096</v>
      </c>
      <c r="C302" s="72">
        <v>-9.0770252119566561E-2</v>
      </c>
      <c r="D302" s="72">
        <v>-81.943452831448866</v>
      </c>
      <c r="E302" s="72">
        <v>-0.17042114835448621</v>
      </c>
      <c r="F302" s="72">
        <v>-168.05523867394666</v>
      </c>
      <c r="G302" s="72">
        <v>1.8774999999999999</v>
      </c>
      <c r="H302" s="72"/>
    </row>
    <row r="303" spans="1:8" x14ac:dyDescent="0.25">
      <c r="A303" s="73"/>
      <c r="B303" s="72">
        <v>136.17297607823576</v>
      </c>
      <c r="C303" s="72">
        <v>-8.8953679809158165E-2</v>
      </c>
      <c r="D303" s="72">
        <v>-81.97085374928939</v>
      </c>
      <c r="E303" s="72">
        <v>-0.16701053384169445</v>
      </c>
      <c r="F303" s="72">
        <v>-168.1114343507025</v>
      </c>
      <c r="G303" s="72">
        <v>1.8774999999999999</v>
      </c>
      <c r="H303" s="72"/>
    </row>
    <row r="304" spans="1:8" x14ac:dyDescent="0.25">
      <c r="A304" s="73"/>
      <c r="B304" s="72">
        <v>136.47791340766059</v>
      </c>
      <c r="C304" s="72">
        <v>-8.717220200863085E-2</v>
      </c>
      <c r="D304" s="72">
        <v>-81.997706101930618</v>
      </c>
      <c r="E304" s="72">
        <v>-0.16366580927120442</v>
      </c>
      <c r="F304" s="72">
        <v>-168.16650499242124</v>
      </c>
      <c r="G304" s="72">
        <v>1.8774999999999999</v>
      </c>
      <c r="H304" s="72"/>
    </row>
    <row r="305" spans="1:8" x14ac:dyDescent="0.25">
      <c r="A305" s="73"/>
      <c r="B305" s="72">
        <v>136.78285073708543</v>
      </c>
      <c r="C305" s="72">
        <v>-8.5425176212969717E-2</v>
      </c>
      <c r="D305" s="72">
        <v>-82.024020492625056</v>
      </c>
      <c r="E305" s="72">
        <v>-0.16038576833985063</v>
      </c>
      <c r="F305" s="72">
        <v>-168.2204723449785</v>
      </c>
      <c r="G305" s="72">
        <v>1.8774999999999999</v>
      </c>
      <c r="H305" s="72"/>
    </row>
    <row r="306" spans="1:8" x14ac:dyDescent="0.25">
      <c r="A306" s="73"/>
      <c r="B306" s="72">
        <v>137.08778806651023</v>
      </c>
      <c r="C306" s="72">
        <v>-8.3711970644830949E-2</v>
      </c>
      <c r="D306" s="72">
        <v>-82.04980733034273</v>
      </c>
      <c r="E306" s="72">
        <v>-0.15716922488567009</v>
      </c>
      <c r="F306" s="72">
        <v>-168.27335775580204</v>
      </c>
      <c r="G306" s="72">
        <v>1.8774999999999999</v>
      </c>
      <c r="H306" s="72"/>
    </row>
    <row r="307" spans="1:8" x14ac:dyDescent="0.25">
      <c r="A307" s="73"/>
      <c r="B307" s="72">
        <v>137.39272539593503</v>
      </c>
      <c r="C307" s="72">
        <v>-8.2031964107291189E-2</v>
      </c>
      <c r="D307" s="72">
        <v>-82.075076833019921</v>
      </c>
      <c r="E307" s="72">
        <v>-0.15401501261143921</v>
      </c>
      <c r="F307" s="72">
        <v>-168.32518218053457</v>
      </c>
      <c r="G307" s="72">
        <v>1.8774999999999999</v>
      </c>
      <c r="H307" s="72"/>
    </row>
    <row r="308" spans="1:8" x14ac:dyDescent="0.25">
      <c r="A308" s="73"/>
      <c r="B308" s="72">
        <v>137.69766272535986</v>
      </c>
      <c r="C308" s="72">
        <v>-8.0384545837542648E-2</v>
      </c>
      <c r="D308" s="72">
        <v>-82.099839030763235</v>
      </c>
      <c r="E308" s="72">
        <v>-0.15092198480998631</v>
      </c>
      <c r="F308" s="72">
        <v>-168.3759661896049</v>
      </c>
      <c r="G308" s="72">
        <v>1.8774999999999999</v>
      </c>
      <c r="H308" s="72"/>
    </row>
    <row r="309" spans="1:8" x14ac:dyDescent="0.25">
      <c r="A309" s="73"/>
      <c r="B309" s="72">
        <v>138.00260005478469</v>
      </c>
      <c r="C309" s="72">
        <v>-7.8769115361571801E-2</v>
      </c>
      <c r="D309" s="72">
        <v>-82.124103769009139</v>
      </c>
      <c r="E309" s="72">
        <v>-0.14788901409135105</v>
      </c>
      <c r="F309" s="72">
        <v>-168.42572997470756</v>
      </c>
      <c r="G309" s="72">
        <v>1.8774999999999999</v>
      </c>
      <c r="H309" s="72"/>
    </row>
    <row r="310" spans="1:8" x14ac:dyDescent="0.25">
      <c r="A310" s="73"/>
      <c r="B310" s="72">
        <v>138.3075373842095</v>
      </c>
      <c r="C310" s="72">
        <v>-7.718508234985802E-2</v>
      </c>
      <c r="D310" s="72">
        <v>-82.147880711639331</v>
      </c>
      <c r="E310" s="72">
        <v>-0.14491499211185843</v>
      </c>
      <c r="F310" s="72">
        <v>-168.47449335519232</v>
      </c>
      <c r="G310" s="72">
        <v>1.8774999999999999</v>
      </c>
      <c r="H310" s="72"/>
    </row>
    <row r="311" spans="1:8" x14ac:dyDescent="0.25">
      <c r="A311" s="73"/>
      <c r="B311" s="72">
        <v>138.6124747136343</v>
      </c>
      <c r="C311" s="72">
        <v>-7.5631866474124745E-2</v>
      </c>
      <c r="D311" s="72">
        <v>-82.171179344052348</v>
      </c>
      <c r="E311" s="72">
        <v>-0.14199882930516922</v>
      </c>
      <c r="F311" s="72">
        <v>-168.52227578436333</v>
      </c>
      <c r="G311" s="72">
        <v>1.8774999999999999</v>
      </c>
      <c r="H311" s="72"/>
    </row>
    <row r="312" spans="1:8" x14ac:dyDescent="0.25">
      <c r="A312" s="73"/>
      <c r="B312" s="72">
        <v>138.91741204305913</v>
      </c>
      <c r="C312" s="72">
        <v>-7.4108897265175222E-2</v>
      </c>
      <c r="D312" s="72">
        <v>-82.19400897619154</v>
      </c>
      <c r="E312" s="72">
        <v>-0.13913945461536648</v>
      </c>
      <c r="F312" s="72">
        <v>-168.56909635568931</v>
      </c>
      <c r="G312" s="72">
        <v>1.8774999999999999</v>
      </c>
      <c r="H312" s="72"/>
    </row>
    <row r="313" spans="1:8" x14ac:dyDescent="0.25">
      <c r="A313" s="73"/>
      <c r="B313" s="72">
        <v>139.22234937248396</v>
      </c>
      <c r="C313" s="72">
        <v>-7.26156139718417E-2</v>
      </c>
      <c r="D313" s="72">
        <v>-82.21637874552998</v>
      </c>
      <c r="E313" s="72">
        <v>-0.13633581523213278</v>
      </c>
      <c r="F313" s="72">
        <v>-168.6149738089251</v>
      </c>
      <c r="G313" s="72">
        <v>1.8774999999999999</v>
      </c>
      <c r="H313" s="72"/>
    </row>
    <row r="314" spans="1:8" x14ac:dyDescent="0.25">
      <c r="A314" s="73"/>
      <c r="B314" s="72">
        <v>139.52728670190876</v>
      </c>
      <c r="C314" s="72">
        <v>-7.1151465421075477E-2</v>
      </c>
      <c r="D314" s="72">
        <v>-82.238297620012446</v>
      </c>
      <c r="E314" s="72">
        <v>-0.1335868763280692</v>
      </c>
      <c r="F314" s="72">
        <v>-168.65992653614532</v>
      </c>
      <c r="G314" s="72">
        <v>1.8774999999999999</v>
      </c>
      <c r="H314" s="72"/>
    </row>
    <row r="315" spans="1:8" x14ac:dyDescent="0.25">
      <c r="A315" s="73"/>
      <c r="B315" s="72">
        <v>139.83222403133357</v>
      </c>
      <c r="C315" s="72">
        <v>-6.9715909879203175E-2</v>
      </c>
      <c r="D315" s="72">
        <v>-82.259774400954939</v>
      </c>
      <c r="E315" s="72">
        <v>-0.13089162079820396</v>
      </c>
      <c r="F315" s="72">
        <v>-168.70397258769091</v>
      </c>
      <c r="G315" s="72">
        <v>1.8774999999999999</v>
      </c>
      <c r="H315" s="72"/>
    </row>
    <row r="316" spans="1:8" x14ac:dyDescent="0.25">
      <c r="A316" s="73"/>
      <c r="B316" s="72">
        <v>140.1371613607584</v>
      </c>
      <c r="C316" s="72">
        <v>-6.8308414914372451E-2</v>
      </c>
      <c r="D316" s="72">
        <v>-82.280817725902111</v>
      </c>
      <c r="E316" s="72">
        <v>-0.12824904900173428</v>
      </c>
      <c r="F316" s="72">
        <v>-168.74712967802935</v>
      </c>
      <c r="G316" s="72">
        <v>1.8774999999999999</v>
      </c>
      <c r="H316" s="72"/>
    </row>
    <row r="317" spans="1:8" x14ac:dyDescent="0.25">
      <c r="A317" s="73"/>
      <c r="B317" s="72">
        <v>140.44209869018323</v>
      </c>
      <c r="C317" s="72">
        <v>-6.692845726020917E-2</v>
      </c>
      <c r="D317" s="72">
        <v>-82.301436071442879</v>
      </c>
      <c r="E317" s="72">
        <v>-0.12565817850604272</v>
      </c>
      <c r="F317" s="72">
        <v>-168.78941519152903</v>
      </c>
      <c r="G317" s="72">
        <v>1.8774999999999999</v>
      </c>
      <c r="H317" s="72"/>
    </row>
    <row r="318" spans="1:8" x14ac:dyDescent="0.25">
      <c r="A318" s="73"/>
      <c r="B318" s="72">
        <v>140.74703601960803</v>
      </c>
      <c r="C318" s="72">
        <v>-6.5575522680705933E-2</v>
      </c>
      <c r="D318" s="72">
        <v>-82.321637755984682</v>
      </c>
      <c r="E318" s="72">
        <v>-0.12311804383302538</v>
      </c>
      <c r="F318" s="72">
        <v>-168.830846188149</v>
      </c>
      <c r="G318" s="72">
        <v>1.8774999999999999</v>
      </c>
      <c r="H318" s="72"/>
    </row>
    <row r="319" spans="1:8" x14ac:dyDescent="0.25">
      <c r="A319" s="73"/>
      <c r="B319" s="72">
        <v>141.05197334903283</v>
      </c>
      <c r="C319" s="72">
        <v>-6.4249105836359982E-2</v>
      </c>
      <c r="D319" s="72">
        <v>-82.341430942486738</v>
      </c>
      <c r="E319" s="72">
        <v>-0.12062769620776587</v>
      </c>
      <c r="F319" s="72">
        <v>-168.87143940904443</v>
      </c>
      <c r="G319" s="72">
        <v>1.8774999999999999</v>
      </c>
      <c r="H319" s="72"/>
    </row>
    <row r="320" spans="1:8" x14ac:dyDescent="0.25">
      <c r="A320" s="73"/>
      <c r="B320" s="72">
        <v>141.35691067845767</v>
      </c>
      <c r="C320" s="72">
        <v>-6.2948710151578213E-2</v>
      </c>
      <c r="D320" s="72">
        <v>-82.360823641152621</v>
      </c>
      <c r="E320" s="72">
        <v>-0.11818620330958809</v>
      </c>
      <c r="F320" s="72">
        <v>-168.91121128208877</v>
      </c>
      <c r="G320" s="72">
        <v>1.8774999999999999</v>
      </c>
      <c r="H320" s="72"/>
    </row>
    <row r="321" spans="1:8" x14ac:dyDescent="0.25">
      <c r="A321" s="73"/>
      <c r="B321" s="72">
        <v>141.6618480078825</v>
      </c>
      <c r="C321" s="72">
        <v>-6.1673847683363495E-2</v>
      </c>
      <c r="D321" s="72">
        <v>-82.379823712082654</v>
      </c>
      <c r="E321" s="72">
        <v>-0.11579264902551496</v>
      </c>
      <c r="F321" s="72">
        <v>-168.95017792731346</v>
      </c>
      <c r="G321" s="72">
        <v>1.8774999999999999</v>
      </c>
      <c r="H321" s="72"/>
    </row>
    <row r="322" spans="1:8" x14ac:dyDescent="0.25">
      <c r="A322" s="73"/>
      <c r="B322" s="72">
        <v>141.9667853373073</v>
      </c>
      <c r="C322" s="72">
        <v>-6.0424038991296815E-2</v>
      </c>
      <c r="D322" s="72">
        <v>-82.398438867886455</v>
      </c>
      <c r="E322" s="72">
        <v>-0.11344613320615976</v>
      </c>
      <c r="F322" s="72">
        <v>-168.98835516226589</v>
      </c>
      <c r="G322" s="72">
        <v>1.8774999999999999</v>
      </c>
      <c r="H322" s="72"/>
    </row>
    <row r="323" spans="1:8" x14ac:dyDescent="0.25">
      <c r="A323" s="73"/>
      <c r="B323" s="72">
        <v>142.2717226667321</v>
      </c>
      <c r="C323" s="72">
        <v>-5.9198813008827664E-2</v>
      </c>
      <c r="D323" s="72">
        <v>-82.41667667625596</v>
      </c>
      <c r="E323" s="72">
        <v>-0.11114577142407393</v>
      </c>
      <c r="F323" s="72">
        <v>-169.02575850728638</v>
      </c>
      <c r="G323" s="72">
        <v>1.8774999999999999</v>
      </c>
      <c r="H323" s="72"/>
    </row>
    <row r="324" spans="1:8" x14ac:dyDescent="0.25">
      <c r="A324" s="73"/>
      <c r="B324" s="72">
        <v>142.57665999615693</v>
      </c>
      <c r="C324" s="72">
        <v>-5.7997706915883698E-2</v>
      </c>
      <c r="D324" s="72">
        <v>-82.434544562499511</v>
      </c>
      <c r="E324" s="72">
        <v>-0.10889069473457164</v>
      </c>
      <c r="F324" s="72">
        <v>-169.06240319070525</v>
      </c>
      <c r="G324" s="72">
        <v>1.8774999999999999</v>
      </c>
      <c r="H324" s="72"/>
    </row>
    <row r="325" spans="1:8" x14ac:dyDescent="0.25">
      <c r="A325" s="73"/>
      <c r="B325" s="72">
        <v>142.88159732558177</v>
      </c>
      <c r="C325" s="72">
        <v>-5.6820266012809609E-2</v>
      </c>
      <c r="D325" s="72">
        <v>-82.452049812037203</v>
      </c>
      <c r="E325" s="72">
        <v>-0.10668004943905003</v>
      </c>
      <c r="F325" s="72">
        <v>-169.09830415396044</v>
      </c>
      <c r="G325" s="72">
        <v>1.8774999999999999</v>
      </c>
      <c r="H325" s="72"/>
    </row>
    <row r="326" spans="1:8" x14ac:dyDescent="0.25">
      <c r="A326" s="73"/>
      <c r="B326" s="72">
        <v>143.18653465500657</v>
      </c>
      <c r="C326" s="72">
        <v>-5.5666043595643928E-2</v>
      </c>
      <c r="D326" s="72">
        <v>-82.469199572858074</v>
      </c>
      <c r="E326" s="72">
        <v>-0.10451299685082147</v>
      </c>
      <c r="F326" s="72">
        <v>-169.13347605663682</v>
      </c>
      <c r="G326" s="72">
        <v>1.8774999999999999</v>
      </c>
      <c r="H326" s="72"/>
    </row>
    <row r="327" spans="1:8" x14ac:dyDescent="0.25">
      <c r="A327" s="73"/>
      <c r="B327" s="72">
        <v>143.49147198443137</v>
      </c>
      <c r="C327" s="72">
        <v>-5.4534600832741226E-2</v>
      </c>
      <c r="D327" s="72">
        <v>-82.486000857939402</v>
      </c>
      <c r="E327" s="72">
        <v>-0.10238871306347165</v>
      </c>
      <c r="F327" s="72">
        <v>-169.16793328142793</v>
      </c>
      <c r="G327" s="72">
        <v>1.8774999999999999</v>
      </c>
      <c r="H327" s="72"/>
    </row>
    <row r="328" spans="1:8" x14ac:dyDescent="0.25">
      <c r="A328" s="73"/>
      <c r="B328" s="72">
        <v>143.7964093138562</v>
      </c>
      <c r="C328" s="72">
        <v>-5.3425506642746055E-2</v>
      </c>
      <c r="D328" s="72">
        <v>-82.502460547628615</v>
      </c>
      <c r="E328" s="72">
        <v>-0.10030638872175572</v>
      </c>
      <c r="F328" s="72">
        <v>-169.20168993902095</v>
      </c>
      <c r="G328" s="72">
        <v>1.8774999999999999</v>
      </c>
      <c r="H328" s="72"/>
    </row>
    <row r="329" spans="1:8" x14ac:dyDescent="0.25">
      <c r="A329" s="73"/>
      <c r="B329" s="72">
        <v>144.10134664328103</v>
      </c>
      <c r="C329" s="72">
        <v>-5.2338337573924351E-2</v>
      </c>
      <c r="D329" s="72">
        <v>-82.518585391988196</v>
      </c>
      <c r="E329" s="72">
        <v>-9.8265228795042972E-2</v>
      </c>
      <c r="F329" s="72">
        <v>-169.23475987290578</v>
      </c>
      <c r="G329" s="72">
        <v>1.8774999999999999</v>
      </c>
      <c r="H329" s="72"/>
    </row>
    <row r="330" spans="1:8" x14ac:dyDescent="0.25">
      <c r="A330" s="73"/>
      <c r="B330" s="72">
        <v>144.40628397270584</v>
      </c>
      <c r="C330" s="72">
        <v>-5.1272677684856036E-2</v>
      </c>
      <c r="D330" s="72">
        <v>-82.534382013104008</v>
      </c>
      <c r="E330" s="72">
        <v>-9.6264452353317209E-2</v>
      </c>
      <c r="F330" s="72">
        <v>-169.26715666410908</v>
      </c>
      <c r="G330" s="72">
        <v>1.8774999999999999</v>
      </c>
      <c r="H330" s="72"/>
    </row>
    <row r="331" spans="1:8" x14ac:dyDescent="0.25">
      <c r="A331" s="73"/>
      <c r="B331" s="72">
        <v>144.71122130213064</v>
      </c>
      <c r="C331" s="72">
        <v>-5.0228118426492614E-2</v>
      </c>
      <c r="D331" s="72">
        <v>-82.549856907357395</v>
      </c>
      <c r="E331" s="72">
        <v>-9.4303292345739878E-2</v>
      </c>
      <c r="F331" s="72">
        <v>-169.29889363585417</v>
      </c>
      <c r="G331" s="72">
        <v>1.8774999999999999</v>
      </c>
      <c r="H331" s="72"/>
    </row>
    <row r="332" spans="1:8" x14ac:dyDescent="0.25">
      <c r="A332" s="73"/>
      <c r="B332" s="72">
        <v>145.01615863155547</v>
      </c>
      <c r="C332" s="72">
        <v>-4.9204258525582086E-2</v>
      </c>
      <c r="D332" s="72">
        <v>-82.565016447661606</v>
      </c>
      <c r="E332" s="72">
        <v>-9.2380995381780365E-2</v>
      </c>
      <c r="F332" s="72">
        <v>-169.3299838581475</v>
      </c>
      <c r="G332" s="72">
        <v>1.8774999999999999</v>
      </c>
      <c r="H332" s="72"/>
    </row>
    <row r="333" spans="1:8" x14ac:dyDescent="0.25">
      <c r="A333" s="73"/>
      <c r="B333" s="72">
        <v>145.3210959609803</v>
      </c>
      <c r="C333" s="72">
        <v>-4.8200703869462652E-2</v>
      </c>
      <c r="D333" s="72">
        <v>-82.579866885662838</v>
      </c>
      <c r="E333" s="72">
        <v>-9.0496821514916129E-2</v>
      </c>
      <c r="F333" s="72">
        <v>-169.36044015229271</v>
      </c>
      <c r="G333" s="72">
        <v>1.8774999999999999</v>
      </c>
      <c r="H333" s="72"/>
    </row>
    <row r="334" spans="1:8" x14ac:dyDescent="0.25">
      <c r="A334" s="73"/>
      <c r="B334" s="72">
        <v>145.6260332904051</v>
      </c>
      <c r="C334" s="72">
        <v>-4.7217067392226079E-2</v>
      </c>
      <c r="D334" s="72">
        <v>-82.59441435390633</v>
      </c>
      <c r="E334" s="72">
        <v>-8.8650044028904459E-2</v>
      </c>
      <c r="F334" s="72">
        <v>-169.39027509533315</v>
      </c>
      <c r="G334" s="72">
        <v>1.8774999999999999</v>
      </c>
      <c r="H334" s="72"/>
    </row>
    <row r="335" spans="1:8" x14ac:dyDescent="0.25">
      <c r="A335" s="73"/>
      <c r="B335" s="72">
        <v>145.93097061982991</v>
      </c>
      <c r="C335" s="72">
        <v>-4.6252968962250347E-2</v>
      </c>
      <c r="D335" s="72">
        <v>-82.608664867968031</v>
      </c>
      <c r="E335" s="72">
        <v>-8.6839949226625024E-2</v>
      </c>
      <c r="F335" s="72">
        <v>-169.41950102442343</v>
      </c>
      <c r="G335" s="72">
        <v>1.8774999999999999</v>
      </c>
      <c r="H335" s="72"/>
    </row>
    <row r="336" spans="1:8" x14ac:dyDescent="0.25">
      <c r="A336" s="73"/>
      <c r="B336" s="72">
        <v>146.23590794925474</v>
      </c>
      <c r="C336" s="72">
        <v>-4.5308035271101117E-2</v>
      </c>
      <c r="D336" s="72">
        <v>-82.62262432855205</v>
      </c>
      <c r="E336" s="72">
        <v>-8.5065836221492344E-2</v>
      </c>
      <c r="F336" s="72">
        <v>-169.44813004113124</v>
      </c>
      <c r="G336" s="72">
        <v>1.8774999999999999</v>
      </c>
      <c r="H336" s="72"/>
    </row>
    <row r="337" spans="1:8" x14ac:dyDescent="0.25">
      <c r="A337" s="73"/>
      <c r="B337" s="72">
        <v>146.54084527867957</v>
      </c>
      <c r="C337" s="72">
        <v>-4.4381899723799849E-2</v>
      </c>
      <c r="D337" s="72">
        <v>-82.636298523554615</v>
      </c>
      <c r="E337" s="72">
        <v>-8.3327016731434209E-2</v>
      </c>
      <c r="F337" s="72">
        <v>-169.47617401567007</v>
      </c>
      <c r="G337" s="72">
        <v>1.8774999999999999</v>
      </c>
      <c r="H337" s="72"/>
    </row>
    <row r="338" spans="1:8" x14ac:dyDescent="0.25">
      <c r="A338" s="73"/>
      <c r="B338" s="72">
        <v>146.84578260810437</v>
      </c>
      <c r="C338" s="72">
        <v>-4.347420233045704E-2</v>
      </c>
      <c r="D338" s="72">
        <v>-82.649693130094604</v>
      </c>
      <c r="E338" s="72">
        <v>-8.1622814875433089E-2</v>
      </c>
      <c r="F338" s="72">
        <v>-169.5036445910637</v>
      </c>
      <c r="G338" s="72">
        <v>1.8774999999999999</v>
      </c>
      <c r="H338" s="72"/>
    </row>
    <row r="339" spans="1:8" x14ac:dyDescent="0.25">
      <c r="A339" s="73"/>
      <c r="B339" s="72">
        <v>147.15071993752917</v>
      </c>
      <c r="C339" s="72">
        <v>-4.2584589599266892E-2</v>
      </c>
      <c r="D339" s="72">
        <v>-82.662813716511351</v>
      </c>
      <c r="E339" s="72">
        <v>-7.9952566972623582E-2</v>
      </c>
      <c r="F339" s="72">
        <v>-169.53055318724336</v>
      </c>
      <c r="G339" s="72">
        <v>1.8774999999999999</v>
      </c>
      <c r="H339" s="72"/>
    </row>
    <row r="340" spans="1:8" x14ac:dyDescent="0.25">
      <c r="A340" s="73"/>
      <c r="B340" s="72">
        <v>147.45565726695401</v>
      </c>
      <c r="C340" s="72">
        <v>-4.17127144308602E-2</v>
      </c>
      <c r="D340" s="72">
        <v>-82.675665744330004</v>
      </c>
      <c r="E340" s="72">
        <v>-7.8315621343940017E-2</v>
      </c>
      <c r="F340" s="72">
        <v>-169.55691100507843</v>
      </c>
      <c r="G340" s="72">
        <v>1.8774999999999999</v>
      </c>
      <c r="H340" s="72"/>
    </row>
    <row r="341" spans="1:8" x14ac:dyDescent="0.25">
      <c r="A341" s="73"/>
      <c r="B341" s="72">
        <v>147.76059459637884</v>
      </c>
      <c r="C341" s="72">
        <v>-4.0858236014011298E-2</v>
      </c>
      <c r="D341" s="72">
        <v>-82.688254570194843</v>
      </c>
      <c r="E341" s="72">
        <v>-7.6711338116306205E-2</v>
      </c>
      <c r="F341" s="72">
        <v>-169.58272903034143</v>
      </c>
      <c r="G341" s="72">
        <v>1.8774999999999999</v>
      </c>
      <c r="H341" s="72"/>
    </row>
    <row r="342" spans="1:8" x14ac:dyDescent="0.25">
      <c r="A342" s="73"/>
      <c r="B342" s="72">
        <v>148.06553192580364</v>
      </c>
      <c r="C342" s="72">
        <v>-4.0020819722694147E-2</v>
      </c>
      <c r="D342" s="72">
        <v>-82.700585447771019</v>
      </c>
      <c r="E342" s="72">
        <v>-7.5139089029358258E-2</v>
      </c>
      <c r="F342" s="72">
        <v>-169.60801803760825</v>
      </c>
      <c r="G342" s="72">
        <v>1.8774999999999999</v>
      </c>
      <c r="H342" s="72"/>
    </row>
    <row r="343" spans="1:8" x14ac:dyDescent="0.25">
      <c r="A343" s="73"/>
      <c r="B343" s="72">
        <v>148.37046925522844</v>
      </c>
      <c r="C343" s="72">
        <v>-3.9200137014482432E-2</v>
      </c>
      <c r="D343" s="72">
        <v>-82.712663529615128</v>
      </c>
      <c r="E343" s="72">
        <v>-7.3598257244690768E-2</v>
      </c>
      <c r="F343" s="72">
        <v>-169.63278859409445</v>
      </c>
      <c r="G343" s="72">
        <v>1.8774999999999999</v>
      </c>
      <c r="H343" s="72"/>
    </row>
    <row r="344" spans="1:8" x14ac:dyDescent="0.25">
      <c r="A344" s="73"/>
      <c r="B344" s="72">
        <v>148.67540658465327</v>
      </c>
      <c r="C344" s="72">
        <v>-3.8395865330287743E-2</v>
      </c>
      <c r="D344" s="72">
        <v>-82.724493869015006</v>
      </c>
      <c r="E344" s="72">
        <v>-7.208823715761524E-2</v>
      </c>
      <c r="F344" s="72">
        <v>-169.65705106342838</v>
      </c>
      <c r="G344" s="72">
        <v>1.8774999999999999</v>
      </c>
      <c r="H344" s="72"/>
    </row>
    <row r="345" spans="1:8" x14ac:dyDescent="0.25">
      <c r="A345" s="73"/>
      <c r="B345" s="72">
        <v>148.98034391407811</v>
      </c>
      <c r="C345" s="72">
        <v>-3.7607687995429732E-2</v>
      </c>
      <c r="D345" s="72">
        <v>-82.736081421799085</v>
      </c>
      <c r="E345" s="72">
        <v>-7.0608434211419324E-2</v>
      </c>
      <c r="F345" s="72">
        <v>-169.68081560936204</v>
      </c>
      <c r="G345" s="72">
        <v>1.8774999999999999</v>
      </c>
      <c r="H345" s="72"/>
    </row>
    <row r="346" spans="1:8" x14ac:dyDescent="0.25">
      <c r="A346" s="73"/>
      <c r="B346" s="72">
        <v>149.28528124350291</v>
      </c>
      <c r="C346" s="72">
        <v>-3.6835294122031209E-2</v>
      </c>
      <c r="D346" s="72">
        <v>-82.747431048115885</v>
      </c>
      <c r="E346" s="72">
        <v>-6.9158264714113599E-2</v>
      </c>
      <c r="F346" s="72">
        <v>-169.70409219942047</v>
      </c>
      <c r="G346" s="72">
        <v>1.8774999999999999</v>
      </c>
      <c r="H346" s="72"/>
    </row>
    <row r="347" spans="1:8" x14ac:dyDescent="0.25">
      <c r="A347" s="73"/>
      <c r="B347" s="72">
        <v>149.59021857292771</v>
      </c>
      <c r="C347" s="72">
        <v>-3.6078378512731504E-2</v>
      </c>
      <c r="D347" s="72">
        <v>-82.75854751418386</v>
      </c>
      <c r="E347" s="72">
        <v>-6.7737155657653397E-2</v>
      </c>
      <c r="F347" s="72">
        <v>-169.72689060849052</v>
      </c>
      <c r="G347" s="72">
        <v>1.8774999999999999</v>
      </c>
      <c r="H347" s="72"/>
    </row>
    <row r="348" spans="1:8" x14ac:dyDescent="0.25">
      <c r="A348" s="73"/>
      <c r="B348" s="72">
        <v>149.89515590235254</v>
      </c>
      <c r="C348" s="72">
        <v>-3.5336641565709988E-2</v>
      </c>
      <c r="D348" s="72">
        <v>-82.769435494012157</v>
      </c>
      <c r="E348" s="72">
        <v>-6.6344544539620506E-2</v>
      </c>
      <c r="F348" s="72">
        <v>-169.74922042234991</v>
      </c>
      <c r="G348" s="72">
        <v>1.8774999999999999</v>
      </c>
      <c r="H348" s="72"/>
    </row>
    <row r="349" spans="1:8" x14ac:dyDescent="0.25">
      <c r="A349" s="73"/>
      <c r="B349" s="72">
        <v>150.20009323177737</v>
      </c>
      <c r="C349" s="72">
        <v>-3.4609789181012152E-2</v>
      </c>
      <c r="D349" s="72">
        <v>-82.780099571092535</v>
      </c>
      <c r="E349" s="72">
        <v>-6.4979879187350306E-2</v>
      </c>
      <c r="F349" s="72">
        <v>-169.77109104113708</v>
      </c>
      <c r="G349" s="72">
        <v>1.8774999999999999</v>
      </c>
      <c r="H349" s="72"/>
    </row>
    <row r="350" spans="1:8" x14ac:dyDescent="0.25">
      <c r="A350" s="73"/>
      <c r="B350" s="72">
        <v>150.50503056120218</v>
      </c>
      <c r="C350" s="72">
        <v>-3.3897532668169791E-2</v>
      </c>
      <c r="D350" s="72">
        <v>-82.790544240062985</v>
      </c>
      <c r="E350" s="72">
        <v>-6.3642617584488775E-2</v>
      </c>
      <c r="F350" s="72">
        <v>-169.79251168276309</v>
      </c>
      <c r="G350" s="72">
        <v>1.8774999999999999</v>
      </c>
      <c r="H350" s="72"/>
    </row>
    <row r="351" spans="1:8" x14ac:dyDescent="0.25">
      <c r="A351" s="73"/>
      <c r="B351" s="72">
        <v>150.80996789062698</v>
      </c>
      <c r="C351" s="72">
        <v>-3.3199588655106693E-2</v>
      </c>
      <c r="D351" s="72">
        <v>-82.800773908343331</v>
      </c>
      <c r="E351" s="72">
        <v>-6.2332227699962814E-2</v>
      </c>
      <c r="F351" s="72">
        <v>-169.81349138626601</v>
      </c>
      <c r="G351" s="72">
        <v>1.8774999999999999</v>
      </c>
      <c r="H351" s="72"/>
    </row>
    <row r="352" spans="1:8" x14ac:dyDescent="0.25">
      <c r="A352" s="73"/>
      <c r="B352" s="72">
        <v>151.11490522005181</v>
      </c>
      <c r="C352" s="72">
        <v>-3.2515678998320828E-2</v>
      </c>
      <c r="D352" s="72">
        <v>-82.810792897743255</v>
      </c>
      <c r="E352" s="72">
        <v>-6.1048187319347351E-2</v>
      </c>
      <c r="F352" s="72">
        <v>-169.8340390151088</v>
      </c>
      <c r="G352" s="72">
        <v>1.8774999999999999</v>
      </c>
      <c r="H352" s="72"/>
    </row>
    <row r="353" spans="1:8" x14ac:dyDescent="0.25">
      <c r="A353" s="73"/>
      <c r="B353" s="72">
        <v>151.41984254947664</v>
      </c>
      <c r="C353" s="72">
        <v>-3.1845530694333789E-2</v>
      </c>
      <c r="D353" s="72">
        <v>-82.82060544604316</v>
      </c>
      <c r="E353" s="72">
        <v>-5.9789983878611688E-2</v>
      </c>
      <c r="F353" s="72">
        <v>-169.85416326042139</v>
      </c>
      <c r="G353" s="72">
        <v>1.8774999999999999</v>
      </c>
      <c r="H353" s="72"/>
    </row>
    <row r="354" spans="1:8" x14ac:dyDescent="0.25">
      <c r="A354" s="73"/>
      <c r="B354" s="72">
        <v>151.72477987890144</v>
      </c>
      <c r="C354" s="72">
        <v>-3.1188875792397864E-2</v>
      </c>
      <c r="D354" s="72">
        <v>-82.830215708548181</v>
      </c>
      <c r="E354" s="72">
        <v>-5.8557114300226989E-2</v>
      </c>
      <c r="F354" s="72">
        <v>-169.8738726441878</v>
      </c>
      <c r="G354" s="72">
        <v>1.8774999999999999</v>
      </c>
      <c r="H354" s="72"/>
    </row>
    <row r="355" spans="1:8" x14ac:dyDescent="0.25">
      <c r="A355" s="73"/>
      <c r="B355" s="72">
        <v>152.02971720832625</v>
      </c>
      <c r="C355" s="72">
        <v>-3.0545451308451099E-2</v>
      </c>
      <c r="D355" s="72">
        <v>-82.83962775961578</v>
      </c>
      <c r="E355" s="72">
        <v>-5.7349084831616937E-2</v>
      </c>
      <c r="F355" s="72">
        <v>-169.89317552237907</v>
      </c>
      <c r="G355" s="72">
        <v>1.8774999999999999</v>
      </c>
      <c r="H355" s="72"/>
    </row>
    <row r="356" spans="1:8" x14ac:dyDescent="0.25">
      <c r="A356" s="73"/>
      <c r="B356" s="72">
        <v>152.33465453775108</v>
      </c>
      <c r="C356" s="72">
        <v>-2.9914999140310067E-2</v>
      </c>
      <c r="D356" s="72">
        <v>-82.848845594157311</v>
      </c>
      <c r="E356" s="72">
        <v>-5.6165410885932146E-2</v>
      </c>
      <c r="F356" s="72">
        <v>-169.91208008803264</v>
      </c>
      <c r="G356" s="72">
        <v>1.8774999999999999</v>
      </c>
      <c r="H356" s="72"/>
    </row>
    <row r="357" spans="1:8" x14ac:dyDescent="0.25">
      <c r="A357" s="73"/>
      <c r="B357" s="72">
        <v>152.63959186717591</v>
      </c>
      <c r="C357" s="72">
        <v>-2.9297265984090257E-2</v>
      </c>
      <c r="D357" s="72">
        <v>-82.857873129113884</v>
      </c>
      <c r="E357" s="72">
        <v>-5.5005616885129456E-2</v>
      </c>
      <c r="F357" s="72">
        <v>-169.93059437427934</v>
      </c>
      <c r="G357" s="72">
        <v>1.8774999999999999</v>
      </c>
      <c r="H357" s="72"/>
    </row>
    <row r="358" spans="1:8" x14ac:dyDescent="0.25">
      <c r="A358" s="73"/>
      <c r="B358" s="72">
        <v>152.94452919660071</v>
      </c>
      <c r="C358" s="72">
        <v>-2.8692003251843536E-2</v>
      </c>
      <c r="D358" s="72">
        <v>-82.866714204906955</v>
      </c>
      <c r="E358" s="72">
        <v>-5.3869236105336241E-2</v>
      </c>
      <c r="F358" s="72">
        <v>-169.94872625731819</v>
      </c>
      <c r="G358" s="72">
        <v>1.8774999999999999</v>
      </c>
      <c r="H358" s="72"/>
    </row>
    <row r="359" spans="1:8" x14ac:dyDescent="0.25">
      <c r="A359" s="73"/>
      <c r="B359" s="72">
        <v>153.24946652602551</v>
      </c>
      <c r="C359" s="72">
        <v>-2.809896699040176E-2</v>
      </c>
      <c r="D359" s="72">
        <v>-82.875372586863961</v>
      </c>
      <c r="E359" s="72">
        <v>-5.27558105244793E-2</v>
      </c>
      <c r="F359" s="72">
        <v>-169.96648345934025</v>
      </c>
      <c r="G359" s="72">
        <v>1.8774999999999999</v>
      </c>
      <c r="H359" s="72"/>
    </row>
    <row r="360" spans="1:8" x14ac:dyDescent="0.25">
      <c r="A360" s="73"/>
      <c r="B360" s="72">
        <v>153.55440385545035</v>
      </c>
      <c r="C360" s="72">
        <v>-2.7517917801416381E-2</v>
      </c>
      <c r="D360" s="72">
        <v>-82.883851966619403</v>
      </c>
      <c r="E360" s="72">
        <v>-5.166489067215925E-2</v>
      </c>
      <c r="F360" s="72">
        <v>-169.98387355140213</v>
      </c>
      <c r="G360" s="72">
        <v>1.8774999999999999</v>
      </c>
      <c r="H360" s="72"/>
    </row>
    <row r="361" spans="1:8" x14ac:dyDescent="0.25">
      <c r="A361" s="73"/>
      <c r="B361" s="72">
        <v>153.85934118487518</v>
      </c>
      <c r="C361" s="72">
        <v>-2.6948620762582032E-2</v>
      </c>
      <c r="D361" s="72">
        <v>-82.892155963491717</v>
      </c>
      <c r="E361" s="72">
        <v>-5.0596035481747764E-2</v>
      </c>
      <c r="F361" s="72">
        <v>-170.00090395624966</v>
      </c>
      <c r="G361" s="72">
        <v>1.8774999999999999</v>
      </c>
      <c r="H361" s="72"/>
    </row>
    <row r="362" spans="1:8" x14ac:dyDescent="0.25">
      <c r="A362" s="73"/>
      <c r="B362" s="72">
        <v>154.16427851429998</v>
      </c>
      <c r="C362" s="72">
        <v>-2.6390845350033686E-2</v>
      </c>
      <c r="D362" s="72">
        <v>-82.90028812583634</v>
      </c>
      <c r="E362" s="72">
        <v>-4.9548812144688245E-2</v>
      </c>
      <c r="F362" s="72">
        <v>-170.01758195109292</v>
      </c>
      <c r="G362" s="72">
        <v>1.8774999999999999</v>
      </c>
      <c r="H362" s="72"/>
    </row>
    <row r="363" spans="1:8" x14ac:dyDescent="0.25">
      <c r="A363" s="73"/>
      <c r="B363" s="72">
        <v>154.46921584372478</v>
      </c>
      <c r="C363" s="72">
        <v>-2.5844365361905753E-2</v>
      </c>
      <c r="D363" s="72">
        <v>-82.908251932375222</v>
      </c>
      <c r="E363" s="72">
        <v>-4.8522795966978047E-2</v>
      </c>
      <c r="F363" s="72">
        <v>-170.03391467033285</v>
      </c>
      <c r="G363" s="72">
        <v>1.8774999999999999</v>
      </c>
      <c r="H363" s="72"/>
    </row>
    <row r="364" spans="1:8" x14ac:dyDescent="0.25">
      <c r="A364" s="73"/>
      <c r="B364" s="72">
        <v>154.77415317314961</v>
      </c>
      <c r="C364" s="72">
        <v>-2.5308958843041782E-2</v>
      </c>
      <c r="D364" s="72">
        <v>-82.916050793503274</v>
      </c>
      <c r="E364" s="72">
        <v>-4.7517570227810946E-2</v>
      </c>
      <c r="F364" s="72">
        <v>-170.0499091082406</v>
      </c>
      <c r="G364" s="72">
        <v>1.8774999999999999</v>
      </c>
      <c r="H364" s="72"/>
    </row>
    <row r="365" spans="1:8" x14ac:dyDescent="0.25">
      <c r="A365" s="73"/>
      <c r="B365" s="72">
        <v>155.07909050257445</v>
      </c>
      <c r="C365" s="72">
        <v>-2.4784408010843067E-2</v>
      </c>
      <c r="D365" s="72">
        <v>-82.923688052571961</v>
      </c>
      <c r="E365" s="72">
        <v>-4.6532726040357859E-2</v>
      </c>
      <c r="F365" s="72">
        <v>-170.06557212159009</v>
      </c>
      <c r="G365" s="72">
        <v>1.8774999999999999</v>
      </c>
      <c r="H365" s="72"/>
    </row>
    <row r="366" spans="1:8" x14ac:dyDescent="0.25">
      <c r="A366" s="73"/>
      <c r="B366" s="72">
        <v>155.38402783199925</v>
      </c>
      <c r="C366" s="72">
        <v>-2.4270499182244758E-2</v>
      </c>
      <c r="D366" s="72">
        <v>-82.931166987150533</v>
      </c>
      <c r="E366" s="72">
        <v>-4.556786221466453E-2</v>
      </c>
      <c r="F366" s="72">
        <v>-170.08091043224456</v>
      </c>
      <c r="G366" s="72">
        <v>1.8774999999999999</v>
      </c>
      <c r="H366" s="72"/>
    </row>
    <row r="367" spans="1:8" x14ac:dyDescent="0.25">
      <c r="A367" s="73"/>
      <c r="B367" s="72">
        <v>155.68896516142405</v>
      </c>
      <c r="C367" s="72">
        <v>-2.3767022701807475E-2</v>
      </c>
      <c r="D367" s="72">
        <v>-82.938490810265094</v>
      </c>
      <c r="E367" s="72">
        <v>-4.4622585122643534E-2</v>
      </c>
      <c r="F367" s="72">
        <v>-170.09593062969773</v>
      </c>
      <c r="G367" s="72">
        <v>1.8774999999999999</v>
      </c>
      <c r="H367" s="72"/>
    </row>
    <row r="368" spans="1:8" x14ac:dyDescent="0.25">
      <c r="A368" s="73"/>
      <c r="B368" s="72">
        <v>155.99390249084888</v>
      </c>
      <c r="C368" s="72">
        <v>-2.3273772870912812E-2</v>
      </c>
      <c r="D368" s="72">
        <v>-82.945662671615949</v>
      </c>
      <c r="E368" s="72">
        <v>-4.3696508565138806E-2</v>
      </c>
      <c r="F368" s="72">
        <v>-170.11063917357046</v>
      </c>
      <c r="G368" s="72">
        <v>1.8774999999999999</v>
      </c>
      <c r="H368" s="72"/>
    </row>
    <row r="369" spans="1:8" x14ac:dyDescent="0.25">
      <c r="A369" s="73"/>
      <c r="B369" s="72">
        <v>156.29883982027371</v>
      </c>
      <c r="C369" s="72">
        <v>-2.2790547878050724E-2</v>
      </c>
      <c r="D369" s="72">
        <v>-82.952685658773518</v>
      </c>
      <c r="E369" s="72">
        <v>-4.2789253641040234E-2</v>
      </c>
      <c r="F369" s="72">
        <v>-170.12504239606341</v>
      </c>
      <c r="G369" s="72">
        <v>1.8774999999999999</v>
      </c>
      <c r="H369" s="72"/>
    </row>
    <row r="370" spans="1:8" x14ac:dyDescent="0.25">
      <c r="A370" s="73"/>
      <c r="B370" s="72">
        <v>156.60377714969852</v>
      </c>
      <c r="C370" s="72">
        <v>-2.2317149730186905E-2</v>
      </c>
      <c r="D370" s="72">
        <v>-82.959562798353161</v>
      </c>
      <c r="E370" s="72">
        <v>-4.1900448618425915E-2</v>
      </c>
      <c r="F370" s="72">
        <v>-170.13914650436635</v>
      </c>
      <c r="G370" s="72">
        <v>1.8774999999999999</v>
      </c>
      <c r="H370" s="72"/>
    </row>
    <row r="371" spans="1:8" x14ac:dyDescent="0.25">
      <c r="A371" s="73"/>
      <c r="B371" s="72">
        <v>156.90871447912332</v>
      </c>
      <c r="C371" s="72">
        <v>-2.1853384185198197E-2</v>
      </c>
      <c r="D371" s="72">
        <v>-82.9662970571692</v>
      </c>
      <c r="E371" s="72">
        <v>-4.1029728807709616E-2</v>
      </c>
      <c r="F371" s="72">
        <v>-170.15295758302508</v>
      </c>
      <c r="G371" s="72">
        <v>1.8774999999999999</v>
      </c>
      <c r="H371" s="72"/>
    </row>
    <row r="372" spans="1:8" x14ac:dyDescent="0.25">
      <c r="A372" s="73"/>
      <c r="B372" s="72">
        <v>157.21365180854815</v>
      </c>
      <c r="C372" s="72">
        <v>-2.1399060685363909E-2</v>
      </c>
      <c r="D372" s="72">
        <v>-82.972891343368573</v>
      </c>
      <c r="E372" s="72">
        <v>-4.0176736436770735E-2</v>
      </c>
      <c r="F372" s="72">
        <v>-170.16648159626627</v>
      </c>
      <c r="G372" s="72">
        <v>1.8774999999999999</v>
      </c>
      <c r="H372" s="72"/>
    </row>
    <row r="373" spans="1:8" x14ac:dyDescent="0.25">
      <c r="A373" s="73"/>
      <c r="B373" s="72">
        <v>157.51858913797298</v>
      </c>
      <c r="C373" s="72">
        <v>-2.0953992291901091E-2</v>
      </c>
      <c r="D373" s="72">
        <v>-82.979348507544302</v>
      </c>
      <c r="E373" s="72">
        <v>-3.9341120528044296E-2</v>
      </c>
      <c r="F373" s="72">
        <v>-170.17972439028108</v>
      </c>
      <c r="G373" s="72">
        <v>1.8774999999999999</v>
      </c>
      <c r="H373" s="72"/>
    </row>
    <row r="374" spans="1:8" x14ac:dyDescent="0.25">
      <c r="A374" s="73"/>
      <c r="B374" s="72">
        <v>157.82352646739778</v>
      </c>
      <c r="C374" s="72">
        <v>-2.0517995620531596E-2</v>
      </c>
      <c r="D374" s="72">
        <v>-82.985671343829182</v>
      </c>
      <c r="E374" s="72">
        <v>-3.8522536777548071E-2</v>
      </c>
      <c r="F374" s="72">
        <v>-170.1926916954682</v>
      </c>
      <c r="G374" s="72">
        <v>1.8774999999999999</v>
      </c>
      <c r="H374" s="72"/>
    </row>
    <row r="375" spans="1:8" x14ac:dyDescent="0.25">
      <c r="A375" s="73"/>
      <c r="B375" s="72">
        <v>158.12846379682259</v>
      </c>
      <c r="C375" s="72">
        <v>-2.0090890778068915E-2</v>
      </c>
      <c r="D375" s="72">
        <v>-82.991862590969959</v>
      </c>
      <c r="E375" s="72">
        <v>-3.7720647435824387E-2</v>
      </c>
      <c r="F375" s="72">
        <v>-170.20538912863682</v>
      </c>
      <c r="G375" s="72">
        <v>1.8774999999999999</v>
      </c>
      <c r="H375" s="72"/>
    </row>
    <row r="376" spans="1:8" x14ac:dyDescent="0.25">
      <c r="A376" s="73"/>
      <c r="B376" s="72">
        <v>158.43340112624742</v>
      </c>
      <c r="C376" s="72">
        <v>-1.96725013000126E-2</v>
      </c>
      <c r="D376" s="72">
        <v>-82.997924933382379</v>
      </c>
      <c r="E376" s="72">
        <v>-3.6935121190773655E-2</v>
      </c>
      <c r="F376" s="72">
        <v>-170.21782219517038</v>
      </c>
      <c r="G376" s="72">
        <v>1.8774999999999999</v>
      </c>
      <c r="H376" s="72"/>
    </row>
    <row r="377" spans="1:8" x14ac:dyDescent="0.25">
      <c r="A377" s="73"/>
      <c r="B377" s="72">
        <v>158.73833845567225</v>
      </c>
      <c r="C377" s="72">
        <v>-1.9262654089138118E-2</v>
      </c>
      <c r="D377" s="72">
        <v>-83.003861002187293</v>
      </c>
      <c r="E377" s="72">
        <v>-3.6165633052356816E-2</v>
      </c>
      <c r="F377" s="72">
        <v>-170.22999629115151</v>
      </c>
      <c r="G377" s="72">
        <v>1.8774999999999999</v>
      </c>
      <c r="H377" s="72"/>
    </row>
    <row r="378" spans="1:8" x14ac:dyDescent="0.25">
      <c r="A378" s="73"/>
      <c r="B378" s="72">
        <v>159.04327578509705</v>
      </c>
      <c r="C378" s="72">
        <v>-1.8861179355070406E-2</v>
      </c>
      <c r="D378" s="72">
        <v>-83.009673376228235</v>
      </c>
      <c r="E378" s="72">
        <v>-3.5411864239144684E-2</v>
      </c>
      <c r="F378" s="72">
        <v>-170.24191670544894</v>
      </c>
      <c r="G378" s="72">
        <v>1.8774999999999999</v>
      </c>
      <c r="H378" s="72"/>
    </row>
    <row r="379" spans="1:8" x14ac:dyDescent="0.25">
      <c r="A379" s="73"/>
      <c r="B379" s="72">
        <v>159.34821311452185</v>
      </c>
      <c r="C379" s="72">
        <v>-1.8467910554828451E-2</v>
      </c>
      <c r="D379" s="72">
        <v>-83.015364583070664</v>
      </c>
      <c r="E379" s="72">
        <v>-3.4673502066690419E-2</v>
      </c>
      <c r="F379" s="72">
        <v>-170.25358862176682</v>
      </c>
      <c r="G379" s="72">
        <v>1.8774999999999999</v>
      </c>
      <c r="H379" s="72"/>
    </row>
    <row r="380" spans="1:8" x14ac:dyDescent="0.25">
      <c r="A380" s="73"/>
      <c r="B380" s="72">
        <v>159.65315044394669</v>
      </c>
      <c r="C380" s="72">
        <v>-1.8082684334329305E-2</v>
      </c>
      <c r="D380" s="72">
        <v>-83.0209370999833</v>
      </c>
      <c r="E380" s="72">
        <v>-3.3950239837703268E-2</v>
      </c>
      <c r="F380" s="72">
        <v>-170.26501712065732</v>
      </c>
      <c r="G380" s="72">
        <v>1.8774999999999999</v>
      </c>
      <c r="H380" s="72"/>
    </row>
    <row r="381" spans="1:8" x14ac:dyDescent="0.25">
      <c r="A381" s="73"/>
      <c r="B381" s="72">
        <v>159.95808777337152</v>
      </c>
      <c r="C381" s="72">
        <v>-1.7705340470839315E-2</v>
      </c>
      <c r="D381" s="72">
        <v>-83.026393354901714</v>
      </c>
      <c r="E381" s="72">
        <v>-3.3241776734000812E-2</v>
      </c>
      <c r="F381" s="72">
        <v>-170.2762071814968</v>
      </c>
      <c r="G381" s="72">
        <v>1.8774999999999999</v>
      </c>
      <c r="H381" s="72"/>
    </row>
    <row r="382" spans="1:8" x14ac:dyDescent="0.25">
      <c r="A382" s="73"/>
      <c r="B382" s="72">
        <v>160.26302510279632</v>
      </c>
      <c r="C382" s="72">
        <v>-1.7335721816360561E-2</v>
      </c>
      <c r="D382" s="72">
        <v>-83.031735727374524</v>
      </c>
      <c r="E382" s="72">
        <v>-3.2547817710216954E-2</v>
      </c>
      <c r="F382" s="72">
        <v>-170.28716368442633</v>
      </c>
      <c r="G382" s="72">
        <v>1.8774999999999999</v>
      </c>
      <c r="H382" s="72"/>
    </row>
    <row r="383" spans="1:8" x14ac:dyDescent="0.25">
      <c r="A383" s="73"/>
      <c r="B383" s="72">
        <v>160.56796243222112</v>
      </c>
      <c r="C383" s="72">
        <v>-1.6973674241940559E-2</v>
      </c>
      <c r="D383" s="72">
        <v>-83.036966549492476</v>
      </c>
      <c r="E383" s="72">
        <v>-3.1868073389243398E-2</v>
      </c>
      <c r="F383" s="72">
        <v>-170.29789141225717</v>
      </c>
      <c r="G383" s="72">
        <v>1.8774999999999999</v>
      </c>
      <c r="H383" s="72"/>
    </row>
    <row r="384" spans="1:8" x14ac:dyDescent="0.25">
      <c r="A384" s="73"/>
      <c r="B384" s="72">
        <v>160.87289976164595</v>
      </c>
      <c r="C384" s="72">
        <v>-1.6619046582893295E-2</v>
      </c>
      <c r="D384" s="72">
        <v>-83.042088106800676</v>
      </c>
      <c r="E384" s="72">
        <v>-3.120225995938216E-2</v>
      </c>
      <c r="F384" s="72">
        <v>-170.30839505234152</v>
      </c>
      <c r="G384" s="72">
        <v>1.8774999999999999</v>
      </c>
      <c r="H384" s="72"/>
    </row>
    <row r="385" spans="1:8" x14ac:dyDescent="0.25">
      <c r="A385" s="73"/>
      <c r="B385" s="72">
        <v>161.17783709107078</v>
      </c>
      <c r="C385" s="72">
        <v>-1.6271690584919694E-2</v>
      </c>
      <c r="D385" s="72">
        <v>-83.047102639194236</v>
      </c>
      <c r="E385" s="72">
        <v>-3.0550099073186725E-2</v>
      </c>
      <c r="F385" s="72">
        <v>-170.31867919840957</v>
      </c>
      <c r="G385" s="72">
        <v>1.8774999999999999</v>
      </c>
      <c r="H385" s="72"/>
    </row>
    <row r="386" spans="1:8" x14ac:dyDescent="0.25">
      <c r="A386" s="73"/>
      <c r="B386" s="72">
        <v>161.48277442049559</v>
      </c>
      <c r="C386" s="72">
        <v>-1.5931460851115697E-2</v>
      </c>
      <c r="D386" s="72">
        <v>-83.052012341797678</v>
      </c>
      <c r="E386" s="72">
        <v>-2.9911317747969721E-2</v>
      </c>
      <c r="F386" s="72">
        <v>-170.32874835237283</v>
      </c>
      <c r="G386" s="72">
        <v>1.8774999999999999</v>
      </c>
      <c r="H386" s="72"/>
    </row>
    <row r="387" spans="1:8" x14ac:dyDescent="0.25">
      <c r="A387" s="73"/>
      <c r="B387" s="72">
        <v>161.78771174992039</v>
      </c>
      <c r="C387" s="72">
        <v>-1.5598214789856159E-2</v>
      </c>
      <c r="D387" s="72">
        <v>-83.056819365828275</v>
      </c>
      <c r="E387" s="72">
        <v>-2.9285648267954937E-2</v>
      </c>
      <c r="F387" s="72">
        <v>-170.33860692609483</v>
      </c>
      <c r="G387" s="72">
        <v>1.8774999999999999</v>
      </c>
      <c r="H387" s="72"/>
    </row>
    <row r="388" spans="1:8" x14ac:dyDescent="0.25">
      <c r="A388" s="73"/>
      <c r="B388" s="72">
        <v>162.09264907934522</v>
      </c>
      <c r="C388" s="72">
        <v>-1.5271812563542882E-2</v>
      </c>
      <c r="D388" s="72">
        <v>-83.061525819443617</v>
      </c>
      <c r="E388" s="72">
        <v>-2.8672828088051761E-2</v>
      </c>
      <c r="F388" s="72">
        <v>-170.34825924312935</v>
      </c>
      <c r="G388" s="72">
        <v>1.8774999999999999</v>
      </c>
      <c r="H388" s="72"/>
    </row>
    <row r="389" spans="1:8" x14ac:dyDescent="0.25">
      <c r="A389" s="73"/>
      <c r="B389" s="72">
        <v>162.39758640877005</v>
      </c>
      <c r="C389" s="72">
        <v>-1.4952117038205068E-2</v>
      </c>
      <c r="D389" s="72">
        <v>-83.066133768573707</v>
      </c>
      <c r="E389" s="72">
        <v>-2.8072599739230014E-2</v>
      </c>
      <c r="F389" s="72">
        <v>-170.35770954042704</v>
      </c>
      <c r="G389" s="72">
        <v>1.8774999999999999</v>
      </c>
      <c r="H389" s="72"/>
    </row>
    <row r="390" spans="1:8" x14ac:dyDescent="0.25">
      <c r="A390" s="73"/>
      <c r="B390" s="72">
        <v>162.70252373819486</v>
      </c>
      <c r="C390" s="72">
        <v>-1.4638993733940663E-2</v>
      </c>
      <c r="D390" s="72">
        <v>-83.070645237737835</v>
      </c>
      <c r="E390" s="72">
        <v>-2.7484710735473594E-2</v>
      </c>
      <c r="F390" s="72">
        <v>-170.36696197001049</v>
      </c>
      <c r="G390" s="72">
        <v>1.8774999999999999</v>
      </c>
      <c r="H390" s="72"/>
    </row>
    <row r="391" spans="1:8" x14ac:dyDescent="0.25">
      <c r="A391" s="73"/>
      <c r="B391" s="72">
        <v>163.00746106761966</v>
      </c>
      <c r="C391" s="72">
        <v>-1.4332310776187022E-2</v>
      </c>
      <c r="D391" s="72">
        <v>-83.075062210846426</v>
      </c>
      <c r="E391" s="72">
        <v>-2.6908913482291134E-2</v>
      </c>
      <c r="F391" s="72">
        <v>-170.37602060061894</v>
      </c>
      <c r="G391" s="72">
        <v>1.8774999999999999</v>
      </c>
      <c r="H391" s="72"/>
    </row>
    <row r="392" spans="1:8" x14ac:dyDescent="0.25">
      <c r="A392" s="73"/>
      <c r="B392" s="72">
        <v>163.31239839704449</v>
      </c>
      <c r="C392" s="72">
        <v>-1.4031938847809487E-2</v>
      </c>
      <c r="D392" s="72">
        <v>-83.079386631988143</v>
      </c>
      <c r="E392" s="72">
        <v>-2.6344965186762312E-2</v>
      </c>
      <c r="F392" s="72">
        <v>-170.38488941932241</v>
      </c>
      <c r="G392" s="72">
        <v>1.8774999999999999</v>
      </c>
      <c r="H392" s="72"/>
    </row>
    <row r="393" spans="1:8" x14ac:dyDescent="0.25">
      <c r="A393" s="73"/>
      <c r="B393" s="72">
        <v>163.61733572646932</v>
      </c>
      <c r="C393" s="72">
        <v>-1.3737751141996483E-2</v>
      </c>
      <c r="D393" s="72">
        <v>-83.08362040620257</v>
      </c>
      <c r="E393" s="72">
        <v>-2.5792627769098398E-2</v>
      </c>
      <c r="F393" s="72">
        <v>-170.39357233310639</v>
      </c>
      <c r="G393" s="72">
        <v>1.8774999999999999</v>
      </c>
      <c r="H393" s="72"/>
    </row>
    <row r="394" spans="1:8" x14ac:dyDescent="0.25">
      <c r="A394" s="73"/>
      <c r="B394" s="72">
        <v>163.92227305589412</v>
      </c>
      <c r="C394" s="72">
        <v>-1.3449623315949854E-2</v>
      </c>
      <c r="D394" s="72">
        <v>-83.087765400238595</v>
      </c>
      <c r="E394" s="72">
        <v>-2.525166777569585E-2</v>
      </c>
      <c r="F394" s="72">
        <v>-170.4020731704272</v>
      </c>
      <c r="G394" s="72">
        <v>1.8774999999999999</v>
      </c>
      <c r="H394" s="72"/>
    </row>
    <row r="395" spans="1:8" x14ac:dyDescent="0.25">
      <c r="A395" s="73"/>
      <c r="B395" s="72">
        <v>164.22721038531893</v>
      </c>
      <c r="C395" s="72">
        <v>-1.3167433445359132E-2</v>
      </c>
      <c r="D395" s="72">
        <v>-83.091823443298807</v>
      </c>
      <c r="E395" s="72">
        <v>-2.4721856293661769E-2</v>
      </c>
      <c r="F395" s="72">
        <v>-170.41039568273865</v>
      </c>
      <c r="G395" s="72">
        <v>1.8774999999999999</v>
      </c>
      <c r="H395" s="72"/>
    </row>
    <row r="396" spans="1:8" x14ac:dyDescent="0.25">
      <c r="A396" s="73"/>
      <c r="B396" s="72">
        <v>164.53214771474376</v>
      </c>
      <c r="C396" s="72">
        <v>-1.289106197964892E-2</v>
      </c>
      <c r="D396" s="72">
        <v>-83.095796327770131</v>
      </c>
      <c r="E396" s="72">
        <v>-2.4202968866790846E-2</v>
      </c>
      <c r="F396" s="72">
        <v>-170.41854354599045</v>
      </c>
      <c r="G396" s="72">
        <v>1.8774999999999999</v>
      </c>
      <c r="H396" s="72"/>
    </row>
    <row r="397" spans="1:8" x14ac:dyDescent="0.25">
      <c r="A397" s="73"/>
      <c r="B397" s="72">
        <v>164.83708504416859</v>
      </c>
      <c r="C397" s="72">
        <v>-1.2620391697987883E-2</v>
      </c>
      <c r="D397" s="72">
        <v>-83.099685809940922</v>
      </c>
      <c r="E397" s="72">
        <v>-2.369478541297225E-2</v>
      </c>
      <c r="F397" s="72">
        <v>-170.42652036209893</v>
      </c>
      <c r="G397" s="72">
        <v>1.8774999999999999</v>
      </c>
      <c r="H397" s="72"/>
    </row>
    <row r="398" spans="1:8" x14ac:dyDescent="0.25">
      <c r="A398" s="73"/>
      <c r="B398" s="72">
        <v>165.14202237359339</v>
      </c>
      <c r="C398" s="72">
        <v>-1.2355307666048794E-2</v>
      </c>
      <c r="D398" s="72">
        <v>-83.103493610704817</v>
      </c>
      <c r="E398" s="72">
        <v>-2.319709014300661E-2</v>
      </c>
      <c r="F398" s="72">
        <v>-170.43432966039046</v>
      </c>
      <c r="G398" s="72">
        <v>1.8774999999999999</v>
      </c>
      <c r="H398" s="72"/>
    </row>
    <row r="399" spans="1:8" x14ac:dyDescent="0.25">
      <c r="A399" s="73"/>
      <c r="B399" s="72">
        <v>165.44695970301819</v>
      </c>
      <c r="C399" s="72">
        <v>-1.2095697193508562E-2</v>
      </c>
      <c r="D399" s="72">
        <v>-83.107221416251392</v>
      </c>
      <c r="E399" s="72">
        <v>-2.2709671480812325E-2</v>
      </c>
      <c r="F399" s="72">
        <v>-170.44197489901799</v>
      </c>
      <c r="G399" s="72">
        <v>1.8774999999999999</v>
      </c>
      <c r="H399" s="72"/>
    </row>
    <row r="400" spans="1:8" x14ac:dyDescent="0.25">
      <c r="A400" s="73"/>
      <c r="B400" s="72">
        <v>165.75189703244303</v>
      </c>
      <c r="C400" s="72">
        <v>-1.184144979227757E-2</v>
      </c>
      <c r="D400" s="72">
        <v>-83.110870878744123</v>
      </c>
      <c r="E400" s="72">
        <v>-2.2232321985001139E-2</v>
      </c>
      <c r="F400" s="72">
        <v>-170.44945946635139</v>
      </c>
      <c r="G400" s="72">
        <v>1.8774999999999999</v>
      </c>
      <c r="H400" s="72"/>
    </row>
    <row r="401" spans="1:8" x14ac:dyDescent="0.25">
      <c r="A401" s="73"/>
      <c r="B401" s="72">
        <v>166.05683436186786</v>
      </c>
      <c r="C401" s="72">
        <v>-1.1592457135447584E-2</v>
      </c>
      <c r="D401" s="72">
        <v>-83.114443616985568</v>
      </c>
      <c r="E401" s="72">
        <v>-2.1764838271802839E-2</v>
      </c>
      <c r="F401" s="72">
        <v>-170.45678668234169</v>
      </c>
      <c r="G401" s="72">
        <v>1.8774999999999999</v>
      </c>
      <c r="H401" s="72"/>
    </row>
    <row r="402" spans="1:8" x14ac:dyDescent="0.25">
      <c r="A402" s="73"/>
      <c r="B402" s="72">
        <v>166.36177169129266</v>
      </c>
      <c r="C402" s="72">
        <v>-1.1348613016947699E-2</v>
      </c>
      <c r="D402" s="72">
        <v>-83.117941217070296</v>
      </c>
      <c r="E402" s="72">
        <v>-2.1307020939319306E-2</v>
      </c>
      <c r="F402" s="72">
        <v>-170.46395979986011</v>
      </c>
      <c r="G402" s="72">
        <v>1.8774999999999999</v>
      </c>
      <c r="H402" s="72"/>
    </row>
    <row r="403" spans="1:8" x14ac:dyDescent="0.25">
      <c r="A403" s="73"/>
      <c r="B403" s="72">
        <v>166.66670902071746</v>
      </c>
      <c r="C403" s="72">
        <v>-1.1109813311897828E-2</v>
      </c>
      <c r="D403" s="72">
        <v>-83.121365233025458</v>
      </c>
      <c r="E403" s="72">
        <v>-2.0858674493088172E-2</v>
      </c>
      <c r="F403" s="72">
        <v>-170.47098200601187</v>
      </c>
      <c r="G403" s="72">
        <v>1.8774999999999999</v>
      </c>
      <c r="H403" s="72"/>
    </row>
    <row r="404" spans="1:8" x14ac:dyDescent="0.25">
      <c r="A404" s="73"/>
      <c r="B404" s="72">
        <v>166.97164635014229</v>
      </c>
      <c r="C404" s="72">
        <v>-1.0875955937649348E-2</v>
      </c>
      <c r="D404" s="72">
        <v>-83.124717187439515</v>
      </c>
      <c r="E404" s="72">
        <v>-2.0419607272936652E-2</v>
      </c>
      <c r="F404" s="72">
        <v>-170.47785642342549</v>
      </c>
      <c r="G404" s="72">
        <v>1.8774999999999999</v>
      </c>
      <c r="H404" s="72"/>
    </row>
    <row r="405" spans="1:8" x14ac:dyDescent="0.25">
      <c r="A405" s="73"/>
      <c r="B405" s="72">
        <v>167.27658367956712</v>
      </c>
      <c r="C405" s="72">
        <v>-1.0646940815502624E-2</v>
      </c>
      <c r="D405" s="72">
        <v>-83.127998572079079</v>
      </c>
      <c r="E405" s="72">
        <v>-1.9989631381106175E-2</v>
      </c>
      <c r="F405" s="72">
        <v>-170.48458611151807</v>
      </c>
      <c r="G405" s="72">
        <v>1.8774999999999999</v>
      </c>
      <c r="H405" s="72"/>
    </row>
    <row r="406" spans="1:8" x14ac:dyDescent="0.25">
      <c r="A406" s="73"/>
      <c r="B406" s="72">
        <v>167.58152100899193</v>
      </c>
      <c r="C406" s="72">
        <v>-1.0422669833091215E-2</v>
      </c>
      <c r="D406" s="72">
        <v>-83.131210848494291</v>
      </c>
      <c r="E406" s="72">
        <v>-1.9568562611628756E-2</v>
      </c>
      <c r="F406" s="72">
        <v>-170.49117406773655</v>
      </c>
      <c r="G406" s="72">
        <v>1.8774999999999999</v>
      </c>
      <c r="H406" s="72"/>
    </row>
    <row r="407" spans="1:8" x14ac:dyDescent="0.25">
      <c r="A407" s="73"/>
      <c r="B407" s="72">
        <v>167.88645833841673</v>
      </c>
      <c r="C407" s="72">
        <v>-1.0203046807422725E-2</v>
      </c>
      <c r="D407" s="72">
        <v>-83.134355448612695</v>
      </c>
      <c r="E407" s="72">
        <v>-1.9156220380936166E-2</v>
      </c>
      <c r="F407" s="72">
        <v>-170.49762322877595</v>
      </c>
      <c r="G407" s="72">
        <v>1.8774999999999999</v>
      </c>
      <c r="H407" s="72"/>
    </row>
    <row r="408" spans="1:8" x14ac:dyDescent="0.25">
      <c r="A408" s="73"/>
      <c r="B408" s="72"/>
      <c r="C408" s="72"/>
      <c r="D408" s="72"/>
      <c r="E408" s="72"/>
      <c r="F408" s="72"/>
      <c r="G408" s="72"/>
      <c r="H408" s="72"/>
    </row>
    <row r="409" spans="1:8" x14ac:dyDescent="0.25">
      <c r="A409" s="73"/>
      <c r="B409" s="72"/>
      <c r="C409" s="72"/>
      <c r="D409" s="72"/>
      <c r="E409" s="72"/>
      <c r="F409" s="72"/>
      <c r="G409" s="72"/>
      <c r="H409" s="72"/>
    </row>
    <row r="410" spans="1:8" x14ac:dyDescent="0.25">
      <c r="A410" s="73"/>
      <c r="B410" s="72"/>
      <c r="C410" s="72"/>
      <c r="D410" s="72"/>
      <c r="E410" s="72"/>
      <c r="F410" s="72"/>
      <c r="G410" s="72"/>
      <c r="H410" s="72"/>
    </row>
    <row r="411" spans="1:8" x14ac:dyDescent="0.25">
      <c r="A411" s="73"/>
      <c r="B411" s="72"/>
      <c r="C411" s="72"/>
      <c r="D411" s="72"/>
      <c r="E411" s="72"/>
      <c r="F411" s="72"/>
      <c r="G411" s="72"/>
      <c r="H411" s="72"/>
    </row>
    <row r="412" spans="1:8" x14ac:dyDescent="0.25">
      <c r="A412" s="73"/>
      <c r="B412" s="72"/>
      <c r="C412" s="72"/>
      <c r="D412" s="72"/>
      <c r="E412" s="72"/>
      <c r="F412" s="72"/>
      <c r="G412" s="72"/>
      <c r="H412" s="72"/>
    </row>
    <row r="413" spans="1:8" x14ac:dyDescent="0.25">
      <c r="A413" s="73"/>
      <c r="B413" s="72"/>
      <c r="C413" s="72"/>
      <c r="D413" s="72"/>
      <c r="E413" s="72"/>
      <c r="F413" s="72"/>
      <c r="G413" s="72"/>
      <c r="H413" s="72"/>
    </row>
    <row r="414" spans="1:8" x14ac:dyDescent="0.25">
      <c r="A414" s="73"/>
      <c r="B414" s="72"/>
      <c r="C414" s="72"/>
      <c r="D414" s="72"/>
      <c r="E414" s="72"/>
      <c r="F414" s="72"/>
      <c r="G414" s="72"/>
      <c r="H414" s="72"/>
    </row>
    <row r="415" spans="1:8" x14ac:dyDescent="0.25">
      <c r="A415" s="73"/>
      <c r="B415" s="72"/>
      <c r="C415" s="72"/>
      <c r="D415" s="72"/>
      <c r="E415" s="72"/>
      <c r="F415" s="72"/>
      <c r="G415" s="72"/>
      <c r="H415" s="72"/>
    </row>
    <row r="416" spans="1:8" x14ac:dyDescent="0.25">
      <c r="A416" s="73"/>
      <c r="B416" s="72"/>
      <c r="C416" s="72"/>
      <c r="D416" s="72"/>
      <c r="E416" s="72"/>
      <c r="F416" s="72"/>
      <c r="G416" s="72"/>
      <c r="H416" s="72"/>
    </row>
    <row r="417" spans="1:8" x14ac:dyDescent="0.25">
      <c r="A417" s="73"/>
      <c r="B417" s="72"/>
      <c r="C417" s="72"/>
      <c r="D417" s="72"/>
      <c r="E417" s="72"/>
      <c r="F417" s="72"/>
      <c r="G417" s="72"/>
      <c r="H417" s="72"/>
    </row>
    <row r="418" spans="1:8" x14ac:dyDescent="0.25">
      <c r="A418" s="73"/>
      <c r="B418" s="72"/>
      <c r="C418" s="72"/>
      <c r="D418" s="72"/>
      <c r="E418" s="72"/>
      <c r="F418" s="72"/>
      <c r="G418" s="72"/>
      <c r="H418" s="72"/>
    </row>
    <row r="419" spans="1:8" x14ac:dyDescent="0.25">
      <c r="A419" s="73"/>
      <c r="B419" s="72"/>
      <c r="C419" s="72"/>
      <c r="D419" s="72"/>
      <c r="E419" s="72"/>
      <c r="F419" s="72"/>
      <c r="G419" s="72"/>
      <c r="H419" s="72"/>
    </row>
    <row r="420" spans="1:8" x14ac:dyDescent="0.25">
      <c r="A420" s="73"/>
      <c r="B420" s="72"/>
      <c r="C420" s="72"/>
      <c r="D420" s="72"/>
      <c r="E420" s="72"/>
      <c r="F420" s="72"/>
      <c r="G420" s="72"/>
      <c r="H420" s="72"/>
    </row>
    <row r="421" spans="1:8" x14ac:dyDescent="0.25">
      <c r="A421" s="73"/>
      <c r="B421" s="72"/>
      <c r="C421" s="72"/>
      <c r="D421" s="72"/>
      <c r="E421" s="72"/>
      <c r="F421" s="72"/>
      <c r="G421" s="72"/>
      <c r="H421" s="72"/>
    </row>
    <row r="422" spans="1:8" x14ac:dyDescent="0.25">
      <c r="A422" s="73"/>
      <c r="B422" s="72"/>
      <c r="C422" s="72"/>
      <c r="D422" s="72"/>
      <c r="E422" s="72"/>
      <c r="F422" s="72"/>
      <c r="G422" s="72"/>
      <c r="H422" s="72"/>
    </row>
    <row r="423" spans="1:8" x14ac:dyDescent="0.25">
      <c r="A423" s="73"/>
      <c r="B423" s="72"/>
      <c r="C423" s="72"/>
      <c r="D423" s="72"/>
      <c r="E423" s="72"/>
      <c r="F423" s="72"/>
      <c r="G423" s="72"/>
      <c r="H423" s="72"/>
    </row>
    <row r="424" spans="1:8" x14ac:dyDescent="0.25">
      <c r="A424" s="73"/>
      <c r="B424" s="72"/>
      <c r="C424" s="72"/>
      <c r="D424" s="72"/>
      <c r="E424" s="72"/>
      <c r="F424" s="72"/>
      <c r="G424" s="72"/>
      <c r="H424" s="72"/>
    </row>
    <row r="425" spans="1:8" x14ac:dyDescent="0.25">
      <c r="A425" s="73"/>
      <c r="B425" s="72"/>
      <c r="C425" s="72"/>
      <c r="D425" s="72"/>
      <c r="E425" s="72"/>
      <c r="F425" s="72"/>
      <c r="G425" s="72"/>
      <c r="H425" s="72"/>
    </row>
    <row r="426" spans="1:8" x14ac:dyDescent="0.25">
      <c r="A426" s="73"/>
      <c r="B426" s="72"/>
      <c r="C426" s="72"/>
      <c r="D426" s="72"/>
      <c r="E426" s="72"/>
      <c r="F426" s="72"/>
      <c r="G426" s="72"/>
      <c r="H426" s="72"/>
    </row>
    <row r="427" spans="1:8" x14ac:dyDescent="0.25">
      <c r="A427" s="73"/>
      <c r="B427" s="72"/>
      <c r="C427" s="72"/>
      <c r="D427" s="72"/>
      <c r="E427" s="72"/>
      <c r="F427" s="72"/>
      <c r="G427" s="72"/>
      <c r="H427" s="72"/>
    </row>
    <row r="428" spans="1:8" x14ac:dyDescent="0.25">
      <c r="A428" s="73"/>
      <c r="B428" s="72"/>
      <c r="C428" s="72"/>
      <c r="D428" s="72"/>
      <c r="E428" s="72"/>
      <c r="F428" s="72"/>
      <c r="G428" s="72"/>
      <c r="H428" s="72"/>
    </row>
    <row r="429" spans="1:8" x14ac:dyDescent="0.25">
      <c r="A429" s="73"/>
      <c r="B429" s="72"/>
      <c r="C429" s="72"/>
      <c r="D429" s="72"/>
      <c r="E429" s="72"/>
      <c r="F429" s="72"/>
      <c r="G429" s="72"/>
      <c r="H429" s="72"/>
    </row>
    <row r="430" spans="1:8" x14ac:dyDescent="0.25">
      <c r="A430" s="73"/>
      <c r="B430" s="72"/>
      <c r="C430" s="72"/>
      <c r="D430" s="72"/>
      <c r="E430" s="72"/>
      <c r="F430" s="72"/>
      <c r="G430" s="72"/>
      <c r="H430" s="72"/>
    </row>
    <row r="431" spans="1:8" x14ac:dyDescent="0.25">
      <c r="A431" s="73"/>
      <c r="B431" s="72"/>
      <c r="C431" s="72"/>
      <c r="D431" s="72"/>
      <c r="E431" s="72"/>
      <c r="F431" s="72"/>
      <c r="G431" s="72"/>
      <c r="H431" s="72"/>
    </row>
    <row r="432" spans="1:8" x14ac:dyDescent="0.25">
      <c r="A432" s="73"/>
      <c r="B432" s="72"/>
      <c r="C432" s="72"/>
      <c r="D432" s="72"/>
      <c r="E432" s="72"/>
      <c r="F432" s="72"/>
      <c r="G432" s="72"/>
      <c r="H432" s="72"/>
    </row>
    <row r="433" spans="1:8" x14ac:dyDescent="0.25">
      <c r="A433" s="73"/>
      <c r="B433" s="72"/>
      <c r="C433" s="72"/>
      <c r="D433" s="72"/>
      <c r="E433" s="72"/>
      <c r="F433" s="72"/>
      <c r="G433" s="72"/>
      <c r="H433" s="72"/>
    </row>
    <row r="434" spans="1:8" x14ac:dyDescent="0.25">
      <c r="A434" s="73"/>
      <c r="B434" s="72"/>
      <c r="C434" s="72"/>
      <c r="D434" s="72"/>
      <c r="E434" s="72"/>
      <c r="F434" s="72"/>
      <c r="G434" s="72"/>
      <c r="H434" s="72"/>
    </row>
    <row r="435" spans="1:8" x14ac:dyDescent="0.25">
      <c r="A435" s="73"/>
      <c r="B435" s="72"/>
      <c r="C435" s="72"/>
      <c r="D435" s="72"/>
      <c r="E435" s="72"/>
      <c r="F435" s="72"/>
      <c r="G435" s="72"/>
      <c r="H435" s="72"/>
    </row>
    <row r="436" spans="1:8" x14ac:dyDescent="0.25">
      <c r="A436" s="73"/>
      <c r="B436" s="72"/>
      <c r="C436" s="72"/>
      <c r="D436" s="72"/>
      <c r="E436" s="72"/>
      <c r="F436" s="72"/>
      <c r="G436" s="72"/>
      <c r="H436" s="72"/>
    </row>
    <row r="437" spans="1:8" x14ac:dyDescent="0.25">
      <c r="A437" s="73"/>
      <c r="B437" s="72"/>
      <c r="C437" s="72"/>
      <c r="D437" s="72"/>
      <c r="E437" s="72"/>
      <c r="F437" s="72"/>
      <c r="G437" s="72"/>
      <c r="H437" s="72"/>
    </row>
    <row r="438" spans="1:8" x14ac:dyDescent="0.25">
      <c r="A438" s="73"/>
      <c r="B438" s="72"/>
      <c r="C438" s="72"/>
      <c r="D438" s="72"/>
      <c r="E438" s="72"/>
      <c r="F438" s="72"/>
      <c r="G438" s="72"/>
      <c r="H438" s="72"/>
    </row>
    <row r="439" spans="1:8" x14ac:dyDescent="0.25">
      <c r="A439" s="73"/>
      <c r="B439" s="72"/>
      <c r="C439" s="72"/>
      <c r="D439" s="72"/>
      <c r="E439" s="72"/>
      <c r="F439" s="72"/>
      <c r="G439" s="72"/>
      <c r="H439" s="72"/>
    </row>
    <row r="440" spans="1:8" x14ac:dyDescent="0.25">
      <c r="A440" s="73"/>
      <c r="B440" s="72"/>
      <c r="C440" s="72"/>
      <c r="D440" s="72"/>
      <c r="E440" s="72"/>
      <c r="F440" s="72"/>
      <c r="G440" s="72"/>
      <c r="H440" s="72"/>
    </row>
    <row r="441" spans="1:8" x14ac:dyDescent="0.25">
      <c r="A441" s="73"/>
      <c r="B441" s="72"/>
      <c r="C441" s="72"/>
      <c r="D441" s="72"/>
      <c r="E441" s="72"/>
      <c r="F441" s="72"/>
      <c r="G441" s="72"/>
      <c r="H441" s="72"/>
    </row>
    <row r="442" spans="1:8" x14ac:dyDescent="0.25">
      <c r="A442" s="73"/>
      <c r="B442" s="72"/>
      <c r="C442" s="72"/>
      <c r="D442" s="72"/>
      <c r="E442" s="72"/>
      <c r="F442" s="72"/>
      <c r="G442" s="72"/>
      <c r="H442" s="72"/>
    </row>
    <row r="443" spans="1:8" x14ac:dyDescent="0.25">
      <c r="A443" s="73"/>
      <c r="B443" s="72"/>
      <c r="C443" s="72"/>
      <c r="D443" s="72"/>
      <c r="E443" s="72"/>
      <c r="F443" s="72"/>
      <c r="G443" s="72"/>
      <c r="H443" s="72"/>
    </row>
    <row r="444" spans="1:8" x14ac:dyDescent="0.25">
      <c r="A444" s="73"/>
      <c r="B444" s="72"/>
      <c r="C444" s="72"/>
      <c r="D444" s="72"/>
      <c r="E444" s="72"/>
      <c r="F444" s="72"/>
      <c r="G444" s="72"/>
      <c r="H444" s="72"/>
    </row>
    <row r="445" spans="1:8" x14ac:dyDescent="0.25">
      <c r="A445" s="73"/>
      <c r="B445" s="72"/>
      <c r="C445" s="72"/>
      <c r="D445" s="72"/>
      <c r="E445" s="72"/>
      <c r="F445" s="72"/>
      <c r="G445" s="72"/>
      <c r="H445" s="72"/>
    </row>
    <row r="446" spans="1:8" x14ac:dyDescent="0.25">
      <c r="A446" s="73"/>
      <c r="B446" s="72"/>
      <c r="C446" s="72"/>
      <c r="D446" s="72"/>
      <c r="E446" s="72"/>
      <c r="F446" s="72"/>
      <c r="G446" s="72"/>
      <c r="H446" s="72"/>
    </row>
    <row r="447" spans="1:8" x14ac:dyDescent="0.25">
      <c r="A447" s="73"/>
      <c r="B447" s="72"/>
      <c r="C447" s="72"/>
      <c r="D447" s="72"/>
      <c r="E447" s="72"/>
      <c r="F447" s="72"/>
      <c r="G447" s="72"/>
      <c r="H447" s="72"/>
    </row>
    <row r="448" spans="1:8" x14ac:dyDescent="0.25">
      <c r="A448" s="73"/>
      <c r="B448" s="72"/>
      <c r="C448" s="72"/>
      <c r="D448" s="72"/>
      <c r="E448" s="72"/>
      <c r="F448" s="72"/>
      <c r="G448" s="72"/>
      <c r="H448" s="72"/>
    </row>
    <row r="449" spans="1:8" x14ac:dyDescent="0.25">
      <c r="A449" s="73"/>
      <c r="B449" s="72"/>
      <c r="C449" s="72"/>
      <c r="D449" s="72"/>
      <c r="E449" s="72"/>
      <c r="F449" s="72"/>
      <c r="G449" s="72"/>
      <c r="H449" s="72"/>
    </row>
    <row r="450" spans="1:8" x14ac:dyDescent="0.25">
      <c r="A450" s="73"/>
      <c r="B450" s="72"/>
      <c r="C450" s="72"/>
      <c r="D450" s="72"/>
      <c r="E450" s="72"/>
      <c r="F450" s="72"/>
      <c r="G450" s="72"/>
      <c r="H450" s="72"/>
    </row>
    <row r="451" spans="1:8" x14ac:dyDescent="0.25">
      <c r="A451" s="73"/>
      <c r="B451" s="72"/>
      <c r="C451" s="72"/>
      <c r="D451" s="72"/>
      <c r="E451" s="72"/>
      <c r="F451" s="72"/>
      <c r="G451" s="72"/>
      <c r="H451" s="72"/>
    </row>
    <row r="452" spans="1:8" x14ac:dyDescent="0.25">
      <c r="A452" s="73"/>
      <c r="B452" s="72"/>
      <c r="C452" s="72"/>
      <c r="D452" s="72"/>
      <c r="E452" s="72"/>
      <c r="F452" s="72"/>
      <c r="G452" s="72"/>
      <c r="H452" s="72"/>
    </row>
    <row r="453" spans="1:8" x14ac:dyDescent="0.25">
      <c r="A453" s="73"/>
      <c r="B453" s="72"/>
      <c r="C453" s="72"/>
      <c r="D453" s="72"/>
      <c r="E453" s="72"/>
      <c r="F453" s="72"/>
      <c r="G453" s="72"/>
      <c r="H453" s="72"/>
    </row>
    <row r="454" spans="1:8" x14ac:dyDescent="0.25">
      <c r="A454" s="73"/>
      <c r="B454" s="72"/>
      <c r="C454" s="72"/>
      <c r="D454" s="72"/>
      <c r="E454" s="72"/>
      <c r="F454" s="72"/>
      <c r="G454" s="72"/>
      <c r="H454" s="72"/>
    </row>
    <row r="455" spans="1:8" x14ac:dyDescent="0.25">
      <c r="A455" s="73"/>
      <c r="B455" s="72"/>
      <c r="C455" s="72"/>
      <c r="D455" s="72"/>
      <c r="E455" s="72"/>
      <c r="F455" s="72"/>
      <c r="G455" s="72"/>
      <c r="H455" s="72"/>
    </row>
    <row r="456" spans="1:8" x14ac:dyDescent="0.25">
      <c r="A456" s="73"/>
      <c r="B456" s="72"/>
      <c r="C456" s="72"/>
      <c r="D456" s="72"/>
      <c r="E456" s="72"/>
      <c r="F456" s="72"/>
      <c r="G456" s="72"/>
      <c r="H456" s="72"/>
    </row>
    <row r="457" spans="1:8" x14ac:dyDescent="0.25">
      <c r="A457" s="73"/>
      <c r="B457" s="72"/>
      <c r="C457" s="72"/>
      <c r="D457" s="72"/>
      <c r="E457" s="72"/>
      <c r="F457" s="72"/>
      <c r="G457" s="72"/>
      <c r="H457" s="72"/>
    </row>
    <row r="458" spans="1:8" x14ac:dyDescent="0.25">
      <c r="A458" s="73"/>
      <c r="B458" s="72"/>
      <c r="C458" s="72"/>
      <c r="D458" s="72"/>
      <c r="E458" s="72"/>
      <c r="F458" s="72"/>
      <c r="G458" s="72"/>
      <c r="H458" s="72"/>
    </row>
    <row r="459" spans="1:8" x14ac:dyDescent="0.25">
      <c r="A459" s="73"/>
      <c r="B459" s="72"/>
      <c r="C459" s="72"/>
      <c r="D459" s="72"/>
      <c r="E459" s="72"/>
      <c r="F459" s="72"/>
      <c r="G459" s="72"/>
      <c r="H459" s="72"/>
    </row>
    <row r="460" spans="1:8" x14ac:dyDescent="0.25">
      <c r="A460" s="73"/>
      <c r="B460" s="72"/>
      <c r="C460" s="72"/>
      <c r="D460" s="72"/>
      <c r="E460" s="72"/>
      <c r="F460" s="72"/>
      <c r="G460" s="72"/>
      <c r="H460" s="72"/>
    </row>
    <row r="461" spans="1:8" x14ac:dyDescent="0.25">
      <c r="A461" s="73"/>
      <c r="B461" s="72"/>
      <c r="C461" s="72"/>
      <c r="D461" s="72"/>
      <c r="E461" s="72"/>
      <c r="F461" s="72"/>
      <c r="G461" s="72"/>
      <c r="H461" s="72"/>
    </row>
    <row r="462" spans="1:8" x14ac:dyDescent="0.25">
      <c r="A462" s="73"/>
      <c r="B462" s="72"/>
      <c r="C462" s="72"/>
      <c r="D462" s="72"/>
      <c r="E462" s="72"/>
      <c r="F462" s="72"/>
      <c r="G462" s="72"/>
      <c r="H462" s="72"/>
    </row>
    <row r="463" spans="1:8" x14ac:dyDescent="0.25">
      <c r="A463" s="73"/>
      <c r="B463" s="72"/>
      <c r="C463" s="72"/>
      <c r="D463" s="72"/>
      <c r="E463" s="72"/>
      <c r="F463" s="72"/>
      <c r="G463" s="72"/>
      <c r="H463" s="72"/>
    </row>
    <row r="464" spans="1:8" x14ac:dyDescent="0.25">
      <c r="A464" s="73"/>
      <c r="B464" s="72"/>
      <c r="C464" s="72"/>
      <c r="D464" s="72"/>
      <c r="E464" s="72"/>
      <c r="F464" s="72"/>
      <c r="G464" s="72"/>
      <c r="H464" s="72"/>
    </row>
    <row r="465" spans="1:8" x14ac:dyDescent="0.25">
      <c r="A465" s="73"/>
      <c r="B465" s="72"/>
      <c r="C465" s="72"/>
      <c r="D465" s="72"/>
      <c r="E465" s="72"/>
      <c r="F465" s="72"/>
      <c r="G465" s="72"/>
      <c r="H465" s="72"/>
    </row>
    <row r="466" spans="1:8" x14ac:dyDescent="0.25">
      <c r="A466" s="73"/>
      <c r="B466" s="72"/>
      <c r="C466" s="72"/>
      <c r="D466" s="72"/>
      <c r="E466" s="72"/>
      <c r="F466" s="72"/>
      <c r="G466" s="72"/>
      <c r="H466" s="72"/>
    </row>
    <row r="467" spans="1:8" x14ac:dyDescent="0.25">
      <c r="A467" s="73"/>
      <c r="B467" s="72"/>
      <c r="C467" s="72"/>
      <c r="D467" s="72"/>
      <c r="E467" s="72"/>
      <c r="F467" s="72"/>
      <c r="G467" s="72"/>
      <c r="H467" s="72"/>
    </row>
    <row r="468" spans="1:8" x14ac:dyDescent="0.25">
      <c r="A468" s="73"/>
      <c r="B468" s="72"/>
      <c r="C468" s="72"/>
      <c r="D468" s="72"/>
      <c r="E468" s="72"/>
      <c r="F468" s="72"/>
      <c r="G468" s="72"/>
      <c r="H468" s="72"/>
    </row>
    <row r="469" spans="1:8" x14ac:dyDescent="0.25">
      <c r="A469" s="73"/>
      <c r="B469" s="72"/>
      <c r="C469" s="72"/>
      <c r="D469" s="72"/>
      <c r="E469" s="72"/>
      <c r="F469" s="72"/>
      <c r="G469" s="72"/>
      <c r="H469" s="72"/>
    </row>
    <row r="470" spans="1:8" x14ac:dyDescent="0.25">
      <c r="A470" s="73"/>
      <c r="B470" s="72"/>
      <c r="C470" s="72"/>
      <c r="D470" s="72"/>
      <c r="E470" s="72"/>
      <c r="F470" s="72"/>
      <c r="G470" s="72"/>
      <c r="H470" s="72"/>
    </row>
    <row r="471" spans="1:8" x14ac:dyDescent="0.25">
      <c r="A471" s="73"/>
      <c r="B471" s="72"/>
      <c r="C471" s="72"/>
      <c r="D471" s="72"/>
      <c r="E471" s="72"/>
      <c r="F471" s="72"/>
      <c r="G471" s="72"/>
      <c r="H471" s="72"/>
    </row>
    <row r="472" spans="1:8" x14ac:dyDescent="0.25">
      <c r="A472" s="73"/>
      <c r="B472" s="72"/>
      <c r="C472" s="72"/>
      <c r="D472" s="72"/>
      <c r="E472" s="72"/>
      <c r="F472" s="72"/>
      <c r="G472" s="72"/>
      <c r="H472" s="72"/>
    </row>
    <row r="473" spans="1:8" x14ac:dyDescent="0.25">
      <c r="A473" s="73"/>
      <c r="B473" s="72"/>
      <c r="C473" s="72"/>
      <c r="D473" s="72"/>
      <c r="E473" s="72"/>
      <c r="F473" s="72"/>
      <c r="G473" s="72"/>
      <c r="H473" s="72"/>
    </row>
    <row r="474" spans="1:8" x14ac:dyDescent="0.25">
      <c r="A474" s="73"/>
      <c r="B474" s="72"/>
      <c r="C474" s="72"/>
      <c r="D474" s="72"/>
      <c r="E474" s="72"/>
      <c r="F474" s="72"/>
      <c r="G474" s="72"/>
      <c r="H474" s="72"/>
    </row>
    <row r="475" spans="1:8" x14ac:dyDescent="0.25">
      <c r="A475" s="73"/>
      <c r="B475" s="72"/>
      <c r="C475" s="72"/>
      <c r="D475" s="72"/>
      <c r="E475" s="72"/>
      <c r="F475" s="72"/>
      <c r="G475" s="72"/>
      <c r="H475" s="72"/>
    </row>
    <row r="476" spans="1:8" x14ac:dyDescent="0.25">
      <c r="A476" s="73"/>
      <c r="B476" s="72"/>
      <c r="C476" s="72"/>
      <c r="D476" s="72"/>
      <c r="E476" s="72"/>
      <c r="F476" s="72"/>
      <c r="G476" s="72"/>
      <c r="H476" s="72"/>
    </row>
    <row r="477" spans="1:8" x14ac:dyDescent="0.25">
      <c r="A477" s="73"/>
      <c r="B477" s="72"/>
      <c r="C477" s="72"/>
      <c r="D477" s="72"/>
      <c r="E477" s="72"/>
      <c r="F477" s="72"/>
      <c r="G477" s="72"/>
      <c r="H477" s="72"/>
    </row>
    <row r="478" spans="1:8" x14ac:dyDescent="0.25">
      <c r="A478" s="73"/>
      <c r="B478" s="72"/>
      <c r="C478" s="72"/>
      <c r="D478" s="72"/>
      <c r="E478" s="72"/>
      <c r="F478" s="72"/>
      <c r="G478" s="72"/>
      <c r="H478" s="72"/>
    </row>
    <row r="479" spans="1:8" x14ac:dyDescent="0.25">
      <c r="A479" s="73"/>
      <c r="B479" s="72"/>
      <c r="C479" s="72"/>
      <c r="D479" s="72"/>
      <c r="E479" s="72"/>
      <c r="F479" s="72"/>
      <c r="G479" s="72"/>
      <c r="H479" s="72"/>
    </row>
    <row r="480" spans="1:8" x14ac:dyDescent="0.25">
      <c r="A480" s="73"/>
      <c r="B480" s="72"/>
      <c r="C480" s="72"/>
      <c r="D480" s="72"/>
      <c r="E480" s="72"/>
      <c r="F480" s="72"/>
      <c r="G480" s="72"/>
      <c r="H480" s="72"/>
    </row>
    <row r="481" spans="1:8" x14ac:dyDescent="0.25">
      <c r="A481" s="73"/>
      <c r="B481" s="72"/>
      <c r="C481" s="72"/>
      <c r="D481" s="72"/>
      <c r="E481" s="72"/>
      <c r="F481" s="72"/>
      <c r="G481" s="72"/>
      <c r="H481" s="72"/>
    </row>
    <row r="482" spans="1:8" x14ac:dyDescent="0.25">
      <c r="A482" s="73"/>
      <c r="B482" s="72"/>
      <c r="C482" s="72"/>
      <c r="D482" s="72"/>
      <c r="E482" s="72"/>
      <c r="F482" s="72"/>
      <c r="G482" s="72"/>
      <c r="H482" s="72"/>
    </row>
    <row r="483" spans="1:8" x14ac:dyDescent="0.25">
      <c r="A483" s="73"/>
      <c r="B483" s="72"/>
      <c r="C483" s="72"/>
      <c r="D483" s="72"/>
      <c r="E483" s="72"/>
      <c r="F483" s="72"/>
      <c r="G483" s="72"/>
      <c r="H483" s="72"/>
    </row>
    <row r="484" spans="1:8" x14ac:dyDescent="0.25">
      <c r="A484" s="73"/>
      <c r="B484" s="72"/>
      <c r="C484" s="72"/>
      <c r="D484" s="72"/>
      <c r="E484" s="72"/>
      <c r="F484" s="72"/>
      <c r="G484" s="72"/>
      <c r="H484" s="72"/>
    </row>
    <row r="485" spans="1:8" x14ac:dyDescent="0.25">
      <c r="A485" s="73"/>
      <c r="B485" s="72"/>
      <c r="C485" s="72"/>
      <c r="D485" s="72"/>
      <c r="E485" s="72"/>
      <c r="F485" s="72"/>
      <c r="G485" s="72"/>
      <c r="H485" s="72"/>
    </row>
    <row r="486" spans="1:8" x14ac:dyDescent="0.25">
      <c r="A486" s="73"/>
      <c r="B486" s="72"/>
      <c r="C486" s="72"/>
      <c r="D486" s="72"/>
      <c r="E486" s="72"/>
      <c r="F486" s="72"/>
      <c r="G486" s="72"/>
      <c r="H486" s="72"/>
    </row>
    <row r="487" spans="1:8" x14ac:dyDescent="0.25">
      <c r="A487" s="73"/>
      <c r="B487" s="72"/>
      <c r="C487" s="72"/>
      <c r="D487" s="72"/>
      <c r="E487" s="72"/>
      <c r="F487" s="72"/>
      <c r="G487" s="72"/>
      <c r="H487" s="72"/>
    </row>
    <row r="488" spans="1:8" x14ac:dyDescent="0.25">
      <c r="A488" s="73"/>
      <c r="B488" s="72"/>
      <c r="C488" s="72"/>
      <c r="D488" s="72"/>
      <c r="E488" s="72"/>
      <c r="F488" s="72"/>
      <c r="G488" s="72"/>
      <c r="H488" s="72"/>
    </row>
    <row r="489" spans="1:8" x14ac:dyDescent="0.25">
      <c r="A489" s="73"/>
      <c r="B489" s="72"/>
      <c r="C489" s="72"/>
      <c r="D489" s="72"/>
      <c r="E489" s="72"/>
      <c r="F489" s="72"/>
      <c r="G489" s="72"/>
      <c r="H489" s="72"/>
    </row>
    <row r="490" spans="1:8" x14ac:dyDescent="0.25">
      <c r="A490" s="73"/>
      <c r="B490" s="72"/>
      <c r="C490" s="72"/>
      <c r="D490" s="72"/>
      <c r="E490" s="72"/>
      <c r="F490" s="72"/>
      <c r="G490" s="72"/>
      <c r="H490" s="72"/>
    </row>
    <row r="491" spans="1:8" x14ac:dyDescent="0.25">
      <c r="A491" s="73"/>
      <c r="B491" s="72"/>
      <c r="C491" s="72"/>
      <c r="D491" s="72"/>
      <c r="E491" s="72"/>
      <c r="F491" s="72"/>
      <c r="G491" s="72"/>
      <c r="H491" s="72"/>
    </row>
    <row r="492" spans="1:8" x14ac:dyDescent="0.25">
      <c r="A492" s="73"/>
      <c r="B492" s="72"/>
      <c r="C492" s="72"/>
      <c r="D492" s="72"/>
      <c r="E492" s="72"/>
      <c r="F492" s="72"/>
      <c r="G492" s="72"/>
      <c r="H492" s="72"/>
    </row>
    <row r="493" spans="1:8" x14ac:dyDescent="0.25">
      <c r="A493" s="73"/>
      <c r="B493" s="72"/>
      <c r="C493" s="72"/>
      <c r="D493" s="72"/>
      <c r="E493" s="72"/>
      <c r="F493" s="72"/>
      <c r="G493" s="72"/>
      <c r="H493" s="72"/>
    </row>
    <row r="494" spans="1:8" x14ac:dyDescent="0.25">
      <c r="A494" s="73"/>
      <c r="B494" s="72"/>
      <c r="C494" s="72"/>
      <c r="D494" s="72"/>
      <c r="E494" s="72"/>
      <c r="F494" s="72"/>
      <c r="G494" s="72"/>
      <c r="H494" s="72"/>
    </row>
    <row r="495" spans="1:8" x14ac:dyDescent="0.25">
      <c r="A495" s="73"/>
      <c r="B495" s="72"/>
      <c r="C495" s="72"/>
      <c r="D495" s="72"/>
      <c r="E495" s="72"/>
      <c r="F495" s="72"/>
      <c r="G495" s="72"/>
      <c r="H495" s="72"/>
    </row>
    <row r="496" spans="1:8" x14ac:dyDescent="0.25">
      <c r="A496" s="73"/>
      <c r="B496" s="72"/>
      <c r="C496" s="72"/>
      <c r="D496" s="72"/>
      <c r="E496" s="72"/>
      <c r="F496" s="72"/>
      <c r="G496" s="72"/>
      <c r="H496" s="72"/>
    </row>
    <row r="497" spans="1:8" x14ac:dyDescent="0.25">
      <c r="A497" s="73"/>
      <c r="B497" s="72"/>
      <c r="C497" s="72"/>
      <c r="D497" s="72"/>
      <c r="E497" s="72"/>
      <c r="F497" s="72"/>
      <c r="G497" s="72"/>
      <c r="H497" s="72"/>
    </row>
    <row r="498" spans="1:8" x14ac:dyDescent="0.25">
      <c r="A498" s="73"/>
      <c r="B498" s="72"/>
      <c r="C498" s="72"/>
      <c r="D498" s="72"/>
      <c r="E498" s="72"/>
      <c r="F498" s="72"/>
      <c r="G498" s="72"/>
      <c r="H498" s="72"/>
    </row>
    <row r="499" spans="1:8" x14ac:dyDescent="0.25">
      <c r="A499" s="73"/>
      <c r="B499" s="72"/>
      <c r="C499" s="72"/>
      <c r="D499" s="72"/>
      <c r="E499" s="72"/>
      <c r="F499" s="72"/>
      <c r="G499" s="72"/>
      <c r="H499" s="72"/>
    </row>
    <row r="500" spans="1:8" x14ac:dyDescent="0.25">
      <c r="A500" s="73"/>
      <c r="B500" s="72"/>
      <c r="C500" s="72"/>
      <c r="D500" s="72"/>
      <c r="E500" s="72"/>
      <c r="F500" s="72"/>
      <c r="G500" s="72"/>
      <c r="H500" s="72"/>
    </row>
    <row r="501" spans="1:8" x14ac:dyDescent="0.25">
      <c r="A501" s="73"/>
      <c r="B501" s="72"/>
      <c r="C501" s="72"/>
      <c r="D501" s="72"/>
      <c r="E501" s="72"/>
      <c r="F501" s="72"/>
      <c r="G501" s="72"/>
      <c r="H501" s="72"/>
    </row>
    <row r="502" spans="1:8" x14ac:dyDescent="0.25">
      <c r="A502" s="73"/>
      <c r="B502" s="72"/>
      <c r="C502" s="72"/>
      <c r="D502" s="72"/>
      <c r="E502" s="72"/>
      <c r="F502" s="72"/>
      <c r="G502" s="72"/>
      <c r="H502" s="72"/>
    </row>
    <row r="503" spans="1:8" x14ac:dyDescent="0.25">
      <c r="A503" s="73"/>
      <c r="B503" s="72"/>
      <c r="C503" s="72"/>
      <c r="D503" s="72"/>
      <c r="E503" s="72"/>
      <c r="F503" s="72"/>
      <c r="G503" s="72"/>
      <c r="H503" s="72"/>
    </row>
    <row r="504" spans="1:8" x14ac:dyDescent="0.25">
      <c r="A504" s="73"/>
      <c r="B504" s="72"/>
      <c r="C504" s="72"/>
      <c r="D504" s="72"/>
      <c r="E504" s="72"/>
      <c r="F504" s="72"/>
      <c r="G504" s="72"/>
      <c r="H504" s="72"/>
    </row>
    <row r="505" spans="1:8" x14ac:dyDescent="0.25">
      <c r="A505" s="73"/>
      <c r="B505" s="72"/>
      <c r="C505" s="72"/>
      <c r="D505" s="72"/>
      <c r="E505" s="72"/>
      <c r="F505" s="72"/>
      <c r="G505" s="72"/>
      <c r="H505" s="72"/>
    </row>
    <row r="506" spans="1:8" x14ac:dyDescent="0.25">
      <c r="A506" s="73"/>
      <c r="B506" s="72"/>
      <c r="C506" s="72"/>
      <c r="D506" s="72"/>
      <c r="E506" s="72"/>
      <c r="F506" s="72"/>
      <c r="G506" s="72"/>
      <c r="H506" s="72"/>
    </row>
    <row r="507" spans="1:8" x14ac:dyDescent="0.25">
      <c r="A507" s="73"/>
      <c r="B507" s="72"/>
      <c r="C507" s="72"/>
      <c r="D507" s="72"/>
      <c r="E507" s="72"/>
      <c r="F507" s="72"/>
      <c r="G507" s="72"/>
      <c r="H507" s="72"/>
    </row>
    <row r="508" spans="1:8" x14ac:dyDescent="0.25">
      <c r="A508" s="73"/>
      <c r="B508" s="72"/>
      <c r="C508" s="72"/>
      <c r="D508" s="72"/>
      <c r="E508" s="72"/>
      <c r="F508" s="72"/>
      <c r="G508" s="72"/>
      <c r="H508" s="72"/>
    </row>
    <row r="509" spans="1:8" x14ac:dyDescent="0.25">
      <c r="A509" s="73"/>
      <c r="B509" s="72"/>
      <c r="C509" s="72"/>
      <c r="D509" s="72"/>
      <c r="E509" s="72"/>
      <c r="F509" s="72"/>
      <c r="G509" s="72"/>
      <c r="H509" s="72"/>
    </row>
    <row r="510" spans="1:8" x14ac:dyDescent="0.25">
      <c r="A510" s="73"/>
      <c r="B510" s="72"/>
      <c r="C510" s="72"/>
      <c r="D510" s="72"/>
      <c r="E510" s="72"/>
      <c r="F510" s="72"/>
      <c r="G510" s="72"/>
      <c r="H510" s="72"/>
    </row>
    <row r="511" spans="1:8" x14ac:dyDescent="0.25">
      <c r="A511" s="73"/>
      <c r="B511" s="72"/>
      <c r="C511" s="72"/>
      <c r="D511" s="72"/>
      <c r="E511" s="72"/>
      <c r="F511" s="72"/>
      <c r="G511" s="72"/>
      <c r="H511" s="72"/>
    </row>
    <row r="512" spans="1:8" x14ac:dyDescent="0.25">
      <c r="A512" s="73"/>
      <c r="B512" s="72"/>
      <c r="C512" s="72"/>
      <c r="D512" s="72"/>
      <c r="E512" s="72"/>
      <c r="F512" s="72"/>
      <c r="G512" s="72"/>
      <c r="H512" s="72"/>
    </row>
    <row r="513" spans="1:8" x14ac:dyDescent="0.25">
      <c r="A513" s="73"/>
      <c r="B513" s="72"/>
      <c r="C513" s="72"/>
      <c r="D513" s="72"/>
      <c r="E513" s="72"/>
      <c r="F513" s="72"/>
      <c r="G513" s="72"/>
      <c r="H513" s="72"/>
    </row>
    <row r="514" spans="1:8" x14ac:dyDescent="0.25">
      <c r="A514" s="73"/>
      <c r="B514" s="72"/>
      <c r="C514" s="72"/>
      <c r="D514" s="72"/>
      <c r="E514" s="72"/>
      <c r="F514" s="72"/>
      <c r="G514" s="72"/>
      <c r="H514" s="72"/>
    </row>
    <row r="515" spans="1:8" x14ac:dyDescent="0.25">
      <c r="A515" s="73"/>
      <c r="B515" s="72"/>
      <c r="C515" s="72"/>
      <c r="D515" s="72"/>
      <c r="E515" s="72"/>
      <c r="F515" s="72"/>
      <c r="G515" s="72"/>
      <c r="H515" s="72"/>
    </row>
    <row r="516" spans="1:8" x14ac:dyDescent="0.25">
      <c r="A516" s="73"/>
      <c r="B516" s="72"/>
      <c r="C516" s="72"/>
      <c r="D516" s="72"/>
      <c r="E516" s="72"/>
      <c r="F516" s="72"/>
      <c r="G516" s="72"/>
      <c r="H516" s="72"/>
    </row>
    <row r="517" spans="1:8" x14ac:dyDescent="0.25">
      <c r="A517" s="73"/>
      <c r="B517" s="72"/>
      <c r="C517" s="72"/>
      <c r="D517" s="72"/>
      <c r="E517" s="72"/>
      <c r="F517" s="72"/>
      <c r="G517" s="72"/>
      <c r="H517" s="72"/>
    </row>
    <row r="518" spans="1:8" x14ac:dyDescent="0.25">
      <c r="A518" s="73"/>
      <c r="B518" s="72"/>
      <c r="C518" s="72"/>
      <c r="D518" s="72"/>
      <c r="E518" s="72"/>
      <c r="F518" s="72"/>
      <c r="G518" s="72"/>
      <c r="H518" s="72"/>
    </row>
    <row r="519" spans="1:8" x14ac:dyDescent="0.25">
      <c r="A519" s="73"/>
      <c r="B519" s="72"/>
      <c r="C519" s="72"/>
      <c r="D519" s="72"/>
      <c r="E519" s="72"/>
      <c r="F519" s="72"/>
      <c r="G519" s="72"/>
      <c r="H519" s="72"/>
    </row>
    <row r="520" spans="1:8" x14ac:dyDescent="0.25">
      <c r="A520" s="73"/>
      <c r="B520" s="72"/>
      <c r="C520" s="72"/>
      <c r="D520" s="72"/>
      <c r="E520" s="72"/>
      <c r="F520" s="72"/>
      <c r="G520" s="72"/>
      <c r="H520" s="72"/>
    </row>
    <row r="521" spans="1:8" x14ac:dyDescent="0.25">
      <c r="A521" s="73"/>
      <c r="B521" s="72"/>
      <c r="C521" s="72"/>
      <c r="D521" s="72"/>
      <c r="E521" s="72"/>
      <c r="F521" s="72"/>
      <c r="G521" s="72"/>
      <c r="H521" s="72"/>
    </row>
    <row r="522" spans="1:8" x14ac:dyDescent="0.25">
      <c r="A522" s="73"/>
      <c r="B522" s="72"/>
      <c r="C522" s="72"/>
      <c r="D522" s="72"/>
      <c r="E522" s="72"/>
      <c r="F522" s="72"/>
      <c r="G522" s="72"/>
      <c r="H522" s="72"/>
    </row>
    <row r="523" spans="1:8" x14ac:dyDescent="0.25">
      <c r="A523" s="73"/>
      <c r="B523" s="72"/>
      <c r="C523" s="72"/>
      <c r="D523" s="72"/>
      <c r="E523" s="72"/>
      <c r="F523" s="72"/>
      <c r="G523" s="72"/>
      <c r="H523" s="72"/>
    </row>
    <row r="524" spans="1:8" x14ac:dyDescent="0.25">
      <c r="A524" s="73"/>
      <c r="B524" s="72"/>
      <c r="C524" s="72"/>
      <c r="D524" s="72"/>
      <c r="E524" s="72"/>
      <c r="F524" s="72"/>
      <c r="G524" s="72"/>
      <c r="H524" s="72"/>
    </row>
    <row r="525" spans="1:8" x14ac:dyDescent="0.25">
      <c r="A525" s="73"/>
      <c r="B525" s="72"/>
      <c r="C525" s="72"/>
      <c r="D525" s="72"/>
      <c r="E525" s="72"/>
      <c r="F525" s="72"/>
      <c r="G525" s="72"/>
      <c r="H525" s="72"/>
    </row>
    <row r="526" spans="1:8" x14ac:dyDescent="0.25">
      <c r="A526" s="73"/>
      <c r="B526" s="72"/>
      <c r="C526" s="72"/>
      <c r="D526" s="72"/>
      <c r="E526" s="72"/>
      <c r="F526" s="72"/>
      <c r="G526" s="72"/>
      <c r="H526" s="72"/>
    </row>
    <row r="527" spans="1:8" x14ac:dyDescent="0.25">
      <c r="A527" s="73"/>
      <c r="B527" s="72"/>
      <c r="C527" s="72"/>
      <c r="D527" s="72"/>
      <c r="E527" s="72"/>
      <c r="F527" s="72"/>
      <c r="G527" s="72"/>
      <c r="H527" s="72"/>
    </row>
    <row r="528" spans="1:8" x14ac:dyDescent="0.25">
      <c r="A528" s="73"/>
      <c r="B528" s="72"/>
      <c r="C528" s="72"/>
      <c r="D528" s="72"/>
      <c r="E528" s="72"/>
      <c r="F528" s="72"/>
      <c r="G528" s="72"/>
      <c r="H528" s="72"/>
    </row>
    <row r="529" spans="1:8" x14ac:dyDescent="0.25">
      <c r="A529" s="73"/>
      <c r="B529" s="72"/>
      <c r="C529" s="72"/>
      <c r="D529" s="72"/>
      <c r="E529" s="72"/>
      <c r="F529" s="72"/>
      <c r="G529" s="72"/>
      <c r="H529" s="72"/>
    </row>
    <row r="530" spans="1:8" x14ac:dyDescent="0.25">
      <c r="A530" s="73"/>
      <c r="B530" s="72"/>
      <c r="C530" s="72"/>
      <c r="D530" s="72"/>
      <c r="E530" s="72"/>
      <c r="F530" s="72"/>
      <c r="G530" s="72"/>
      <c r="H530" s="72"/>
    </row>
    <row r="531" spans="1:8" x14ac:dyDescent="0.25">
      <c r="A531" s="73"/>
      <c r="B531" s="72"/>
      <c r="C531" s="72"/>
      <c r="D531" s="72"/>
      <c r="E531" s="72"/>
      <c r="F531" s="72"/>
      <c r="G531" s="72"/>
      <c r="H531" s="72"/>
    </row>
    <row r="532" spans="1:8" x14ac:dyDescent="0.25">
      <c r="A532" s="73"/>
      <c r="B532" s="72"/>
      <c r="C532" s="72"/>
      <c r="D532" s="72"/>
      <c r="E532" s="72"/>
      <c r="F532" s="72"/>
      <c r="G532" s="72"/>
      <c r="H532" s="72"/>
    </row>
    <row r="533" spans="1:8" x14ac:dyDescent="0.25">
      <c r="A533" s="73"/>
      <c r="B533" s="72"/>
      <c r="C533" s="72"/>
      <c r="D533" s="72"/>
      <c r="E533" s="72"/>
      <c r="F533" s="72"/>
      <c r="G533" s="72"/>
      <c r="H533" s="72"/>
    </row>
    <row r="534" spans="1:8" x14ac:dyDescent="0.25">
      <c r="A534" s="73"/>
      <c r="B534" s="72"/>
      <c r="C534" s="72"/>
      <c r="D534" s="72"/>
      <c r="E534" s="72"/>
      <c r="F534" s="72"/>
      <c r="G534" s="72"/>
      <c r="H534" s="72"/>
    </row>
    <row r="535" spans="1:8" x14ac:dyDescent="0.25">
      <c r="A535" s="73"/>
      <c r="B535" s="72"/>
      <c r="C535" s="72"/>
      <c r="D535" s="72"/>
      <c r="E535" s="72"/>
      <c r="F535" s="72"/>
      <c r="G535" s="72"/>
      <c r="H535" s="72"/>
    </row>
    <row r="536" spans="1:8" x14ac:dyDescent="0.25">
      <c r="A536" s="73"/>
      <c r="B536" s="72"/>
      <c r="C536" s="72"/>
      <c r="D536" s="72"/>
      <c r="E536" s="72"/>
      <c r="F536" s="72"/>
      <c r="G536" s="72"/>
      <c r="H536" s="72"/>
    </row>
    <row r="537" spans="1:8" x14ac:dyDescent="0.25">
      <c r="A537" s="73"/>
      <c r="B537" s="72"/>
      <c r="C537" s="72"/>
      <c r="D537" s="72"/>
      <c r="E537" s="72"/>
      <c r="F537" s="72"/>
      <c r="G537" s="72"/>
      <c r="H537" s="72"/>
    </row>
    <row r="538" spans="1:8" x14ac:dyDescent="0.25">
      <c r="A538" s="73"/>
      <c r="B538" s="72"/>
      <c r="C538" s="72"/>
      <c r="D538" s="72"/>
      <c r="E538" s="72"/>
      <c r="F538" s="72"/>
      <c r="G538" s="72"/>
      <c r="H538" s="72"/>
    </row>
    <row r="539" spans="1:8" x14ac:dyDescent="0.25">
      <c r="A539" s="73"/>
      <c r="B539" s="72"/>
      <c r="C539" s="72"/>
      <c r="D539" s="72"/>
      <c r="E539" s="72"/>
      <c r="F539" s="72"/>
      <c r="G539" s="72"/>
      <c r="H539" s="72"/>
    </row>
    <row r="540" spans="1:8" x14ac:dyDescent="0.25">
      <c r="A540" s="73"/>
      <c r="B540" s="72"/>
      <c r="C540" s="72"/>
      <c r="D540" s="72"/>
      <c r="E540" s="72"/>
      <c r="F540" s="72"/>
      <c r="G540" s="72"/>
      <c r="H540" s="72"/>
    </row>
    <row r="541" spans="1:8" x14ac:dyDescent="0.25">
      <c r="A541" s="73"/>
      <c r="B541" s="72"/>
      <c r="C541" s="72"/>
      <c r="D541" s="72"/>
      <c r="E541" s="72"/>
      <c r="F541" s="72"/>
      <c r="G541" s="72"/>
      <c r="H541" s="72"/>
    </row>
    <row r="542" spans="1:8" x14ac:dyDescent="0.25">
      <c r="A542" s="73"/>
      <c r="B542" s="72"/>
      <c r="C542" s="72"/>
      <c r="D542" s="72"/>
      <c r="E542" s="72"/>
      <c r="F542" s="72"/>
      <c r="G542" s="72"/>
      <c r="H542" s="72"/>
    </row>
    <row r="543" spans="1:8" x14ac:dyDescent="0.25">
      <c r="A543" s="73"/>
      <c r="B543" s="72"/>
      <c r="C543" s="72"/>
      <c r="D543" s="72"/>
      <c r="E543" s="72"/>
      <c r="F543" s="72"/>
      <c r="G543" s="72"/>
      <c r="H543" s="72"/>
    </row>
    <row r="544" spans="1:8" x14ac:dyDescent="0.25">
      <c r="A544" s="73"/>
      <c r="B544" s="72"/>
      <c r="C544" s="72"/>
      <c r="D544" s="72"/>
      <c r="E544" s="72"/>
      <c r="F544" s="72"/>
      <c r="G544" s="72"/>
      <c r="H544" s="72"/>
    </row>
    <row r="545" spans="1:8" x14ac:dyDescent="0.25">
      <c r="A545" s="73"/>
      <c r="B545" s="72"/>
      <c r="C545" s="72"/>
      <c r="D545" s="72"/>
      <c r="E545" s="72"/>
      <c r="F545" s="72"/>
      <c r="G545" s="72"/>
      <c r="H545" s="72"/>
    </row>
    <row r="546" spans="1:8" x14ac:dyDescent="0.25">
      <c r="A546" s="73"/>
      <c r="B546" s="72"/>
      <c r="C546" s="72"/>
      <c r="D546" s="72"/>
      <c r="E546" s="72"/>
      <c r="F546" s="72"/>
      <c r="G546" s="72"/>
      <c r="H546" s="72"/>
    </row>
    <row r="547" spans="1:8" x14ac:dyDescent="0.25">
      <c r="A547" s="73"/>
      <c r="B547" s="72"/>
      <c r="C547" s="72"/>
      <c r="D547" s="72"/>
      <c r="E547" s="72"/>
      <c r="F547" s="72"/>
      <c r="G547" s="72"/>
      <c r="H547" s="72"/>
    </row>
    <row r="548" spans="1:8" x14ac:dyDescent="0.25">
      <c r="A548" s="73"/>
      <c r="B548" s="72"/>
      <c r="C548" s="72"/>
      <c r="D548" s="72"/>
      <c r="E548" s="72"/>
      <c r="F548" s="72"/>
      <c r="G548" s="72"/>
      <c r="H548" s="72"/>
    </row>
    <row r="549" spans="1:8" x14ac:dyDescent="0.25">
      <c r="A549" s="73"/>
      <c r="B549" s="72"/>
      <c r="C549" s="72"/>
      <c r="D549" s="72"/>
      <c r="E549" s="72"/>
      <c r="F549" s="72"/>
      <c r="G549" s="72"/>
      <c r="H549" s="72"/>
    </row>
    <row r="550" spans="1:8" x14ac:dyDescent="0.25">
      <c r="A550" s="73"/>
      <c r="B550" s="72"/>
      <c r="C550" s="72"/>
      <c r="D550" s="72"/>
      <c r="E550" s="72"/>
      <c r="F550" s="72"/>
      <c r="G550" s="72"/>
      <c r="H550" s="72"/>
    </row>
    <row r="551" spans="1:8" x14ac:dyDescent="0.25">
      <c r="A551" s="73"/>
      <c r="B551" s="72"/>
      <c r="C551" s="72"/>
      <c r="D551" s="72"/>
      <c r="E551" s="72"/>
      <c r="F551" s="72"/>
      <c r="G551" s="72"/>
      <c r="H551" s="72"/>
    </row>
    <row r="552" spans="1:8" x14ac:dyDescent="0.25">
      <c r="A552" s="73"/>
      <c r="B552" s="72"/>
      <c r="C552" s="72"/>
      <c r="D552" s="72"/>
      <c r="E552" s="72"/>
      <c r="F552" s="72"/>
      <c r="G552" s="72"/>
      <c r="H552" s="72"/>
    </row>
    <row r="553" spans="1:8" x14ac:dyDescent="0.25">
      <c r="A553" s="73"/>
      <c r="B553" s="72"/>
      <c r="C553" s="72"/>
      <c r="D553" s="72"/>
      <c r="E553" s="72"/>
      <c r="F553" s="72"/>
      <c r="G553" s="72"/>
      <c r="H553" s="72"/>
    </row>
    <row r="554" spans="1:8" x14ac:dyDescent="0.25">
      <c r="A554" s="73"/>
      <c r="B554" s="72"/>
      <c r="C554" s="72"/>
      <c r="D554" s="72"/>
      <c r="E554" s="72"/>
      <c r="F554" s="72"/>
      <c r="G554" s="72"/>
      <c r="H554" s="72"/>
    </row>
    <row r="555" spans="1:8" x14ac:dyDescent="0.25">
      <c r="A555" s="73"/>
      <c r="B555" s="72"/>
      <c r="C555" s="72"/>
      <c r="D555" s="72"/>
      <c r="E555" s="72"/>
      <c r="F555" s="72"/>
      <c r="G555" s="72"/>
      <c r="H555" s="72"/>
    </row>
    <row r="556" spans="1:8" x14ac:dyDescent="0.25">
      <c r="A556" s="73"/>
      <c r="B556" s="72"/>
      <c r="C556" s="72"/>
      <c r="D556" s="72"/>
      <c r="E556" s="72"/>
      <c r="F556" s="72"/>
      <c r="G556" s="72"/>
      <c r="H556" s="72"/>
    </row>
    <row r="557" spans="1:8" x14ac:dyDescent="0.25">
      <c r="A557" s="73"/>
      <c r="B557" s="72"/>
      <c r="C557" s="72"/>
      <c r="D557" s="72"/>
      <c r="E557" s="72"/>
      <c r="F557" s="72"/>
      <c r="G557" s="72"/>
      <c r="H557" s="72"/>
    </row>
    <row r="558" spans="1:8" x14ac:dyDescent="0.25">
      <c r="A558" s="73"/>
      <c r="B558" s="72"/>
      <c r="C558" s="72"/>
      <c r="D558" s="72"/>
      <c r="E558" s="72"/>
      <c r="F558" s="72"/>
      <c r="G558" s="72"/>
      <c r="H558" s="72"/>
    </row>
    <row r="559" spans="1:8" x14ac:dyDescent="0.25">
      <c r="A559" s="73"/>
      <c r="B559" s="72"/>
      <c r="C559" s="72"/>
      <c r="D559" s="72"/>
      <c r="E559" s="72"/>
      <c r="F559" s="72"/>
      <c r="G559" s="72"/>
      <c r="H559" s="72"/>
    </row>
    <row r="560" spans="1:8" x14ac:dyDescent="0.25">
      <c r="A560" s="73"/>
      <c r="B560" s="72"/>
      <c r="C560" s="72"/>
      <c r="D560" s="72"/>
      <c r="E560" s="72"/>
      <c r="F560" s="72"/>
      <c r="G560" s="72"/>
      <c r="H560" s="72"/>
    </row>
    <row r="561" spans="1:8" x14ac:dyDescent="0.25">
      <c r="A561" s="73"/>
      <c r="B561" s="72"/>
      <c r="C561" s="72"/>
      <c r="D561" s="72"/>
      <c r="E561" s="72"/>
      <c r="F561" s="72"/>
      <c r="G561" s="72"/>
      <c r="H561" s="72"/>
    </row>
    <row r="562" spans="1:8" x14ac:dyDescent="0.25">
      <c r="A562" s="73"/>
      <c r="B562" s="72"/>
      <c r="C562" s="72"/>
      <c r="D562" s="72"/>
      <c r="E562" s="72"/>
      <c r="F562" s="72"/>
      <c r="G562" s="72"/>
      <c r="H562" s="72"/>
    </row>
    <row r="563" spans="1:8" x14ac:dyDescent="0.25">
      <c r="A563" s="73"/>
      <c r="B563" s="72"/>
      <c r="C563" s="72"/>
      <c r="D563" s="72"/>
      <c r="E563" s="72"/>
      <c r="F563" s="72"/>
      <c r="G563" s="72"/>
      <c r="H563" s="72"/>
    </row>
    <row r="564" spans="1:8" x14ac:dyDescent="0.25">
      <c r="A564" s="73"/>
      <c r="B564" s="72"/>
      <c r="C564" s="72"/>
      <c r="D564" s="72"/>
      <c r="E564" s="72"/>
      <c r="F564" s="72"/>
      <c r="G564" s="72"/>
      <c r="H564" s="72"/>
    </row>
    <row r="565" spans="1:8" x14ac:dyDescent="0.25">
      <c r="A565" s="73"/>
      <c r="B565" s="72"/>
      <c r="C565" s="72"/>
      <c r="D565" s="72"/>
      <c r="E565" s="72"/>
      <c r="F565" s="72"/>
      <c r="G565" s="72"/>
      <c r="H565" s="72"/>
    </row>
    <row r="566" spans="1:8" x14ac:dyDescent="0.25">
      <c r="A566" s="73"/>
      <c r="B566" s="72"/>
      <c r="C566" s="72"/>
      <c r="D566" s="72"/>
      <c r="E566" s="72"/>
      <c r="F566" s="72"/>
      <c r="G566" s="72"/>
      <c r="H566" s="72"/>
    </row>
    <row r="567" spans="1:8" x14ac:dyDescent="0.25">
      <c r="A567" s="73"/>
      <c r="B567" s="72"/>
      <c r="C567" s="72"/>
      <c r="D567" s="72"/>
      <c r="E567" s="72"/>
      <c r="F567" s="72"/>
      <c r="G567" s="72"/>
      <c r="H567" s="72"/>
    </row>
    <row r="568" spans="1:8" x14ac:dyDescent="0.25">
      <c r="A568" s="73"/>
      <c r="B568" s="72"/>
      <c r="C568" s="72"/>
      <c r="D568" s="72"/>
      <c r="E568" s="72"/>
      <c r="F568" s="72"/>
      <c r="G568" s="72"/>
      <c r="H568" s="72"/>
    </row>
    <row r="569" spans="1:8" x14ac:dyDescent="0.25">
      <c r="A569" s="73"/>
      <c r="B569" s="72"/>
      <c r="C569" s="72"/>
      <c r="D569" s="72"/>
      <c r="E569" s="72"/>
      <c r="F569" s="72"/>
      <c r="G569" s="72"/>
      <c r="H569" s="72"/>
    </row>
    <row r="570" spans="1:8" x14ac:dyDescent="0.25">
      <c r="A570" s="73"/>
      <c r="B570" s="72"/>
      <c r="C570" s="72"/>
      <c r="D570" s="72"/>
      <c r="E570" s="72"/>
      <c r="F570" s="72"/>
      <c r="G570" s="72"/>
      <c r="H570" s="72"/>
    </row>
    <row r="571" spans="1:8" x14ac:dyDescent="0.25">
      <c r="A571" s="73"/>
      <c r="B571" s="72"/>
      <c r="C571" s="72"/>
      <c r="D571" s="72"/>
      <c r="E571" s="72"/>
      <c r="F571" s="72"/>
      <c r="G571" s="72"/>
      <c r="H571" s="72"/>
    </row>
    <row r="572" spans="1:8" x14ac:dyDescent="0.25">
      <c r="A572" s="73"/>
      <c r="B572" s="72"/>
      <c r="C572" s="72"/>
      <c r="D572" s="72"/>
      <c r="E572" s="72"/>
      <c r="F572" s="72"/>
      <c r="G572" s="72"/>
      <c r="H572" s="72"/>
    </row>
    <row r="573" spans="1:8" x14ac:dyDescent="0.25">
      <c r="A573" s="73"/>
      <c r="B573" s="72"/>
      <c r="C573" s="72"/>
      <c r="D573" s="72"/>
      <c r="E573" s="72"/>
      <c r="F573" s="72"/>
      <c r="G573" s="72"/>
      <c r="H573" s="72"/>
    </row>
    <row r="574" spans="1:8" x14ac:dyDescent="0.25">
      <c r="A574" s="73"/>
      <c r="B574" s="72"/>
      <c r="C574" s="72"/>
      <c r="D574" s="72"/>
      <c r="E574" s="72"/>
      <c r="F574" s="72"/>
      <c r="G574" s="72"/>
      <c r="H574" s="72"/>
    </row>
    <row r="575" spans="1:8" x14ac:dyDescent="0.25">
      <c r="A575" s="73"/>
      <c r="B575" s="72"/>
      <c r="C575" s="72"/>
      <c r="D575" s="72"/>
      <c r="E575" s="72"/>
      <c r="F575" s="72"/>
      <c r="G575" s="72"/>
      <c r="H575" s="72"/>
    </row>
    <row r="576" spans="1:8" x14ac:dyDescent="0.25">
      <c r="A576" s="73"/>
      <c r="B576" s="72"/>
      <c r="C576" s="72"/>
      <c r="D576" s="72"/>
      <c r="E576" s="72"/>
      <c r="F576" s="72"/>
      <c r="G576" s="72"/>
      <c r="H576" s="72"/>
    </row>
    <row r="577" spans="1:8" x14ac:dyDescent="0.25">
      <c r="A577" s="73"/>
      <c r="B577" s="72"/>
      <c r="C577" s="72"/>
      <c r="D577" s="72"/>
      <c r="E577" s="72"/>
      <c r="F577" s="72"/>
      <c r="G577" s="72"/>
      <c r="H577" s="72"/>
    </row>
    <row r="578" spans="1:8" x14ac:dyDescent="0.25">
      <c r="A578" s="73"/>
      <c r="B578" s="72"/>
      <c r="C578" s="72"/>
      <c r="D578" s="72"/>
      <c r="E578" s="72"/>
      <c r="F578" s="72"/>
      <c r="G578" s="72"/>
      <c r="H578" s="72"/>
    </row>
    <row r="579" spans="1:8" x14ac:dyDescent="0.25">
      <c r="A579" s="73"/>
      <c r="B579" s="72"/>
      <c r="C579" s="72"/>
      <c r="D579" s="72"/>
      <c r="E579" s="72"/>
      <c r="F579" s="72"/>
      <c r="G579" s="72"/>
      <c r="H579" s="72"/>
    </row>
    <row r="580" spans="1:8" x14ac:dyDescent="0.25">
      <c r="A580" s="73"/>
      <c r="B580" s="72"/>
      <c r="C580" s="72"/>
      <c r="D580" s="72"/>
      <c r="E580" s="72"/>
      <c r="F580" s="72"/>
      <c r="G580" s="72"/>
      <c r="H580" s="72"/>
    </row>
    <row r="581" spans="1:8" x14ac:dyDescent="0.25">
      <c r="A581" s="73"/>
      <c r="B581" s="72"/>
      <c r="C581" s="72"/>
      <c r="D581" s="72"/>
      <c r="E581" s="72"/>
      <c r="F581" s="72"/>
      <c r="G581" s="72"/>
      <c r="H581" s="72"/>
    </row>
    <row r="582" spans="1:8" x14ac:dyDescent="0.25">
      <c r="A582" s="73"/>
      <c r="B582" s="72"/>
      <c r="C582" s="72"/>
      <c r="D582" s="72"/>
      <c r="E582" s="72"/>
      <c r="F582" s="72"/>
      <c r="G582" s="72"/>
      <c r="H582" s="72"/>
    </row>
    <row r="583" spans="1:8" x14ac:dyDescent="0.25">
      <c r="A583" s="73"/>
      <c r="B583" s="72"/>
      <c r="C583" s="72"/>
      <c r="D583" s="72"/>
      <c r="E583" s="72"/>
      <c r="F583" s="72"/>
      <c r="G583" s="72"/>
      <c r="H583" s="72"/>
    </row>
    <row r="584" spans="1:8" x14ac:dyDescent="0.25">
      <c r="A584" s="73"/>
      <c r="B584" s="72"/>
      <c r="C584" s="72"/>
      <c r="D584" s="72"/>
      <c r="E584" s="72"/>
      <c r="F584" s="72"/>
      <c r="G584" s="72"/>
      <c r="H584" s="72"/>
    </row>
    <row r="585" spans="1:8" x14ac:dyDescent="0.25">
      <c r="A585" s="73"/>
      <c r="B585" s="72"/>
      <c r="C585" s="72"/>
      <c r="D585" s="72"/>
      <c r="E585" s="72"/>
      <c r="F585" s="72"/>
      <c r="G585" s="72"/>
      <c r="H585" s="72"/>
    </row>
    <row r="586" spans="1:8" x14ac:dyDescent="0.25">
      <c r="A586" s="73"/>
      <c r="B586" s="72"/>
      <c r="C586" s="72"/>
      <c r="D586" s="72"/>
      <c r="E586" s="72"/>
      <c r="F586" s="72"/>
      <c r="G586" s="72"/>
      <c r="H586" s="72"/>
    </row>
    <row r="587" spans="1:8" x14ac:dyDescent="0.25">
      <c r="A587" s="73"/>
      <c r="B587" s="72"/>
      <c r="C587" s="72"/>
      <c r="D587" s="72"/>
      <c r="E587" s="72"/>
      <c r="F587" s="72"/>
      <c r="G587" s="72"/>
      <c r="H587" s="72"/>
    </row>
    <row r="588" spans="1:8" x14ac:dyDescent="0.25">
      <c r="A588" s="73"/>
      <c r="B588" s="72"/>
      <c r="C588" s="72"/>
      <c r="D588" s="72"/>
      <c r="E588" s="72"/>
      <c r="F588" s="72"/>
      <c r="G588" s="72"/>
      <c r="H588" s="72"/>
    </row>
    <row r="589" spans="1:8" x14ac:dyDescent="0.25">
      <c r="A589" s="73"/>
      <c r="B589" s="72"/>
      <c r="C589" s="72"/>
      <c r="D589" s="72"/>
      <c r="E589" s="72"/>
      <c r="F589" s="72"/>
      <c r="G589" s="72"/>
      <c r="H589" s="72"/>
    </row>
    <row r="590" spans="1:8" x14ac:dyDescent="0.25">
      <c r="A590" s="73"/>
      <c r="B590" s="72"/>
      <c r="C590" s="72"/>
      <c r="D590" s="72"/>
      <c r="E590" s="72"/>
      <c r="F590" s="72"/>
      <c r="G590" s="72"/>
      <c r="H590" s="72"/>
    </row>
    <row r="591" spans="1:8" x14ac:dyDescent="0.25">
      <c r="A591" s="73"/>
      <c r="B591" s="72"/>
      <c r="C591" s="72"/>
      <c r="D591" s="72"/>
      <c r="E591" s="72"/>
      <c r="F591" s="72"/>
      <c r="G591" s="72"/>
      <c r="H591" s="72"/>
    </row>
    <row r="592" spans="1:8" x14ac:dyDescent="0.25">
      <c r="A592" s="73"/>
      <c r="B592" s="72"/>
      <c r="C592" s="72"/>
      <c r="D592" s="72"/>
      <c r="E592" s="72"/>
      <c r="F592" s="72"/>
      <c r="G592" s="72"/>
      <c r="H592" s="72"/>
    </row>
    <row r="593" spans="1:8" x14ac:dyDescent="0.25">
      <c r="A593" s="73"/>
      <c r="B593" s="72"/>
      <c r="C593" s="72"/>
      <c r="D593" s="72"/>
      <c r="E593" s="72"/>
      <c r="F593" s="72"/>
      <c r="G593" s="72"/>
      <c r="H593" s="72"/>
    </row>
    <row r="594" spans="1:8" x14ac:dyDescent="0.25">
      <c r="A594" s="73"/>
      <c r="B594" s="72"/>
      <c r="C594" s="72"/>
      <c r="D594" s="72"/>
      <c r="E594" s="72"/>
      <c r="F594" s="72"/>
      <c r="G594" s="72"/>
      <c r="H594" s="72"/>
    </row>
    <row r="595" spans="1:8" x14ac:dyDescent="0.25">
      <c r="A595" s="73"/>
      <c r="B595" s="72"/>
      <c r="C595" s="72"/>
      <c r="D595" s="72"/>
      <c r="E595" s="72"/>
      <c r="F595" s="72"/>
      <c r="G595" s="72"/>
      <c r="H595" s="72"/>
    </row>
    <row r="596" spans="1:8" x14ac:dyDescent="0.25">
      <c r="A596" s="73"/>
      <c r="B596" s="72"/>
      <c r="C596" s="72"/>
      <c r="D596" s="72"/>
      <c r="E596" s="72"/>
      <c r="F596" s="72"/>
      <c r="G596" s="72"/>
      <c r="H596" s="72"/>
    </row>
    <row r="597" spans="1:8" x14ac:dyDescent="0.25">
      <c r="A597" s="73"/>
      <c r="B597" s="72"/>
      <c r="C597" s="72"/>
      <c r="D597" s="72"/>
      <c r="E597" s="72"/>
      <c r="F597" s="72"/>
      <c r="G597" s="72"/>
      <c r="H597" s="72"/>
    </row>
    <row r="598" spans="1:8" x14ac:dyDescent="0.25">
      <c r="A598" s="73"/>
      <c r="B598" s="72"/>
      <c r="C598" s="72"/>
      <c r="D598" s="72"/>
      <c r="E598" s="72"/>
      <c r="F598" s="72"/>
      <c r="G598" s="72"/>
      <c r="H598" s="72"/>
    </row>
    <row r="599" spans="1:8" x14ac:dyDescent="0.25">
      <c r="A599" s="73"/>
      <c r="B599" s="72"/>
      <c r="C599" s="72"/>
      <c r="D599" s="72"/>
      <c r="E599" s="72"/>
      <c r="F599" s="72"/>
      <c r="G599" s="72"/>
      <c r="H599" s="72"/>
    </row>
    <row r="600" spans="1:8" x14ac:dyDescent="0.25">
      <c r="A600" s="73"/>
      <c r="B600" s="72"/>
      <c r="C600" s="72"/>
      <c r="D600" s="72"/>
      <c r="E600" s="72"/>
      <c r="F600" s="72"/>
      <c r="G600" s="72"/>
      <c r="H600" s="72"/>
    </row>
    <row r="601" spans="1:8" x14ac:dyDescent="0.25">
      <c r="A601" s="73"/>
      <c r="B601" s="72"/>
      <c r="C601" s="72"/>
      <c r="D601" s="72"/>
      <c r="E601" s="72"/>
      <c r="F601" s="72"/>
      <c r="G601" s="72"/>
      <c r="H601" s="72"/>
    </row>
    <row r="602" spans="1:8" x14ac:dyDescent="0.25">
      <c r="A602" s="73"/>
      <c r="B602" s="72"/>
      <c r="C602" s="72"/>
      <c r="D602" s="72"/>
      <c r="E602" s="72"/>
      <c r="F602" s="72"/>
      <c r="G602" s="72"/>
      <c r="H602" s="72"/>
    </row>
    <row r="603" spans="1:8" x14ac:dyDescent="0.25">
      <c r="A603" s="73"/>
      <c r="B603" s="72"/>
      <c r="C603" s="72"/>
      <c r="D603" s="72"/>
      <c r="E603" s="72"/>
      <c r="F603" s="72"/>
      <c r="G603" s="72"/>
      <c r="H603" s="72"/>
    </row>
    <row r="604" spans="1:8" x14ac:dyDescent="0.25">
      <c r="A604" s="73"/>
      <c r="B604" s="72"/>
      <c r="C604" s="72"/>
      <c r="D604" s="72"/>
      <c r="E604" s="72"/>
      <c r="F604" s="72"/>
      <c r="G604" s="72"/>
      <c r="H604" s="72"/>
    </row>
    <row r="605" spans="1:8" x14ac:dyDescent="0.25">
      <c r="A605" s="73"/>
      <c r="B605" s="72"/>
      <c r="C605" s="72"/>
      <c r="D605" s="72"/>
      <c r="E605" s="72"/>
      <c r="F605" s="72"/>
      <c r="G605" s="72"/>
      <c r="H605" s="72"/>
    </row>
    <row r="606" spans="1:8" x14ac:dyDescent="0.25">
      <c r="A606" s="73"/>
      <c r="B606" s="72"/>
      <c r="C606" s="72"/>
      <c r="D606" s="72"/>
      <c r="E606" s="72"/>
      <c r="F606" s="72"/>
      <c r="G606" s="72"/>
      <c r="H606" s="72"/>
    </row>
    <row r="607" spans="1:8" x14ac:dyDescent="0.25">
      <c r="A607" s="73"/>
      <c r="B607" s="72"/>
      <c r="C607" s="72"/>
      <c r="D607" s="72"/>
      <c r="E607" s="72"/>
      <c r="F607" s="72"/>
      <c r="G607" s="72"/>
      <c r="H607" s="72"/>
    </row>
    <row r="608" spans="1:8" x14ac:dyDescent="0.25">
      <c r="A608" s="73"/>
      <c r="B608" s="72"/>
      <c r="C608" s="72"/>
      <c r="D608" s="72"/>
      <c r="E608" s="72"/>
      <c r="F608" s="72"/>
      <c r="G608" s="72"/>
      <c r="H608" s="72"/>
    </row>
    <row r="609" spans="1:8" x14ac:dyDescent="0.25">
      <c r="A609" s="73"/>
      <c r="B609" s="72"/>
      <c r="C609" s="72"/>
      <c r="D609" s="72"/>
      <c r="E609" s="72"/>
      <c r="F609" s="72"/>
      <c r="G609" s="72"/>
      <c r="H609" s="72"/>
    </row>
    <row r="610" spans="1:8" x14ac:dyDescent="0.25">
      <c r="A610" s="73"/>
      <c r="B610" s="72"/>
      <c r="C610" s="72"/>
      <c r="D610" s="72"/>
      <c r="E610" s="72"/>
      <c r="F610" s="72"/>
      <c r="G610" s="72"/>
      <c r="H610" s="72"/>
    </row>
    <row r="611" spans="1:8" x14ac:dyDescent="0.25">
      <c r="A611" s="73"/>
      <c r="B611" s="72"/>
      <c r="C611" s="72"/>
      <c r="D611" s="72"/>
      <c r="E611" s="72"/>
      <c r="F611" s="72"/>
      <c r="G611" s="72"/>
      <c r="H611" s="72"/>
    </row>
    <row r="612" spans="1:8" x14ac:dyDescent="0.25">
      <c r="A612" s="73"/>
      <c r="B612" s="72"/>
      <c r="C612" s="72"/>
      <c r="D612" s="72"/>
      <c r="E612" s="72"/>
      <c r="F612" s="72"/>
      <c r="G612" s="72"/>
      <c r="H612" s="72"/>
    </row>
    <row r="613" spans="1:8" x14ac:dyDescent="0.25">
      <c r="A613" s="73"/>
      <c r="B613" s="72"/>
      <c r="C613" s="72"/>
      <c r="D613" s="72"/>
      <c r="E613" s="72"/>
      <c r="F613" s="72"/>
      <c r="G613" s="72"/>
      <c r="H613" s="72"/>
    </row>
    <row r="614" spans="1:8" x14ac:dyDescent="0.25">
      <c r="A614" s="73"/>
      <c r="B614" s="72"/>
      <c r="C614" s="72"/>
      <c r="D614" s="72"/>
      <c r="E614" s="72"/>
      <c r="F614" s="72"/>
      <c r="G614" s="72"/>
      <c r="H614" s="72"/>
    </row>
    <row r="615" spans="1:8" x14ac:dyDescent="0.25">
      <c r="A615" s="73"/>
      <c r="B615" s="72"/>
      <c r="C615" s="72"/>
      <c r="D615" s="72"/>
      <c r="E615" s="72"/>
      <c r="F615" s="72"/>
      <c r="G615" s="72"/>
      <c r="H615" s="72"/>
    </row>
    <row r="616" spans="1:8" x14ac:dyDescent="0.25">
      <c r="A616" s="73"/>
      <c r="B616" s="72"/>
      <c r="C616" s="72"/>
      <c r="D616" s="72"/>
      <c r="E616" s="72"/>
      <c r="F616" s="72"/>
      <c r="G616" s="72"/>
      <c r="H616" s="72"/>
    </row>
    <row r="617" spans="1:8" x14ac:dyDescent="0.25">
      <c r="A617" s="73"/>
      <c r="B617" s="72"/>
      <c r="C617" s="72"/>
      <c r="D617" s="72"/>
      <c r="E617" s="72"/>
      <c r="F617" s="72"/>
      <c r="G617" s="72"/>
      <c r="H617" s="72"/>
    </row>
    <row r="618" spans="1:8" x14ac:dyDescent="0.25">
      <c r="A618" s="73"/>
      <c r="B618" s="72"/>
      <c r="C618" s="72"/>
      <c r="D618" s="72"/>
      <c r="E618" s="72"/>
      <c r="F618" s="72"/>
      <c r="G618" s="72"/>
      <c r="H618" s="72"/>
    </row>
    <row r="619" spans="1:8" x14ac:dyDescent="0.25">
      <c r="A619" s="73"/>
      <c r="B619" s="72"/>
      <c r="C619" s="72"/>
      <c r="D619" s="72"/>
      <c r="E619" s="72"/>
      <c r="F619" s="72"/>
      <c r="G619" s="72"/>
      <c r="H619" s="72"/>
    </row>
    <row r="620" spans="1:8" x14ac:dyDescent="0.25">
      <c r="A620" s="73"/>
      <c r="B620" s="72"/>
      <c r="C620" s="72"/>
      <c r="D620" s="72"/>
      <c r="E620" s="72"/>
      <c r="F620" s="72"/>
      <c r="G620" s="72"/>
      <c r="H620" s="72"/>
    </row>
    <row r="621" spans="1:8" x14ac:dyDescent="0.25">
      <c r="A621" s="73"/>
      <c r="B621" s="72"/>
      <c r="C621" s="72"/>
      <c r="D621" s="72"/>
      <c r="E621" s="72"/>
      <c r="F621" s="72"/>
      <c r="G621" s="72"/>
      <c r="H621" s="72"/>
    </row>
    <row r="622" spans="1:8" x14ac:dyDescent="0.25">
      <c r="A622" s="73"/>
      <c r="B622" s="72"/>
      <c r="C622" s="72"/>
      <c r="D622" s="72"/>
      <c r="E622" s="72"/>
      <c r="F622" s="72"/>
      <c r="G622" s="72"/>
      <c r="H622" s="72"/>
    </row>
    <row r="623" spans="1:8" x14ac:dyDescent="0.25">
      <c r="A623" s="73"/>
      <c r="B623" s="72"/>
      <c r="C623" s="72"/>
      <c r="D623" s="72"/>
      <c r="E623" s="72"/>
      <c r="F623" s="72"/>
      <c r="G623" s="72"/>
      <c r="H623" s="72"/>
    </row>
    <row r="624" spans="1:8" x14ac:dyDescent="0.25">
      <c r="A624" s="73"/>
      <c r="B624" s="72"/>
      <c r="C624" s="72"/>
      <c r="D624" s="72"/>
      <c r="E624" s="72"/>
      <c r="F624" s="72"/>
      <c r="G624" s="72"/>
      <c r="H624" s="72"/>
    </row>
    <row r="625" spans="1:8" x14ac:dyDescent="0.25">
      <c r="A625" s="73"/>
      <c r="B625" s="72"/>
      <c r="C625" s="72"/>
      <c r="D625" s="72"/>
      <c r="E625" s="72"/>
      <c r="F625" s="72"/>
      <c r="G625" s="72"/>
      <c r="H625" s="72"/>
    </row>
    <row r="626" spans="1:8" x14ac:dyDescent="0.25">
      <c r="A626" s="73"/>
      <c r="B626" s="72"/>
      <c r="C626" s="72"/>
      <c r="D626" s="72"/>
      <c r="E626" s="72"/>
      <c r="F626" s="72"/>
      <c r="G626" s="72"/>
      <c r="H626" s="72"/>
    </row>
    <row r="627" spans="1:8" x14ac:dyDescent="0.25">
      <c r="A627" s="73"/>
      <c r="B627" s="72"/>
      <c r="C627" s="72"/>
      <c r="D627" s="72"/>
      <c r="E627" s="72"/>
      <c r="F627" s="72"/>
      <c r="G627" s="72"/>
      <c r="H627" s="72"/>
    </row>
    <row r="628" spans="1:8" x14ac:dyDescent="0.25">
      <c r="A628" s="73"/>
      <c r="B628" s="72"/>
      <c r="C628" s="72"/>
      <c r="D628" s="72"/>
      <c r="E628" s="72"/>
      <c r="F628" s="72"/>
      <c r="G628" s="72"/>
      <c r="H628" s="72"/>
    </row>
    <row r="629" spans="1:8" x14ac:dyDescent="0.25">
      <c r="A629" s="73"/>
      <c r="B629" s="72"/>
      <c r="C629" s="72"/>
      <c r="D629" s="72"/>
      <c r="E629" s="72"/>
      <c r="F629" s="72"/>
      <c r="G629" s="72"/>
      <c r="H629" s="72"/>
    </row>
    <row r="630" spans="1:8" x14ac:dyDescent="0.25">
      <c r="A630" s="73"/>
      <c r="B630" s="72"/>
      <c r="C630" s="72"/>
      <c r="D630" s="72"/>
      <c r="E630" s="72"/>
      <c r="F630" s="72"/>
      <c r="G630" s="72"/>
      <c r="H630" s="72"/>
    </row>
    <row r="631" spans="1:8" x14ac:dyDescent="0.25">
      <c r="A631" s="73"/>
      <c r="B631" s="72"/>
      <c r="C631" s="72"/>
      <c r="D631" s="72"/>
      <c r="E631" s="72"/>
      <c r="F631" s="72"/>
      <c r="G631" s="72"/>
      <c r="H631" s="72"/>
    </row>
    <row r="632" spans="1:8" x14ac:dyDescent="0.25">
      <c r="A632" s="73"/>
      <c r="B632" s="72"/>
      <c r="C632" s="72"/>
      <c r="D632" s="72"/>
      <c r="E632" s="72"/>
      <c r="F632" s="72"/>
      <c r="G632" s="72"/>
      <c r="H632" s="72"/>
    </row>
    <row r="633" spans="1:8" x14ac:dyDescent="0.25">
      <c r="A633" s="73"/>
      <c r="B633" s="72"/>
      <c r="C633" s="72"/>
      <c r="D633" s="72"/>
      <c r="E633" s="72"/>
      <c r="F633" s="72"/>
      <c r="G633" s="72"/>
      <c r="H633" s="72"/>
    </row>
    <row r="634" spans="1:8" x14ac:dyDescent="0.25">
      <c r="A634" s="73"/>
      <c r="B634" s="72"/>
      <c r="C634" s="72"/>
      <c r="D634" s="72"/>
      <c r="E634" s="72"/>
      <c r="F634" s="72"/>
      <c r="G634" s="72"/>
      <c r="H634" s="72"/>
    </row>
    <row r="635" spans="1:8" x14ac:dyDescent="0.25">
      <c r="A635" s="73"/>
      <c r="B635" s="72"/>
      <c r="C635" s="72"/>
      <c r="D635" s="72"/>
      <c r="E635" s="72"/>
      <c r="F635" s="72"/>
      <c r="G635" s="72"/>
      <c r="H635" s="72"/>
    </row>
    <row r="636" spans="1:8" x14ac:dyDescent="0.25">
      <c r="A636" s="73"/>
      <c r="B636" s="72"/>
      <c r="C636" s="72"/>
      <c r="D636" s="72"/>
      <c r="E636" s="72"/>
      <c r="F636" s="72"/>
      <c r="G636" s="72"/>
      <c r="H636" s="72"/>
    </row>
    <row r="637" spans="1:8" x14ac:dyDescent="0.25">
      <c r="A637" s="73"/>
      <c r="B637" s="72"/>
      <c r="C637" s="72"/>
      <c r="D637" s="72"/>
      <c r="E637" s="72"/>
      <c r="F637" s="72"/>
      <c r="G637" s="72"/>
      <c r="H637" s="72"/>
    </row>
    <row r="638" spans="1:8" x14ac:dyDescent="0.25">
      <c r="A638" s="73"/>
      <c r="B638" s="72"/>
      <c r="C638" s="72"/>
      <c r="D638" s="72"/>
      <c r="E638" s="72"/>
      <c r="F638" s="72"/>
      <c r="G638" s="72"/>
      <c r="H638" s="72"/>
    </row>
    <row r="639" spans="1:8" x14ac:dyDescent="0.25">
      <c r="A639" s="73"/>
      <c r="B639" s="72"/>
      <c r="C639" s="72"/>
      <c r="D639" s="72"/>
      <c r="E639" s="72"/>
      <c r="F639" s="72"/>
      <c r="G639" s="72"/>
      <c r="H639" s="72"/>
    </row>
    <row r="640" spans="1:8" x14ac:dyDescent="0.25">
      <c r="A640" s="73"/>
      <c r="B640" s="72"/>
      <c r="C640" s="72"/>
      <c r="D640" s="72"/>
      <c r="E640" s="72"/>
      <c r="F640" s="72"/>
      <c r="G640" s="72"/>
      <c r="H640" s="72"/>
    </row>
    <row r="641" spans="1:8" x14ac:dyDescent="0.25">
      <c r="A641" s="73"/>
      <c r="B641" s="72"/>
      <c r="C641" s="72"/>
      <c r="D641" s="72"/>
      <c r="E641" s="72"/>
      <c r="F641" s="72"/>
      <c r="G641" s="72"/>
      <c r="H641" s="72"/>
    </row>
    <row r="642" spans="1:8" x14ac:dyDescent="0.25">
      <c r="A642" s="73"/>
      <c r="B642" s="72"/>
      <c r="C642" s="72"/>
      <c r="D642" s="72"/>
      <c r="E642" s="72"/>
      <c r="F642" s="72"/>
      <c r="G642" s="72"/>
      <c r="H642" s="72"/>
    </row>
    <row r="643" spans="1:8" x14ac:dyDescent="0.25">
      <c r="A643" s="73"/>
      <c r="B643" s="72"/>
      <c r="C643" s="72"/>
      <c r="D643" s="72"/>
      <c r="E643" s="72"/>
      <c r="F643" s="72"/>
      <c r="G643" s="72"/>
      <c r="H643" s="72"/>
    </row>
    <row r="644" spans="1:8" x14ac:dyDescent="0.25">
      <c r="A644" s="73"/>
      <c r="B644" s="72"/>
      <c r="C644" s="72"/>
      <c r="D644" s="72"/>
      <c r="E644" s="72"/>
      <c r="F644" s="72"/>
      <c r="G644" s="72"/>
      <c r="H644" s="72"/>
    </row>
    <row r="645" spans="1:8" x14ac:dyDescent="0.25">
      <c r="A645" s="73"/>
      <c r="B645" s="72"/>
      <c r="C645" s="72"/>
      <c r="D645" s="72"/>
      <c r="E645" s="72"/>
      <c r="F645" s="72"/>
      <c r="G645" s="72"/>
      <c r="H645" s="72"/>
    </row>
    <row r="646" spans="1:8" x14ac:dyDescent="0.25">
      <c r="A646" s="73"/>
      <c r="B646" s="72"/>
      <c r="C646" s="72"/>
      <c r="D646" s="72"/>
      <c r="E646" s="72"/>
      <c r="F646" s="72"/>
      <c r="G646" s="72"/>
      <c r="H646" s="72"/>
    </row>
    <row r="647" spans="1:8" x14ac:dyDescent="0.25">
      <c r="A647" s="73"/>
      <c r="B647" s="72"/>
      <c r="C647" s="72"/>
      <c r="D647" s="72"/>
      <c r="E647" s="72"/>
      <c r="F647" s="72"/>
      <c r="G647" s="72"/>
      <c r="H647" s="72"/>
    </row>
    <row r="648" spans="1:8" x14ac:dyDescent="0.25">
      <c r="A648" s="73"/>
      <c r="B648" s="72"/>
      <c r="C648" s="72"/>
      <c r="D648" s="72"/>
      <c r="E648" s="72"/>
      <c r="F648" s="72"/>
      <c r="G648" s="72"/>
      <c r="H648" s="72"/>
    </row>
    <row r="649" spans="1:8" x14ac:dyDescent="0.25">
      <c r="A649" s="73"/>
      <c r="B649" s="72"/>
      <c r="C649" s="72"/>
      <c r="D649" s="72"/>
      <c r="E649" s="72"/>
      <c r="F649" s="72"/>
      <c r="G649" s="72"/>
      <c r="H649" s="72"/>
    </row>
    <row r="650" spans="1:8" x14ac:dyDescent="0.25">
      <c r="A650" s="73"/>
      <c r="B650" s="72"/>
      <c r="C650" s="72"/>
      <c r="D650" s="72"/>
      <c r="E650" s="72"/>
      <c r="F650" s="72"/>
      <c r="G650" s="72"/>
      <c r="H650" s="72"/>
    </row>
    <row r="651" spans="1:8" x14ac:dyDescent="0.25">
      <c r="A651" s="73"/>
      <c r="B651" s="72"/>
      <c r="C651" s="72"/>
      <c r="D651" s="72"/>
      <c r="E651" s="72"/>
      <c r="F651" s="72"/>
      <c r="G651" s="72"/>
      <c r="H651" s="72"/>
    </row>
    <row r="652" spans="1:8" x14ac:dyDescent="0.25">
      <c r="A652" s="73"/>
      <c r="B652" s="72"/>
      <c r="C652" s="72"/>
      <c r="D652" s="72"/>
      <c r="E652" s="72"/>
      <c r="F652" s="72"/>
      <c r="G652" s="72"/>
      <c r="H652" s="72"/>
    </row>
    <row r="653" spans="1:8" x14ac:dyDescent="0.25">
      <c r="A653" s="73"/>
      <c r="B653" s="72"/>
      <c r="C653" s="72"/>
      <c r="D653" s="72"/>
      <c r="E653" s="72"/>
      <c r="F653" s="72"/>
      <c r="G653" s="72"/>
      <c r="H653" s="72"/>
    </row>
    <row r="654" spans="1:8" x14ac:dyDescent="0.25">
      <c r="A654" s="73"/>
      <c r="B654" s="72"/>
      <c r="C654" s="72"/>
      <c r="D654" s="72"/>
      <c r="E654" s="72"/>
      <c r="F654" s="72"/>
      <c r="G654" s="72"/>
      <c r="H654" s="72"/>
    </row>
    <row r="655" spans="1:8" x14ac:dyDescent="0.25">
      <c r="A655" s="73"/>
      <c r="B655" s="72"/>
      <c r="C655" s="72"/>
      <c r="D655" s="72"/>
      <c r="E655" s="72"/>
      <c r="F655" s="72"/>
      <c r="G655" s="72"/>
      <c r="H655" s="72"/>
    </row>
    <row r="656" spans="1:8" x14ac:dyDescent="0.25">
      <c r="A656" s="73"/>
      <c r="B656" s="72"/>
      <c r="C656" s="72"/>
      <c r="D656" s="72"/>
      <c r="E656" s="72"/>
      <c r="F656" s="72"/>
      <c r="G656" s="72"/>
      <c r="H656" s="72"/>
    </row>
    <row r="657" spans="1:8" x14ac:dyDescent="0.25">
      <c r="A657" s="73"/>
      <c r="B657" s="72"/>
      <c r="C657" s="72"/>
      <c r="D657" s="72"/>
      <c r="E657" s="72"/>
      <c r="F657" s="72"/>
      <c r="G657" s="72"/>
      <c r="H657" s="72"/>
    </row>
    <row r="658" spans="1:8" x14ac:dyDescent="0.25">
      <c r="A658" s="73"/>
      <c r="B658" s="72"/>
      <c r="C658" s="72"/>
      <c r="D658" s="72"/>
      <c r="E658" s="72"/>
      <c r="F658" s="72"/>
      <c r="G658" s="72"/>
      <c r="H658" s="72"/>
    </row>
    <row r="659" spans="1:8" x14ac:dyDescent="0.25">
      <c r="A659" s="73"/>
      <c r="B659" s="72"/>
      <c r="C659" s="72"/>
      <c r="D659" s="72"/>
      <c r="E659" s="72"/>
      <c r="F659" s="72"/>
      <c r="G659" s="72"/>
      <c r="H659" s="72"/>
    </row>
    <row r="660" spans="1:8" x14ac:dyDescent="0.25">
      <c r="A660" s="73"/>
      <c r="B660" s="72"/>
      <c r="C660" s="72"/>
      <c r="D660" s="72"/>
      <c r="E660" s="72"/>
      <c r="F660" s="72"/>
      <c r="G660" s="72"/>
      <c r="H660" s="72"/>
    </row>
    <row r="661" spans="1:8" x14ac:dyDescent="0.25">
      <c r="A661" s="73"/>
      <c r="B661" s="72"/>
      <c r="C661" s="72"/>
      <c r="D661" s="72"/>
      <c r="E661" s="72"/>
      <c r="F661" s="72"/>
      <c r="G661" s="72"/>
      <c r="H661" s="72"/>
    </row>
    <row r="662" spans="1:8" x14ac:dyDescent="0.25">
      <c r="A662" s="73"/>
      <c r="B662" s="72"/>
      <c r="C662" s="72"/>
      <c r="D662" s="72"/>
      <c r="E662" s="72"/>
      <c r="F662" s="72"/>
      <c r="G662" s="72"/>
      <c r="H662" s="72"/>
    </row>
    <row r="663" spans="1:8" x14ac:dyDescent="0.25">
      <c r="A663" s="73"/>
      <c r="B663" s="72"/>
      <c r="C663" s="72"/>
      <c r="D663" s="72"/>
      <c r="E663" s="72"/>
      <c r="F663" s="72"/>
      <c r="G663" s="72"/>
      <c r="H663" s="72"/>
    </row>
    <row r="664" spans="1:8" x14ac:dyDescent="0.25">
      <c r="A664" s="73"/>
      <c r="B664" s="72"/>
      <c r="C664" s="72"/>
      <c r="D664" s="72"/>
      <c r="E664" s="72"/>
      <c r="F664" s="72"/>
      <c r="G664" s="72"/>
      <c r="H664" s="72"/>
    </row>
    <row r="665" spans="1:8" x14ac:dyDescent="0.25">
      <c r="A665" s="73"/>
      <c r="B665" s="72"/>
      <c r="C665" s="72"/>
      <c r="D665" s="72"/>
      <c r="E665" s="72"/>
      <c r="F665" s="72"/>
      <c r="G665" s="72"/>
      <c r="H665" s="72"/>
    </row>
    <row r="666" spans="1:8" x14ac:dyDescent="0.25">
      <c r="A666" s="73"/>
      <c r="B666" s="72"/>
      <c r="C666" s="72"/>
      <c r="D666" s="72"/>
      <c r="E666" s="72"/>
      <c r="F666" s="72"/>
      <c r="G666" s="72"/>
      <c r="H666" s="72"/>
    </row>
    <row r="667" spans="1:8" x14ac:dyDescent="0.25">
      <c r="A667" s="73"/>
      <c r="B667" s="72"/>
      <c r="C667" s="72"/>
      <c r="D667" s="72"/>
      <c r="E667" s="72"/>
      <c r="F667" s="72"/>
      <c r="G667" s="72"/>
      <c r="H667" s="72"/>
    </row>
    <row r="668" spans="1:8" x14ac:dyDescent="0.25">
      <c r="A668" s="73"/>
      <c r="B668" s="72"/>
      <c r="C668" s="72"/>
      <c r="D668" s="72"/>
      <c r="E668" s="72"/>
      <c r="F668" s="72"/>
      <c r="G668" s="72"/>
      <c r="H668" s="72"/>
    </row>
    <row r="669" spans="1:8" x14ac:dyDescent="0.25">
      <c r="A669" s="73"/>
      <c r="B669" s="72"/>
      <c r="C669" s="72"/>
      <c r="D669" s="72"/>
      <c r="E669" s="72"/>
      <c r="F669" s="72"/>
      <c r="G669" s="72"/>
      <c r="H669" s="72"/>
    </row>
    <row r="670" spans="1:8" x14ac:dyDescent="0.25">
      <c r="A670" s="73"/>
      <c r="B670" s="72"/>
      <c r="C670" s="72"/>
      <c r="D670" s="72"/>
      <c r="E670" s="72"/>
      <c r="F670" s="72"/>
      <c r="G670" s="72"/>
      <c r="H670" s="72"/>
    </row>
    <row r="671" spans="1:8" x14ac:dyDescent="0.25">
      <c r="A671" s="73"/>
      <c r="B671" s="72"/>
      <c r="C671" s="72"/>
      <c r="D671" s="72"/>
      <c r="E671" s="72"/>
      <c r="F671" s="72"/>
      <c r="G671" s="72"/>
      <c r="H671" s="72"/>
    </row>
    <row r="672" spans="1:8" x14ac:dyDescent="0.25">
      <c r="A672" s="73"/>
      <c r="B672" s="72"/>
      <c r="C672" s="72"/>
      <c r="D672" s="72"/>
      <c r="E672" s="72"/>
      <c r="F672" s="72"/>
      <c r="G672" s="72"/>
      <c r="H672" s="72"/>
    </row>
    <row r="673" spans="1:8" x14ac:dyDescent="0.25">
      <c r="A673" s="73"/>
      <c r="B673" s="72"/>
      <c r="C673" s="72"/>
      <c r="D673" s="72"/>
      <c r="E673" s="72"/>
      <c r="F673" s="72"/>
      <c r="G673" s="72"/>
      <c r="H673" s="72"/>
    </row>
    <row r="674" spans="1:8" x14ac:dyDescent="0.25">
      <c r="A674" s="73"/>
      <c r="B674" s="72"/>
      <c r="C674" s="72"/>
      <c r="D674" s="72"/>
      <c r="E674" s="72"/>
      <c r="F674" s="72"/>
      <c r="G674" s="72"/>
      <c r="H674" s="72"/>
    </row>
    <row r="675" spans="1:8" x14ac:dyDescent="0.25">
      <c r="A675" s="73"/>
      <c r="B675" s="72"/>
      <c r="C675" s="72"/>
      <c r="D675" s="72"/>
      <c r="E675" s="72"/>
      <c r="F675" s="72"/>
      <c r="G675" s="72"/>
      <c r="H675" s="72"/>
    </row>
    <row r="676" spans="1:8" x14ac:dyDescent="0.25">
      <c r="A676" s="73"/>
      <c r="B676" s="72"/>
      <c r="C676" s="72"/>
      <c r="D676" s="72"/>
      <c r="E676" s="72"/>
      <c r="F676" s="72"/>
      <c r="G676" s="72"/>
      <c r="H676" s="72"/>
    </row>
    <row r="677" spans="1:8" x14ac:dyDescent="0.25">
      <c r="A677" s="73"/>
      <c r="B677" s="72"/>
      <c r="C677" s="72"/>
      <c r="D677" s="72"/>
      <c r="E677" s="72"/>
      <c r="F677" s="72"/>
      <c r="G677" s="72"/>
      <c r="H677" s="72"/>
    </row>
    <row r="678" spans="1:8" x14ac:dyDescent="0.25">
      <c r="A678" s="73"/>
      <c r="B678" s="72"/>
      <c r="C678" s="72"/>
      <c r="D678" s="72"/>
      <c r="E678" s="72"/>
      <c r="F678" s="72"/>
      <c r="G678" s="72"/>
      <c r="H678" s="72"/>
    </row>
    <row r="679" spans="1:8" x14ac:dyDescent="0.25">
      <c r="A679" s="73"/>
      <c r="B679" s="72"/>
      <c r="C679" s="72"/>
      <c r="D679" s="72"/>
      <c r="E679" s="72"/>
      <c r="F679" s="72"/>
      <c r="G679" s="72"/>
      <c r="H679" s="72"/>
    </row>
    <row r="680" spans="1:8" x14ac:dyDescent="0.25">
      <c r="A680" s="73"/>
      <c r="B680" s="72"/>
      <c r="C680" s="72"/>
      <c r="D680" s="72"/>
      <c r="E680" s="72"/>
      <c r="F680" s="72"/>
      <c r="G680" s="72"/>
      <c r="H680" s="72"/>
    </row>
    <row r="681" spans="1:8" x14ac:dyDescent="0.25">
      <c r="A681" s="73"/>
      <c r="B681" s="72"/>
      <c r="C681" s="72"/>
      <c r="D681" s="72"/>
      <c r="E681" s="72"/>
      <c r="F681" s="72"/>
      <c r="G681" s="72"/>
      <c r="H681" s="72"/>
    </row>
    <row r="682" spans="1:8" x14ac:dyDescent="0.25">
      <c r="A682" s="73"/>
      <c r="B682" s="72"/>
      <c r="C682" s="72"/>
      <c r="D682" s="72"/>
      <c r="E682" s="72"/>
      <c r="F682" s="72"/>
      <c r="G682" s="72"/>
      <c r="H682" s="72"/>
    </row>
    <row r="683" spans="1:8" x14ac:dyDescent="0.25">
      <c r="A683" s="73"/>
      <c r="B683" s="72"/>
      <c r="C683" s="72"/>
      <c r="D683" s="72"/>
      <c r="E683" s="72"/>
      <c r="F683" s="72"/>
      <c r="G683" s="72"/>
      <c r="H683" s="72"/>
    </row>
    <row r="684" spans="1:8" x14ac:dyDescent="0.25">
      <c r="A684" s="73"/>
      <c r="B684" s="72"/>
      <c r="C684" s="72"/>
      <c r="D684" s="72"/>
      <c r="E684" s="72"/>
      <c r="F684" s="72"/>
      <c r="G684" s="72"/>
      <c r="H684" s="72"/>
    </row>
    <row r="685" spans="1:8" x14ac:dyDescent="0.25">
      <c r="A685" s="73"/>
      <c r="B685" s="72"/>
      <c r="C685" s="72"/>
      <c r="D685" s="72"/>
      <c r="E685" s="72"/>
      <c r="F685" s="72"/>
      <c r="G685" s="72"/>
      <c r="H685" s="72"/>
    </row>
    <row r="686" spans="1:8" x14ac:dyDescent="0.25">
      <c r="A686" s="73"/>
      <c r="B686" s="72"/>
      <c r="C686" s="72"/>
      <c r="D686" s="72"/>
      <c r="E686" s="72"/>
      <c r="F686" s="72"/>
      <c r="G686" s="72"/>
      <c r="H686" s="72"/>
    </row>
    <row r="687" spans="1:8" x14ac:dyDescent="0.25">
      <c r="A687" s="73"/>
      <c r="B687" s="72"/>
      <c r="C687" s="72"/>
      <c r="D687" s="72"/>
      <c r="E687" s="72"/>
      <c r="F687" s="72"/>
      <c r="G687" s="72"/>
      <c r="H687" s="72"/>
    </row>
    <row r="688" spans="1:8" x14ac:dyDescent="0.25">
      <c r="A688" s="73"/>
      <c r="B688" s="72"/>
      <c r="C688" s="72"/>
      <c r="D688" s="72"/>
      <c r="E688" s="72"/>
      <c r="F688" s="72"/>
      <c r="G688" s="72"/>
      <c r="H688" s="72"/>
    </row>
    <row r="689" spans="1:8" x14ac:dyDescent="0.25">
      <c r="A689" s="73"/>
      <c r="B689" s="72"/>
      <c r="C689" s="72"/>
      <c r="D689" s="72"/>
      <c r="E689" s="72"/>
      <c r="F689" s="72"/>
      <c r="G689" s="72"/>
      <c r="H689" s="72"/>
    </row>
    <row r="690" spans="1:8" x14ac:dyDescent="0.25">
      <c r="A690" s="73"/>
      <c r="B690" s="72"/>
      <c r="C690" s="72"/>
      <c r="D690" s="72"/>
      <c r="E690" s="72"/>
      <c r="F690" s="72"/>
      <c r="G690" s="72"/>
      <c r="H690" s="72"/>
    </row>
    <row r="691" spans="1:8" x14ac:dyDescent="0.25">
      <c r="A691" s="73"/>
      <c r="B691" s="72"/>
      <c r="C691" s="72"/>
      <c r="D691" s="72"/>
      <c r="E691" s="72"/>
      <c r="F691" s="72"/>
      <c r="G691" s="72"/>
      <c r="H691" s="72"/>
    </row>
    <row r="692" spans="1:8" x14ac:dyDescent="0.25">
      <c r="A692" s="73"/>
      <c r="B692" s="72"/>
      <c r="C692" s="72"/>
      <c r="D692" s="72"/>
      <c r="E692" s="72"/>
      <c r="F692" s="72"/>
      <c r="G692" s="72"/>
      <c r="H692" s="72"/>
    </row>
    <row r="693" spans="1:8" x14ac:dyDescent="0.25">
      <c r="A693" s="73"/>
      <c r="B693" s="72"/>
      <c r="C693" s="72"/>
      <c r="D693" s="72"/>
      <c r="E693" s="72"/>
      <c r="F693" s="72"/>
      <c r="G693" s="72"/>
      <c r="H693" s="72"/>
    </row>
    <row r="694" spans="1:8" x14ac:dyDescent="0.25">
      <c r="A694" s="73"/>
      <c r="B694" s="72"/>
      <c r="C694" s="72"/>
      <c r="D694" s="72"/>
      <c r="E694" s="72"/>
      <c r="F694" s="72"/>
      <c r="G694" s="72"/>
      <c r="H694" s="72"/>
    </row>
    <row r="695" spans="1:8" x14ac:dyDescent="0.25">
      <c r="A695" s="73"/>
      <c r="B695" s="72"/>
      <c r="C695" s="72"/>
      <c r="D695" s="72"/>
      <c r="E695" s="72"/>
      <c r="F695" s="72"/>
      <c r="G695" s="72"/>
      <c r="H695" s="72"/>
    </row>
    <row r="696" spans="1:8" x14ac:dyDescent="0.25">
      <c r="A696" s="73"/>
      <c r="B696" s="72"/>
      <c r="C696" s="72"/>
      <c r="D696" s="72"/>
      <c r="E696" s="72"/>
      <c r="F696" s="72"/>
      <c r="G696" s="72"/>
      <c r="H696" s="72"/>
    </row>
    <row r="697" spans="1:8" x14ac:dyDescent="0.25">
      <c r="A697" s="73"/>
      <c r="B697" s="72"/>
      <c r="C697" s="72"/>
      <c r="D697" s="72"/>
      <c r="E697" s="72"/>
      <c r="F697" s="72"/>
      <c r="G697" s="72"/>
      <c r="H697" s="72"/>
    </row>
    <row r="698" spans="1:8" x14ac:dyDescent="0.25">
      <c r="A698" s="73"/>
      <c r="B698" s="72"/>
      <c r="C698" s="72"/>
      <c r="D698" s="72"/>
      <c r="E698" s="72"/>
      <c r="F698" s="72"/>
      <c r="G698" s="72"/>
      <c r="H698" s="72"/>
    </row>
    <row r="699" spans="1:8" x14ac:dyDescent="0.25">
      <c r="A699" s="73"/>
      <c r="B699" s="72"/>
      <c r="C699" s="72"/>
      <c r="D699" s="72"/>
      <c r="E699" s="72"/>
      <c r="F699" s="72"/>
      <c r="G699" s="72"/>
      <c r="H699" s="72"/>
    </row>
    <row r="700" spans="1:8" x14ac:dyDescent="0.25">
      <c r="A700" s="73"/>
      <c r="B700" s="72"/>
      <c r="C700" s="72"/>
      <c r="D700" s="72"/>
      <c r="E700" s="72"/>
      <c r="F700" s="72"/>
      <c r="G700" s="72"/>
      <c r="H700" s="72"/>
    </row>
    <row r="701" spans="1:8" x14ac:dyDescent="0.25">
      <c r="A701" s="73"/>
      <c r="B701" s="72"/>
      <c r="C701" s="72"/>
      <c r="D701" s="72"/>
      <c r="E701" s="72"/>
      <c r="F701" s="72"/>
      <c r="G701" s="72"/>
      <c r="H701" s="72"/>
    </row>
    <row r="702" spans="1:8" x14ac:dyDescent="0.25">
      <c r="A702" s="73"/>
      <c r="B702" s="72"/>
      <c r="C702" s="72"/>
      <c r="D702" s="72"/>
      <c r="E702" s="72"/>
      <c r="F702" s="72"/>
      <c r="G702" s="72"/>
      <c r="H702" s="72"/>
    </row>
    <row r="703" spans="1:8" x14ac:dyDescent="0.25">
      <c r="A703" s="73"/>
      <c r="B703" s="72"/>
      <c r="C703" s="72"/>
      <c r="D703" s="72"/>
      <c r="E703" s="72"/>
      <c r="F703" s="72"/>
      <c r="G703" s="72"/>
      <c r="H703" s="72"/>
    </row>
    <row r="704" spans="1:8" x14ac:dyDescent="0.25">
      <c r="A704" s="73"/>
      <c r="B704" s="72"/>
      <c r="C704" s="72"/>
      <c r="D704" s="72"/>
      <c r="E704" s="72"/>
      <c r="F704" s="72"/>
      <c r="G704" s="72"/>
      <c r="H704" s="72"/>
    </row>
    <row r="705" spans="1:8" x14ac:dyDescent="0.25">
      <c r="A705" s="73"/>
      <c r="B705" s="72"/>
      <c r="C705" s="72"/>
      <c r="D705" s="72"/>
      <c r="E705" s="72"/>
      <c r="F705" s="72"/>
      <c r="G705" s="72"/>
      <c r="H705" s="72"/>
    </row>
    <row r="706" spans="1:8" x14ac:dyDescent="0.25">
      <c r="A706" s="73"/>
      <c r="B706" s="72"/>
      <c r="C706" s="72"/>
      <c r="D706" s="72"/>
      <c r="E706" s="72"/>
      <c r="F706" s="72"/>
      <c r="G706" s="72"/>
      <c r="H706" s="72"/>
    </row>
    <row r="707" spans="1:8" x14ac:dyDescent="0.25">
      <c r="A707" s="73"/>
      <c r="B707" s="72"/>
      <c r="C707" s="72"/>
      <c r="D707" s="72"/>
      <c r="E707" s="72"/>
      <c r="F707" s="72"/>
      <c r="G707" s="72"/>
      <c r="H707" s="72"/>
    </row>
    <row r="708" spans="1:8" x14ac:dyDescent="0.25">
      <c r="A708" s="73"/>
      <c r="B708" s="72"/>
      <c r="C708" s="72"/>
      <c r="D708" s="72"/>
      <c r="E708" s="72"/>
      <c r="F708" s="72"/>
      <c r="G708" s="72"/>
      <c r="H708" s="72"/>
    </row>
    <row r="709" spans="1:8" x14ac:dyDescent="0.25">
      <c r="A709" s="73"/>
      <c r="B709" s="72"/>
      <c r="C709" s="72"/>
      <c r="D709" s="72"/>
      <c r="E709" s="72"/>
      <c r="F709" s="72"/>
      <c r="G709" s="72"/>
      <c r="H709" s="72"/>
    </row>
    <row r="710" spans="1:8" x14ac:dyDescent="0.25">
      <c r="A710" s="73"/>
      <c r="B710" s="72"/>
      <c r="C710" s="72"/>
      <c r="D710" s="72"/>
      <c r="E710" s="72"/>
      <c r="F710" s="72"/>
      <c r="G710" s="72"/>
      <c r="H710" s="72"/>
    </row>
    <row r="711" spans="1:8" x14ac:dyDescent="0.25">
      <c r="A711" s="73"/>
      <c r="B711" s="72"/>
      <c r="C711" s="72"/>
      <c r="D711" s="72"/>
      <c r="E711" s="72"/>
      <c r="F711" s="72"/>
      <c r="G711" s="72"/>
      <c r="H711" s="72"/>
    </row>
    <row r="712" spans="1:8" x14ac:dyDescent="0.25">
      <c r="A712" s="73"/>
      <c r="B712" s="72"/>
      <c r="C712" s="72"/>
      <c r="D712" s="72"/>
      <c r="E712" s="72"/>
      <c r="F712" s="72"/>
      <c r="G712" s="72"/>
      <c r="H712" s="72"/>
    </row>
    <row r="713" spans="1:8" x14ac:dyDescent="0.25">
      <c r="A713" s="73"/>
      <c r="B713" s="72"/>
      <c r="C713" s="72"/>
      <c r="D713" s="72"/>
      <c r="E713" s="72"/>
      <c r="F713" s="72"/>
      <c r="G713" s="72"/>
      <c r="H713" s="72"/>
    </row>
    <row r="714" spans="1:8" x14ac:dyDescent="0.25">
      <c r="A714" s="73"/>
      <c r="B714" s="72"/>
      <c r="C714" s="72"/>
      <c r="D714" s="72"/>
      <c r="E714" s="72"/>
      <c r="F714" s="72"/>
      <c r="G714" s="72"/>
      <c r="H714" s="72"/>
    </row>
    <row r="715" spans="1:8" x14ac:dyDescent="0.25">
      <c r="A715" s="73"/>
      <c r="B715" s="72"/>
      <c r="C715" s="72"/>
      <c r="D715" s="72"/>
      <c r="E715" s="72"/>
      <c r="F715" s="72"/>
      <c r="G715" s="72"/>
      <c r="H715" s="72"/>
    </row>
    <row r="716" spans="1:8" x14ac:dyDescent="0.25">
      <c r="A716" s="73"/>
      <c r="B716" s="72"/>
      <c r="C716" s="72"/>
      <c r="D716" s="72"/>
      <c r="E716" s="72"/>
      <c r="F716" s="72"/>
      <c r="G716" s="72"/>
      <c r="H716" s="72"/>
    </row>
    <row r="717" spans="1:8" x14ac:dyDescent="0.25">
      <c r="A717" s="73"/>
      <c r="B717" s="72"/>
      <c r="C717" s="72"/>
      <c r="D717" s="72"/>
      <c r="E717" s="72"/>
      <c r="F717" s="72"/>
      <c r="G717" s="72"/>
      <c r="H717" s="72"/>
    </row>
    <row r="718" spans="1:8" x14ac:dyDescent="0.25">
      <c r="A718" s="73"/>
      <c r="B718" s="72"/>
      <c r="C718" s="72"/>
      <c r="D718" s="72"/>
      <c r="E718" s="72"/>
      <c r="F718" s="72"/>
      <c r="G718" s="72"/>
      <c r="H718" s="72"/>
    </row>
    <row r="719" spans="1:8" x14ac:dyDescent="0.25">
      <c r="A719" s="73"/>
      <c r="B719" s="72"/>
      <c r="C719" s="72"/>
      <c r="D719" s="72"/>
      <c r="E719" s="72"/>
      <c r="F719" s="72"/>
      <c r="G719" s="72"/>
      <c r="H719" s="72"/>
    </row>
    <row r="720" spans="1:8" x14ac:dyDescent="0.25">
      <c r="A720" s="73"/>
      <c r="B720" s="72"/>
      <c r="C720" s="72"/>
      <c r="D720" s="72"/>
      <c r="E720" s="72"/>
      <c r="F720" s="72"/>
      <c r="G720" s="72"/>
      <c r="H720" s="72"/>
    </row>
    <row r="721" spans="1:8" x14ac:dyDescent="0.25">
      <c r="A721" s="73"/>
      <c r="B721" s="72"/>
      <c r="C721" s="72"/>
      <c r="D721" s="72"/>
      <c r="E721" s="72"/>
      <c r="F721" s="72"/>
      <c r="G721" s="72"/>
      <c r="H721" s="72"/>
    </row>
    <row r="722" spans="1:8" x14ac:dyDescent="0.25">
      <c r="A722" s="73"/>
      <c r="B722" s="72"/>
      <c r="C722" s="72"/>
      <c r="D722" s="72"/>
      <c r="E722" s="72"/>
      <c r="F722" s="72"/>
      <c r="G722" s="72"/>
      <c r="H722" s="72"/>
    </row>
    <row r="723" spans="1:8" x14ac:dyDescent="0.25">
      <c r="A723" s="73"/>
      <c r="B723" s="72"/>
      <c r="C723" s="72"/>
      <c r="D723" s="72"/>
      <c r="E723" s="72"/>
      <c r="F723" s="72"/>
      <c r="G723" s="72"/>
      <c r="H723" s="72"/>
    </row>
    <row r="724" spans="1:8" x14ac:dyDescent="0.25">
      <c r="A724" s="73"/>
      <c r="B724" s="72"/>
      <c r="C724" s="72"/>
      <c r="D724" s="72"/>
      <c r="E724" s="72"/>
      <c r="F724" s="72"/>
      <c r="G724" s="72"/>
      <c r="H724" s="72"/>
    </row>
    <row r="725" spans="1:8" x14ac:dyDescent="0.25">
      <c r="A725" s="73"/>
      <c r="B725" s="72"/>
      <c r="C725" s="72"/>
      <c r="D725" s="72"/>
      <c r="E725" s="72"/>
      <c r="F725" s="72"/>
      <c r="G725" s="72"/>
      <c r="H725" s="72"/>
    </row>
    <row r="726" spans="1:8" x14ac:dyDescent="0.25">
      <c r="A726" s="73"/>
      <c r="B726" s="72"/>
      <c r="C726" s="72"/>
      <c r="D726" s="72"/>
      <c r="E726" s="72"/>
      <c r="F726" s="72"/>
      <c r="G726" s="72"/>
      <c r="H726" s="72"/>
    </row>
    <row r="727" spans="1:8" x14ac:dyDescent="0.25">
      <c r="A727" s="73"/>
      <c r="B727" s="72"/>
      <c r="C727" s="72"/>
      <c r="D727" s="72"/>
      <c r="E727" s="72"/>
      <c r="F727" s="72"/>
      <c r="G727" s="72"/>
      <c r="H727" s="72"/>
    </row>
    <row r="728" spans="1:8" x14ac:dyDescent="0.25">
      <c r="A728" s="73"/>
      <c r="B728" s="72"/>
      <c r="C728" s="72"/>
      <c r="D728" s="72"/>
      <c r="E728" s="72"/>
      <c r="F728" s="72"/>
      <c r="G728" s="72"/>
      <c r="H728" s="72"/>
    </row>
    <row r="729" spans="1:8" x14ac:dyDescent="0.25">
      <c r="A729" s="73"/>
      <c r="B729" s="72"/>
      <c r="C729" s="72"/>
      <c r="D729" s="72"/>
      <c r="E729" s="72"/>
      <c r="F729" s="72"/>
      <c r="G729" s="72"/>
      <c r="H729" s="72"/>
    </row>
    <row r="730" spans="1:8" x14ac:dyDescent="0.25">
      <c r="A730" s="73"/>
      <c r="B730" s="72"/>
      <c r="C730" s="72"/>
      <c r="D730" s="72"/>
      <c r="E730" s="72"/>
      <c r="F730" s="72"/>
      <c r="G730" s="72"/>
      <c r="H730" s="72"/>
    </row>
    <row r="731" spans="1:8" x14ac:dyDescent="0.25">
      <c r="A731" s="73"/>
      <c r="B731" s="72"/>
      <c r="C731" s="72"/>
      <c r="D731" s="72"/>
      <c r="E731" s="72"/>
      <c r="F731" s="72"/>
      <c r="G731" s="72"/>
      <c r="H731" s="72"/>
    </row>
    <row r="732" spans="1:8" x14ac:dyDescent="0.25">
      <c r="A732" s="73"/>
      <c r="B732" s="72"/>
      <c r="C732" s="72"/>
      <c r="D732" s="72"/>
      <c r="E732" s="72"/>
      <c r="F732" s="72"/>
      <c r="G732" s="72"/>
      <c r="H732" s="72"/>
    </row>
    <row r="733" spans="1:8" x14ac:dyDescent="0.25">
      <c r="A733" s="73"/>
      <c r="B733" s="72"/>
      <c r="C733" s="72"/>
      <c r="D733" s="72"/>
      <c r="E733" s="72"/>
      <c r="F733" s="72"/>
      <c r="G733" s="72"/>
      <c r="H733" s="72"/>
    </row>
    <row r="734" spans="1:8" x14ac:dyDescent="0.25">
      <c r="A734" s="73"/>
      <c r="B734" s="72"/>
      <c r="C734" s="72"/>
      <c r="D734" s="72"/>
      <c r="E734" s="72"/>
      <c r="F734" s="72"/>
      <c r="G734" s="72"/>
      <c r="H734" s="72"/>
    </row>
    <row r="735" spans="1:8" x14ac:dyDescent="0.25">
      <c r="A735" s="73"/>
      <c r="B735" s="72"/>
      <c r="C735" s="72"/>
      <c r="D735" s="72"/>
      <c r="E735" s="72"/>
      <c r="F735" s="72"/>
      <c r="G735" s="72"/>
      <c r="H735" s="72"/>
    </row>
    <row r="736" spans="1:8" x14ac:dyDescent="0.25">
      <c r="A736" s="73"/>
      <c r="B736" s="72"/>
      <c r="C736" s="72"/>
      <c r="D736" s="72"/>
      <c r="E736" s="72"/>
      <c r="F736" s="72"/>
      <c r="G736" s="72"/>
      <c r="H736" s="72"/>
    </row>
    <row r="737" spans="1:8" x14ac:dyDescent="0.25">
      <c r="A737" s="73"/>
      <c r="B737" s="72"/>
      <c r="C737" s="72"/>
      <c r="D737" s="72"/>
      <c r="E737" s="72"/>
      <c r="F737" s="72"/>
      <c r="G737" s="72"/>
      <c r="H737" s="72"/>
    </row>
    <row r="738" spans="1:8" x14ac:dyDescent="0.25">
      <c r="A738" s="73"/>
      <c r="B738" s="72"/>
      <c r="C738" s="72"/>
      <c r="D738" s="72"/>
      <c r="E738" s="72"/>
      <c r="F738" s="72"/>
      <c r="G738" s="72"/>
      <c r="H738" s="72"/>
    </row>
    <row r="739" spans="1:8" x14ac:dyDescent="0.25">
      <c r="A739" s="73"/>
      <c r="B739" s="72"/>
      <c r="C739" s="72"/>
      <c r="D739" s="72"/>
      <c r="E739" s="72"/>
      <c r="F739" s="72"/>
      <c r="G739" s="72"/>
      <c r="H739" s="72"/>
    </row>
    <row r="740" spans="1:8" x14ac:dyDescent="0.25">
      <c r="A740" s="73"/>
      <c r="B740" s="72"/>
      <c r="C740" s="72"/>
      <c r="D740" s="72"/>
      <c r="E740" s="72"/>
      <c r="F740" s="72"/>
      <c r="G740" s="72"/>
      <c r="H740" s="72"/>
    </row>
    <row r="741" spans="1:8" x14ac:dyDescent="0.25">
      <c r="A741" s="73"/>
      <c r="B741" s="72"/>
      <c r="C741" s="72"/>
      <c r="D741" s="72"/>
      <c r="E741" s="72"/>
      <c r="F741" s="72"/>
      <c r="G741" s="72"/>
      <c r="H741" s="72"/>
    </row>
    <row r="742" spans="1:8" x14ac:dyDescent="0.25">
      <c r="A742" s="73"/>
      <c r="B742" s="72"/>
      <c r="C742" s="72"/>
      <c r="D742" s="72"/>
      <c r="E742" s="72"/>
      <c r="F742" s="72"/>
      <c r="G742" s="72"/>
      <c r="H742" s="72"/>
    </row>
    <row r="743" spans="1:8" x14ac:dyDescent="0.25">
      <c r="A743" s="73"/>
      <c r="B743" s="72"/>
      <c r="C743" s="72"/>
      <c r="D743" s="72"/>
      <c r="E743" s="72"/>
      <c r="F743" s="72"/>
      <c r="G743" s="72"/>
      <c r="H743" s="72"/>
    </row>
    <row r="744" spans="1:8" x14ac:dyDescent="0.25">
      <c r="A744" s="73"/>
      <c r="B744" s="72"/>
      <c r="C744" s="72"/>
      <c r="D744" s="72"/>
      <c r="E744" s="72"/>
      <c r="F744" s="72"/>
      <c r="G744" s="72"/>
      <c r="H744" s="72"/>
    </row>
    <row r="745" spans="1:8" x14ac:dyDescent="0.25">
      <c r="A745" s="73"/>
      <c r="B745" s="72"/>
      <c r="C745" s="72"/>
      <c r="D745" s="72"/>
      <c r="E745" s="72"/>
      <c r="F745" s="72"/>
      <c r="G745" s="72"/>
      <c r="H745" s="72"/>
    </row>
    <row r="746" spans="1:8" x14ac:dyDescent="0.25">
      <c r="A746" s="73"/>
      <c r="B746" s="72"/>
      <c r="C746" s="72"/>
      <c r="D746" s="72"/>
      <c r="E746" s="72"/>
      <c r="F746" s="72"/>
      <c r="G746" s="72"/>
      <c r="H746" s="72"/>
    </row>
    <row r="747" spans="1:8" x14ac:dyDescent="0.25">
      <c r="A747" s="73"/>
      <c r="B747" s="72"/>
      <c r="C747" s="72"/>
      <c r="D747" s="72"/>
      <c r="E747" s="72"/>
      <c r="F747" s="72"/>
      <c r="G747" s="72"/>
      <c r="H747" s="72"/>
    </row>
    <row r="748" spans="1:8" x14ac:dyDescent="0.25">
      <c r="A748" s="73"/>
      <c r="B748" s="72"/>
      <c r="C748" s="72"/>
      <c r="D748" s="72"/>
      <c r="E748" s="72"/>
      <c r="F748" s="72"/>
      <c r="G748" s="72"/>
      <c r="H748" s="72"/>
    </row>
    <row r="749" spans="1:8" x14ac:dyDescent="0.25">
      <c r="A749" s="73"/>
      <c r="B749" s="72"/>
      <c r="C749" s="72"/>
      <c r="D749" s="72"/>
      <c r="E749" s="72"/>
      <c r="F749" s="72"/>
      <c r="G749" s="72"/>
      <c r="H749" s="72"/>
    </row>
    <row r="750" spans="1:8" x14ac:dyDescent="0.25">
      <c r="A750" s="73"/>
      <c r="B750" s="72"/>
      <c r="C750" s="72"/>
      <c r="D750" s="72"/>
      <c r="E750" s="72"/>
      <c r="F750" s="72"/>
      <c r="G750" s="72"/>
      <c r="H750" s="72"/>
    </row>
    <row r="751" spans="1:8" x14ac:dyDescent="0.25">
      <c r="A751" s="73"/>
      <c r="B751" s="72"/>
      <c r="C751" s="72"/>
      <c r="D751" s="72"/>
      <c r="E751" s="72"/>
      <c r="F751" s="72"/>
      <c r="G751" s="72"/>
      <c r="H751" s="72"/>
    </row>
    <row r="752" spans="1:8" x14ac:dyDescent="0.25">
      <c r="A752" s="73"/>
      <c r="B752" s="72"/>
      <c r="C752" s="72"/>
      <c r="D752" s="72"/>
      <c r="E752" s="72"/>
      <c r="F752" s="72"/>
      <c r="G752" s="72"/>
      <c r="H752" s="72"/>
    </row>
    <row r="753" spans="1:8" x14ac:dyDescent="0.25">
      <c r="A753" s="73"/>
      <c r="B753" s="72"/>
      <c r="C753" s="72"/>
      <c r="D753" s="72"/>
      <c r="E753" s="72"/>
      <c r="F753" s="72"/>
      <c r="G753" s="72"/>
      <c r="H753" s="72"/>
    </row>
    <row r="754" spans="1:8" x14ac:dyDescent="0.25">
      <c r="A754" s="73"/>
      <c r="B754" s="72"/>
      <c r="C754" s="72"/>
      <c r="D754" s="72"/>
      <c r="E754" s="72"/>
      <c r="F754" s="72"/>
      <c r="G754" s="72"/>
      <c r="H754" s="72"/>
    </row>
    <row r="755" spans="1:8" x14ac:dyDescent="0.25">
      <c r="A755" s="73"/>
      <c r="B755" s="72"/>
      <c r="C755" s="72"/>
      <c r="D755" s="72"/>
      <c r="E755" s="72"/>
      <c r="F755" s="72"/>
      <c r="G755" s="72"/>
      <c r="H755" s="72"/>
    </row>
    <row r="756" spans="1:8" x14ac:dyDescent="0.25">
      <c r="A756" s="73"/>
      <c r="B756" s="72"/>
      <c r="C756" s="72"/>
      <c r="D756" s="72"/>
      <c r="E756" s="72"/>
      <c r="F756" s="72"/>
      <c r="G756" s="72"/>
      <c r="H756" s="72"/>
    </row>
    <row r="757" spans="1:8" x14ac:dyDescent="0.25">
      <c r="A757" s="73"/>
      <c r="B757" s="72"/>
      <c r="C757" s="72"/>
      <c r="D757" s="72"/>
      <c r="E757" s="72"/>
      <c r="F757" s="72"/>
      <c r="G757" s="72"/>
      <c r="H757" s="72"/>
    </row>
    <row r="758" spans="1:8" x14ac:dyDescent="0.25">
      <c r="A758" s="73"/>
      <c r="B758" s="72"/>
      <c r="C758" s="72"/>
      <c r="D758" s="72"/>
      <c r="E758" s="72"/>
      <c r="F758" s="72"/>
      <c r="G758" s="72"/>
      <c r="H758" s="72"/>
    </row>
    <row r="759" spans="1:8" x14ac:dyDescent="0.25">
      <c r="A759" s="73"/>
      <c r="B759" s="72"/>
      <c r="C759" s="72"/>
      <c r="D759" s="72"/>
      <c r="E759" s="72"/>
      <c r="F759" s="72"/>
      <c r="G759" s="72"/>
      <c r="H759" s="72"/>
    </row>
    <row r="760" spans="1:8" x14ac:dyDescent="0.25">
      <c r="A760" s="73"/>
      <c r="B760" s="72"/>
      <c r="C760" s="72"/>
      <c r="D760" s="72"/>
      <c r="E760" s="72"/>
      <c r="F760" s="72"/>
      <c r="G760" s="72"/>
      <c r="H760" s="72"/>
    </row>
    <row r="761" spans="1:8" x14ac:dyDescent="0.25">
      <c r="A761" s="73"/>
      <c r="B761" s="72"/>
      <c r="C761" s="72"/>
      <c r="D761" s="72"/>
      <c r="E761" s="72"/>
      <c r="F761" s="72"/>
      <c r="G761" s="72"/>
      <c r="H761" s="72"/>
    </row>
    <row r="762" spans="1:8" x14ac:dyDescent="0.25">
      <c r="A762" s="73"/>
      <c r="B762" s="72"/>
      <c r="C762" s="72"/>
      <c r="D762" s="72"/>
      <c r="E762" s="72"/>
      <c r="F762" s="72"/>
      <c r="G762" s="72"/>
      <c r="H762" s="72"/>
    </row>
    <row r="763" spans="1:8" x14ac:dyDescent="0.25">
      <c r="A763" s="73"/>
      <c r="B763" s="72"/>
      <c r="C763" s="72"/>
      <c r="D763" s="72"/>
      <c r="E763" s="72"/>
      <c r="F763" s="72"/>
      <c r="G763" s="72"/>
      <c r="H763" s="72"/>
    </row>
    <row r="764" spans="1:8" x14ac:dyDescent="0.25">
      <c r="A764" s="73"/>
      <c r="B764" s="72"/>
      <c r="C764" s="72"/>
      <c r="D764" s="72"/>
      <c r="E764" s="72"/>
      <c r="F764" s="72"/>
      <c r="G764" s="72"/>
      <c r="H764" s="72"/>
    </row>
    <row r="765" spans="1:8" x14ac:dyDescent="0.25">
      <c r="A765" s="73"/>
      <c r="B765" s="72"/>
      <c r="C765" s="72"/>
      <c r="D765" s="72"/>
      <c r="E765" s="72"/>
      <c r="F765" s="72"/>
      <c r="G765" s="72"/>
      <c r="H765" s="72"/>
    </row>
    <row r="766" spans="1:8" x14ac:dyDescent="0.25">
      <c r="A766" s="73"/>
      <c r="B766" s="72"/>
      <c r="C766" s="72"/>
      <c r="D766" s="72"/>
      <c r="E766" s="72"/>
      <c r="F766" s="72"/>
      <c r="G766" s="72"/>
      <c r="H766" s="72"/>
    </row>
    <row r="767" spans="1:8" x14ac:dyDescent="0.25">
      <c r="A767" s="73"/>
      <c r="B767" s="72"/>
      <c r="C767" s="72"/>
      <c r="D767" s="72"/>
      <c r="E767" s="72"/>
      <c r="F767" s="72"/>
      <c r="G767" s="72"/>
      <c r="H767" s="72"/>
    </row>
    <row r="768" spans="1:8" x14ac:dyDescent="0.25">
      <c r="A768" s="73"/>
      <c r="B768" s="72"/>
      <c r="C768" s="72"/>
      <c r="D768" s="72"/>
      <c r="E768" s="72"/>
      <c r="F768" s="72"/>
      <c r="G768" s="72"/>
      <c r="H768" s="72"/>
    </row>
    <row r="769" spans="1:8" x14ac:dyDescent="0.25">
      <c r="A769" s="73"/>
      <c r="B769" s="72"/>
      <c r="C769" s="72"/>
      <c r="D769" s="72"/>
      <c r="E769" s="72"/>
      <c r="F769" s="72"/>
      <c r="G769" s="72"/>
      <c r="H769" s="72"/>
    </row>
    <row r="770" spans="1:8" x14ac:dyDescent="0.25">
      <c r="A770" s="73"/>
      <c r="B770" s="72"/>
      <c r="C770" s="72"/>
      <c r="D770" s="72"/>
      <c r="E770" s="72"/>
      <c r="F770" s="72"/>
      <c r="G770" s="72"/>
      <c r="H770" s="72"/>
    </row>
    <row r="771" spans="1:8" x14ac:dyDescent="0.25">
      <c r="A771" s="73"/>
      <c r="B771" s="72"/>
      <c r="C771" s="72"/>
      <c r="D771" s="72"/>
      <c r="E771" s="72"/>
      <c r="F771" s="72"/>
      <c r="G771" s="72"/>
      <c r="H771" s="72"/>
    </row>
    <row r="772" spans="1:8" x14ac:dyDescent="0.25">
      <c r="A772" s="73"/>
      <c r="B772" s="72"/>
      <c r="C772" s="72"/>
      <c r="D772" s="72"/>
      <c r="E772" s="72"/>
      <c r="F772" s="72"/>
      <c r="G772" s="72"/>
      <c r="H772" s="72"/>
    </row>
    <row r="773" spans="1:8" x14ac:dyDescent="0.25">
      <c r="A773" s="73"/>
      <c r="B773" s="72"/>
      <c r="C773" s="72"/>
      <c r="D773" s="72"/>
      <c r="E773" s="72"/>
      <c r="F773" s="72"/>
      <c r="G773" s="72"/>
      <c r="H773" s="72"/>
    </row>
    <row r="774" spans="1:8" x14ac:dyDescent="0.25">
      <c r="A774" s="73"/>
      <c r="B774" s="72"/>
      <c r="C774" s="72"/>
      <c r="D774" s="72"/>
      <c r="E774" s="72"/>
      <c r="F774" s="72"/>
      <c r="G774" s="72"/>
      <c r="H774" s="72"/>
    </row>
    <row r="775" spans="1:8" x14ac:dyDescent="0.25">
      <c r="A775" s="73"/>
      <c r="B775" s="72"/>
      <c r="C775" s="72"/>
      <c r="D775" s="72"/>
      <c r="E775" s="72"/>
      <c r="F775" s="72"/>
      <c r="G775" s="72"/>
      <c r="H775" s="72"/>
    </row>
    <row r="776" spans="1:8" x14ac:dyDescent="0.25">
      <c r="A776" s="73"/>
      <c r="B776" s="72"/>
      <c r="C776" s="72"/>
      <c r="D776" s="72"/>
      <c r="E776" s="72"/>
      <c r="F776" s="72"/>
      <c r="G776" s="72"/>
      <c r="H776" s="72"/>
    </row>
    <row r="777" spans="1:8" x14ac:dyDescent="0.25">
      <c r="A777" s="73"/>
      <c r="B777" s="72"/>
      <c r="C777" s="72"/>
      <c r="D777" s="72"/>
      <c r="E777" s="72"/>
      <c r="F777" s="72"/>
      <c r="G777" s="72"/>
      <c r="H777" s="72"/>
    </row>
    <row r="778" spans="1:8" x14ac:dyDescent="0.25">
      <c r="A778" s="73"/>
      <c r="B778" s="72"/>
      <c r="C778" s="72"/>
      <c r="D778" s="72"/>
      <c r="E778" s="72"/>
      <c r="F778" s="72"/>
      <c r="G778" s="72"/>
      <c r="H778" s="72"/>
    </row>
    <row r="779" spans="1:8" x14ac:dyDescent="0.25">
      <c r="A779" s="73"/>
      <c r="B779" s="72"/>
      <c r="C779" s="72"/>
      <c r="D779" s="72"/>
      <c r="E779" s="72"/>
      <c r="F779" s="72"/>
      <c r="G779" s="72"/>
      <c r="H779" s="72"/>
    </row>
    <row r="780" spans="1:8" x14ac:dyDescent="0.25">
      <c r="A780" s="73"/>
      <c r="B780" s="72"/>
      <c r="C780" s="72"/>
      <c r="D780" s="72"/>
      <c r="E780" s="72"/>
      <c r="F780" s="72"/>
      <c r="G780" s="72"/>
      <c r="H780" s="72"/>
    </row>
    <row r="781" spans="1:8" x14ac:dyDescent="0.25">
      <c r="A781" s="73"/>
      <c r="B781" s="72"/>
      <c r="C781" s="72"/>
      <c r="D781" s="72"/>
      <c r="E781" s="72"/>
      <c r="F781" s="72"/>
      <c r="G781" s="72"/>
      <c r="H781" s="72"/>
    </row>
    <row r="782" spans="1:8" x14ac:dyDescent="0.25">
      <c r="A782" s="73"/>
      <c r="B782" s="72"/>
      <c r="C782" s="72"/>
      <c r="D782" s="72"/>
      <c r="E782" s="72"/>
      <c r="F782" s="72"/>
      <c r="G782" s="72"/>
      <c r="H782" s="72"/>
    </row>
    <row r="783" spans="1:8" x14ac:dyDescent="0.25">
      <c r="A783" s="73"/>
      <c r="B783" s="72"/>
      <c r="C783" s="72"/>
      <c r="D783" s="72"/>
      <c r="E783" s="72"/>
      <c r="F783" s="72"/>
      <c r="G783" s="72"/>
      <c r="H783" s="72"/>
    </row>
    <row r="784" spans="1:8" x14ac:dyDescent="0.25">
      <c r="A784" s="73"/>
      <c r="B784" s="72"/>
      <c r="C784" s="72"/>
      <c r="D784" s="72"/>
      <c r="E784" s="72"/>
      <c r="F784" s="72"/>
      <c r="G784" s="72"/>
      <c r="H784" s="72"/>
    </row>
    <row r="785" spans="1:8" x14ac:dyDescent="0.25">
      <c r="A785" s="73"/>
      <c r="B785" s="72"/>
      <c r="C785" s="72"/>
      <c r="D785" s="72"/>
      <c r="E785" s="72"/>
      <c r="F785" s="72"/>
      <c r="G785" s="72"/>
      <c r="H785" s="72"/>
    </row>
    <row r="786" spans="1:8" x14ac:dyDescent="0.25">
      <c r="A786" s="73"/>
      <c r="B786" s="72"/>
      <c r="C786" s="72"/>
      <c r="D786" s="72"/>
      <c r="E786" s="72"/>
      <c r="F786" s="72"/>
      <c r="G786" s="72"/>
      <c r="H786" s="72"/>
    </row>
    <row r="787" spans="1:8" x14ac:dyDescent="0.25">
      <c r="A787" s="73"/>
      <c r="B787" s="72"/>
      <c r="C787" s="72"/>
      <c r="D787" s="72"/>
      <c r="E787" s="72"/>
      <c r="F787" s="72"/>
      <c r="G787" s="72"/>
      <c r="H787" s="72"/>
    </row>
    <row r="788" spans="1:8" x14ac:dyDescent="0.25">
      <c r="A788" s="73"/>
      <c r="B788" s="72"/>
      <c r="C788" s="72"/>
      <c r="D788" s="72"/>
      <c r="E788" s="72"/>
      <c r="F788" s="72"/>
      <c r="G788" s="72"/>
      <c r="H788" s="72"/>
    </row>
    <row r="789" spans="1:8" x14ac:dyDescent="0.25">
      <c r="A789" s="73"/>
      <c r="B789" s="72"/>
      <c r="C789" s="72"/>
      <c r="D789" s="72"/>
      <c r="E789" s="72"/>
      <c r="F789" s="72"/>
      <c r="G789" s="72"/>
      <c r="H789" s="72"/>
    </row>
    <row r="790" spans="1:8" x14ac:dyDescent="0.25">
      <c r="A790" s="73"/>
      <c r="B790" s="72"/>
      <c r="C790" s="72"/>
      <c r="D790" s="72"/>
      <c r="E790" s="72"/>
      <c r="F790" s="72"/>
      <c r="G790" s="72"/>
      <c r="H790" s="72"/>
    </row>
    <row r="791" spans="1:8" x14ac:dyDescent="0.25">
      <c r="A791" s="73"/>
      <c r="B791" s="72"/>
      <c r="C791" s="72"/>
      <c r="D791" s="72"/>
      <c r="E791" s="72"/>
      <c r="F791" s="72"/>
      <c r="G791" s="72"/>
      <c r="H791" s="72"/>
    </row>
    <row r="792" spans="1:8" x14ac:dyDescent="0.25">
      <c r="A792" s="73"/>
      <c r="B792" s="72"/>
      <c r="C792" s="72"/>
      <c r="D792" s="72"/>
      <c r="E792" s="72"/>
      <c r="F792" s="72"/>
      <c r="G792" s="72"/>
      <c r="H792" s="72"/>
    </row>
    <row r="793" spans="1:8" x14ac:dyDescent="0.25">
      <c r="A793" s="73"/>
      <c r="B793" s="72"/>
      <c r="C793" s="72"/>
      <c r="D793" s="72"/>
      <c r="E793" s="72"/>
      <c r="F793" s="72"/>
      <c r="G793" s="72"/>
      <c r="H793" s="72"/>
    </row>
    <row r="794" spans="1:8" x14ac:dyDescent="0.25">
      <c r="A794" s="73"/>
      <c r="B794" s="72"/>
      <c r="C794" s="72"/>
      <c r="D794" s="72"/>
      <c r="E794" s="72"/>
      <c r="F794" s="72"/>
      <c r="G794" s="72"/>
      <c r="H794" s="72"/>
    </row>
    <row r="795" spans="1:8" x14ac:dyDescent="0.25">
      <c r="A795" s="73"/>
      <c r="B795" s="72"/>
      <c r="C795" s="72"/>
      <c r="D795" s="72"/>
      <c r="E795" s="72"/>
      <c r="F795" s="72"/>
      <c r="G795" s="72"/>
      <c r="H795" s="72"/>
    </row>
    <row r="796" spans="1:8" x14ac:dyDescent="0.25">
      <c r="A796" s="73"/>
      <c r="B796" s="72"/>
      <c r="C796" s="72"/>
      <c r="D796" s="72"/>
      <c r="E796" s="72"/>
      <c r="F796" s="72"/>
      <c r="G796" s="72"/>
      <c r="H796" s="72"/>
    </row>
    <row r="797" spans="1:8" x14ac:dyDescent="0.25">
      <c r="A797" s="73"/>
      <c r="B797" s="72"/>
      <c r="C797" s="72"/>
      <c r="D797" s="72"/>
      <c r="E797" s="72"/>
      <c r="F797" s="72"/>
      <c r="G797" s="72"/>
      <c r="H797" s="72"/>
    </row>
    <row r="798" spans="1:8" x14ac:dyDescent="0.25">
      <c r="A798" s="73"/>
      <c r="B798" s="72"/>
      <c r="C798" s="72"/>
      <c r="D798" s="72"/>
      <c r="E798" s="72"/>
      <c r="F798" s="72"/>
      <c r="G798" s="72"/>
      <c r="H798" s="72"/>
    </row>
    <row r="799" spans="1:8" x14ac:dyDescent="0.25">
      <c r="A799" s="73"/>
      <c r="B799" s="72"/>
      <c r="C799" s="72"/>
      <c r="D799" s="72"/>
      <c r="E799" s="72"/>
      <c r="F799" s="72"/>
      <c r="G799" s="72"/>
      <c r="H799" s="72"/>
    </row>
    <row r="800" spans="1:8" x14ac:dyDescent="0.25">
      <c r="A800" s="73"/>
      <c r="B800" s="72"/>
      <c r="C800" s="72"/>
      <c r="D800" s="72"/>
      <c r="E800" s="72"/>
      <c r="F800" s="72"/>
      <c r="G800" s="72"/>
      <c r="H800" s="72"/>
    </row>
    <row r="801" spans="1:8" x14ac:dyDescent="0.25">
      <c r="A801" s="73"/>
      <c r="B801" s="72"/>
      <c r="C801" s="72"/>
      <c r="D801" s="72"/>
      <c r="E801" s="72"/>
      <c r="F801" s="72"/>
      <c r="G801" s="72"/>
      <c r="H801" s="72"/>
    </row>
    <row r="802" spans="1:8" x14ac:dyDescent="0.25">
      <c r="A802" s="73"/>
      <c r="B802" s="72"/>
      <c r="C802" s="72"/>
      <c r="D802" s="72"/>
      <c r="E802" s="72"/>
      <c r="F802" s="72"/>
      <c r="G802" s="72"/>
      <c r="H802" s="72"/>
    </row>
    <row r="803" spans="1:8" x14ac:dyDescent="0.25">
      <c r="A803" s="73"/>
      <c r="B803" s="72"/>
      <c r="C803" s="72"/>
      <c r="D803" s="72"/>
      <c r="E803" s="72"/>
      <c r="F803" s="72"/>
      <c r="G803" s="72"/>
      <c r="H803" s="72"/>
    </row>
    <row r="804" spans="1:8" x14ac:dyDescent="0.25">
      <c r="A804" s="73"/>
      <c r="B804" s="72"/>
      <c r="C804" s="72"/>
      <c r="D804" s="72"/>
      <c r="E804" s="72"/>
      <c r="F804" s="72"/>
      <c r="G804" s="72"/>
      <c r="H804" s="72"/>
    </row>
    <row r="805" spans="1:8" x14ac:dyDescent="0.25">
      <c r="A805" s="73"/>
      <c r="B805" s="72"/>
      <c r="C805" s="72"/>
      <c r="D805" s="72"/>
      <c r="E805" s="72"/>
      <c r="F805" s="72"/>
      <c r="G805" s="72"/>
      <c r="H805" s="72"/>
    </row>
    <row r="806" spans="1:8" x14ac:dyDescent="0.25">
      <c r="A806" s="73"/>
      <c r="B806" s="72"/>
      <c r="C806" s="72"/>
      <c r="D806" s="72"/>
      <c r="E806" s="72"/>
      <c r="F806" s="72"/>
      <c r="G806" s="72"/>
      <c r="H806" s="72"/>
    </row>
    <row r="807" spans="1:8" x14ac:dyDescent="0.25">
      <c r="A807" s="73"/>
      <c r="B807" s="72"/>
      <c r="C807" s="72"/>
      <c r="D807" s="72"/>
      <c r="E807" s="72"/>
      <c r="F807" s="72"/>
      <c r="G807" s="72"/>
      <c r="H807" s="72"/>
    </row>
    <row r="808" spans="1:8" x14ac:dyDescent="0.25">
      <c r="A808" s="73"/>
      <c r="B808" s="72"/>
      <c r="C808" s="72"/>
      <c r="D808" s="72"/>
      <c r="E808" s="72"/>
      <c r="F808" s="72"/>
      <c r="G808" s="72"/>
      <c r="H808" s="72"/>
    </row>
    <row r="809" spans="1:8" x14ac:dyDescent="0.25">
      <c r="A809" s="73"/>
      <c r="B809" s="72"/>
      <c r="C809" s="72"/>
      <c r="D809" s="72"/>
      <c r="E809" s="72"/>
      <c r="F809" s="72"/>
      <c r="G809" s="72"/>
      <c r="H809" s="72"/>
    </row>
    <row r="810" spans="1:8" x14ac:dyDescent="0.25">
      <c r="A810" s="73"/>
      <c r="B810" s="72"/>
      <c r="C810" s="72"/>
      <c r="D810" s="72"/>
      <c r="E810" s="72"/>
      <c r="F810" s="72"/>
      <c r="G810" s="72"/>
      <c r="H810" s="72"/>
    </row>
    <row r="811" spans="1:8" x14ac:dyDescent="0.25">
      <c r="A811" s="73"/>
      <c r="B811" s="72"/>
      <c r="C811" s="72"/>
      <c r="D811" s="72"/>
      <c r="E811" s="72"/>
      <c r="F811" s="72"/>
      <c r="G811" s="72"/>
      <c r="H811" s="72"/>
    </row>
    <row r="812" spans="1:8" x14ac:dyDescent="0.25">
      <c r="A812" s="73"/>
      <c r="B812" s="72"/>
      <c r="C812" s="72"/>
      <c r="D812" s="72"/>
      <c r="E812" s="72"/>
      <c r="F812" s="72"/>
      <c r="G812" s="72"/>
      <c r="H812" s="72"/>
    </row>
    <row r="813" spans="1:8" x14ac:dyDescent="0.25">
      <c r="A813" s="73"/>
      <c r="B813" s="72"/>
      <c r="C813" s="72"/>
      <c r="D813" s="72"/>
      <c r="E813" s="72"/>
      <c r="F813" s="72"/>
      <c r="G813" s="72"/>
      <c r="H813" s="72"/>
    </row>
    <row r="814" spans="1:8" x14ac:dyDescent="0.25">
      <c r="A814" s="73"/>
      <c r="B814" s="72"/>
      <c r="C814" s="72"/>
      <c r="D814" s="72"/>
      <c r="E814" s="72"/>
      <c r="F814" s="72"/>
      <c r="G814" s="72"/>
      <c r="H814" s="72"/>
    </row>
    <row r="815" spans="1:8" x14ac:dyDescent="0.25">
      <c r="A815" s="73"/>
      <c r="B815" s="72"/>
      <c r="C815" s="72"/>
      <c r="D815" s="72"/>
      <c r="E815" s="72"/>
      <c r="F815" s="72"/>
      <c r="G815" s="72"/>
      <c r="H815" s="72"/>
    </row>
    <row r="816" spans="1:8" x14ac:dyDescent="0.25">
      <c r="A816" s="73"/>
      <c r="B816" s="72"/>
      <c r="C816" s="72"/>
      <c r="D816" s="72"/>
      <c r="E816" s="72"/>
      <c r="F816" s="72"/>
      <c r="G816" s="72"/>
      <c r="H816" s="72"/>
    </row>
    <row r="817" spans="1:8" x14ac:dyDescent="0.25">
      <c r="A817" s="73"/>
      <c r="B817" s="72"/>
      <c r="C817" s="72"/>
      <c r="D817" s="72"/>
      <c r="E817" s="72"/>
      <c r="F817" s="72"/>
      <c r="G817" s="72"/>
      <c r="H817" s="72"/>
    </row>
    <row r="818" spans="1:8" x14ac:dyDescent="0.25">
      <c r="A818" s="73"/>
      <c r="B818" s="72"/>
      <c r="C818" s="72"/>
      <c r="D818" s="72"/>
      <c r="E818" s="72"/>
      <c r="F818" s="72"/>
      <c r="G818" s="72"/>
      <c r="H818" s="72"/>
    </row>
    <row r="819" spans="1:8" x14ac:dyDescent="0.25">
      <c r="A819" s="73"/>
      <c r="B819" s="72"/>
      <c r="C819" s="72"/>
      <c r="D819" s="72"/>
      <c r="E819" s="72"/>
      <c r="F819" s="72"/>
      <c r="G819" s="72"/>
      <c r="H819" s="72"/>
    </row>
    <row r="820" spans="1:8" x14ac:dyDescent="0.25">
      <c r="A820" s="73"/>
      <c r="B820" s="72"/>
      <c r="C820" s="72"/>
      <c r="D820" s="72"/>
      <c r="E820" s="72"/>
      <c r="F820" s="72"/>
      <c r="G820" s="72"/>
      <c r="H820" s="72"/>
    </row>
    <row r="821" spans="1:8" x14ac:dyDescent="0.25">
      <c r="A821" s="73"/>
      <c r="B821" s="72"/>
      <c r="C821" s="72"/>
      <c r="D821" s="72"/>
      <c r="E821" s="72"/>
      <c r="F821" s="72"/>
      <c r="G821" s="72"/>
      <c r="H821" s="72"/>
    </row>
    <row r="822" spans="1:8" x14ac:dyDescent="0.25">
      <c r="A822" s="73"/>
      <c r="B822" s="72"/>
      <c r="C822" s="72"/>
      <c r="D822" s="72"/>
      <c r="E822" s="72"/>
      <c r="F822" s="72"/>
      <c r="G822" s="72"/>
      <c r="H822" s="72"/>
    </row>
    <row r="823" spans="1:8" x14ac:dyDescent="0.25">
      <c r="A823" s="73"/>
      <c r="B823" s="72"/>
      <c r="C823" s="72"/>
      <c r="D823" s="72"/>
      <c r="E823" s="72"/>
      <c r="F823" s="72"/>
      <c r="G823" s="72"/>
      <c r="H823" s="72"/>
    </row>
    <row r="824" spans="1:8" x14ac:dyDescent="0.25">
      <c r="A824" s="73"/>
      <c r="B824" s="72"/>
      <c r="C824" s="72"/>
      <c r="D824" s="72"/>
      <c r="E824" s="72"/>
      <c r="F824" s="72"/>
      <c r="G824" s="72"/>
      <c r="H824" s="72"/>
    </row>
    <row r="825" spans="1:8" x14ac:dyDescent="0.25">
      <c r="A825" s="73"/>
      <c r="B825" s="72"/>
      <c r="C825" s="72"/>
      <c r="D825" s="72"/>
      <c r="E825" s="72"/>
      <c r="F825" s="72"/>
      <c r="G825" s="72"/>
      <c r="H825" s="72"/>
    </row>
    <row r="826" spans="1:8" x14ac:dyDescent="0.25">
      <c r="A826" s="73"/>
      <c r="B826" s="72"/>
      <c r="C826" s="72"/>
      <c r="D826" s="72"/>
      <c r="E826" s="72"/>
      <c r="F826" s="72"/>
      <c r="G826" s="72"/>
      <c r="H826" s="72"/>
    </row>
    <row r="827" spans="1:8" x14ac:dyDescent="0.25">
      <c r="A827" s="73"/>
      <c r="B827" s="72"/>
      <c r="C827" s="72"/>
      <c r="D827" s="72"/>
      <c r="E827" s="72"/>
      <c r="F827" s="72"/>
      <c r="G827" s="72"/>
      <c r="H827" s="72"/>
    </row>
    <row r="828" spans="1:8" x14ac:dyDescent="0.25">
      <c r="A828" s="73"/>
      <c r="B828" s="72"/>
      <c r="C828" s="72"/>
      <c r="D828" s="72"/>
      <c r="E828" s="72"/>
      <c r="F828" s="72"/>
      <c r="G828" s="72"/>
      <c r="H828" s="72"/>
    </row>
    <row r="829" spans="1:8" x14ac:dyDescent="0.25">
      <c r="A829" s="73"/>
      <c r="B829" s="72"/>
      <c r="C829" s="72"/>
      <c r="D829" s="72"/>
      <c r="E829" s="72"/>
      <c r="F829" s="72"/>
      <c r="G829" s="72"/>
      <c r="H829" s="72"/>
    </row>
    <row r="830" spans="1:8" x14ac:dyDescent="0.25">
      <c r="A830" s="73"/>
      <c r="B830" s="72"/>
      <c r="C830" s="72"/>
      <c r="D830" s="72"/>
      <c r="E830" s="72"/>
      <c r="F830" s="72"/>
      <c r="G830" s="72"/>
      <c r="H830" s="72"/>
    </row>
    <row r="831" spans="1:8" x14ac:dyDescent="0.25">
      <c r="A831" s="73"/>
      <c r="B831" s="72"/>
      <c r="C831" s="72"/>
      <c r="D831" s="72"/>
      <c r="E831" s="72"/>
      <c r="F831" s="72"/>
      <c r="G831" s="72"/>
      <c r="H831" s="72"/>
    </row>
    <row r="832" spans="1:8" x14ac:dyDescent="0.25">
      <c r="A832" s="73"/>
      <c r="B832" s="72"/>
      <c r="C832" s="72"/>
      <c r="D832" s="72"/>
      <c r="E832" s="72"/>
      <c r="F832" s="72"/>
      <c r="G832" s="72"/>
      <c r="H832" s="72"/>
    </row>
    <row r="833" spans="1:8" x14ac:dyDescent="0.25">
      <c r="A833" s="73"/>
      <c r="B833" s="72"/>
      <c r="C833" s="72"/>
      <c r="D833" s="72"/>
      <c r="E833" s="72"/>
      <c r="F833" s="72"/>
      <c r="G833" s="72"/>
      <c r="H833" s="72"/>
    </row>
    <row r="834" spans="1:8" x14ac:dyDescent="0.25">
      <c r="A834" s="73"/>
      <c r="B834" s="72"/>
      <c r="C834" s="72"/>
      <c r="D834" s="72"/>
      <c r="E834" s="72"/>
      <c r="F834" s="72"/>
      <c r="G834" s="72"/>
      <c r="H834" s="72"/>
    </row>
    <row r="835" spans="1:8" x14ac:dyDescent="0.25">
      <c r="A835" s="73"/>
      <c r="B835" s="72"/>
      <c r="C835" s="72"/>
      <c r="D835" s="72"/>
      <c r="E835" s="72"/>
      <c r="F835" s="72"/>
      <c r="G835" s="72"/>
      <c r="H835" s="72"/>
    </row>
    <row r="836" spans="1:8" x14ac:dyDescent="0.25">
      <c r="A836" s="73"/>
      <c r="B836" s="72"/>
      <c r="C836" s="72"/>
      <c r="D836" s="72"/>
      <c r="E836" s="72"/>
      <c r="F836" s="72"/>
      <c r="G836" s="72"/>
      <c r="H836" s="72"/>
    </row>
    <row r="837" spans="1:8" x14ac:dyDescent="0.25">
      <c r="A837" s="73"/>
      <c r="B837" s="72"/>
      <c r="C837" s="72"/>
      <c r="D837" s="72"/>
      <c r="E837" s="72"/>
      <c r="F837" s="72"/>
      <c r="G837" s="72"/>
      <c r="H837" s="72"/>
    </row>
    <row r="838" spans="1:8" x14ac:dyDescent="0.25">
      <c r="A838" s="73"/>
      <c r="B838" s="72"/>
      <c r="C838" s="72"/>
      <c r="D838" s="72"/>
      <c r="E838" s="72"/>
      <c r="F838" s="72"/>
      <c r="G838" s="72"/>
      <c r="H838" s="72"/>
    </row>
    <row r="839" spans="1:8" x14ac:dyDescent="0.25">
      <c r="A839" s="73"/>
      <c r="B839" s="72"/>
      <c r="C839" s="72"/>
      <c r="D839" s="72"/>
      <c r="E839" s="72"/>
      <c r="F839" s="72"/>
      <c r="G839" s="72"/>
      <c r="H839" s="72"/>
    </row>
    <row r="840" spans="1:8" x14ac:dyDescent="0.25">
      <c r="A840" s="73"/>
      <c r="B840" s="72"/>
      <c r="C840" s="72"/>
      <c r="D840" s="72"/>
      <c r="E840" s="72"/>
      <c r="F840" s="72"/>
      <c r="G840" s="72"/>
      <c r="H840" s="72"/>
    </row>
    <row r="841" spans="1:8" x14ac:dyDescent="0.25">
      <c r="A841" s="73"/>
      <c r="B841" s="72"/>
      <c r="C841" s="72"/>
      <c r="D841" s="72"/>
      <c r="E841" s="72"/>
      <c r="F841" s="72"/>
      <c r="G841" s="72"/>
      <c r="H841" s="72"/>
    </row>
    <row r="842" spans="1:8" x14ac:dyDescent="0.25">
      <c r="A842" s="73"/>
      <c r="B842" s="72"/>
      <c r="C842" s="72"/>
      <c r="D842" s="72"/>
      <c r="E842" s="72"/>
      <c r="F842" s="72"/>
      <c r="G842" s="72"/>
      <c r="H842" s="72"/>
    </row>
    <row r="843" spans="1:8" x14ac:dyDescent="0.25">
      <c r="A843" s="73"/>
      <c r="B843" s="72"/>
      <c r="C843" s="72"/>
      <c r="D843" s="72"/>
      <c r="E843" s="72"/>
      <c r="F843" s="72"/>
      <c r="G843" s="72"/>
      <c r="H843" s="72"/>
    </row>
    <row r="844" spans="1:8" x14ac:dyDescent="0.25">
      <c r="A844" s="73"/>
      <c r="B844" s="72"/>
      <c r="C844" s="72"/>
      <c r="D844" s="72"/>
      <c r="E844" s="72"/>
      <c r="F844" s="72"/>
      <c r="G844" s="72"/>
      <c r="H844" s="72"/>
    </row>
    <row r="845" spans="1:8" x14ac:dyDescent="0.25">
      <c r="A845" s="73"/>
      <c r="B845" s="72"/>
      <c r="C845" s="72"/>
      <c r="D845" s="72"/>
      <c r="E845" s="72"/>
      <c r="F845" s="72"/>
      <c r="G845" s="72"/>
      <c r="H845" s="72"/>
    </row>
    <row r="846" spans="1:8" x14ac:dyDescent="0.25">
      <c r="A846" s="73"/>
      <c r="B846" s="72"/>
      <c r="C846" s="72"/>
      <c r="D846" s="72"/>
      <c r="E846" s="72"/>
      <c r="F846" s="72"/>
      <c r="G846" s="72"/>
      <c r="H846" s="72"/>
    </row>
    <row r="847" spans="1:8" x14ac:dyDescent="0.25">
      <c r="A847" s="73"/>
      <c r="B847" s="72"/>
      <c r="C847" s="72"/>
      <c r="D847" s="72"/>
      <c r="E847" s="72"/>
      <c r="F847" s="72"/>
      <c r="G847" s="72"/>
      <c r="H847" s="72"/>
    </row>
    <row r="848" spans="1:8" x14ac:dyDescent="0.25">
      <c r="A848" s="73"/>
      <c r="B848" s="72"/>
      <c r="C848" s="72"/>
      <c r="D848" s="72"/>
      <c r="E848" s="72"/>
      <c r="F848" s="72"/>
      <c r="G848" s="72"/>
      <c r="H848" s="72"/>
    </row>
    <row r="849" spans="1:8" x14ac:dyDescent="0.25">
      <c r="A849" s="73"/>
      <c r="B849" s="72"/>
      <c r="C849" s="72"/>
      <c r="D849" s="72"/>
      <c r="E849" s="72"/>
      <c r="F849" s="72"/>
      <c r="G849" s="72"/>
      <c r="H849" s="72"/>
    </row>
    <row r="850" spans="1:8" x14ac:dyDescent="0.25">
      <c r="A850" s="73"/>
      <c r="B850" s="72"/>
      <c r="C850" s="72"/>
      <c r="D850" s="72"/>
      <c r="E850" s="72"/>
      <c r="F850" s="72"/>
      <c r="G850" s="72"/>
      <c r="H850" s="72"/>
    </row>
    <row r="851" spans="1:8" x14ac:dyDescent="0.25">
      <c r="A851" s="73"/>
      <c r="B851" s="72"/>
      <c r="C851" s="72"/>
      <c r="D851" s="72"/>
      <c r="E851" s="72"/>
      <c r="F851" s="72"/>
      <c r="G851" s="72"/>
      <c r="H851" s="72"/>
    </row>
    <row r="852" spans="1:8" x14ac:dyDescent="0.25">
      <c r="A852" s="73"/>
      <c r="B852" s="72"/>
      <c r="C852" s="72"/>
      <c r="D852" s="72"/>
      <c r="E852" s="72"/>
      <c r="F852" s="72"/>
      <c r="G852" s="72"/>
      <c r="H852" s="72"/>
    </row>
    <row r="853" spans="1:8" x14ac:dyDescent="0.25">
      <c r="A853" s="73"/>
      <c r="B853" s="72"/>
      <c r="C853" s="72"/>
      <c r="D853" s="72"/>
      <c r="E853" s="72"/>
      <c r="F853" s="72"/>
      <c r="G853" s="72"/>
      <c r="H853" s="72"/>
    </row>
    <row r="854" spans="1:8" x14ac:dyDescent="0.25">
      <c r="A854" s="73"/>
      <c r="B854" s="72"/>
      <c r="C854" s="72"/>
      <c r="D854" s="72"/>
      <c r="E854" s="72"/>
      <c r="F854" s="72"/>
      <c r="G854" s="72"/>
      <c r="H854" s="72"/>
    </row>
    <row r="855" spans="1:8" x14ac:dyDescent="0.25">
      <c r="A855" s="73"/>
      <c r="B855" s="72"/>
      <c r="C855" s="72"/>
      <c r="D855" s="72"/>
      <c r="E855" s="72"/>
      <c r="F855" s="72"/>
      <c r="G855" s="72"/>
      <c r="H855" s="72"/>
    </row>
    <row r="856" spans="1:8" x14ac:dyDescent="0.25">
      <c r="A856" s="73"/>
      <c r="B856" s="72"/>
      <c r="C856" s="72"/>
      <c r="D856" s="72"/>
      <c r="E856" s="72"/>
      <c r="F856" s="72"/>
      <c r="G856" s="72"/>
      <c r="H856" s="72"/>
    </row>
    <row r="857" spans="1:8" x14ac:dyDescent="0.25">
      <c r="A857" s="73"/>
      <c r="B857" s="72"/>
      <c r="C857" s="72"/>
      <c r="D857" s="72"/>
      <c r="E857" s="72"/>
      <c r="F857" s="72"/>
      <c r="G857" s="72"/>
      <c r="H857" s="72"/>
    </row>
    <row r="858" spans="1:8" x14ac:dyDescent="0.25">
      <c r="A858" s="73"/>
      <c r="B858" s="72"/>
      <c r="C858" s="72"/>
      <c r="D858" s="72"/>
      <c r="E858" s="72"/>
      <c r="F858" s="72"/>
      <c r="G858" s="72"/>
      <c r="H858" s="72"/>
    </row>
    <row r="859" spans="1:8" x14ac:dyDescent="0.25">
      <c r="A859" s="73"/>
      <c r="B859" s="72"/>
      <c r="C859" s="72"/>
      <c r="D859" s="72"/>
      <c r="E859" s="72"/>
      <c r="F859" s="72"/>
      <c r="G859" s="72"/>
      <c r="H859" s="72"/>
    </row>
    <row r="860" spans="1:8" x14ac:dyDescent="0.25">
      <c r="A860" s="73"/>
      <c r="B860" s="72"/>
      <c r="C860" s="72"/>
      <c r="D860" s="72"/>
      <c r="E860" s="72"/>
      <c r="F860" s="72"/>
      <c r="G860" s="72"/>
      <c r="H860" s="72"/>
    </row>
    <row r="861" spans="1:8" x14ac:dyDescent="0.25">
      <c r="A861" s="73"/>
      <c r="B861" s="72"/>
      <c r="C861" s="72"/>
      <c r="D861" s="72"/>
      <c r="E861" s="72"/>
      <c r="F861" s="72"/>
      <c r="G861" s="72"/>
      <c r="H861" s="72"/>
    </row>
    <row r="862" spans="1:8" x14ac:dyDescent="0.25">
      <c r="A862" s="73"/>
      <c r="B862" s="72"/>
      <c r="C862" s="72"/>
      <c r="D862" s="72"/>
      <c r="E862" s="72"/>
      <c r="F862" s="72"/>
      <c r="G862" s="72"/>
      <c r="H862" s="72"/>
    </row>
    <row r="863" spans="1:8" x14ac:dyDescent="0.25">
      <c r="A863" s="73"/>
      <c r="B863" s="72"/>
      <c r="C863" s="72"/>
      <c r="D863" s="72"/>
      <c r="E863" s="72"/>
      <c r="F863" s="72"/>
      <c r="G863" s="72"/>
      <c r="H863" s="72"/>
    </row>
    <row r="864" spans="1:8" x14ac:dyDescent="0.25">
      <c r="A864" s="73"/>
      <c r="B864" s="72"/>
      <c r="C864" s="72"/>
      <c r="D864" s="72"/>
      <c r="E864" s="72"/>
      <c r="F864" s="72"/>
      <c r="G864" s="72"/>
      <c r="H864" s="72"/>
    </row>
    <row r="865" spans="1:8" x14ac:dyDescent="0.25">
      <c r="A865" s="73"/>
      <c r="B865" s="72"/>
      <c r="C865" s="72"/>
      <c r="D865" s="72"/>
      <c r="E865" s="72"/>
      <c r="F865" s="72"/>
      <c r="G865" s="72"/>
      <c r="H865" s="72"/>
    </row>
    <row r="866" spans="1:8" x14ac:dyDescent="0.25">
      <c r="A866" s="73"/>
      <c r="B866" s="72"/>
      <c r="C866" s="72"/>
      <c r="D866" s="72"/>
      <c r="E866" s="72"/>
      <c r="F866" s="72"/>
      <c r="G866" s="72"/>
      <c r="H866" s="72"/>
    </row>
    <row r="867" spans="1:8" x14ac:dyDescent="0.25">
      <c r="A867" s="73"/>
      <c r="B867" s="72"/>
      <c r="C867" s="72"/>
      <c r="D867" s="72"/>
      <c r="E867" s="72"/>
      <c r="F867" s="72"/>
      <c r="G867" s="72"/>
      <c r="H867" s="72"/>
    </row>
    <row r="868" spans="1:8" x14ac:dyDescent="0.25">
      <c r="A868" s="73"/>
      <c r="B868" s="72"/>
      <c r="C868" s="72"/>
      <c r="D868" s="72"/>
      <c r="E868" s="72"/>
      <c r="F868" s="72"/>
      <c r="G868" s="72"/>
      <c r="H868" s="72"/>
    </row>
    <row r="869" spans="1:8" x14ac:dyDescent="0.25">
      <c r="A869" s="73"/>
      <c r="B869" s="72"/>
      <c r="C869" s="72"/>
      <c r="D869" s="72"/>
      <c r="E869" s="72"/>
      <c r="F869" s="72"/>
      <c r="G869" s="72"/>
      <c r="H869" s="72"/>
    </row>
    <row r="870" spans="1:8" x14ac:dyDescent="0.25">
      <c r="A870" s="73"/>
      <c r="B870" s="72"/>
      <c r="C870" s="72"/>
      <c r="D870" s="72"/>
      <c r="E870" s="72"/>
      <c r="F870" s="72"/>
      <c r="G870" s="72"/>
      <c r="H870" s="72"/>
    </row>
    <row r="871" spans="1:8" x14ac:dyDescent="0.25">
      <c r="A871" s="73"/>
      <c r="B871" s="72"/>
      <c r="C871" s="72"/>
      <c r="D871" s="72"/>
      <c r="E871" s="72"/>
      <c r="F871" s="72"/>
      <c r="G871" s="72"/>
      <c r="H871" s="72"/>
    </row>
    <row r="872" spans="1:8" x14ac:dyDescent="0.25">
      <c r="A872" s="73"/>
      <c r="B872" s="72"/>
      <c r="C872" s="72"/>
      <c r="D872" s="72"/>
      <c r="E872" s="72"/>
      <c r="F872" s="72"/>
      <c r="G872" s="72"/>
      <c r="H872" s="72"/>
    </row>
    <row r="873" spans="1:8" x14ac:dyDescent="0.25">
      <c r="A873" s="73"/>
      <c r="B873" s="72"/>
      <c r="C873" s="72"/>
      <c r="D873" s="72"/>
      <c r="E873" s="72"/>
      <c r="F873" s="72"/>
      <c r="G873" s="72"/>
      <c r="H873" s="72"/>
    </row>
    <row r="874" spans="1:8" x14ac:dyDescent="0.25">
      <c r="A874" s="73"/>
      <c r="B874" s="72"/>
      <c r="C874" s="72"/>
      <c r="D874" s="72"/>
      <c r="E874" s="72"/>
      <c r="F874" s="72"/>
      <c r="G874" s="72"/>
      <c r="H874" s="72"/>
    </row>
    <row r="875" spans="1:8" x14ac:dyDescent="0.25">
      <c r="A875" s="73"/>
      <c r="B875" s="72"/>
      <c r="C875" s="72"/>
      <c r="D875" s="72"/>
      <c r="E875" s="72"/>
      <c r="F875" s="72"/>
      <c r="G875" s="72"/>
      <c r="H875" s="72"/>
    </row>
    <row r="876" spans="1:8" x14ac:dyDescent="0.25">
      <c r="A876" s="73"/>
      <c r="B876" s="72"/>
      <c r="C876" s="72"/>
      <c r="D876" s="72"/>
      <c r="E876" s="72"/>
      <c r="F876" s="72"/>
      <c r="G876" s="72"/>
      <c r="H876" s="72"/>
    </row>
    <row r="877" spans="1:8" x14ac:dyDescent="0.25">
      <c r="A877" s="73"/>
      <c r="B877" s="72"/>
      <c r="C877" s="72"/>
      <c r="D877" s="72"/>
      <c r="E877" s="72"/>
      <c r="F877" s="72"/>
      <c r="G877" s="72"/>
      <c r="H877" s="72"/>
    </row>
    <row r="878" spans="1:8" x14ac:dyDescent="0.25">
      <c r="A878" s="73"/>
      <c r="B878" s="72"/>
      <c r="C878" s="72"/>
      <c r="D878" s="72"/>
      <c r="E878" s="72"/>
      <c r="F878" s="72"/>
      <c r="G878" s="72"/>
      <c r="H878" s="72"/>
    </row>
    <row r="879" spans="1:8" x14ac:dyDescent="0.25">
      <c r="A879" s="73"/>
      <c r="B879" s="72"/>
      <c r="C879" s="72"/>
      <c r="D879" s="72"/>
      <c r="E879" s="72"/>
      <c r="F879" s="72"/>
      <c r="G879" s="72"/>
      <c r="H879" s="72"/>
    </row>
    <row r="880" spans="1:8" x14ac:dyDescent="0.25">
      <c r="A880" s="73"/>
      <c r="B880" s="72"/>
      <c r="C880" s="72"/>
      <c r="D880" s="72"/>
      <c r="E880" s="72"/>
      <c r="F880" s="72"/>
      <c r="G880" s="72"/>
      <c r="H880" s="72"/>
    </row>
    <row r="881" spans="1:8" x14ac:dyDescent="0.25">
      <c r="A881" s="73"/>
      <c r="B881" s="72"/>
      <c r="C881" s="72"/>
      <c r="D881" s="72"/>
      <c r="E881" s="72"/>
      <c r="F881" s="72"/>
      <c r="G881" s="72"/>
      <c r="H881" s="72"/>
    </row>
    <row r="882" spans="1:8" x14ac:dyDescent="0.25">
      <c r="A882" s="73"/>
      <c r="B882" s="72"/>
      <c r="C882" s="72"/>
      <c r="D882" s="72"/>
      <c r="E882" s="72"/>
      <c r="F882" s="72"/>
      <c r="G882" s="72"/>
      <c r="H882" s="72"/>
    </row>
    <row r="883" spans="1:8" x14ac:dyDescent="0.25">
      <c r="A883" s="73"/>
      <c r="B883" s="72"/>
      <c r="C883" s="72"/>
      <c r="D883" s="72"/>
      <c r="E883" s="72"/>
      <c r="F883" s="72"/>
      <c r="G883" s="72"/>
      <c r="H883" s="72"/>
    </row>
    <row r="884" spans="1:8" x14ac:dyDescent="0.25">
      <c r="A884" s="73"/>
      <c r="B884" s="72"/>
      <c r="C884" s="72"/>
      <c r="D884" s="72"/>
      <c r="E884" s="72"/>
      <c r="F884" s="72"/>
      <c r="G884" s="72"/>
      <c r="H884" s="72"/>
    </row>
    <row r="885" spans="1:8" x14ac:dyDescent="0.25">
      <c r="A885" s="73"/>
      <c r="B885" s="72"/>
      <c r="C885" s="72"/>
      <c r="D885" s="72"/>
      <c r="E885" s="72"/>
      <c r="F885" s="72"/>
      <c r="G885" s="72"/>
      <c r="H885" s="72"/>
    </row>
    <row r="886" spans="1:8" x14ac:dyDescent="0.25">
      <c r="A886" s="73"/>
      <c r="B886" s="72"/>
      <c r="C886" s="72"/>
      <c r="D886" s="72"/>
      <c r="E886" s="72"/>
      <c r="F886" s="72"/>
      <c r="G886" s="72"/>
      <c r="H886" s="72"/>
    </row>
    <row r="887" spans="1:8" x14ac:dyDescent="0.25">
      <c r="A887" s="73"/>
      <c r="B887" s="72"/>
      <c r="C887" s="72"/>
      <c r="D887" s="72"/>
      <c r="E887" s="72"/>
      <c r="F887" s="72"/>
      <c r="G887" s="72"/>
      <c r="H887" s="72"/>
    </row>
    <row r="888" spans="1:8" x14ac:dyDescent="0.25">
      <c r="A888" s="73"/>
      <c r="B888" s="72"/>
      <c r="C888" s="72"/>
      <c r="D888" s="72"/>
      <c r="E888" s="72"/>
      <c r="F888" s="72"/>
      <c r="G888" s="72"/>
      <c r="H888" s="72"/>
    </row>
    <row r="889" spans="1:8" x14ac:dyDescent="0.25">
      <c r="A889" s="73"/>
      <c r="B889" s="72"/>
      <c r="C889" s="72"/>
      <c r="D889" s="72"/>
      <c r="E889" s="72"/>
      <c r="F889" s="72"/>
      <c r="G889" s="72"/>
      <c r="H889" s="72"/>
    </row>
    <row r="890" spans="1:8" x14ac:dyDescent="0.25">
      <c r="A890" s="73"/>
      <c r="B890" s="72"/>
      <c r="C890" s="72"/>
      <c r="D890" s="72"/>
      <c r="E890" s="72"/>
      <c r="F890" s="72"/>
      <c r="G890" s="72"/>
      <c r="H890" s="72"/>
    </row>
    <row r="891" spans="1:8" x14ac:dyDescent="0.25">
      <c r="A891" s="73"/>
      <c r="B891" s="72"/>
      <c r="C891" s="72"/>
      <c r="D891" s="72"/>
      <c r="E891" s="72"/>
      <c r="F891" s="72"/>
      <c r="G891" s="72"/>
      <c r="H891" s="72"/>
    </row>
    <row r="892" spans="1:8" x14ac:dyDescent="0.25">
      <c r="A892" s="73"/>
      <c r="B892" s="72"/>
      <c r="C892" s="72"/>
      <c r="D892" s="72"/>
      <c r="E892" s="72"/>
      <c r="F892" s="72"/>
      <c r="G892" s="72"/>
      <c r="H892" s="72"/>
    </row>
    <row r="893" spans="1:8" x14ac:dyDescent="0.25">
      <c r="A893" s="73"/>
      <c r="B893" s="72"/>
      <c r="C893" s="72"/>
      <c r="D893" s="72"/>
      <c r="E893" s="72"/>
      <c r="F893" s="72"/>
      <c r="G893" s="72"/>
      <c r="H893" s="72"/>
    </row>
    <row r="894" spans="1:8" x14ac:dyDescent="0.25">
      <c r="A894" s="73"/>
      <c r="B894" s="72"/>
      <c r="C894" s="72"/>
      <c r="D894" s="72"/>
      <c r="E894" s="72"/>
      <c r="F894" s="72"/>
      <c r="G894" s="72"/>
      <c r="H894" s="72"/>
    </row>
    <row r="895" spans="1:8" x14ac:dyDescent="0.25">
      <c r="A895" s="73"/>
      <c r="B895" s="72"/>
      <c r="C895" s="72"/>
      <c r="D895" s="72"/>
      <c r="E895" s="72"/>
      <c r="F895" s="72"/>
      <c r="G895" s="72"/>
      <c r="H895" s="72"/>
    </row>
    <row r="896" spans="1:8" x14ac:dyDescent="0.25">
      <c r="A896" s="73"/>
      <c r="B896" s="72"/>
      <c r="C896" s="72"/>
      <c r="D896" s="72"/>
      <c r="E896" s="72"/>
      <c r="F896" s="72"/>
      <c r="G896" s="72"/>
      <c r="H896" s="72"/>
    </row>
    <row r="897" spans="1:8" x14ac:dyDescent="0.25">
      <c r="A897" s="73"/>
      <c r="B897" s="72"/>
      <c r="C897" s="72"/>
      <c r="D897" s="72"/>
      <c r="E897" s="72"/>
      <c r="F897" s="72"/>
      <c r="G897" s="72"/>
      <c r="H897" s="72"/>
    </row>
    <row r="898" spans="1:8" x14ac:dyDescent="0.25">
      <c r="A898" s="73"/>
      <c r="B898" s="72"/>
      <c r="C898" s="72"/>
      <c r="D898" s="72"/>
      <c r="E898" s="72"/>
      <c r="F898" s="72"/>
      <c r="G898" s="72"/>
      <c r="H898" s="72"/>
    </row>
    <row r="899" spans="1:8" x14ac:dyDescent="0.25">
      <c r="A899" s="73"/>
      <c r="B899" s="72"/>
      <c r="C899" s="72"/>
      <c r="D899" s="72"/>
      <c r="E899" s="72"/>
      <c r="F899" s="72"/>
      <c r="G899" s="72"/>
      <c r="H899" s="72"/>
    </row>
    <row r="900" spans="1:8" x14ac:dyDescent="0.25">
      <c r="A900" s="73"/>
      <c r="B900" s="72"/>
      <c r="C900" s="72"/>
      <c r="D900" s="72"/>
      <c r="E900" s="72"/>
      <c r="F900" s="72"/>
      <c r="G900" s="72"/>
      <c r="H900" s="72"/>
    </row>
    <row r="901" spans="1:8" x14ac:dyDescent="0.25">
      <c r="A901" s="73"/>
      <c r="B901" s="72"/>
      <c r="C901" s="72"/>
      <c r="D901" s="72"/>
      <c r="E901" s="72"/>
      <c r="F901" s="72"/>
      <c r="G901" s="72"/>
      <c r="H901" s="72"/>
    </row>
    <row r="902" spans="1:8" x14ac:dyDescent="0.25">
      <c r="A902" s="73"/>
      <c r="B902" s="72"/>
      <c r="C902" s="72"/>
      <c r="D902" s="72"/>
      <c r="E902" s="72"/>
      <c r="F902" s="72"/>
      <c r="G902" s="72"/>
      <c r="H902" s="72"/>
    </row>
    <row r="903" spans="1:8" x14ac:dyDescent="0.25">
      <c r="A903" s="73"/>
      <c r="B903" s="72"/>
      <c r="C903" s="72"/>
      <c r="D903" s="72"/>
      <c r="E903" s="72"/>
      <c r="F903" s="72"/>
      <c r="G903" s="72"/>
      <c r="H903" s="72"/>
    </row>
    <row r="904" spans="1:8" x14ac:dyDescent="0.25">
      <c r="A904" s="73"/>
      <c r="B904" s="72"/>
      <c r="C904" s="72"/>
      <c r="D904" s="72"/>
      <c r="E904" s="72"/>
      <c r="F904" s="72"/>
      <c r="G904" s="72"/>
      <c r="H904" s="72"/>
    </row>
    <row r="905" spans="1:8" x14ac:dyDescent="0.25">
      <c r="A905" s="73"/>
      <c r="B905" s="72"/>
      <c r="C905" s="72"/>
      <c r="D905" s="72"/>
      <c r="E905" s="72"/>
      <c r="F905" s="72"/>
      <c r="G905" s="72"/>
      <c r="H905" s="72"/>
    </row>
    <row r="906" spans="1:8" x14ac:dyDescent="0.25">
      <c r="A906" s="73"/>
      <c r="B906" s="72"/>
      <c r="C906" s="72"/>
      <c r="D906" s="72"/>
      <c r="E906" s="72"/>
      <c r="F906" s="72"/>
      <c r="G906" s="72"/>
      <c r="H906" s="72"/>
    </row>
    <row r="907" spans="1:8" x14ac:dyDescent="0.25">
      <c r="A907" s="73"/>
      <c r="B907" s="72"/>
      <c r="C907" s="72"/>
      <c r="D907" s="72"/>
      <c r="E907" s="72"/>
      <c r="F907" s="72"/>
      <c r="G907" s="72"/>
      <c r="H907" s="72"/>
    </row>
    <row r="908" spans="1:8" x14ac:dyDescent="0.25">
      <c r="A908" s="73"/>
      <c r="B908" s="72"/>
      <c r="C908" s="72"/>
      <c r="D908" s="72"/>
      <c r="E908" s="72"/>
      <c r="F908" s="72"/>
      <c r="G908" s="72"/>
      <c r="H908" s="72"/>
    </row>
    <row r="909" spans="1:8" x14ac:dyDescent="0.25">
      <c r="A909" s="73"/>
      <c r="B909" s="72"/>
      <c r="C909" s="72"/>
      <c r="D909" s="72"/>
      <c r="E909" s="72"/>
      <c r="F909" s="72"/>
      <c r="G909" s="72"/>
      <c r="H909" s="72"/>
    </row>
    <row r="910" spans="1:8" x14ac:dyDescent="0.25">
      <c r="A910" s="73"/>
      <c r="B910" s="72"/>
      <c r="C910" s="72"/>
      <c r="D910" s="72"/>
      <c r="E910" s="72"/>
      <c r="F910" s="72"/>
      <c r="G910" s="72"/>
      <c r="H910" s="72"/>
    </row>
    <row r="911" spans="1:8" x14ac:dyDescent="0.25">
      <c r="A911" s="73"/>
      <c r="B911" s="72"/>
      <c r="C911" s="72"/>
      <c r="D911" s="72"/>
      <c r="E911" s="72"/>
      <c r="F911" s="72"/>
      <c r="G911" s="72"/>
      <c r="H911" s="72"/>
    </row>
    <row r="912" spans="1:8" x14ac:dyDescent="0.25">
      <c r="A912" s="73"/>
      <c r="B912" s="72"/>
      <c r="C912" s="72"/>
      <c r="D912" s="72"/>
      <c r="E912" s="72"/>
      <c r="F912" s="72"/>
      <c r="G912" s="72"/>
      <c r="H912" s="72"/>
    </row>
    <row r="913" spans="1:8" x14ac:dyDescent="0.25">
      <c r="A913" s="73"/>
      <c r="B913" s="72"/>
      <c r="C913" s="72"/>
      <c r="D913" s="72"/>
      <c r="E913" s="72"/>
      <c r="F913" s="72"/>
      <c r="G913" s="72"/>
      <c r="H913" s="72"/>
    </row>
    <row r="914" spans="1:8" x14ac:dyDescent="0.25">
      <c r="A914" s="73"/>
      <c r="B914" s="72"/>
      <c r="C914" s="72"/>
      <c r="D914" s="72"/>
      <c r="E914" s="72"/>
      <c r="F914" s="72"/>
      <c r="G914" s="72"/>
      <c r="H914" s="72"/>
    </row>
    <row r="915" spans="1:8" x14ac:dyDescent="0.25">
      <c r="A915" s="73"/>
      <c r="B915" s="72"/>
      <c r="C915" s="72"/>
      <c r="D915" s="72"/>
      <c r="E915" s="72"/>
      <c r="F915" s="72"/>
      <c r="G915" s="72"/>
      <c r="H915" s="72"/>
    </row>
    <row r="916" spans="1:8" x14ac:dyDescent="0.25">
      <c r="A916" s="73"/>
      <c r="B916" s="72"/>
      <c r="C916" s="72"/>
      <c r="D916" s="72"/>
      <c r="E916" s="72"/>
      <c r="F916" s="72"/>
      <c r="G916" s="72"/>
      <c r="H916" s="72"/>
    </row>
    <row r="917" spans="1:8" x14ac:dyDescent="0.25">
      <c r="A917" s="73"/>
      <c r="B917" s="72"/>
      <c r="C917" s="72"/>
      <c r="D917" s="72"/>
      <c r="E917" s="72"/>
      <c r="F917" s="72"/>
      <c r="G917" s="72"/>
      <c r="H917" s="72"/>
    </row>
    <row r="918" spans="1:8" x14ac:dyDescent="0.25">
      <c r="A918" s="73"/>
      <c r="B918" s="72"/>
      <c r="C918" s="72"/>
      <c r="D918" s="72"/>
      <c r="E918" s="72"/>
      <c r="F918" s="72"/>
      <c r="G918" s="72"/>
      <c r="H918" s="72"/>
    </row>
    <row r="919" spans="1:8" x14ac:dyDescent="0.25">
      <c r="A919" s="73"/>
      <c r="B919" s="72"/>
      <c r="C919" s="72"/>
      <c r="D919" s="72"/>
      <c r="E919" s="72"/>
      <c r="F919" s="72"/>
      <c r="G919" s="72"/>
      <c r="H919" s="72"/>
    </row>
    <row r="920" spans="1:8" x14ac:dyDescent="0.25">
      <c r="A920" s="73"/>
      <c r="B920" s="72"/>
      <c r="C920" s="72"/>
      <c r="D920" s="72"/>
      <c r="E920" s="72"/>
      <c r="F920" s="72"/>
      <c r="G920" s="72"/>
      <c r="H920" s="72"/>
    </row>
    <row r="921" spans="1:8" x14ac:dyDescent="0.25">
      <c r="A921" s="73"/>
      <c r="B921" s="72"/>
      <c r="C921" s="72"/>
      <c r="D921" s="72"/>
      <c r="E921" s="72"/>
      <c r="F921" s="72"/>
      <c r="G921" s="72"/>
      <c r="H921" s="72"/>
    </row>
    <row r="922" spans="1:8" x14ac:dyDescent="0.25">
      <c r="A922" s="73"/>
      <c r="B922" s="72"/>
      <c r="C922" s="72"/>
      <c r="D922" s="72"/>
      <c r="E922" s="72"/>
      <c r="F922" s="72"/>
      <c r="G922" s="72"/>
      <c r="H922" s="72"/>
    </row>
    <row r="923" spans="1:8" x14ac:dyDescent="0.25">
      <c r="A923" s="73"/>
      <c r="B923" s="72"/>
      <c r="C923" s="72"/>
      <c r="D923" s="72"/>
      <c r="E923" s="72"/>
      <c r="F923" s="72"/>
      <c r="G923" s="72"/>
      <c r="H923" s="72"/>
    </row>
    <row r="924" spans="1:8" x14ac:dyDescent="0.25">
      <c r="A924" s="73"/>
      <c r="B924" s="72"/>
      <c r="C924" s="72"/>
      <c r="D924" s="72"/>
      <c r="E924" s="72"/>
      <c r="F924" s="72"/>
      <c r="G924" s="72"/>
      <c r="H924" s="72"/>
    </row>
    <row r="925" spans="1:8" x14ac:dyDescent="0.25">
      <c r="A925" s="73"/>
      <c r="B925" s="72"/>
      <c r="C925" s="72"/>
      <c r="D925" s="72"/>
      <c r="E925" s="72"/>
      <c r="F925" s="72"/>
      <c r="G925" s="72"/>
      <c r="H925" s="72"/>
    </row>
    <row r="926" spans="1:8" x14ac:dyDescent="0.25">
      <c r="A926" s="73"/>
      <c r="B926" s="72"/>
      <c r="C926" s="72"/>
      <c r="D926" s="72"/>
      <c r="E926" s="72"/>
      <c r="F926" s="72"/>
      <c r="G926" s="72"/>
      <c r="H926" s="72"/>
    </row>
    <row r="927" spans="1:8" x14ac:dyDescent="0.25">
      <c r="A927" s="73"/>
      <c r="B927" s="72"/>
      <c r="C927" s="72"/>
      <c r="D927" s="72"/>
      <c r="E927" s="72"/>
      <c r="F927" s="72"/>
      <c r="G927" s="72"/>
      <c r="H927" s="72"/>
    </row>
    <row r="928" spans="1:8" x14ac:dyDescent="0.25">
      <c r="A928" s="73"/>
      <c r="B928" s="72"/>
      <c r="C928" s="72"/>
      <c r="D928" s="72"/>
      <c r="E928" s="72"/>
      <c r="F928" s="72"/>
      <c r="G928" s="72"/>
      <c r="H928" s="72"/>
    </row>
    <row r="929" spans="1:8" x14ac:dyDescent="0.25">
      <c r="A929" s="73"/>
      <c r="B929" s="72"/>
      <c r="C929" s="72"/>
      <c r="D929" s="72"/>
      <c r="E929" s="72"/>
      <c r="F929" s="72"/>
      <c r="G929" s="72"/>
      <c r="H929" s="72"/>
    </row>
    <row r="930" spans="1:8" x14ac:dyDescent="0.25">
      <c r="A930" s="73"/>
      <c r="B930" s="72"/>
      <c r="C930" s="72"/>
      <c r="D930" s="72"/>
      <c r="E930" s="72"/>
      <c r="F930" s="72"/>
      <c r="G930" s="72"/>
      <c r="H930" s="72"/>
    </row>
    <row r="931" spans="1:8" x14ac:dyDescent="0.25">
      <c r="A931" s="73"/>
      <c r="B931" s="72"/>
      <c r="C931" s="72"/>
      <c r="D931" s="72"/>
      <c r="E931" s="72"/>
      <c r="F931" s="72"/>
      <c r="G931" s="72"/>
      <c r="H931" s="72"/>
    </row>
    <row r="932" spans="1:8" x14ac:dyDescent="0.25">
      <c r="A932" s="73"/>
      <c r="B932" s="72"/>
      <c r="C932" s="72"/>
      <c r="D932" s="72"/>
      <c r="E932" s="72"/>
      <c r="F932" s="72"/>
      <c r="G932" s="72"/>
      <c r="H932" s="72"/>
    </row>
    <row r="933" spans="1:8" x14ac:dyDescent="0.25">
      <c r="A933" s="73"/>
      <c r="B933" s="72"/>
      <c r="C933" s="72"/>
      <c r="D933" s="72"/>
      <c r="E933" s="72"/>
      <c r="F933" s="72"/>
      <c r="G933" s="72"/>
      <c r="H933" s="72"/>
    </row>
    <row r="934" spans="1:8" x14ac:dyDescent="0.25">
      <c r="A934" s="73"/>
      <c r="B934" s="72"/>
      <c r="C934" s="72"/>
      <c r="D934" s="72"/>
      <c r="E934" s="72"/>
      <c r="F934" s="72"/>
      <c r="G934" s="72"/>
      <c r="H934" s="72"/>
    </row>
    <row r="935" spans="1:8" x14ac:dyDescent="0.25">
      <c r="A935" s="73"/>
      <c r="B935" s="72"/>
      <c r="C935" s="72"/>
      <c r="D935" s="72"/>
      <c r="E935" s="72"/>
      <c r="F935" s="72"/>
      <c r="G935" s="72"/>
      <c r="H935" s="72"/>
    </row>
    <row r="936" spans="1:8" x14ac:dyDescent="0.25">
      <c r="A936" s="73"/>
      <c r="B936" s="72"/>
      <c r="C936" s="72"/>
      <c r="D936" s="72"/>
      <c r="E936" s="72"/>
      <c r="F936" s="72"/>
      <c r="G936" s="72"/>
      <c r="H936" s="72"/>
    </row>
    <row r="937" spans="1:8" x14ac:dyDescent="0.25">
      <c r="A937" s="73"/>
      <c r="B937" s="72"/>
      <c r="C937" s="72"/>
      <c r="D937" s="72"/>
      <c r="E937" s="72"/>
      <c r="F937" s="72"/>
      <c r="G937" s="72"/>
      <c r="H937" s="72"/>
    </row>
    <row r="938" spans="1:8" x14ac:dyDescent="0.25">
      <c r="A938" s="73"/>
      <c r="B938" s="72"/>
      <c r="C938" s="72"/>
      <c r="D938" s="72"/>
      <c r="E938" s="72"/>
      <c r="F938" s="72"/>
      <c r="G938" s="72"/>
      <c r="H938" s="72"/>
    </row>
    <row r="939" spans="1:8" x14ac:dyDescent="0.25">
      <c r="A939" s="73"/>
      <c r="B939" s="72"/>
      <c r="C939" s="72"/>
      <c r="D939" s="72"/>
      <c r="E939" s="72"/>
      <c r="F939" s="72"/>
      <c r="G939" s="72"/>
      <c r="H939" s="72"/>
    </row>
    <row r="940" spans="1:8" x14ac:dyDescent="0.25">
      <c r="A940" s="73"/>
      <c r="B940" s="72"/>
      <c r="C940" s="72"/>
      <c r="D940" s="72"/>
      <c r="E940" s="72"/>
      <c r="F940" s="72"/>
      <c r="G940" s="72"/>
      <c r="H940" s="72"/>
    </row>
    <row r="941" spans="1:8" x14ac:dyDescent="0.25">
      <c r="A941" s="73"/>
      <c r="B941" s="72"/>
      <c r="C941" s="72"/>
      <c r="D941" s="72"/>
      <c r="E941" s="72"/>
      <c r="F941" s="72"/>
      <c r="G941" s="72"/>
      <c r="H941" s="72"/>
    </row>
    <row r="942" spans="1:8" x14ac:dyDescent="0.25">
      <c r="A942" s="73"/>
      <c r="B942" s="72"/>
      <c r="C942" s="72"/>
      <c r="D942" s="72"/>
      <c r="E942" s="72"/>
      <c r="F942" s="72"/>
      <c r="G942" s="72"/>
      <c r="H942" s="72"/>
    </row>
    <row r="943" spans="1:8" x14ac:dyDescent="0.25">
      <c r="A943" s="73"/>
      <c r="B943" s="72"/>
      <c r="C943" s="72"/>
      <c r="D943" s="72"/>
      <c r="E943" s="72"/>
      <c r="F943" s="72"/>
      <c r="G943" s="72"/>
      <c r="H943" s="72"/>
    </row>
    <row r="944" spans="1:8" x14ac:dyDescent="0.25">
      <c r="A944" s="73"/>
      <c r="B944" s="72"/>
      <c r="C944" s="72"/>
      <c r="D944" s="72"/>
      <c r="E944" s="72"/>
      <c r="F944" s="72"/>
      <c r="G944" s="72"/>
      <c r="H944" s="72"/>
    </row>
    <row r="945" spans="1:8" x14ac:dyDescent="0.25">
      <c r="A945" s="73"/>
      <c r="B945" s="72"/>
      <c r="C945" s="72"/>
      <c r="D945" s="72"/>
      <c r="E945" s="72"/>
      <c r="F945" s="72"/>
      <c r="G945" s="72"/>
      <c r="H945" s="72"/>
    </row>
    <row r="946" spans="1:8" x14ac:dyDescent="0.25">
      <c r="A946" s="73"/>
      <c r="B946" s="72"/>
      <c r="C946" s="72"/>
      <c r="D946" s="72"/>
      <c r="E946" s="72"/>
      <c r="F946" s="72"/>
      <c r="G946" s="72"/>
      <c r="H946" s="72"/>
    </row>
    <row r="947" spans="1:8" x14ac:dyDescent="0.25">
      <c r="A947" s="73"/>
      <c r="B947" s="72"/>
      <c r="C947" s="72"/>
      <c r="D947" s="72"/>
      <c r="E947" s="72"/>
      <c r="F947" s="72"/>
      <c r="G947" s="72"/>
      <c r="H947" s="72"/>
    </row>
    <row r="948" spans="1:8" x14ac:dyDescent="0.25">
      <c r="A948" s="73"/>
      <c r="B948" s="72"/>
      <c r="C948" s="72"/>
      <c r="D948" s="72"/>
      <c r="E948" s="72"/>
      <c r="F948" s="72"/>
      <c r="G948" s="72"/>
      <c r="H948" s="72"/>
    </row>
    <row r="949" spans="1:8" x14ac:dyDescent="0.25">
      <c r="A949" s="73"/>
      <c r="B949" s="72"/>
      <c r="C949" s="72"/>
      <c r="D949" s="72"/>
      <c r="E949" s="72"/>
      <c r="F949" s="72"/>
      <c r="G949" s="72"/>
      <c r="H949" s="72"/>
    </row>
    <row r="950" spans="1:8" x14ac:dyDescent="0.25">
      <c r="A950" s="73"/>
      <c r="B950" s="72"/>
      <c r="C950" s="72"/>
      <c r="D950" s="72"/>
      <c r="E950" s="72"/>
      <c r="F950" s="72"/>
      <c r="G950" s="72"/>
      <c r="H950" s="72"/>
    </row>
    <row r="951" spans="1:8" x14ac:dyDescent="0.25">
      <c r="A951" s="73"/>
      <c r="B951" s="72"/>
      <c r="C951" s="72"/>
      <c r="D951" s="72"/>
      <c r="E951" s="72"/>
      <c r="F951" s="72"/>
      <c r="G951" s="72"/>
      <c r="H951" s="72"/>
    </row>
    <row r="952" spans="1:8" x14ac:dyDescent="0.25">
      <c r="A952" s="73"/>
      <c r="B952" s="72"/>
      <c r="C952" s="72"/>
      <c r="D952" s="72"/>
      <c r="E952" s="72"/>
      <c r="F952" s="72"/>
      <c r="G952" s="72"/>
      <c r="H952" s="72"/>
    </row>
    <row r="953" spans="1:8" x14ac:dyDescent="0.25">
      <c r="A953" s="73"/>
      <c r="B953" s="72"/>
      <c r="C953" s="72"/>
      <c r="D953" s="72"/>
      <c r="E953" s="72"/>
      <c r="F953" s="72"/>
      <c r="G953" s="72"/>
      <c r="H953" s="72"/>
    </row>
    <row r="954" spans="1:8" x14ac:dyDescent="0.25">
      <c r="A954" s="73"/>
      <c r="B954" s="72"/>
      <c r="C954" s="72"/>
      <c r="D954" s="72"/>
      <c r="E954" s="72"/>
      <c r="F954" s="72"/>
      <c r="G954" s="72"/>
      <c r="H954" s="72"/>
    </row>
    <row r="955" spans="1:8" x14ac:dyDescent="0.25">
      <c r="A955" s="73"/>
      <c r="B955" s="72"/>
      <c r="C955" s="72"/>
      <c r="D955" s="72"/>
      <c r="E955" s="72"/>
      <c r="F955" s="72"/>
      <c r="G955" s="72"/>
      <c r="H955" s="72"/>
    </row>
    <row r="956" spans="1:8" x14ac:dyDescent="0.25">
      <c r="A956" s="73"/>
      <c r="B956" s="72"/>
      <c r="C956" s="72"/>
      <c r="D956" s="72"/>
      <c r="E956" s="72"/>
      <c r="F956" s="72"/>
      <c r="G956" s="72"/>
      <c r="H956" s="72"/>
    </row>
    <row r="957" spans="1:8" x14ac:dyDescent="0.25">
      <c r="A957" s="73"/>
      <c r="B957" s="72"/>
      <c r="C957" s="72"/>
      <c r="D957" s="72"/>
      <c r="E957" s="72"/>
      <c r="F957" s="72"/>
      <c r="G957" s="72"/>
      <c r="H957" s="72"/>
    </row>
    <row r="958" spans="1:8" x14ac:dyDescent="0.25">
      <c r="A958" s="73"/>
      <c r="B958" s="72"/>
      <c r="C958" s="72"/>
      <c r="D958" s="72"/>
      <c r="E958" s="72"/>
      <c r="F958" s="72"/>
      <c r="G958" s="72"/>
      <c r="H958" s="72"/>
    </row>
    <row r="959" spans="1:8" x14ac:dyDescent="0.25">
      <c r="A959" s="73"/>
      <c r="B959" s="72"/>
      <c r="C959" s="72"/>
      <c r="D959" s="72"/>
      <c r="E959" s="72"/>
      <c r="F959" s="72"/>
      <c r="G959" s="72"/>
      <c r="H959" s="72"/>
    </row>
    <row r="960" spans="1:8" x14ac:dyDescent="0.25">
      <c r="A960" s="73"/>
      <c r="B960" s="72"/>
      <c r="C960" s="72"/>
      <c r="D960" s="72"/>
      <c r="E960" s="72"/>
      <c r="F960" s="72"/>
      <c r="G960" s="72"/>
      <c r="H960" s="72"/>
    </row>
    <row r="961" spans="1:8" x14ac:dyDescent="0.25">
      <c r="A961" s="73"/>
      <c r="B961" s="72"/>
      <c r="C961" s="72"/>
      <c r="D961" s="72"/>
      <c r="E961" s="72"/>
      <c r="F961" s="72"/>
      <c r="G961" s="72"/>
      <c r="H961" s="72"/>
    </row>
    <row r="962" spans="1:8" x14ac:dyDescent="0.25">
      <c r="A962" s="73"/>
      <c r="B962" s="72"/>
      <c r="C962" s="72"/>
      <c r="D962" s="72"/>
      <c r="E962" s="72"/>
      <c r="F962" s="72"/>
      <c r="G962" s="72"/>
      <c r="H962" s="72"/>
    </row>
    <row r="963" spans="1:8" x14ac:dyDescent="0.25">
      <c r="A963" s="73"/>
      <c r="B963" s="72"/>
      <c r="C963" s="72"/>
      <c r="D963" s="72"/>
      <c r="E963" s="72"/>
      <c r="F963" s="72"/>
      <c r="G963" s="72"/>
      <c r="H963" s="72"/>
    </row>
    <row r="964" spans="1:8" x14ac:dyDescent="0.25">
      <c r="A964" s="73"/>
      <c r="B964" s="72"/>
      <c r="C964" s="72"/>
      <c r="D964" s="72"/>
      <c r="E964" s="72"/>
      <c r="F964" s="72"/>
      <c r="G964" s="72"/>
      <c r="H964" s="72"/>
    </row>
    <row r="965" spans="1:8" x14ac:dyDescent="0.25">
      <c r="A965" s="73"/>
      <c r="B965" s="72"/>
      <c r="C965" s="72"/>
      <c r="D965" s="72"/>
      <c r="E965" s="72"/>
      <c r="F965" s="72"/>
      <c r="G965" s="72"/>
      <c r="H965" s="72"/>
    </row>
    <row r="966" spans="1:8" x14ac:dyDescent="0.25">
      <c r="A966" s="73"/>
      <c r="B966" s="72"/>
      <c r="C966" s="72"/>
      <c r="D966" s="72"/>
      <c r="E966" s="72"/>
      <c r="F966" s="72"/>
      <c r="G966" s="72"/>
      <c r="H966" s="72"/>
    </row>
    <row r="967" spans="1:8" x14ac:dyDescent="0.25">
      <c r="A967" s="73"/>
      <c r="B967" s="72"/>
      <c r="C967" s="72"/>
      <c r="D967" s="72"/>
      <c r="E967" s="72"/>
      <c r="F967" s="72"/>
      <c r="G967" s="72"/>
      <c r="H967" s="72"/>
    </row>
    <row r="968" spans="1:8" x14ac:dyDescent="0.25">
      <c r="A968" s="73"/>
      <c r="B968" s="72"/>
      <c r="C968" s="72"/>
      <c r="D968" s="72"/>
      <c r="E968" s="72"/>
      <c r="F968" s="72"/>
      <c r="G968" s="72"/>
      <c r="H968" s="72"/>
    </row>
    <row r="969" spans="1:8" x14ac:dyDescent="0.25">
      <c r="A969" s="73"/>
      <c r="B969" s="72"/>
      <c r="C969" s="72"/>
      <c r="D969" s="72"/>
      <c r="E969" s="72"/>
      <c r="F969" s="72"/>
      <c r="G969" s="72"/>
      <c r="H969" s="72"/>
    </row>
    <row r="970" spans="1:8" x14ac:dyDescent="0.25">
      <c r="A970" s="73"/>
      <c r="B970" s="72"/>
      <c r="C970" s="72"/>
      <c r="D970" s="72"/>
      <c r="E970" s="72"/>
      <c r="F970" s="72"/>
      <c r="G970" s="72"/>
      <c r="H970" s="72"/>
    </row>
    <row r="971" spans="1:8" x14ac:dyDescent="0.25">
      <c r="A971" s="73"/>
      <c r="B971" s="72"/>
      <c r="C971" s="72"/>
      <c r="D971" s="72"/>
      <c r="E971" s="72"/>
      <c r="F971" s="72"/>
      <c r="G971" s="72"/>
      <c r="H971" s="72"/>
    </row>
    <row r="972" spans="1:8" x14ac:dyDescent="0.25">
      <c r="A972" s="73"/>
      <c r="B972" s="72"/>
      <c r="C972" s="72"/>
      <c r="D972" s="72"/>
      <c r="E972" s="72"/>
      <c r="F972" s="72"/>
      <c r="G972" s="72"/>
      <c r="H972" s="72"/>
    </row>
    <row r="973" spans="1:8" x14ac:dyDescent="0.25">
      <c r="A973" s="73"/>
      <c r="B973" s="72"/>
      <c r="C973" s="72"/>
      <c r="D973" s="72"/>
      <c r="E973" s="72"/>
      <c r="F973" s="72"/>
      <c r="G973" s="72"/>
      <c r="H973" s="72"/>
    </row>
    <row r="974" spans="1:8" x14ac:dyDescent="0.25">
      <c r="A974" s="73"/>
      <c r="B974" s="72"/>
      <c r="C974" s="72"/>
      <c r="D974" s="72"/>
      <c r="E974" s="72"/>
      <c r="F974" s="72"/>
      <c r="G974" s="72"/>
      <c r="H974" s="72"/>
    </row>
    <row r="975" spans="1:8" x14ac:dyDescent="0.25">
      <c r="A975" s="73"/>
      <c r="B975" s="72"/>
      <c r="C975" s="72"/>
      <c r="D975" s="72"/>
      <c r="E975" s="72"/>
      <c r="F975" s="72"/>
      <c r="G975" s="72"/>
      <c r="H975" s="72"/>
    </row>
    <row r="976" spans="1:8" x14ac:dyDescent="0.25">
      <c r="A976" s="73"/>
      <c r="B976" s="72"/>
      <c r="C976" s="72"/>
      <c r="D976" s="72"/>
      <c r="E976" s="72"/>
      <c r="F976" s="72"/>
      <c r="G976" s="72"/>
      <c r="H976" s="72"/>
    </row>
    <row r="977" spans="1:8" x14ac:dyDescent="0.25">
      <c r="A977" s="73"/>
      <c r="B977" s="72"/>
      <c r="C977" s="72"/>
      <c r="D977" s="72"/>
      <c r="E977" s="72"/>
      <c r="F977" s="72"/>
      <c r="G977" s="72"/>
      <c r="H977" s="72"/>
    </row>
    <row r="978" spans="1:8" x14ac:dyDescent="0.25">
      <c r="A978" s="73"/>
      <c r="B978" s="72"/>
      <c r="C978" s="72"/>
      <c r="D978" s="72"/>
      <c r="E978" s="72"/>
      <c r="F978" s="72"/>
      <c r="G978" s="72"/>
      <c r="H978" s="72"/>
    </row>
    <row r="979" spans="1:8" x14ac:dyDescent="0.25">
      <c r="A979" s="73"/>
      <c r="B979" s="72"/>
      <c r="C979" s="72"/>
      <c r="D979" s="72"/>
      <c r="E979" s="72"/>
      <c r="F979" s="72"/>
      <c r="G979" s="72"/>
      <c r="H979" s="72"/>
    </row>
    <row r="980" spans="1:8" x14ac:dyDescent="0.25">
      <c r="A980" s="73"/>
      <c r="B980" s="72"/>
      <c r="C980" s="72"/>
      <c r="D980" s="72"/>
      <c r="E980" s="72"/>
      <c r="F980" s="72"/>
      <c r="G980" s="72"/>
      <c r="H980" s="72"/>
    </row>
    <row r="981" spans="1:8" x14ac:dyDescent="0.25">
      <c r="A981" s="73"/>
      <c r="B981" s="72"/>
      <c r="C981" s="72"/>
      <c r="D981" s="72"/>
      <c r="E981" s="72"/>
      <c r="F981" s="72"/>
      <c r="G981" s="72"/>
      <c r="H981" s="72"/>
    </row>
    <row r="982" spans="1:8" x14ac:dyDescent="0.25">
      <c r="A982" s="73"/>
      <c r="B982" s="72"/>
      <c r="C982" s="72"/>
      <c r="D982" s="72"/>
      <c r="E982" s="72"/>
      <c r="F982" s="72"/>
      <c r="G982" s="72"/>
      <c r="H982" s="72"/>
    </row>
    <row r="983" spans="1:8" x14ac:dyDescent="0.25">
      <c r="A983" s="73"/>
      <c r="B983" s="72"/>
      <c r="C983" s="72"/>
      <c r="D983" s="72"/>
      <c r="E983" s="72"/>
      <c r="F983" s="72"/>
      <c r="G983" s="72"/>
      <c r="H983" s="72"/>
    </row>
    <row r="984" spans="1:8" x14ac:dyDescent="0.25">
      <c r="A984" s="73"/>
      <c r="B984" s="72"/>
      <c r="C984" s="72"/>
      <c r="D984" s="72"/>
      <c r="E984" s="72"/>
      <c r="F984" s="72"/>
      <c r="G984" s="72"/>
      <c r="H984" s="72"/>
    </row>
    <row r="985" spans="1:8" x14ac:dyDescent="0.25">
      <c r="A985" s="73"/>
      <c r="B985" s="72"/>
      <c r="C985" s="72"/>
      <c r="D985" s="72"/>
      <c r="E985" s="72"/>
      <c r="F985" s="72"/>
      <c r="G985" s="72"/>
      <c r="H985" s="72"/>
    </row>
    <row r="986" spans="1:8" x14ac:dyDescent="0.25">
      <c r="A986" s="73"/>
      <c r="B986" s="72"/>
      <c r="C986" s="72"/>
      <c r="D986" s="72"/>
      <c r="E986" s="72"/>
      <c r="F986" s="72"/>
      <c r="G986" s="72"/>
      <c r="H986" s="72"/>
    </row>
    <row r="987" spans="1:8" x14ac:dyDescent="0.25">
      <c r="A987" s="73"/>
      <c r="B987" s="72"/>
      <c r="C987" s="72"/>
      <c r="D987" s="72"/>
      <c r="E987" s="72"/>
      <c r="F987" s="72"/>
      <c r="G987" s="72"/>
      <c r="H987" s="72"/>
    </row>
    <row r="988" spans="1:8" x14ac:dyDescent="0.25">
      <c r="A988" s="73"/>
      <c r="B988" s="72"/>
      <c r="C988" s="72"/>
      <c r="D988" s="72"/>
      <c r="E988" s="72"/>
      <c r="F988" s="72"/>
      <c r="G988" s="72"/>
      <c r="H988" s="72"/>
    </row>
    <row r="989" spans="1:8" x14ac:dyDescent="0.25">
      <c r="A989" s="73"/>
      <c r="B989" s="72"/>
      <c r="C989" s="72"/>
      <c r="D989" s="72"/>
      <c r="E989" s="72"/>
      <c r="F989" s="72"/>
      <c r="G989" s="72"/>
      <c r="H989" s="72"/>
    </row>
    <row r="990" spans="1:8" x14ac:dyDescent="0.25">
      <c r="A990" s="73"/>
      <c r="B990" s="72"/>
      <c r="C990" s="72"/>
      <c r="D990" s="72"/>
      <c r="E990" s="72"/>
      <c r="F990" s="72"/>
      <c r="G990" s="72"/>
      <c r="H990" s="72"/>
    </row>
    <row r="991" spans="1:8" x14ac:dyDescent="0.25">
      <c r="A991" s="73"/>
      <c r="B991" s="72"/>
      <c r="C991" s="72"/>
      <c r="D991" s="72"/>
      <c r="E991" s="72"/>
      <c r="F991" s="72"/>
      <c r="G991" s="72"/>
      <c r="H991" s="72"/>
    </row>
    <row r="992" spans="1:8" x14ac:dyDescent="0.25">
      <c r="A992" s="73"/>
      <c r="B992" s="72"/>
      <c r="C992" s="72"/>
      <c r="D992" s="72"/>
      <c r="E992" s="72"/>
      <c r="F992" s="72"/>
      <c r="G992" s="72"/>
      <c r="H992" s="72"/>
    </row>
    <row r="993" spans="1:8" x14ac:dyDescent="0.25">
      <c r="A993" s="73"/>
      <c r="B993" s="72"/>
      <c r="C993" s="72"/>
      <c r="D993" s="72"/>
      <c r="E993" s="72"/>
      <c r="F993" s="72"/>
      <c r="G993" s="72"/>
      <c r="H993" s="72"/>
    </row>
    <row r="994" spans="1:8" x14ac:dyDescent="0.25">
      <c r="A994" s="73"/>
      <c r="B994" s="72"/>
      <c r="C994" s="72"/>
      <c r="D994" s="72"/>
      <c r="E994" s="72"/>
      <c r="F994" s="72"/>
      <c r="G994" s="72"/>
      <c r="H994" s="72"/>
    </row>
    <row r="995" spans="1:8" x14ac:dyDescent="0.25">
      <c r="A995" s="73"/>
      <c r="B995" s="72"/>
      <c r="C995" s="72"/>
      <c r="D995" s="72"/>
      <c r="E995" s="72"/>
      <c r="F995" s="72"/>
      <c r="G995" s="72"/>
      <c r="H995" s="72"/>
    </row>
    <row r="996" spans="1:8" x14ac:dyDescent="0.25">
      <c r="A996" s="73"/>
      <c r="B996" s="72"/>
      <c r="C996" s="72"/>
      <c r="D996" s="72"/>
      <c r="E996" s="72"/>
      <c r="F996" s="72"/>
      <c r="G996" s="72"/>
      <c r="H996" s="72"/>
    </row>
    <row r="997" spans="1:8" x14ac:dyDescent="0.25">
      <c r="A997" s="73"/>
      <c r="B997" s="72"/>
      <c r="C997" s="72"/>
      <c r="D997" s="72"/>
      <c r="E997" s="72"/>
      <c r="F997" s="72"/>
      <c r="G997" s="72"/>
      <c r="H997" s="72"/>
    </row>
    <row r="998" spans="1:8" x14ac:dyDescent="0.25">
      <c r="A998" s="73"/>
      <c r="B998" s="72"/>
      <c r="C998" s="72"/>
      <c r="D998" s="72"/>
      <c r="E998" s="72"/>
      <c r="F998" s="72"/>
      <c r="G998" s="72"/>
      <c r="H998" s="72"/>
    </row>
    <row r="999" spans="1:8" x14ac:dyDescent="0.25">
      <c r="A999" s="73"/>
      <c r="B999" s="72"/>
      <c r="C999" s="72"/>
      <c r="D999" s="72"/>
      <c r="E999" s="72"/>
      <c r="F999" s="72"/>
      <c r="G999" s="72"/>
      <c r="H999" s="72"/>
    </row>
    <row r="1000" spans="1:8" x14ac:dyDescent="0.25">
      <c r="A1000" s="73"/>
      <c r="B1000" s="72"/>
      <c r="C1000" s="72"/>
      <c r="D1000" s="72"/>
      <c r="E1000" s="72"/>
      <c r="F1000" s="72"/>
      <c r="G1000" s="72"/>
      <c r="H1000" s="72"/>
    </row>
    <row r="1001" spans="1:8" x14ac:dyDescent="0.25">
      <c r="A1001" s="73"/>
      <c r="B1001" s="72"/>
      <c r="C1001" s="72"/>
      <c r="D1001" s="72"/>
      <c r="E1001" s="72"/>
      <c r="F1001" s="72"/>
      <c r="G1001" s="72"/>
      <c r="H1001" s="72"/>
    </row>
    <row r="1002" spans="1:8" x14ac:dyDescent="0.25">
      <c r="A1002" s="73"/>
      <c r="B1002" s="72"/>
      <c r="C1002" s="72"/>
      <c r="D1002" s="72"/>
      <c r="E1002" s="72"/>
      <c r="F1002" s="72"/>
      <c r="G1002" s="72"/>
      <c r="H1002" s="72"/>
    </row>
    <row r="1003" spans="1:8" x14ac:dyDescent="0.25">
      <c r="A1003" s="73"/>
      <c r="B1003" s="72"/>
      <c r="C1003" s="72"/>
      <c r="D1003" s="72"/>
      <c r="E1003" s="72"/>
      <c r="F1003" s="72"/>
      <c r="G1003" s="72"/>
      <c r="H1003" s="72"/>
    </row>
    <row r="1004" spans="1:8" x14ac:dyDescent="0.25">
      <c r="A1004" s="73"/>
      <c r="B1004" s="72"/>
      <c r="C1004" s="72"/>
      <c r="D1004" s="72"/>
      <c r="E1004" s="72"/>
      <c r="F1004" s="72"/>
      <c r="G1004" s="72"/>
      <c r="H1004" s="72"/>
    </row>
    <row r="1005" spans="1:8" x14ac:dyDescent="0.25">
      <c r="A1005" s="73"/>
      <c r="B1005" s="72"/>
      <c r="C1005" s="72"/>
      <c r="D1005" s="72"/>
      <c r="E1005" s="72"/>
      <c r="F1005" s="72"/>
      <c r="G1005" s="72"/>
      <c r="H1005" s="72"/>
    </row>
    <row r="1006" spans="1:8" x14ac:dyDescent="0.25">
      <c r="A1006" s="73"/>
      <c r="B1006" s="72"/>
      <c r="C1006" s="72"/>
      <c r="D1006" s="72"/>
      <c r="E1006" s="72"/>
      <c r="F1006" s="72"/>
      <c r="G1006" s="72"/>
      <c r="H1006" s="72"/>
    </row>
    <row r="1007" spans="1:8" x14ac:dyDescent="0.25">
      <c r="A1007" s="73"/>
      <c r="B1007" s="72"/>
      <c r="C1007" s="72"/>
      <c r="D1007" s="72"/>
      <c r="E1007" s="72"/>
      <c r="F1007" s="72"/>
      <c r="G1007" s="72"/>
      <c r="H1007" s="72"/>
    </row>
    <row r="1008" spans="1:8" x14ac:dyDescent="0.25">
      <c r="A1008" s="73"/>
      <c r="B1008" s="72"/>
      <c r="C1008" s="72"/>
      <c r="D1008" s="72"/>
      <c r="E1008" s="72"/>
      <c r="F1008" s="72"/>
      <c r="G1008" s="72"/>
      <c r="H1008" s="72"/>
    </row>
    <row r="1009" spans="1:8" x14ac:dyDescent="0.25">
      <c r="A1009" s="73"/>
      <c r="B1009" s="72"/>
      <c r="C1009" s="72"/>
      <c r="D1009" s="72"/>
      <c r="E1009" s="72"/>
      <c r="F1009" s="72"/>
      <c r="G1009" s="72"/>
      <c r="H1009" s="72"/>
    </row>
    <row r="1010" spans="1:8" x14ac:dyDescent="0.25">
      <c r="A1010" s="73"/>
      <c r="B1010" s="72"/>
      <c r="C1010" s="72"/>
      <c r="D1010" s="72"/>
      <c r="E1010" s="72"/>
      <c r="F1010" s="72"/>
      <c r="G1010" s="72"/>
      <c r="H1010" s="72"/>
    </row>
    <row r="1011" spans="1:8" x14ac:dyDescent="0.25">
      <c r="A1011" s="73"/>
      <c r="B1011" s="72"/>
      <c r="C1011" s="72"/>
      <c r="D1011" s="72"/>
      <c r="E1011" s="72"/>
      <c r="F1011" s="72"/>
      <c r="G1011" s="72"/>
      <c r="H1011" s="72"/>
    </row>
    <row r="1012" spans="1:8" x14ac:dyDescent="0.25">
      <c r="A1012" s="73"/>
      <c r="B1012" s="72"/>
      <c r="C1012" s="72"/>
      <c r="D1012" s="72"/>
      <c r="E1012" s="72"/>
      <c r="F1012" s="72"/>
      <c r="G1012" s="72"/>
      <c r="H1012" s="72"/>
    </row>
    <row r="1013" spans="1:8" x14ac:dyDescent="0.25">
      <c r="A1013" s="73"/>
      <c r="B1013" s="72"/>
      <c r="C1013" s="72"/>
      <c r="D1013" s="72"/>
      <c r="E1013" s="72"/>
      <c r="F1013" s="72"/>
      <c r="G1013" s="72"/>
      <c r="H1013" s="72"/>
    </row>
    <row r="1014" spans="1:8" x14ac:dyDescent="0.25">
      <c r="A1014" s="73"/>
      <c r="B1014" s="72"/>
      <c r="C1014" s="72"/>
      <c r="D1014" s="72"/>
      <c r="E1014" s="72"/>
      <c r="F1014" s="72"/>
      <c r="G1014" s="72"/>
      <c r="H1014" s="72"/>
    </row>
    <row r="1015" spans="1:8" x14ac:dyDescent="0.25">
      <c r="A1015" s="73"/>
      <c r="B1015" s="72"/>
      <c r="C1015" s="72"/>
      <c r="D1015" s="72"/>
      <c r="E1015" s="72"/>
      <c r="F1015" s="72"/>
      <c r="G1015" s="72"/>
      <c r="H1015" s="72"/>
    </row>
    <row r="1016" spans="1:8" x14ac:dyDescent="0.25">
      <c r="A1016" s="73"/>
      <c r="B1016" s="72"/>
      <c r="C1016" s="72"/>
      <c r="D1016" s="72"/>
      <c r="E1016" s="72"/>
      <c r="F1016" s="72"/>
      <c r="G1016" s="72"/>
      <c r="H1016" s="72"/>
    </row>
    <row r="1017" spans="1:8" x14ac:dyDescent="0.25">
      <c r="A1017" s="73"/>
      <c r="B1017" s="72"/>
      <c r="C1017" s="72"/>
      <c r="D1017" s="72"/>
      <c r="E1017" s="72"/>
      <c r="F1017" s="72"/>
      <c r="G1017" s="72"/>
      <c r="H1017" s="72"/>
    </row>
    <row r="1018" spans="1:8" x14ac:dyDescent="0.25">
      <c r="A1018" s="73"/>
      <c r="B1018" s="72"/>
      <c r="C1018" s="72"/>
      <c r="D1018" s="72"/>
      <c r="E1018" s="72"/>
      <c r="F1018" s="72"/>
      <c r="G1018" s="72"/>
      <c r="H1018" s="72"/>
    </row>
    <row r="1019" spans="1:8" x14ac:dyDescent="0.25">
      <c r="A1019" s="73"/>
      <c r="B1019" s="72"/>
      <c r="C1019" s="72"/>
      <c r="D1019" s="72"/>
      <c r="E1019" s="72"/>
      <c r="F1019" s="72"/>
      <c r="G1019" s="72"/>
      <c r="H1019" s="72"/>
    </row>
    <row r="1020" spans="1:8" x14ac:dyDescent="0.25">
      <c r="A1020" s="73"/>
      <c r="B1020" s="72"/>
      <c r="C1020" s="72"/>
      <c r="D1020" s="72"/>
      <c r="E1020" s="72"/>
      <c r="F1020" s="72"/>
      <c r="G1020" s="72"/>
      <c r="H1020" s="72"/>
    </row>
    <row r="1021" spans="1:8" x14ac:dyDescent="0.25">
      <c r="A1021" s="73"/>
      <c r="B1021" s="72"/>
      <c r="C1021" s="72"/>
      <c r="D1021" s="72"/>
      <c r="E1021" s="72"/>
      <c r="F1021" s="72"/>
      <c r="G1021" s="72"/>
      <c r="H1021" s="72"/>
    </row>
    <row r="1022" spans="1:8" x14ac:dyDescent="0.25">
      <c r="A1022" s="73"/>
      <c r="B1022" s="72"/>
      <c r="C1022" s="72"/>
      <c r="D1022" s="72"/>
      <c r="E1022" s="72"/>
      <c r="F1022" s="72"/>
      <c r="G1022" s="72"/>
      <c r="H1022" s="72"/>
    </row>
    <row r="1023" spans="1:8" x14ac:dyDescent="0.25">
      <c r="A1023" s="73"/>
      <c r="B1023" s="72"/>
      <c r="C1023" s="72"/>
      <c r="D1023" s="72"/>
      <c r="E1023" s="72"/>
      <c r="F1023" s="72"/>
      <c r="G1023" s="72"/>
      <c r="H1023" s="72"/>
    </row>
    <row r="1024" spans="1:8" x14ac:dyDescent="0.25">
      <c r="A1024" s="73"/>
      <c r="B1024" s="72"/>
      <c r="C1024" s="72"/>
      <c r="D1024" s="72"/>
      <c r="E1024" s="72"/>
      <c r="F1024" s="72"/>
      <c r="G1024" s="72"/>
      <c r="H1024" s="72"/>
    </row>
    <row r="1025" spans="1:8" x14ac:dyDescent="0.25">
      <c r="A1025" s="73"/>
      <c r="B1025" s="72"/>
      <c r="C1025" s="72"/>
      <c r="D1025" s="72"/>
      <c r="E1025" s="72"/>
      <c r="F1025" s="72"/>
      <c r="G1025" s="72"/>
      <c r="H1025" s="72"/>
    </row>
    <row r="1026" spans="1:8" x14ac:dyDescent="0.25">
      <c r="A1026" s="73"/>
      <c r="B1026" s="72"/>
      <c r="C1026" s="72"/>
      <c r="D1026" s="72"/>
      <c r="E1026" s="72"/>
      <c r="F1026" s="72"/>
      <c r="G1026" s="72"/>
      <c r="H1026" s="72"/>
    </row>
    <row r="1027" spans="1:8" x14ac:dyDescent="0.25">
      <c r="A1027" s="73"/>
      <c r="B1027" s="72"/>
      <c r="C1027" s="72"/>
      <c r="D1027" s="72"/>
      <c r="E1027" s="72"/>
      <c r="F1027" s="72"/>
      <c r="G1027" s="72"/>
      <c r="H1027" s="72"/>
    </row>
    <row r="1028" spans="1:8" x14ac:dyDescent="0.25">
      <c r="A1028" s="73"/>
      <c r="B1028" s="72"/>
      <c r="C1028" s="72"/>
      <c r="D1028" s="72"/>
      <c r="E1028" s="72"/>
      <c r="F1028" s="72"/>
      <c r="G1028" s="72"/>
      <c r="H1028" s="72"/>
    </row>
    <row r="1029" spans="1:8" x14ac:dyDescent="0.25">
      <c r="A1029" s="73"/>
      <c r="B1029" s="72"/>
      <c r="C1029" s="72"/>
      <c r="D1029" s="72"/>
      <c r="E1029" s="72"/>
      <c r="F1029" s="72"/>
      <c r="G1029" s="72"/>
      <c r="H1029" s="72"/>
    </row>
    <row r="1030" spans="1:8" x14ac:dyDescent="0.25">
      <c r="A1030" s="73"/>
      <c r="B1030" s="72"/>
      <c r="C1030" s="72"/>
      <c r="D1030" s="72"/>
      <c r="E1030" s="72"/>
      <c r="F1030" s="72"/>
      <c r="G1030" s="72"/>
      <c r="H1030" s="72"/>
    </row>
    <row r="1031" spans="1:8" x14ac:dyDescent="0.25">
      <c r="A1031" s="73"/>
      <c r="B1031" s="72"/>
      <c r="C1031" s="72"/>
      <c r="D1031" s="72"/>
      <c r="E1031" s="72"/>
      <c r="F1031" s="72"/>
      <c r="G1031" s="72"/>
      <c r="H1031" s="72"/>
    </row>
    <row r="1032" spans="1:8" x14ac:dyDescent="0.25">
      <c r="A1032" s="73"/>
      <c r="B1032" s="72"/>
      <c r="C1032" s="72"/>
      <c r="D1032" s="72"/>
      <c r="E1032" s="72"/>
      <c r="F1032" s="72"/>
      <c r="G1032" s="72"/>
      <c r="H1032" s="72"/>
    </row>
    <row r="1033" spans="1:8" x14ac:dyDescent="0.25">
      <c r="A1033" s="73"/>
      <c r="B1033" s="72"/>
      <c r="C1033" s="72"/>
      <c r="D1033" s="72"/>
      <c r="E1033" s="72"/>
      <c r="F1033" s="72"/>
      <c r="G1033" s="72"/>
      <c r="H1033" s="72"/>
    </row>
    <row r="1034" spans="1:8" x14ac:dyDescent="0.25">
      <c r="A1034" s="73"/>
      <c r="B1034" s="72"/>
      <c r="C1034" s="72"/>
      <c r="D1034" s="72"/>
      <c r="E1034" s="72"/>
      <c r="F1034" s="72"/>
      <c r="G1034" s="72"/>
      <c r="H1034" s="72"/>
    </row>
    <row r="1035" spans="1:8" x14ac:dyDescent="0.25">
      <c r="A1035" s="73"/>
      <c r="B1035" s="72"/>
      <c r="C1035" s="72"/>
      <c r="D1035" s="72"/>
      <c r="E1035" s="72"/>
      <c r="F1035" s="72"/>
      <c r="G1035" s="72"/>
      <c r="H1035" s="72"/>
    </row>
    <row r="1036" spans="1:8" x14ac:dyDescent="0.25">
      <c r="A1036" s="73"/>
      <c r="B1036" s="72"/>
      <c r="C1036" s="72"/>
      <c r="D1036" s="72"/>
      <c r="E1036" s="72"/>
      <c r="F1036" s="72"/>
      <c r="G1036" s="72"/>
      <c r="H1036" s="72"/>
    </row>
    <row r="1037" spans="1:8" x14ac:dyDescent="0.25">
      <c r="A1037" s="73"/>
      <c r="B1037" s="72"/>
      <c r="C1037" s="72"/>
      <c r="D1037" s="72"/>
      <c r="E1037" s="72"/>
      <c r="F1037" s="72"/>
      <c r="G1037" s="72"/>
      <c r="H1037" s="72"/>
    </row>
    <row r="1038" spans="1:8" x14ac:dyDescent="0.25">
      <c r="A1038" s="73"/>
      <c r="B1038" s="72"/>
      <c r="C1038" s="72"/>
      <c r="D1038" s="72"/>
      <c r="E1038" s="72"/>
      <c r="F1038" s="72"/>
      <c r="G1038" s="72"/>
      <c r="H1038" s="72"/>
    </row>
    <row r="1039" spans="1:8" x14ac:dyDescent="0.25">
      <c r="A1039" s="73"/>
      <c r="B1039" s="72"/>
      <c r="C1039" s="72"/>
      <c r="D1039" s="72"/>
      <c r="E1039" s="72"/>
      <c r="F1039" s="72"/>
      <c r="G1039" s="72"/>
      <c r="H1039" s="72"/>
    </row>
    <row r="1040" spans="1:8" x14ac:dyDescent="0.25">
      <c r="A1040" s="73"/>
      <c r="B1040" s="72"/>
      <c r="C1040" s="72"/>
      <c r="D1040" s="72"/>
      <c r="E1040" s="72"/>
      <c r="F1040" s="72"/>
      <c r="G1040" s="72"/>
      <c r="H1040" s="72"/>
    </row>
    <row r="1041" spans="1:8" x14ac:dyDescent="0.25">
      <c r="A1041" s="73"/>
      <c r="B1041" s="72"/>
      <c r="C1041" s="72"/>
      <c r="D1041" s="72"/>
      <c r="E1041" s="72"/>
      <c r="F1041" s="72"/>
      <c r="G1041" s="72"/>
      <c r="H1041" s="72"/>
    </row>
    <row r="1042" spans="1:8" x14ac:dyDescent="0.25">
      <c r="A1042" s="73"/>
      <c r="B1042" s="72"/>
      <c r="C1042" s="72"/>
      <c r="D1042" s="72"/>
      <c r="E1042" s="72"/>
      <c r="F1042" s="72"/>
      <c r="G1042" s="72"/>
      <c r="H1042" s="72"/>
    </row>
    <row r="1043" spans="1:8" x14ac:dyDescent="0.25">
      <c r="A1043" s="73"/>
      <c r="B1043" s="72"/>
      <c r="C1043" s="72"/>
      <c r="D1043" s="72"/>
      <c r="E1043" s="72"/>
      <c r="F1043" s="72"/>
      <c r="G1043" s="72"/>
      <c r="H1043" s="72"/>
    </row>
    <row r="1044" spans="1:8" x14ac:dyDescent="0.25">
      <c r="A1044" s="73"/>
      <c r="B1044" s="72"/>
      <c r="C1044" s="72"/>
      <c r="D1044" s="72"/>
      <c r="E1044" s="72"/>
      <c r="F1044" s="72"/>
      <c r="G1044" s="72"/>
      <c r="H1044" s="72"/>
    </row>
    <row r="1045" spans="1:8" x14ac:dyDescent="0.25">
      <c r="A1045" s="73"/>
      <c r="B1045" s="72"/>
      <c r="C1045" s="72"/>
      <c r="D1045" s="72"/>
      <c r="E1045" s="72"/>
      <c r="F1045" s="72"/>
      <c r="G1045" s="72"/>
      <c r="H1045" s="72"/>
    </row>
    <row r="1046" spans="1:8" x14ac:dyDescent="0.25">
      <c r="A1046" s="73"/>
      <c r="B1046" s="72"/>
      <c r="C1046" s="72"/>
      <c r="D1046" s="72"/>
      <c r="E1046" s="72"/>
      <c r="F1046" s="72"/>
      <c r="G1046" s="72"/>
      <c r="H1046" s="72"/>
    </row>
    <row r="1047" spans="1:8" x14ac:dyDescent="0.25">
      <c r="A1047" s="73"/>
      <c r="B1047" s="72"/>
      <c r="C1047" s="72"/>
      <c r="D1047" s="72"/>
      <c r="E1047" s="72"/>
      <c r="F1047" s="72"/>
      <c r="G1047" s="72"/>
      <c r="H1047" s="72"/>
    </row>
    <row r="1048" spans="1:8" x14ac:dyDescent="0.25">
      <c r="A1048" s="73"/>
      <c r="B1048" s="72"/>
      <c r="C1048" s="72"/>
      <c r="D1048" s="72"/>
      <c r="E1048" s="72"/>
      <c r="F1048" s="72"/>
      <c r="G1048" s="72"/>
      <c r="H1048" s="72"/>
    </row>
    <row r="1049" spans="1:8" x14ac:dyDescent="0.25">
      <c r="A1049" s="73"/>
      <c r="B1049" s="72"/>
      <c r="C1049" s="72"/>
      <c r="D1049" s="72"/>
      <c r="E1049" s="72"/>
      <c r="F1049" s="72"/>
      <c r="G1049" s="72"/>
      <c r="H1049" s="72"/>
    </row>
    <row r="1050" spans="1:8" x14ac:dyDescent="0.25">
      <c r="A1050" s="73"/>
      <c r="B1050" s="72"/>
      <c r="C1050" s="72"/>
      <c r="D1050" s="72"/>
      <c r="E1050" s="72"/>
      <c r="F1050" s="72"/>
      <c r="G1050" s="72"/>
      <c r="H1050" s="72"/>
    </row>
    <row r="1051" spans="1:8" x14ac:dyDescent="0.25">
      <c r="A1051" s="73"/>
      <c r="B1051" s="72"/>
      <c r="C1051" s="72"/>
      <c r="D1051" s="72"/>
      <c r="E1051" s="72"/>
      <c r="F1051" s="72"/>
      <c r="G1051" s="72"/>
      <c r="H1051" s="72"/>
    </row>
    <row r="1052" spans="1:8" x14ac:dyDescent="0.25">
      <c r="A1052" s="73"/>
      <c r="B1052" s="72"/>
      <c r="C1052" s="72"/>
      <c r="D1052" s="72"/>
      <c r="E1052" s="72"/>
      <c r="F1052" s="72"/>
      <c r="G1052" s="72"/>
      <c r="H1052" s="72"/>
    </row>
    <row r="1053" spans="1:8" x14ac:dyDescent="0.25">
      <c r="A1053" s="73"/>
      <c r="B1053" s="72"/>
      <c r="C1053" s="72"/>
      <c r="D1053" s="72"/>
      <c r="E1053" s="72"/>
      <c r="F1053" s="72"/>
      <c r="G1053" s="72"/>
      <c r="H1053" s="72"/>
    </row>
    <row r="1054" spans="1:8" x14ac:dyDescent="0.25">
      <c r="A1054" s="73"/>
      <c r="B1054" s="72"/>
      <c r="C1054" s="72"/>
      <c r="D1054" s="72"/>
      <c r="E1054" s="72"/>
      <c r="F1054" s="72"/>
      <c r="G1054" s="72"/>
      <c r="H1054" s="72"/>
    </row>
    <row r="1055" spans="1:8" x14ac:dyDescent="0.25">
      <c r="A1055" s="73"/>
      <c r="B1055" s="72"/>
      <c r="C1055" s="72"/>
      <c r="D1055" s="72"/>
      <c r="E1055" s="72"/>
      <c r="F1055" s="72"/>
      <c r="G1055" s="72"/>
      <c r="H1055" s="72"/>
    </row>
    <row r="1056" spans="1:8" x14ac:dyDescent="0.25">
      <c r="A1056" s="73"/>
      <c r="B1056" s="72"/>
      <c r="C1056" s="72"/>
      <c r="D1056" s="72"/>
      <c r="E1056" s="72"/>
      <c r="F1056" s="72"/>
      <c r="G1056" s="72"/>
      <c r="H1056" s="72"/>
    </row>
    <row r="1057" spans="1:8" x14ac:dyDescent="0.25">
      <c r="A1057" s="73"/>
      <c r="B1057" s="72"/>
      <c r="C1057" s="72"/>
      <c r="D1057" s="72"/>
      <c r="E1057" s="72"/>
      <c r="F1057" s="72"/>
      <c r="G1057" s="72"/>
      <c r="H1057" s="72"/>
    </row>
    <row r="1058" spans="1:8" x14ac:dyDescent="0.25">
      <c r="A1058" s="73"/>
      <c r="B1058" s="72"/>
      <c r="C1058" s="72"/>
      <c r="D1058" s="72"/>
      <c r="E1058" s="72"/>
      <c r="F1058" s="72"/>
      <c r="G1058" s="72"/>
      <c r="H1058" s="72"/>
    </row>
    <row r="1059" spans="1:8" x14ac:dyDescent="0.25">
      <c r="A1059" s="73"/>
      <c r="B1059" s="72"/>
      <c r="C1059" s="72"/>
      <c r="D1059" s="72"/>
      <c r="E1059" s="72"/>
      <c r="F1059" s="72"/>
      <c r="G1059" s="72"/>
      <c r="H1059" s="72"/>
    </row>
    <row r="1060" spans="1:8" x14ac:dyDescent="0.25">
      <c r="A1060" s="73"/>
      <c r="B1060" s="72"/>
      <c r="C1060" s="72"/>
      <c r="D1060" s="72"/>
      <c r="E1060" s="72"/>
      <c r="F1060" s="72"/>
      <c r="G1060" s="72"/>
      <c r="H1060" s="72"/>
    </row>
    <row r="1061" spans="1:8" x14ac:dyDescent="0.25">
      <c r="A1061" s="73"/>
      <c r="B1061" s="72"/>
      <c r="C1061" s="72"/>
      <c r="D1061" s="72"/>
      <c r="E1061" s="72"/>
      <c r="F1061" s="72"/>
      <c r="G1061" s="72"/>
      <c r="H1061" s="72"/>
    </row>
    <row r="1062" spans="1:8" x14ac:dyDescent="0.25">
      <c r="A1062" s="73"/>
      <c r="B1062" s="72"/>
      <c r="C1062" s="72"/>
      <c r="D1062" s="72"/>
      <c r="E1062" s="72"/>
      <c r="F1062" s="72"/>
      <c r="G1062" s="72"/>
      <c r="H1062" s="72"/>
    </row>
    <row r="1063" spans="1:8" x14ac:dyDescent="0.25">
      <c r="A1063" s="73"/>
      <c r="B1063" s="72"/>
      <c r="C1063" s="72"/>
      <c r="D1063" s="72"/>
      <c r="E1063" s="72"/>
      <c r="F1063" s="72"/>
      <c r="G1063" s="72"/>
      <c r="H1063" s="72"/>
    </row>
    <row r="1064" spans="1:8" x14ac:dyDescent="0.25">
      <c r="A1064" s="73"/>
      <c r="B1064" s="72"/>
      <c r="C1064" s="72"/>
      <c r="D1064" s="72"/>
      <c r="E1064" s="72"/>
      <c r="F1064" s="72"/>
      <c r="G1064" s="72"/>
      <c r="H1064" s="72"/>
    </row>
    <row r="1065" spans="1:8" x14ac:dyDescent="0.25">
      <c r="A1065" s="73"/>
      <c r="B1065" s="72"/>
      <c r="C1065" s="72"/>
      <c r="D1065" s="72"/>
      <c r="E1065" s="72"/>
      <c r="F1065" s="72"/>
      <c r="G1065" s="72"/>
      <c r="H1065" s="72"/>
    </row>
    <row r="1066" spans="1:8" x14ac:dyDescent="0.25">
      <c r="A1066" s="73"/>
      <c r="B1066" s="72"/>
      <c r="C1066" s="72"/>
      <c r="D1066" s="72"/>
      <c r="E1066" s="72"/>
      <c r="F1066" s="72"/>
      <c r="G1066" s="72"/>
      <c r="H1066" s="72"/>
    </row>
    <row r="1067" spans="1:8" x14ac:dyDescent="0.25">
      <c r="A1067" s="73"/>
      <c r="B1067" s="72"/>
      <c r="C1067" s="72"/>
      <c r="D1067" s="72"/>
      <c r="E1067" s="72"/>
      <c r="F1067" s="72"/>
      <c r="G1067" s="72"/>
      <c r="H1067" s="72"/>
    </row>
    <row r="1068" spans="1:8" x14ac:dyDescent="0.25">
      <c r="A1068" s="73"/>
      <c r="B1068" s="72"/>
      <c r="C1068" s="72"/>
      <c r="D1068" s="72"/>
      <c r="E1068" s="72"/>
      <c r="F1068" s="72"/>
      <c r="G1068" s="72"/>
      <c r="H1068" s="72"/>
    </row>
    <row r="1069" spans="1:8" x14ac:dyDescent="0.25">
      <c r="A1069" s="73"/>
      <c r="B1069" s="72"/>
      <c r="C1069" s="72"/>
      <c r="D1069" s="72"/>
      <c r="E1069" s="72"/>
      <c r="F1069" s="72"/>
      <c r="G1069" s="72"/>
      <c r="H1069" s="72"/>
    </row>
    <row r="1070" spans="1:8" x14ac:dyDescent="0.25">
      <c r="A1070" s="73"/>
      <c r="B1070" s="72"/>
      <c r="C1070" s="72"/>
      <c r="D1070" s="72"/>
      <c r="E1070" s="72"/>
      <c r="F1070" s="72"/>
      <c r="G1070" s="72"/>
      <c r="H1070" s="72"/>
    </row>
    <row r="1071" spans="1:8" x14ac:dyDescent="0.25">
      <c r="A1071" s="73"/>
      <c r="B1071" s="72"/>
      <c r="C1071" s="72"/>
      <c r="D1071" s="72"/>
      <c r="E1071" s="72"/>
      <c r="F1071" s="72"/>
      <c r="G1071" s="72"/>
      <c r="H1071" s="72"/>
    </row>
    <row r="1072" spans="1:8" x14ac:dyDescent="0.25">
      <c r="A1072" s="73"/>
      <c r="B1072" s="72"/>
      <c r="C1072" s="72"/>
      <c r="D1072" s="72"/>
      <c r="E1072" s="72"/>
      <c r="F1072" s="72"/>
      <c r="G1072" s="72"/>
      <c r="H1072" s="72"/>
    </row>
    <row r="1073" spans="1:8" x14ac:dyDescent="0.25">
      <c r="A1073" s="73"/>
      <c r="B1073" s="72"/>
      <c r="C1073" s="72"/>
      <c r="D1073" s="72"/>
      <c r="E1073" s="72"/>
      <c r="F1073" s="72"/>
      <c r="G1073" s="72"/>
      <c r="H1073" s="72"/>
    </row>
    <row r="1074" spans="1:8" x14ac:dyDescent="0.25">
      <c r="A1074" s="73"/>
      <c r="B1074" s="72"/>
      <c r="C1074" s="72"/>
      <c r="D1074" s="72"/>
      <c r="E1074" s="72"/>
      <c r="F1074" s="72"/>
      <c r="G1074" s="72"/>
      <c r="H1074" s="72"/>
    </row>
    <row r="1075" spans="1:8" x14ac:dyDescent="0.25">
      <c r="A1075" s="73"/>
      <c r="B1075" s="72"/>
      <c r="C1075" s="72"/>
      <c r="D1075" s="72"/>
      <c r="E1075" s="72"/>
      <c r="F1075" s="72"/>
      <c r="G1075" s="72"/>
      <c r="H1075" s="72"/>
    </row>
    <row r="1076" spans="1:8" x14ac:dyDescent="0.25">
      <c r="A1076" s="73"/>
      <c r="B1076" s="72"/>
      <c r="C1076" s="72"/>
      <c r="D1076" s="72"/>
      <c r="E1076" s="72"/>
      <c r="F1076" s="72"/>
      <c r="G1076" s="72"/>
      <c r="H1076" s="72"/>
    </row>
    <row r="1077" spans="1:8" x14ac:dyDescent="0.25">
      <c r="A1077" s="73"/>
      <c r="B1077" s="72"/>
      <c r="C1077" s="72"/>
      <c r="D1077" s="72"/>
      <c r="E1077" s="72"/>
      <c r="F1077" s="72"/>
      <c r="G1077" s="72"/>
      <c r="H1077" s="72"/>
    </row>
    <row r="1078" spans="1:8" x14ac:dyDescent="0.25">
      <c r="A1078" s="73"/>
      <c r="B1078" s="72"/>
      <c r="C1078" s="72"/>
      <c r="D1078" s="72"/>
      <c r="E1078" s="72"/>
      <c r="F1078" s="72"/>
      <c r="G1078" s="72"/>
      <c r="H1078" s="72"/>
    </row>
    <row r="1079" spans="1:8" x14ac:dyDescent="0.25">
      <c r="A1079" s="73"/>
      <c r="B1079" s="72"/>
      <c r="C1079" s="72"/>
      <c r="D1079" s="72"/>
      <c r="E1079" s="72"/>
      <c r="F1079" s="72"/>
      <c r="G1079" s="72"/>
      <c r="H1079" s="72"/>
    </row>
    <row r="1080" spans="1:8" x14ac:dyDescent="0.25">
      <c r="A1080" s="73"/>
      <c r="B1080" s="72"/>
      <c r="C1080" s="72"/>
      <c r="D1080" s="72"/>
      <c r="E1080" s="72"/>
      <c r="F1080" s="72"/>
      <c r="G1080" s="72"/>
      <c r="H1080" s="72"/>
    </row>
    <row r="1081" spans="1:8" x14ac:dyDescent="0.25">
      <c r="A1081" s="73"/>
      <c r="B1081" s="72"/>
      <c r="C1081" s="72"/>
      <c r="D1081" s="72"/>
      <c r="E1081" s="72"/>
      <c r="F1081" s="72"/>
      <c r="G1081" s="72"/>
      <c r="H1081" s="72"/>
    </row>
    <row r="1082" spans="1:8" x14ac:dyDescent="0.25">
      <c r="A1082" s="73"/>
      <c r="B1082" s="72"/>
      <c r="C1082" s="72"/>
      <c r="D1082" s="72"/>
      <c r="E1082" s="72"/>
      <c r="F1082" s="72"/>
      <c r="G1082" s="72"/>
      <c r="H1082" s="72"/>
    </row>
    <row r="1083" spans="1:8" x14ac:dyDescent="0.25">
      <c r="A1083" s="73"/>
      <c r="B1083" s="72"/>
      <c r="C1083" s="72"/>
      <c r="D1083" s="72"/>
      <c r="E1083" s="72"/>
      <c r="F1083" s="72"/>
      <c r="G1083" s="72"/>
      <c r="H1083" s="72"/>
    </row>
    <row r="1084" spans="1:8" x14ac:dyDescent="0.25">
      <c r="A1084" s="73"/>
      <c r="B1084" s="72"/>
      <c r="C1084" s="72"/>
      <c r="D1084" s="72"/>
      <c r="E1084" s="72"/>
      <c r="F1084" s="72"/>
      <c r="G1084" s="72"/>
      <c r="H1084" s="72"/>
    </row>
    <row r="1085" spans="1:8" x14ac:dyDescent="0.25">
      <c r="A1085" s="73"/>
      <c r="B1085" s="72"/>
      <c r="C1085" s="72"/>
      <c r="D1085" s="72"/>
      <c r="E1085" s="72"/>
      <c r="F1085" s="72"/>
      <c r="G1085" s="72"/>
      <c r="H1085" s="72"/>
    </row>
    <row r="1086" spans="1:8" x14ac:dyDescent="0.25">
      <c r="A1086" s="73"/>
      <c r="B1086" s="72"/>
      <c r="C1086" s="72"/>
      <c r="D1086" s="72"/>
      <c r="E1086" s="72"/>
      <c r="F1086" s="72"/>
      <c r="G1086" s="72"/>
      <c r="H1086" s="72"/>
    </row>
    <row r="1087" spans="1:8" x14ac:dyDescent="0.25">
      <c r="A1087" s="73"/>
      <c r="B1087" s="72"/>
      <c r="C1087" s="72"/>
      <c r="D1087" s="72"/>
      <c r="E1087" s="72"/>
      <c r="F1087" s="72"/>
      <c r="G1087" s="72"/>
      <c r="H1087" s="72"/>
    </row>
    <row r="1088" spans="1:8" x14ac:dyDescent="0.25">
      <c r="A1088" s="73"/>
      <c r="B1088" s="72"/>
      <c r="C1088" s="72"/>
      <c r="D1088" s="72"/>
      <c r="E1088" s="72"/>
      <c r="F1088" s="72"/>
      <c r="G1088" s="72"/>
      <c r="H1088" s="72"/>
    </row>
    <row r="1089" spans="1:8" x14ac:dyDescent="0.25">
      <c r="A1089" s="73"/>
      <c r="B1089" s="72"/>
      <c r="C1089" s="72"/>
      <c r="D1089" s="72"/>
      <c r="E1089" s="72"/>
      <c r="F1089" s="72"/>
      <c r="G1089" s="72"/>
      <c r="H1089" s="72"/>
    </row>
    <row r="1090" spans="1:8" x14ac:dyDescent="0.25">
      <c r="A1090" s="73"/>
      <c r="B1090" s="72"/>
      <c r="C1090" s="72"/>
      <c r="D1090" s="72"/>
      <c r="E1090" s="72"/>
      <c r="F1090" s="72"/>
      <c r="G1090" s="72"/>
      <c r="H1090" s="72"/>
    </row>
    <row r="1091" spans="1:8" x14ac:dyDescent="0.25">
      <c r="A1091" s="73"/>
      <c r="B1091" s="72"/>
      <c r="C1091" s="72"/>
      <c r="D1091" s="72"/>
      <c r="E1091" s="72"/>
      <c r="F1091" s="72"/>
      <c r="G1091" s="72"/>
      <c r="H1091" s="72"/>
    </row>
    <row r="1092" spans="1:8" x14ac:dyDescent="0.25">
      <c r="A1092" s="73"/>
      <c r="B1092" s="72"/>
      <c r="C1092" s="72"/>
      <c r="D1092" s="72"/>
      <c r="E1092" s="72"/>
      <c r="F1092" s="72"/>
      <c r="G1092" s="72"/>
      <c r="H1092" s="72"/>
    </row>
    <row r="1093" spans="1:8" x14ac:dyDescent="0.25">
      <c r="A1093" s="73"/>
      <c r="B1093" s="72"/>
      <c r="C1093" s="72"/>
      <c r="D1093" s="72"/>
      <c r="E1093" s="72"/>
      <c r="F1093" s="72"/>
      <c r="G1093" s="72"/>
      <c r="H1093" s="72"/>
    </row>
    <row r="1094" spans="1:8" x14ac:dyDescent="0.25">
      <c r="A1094" s="73"/>
      <c r="B1094" s="72"/>
      <c r="C1094" s="72"/>
      <c r="D1094" s="72"/>
      <c r="E1094" s="72"/>
      <c r="F1094" s="72"/>
      <c r="G1094" s="72"/>
      <c r="H1094" s="72"/>
    </row>
    <row r="1095" spans="1:8" x14ac:dyDescent="0.25">
      <c r="A1095" s="73"/>
      <c r="B1095" s="72"/>
      <c r="C1095" s="72"/>
      <c r="D1095" s="72"/>
      <c r="E1095" s="72"/>
      <c r="F1095" s="72"/>
      <c r="G1095" s="72"/>
      <c r="H1095" s="72"/>
    </row>
    <row r="1096" spans="1:8" x14ac:dyDescent="0.25">
      <c r="A1096" s="73"/>
      <c r="B1096" s="72"/>
      <c r="C1096" s="72"/>
      <c r="D1096" s="72"/>
      <c r="E1096" s="72"/>
      <c r="F1096" s="72"/>
      <c r="G1096" s="72"/>
      <c r="H1096" s="72"/>
    </row>
    <row r="1097" spans="1:8" x14ac:dyDescent="0.25">
      <c r="A1097" s="73"/>
      <c r="B1097" s="72"/>
      <c r="C1097" s="72"/>
      <c r="D1097" s="72"/>
      <c r="E1097" s="72"/>
      <c r="F1097" s="72"/>
      <c r="G1097" s="72"/>
      <c r="H1097" s="72"/>
    </row>
    <row r="1098" spans="1:8" x14ac:dyDescent="0.25">
      <c r="A1098" s="73"/>
      <c r="B1098" s="72"/>
      <c r="C1098" s="72"/>
      <c r="D1098" s="72"/>
      <c r="E1098" s="72"/>
      <c r="F1098" s="72"/>
      <c r="G1098" s="72"/>
      <c r="H1098" s="72"/>
    </row>
    <row r="1099" spans="1:8" x14ac:dyDescent="0.25">
      <c r="A1099" s="73"/>
      <c r="B1099" s="72"/>
      <c r="C1099" s="72"/>
      <c r="D1099" s="72"/>
      <c r="E1099" s="72"/>
      <c r="F1099" s="72"/>
      <c r="G1099" s="72"/>
      <c r="H1099" s="72"/>
    </row>
    <row r="1100" spans="1:8" x14ac:dyDescent="0.25">
      <c r="A1100" s="73"/>
      <c r="B1100" s="72"/>
      <c r="C1100" s="72"/>
      <c r="D1100" s="72"/>
      <c r="E1100" s="72"/>
      <c r="F1100" s="72"/>
      <c r="G1100" s="72"/>
      <c r="H1100" s="72"/>
    </row>
    <row r="1101" spans="1:8" x14ac:dyDescent="0.25">
      <c r="A1101" s="73"/>
      <c r="B1101" s="72"/>
      <c r="C1101" s="72"/>
      <c r="D1101" s="72"/>
      <c r="E1101" s="72"/>
      <c r="F1101" s="72"/>
      <c r="G1101" s="72"/>
      <c r="H1101" s="72"/>
    </row>
    <row r="1102" spans="1:8" x14ac:dyDescent="0.25">
      <c r="A1102" s="73"/>
      <c r="B1102" s="72"/>
      <c r="C1102" s="72"/>
      <c r="D1102" s="72"/>
      <c r="E1102" s="72"/>
      <c r="F1102" s="72"/>
      <c r="G1102" s="72"/>
      <c r="H1102" s="72"/>
    </row>
    <row r="1103" spans="1:8" x14ac:dyDescent="0.25">
      <c r="A1103" s="73"/>
      <c r="B1103" s="72"/>
      <c r="C1103" s="72"/>
      <c r="D1103" s="72"/>
      <c r="E1103" s="72"/>
      <c r="F1103" s="72"/>
      <c r="G1103" s="72"/>
      <c r="H1103" s="72"/>
    </row>
    <row r="1104" spans="1:8" x14ac:dyDescent="0.25">
      <c r="A1104" s="73"/>
      <c r="B1104" s="72"/>
      <c r="C1104" s="72"/>
      <c r="D1104" s="72"/>
      <c r="E1104" s="72"/>
      <c r="F1104" s="72"/>
      <c r="G1104" s="72"/>
      <c r="H1104" s="72"/>
    </row>
    <row r="1105" spans="1:8" x14ac:dyDescent="0.25">
      <c r="A1105" s="73"/>
      <c r="B1105" s="72"/>
      <c r="C1105" s="72"/>
      <c r="D1105" s="72"/>
      <c r="E1105" s="72"/>
      <c r="F1105" s="72"/>
      <c r="G1105" s="72"/>
      <c r="H1105" s="72"/>
    </row>
    <row r="1106" spans="1:8" x14ac:dyDescent="0.25">
      <c r="A1106" s="73"/>
      <c r="B1106" s="72"/>
      <c r="C1106" s="72"/>
      <c r="D1106" s="72"/>
      <c r="E1106" s="72"/>
      <c r="F1106" s="72"/>
      <c r="G1106" s="72"/>
      <c r="H1106" s="72"/>
    </row>
    <row r="1107" spans="1:8" x14ac:dyDescent="0.25">
      <c r="A1107" s="73"/>
      <c r="B1107" s="72"/>
      <c r="C1107" s="72"/>
      <c r="D1107" s="72"/>
      <c r="E1107" s="72"/>
      <c r="F1107" s="72"/>
      <c r="G1107" s="72"/>
      <c r="H1107" s="72"/>
    </row>
    <row r="1108" spans="1:8" x14ac:dyDescent="0.25">
      <c r="A1108" s="73"/>
      <c r="B1108" s="72"/>
      <c r="C1108" s="72"/>
      <c r="D1108" s="72"/>
      <c r="E1108" s="72"/>
      <c r="F1108" s="72"/>
      <c r="G1108" s="72"/>
      <c r="H1108" s="72"/>
    </row>
    <row r="1109" spans="1:8" x14ac:dyDescent="0.25">
      <c r="A1109" s="73"/>
      <c r="B1109" s="72"/>
      <c r="C1109" s="72"/>
      <c r="D1109" s="72"/>
      <c r="E1109" s="72"/>
      <c r="F1109" s="72"/>
      <c r="G1109" s="72"/>
      <c r="H1109" s="72"/>
    </row>
    <row r="1110" spans="1:8" x14ac:dyDescent="0.25">
      <c r="A1110" s="73"/>
      <c r="B1110" s="72"/>
      <c r="C1110" s="72"/>
      <c r="D1110" s="72"/>
      <c r="E1110" s="72"/>
      <c r="F1110" s="72"/>
      <c r="G1110" s="72"/>
      <c r="H1110" s="72"/>
    </row>
    <row r="1111" spans="1:8" x14ac:dyDescent="0.25">
      <c r="A1111" s="73"/>
      <c r="B1111" s="72"/>
      <c r="C1111" s="72"/>
      <c r="D1111" s="72"/>
      <c r="E1111" s="72"/>
      <c r="F1111" s="72"/>
      <c r="G1111" s="72"/>
      <c r="H1111" s="72"/>
    </row>
    <row r="1112" spans="1:8" x14ac:dyDescent="0.25">
      <c r="A1112" s="73"/>
      <c r="B1112" s="72"/>
      <c r="C1112" s="72"/>
      <c r="D1112" s="72"/>
      <c r="E1112" s="72"/>
      <c r="F1112" s="72"/>
      <c r="G1112" s="72"/>
      <c r="H1112" s="72"/>
    </row>
    <row r="1113" spans="1:8" x14ac:dyDescent="0.25">
      <c r="A1113" s="73"/>
      <c r="B1113" s="72"/>
      <c r="C1113" s="72"/>
      <c r="D1113" s="72"/>
      <c r="E1113" s="72"/>
      <c r="F1113" s="72"/>
      <c r="G1113" s="72"/>
      <c r="H1113" s="72"/>
    </row>
    <row r="1114" spans="1:8" x14ac:dyDescent="0.25">
      <c r="A1114" s="73"/>
      <c r="B1114" s="72"/>
      <c r="C1114" s="72"/>
      <c r="D1114" s="72"/>
      <c r="E1114" s="72"/>
      <c r="F1114" s="72"/>
      <c r="G1114" s="72"/>
      <c r="H1114" s="72"/>
    </row>
    <row r="1115" spans="1:8" x14ac:dyDescent="0.25">
      <c r="A1115" s="73"/>
      <c r="B1115" s="72"/>
      <c r="C1115" s="72"/>
      <c r="D1115" s="72"/>
      <c r="E1115" s="72"/>
      <c r="F1115" s="72"/>
      <c r="G1115" s="72"/>
      <c r="H1115" s="72"/>
    </row>
    <row r="1116" spans="1:8" x14ac:dyDescent="0.25">
      <c r="A1116" s="73"/>
      <c r="B1116" s="72"/>
      <c r="C1116" s="72"/>
      <c r="D1116" s="72"/>
      <c r="E1116" s="72"/>
      <c r="F1116" s="72"/>
      <c r="G1116" s="72"/>
      <c r="H1116" s="72"/>
    </row>
    <row r="1117" spans="1:8" x14ac:dyDescent="0.25">
      <c r="A1117" s="73"/>
      <c r="B1117" s="72"/>
      <c r="C1117" s="72"/>
      <c r="D1117" s="72"/>
      <c r="E1117" s="72"/>
      <c r="F1117" s="72"/>
      <c r="G1117" s="72"/>
      <c r="H1117" s="72"/>
    </row>
    <row r="1118" spans="1:8" x14ac:dyDescent="0.25">
      <c r="A1118" s="73"/>
      <c r="B1118" s="72"/>
      <c r="C1118" s="72"/>
      <c r="D1118" s="72"/>
      <c r="E1118" s="72"/>
      <c r="F1118" s="72"/>
      <c r="G1118" s="72"/>
      <c r="H1118" s="72"/>
    </row>
    <row r="1119" spans="1:8" x14ac:dyDescent="0.25">
      <c r="A1119" s="73"/>
      <c r="B1119" s="72"/>
      <c r="C1119" s="72"/>
      <c r="D1119" s="72"/>
      <c r="E1119" s="72"/>
      <c r="F1119" s="72"/>
      <c r="G1119" s="72"/>
      <c r="H1119" s="72"/>
    </row>
    <row r="1120" spans="1:8" x14ac:dyDescent="0.25">
      <c r="A1120" s="73"/>
      <c r="B1120" s="72"/>
      <c r="C1120" s="72"/>
      <c r="D1120" s="72"/>
      <c r="E1120" s="72"/>
      <c r="F1120" s="72"/>
      <c r="G1120" s="72"/>
      <c r="H1120" s="72"/>
    </row>
    <row r="1121" spans="1:8" x14ac:dyDescent="0.25">
      <c r="A1121" s="73"/>
      <c r="B1121" s="72"/>
      <c r="C1121" s="72"/>
      <c r="D1121" s="72"/>
      <c r="E1121" s="72"/>
      <c r="F1121" s="72"/>
      <c r="G1121" s="72"/>
      <c r="H1121" s="72"/>
    </row>
    <row r="1122" spans="1:8" x14ac:dyDescent="0.25">
      <c r="A1122" s="73"/>
      <c r="B1122" s="72"/>
      <c r="C1122" s="72"/>
      <c r="D1122" s="72"/>
      <c r="E1122" s="72"/>
      <c r="F1122" s="72"/>
      <c r="G1122" s="72"/>
      <c r="H1122" s="72"/>
    </row>
    <row r="1123" spans="1:8" x14ac:dyDescent="0.25">
      <c r="A1123" s="73"/>
      <c r="B1123" s="72"/>
      <c r="C1123" s="72"/>
      <c r="D1123" s="72"/>
      <c r="E1123" s="72"/>
      <c r="F1123" s="72"/>
      <c r="G1123" s="72"/>
      <c r="H1123" s="72"/>
    </row>
    <row r="1124" spans="1:8" x14ac:dyDescent="0.25">
      <c r="A1124" s="73"/>
      <c r="B1124" s="72"/>
      <c r="C1124" s="72"/>
      <c r="D1124" s="72"/>
      <c r="E1124" s="72"/>
      <c r="F1124" s="72"/>
      <c r="G1124" s="72"/>
      <c r="H1124" s="72"/>
    </row>
    <row r="1125" spans="1:8" x14ac:dyDescent="0.25">
      <c r="A1125" s="73"/>
      <c r="B1125" s="72"/>
      <c r="C1125" s="72"/>
      <c r="D1125" s="72"/>
      <c r="E1125" s="72"/>
      <c r="F1125" s="72"/>
      <c r="G1125" s="72"/>
      <c r="H1125" s="72"/>
    </row>
    <row r="1126" spans="1:8" x14ac:dyDescent="0.25">
      <c r="A1126" s="73"/>
      <c r="B1126" s="72"/>
      <c r="C1126" s="72"/>
      <c r="D1126" s="72"/>
      <c r="E1126" s="72"/>
      <c r="F1126" s="72"/>
      <c r="G1126" s="72"/>
      <c r="H1126" s="72"/>
    </row>
    <row r="1127" spans="1:8" x14ac:dyDescent="0.25">
      <c r="A1127" s="73"/>
      <c r="B1127" s="72"/>
      <c r="C1127" s="72"/>
      <c r="D1127" s="72"/>
      <c r="E1127" s="72"/>
      <c r="F1127" s="72"/>
      <c r="G1127" s="72"/>
      <c r="H1127" s="72"/>
    </row>
    <row r="1128" spans="1:8" x14ac:dyDescent="0.25">
      <c r="A1128" s="73"/>
      <c r="B1128" s="72"/>
      <c r="C1128" s="72"/>
      <c r="D1128" s="72"/>
      <c r="E1128" s="72"/>
      <c r="F1128" s="72"/>
      <c r="G1128" s="72"/>
      <c r="H1128" s="72"/>
    </row>
    <row r="1129" spans="1:8" x14ac:dyDescent="0.25">
      <c r="A1129" s="73"/>
      <c r="B1129" s="72"/>
      <c r="C1129" s="72"/>
      <c r="D1129" s="72"/>
      <c r="E1129" s="72"/>
      <c r="F1129" s="72"/>
      <c r="G1129" s="72"/>
      <c r="H1129" s="72"/>
    </row>
    <row r="1130" spans="1:8" x14ac:dyDescent="0.25">
      <c r="A1130" s="73"/>
      <c r="B1130" s="72"/>
      <c r="C1130" s="72"/>
      <c r="D1130" s="72"/>
      <c r="E1130" s="72"/>
      <c r="F1130" s="72"/>
      <c r="G1130" s="72"/>
      <c r="H1130" s="72"/>
    </row>
    <row r="1131" spans="1:8" x14ac:dyDescent="0.25">
      <c r="A1131" s="73"/>
      <c r="B1131" s="72"/>
      <c r="C1131" s="72"/>
      <c r="D1131" s="72"/>
      <c r="E1131" s="72"/>
      <c r="F1131" s="72"/>
      <c r="G1131" s="72"/>
      <c r="H1131" s="72"/>
    </row>
    <row r="1132" spans="1:8" x14ac:dyDescent="0.25">
      <c r="A1132" s="73"/>
      <c r="B1132" s="72"/>
      <c r="C1132" s="72"/>
      <c r="D1132" s="72"/>
      <c r="E1132" s="72"/>
      <c r="F1132" s="72"/>
      <c r="G1132" s="72"/>
      <c r="H1132" s="72"/>
    </row>
    <row r="1133" spans="1:8" x14ac:dyDescent="0.25">
      <c r="A1133" s="73"/>
      <c r="B1133" s="72"/>
      <c r="C1133" s="72"/>
      <c r="D1133" s="72"/>
      <c r="E1133" s="72"/>
      <c r="F1133" s="72"/>
      <c r="G1133" s="72"/>
      <c r="H1133" s="72"/>
    </row>
    <row r="1134" spans="1:8" x14ac:dyDescent="0.25">
      <c r="A1134" s="73"/>
      <c r="B1134" s="72"/>
      <c r="C1134" s="72"/>
      <c r="D1134" s="72"/>
      <c r="E1134" s="72"/>
      <c r="F1134" s="72"/>
      <c r="G1134" s="72"/>
      <c r="H1134" s="72"/>
    </row>
    <row r="1135" spans="1:8" x14ac:dyDescent="0.25">
      <c r="A1135" s="73"/>
      <c r="B1135" s="72"/>
      <c r="C1135" s="72"/>
      <c r="D1135" s="72"/>
      <c r="E1135" s="72"/>
      <c r="F1135" s="72"/>
      <c r="G1135" s="72"/>
      <c r="H1135" s="72"/>
    </row>
    <row r="1136" spans="1:8" x14ac:dyDescent="0.25">
      <c r="A1136" s="73"/>
      <c r="B1136" s="72"/>
      <c r="C1136" s="72"/>
      <c r="D1136" s="72"/>
      <c r="E1136" s="72"/>
      <c r="F1136" s="72"/>
      <c r="G1136" s="72"/>
      <c r="H1136" s="72"/>
    </row>
    <row r="1137" spans="1:8" x14ac:dyDescent="0.25">
      <c r="A1137" s="73"/>
      <c r="B1137" s="72"/>
      <c r="C1137" s="72"/>
      <c r="D1137" s="72"/>
      <c r="E1137" s="72"/>
      <c r="F1137" s="72"/>
      <c r="G1137" s="72"/>
      <c r="H1137" s="72"/>
    </row>
    <row r="1138" spans="1:8" x14ac:dyDescent="0.25">
      <c r="A1138" s="73"/>
      <c r="B1138" s="72"/>
      <c r="C1138" s="72"/>
      <c r="D1138" s="72"/>
      <c r="E1138" s="72"/>
      <c r="F1138" s="72"/>
      <c r="G1138" s="72"/>
      <c r="H1138" s="72"/>
    </row>
    <row r="1139" spans="1:8" x14ac:dyDescent="0.25">
      <c r="A1139" s="73"/>
      <c r="B1139" s="72"/>
      <c r="C1139" s="72"/>
      <c r="D1139" s="72"/>
      <c r="E1139" s="72"/>
      <c r="F1139" s="72"/>
      <c r="G1139" s="72"/>
      <c r="H1139" s="72"/>
    </row>
    <row r="1140" spans="1:8" x14ac:dyDescent="0.25">
      <c r="A1140" s="73"/>
      <c r="B1140" s="72"/>
      <c r="C1140" s="72"/>
      <c r="D1140" s="72"/>
      <c r="E1140" s="72"/>
      <c r="F1140" s="72"/>
      <c r="G1140" s="72"/>
      <c r="H1140" s="72"/>
    </row>
    <row r="1141" spans="1:8" x14ac:dyDescent="0.25">
      <c r="A1141" s="73"/>
      <c r="B1141" s="72"/>
      <c r="C1141" s="72"/>
      <c r="D1141" s="72"/>
      <c r="E1141" s="72"/>
      <c r="F1141" s="72"/>
      <c r="G1141" s="72"/>
      <c r="H1141" s="72"/>
    </row>
    <row r="1142" spans="1:8" x14ac:dyDescent="0.25">
      <c r="A1142" s="73"/>
      <c r="B1142" s="72"/>
      <c r="C1142" s="72"/>
      <c r="D1142" s="72"/>
      <c r="E1142" s="72"/>
      <c r="F1142" s="72"/>
      <c r="G1142" s="72"/>
      <c r="H1142" s="72"/>
    </row>
    <row r="1143" spans="1:8" x14ac:dyDescent="0.25">
      <c r="A1143" s="73"/>
      <c r="B1143" s="72"/>
      <c r="C1143" s="72"/>
      <c r="D1143" s="72"/>
      <c r="E1143" s="72"/>
      <c r="F1143" s="72"/>
      <c r="G1143" s="72"/>
      <c r="H1143" s="72"/>
    </row>
    <row r="1144" spans="1:8" x14ac:dyDescent="0.25">
      <c r="A1144" s="73"/>
      <c r="B1144" s="72"/>
      <c r="C1144" s="72"/>
      <c r="D1144" s="72"/>
      <c r="E1144" s="72"/>
      <c r="F1144" s="72"/>
      <c r="G1144" s="72"/>
      <c r="H1144" s="72"/>
    </row>
    <row r="1145" spans="1:8" x14ac:dyDescent="0.25">
      <c r="A1145" s="73"/>
      <c r="B1145" s="72"/>
      <c r="C1145" s="72"/>
      <c r="D1145" s="72"/>
      <c r="E1145" s="72"/>
      <c r="F1145" s="72"/>
      <c r="G1145" s="72"/>
      <c r="H1145" s="72"/>
    </row>
    <row r="1146" spans="1:8" x14ac:dyDescent="0.25">
      <c r="A1146" s="73"/>
      <c r="B1146" s="72"/>
      <c r="C1146" s="72"/>
      <c r="D1146" s="72"/>
      <c r="E1146" s="72"/>
      <c r="F1146" s="72"/>
      <c r="G1146" s="72"/>
      <c r="H1146" s="72"/>
    </row>
    <row r="1147" spans="1:8" x14ac:dyDescent="0.25">
      <c r="A1147" s="73"/>
      <c r="B1147" s="72"/>
      <c r="C1147" s="72"/>
      <c r="D1147" s="72"/>
      <c r="E1147" s="72"/>
      <c r="F1147" s="72"/>
      <c r="G1147" s="72"/>
      <c r="H1147" s="72"/>
    </row>
    <row r="1148" spans="1:8" x14ac:dyDescent="0.25">
      <c r="A1148" s="73"/>
      <c r="B1148" s="72"/>
      <c r="C1148" s="72"/>
      <c r="D1148" s="72"/>
      <c r="E1148" s="72"/>
      <c r="F1148" s="72"/>
      <c r="G1148" s="72"/>
      <c r="H1148" s="72"/>
    </row>
    <row r="1149" spans="1:8" x14ac:dyDescent="0.25">
      <c r="A1149" s="73"/>
      <c r="B1149" s="72"/>
      <c r="C1149" s="72"/>
      <c r="D1149" s="72"/>
      <c r="E1149" s="72"/>
      <c r="F1149" s="72"/>
      <c r="G1149" s="72"/>
      <c r="H1149" s="72"/>
    </row>
    <row r="1150" spans="1:8" x14ac:dyDescent="0.25">
      <c r="A1150" s="73"/>
      <c r="B1150" s="72"/>
      <c r="C1150" s="72"/>
      <c r="D1150" s="72"/>
      <c r="E1150" s="72"/>
      <c r="F1150" s="72"/>
      <c r="G1150" s="72"/>
      <c r="H1150" s="72"/>
    </row>
    <row r="1151" spans="1:8" x14ac:dyDescent="0.25">
      <c r="A1151" s="73"/>
      <c r="B1151" s="72"/>
      <c r="C1151" s="72"/>
      <c r="D1151" s="72"/>
      <c r="E1151" s="72"/>
      <c r="F1151" s="72"/>
      <c r="G1151" s="72"/>
      <c r="H1151" s="72"/>
    </row>
    <row r="1152" spans="1:8" x14ac:dyDescent="0.25">
      <c r="A1152" s="73"/>
      <c r="B1152" s="72"/>
      <c r="C1152" s="72"/>
      <c r="D1152" s="72"/>
      <c r="E1152" s="72"/>
      <c r="F1152" s="72"/>
      <c r="G1152" s="72"/>
      <c r="H1152" s="72"/>
    </row>
    <row r="1153" spans="1:8" x14ac:dyDescent="0.25">
      <c r="A1153" s="73"/>
      <c r="B1153" s="72"/>
      <c r="C1153" s="72"/>
      <c r="D1153" s="72"/>
      <c r="E1153" s="72"/>
      <c r="F1153" s="72"/>
      <c r="G1153" s="72"/>
      <c r="H1153" s="72"/>
    </row>
    <row r="1154" spans="1:8" x14ac:dyDescent="0.25">
      <c r="A1154" s="73"/>
      <c r="B1154" s="72"/>
      <c r="C1154" s="72"/>
      <c r="D1154" s="72"/>
      <c r="E1154" s="72"/>
      <c r="F1154" s="72"/>
      <c r="G1154" s="72"/>
      <c r="H1154" s="72"/>
    </row>
    <row r="1155" spans="1:8" x14ac:dyDescent="0.25">
      <c r="A1155" s="73"/>
      <c r="B1155" s="72"/>
      <c r="C1155" s="72"/>
      <c r="D1155" s="72"/>
      <c r="E1155" s="72"/>
      <c r="F1155" s="72"/>
      <c r="G1155" s="72"/>
      <c r="H1155" s="72"/>
    </row>
    <row r="1156" spans="1:8" x14ac:dyDescent="0.25">
      <c r="A1156" s="73"/>
      <c r="B1156" s="72"/>
      <c r="C1156" s="72"/>
      <c r="D1156" s="72"/>
      <c r="E1156" s="72"/>
      <c r="F1156" s="72"/>
      <c r="G1156" s="72"/>
      <c r="H1156" s="72"/>
    </row>
  </sheetData>
  <sheetProtection selectLockedCells="1"/>
  <mergeCells count="5">
    <mergeCell ref="B8:C8"/>
    <mergeCell ref="G1:H1"/>
    <mergeCell ref="G4:H4"/>
    <mergeCell ref="G5:H5"/>
    <mergeCell ref="G6:H6"/>
  </mergeCells>
  <conditionalFormatting sqref="D8">
    <cfRule type="containsText" dxfId="2" priority="1" operator="containsText" text="Auswahl nötig!">
      <formula>NOT(ISERROR(SEARCH("Auswahl nötig!",D8)))</formula>
    </cfRule>
  </conditionalFormatting>
  <dataValidations disablePrompts="1" count="12">
    <dataValidation type="list" allowBlank="1" showInputMessage="1" showErrorMessage="1" sqref="B5 B15" xr:uid="{00000000-0002-0000-0500-000000000000}">
      <formula1>"[bar],[kPa]"</formula1>
    </dataValidation>
    <dataValidation type="list" allowBlank="1" showInputMessage="1" showErrorMessage="1" sqref="B2" xr:uid="{00000000-0002-0000-0500-000001000000}">
      <formula1>"[g],[kg],[t]"</formula1>
    </dataValidation>
    <dataValidation type="list" allowBlank="1" showInputMessage="1" showErrorMessage="1" sqref="B3" xr:uid="{00000000-0002-0000-0500-000002000000}">
      <formula1>"[cm],[m]"</formula1>
    </dataValidation>
    <dataValidation type="list" allowBlank="1" showInputMessage="1" showErrorMessage="1" sqref="B8:C8" xr:uid="{00000000-0002-0000-0500-000003000000}">
      <formula1>"auswählen!,nach Dharaneepathy et al.,nach Borgers &amp; Vantomme"</formula1>
    </dataValidation>
    <dataValidation type="decimal" operator="notBetween" allowBlank="1" showInputMessage="1" showErrorMessage="1" errorTitle="Grenzwert beachten" error="Wählen Sie einen Abbruchwert p_end kleiner -0,000.001 bzw. größer +0,000.001!" promptTitle="Grenzwerte beachten!" prompt="Der Abbruchwert p_end darf nicht zwischen -0,000.001 und +0,000.001 liegen." sqref="C15" xr:uid="{00000000-0002-0000-0500-000004000000}">
      <formula1>-0.000001</formula1>
      <formula2>0.000001</formula2>
    </dataValidation>
    <dataValidation type="list" allowBlank="1" showInputMessage="1" showErrorMessage="1" sqref="B16" xr:uid="{00000000-0002-0000-0500-000005000000}">
      <formula1>"[°C],[K]"</formula1>
    </dataValidation>
    <dataValidation type="list" allowBlank="1" showInputMessage="1" showErrorMessage="1" sqref="C12" xr:uid="{00000000-0002-0000-0500-000006000000}">
      <formula1>"statisch,dynamisch"</formula1>
    </dataValidation>
    <dataValidation type="list" errorStyle="warning" showInputMessage="1" showErrorMessage="1" errorTitle="LS-Dyna Export" error="Einfallender oder reflektierter (Über)Druck-Zeit-Verlauf?" sqref="G4:H4" xr:uid="{00000000-0002-0000-0500-000007000000}">
      <formula1>"einfallender,reflektierter"</formula1>
    </dataValidation>
    <dataValidation type="list" errorStyle="warning" showInputMessage="1" showErrorMessage="1" errorTitle="LS-Dyna Export" error="Zeit nullen oder nicht? Bitte auswählen!" sqref="G6:H6" xr:uid="{00000000-0002-0000-0500-000008000000}">
      <formula1>"Zeit genullt, Zeit nicht genullt"</formula1>
    </dataValidation>
    <dataValidation type="list" errorStyle="warning" showInputMessage="1" showErrorMessage="1" errorTitle="LS-Dyna Export" error="Druck-Zeit-Verlauf oder Überdruck-Zeit-Verlauf? Bitte auswählen!" sqref="G5:H5" xr:uid="{00000000-0002-0000-0500-000009000000}">
      <formula1>"Druck-Zeit-Verlauf,Überdruck-Zeit-Verlauf"</formula1>
    </dataValidation>
    <dataValidation type="list" errorStyle="warning" showInputMessage="1" showErrorMessage="1" errorTitle="LS-Dyna Export" error="Zeiteinheit auswählen!" sqref="H2" xr:uid="{00000000-0002-0000-0500-00000A000000}">
      <formula1>"s,ms,mys"</formula1>
    </dataValidation>
    <dataValidation type="list" errorStyle="warning" showInputMessage="1" showErrorMessage="1" errorTitle="LS-Dyna Export" error="Druckeinheit auswählen!" sqref="H3" xr:uid="{00000000-0002-0000-0500-00000B000000}">
      <formula1>"GPa,MPa,kPa,Pa,bar"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Tabelle6.druckzeit_teich_KB_hemi">
                <anchor moveWithCells="1" sizeWithCells="1">
                  <from>
                    <xdr:col>0</xdr:col>
                    <xdr:colOff>0</xdr:colOff>
                    <xdr:row>16</xdr:row>
                    <xdr:rowOff>7620</xdr:rowOff>
                  </from>
                  <to>
                    <xdr:col>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 macro="[0]!Tabelle6.write_csv_hemisph">
                <anchor moveWithCells="1" sizeWithCells="1">
                  <from>
                    <xdr:col>6</xdr:col>
                    <xdr:colOff>0</xdr:colOff>
                    <xdr:row>6</xdr:row>
                    <xdr:rowOff>0</xdr:rowOff>
                  </from>
                  <to>
                    <xdr:col>8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>
    <tabColor theme="8" tint="0.39997558519241921"/>
  </sheetPr>
  <dimension ref="A1:I725"/>
  <sheetViews>
    <sheetView zoomScaleNormal="100" workbookViewId="0">
      <selection activeCell="C15" sqref="C15"/>
    </sheetView>
  </sheetViews>
  <sheetFormatPr defaultColWidth="11.54296875" defaultRowHeight="15" x14ac:dyDescent="0.25"/>
  <cols>
    <col min="1" max="1" width="27.08984375" style="67" bestFit="1" customWidth="1"/>
    <col min="2" max="2" width="7.81640625" style="51" customWidth="1"/>
    <col min="3" max="3" width="14.81640625" style="51" customWidth="1"/>
    <col min="4" max="8" width="12.81640625" style="51" customWidth="1"/>
    <col min="9" max="16384" width="11.54296875" style="67"/>
  </cols>
  <sheetData>
    <row r="1" spans="1:8" ht="15.6" x14ac:dyDescent="0.3">
      <c r="A1" s="64" t="s">
        <v>38</v>
      </c>
      <c r="B1" s="64" t="s">
        <v>39</v>
      </c>
      <c r="C1" s="64" t="s">
        <v>40</v>
      </c>
      <c r="D1" s="64" t="s">
        <v>41</v>
      </c>
      <c r="E1" s="64" t="s">
        <v>39</v>
      </c>
      <c r="F1" s="67"/>
      <c r="G1" s="91" t="s">
        <v>82</v>
      </c>
      <c r="H1" s="91"/>
    </row>
    <row r="2" spans="1:8" x14ac:dyDescent="0.25">
      <c r="A2" s="48" t="s">
        <v>28</v>
      </c>
      <c r="B2" s="37" t="s">
        <v>26</v>
      </c>
      <c r="C2" s="36">
        <v>10</v>
      </c>
      <c r="D2" s="49">
        <f>IF(B2="[g]",C2/1000,IF(B2="[t]",C2*1000,C2))</f>
        <v>10</v>
      </c>
      <c r="E2" s="48" t="s">
        <v>1</v>
      </c>
      <c r="F2" s="67"/>
      <c r="G2" s="48" t="s">
        <v>75</v>
      </c>
      <c r="H2" s="36" t="s">
        <v>5</v>
      </c>
    </row>
    <row r="3" spans="1:8" x14ac:dyDescent="0.25">
      <c r="A3" s="48" t="s">
        <v>27</v>
      </c>
      <c r="B3" s="37" t="s">
        <v>29</v>
      </c>
      <c r="C3" s="36">
        <v>5</v>
      </c>
      <c r="D3" s="49">
        <f>IF(B3="[cm]",C3/100,C3)</f>
        <v>5</v>
      </c>
      <c r="E3" s="48" t="s">
        <v>0</v>
      </c>
      <c r="F3" s="67"/>
      <c r="G3" s="48" t="s">
        <v>76</v>
      </c>
      <c r="H3" s="36" t="s">
        <v>79</v>
      </c>
    </row>
    <row r="4" spans="1:8" x14ac:dyDescent="0.25">
      <c r="A4" s="48" t="s">
        <v>9</v>
      </c>
      <c r="B4" s="48" t="s">
        <v>30</v>
      </c>
      <c r="C4" s="49"/>
      <c r="D4" s="49">
        <f>D3/POWER(D2,1/3)</f>
        <v>2.3207944168063892</v>
      </c>
      <c r="E4" s="48" t="s">
        <v>34</v>
      </c>
      <c r="F4" s="67"/>
      <c r="G4" s="89" t="s">
        <v>77</v>
      </c>
      <c r="H4" s="90"/>
    </row>
    <row r="5" spans="1:8" x14ac:dyDescent="0.25">
      <c r="A5" s="48" t="s">
        <v>31</v>
      </c>
      <c r="B5" s="37" t="s">
        <v>32</v>
      </c>
      <c r="C5" s="36">
        <v>101.325</v>
      </c>
      <c r="D5" s="49">
        <f>IF(B5="[bar]",C5*100,C5)</f>
        <v>101.325</v>
      </c>
      <c r="E5" s="48" t="s">
        <v>2</v>
      </c>
      <c r="F5" s="67"/>
      <c r="G5" s="89" t="s">
        <v>81</v>
      </c>
      <c r="H5" s="90"/>
    </row>
    <row r="6" spans="1:8" x14ac:dyDescent="0.25">
      <c r="A6" s="48" t="s">
        <v>44</v>
      </c>
      <c r="B6" s="48" t="s">
        <v>30</v>
      </c>
      <c r="C6" s="36">
        <v>1.4019999999999999</v>
      </c>
      <c r="D6" s="49"/>
      <c r="E6" s="48" t="s">
        <v>34</v>
      </c>
      <c r="F6" s="67"/>
      <c r="G6" s="89" t="s">
        <v>80</v>
      </c>
      <c r="H6" s="90"/>
    </row>
    <row r="7" spans="1:8" x14ac:dyDescent="0.25">
      <c r="A7" s="48" t="s">
        <v>58</v>
      </c>
      <c r="B7" s="37" t="s">
        <v>59</v>
      </c>
      <c r="C7" s="36">
        <v>20</v>
      </c>
      <c r="D7" s="49">
        <f>IF(B7="[°C]",C7+273.15,C7)</f>
        <v>293.14999999999998</v>
      </c>
      <c r="E7" s="48" t="s">
        <v>60</v>
      </c>
      <c r="F7" s="67"/>
      <c r="G7" s="67"/>
      <c r="H7" s="67"/>
    </row>
    <row r="8" spans="1:8" x14ac:dyDescent="0.25">
      <c r="A8" s="48" t="s">
        <v>68</v>
      </c>
      <c r="B8" s="48" t="s">
        <v>32</v>
      </c>
      <c r="C8" s="52">
        <f>-0.214362789151+1.35034249993*LOG10(D4)</f>
        <v>0.27937194723684922</v>
      </c>
      <c r="D8" s="59">
        <f>10^(2.611368669-1.69012801396*C8+0.00804973591951*C8^2+0.336743114941*C8^3-0.00516226351334*C8^4-0.0809228619888*C8^5-0.00478507266747*C8^6+0.00793030472242*C8^7+0.0007684469735*C8^8)</f>
        <v>140.27968546702647</v>
      </c>
      <c r="E8" s="48" t="s">
        <v>2</v>
      </c>
      <c r="F8" s="67"/>
      <c r="G8" s="67"/>
      <c r="H8" s="67"/>
    </row>
    <row r="9" spans="1:8" x14ac:dyDescent="0.25">
      <c r="A9" s="48" t="s">
        <v>69</v>
      </c>
      <c r="B9" s="48" t="s">
        <v>67</v>
      </c>
      <c r="C9" s="52">
        <f>IF(D4&lt;0.792,2.34723921354+3.24299066475*LOG10(D4),-1.75305660315+2.30629231803*LOG10(D4))</f>
        <v>-0.90979155762644393</v>
      </c>
      <c r="D9" s="58">
        <f>10^(IF(D4&lt;0.792, 2.38830516757 - 0.443749377691*C9 + 0.168825414684*C9^2 + 0.0348138030308*C9^3 - 0.010435192824*C9^4,1.55197227115 - 0.40463292088*C9 - 0.0142721946082*C9^2 + 0.00912366316617*C9^3 - 0.0006750681404*C9^4 - 0.00800863718901*C9^5 + 0.00314819515931*C9^6 + 0.00152044783382*C9^7 - 0.0007470265899*C9^8))*POWER(D2,1/3)</f>
        <v>173.75321828005445</v>
      </c>
      <c r="E9" s="48" t="s">
        <v>36</v>
      </c>
      <c r="F9" s="67"/>
      <c r="G9" s="67"/>
      <c r="H9" s="67"/>
    </row>
    <row r="10" spans="1:8" x14ac:dyDescent="0.25">
      <c r="A10" s="48" t="s">
        <v>70</v>
      </c>
      <c r="B10" s="48" t="s">
        <v>30</v>
      </c>
      <c r="C10" s="52">
        <f>-0.214362789151+1.35034249993*LOG10(D4)</f>
        <v>0.27937194723684922</v>
      </c>
      <c r="D10" s="56">
        <f>10^(3.22958031387 - 2.21400538997*C10 + 0.035119031446*C10^2 + 0.657599992109*C10^3+ 0.0141818951887*C10^4 - 0.243076636231*C10^5 - 0.0158699803158*C10^6+ 0.0492741184234*C10^7 + 0.00227639644004*C10^8 - 0.00397126276058*C10^9)</f>
        <v>424.42483135409748</v>
      </c>
      <c r="E10" s="48" t="s">
        <v>2</v>
      </c>
      <c r="F10" s="67"/>
      <c r="G10" s="67"/>
      <c r="H10" s="67"/>
    </row>
    <row r="11" spans="1:8" x14ac:dyDescent="0.25">
      <c r="A11" s="48" t="s">
        <v>71</v>
      </c>
      <c r="B11" s="48" t="s">
        <v>30</v>
      </c>
      <c r="C11" s="52">
        <f xml:space="preserve"> - 0.204004553231+ 1.37882996018*LOG10(D4)</f>
        <v>0.30014624328798056</v>
      </c>
      <c r="D11" s="57">
        <f>10^(2.55875660396 - 0.903118886091*C11 + 0.101771877942*C11^2 - 0.0242139751146*C11^3)*POWER(C2,1/3)</f>
        <v>426.12387116098506</v>
      </c>
      <c r="E11" s="48" t="s">
        <v>36</v>
      </c>
      <c r="F11" s="67"/>
      <c r="G11" s="67"/>
      <c r="H11" s="67"/>
    </row>
    <row r="12" spans="1:8" x14ac:dyDescent="0.25">
      <c r="A12" s="48" t="s">
        <v>49</v>
      </c>
      <c r="B12" s="48" t="s">
        <v>43</v>
      </c>
      <c r="C12" s="52">
        <f xml:space="preserve"> -0.253273111999 + 1.37407043777*LOG10(D4)</f>
        <v>0.24913742859042537</v>
      </c>
      <c r="D12" s="49">
        <f xml:space="preserve"> 10^(0.0720707787637 + 1.36456871214*C12 - 0.0570035692784*C12^2 - 0.182832224796*C12^3 + 0.0118851436014*C12^4 + 0.0432648687627*C12^5 - 0.0007997367834*C12^6 - 0.00436073555033*C12^7)*POWER(D2,1/3)</f>
        <v>5.4839141934432636</v>
      </c>
      <c r="E12" s="48" t="s">
        <v>5</v>
      </c>
      <c r="F12" s="67"/>
      <c r="G12" s="67"/>
      <c r="H12" s="67"/>
    </row>
    <row r="13" spans="1:8" x14ac:dyDescent="0.25">
      <c r="A13" s="48" t="s">
        <v>42</v>
      </c>
      <c r="B13" s="48" t="s">
        <v>43</v>
      </c>
      <c r="C13" s="52">
        <f>IF(AND(D4&gt;=0.147,D4&lt;=0.888),2.26367268496+5.11588554305*LOG10(D4),IF(AND(D4&gt;0.888,D4&lt;=2.28),-1.33361206714+9.2996288611*LOG10(D4),IF(AND(D4&gt;2.28,D4&lt;=40),-3.13005805346+3.1524725364*LOG10(D4),0)))</f>
        <v>-1.9773984898233119</v>
      </c>
      <c r="D13" s="55">
        <f>10^(IF(AND(D4&gt;=0.147,D4&lt;=0.888),- 0.686608550419 + 0.164953518069*C13 + 0.127788499497*C13^2 + 0.00291430135946*C13^3 + 0.00187957449227*C13^4 + 0.0173413962543*C13^5 + 0.00269739758043*C13^6 - 0.00361976502798*C13^7 - 0.00100926577934*C13^8,IF(AND(D4&gt;0.888,D4&lt;=2.28), 0.23031841078 - 0.0297944268969*C13 + 0.0306329542941*C13^2 + 0.0183405574074*C13^3 - 0.0173964666286*C13^4 - 0.00106321963576*C13^5 + 0.0056206003128*C13^6 + 0.0001618217499*C13^7 - 0.0006860188944*C13^8,IF(AND(D4&gt;2.28,D4&lt;=40),0.621036276475 + 0.0967031995552*C13 - 0.00801302059667*C13^2 + 0.00482705779732*C13^3 + 0.00187587272287*C13^4 - 0.00246738509321*C13^5 - 0.000841116668*C13^6 + 0.0006193291052*C13^7,0))))*POWER(C2,1/3)</f>
        <v>4.7236210431951431</v>
      </c>
      <c r="E13" s="48" t="s">
        <v>5</v>
      </c>
      <c r="F13" s="67"/>
      <c r="G13" s="67"/>
      <c r="H13" s="67"/>
    </row>
    <row r="14" spans="1:8" x14ac:dyDescent="0.25">
      <c r="A14" s="48" t="s">
        <v>72</v>
      </c>
      <c r="B14" s="48" t="s">
        <v>30</v>
      </c>
      <c r="C14" s="53">
        <v>2.3420000000000023</v>
      </c>
      <c r="D14" s="54">
        <v>3.3500000000000023</v>
      </c>
      <c r="E14" s="48" t="s">
        <v>34</v>
      </c>
      <c r="F14" s="67"/>
      <c r="G14" s="67"/>
      <c r="H14" s="67"/>
    </row>
    <row r="15" spans="1:8" x14ac:dyDescent="0.25">
      <c r="A15" s="48" t="s">
        <v>48</v>
      </c>
      <c r="B15" s="48" t="s">
        <v>30</v>
      </c>
      <c r="C15" s="36">
        <v>100</v>
      </c>
      <c r="D15" s="49">
        <f>D13/C15</f>
        <v>4.7236210431951434E-2</v>
      </c>
      <c r="E15" s="48" t="s">
        <v>5</v>
      </c>
      <c r="F15" s="67"/>
      <c r="G15" s="67"/>
      <c r="H15" s="67"/>
    </row>
    <row r="16" spans="1:8" x14ac:dyDescent="0.25">
      <c r="A16" s="48" t="s">
        <v>50</v>
      </c>
      <c r="B16" s="37" t="s">
        <v>32</v>
      </c>
      <c r="C16" s="36">
        <v>1E-3</v>
      </c>
      <c r="D16" s="49">
        <f>IF(B16="[bar]",-100*ABS(C16),-1*ABS(C16))</f>
        <v>-1E-3</v>
      </c>
      <c r="E16" s="48" t="s">
        <v>2</v>
      </c>
      <c r="F16" s="67"/>
      <c r="G16" s="67"/>
      <c r="H16" s="67"/>
    </row>
    <row r="17" spans="1:9" x14ac:dyDescent="0.25">
      <c r="B17" s="68" t="s">
        <v>54</v>
      </c>
      <c r="C17" s="68" t="s">
        <v>61</v>
      </c>
      <c r="D17" s="68" t="s">
        <v>62</v>
      </c>
      <c r="E17" s="68" t="s">
        <v>63</v>
      </c>
      <c r="F17" s="68" t="s">
        <v>64</v>
      </c>
      <c r="G17" s="68" t="s">
        <v>65</v>
      </c>
      <c r="H17" s="68" t="s">
        <v>66</v>
      </c>
    </row>
    <row r="18" spans="1:9" x14ac:dyDescent="0.25">
      <c r="B18" s="51">
        <v>0</v>
      </c>
      <c r="C18" s="51">
        <v>0</v>
      </c>
      <c r="D18" s="51">
        <v>0</v>
      </c>
      <c r="E18" s="51">
        <v>0</v>
      </c>
      <c r="F18" s="51">
        <v>0</v>
      </c>
    </row>
    <row r="19" spans="1:9" x14ac:dyDescent="0.25">
      <c r="B19" s="51">
        <f>B20-0.001</f>
        <v>5.4829141934432633</v>
      </c>
      <c r="C19" s="51">
        <v>0</v>
      </c>
      <c r="D19" s="51">
        <v>0</v>
      </c>
      <c r="E19" s="51">
        <v>0</v>
      </c>
      <c r="F19" s="51">
        <v>0</v>
      </c>
    </row>
    <row r="20" spans="1:9" x14ac:dyDescent="0.25">
      <c r="A20" s="69" t="s">
        <v>56</v>
      </c>
      <c r="B20" s="70">
        <v>5.4839141934432636</v>
      </c>
      <c r="C20" s="71">
        <v>140.27968546702647</v>
      </c>
      <c r="D20" s="72">
        <v>0</v>
      </c>
      <c r="E20" s="71">
        <v>424.42483135409748</v>
      </c>
      <c r="F20" s="72">
        <v>0</v>
      </c>
      <c r="G20" s="72">
        <v>3.0255616124393216</v>
      </c>
      <c r="H20" s="72">
        <v>210.73983270131288</v>
      </c>
      <c r="I20" s="73"/>
    </row>
    <row r="21" spans="1:9" x14ac:dyDescent="0.25">
      <c r="A21" s="73"/>
      <c r="B21" s="72">
        <v>5.5311504038752153</v>
      </c>
      <c r="C21" s="72">
        <v>135.66218302006766</v>
      </c>
      <c r="D21" s="72">
        <v>6.516393840112066</v>
      </c>
      <c r="E21" s="72">
        <v>406.33769643344448</v>
      </c>
      <c r="F21" s="72">
        <v>19.616633654524819</v>
      </c>
      <c r="G21" s="72">
        <v>2.9952171444369098</v>
      </c>
      <c r="H21" s="72">
        <v>205.08414783734588</v>
      </c>
    </row>
    <row r="22" spans="1:9" x14ac:dyDescent="0.25">
      <c r="A22" s="73"/>
      <c r="B22" s="72">
        <v>5.5783866143071661</v>
      </c>
      <c r="C22" s="72">
        <v>131.18328608790802</v>
      </c>
      <c r="D22" s="72">
        <v>12.817971567309575</v>
      </c>
      <c r="E22" s="72">
        <v>388.98166429831213</v>
      </c>
      <c r="F22" s="72">
        <v>38.396338668267447</v>
      </c>
      <c r="G22" s="72">
        <v>2.9651770122426213</v>
      </c>
      <c r="H22" s="72">
        <v>199.57902669675582</v>
      </c>
    </row>
    <row r="23" spans="1:9" x14ac:dyDescent="0.25">
      <c r="A23" s="73"/>
      <c r="B23" s="72">
        <v>5.6256228247391178</v>
      </c>
      <c r="C23" s="72">
        <v>126.83905199312181</v>
      </c>
      <c r="D23" s="72">
        <v>18.911186614353017</v>
      </c>
      <c r="E23" s="72">
        <v>372.32819385049811</v>
      </c>
      <c r="F23" s="72">
        <v>56.37296893820794</v>
      </c>
      <c r="G23" s="72">
        <v>2.9354381635609244</v>
      </c>
      <c r="H23" s="72">
        <v>194.22036388219982</v>
      </c>
    </row>
    <row r="24" spans="1:9" x14ac:dyDescent="0.25">
      <c r="A24" s="73"/>
      <c r="B24" s="72">
        <v>5.6728590351710695</v>
      </c>
      <c r="C24" s="72">
        <v>122.62564631932192</v>
      </c>
      <c r="D24" s="72">
        <v>24.802308751131527</v>
      </c>
      <c r="E24" s="72">
        <v>356.3498310463097</v>
      </c>
      <c r="F24" s="72">
        <v>73.579056106709743</v>
      </c>
      <c r="G24" s="72">
        <v>2.9059975767088804</v>
      </c>
      <c r="H24" s="72">
        <v>189.00418038088804</v>
      </c>
    </row>
    <row r="25" spans="1:9" x14ac:dyDescent="0.25">
      <c r="A25" s="73"/>
      <c r="B25" s="72">
        <v>5.7200952456030212</v>
      </c>
      <c r="C25" s="72">
        <v>118.53934001171531</v>
      </c>
      <c r="D25" s="72">
        <v>30.497429129568705</v>
      </c>
      <c r="E25" s="72">
        <v>341.02016824825381</v>
      </c>
      <c r="F25" s="72">
        <v>90.045859940806537</v>
      </c>
      <c r="G25" s="72">
        <v>2.8768522603091142</v>
      </c>
      <c r="H25" s="72">
        <v>183.92661990498198</v>
      </c>
    </row>
    <row r="26" spans="1:9" x14ac:dyDescent="0.25">
      <c r="A26" s="73"/>
      <c r="B26" s="72">
        <v>5.767331456034972</v>
      </c>
      <c r="C26" s="72">
        <v>114.57650655388169</v>
      </c>
      <c r="D26" s="72">
        <v>36.002465193381738</v>
      </c>
      <c r="E26" s="72">
        <v>326.31380507518651</v>
      </c>
      <c r="F26" s="72">
        <v>105.80341682713616</v>
      </c>
      <c r="G26" s="72">
        <v>2.8479992529858773</v>
      </c>
      <c r="H26" s="72">
        <v>178.98394528919471</v>
      </c>
    </row>
    <row r="27" spans="1:9" x14ac:dyDescent="0.25">
      <c r="A27" s="73"/>
      <c r="B27" s="72">
        <v>5.8145676664669237</v>
      </c>
      <c r="C27" s="72">
        <v>110.73361921879983</v>
      </c>
      <c r="D27" s="72">
        <v>41.323165456247345</v>
      </c>
      <c r="E27" s="72">
        <v>312.20631069630451</v>
      </c>
      <c r="F27" s="72">
        <v>120.88058645200135</v>
      </c>
      <c r="G27" s="72">
        <v>2.8194356230641433</v>
      </c>
      <c r="H27" s="72">
        <v>174.17253494493951</v>
      </c>
    </row>
    <row r="28" spans="1:9" x14ac:dyDescent="0.25">
      <c r="A28" s="73"/>
      <c r="B28" s="72">
        <v>5.8618038768988754</v>
      </c>
      <c r="C28" s="72">
        <v>107.00724839219744</v>
      </c>
      <c r="D28" s="72">
        <v>46.465114151835976</v>
      </c>
      <c r="E28" s="72">
        <v>298.67418751633829</v>
      </c>
      <c r="F28" s="72">
        <v>135.30509673350426</v>
      </c>
      <c r="G28" s="72">
        <v>2.7911584682717296</v>
      </c>
      <c r="H28" s="72">
        <v>169.48887937061482</v>
      </c>
    </row>
    <row r="29" spans="1:9" x14ac:dyDescent="0.25">
      <c r="A29" s="73"/>
      <c r="B29" s="72">
        <v>5.9090400873308262</v>
      </c>
      <c r="C29" s="72">
        <v>103.39405896634869</v>
      </c>
      <c r="D29" s="72">
        <v>51.433735759085984</v>
      </c>
      <c r="E29" s="72">
        <v>285.69483620120519</v>
      </c>
      <c r="F29" s="72">
        <v>149.1035870702602</v>
      </c>
      <c r="G29" s="72">
        <v>2.7631649154444098</v>
      </c>
      <c r="H29" s="72">
        <v>164.92957771784478</v>
      </c>
    </row>
    <row r="30" spans="1:9" x14ac:dyDescent="0.25">
      <c r="A30" s="73"/>
      <c r="B30" s="72">
        <v>5.9562762977627779</v>
      </c>
      <c r="C30" s="72">
        <v>99.890807802492802</v>
      </c>
      <c r="D30" s="72">
        <v>56.234299406001995</v>
      </c>
      <c r="E30" s="72">
        <v>273.24652199521319</v>
      </c>
      <c r="F30" s="72">
        <v>162.30164996884346</v>
      </c>
      <c r="G30" s="72">
        <v>2.7354521202339726</v>
      </c>
      <c r="H30" s="72">
        <v>160.49133441371663</v>
      </c>
    </row>
    <row r="31" spans="1:9" x14ac:dyDescent="0.25">
      <c r="A31" s="73"/>
      <c r="B31" s="72">
        <v>6.0035125081947296</v>
      </c>
      <c r="C31" s="72">
        <v>96.494341260092682</v>
      </c>
      <c r="D31" s="72">
        <v>60.871923155176603</v>
      </c>
      <c r="E31" s="72">
        <v>261.30834228267747</v>
      </c>
      <c r="F31" s="72">
        <v>174.92387110984927</v>
      </c>
      <c r="G31" s="72">
        <v>2.7080172668192222</v>
      </c>
      <c r="H31" s="72">
        <v>156.1709558392613</v>
      </c>
    </row>
    <row r="32" spans="1:9" x14ac:dyDescent="0.25">
      <c r="A32" s="73"/>
      <c r="B32" s="72">
        <v>6.0507487186266804</v>
      </c>
      <c r="C32" s="72">
        <v>93.201592791199431</v>
      </c>
      <c r="D32" s="72">
        <v>65.351578174151328</v>
      </c>
      <c r="E32" s="72">
        <v>249.86019534851209</v>
      </c>
      <c r="F32" s="72">
        <v>186.99386791027024</v>
      </c>
      <c r="G32" s="72">
        <v>2.6808575676198654</v>
      </c>
      <c r="H32" s="72">
        <v>151.96534706461671</v>
      </c>
    </row>
    <row r="33" spans="1:8" x14ac:dyDescent="0.25">
      <c r="A33" s="73"/>
      <c r="B33" s="72">
        <v>6.0979849290586321</v>
      </c>
      <c r="C33" s="72">
        <v>90.009580598232205</v>
      </c>
      <c r="D33" s="72">
        <v>69.678092793652155</v>
      </c>
      <c r="E33" s="72">
        <v>238.88275029400475</v>
      </c>
      <c r="F33" s="72">
        <v>198.53432663777883</v>
      </c>
      <c r="G33" s="72">
        <v>2.6539702630132735</v>
      </c>
      <c r="H33" s="72">
        <v>147.87150864148737</v>
      </c>
    </row>
    <row r="34" spans="1:8" x14ac:dyDescent="0.25">
      <c r="A34" s="73"/>
      <c r="B34" s="72">
        <v>6.1452211394905838</v>
      </c>
      <c r="C34" s="72">
        <v>86.915405353526381</v>
      </c>
      <c r="D34" s="72">
        <v>73.856156456655825</v>
      </c>
      <c r="E34" s="72">
        <v>228.35741806556626</v>
      </c>
      <c r="F34" s="72">
        <v>209.56703813047591</v>
      </c>
      <c r="G34" s="72">
        <v>2.6273526210540905</v>
      </c>
      <c r="H34" s="72">
        <v>143.88653345367084</v>
      </c>
    </row>
    <row r="35" spans="1:8" x14ac:dyDescent="0.25">
      <c r="A35" s="73"/>
      <c r="B35" s="72">
        <v>6.1924573499225355</v>
      </c>
      <c r="C35" s="72">
        <v>83.916247979046062</v>
      </c>
      <c r="D35" s="72">
        <v>77.890323561166625</v>
      </c>
      <c r="E35" s="72">
        <v>218.26632355577237</v>
      </c>
      <c r="F35" s="72">
        <v>220.11293217370843</v>
      </c>
      <c r="G35" s="72">
        <v>2.6010019371966391</v>
      </c>
      <c r="H35" s="72">
        <v>140.00760362655888</v>
      </c>
    </row>
    <row r="36" spans="1:8" x14ac:dyDescent="0.25">
      <c r="A36" s="73"/>
      <c r="B36" s="72">
        <v>6.2396935603544863</v>
      </c>
      <c r="C36" s="72">
        <v>81.009367484696753</v>
      </c>
      <c r="D36" s="72">
        <v>81.785017199508303</v>
      </c>
      <c r="E36" s="72">
        <v>208.59227873749055</v>
      </c>
      <c r="F36" s="72">
        <v>230.19211058367301</v>
      </c>
      <c r="G36" s="72">
        <v>2.5749155340201257</v>
      </c>
      <c r="H36" s="72">
        <v>136.23198749663635</v>
      </c>
    </row>
    <row r="37" spans="1:8" x14ac:dyDescent="0.25">
      <c r="A37" s="73"/>
      <c r="B37" s="72">
        <v>6.286929770786438</v>
      </c>
      <c r="C37" s="72">
        <v>78.19209886371543</v>
      </c>
      <c r="D37" s="72">
        <v>85.544532796862981</v>
      </c>
      <c r="E37" s="72">
        <v>199.31875679330139</v>
      </c>
      <c r="F37" s="72">
        <v>239.82387904570345</v>
      </c>
      <c r="G37" s="72">
        <v>2.5490907609565916</v>
      </c>
      <c r="H37" s="72">
        <v>132.5570366420983</v>
      </c>
    </row>
    <row r="38" spans="1:8" x14ac:dyDescent="0.25">
      <c r="A38" s="73"/>
      <c r="B38" s="72">
        <v>6.3341659812183897</v>
      </c>
      <c r="C38" s="72">
        <v>75.461851043653709</v>
      </c>
      <c r="D38" s="72">
        <v>89.173041651717995</v>
      </c>
      <c r="E38" s="72">
        <v>190.42986720379486</v>
      </c>
      <c r="F38" s="72">
        <v>249.02677775338785</v>
      </c>
      <c r="G38" s="72">
        <v>2.5235249940215967</v>
      </c>
      <c r="H38" s="72">
        <v>128.98018297577585</v>
      </c>
    </row>
    <row r="39" spans="1:8" x14ac:dyDescent="0.25">
      <c r="A39" s="73"/>
      <c r="B39" s="72">
        <v>6.3814021916503414</v>
      </c>
      <c r="C39" s="72">
        <v>72.816104891508047</v>
      </c>
      <c r="D39" s="72">
        <v>92.674594380812181</v>
      </c>
      <c r="E39" s="72">
        <v>181.91033175963983</v>
      </c>
      <c r="F39" s="72">
        <v>257.81861089297274</v>
      </c>
      <c r="G39" s="72">
        <v>2.4982156355476048</v>
      </c>
      <c r="H39" s="72">
        <v>125.49893590161349</v>
      </c>
    </row>
    <row r="40" spans="1:8" x14ac:dyDescent="0.25">
      <c r="A40" s="73"/>
      <c r="B40" s="72">
        <v>6.4286384020822922</v>
      </c>
      <c r="C40" s="72">
        <v>70.252411271588159</v>
      </c>
      <c r="D40" s="72">
        <v>96.053124271105816</v>
      </c>
      <c r="E40" s="72">
        <v>173.74546146359856</v>
      </c>
      <c r="F40" s="72">
        <v>266.21647501588302</v>
      </c>
      <c r="G40" s="72">
        <v>2.4731601139200414</v>
      </c>
      <c r="H40" s="72">
        <v>122.11087953596723</v>
      </c>
    </row>
    <row r="41" spans="1:8" x14ac:dyDescent="0.25">
      <c r="A41" s="73"/>
      <c r="B41" s="72">
        <v>6.4758746125142439</v>
      </c>
      <c r="C41" s="72">
        <v>67.76838915475102</v>
      </c>
      <c r="D41" s="72">
        <v>99.312450541232877</v>
      </c>
      <c r="E41" s="72">
        <v>165.92113428988267</v>
      </c>
      <c r="F41" s="72">
        <v>274.23678634061832</v>
      </c>
      <c r="G41" s="72">
        <v>2.4483558833159971</v>
      </c>
      <c r="H41" s="72">
        <v>118.81366999499829</v>
      </c>
    </row>
    <row r="42" spans="1:8" x14ac:dyDescent="0.25">
      <c r="A42" s="73"/>
      <c r="B42" s="72">
        <v>6.5231108229461956</v>
      </c>
      <c r="C42" s="72">
        <v>65.36172377766303</v>
      </c>
      <c r="D42" s="72">
        <v>102.45628151482995</v>
      </c>
      <c r="E42" s="72">
        <v>158.42377376943116</v>
      </c>
      <c r="F42" s="72">
        <v>281.89530702377459</v>
      </c>
      <c r="G42" s="72">
        <v>2.4238004234455568</v>
      </c>
      <c r="H42" s="72">
        <v>115.60503274941863</v>
      </c>
    </row>
    <row r="43" spans="1:8" x14ac:dyDescent="0.25">
      <c r="A43" s="73"/>
      <c r="B43" s="72">
        <v>6.5703470333781464</v>
      </c>
      <c r="C43" s="72">
        <v>63.030164850787351</v>
      </c>
      <c r="D43" s="72">
        <v>105.48821770807413</v>
      </c>
      <c r="E43" s="72">
        <v>151.24032837082905</v>
      </c>
      <c r="F43" s="72">
        <v>289.20717043848225</v>
      </c>
      <c r="G43" s="72">
        <v>2.3994912392957164</v>
      </c>
      <c r="H43" s="72">
        <v>112.48276004780706</v>
      </c>
    </row>
    <row r="44" spans="1:8" x14ac:dyDescent="0.25">
      <c r="A44" s="73"/>
      <c r="B44" s="72">
        <v>6.6175832438100981</v>
      </c>
      <c r="C44" s="72">
        <v>60.771524813827085</v>
      </c>
      <c r="D44" s="72">
        <v>108.41175483370117</v>
      </c>
      <c r="E44" s="72">
        <v>144.35825164768548</v>
      </c>
      <c r="F44" s="72">
        <v>296.18690549714853</v>
      </c>
      <c r="G44" s="72">
        <v>2.3754258608768732</v>
      </c>
      <c r="H44" s="72">
        <v>109.44470840965317</v>
      </c>
    </row>
    <row r="45" spans="1:8" x14ac:dyDescent="0.25">
      <c r="A45" s="73"/>
      <c r="B45" s="72">
        <v>6.6648194542420498</v>
      </c>
      <c r="C45" s="72">
        <v>58.583677137387319</v>
      </c>
      <c r="D45" s="72">
        <v>111.23028672371623</v>
      </c>
      <c r="E45" s="72">
        <v>137.76548312434835</v>
      </c>
      <c r="F45" s="72">
        <v>302.84846005403847</v>
      </c>
      <c r="G45" s="72">
        <v>2.3516018429718586</v>
      </c>
      <c r="H45" s="72">
        <v>106.48879618920625</v>
      </c>
    </row>
    <row r="46" spans="1:8" x14ac:dyDescent="0.25">
      <c r="A46" s="73"/>
      <c r="B46" s="72">
        <v>6.7120556646740015</v>
      </c>
      <c r="C46" s="72">
        <v>56.464554669651207</v>
      </c>
      <c r="D46" s="72">
        <v>113.94710817295179</v>
      </c>
      <c r="E46" s="72">
        <v>131.45042989285378</v>
      </c>
      <c r="F46" s="72">
        <v>309.20522342192442</v>
      </c>
      <c r="G46" s="72">
        <v>2.3280167648874821</v>
      </c>
      <c r="H46" s="72">
        <v>103.61300121110952</v>
      </c>
    </row>
    <row r="47" spans="1:8" x14ac:dyDescent="0.25">
      <c r="A47" s="73"/>
      <c r="B47" s="72">
        <v>6.7592918751059532</v>
      </c>
      <c r="C47" s="72">
        <v>54.412148026896077</v>
      </c>
      <c r="D47" s="72">
        <v>116.56541770557094</v>
      </c>
      <c r="E47" s="72">
        <v>125.40194889499368</v>
      </c>
      <c r="F47" s="72">
        <v>315.27004803577773</v>
      </c>
      <c r="G47" s="72">
        <v>2.3046682302085766</v>
      </c>
      <c r="H47" s="72">
        <v>100.8153584786823</v>
      </c>
    </row>
    <row r="48" spans="1:8" x14ac:dyDescent="0.25">
      <c r="A48" s="73"/>
      <c r="B48" s="72">
        <v>6.806528085537904</v>
      </c>
      <c r="C48" s="72">
        <v>52.424504026705947</v>
      </c>
      <c r="D48" s="72">
        <v>119.08832026655996</v>
      </c>
      <c r="E48" s="72">
        <v>119.60932986433285</v>
      </c>
      <c r="F48" s="72">
        <v>321.0552702952653</v>
      </c>
      <c r="G48" s="72">
        <v>2.281553866554499</v>
      </c>
      <c r="H48" s="72">
        <v>98.093957955582084</v>
      </c>
    </row>
    <row r="49" spans="1:8" x14ac:dyDescent="0.25">
      <c r="A49" s="73"/>
      <c r="B49" s="72">
        <v>6.8537642959698557</v>
      </c>
      <c r="C49" s="72">
        <v>50.499724162765915</v>
      </c>
      <c r="D49" s="72">
        <v>121.5188298402003</v>
      </c>
      <c r="E49" s="72">
        <v>114.06227890392221</v>
      </c>
      <c r="F49" s="72">
        <v>326.57273061664591</v>
      </c>
      <c r="G49" s="72">
        <v>2.258671325338085</v>
      </c>
      <c r="H49" s="72">
        <v>95.446942421434699</v>
      </c>
    </row>
    <row r="50" spans="1:8" x14ac:dyDescent="0.25">
      <c r="A50" s="73"/>
      <c r="B50" s="72">
        <v>6.9010005064018074</v>
      </c>
      <c r="C50" s="72">
        <v>48.635963120153292</v>
      </c>
      <c r="D50" s="72">
        <v>123.85987199745841</v>
      </c>
      <c r="E50" s="72">
        <v>108.75090267633634</v>
      </c>
      <c r="F50" s="72">
        <v>331.83379272353744</v>
      </c>
      <c r="G50" s="72">
        <v>2.2360182815270129</v>
      </c>
      <c r="H50" s="72">
        <v>92.87250540186119</v>
      </c>
    </row>
    <row r="51" spans="1:8" x14ac:dyDescent="0.25">
      <c r="A51" s="73"/>
      <c r="B51" s="72">
        <v>6.9482367168337582</v>
      </c>
      <c r="C51" s="72">
        <v>46.831427330067555</v>
      </c>
      <c r="D51" s="72">
        <v>126.11428637418125</v>
      </c>
      <c r="E51" s="72">
        <v>103.66569318351367</v>
      </c>
      <c r="F51" s="72">
        <v>336.849362204942</v>
      </c>
      <c r="G51" s="72">
        <v>2.2135924334075625</v>
      </c>
      <c r="H51" s="72">
        <v>90.368889173166338</v>
      </c>
    </row>
    <row r="52" spans="1:8" x14ac:dyDescent="0.25">
      <c r="A52" s="73"/>
      <c r="B52" s="72">
        <v>6.9954729272657099</v>
      </c>
      <c r="C52" s="72">
        <v>45.084373562968949</v>
      </c>
      <c r="D52" s="72">
        <v>128.28482908193573</v>
      </c>
      <c r="E52" s="72">
        <v>98.79751311469677</v>
      </c>
      <c r="F52" s="72">
        <v>341.62990436787146</v>
      </c>
      <c r="G52" s="72">
        <v>2.1913915023507458</v>
      </c>
      <c r="H52" s="72">
        <v>87.934382841776653</v>
      </c>
    </row>
    <row r="53" spans="1:8" x14ac:dyDescent="0.25">
      <c r="A53" s="73"/>
      <c r="B53" s="72">
        <v>7.0427091376976616</v>
      </c>
      <c r="C53" s="72">
        <v>43.393107559121965</v>
      </c>
      <c r="D53" s="72">
        <v>130.37417505328278</v>
      </c>
      <c r="E53" s="72">
        <v>94.137581741560311</v>
      </c>
      <c r="F53" s="72">
        <v>346.18546141091025</v>
      </c>
      <c r="G53" s="72">
        <v>2.1694132325807809</v>
      </c>
      <c r="H53" s="72">
        <v>85.567320498336301</v>
      </c>
    </row>
    <row r="54" spans="1:8" x14ac:dyDescent="0.25">
      <c r="A54" s="73"/>
      <c r="B54" s="72">
        <v>7.0899453481296133</v>
      </c>
      <c r="C54" s="72">
        <v>41.755982695565876</v>
      </c>
      <c r="D54" s="72">
        <v>132.38492032322944</v>
      </c>
      <c r="E54" s="72">
        <v>89.677461340375416</v>
      </c>
      <c r="F54" s="72">
        <v>350.52566894408142</v>
      </c>
      <c r="G54" s="72">
        <v>2.1476553909458915</v>
      </c>
      <c r="H54" s="72">
        <v>83.266079446185472</v>
      </c>
    </row>
    <row r="55" spans="1:8" x14ac:dyDescent="0.25">
      <c r="A55" s="73"/>
      <c r="B55" s="72">
        <v>7.137181558561565</v>
      </c>
      <c r="C55" s="72">
        <v>40.171398688559698</v>
      </c>
      <c r="D55" s="72">
        <v>134.31958424855708</v>
      </c>
      <c r="E55" s="72">
        <v>85.409044121792874</v>
      </c>
      <c r="F55" s="72">
        <v>354.65977187944901</v>
      </c>
      <c r="G55" s="72">
        <v>2.126115766691397</v>
      </c>
      <c r="H55" s="72">
        <v>81.029078503759195</v>
      </c>
    </row>
    <row r="56" spans="1:8" x14ac:dyDescent="0.25">
      <c r="A56" s="73"/>
      <c r="B56" s="72">
        <v>7.1844177689935158</v>
      </c>
      <c r="C56" s="72">
        <v>38.637800330573377</v>
      </c>
      <c r="D56" s="72">
        <v>136.18061166667937</v>
      </c>
      <c r="E56" s="72">
        <v>81.324539649535382</v>
      </c>
      <c r="F56" s="72">
        <v>358.59663971598837</v>
      </c>
      <c r="G56" s="72">
        <v>2.104792171235089</v>
      </c>
      <c r="H56" s="72">
        <v>78.854776380259977</v>
      </c>
    </row>
    <row r="57" spans="1:8" x14ac:dyDescent="0.25">
      <c r="A57" s="73"/>
      <c r="B57" s="72">
        <v>7.2316539794254675</v>
      </c>
      <c r="C57" s="72">
        <v>37.153676260921422</v>
      </c>
      <c r="D57" s="72">
        <v>137.97037499564038</v>
      </c>
      <c r="E57" s="72">
        <v>77.416462729970576</v>
      </c>
      <c r="F57" s="72">
        <v>362.344781241389</v>
      </c>
      <c r="G57" s="72">
        <v>2.0836824379448533</v>
      </c>
      <c r="H57" s="72">
        <v>76.741670123774497</v>
      </c>
    </row>
    <row r="58" spans="1:8" x14ac:dyDescent="0.25">
      <c r="A58" s="73"/>
      <c r="B58" s="72">
        <v>7.2788901898574192</v>
      </c>
      <c r="C58" s="72">
        <v>35.717557769157928</v>
      </c>
      <c r="D58" s="72">
        <v>139.6911762768209</v>
      </c>
      <c r="E58" s="72">
        <v>73.677621755193911</v>
      </c>
      <c r="F58" s="72">
        <v>365.91235867261838</v>
      </c>
      <c r="G58" s="72">
        <v>2.0627844219185238</v>
      </c>
      <c r="H58" s="72">
        <v>74.688293640825179</v>
      </c>
    </row>
    <row r="59" spans="1:8" x14ac:dyDescent="0.25">
      <c r="A59" s="73"/>
      <c r="B59" s="72">
        <v>7.32612640028937</v>
      </c>
      <c r="C59" s="72">
        <v>34.328017630375157</v>
      </c>
      <c r="D59" s="72">
        <v>141.34524916188019</v>
      </c>
      <c r="E59" s="72">
        <v>70.101107482883961</v>
      </c>
      <c r="F59" s="72">
        <v>369.30720125626999</v>
      </c>
      <c r="G59" s="72">
        <v>2.0420959997659454</v>
      </c>
      <c r="H59" s="72">
        <v>72.693216286174732</v>
      </c>
    </row>
    <row r="60" spans="1:8" x14ac:dyDescent="0.25">
      <c r="A60" s="73"/>
      <c r="B60" s="72">
        <v>7.3733626107213217</v>
      </c>
      <c r="C60" s="72">
        <v>32.98366897156987</v>
      </c>
      <c r="D60" s="72">
        <v>142.93476084542039</v>
      </c>
      <c r="E60" s="72">
        <v>66.680282236803322</v>
      </c>
      <c r="F60" s="72">
        <v>372.53681834894246</v>
      </c>
      <c r="G60" s="72">
        <v>2.0216150693932233</v>
      </c>
      <c r="H60" s="72">
        <v>70.755041521537237</v>
      </c>
    </row>
    <row r="61" spans="1:8" x14ac:dyDescent="0.25">
      <c r="A61" s="73"/>
      <c r="B61" s="72">
        <v>7.4205988211532734</v>
      </c>
      <c r="C61" s="72">
        <v>31.683164168263058</v>
      </c>
      <c r="D61" s="72">
        <v>144.46181394482139</v>
      </c>
      <c r="E61" s="72">
        <v>63.408769512406771</v>
      </c>
      <c r="F61" s="72">
        <v>375.60841199714929</v>
      </c>
      <c r="G61" s="72">
        <v>2.0013395497891326</v>
      </c>
      <c r="H61" s="72">
        <v>68.872405641690193</v>
      </c>
    </row>
    <row r="62" spans="1:8" x14ac:dyDescent="0.25">
      <c r="A62" s="73"/>
      <c r="B62" s="72">
        <v>7.4678350315852251</v>
      </c>
      <c r="C62" s="72">
        <v>30.425193770580037</v>
      </c>
      <c r="D62" s="72">
        <v>145.92844832865697</v>
      </c>
      <c r="E62" s="72">
        <v>60.28044397258568</v>
      </c>
      <c r="F62" s="72">
        <v>378.52888903553799</v>
      </c>
      <c r="G62" s="72">
        <v>1.981267380813676</v>
      </c>
      <c r="H62" s="72">
        <v>67.043976566339211</v>
      </c>
    </row>
    <row r="63" spans="1:8" x14ac:dyDescent="0.25">
      <c r="A63" s="73"/>
      <c r="B63" s="72">
        <v>7.5150712420171768</v>
      </c>
      <c r="C63" s="72">
        <v>29.208485458018092</v>
      </c>
      <c r="D63" s="72">
        <v>147.33664289506476</v>
      </c>
      <c r="E63" s="72">
        <v>57.289421819124279</v>
      </c>
      <c r="F63" s="72">
        <v>381.3048727215031</v>
      </c>
      <c r="G63" s="72">
        <v>1.9613965229887542</v>
      </c>
      <c r="H63" s="72">
        <v>65.26845269594736</v>
      </c>
    </row>
    <row r="64" spans="1:8" x14ac:dyDescent="0.25">
      <c r="A64" s="73"/>
      <c r="B64" s="72">
        <v>7.5623074524491276</v>
      </c>
      <c r="C64" s="72">
        <v>28.031803022149166</v>
      </c>
      <c r="D64" s="72">
        <v>148.68831730140769</v>
      </c>
      <c r="E64" s="72">
        <v>54.430051525970732</v>
      </c>
      <c r="F64" s="72">
        <v>383.9427139236094</v>
      </c>
      <c r="G64" s="72">
        <v>1.9417249572909436</v>
      </c>
      <c r="H64" s="72">
        <v>63.54456182962258</v>
      </c>
    </row>
    <row r="65" spans="1:8" x14ac:dyDescent="0.25">
      <c r="A65" s="73"/>
      <c r="B65" s="72">
        <v>7.6095436628810784</v>
      </c>
      <c r="C65" s="72">
        <v>26.89394537652414</v>
      </c>
      <c r="D65" s="72">
        <v>149.98533364652897</v>
      </c>
      <c r="E65" s="72">
        <v>51.696904920933179</v>
      </c>
      <c r="F65" s="72">
        <v>386.4485018805965</v>
      </c>
      <c r="G65" s="72">
        <v>1.9222506849463472</v>
      </c>
      <c r="H65" s="72">
        <v>61.871060143042712</v>
      </c>
    </row>
    <row r="66" spans="1:8" x14ac:dyDescent="0.25">
      <c r="A66" s="73"/>
      <c r="B66" s="72">
        <v>7.6567798733130301</v>
      </c>
      <c r="C66" s="72">
        <v>25.793745593064752</v>
      </c>
      <c r="D66" s="72">
        <v>151.22949810686828</v>
      </c>
      <c r="E66" s="72">
        <v>49.084768602901299</v>
      </c>
      <c r="F66" s="72">
        <v>388.82807454711605</v>
      </c>
      <c r="G66" s="72">
        <v>1.902971727227506</v>
      </c>
      <c r="H66" s="72">
        <v>60.246731224304028</v>
      </c>
    </row>
    <row r="67" spans="1:8" x14ac:dyDescent="0.25">
      <c r="A67" s="73"/>
      <c r="B67" s="72">
        <v>7.7040160837449818</v>
      </c>
      <c r="C67" s="72">
        <v>24.730069964247214</v>
      </c>
      <c r="D67" s="72">
        <v>152.42256252767399</v>
      </c>
      <c r="E67" s="72">
        <v>46.58863568216502</v>
      </c>
      <c r="F67" s="72">
        <v>391.08702854175368</v>
      </c>
      <c r="G67" s="72">
        <v>1.8838861252523424</v>
      </c>
      <c r="H67" s="72">
        <v>58.67038516549411</v>
      </c>
    </row>
    <row r="68" spans="1:8" x14ac:dyDescent="0.25">
      <c r="A68" s="73"/>
      <c r="B68" s="72">
        <v>7.7512522941769326</v>
      </c>
      <c r="C68" s="72">
        <v>23.701817090399857</v>
      </c>
      <c r="D68" s="72">
        <v>153.56622597051381</v>
      </c>
      <c r="E68" s="72">
        <v>44.203697831857177</v>
      </c>
      <c r="F68" s="72">
        <v>393.23072871231267</v>
      </c>
      <c r="G68" s="72">
        <v>1.86499193978513</v>
      </c>
      <c r="H68" s="72">
        <v>57.140857707722205</v>
      </c>
    </row>
    <row r="69" spans="1:8" x14ac:dyDescent="0.25">
      <c r="A69" s="73"/>
      <c r="B69" s="72">
        <v>7.7984885046088834</v>
      </c>
      <c r="C69" s="72">
        <v>22.707916991454649</v>
      </c>
      <c r="D69" s="72">
        <v>154.66213621825395</v>
      </c>
      <c r="E69" s="72">
        <v>41.925337638984743</v>
      </c>
      <c r="F69" s="72">
        <v>395.26431733278031</v>
      </c>
      <c r="G69" s="72">
        <v>1.8462872510394466</v>
      </c>
      <c r="H69" s="72">
        <v>55.657009437285978</v>
      </c>
    </row>
    <row r="70" spans="1:8" x14ac:dyDescent="0.25">
      <c r="A70" s="73"/>
      <c r="B70" s="72">
        <v>7.8457247150408351</v>
      </c>
      <c r="C70" s="72">
        <v>21.747330242509541</v>
      </c>
      <c r="D70" s="72">
        <v>155.71189123864704</v>
      </c>
      <c r="E70" s="72">
        <v>39.749121243936266</v>
      </c>
      <c r="F70" s="72">
        <v>397.19272294586381</v>
      </c>
      <c r="G70" s="72">
        <v>1.8277701584831132</v>
      </c>
      <c r="H70" s="72">
        <v>54.217725030611575</v>
      </c>
    </row>
    <row r="71" spans="1:8" x14ac:dyDescent="0.25">
      <c r="A71" s="73"/>
      <c r="B71" s="72">
        <v>7.8929609254727868</v>
      </c>
      <c r="C71" s="72">
        <v>20.819047132575186</v>
      </c>
      <c r="D71" s="72">
        <v>156.71704060763855</v>
      </c>
      <c r="E71" s="72">
        <v>37.670791257759447</v>
      </c>
      <c r="F71" s="72">
        <v>399.02066886446664</v>
      </c>
      <c r="G71" s="72">
        <v>1.8094387806450873</v>
      </c>
      <c r="H71" s="72">
        <v>52.821912545578243</v>
      </c>
    </row>
    <row r="72" spans="1:8" x14ac:dyDescent="0.25">
      <c r="A72" s="73"/>
      <c r="B72" s="72">
        <v>7.9401971359047376</v>
      </c>
      <c r="C72" s="72">
        <v>19.922086845895969</v>
      </c>
      <c r="D72" s="72">
        <v>157.67908689347217</v>
      </c>
      <c r="E72" s="72">
        <v>35.686259946895618</v>
      </c>
      <c r="F72" s="72">
        <v>400.75268134498054</v>
      </c>
      <c r="G72" s="72">
        <v>1.791291254924287</v>
      </c>
      <c r="H72" s="72">
        <v>51.468502756824876</v>
      </c>
    </row>
    <row r="73" spans="1:8" x14ac:dyDescent="0.25">
      <c r="A73" s="73"/>
      <c r="B73" s="72">
        <v>7.9874333463366884</v>
      </c>
      <c r="C73" s="72">
        <v>19.055496665250878</v>
      </c>
      <c r="D73" s="72">
        <v>158.5994870026467</v>
      </c>
      <c r="E73" s="72">
        <v>33.791602675435797</v>
      </c>
      <c r="F73" s="72">
        <v>402.3930974447901</v>
      </c>
      <c r="G73" s="72">
        <v>1.7733257374003433</v>
      </c>
      <c r="H73" s="72">
        <v>50.15644853263359</v>
      </c>
    </row>
    <row r="74" spans="1:8" x14ac:dyDescent="0.25">
      <c r="A74" s="73"/>
      <c r="B74" s="72">
        <v>8.034669556768641</v>
      </c>
      <c r="C74" s="72">
        <v>18.218351196655497</v>
      </c>
      <c r="D74" s="72">
        <v>159.47965348874845</v>
      </c>
      <c r="E74" s="72">
        <v>31.983051595327201</v>
      </c>
      <c r="F74" s="72">
        <v>403.94607257592594</v>
      </c>
      <c r="G74" s="72">
        <v>1.75554040264624</v>
      </c>
      <c r="H74" s="72">
        <v>48.884724250999682</v>
      </c>
    </row>
    <row r="75" spans="1:8" x14ac:dyDescent="0.25">
      <c r="A75" s="73"/>
      <c r="B75" s="72">
        <v>8.0819057672005918</v>
      </c>
      <c r="C75" s="72">
        <v>17.409751614901076</v>
      </c>
      <c r="D75" s="72">
        <v>160.32095582515717</v>
      </c>
      <c r="E75" s="72">
        <v>30.256989575310524</v>
      </c>
      <c r="F75" s="72">
        <v>405.41558776635873</v>
      </c>
      <c r="G75" s="72">
        <v>1.7379334435428386</v>
      </c>
      <c r="H75" s="72">
        <v>47.652325252517869</v>
      </c>
    </row>
    <row r="76" spans="1:8" x14ac:dyDescent="0.25">
      <c r="A76" s="73"/>
      <c r="B76" s="72">
        <v>8.1291419776325426</v>
      </c>
      <c r="C76" s="72">
        <v>16.628824929381462</v>
      </c>
      <c r="D76" s="72">
        <v>161.12472164259628</v>
      </c>
      <c r="E76" s="72">
        <v>28.609944359706262</v>
      </c>
      <c r="F76" s="72">
        <v>406.80545663999948</v>
      </c>
      <c r="G76" s="72">
        <v>1.7205030710952622</v>
      </c>
      <c r="H76" s="72">
        <v>46.458267327748558</v>
      </c>
    </row>
    <row r="77" spans="1:8" x14ac:dyDescent="0.25">
      <c r="A77" s="73"/>
      <c r="B77" s="72">
        <v>8.1763781880644935</v>
      </c>
      <c r="C77" s="72">
        <v>15.874723269673005</v>
      </c>
      <c r="D77" s="72">
        <v>161.89223793247334</v>
      </c>
      <c r="E77" s="72">
        <v>27.038582948494962</v>
      </c>
      <c r="F77" s="72">
        <v>408.11933212605913</v>
      </c>
      <c r="G77" s="72">
        <v>1.7032475142511203</v>
      </c>
      <c r="H77" s="72">
        <v>45.301586236773915</v>
      </c>
    </row>
    <row r="78" spans="1:8" x14ac:dyDescent="0.25">
      <c r="A78" s="73"/>
      <c r="B78" s="72">
        <v>8.2236143984964443</v>
      </c>
      <c r="C78" s="72">
        <v>15.146623190346219</v>
      </c>
      <c r="D78" s="72">
        <v>162.62475221693114</v>
      </c>
      <c r="E78" s="72">
        <v>25.539706190449966</v>
      </c>
      <c r="F78" s="72">
        <v>409.36071290802403</v>
      </c>
      <c r="G78" s="72">
        <v>1.6861650197205562</v>
      </c>
      <c r="H78" s="72">
        <v>44.181337258702229</v>
      </c>
    </row>
    <row r="79" spans="1:8" x14ac:dyDescent="0.25">
      <c r="A79" s="73"/>
      <c r="B79" s="72">
        <v>8.2708506089283969</v>
      </c>
      <c r="C79" s="72">
        <v>14.443724994501736</v>
      </c>
      <c r="D79" s="72">
        <v>163.32347368650602</v>
      </c>
      <c r="E79" s="72">
        <v>24.110243581384523</v>
      </c>
      <c r="F79" s="72">
        <v>410.53294962212186</v>
      </c>
      <c r="G79" s="72">
        <v>1.6692538517981008</v>
      </c>
      <c r="H79" s="72">
        <v>43.09659476894376</v>
      </c>
    </row>
    <row r="80" spans="1:8" x14ac:dyDescent="0.25">
      <c r="A80" s="73"/>
      <c r="B80" s="72">
        <v>8.3180868193603477</v>
      </c>
      <c r="C80" s="72">
        <v>13.765252075536157</v>
      </c>
      <c r="D80" s="72">
        <v>163.98957430626598</v>
      </c>
      <c r="E80" s="72">
        <v>22.747248259866648</v>
      </c>
      <c r="F80" s="72">
        <v>411.63925081478476</v>
      </c>
      <c r="G80" s="72">
        <v>1.6525122921863122</v>
      </c>
      <c r="H80" s="72">
        <v>42.046451842145814</v>
      </c>
    </row>
    <row r="81" spans="1:8" x14ac:dyDescent="0.25">
      <c r="A81" s="73"/>
      <c r="B81" s="72">
        <v>8.3653230297922985</v>
      </c>
      <c r="C81" s="72">
        <v>13.110450276656318</v>
      </c>
      <c r="D81" s="72">
        <v>164.62418989127826</v>
      </c>
      <c r="E81" s="72">
        <v>21.447892193036434</v>
      </c>
      <c r="F81" s="72">
        <v>412.68268866826128</v>
      </c>
      <c r="G81" s="72">
        <v>1.6359386398211866</v>
      </c>
      <c r="H81" s="72">
        <v>41.030019878752398</v>
      </c>
    </row>
    <row r="82" spans="1:8" x14ac:dyDescent="0.25">
      <c r="A82" s="73"/>
      <c r="B82" s="72">
        <v>8.4125592402242511</v>
      </c>
      <c r="C82" s="72">
        <v>12.478587267672992</v>
      </c>
      <c r="D82" s="72">
        <v>165.22842115223378</v>
      </c>
      <c r="E82" s="72">
        <v>20.209461545431459</v>
      </c>
      <c r="F82" s="72">
        <v>413.66620450318823</v>
      </c>
      <c r="G82" s="72">
        <v>1.6195312106993118</v>
      </c>
      <c r="H82" s="72">
        <v>40.046428253229408</v>
      </c>
    </row>
    <row r="83" spans="1:8" x14ac:dyDescent="0.25">
      <c r="A83" s="73"/>
      <c r="B83" s="72">
        <v>8.4597954506562019</v>
      </c>
      <c r="C83" s="72">
        <v>11.868951938617252</v>
      </c>
      <c r="D83" s="72">
        <v>165.80333471203343</v>
      </c>
      <c r="E83" s="72">
        <v>19.029352223987161</v>
      </c>
      <c r="F83" s="72">
        <v>414.5926140666038</v>
      </c>
      <c r="G83" s="72">
        <v>1.6032883377067666</v>
      </c>
      <c r="H83" s="72">
        <v>39.094823982084847</v>
      </c>
    </row>
    <row r="84" spans="1:8" x14ac:dyDescent="0.25">
      <c r="A84" s="73"/>
      <c r="B84" s="72">
        <v>8.5070316610881527</v>
      </c>
      <c r="C84" s="72">
        <v>11.280853809734566</v>
      </c>
      <c r="D84" s="72">
        <v>166.34996409412079</v>
      </c>
      <c r="E84" s="72">
        <v>17.905065592630386</v>
      </c>
      <c r="F84" s="72">
        <v>415.46461261356689</v>
      </c>
      <c r="G84" s="72">
        <v>1.5872083704497262</v>
      </c>
      <c r="H84" s="72">
        <v>38.174371409896764</v>
      </c>
    </row>
    <row r="85" spans="1:8" x14ac:dyDescent="0.25">
      <c r="A85" s="73"/>
      <c r="B85" s="72">
        <v>8.5542678715201035</v>
      </c>
      <c r="C85" s="72">
        <v>10.713622457423391</v>
      </c>
      <c r="D85" s="72">
        <v>166.86931068332399</v>
      </c>
      <c r="E85" s="72">
        <v>16.834204350127134</v>
      </c>
      <c r="F85" s="72">
        <v>416.28477979024274</v>
      </c>
      <c r="G85" s="72">
        <v>1.5712896750867711</v>
      </c>
      <c r="H85" s="72">
        <v>37.284251911655247</v>
      </c>
    </row>
    <row r="86" spans="1:8" x14ac:dyDescent="0.25">
      <c r="A86" s="73"/>
      <c r="B86" s="72">
        <v>8.6015040819520543</v>
      </c>
      <c r="C86" s="72">
        <v>10.16660695569619</v>
      </c>
      <c r="D86" s="72">
        <v>167.36234465995042</v>
      </c>
      <c r="E86" s="72">
        <v>15.81446856507883</v>
      </c>
      <c r="F86" s="72">
        <v>417.05558432602061</v>
      </c>
      <c r="G86" s="72">
        <v>1.5555306341628787</v>
      </c>
      <c r="H86" s="72">
        <v>36.423663609815605</v>
      </c>
    </row>
    <row r="87" spans="1:8" x14ac:dyDescent="0.25">
      <c r="A87" s="73"/>
      <c r="B87" s="72">
        <v>8.6487402923840069</v>
      </c>
      <c r="C87" s="72">
        <v>9.6391753327518579</v>
      </c>
      <c r="D87" s="72">
        <v>167.83000590785733</v>
      </c>
      <c r="E87" s="72">
        <v>14.843651862186647</v>
      </c>
      <c r="F87" s="72">
        <v>417.77938854194628</v>
      </c>
      <c r="G87" s="72">
        <v>1.539929646445074</v>
      </c>
      <c r="H87" s="72">
        <v>35.591821104552594</v>
      </c>
    </row>
    <row r="88" spans="1:8" x14ac:dyDescent="0.25">
      <c r="A88" s="73"/>
      <c r="B88" s="72">
        <v>8.6959765028159577</v>
      </c>
      <c r="C88" s="72">
        <v>9.1307140422592425</v>
      </c>
      <c r="D88" s="72">
        <v>168.27320489720276</v>
      </c>
      <c r="E88" s="72">
        <v>13.919637754120497</v>
      </c>
      <c r="F88" s="72">
        <v>418.45845268247996</v>
      </c>
      <c r="G88" s="72">
        <v>1.5244851267597377</v>
      </c>
      <c r="H88" s="72">
        <v>34.787955215800707</v>
      </c>
    </row>
    <row r="89" spans="1:8" x14ac:dyDescent="0.25">
      <c r="A89" s="73"/>
      <c r="B89" s="72">
        <v>8.7432127132479085</v>
      </c>
      <c r="C89" s="72">
        <v>8.6406274489618902</v>
      </c>
      <c r="D89" s="72">
        <v>168.69282354256251</v>
      </c>
      <c r="E89" s="72">
        <v>13.0403961135379</v>
      </c>
      <c r="F89" s="72">
        <v>419.09493907732747</v>
      </c>
      <c r="G89" s="72">
        <v>1.5091955058315367</v>
      </c>
      <c r="H89" s="72">
        <v>34.011312735758395</v>
      </c>
    </row>
    <row r="90" spans="1:8" x14ac:dyDescent="0.25">
      <c r="A90" s="73"/>
      <c r="B90" s="72">
        <v>8.7904489236798611</v>
      </c>
      <c r="C90" s="72">
        <v>8.1683373282242968</v>
      </c>
      <c r="D90" s="72">
        <v>169.08971603708036</v>
      </c>
      <c r="E90" s="72">
        <v>12.203979779999734</v>
      </c>
      <c r="F90" s="72">
        <v>419.69091613983898</v>
      </c>
      <c r="G90" s="72">
        <v>1.4940592301239768</v>
      </c>
      <c r="H90" s="72">
        <v>33.26115619062648</v>
      </c>
    </row>
    <row r="91" spans="1:8" x14ac:dyDescent="0.25">
      <c r="A91" s="73"/>
      <c r="B91" s="72">
        <v>8.8376851341118119</v>
      </c>
      <c r="C91" s="72">
        <v>7.7132823791498337</v>
      </c>
      <c r="D91" s="72">
        <v>169.46470966330168</v>
      </c>
      <c r="E91" s="72">
        <v>11.408521296723571</v>
      </c>
      <c r="F91" s="72">
        <v>420.24836220822743</v>
      </c>
      <c r="G91" s="72">
        <v>1.4790747616815541</v>
      </c>
      <c r="H91" s="72">
        <v>32.536763610443074</v>
      </c>
    </row>
    <row r="92" spans="1:8" x14ac:dyDescent="0.25">
      <c r="A92" s="73"/>
      <c r="B92" s="72">
        <v>8.8849213445437627</v>
      </c>
      <c r="C92" s="72">
        <v>7.2749177509102516</v>
      </c>
      <c r="D92" s="72">
        <v>169.81860558132234</v>
      </c>
      <c r="E92" s="72">
        <v>10.652229772302357</v>
      </c>
      <c r="F92" s="72">
        <v>420.76916923562334</v>
      </c>
      <c r="G92" s="72">
        <v>1.4642405779734802</v>
      </c>
      <c r="H92" s="72">
        <v>31.83742830596583</v>
      </c>
    </row>
    <row r="93" spans="1:8" x14ac:dyDescent="0.25">
      <c r="A93" s="73"/>
      <c r="B93" s="72">
        <v>8.9321575549757135</v>
      </c>
      <c r="C93" s="72">
        <v>6.852714581935933</v>
      </c>
      <c r="D93" s="72">
        <v>170.15217959486949</v>
      </c>
      <c r="E93" s="72">
        <v>9.9333878626964278</v>
      </c>
      <c r="F93" s="72">
        <v>421.25514633475643</v>
      </c>
      <c r="G93" s="72">
        <v>1.4495551717389907</v>
      </c>
      <c r="H93" s="72">
        <v>31.162458651640861</v>
      </c>
    </row>
    <row r="94" spans="1:8" x14ac:dyDescent="0.25">
      <c r="A94" s="73"/>
      <c r="B94" s="72">
        <v>8.9793937654076643</v>
      </c>
      <c r="C94" s="72">
        <v>6.4461595516253558</v>
      </c>
      <c r="D94" s="72">
        <v>170.46618289591262</v>
      </c>
      <c r="E94" s="72">
        <v>9.2503488689800655</v>
      </c>
      <c r="F94" s="72">
        <v>421.70802318283864</v>
      </c>
      <c r="G94" s="72">
        <v>1.4350170508341904</v>
      </c>
      <c r="H94" s="72">
        <v>30.511177873780412</v>
      </c>
    </row>
    <row r="95" spans="1:8" x14ac:dyDescent="0.25">
      <c r="A95" s="73"/>
      <c r="B95" s="72">
        <v>9.0266299758396169</v>
      </c>
      <c r="C95" s="72">
        <v>6.0547544442410652</v>
      </c>
      <c r="D95" s="72">
        <v>170.76134278838916</v>
      </c>
      <c r="E95" s="72">
        <v>8.6015339464913758</v>
      </c>
      <c r="F95" s="72">
        <v>422.12945329201159</v>
      </c>
      <c r="G95" s="72">
        <v>1.4206247380804453</v>
      </c>
      <c r="H95" s="72">
        <v>29.882923843154344</v>
      </c>
    </row>
    <row r="96" spans="1:8" x14ac:dyDescent="0.25">
      <c r="A96" s="73"/>
      <c r="B96" s="72">
        <v>9.0738661862715677</v>
      </c>
      <c r="C96" s="72">
        <v>5.6780157246681933</v>
      </c>
      <c r="D96" s="72">
        <v>171.03836339161214</v>
      </c>
      <c r="E96" s="72">
        <v>7.9854294211949934</v>
      </c>
      <c r="F96" s="72">
        <v>422.52101715052152</v>
      </c>
      <c r="G96" s="72">
        <v>1.4063767711142854</v>
      </c>
      <c r="H96" s="72">
        <v>29.277048871277884</v>
      </c>
    </row>
    <row r="97" spans="1:8" x14ac:dyDescent="0.25">
      <c r="A97" s="73"/>
      <c r="B97" s="72">
        <v>9.1211023967035185</v>
      </c>
      <c r="C97" s="72">
        <v>5.3154741257199953</v>
      </c>
      <c r="D97" s="72">
        <v>171.29792632391283</v>
      </c>
      <c r="E97" s="72">
        <v>7.4005842092225942</v>
      </c>
      <c r="F97" s="72">
        <v>422.88422523958968</v>
      </c>
      <c r="G97" s="72">
        <v>1.3922717022388225</v>
      </c>
      <c r="H97" s="72">
        <v>28.692919509752869</v>
      </c>
    </row>
    <row r="98" spans="1:8" x14ac:dyDescent="0.25">
      <c r="A98" s="73"/>
      <c r="B98" s="72">
        <v>9.1683386071354711</v>
      </c>
      <c r="C98" s="72">
        <v>4.9666742466831595</v>
      </c>
      <c r="D98" s="72">
        <v>171.54069136705652</v>
      </c>
      <c r="E98" s="72">
        <v>6.8456073357054885</v>
      </c>
      <c r="F98" s="72">
        <v>423.22052093075894</v>
      </c>
      <c r="G98" s="72">
        <v>1.378308098276652</v>
      </c>
      <c r="H98" s="72">
        <v>28.129916352091072</v>
      </c>
    </row>
    <row r="99" spans="1:8" x14ac:dyDescent="0.25">
      <c r="A99" s="73"/>
      <c r="B99" s="72">
        <v>9.2155748175674219</v>
      </c>
      <c r="C99" s="72">
        <v>4.6311741628036636</v>
      </c>
      <c r="D99" s="72">
        <v>171.76729711195526</v>
      </c>
      <c r="E99" s="72">
        <v>6.3191655491577263</v>
      </c>
      <c r="F99" s="72">
        <v>423.53128326831808</v>
      </c>
      <c r="G99" s="72">
        <v>1.3644845404242303</v>
      </c>
      <c r="H99" s="72">
        <v>27.587433837515221</v>
      </c>
    </row>
    <row r="100" spans="1:8" x14ac:dyDescent="0.25">
      <c r="A100" s="73"/>
      <c r="B100" s="72">
        <v>9.2628110279993727</v>
      </c>
      <c r="C100" s="72">
        <v>4.3085450454217922</v>
      </c>
      <c r="D100" s="72">
        <v>171.9783615861873</v>
      </c>
      <c r="E100" s="72">
        <v>5.8199810278069242</v>
      </c>
      <c r="F100" s="72">
        <v>423.81782964123096</v>
      </c>
      <c r="G100" s="72">
        <v>1.3507996241077171</v>
      </c>
      <c r="H100" s="72">
        <v>27.064880056297056</v>
      </c>
    </row>
    <row r="101" spans="1:8" x14ac:dyDescent="0.25">
      <c r="A101" s="73"/>
      <c r="B101" s="72">
        <v>9.3100472384313235</v>
      </c>
      <c r="C101" s="72">
        <v>3.9983707924725338</v>
      </c>
      <c r="D101" s="72">
        <v>172.17448286381986</v>
      </c>
      <c r="E101" s="72">
        <v>5.3468291744035623</v>
      </c>
      <c r="F101" s="72">
        <v>424.08141834883139</v>
      </c>
      <c r="G101" s="72">
        <v>1.337251958840256</v>
      </c>
      <c r="H101" s="72">
        <v>26.561676556250518</v>
      </c>
    </row>
    <row r="102" spans="1:8" x14ac:dyDescent="0.25">
      <c r="A102" s="73"/>
      <c r="B102" s="72">
        <v>9.3572834488632743</v>
      </c>
      <c r="C102" s="72">
        <v>3.7002476690750412</v>
      </c>
      <c r="D102" s="72">
        <v>172.3562396580177</v>
      </c>
      <c r="E102" s="72">
        <v>4.8985364961685107</v>
      </c>
      <c r="F102" s="72">
        <v>424.32325106438304</v>
      </c>
      <c r="G102" s="72">
        <v>1.3238401680806973</v>
      </c>
      <c r="H102" s="72">
        <v>26.077258150054945</v>
      </c>
    </row>
    <row r="103" spans="1:8" x14ac:dyDescent="0.25">
      <c r="A103" s="73"/>
      <c r="B103" s="72">
        <v>9.4045196592952269</v>
      </c>
      <c r="C103" s="72">
        <v>3.4137839579420648</v>
      </c>
      <c r="D103" s="72">
        <v>172.52419189690826</v>
      </c>
      <c r="E103" s="72">
        <v>4.4739785666623604</v>
      </c>
      <c r="F103" s="72">
        <v>424.54447520044988</v>
      </c>
      <c r="G103" s="72">
        <v>1.310562889093724</v>
      </c>
      <c r="H103" s="72">
        <v>25.611072723134157</v>
      </c>
    </row>
    <row r="104" spans="1:8" x14ac:dyDescent="0.25">
      <c r="A104" s="73"/>
      <c r="B104" s="72">
        <v>9.4517558697271777</v>
      </c>
      <c r="C104" s="72">
        <v>3.138599619347294</v>
      </c>
      <c r="D104" s="72">
        <v>172.67888128316065</v>
      </c>
      <c r="E104" s="72">
        <v>4.0720780664798788</v>
      </c>
      <c r="F104" s="72">
        <v>424.74618617987244</v>
      </c>
      <c r="G104" s="72">
        <v>1.2974187728113953</v>
      </c>
      <c r="H104" s="72">
        <v>25.162581041864257</v>
      </c>
    </row>
    <row r="105" spans="1:8" x14ac:dyDescent="0.25">
      <c r="A105" s="73"/>
      <c r="B105" s="72">
        <v>9.4989920801591303</v>
      </c>
      <c r="C105" s="72">
        <v>2.8743259603954625</v>
      </c>
      <c r="D105" s="72">
        <v>172.82083183772394</v>
      </c>
      <c r="E105" s="72">
        <v>3.6918028997878523</v>
      </c>
      <c r="F105" s="72">
        <v>424.92942961600266</v>
      </c>
      <c r="G105" s="72">
        <v>1.2844064836960654</v>
      </c>
      <c r="H105" s="72">
        <v>24.731256561929854</v>
      </c>
    </row>
    <row r="106" spans="1:8" x14ac:dyDescent="0.25">
      <c r="A106" s="73"/>
      <c r="B106" s="72">
        <v>9.5462282905910811</v>
      </c>
      <c r="C106" s="72">
        <v>2.6206053133467178</v>
      </c>
      <c r="D106" s="72">
        <v>172.95055042815832</v>
      </c>
      <c r="E106" s="72">
        <v>3.3321643838356323</v>
      </c>
      <c r="F106" s="72">
        <v>425.095203405711</v>
      </c>
      <c r="G106" s="72">
        <v>1.2715246996046872</v>
      </c>
      <c r="H106" s="72">
        <v>24.316585236685171</v>
      </c>
    </row>
    <row r="107" spans="1:8" x14ac:dyDescent="0.25">
      <c r="A107" s="73"/>
      <c r="B107" s="72">
        <v>9.5934645010230319</v>
      </c>
      <c r="C107" s="72">
        <v>2.3770907227532998</v>
      </c>
      <c r="D107" s="72">
        <v>173.06852728198118</v>
      </c>
      <c r="E107" s="72">
        <v>2.9922155086744238</v>
      </c>
      <c r="F107" s="72">
        <v>425.24445973854733</v>
      </c>
      <c r="G107" s="72">
        <v>1.258772111654471</v>
      </c>
      <c r="H107" s="72">
        <v>23.918065325416137</v>
      </c>
    </row>
    <row r="108" spans="1:8" x14ac:dyDescent="0.25">
      <c r="A108" s="73"/>
      <c r="B108" s="72">
        <v>9.6407007114549845</v>
      </c>
      <c r="C108" s="72">
        <v>2.1434456411729199</v>
      </c>
      <c r="D108" s="72">
        <v>173.17523648543846</v>
      </c>
      <c r="E108" s="72">
        <v>2.6710492644243424</v>
      </c>
      <c r="F108" s="72">
        <v>425.37810702530822</v>
      </c>
      <c r="G108" s="72">
        <v>1.2461474240898927</v>
      </c>
      <c r="H108" s="72">
        <v>23.535207201432002</v>
      </c>
    </row>
    <row r="109" spans="1:8" x14ac:dyDescent="0.25">
      <c r="A109" s="73"/>
      <c r="B109" s="72">
        <v>9.6879369218869371</v>
      </c>
      <c r="C109" s="72">
        <v>1.919343633229414</v>
      </c>
      <c r="D109" s="72">
        <v>173.27113646810136</v>
      </c>
      <c r="E109" s="72">
        <v>2.3677970335273715</v>
      </c>
      <c r="F109" s="72">
        <v>425.49701174914031</v>
      </c>
      <c r="G109" s="72">
        <v>1.2336493541510369</v>
      </c>
      <c r="H109" s="72">
        <v>23.167533159944526</v>
      </c>
    </row>
    <row r="110" spans="1:8" x14ac:dyDescent="0.25">
      <c r="A110" s="73"/>
      <c r="B110" s="72">
        <v>9.7351731323188879</v>
      </c>
      <c r="C110" s="72">
        <v>1.7044680877972671</v>
      </c>
      <c r="D110" s="72">
        <v>173.3566704736769</v>
      </c>
      <c r="E110" s="72">
        <v>2.0816270455198111</v>
      </c>
      <c r="F110" s="72">
        <v>425.60200024219068</v>
      </c>
      <c r="G110" s="72">
        <v>1.2212766319432578</v>
      </c>
      <c r="H110" s="72">
        <v>22.814577225720711</v>
      </c>
    </row>
    <row r="111" spans="1:8" x14ac:dyDescent="0.25">
      <c r="A111" s="73"/>
      <c r="B111" s="72">
        <v>9.7824093427508387</v>
      </c>
      <c r="C111" s="72">
        <v>1.4985119380924838</v>
      </c>
      <c r="D111" s="72">
        <v>173.43226701741145</v>
      </c>
      <c r="E111" s="72">
        <v>1.8117428919498431</v>
      </c>
      <c r="F111" s="72">
        <v>425.69386039070099</v>
      </c>
      <c r="G111" s="72">
        <v>1.2090280003081479</v>
      </c>
      <c r="H111" s="72">
        <v>22.475884960518101</v>
      </c>
    </row>
    <row r="112" spans="1:8" x14ac:dyDescent="0.25">
      <c r="A112" s="73"/>
      <c r="B112" s="72">
        <v>9.8296455531827913</v>
      </c>
      <c r="C112" s="72">
        <v>1.3011773894579963</v>
      </c>
      <c r="D112" s="72">
        <v>173.49834033045516</v>
      </c>
      <c r="E112" s="72">
        <v>1.5573820991543836</v>
      </c>
      <c r="F112" s="72">
        <v>425.77334327133133</v>
      </c>
      <c r="G112" s="72">
        <v>1.1969022146958064</v>
      </c>
      <c r="H112" s="72">
        <v>22.151013270333692</v>
      </c>
    </row>
    <row r="113" spans="1:8" x14ac:dyDescent="0.25">
      <c r="A113" s="73"/>
      <c r="B113" s="72">
        <v>9.8768817636147439</v>
      </c>
      <c r="C113" s="72">
        <v>1.1121756546373569</v>
      </c>
      <c r="D113" s="72">
        <v>173.55529079154621</v>
      </c>
      <c r="E113" s="72">
        <v>1.3178147566947294</v>
      </c>
      <c r="F113" s="72">
        <v>425.84116472139522</v>
      </c>
      <c r="G113" s="72">
        <v>1.1848980430383764</v>
      </c>
      <c r="H113" s="72">
        <v>21.839530212514717</v>
      </c>
    </row>
    <row r="114" spans="1:8" x14ac:dyDescent="0.25">
      <c r="A114" s="73"/>
      <c r="B114" s="72">
        <v>9.9241179740466947</v>
      </c>
      <c r="C114" s="72">
        <v>0.93122669633590804</v>
      </c>
      <c r="D114" s="72">
        <v>173.60350534636356</v>
      </c>
      <c r="E114" s="72">
        <v>1.0923421993327331</v>
      </c>
      <c r="F114" s="72">
        <v>425.8980068455835</v>
      </c>
      <c r="G114" s="72">
        <v>1.1730142656248637</v>
      </c>
      <c r="H114" s="72">
        <v>21.541014802797008</v>
      </c>
    </row>
    <row r="115" spans="1:8" x14ac:dyDescent="0.25">
      <c r="A115" s="73"/>
      <c r="B115" s="72">
        <v>9.9713541844786455</v>
      </c>
      <c r="C115" s="72">
        <v>0.75805897687389456</v>
      </c>
      <c r="D115" s="72">
        <v>173.64335791488799</v>
      </c>
      <c r="E115" s="72">
        <v>0.88029574050836035</v>
      </c>
      <c r="F115" s="72">
        <v>425.94451946165827</v>
      </c>
      <c r="G115" s="72">
        <v>1.1612496749772021</v>
      </c>
      <c r="H115" s="72">
        <v>21.255056822348479</v>
      </c>
    </row>
    <row r="116" spans="1:8" x14ac:dyDescent="0.25">
      <c r="A116" s="73"/>
      <c r="B116" s="72">
        <v>10.018590394910598</v>
      </c>
      <c r="C116" s="72">
        <v>0.59240921474113017</v>
      </c>
      <c r="D116" s="72">
        <v>173.67520978710178</v>
      </c>
      <c r="E116" s="72">
        <v>0.68103545535575682</v>
      </c>
      <c r="F116" s="72">
        <v>425.98132148750227</v>
      </c>
      <c r="G116" s="72">
        <v>1.1496030757275684</v>
      </c>
      <c r="H116" s="72">
        <v>20.981256624907928</v>
      </c>
    </row>
    <row r="117" spans="1:8" x14ac:dyDescent="0.25">
      <c r="A117" s="73"/>
      <c r="B117" s="72">
        <v>10.065826605342551</v>
      </c>
      <c r="C117" s="72">
        <v>0.43402214786785387</v>
      </c>
      <c r="D117" s="72">
        <v>173.69941000734866</v>
      </c>
      <c r="E117" s="72">
        <v>0.4939490113683761</v>
      </c>
      <c r="F117" s="72">
        <v>426.00900227181893</v>
      </c>
      <c r="G117" s="72">
        <v>1.1380732844969195</v>
      </c>
      <c r="H117" s="72">
        <v>20.719224944118594</v>
      </c>
    </row>
    <row r="118" spans="1:8" x14ac:dyDescent="0.25">
      <c r="A118" s="73"/>
      <c r="B118" s="72">
        <v>10.113062815774502</v>
      </c>
      <c r="C118" s="72">
        <v>0.28265030343128089</v>
      </c>
      <c r="D118" s="72">
        <v>173.716295747667</v>
      </c>
      <c r="E118" s="72">
        <v>0.31845054489445795</v>
      </c>
      <c r="F118" s="72">
        <v>426.02812287069048</v>
      </c>
      <c r="G118" s="72">
        <v>1.126659129774757</v>
      </c>
      <c r="H118" s="72">
        <v>20.468582701163029</v>
      </c>
    </row>
    <row r="119" spans="1:8" x14ac:dyDescent="0.25">
      <c r="A119" s="73"/>
      <c r="B119" s="72">
        <v>10.160299026206452</v>
      </c>
      <c r="C119" s="72">
        <v>0.13805377402212751</v>
      </c>
      <c r="D119" s="72">
        <v>173.72619267040074</v>
      </c>
      <c r="E119" s="72">
        <v>0.15397958171225384</v>
      </c>
      <c r="F119" s="72">
        <v>426.03921727211713</v>
      </c>
      <c r="G119" s="72">
        <v>1.1153594518000913</v>
      </c>
      <c r="H119" s="72">
        <v>20.228960812811181</v>
      </c>
    </row>
    <row r="120" spans="1:8" x14ac:dyDescent="0.25">
      <c r="A120" s="69" t="s">
        <v>55</v>
      </c>
      <c r="B120" s="70">
        <v>10.207535236638405</v>
      </c>
      <c r="C120" s="72">
        <v>5.0714141590736218E-15</v>
      </c>
      <c r="D120" s="71">
        <v>173.72941528038442</v>
      </c>
      <c r="E120" s="72">
        <v>5.5997191058007234E-15</v>
      </c>
      <c r="F120" s="71">
        <v>426.04279357057942</v>
      </c>
      <c r="G120" s="72">
        <v>1.1041731024436003</v>
      </c>
      <c r="H120" s="72">
        <v>20</v>
      </c>
    </row>
    <row r="121" spans="1:8" x14ac:dyDescent="0.25">
      <c r="A121" s="73"/>
      <c r="B121" s="72">
        <v>10.254771447070357</v>
      </c>
      <c r="C121" s="72">
        <v>-0.13173644212889496</v>
      </c>
      <c r="D121" s="72">
        <v>173.73256329377799</v>
      </c>
      <c r="E121" s="72">
        <v>-0.22475565956715218</v>
      </c>
      <c r="F121" s="72">
        <v>426.04625204757139</v>
      </c>
      <c r="G121" s="72">
        <v>1.7061008778971303</v>
      </c>
      <c r="H121" s="72"/>
    </row>
    <row r="122" spans="1:8" x14ac:dyDescent="0.25">
      <c r="A122" s="73"/>
      <c r="B122" s="72">
        <v>10.302007657502308</v>
      </c>
      <c r="C122" s="72">
        <v>-0.25737404547401344</v>
      </c>
      <c r="D122" s="72">
        <v>173.73256329377799</v>
      </c>
      <c r="E122" s="72">
        <v>-0.43910608493115028</v>
      </c>
      <c r="F122" s="72">
        <v>426.04625204757139</v>
      </c>
      <c r="G122" s="72">
        <v>1.7061008778971303</v>
      </c>
      <c r="H122" s="72"/>
    </row>
    <row r="123" spans="1:8" x14ac:dyDescent="0.25">
      <c r="A123" s="73"/>
      <c r="B123" s="72">
        <v>10.349243867934259</v>
      </c>
      <c r="C123" s="72">
        <v>-0.37712457282043926</v>
      </c>
      <c r="D123" s="72">
        <v>173.73256329377799</v>
      </c>
      <c r="E123" s="72">
        <v>-0.64341256476553166</v>
      </c>
      <c r="F123" s="72">
        <v>426.04625204757139</v>
      </c>
      <c r="G123" s="72">
        <v>1.7061008778971303</v>
      </c>
      <c r="H123" s="72"/>
    </row>
    <row r="124" spans="1:8" x14ac:dyDescent="0.25">
      <c r="A124" s="73"/>
      <c r="B124" s="72">
        <v>10.396480078366212</v>
      </c>
      <c r="C124" s="72">
        <v>-0.49119325114046342</v>
      </c>
      <c r="D124" s="72">
        <v>173.73256329377799</v>
      </c>
      <c r="E124" s="72">
        <v>-0.83802523698789022</v>
      </c>
      <c r="F124" s="72">
        <v>426.04625204757139</v>
      </c>
      <c r="G124" s="72">
        <v>1.7061008778971303</v>
      </c>
      <c r="H124" s="72"/>
    </row>
    <row r="125" spans="1:8" x14ac:dyDescent="0.25">
      <c r="A125" s="73"/>
      <c r="B125" s="72">
        <v>10.443716288798164</v>
      </c>
      <c r="C125" s="72">
        <v>-0.59977896070634362</v>
      </c>
      <c r="D125" s="72">
        <v>173.73256329377799</v>
      </c>
      <c r="E125" s="72">
        <v>-1.0232834114053213</v>
      </c>
      <c r="F125" s="72">
        <v>426.04625204757139</v>
      </c>
      <c r="G125" s="72">
        <v>1.7061008778971303</v>
      </c>
      <c r="H125" s="72"/>
    </row>
    <row r="126" spans="1:8" x14ac:dyDescent="0.25">
      <c r="A126" s="73"/>
      <c r="B126" s="72">
        <v>10.490952499230115</v>
      </c>
      <c r="C126" s="72">
        <v>-0.70307441894999878</v>
      </c>
      <c r="D126" s="72">
        <v>173.73256329377799</v>
      </c>
      <c r="E126" s="72">
        <v>-1.1995158833976076</v>
      </c>
      <c r="F126" s="72">
        <v>426.04625204757139</v>
      </c>
      <c r="G126" s="72">
        <v>1.7061008778971303</v>
      </c>
      <c r="H126" s="72"/>
    </row>
    <row r="127" spans="1:8" x14ac:dyDescent="0.25">
      <c r="A127" s="73"/>
      <c r="B127" s="72">
        <v>10.538188709662066</v>
      </c>
      <c r="C127" s="72">
        <v>-0.80126635921149458</v>
      </c>
      <c r="D127" s="72">
        <v>173.73256329377799</v>
      </c>
      <c r="E127" s="72">
        <v>-1.3670412388801683</v>
      </c>
      <c r="F127" s="72">
        <v>426.04625204757139</v>
      </c>
      <c r="G127" s="72">
        <v>1.7061008778971303</v>
      </c>
      <c r="H127" s="72"/>
    </row>
    <row r="128" spans="1:8" x14ac:dyDescent="0.25">
      <c r="A128" s="73"/>
      <c r="B128" s="72">
        <v>10.585424920094018</v>
      </c>
      <c r="C128" s="72">
        <v>-0.89453570451443243</v>
      </c>
      <c r="D128" s="72">
        <v>173.73256329377799</v>
      </c>
      <c r="E128" s="72">
        <v>-1.526168150782401</v>
      </c>
      <c r="F128" s="72">
        <v>426.04625204757139</v>
      </c>
      <c r="G128" s="72">
        <v>1.7061008778971303</v>
      </c>
      <c r="H128" s="72"/>
    </row>
    <row r="129" spans="1:8" x14ac:dyDescent="0.25">
      <c r="A129" s="73"/>
      <c r="B129" s="72">
        <v>10.632661130525971</v>
      </c>
      <c r="C129" s="72">
        <v>-0.98305773650269579</v>
      </c>
      <c r="D129" s="72">
        <v>173.73256329377799</v>
      </c>
      <c r="E129" s="72">
        <v>-1.677195667270815</v>
      </c>
      <c r="F129" s="72">
        <v>426.04625204757139</v>
      </c>
      <c r="G129" s="72">
        <v>1.7061008778971303</v>
      </c>
      <c r="H129" s="72"/>
    </row>
    <row r="130" spans="1:8" x14ac:dyDescent="0.25">
      <c r="A130" s="73"/>
      <c r="B130" s="72">
        <v>10.679897340957922</v>
      </c>
      <c r="C130" s="72">
        <v>-1.0670022596694522</v>
      </c>
      <c r="D130" s="72">
        <v>173.73256329377799</v>
      </c>
      <c r="E130" s="72">
        <v>-1.8204134919402741</v>
      </c>
      <c r="F130" s="72">
        <v>426.04625204757139</v>
      </c>
      <c r="G130" s="72">
        <v>1.7061008778971303</v>
      </c>
      <c r="H130" s="72"/>
    </row>
    <row r="131" spans="1:8" x14ac:dyDescent="0.25">
      <c r="A131" s="73"/>
      <c r="B131" s="72">
        <v>10.727133551389873</v>
      </c>
      <c r="C131" s="72">
        <v>-1.1465337610058364</v>
      </c>
      <c r="D131" s="72">
        <v>173.73256329377799</v>
      </c>
      <c r="E131" s="72">
        <v>-1.956102256190756</v>
      </c>
      <c r="F131" s="72">
        <v>426.04625204757139</v>
      </c>
      <c r="G131" s="72">
        <v>1.7061008778971303</v>
      </c>
      <c r="H131" s="72"/>
    </row>
    <row r="132" spans="1:8" x14ac:dyDescent="0.25">
      <c r="A132" s="73"/>
      <c r="B132" s="72">
        <v>10.774369761821825</v>
      </c>
      <c r="C132" s="72">
        <v>-1.2218115651933652</v>
      </c>
      <c r="D132" s="72">
        <v>173.73256329377799</v>
      </c>
      <c r="E132" s="72">
        <v>-2.084533784001267</v>
      </c>
      <c r="F132" s="72">
        <v>426.04625204757139</v>
      </c>
      <c r="G132" s="72">
        <v>1.7061008778971303</v>
      </c>
      <c r="H132" s="72"/>
    </row>
    <row r="133" spans="1:8" x14ac:dyDescent="0.25">
      <c r="A133" s="73"/>
      <c r="B133" s="72">
        <v>10.821605972253778</v>
      </c>
      <c r="C133" s="72">
        <v>-1.2929899854608542</v>
      </c>
      <c r="D133" s="72">
        <v>173.73256329377799</v>
      </c>
      <c r="E133" s="72">
        <v>-2.205971349306961</v>
      </c>
      <c r="F133" s="72">
        <v>426.04625204757139</v>
      </c>
      <c r="G133" s="72">
        <v>1.7061008778971303</v>
      </c>
      <c r="H133" s="72"/>
    </row>
    <row r="134" spans="1:8" x14ac:dyDescent="0.25">
      <c r="A134" s="73"/>
      <c r="B134" s="72">
        <v>10.868842182685729</v>
      </c>
      <c r="C134" s="72">
        <v>-1.3602184702233833</v>
      </c>
      <c r="D134" s="72">
        <v>173.73256329377799</v>
      </c>
      <c r="E134" s="72">
        <v>-2.3206699261800057</v>
      </c>
      <c r="F134" s="72">
        <v>426.04625204757139</v>
      </c>
      <c r="G134" s="72">
        <v>1.7061008778971303</v>
      </c>
      <c r="H134" s="72"/>
    </row>
    <row r="135" spans="1:8" x14ac:dyDescent="0.25">
      <c r="A135" s="73"/>
      <c r="B135" s="72">
        <v>10.916078393117679</v>
      </c>
      <c r="C135" s="72">
        <v>-1.4236417456177619</v>
      </c>
      <c r="D135" s="72">
        <v>173.73256329377799</v>
      </c>
      <c r="E135" s="72">
        <v>-2.4288764320094667</v>
      </c>
      <c r="F135" s="72">
        <v>426.04625204757139</v>
      </c>
      <c r="G135" s="72">
        <v>1.7061008778971303</v>
      </c>
      <c r="H135" s="72"/>
    </row>
    <row r="136" spans="1:8" x14ac:dyDescent="0.25">
      <c r="A136" s="73"/>
      <c r="B136" s="72">
        <v>10.963314603549632</v>
      </c>
      <c r="C136" s="72">
        <v>-1.4833999540458931</v>
      </c>
      <c r="D136" s="72">
        <v>173.73256329377799</v>
      </c>
      <c r="E136" s="72">
        <v>-2.5308299638702607</v>
      </c>
      <c r="F136" s="72">
        <v>426.04625204757139</v>
      </c>
      <c r="G136" s="72">
        <v>1.7061008778971303</v>
      </c>
      <c r="H136" s="72"/>
    </row>
    <row r="137" spans="1:8" x14ac:dyDescent="0.25">
      <c r="A137" s="73"/>
      <c r="B137" s="72">
        <v>11.010550813981585</v>
      </c>
      <c r="C137" s="72">
        <v>-1.5396287888344746</v>
      </c>
      <c r="D137" s="72">
        <v>173.73256329377799</v>
      </c>
      <c r="E137" s="72">
        <v>-2.6267620282661928</v>
      </c>
      <c r="F137" s="72">
        <v>426.04625204757139</v>
      </c>
      <c r="G137" s="72">
        <v>1.7061008778971303</v>
      </c>
      <c r="H137" s="72"/>
    </row>
    <row r="138" spans="1:8" x14ac:dyDescent="0.25">
      <c r="A138" s="73"/>
      <c r="B138" s="72">
        <v>11.057787024413535</v>
      </c>
      <c r="C138" s="72">
        <v>-1.5924596251166103</v>
      </c>
      <c r="D138" s="72">
        <v>173.73256329377799</v>
      </c>
      <c r="E138" s="72">
        <v>-2.716896764427184</v>
      </c>
      <c r="F138" s="72">
        <v>426.04625204757139</v>
      </c>
      <c r="G138" s="72">
        <v>1.7061008778971303</v>
      </c>
      <c r="H138" s="72"/>
    </row>
    <row r="139" spans="1:8" x14ac:dyDescent="0.25">
      <c r="A139" s="73"/>
      <c r="B139" s="72">
        <v>11.105023234845486</v>
      </c>
      <c r="C139" s="72">
        <v>-1.6420196470380712</v>
      </c>
      <c r="D139" s="72">
        <v>173.73256329377799</v>
      </c>
      <c r="E139" s="72">
        <v>-2.8014511613359891</v>
      </c>
      <c r="F139" s="72">
        <v>426.04625204757139</v>
      </c>
      <c r="G139" s="72">
        <v>1.7061008778971303</v>
      </c>
      <c r="H139" s="72"/>
    </row>
    <row r="140" spans="1:8" x14ac:dyDescent="0.25">
      <c r="A140" s="73"/>
      <c r="B140" s="72">
        <v>11.152259445277439</v>
      </c>
      <c r="C140" s="72">
        <v>-1.6884319713882505</v>
      </c>
      <c r="D140" s="72">
        <v>173.73256329377799</v>
      </c>
      <c r="E140" s="72">
        <v>-2.8806352686550767</v>
      </c>
      <c r="F140" s="72">
        <v>426.04625204757139</v>
      </c>
      <c r="G140" s="72">
        <v>1.7061008778971303</v>
      </c>
      <c r="H140" s="72"/>
    </row>
    <row r="141" spans="1:8" x14ac:dyDescent="0.25">
      <c r="A141" s="73"/>
      <c r="B141" s="72">
        <v>11.199495655709391</v>
      </c>
      <c r="C141" s="72">
        <v>-1.7318157677531529</v>
      </c>
      <c r="D141" s="72">
        <v>173.73256329377799</v>
      </c>
      <c r="E141" s="72">
        <v>-2.9546524017197471</v>
      </c>
      <c r="F141" s="72">
        <v>426.04625204757139</v>
      </c>
      <c r="G141" s="72">
        <v>1.7061008778971303</v>
      </c>
      <c r="H141" s="72"/>
    </row>
    <row r="142" spans="1:8" x14ac:dyDescent="0.25">
      <c r="A142" s="73"/>
      <c r="B142" s="72">
        <v>11.246731866141342</v>
      </c>
      <c r="C142" s="72">
        <v>-1.7722863752852049</v>
      </c>
      <c r="D142" s="72">
        <v>173.73256329377799</v>
      </c>
      <c r="E142" s="72">
        <v>-3.0236993407592112</v>
      </c>
      <c r="F142" s="72">
        <v>426.04625204757139</v>
      </c>
      <c r="G142" s="72">
        <v>1.7061008778971303</v>
      </c>
      <c r="H142" s="72"/>
    </row>
    <row r="143" spans="1:8" x14ac:dyDescent="0.25">
      <c r="A143" s="73"/>
      <c r="B143" s="72">
        <v>11.293968076573293</v>
      </c>
      <c r="C143" s="72">
        <v>-1.8099554161821212</v>
      </c>
      <c r="D143" s="72">
        <v>173.73256329377799</v>
      </c>
      <c r="E143" s="72">
        <v>-3.0879665245029826</v>
      </c>
      <c r="F143" s="72">
        <v>426.04625204757139</v>
      </c>
      <c r="G143" s="72">
        <v>1.7061008778971303</v>
      </c>
      <c r="H143" s="72"/>
    </row>
    <row r="144" spans="1:8" x14ac:dyDescent="0.25">
      <c r="A144" s="73"/>
      <c r="B144" s="72">
        <v>11.341204287005246</v>
      </c>
      <c r="C144" s="72">
        <v>-1.8449309059646246</v>
      </c>
      <c r="D144" s="72">
        <v>173.73256329377799</v>
      </c>
      <c r="E144" s="72">
        <v>-3.1476382383257939</v>
      </c>
      <c r="F144" s="72">
        <v>426.04625204757139</v>
      </c>
      <c r="G144" s="72">
        <v>1.7061008778971303</v>
      </c>
      <c r="H144" s="72"/>
    </row>
    <row r="145" spans="1:8" x14ac:dyDescent="0.25">
      <c r="A145" s="73"/>
      <c r="B145" s="72">
        <v>11.388440497437198</v>
      </c>
      <c r="C145" s="72">
        <v>-1.8773173606404061</v>
      </c>
      <c r="D145" s="72">
        <v>173.73256329377799</v>
      </c>
      <c r="E145" s="72">
        <v>-3.2028927970801204</v>
      </c>
      <c r="F145" s="72">
        <v>426.04625204757139</v>
      </c>
      <c r="G145" s="72">
        <v>1.7061008778971303</v>
      </c>
      <c r="H145" s="72"/>
    </row>
    <row r="146" spans="1:8" x14ac:dyDescent="0.25">
      <c r="A146" s="73"/>
      <c r="B146" s="72">
        <v>11.435676707869149</v>
      </c>
      <c r="C146" s="72">
        <v>-1.9072159008393934</v>
      </c>
      <c r="D146" s="72">
        <v>173.73256329377799</v>
      </c>
      <c r="E146" s="72">
        <v>-3.2539027227614552</v>
      </c>
      <c r="F146" s="72">
        <v>426.04625204757139</v>
      </c>
      <c r="G146" s="72">
        <v>1.7061008778971303</v>
      </c>
      <c r="H146" s="72"/>
    </row>
    <row r="147" spans="1:8" x14ac:dyDescent="0.25">
      <c r="A147" s="73"/>
      <c r="B147" s="72">
        <v>11.4829129183011</v>
      </c>
      <c r="C147" s="72">
        <v>-1.9347243530031284</v>
      </c>
      <c r="D147" s="72">
        <v>173.73256329377799</v>
      </c>
      <c r="E147" s="72">
        <v>-3.3008349171475948</v>
      </c>
      <c r="F147" s="72">
        <v>426.04625204757139</v>
      </c>
      <c r="G147" s="72">
        <v>1.7061008778971303</v>
      </c>
      <c r="H147" s="72"/>
    </row>
    <row r="148" spans="1:8" x14ac:dyDescent="0.25">
      <c r="A148" s="73"/>
      <c r="B148" s="72">
        <v>11.530149128733052</v>
      </c>
      <c r="C148" s="72">
        <v>-1.9599373477088227</v>
      </c>
      <c r="D148" s="72">
        <v>173.73256329377799</v>
      </c>
      <c r="E148" s="72">
        <v>-3.3438508295493956</v>
      </c>
      <c r="F148" s="72">
        <v>426.04625204757139</v>
      </c>
      <c r="G148" s="72">
        <v>1.7061008778971303</v>
      </c>
      <c r="H148" s="72"/>
    </row>
    <row r="149" spans="1:8" x14ac:dyDescent="0.25">
      <c r="A149" s="73"/>
      <c r="B149" s="72">
        <v>11.577385339165005</v>
      </c>
      <c r="C149" s="72">
        <v>-1.982946415206539</v>
      </c>
      <c r="D149" s="72">
        <v>173.73256329377799</v>
      </c>
      <c r="E149" s="72">
        <v>-3.3831066198068438</v>
      </c>
      <c r="F149" s="72">
        <v>426.04625204757139</v>
      </c>
      <c r="G149" s="72">
        <v>1.7061008778971303</v>
      </c>
      <c r="H149" s="72"/>
    </row>
    <row r="150" spans="1:8" x14ac:dyDescent="0.25">
      <c r="A150" s="73"/>
      <c r="B150" s="72">
        <v>11.624621549596956</v>
      </c>
      <c r="C150" s="72">
        <v>-2.0038400782458248</v>
      </c>
      <c r="D150" s="72">
        <v>173.73256329377799</v>
      </c>
      <c r="E150" s="72">
        <v>-3.4187533166606561</v>
      </c>
      <c r="F150" s="72">
        <v>426.04625204757139</v>
      </c>
      <c r="G150" s="72">
        <v>1.7061008778971303</v>
      </c>
      <c r="H150" s="72"/>
    </row>
    <row r="151" spans="1:8" x14ac:dyDescent="0.25">
      <c r="A151" s="73"/>
      <c r="B151" s="72">
        <v>11.671857760028907</v>
      </c>
      <c r="C151" s="72">
        <v>-2.0227039422660988</v>
      </c>
      <c r="D151" s="72">
        <v>173.73256329377799</v>
      </c>
      <c r="E151" s="72">
        <v>-3.4509369716261777</v>
      </c>
      <c r="F151" s="72">
        <v>426.04625204757139</v>
      </c>
      <c r="G151" s="72">
        <v>1.7061008778971303</v>
      </c>
      <c r="H151" s="72"/>
    </row>
    <row r="152" spans="1:8" x14ac:dyDescent="0.25">
      <c r="A152" s="73"/>
      <c r="B152" s="72">
        <v>11.719093970460859</v>
      </c>
      <c r="C152" s="72">
        <v>-2.0396207830230977</v>
      </c>
      <c r="D152" s="72">
        <v>173.73256329377799</v>
      </c>
      <c r="E152" s="72">
        <v>-3.4797988084929394</v>
      </c>
      <c r="F152" s="72">
        <v>426.04625204757139</v>
      </c>
      <c r="G152" s="72">
        <v>1.7061008778971303</v>
      </c>
      <c r="H152" s="72"/>
    </row>
    <row r="153" spans="1:8" x14ac:dyDescent="0.25">
      <c r="A153" s="73"/>
      <c r="B153" s="72">
        <v>11.766330180892812</v>
      </c>
      <c r="C153" s="72">
        <v>-2.0546706317217502</v>
      </c>
      <c r="D153" s="72">
        <v>173.73256329377799</v>
      </c>
      <c r="E153" s="72">
        <v>-3.5054753685699294</v>
      </c>
      <c r="F153" s="72">
        <v>426.04625204757139</v>
      </c>
      <c r="G153" s="72">
        <v>1.7061008778971303</v>
      </c>
      <c r="H153" s="72"/>
    </row>
    <row r="154" spans="1:8" x14ac:dyDescent="0.25">
      <c r="A154" s="73"/>
      <c r="B154" s="72">
        <v>11.813566391324763</v>
      </c>
      <c r="C154" s="72">
        <v>-2.067930857723983</v>
      </c>
      <c r="D154" s="72">
        <v>173.73256329377799</v>
      </c>
      <c r="E154" s="72">
        <v>-3.5280986517934529</v>
      </c>
      <c r="F154" s="72">
        <v>426.04625204757139</v>
      </c>
      <c r="G154" s="72">
        <v>1.7061008778971303</v>
      </c>
      <c r="H154" s="72"/>
    </row>
    <row r="155" spans="1:8" x14ac:dyDescent="0.25">
      <c r="A155" s="73"/>
      <c r="B155" s="72">
        <v>11.860802601756713</v>
      </c>
      <c r="C155" s="72">
        <v>-2.0794762488980947</v>
      </c>
      <c r="D155" s="72">
        <v>173.73256329377799</v>
      </c>
      <c r="E155" s="72">
        <v>-3.5477962538112706</v>
      </c>
      <c r="F155" s="72">
        <v>426.04625204757139</v>
      </c>
      <c r="G155" s="72">
        <v>1.7061008778971303</v>
      </c>
      <c r="H155" s="72"/>
    </row>
    <row r="156" spans="1:8" x14ac:dyDescent="0.25">
      <c r="A156" s="73"/>
      <c r="B156" s="72">
        <v>11.908038812188666</v>
      </c>
      <c r="C156" s="72">
        <v>-2.0893790896745785</v>
      </c>
      <c r="D156" s="72">
        <v>173.73256329377799</v>
      </c>
      <c r="E156" s="72">
        <v>-3.5646914991537053</v>
      </c>
      <c r="F156" s="72">
        <v>426.04625204757139</v>
      </c>
      <c r="G156" s="72">
        <v>1.7061008778971303</v>
      </c>
      <c r="H156" s="72"/>
    </row>
    <row r="157" spans="1:8" x14ac:dyDescent="0.25">
      <c r="A157" s="73"/>
      <c r="B157" s="72">
        <v>11.955275022620619</v>
      </c>
      <c r="C157" s="72">
        <v>-2.097709236871518</v>
      </c>
      <c r="D157" s="72">
        <v>173.73256329377799</v>
      </c>
      <c r="E157" s="72">
        <v>-3.5789035705994161</v>
      </c>
      <c r="F157" s="72">
        <v>426.04625204757139</v>
      </c>
      <c r="G157" s="72">
        <v>1.7061008778971303</v>
      </c>
      <c r="H157" s="72"/>
    </row>
    <row r="158" spans="1:8" x14ac:dyDescent="0.25">
      <c r="A158" s="73"/>
      <c r="B158" s="72">
        <v>12.002511233052569</v>
      </c>
      <c r="C158" s="72">
        <v>-2.1045341933509896</v>
      </c>
      <c r="D158" s="72">
        <v>173.73256329377799</v>
      </c>
      <c r="E158" s="72">
        <v>-3.5905476348406524</v>
      </c>
      <c r="F158" s="72">
        <v>426.04625204757139</v>
      </c>
      <c r="G158" s="72">
        <v>1.7061008778971303</v>
      </c>
      <c r="H158" s="72"/>
    </row>
    <row r="159" spans="1:8" x14ac:dyDescent="0.25">
      <c r="A159" s="73"/>
      <c r="B159" s="72">
        <v>12.04974744348452</v>
      </c>
      <c r="C159" s="72">
        <v>-2.1099191795662642</v>
      </c>
      <c r="D159" s="72">
        <v>173.73256329377799</v>
      </c>
      <c r="E159" s="72">
        <v>-3.5997349645499961</v>
      </c>
      <c r="F159" s="72">
        <v>426.04625204757139</v>
      </c>
      <c r="G159" s="72">
        <v>1.7061008778971303</v>
      </c>
      <c r="H159" s="72"/>
    </row>
    <row r="160" spans="1:8" x14ac:dyDescent="0.25">
      <c r="A160" s="73"/>
      <c r="B160" s="72">
        <v>12.096983653916473</v>
      </c>
      <c r="C160" s="72">
        <v>-2.1139272030579765</v>
      </c>
      <c r="D160" s="72">
        <v>173.73256329377799</v>
      </c>
      <c r="E160" s="72">
        <v>-3.6065730569478389</v>
      </c>
      <c r="F160" s="72">
        <v>426.04625204757139</v>
      </c>
      <c r="G160" s="72">
        <v>1.7061008778971303</v>
      </c>
      <c r="H160" s="72"/>
    </row>
    <row r="161" spans="1:8" x14ac:dyDescent="0.25">
      <c r="A161" s="73"/>
      <c r="B161" s="72">
        <v>12.144219864348425</v>
      </c>
      <c r="C161" s="72">
        <v>-2.1166191259558955</v>
      </c>
      <c r="D161" s="72">
        <v>173.73256329377799</v>
      </c>
      <c r="E161" s="72">
        <v>-3.6111657489672098</v>
      </c>
      <c r="F161" s="72">
        <v>426.04625204757139</v>
      </c>
      <c r="G161" s="72">
        <v>1.7061008778971303</v>
      </c>
      <c r="H161" s="72"/>
    </row>
    <row r="162" spans="1:8" x14ac:dyDescent="0.25">
      <c r="A162" s="69" t="s">
        <v>57</v>
      </c>
      <c r="B162" s="70">
        <v>12.191456074780376</v>
      </c>
      <c r="C162" s="71">
        <v>-2.1180537305413742</v>
      </c>
      <c r="D162" s="72">
        <v>173.73256329377799</v>
      </c>
      <c r="E162" s="71">
        <v>-3.6136133291099304</v>
      </c>
      <c r="F162" s="72">
        <v>426.04625204757139</v>
      </c>
      <c r="G162" s="72">
        <v>1.7061008778971303</v>
      </c>
      <c r="H162" s="72"/>
    </row>
    <row r="163" spans="1:8" x14ac:dyDescent="0.25">
      <c r="A163" s="73"/>
      <c r="B163" s="72">
        <v>12.238692285212327</v>
      </c>
      <c r="C163" s="72">
        <v>-2.1182877829241038</v>
      </c>
      <c r="D163" s="72">
        <v>173.73256329377799</v>
      </c>
      <c r="E163" s="72">
        <v>-3.614012646085579</v>
      </c>
      <c r="F163" s="72">
        <v>426.04625204757139</v>
      </c>
      <c r="G163" s="72">
        <v>1.7061008778971303</v>
      </c>
      <c r="H163" s="72"/>
    </row>
    <row r="164" spans="1:8" x14ac:dyDescent="0.25">
      <c r="A164" s="73"/>
      <c r="B164" s="72">
        <v>12.28592849564428</v>
      </c>
      <c r="C164" s="72">
        <v>-2.1173760948853331</v>
      </c>
      <c r="D164" s="72">
        <v>173.6325183318888</v>
      </c>
      <c r="E164" s="72">
        <v>-3.612457214322264</v>
      </c>
      <c r="F164" s="72">
        <v>425.87556525026309</v>
      </c>
      <c r="G164" s="72">
        <v>1.7061008778971303</v>
      </c>
      <c r="H164" s="72"/>
    </row>
    <row r="165" spans="1:8" x14ac:dyDescent="0.25">
      <c r="A165" s="73"/>
      <c r="B165" s="72">
        <v>12.333164706076232</v>
      </c>
      <c r="C165" s="72">
        <v>-2.115371583938328</v>
      </c>
      <c r="D165" s="72">
        <v>173.53247336999962</v>
      </c>
      <c r="E165" s="72">
        <v>-3.6090373164358245</v>
      </c>
      <c r="F165" s="72">
        <v>425.7048784529548</v>
      </c>
      <c r="G165" s="72">
        <v>1.7061008778971303</v>
      </c>
      <c r="H165" s="72"/>
    </row>
    <row r="166" spans="1:8" x14ac:dyDescent="0.25">
      <c r="A166" s="73"/>
      <c r="B166" s="72">
        <v>12.380400916508183</v>
      </c>
      <c r="C166" s="72">
        <v>-2.1123253316554624</v>
      </c>
      <c r="D166" s="72">
        <v>173.43242840811044</v>
      </c>
      <c r="E166" s="72">
        <v>-3.6038401027417315</v>
      </c>
      <c r="F166" s="72">
        <v>425.53419165564651</v>
      </c>
      <c r="G166" s="72">
        <v>1.7061008778971303</v>
      </c>
      <c r="H166" s="72"/>
    </row>
    <row r="167" spans="1:8" x14ac:dyDescent="0.25">
      <c r="A167" s="73"/>
      <c r="B167" s="72">
        <v>12.427637126940134</v>
      </c>
      <c r="C167" s="72">
        <v>-2.1082866403099985</v>
      </c>
      <c r="D167" s="72">
        <v>173.33238344622126</v>
      </c>
      <c r="E167" s="72">
        <v>-3.5969496878916796</v>
      </c>
      <c r="F167" s="72">
        <v>425.36350485833822</v>
      </c>
      <c r="G167" s="72">
        <v>1.7061008778971303</v>
      </c>
      <c r="H167" s="72"/>
    </row>
    <row r="168" spans="1:8" x14ac:dyDescent="0.25">
      <c r="A168" s="73"/>
      <c r="B168" s="72">
        <v>12.474873337372086</v>
      </c>
      <c r="C168" s="72">
        <v>-2.1033030878793495</v>
      </c>
      <c r="D168" s="72">
        <v>173.23233848433208</v>
      </c>
      <c r="E168" s="72">
        <v>-3.5884472447147031</v>
      </c>
      <c r="F168" s="72">
        <v>425.19281806102993</v>
      </c>
      <c r="G168" s="72">
        <v>1.7061008778971303</v>
      </c>
      <c r="H168" s="72"/>
    </row>
    <row r="169" spans="1:8" x14ac:dyDescent="0.25">
      <c r="A169" s="73"/>
      <c r="B169" s="72">
        <v>12.522109547804039</v>
      </c>
      <c r="C169" s="72">
        <v>-2.0974205814553049</v>
      </c>
      <c r="D169" s="72">
        <v>173.13229352244289</v>
      </c>
      <c r="E169" s="72">
        <v>-3.5784110953404049</v>
      </c>
      <c r="F169" s="72">
        <v>425.02213126372163</v>
      </c>
      <c r="G169" s="72">
        <v>1.7061008778971303</v>
      </c>
      <c r="H169" s="72"/>
    </row>
    <row r="170" spans="1:8" x14ac:dyDescent="0.25">
      <c r="A170" s="73"/>
      <c r="B170" s="72">
        <v>12.56934575823599</v>
      </c>
      <c r="C170" s="72">
        <v>-2.0906834091055111</v>
      </c>
      <c r="D170" s="72">
        <v>173.03224856055371</v>
      </c>
      <c r="E170" s="72">
        <v>-3.5669167996798778</v>
      </c>
      <c r="F170" s="72">
        <v>424.85144446641334</v>
      </c>
      <c r="G170" s="72">
        <v>1.7061008778971303</v>
      </c>
      <c r="H170" s="72"/>
    </row>
    <row r="171" spans="1:8" x14ac:dyDescent="0.25">
      <c r="A171" s="73"/>
      <c r="B171" s="72">
        <v>12.616581968667941</v>
      </c>
      <c r="C171" s="72">
        <v>-2.083134290229288</v>
      </c>
      <c r="D171" s="72">
        <v>172.93220359866453</v>
      </c>
      <c r="E171" s="72">
        <v>-3.5540372413378036</v>
      </c>
      <c r="F171" s="72">
        <v>424.68075766910505</v>
      </c>
      <c r="G171" s="72">
        <v>1.7061008778971303</v>
      </c>
      <c r="H171" s="72"/>
    </row>
    <row r="172" spans="1:8" x14ac:dyDescent="0.25">
      <c r="A172" s="73"/>
      <c r="B172" s="72">
        <v>12.663818179099893</v>
      </c>
      <c r="C172" s="72">
        <v>-2.0748144244496989</v>
      </c>
      <c r="D172" s="72">
        <v>172.83215863677535</v>
      </c>
      <c r="E172" s="72">
        <v>-3.5398427110272603</v>
      </c>
      <c r="F172" s="72">
        <v>424.51007087179676</v>
      </c>
      <c r="G172" s="72">
        <v>1.7061008778971303</v>
      </c>
      <c r="H172" s="72"/>
    </row>
    <row r="173" spans="1:8" x14ac:dyDescent="0.25">
      <c r="A173" s="73"/>
      <c r="B173" s="72">
        <v>12.711054389531846</v>
      </c>
      <c r="C173" s="72">
        <v>-2.0657635390826492</v>
      </c>
      <c r="D173" s="72">
        <v>172.73211367488616</v>
      </c>
      <c r="E173" s="72">
        <v>-3.5244009875567905</v>
      </c>
      <c r="F173" s="72">
        <v>424.33938407448846</v>
      </c>
      <c r="G173" s="72">
        <v>1.7061008778971303</v>
      </c>
      <c r="H173" s="72"/>
    </row>
    <row r="174" spans="1:8" x14ac:dyDescent="0.25">
      <c r="A174" s="73"/>
      <c r="B174" s="72">
        <v>12.758290599963797</v>
      </c>
      <c r="C174" s="72">
        <v>-2.056019935222706</v>
      </c>
      <c r="D174" s="72">
        <v>172.63206871299698</v>
      </c>
      <c r="E174" s="72">
        <v>-3.5077774164574596</v>
      </c>
      <c r="F174" s="72">
        <v>424.16869727718017</v>
      </c>
      <c r="G174" s="72">
        <v>1.7061008778971303</v>
      </c>
      <c r="H174" s="72"/>
    </row>
    <row r="175" spans="1:8" x14ac:dyDescent="0.25">
      <c r="A175" s="73"/>
      <c r="B175" s="72">
        <v>12.805526810395747</v>
      </c>
      <c r="C175" s="72">
        <v>-2.0456205324842385</v>
      </c>
      <c r="D175" s="72">
        <v>172.5320237511078</v>
      </c>
      <c r="E175" s="72">
        <v>-3.4900349863157545</v>
      </c>
      <c r="F175" s="72">
        <v>423.99801047987188</v>
      </c>
      <c r="G175" s="72">
        <v>1.7061008778971303</v>
      </c>
      <c r="H175" s="72"/>
    </row>
    <row r="176" spans="1:8" x14ac:dyDescent="0.25">
      <c r="A176" s="73"/>
      <c r="B176" s="72">
        <v>12.8527630208277</v>
      </c>
      <c r="C176" s="72">
        <v>-2.0346009124354318</v>
      </c>
      <c r="D176" s="72">
        <v>172.43197878921862</v>
      </c>
      <c r="E176" s="72">
        <v>-3.4712344028763926</v>
      </c>
      <c r="F176" s="72">
        <v>423.82732368256359</v>
      </c>
      <c r="G176" s="72">
        <v>1.7061008778971303</v>
      </c>
      <c r="H176" s="72"/>
    </row>
    <row r="177" spans="1:8" x14ac:dyDescent="0.25">
      <c r="A177" s="73"/>
      <c r="B177" s="72">
        <v>12.899999231259653</v>
      </c>
      <c r="C177" s="72">
        <v>-2.0229953607617257</v>
      </c>
      <c r="D177" s="72">
        <v>172.33193382732944</v>
      </c>
      <c r="E177" s="72">
        <v>-3.451434160977402</v>
      </c>
      <c r="F177" s="72">
        <v>423.6566368852553</v>
      </c>
      <c r="G177" s="72">
        <v>1.7061008778971303</v>
      </c>
      <c r="H177" s="72"/>
    </row>
    <row r="178" spans="1:8" x14ac:dyDescent="0.25">
      <c r="A178" s="73"/>
      <c r="B178" s="72">
        <v>12.947235441691603</v>
      </c>
      <c r="C178" s="72">
        <v>-2.0108369081942192</v>
      </c>
      <c r="D178" s="72">
        <v>172.23188886544025</v>
      </c>
      <c r="E178" s="72">
        <v>-3.4306906143781086</v>
      </c>
      <c r="F178" s="72">
        <v>423.485950087947</v>
      </c>
      <c r="G178" s="72">
        <v>1.7061008778971303</v>
      </c>
      <c r="H178" s="72"/>
    </row>
    <row r="179" spans="1:8" x14ac:dyDescent="0.25">
      <c r="A179" s="73"/>
      <c r="B179" s="72">
        <v>12.994471652123554</v>
      </c>
      <c r="C179" s="72">
        <v>-1.9981573702376323</v>
      </c>
      <c r="D179" s="72">
        <v>172.13184390355107</v>
      </c>
      <c r="E179" s="72">
        <v>-3.4090580435390456</v>
      </c>
      <c r="F179" s="72">
        <v>423.31526329063871</v>
      </c>
      <c r="G179" s="72">
        <v>1.7061008778971303</v>
      </c>
      <c r="H179" s="72"/>
    </row>
    <row r="180" spans="1:8" x14ac:dyDescent="0.25">
      <c r="A180" s="73"/>
      <c r="B180" s="72">
        <v>13.041707862555507</v>
      </c>
      <c r="C180" s="72">
        <v>-1.9849873857314653</v>
      </c>
      <c r="D180" s="72">
        <v>172.03179894166189</v>
      </c>
      <c r="E180" s="72">
        <v>-3.3865887214111825</v>
      </c>
      <c r="F180" s="72">
        <v>423.14457649333042</v>
      </c>
      <c r="G180" s="72">
        <v>1.7061008778971303</v>
      </c>
      <c r="H180" s="72"/>
    </row>
    <row r="181" spans="1:8" x14ac:dyDescent="0.25">
      <c r="A181" s="73"/>
      <c r="B181" s="72">
        <v>13.088944072987459</v>
      </c>
      <c r="C181" s="72">
        <v>-1.9713564542770841</v>
      </c>
      <c r="D181" s="72">
        <v>171.93175397977271</v>
      </c>
      <c r="E181" s="72">
        <v>-3.3633329772903071</v>
      </c>
      <c r="F181" s="72">
        <v>422.97388969602213</v>
      </c>
      <c r="G181" s="72">
        <v>1.7061008778971303</v>
      </c>
      <c r="H181" s="72"/>
    </row>
    <row r="182" spans="1:8" x14ac:dyDescent="0.25">
      <c r="A182" s="73"/>
      <c r="B182" s="72">
        <v>13.13618028341941</v>
      </c>
      <c r="C182" s="72">
        <v>-1.9572929725625847</v>
      </c>
      <c r="D182" s="72">
        <v>171.83170901788353</v>
      </c>
      <c r="E182" s="72">
        <v>-3.3393392587909094</v>
      </c>
      <c r="F182" s="72">
        <v>422.80320289871383</v>
      </c>
      <c r="G182" s="72">
        <v>1.7061008778971303</v>
      </c>
      <c r="H182" s="72"/>
    </row>
    <row r="183" spans="1:8" x14ac:dyDescent="0.25">
      <c r="A183" s="73"/>
      <c r="B183" s="72">
        <v>13.183416493851361</v>
      </c>
      <c r="C183" s="72">
        <v>-1.9428242696163938</v>
      </c>
      <c r="D183" s="72">
        <v>171.73166405599434</v>
      </c>
      <c r="E183" s="72">
        <v>-3.3146541919923802</v>
      </c>
      <c r="F183" s="72">
        <v>422.63251610140554</v>
      </c>
      <c r="G183" s="72">
        <v>1.7061008778971303</v>
      </c>
      <c r="H183" s="72"/>
    </row>
    <row r="184" spans="1:8" x14ac:dyDescent="0.25">
      <c r="A184" s="73"/>
      <c r="B184" s="72">
        <v>13.230652704283314</v>
      </c>
      <c r="C184" s="72">
        <v>-1.927976641019747</v>
      </c>
      <c r="D184" s="72">
        <v>171.63161909410516</v>
      </c>
      <c r="E184" s="72">
        <v>-3.2893226398089506</v>
      </c>
      <c r="F184" s="72">
        <v>422.46182930409725</v>
      </c>
      <c r="G184" s="72">
        <v>1.7061008778971303</v>
      </c>
      <c r="H184" s="72"/>
    </row>
    <row r="185" spans="1:8" x14ac:dyDescent="0.25">
      <c r="A185" s="73"/>
      <c r="B185" s="72">
        <v>13.277888914715266</v>
      </c>
      <c r="C185" s="72">
        <v>-1.912775382107357</v>
      </c>
      <c r="D185" s="72">
        <v>171.53157413221598</v>
      </c>
      <c r="E185" s="72">
        <v>-3.2633877586333804</v>
      </c>
      <c r="F185" s="72">
        <v>422.29114250678896</v>
      </c>
      <c r="G185" s="72">
        <v>1.7061008778971303</v>
      </c>
      <c r="H185" s="72"/>
    </row>
    <row r="186" spans="1:8" x14ac:dyDescent="0.25">
      <c r="A186" s="73"/>
      <c r="B186" s="72">
        <v>13.325125125147217</v>
      </c>
      <c r="C186" s="72">
        <v>-1.8972448201847696</v>
      </c>
      <c r="D186" s="72">
        <v>171.4315291703268</v>
      </c>
      <c r="E186" s="72">
        <v>-3.2368910533030184</v>
      </c>
      <c r="F186" s="72">
        <v>422.12045570948067</v>
      </c>
      <c r="G186" s="72">
        <v>1.7061008778971303</v>
      </c>
      <c r="H186" s="72"/>
    </row>
    <row r="187" spans="1:8" x14ac:dyDescent="0.25">
      <c r="A187" s="73"/>
      <c r="B187" s="72">
        <v>13.372361335579168</v>
      </c>
      <c r="C187" s="72">
        <v>-1.8814083457901578</v>
      </c>
      <c r="D187" s="72">
        <v>171.33148420843762</v>
      </c>
      <c r="E187" s="72">
        <v>-3.2098724304355759</v>
      </c>
      <c r="F187" s="72">
        <v>421.94976891217237</v>
      </c>
      <c r="G187" s="72">
        <v>1.7061008778971303</v>
      </c>
      <c r="H187" s="72"/>
    </row>
    <row r="188" spans="1:8" x14ac:dyDescent="0.25">
      <c r="A188" s="73"/>
      <c r="B188" s="72">
        <v>13.41959754601112</v>
      </c>
      <c r="C188" s="72">
        <v>-1.8652884430275125</v>
      </c>
      <c r="D188" s="72">
        <v>171.23143924654843</v>
      </c>
      <c r="E188" s="72">
        <v>-3.1823702501806101</v>
      </c>
      <c r="F188" s="72">
        <v>421.77908211486408</v>
      </c>
      <c r="G188" s="72">
        <v>1.7061008778971303</v>
      </c>
      <c r="H188" s="72"/>
    </row>
    <row r="189" spans="1:8" x14ac:dyDescent="0.25">
      <c r="A189" s="73"/>
      <c r="B189" s="72">
        <v>13.466833756443073</v>
      </c>
      <c r="C189" s="72">
        <v>-1.8489067189974866</v>
      </c>
      <c r="D189" s="72">
        <v>171.13139428465925</v>
      </c>
      <c r="E189" s="72">
        <v>-3.1544213764315145</v>
      </c>
      <c r="F189" s="72">
        <v>421.60839531755579</v>
      </c>
      <c r="G189" s="72">
        <v>1.7061008778971303</v>
      </c>
      <c r="H189" s="72"/>
    </row>
    <row r="190" spans="1:8" x14ac:dyDescent="0.25">
      <c r="A190" s="73"/>
      <c r="B190" s="72">
        <v>13.514069966875024</v>
      </c>
      <c r="C190" s="72">
        <v>-1.8322839323513984</v>
      </c>
      <c r="D190" s="72">
        <v>171.03134932277007</v>
      </c>
      <c r="E190" s="72">
        <v>-3.1260612255415268</v>
      </c>
      <c r="F190" s="72">
        <v>421.4377085202475</v>
      </c>
      <c r="G190" s="72">
        <v>1.7061008778971303</v>
      </c>
      <c r="H190" s="72"/>
    </row>
    <row r="191" spans="1:8" x14ac:dyDescent="0.25">
      <c r="A191" s="73"/>
      <c r="B191" s="72">
        <v>13.561306177306975</v>
      </c>
      <c r="C191" s="72">
        <v>-1.8154400209932282</v>
      </c>
      <c r="D191" s="72">
        <v>170.93130436088089</v>
      </c>
      <c r="E191" s="72">
        <v>-3.0973238135861312</v>
      </c>
      <c r="F191" s="72">
        <v>421.26702172293921</v>
      </c>
      <c r="G191" s="72">
        <v>1.7061008778971303</v>
      </c>
      <c r="H191" s="72"/>
    </row>
    <row r="192" spans="1:8" x14ac:dyDescent="0.25">
      <c r="A192" s="73"/>
      <c r="B192" s="72">
        <v>13.608542387738925</v>
      </c>
      <c r="C192" s="72">
        <v>-1.7983941289537495</v>
      </c>
      <c r="D192" s="72">
        <v>170.8312593989917</v>
      </c>
      <c r="E192" s="72">
        <v>-3.0682418022130369</v>
      </c>
      <c r="F192" s="72">
        <v>421.09633492563091</v>
      </c>
      <c r="G192" s="72">
        <v>1.7061008778971303</v>
      </c>
      <c r="H192" s="72"/>
    </row>
    <row r="193" spans="1:8" x14ac:dyDescent="0.25">
      <c r="A193" s="73"/>
      <c r="B193" s="72">
        <v>13.655778598170876</v>
      </c>
      <c r="C193" s="72">
        <v>-1.7811646324602792</v>
      </c>
      <c r="D193" s="72">
        <v>170.73121443710252</v>
      </c>
      <c r="E193" s="72">
        <v>-3.038846543119802</v>
      </c>
      <c r="F193" s="72">
        <v>420.92564812832262</v>
      </c>
      <c r="G193" s="72">
        <v>1.7061008778971303</v>
      </c>
      <c r="H193" s="72"/>
    </row>
    <row r="194" spans="1:8" x14ac:dyDescent="0.25">
      <c r="A194" s="73"/>
      <c r="B194" s="72">
        <v>13.703014808602827</v>
      </c>
      <c r="C194" s="72">
        <v>-1.7637691652248821</v>
      </c>
      <c r="D194" s="72">
        <v>170.63116947521334</v>
      </c>
      <c r="E194" s="72">
        <v>-3.0091681211980599</v>
      </c>
      <c r="F194" s="72">
        <v>420.75496133101433</v>
      </c>
      <c r="G194" s="72">
        <v>1.7061008778971303</v>
      </c>
      <c r="H194" s="72"/>
    </row>
    <row r="195" spans="1:8" x14ac:dyDescent="0.25">
      <c r="A195" s="73"/>
      <c r="B195" s="72">
        <v>13.750251019034778</v>
      </c>
      <c r="C195" s="72">
        <v>-1.7462246429732526</v>
      </c>
      <c r="D195" s="72">
        <v>170.53112451332416</v>
      </c>
      <c r="E195" s="72">
        <v>-2.9792353963822693</v>
      </c>
      <c r="F195" s="72">
        <v>420.58427453370604</v>
      </c>
      <c r="G195" s="72">
        <v>1.7061008778971303</v>
      </c>
      <c r="H195" s="72"/>
    </row>
    <row r="196" spans="1:8" x14ac:dyDescent="0.25">
      <c r="A196" s="73"/>
      <c r="B196" s="72">
        <v>13.797487229466729</v>
      </c>
      <c r="C196" s="72">
        <v>-1.728547287235864</v>
      </c>
      <c r="D196" s="72">
        <v>170.43107955143498</v>
      </c>
      <c r="E196" s="72">
        <v>-2.9490760442398107</v>
      </c>
      <c r="F196" s="72">
        <v>420.41358773639774</v>
      </c>
      <c r="G196" s="72">
        <v>1.7061008778971303</v>
      </c>
      <c r="H196" s="72"/>
    </row>
    <row r="197" spans="1:8" x14ac:dyDescent="0.25">
      <c r="A197" s="73"/>
      <c r="B197" s="72">
        <v>13.844723439898679</v>
      </c>
      <c r="C197" s="72">
        <v>-1.710752648422408</v>
      </c>
      <c r="D197" s="72">
        <v>170.33103458954579</v>
      </c>
      <c r="E197" s="72">
        <v>-2.918716595338311</v>
      </c>
      <c r="F197" s="72">
        <v>420.24290093908945</v>
      </c>
      <c r="G197" s="72">
        <v>1.7061008778971303</v>
      </c>
      <c r="H197" s="72"/>
    </row>
    <row r="198" spans="1:8" x14ac:dyDescent="0.25">
      <c r="A198" s="73"/>
      <c r="B198" s="72">
        <v>13.89195965033063</v>
      </c>
      <c r="C198" s="72">
        <v>-1.6928556281999512</v>
      </c>
      <c r="D198" s="72">
        <v>170.23098962765661</v>
      </c>
      <c r="E198" s="72">
        <v>-2.8881824734250348</v>
      </c>
      <c r="F198" s="72">
        <v>420.07221414178116</v>
      </c>
      <c r="G198" s="72">
        <v>1.7061008778971303</v>
      </c>
      <c r="H198" s="72"/>
    </row>
    <row r="199" spans="1:8" x14ac:dyDescent="0.25">
      <c r="A199" s="73"/>
      <c r="B199" s="72">
        <v>13.939195860762581</v>
      </c>
      <c r="C199" s="72">
        <v>-1.674870501194675</v>
      </c>
      <c r="D199" s="72">
        <v>170.13094466576743</v>
      </c>
      <c r="E199" s="72">
        <v>-2.8574980324522414</v>
      </c>
      <c r="F199" s="72">
        <v>419.90152734447287</v>
      </c>
      <c r="G199" s="72">
        <v>1.7061008778971303</v>
      </c>
      <c r="H199" s="72"/>
    </row>
    <row r="200" spans="1:8" x14ac:dyDescent="0.25">
      <c r="A200" s="73"/>
      <c r="B200" s="72">
        <v>13.986432071194532</v>
      </c>
      <c r="C200" s="72">
        <v>-1.6568109360365417</v>
      </c>
      <c r="D200" s="72">
        <v>170.03089970387825</v>
      </c>
      <c r="E200" s="72">
        <v>-2.8266865924815101</v>
      </c>
      <c r="F200" s="72">
        <v>419.73084054716458</v>
      </c>
      <c r="G200" s="72">
        <v>1.7061008778971303</v>
      </c>
      <c r="H200" s="72"/>
    </row>
    <row r="201" spans="1:8" x14ac:dyDescent="0.25">
      <c r="A201" s="73"/>
      <c r="B201" s="72">
        <v>14.033668281626483</v>
      </c>
      <c r="C201" s="72">
        <v>-1.6386900157656537</v>
      </c>
      <c r="D201" s="72">
        <v>169.93085474198907</v>
      </c>
      <c r="E201" s="72">
        <v>-2.7957704744990441</v>
      </c>
      <c r="F201" s="72">
        <v>419.56015374985628</v>
      </c>
      <c r="G201" s="72">
        <v>1.7061008778971303</v>
      </c>
      <c r="H201" s="72"/>
    </row>
    <row r="202" spans="1:8" x14ac:dyDescent="0.25">
      <c r="A202" s="73"/>
      <c r="B202" s="72">
        <v>14.080904492058433</v>
      </c>
      <c r="C202" s="72">
        <v>-1.6205202576185964</v>
      </c>
      <c r="D202" s="72">
        <v>169.83080978009988</v>
      </c>
      <c r="E202" s="72">
        <v>-2.764771034173171</v>
      </c>
      <c r="F202" s="72">
        <v>419.38946695254799</v>
      </c>
      <c r="G202" s="72">
        <v>1.7061008778971303</v>
      </c>
      <c r="H202" s="72"/>
    </row>
    <row r="203" spans="1:8" x14ac:dyDescent="0.25">
      <c r="A203" s="73"/>
      <c r="B203" s="72">
        <v>14.128140702490384</v>
      </c>
      <c r="C203" s="72">
        <v>-1.6023136322125309</v>
      </c>
      <c r="D203" s="72">
        <v>169.7307648182107</v>
      </c>
      <c r="E203" s="72">
        <v>-2.7337086945843385</v>
      </c>
      <c r="F203" s="72">
        <v>419.2187801552397</v>
      </c>
      <c r="G203" s="72">
        <v>1.7061008778971303</v>
      </c>
      <c r="H203" s="72"/>
    </row>
    <row r="204" spans="1:8" x14ac:dyDescent="0.25">
      <c r="A204" s="73"/>
      <c r="B204" s="72">
        <v>14.175376912922335</v>
      </c>
      <c r="C204" s="72">
        <v>-1.5840815821443164</v>
      </c>
      <c r="D204" s="72">
        <v>169.63071985632152</v>
      </c>
      <c r="E204" s="72">
        <v>-2.7026029779570933</v>
      </c>
      <c r="F204" s="72">
        <v>419.04809335793141</v>
      </c>
      <c r="G204" s="72">
        <v>1.7061008778971303</v>
      </c>
      <c r="H204" s="72"/>
    </row>
    <row r="205" spans="1:8" x14ac:dyDescent="0.25">
      <c r="A205" s="73"/>
      <c r="B205" s="72">
        <v>14.222613123354286</v>
      </c>
      <c r="C205" s="72">
        <v>-1.5658350400214638</v>
      </c>
      <c r="D205" s="72">
        <v>169.53067489443234</v>
      </c>
      <c r="E205" s="72">
        <v>-2.6714725364227077</v>
      </c>
      <c r="F205" s="72">
        <v>418.87740656062311</v>
      </c>
      <c r="G205" s="72">
        <v>1.7061008778971303</v>
      </c>
      <c r="H205" s="72"/>
    </row>
    <row r="206" spans="1:8" x14ac:dyDescent="0.25">
      <c r="A206" s="73"/>
      <c r="B206" s="72">
        <v>14.269849333786237</v>
      </c>
      <c r="C206" s="72">
        <v>-1.5475844459412564</v>
      </c>
      <c r="D206" s="72">
        <v>169.43062993254316</v>
      </c>
      <c r="E206" s="72">
        <v>-2.6403351818403213</v>
      </c>
      <c r="F206" s="72">
        <v>418.70671976331482</v>
      </c>
      <c r="G206" s="72">
        <v>1.7061008778971303</v>
      </c>
      <c r="H206" s="72"/>
    </row>
    <row r="207" spans="1:8" x14ac:dyDescent="0.25">
      <c r="A207" s="73"/>
      <c r="B207" s="72">
        <v>14.317085544218187</v>
      </c>
      <c r="C207" s="72">
        <v>-1.5293397644339304</v>
      </c>
      <c r="D207" s="72">
        <v>169.33058497065397</v>
      </c>
      <c r="E207" s="72">
        <v>-2.609207914703719</v>
      </c>
      <c r="F207" s="72">
        <v>418.53603296600653</v>
      </c>
      <c r="G207" s="72">
        <v>1.7061008778971303</v>
      </c>
      <c r="H207" s="72"/>
    </row>
    <row r="208" spans="1:8" x14ac:dyDescent="0.25">
      <c r="A208" s="73"/>
      <c r="B208" s="72">
        <v>14.364321754650138</v>
      </c>
      <c r="C208" s="72">
        <v>-1.5111105008853523</v>
      </c>
      <c r="D208" s="72">
        <v>169.23054000876479</v>
      </c>
      <c r="E208" s="72">
        <v>-2.5781069521600717</v>
      </c>
      <c r="F208" s="72">
        <v>418.36534616869824</v>
      </c>
      <c r="G208" s="72">
        <v>1.7061008778971303</v>
      </c>
      <c r="H208" s="72"/>
    </row>
    <row r="209" spans="1:8" x14ac:dyDescent="0.25">
      <c r="A209" s="73"/>
      <c r="B209" s="72">
        <v>14.411557965082089</v>
      </c>
      <c r="C209" s="72">
        <v>-1.4929057174542206</v>
      </c>
      <c r="D209" s="72">
        <v>169.13049504687561</v>
      </c>
      <c r="E209" s="72">
        <v>-2.5470477551662909</v>
      </c>
      <c r="F209" s="72">
        <v>418.19465937138995</v>
      </c>
      <c r="G209" s="72">
        <v>1.7061008778971303</v>
      </c>
      <c r="H209" s="72"/>
    </row>
    <row r="210" spans="1:8" x14ac:dyDescent="0.25">
      <c r="A210" s="73"/>
      <c r="B210" s="72">
        <v>14.45879417551404</v>
      </c>
      <c r="C210" s="72">
        <v>-1.4747340484983857</v>
      </c>
      <c r="D210" s="72">
        <v>169.03045008498643</v>
      </c>
      <c r="E210" s="72">
        <v>-2.516045054807885</v>
      </c>
      <c r="F210" s="72">
        <v>418.02397257408165</v>
      </c>
      <c r="G210" s="72">
        <v>1.7061008778971303</v>
      </c>
      <c r="H210" s="72"/>
    </row>
    <row r="211" spans="1:8" x14ac:dyDescent="0.25">
      <c r="A211" s="73"/>
      <c r="B211" s="72">
        <v>14.506030385945991</v>
      </c>
      <c r="C211" s="72">
        <v>-1.4566037155244922</v>
      </c>
      <c r="D211" s="72">
        <v>168.93040512309724</v>
      </c>
      <c r="E211" s="72">
        <v>-2.4851128778045579</v>
      </c>
      <c r="F211" s="72">
        <v>417.85328577677336</v>
      </c>
      <c r="G211" s="72">
        <v>1.7061008778971303</v>
      </c>
      <c r="H211" s="72"/>
    </row>
    <row r="212" spans="1:8" x14ac:dyDescent="0.25">
      <c r="A212" s="73"/>
      <c r="B212" s="72">
        <v>14.553266596377942</v>
      </c>
      <c r="C212" s="72">
        <v>-1.4385225416747374</v>
      </c>
      <c r="D212" s="72">
        <v>168.83036016120806</v>
      </c>
      <c r="E212" s="72">
        <v>-2.4542645712260804</v>
      </c>
      <c r="F212" s="72">
        <v>417.68259897946507</v>
      </c>
      <c r="G212" s="72">
        <v>1.7061008778971303</v>
      </c>
      <c r="H212" s="72"/>
    </row>
    <row r="213" spans="1:8" x14ac:dyDescent="0.25">
      <c r="A213" s="73"/>
      <c r="B213" s="72">
        <v>14.600502806809892</v>
      </c>
      <c r="C213" s="72">
        <v>-1.4204979657641765</v>
      </c>
      <c r="D213" s="72">
        <v>168.73031519931888</v>
      </c>
      <c r="E213" s="72">
        <v>-2.4235128264413492</v>
      </c>
      <c r="F213" s="72">
        <v>417.51191218215678</v>
      </c>
      <c r="G213" s="72">
        <v>1.7061008778971303</v>
      </c>
      <c r="H213" s="72"/>
    </row>
    <row r="214" spans="1:8" x14ac:dyDescent="0.25">
      <c r="A214" s="73"/>
      <c r="B214" s="72">
        <v>14.647739017241843</v>
      </c>
      <c r="C214" s="72">
        <v>-1.4025370558816042</v>
      </c>
      <c r="D214" s="72">
        <v>168.6302702374297</v>
      </c>
      <c r="E214" s="72">
        <v>-2.3928697023228613</v>
      </c>
      <c r="F214" s="72">
        <v>417.34122538484849</v>
      </c>
      <c r="G214" s="72">
        <v>1.7061008778971303</v>
      </c>
      <c r="H214" s="72"/>
    </row>
    <row r="215" spans="1:8" x14ac:dyDescent="0.25">
      <c r="A215" s="73"/>
      <c r="B215" s="72">
        <v>14.694975227673794</v>
      </c>
      <c r="C215" s="72">
        <v>-1.3846465225667166</v>
      </c>
      <c r="D215" s="72">
        <v>168.53022527554052</v>
      </c>
      <c r="E215" s="72">
        <v>-2.362346647728284</v>
      </c>
      <c r="F215" s="72">
        <v>417.17053858754019</v>
      </c>
      <c r="G215" s="72">
        <v>1.7061008778971303</v>
      </c>
      <c r="H215" s="72"/>
    </row>
    <row r="216" spans="1:8" x14ac:dyDescent="0.25">
      <c r="A216" s="73"/>
      <c r="B216" s="72">
        <v>14.742211438105745</v>
      </c>
      <c r="C216" s="72">
        <v>-1.3668327315758617</v>
      </c>
      <c r="D216" s="72">
        <v>168.43018031365133</v>
      </c>
      <c r="E216" s="72">
        <v>-2.3319545232801104</v>
      </c>
      <c r="F216" s="72">
        <v>416.9998517902319</v>
      </c>
      <c r="G216" s="72">
        <v>1.7061008778971303</v>
      </c>
      <c r="H216" s="72"/>
    </row>
    <row r="217" spans="1:8" x14ac:dyDescent="0.25">
      <c r="A217" s="73"/>
      <c r="B217" s="72">
        <v>14.789447648537696</v>
      </c>
      <c r="C217" s="72">
        <v>-1.3491017162483754</v>
      </c>
      <c r="D217" s="72">
        <v>168.33013535176215</v>
      </c>
      <c r="E217" s="72">
        <v>-2.3017036224638785</v>
      </c>
      <c r="F217" s="72">
        <v>416.82916499292361</v>
      </c>
      <c r="G217" s="72">
        <v>1.7061008778971303</v>
      </c>
      <c r="H217" s="72"/>
    </row>
    <row r="218" spans="1:8" x14ac:dyDescent="0.25">
      <c r="A218" s="73"/>
      <c r="B218" s="72">
        <v>14.836683858969646</v>
      </c>
      <c r="C218" s="72">
        <v>-1.3314591894851542</v>
      </c>
      <c r="D218" s="72">
        <v>168.23009038987297</v>
      </c>
      <c r="E218" s="72">
        <v>-2.271603692064823</v>
      </c>
      <c r="F218" s="72">
        <v>416.65847819561532</v>
      </c>
      <c r="G218" s="72">
        <v>1.7061008778971303</v>
      </c>
      <c r="H218" s="72"/>
    </row>
    <row r="219" spans="1:8" x14ac:dyDescent="0.25">
      <c r="A219" s="73"/>
      <c r="B219" s="72">
        <v>14.883920069401597</v>
      </c>
      <c r="C219" s="72">
        <v>-1.3139105553507855</v>
      </c>
      <c r="D219" s="72">
        <v>168.13004542798379</v>
      </c>
      <c r="E219" s="72">
        <v>-2.241663951962281</v>
      </c>
      <c r="F219" s="72">
        <v>416.48779139830702</v>
      </c>
      <c r="G219" s="72">
        <v>1.7061008778971303</v>
      </c>
      <c r="H219" s="72"/>
    </row>
    <row r="220" spans="1:8" x14ac:dyDescent="0.25">
      <c r="A220" s="73"/>
      <c r="B220" s="72">
        <v>14.931156279833548</v>
      </c>
      <c r="C220" s="72">
        <v>-1.2964609203102471</v>
      </c>
      <c r="D220" s="72">
        <v>168.03000046609461</v>
      </c>
      <c r="E220" s="72">
        <v>-2.2118931143006342</v>
      </c>
      <c r="F220" s="72">
        <v>416.31710460099873</v>
      </c>
      <c r="G220" s="72">
        <v>1.7061008778971303</v>
      </c>
      <c r="H220" s="72"/>
    </row>
    <row r="221" spans="1:8" x14ac:dyDescent="0.25">
      <c r="A221" s="73"/>
      <c r="B221" s="72">
        <v>14.978392490265499</v>
      </c>
      <c r="C221" s="72">
        <v>-1.2791151041108797</v>
      </c>
      <c r="D221" s="72">
        <v>167.92995550420542</v>
      </c>
      <c r="E221" s="72">
        <v>-2.182299402055051</v>
      </c>
      <c r="F221" s="72">
        <v>416.14641780369044</v>
      </c>
      <c r="G221" s="72">
        <v>1.7061008778971303</v>
      </c>
      <c r="H221" s="72"/>
    </row>
    <row r="222" spans="1:8" x14ac:dyDescent="0.25">
      <c r="A222" s="73"/>
      <c r="B222" s="72">
        <v>15.02562870069745</v>
      </c>
      <c r="C222" s="72">
        <v>-1.2618776503200286</v>
      </c>
      <c r="D222" s="72">
        <v>167.82991054231624</v>
      </c>
      <c r="E222" s="72">
        <v>-2.1528905670097687</v>
      </c>
      <c r="F222" s="72">
        <v>415.97573100638215</v>
      </c>
      <c r="G222" s="72">
        <v>1.7061008778971303</v>
      </c>
      <c r="H222" s="72"/>
    </row>
    <row r="223" spans="1:8" x14ac:dyDescent="0.25">
      <c r="A223" s="73"/>
      <c r="B223" s="72">
        <v>15.0728649111294</v>
      </c>
      <c r="C223" s="72">
        <v>-1.2447528365284686</v>
      </c>
      <c r="D223" s="72">
        <v>167.72986558042706</v>
      </c>
      <c r="E223" s="72">
        <v>-2.1236739071661632</v>
      </c>
      <c r="F223" s="72">
        <v>415.80504420907386</v>
      </c>
      <c r="G223" s="72">
        <v>1.7061008778971303</v>
      </c>
      <c r="H223" s="72"/>
    </row>
    <row r="224" spans="1:8" x14ac:dyDescent="0.25">
      <c r="A224" s="73"/>
      <c r="B224" s="72">
        <v>15.120101121561351</v>
      </c>
      <c r="C224" s="72">
        <v>-1.2277446842294382</v>
      </c>
      <c r="D224" s="72">
        <v>167.62982061853788</v>
      </c>
      <c r="E224" s="72">
        <v>-2.0946562835973794</v>
      </c>
      <c r="F224" s="72">
        <v>415.63435741176556</v>
      </c>
      <c r="G224" s="72">
        <v>1.7061008778971303</v>
      </c>
      <c r="H224" s="72"/>
    </row>
    <row r="225" spans="1:8" x14ac:dyDescent="0.25">
      <c r="A225" s="73"/>
      <c r="B225" s="72">
        <v>15.167337331993302</v>
      </c>
      <c r="C225" s="72">
        <v>-1.2108569683828314</v>
      </c>
      <c r="D225" s="72">
        <v>167.5297756566487</v>
      </c>
      <c r="E225" s="72">
        <v>-2.0658441367658065</v>
      </c>
      <c r="F225" s="72">
        <v>415.46367061445727</v>
      </c>
      <c r="G225" s="72">
        <v>1.7061008778971303</v>
      </c>
      <c r="H225" s="72"/>
    </row>
    <row r="226" spans="1:8" x14ac:dyDescent="0.25">
      <c r="A226" s="73"/>
      <c r="B226" s="72">
        <v>15.214573542425253</v>
      </c>
      <c r="C226" s="72">
        <v>-1.1940932266738333</v>
      </c>
      <c r="D226" s="72">
        <v>167.42973069475951</v>
      </c>
      <c r="E226" s="72">
        <v>-2.0372435023192441</v>
      </c>
      <c r="F226" s="72">
        <v>415.29298381714898</v>
      </c>
      <c r="G226" s="72">
        <v>1.7061008778971303</v>
      </c>
      <c r="H226" s="72"/>
    </row>
    <row r="227" spans="1:8" x14ac:dyDescent="0.25">
      <c r="A227" s="73"/>
      <c r="B227" s="72">
        <v>15.261809752857204</v>
      </c>
      <c r="C227" s="72">
        <v>-1.1774567684750177</v>
      </c>
      <c r="D227" s="72">
        <v>167.32968573287033</v>
      </c>
      <c r="E227" s="72">
        <v>-2.0088600263811456</v>
      </c>
      <c r="F227" s="72">
        <v>415.12229701984069</v>
      </c>
      <c r="G227" s="72">
        <v>1.7061008778971303</v>
      </c>
      <c r="H227" s="72"/>
    </row>
    <row r="228" spans="1:8" x14ac:dyDescent="0.25">
      <c r="A228" s="73"/>
      <c r="B228" s="72">
        <v>15.309045963289154</v>
      </c>
      <c r="C228" s="72">
        <v>-1.160950683520676</v>
      </c>
      <c r="D228" s="72">
        <v>167.22964077098115</v>
      </c>
      <c r="E228" s="72">
        <v>-1.9806989803498987</v>
      </c>
      <c r="F228" s="72">
        <v>414.95161022253239</v>
      </c>
      <c r="G228" s="72">
        <v>1.7061008778971303</v>
      </c>
      <c r="H228" s="72"/>
    </row>
    <row r="229" spans="1:8" x14ac:dyDescent="0.25">
      <c r="A229" s="73"/>
      <c r="B229" s="72">
        <v>15.356282173721105</v>
      </c>
      <c r="C229" s="72">
        <v>-1.1445778503018913</v>
      </c>
      <c r="D229" s="72">
        <v>167.12959580909197</v>
      </c>
      <c r="E229" s="72">
        <v>-1.9527652752216669</v>
      </c>
      <c r="F229" s="72">
        <v>414.7809234252241</v>
      </c>
      <c r="G229" s="72">
        <v>1.7061008778971303</v>
      </c>
      <c r="H229" s="72"/>
    </row>
    <row r="230" spans="1:8" x14ac:dyDescent="0.25">
      <c r="A230" s="73"/>
      <c r="B230" s="72">
        <v>15.403518384153056</v>
      </c>
      <c r="C230" s="72">
        <v>-1.1283409441906553</v>
      </c>
      <c r="D230" s="72">
        <v>167.02955084720278</v>
      </c>
      <c r="E230" s="72">
        <v>-1.9250634754509539</v>
      </c>
      <c r="F230" s="72">
        <v>414.61023662791581</v>
      </c>
      <c r="G230" s="72">
        <v>1.7061008778971303</v>
      </c>
      <c r="H230" s="72"/>
    </row>
    <row r="231" spans="1:8" x14ac:dyDescent="0.25">
      <c r="A231" s="73"/>
      <c r="B231" s="72">
        <v>15.450754594585007</v>
      </c>
      <c r="C231" s="72">
        <v>-1.1122424453010522</v>
      </c>
      <c r="D231" s="72">
        <v>166.9295058853136</v>
      </c>
      <c r="E231" s="72">
        <v>-1.8975978123625761</v>
      </c>
      <c r="F231" s="72">
        <v>414.43954983060752</v>
      </c>
      <c r="G231" s="72">
        <v>1.7061008778971303</v>
      </c>
      <c r="H231" s="72"/>
    </row>
    <row r="232" spans="1:8" x14ac:dyDescent="0.25">
      <c r="A232" s="73"/>
      <c r="B232" s="72">
        <v>15.497990805016958</v>
      </c>
      <c r="C232" s="72">
        <v>-1.0962846460953419</v>
      </c>
      <c r="D232" s="72">
        <v>166.82946092342442</v>
      </c>
      <c r="E232" s="72">
        <v>-1.8703721971284077</v>
      </c>
      <c r="F232" s="72">
        <v>414.26886303329923</v>
      </c>
      <c r="G232" s="72">
        <v>1.7061008778971303</v>
      </c>
      <c r="H232" s="72"/>
    </row>
    <row r="233" spans="1:8" x14ac:dyDescent="0.25">
      <c r="A233" s="73"/>
      <c r="B233" s="72">
        <v>15.545227015448909</v>
      </c>
      <c r="C233" s="72">
        <v>-1.0804696587425393</v>
      </c>
      <c r="D233" s="72">
        <v>166.72941596153524</v>
      </c>
      <c r="E233" s="72">
        <v>-1.843390233321859</v>
      </c>
      <c r="F233" s="72">
        <v>414.09817623599093</v>
      </c>
      <c r="G233" s="72">
        <v>1.7061008778971303</v>
      </c>
      <c r="H233" s="72"/>
    </row>
    <row r="234" spans="1:8" x14ac:dyDescent="0.25">
      <c r="A234" s="73"/>
      <c r="B234" s="72">
        <v>15.592463225880859</v>
      </c>
      <c r="C234" s="72">
        <v>-1.06479942223687</v>
      </c>
      <c r="D234" s="72">
        <v>166.62937099964606</v>
      </c>
      <c r="E234" s="72">
        <v>-1.816655229062681</v>
      </c>
      <c r="F234" s="72">
        <v>413.92748943868264</v>
      </c>
      <c r="G234" s="72">
        <v>1.7061008778971303</v>
      </c>
      <c r="H234" s="72"/>
    </row>
    <row r="235" spans="1:8" x14ac:dyDescent="0.25">
      <c r="A235" s="73"/>
      <c r="B235" s="72">
        <v>15.63969943631281</v>
      </c>
      <c r="C235" s="72">
        <v>-1.0492757092832776</v>
      </c>
      <c r="D235" s="72">
        <v>166.52932603775687</v>
      </c>
      <c r="E235" s="72">
        <v>-1.7901702087643341</v>
      </c>
      <c r="F235" s="72">
        <v>413.75680264137435</v>
      </c>
      <c r="G235" s="72">
        <v>1.7061008778971303</v>
      </c>
      <c r="H235" s="72"/>
    </row>
    <row r="236" spans="1:8" x14ac:dyDescent="0.25">
      <c r="A236" s="73"/>
      <c r="B236" s="72">
        <v>15.686935646744761</v>
      </c>
      <c r="C236" s="72">
        <v>-1.0339001329569515</v>
      </c>
      <c r="D236" s="72">
        <v>166.42928107586769</v>
      </c>
      <c r="E236" s="72">
        <v>-1.7639379244958147</v>
      </c>
      <c r="F236" s="72">
        <v>413.58611584406606</v>
      </c>
      <c r="G236" s="72">
        <v>1.7061008778971303</v>
      </c>
      <c r="H236" s="72"/>
    </row>
    <row r="237" spans="1:8" x14ac:dyDescent="0.25">
      <c r="A237" s="73"/>
      <c r="B237" s="72">
        <v>15.734171857176712</v>
      </c>
      <c r="C237" s="72">
        <v>-1.0186741531436492</v>
      </c>
      <c r="D237" s="72">
        <v>166.32923611397851</v>
      </c>
      <c r="E237" s="72">
        <v>-1.7379608669694955</v>
      </c>
      <c r="F237" s="72">
        <v>413.41542904675777</v>
      </c>
      <c r="G237" s="72">
        <v>1.7061008778971303</v>
      </c>
      <c r="H237" s="72"/>
    </row>
    <row r="238" spans="1:8" x14ac:dyDescent="0.25">
      <c r="A238" s="73"/>
      <c r="B238" s="72">
        <v>15.781408067608663</v>
      </c>
      <c r="C238" s="72">
        <v>-1.0035990827673935</v>
      </c>
      <c r="D238" s="72">
        <v>166.22919115208933</v>
      </c>
      <c r="E238" s="72">
        <v>-1.7122412761662047</v>
      </c>
      <c r="F238" s="72">
        <v>413.24474224944947</v>
      </c>
      <c r="G238" s="72">
        <v>1.7061008778971303</v>
      </c>
      <c r="H238" s="72"/>
    </row>
    <row r="239" spans="1:8" x14ac:dyDescent="0.25">
      <c r="A239" s="73"/>
      <c r="B239" s="72">
        <v>15.828644278040613</v>
      </c>
      <c r="C239" s="72">
        <v>-0.98867609381193478</v>
      </c>
      <c r="D239" s="72">
        <v>166.12914619020015</v>
      </c>
      <c r="E239" s="72">
        <v>-1.6867811516084474</v>
      </c>
      <c r="F239" s="72">
        <v>413.07405545214118</v>
      </c>
      <c r="G239" s="72">
        <v>1.7061008778971303</v>
      </c>
      <c r="H239" s="72"/>
    </row>
    <row r="240" spans="1:8" x14ac:dyDescent="0.25">
      <c r="A240" s="73"/>
      <c r="B240" s="72">
        <v>15.875880488472564</v>
      </c>
      <c r="C240" s="72">
        <v>-0.97390622314219133</v>
      </c>
      <c r="D240" s="72">
        <v>166.02910122831096</v>
      </c>
      <c r="E240" s="72">
        <v>-1.661582262292371</v>
      </c>
      <c r="F240" s="72">
        <v>412.90336865483289</v>
      </c>
      <c r="G240" s="72">
        <v>1.7061008778971303</v>
      </c>
      <c r="H240" s="72"/>
    </row>
    <row r="241" spans="1:8" x14ac:dyDescent="0.25">
      <c r="A241" s="73"/>
      <c r="B241" s="72">
        <v>15.923116698904515</v>
      </c>
      <c r="C241" s="72">
        <v>-0.95929037813170104</v>
      </c>
      <c r="D241" s="72">
        <v>165.92905626642178</v>
      </c>
      <c r="E241" s="72">
        <v>-1.6366461562887653</v>
      </c>
      <c r="F241" s="72">
        <v>412.7326818575246</v>
      </c>
      <c r="G241" s="72">
        <v>1.7061008778971303</v>
      </c>
      <c r="H241" s="72"/>
    </row>
    <row r="242" spans="1:8" x14ac:dyDescent="0.25">
      <c r="A242" s="73"/>
      <c r="B242" s="72">
        <v>15.970352909336466</v>
      </c>
      <c r="C242" s="72">
        <v>-0.94482934210194647</v>
      </c>
      <c r="D242" s="72">
        <v>165.8290113045326</v>
      </c>
      <c r="E242" s="72">
        <v>-1.611974170023099</v>
      </c>
      <c r="F242" s="72">
        <v>412.5619950602163</v>
      </c>
      <c r="G242" s="72">
        <v>1.7061008778971303</v>
      </c>
      <c r="H242" s="72"/>
    </row>
    <row r="243" spans="1:8" x14ac:dyDescent="0.25">
      <c r="A243" s="73"/>
      <c r="B243" s="72">
        <v>16.017589119768417</v>
      </c>
      <c r="C243" s="72">
        <v>-0.93052377957924648</v>
      </c>
      <c r="D243" s="72">
        <v>165.72896634264342</v>
      </c>
      <c r="E243" s="72">
        <v>-1.5875674372443083</v>
      </c>
      <c r="F243" s="72">
        <v>412.39130826290801</v>
      </c>
      <c r="G243" s="72">
        <v>1.7061008778971303</v>
      </c>
      <c r="H243" s="72"/>
    </row>
    <row r="244" spans="1:8" x14ac:dyDescent="0.25">
      <c r="A244" s="73"/>
      <c r="B244" s="72">
        <v>16.064825330200367</v>
      </c>
      <c r="C244" s="72">
        <v>-0.91637424137474244</v>
      </c>
      <c r="D244" s="72">
        <v>165.62892138075424</v>
      </c>
      <c r="E244" s="72">
        <v>-1.5634268976917649</v>
      </c>
      <c r="F244" s="72">
        <v>412.22062146559972</v>
      </c>
      <c r="G244" s="72">
        <v>1.7061008778971303</v>
      </c>
      <c r="H244" s="72"/>
    </row>
    <row r="245" spans="1:8" x14ac:dyDescent="0.25">
      <c r="A245" s="73"/>
      <c r="B245" s="72">
        <v>16.112061540632318</v>
      </c>
      <c r="C245" s="72">
        <v>-0.90238116949286518</v>
      </c>
      <c r="D245" s="72">
        <v>165.52887641886505</v>
      </c>
      <c r="E245" s="72">
        <v>-1.5395533054696164</v>
      </c>
      <c r="F245" s="72">
        <v>412.04993466829143</v>
      </c>
      <c r="G245" s="72">
        <v>1.7061008778971303</v>
      </c>
      <c r="H245" s="72"/>
    </row>
    <row r="246" spans="1:8" x14ac:dyDescent="0.25">
      <c r="A246" s="73"/>
      <c r="B246" s="72">
        <v>16.159297751064269</v>
      </c>
      <c r="C246" s="72">
        <v>-0.88854490187348267</v>
      </c>
      <c r="D246" s="72">
        <v>165.42883145697587</v>
      </c>
      <c r="E246" s="72">
        <v>-1.5159472371373683</v>
      </c>
      <c r="F246" s="72">
        <v>411.87924787098314</v>
      </c>
      <c r="G246" s="72">
        <v>1.7061008778971303</v>
      </c>
      <c r="H246" s="72"/>
    </row>
    <row r="247" spans="1:8" x14ac:dyDescent="0.25">
      <c r="A247" s="73"/>
      <c r="B247" s="72">
        <v>16.20653396149622</v>
      </c>
      <c r="C247" s="72">
        <v>-0.87486567697281192</v>
      </c>
      <c r="D247" s="72">
        <v>165.32878649508669</v>
      </c>
      <c r="E247" s="72">
        <v>-1.4926090995253816</v>
      </c>
      <c r="F247" s="72">
        <v>411.70856107367484</v>
      </c>
      <c r="G247" s="72">
        <v>1.7061008778971303</v>
      </c>
      <c r="H247" s="72"/>
    </row>
    <row r="248" spans="1:8" x14ac:dyDescent="0.25">
      <c r="A248" s="73"/>
      <c r="B248" s="72">
        <v>16.253770171928171</v>
      </c>
      <c r="C248" s="72">
        <v>-0.86134363818801429</v>
      </c>
      <c r="D248" s="72">
        <v>165.22874153319751</v>
      </c>
      <c r="E248" s="72">
        <v>-1.4695391372836792</v>
      </c>
      <c r="F248" s="72">
        <v>411.53787427636655</v>
      </c>
      <c r="G248" s="72">
        <v>1.7061008778971303</v>
      </c>
      <c r="H248" s="72"/>
    </row>
    <row r="249" spans="1:8" x14ac:dyDescent="0.25">
      <c r="A249" s="73"/>
      <c r="B249" s="72">
        <v>16.301006382360121</v>
      </c>
      <c r="C249" s="72">
        <v>-0.8479788381302561</v>
      </c>
      <c r="D249" s="72">
        <v>165.12869657130832</v>
      </c>
      <c r="E249" s="72">
        <v>-1.4467374401722184</v>
      </c>
      <c r="F249" s="72">
        <v>411.36718747905826</v>
      </c>
      <c r="G249" s="72">
        <v>1.7061008778971303</v>
      </c>
      <c r="H249" s="72"/>
    </row>
    <row r="250" spans="1:8" x14ac:dyDescent="0.25">
      <c r="A250" s="73"/>
      <c r="B250" s="72">
        <v>16.348242592792072</v>
      </c>
      <c r="C250" s="72">
        <v>-0.83477124275087911</v>
      </c>
      <c r="D250" s="72">
        <v>165.02865160941914</v>
      </c>
      <c r="E250" s="72">
        <v>-1.4242039501005532</v>
      </c>
      <c r="F250" s="72">
        <v>411.19650068174997</v>
      </c>
      <c r="G250" s="72">
        <v>1.7061008778971303</v>
      </c>
      <c r="H250" s="72"/>
    </row>
    <row r="251" spans="1:8" x14ac:dyDescent="0.25">
      <c r="A251" s="73"/>
      <c r="B251" s="72">
        <v>16.395478803224023</v>
      </c>
      <c r="C251" s="72">
        <v>-0.82172073532519363</v>
      </c>
      <c r="D251" s="72">
        <v>164.92860664752996</v>
      </c>
      <c r="E251" s="72">
        <v>-1.4019384679245883</v>
      </c>
      <c r="F251" s="72">
        <v>411.02581388444167</v>
      </c>
      <c r="G251" s="72">
        <v>1.7061008778971303</v>
      </c>
      <c r="H251" s="72"/>
    </row>
    <row r="252" spans="1:8" x14ac:dyDescent="0.25">
      <c r="A252" s="73"/>
      <c r="B252" s="72">
        <v>16.442715013655974</v>
      </c>
      <c r="C252" s="72">
        <v>-0.80882712029827097</v>
      </c>
      <c r="D252" s="72">
        <v>164.82856168564078</v>
      </c>
      <c r="E252" s="72">
        <v>-1.3799406600078878</v>
      </c>
      <c r="F252" s="72">
        <v>410.85512708713338</v>
      </c>
      <c r="G252" s="72">
        <v>1.7061008778971303</v>
      </c>
      <c r="H252" s="72"/>
    </row>
    <row r="253" spans="1:8" x14ac:dyDescent="0.25">
      <c r="A253" s="73"/>
      <c r="B253" s="72">
        <v>16.489951224087925</v>
      </c>
      <c r="C253" s="72">
        <v>-0.79609012699699511</v>
      </c>
      <c r="D253" s="72">
        <v>164.7285167237516</v>
      </c>
      <c r="E253" s="72">
        <v>-1.3582100645548112</v>
      </c>
      <c r="F253" s="72">
        <v>410.68444028982509</v>
      </c>
      <c r="G253" s="72">
        <v>1.7061008778971303</v>
      </c>
      <c r="H253" s="72"/>
    </row>
    <row r="254" spans="1:8" x14ac:dyDescent="0.25">
      <c r="A254" s="73"/>
      <c r="B254" s="72">
        <v>16.537187434519875</v>
      </c>
      <c r="C254" s="72">
        <v>-0.78350941321249712</v>
      </c>
      <c r="D254" s="72">
        <v>164.62847176186241</v>
      </c>
      <c r="E254" s="72">
        <v>-1.3367460977225067</v>
      </c>
      <c r="F254" s="72">
        <v>410.5137534925168</v>
      </c>
      <c r="G254" s="72">
        <v>1.7061008778971303</v>
      </c>
      <c r="H254" s="72"/>
    </row>
    <row r="255" spans="1:8" x14ac:dyDescent="0.25">
      <c r="A255" s="73"/>
      <c r="B255" s="72">
        <v>16.584423644951826</v>
      </c>
      <c r="C255" s="72">
        <v>-0.77108456865699315</v>
      </c>
      <c r="D255" s="72">
        <v>164.52842679997323</v>
      </c>
      <c r="E255" s="72">
        <v>-1.315548059518626</v>
      </c>
      <c r="F255" s="72">
        <v>410.34306669520851</v>
      </c>
      <c r="G255" s="72">
        <v>1.7061008778971303</v>
      </c>
      <c r="H255" s="72"/>
    </row>
    <row r="256" spans="1:8" x14ac:dyDescent="0.25">
      <c r="A256" s="73"/>
      <c r="B256" s="72">
        <v>16.631659855383777</v>
      </c>
      <c r="C256" s="72">
        <v>-0.75881511829891068</v>
      </c>
      <c r="D256" s="72">
        <v>164.42838183808405</v>
      </c>
      <c r="E256" s="72">
        <v>-1.2946151394913863</v>
      </c>
      <c r="F256" s="72">
        <v>410.17237989790021</v>
      </c>
      <c r="G256" s="72">
        <v>1.7061008778971303</v>
      </c>
      <c r="H256" s="72"/>
    </row>
    <row r="257" spans="1:8" x14ac:dyDescent="0.25">
      <c r="A257" s="73"/>
      <c r="B257" s="72">
        <v>16.678896065815728</v>
      </c>
      <c r="C257" s="72">
        <v>-0.74670052558009592</v>
      </c>
      <c r="D257" s="72">
        <v>164.32833687619487</v>
      </c>
      <c r="E257" s="72">
        <v>-1.2739464222184502</v>
      </c>
      <c r="F257" s="72">
        <v>410.00169310059192</v>
      </c>
      <c r="G257" s="72">
        <v>1.7061008778971303</v>
      </c>
      <c r="H257" s="72"/>
    </row>
    <row r="258" spans="1:8" x14ac:dyDescent="0.25">
      <c r="A258" s="73"/>
      <c r="B258" s="72">
        <v>16.726132276247679</v>
      </c>
      <c r="C258" s="72">
        <v>-0.73474019551876646</v>
      </c>
      <c r="D258" s="72">
        <v>164.22829191430569</v>
      </c>
      <c r="E258" s="72">
        <v>-1.2535408926008766</v>
      </c>
      <c r="F258" s="72">
        <v>409.83100630328363</v>
      </c>
      <c r="G258" s="72">
        <v>1.7061008778971303</v>
      </c>
      <c r="H258" s="72"/>
    </row>
    <row r="259" spans="1:8" x14ac:dyDescent="0.25">
      <c r="A259" s="73"/>
      <c r="B259" s="72">
        <v>16.77336848667963</v>
      </c>
      <c r="C259" s="72">
        <v>-0.72293347770177641</v>
      </c>
      <c r="D259" s="72">
        <v>164.1282469524165</v>
      </c>
      <c r="E259" s="72">
        <v>-1.2333974409682262</v>
      </c>
      <c r="F259" s="72">
        <v>409.66031950597534</v>
      </c>
      <c r="G259" s="72">
        <v>1.7061008778971303</v>
      </c>
      <c r="H259" s="72"/>
    </row>
    <row r="260" spans="1:8" x14ac:dyDescent="0.25">
      <c r="A260" s="73"/>
      <c r="B260" s="72">
        <v>16.82060469711158</v>
      </c>
      <c r="C260" s="72">
        <v>-0.71127966916966334</v>
      </c>
      <c r="D260" s="72">
        <v>164.02820199052732</v>
      </c>
      <c r="E260" s="72">
        <v>-1.213514868000743</v>
      </c>
      <c r="F260" s="72">
        <v>409.48963270866705</v>
      </c>
      <c r="G260" s="72">
        <v>1.7061008778971303</v>
      </c>
      <c r="H260" s="72"/>
    </row>
    <row r="261" spans="1:8" x14ac:dyDescent="0.25">
      <c r="A261" s="73"/>
      <c r="B261" s="72">
        <v>16.867840907543531</v>
      </c>
      <c r="C261" s="72">
        <v>-0.69977801719782406</v>
      </c>
      <c r="D261" s="72">
        <v>163.92815702863814</v>
      </c>
      <c r="E261" s="72">
        <v>-1.1938918894743207</v>
      </c>
      <c r="F261" s="72">
        <v>409.31894591135875</v>
      </c>
      <c r="G261" s="72">
        <v>1.7061008778971303</v>
      </c>
      <c r="H261" s="72"/>
    </row>
    <row r="262" spans="1:8" x14ac:dyDescent="0.25">
      <c r="A262" s="73"/>
      <c r="B262" s="72">
        <v>16.915077117975482</v>
      </c>
      <c r="C262" s="72">
        <v>-0.68842772197709334</v>
      </c>
      <c r="D262" s="72">
        <v>163.82811206674896</v>
      </c>
      <c r="E262" s="72">
        <v>-1.1745271408338405</v>
      </c>
      <c r="F262" s="72">
        <v>409.14825911405046</v>
      </c>
      <c r="G262" s="72">
        <v>1.7061008778971303</v>
      </c>
      <c r="H262" s="72"/>
    </row>
    <row r="263" spans="1:8" x14ac:dyDescent="0.25">
      <c r="A263" s="73"/>
      <c r="B263" s="72">
        <v>16.962313328407433</v>
      </c>
      <c r="C263" s="72">
        <v>-0.67722793919688828</v>
      </c>
      <c r="D263" s="72">
        <v>163.72806710485978</v>
      </c>
      <c r="E263" s="72">
        <v>-1.1554191816002755</v>
      </c>
      <c r="F263" s="72">
        <v>408.97757231674217</v>
      </c>
      <c r="G263" s="72">
        <v>1.7061008778971303</v>
      </c>
      <c r="H263" s="72"/>
    </row>
    <row r="264" spans="1:8" x14ac:dyDescent="0.25">
      <c r="A264" s="73"/>
      <c r="B264" s="72">
        <v>17.009549538839384</v>
      </c>
      <c r="C264" s="72">
        <v>-0.6661777825339914</v>
      </c>
      <c r="D264" s="72">
        <v>163.62802214297059</v>
      </c>
      <c r="E264" s="72">
        <v>-1.1365664996168063</v>
      </c>
      <c r="F264" s="72">
        <v>408.80688551943388</v>
      </c>
      <c r="G264" s="72">
        <v>1.7061008778971303</v>
      </c>
      <c r="H264" s="72"/>
    </row>
    <row r="265" spans="1:8" x14ac:dyDescent="0.25">
      <c r="A265" s="73"/>
      <c r="B265" s="72">
        <v>17.056785749271334</v>
      </c>
      <c r="C265" s="72">
        <v>-0.65527632604996056</v>
      </c>
      <c r="D265" s="72">
        <v>163.52797718108141</v>
      </c>
      <c r="E265" s="72">
        <v>-1.1179675151390438</v>
      </c>
      <c r="F265" s="72">
        <v>408.63619872212558</v>
      </c>
      <c r="G265" s="72">
        <v>1.7061008778971303</v>
      </c>
      <c r="H265" s="72"/>
    </row>
    <row r="266" spans="1:8" x14ac:dyDescent="0.25">
      <c r="A266" s="73"/>
      <c r="B266" s="72">
        <v>17.104021959703285</v>
      </c>
      <c r="C266" s="72">
        <v>-0.64452260650005944</v>
      </c>
      <c r="D266" s="72">
        <v>163.42793221919223</v>
      </c>
      <c r="E266" s="72">
        <v>-1.0996205847742981</v>
      </c>
      <c r="F266" s="72">
        <v>408.46551192481729</v>
      </c>
      <c r="G266" s="72">
        <v>1.7061008778971303</v>
      </c>
      <c r="H266" s="72"/>
    </row>
    <row r="267" spans="1:8" x14ac:dyDescent="0.25">
      <c r="A267" s="73"/>
      <c r="B267" s="72">
        <v>17.151258170135236</v>
      </c>
      <c r="C267" s="72">
        <v>-0.6339156255565207</v>
      </c>
      <c r="D267" s="72">
        <v>163.32788725730305</v>
      </c>
      <c r="E267" s="72">
        <v>-1.0815240052746884</v>
      </c>
      <c r="F267" s="72">
        <v>408.294825127509</v>
      </c>
      <c r="G267" s="72">
        <v>1.7061008778971303</v>
      </c>
      <c r="H267" s="72"/>
    </row>
    <row r="268" spans="1:8" x14ac:dyDescent="0.25">
      <c r="A268" s="73"/>
      <c r="B268" s="72">
        <v>17.198494380567187</v>
      </c>
      <c r="C268" s="72">
        <v>-0.62345435194887178</v>
      </c>
      <c r="D268" s="72">
        <v>163.22784229541386</v>
      </c>
      <c r="E268" s="72">
        <v>-1.0636760171887565</v>
      </c>
      <c r="F268" s="72">
        <v>408.12413833020071</v>
      </c>
      <c r="G268" s="72">
        <v>1.7061008778971303</v>
      </c>
      <c r="H268" s="72"/>
    </row>
    <row r="269" spans="1:8" x14ac:dyDescent="0.25">
      <c r="A269" s="73"/>
      <c r="B269" s="72">
        <v>17.245730590999138</v>
      </c>
      <c r="C269" s="72">
        <v>-0.61313772352397111</v>
      </c>
      <c r="D269" s="72">
        <v>163.12779733352468</v>
      </c>
      <c r="E269" s="72">
        <v>-1.0460748083760951</v>
      </c>
      <c r="F269" s="72">
        <v>407.95345153289242</v>
      </c>
      <c r="G269" s="72">
        <v>1.7061008778971303</v>
      </c>
      <c r="H269" s="72"/>
    </row>
    <row r="270" spans="1:8" x14ac:dyDescent="0.25">
      <c r="A270" s="73"/>
      <c r="B270" s="72">
        <v>17.292966801431088</v>
      </c>
      <c r="C270" s="72">
        <v>-0.60296464922832438</v>
      </c>
      <c r="D270" s="72">
        <v>163.0277523716355</v>
      </c>
      <c r="E270" s="72">
        <v>-1.0287185173893794</v>
      </c>
      <c r="F270" s="72">
        <v>407.78276473558412</v>
      </c>
      <c r="G270" s="72">
        <v>1.7061008778971303</v>
      </c>
      <c r="H270" s="72"/>
    </row>
    <row r="271" spans="1:8" x14ac:dyDescent="0.25">
      <c r="A271" s="73"/>
      <c r="B271" s="72">
        <v>17.340203011863039</v>
      </c>
      <c r="C271" s="72">
        <v>-0.59293401101517562</v>
      </c>
      <c r="D271" s="72">
        <v>162.92770740974632</v>
      </c>
      <c r="E271" s="72">
        <v>-1.0116052367280579</v>
      </c>
      <c r="F271" s="72">
        <v>407.61207793827583</v>
      </c>
      <c r="G271" s="72">
        <v>1.7061008778971303</v>
      </c>
      <c r="H271" s="72"/>
    </row>
    <row r="272" spans="1:8" x14ac:dyDescent="0.25">
      <c r="A272" s="73"/>
      <c r="B272" s="72">
        <v>17.38743922229499</v>
      </c>
      <c r="C272" s="72">
        <v>-0.58304466567879465</v>
      </c>
      <c r="D272" s="72">
        <v>162.82766244785714</v>
      </c>
      <c r="E272" s="72">
        <v>-0.99473301596783037</v>
      </c>
      <c r="F272" s="72">
        <v>407.44139114096754</v>
      </c>
      <c r="G272" s="72">
        <v>1.7061008778971303</v>
      </c>
      <c r="H272" s="72"/>
    </row>
    <row r="273" spans="1:8" x14ac:dyDescent="0.25">
      <c r="A273" s="73"/>
      <c r="B273" s="72">
        <v>17.434675432726941</v>
      </c>
      <c r="C273" s="72">
        <v>-0.57329544661830689</v>
      </c>
      <c r="D273" s="72">
        <v>162.72761748596795</v>
      </c>
      <c r="E273" s="72">
        <v>-0.97809986476992072</v>
      </c>
      <c r="F273" s="72">
        <v>407.27070434365925</v>
      </c>
      <c r="G273" s="72">
        <v>1.7061008778971303</v>
      </c>
      <c r="H273" s="72"/>
    </row>
    <row r="274" spans="1:8" x14ac:dyDescent="0.25">
      <c r="A274" s="73"/>
      <c r="B274" s="72">
        <v>17.481911643158892</v>
      </c>
      <c r="C274" s="72">
        <v>-0.56368516553334602</v>
      </c>
      <c r="D274" s="72">
        <v>162.62757252407877</v>
      </c>
      <c r="E274" s="72">
        <v>-0.96170375577403089</v>
      </c>
      <c r="F274" s="72">
        <v>407.10001754635095</v>
      </c>
      <c r="G274" s="72">
        <v>1.7061008778971303</v>
      </c>
      <c r="H274" s="72"/>
    </row>
    <row r="275" spans="1:8" x14ac:dyDescent="0.25">
      <c r="A275" s="73"/>
      <c r="B275" s="72">
        <v>17.529147853590842</v>
      </c>
      <c r="C275" s="72">
        <v>-0.55421261405374389</v>
      </c>
      <c r="D275" s="72">
        <v>162.52752756218959</v>
      </c>
      <c r="E275" s="72">
        <v>-0.94554262737875594</v>
      </c>
      <c r="F275" s="72">
        <v>406.92933074904266</v>
      </c>
      <c r="G275" s="72">
        <v>1.7061008778971303</v>
      </c>
      <c r="H275" s="72"/>
    </row>
    <row r="276" spans="1:8" x14ac:dyDescent="0.25">
      <c r="A276" s="73"/>
      <c r="B276" s="72">
        <v>17.576384064022793</v>
      </c>
      <c r="C276" s="72">
        <v>-0.54487656530539574</v>
      </c>
      <c r="D276" s="72">
        <v>162.42748260030041</v>
      </c>
      <c r="E276" s="72">
        <v>-0.92961438641310867</v>
      </c>
      <c r="F276" s="72">
        <v>406.75864395173437</v>
      </c>
      <c r="G276" s="72">
        <v>1.7061008778971303</v>
      </c>
      <c r="H276" s="72"/>
    </row>
    <row r="277" spans="1:8" x14ac:dyDescent="0.25">
      <c r="A277" s="73"/>
      <c r="B277" s="72">
        <v>17.623620274454744</v>
      </c>
      <c r="C277" s="72">
        <v>-0.53567577541438893</v>
      </c>
      <c r="D277" s="72">
        <v>162.32743763841123</v>
      </c>
      <c r="E277" s="72">
        <v>-0.91391691070271497</v>
      </c>
      <c r="F277" s="72">
        <v>406.58795715442608</v>
      </c>
      <c r="G277" s="72">
        <v>1.7061008778971303</v>
      </c>
      <c r="H277" s="72"/>
    </row>
    <row r="278" spans="1:8" x14ac:dyDescent="0.25">
      <c r="A278" s="73"/>
      <c r="B278" s="72">
        <v>17.670856484886695</v>
      </c>
      <c r="C278" s="72">
        <v>-0.52660898495141062</v>
      </c>
      <c r="D278" s="72">
        <v>162.22739267652204</v>
      </c>
      <c r="E278" s="72">
        <v>-0.89844805153411833</v>
      </c>
      <c r="F278" s="72">
        <v>406.41727035711779</v>
      </c>
      <c r="G278" s="72">
        <v>1.7061008778971303</v>
      </c>
      <c r="H278" s="72"/>
    </row>
    <row r="279" spans="1:8" x14ac:dyDescent="0.25">
      <c r="A279" s="73"/>
      <c r="B279" s="72">
        <v>17.718092695318646</v>
      </c>
      <c r="C279" s="72">
        <v>-0.51767492031839502</v>
      </c>
      <c r="D279" s="72">
        <v>162.12734771463286</v>
      </c>
      <c r="E279" s="72">
        <v>-0.8832056360205407</v>
      </c>
      <c r="F279" s="72">
        <v>406.24658355980949</v>
      </c>
      <c r="G279" s="72">
        <v>1.7061008778971303</v>
      </c>
      <c r="H279" s="72"/>
    </row>
    <row r="280" spans="1:8" x14ac:dyDescent="0.25">
      <c r="A280" s="73"/>
      <c r="B280" s="72">
        <v>17.765328905750597</v>
      </c>
      <c r="C280" s="72">
        <v>-0.50887229507930953</v>
      </c>
      <c r="D280" s="72">
        <v>162.02730275274368</v>
      </c>
      <c r="E280" s="72">
        <v>-0.86818746937233748</v>
      </c>
      <c r="F280" s="72">
        <v>406.0758967625012</v>
      </c>
      <c r="G280" s="72">
        <v>1.7061008778971303</v>
      </c>
      <c r="H280" s="72"/>
    </row>
    <row r="281" spans="1:8" x14ac:dyDescent="0.25">
      <c r="A281" s="73"/>
      <c r="B281" s="72">
        <v>17.812565116182547</v>
      </c>
      <c r="C281" s="72">
        <v>-0.50019981123692303</v>
      </c>
      <c r="D281" s="72">
        <v>161.9272577908545</v>
      </c>
      <c r="E281" s="72">
        <v>-0.85339133707529324</v>
      </c>
      <c r="F281" s="72">
        <v>405.90520996519291</v>
      </c>
      <c r="G281" s="72">
        <v>1.7061008778971303</v>
      </c>
      <c r="H281" s="72"/>
    </row>
    <row r="282" spans="1:8" x14ac:dyDescent="0.25">
      <c r="A282" s="73"/>
      <c r="B282" s="72">
        <v>17.859801326614498</v>
      </c>
      <c r="C282" s="72">
        <v>-0.49165616045734373</v>
      </c>
      <c r="D282" s="72">
        <v>161.82721282896532</v>
      </c>
      <c r="E282" s="72">
        <v>-0.83881500697980649</v>
      </c>
      <c r="F282" s="72">
        <v>405.73452316788462</v>
      </c>
      <c r="G282" s="72">
        <v>1.7061008778971303</v>
      </c>
      <c r="H282" s="72"/>
    </row>
    <row r="283" spans="1:8" x14ac:dyDescent="0.25">
      <c r="A283" s="73"/>
      <c r="B283" s="72">
        <v>17.907037537046449</v>
      </c>
      <c r="C283" s="72">
        <v>-0.48324002524406207</v>
      </c>
      <c r="D283" s="72">
        <v>161.72716786707613</v>
      </c>
      <c r="E283" s="72">
        <v>-0.82445623130392565</v>
      </c>
      <c r="F283" s="72">
        <v>405.56383637057633</v>
      </c>
      <c r="G283" s="72">
        <v>1.7061008778971303</v>
      </c>
      <c r="H283" s="72"/>
    </row>
    <row r="284" spans="1:8" x14ac:dyDescent="0.25">
      <c r="A284" s="73"/>
      <c r="B284" s="72">
        <v>17.9542737474784</v>
      </c>
      <c r="C284" s="72">
        <v>-0.47495008006317752</v>
      </c>
      <c r="D284" s="72">
        <v>161.62712290518695</v>
      </c>
      <c r="E284" s="72">
        <v>-0.81031274855309943</v>
      </c>
      <c r="F284" s="72">
        <v>405.39314957326803</v>
      </c>
      <c r="G284" s="72">
        <v>1.7061008778971303</v>
      </c>
      <c r="H284" s="72"/>
    </row>
    <row r="285" spans="1:8" x14ac:dyDescent="0.25">
      <c r="A285" s="73"/>
      <c r="B285" s="72">
        <v>18.001509957910351</v>
      </c>
      <c r="C285" s="72">
        <v>-0.46678499242144267</v>
      </c>
      <c r="D285" s="72">
        <v>161.52707794329777</v>
      </c>
      <c r="E285" s="72">
        <v>-0.79638228535942868</v>
      </c>
      <c r="F285" s="72">
        <v>405.22246277595974</v>
      </c>
      <c r="G285" s="72">
        <v>1.7061008778971303</v>
      </c>
      <c r="H285" s="72"/>
    </row>
    <row r="286" spans="1:8" x14ac:dyDescent="0.25">
      <c r="A286" s="73"/>
      <c r="B286" s="72">
        <v>18.048746168342301</v>
      </c>
      <c r="C286" s="72">
        <v>-0.4587434238987052</v>
      </c>
      <c r="D286" s="72">
        <v>161.42703298140859</v>
      </c>
      <c r="E286" s="72">
        <v>-0.78266255824311637</v>
      </c>
      <c r="F286" s="72">
        <v>405.05177597865145</v>
      </c>
      <c r="G286" s="72">
        <v>1.7061008778971303</v>
      </c>
      <c r="H286" s="72"/>
    </row>
    <row r="287" spans="1:8" x14ac:dyDescent="0.25">
      <c r="A287" s="73"/>
      <c r="B287" s="72">
        <v>18.095982378774252</v>
      </c>
      <c r="C287" s="72">
        <v>-0.45082403113628011</v>
      </c>
      <c r="D287" s="72">
        <v>161.3269880195194</v>
      </c>
      <c r="E287" s="72">
        <v>-0.76915127529873073</v>
      </c>
      <c r="F287" s="72">
        <v>404.88108918134316</v>
      </c>
      <c r="G287" s="72">
        <v>1.7061008778971303</v>
      </c>
      <c r="H287" s="72"/>
    </row>
    <row r="288" spans="1:8" x14ac:dyDescent="0.25">
      <c r="A288" s="73"/>
      <c r="B288" s="72">
        <v>18.143218589206203</v>
      </c>
      <c r="C288" s="72">
        <v>-0.44302546678274196</v>
      </c>
      <c r="D288" s="72">
        <v>161.22694305763022</v>
      </c>
      <c r="E288" s="72">
        <v>-0.75584613780882204</v>
      </c>
      <c r="F288" s="72">
        <v>404.71040238403486</v>
      </c>
      <c r="G288" s="72">
        <v>1.7061008778971303</v>
      </c>
      <c r="H288" s="72"/>
    </row>
    <row r="289" spans="1:8" x14ac:dyDescent="0.25">
      <c r="A289" s="73"/>
      <c r="B289" s="72">
        <v>18.190454799638154</v>
      </c>
      <c r="C289" s="72">
        <v>-0.43534638039857426</v>
      </c>
      <c r="D289" s="72">
        <v>161.12689809574104</v>
      </c>
      <c r="E289" s="72">
        <v>-0.74274484178734557</v>
      </c>
      <c r="F289" s="72">
        <v>404.53971558672657</v>
      </c>
      <c r="G289" s="72">
        <v>1.7061008778971303</v>
      </c>
      <c r="H289" s="72"/>
    </row>
    <row r="290" spans="1:8" x14ac:dyDescent="0.25">
      <c r="A290" s="73"/>
      <c r="B290" s="72">
        <v>18.237691010070105</v>
      </c>
      <c r="C290" s="72">
        <v>-0.42778541932108116</v>
      </c>
      <c r="D290" s="72">
        <v>161.02685313385186</v>
      </c>
      <c r="E290" s="72">
        <v>-0.72984507945528854</v>
      </c>
      <c r="F290" s="72">
        <v>404.36902878941828</v>
      </c>
      <c r="G290" s="72">
        <v>1.7061008778971303</v>
      </c>
      <c r="H290" s="72"/>
    </row>
    <row r="291" spans="1:8" x14ac:dyDescent="0.25">
      <c r="A291" s="73"/>
      <c r="B291" s="72">
        <v>18.284927220502055</v>
      </c>
      <c r="C291" s="72">
        <v>-0.42034122949090807</v>
      </c>
      <c r="D291" s="72">
        <v>160.92680817196268</v>
      </c>
      <c r="E291" s="72">
        <v>-0.71714454065079736</v>
      </c>
      <c r="F291" s="72">
        <v>404.19834199210999</v>
      </c>
      <c r="G291" s="72">
        <v>1.7061008778971303</v>
      </c>
      <c r="H291" s="72"/>
    </row>
    <row r="292" spans="1:8" x14ac:dyDescent="0.25">
      <c r="A292" s="73"/>
      <c r="B292" s="72">
        <v>18.332163430934006</v>
      </c>
      <c r="C292" s="72">
        <v>-0.41301245624149091</v>
      </c>
      <c r="D292" s="72">
        <v>160.82676321007349</v>
      </c>
      <c r="E292" s="72">
        <v>-0.70464091417605779</v>
      </c>
      <c r="F292" s="72">
        <v>404.0276551948017</v>
      </c>
      <c r="G292" s="72">
        <v>1.7061008778971303</v>
      </c>
      <c r="H292" s="72"/>
    </row>
    <row r="293" spans="1:8" x14ac:dyDescent="0.25">
      <c r="A293" s="73"/>
      <c r="B293" s="72">
        <v>18.379399641365957</v>
      </c>
      <c r="C293" s="72">
        <v>-0.40579774505270555</v>
      </c>
      <c r="D293" s="72">
        <v>160.72671824818431</v>
      </c>
      <c r="E293" s="72">
        <v>-0.69233188908309684</v>
      </c>
      <c r="F293" s="72">
        <v>403.8569683974934</v>
      </c>
      <c r="G293" s="72">
        <v>1.7061008778971303</v>
      </c>
      <c r="H293" s="72"/>
    </row>
    <row r="294" spans="1:8" x14ac:dyDescent="0.25">
      <c r="A294" s="73"/>
      <c r="B294" s="72">
        <v>18.426635851797908</v>
      </c>
      <c r="C294" s="72">
        <v>-0.39869574226995147</v>
      </c>
      <c r="D294" s="72">
        <v>160.62667328629513</v>
      </c>
      <c r="E294" s="72">
        <v>-0.68021515590061221</v>
      </c>
      <c r="F294" s="72">
        <v>403.68628160018511</v>
      </c>
      <c r="G294" s="72">
        <v>1.7061008778971303</v>
      </c>
      <c r="H294" s="72"/>
    </row>
    <row r="295" spans="1:8" x14ac:dyDescent="0.25">
      <c r="A295" s="73"/>
      <c r="B295" s="72">
        <v>18.473872062229859</v>
      </c>
      <c r="C295" s="72">
        <v>-0.39170509578986651</v>
      </c>
      <c r="D295" s="72">
        <v>160.52662832440595</v>
      </c>
      <c r="E295" s="72">
        <v>-0.66828840780387078</v>
      </c>
      <c r="F295" s="72">
        <v>403.51559480287682</v>
      </c>
      <c r="G295" s="72">
        <v>1.7061008778971303</v>
      </c>
      <c r="H295" s="72"/>
    </row>
    <row r="296" spans="1:8" x14ac:dyDescent="0.25">
      <c r="A296" s="73"/>
      <c r="B296" s="72">
        <v>18.521108272661809</v>
      </c>
      <c r="C296" s="72">
        <v>-0.38482445571383256</v>
      </c>
      <c r="D296" s="72">
        <v>160.42658336251677</v>
      </c>
      <c r="E296" s="72">
        <v>-0.65654934172965507</v>
      </c>
      <c r="F296" s="72">
        <v>403.34490800556853</v>
      </c>
      <c r="G296" s="72">
        <v>1.7061008778971303</v>
      </c>
      <c r="H296" s="72"/>
    </row>
    <row r="297" spans="1:8" x14ac:dyDescent="0.25">
      <c r="A297" s="73"/>
      <c r="B297" s="72">
        <v>18.56834448309376</v>
      </c>
      <c r="C297" s="72">
        <v>-0.37805247497039451</v>
      </c>
      <c r="D297" s="72">
        <v>160.32653840062758</v>
      </c>
      <c r="E297" s="72">
        <v>-0.64499565943817294</v>
      </c>
      <c r="F297" s="72">
        <v>403.17422120826024</v>
      </c>
      <c r="G297" s="72">
        <v>1.7061008778971303</v>
      </c>
      <c r="H297" s="72"/>
    </row>
    <row r="298" spans="1:8" x14ac:dyDescent="0.25">
      <c r="A298" s="73"/>
      <c r="B298" s="72">
        <v>18.615580693525711</v>
      </c>
      <c r="C298" s="72">
        <v>-0.37138780990768394</v>
      </c>
      <c r="D298" s="72">
        <v>160.2264934387384</v>
      </c>
      <c r="E298" s="72">
        <v>-0.63362506852379208</v>
      </c>
      <c r="F298" s="72">
        <v>403.00353441095194</v>
      </c>
      <c r="G298" s="72">
        <v>1.7061008778971303</v>
      </c>
      <c r="H298" s="72"/>
    </row>
    <row r="299" spans="1:8" x14ac:dyDescent="0.25">
      <c r="A299" s="73"/>
      <c r="B299" s="72">
        <v>18.662816903957662</v>
      </c>
      <c r="C299" s="72">
        <v>-0.36482912085689995</v>
      </c>
      <c r="D299" s="72">
        <v>160.12644847684922</v>
      </c>
      <c r="E299" s="72">
        <v>-0.6224352833763952</v>
      </c>
      <c r="F299" s="72">
        <v>402.83284761364365</v>
      </c>
      <c r="G299" s="72">
        <v>1.7061008778971303</v>
      </c>
      <c r="H299" s="72"/>
    </row>
    <row r="300" spans="1:8" x14ac:dyDescent="0.25">
      <c r="A300" s="73"/>
      <c r="B300" s="72">
        <v>18.710053114389613</v>
      </c>
      <c r="C300" s="72">
        <v>-0.35837507266787144</v>
      </c>
      <c r="D300" s="72">
        <v>160.02640351496004</v>
      </c>
      <c r="E300" s="72">
        <v>-0.61142402609510338</v>
      </c>
      <c r="F300" s="72">
        <v>402.66216081633536</v>
      </c>
      <c r="G300" s="72">
        <v>1.7061008778971303</v>
      </c>
      <c r="H300" s="72"/>
    </row>
    <row r="301" spans="1:8" x14ac:dyDescent="0.25">
      <c r="A301" s="73"/>
      <c r="B301" s="72">
        <v>18.757289324821564</v>
      </c>
      <c r="C301" s="72">
        <v>-0.35202433521769128</v>
      </c>
      <c r="D301" s="72">
        <v>159.92635855307086</v>
      </c>
      <c r="E301" s="72">
        <v>-0.60058902735605679</v>
      </c>
      <c r="F301" s="72">
        <v>402.49147401902707</v>
      </c>
      <c r="G301" s="72">
        <v>1.7061008778971303</v>
      </c>
      <c r="H301" s="72"/>
    </row>
    <row r="302" spans="1:8" x14ac:dyDescent="0.25">
      <c r="A302" s="73"/>
      <c r="B302" s="72">
        <v>18.804525535253514</v>
      </c>
      <c r="C302" s="72">
        <v>-0.3457755838933807</v>
      </c>
      <c r="D302" s="72">
        <v>159.82631359118167</v>
      </c>
      <c r="E302" s="72">
        <v>-0.58992802723588966</v>
      </c>
      <c r="F302" s="72">
        <v>402.32078722171877</v>
      </c>
      <c r="G302" s="72">
        <v>1.7061008778971303</v>
      </c>
      <c r="H302" s="72"/>
    </row>
    <row r="303" spans="1:8" x14ac:dyDescent="0.25">
      <c r="A303" s="73"/>
      <c r="B303" s="72">
        <v>18.851761745685465</v>
      </c>
      <c r="C303" s="72">
        <v>-0.33962750004951608</v>
      </c>
      <c r="D303" s="72">
        <v>159.72626862929249</v>
      </c>
      <c r="E303" s="72">
        <v>-0.57943877599248705</v>
      </c>
      <c r="F303" s="72">
        <v>402.15010042441048</v>
      </c>
      <c r="G303" s="72">
        <v>1.7061008778971303</v>
      </c>
      <c r="H303" s="72"/>
    </row>
    <row r="304" spans="1:8" x14ac:dyDescent="0.25">
      <c r="A304" s="73"/>
      <c r="B304" s="72">
        <v>18.898997956117416</v>
      </c>
      <c r="C304" s="72">
        <v>-0.33357877144171483</v>
      </c>
      <c r="D304" s="72">
        <v>159.62622366740331</v>
      </c>
      <c r="E304" s="72">
        <v>-0.56911903480455583</v>
      </c>
      <c r="F304" s="72">
        <v>401.97941362710219</v>
      </c>
      <c r="G304" s="72">
        <v>1.7061008778971303</v>
      </c>
      <c r="H304" s="72"/>
    </row>
    <row r="305" spans="1:8" x14ac:dyDescent="0.25">
      <c r="A305" s="73"/>
      <c r="B305" s="72">
        <v>18.946234166549367</v>
      </c>
      <c r="C305" s="72">
        <v>-0.32762809263685849</v>
      </c>
      <c r="D305" s="72">
        <v>159.52617870551413</v>
      </c>
      <c r="E305" s="72">
        <v>-0.5589665764715066</v>
      </c>
      <c r="F305" s="72">
        <v>401.8087268297939</v>
      </c>
      <c r="G305" s="72">
        <v>1.7061008778971303</v>
      </c>
      <c r="H305" s="72"/>
    </row>
    <row r="306" spans="1:8" x14ac:dyDescent="0.25">
      <c r="A306" s="73"/>
      <c r="B306" s="72">
        <v>18.993470376981318</v>
      </c>
      <c r="C306" s="72">
        <v>-0.32177416540089154</v>
      </c>
      <c r="D306" s="72">
        <v>159.42613374362494</v>
      </c>
      <c r="E306" s="72">
        <v>-0.54897918607507745</v>
      </c>
      <c r="F306" s="72">
        <v>401.63804003248561</v>
      </c>
      <c r="G306" s="72">
        <v>1.7061008778971303</v>
      </c>
      <c r="H306" s="72"/>
    </row>
    <row r="307" spans="1:8" x14ac:dyDescent="0.25">
      <c r="A307" s="73"/>
      <c r="B307" s="72">
        <v>19.040706587413268</v>
      </c>
      <c r="C307" s="72">
        <v>-0.31601569906501831</v>
      </c>
      <c r="D307" s="72">
        <v>159.32608878173576</v>
      </c>
      <c r="E307" s="72">
        <v>-0.53915466160410308</v>
      </c>
      <c r="F307" s="72">
        <v>401.46735323517731</v>
      </c>
      <c r="G307" s="72">
        <v>1.7061008778971303</v>
      </c>
      <c r="H307" s="72"/>
    </row>
    <row r="308" spans="1:8" x14ac:dyDescent="0.25">
      <c r="A308" s="73"/>
      <c r="B308" s="72">
        <v>19.087942797845219</v>
      </c>
      <c r="C308" s="72">
        <v>-0.31035141087108903</v>
      </c>
      <c r="D308" s="72">
        <v>159.22604381984658</v>
      </c>
      <c r="E308" s="72">
        <v>-0.529490814543778</v>
      </c>
      <c r="F308" s="72">
        <v>401.29666643786902</v>
      </c>
      <c r="G308" s="72">
        <v>1.7061008778971303</v>
      </c>
      <c r="H308" s="72"/>
    </row>
    <row r="309" spans="1:8" x14ac:dyDescent="0.25">
      <c r="A309" s="73"/>
      <c r="B309" s="72">
        <v>19.13517900827717</v>
      </c>
      <c r="C309" s="72">
        <v>-0.30478002629694229</v>
      </c>
      <c r="D309" s="72">
        <v>159.1259988579574</v>
      </c>
      <c r="E309" s="72">
        <v>-0.51998547043072374</v>
      </c>
      <c r="F309" s="72">
        <v>401.12597964056073</v>
      </c>
      <c r="G309" s="72">
        <v>1.7061008778971303</v>
      </c>
      <c r="H309" s="72"/>
    </row>
    <row r="310" spans="1:8" x14ac:dyDescent="0.25">
      <c r="A310" s="73"/>
      <c r="B310" s="72">
        <v>19.182415218709121</v>
      </c>
      <c r="C310" s="72">
        <v>-0.29930027936244663</v>
      </c>
      <c r="D310" s="72">
        <v>159.02595389606822</v>
      </c>
      <c r="E310" s="72">
        <v>-0.51063646937512652</v>
      </c>
      <c r="F310" s="72">
        <v>400.95529284325244</v>
      </c>
      <c r="G310" s="72">
        <v>1.7061008778971303</v>
      </c>
      <c r="H310" s="72"/>
    </row>
    <row r="311" spans="1:8" x14ac:dyDescent="0.25">
      <c r="A311" s="73"/>
      <c r="B311" s="72">
        <v>19.229651429141072</v>
      </c>
      <c r="C311" s="72">
        <v>-0.29391091291696086</v>
      </c>
      <c r="D311" s="72">
        <v>158.92590893417903</v>
      </c>
      <c r="E311" s="72">
        <v>-0.50144166655117395</v>
      </c>
      <c r="F311" s="72">
        <v>400.78460604594414</v>
      </c>
      <c r="G311" s="72">
        <v>1.7061008778971303</v>
      </c>
      <c r="H311" s="72"/>
    </row>
    <row r="312" spans="1:8" x14ac:dyDescent="0.25">
      <c r="A312" s="73"/>
      <c r="B312" s="72">
        <v>19.276887639573022</v>
      </c>
      <c r="C312" s="72">
        <v>-0.28861067890890929</v>
      </c>
      <c r="D312" s="72">
        <v>158.82586397228985</v>
      </c>
      <c r="E312" s="72">
        <v>-0.49239893265697693</v>
      </c>
      <c r="F312" s="72">
        <v>400.61391924863585</v>
      </c>
      <c r="G312" s="72">
        <v>1.7061008778971303</v>
      </c>
      <c r="H312" s="72"/>
    </row>
    <row r="313" spans="1:8" x14ac:dyDescent="0.25">
      <c r="A313" s="73"/>
      <c r="B313" s="72">
        <v>19.324123850004973</v>
      </c>
      <c r="C313" s="72">
        <v>-0.28339833863814501</v>
      </c>
      <c r="D313" s="72">
        <v>158.72581901040067</v>
      </c>
      <c r="E313" s="72">
        <v>-0.48350615434512739</v>
      </c>
      <c r="F313" s="72">
        <v>400.44323245132756</v>
      </c>
      <c r="G313" s="72">
        <v>1.7061008778971303</v>
      </c>
      <c r="H313" s="72"/>
    </row>
    <row r="314" spans="1:8" x14ac:dyDescent="0.25">
      <c r="A314" s="73"/>
      <c r="B314" s="72">
        <v>19.371360060436924</v>
      </c>
      <c r="C314" s="72">
        <v>-0.27827266299175546</v>
      </c>
      <c r="D314" s="72">
        <v>158.62577404851149</v>
      </c>
      <c r="E314" s="72">
        <v>-0.47476123462500625</v>
      </c>
      <c r="F314" s="72">
        <v>400.27254565401927</v>
      </c>
      <c r="G314" s="72">
        <v>1.7061008778971303</v>
      </c>
      <c r="H314" s="72"/>
    </row>
    <row r="315" spans="1:8" x14ac:dyDescent="0.25">
      <c r="A315" s="73"/>
      <c r="B315" s="72">
        <v>19.418596270868875</v>
      </c>
      <c r="C315" s="72">
        <v>-0.27323243266393921</v>
      </c>
      <c r="D315" s="72">
        <v>158.52572908662231</v>
      </c>
      <c r="E315" s="72">
        <v>-0.46616209323791519</v>
      </c>
      <c r="F315" s="72">
        <v>400.10185885671098</v>
      </c>
      <c r="G315" s="72">
        <v>1.7061008778971303</v>
      </c>
      <c r="H315" s="72"/>
    </row>
    <row r="316" spans="1:8" x14ac:dyDescent="0.25">
      <c r="A316" s="73"/>
      <c r="B316" s="72">
        <v>19.465832481300826</v>
      </c>
      <c r="C316" s="72">
        <v>-0.26827643836056747</v>
      </c>
      <c r="D316" s="72">
        <v>158.42568412473312</v>
      </c>
      <c r="E316" s="72">
        <v>-0.45770666700607954</v>
      </c>
      <c r="F316" s="72">
        <v>399.93117205940268</v>
      </c>
      <c r="G316" s="72">
        <v>1.7061008778971303</v>
      </c>
      <c r="H316" s="72"/>
    </row>
    <row r="317" spans="1:8" x14ac:dyDescent="0.25">
      <c r="A317" s="73"/>
      <c r="B317" s="72">
        <v>19.513068691732776</v>
      </c>
      <c r="C317" s="72">
        <v>-0.2634034809890195</v>
      </c>
      <c r="D317" s="72">
        <v>158.32563916284394</v>
      </c>
      <c r="E317" s="72">
        <v>-0.44939291015652622</v>
      </c>
      <c r="F317" s="72">
        <v>399.76048526209439</v>
      </c>
      <c r="G317" s="72">
        <v>1.7061008778971303</v>
      </c>
      <c r="H317" s="72"/>
    </row>
    <row r="318" spans="1:8" x14ac:dyDescent="0.25">
      <c r="A318" s="73"/>
      <c r="B318" s="72">
        <v>19.560304902164727</v>
      </c>
      <c r="C318" s="72">
        <v>-0.25861237183386554</v>
      </c>
      <c r="D318" s="72">
        <v>158.22559420095476</v>
      </c>
      <c r="E318" s="72">
        <v>-0.44121879462081709</v>
      </c>
      <c r="F318" s="72">
        <v>399.5897984647861</v>
      </c>
      <c r="G318" s="72">
        <v>1.7061008778971303</v>
      </c>
      <c r="H318" s="72"/>
    </row>
    <row r="319" spans="1:8" x14ac:dyDescent="0.25">
      <c r="A319" s="73"/>
      <c r="B319" s="72">
        <v>19.607541112596678</v>
      </c>
      <c r="C319" s="72">
        <v>-0.25390193271894934</v>
      </c>
      <c r="D319" s="72">
        <v>158.12554923906558</v>
      </c>
      <c r="E319" s="72">
        <v>-0.43318231031157756</v>
      </c>
      <c r="F319" s="72">
        <v>399.41911166747781</v>
      </c>
      <c r="G319" s="72">
        <v>1.7061008778971303</v>
      </c>
      <c r="H319" s="72"/>
    </row>
    <row r="320" spans="1:8" x14ac:dyDescent="0.25">
      <c r="A320" s="73"/>
      <c r="B320" s="72">
        <v>19.654777323028629</v>
      </c>
      <c r="C320" s="72">
        <v>-0.24927099615640794</v>
      </c>
      <c r="D320" s="72">
        <v>158.0255042771764</v>
      </c>
      <c r="E320" s="72">
        <v>-0.42528146537673978</v>
      </c>
      <c r="F320" s="72">
        <v>399.24842487016952</v>
      </c>
      <c r="G320" s="72">
        <v>1.7061008778971303</v>
      </c>
      <c r="H320" s="72"/>
    </row>
    <row r="321" spans="1:8" x14ac:dyDescent="0.25">
      <c r="A321" s="73"/>
      <c r="B321" s="72">
        <v>19.70201353346058</v>
      </c>
      <c r="C321" s="72">
        <v>-0.24471840548314416</v>
      </c>
      <c r="D321" s="72">
        <v>157.92545931528721</v>
      </c>
      <c r="E321" s="72">
        <v>-0.41751428643237815</v>
      </c>
      <c r="F321" s="72">
        <v>399.07773807286122</v>
      </c>
      <c r="G321" s="72">
        <v>1.7061008778971303</v>
      </c>
      <c r="H321" s="72"/>
    </row>
    <row r="322" spans="1:8" x14ac:dyDescent="0.25">
      <c r="A322" s="73"/>
      <c r="B322" s="72">
        <v>19.749249743892531</v>
      </c>
      <c r="C322" s="72">
        <v>-0.24024301498525405</v>
      </c>
      <c r="D322" s="72">
        <v>157.82541435339803</v>
      </c>
      <c r="E322" s="72">
        <v>-0.40987881877499538</v>
      </c>
      <c r="F322" s="72">
        <v>398.90705127555293</v>
      </c>
      <c r="G322" s="72">
        <v>1.7061008778971303</v>
      </c>
      <c r="H322" s="72"/>
    </row>
    <row r="323" spans="1:8" x14ac:dyDescent="0.25">
      <c r="A323" s="73"/>
      <c r="B323" s="72">
        <v>19.796485954324481</v>
      </c>
      <c r="C323" s="72">
        <v>-0.23584369001089434</v>
      </c>
      <c r="D323" s="72">
        <v>157.72536939150885</v>
      </c>
      <c r="E323" s="72">
        <v>-0.40237312657408547</v>
      </c>
      <c r="F323" s="72">
        <v>398.73636447824464</v>
      </c>
      <c r="G323" s="72">
        <v>1.7061008778971303</v>
      </c>
      <c r="H323" s="72"/>
    </row>
    <row r="324" spans="1:8" x14ac:dyDescent="0.25">
      <c r="A324" s="73"/>
      <c r="B324" s="72">
        <v>19.843722164756432</v>
      </c>
      <c r="C324" s="72">
        <v>-0.2315193070720569</v>
      </c>
      <c r="D324" s="72">
        <v>157.62532442961967</v>
      </c>
      <c r="E324" s="72">
        <v>-0.39499529304577158</v>
      </c>
      <c r="F324" s="72">
        <v>398.56567768093635</v>
      </c>
      <c r="G324" s="72">
        <v>1.7061008778971303</v>
      </c>
      <c r="H324" s="72"/>
    </row>
    <row r="325" spans="1:8" x14ac:dyDescent="0.25">
      <c r="A325" s="73"/>
      <c r="B325" s="72">
        <v>19.890958375188383</v>
      </c>
      <c r="C325" s="72">
        <v>-0.227268753935705</v>
      </c>
      <c r="D325" s="72">
        <v>157.52527946773048</v>
      </c>
      <c r="E325" s="72">
        <v>-0.3877434206082932</v>
      </c>
      <c r="F325" s="72">
        <v>398.39499088362805</v>
      </c>
      <c r="G325" s="72">
        <v>1.7061008778971303</v>
      </c>
      <c r="H325" s="72"/>
    </row>
    <row r="326" spans="1:8" x14ac:dyDescent="0.25">
      <c r="A326" s="73"/>
      <c r="B326" s="72">
        <v>19.938194585620334</v>
      </c>
      <c r="C326" s="72">
        <v>-0.22309092970470784</v>
      </c>
      <c r="D326" s="72">
        <v>157.4252345058413</v>
      </c>
      <c r="E326" s="72">
        <v>-0.38061563102008905</v>
      </c>
      <c r="F326" s="72">
        <v>398.22430408631976</v>
      </c>
      <c r="G326" s="72">
        <v>1.7061008778971303</v>
      </c>
      <c r="H326" s="72"/>
    </row>
    <row r="327" spans="1:8" x14ac:dyDescent="0.25">
      <c r="A327" s="73"/>
      <c r="B327" s="72">
        <v>19.985430796052285</v>
      </c>
      <c r="C327" s="72">
        <v>-0.2189847448889978</v>
      </c>
      <c r="D327" s="72">
        <v>157.32518954395212</v>
      </c>
      <c r="E327" s="72">
        <v>-0.37361006550119824</v>
      </c>
      <c r="F327" s="72">
        <v>398.05361728901147</v>
      </c>
      <c r="G327" s="72">
        <v>1.7061008778971303</v>
      </c>
      <c r="H327" s="72"/>
    </row>
    <row r="328" spans="1:8" x14ac:dyDescent="0.25">
      <c r="A328" s="73"/>
      <c r="B328" s="72">
        <v>20.032667006484235</v>
      </c>
      <c r="C328" s="72">
        <v>-0.21494912146735942</v>
      </c>
      <c r="D328" s="72">
        <v>157.22514458206294</v>
      </c>
      <c r="E328" s="72">
        <v>-0.36672488483867882</v>
      </c>
      <c r="F328" s="72">
        <v>397.88293049170318</v>
      </c>
      <c r="G328" s="72">
        <v>1.7061008778971303</v>
      </c>
      <c r="H328" s="72"/>
    </row>
    <row r="329" spans="1:8" x14ac:dyDescent="0.25">
      <c r="A329" s="73"/>
      <c r="B329" s="72">
        <v>20.079903216916186</v>
      </c>
      <c r="C329" s="72">
        <v>-0.21098299294024514</v>
      </c>
      <c r="D329" s="72">
        <v>157.12509962017376</v>
      </c>
      <c r="E329" s="72">
        <v>-0.35995826947671627</v>
      </c>
      <c r="F329" s="72">
        <v>397.71224369439489</v>
      </c>
      <c r="G329" s="72">
        <v>1.7061008778971303</v>
      </c>
      <c r="H329" s="72"/>
    </row>
    <row r="330" spans="1:8" x14ac:dyDescent="0.25">
      <c r="A330" s="73"/>
      <c r="B330" s="72">
        <v>20.127139427348137</v>
      </c>
      <c r="C330" s="72">
        <v>-0.20708530437400127</v>
      </c>
      <c r="D330" s="72">
        <v>157.02505465828457</v>
      </c>
      <c r="E330" s="72">
        <v>-0.35330841959207798</v>
      </c>
      <c r="F330" s="72">
        <v>397.54155689708659</v>
      </c>
      <c r="G330" s="72">
        <v>1.7061008778971303</v>
      </c>
      <c r="H330" s="72"/>
    </row>
    <row r="331" spans="1:8" x14ac:dyDescent="0.25">
      <c r="A331" s="73"/>
      <c r="B331" s="72">
        <v>20.174375637780088</v>
      </c>
      <c r="C331" s="72">
        <v>-0.20325501243687255</v>
      </c>
      <c r="D331" s="72">
        <v>156.92500969639539</v>
      </c>
      <c r="E331" s="72">
        <v>-0.34677355515554037</v>
      </c>
      <c r="F331" s="72">
        <v>397.3708700997783</v>
      </c>
      <c r="G331" s="72">
        <v>1.7061008778971303</v>
      </c>
      <c r="H331" s="72"/>
    </row>
    <row r="332" spans="1:8" x14ac:dyDescent="0.25">
      <c r="A332" s="73"/>
      <c r="B332" s="72">
        <v>20.221611848212039</v>
      </c>
      <c r="C332" s="72">
        <v>-0.19949108542714256</v>
      </c>
      <c r="D332" s="72">
        <v>156.82496473450621</v>
      </c>
      <c r="E332" s="72">
        <v>-0.34035191597989933</v>
      </c>
      <c r="F332" s="72">
        <v>397.20018330247001</v>
      </c>
      <c r="G332" s="72">
        <v>1.7061008778971303</v>
      </c>
      <c r="H332" s="72"/>
    </row>
    <row r="333" spans="1:8" x14ac:dyDescent="0.25">
      <c r="A333" s="73"/>
      <c r="B333" s="72">
        <v>20.268848058643989</v>
      </c>
      <c r="C333" s="72">
        <v>-0.19579250329375419</v>
      </c>
      <c r="D333" s="72">
        <v>156.72491977261703</v>
      </c>
      <c r="E333" s="72">
        <v>-0.33404176175515082</v>
      </c>
      <c r="F333" s="72">
        <v>397.02949650516172</v>
      </c>
      <c r="G333" s="72">
        <v>1.7061008778971303</v>
      </c>
      <c r="H333" s="72"/>
    </row>
    <row r="334" spans="1:8" x14ac:dyDescent="0.25">
      <c r="A334" s="73"/>
      <c r="B334" s="72">
        <v>20.31608426907594</v>
      </c>
      <c r="C334" s="72">
        <v>-0.19215825764974565</v>
      </c>
      <c r="D334" s="72">
        <v>156.62487481072785</v>
      </c>
      <c r="E334" s="72">
        <v>-0.32784137207141401</v>
      </c>
      <c r="F334" s="72">
        <v>396.85880970785342</v>
      </c>
      <c r="G334" s="72">
        <v>1.7061008778971303</v>
      </c>
      <c r="H334" s="72"/>
    </row>
    <row r="335" spans="1:8" x14ac:dyDescent="0.25">
      <c r="A335" s="73"/>
      <c r="B335" s="72">
        <v>20.363320479507891</v>
      </c>
      <c r="C335" s="72">
        <v>-0.18858735177881952</v>
      </c>
      <c r="D335" s="72">
        <v>156.52482984883866</v>
      </c>
      <c r="E335" s="72">
        <v>-0.32174904643013891</v>
      </c>
      <c r="F335" s="72">
        <v>396.68812291054513</v>
      </c>
      <c r="G335" s="72">
        <v>1.7061008778971303</v>
      </c>
      <c r="H335" s="72"/>
    </row>
    <row r="336" spans="1:8" x14ac:dyDescent="0.25">
      <c r="A336" s="73"/>
      <c r="B336" s="72">
        <v>20.410556689939842</v>
      </c>
      <c r="C336" s="72">
        <v>-0.18507880063535917</v>
      </c>
      <c r="D336" s="72">
        <v>156.42478488694948</v>
      </c>
      <c r="E336" s="72">
        <v>-0.31576310424413423</v>
      </c>
      <c r="F336" s="72">
        <v>396.51743611323684</v>
      </c>
      <c r="G336" s="72">
        <v>1.7061008778971303</v>
      </c>
      <c r="H336" s="72"/>
    </row>
    <row r="337" spans="1:8" x14ac:dyDescent="0.25">
      <c r="A337" s="73"/>
      <c r="B337" s="72">
        <v>20.457792900371793</v>
      </c>
      <c r="C337" s="72">
        <v>-0.18163163083819045</v>
      </c>
      <c r="D337" s="72">
        <v>156.3247399250603</v>
      </c>
      <c r="E337" s="72">
        <v>-0.30988188482692419</v>
      </c>
      <c r="F337" s="72">
        <v>396.34674931592855</v>
      </c>
      <c r="G337" s="72">
        <v>1.7061008778971303</v>
      </c>
      <c r="H337" s="72"/>
    </row>
    <row r="338" spans="1:8" x14ac:dyDescent="0.25">
      <c r="A338" s="73"/>
      <c r="B338" s="72">
        <v>20.505029110803743</v>
      </c>
      <c r="C338" s="72">
        <v>-0.17824488065837898</v>
      </c>
      <c r="D338" s="72">
        <v>156.22469496317112</v>
      </c>
      <c r="E338" s="72">
        <v>-0.30410374737192958</v>
      </c>
      <c r="F338" s="72">
        <v>396.17606251862026</v>
      </c>
      <c r="G338" s="72">
        <v>1.7061008778971303</v>
      </c>
      <c r="H338" s="72"/>
    </row>
    <row r="339" spans="1:8" x14ac:dyDescent="0.25">
      <c r="A339" s="73"/>
      <c r="B339" s="72">
        <v>20.552265321235694</v>
      </c>
      <c r="C339" s="72">
        <v>-0.17491760000134218</v>
      </c>
      <c r="D339" s="72">
        <v>156.12465000128194</v>
      </c>
      <c r="E339" s="72">
        <v>-0.29842707092194898</v>
      </c>
      <c r="F339" s="72">
        <v>396.00537572131196</v>
      </c>
      <c r="G339" s="72">
        <v>1.7061008778971303</v>
      </c>
      <c r="H339" s="72"/>
    </row>
    <row r="340" spans="1:8" x14ac:dyDescent="0.25">
      <c r="A340" s="73"/>
      <c r="B340" s="72">
        <v>20.599501531667645</v>
      </c>
      <c r="C340" s="72">
        <v>-0.1716488503835458</v>
      </c>
      <c r="D340" s="72">
        <v>156.02460503939275</v>
      </c>
      <c r="E340" s="72">
        <v>-0.29285025432940065</v>
      </c>
      <c r="F340" s="72">
        <v>395.83468892400367</v>
      </c>
      <c r="G340" s="72">
        <v>1.7061008778971303</v>
      </c>
      <c r="H340" s="72"/>
    </row>
    <row r="341" spans="1:8" x14ac:dyDescent="0.25">
      <c r="A341" s="73"/>
      <c r="B341" s="72">
        <v>20.646737742099596</v>
      </c>
      <c r="C341" s="72">
        <v>-0.16843770490404558</v>
      </c>
      <c r="D341" s="72">
        <v>155.92456007750357</v>
      </c>
      <c r="E341" s="72">
        <v>-0.28737171620776991</v>
      </c>
      <c r="F341" s="72">
        <v>395.66400212669538</v>
      </c>
      <c r="G341" s="72">
        <v>1.7061008778971303</v>
      </c>
      <c r="H341" s="72"/>
    </row>
    <row r="342" spans="1:8" x14ac:dyDescent="0.25">
      <c r="A342" s="73"/>
      <c r="B342" s="72">
        <v>20.693973952531547</v>
      </c>
      <c r="C342" s="72">
        <v>-0.16528324821112472</v>
      </c>
      <c r="D342" s="72">
        <v>155.82451511561439</v>
      </c>
      <c r="E342" s="72">
        <v>-0.28198989487468917</v>
      </c>
      <c r="F342" s="72">
        <v>395.49331532938709</v>
      </c>
      <c r="G342" s="72">
        <v>1.7061008778971303</v>
      </c>
      <c r="H342" s="72"/>
    </row>
    <row r="343" spans="1:8" x14ac:dyDescent="0.25">
      <c r="A343" s="73"/>
      <c r="B343" s="72">
        <v>20.741210162963498</v>
      </c>
      <c r="C343" s="72">
        <v>-0.16218457646426959</v>
      </c>
      <c r="D343" s="72">
        <v>155.72447015372521</v>
      </c>
      <c r="E343" s="72">
        <v>-0.27670324828706461</v>
      </c>
      <c r="F343" s="72">
        <v>395.3226285320788</v>
      </c>
      <c r="G343" s="72">
        <v>1.7061008778971303</v>
      </c>
      <c r="H343" s="72"/>
    </row>
    <row r="344" spans="1:8" x14ac:dyDescent="0.25">
      <c r="A344" s="73"/>
      <c r="B344" s="72">
        <v>20.788446373395448</v>
      </c>
      <c r="C344" s="72">
        <v>-0.15914079729171784</v>
      </c>
      <c r="D344" s="72">
        <v>155.62442519183602</v>
      </c>
      <c r="E344" s="72">
        <v>-0.27151025396864908</v>
      </c>
      <c r="F344" s="72">
        <v>395.1519417347705</v>
      </c>
      <c r="G344" s="72">
        <v>1.7061008778971303</v>
      </c>
      <c r="H344" s="72"/>
    </row>
    <row r="345" spans="1:8" x14ac:dyDescent="0.25">
      <c r="A345" s="73"/>
      <c r="B345" s="72">
        <v>20.835682583827399</v>
      </c>
      <c r="C345" s="72">
        <v>-0.15615102974380332</v>
      </c>
      <c r="D345" s="72">
        <v>155.52438022994684</v>
      </c>
      <c r="E345" s="72">
        <v>-0.26640940893044374</v>
      </c>
      <c r="F345" s="72">
        <v>394.98125493746221</v>
      </c>
      <c r="G345" s="72">
        <v>1.7061008778971303</v>
      </c>
      <c r="H345" s="72"/>
    </row>
    <row r="346" spans="1:8" x14ac:dyDescent="0.25">
      <c r="A346" s="73"/>
      <c r="B346" s="72">
        <v>20.88291879425935</v>
      </c>
      <c r="C346" s="72">
        <v>-0.15321440424231617</v>
      </c>
      <c r="D346" s="72">
        <v>155.42433526805766</v>
      </c>
      <c r="E346" s="72">
        <v>-0.2613992295843014</v>
      </c>
      <c r="F346" s="72">
        <v>394.81056814015392</v>
      </c>
      <c r="G346" s="72">
        <v>1.7061008778971303</v>
      </c>
      <c r="H346" s="72"/>
    </row>
    <row r="347" spans="1:8" x14ac:dyDescent="0.25">
      <c r="A347" s="73"/>
      <c r="B347" s="72">
        <v>20.930155004691301</v>
      </c>
      <c r="C347" s="72">
        <v>-0.15033006252608699</v>
      </c>
      <c r="D347" s="72">
        <v>155.32429030616848</v>
      </c>
      <c r="E347" s="72">
        <v>-0.25647825165008753</v>
      </c>
      <c r="F347" s="72">
        <v>394.63988134284563</v>
      </c>
      <c r="G347" s="72">
        <v>1.7061008778971303</v>
      </c>
      <c r="H347" s="72"/>
    </row>
    <row r="348" spans="1:8" x14ac:dyDescent="0.25">
      <c r="A348" s="73"/>
      <c r="B348" s="72">
        <v>20.977391215123252</v>
      </c>
      <c r="C348" s="72">
        <v>-0.14749715759299642</v>
      </c>
      <c r="D348" s="72">
        <v>155.2242453442793</v>
      </c>
      <c r="E348" s="72">
        <v>-0.25164503005674255</v>
      </c>
      <c r="F348" s="72">
        <v>394.46919454553733</v>
      </c>
      <c r="G348" s="72">
        <v>1.7061008778971303</v>
      </c>
      <c r="H348" s="72"/>
    </row>
    <row r="349" spans="1:8" x14ac:dyDescent="0.25">
      <c r="A349" s="73"/>
      <c r="B349" s="72">
        <v>21.024627425555202</v>
      </c>
      <c r="C349" s="72">
        <v>-0.14471485363860701</v>
      </c>
      <c r="D349" s="72">
        <v>155.12420038239011</v>
      </c>
      <c r="E349" s="72">
        <v>-0.24689813883758213</v>
      </c>
      <c r="F349" s="72">
        <v>394.29850774822904</v>
      </c>
      <c r="G349" s="72">
        <v>1.7061008778971303</v>
      </c>
      <c r="H349" s="72"/>
    </row>
    <row r="350" spans="1:8" x14ac:dyDescent="0.25">
      <c r="A350" s="73"/>
      <c r="B350" s="72">
        <v>21.071863635987153</v>
      </c>
      <c r="C350" s="72">
        <v>-0.14198232599160171</v>
      </c>
      <c r="D350" s="72">
        <v>155.02415542050093</v>
      </c>
      <c r="E350" s="72">
        <v>-0.24223617102014822</v>
      </c>
      <c r="F350" s="72">
        <v>394.12782095092075</v>
      </c>
      <c r="G350" s="72">
        <v>1.7061008778971303</v>
      </c>
      <c r="H350" s="72"/>
    </row>
    <row r="351" spans="1:8" x14ac:dyDescent="0.25">
      <c r="A351" s="73"/>
      <c r="B351" s="72">
        <v>21.119099846419104</v>
      </c>
      <c r="C351" s="72">
        <v>-0.13929876104621233</v>
      </c>
      <c r="D351" s="72">
        <v>154.92411045861175</v>
      </c>
      <c r="E351" s="72">
        <v>-0.23765773851092542</v>
      </c>
      <c r="F351" s="72">
        <v>393.95713415361246</v>
      </c>
      <c r="G351" s="72">
        <v>1.7061008778971303</v>
      </c>
      <c r="H351" s="72"/>
    </row>
    <row r="352" spans="1:8" x14ac:dyDescent="0.25">
      <c r="A352" s="73"/>
      <c r="B352" s="72">
        <v>21.166336056851055</v>
      </c>
      <c r="C352" s="72">
        <v>-0.1366633561918103</v>
      </c>
      <c r="D352" s="72">
        <v>154.82406549672257</v>
      </c>
      <c r="E352" s="72">
        <v>-0.23316147197521578</v>
      </c>
      <c r="F352" s="72">
        <v>393.78644735630417</v>
      </c>
      <c r="G352" s="72">
        <v>1.7061008778971303</v>
      </c>
      <c r="H352" s="72"/>
    </row>
    <row r="353" spans="1:8" x14ac:dyDescent="0.25">
      <c r="A353" s="73"/>
      <c r="B353" s="72">
        <v>21.213572267283006</v>
      </c>
      <c r="C353" s="72">
        <v>-0.1340753197398282</v>
      </c>
      <c r="D353" s="72">
        <v>154.72402053483339</v>
      </c>
      <c r="E353" s="72">
        <v>-0.22874602071245934</v>
      </c>
      <c r="F353" s="72">
        <v>393.61576055899587</v>
      </c>
      <c r="G353" s="72">
        <v>1.7061008778971303</v>
      </c>
      <c r="H353" s="72"/>
    </row>
    <row r="354" spans="1:8" x14ac:dyDescent="0.25">
      <c r="A354" s="73"/>
      <c r="B354" s="72">
        <v>21.260808477714956</v>
      </c>
      <c r="C354" s="72">
        <v>-0.131533870848173</v>
      </c>
      <c r="D354" s="72">
        <v>154.6239755729442</v>
      </c>
      <c r="E354" s="72">
        <v>-0.22441005252727572</v>
      </c>
      <c r="F354" s="72">
        <v>393.44507376168758</v>
      </c>
      <c r="G354" s="72">
        <v>1.7061008778971303</v>
      </c>
      <c r="H354" s="72"/>
    </row>
    <row r="355" spans="1:8" x14ac:dyDescent="0.25">
      <c r="A355" s="73"/>
      <c r="B355" s="72">
        <v>21.308044688146907</v>
      </c>
      <c r="C355" s="72">
        <v>-0.12903823944328624</v>
      </c>
      <c r="D355" s="72">
        <v>154.52393061105502</v>
      </c>
      <c r="E355" s="72">
        <v>-0.22015225359649077</v>
      </c>
      <c r="F355" s="72">
        <v>393.27438696437929</v>
      </c>
      <c r="G355" s="72">
        <v>1.7061008778971303</v>
      </c>
      <c r="H355" s="72"/>
    </row>
    <row r="356" spans="1:8" x14ac:dyDescent="0.25">
      <c r="A356" s="73"/>
      <c r="B356" s="72">
        <v>21.355280898578858</v>
      </c>
      <c r="C356" s="72">
        <v>-0.12658766614000075</v>
      </c>
      <c r="D356" s="72">
        <v>154.42388564916584</v>
      </c>
      <c r="E356" s="72">
        <v>-0.21597132833240412</v>
      </c>
      <c r="F356" s="72">
        <v>393.103700167071</v>
      </c>
      <c r="G356" s="72">
        <v>1.7061008778971303</v>
      </c>
      <c r="H356" s="72"/>
    </row>
    <row r="357" spans="1:8" x14ac:dyDescent="0.25">
      <c r="A357" s="73"/>
      <c r="B357" s="72">
        <v>21.402517109010809</v>
      </c>
      <c r="C357" s="72">
        <v>-0.12418140215933769</v>
      </c>
      <c r="D357" s="72">
        <v>154.32384068727666</v>
      </c>
      <c r="E357" s="72">
        <v>-0.21186599924254262</v>
      </c>
      <c r="F357" s="72">
        <v>392.9330133697627</v>
      </c>
      <c r="G357" s="72">
        <v>1.7061008778971303</v>
      </c>
      <c r="H357" s="72"/>
    </row>
    <row r="358" spans="1:8" x14ac:dyDescent="0.25">
      <c r="A358" s="73"/>
      <c r="B358" s="72">
        <v>21.44975331944276</v>
      </c>
      <c r="C358" s="72">
        <v>-0.12181870924438196</v>
      </c>
      <c r="D358" s="72">
        <v>154.22379572538748</v>
      </c>
      <c r="E358" s="72">
        <v>-0.20783500678613531</v>
      </c>
      <c r="F358" s="72">
        <v>392.76232657245441</v>
      </c>
      <c r="G358" s="72">
        <v>1.7061008778971303</v>
      </c>
      <c r="H358" s="72"/>
    </row>
    <row r="359" spans="1:8" x14ac:dyDescent="0.25">
      <c r="A359" s="73"/>
      <c r="B359" s="72">
        <v>21.49698952987471</v>
      </c>
      <c r="C359" s="72">
        <v>-0.11949885957436923</v>
      </c>
      <c r="D359" s="72">
        <v>154.12375076349829</v>
      </c>
      <c r="E359" s="72">
        <v>-0.20387710922753724</v>
      </c>
      <c r="F359" s="72">
        <v>392.59163977514612</v>
      </c>
      <c r="G359" s="72">
        <v>1.7061008778971303</v>
      </c>
      <c r="H359" s="72"/>
    </row>
    <row r="360" spans="1:8" x14ac:dyDescent="0.25">
      <c r="A360" s="73"/>
      <c r="B360" s="72">
        <v>21.544225740306665</v>
      </c>
      <c r="C360" s="72">
        <v>-0.11722113567711286</v>
      </c>
      <c r="D360" s="72">
        <v>154.02370580160911</v>
      </c>
      <c r="E360" s="72">
        <v>-0.19999108248682088</v>
      </c>
      <c r="F360" s="72">
        <v>392.42095297783783</v>
      </c>
      <c r="G360" s="72">
        <v>1.7061008778971303</v>
      </c>
      <c r="H360" s="72"/>
    </row>
    <row r="361" spans="1:8" x14ac:dyDescent="0.25">
      <c r="A361" s="73"/>
      <c r="B361" s="72">
        <v>21.591461950738612</v>
      </c>
      <c r="C361" s="72">
        <v>-0.11498483033989212</v>
      </c>
      <c r="D361" s="72">
        <v>153.92366083971993</v>
      </c>
      <c r="E361" s="72">
        <v>-0.19617571998774253</v>
      </c>
      <c r="F361" s="72">
        <v>392.25026618052954</v>
      </c>
      <c r="G361" s="72">
        <v>1.7061008778971303</v>
      </c>
      <c r="H361" s="72"/>
    </row>
    <row r="362" spans="1:8" x14ac:dyDescent="0.25">
      <c r="A362" s="73"/>
      <c r="B362" s="72">
        <v>21.638698161170566</v>
      </c>
      <c r="C362" s="72">
        <v>-0.11278924651892194</v>
      </c>
      <c r="D362" s="72">
        <v>153.82361587783075</v>
      </c>
      <c r="E362" s="72">
        <v>-0.19242983250328857</v>
      </c>
      <c r="F362" s="72">
        <v>392.07957938322124</v>
      </c>
      <c r="G362" s="72">
        <v>1.7061008778971303</v>
      </c>
      <c r="H362" s="72"/>
    </row>
    <row r="363" spans="1:8" x14ac:dyDescent="0.25">
      <c r="A363" s="73"/>
      <c r="B363" s="72">
        <v>21.685934371602514</v>
      </c>
      <c r="C363" s="72">
        <v>-0.11063369724751564</v>
      </c>
      <c r="D363" s="72">
        <v>153.72357091594156</v>
      </c>
      <c r="E363" s="72">
        <v>-0.18875224799899176</v>
      </c>
      <c r="F363" s="72">
        <v>391.90889258591295</v>
      </c>
      <c r="G363" s="72">
        <v>1.7061008778971303</v>
      </c>
      <c r="H363" s="72"/>
    </row>
    <row r="364" spans="1:8" x14ac:dyDescent="0.25">
      <c r="A364" s="73"/>
      <c r="B364" s="72">
        <v>21.733170582034468</v>
      </c>
      <c r="C364" s="72">
        <v>-0.10851750554305167</v>
      </c>
      <c r="D364" s="72">
        <v>153.62352595405238</v>
      </c>
      <c r="E364" s="72">
        <v>-0.18514181147420716</v>
      </c>
      <c r="F364" s="72">
        <v>391.73820578860466</v>
      </c>
      <c r="G364" s="72">
        <v>1.7061008778971303</v>
      </c>
      <c r="H364" s="72"/>
    </row>
    <row r="365" spans="1:8" x14ac:dyDescent="0.25">
      <c r="A365" s="73"/>
      <c r="B365" s="72">
        <v>21.780406792466415</v>
      </c>
      <c r="C365" s="72">
        <v>-0.1064400043128467</v>
      </c>
      <c r="D365" s="72">
        <v>153.5234809921632</v>
      </c>
      <c r="E365" s="72">
        <v>-0.18159738480152207</v>
      </c>
      <c r="F365" s="72">
        <v>391.56751899129637</v>
      </c>
      <c r="G365" s="72">
        <v>1.7061008778971303</v>
      </c>
      <c r="H365" s="72"/>
    </row>
    <row r="366" spans="1:8" x14ac:dyDescent="0.25">
      <c r="A366" s="73"/>
      <c r="B366" s="72">
        <v>21.82764300289837</v>
      </c>
      <c r="C366" s="72">
        <v>-0.10440053625903742</v>
      </c>
      <c r="D366" s="72">
        <v>153.42343603027402</v>
      </c>
      <c r="E366" s="72">
        <v>-0.17811784656447491</v>
      </c>
      <c r="F366" s="72">
        <v>391.39683219398808</v>
      </c>
      <c r="G366" s="72">
        <v>1.7061008778971303</v>
      </c>
      <c r="H366" s="72"/>
    </row>
    <row r="367" spans="1:8" x14ac:dyDescent="0.25">
      <c r="A367" s="73"/>
      <c r="B367" s="72">
        <v>21.874879213330317</v>
      </c>
      <c r="C367" s="72">
        <v>-0.10239845378256635</v>
      </c>
      <c r="D367" s="72">
        <v>153.32339106838484</v>
      </c>
      <c r="E367" s="72">
        <v>-0.17470209189374517</v>
      </c>
      <c r="F367" s="72">
        <v>391.22614539667978</v>
      </c>
      <c r="G367" s="72">
        <v>1.7061008778971303</v>
      </c>
      <c r="H367" s="72"/>
    </row>
    <row r="368" spans="1:8" x14ac:dyDescent="0.25">
      <c r="A368" s="73"/>
      <c r="B368" s="72">
        <v>21.922115423762271</v>
      </c>
      <c r="C368" s="72">
        <v>-0.10043311888636439</v>
      </c>
      <c r="D368" s="72">
        <v>153.22334610649565</v>
      </c>
      <c r="E368" s="72">
        <v>-0.17134903230197313</v>
      </c>
      <c r="F368" s="72">
        <v>391.05545859937149</v>
      </c>
      <c r="G368" s="72">
        <v>1.7061008778971303</v>
      </c>
      <c r="H368" s="72"/>
    </row>
    <row r="369" spans="1:8" x14ac:dyDescent="0.25">
      <c r="A369" s="73"/>
      <c r="B369" s="72">
        <v>21.969351634194219</v>
      </c>
      <c r="C369" s="72">
        <v>-9.8503903077818949E-2</v>
      </c>
      <c r="D369" s="72">
        <v>153.12330114460647</v>
      </c>
      <c r="E369" s="72">
        <v>-0.16805759551736074</v>
      </c>
      <c r="F369" s="72">
        <v>390.8847718020632</v>
      </c>
      <c r="G369" s="72">
        <v>1.7061008778971303</v>
      </c>
      <c r="H369" s="72"/>
    </row>
    <row r="370" spans="1:8" x14ac:dyDescent="0.25">
      <c r="A370" s="73"/>
      <c r="B370" s="72">
        <v>22.016587844626173</v>
      </c>
      <c r="C370" s="72">
        <v>-9.6610187270612186E-2</v>
      </c>
      <c r="D370" s="72">
        <v>153.02325618271729</v>
      </c>
      <c r="E370" s="72">
        <v>-0.1648267253161976</v>
      </c>
      <c r="F370" s="72">
        <v>390.71408500475491</v>
      </c>
      <c r="G370" s="72">
        <v>1.7061008778971303</v>
      </c>
      <c r="H370" s="72"/>
    </row>
    <row r="371" spans="1:8" x14ac:dyDescent="0.25">
      <c r="A371" s="73"/>
      <c r="B371" s="72">
        <v>22.06382405505812</v>
      </c>
      <c r="C371" s="72">
        <v>-9.4751361686011101E-2</v>
      </c>
      <c r="D371" s="72">
        <v>152.92321122082811</v>
      </c>
      <c r="E371" s="72">
        <v>-0.16165538135445207</v>
      </c>
      <c r="F371" s="72">
        <v>390.54339820744661</v>
      </c>
      <c r="G371" s="72">
        <v>1.7061008778971303</v>
      </c>
      <c r="H371" s="72"/>
    </row>
    <row r="372" spans="1:8" x14ac:dyDescent="0.25">
      <c r="A372" s="73"/>
      <c r="B372" s="72">
        <v>22.111060265490075</v>
      </c>
      <c r="C372" s="72">
        <v>-9.2926825753687367E-2</v>
      </c>
      <c r="D372" s="72">
        <v>152.82316625893893</v>
      </c>
      <c r="E372" s="72">
        <v>-0.15854253899855966</v>
      </c>
      <c r="F372" s="72">
        <v>390.37271141013832</v>
      </c>
      <c r="G372" s="72">
        <v>1.7061008778971303</v>
      </c>
      <c r="H372" s="72"/>
    </row>
    <row r="373" spans="1:8" x14ac:dyDescent="0.25">
      <c r="A373" s="73"/>
      <c r="B373" s="72">
        <v>22.158296475922022</v>
      </c>
      <c r="C373" s="72">
        <v>-9.1135988012141525E-2</v>
      </c>
      <c r="D373" s="72">
        <v>152.72312129704974</v>
      </c>
      <c r="E373" s="72">
        <v>-0.155487189155537</v>
      </c>
      <c r="F373" s="72">
        <v>390.20202461283003</v>
      </c>
      <c r="G373" s="72">
        <v>1.7061008778971303</v>
      </c>
      <c r="H373" s="72"/>
    </row>
    <row r="374" spans="1:8" x14ac:dyDescent="0.25">
      <c r="A374" s="73"/>
      <c r="B374" s="72">
        <v>22.205532686353976</v>
      </c>
      <c r="C374" s="72">
        <v>-8.9378266008803053E-2</v>
      </c>
      <c r="D374" s="72">
        <v>152.62307633516056</v>
      </c>
      <c r="E374" s="72">
        <v>-0.15248833810254211</v>
      </c>
      <c r="F374" s="72">
        <v>390.03133781552174</v>
      </c>
      <c r="G374" s="72">
        <v>1.7061008778971303</v>
      </c>
      <c r="H374" s="72"/>
    </row>
    <row r="375" spans="1:8" x14ac:dyDescent="0.25">
      <c r="A375" s="73"/>
      <c r="B375" s="72">
        <v>22.252768896785923</v>
      </c>
      <c r="C375" s="72">
        <v>-8.765308619987458E-2</v>
      </c>
      <c r="D375" s="72">
        <v>152.52303137327138</v>
      </c>
      <c r="E375" s="72">
        <v>-0.14954500731599885</v>
      </c>
      <c r="F375" s="72">
        <v>389.86065101821345</v>
      </c>
      <c r="G375" s="72">
        <v>1.7061008778971303</v>
      </c>
      <c r="H375" s="72"/>
    </row>
    <row r="376" spans="1:8" x14ac:dyDescent="0.25">
      <c r="A376" s="73"/>
      <c r="B376" s="72">
        <v>22.300005107217878</v>
      </c>
      <c r="C376" s="72">
        <v>-8.5959883849985763E-2</v>
      </c>
      <c r="D376" s="72">
        <v>152.4229864113822</v>
      </c>
      <c r="E376" s="72">
        <v>-0.14665623330039607</v>
      </c>
      <c r="F376" s="72">
        <v>389.68996422090515</v>
      </c>
      <c r="G376" s="72">
        <v>1.7061008778971303</v>
      </c>
      <c r="H376" s="72"/>
    </row>
    <row r="377" spans="1:8" x14ac:dyDescent="0.25">
      <c r="A377" s="73"/>
      <c r="B377" s="72">
        <v>22.347241317649825</v>
      </c>
      <c r="C377" s="72">
        <v>-8.4298102931719257E-2</v>
      </c>
      <c r="D377" s="72">
        <v>152.32294144949302</v>
      </c>
      <c r="E377" s="72">
        <v>-0.14382106741686887</v>
      </c>
      <c r="F377" s="72">
        <v>389.51927742359686</v>
      </c>
      <c r="G377" s="72">
        <v>1.7061008778971303</v>
      </c>
      <c r="H377" s="72"/>
    </row>
    <row r="378" spans="1:8" x14ac:dyDescent="0.25">
      <c r="A378" s="73"/>
      <c r="B378" s="72">
        <v>22.394477528081779</v>
      </c>
      <c r="C378" s="72">
        <v>-8.2667196025068251E-2</v>
      </c>
      <c r="D378" s="72">
        <v>152.22289648760383</v>
      </c>
      <c r="E378" s="72">
        <v>-0.14103857571166309</v>
      </c>
      <c r="F378" s="72">
        <v>389.34859062628857</v>
      </c>
      <c r="G378" s="72">
        <v>1.7061008778971303</v>
      </c>
      <c r="H378" s="72"/>
    </row>
    <row r="379" spans="1:8" x14ac:dyDescent="0.25">
      <c r="A379" s="73"/>
      <c r="B379" s="72">
        <v>22.441713738513727</v>
      </c>
      <c r="C379" s="72">
        <v>-8.1066624216883029E-2</v>
      </c>
      <c r="D379" s="72">
        <v>152.12285152571465</v>
      </c>
      <c r="E379" s="72">
        <v>-0.13830783874458089</v>
      </c>
      <c r="F379" s="72">
        <v>389.17790382898028</v>
      </c>
      <c r="G379" s="72">
        <v>1.7061008778971303</v>
      </c>
      <c r="H379" s="72"/>
    </row>
    <row r="380" spans="1:8" x14ac:dyDescent="0.25">
      <c r="A380" s="73"/>
      <c r="B380" s="72">
        <v>22.488949948945681</v>
      </c>
      <c r="C380" s="72">
        <v>-7.9495857000360395E-2</v>
      </c>
      <c r="D380" s="72">
        <v>152.02280656382547</v>
      </c>
      <c r="E380" s="72">
        <v>-0.13562795141749959</v>
      </c>
      <c r="F380" s="72">
        <v>389.00721703167198</v>
      </c>
      <c r="G380" s="72">
        <v>1.7061008778971303</v>
      </c>
      <c r="H380" s="72"/>
    </row>
    <row r="381" spans="1:8" x14ac:dyDescent="0.25">
      <c r="A381" s="73"/>
      <c r="B381" s="72">
        <v>22.536186159377628</v>
      </c>
      <c r="C381" s="72">
        <v>-7.7954372174628347E-2</v>
      </c>
      <c r="D381" s="72">
        <v>151.92276160193629</v>
      </c>
      <c r="E381" s="72">
        <v>-0.13299802280305303</v>
      </c>
      <c r="F381" s="72">
        <v>388.83653023436369</v>
      </c>
      <c r="G381" s="72">
        <v>1.7061008778971303</v>
      </c>
      <c r="H381" s="72"/>
    </row>
    <row r="382" spans="1:8" x14ac:dyDescent="0.25">
      <c r="A382" s="73"/>
      <c r="B382" s="72">
        <v>22.583422369809583</v>
      </c>
      <c r="C382" s="72">
        <v>-7.6441655744475118E-2</v>
      </c>
      <c r="D382" s="72">
        <v>151.8227166400471</v>
      </c>
      <c r="E382" s="72">
        <v>-0.1304171759735592</v>
      </c>
      <c r="F382" s="72">
        <v>388.6658434370554</v>
      </c>
      <c r="G382" s="72">
        <v>1.7061008778971303</v>
      </c>
      <c r="H382" s="72"/>
    </row>
    <row r="383" spans="1:8" x14ac:dyDescent="0.25">
      <c r="A383" s="73"/>
      <c r="B383" s="72">
        <v>22.63065858024153</v>
      </c>
      <c r="C383" s="72">
        <v>-7.4957201820269839E-2</v>
      </c>
      <c r="D383" s="72">
        <v>151.72267167815792</v>
      </c>
      <c r="E383" s="72">
        <v>-0.12788454783027475</v>
      </c>
      <c r="F383" s="72">
        <v>388.49515663974711</v>
      </c>
      <c r="G383" s="72">
        <v>1.7061008778971303</v>
      </c>
      <c r="H383" s="72"/>
    </row>
    <row r="384" spans="1:8" x14ac:dyDescent="0.25">
      <c r="A384" s="73"/>
      <c r="B384" s="72">
        <v>22.677894790673484</v>
      </c>
      <c r="C384" s="72">
        <v>-7.350051251811969E-2</v>
      </c>
      <c r="D384" s="72">
        <v>151.62262671626874</v>
      </c>
      <c r="E384" s="72">
        <v>-0.12539928893305302</v>
      </c>
      <c r="F384" s="72">
        <v>388.32446984243882</v>
      </c>
      <c r="G384" s="72">
        <v>1.7061008778971303</v>
      </c>
      <c r="H384" s="72"/>
    </row>
    <row r="385" spans="1:8" x14ac:dyDescent="0.25">
      <c r="A385" s="73"/>
      <c r="B385" s="72">
        <v>22.725131001105431</v>
      </c>
      <c r="C385" s="72">
        <v>-7.2071097860306216E-2</v>
      </c>
      <c r="D385" s="72">
        <v>151.52258175437956</v>
      </c>
      <c r="E385" s="72">
        <v>-0.12296056333047842</v>
      </c>
      <c r="F385" s="72">
        <v>388.15378304513052</v>
      </c>
      <c r="G385" s="72">
        <v>1.7061008778971303</v>
      </c>
      <c r="H385" s="72"/>
    </row>
    <row r="386" spans="1:8" x14ac:dyDescent="0.25">
      <c r="A386" s="73"/>
      <c r="B386" s="72">
        <v>22.772367211537386</v>
      </c>
      <c r="C386" s="72">
        <v>-7.0668475676040857E-2</v>
      </c>
      <c r="D386" s="72">
        <v>151.42253679249038</v>
      </c>
      <c r="E386" s="72">
        <v>-0.1205675483905453</v>
      </c>
      <c r="F386" s="72">
        <v>387.98309624782223</v>
      </c>
      <c r="G386" s="72">
        <v>1.7061008778971303</v>
      </c>
      <c r="H386" s="72"/>
    </row>
    <row r="387" spans="1:8" x14ac:dyDescent="0.25">
      <c r="A387" s="73"/>
      <c r="B387" s="72">
        <v>22.819603421969333</v>
      </c>
      <c r="C387" s="72">
        <v>-6.9292171502579936E-2</v>
      </c>
      <c r="D387" s="72">
        <v>151.32249183060119</v>
      </c>
      <c r="E387" s="72">
        <v>-0.11821943463195014</v>
      </c>
      <c r="F387" s="72">
        <v>387.81240945051394</v>
      </c>
      <c r="G387" s="72">
        <v>1.7061008778971303</v>
      </c>
      <c r="H387" s="72"/>
    </row>
    <row r="388" spans="1:8" x14ac:dyDescent="0.25">
      <c r="A388" s="73"/>
      <c r="B388" s="72">
        <v>22.866839632401287</v>
      </c>
      <c r="C388" s="72">
        <v>-6.794171848673318E-2</v>
      </c>
      <c r="D388" s="72">
        <v>151.22244686871201</v>
      </c>
      <c r="E388" s="72">
        <v>-0.11591542555605516</v>
      </c>
      <c r="F388" s="72">
        <v>387.64172265320565</v>
      </c>
      <c r="G388" s="72">
        <v>1.7061008778971303</v>
      </c>
      <c r="H388" s="72"/>
    </row>
    <row r="389" spans="1:8" x14ac:dyDescent="0.25">
      <c r="A389" s="73"/>
      <c r="B389" s="72">
        <v>22.914075842833235</v>
      </c>
      <c r="C389" s="72">
        <v>-6.6616657286802466E-2</v>
      </c>
      <c r="D389" s="72">
        <v>151.12240190682283</v>
      </c>
      <c r="E389" s="72">
        <v>-0.11365473747958595</v>
      </c>
      <c r="F389" s="72">
        <v>387.47103585589736</v>
      </c>
      <c r="G389" s="72">
        <v>1.7061008778971303</v>
      </c>
      <c r="H389" s="72"/>
    </row>
    <row r="390" spans="1:8" x14ac:dyDescent="0.25">
      <c r="A390" s="73"/>
      <c r="B390" s="72">
        <v>22.961312053265189</v>
      </c>
      <c r="C390" s="72">
        <v>-6.531653597498295E-2</v>
      </c>
      <c r="D390" s="72">
        <v>151.02235694493365</v>
      </c>
      <c r="E390" s="72">
        <v>-0.11143659936811791</v>
      </c>
      <c r="F390" s="72">
        <v>387.30034905858906</v>
      </c>
      <c r="G390" s="72">
        <v>1.7061008778971303</v>
      </c>
      <c r="H390" s="72"/>
    </row>
    <row r="391" spans="1:8" x14ac:dyDescent="0.25">
      <c r="A391" s="73"/>
      <c r="B391" s="72">
        <v>23.008548263697136</v>
      </c>
      <c r="C391" s="72">
        <v>-6.4040909940257684E-2</v>
      </c>
      <c r="D391" s="72">
        <v>150.92231198304447</v>
      </c>
      <c r="E391" s="72">
        <v>-0.10926025267040469</v>
      </c>
      <c r="F391" s="72">
        <v>387.12966226128077</v>
      </c>
      <c r="G391" s="72">
        <v>1.7061008778971303</v>
      </c>
      <c r="H391" s="72"/>
    </row>
    <row r="392" spans="1:8" x14ac:dyDescent="0.25">
      <c r="A392" s="73"/>
      <c r="B392" s="72">
        <v>23.055784474129091</v>
      </c>
      <c r="C392" s="72">
        <v>-6.2789341791815265E-2</v>
      </c>
      <c r="D392" s="72">
        <v>150.82226702115528</v>
      </c>
      <c r="E392" s="72">
        <v>-0.10712495115359899</v>
      </c>
      <c r="F392" s="72">
        <v>386.95897546397248</v>
      </c>
      <c r="G392" s="72">
        <v>1.7061008778971303</v>
      </c>
      <c r="H392" s="72"/>
    </row>
    <row r="393" spans="1:8" x14ac:dyDescent="0.25">
      <c r="A393" s="73"/>
      <c r="B393" s="72">
        <v>23.103020684561038</v>
      </c>
      <c r="C393" s="72">
        <v>-6.1561401263018352E-2</v>
      </c>
      <c r="D393" s="72">
        <v>150.7222220592661</v>
      </c>
      <c r="E393" s="72">
        <v>-0.10502996073941312</v>
      </c>
      <c r="F393" s="72">
        <v>386.78828866666419</v>
      </c>
      <c r="G393" s="72">
        <v>1.7061008778971303</v>
      </c>
      <c r="H393" s="72"/>
    </row>
    <row r="394" spans="1:8" x14ac:dyDescent="0.25">
      <c r="A394" s="73"/>
      <c r="B394" s="72">
        <v>23.150256894992992</v>
      </c>
      <c r="C394" s="72">
        <v>-6.0356665115949275E-2</v>
      </c>
      <c r="D394" s="72">
        <v>150.62217709737692</v>
      </c>
      <c r="E394" s="72">
        <v>-0.10297455934126415</v>
      </c>
      <c r="F394" s="72">
        <v>386.61760186935589</v>
      </c>
      <c r="G394" s="72">
        <v>1.7061008778971303</v>
      </c>
      <c r="H394" s="72"/>
    </row>
    <row r="395" spans="1:8" x14ac:dyDescent="0.25">
      <c r="A395" s="73"/>
      <c r="B395" s="72">
        <v>23.19749310542494</v>
      </c>
      <c r="C395" s="72">
        <v>-5.9174717046557454E-2</v>
      </c>
      <c r="D395" s="72">
        <v>150.52213213548774</v>
      </c>
      <c r="E395" s="72">
        <v>-0.10095803670244595</v>
      </c>
      <c r="F395" s="72">
        <v>386.4469150720476</v>
      </c>
      <c r="G395" s="72">
        <v>1.7061008778971303</v>
      </c>
      <c r="H395" s="72"/>
    </row>
    <row r="396" spans="1:8" x14ac:dyDescent="0.25">
      <c r="A396" s="73"/>
      <c r="B396" s="72">
        <v>23.244729315856894</v>
      </c>
      <c r="C396" s="72">
        <v>-5.8015147590431908E-2</v>
      </c>
      <c r="D396" s="72">
        <v>150.42208717359856</v>
      </c>
      <c r="E396" s="72">
        <v>-9.8979694235367455E-2</v>
      </c>
      <c r="F396" s="72">
        <v>386.27622827473931</v>
      </c>
      <c r="G396" s="72">
        <v>1.7061008778971303</v>
      </c>
      <c r="H396" s="72"/>
    </row>
    <row r="397" spans="1:8" x14ac:dyDescent="0.25">
      <c r="A397" s="73"/>
      <c r="B397" s="72">
        <v>23.291965526288841</v>
      </c>
      <c r="C397" s="72">
        <v>-5.6877554029220831E-2</v>
      </c>
      <c r="D397" s="72">
        <v>150.32204221170937</v>
      </c>
      <c r="E397" s="72">
        <v>-9.7038844861895124E-2</v>
      </c>
      <c r="F397" s="72">
        <v>386.10554147743102</v>
      </c>
      <c r="G397" s="72">
        <v>1.7061008778971303</v>
      </c>
      <c r="H397" s="72"/>
    </row>
    <row r="398" spans="1:8" x14ac:dyDescent="0.25">
      <c r="A398" s="73"/>
      <c r="B398" s="72">
        <v>23.339201736720796</v>
      </c>
      <c r="C398" s="72">
        <v>-5.5761540297718647E-2</v>
      </c>
      <c r="D398" s="72">
        <v>150.22199724982019</v>
      </c>
      <c r="E398" s="72">
        <v>-9.5134812854833994E-2</v>
      </c>
      <c r="F398" s="72">
        <v>385.93485468012273</v>
      </c>
      <c r="G398" s="72">
        <v>1.7061008778971303</v>
      </c>
      <c r="H398" s="72"/>
    </row>
    <row r="399" spans="1:8" x14ac:dyDescent="0.25">
      <c r="A399" s="73"/>
      <c r="B399" s="72">
        <v>23.386437947152743</v>
      </c>
      <c r="C399" s="72">
        <v>-5.4666716891639829E-2</v>
      </c>
      <c r="D399" s="72">
        <v>150.12195228793101</v>
      </c>
      <c r="E399" s="72">
        <v>-9.3266933680580588E-2</v>
      </c>
      <c r="F399" s="72">
        <v>385.76416788281443</v>
      </c>
      <c r="G399" s="72">
        <v>1.7061008778971303</v>
      </c>
      <c r="H399" s="72"/>
    </row>
    <row r="400" spans="1:8" x14ac:dyDescent="0.25">
      <c r="A400" s="73"/>
      <c r="B400" s="72">
        <v>23.433674157584697</v>
      </c>
      <c r="C400" s="72">
        <v>-5.359270077609752E-2</v>
      </c>
      <c r="D400" s="72">
        <v>150.02190732604183</v>
      </c>
      <c r="E400" s="72">
        <v>-9.1434553842978189E-2</v>
      </c>
      <c r="F400" s="72">
        <v>385.59348108550614</v>
      </c>
      <c r="G400" s="72">
        <v>1.7061008778971303</v>
      </c>
      <c r="H400" s="72"/>
    </row>
    <row r="401" spans="1:8" x14ac:dyDescent="0.25">
      <c r="A401" s="73"/>
      <c r="B401" s="72">
        <v>23.480910368016644</v>
      </c>
      <c r="C401" s="72">
        <v>-5.2539115294803665E-2</v>
      </c>
      <c r="D401" s="72">
        <v>149.92186236415264</v>
      </c>
      <c r="E401" s="72">
        <v>-8.963703072840308E-2</v>
      </c>
      <c r="F401" s="72">
        <v>385.42279428819785</v>
      </c>
      <c r="G401" s="72">
        <v>1.7061008778971303</v>
      </c>
      <c r="H401" s="72"/>
    </row>
    <row r="402" spans="1:8" x14ac:dyDescent="0.25">
      <c r="A402" s="73"/>
      <c r="B402" s="72">
        <v>23.528146578448599</v>
      </c>
      <c r="C402" s="72">
        <v>-5.1505590080006387E-2</v>
      </c>
      <c r="D402" s="72">
        <v>149.82181740226346</v>
      </c>
      <c r="E402" s="72">
        <v>-8.7873732452108624E-2</v>
      </c>
      <c r="F402" s="72">
        <v>385.25210749088956</v>
      </c>
      <c r="G402" s="72">
        <v>1.7061008778971303</v>
      </c>
      <c r="H402" s="72"/>
    </row>
    <row r="403" spans="1:8" x14ac:dyDescent="0.25">
      <c r="A403" s="73"/>
      <c r="B403" s="72">
        <v>23.575382788880546</v>
      </c>
      <c r="C403" s="72">
        <v>-5.0491760963179019E-2</v>
      </c>
      <c r="D403" s="72">
        <v>149.72177244037428</v>
      </c>
      <c r="E403" s="72">
        <v>-8.6144037705851773E-2</v>
      </c>
      <c r="F403" s="72">
        <v>385.08142069358126</v>
      </c>
      <c r="G403" s="72">
        <v>1.7061008778971303</v>
      </c>
      <c r="H403" s="72"/>
    </row>
    <row r="404" spans="1:8" x14ac:dyDescent="0.25">
      <c r="A404" s="73"/>
      <c r="B404" s="72">
        <v>23.6226189993125</v>
      </c>
      <c r="C404" s="72">
        <v>-4.9497269886474293E-2</v>
      </c>
      <c r="D404" s="72">
        <v>149.6217274784851</v>
      </c>
      <c r="E404" s="72">
        <v>-8.4447335606824978E-2</v>
      </c>
      <c r="F404" s="72">
        <v>384.91073389627297</v>
      </c>
      <c r="G404" s="72">
        <v>1.7061008778971303</v>
      </c>
      <c r="H404" s="72"/>
    </row>
    <row r="405" spans="1:8" x14ac:dyDescent="0.25">
      <c r="A405" s="73"/>
      <c r="B405" s="72">
        <v>23.669855209744448</v>
      </c>
      <c r="C405" s="72">
        <v>-4.8521764814956216E-2</v>
      </c>
      <c r="D405" s="72">
        <v>149.52168251659592</v>
      </c>
      <c r="E405" s="72">
        <v>-8.278302554791489E-2</v>
      </c>
      <c r="F405" s="72">
        <v>384.74004709896468</v>
      </c>
      <c r="G405" s="72">
        <v>1.7061008778971303</v>
      </c>
      <c r="H405" s="72"/>
    </row>
    <row r="406" spans="1:8" x14ac:dyDescent="0.25">
      <c r="A406" s="73"/>
      <c r="B406" s="72">
        <v>23.717091420176402</v>
      </c>
      <c r="C406" s="72">
        <v>-4.7564899649620879E-2</v>
      </c>
      <c r="D406" s="72">
        <v>149.42163755470673</v>
      </c>
      <c r="E406" s="72">
        <v>-8.1150517049307092E-2</v>
      </c>
      <c r="F406" s="72">
        <v>384.56936030165639</v>
      </c>
      <c r="G406" s="72">
        <v>1.7061008778971303</v>
      </c>
      <c r="H406" s="72"/>
    </row>
    <row r="407" spans="1:8" x14ac:dyDescent="0.25">
      <c r="A407" s="73"/>
      <c r="B407" s="72">
        <v>23.764327630608349</v>
      </c>
      <c r="C407" s="72">
        <v>-4.6626334141216898E-2</v>
      </c>
      <c r="D407" s="72">
        <v>149.32159259281755</v>
      </c>
      <c r="E407" s="72">
        <v>-7.954922961145508E-2</v>
      </c>
      <c r="F407" s="72">
        <v>384.3986735043481</v>
      </c>
      <c r="G407" s="72">
        <v>1.7061008778971303</v>
      </c>
      <c r="H407" s="72"/>
    </row>
    <row r="408" spans="1:8" x14ac:dyDescent="0.25">
      <c r="A408" s="73"/>
      <c r="B408" s="72">
        <v>23.811563841040304</v>
      </c>
      <c r="C408" s="72">
        <v>-4.5705733804874915E-2</v>
      </c>
      <c r="D408" s="72">
        <v>149.22154763092837</v>
      </c>
      <c r="E408" s="72">
        <v>-7.7978592569429642E-2</v>
      </c>
      <c r="F408" s="72">
        <v>384.2279867070398</v>
      </c>
      <c r="G408" s="72">
        <v>1.7061008778971303</v>
      </c>
      <c r="H408" s="72"/>
    </row>
    <row r="409" spans="1:8" x14ac:dyDescent="0.25">
      <c r="A409" s="73"/>
      <c r="B409" s="72">
        <v>23.858800051472251</v>
      </c>
      <c r="C409" s="72">
        <v>-4.4802769835555013E-2</v>
      </c>
      <c r="D409" s="72">
        <v>149.12150266903919</v>
      </c>
      <c r="E409" s="72">
        <v>-7.6438044948663478E-2</v>
      </c>
      <c r="F409" s="72">
        <v>384.05729990973151</v>
      </c>
      <c r="G409" s="72">
        <v>1.7061008778971303</v>
      </c>
      <c r="H409" s="72"/>
    </row>
    <row r="410" spans="1:8" x14ac:dyDescent="0.25">
      <c r="A410" s="73"/>
      <c r="B410" s="72">
        <v>23.906036261904205</v>
      </c>
      <c r="C410" s="72">
        <v>-4.3917119024319815E-2</v>
      </c>
      <c r="D410" s="72">
        <v>149.02145770715001</v>
      </c>
      <c r="E410" s="72">
        <v>-7.492703532210479E-2</v>
      </c>
      <c r="F410" s="72">
        <v>383.88661311242322</v>
      </c>
      <c r="G410" s="72">
        <v>1.7061008778971303</v>
      </c>
      <c r="H410" s="72"/>
    </row>
    <row r="411" spans="1:8" x14ac:dyDescent="0.25">
      <c r="A411" s="73"/>
      <c r="B411" s="72">
        <v>23.953272472336153</v>
      </c>
      <c r="C411" s="72">
        <v>-4.3048463675440435E-2</v>
      </c>
      <c r="D411" s="72">
        <v>148.92141274526082</v>
      </c>
      <c r="E411" s="72">
        <v>-7.3445021668791646E-2</v>
      </c>
      <c r="F411" s="72">
        <v>383.71592631511493</v>
      </c>
      <c r="G411" s="72">
        <v>1.7061008778971303</v>
      </c>
      <c r="H411" s="72"/>
    </row>
    <row r="412" spans="1:8" x14ac:dyDescent="0.25">
      <c r="A412" s="73"/>
      <c r="B412" s="72">
        <v>24.000508682768107</v>
      </c>
      <c r="C412" s="72">
        <v>-4.2196491524341496E-2</v>
      </c>
      <c r="D412" s="72">
        <v>148.82136778337164</v>
      </c>
      <c r="E412" s="72">
        <v>-7.1991471233857837E-2</v>
      </c>
      <c r="F412" s="72">
        <v>383.54523951780664</v>
      </c>
      <c r="G412" s="72">
        <v>1.7061008778971303</v>
      </c>
      <c r="H412" s="72"/>
    </row>
    <row r="413" spans="1:8" x14ac:dyDescent="0.25">
      <c r="A413" s="73"/>
      <c r="B413" s="72">
        <v>24.047744893200054</v>
      </c>
      <c r="C413" s="72">
        <v>-4.1360895656390874E-2</v>
      </c>
      <c r="D413" s="72">
        <v>148.72132282148246</v>
      </c>
      <c r="E413" s="72">
        <v>-7.056586038998007E-2</v>
      </c>
      <c r="F413" s="72">
        <v>383.37455272049834</v>
      </c>
      <c r="G413" s="72">
        <v>1.7061008778971303</v>
      </c>
      <c r="H413" s="72"/>
    </row>
    <row r="414" spans="1:8" x14ac:dyDescent="0.25">
      <c r="A414" s="73"/>
      <c r="B414" s="72">
        <v>24.094981103632009</v>
      </c>
      <c r="C414" s="72">
        <v>-4.0541374426539017E-2</v>
      </c>
      <c r="D414" s="72">
        <v>148.62127785959328</v>
      </c>
      <c r="E414" s="72">
        <v>-6.9167674500274487E-2</v>
      </c>
      <c r="F414" s="72">
        <v>383.20386592319005</v>
      </c>
      <c r="G414" s="72">
        <v>1.7061008778971303</v>
      </c>
      <c r="H414" s="72"/>
    </row>
    <row r="415" spans="1:8" x14ac:dyDescent="0.25">
      <c r="A415" s="73"/>
      <c r="B415" s="72">
        <v>24.142217314063956</v>
      </c>
      <c r="C415" s="72">
        <v>-3.9737631379811733E-2</v>
      </c>
      <c r="D415" s="72">
        <v>148.5212328977041</v>
      </c>
      <c r="E415" s="72">
        <v>-6.7796407782649351E-2</v>
      </c>
      <c r="F415" s="72">
        <v>383.03317912588176</v>
      </c>
      <c r="G415" s="72">
        <v>1.7061008778971303</v>
      </c>
      <c r="H415" s="72"/>
    </row>
    <row r="416" spans="1:8" x14ac:dyDescent="0.25">
      <c r="A416" s="73"/>
      <c r="B416" s="72">
        <v>24.18945352449591</v>
      </c>
      <c r="C416" s="72">
        <v>-3.8949375172660797E-2</v>
      </c>
      <c r="D416" s="72">
        <v>148.42118793581491</v>
      </c>
      <c r="E416" s="72">
        <v>-6.6451563175621273E-2</v>
      </c>
      <c r="F416" s="72">
        <v>382.86249232857347</v>
      </c>
      <c r="G416" s="72">
        <v>1.7061008778971303</v>
      </c>
      <c r="H416" s="72"/>
    </row>
    <row r="417" spans="1:8" x14ac:dyDescent="0.25">
      <c r="A417" s="73"/>
      <c r="B417" s="72">
        <v>24.236689734927857</v>
      </c>
      <c r="C417" s="72">
        <v>-3.8176319495174187E-2</v>
      </c>
      <c r="D417" s="72">
        <v>148.32114297392573</v>
      </c>
      <c r="E417" s="72">
        <v>-6.513265220559801E-2</v>
      </c>
      <c r="F417" s="72">
        <v>382.69180553126517</v>
      </c>
      <c r="G417" s="72">
        <v>1.7061008778971303</v>
      </c>
      <c r="H417" s="72"/>
    </row>
    <row r="418" spans="1:8" x14ac:dyDescent="0.25">
      <c r="A418" s="73"/>
      <c r="B418" s="72">
        <v>24.283925945359812</v>
      </c>
      <c r="C418" s="72">
        <v>-3.7418182994149091E-2</v>
      </c>
      <c r="D418" s="72">
        <v>148.22109801203655</v>
      </c>
      <c r="E418" s="72">
        <v>-6.3839194855633233E-2</v>
      </c>
      <c r="F418" s="72">
        <v>382.52111873395688</v>
      </c>
      <c r="G418" s="72">
        <v>1.7061008778971303</v>
      </c>
      <c r="H418" s="72"/>
    </row>
    <row r="419" spans="1:8" x14ac:dyDescent="0.25">
      <c r="A419" s="73"/>
      <c r="B419" s="72">
        <v>24.331162155791759</v>
      </c>
      <c r="C419" s="72">
        <v>-3.6674689197029105E-2</v>
      </c>
      <c r="D419" s="72">
        <v>148.12105305014737</v>
      </c>
      <c r="E419" s="72">
        <v>-6.2570719435655758E-2</v>
      </c>
      <c r="F419" s="72">
        <v>382.35043193664859</v>
      </c>
      <c r="G419" s="72">
        <v>1.7061008778971303</v>
      </c>
      <c r="H419" s="72"/>
    </row>
    <row r="420" spans="1:8" x14ac:dyDescent="0.25">
      <c r="A420" s="73"/>
      <c r="B420" s="72">
        <v>24.378398366223713</v>
      </c>
      <c r="C420" s="72">
        <v>-3.594556643670687E-2</v>
      </c>
      <c r="D420" s="72">
        <v>148.02100808825818</v>
      </c>
      <c r="E420" s="72">
        <v>-6.1326762454175211E-2</v>
      </c>
      <c r="F420" s="72">
        <v>382.1797451393403</v>
      </c>
      <c r="G420" s="72">
        <v>1.7061008778971303</v>
      </c>
      <c r="H420" s="72"/>
    </row>
    <row r="421" spans="1:8" x14ac:dyDescent="0.25">
      <c r="A421" s="73"/>
      <c r="B421" s="72">
        <v>24.425634576655661</v>
      </c>
      <c r="C421" s="72">
        <v>-3.5230547777192943E-2</v>
      </c>
      <c r="D421" s="72">
        <v>147.920963126369</v>
      </c>
      <c r="E421" s="72">
        <v>-6.0106868491465675E-2</v>
      </c>
      <c r="F421" s="72">
        <v>382.00905834203201</v>
      </c>
      <c r="G421" s="72">
        <v>1.7061008778971303</v>
      </c>
      <c r="H421" s="72"/>
    </row>
    <row r="422" spans="1:8" x14ac:dyDescent="0.25">
      <c r="A422" s="73"/>
      <c r="B422" s="72">
        <v>24.472870787087615</v>
      </c>
      <c r="C422" s="72">
        <v>-3.4529370940150905E-2</v>
      </c>
      <c r="D422" s="72">
        <v>147.82091816447982</v>
      </c>
      <c r="E422" s="72">
        <v>-5.8910590074227116E-2</v>
      </c>
      <c r="F422" s="72">
        <v>381.83837154472371</v>
      </c>
      <c r="G422" s="72">
        <v>1.7061008778971303</v>
      </c>
      <c r="H422" s="72"/>
    </row>
    <row r="423" spans="1:8" x14ac:dyDescent="0.25">
      <c r="A423" s="73"/>
      <c r="B423" s="72">
        <v>24.520106997519562</v>
      </c>
      <c r="C423" s="72">
        <v>-3.3841778232298586E-2</v>
      </c>
      <c r="D423" s="72">
        <v>147.72087320259064</v>
      </c>
      <c r="E423" s="72">
        <v>-5.7737487551724614E-2</v>
      </c>
      <c r="F423" s="72">
        <v>381.66768474741542</v>
      </c>
      <c r="G423" s="72">
        <v>1.7061008778971303</v>
      </c>
      <c r="H423" s="72"/>
    </row>
    <row r="424" spans="1:8" x14ac:dyDescent="0.25">
      <c r="A424" s="73"/>
      <c r="B424" s="72">
        <v>24.567343207951517</v>
      </c>
      <c r="C424" s="72">
        <v>-3.3167516473674614E-2</v>
      </c>
      <c r="D424" s="72">
        <v>147.62082824070146</v>
      </c>
      <c r="E424" s="72">
        <v>-5.6587128973403789E-2</v>
      </c>
      <c r="F424" s="72">
        <v>381.49699795010713</v>
      </c>
      <c r="G424" s="72">
        <v>1.7061008778971303</v>
      </c>
      <c r="H424" s="72"/>
    </row>
    <row r="425" spans="1:8" x14ac:dyDescent="0.25">
      <c r="A425" s="73"/>
      <c r="B425" s="72">
        <v>24.614579418383464</v>
      </c>
      <c r="C425" s="72">
        <v>-3.2506336926769144E-2</v>
      </c>
      <c r="D425" s="72">
        <v>147.52078327881227</v>
      </c>
      <c r="E425" s="72">
        <v>-5.545908996798074E-2</v>
      </c>
      <c r="F425" s="72">
        <v>381.32631115279884</v>
      </c>
      <c r="G425" s="72">
        <v>1.7061008778971303</v>
      </c>
      <c r="H425" s="72"/>
    </row>
    <row r="426" spans="1:8" x14ac:dyDescent="0.25">
      <c r="A426" s="73"/>
      <c r="B426" s="72">
        <v>24.661815628815418</v>
      </c>
      <c r="C426" s="72">
        <v>-3.1857995226517166E-2</v>
      </c>
      <c r="D426" s="72">
        <v>147.42073831692309</v>
      </c>
      <c r="E426" s="72">
        <v>-5.4352953624003525E-2</v>
      </c>
      <c r="F426" s="72">
        <v>381.15562435549054</v>
      </c>
      <c r="G426" s="72">
        <v>1.7061008778971303</v>
      </c>
      <c r="H426" s="72"/>
    </row>
    <row r="427" spans="1:8" x14ac:dyDescent="0.25">
      <c r="A427" s="73"/>
      <c r="B427" s="72">
        <v>24.709051839247365</v>
      </c>
      <c r="C427" s="72">
        <v>-3.1222251311152471E-2</v>
      </c>
      <c r="D427" s="72">
        <v>147.32069335503391</v>
      </c>
      <c r="E427" s="72">
        <v>-5.3268310371882059E-2</v>
      </c>
      <c r="F427" s="72">
        <v>380.98493755818225</v>
      </c>
      <c r="G427" s="72">
        <v>1.7061008778971303</v>
      </c>
      <c r="H427" s="72"/>
    </row>
    <row r="428" spans="1:8" x14ac:dyDescent="0.25">
      <c r="A428" s="73"/>
      <c r="B428" s="72">
        <v>24.75628804967932</v>
      </c>
      <c r="C428" s="72">
        <v>-3.0598869353919915E-2</v>
      </c>
      <c r="D428" s="72">
        <v>147.22064839314473</v>
      </c>
      <c r="E428" s="72">
        <v>-5.2204757867382365E-2</v>
      </c>
      <c r="F428" s="72">
        <v>380.81425076087396</v>
      </c>
      <c r="G428" s="72">
        <v>1.7061008778971303</v>
      </c>
      <c r="H428" s="72"/>
    </row>
    <row r="429" spans="1:8" x14ac:dyDescent="0.25">
      <c r="A429" s="73"/>
      <c r="B429" s="72">
        <v>24.803524260111267</v>
      </c>
      <c r="C429" s="72">
        <v>-2.9987617695643291E-2</v>
      </c>
      <c r="D429" s="72">
        <v>147.12060343125555</v>
      </c>
      <c r="E429" s="72">
        <v>-5.1161900876580534E-2</v>
      </c>
      <c r="F429" s="72">
        <v>380.64356396356567</v>
      </c>
      <c r="G429" s="72">
        <v>1.7061008778971303</v>
      </c>
      <c r="H429" s="72"/>
    </row>
    <row r="430" spans="1:8" x14ac:dyDescent="0.25">
      <c r="A430" s="73"/>
      <c r="B430" s="72">
        <v>24.850760470543221</v>
      </c>
      <c r="C430" s="72">
        <v>-2.9388268778145831E-2</v>
      </c>
      <c r="D430" s="72">
        <v>147.02055846936636</v>
      </c>
      <c r="E430" s="72">
        <v>-5.0139351162271424E-2</v>
      </c>
      <c r="F430" s="72">
        <v>380.47287716625738</v>
      </c>
      <c r="G430" s="72">
        <v>1.7061008778971303</v>
      </c>
      <c r="H430" s="72"/>
    </row>
    <row r="431" spans="1:8" x14ac:dyDescent="0.25">
      <c r="A431" s="73"/>
      <c r="B431" s="72">
        <v>24.897996680975169</v>
      </c>
      <c r="C431" s="72">
        <v>-2.8800599078519923E-2</v>
      </c>
      <c r="D431" s="72">
        <v>146.92051350747718</v>
      </c>
      <c r="E431" s="72">
        <v>-4.9136727371826124E-2</v>
      </c>
      <c r="F431" s="72">
        <v>380.30219036894908</v>
      </c>
      <c r="G431" s="72">
        <v>1.7061008778971303</v>
      </c>
      <c r="H431" s="72"/>
    </row>
    <row r="432" spans="1:8" x14ac:dyDescent="0.25">
      <c r="A432" s="73"/>
      <c r="B432" s="72">
        <v>24.945232891407123</v>
      </c>
      <c r="C432" s="72">
        <v>-2.8224389044242508E-2</v>
      </c>
      <c r="D432" s="72">
        <v>146.820468545588</v>
      </c>
      <c r="E432" s="72">
        <v>-4.815365492649229E-2</v>
      </c>
      <c r="F432" s="72">
        <v>380.13150357164079</v>
      </c>
      <c r="G432" s="72">
        <v>1.7061008778971303</v>
      </c>
      <c r="H432" s="72"/>
    </row>
    <row r="433" spans="1:8" x14ac:dyDescent="0.25">
      <c r="A433" s="73"/>
      <c r="B433" s="72">
        <v>24.99246910183907</v>
      </c>
      <c r="C433" s="72">
        <v>-2.7659423029132098E-2</v>
      </c>
      <c r="D433" s="72">
        <v>146.72042358369882</v>
      </c>
      <c r="E433" s="72">
        <v>-4.7189765912130373E-2</v>
      </c>
      <c r="F433" s="72">
        <v>379.9608167743325</v>
      </c>
      <c r="G433" s="72">
        <v>1.7061008778971303</v>
      </c>
      <c r="H433" s="72"/>
    </row>
    <row r="434" spans="1:8" x14ac:dyDescent="0.25">
      <c r="A434" s="73"/>
      <c r="B434" s="72">
        <v>25.039705312271025</v>
      </c>
      <c r="C434" s="72">
        <v>-2.7105489230143307E-2</v>
      </c>
      <c r="D434" s="72">
        <v>146.62037862180964</v>
      </c>
      <c r="E434" s="72">
        <v>-4.6244698971378707E-2</v>
      </c>
      <c r="F434" s="72">
        <v>379.79012997702421</v>
      </c>
      <c r="G434" s="72">
        <v>1.7061008778971303</v>
      </c>
      <c r="H434" s="72"/>
    </row>
    <row r="435" spans="1:8" x14ac:dyDescent="0.25">
      <c r="A435" s="73"/>
      <c r="B435" s="72">
        <v>25.086941522702972</v>
      </c>
      <c r="C435" s="72">
        <v>-2.656237962499446E-2</v>
      </c>
      <c r="D435" s="72">
        <v>146.52033365992045</v>
      </c>
      <c r="E435" s="72">
        <v>-4.5318099197239892E-2</v>
      </c>
      <c r="F435" s="72">
        <v>379.61944317971592</v>
      </c>
      <c r="G435" s="72">
        <v>1.7061008778971303</v>
      </c>
      <c r="H435" s="72"/>
    </row>
    <row r="436" spans="1:8" x14ac:dyDescent="0.25">
      <c r="A436" s="73"/>
      <c r="B436" s="72">
        <v>25.134177733134926</v>
      </c>
      <c r="C436" s="72">
        <v>-2.6029889910623435E-2</v>
      </c>
      <c r="D436" s="72">
        <v>146.42028869803127</v>
      </c>
      <c r="E436" s="72">
        <v>-4.4409618028080293E-2</v>
      </c>
      <c r="F436" s="72">
        <v>379.44875638240762</v>
      </c>
      <c r="G436" s="72">
        <v>1.7061008778971303</v>
      </c>
      <c r="H436" s="72"/>
    </row>
    <row r="437" spans="1:8" x14ac:dyDescent="0.25">
      <c r="A437" s="73"/>
      <c r="B437" s="72">
        <v>25.181413943566874</v>
      </c>
      <c r="C437" s="72">
        <v>-2.5507819442467022E-2</v>
      </c>
      <c r="D437" s="72">
        <v>146.32024373614209</v>
      </c>
      <c r="E437" s="72">
        <v>-4.3518913144034478E-2</v>
      </c>
      <c r="F437" s="72">
        <v>379.27806958509933</v>
      </c>
      <c r="G437" s="72">
        <v>1.7061008778971303</v>
      </c>
      <c r="H437" s="72"/>
    </row>
    <row r="438" spans="1:8" x14ac:dyDescent="0.25">
      <c r="A438" s="73"/>
      <c r="B438" s="72">
        <v>25.228650153998828</v>
      </c>
      <c r="C438" s="72">
        <v>-2.4995971174558478E-2</v>
      </c>
      <c r="D438" s="72">
        <v>146.22019877425291</v>
      </c>
      <c r="E438" s="72">
        <v>-4.2645648364805583E-2</v>
      </c>
      <c r="F438" s="72">
        <v>379.10738278779104</v>
      </c>
      <c r="G438" s="72">
        <v>1.7061008778971303</v>
      </c>
      <c r="H438" s="72"/>
    </row>
    <row r="439" spans="1:8" x14ac:dyDescent="0.25">
      <c r="A439" s="73"/>
      <c r="B439" s="72">
        <v>25.275886364430775</v>
      </c>
      <c r="C439" s="72">
        <v>-2.4494151600437979E-2</v>
      </c>
      <c r="D439" s="72">
        <v>146.12015381236372</v>
      </c>
      <c r="E439" s="72">
        <v>-4.1789493548852634E-2</v>
      </c>
      <c r="F439" s="72">
        <v>378.93669599048275</v>
      </c>
      <c r="G439" s="72">
        <v>1.7061008778971303</v>
      </c>
      <c r="H439" s="72"/>
    </row>
    <row r="440" spans="1:8" x14ac:dyDescent="0.25">
      <c r="A440" s="73"/>
      <c r="B440" s="72">
        <v>25.32312257486273</v>
      </c>
      <c r="C440" s="72">
        <v>-2.4002170694870536E-2</v>
      </c>
      <c r="D440" s="72">
        <v>146.02010885047454</v>
      </c>
      <c r="E440" s="72">
        <v>-4.0950124493955395E-2</v>
      </c>
      <c r="F440" s="72">
        <v>378.76600919317445</v>
      </c>
      <c r="G440" s="72">
        <v>1.7061008778971303</v>
      </c>
      <c r="H440" s="72"/>
    </row>
    <row r="441" spans="1:8" x14ac:dyDescent="0.25">
      <c r="A441" s="73"/>
      <c r="B441" s="72">
        <v>25.370358785294677</v>
      </c>
      <c r="C441" s="72">
        <v>-2.3519841856365482E-2</v>
      </c>
      <c r="D441" s="72">
        <v>145.92006388858536</v>
      </c>
      <c r="E441" s="72">
        <v>-4.0127222839146819E-2</v>
      </c>
      <c r="F441" s="72">
        <v>378.59532239586616</v>
      </c>
      <c r="G441" s="72">
        <v>1.7061008778971303</v>
      </c>
      <c r="H441" s="72"/>
    </row>
    <row r="442" spans="1:8" x14ac:dyDescent="0.25">
      <c r="A442" s="73"/>
      <c r="B442" s="72">
        <v>25.417594995726631</v>
      </c>
      <c r="C442" s="72">
        <v>-2.3046981850491786E-2</v>
      </c>
      <c r="D442" s="72">
        <v>145.82001892669618</v>
      </c>
      <c r="E442" s="72">
        <v>-3.9320475968003261E-2</v>
      </c>
      <c r="F442" s="72">
        <v>378.42463559855787</v>
      </c>
      <c r="G442" s="72">
        <v>1.7061008778971303</v>
      </c>
      <c r="H442" s="72"/>
    </row>
    <row r="443" spans="1:8" x14ac:dyDescent="0.25">
      <c r="A443" s="73"/>
      <c r="B443" s="72">
        <v>25.464831206158578</v>
      </c>
      <c r="C443" s="72">
        <v>-2.2583410753983093E-2</v>
      </c>
      <c r="D443" s="72">
        <v>145.719973964807</v>
      </c>
      <c r="E443" s="72">
        <v>-3.852957691328205E-2</v>
      </c>
      <c r="F443" s="72">
        <v>378.25394880124958</v>
      </c>
      <c r="G443" s="72">
        <v>1.7061008778971303</v>
      </c>
      <c r="H443" s="72"/>
    </row>
    <row r="444" spans="1:8" x14ac:dyDescent="0.25">
      <c r="A444" s="73"/>
      <c r="B444" s="72">
        <v>25.512067416590533</v>
      </c>
      <c r="C444" s="72">
        <v>-2.212895189962635E-2</v>
      </c>
      <c r="D444" s="72">
        <v>145.61992900291781</v>
      </c>
      <c r="E444" s="72">
        <v>-3.7754224262895882E-2</v>
      </c>
      <c r="F444" s="72">
        <v>378.08326200394129</v>
      </c>
      <c r="G444" s="72">
        <v>1.7061008778971303</v>
      </c>
      <c r="H444" s="72"/>
    </row>
    <row r="445" spans="1:8" x14ac:dyDescent="0.25">
      <c r="A445" s="73"/>
      <c r="B445" s="72">
        <v>25.55930362702248</v>
      </c>
      <c r="C445" s="72">
        <v>-2.1683431821927449E-2</v>
      </c>
      <c r="D445" s="72">
        <v>145.51988404102863</v>
      </c>
      <c r="E445" s="72">
        <v>-3.6994122067212989E-2</v>
      </c>
      <c r="F445" s="72">
        <v>377.91257520663299</v>
      </c>
      <c r="G445" s="72">
        <v>1.7061008778971303</v>
      </c>
      <c r="H445" s="72"/>
    </row>
    <row r="446" spans="1:8" x14ac:dyDescent="0.25">
      <c r="A446" s="73"/>
      <c r="B446" s="72">
        <v>25.606539837454434</v>
      </c>
      <c r="C446" s="72">
        <v>-2.124668020354804E-2</v>
      </c>
      <c r="D446" s="72">
        <v>145.41983907913945</v>
      </c>
      <c r="E446" s="72">
        <v>-3.6248979747672889E-2</v>
      </c>
      <c r="F446" s="72">
        <v>377.7418884093247</v>
      </c>
      <c r="G446" s="72">
        <v>1.7061008778971303</v>
      </c>
      <c r="H446" s="72"/>
    </row>
    <row r="447" spans="1:8" x14ac:dyDescent="0.25">
      <c r="A447" s="73"/>
      <c r="B447" s="72">
        <v>25.653776047886382</v>
      </c>
      <c r="C447" s="72">
        <v>-2.0818529822506166E-2</v>
      </c>
      <c r="D447" s="72">
        <v>145.31979411725027</v>
      </c>
      <c r="E447" s="72">
        <v>-3.5518512006705361E-2</v>
      </c>
      <c r="F447" s="72">
        <v>377.57120161201641</v>
      </c>
      <c r="G447" s="72">
        <v>1.7061008778971303</v>
      </c>
      <c r="H447" s="72"/>
    </row>
    <row r="448" spans="1:8" x14ac:dyDescent="0.25">
      <c r="A448" s="73"/>
      <c r="B448" s="72">
        <v>25.701012258318336</v>
      </c>
      <c r="C448" s="72">
        <v>-2.0398816500134583E-2</v>
      </c>
      <c r="D448" s="72">
        <v>145.21974915536109</v>
      </c>
      <c r="E448" s="72">
        <v>-3.4802438738942079E-2</v>
      </c>
      <c r="F448" s="72">
        <v>377.40051481470812</v>
      </c>
      <c r="G448" s="72">
        <v>1.7061008778971303</v>
      </c>
      <c r="H448" s="72"/>
    </row>
    <row r="449" spans="1:8" x14ac:dyDescent="0.25">
      <c r="A449" s="73"/>
      <c r="B449" s="72">
        <v>25.748248468750283</v>
      </c>
      <c r="C449" s="72">
        <v>-1.9987379049789811E-2</v>
      </c>
      <c r="D449" s="72">
        <v>145.1197041934719</v>
      </c>
      <c r="E449" s="72">
        <v>-3.4100484943709104E-2</v>
      </c>
      <c r="F449" s="72">
        <v>377.22982801739983</v>
      </c>
      <c r="G449" s="72">
        <v>1.7061008778971303</v>
      </c>
      <c r="H449" s="72"/>
    </row>
    <row r="450" spans="1:8" x14ac:dyDescent="0.25">
      <c r="A450" s="73"/>
      <c r="B450" s="72">
        <v>25.795484679182238</v>
      </c>
      <c r="C450" s="72">
        <v>-1.9584059226305049E-2</v>
      </c>
      <c r="D450" s="72">
        <v>145.01965923158272</v>
      </c>
      <c r="E450" s="72">
        <v>-3.3412380638788437E-2</v>
      </c>
      <c r="F450" s="72">
        <v>377.05914122009153</v>
      </c>
      <c r="G450" s="72">
        <v>1.7061008778971303</v>
      </c>
      <c r="H450" s="72"/>
    </row>
    <row r="451" spans="1:8" x14ac:dyDescent="0.25">
      <c r="A451" s="73"/>
      <c r="B451" s="72">
        <v>25.842720889614185</v>
      </c>
      <c r="C451" s="72">
        <v>-1.918870167618E-2</v>
      </c>
      <c r="D451" s="72">
        <v>144.91961426969354</v>
      </c>
      <c r="E451" s="72">
        <v>-3.2737860775436833E-2</v>
      </c>
      <c r="F451" s="72">
        <v>376.88845442278324</v>
      </c>
      <c r="G451" s="72">
        <v>1.7061008778971303</v>
      </c>
      <c r="H451" s="72"/>
    </row>
    <row r="452" spans="1:8" x14ac:dyDescent="0.25">
      <c r="A452" s="73"/>
      <c r="B452" s="72">
        <v>25.889957100046139</v>
      </c>
      <c r="C452" s="72">
        <v>-1.8801153888500594E-2</v>
      </c>
      <c r="D452" s="72">
        <v>144.81956930780436</v>
      </c>
      <c r="E452" s="72">
        <v>-3.2076665154649908E-2</v>
      </c>
      <c r="F452" s="72">
        <v>376.71776762547495</v>
      </c>
      <c r="G452" s="72">
        <v>1.7061008778971303</v>
      </c>
      <c r="H452" s="72"/>
    </row>
    <row r="453" spans="1:8" x14ac:dyDescent="0.25">
      <c r="A453" s="73"/>
      <c r="B453" s="72">
        <v>25.937193310478087</v>
      </c>
      <c r="C453" s="72">
        <v>-1.8421266146581475E-2</v>
      </c>
      <c r="D453" s="72">
        <v>144.71952434591518</v>
      </c>
      <c r="E453" s="72">
        <v>-3.1428538344659342E-2</v>
      </c>
      <c r="F453" s="72">
        <v>376.54708082816666</v>
      </c>
      <c r="G453" s="72">
        <v>1.7061008778971303</v>
      </c>
      <c r="H453" s="72"/>
    </row>
    <row r="454" spans="1:8" x14ac:dyDescent="0.25">
      <c r="A454" s="73"/>
      <c r="B454" s="72">
        <v>25.984429520910041</v>
      </c>
      <c r="C454" s="72">
        <v>-1.8048891480324139E-2</v>
      </c>
      <c r="D454" s="72">
        <v>144.61947938402599</v>
      </c>
      <c r="E454" s="72">
        <v>-3.0793229599651049E-2</v>
      </c>
      <c r="F454" s="72">
        <v>376.37639403085836</v>
      </c>
      <c r="G454" s="72">
        <v>1.7061008778971303</v>
      </c>
      <c r="H454" s="72"/>
    </row>
    <row r="455" spans="1:8" x14ac:dyDescent="0.25">
      <c r="A455" s="73"/>
      <c r="B455" s="72">
        <v>26.031665731341988</v>
      </c>
      <c r="C455" s="72">
        <v>-1.7683885619283437E-2</v>
      </c>
      <c r="D455" s="72">
        <v>144.51943442213681</v>
      </c>
      <c r="E455" s="72">
        <v>-3.0170492779691908E-2</v>
      </c>
      <c r="F455" s="72">
        <v>376.20570723355007</v>
      </c>
      <c r="G455" s="72">
        <v>1.7061008778971303</v>
      </c>
      <c r="H455" s="72"/>
    </row>
    <row r="456" spans="1:8" x14ac:dyDescent="0.25">
      <c r="A456" s="73"/>
      <c r="B456" s="72">
        <v>26.078901941773942</v>
      </c>
      <c r="C456" s="72">
        <v>-1.7326106946435233E-2</v>
      </c>
      <c r="D456" s="72">
        <v>144.41938946024763</v>
      </c>
      <c r="E456" s="72">
        <v>-2.9560086271852717E-2</v>
      </c>
      <c r="F456" s="72">
        <v>376.03502043624178</v>
      </c>
      <c r="G456" s="72">
        <v>1.7061008778971303</v>
      </c>
      <c r="H456" s="72"/>
    </row>
    <row r="457" spans="1:8" x14ac:dyDescent="0.25">
      <c r="A457" s="73"/>
      <c r="B457" s="72">
        <v>26.12613815220589</v>
      </c>
      <c r="C457" s="72">
        <v>-1.6975416452637882E-2</v>
      </c>
      <c r="D457" s="72">
        <v>144.31934449835845</v>
      </c>
      <c r="E457" s="72">
        <v>-2.896177291251488E-2</v>
      </c>
      <c r="F457" s="72">
        <v>375.86433363893349</v>
      </c>
      <c r="G457" s="72">
        <v>1.7061008778971303</v>
      </c>
      <c r="H457" s="72"/>
    </row>
    <row r="458" spans="1:8" x14ac:dyDescent="0.25">
      <c r="A458" s="73"/>
      <c r="B458" s="72">
        <v>26.173374362637844</v>
      </c>
      <c r="C458" s="72">
        <v>-1.6631677691780179E-2</v>
      </c>
      <c r="D458" s="72">
        <v>144.21929953646926</v>
      </c>
      <c r="E458" s="72">
        <v>-2.8375319910848282E-2</v>
      </c>
      <c r="F458" s="72">
        <v>375.6936468416252</v>
      </c>
      <c r="G458" s="72">
        <v>1.7061008778971303</v>
      </c>
      <c r="H458" s="72"/>
    </row>
    <row r="459" spans="1:8" x14ac:dyDescent="0.25">
      <c r="A459" s="73"/>
      <c r="B459" s="72">
        <v>26.220610573069791</v>
      </c>
      <c r="C459" s="72">
        <v>-1.6294756736608403E-2</v>
      </c>
      <c r="D459" s="72">
        <v>144.11925457458008</v>
      </c>
      <c r="E459" s="72">
        <v>-2.7800498773447774E-2</v>
      </c>
      <c r="F459" s="72">
        <v>375.5229600443169</v>
      </c>
      <c r="G459" s="72">
        <v>1.7061008778971303</v>
      </c>
      <c r="H459" s="72"/>
    </row>
    <row r="460" spans="1:8" x14ac:dyDescent="0.25">
      <c r="A460" s="73"/>
      <c r="B460" s="72">
        <v>26.267846783501746</v>
      </c>
      <c r="C460" s="72">
        <v>-1.5964522135225031E-2</v>
      </c>
      <c r="D460" s="72">
        <v>144.0192096126909</v>
      </c>
      <c r="E460" s="72">
        <v>-2.7237085230115594E-2</v>
      </c>
      <c r="F460" s="72">
        <v>375.35227324700861</v>
      </c>
      <c r="G460" s="72">
        <v>1.7061008778971303</v>
      </c>
      <c r="H460" s="72"/>
    </row>
    <row r="461" spans="1:8" x14ac:dyDescent="0.25">
      <c r="A461" s="73"/>
      <c r="B461" s="72">
        <v>26.315082993933693</v>
      </c>
      <c r="C461" s="72">
        <v>-1.5640844868251739E-2</v>
      </c>
      <c r="D461" s="72">
        <v>143.91916465080172</v>
      </c>
      <c r="E461" s="72">
        <v>-2.6684859160777116E-2</v>
      </c>
      <c r="F461" s="72">
        <v>375.18158644970032</v>
      </c>
      <c r="G461" s="72">
        <v>1.7061008778971303</v>
      </c>
      <c r="H461" s="72"/>
    </row>
    <row r="462" spans="1:8" x14ac:dyDescent="0.25">
      <c r="A462" s="73"/>
      <c r="B462" s="72">
        <v>26.362319204365647</v>
      </c>
      <c r="C462" s="72">
        <v>-1.5323598306649203E-2</v>
      </c>
      <c r="D462" s="72">
        <v>143.81911968891254</v>
      </c>
      <c r="E462" s="72">
        <v>-2.6143604523517185E-2</v>
      </c>
      <c r="F462" s="72">
        <v>375.01089965239203</v>
      </c>
      <c r="G462" s="72">
        <v>1.7061008778971303</v>
      </c>
      <c r="H462" s="72"/>
    </row>
    <row r="463" spans="1:8" x14ac:dyDescent="0.25">
      <c r="A463" s="73"/>
      <c r="B463" s="72">
        <v>26.409555414797595</v>
      </c>
      <c r="C463" s="72">
        <v>-1.5012658170186252E-2</v>
      </c>
      <c r="D463" s="72">
        <v>143.71907472702335</v>
      </c>
      <c r="E463" s="72">
        <v>-2.5613109283724289E-2</v>
      </c>
      <c r="F463" s="72">
        <v>374.84021285508373</v>
      </c>
      <c r="G463" s="72">
        <v>1.7061008778971303</v>
      </c>
      <c r="H463" s="72"/>
    </row>
    <row r="464" spans="1:8" x14ac:dyDescent="0.25">
      <c r="A464" s="73"/>
      <c r="B464" s="72">
        <v>26.456791625229549</v>
      </c>
      <c r="C464" s="72">
        <v>-1.4707902486550945E-2</v>
      </c>
      <c r="D464" s="72">
        <v>143.61902976513417</v>
      </c>
      <c r="E464" s="72">
        <v>-2.5093165344329954E-2</v>
      </c>
      <c r="F464" s="72">
        <v>374.66952605777544</v>
      </c>
      <c r="G464" s="72">
        <v>1.7061008778971303</v>
      </c>
      <c r="H464" s="72"/>
    </row>
    <row r="465" spans="1:8" x14ac:dyDescent="0.25">
      <c r="A465" s="73"/>
      <c r="B465" s="72">
        <v>26.504027835661496</v>
      </c>
      <c r="C465" s="72">
        <v>-1.440921155109607E-2</v>
      </c>
      <c r="D465" s="72">
        <v>143.51898480324499</v>
      </c>
      <c r="E465" s="72">
        <v>-2.4583568477130474E-2</v>
      </c>
      <c r="F465" s="72">
        <v>374.49883926046715</v>
      </c>
      <c r="G465" s="72">
        <v>1.7061008778971303</v>
      </c>
      <c r="H465" s="72"/>
    </row>
    <row r="466" spans="1:8" x14ac:dyDescent="0.25">
      <c r="A466" s="73"/>
      <c r="B466" s="72">
        <v>26.551264046093451</v>
      </c>
      <c r="C466" s="72">
        <v>-1.4116467887211603E-2</v>
      </c>
      <c r="D466" s="72">
        <v>143.41893984135581</v>
      </c>
      <c r="E466" s="72">
        <v>-2.4084118255178363E-2</v>
      </c>
      <c r="F466" s="72">
        <v>374.32815246315886</v>
      </c>
      <c r="G466" s="72">
        <v>1.7061008778971303</v>
      </c>
      <c r="H466" s="72"/>
    </row>
    <row r="467" spans="1:8" x14ac:dyDescent="0.25">
      <c r="A467" s="73"/>
      <c r="B467" s="72">
        <v>26.598500256525398</v>
      </c>
      <c r="C467" s="72">
        <v>-1.3829556207316716E-2</v>
      </c>
      <c r="D467" s="72">
        <v>143.31889487946663</v>
      </c>
      <c r="E467" s="72">
        <v>-2.3594617986230755E-2</v>
      </c>
      <c r="F467" s="72">
        <v>374.15746566585057</v>
      </c>
      <c r="G467" s="72">
        <v>1.7061008778971303</v>
      </c>
      <c r="H467" s="72"/>
    </row>
    <row r="468" spans="1:8" x14ac:dyDescent="0.25">
      <c r="A468" s="73"/>
      <c r="B468" s="72">
        <v>26.645736466957352</v>
      </c>
      <c r="C468" s="72">
        <v>-1.3548363374463824E-2</v>
      </c>
      <c r="D468" s="72">
        <v>143.21884991757744</v>
      </c>
      <c r="E468" s="72">
        <v>-2.3114874647242056E-2</v>
      </c>
      <c r="F468" s="72">
        <v>373.98677886854227</v>
      </c>
      <c r="G468" s="72">
        <v>1.7061008778971303</v>
      </c>
      <c r="H468" s="72"/>
    </row>
    <row r="469" spans="1:8" x14ac:dyDescent="0.25">
      <c r="A469" s="73"/>
      <c r="B469" s="72">
        <v>26.692972677389299</v>
      </c>
      <c r="C469" s="72">
        <v>-1.3272778364547273E-2</v>
      </c>
      <c r="D469" s="72">
        <v>143.11880495568826</v>
      </c>
      <c r="E469" s="72">
        <v>-2.2644698819888141E-2</v>
      </c>
      <c r="F469" s="72">
        <v>373.81609207123398</v>
      </c>
      <c r="G469" s="72">
        <v>1.7061008778971303</v>
      </c>
      <c r="H469" s="72"/>
    </row>
    <row r="470" spans="1:8" x14ac:dyDescent="0.25">
      <c r="A470" s="73"/>
      <c r="B470" s="72">
        <v>26.740208887821254</v>
      </c>
      <c r="C470" s="72">
        <v>-1.3002692229109269E-2</v>
      </c>
      <c r="D470" s="72">
        <v>143.01875999379908</v>
      </c>
      <c r="E470" s="72">
        <v>-2.2183904627109518E-2</v>
      </c>
      <c r="F470" s="72">
        <v>373.64540527392569</v>
      </c>
      <c r="G470" s="72">
        <v>1.7061008778971303</v>
      </c>
      <c r="H470" s="72"/>
    </row>
    <row r="471" spans="1:8" x14ac:dyDescent="0.25">
      <c r="A471" s="73"/>
      <c r="B471" s="72">
        <v>26.787445098253201</v>
      </c>
      <c r="C471" s="72">
        <v>-1.2737998058735581E-2</v>
      </c>
      <c r="D471" s="72">
        <v>142.9187150319099</v>
      </c>
      <c r="E471" s="72">
        <v>-2.1732309670660716E-2</v>
      </c>
      <c r="F471" s="72">
        <v>373.4747184766174</v>
      </c>
      <c r="G471" s="72">
        <v>1.7061008778971303</v>
      </c>
      <c r="H471" s="72"/>
    </row>
    <row r="472" spans="1:8" x14ac:dyDescent="0.25">
      <c r="A472" s="73"/>
      <c r="B472" s="72">
        <v>26.834681308685155</v>
      </c>
      <c r="C472" s="72">
        <v>-1.2478590947033715E-2</v>
      </c>
      <c r="D472" s="72">
        <v>142.81867007002072</v>
      </c>
      <c r="E472" s="72">
        <v>-2.1289734969653404E-2</v>
      </c>
      <c r="F472" s="72">
        <v>373.30403167930911</v>
      </c>
      <c r="G472" s="72">
        <v>1.7061008778971303</v>
      </c>
      <c r="H472" s="72"/>
    </row>
    <row r="473" spans="1:8" x14ac:dyDescent="0.25">
      <c r="A473" s="73"/>
      <c r="B473" s="72">
        <v>26.881917519117103</v>
      </c>
      <c r="C473" s="72">
        <v>-1.222436795518617E-2</v>
      </c>
      <c r="D473" s="72">
        <v>142.71862510813153</v>
      </c>
      <c r="E473" s="72">
        <v>-2.0856004900080671E-2</v>
      </c>
      <c r="F473" s="72">
        <v>373.13334488200081</v>
      </c>
      <c r="G473" s="72">
        <v>1.7061008778971303</v>
      </c>
      <c r="H473" s="72"/>
    </row>
    <row r="474" spans="1:8" x14ac:dyDescent="0.25">
      <c r="A474" s="73"/>
      <c r="B474" s="72">
        <v>26.929153729549057</v>
      </c>
      <c r="C474" s="72">
        <v>-1.1975228077071468E-2</v>
      </c>
      <c r="D474" s="72">
        <v>142.61858014624235</v>
      </c>
      <c r="E474" s="72">
        <v>-2.0430947135309994E-2</v>
      </c>
      <c r="F474" s="72">
        <v>372.96265808469252</v>
      </c>
      <c r="G474" s="72">
        <v>1.7061008778971303</v>
      </c>
      <c r="H474" s="72"/>
    </row>
    <row r="475" spans="1:8" x14ac:dyDescent="0.25">
      <c r="A475" s="73"/>
      <c r="B475" s="72">
        <v>26.976389939981004</v>
      </c>
      <c r="C475" s="72">
        <v>-1.1731072204945587E-2</v>
      </c>
      <c r="D475" s="72">
        <v>142.51853518435317</v>
      </c>
      <c r="E475" s="72">
        <v>-2.0014392587532289E-2</v>
      </c>
      <c r="F475" s="72">
        <v>372.79197128738423</v>
      </c>
      <c r="G475" s="72">
        <v>1.7061008778971303</v>
      </c>
      <c r="H475" s="72"/>
    </row>
    <row r="476" spans="1:8" x14ac:dyDescent="0.25">
      <c r="A476" s="73"/>
      <c r="B476" s="72">
        <v>27.023626150412959</v>
      </c>
      <c r="C476" s="72">
        <v>-1.1491803095676772E-2</v>
      </c>
      <c r="D476" s="72">
        <v>142.41849022246399</v>
      </c>
      <c r="E476" s="72">
        <v>-1.9606175350155099E-2</v>
      </c>
      <c r="F476" s="72">
        <v>372.62128449007594</v>
      </c>
      <c r="G476" s="72">
        <v>1.7061008778971303</v>
      </c>
      <c r="H476" s="72"/>
    </row>
    <row r="477" spans="1:8" x14ac:dyDescent="0.25">
      <c r="A477" s="73"/>
      <c r="B477" s="72">
        <v>27.070862360844906</v>
      </c>
      <c r="C477" s="72">
        <v>-1.1257325337526167E-2</v>
      </c>
      <c r="D477" s="72">
        <v>142.3184452605748</v>
      </c>
      <c r="E477" s="72">
        <v>-1.9206132641127003E-2</v>
      </c>
      <c r="F477" s="72">
        <v>372.45059769276764</v>
      </c>
      <c r="G477" s="72">
        <v>1.7061008778971303</v>
      </c>
      <c r="H477" s="72"/>
    </row>
    <row r="478" spans="1:8" x14ac:dyDescent="0.25">
      <c r="A478" s="73"/>
      <c r="B478" s="72">
        <v>27.11809857127686</v>
      </c>
      <c r="C478" s="72">
        <v>-1.1027545317467347E-2</v>
      </c>
      <c r="D478" s="72">
        <v>142.21840029868562</v>
      </c>
      <c r="E478" s="72">
        <v>-1.8814104747181429E-2</v>
      </c>
      <c r="F478" s="72">
        <v>372.27991089545935</v>
      </c>
      <c r="G478" s="72">
        <v>1.7061008778971303</v>
      </c>
      <c r="H478" s="72"/>
    </row>
    <row r="479" spans="1:8" x14ac:dyDescent="0.25">
      <c r="A479" s="73"/>
      <c r="B479" s="72">
        <v>27.165334781708808</v>
      </c>
      <c r="C479" s="72">
        <v>-1.0802371189037489E-2</v>
      </c>
      <c r="D479" s="72">
        <v>142.11835533679644</v>
      </c>
      <c r="E479" s="72">
        <v>-1.8429934968987528E-2</v>
      </c>
      <c r="F479" s="72">
        <v>372.10922409815106</v>
      </c>
      <c r="G479" s="72">
        <v>1.7061008778971303</v>
      </c>
      <c r="H479" s="72"/>
    </row>
    <row r="480" spans="1:8" x14ac:dyDescent="0.25">
      <c r="A480" s="73"/>
      <c r="B480" s="72">
        <v>27.212570992140762</v>
      </c>
      <c r="C480" s="72">
        <v>-1.0581712840713107E-2</v>
      </c>
      <c r="D480" s="72">
        <v>142.01831037490726</v>
      </c>
      <c r="E480" s="72">
        <v>-1.8053469567195966E-2</v>
      </c>
      <c r="F480" s="72">
        <v>371.93853730084277</v>
      </c>
      <c r="G480" s="72">
        <v>1.7061008778971303</v>
      </c>
      <c r="H480" s="72"/>
    </row>
    <row r="481" spans="1:8" x14ac:dyDescent="0.25">
      <c r="A481" s="73"/>
      <c r="B481" s="72">
        <v>27.259807202572709</v>
      </c>
      <c r="C481" s="72">
        <v>-1.0365481864803291E-2</v>
      </c>
      <c r="D481" s="72">
        <v>141.91826541301808</v>
      </c>
      <c r="E481" s="72">
        <v>-1.7684557709367676E-2</v>
      </c>
      <c r="F481" s="72">
        <v>371.76785050353448</v>
      </c>
      <c r="G481" s="72">
        <v>1.7061008778971303</v>
      </c>
      <c r="H481" s="72"/>
    </row>
    <row r="482" spans="1:8" x14ac:dyDescent="0.25">
      <c r="A482" s="73"/>
      <c r="B482" s="72">
        <v>27.307043413004664</v>
      </c>
      <c r="C482" s="72">
        <v>-1.0153591526853424E-2</v>
      </c>
      <c r="D482" s="72">
        <v>141.81822045112889</v>
      </c>
      <c r="E482" s="72">
        <v>-1.7323051417773488E-2</v>
      </c>
      <c r="F482" s="72">
        <v>371.59716370622618</v>
      </c>
      <c r="G482" s="72">
        <v>1.7061008778971303</v>
      </c>
      <c r="H482" s="72"/>
    </row>
    <row r="483" spans="1:8" x14ac:dyDescent="0.25">
      <c r="A483" s="73"/>
      <c r="B483" s="72">
        <v>27.354279623436611</v>
      </c>
      <c r="C483" s="72">
        <v>-9.9459567355524425E-3</v>
      </c>
      <c r="D483" s="72">
        <v>141.71817548923971</v>
      </c>
      <c r="E483" s="72">
        <v>-1.6968805518052899E-2</v>
      </c>
      <c r="F483" s="72">
        <v>371.42647690891789</v>
      </c>
      <c r="G483" s="72">
        <v>1.7061008778971303</v>
      </c>
      <c r="H483" s="72"/>
    </row>
    <row r="484" spans="1:8" x14ac:dyDescent="0.25">
      <c r="A484" s="73"/>
      <c r="B484" s="72">
        <v>27.401515833868565</v>
      </c>
      <c r="C484" s="72">
        <v>-9.7424940131366732E-3</v>
      </c>
      <c r="D484" s="72">
        <v>141.61813052735053</v>
      </c>
      <c r="E484" s="72">
        <v>-1.6621677588720015E-2</v>
      </c>
      <c r="F484" s="72">
        <v>371.2557901116096</v>
      </c>
      <c r="G484" s="72">
        <v>1.7061008778971303</v>
      </c>
      <c r="H484" s="72"/>
    </row>
    <row r="485" spans="1:8" x14ac:dyDescent="0.25">
      <c r="A485" s="73"/>
      <c r="B485" s="72">
        <v>27.448752044300512</v>
      </c>
      <c r="C485" s="72">
        <v>-9.5431214662834458E-3</v>
      </c>
      <c r="D485" s="72">
        <v>141.51808556546135</v>
      </c>
      <c r="E485" s="72">
        <v>-1.6281527911505136E-2</v>
      </c>
      <c r="F485" s="72">
        <v>371.08510331430131</v>
      </c>
      <c r="G485" s="72">
        <v>1.7061008778971303</v>
      </c>
      <c r="H485" s="72"/>
    </row>
    <row r="486" spans="1:8" x14ac:dyDescent="0.25">
      <c r="A486" s="73"/>
      <c r="B486" s="72">
        <v>27.495988254732467</v>
      </c>
      <c r="C486" s="72">
        <v>-9.3477587574875981E-3</v>
      </c>
      <c r="D486" s="72">
        <v>141.41804060357217</v>
      </c>
      <c r="E486" s="72">
        <v>-1.5948219422520178E-2</v>
      </c>
      <c r="F486" s="72">
        <v>370.91441651699301</v>
      </c>
      <c r="G486" s="72">
        <v>1.7061008778971303</v>
      </c>
      <c r="H486" s="72"/>
    </row>
    <row r="487" spans="1:8" x14ac:dyDescent="0.25">
      <c r="A487" s="73"/>
      <c r="B487" s="72">
        <v>27.543224465164414</v>
      </c>
      <c r="C487" s="72">
        <v>-9.1563270769141527E-3</v>
      </c>
      <c r="D487" s="72">
        <v>141.31799564168298</v>
      </c>
      <c r="E487" s="72">
        <v>-1.56216176642365E-2</v>
      </c>
      <c r="F487" s="72">
        <v>370.74372971968472</v>
      </c>
      <c r="G487" s="72">
        <v>1.7061008778971303</v>
      </c>
      <c r="H487" s="72"/>
    </row>
    <row r="488" spans="1:8" x14ac:dyDescent="0.25">
      <c r="A488" s="73"/>
      <c r="B488" s="72">
        <v>27.590460675596368</v>
      </c>
      <c r="C488" s="72">
        <v>-8.9687491147204795E-3</v>
      </c>
      <c r="D488" s="72">
        <v>141.2179506797938</v>
      </c>
      <c r="E488" s="72">
        <v>-1.530159073826372E-2</v>
      </c>
      <c r="F488" s="72">
        <v>370.57304292237643</v>
      </c>
      <c r="G488" s="72">
        <v>1.7061008778971303</v>
      </c>
      <c r="H488" s="72"/>
    </row>
    <row r="489" spans="1:8" x14ac:dyDescent="0.25">
      <c r="A489" s="73"/>
      <c r="B489" s="72">
        <v>27.637696886028316</v>
      </c>
      <c r="C489" s="72">
        <v>-8.784949033841213E-3</v>
      </c>
      <c r="D489" s="72">
        <v>141.11790571790462</v>
      </c>
      <c r="E489" s="72">
        <v>-1.498800925891804E-2</v>
      </c>
      <c r="F489" s="72">
        <v>370.40235612506814</v>
      </c>
      <c r="G489" s="72">
        <v>1.7061008778971303</v>
      </c>
      <c r="H489" s="72"/>
    </row>
    <row r="490" spans="1:8" x14ac:dyDescent="0.25">
      <c r="A490" s="73"/>
      <c r="B490" s="72">
        <v>27.68493309646027</v>
      </c>
      <c r="C490" s="72">
        <v>-8.6048524432294233E-3</v>
      </c>
      <c r="D490" s="72">
        <v>141.01786075601544</v>
      </c>
      <c r="E490" s="72">
        <v>-1.4680746307568986E-2</v>
      </c>
      <c r="F490" s="72">
        <v>370.23166932775985</v>
      </c>
      <c r="G490" s="72">
        <v>1.7061008778971303</v>
      </c>
      <c r="H490" s="72"/>
    </row>
    <row r="491" spans="1:8" x14ac:dyDescent="0.25">
      <c r="A491" s="73"/>
      <c r="B491" s="72">
        <v>27.732169306892217</v>
      </c>
      <c r="C491" s="72">
        <v>-8.428386371547433E-3</v>
      </c>
      <c r="D491" s="72">
        <v>140.91781579412626</v>
      </c>
      <c r="E491" s="72">
        <v>-1.4379677387753283E-2</v>
      </c>
      <c r="F491" s="72">
        <v>370.06098253045155</v>
      </c>
      <c r="G491" s="72">
        <v>1.7061008778971303</v>
      </c>
      <c r="H491" s="72"/>
    </row>
    <row r="492" spans="1:8" x14ac:dyDescent="0.25">
      <c r="A492" s="73"/>
      <c r="B492" s="72">
        <v>27.779405517324172</v>
      </c>
      <c r="C492" s="72">
        <v>-8.2554792413008296E-3</v>
      </c>
      <c r="D492" s="72">
        <v>140.81777083223707</v>
      </c>
      <c r="E492" s="72">
        <v>-1.408468038104488E-2</v>
      </c>
      <c r="F492" s="72">
        <v>369.89029573314326</v>
      </c>
      <c r="G492" s="72">
        <v>1.7061008778971303</v>
      </c>
      <c r="H492" s="72"/>
    </row>
    <row r="493" spans="1:8" x14ac:dyDescent="0.25">
      <c r="A493" s="73"/>
      <c r="B493" s="72">
        <v>27.826641727756119</v>
      </c>
      <c r="C493" s="72">
        <v>-8.0860608434092634E-3</v>
      </c>
      <c r="D493" s="72">
        <v>140.71772587034789</v>
      </c>
      <c r="E493" s="72">
        <v>-1.3795635503670155E-2</v>
      </c>
      <c r="F493" s="72">
        <v>369.71960893583497</v>
      </c>
      <c r="G493" s="72">
        <v>1.7061008778971303</v>
      </c>
      <c r="H493" s="72"/>
    </row>
    <row r="494" spans="1:8" x14ac:dyDescent="0.25">
      <c r="A494" s="73"/>
      <c r="B494" s="72">
        <v>27.873877938188073</v>
      </c>
      <c r="C494" s="72">
        <v>-7.9200623122076281E-3</v>
      </c>
      <c r="D494" s="72">
        <v>140.61768090845871</v>
      </c>
      <c r="E494" s="72">
        <v>-1.351242526385741E-2</v>
      </c>
      <c r="F494" s="72">
        <v>369.54892213852668</v>
      </c>
      <c r="G494" s="72">
        <v>1.7061008778971303</v>
      </c>
      <c r="H494" s="72"/>
    </row>
    <row r="495" spans="1:8" x14ac:dyDescent="0.25">
      <c r="A495" s="73"/>
      <c r="B495" s="72">
        <v>27.921114148620021</v>
      </c>
      <c r="C495" s="72">
        <v>-7.7574161008713777E-3</v>
      </c>
      <c r="D495" s="72">
        <v>140.51763594656953</v>
      </c>
      <c r="E495" s="72">
        <v>-1.3234934419909991E-2</v>
      </c>
      <c r="F495" s="72">
        <v>369.37823534121839</v>
      </c>
      <c r="G495" s="72">
        <v>1.7061008778971303</v>
      </c>
      <c r="H495" s="72"/>
    </row>
    <row r="496" spans="1:8" x14ac:dyDescent="0.25">
      <c r="A496" s="73"/>
      <c r="B496" s="72">
        <v>27.968350359051975</v>
      </c>
      <c r="C496" s="72">
        <v>-7.5980559572596936E-3</v>
      </c>
      <c r="D496" s="72">
        <v>140.41759098468034</v>
      </c>
      <c r="E496" s="72">
        <v>-1.2963049938992284E-2</v>
      </c>
      <c r="F496" s="72">
        <v>369.20754854391009</v>
      </c>
      <c r="G496" s="72">
        <v>1.7061008778971303</v>
      </c>
      <c r="H496" s="72"/>
    </row>
    <row r="497" spans="1:8" x14ac:dyDescent="0.25">
      <c r="A497" s="73"/>
      <c r="B497" s="72">
        <v>28.015586569483922</v>
      </c>
      <c r="C497" s="72">
        <v>-7.4419169001703565E-3</v>
      </c>
      <c r="D497" s="72">
        <v>140.31754602279116</v>
      </c>
      <c r="E497" s="72">
        <v>-1.2696660956618136E-2</v>
      </c>
      <c r="F497" s="72">
        <v>369.0368617466018</v>
      </c>
      <c r="G497" s="72">
        <v>1.7061008778971303</v>
      </c>
      <c r="H497" s="72"/>
    </row>
    <row r="498" spans="1:8" x14ac:dyDescent="0.25">
      <c r="A498" s="73"/>
      <c r="B498" s="72">
        <v>28.062822779915876</v>
      </c>
      <c r="C498" s="72">
        <v>-7.288935196000183E-3</v>
      </c>
      <c r="D498" s="72">
        <v>140.21750106090198</v>
      </c>
      <c r="E498" s="72">
        <v>-1.2435658736831204E-2</v>
      </c>
      <c r="F498" s="72">
        <v>368.86617494929351</v>
      </c>
      <c r="G498" s="72">
        <v>1.7061008778971303</v>
      </c>
      <c r="H498" s="72"/>
    </row>
    <row r="499" spans="1:8" x14ac:dyDescent="0.25">
      <c r="A499" s="73"/>
      <c r="B499" s="72">
        <v>28.110058990347824</v>
      </c>
      <c r="C499" s="72">
        <v>-7.1390483358049952E-3</v>
      </c>
      <c r="D499" s="72">
        <v>140.1174560990128</v>
      </c>
      <c r="E499" s="72">
        <v>-1.2179936633066948E-2</v>
      </c>
      <c r="F499" s="72">
        <v>368.69548815198522</v>
      </c>
      <c r="G499" s="72">
        <v>1.7061008778971303</v>
      </c>
      <c r="H499" s="72"/>
    </row>
    <row r="500" spans="1:8" x14ac:dyDescent="0.25">
      <c r="A500" s="73"/>
      <c r="B500" s="72">
        <v>28.157295200779778</v>
      </c>
      <c r="C500" s="72">
        <v>-6.9921950127531142E-3</v>
      </c>
      <c r="D500" s="72">
        <v>140.01741113712362</v>
      </c>
      <c r="E500" s="72">
        <v>-1.1929390049686024E-2</v>
      </c>
      <c r="F500" s="72">
        <v>368.52480135467692</v>
      </c>
      <c r="G500" s="72">
        <v>1.7061008778971303</v>
      </c>
      <c r="H500" s="72"/>
    </row>
    <row r="501" spans="1:8" x14ac:dyDescent="0.25">
      <c r="A501" s="73"/>
      <c r="B501" s="72">
        <v>28.204531411211725</v>
      </c>
      <c r="C501" s="72">
        <v>-6.8483150999664663E-3</v>
      </c>
      <c r="D501" s="72">
        <v>139.91736617523443</v>
      </c>
      <c r="E501" s="72">
        <v>-1.1683916404168961E-2</v>
      </c>
      <c r="F501" s="72">
        <v>368.35411455736863</v>
      </c>
      <c r="G501" s="72">
        <v>1.7061008778971303</v>
      </c>
      <c r="H501" s="72"/>
    </row>
    <row r="502" spans="1:8" x14ac:dyDescent="0.25">
      <c r="A502" s="73"/>
      <c r="B502" s="72">
        <v>28.25176762164368</v>
      </c>
      <c r="C502" s="72">
        <v>-6.7073496287434232E-3</v>
      </c>
      <c r="D502" s="72">
        <v>139.81732121334525</v>
      </c>
      <c r="E502" s="72">
        <v>-1.1443415089962146E-2</v>
      </c>
      <c r="F502" s="72">
        <v>368.18342776006034</v>
      </c>
      <c r="G502" s="72">
        <v>1.7061008778971303</v>
      </c>
      <c r="H502" s="72"/>
    </row>
    <row r="503" spans="1:8" x14ac:dyDescent="0.25">
      <c r="A503" s="73"/>
      <c r="B503" s="72">
        <v>28.299003832075627</v>
      </c>
      <c r="C503" s="72">
        <v>-6.5692407671575914E-3</v>
      </c>
      <c r="D503" s="72">
        <v>139.71727625145607</v>
      </c>
      <c r="E503" s="72">
        <v>-1.1207787439965184E-2</v>
      </c>
      <c r="F503" s="72">
        <v>368.01274096275205</v>
      </c>
      <c r="G503" s="72">
        <v>1.7061008778971303</v>
      </c>
      <c r="H503" s="72"/>
    </row>
    <row r="504" spans="1:8" x14ac:dyDescent="0.25">
      <c r="A504" s="73"/>
      <c r="B504" s="72">
        <v>28.346240042507581</v>
      </c>
      <c r="C504" s="72">
        <v>-6.4339317990268164E-3</v>
      </c>
      <c r="D504" s="72">
        <v>139.61723128956689</v>
      </c>
      <c r="E504" s="72">
        <v>-1.0976936690649914E-2</v>
      </c>
      <c r="F504" s="72">
        <v>367.84205416544376</v>
      </c>
      <c r="G504" s="72">
        <v>1.7061008778971303</v>
      </c>
      <c r="H504" s="72"/>
    </row>
    <row r="505" spans="1:8" x14ac:dyDescent="0.25">
      <c r="A505" s="73"/>
      <c r="B505" s="72">
        <v>28.393476252939529</v>
      </c>
      <c r="C505" s="72">
        <v>-6.3013671032466634E-3</v>
      </c>
      <c r="D505" s="72">
        <v>139.51718632767771</v>
      </c>
      <c r="E505" s="72">
        <v>-1.0750767946801229E-2</v>
      </c>
      <c r="F505" s="72">
        <v>367.67136736813546</v>
      </c>
      <c r="G505" s="72">
        <v>1.7061008778971303</v>
      </c>
      <c r="H505" s="72"/>
    </row>
    <row r="506" spans="1:8" x14ac:dyDescent="0.25">
      <c r="A506" s="73"/>
      <c r="B506" s="72">
        <v>28.440712463371483</v>
      </c>
      <c r="C506" s="72">
        <v>-6.1714921334829424E-3</v>
      </c>
      <c r="D506" s="72">
        <v>139.41714136578852</v>
      </c>
      <c r="E506" s="72">
        <v>-1.0529188146870481E-2</v>
      </c>
      <c r="F506" s="72">
        <v>367.50068057082717</v>
      </c>
      <c r="G506" s="72">
        <v>1.7061008778971303</v>
      </c>
      <c r="H506" s="72"/>
    </row>
    <row r="507" spans="1:8" x14ac:dyDescent="0.25">
      <c r="A507" s="73"/>
      <c r="B507" s="72">
        <v>28.48794867380343</v>
      </c>
      <c r="C507" s="72">
        <v>-6.0442533982174966E-3</v>
      </c>
      <c r="D507" s="72">
        <v>139.31709640389934</v>
      </c>
      <c r="E507" s="72">
        <v>-1.0312106028931584E-2</v>
      </c>
      <c r="F507" s="72">
        <v>367.32999377351888</v>
      </c>
      <c r="G507" s="72">
        <v>1.7061008778971303</v>
      </c>
      <c r="H507" s="72"/>
    </row>
    <row r="508" spans="1:8" x14ac:dyDescent="0.25">
      <c r="A508" s="73"/>
      <c r="B508" s="72">
        <v>28.535184884235385</v>
      </c>
      <c r="C508" s="72">
        <v>-5.9195984411419648E-3</v>
      </c>
      <c r="D508" s="72">
        <v>139.21705144201016</v>
      </c>
      <c r="E508" s="72">
        <v>-1.009943209723079E-2</v>
      </c>
      <c r="F508" s="72">
        <v>367.15930697621059</v>
      </c>
      <c r="G508" s="72">
        <v>1.7061008778971303</v>
      </c>
      <c r="H508" s="72"/>
    </row>
    <row r="509" spans="1:8" x14ac:dyDescent="0.25">
      <c r="A509" s="73"/>
      <c r="B509" s="72">
        <v>28.582421094667332</v>
      </c>
      <c r="C509" s="72">
        <v>-5.7974758218940067E-3</v>
      </c>
      <c r="D509" s="72">
        <v>139.11700648012098</v>
      </c>
      <c r="E509" s="72">
        <v>-9.8910785893207512E-3</v>
      </c>
      <c r="F509" s="72">
        <v>366.98862017890229</v>
      </c>
      <c r="G509" s="72">
        <v>1.7061008778971303</v>
      </c>
      <c r="H509" s="72"/>
    </row>
    <row r="510" spans="1:8" x14ac:dyDescent="0.25">
      <c r="A510" s="73"/>
      <c r="B510" s="72">
        <v>28.629657305099286</v>
      </c>
      <c r="C510" s="72">
        <v>-5.6778350971306828E-3</v>
      </c>
      <c r="D510" s="72">
        <v>139.0169615182318</v>
      </c>
      <c r="E510" s="72">
        <v>-9.6869594437697954E-3</v>
      </c>
      <c r="F510" s="72">
        <v>366.817933381594</v>
      </c>
      <c r="G510" s="72">
        <v>1.7061008778971303</v>
      </c>
      <c r="H510" s="72"/>
    </row>
    <row r="511" spans="1:8" x14ac:dyDescent="0.25">
      <c r="A511" s="73"/>
      <c r="B511" s="72">
        <v>28.676893515531233</v>
      </c>
      <c r="C511" s="72">
        <v>-5.5606268019336809E-3</v>
      </c>
      <c r="D511" s="72">
        <v>138.91691655634261</v>
      </c>
      <c r="E511" s="72">
        <v>-9.4869902684373651E-3</v>
      </c>
      <c r="F511" s="72">
        <v>366.64724658428571</v>
      </c>
      <c r="G511" s="72">
        <v>1.7061008778971303</v>
      </c>
      <c r="H511" s="72"/>
    </row>
    <row r="512" spans="1:8" x14ac:dyDescent="0.25">
      <c r="A512" s="73"/>
      <c r="B512" s="72">
        <v>28.724129725963188</v>
      </c>
      <c r="C512" s="72">
        <v>-5.4458024315411748E-3</v>
      </c>
      <c r="D512" s="72">
        <v>138.81687159445343</v>
      </c>
      <c r="E512" s="72">
        <v>-9.2910883093067255E-3</v>
      </c>
      <c r="F512" s="72">
        <v>366.47655978697742</v>
      </c>
      <c r="G512" s="72">
        <v>1.7061008778971303</v>
      </c>
      <c r="H512" s="72"/>
    </row>
    <row r="513" spans="1:8" x14ac:dyDescent="0.25">
      <c r="A513" s="73"/>
      <c r="B513" s="72">
        <v>28.771365936395135</v>
      </c>
      <c r="C513" s="72">
        <v>-5.3333144234011575E-3</v>
      </c>
      <c r="D513" s="72">
        <v>138.71682663256425</v>
      </c>
      <c r="E513" s="72">
        <v>-9.0991724198661427E-3</v>
      </c>
      <c r="F513" s="72">
        <v>366.30587298966913</v>
      </c>
      <c r="G513" s="72">
        <v>1.7061008778971303</v>
      </c>
      <c r="H513" s="72"/>
    </row>
    <row r="514" spans="1:8" x14ac:dyDescent="0.25">
      <c r="A514" s="73"/>
      <c r="B514" s="72">
        <v>28.818602146827089</v>
      </c>
      <c r="C514" s="72">
        <v>-5.223116139541158E-3</v>
      </c>
      <c r="D514" s="72">
        <v>138.61678167067507</v>
      </c>
      <c r="E514" s="72">
        <v>-8.9111630310298399E-3</v>
      </c>
      <c r="F514" s="72">
        <v>366.13518619236083</v>
      </c>
      <c r="G514" s="72">
        <v>1.7061008778971303</v>
      </c>
      <c r="H514" s="72"/>
    </row>
    <row r="515" spans="1:8" x14ac:dyDescent="0.25">
      <c r="A515" s="73"/>
      <c r="B515" s="72">
        <v>28.865838357259037</v>
      </c>
      <c r="C515" s="72">
        <v>-5.1151618492492985E-3</v>
      </c>
      <c r="D515" s="72">
        <v>138.51673670878588</v>
      </c>
      <c r="E515" s="72">
        <v>-8.7269821215901367E-3</v>
      </c>
      <c r="F515" s="72">
        <v>365.96449939505254</v>
      </c>
      <c r="G515" s="72">
        <v>1.7061008778971303</v>
      </c>
      <c r="H515" s="72"/>
    </row>
    <row r="516" spans="1:8" x14ac:dyDescent="0.25">
      <c r="A516" s="73"/>
      <c r="B516" s="72">
        <v>28.913074567690991</v>
      </c>
      <c r="C516" s="72">
        <v>-5.0094067120617361E-3</v>
      </c>
      <c r="D516" s="72">
        <v>138.4166917468967</v>
      </c>
      <c r="E516" s="72">
        <v>-8.5465531891923043E-3</v>
      </c>
      <c r="F516" s="72">
        <v>365.79381259774425</v>
      </c>
      <c r="G516" s="72">
        <v>1.7061008778971303</v>
      </c>
      <c r="H516" s="72"/>
    </row>
    <row r="517" spans="1:8" x14ac:dyDescent="0.25">
      <c r="A517" s="73"/>
      <c r="B517" s="72">
        <v>28.960310778122938</v>
      </c>
      <c r="C517" s="72">
        <v>-4.9058067610515876E-3</v>
      </c>
      <c r="D517" s="72">
        <v>138.31664678500752</v>
      </c>
      <c r="E517" s="72">
        <v>-8.3698012218237916E-3</v>
      </c>
      <c r="F517" s="72">
        <v>365.62312580043596</v>
      </c>
      <c r="G517" s="72">
        <v>1.7061008778971303</v>
      </c>
      <c r="H517" s="72"/>
    </row>
    <row r="518" spans="1:8" x14ac:dyDescent="0.25">
      <c r="A518" s="73"/>
      <c r="B518" s="72">
        <v>29.007546988554893</v>
      </c>
      <c r="C518" s="72">
        <v>-4.8043188864144784E-3</v>
      </c>
      <c r="D518" s="72">
        <v>138.21660182311834</v>
      </c>
      <c r="E518" s="72">
        <v>-8.1966526698095052E-3</v>
      </c>
      <c r="F518" s="72">
        <v>365.45243900312767</v>
      </c>
      <c r="G518" s="72">
        <v>1.7061008778971303</v>
      </c>
      <c r="H518" s="72"/>
    </row>
    <row r="519" spans="1:8" x14ac:dyDescent="0.25">
      <c r="A519" s="73"/>
      <c r="B519" s="72">
        <v>29.05478319898684</v>
      </c>
      <c r="C519" s="72">
        <v>-4.7049008193459606E-3</v>
      </c>
      <c r="D519" s="72">
        <v>138.11655686122916</v>
      </c>
      <c r="E519" s="72">
        <v>-8.0270354183050712E-3</v>
      </c>
      <c r="F519" s="72">
        <v>365.28175220581937</v>
      </c>
      <c r="G519" s="72">
        <v>1.7061008778971303</v>
      </c>
      <c r="H519" s="72"/>
    </row>
    <row r="520" spans="1:8" x14ac:dyDescent="0.25">
      <c r="A520" s="73"/>
      <c r="B520" s="72">
        <v>29.102019409418794</v>
      </c>
      <c r="C520" s="72">
        <v>-4.6075111162060603E-3</v>
      </c>
      <c r="D520" s="72">
        <v>138.01651189933997</v>
      </c>
      <c r="E520" s="72">
        <v>-7.8608787602799466E-3</v>
      </c>
      <c r="F520" s="72">
        <v>365.11106540851108</v>
      </c>
      <c r="G520" s="72">
        <v>1.7061008778971303</v>
      </c>
      <c r="H520" s="72"/>
    </row>
    <row r="521" spans="1:8" x14ac:dyDescent="0.25">
      <c r="A521" s="73"/>
      <c r="B521" s="72">
        <v>29.149255619850742</v>
      </c>
      <c r="C521" s="72">
        <v>-4.512109142966317E-3</v>
      </c>
      <c r="D521" s="72">
        <v>137.91646693745079</v>
      </c>
      <c r="E521" s="72">
        <v>-7.6981133699825016E-3</v>
      </c>
      <c r="F521" s="72">
        <v>364.94037861120279</v>
      </c>
      <c r="G521" s="72">
        <v>1.7061008778971303</v>
      </c>
      <c r="H521" s="72"/>
    </row>
    <row r="522" spans="1:8" x14ac:dyDescent="0.25">
      <c r="A522" s="73"/>
      <c r="B522" s="72">
        <v>29.196491830282696</v>
      </c>
      <c r="C522" s="72">
        <v>-4.4186550599347183E-3</v>
      </c>
      <c r="D522" s="72">
        <v>137.81642197556161</v>
      </c>
      <c r="E522" s="72">
        <v>-7.5386712768792195E-3</v>
      </c>
      <c r="F522" s="72">
        <v>364.7696918138945</v>
      </c>
      <c r="G522" s="72">
        <v>1.7061008778971303</v>
      </c>
      <c r="H522" s="72"/>
    </row>
    <row r="523" spans="1:8" x14ac:dyDescent="0.25">
      <c r="A523" s="73"/>
      <c r="B523" s="72">
        <v>29.243728040714643</v>
      </c>
      <c r="C523" s="72">
        <v>-4.3271098067539848E-3</v>
      </c>
      <c r="D523" s="72">
        <v>137.71637701367243</v>
      </c>
      <c r="E523" s="72">
        <v>-7.3824858400602551E-3</v>
      </c>
      <c r="F523" s="72">
        <v>364.5990050165862</v>
      </c>
      <c r="G523" s="72">
        <v>1.7061008778971303</v>
      </c>
      <c r="H523" s="72"/>
    </row>
    <row r="524" spans="1:8" x14ac:dyDescent="0.25">
      <c r="A524" s="73"/>
      <c r="B524" s="72">
        <v>29.290964251146598</v>
      </c>
      <c r="C524" s="72">
        <v>-4.2374350876687641E-3</v>
      </c>
      <c r="D524" s="72">
        <v>137.61633205178325</v>
      </c>
      <c r="E524" s="72">
        <v>-7.2294917231037819E-3</v>
      </c>
      <c r="F524" s="72">
        <v>364.42831821927791</v>
      </c>
      <c r="G524" s="72">
        <v>1.7061008778971303</v>
      </c>
      <c r="H524" s="72"/>
    </row>
    <row r="525" spans="1:8" x14ac:dyDescent="0.25">
      <c r="A525" s="73"/>
      <c r="B525" s="72">
        <v>29.338200461578545</v>
      </c>
      <c r="C525" s="72">
        <v>-4.1495933570572822E-3</v>
      </c>
      <c r="D525" s="72">
        <v>137.51628708989406</v>
      </c>
      <c r="E525" s="72">
        <v>-7.0796248693915289E-3</v>
      </c>
      <c r="F525" s="72">
        <v>364.25763142196962</v>
      </c>
      <c r="G525" s="72">
        <v>1.7061008778971303</v>
      </c>
      <c r="H525" s="72"/>
    </row>
    <row r="526" spans="1:8" x14ac:dyDescent="0.25">
      <c r="A526" s="73"/>
      <c r="B526" s="72">
        <v>29.385436672010499</v>
      </c>
      <c r="C526" s="72">
        <v>-4.0635478052231475E-3</v>
      </c>
      <c r="D526" s="72">
        <v>137.41624212800488</v>
      </c>
      <c r="E526" s="72">
        <v>-6.9328224778681686E-3</v>
      </c>
      <c r="F526" s="72">
        <v>364.08694462466133</v>
      </c>
      <c r="G526" s="72">
        <v>1.7061008778971303</v>
      </c>
      <c r="H526" s="72"/>
    </row>
    <row r="527" spans="1:8" x14ac:dyDescent="0.25">
      <c r="A527" s="73"/>
      <c r="B527" s="72">
        <v>29.432672882442446</v>
      </c>
      <c r="C527" s="72">
        <v>-3.9792623444429784E-3</v>
      </c>
      <c r="D527" s="72">
        <v>137.3161971661157</v>
      </c>
      <c r="E527" s="72">
        <v>-6.789022979237158E-3</v>
      </c>
      <c r="F527" s="72">
        <v>363.91625782735304</v>
      </c>
      <c r="G527" s="72">
        <v>1.7061008778971303</v>
      </c>
      <c r="H527" s="72"/>
    </row>
    <row r="528" spans="1:8" x14ac:dyDescent="0.25">
      <c r="A528" s="73"/>
      <c r="B528" s="72">
        <v>29.479909092874401</v>
      </c>
      <c r="C528" s="72">
        <v>-3.8967015952656465E-3</v>
      </c>
      <c r="D528" s="72">
        <v>137.21615220422652</v>
      </c>
      <c r="E528" s="72">
        <v>-6.6481660125858677E-3</v>
      </c>
      <c r="F528" s="72">
        <v>363.74557103004474</v>
      </c>
      <c r="G528" s="72">
        <v>1.7061008778971303</v>
      </c>
      <c r="H528" s="72"/>
    </row>
    <row r="529" spans="1:8" x14ac:dyDescent="0.25">
      <c r="A529" s="73"/>
      <c r="B529" s="72">
        <v>29.527145303306348</v>
      </c>
      <c r="C529" s="72">
        <v>-3.8158308730589594E-3</v>
      </c>
      <c r="D529" s="72">
        <v>137.11610724233734</v>
      </c>
      <c r="E529" s="72">
        <v>-6.5101924024328637E-3</v>
      </c>
      <c r="F529" s="72">
        <v>363.57488423273645</v>
      </c>
      <c r="G529" s="72">
        <v>1.7061008778971303</v>
      </c>
      <c r="H529" s="72"/>
    </row>
    <row r="530" spans="1:8" x14ac:dyDescent="0.25">
      <c r="A530" s="73"/>
      <c r="B530" s="72">
        <v>29.574381513738302</v>
      </c>
      <c r="C530" s="72">
        <v>-3.7366161747996564E-3</v>
      </c>
      <c r="D530" s="72">
        <v>137.01606228044815</v>
      </c>
      <c r="E530" s="72">
        <v>-6.3750441361903106E-3</v>
      </c>
      <c r="F530" s="72">
        <v>363.40419743542816</v>
      </c>
      <c r="G530" s="72">
        <v>1.7061008778971303</v>
      </c>
      <c r="H530" s="72"/>
    </row>
    <row r="531" spans="1:8" x14ac:dyDescent="0.25">
      <c r="A531" s="73"/>
      <c r="B531" s="72">
        <v>29.62161772417025</v>
      </c>
      <c r="C531" s="72">
        <v>-3.6590241661026779E-3</v>
      </c>
      <c r="D531" s="72">
        <v>136.91601731855897</v>
      </c>
      <c r="E531" s="72">
        <v>-6.2426643420345936E-3</v>
      </c>
      <c r="F531" s="72">
        <v>363.23351063811987</v>
      </c>
      <c r="G531" s="72">
        <v>1.7061008778971303</v>
      </c>
      <c r="H531" s="72"/>
    </row>
    <row r="532" spans="1:8" x14ac:dyDescent="0.25">
      <c r="A532" s="73"/>
      <c r="B532" s="72">
        <v>29.668853934602204</v>
      </c>
      <c r="C532" s="72">
        <v>-3.5830221684856993E-3</v>
      </c>
      <c r="D532" s="72">
        <v>136.81597235666979</v>
      </c>
      <c r="E532" s="72">
        <v>-6.1129972671783309E-3</v>
      </c>
      <c r="F532" s="72">
        <v>363.06282384081157</v>
      </c>
      <c r="G532" s="72">
        <v>1.7061008778971303</v>
      </c>
      <c r="H532" s="72"/>
    </row>
    <row r="533" spans="1:8" x14ac:dyDescent="0.25">
      <c r="A533" s="73"/>
      <c r="B533" s="72">
        <v>29.716090145034151</v>
      </c>
      <c r="C533" s="72">
        <v>-3.5085781468649907E-3</v>
      </c>
      <c r="D533" s="72">
        <v>136.71592739478061</v>
      </c>
      <c r="E533" s="72">
        <v>-5.9859882565370471E-3</v>
      </c>
      <c r="F533" s="72">
        <v>362.89213704350328</v>
      </c>
      <c r="G533" s="72">
        <v>1.7061008778971303</v>
      </c>
      <c r="H533" s="72"/>
    </row>
    <row r="534" spans="1:8" x14ac:dyDescent="0.25">
      <c r="A534" s="73"/>
      <c r="B534" s="72">
        <v>29.763326355466106</v>
      </c>
      <c r="C534" s="72">
        <v>-3.4356606972787218E-3</v>
      </c>
      <c r="D534" s="72">
        <v>136.61588243289142</v>
      </c>
      <c r="E534" s="72">
        <v>-5.861583731783894E-3</v>
      </c>
      <c r="F534" s="72">
        <v>362.72145024619499</v>
      </c>
      <c r="G534" s="72">
        <v>1.7061008778971303</v>
      </c>
      <c r="H534" s="72"/>
    </row>
    <row r="535" spans="1:8" x14ac:dyDescent="0.25">
      <c r="A535" s="73"/>
      <c r="B535" s="72">
        <v>29.810562565898053</v>
      </c>
      <c r="C535" s="72">
        <v>-3.3642390348338487E-3</v>
      </c>
      <c r="D535" s="72">
        <v>136.51583747100224</v>
      </c>
      <c r="E535" s="72">
        <v>-5.7397311707858235E-3</v>
      </c>
      <c r="F535" s="72">
        <v>362.5507634488867</v>
      </c>
      <c r="G535" s="72">
        <v>1.7061008778971303</v>
      </c>
      <c r="H535" s="72"/>
    </row>
    <row r="536" spans="1:8" x14ac:dyDescent="0.25">
      <c r="A536" s="73"/>
      <c r="B536" s="72">
        <v>29.857798776330007</v>
      </c>
      <c r="C536" s="72">
        <v>-3.2942829818728967E-3</v>
      </c>
      <c r="D536" s="72">
        <v>136.41579250911306</v>
      </c>
      <c r="E536" s="72">
        <v>-5.6203790874149251E-3</v>
      </c>
      <c r="F536" s="72">
        <v>362.38007665157841</v>
      </c>
      <c r="G536" s="72">
        <v>1.7061008778971303</v>
      </c>
      <c r="H536" s="72"/>
    </row>
    <row r="537" spans="1:8" x14ac:dyDescent="0.25">
      <c r="A537" s="73"/>
      <c r="B537" s="72">
        <v>29.905034986761954</v>
      </c>
      <c r="C537" s="72">
        <v>-3.225762956356802E-3</v>
      </c>
      <c r="D537" s="72">
        <v>136.31574754722388</v>
      </c>
      <c r="E537" s="72">
        <v>-5.5034770117283818E-3</v>
      </c>
      <c r="F537" s="72">
        <v>362.20938985427011</v>
      </c>
      <c r="G537" s="72">
        <v>1.7061008778971303</v>
      </c>
      <c r="H537" s="72"/>
    </row>
    <row r="538" spans="1:8" x14ac:dyDescent="0.25">
      <c r="A538" s="73"/>
      <c r="B538" s="72">
        <v>29.952271197193909</v>
      </c>
      <c r="C538" s="72">
        <v>-3.1586499604602286E-3</v>
      </c>
      <c r="D538" s="72">
        <v>136.2157025853347</v>
      </c>
      <c r="E538" s="72">
        <v>-5.3889754705109321E-3</v>
      </c>
      <c r="F538" s="72">
        <v>362.03870305696182</v>
      </c>
      <c r="G538" s="72">
        <v>1.7061008778971303</v>
      </c>
      <c r="H538" s="72"/>
    </row>
    <row r="539" spans="1:8" x14ac:dyDescent="0.25">
      <c r="A539" s="73"/>
      <c r="B539" s="72">
        <v>29.999507407625856</v>
      </c>
      <c r="C539" s="72">
        <v>-3.0929155693757331E-3</v>
      </c>
      <c r="D539" s="72">
        <v>136.11565762344551</v>
      </c>
      <c r="E539" s="72">
        <v>-5.2768259681736408E-3</v>
      </c>
      <c r="F539" s="72">
        <v>361.86801625965353</v>
      </c>
      <c r="G539" s="72">
        <v>1.7061008778971303</v>
      </c>
      <c r="H539" s="72"/>
    </row>
    <row r="540" spans="1:8" x14ac:dyDescent="0.25">
      <c r="A540" s="73"/>
      <c r="B540" s="72">
        <v>30.04674361805781</v>
      </c>
      <c r="C540" s="72">
        <v>-3.0285319203232023E-3</v>
      </c>
      <c r="D540" s="72">
        <v>136.01561266155633</v>
      </c>
      <c r="E540" s="72">
        <v>-5.1669809680028973E-3</v>
      </c>
      <c r="F540" s="72">
        <v>361.69732946234524</v>
      </c>
      <c r="G540" s="72">
        <v>1.7061008778971303</v>
      </c>
      <c r="H540" s="72"/>
    </row>
    <row r="541" spans="1:8" x14ac:dyDescent="0.25">
      <c r="A541" s="73"/>
      <c r="B541" s="72">
        <v>30.093979828489758</v>
      </c>
      <c r="C541" s="72">
        <v>-2.965471701761078E-3</v>
      </c>
      <c r="D541" s="72">
        <v>135.91556769966715</v>
      </c>
      <c r="E541" s="72">
        <v>-5.0593938737536724E-3</v>
      </c>
      <c r="F541" s="72">
        <v>361.52664266503695</v>
      </c>
      <c r="G541" s="72">
        <v>1.7061008778971303</v>
      </c>
      <c r="H541" s="72"/>
    </row>
    <row r="542" spans="1:8" x14ac:dyDescent="0.25">
      <c r="A542" s="73"/>
      <c r="B542" s="72">
        <v>30.141216038921712</v>
      </c>
      <c r="C542" s="72">
        <v>-2.9037081427959023E-3</v>
      </c>
      <c r="D542" s="72">
        <v>135.81552273777797</v>
      </c>
      <c r="E542" s="72">
        <v>-4.954019011581135E-3</v>
      </c>
      <c r="F542" s="72">
        <v>361.35595586772865</v>
      </c>
      <c r="G542" s="72">
        <v>1.7061008778971303</v>
      </c>
      <c r="H542" s="72"/>
    </row>
    <row r="543" spans="1:8" x14ac:dyDescent="0.25">
      <c r="A543" s="73"/>
      <c r="B543" s="72">
        <v>30.188452249353659</v>
      </c>
      <c r="C543" s="72">
        <v>-2.8432150027867947E-3</v>
      </c>
      <c r="D543" s="72">
        <v>135.71547777588879</v>
      </c>
      <c r="E543" s="72">
        <v>-4.8508116123048423E-3</v>
      </c>
      <c r="F543" s="72">
        <v>361.18526907042036</v>
      </c>
      <c r="G543" s="72">
        <v>1.7061008778971303</v>
      </c>
      <c r="H543" s="72"/>
    </row>
    <row r="544" spans="1:8" x14ac:dyDescent="0.25">
      <c r="A544" s="73"/>
      <c r="B544" s="72">
        <v>30.235688459785614</v>
      </c>
      <c r="C544" s="72">
        <v>-2.7839665611414993E-3</v>
      </c>
      <c r="D544" s="72">
        <v>135.6154328139996</v>
      </c>
      <c r="E544" s="72">
        <v>-4.7497277939997666E-3</v>
      </c>
      <c r="F544" s="72">
        <v>361.01458227311207</v>
      </c>
      <c r="G544" s="72">
        <v>1.7061008778971303</v>
      </c>
      <c r="H544" s="72"/>
    </row>
    <row r="545" spans="1:8" x14ac:dyDescent="0.25">
      <c r="A545" s="73"/>
      <c r="B545" s="72">
        <v>30.282924670217561</v>
      </c>
      <c r="C545" s="72">
        <v>-2.7259376073007161E-3</v>
      </c>
      <c r="D545" s="72">
        <v>135.51538785211042</v>
      </c>
      <c r="E545" s="72">
        <v>-4.6507245449085542E-3</v>
      </c>
      <c r="F545" s="72">
        <v>360.84389547580378</v>
      </c>
      <c r="G545" s="72">
        <v>1.7061008778971303</v>
      </c>
      <c r="H545" s="72"/>
    </row>
    <row r="546" spans="1:8" x14ac:dyDescent="0.25">
      <c r="A546" s="73"/>
      <c r="B546" s="72">
        <v>30.330160880649515</v>
      </c>
      <c r="C546" s="72">
        <v>-2.6691034309074568E-3</v>
      </c>
      <c r="D546" s="72">
        <v>135.41534289022124</v>
      </c>
      <c r="E546" s="72">
        <v>-4.5537597066694548E-3</v>
      </c>
      <c r="F546" s="72">
        <v>360.67320867849548</v>
      </c>
      <c r="G546" s="72">
        <v>1.7061008778971303</v>
      </c>
      <c r="H546" s="72"/>
    </row>
    <row r="547" spans="1:8" x14ac:dyDescent="0.25">
      <c r="A547" s="73"/>
      <c r="B547" s="72">
        <v>30.377397091081463</v>
      </c>
      <c r="C547" s="72">
        <v>-2.6134398121582265E-3</v>
      </c>
      <c r="D547" s="72">
        <v>135.31529792833206</v>
      </c>
      <c r="E547" s="72">
        <v>-4.4587919578544617E-3</v>
      </c>
      <c r="F547" s="72">
        <v>360.50252188118719</v>
      </c>
      <c r="G547" s="72">
        <v>1.7061008778971303</v>
      </c>
      <c r="H547" s="72"/>
    </row>
    <row r="548" spans="1:8" x14ac:dyDescent="0.25">
      <c r="A548" s="73"/>
      <c r="B548" s="72">
        <v>30.424633301513417</v>
      </c>
      <c r="C548" s="72">
        <v>-2.5589230123328945E-3</v>
      </c>
      <c r="D548" s="72">
        <v>135.21525296644288</v>
      </c>
      <c r="E548" s="72">
        <v>-4.3657807978123202E-3</v>
      </c>
      <c r="F548" s="72">
        <v>360.3318350838789</v>
      </c>
      <c r="G548" s="72">
        <v>1.7061008778971303</v>
      </c>
      <c r="H548" s="72"/>
    </row>
    <row r="549" spans="1:8" x14ac:dyDescent="0.25">
      <c r="A549" s="73"/>
      <c r="B549" s="72">
        <v>30.471869511945364</v>
      </c>
      <c r="C549" s="72">
        <v>-2.505529764500128E-3</v>
      </c>
      <c r="D549" s="72">
        <v>135.11520800455369</v>
      </c>
      <c r="E549" s="72">
        <v>-4.2746865308110581E-3</v>
      </c>
      <c r="F549" s="72">
        <v>360.16114828657061</v>
      </c>
      <c r="G549" s="72">
        <v>1.7061008778971303</v>
      </c>
      <c r="H549" s="72"/>
    </row>
    <row r="550" spans="1:8" x14ac:dyDescent="0.25">
      <c r="A550" s="73"/>
      <c r="B550" s="72">
        <v>30.519105722377319</v>
      </c>
      <c r="C550" s="72">
        <v>-2.4532372643953594E-3</v>
      </c>
      <c r="D550" s="72">
        <v>135.01516304266451</v>
      </c>
      <c r="E550" s="72">
        <v>-4.1854702504748771E-3</v>
      </c>
      <c r="F550" s="72">
        <v>359.99046148926232</v>
      </c>
      <c r="G550" s="72">
        <v>1.7061008778971303</v>
      </c>
      <c r="H550" s="72"/>
    </row>
    <row r="551" spans="1:8" x14ac:dyDescent="0.25">
      <c r="A551" s="73"/>
      <c r="B551" s="72">
        <v>30.566341932809266</v>
      </c>
      <c r="C551" s="72">
        <v>-2.4020231614682655E-3</v>
      </c>
      <c r="D551" s="72">
        <v>134.91511808077533</v>
      </c>
      <c r="E551" s="72">
        <v>-4.098093824510248E-3</v>
      </c>
      <c r="F551" s="72">
        <v>359.81977469195402</v>
      </c>
      <c r="G551" s="72">
        <v>1.7061008778971303</v>
      </c>
      <c r="H551" s="72"/>
    </row>
    <row r="552" spans="1:8" x14ac:dyDescent="0.25">
      <c r="A552" s="73"/>
      <c r="B552" s="72">
        <v>30.61357814324122</v>
      </c>
      <c r="C552" s="72">
        <v>-2.3518655500967987E-3</v>
      </c>
      <c r="D552" s="72">
        <v>134.81507311888615</v>
      </c>
      <c r="E552" s="72">
        <v>-4.0125198797161653E-3</v>
      </c>
      <c r="F552" s="72">
        <v>359.64908789464573</v>
      </c>
      <c r="G552" s="72">
        <v>1.7061008778971303</v>
      </c>
      <c r="H552" s="72"/>
    </row>
    <row r="553" spans="1:8" x14ac:dyDescent="0.25">
      <c r="A553" s="73"/>
      <c r="B553" s="72">
        <v>30.660814353673167</v>
      </c>
      <c r="C553" s="72">
        <v>-2.3027429609648671E-3</v>
      </c>
      <c r="D553" s="72">
        <v>134.71502815699696</v>
      </c>
      <c r="E553" s="72">
        <v>-3.9287117872735967E-3</v>
      </c>
      <c r="F553" s="72">
        <v>359.47840109733744</v>
      </c>
      <c r="G553" s="72">
        <v>1.7061008778971303</v>
      </c>
      <c r="H553" s="72"/>
    </row>
    <row r="554" spans="1:8" x14ac:dyDescent="0.25">
      <c r="A554" s="73"/>
      <c r="B554" s="72">
        <v>30.708050564105122</v>
      </c>
      <c r="C554" s="72">
        <v>-2.2546343526007821E-3</v>
      </c>
      <c r="D554" s="72">
        <v>134.61498319510778</v>
      </c>
      <c r="E554" s="72">
        <v>-3.8466336483092222E-3</v>
      </c>
      <c r="F554" s="72">
        <v>359.30771430002915</v>
      </c>
      <c r="G554" s="72">
        <v>1.7061008778971303</v>
      </c>
      <c r="H554" s="72"/>
    </row>
    <row r="555" spans="1:8" x14ac:dyDescent="0.25">
      <c r="A555" s="73"/>
      <c r="B555" s="72">
        <v>30.755286774537069</v>
      </c>
      <c r="C555" s="72">
        <v>-2.2075191030736592E-3</v>
      </c>
      <c r="D555" s="72">
        <v>134.5149382332186</v>
      </c>
      <c r="E555" s="72">
        <v>-3.7662502797286557E-3</v>
      </c>
      <c r="F555" s="72">
        <v>359.13702750272085</v>
      </c>
      <c r="G555" s="72">
        <v>1.7061008778971303</v>
      </c>
      <c r="H555" s="72"/>
    </row>
    <row r="556" spans="1:8" x14ac:dyDescent="0.25">
      <c r="A556" s="73"/>
      <c r="B556" s="72">
        <v>30.802522984969023</v>
      </c>
      <c r="C556" s="72">
        <v>-2.1613770018449911E-3</v>
      </c>
      <c r="D556" s="72">
        <v>134.41489327132942</v>
      </c>
      <c r="E556" s="72">
        <v>-3.6875272003144065E-3</v>
      </c>
      <c r="F556" s="72">
        <v>358.96634070541256</v>
      </c>
      <c r="G556" s="72">
        <v>1.7061008778971303</v>
      </c>
      <c r="H556" s="72"/>
    </row>
    <row r="557" spans="1:8" x14ac:dyDescent="0.25">
      <c r="A557" s="73"/>
      <c r="B557" s="72">
        <v>30.849759195400971</v>
      </c>
      <c r="C557" s="72">
        <v>-2.1161882417726585E-3</v>
      </c>
      <c r="D557" s="72">
        <v>134.31484830944024</v>
      </c>
      <c r="E557" s="72">
        <v>-3.6104306170839174E-3</v>
      </c>
      <c r="F557" s="72">
        <v>358.79565390810427</v>
      </c>
      <c r="G557" s="72">
        <v>1.7061008778971303</v>
      </c>
      <c r="H557" s="72"/>
    </row>
    <row r="558" spans="1:8" x14ac:dyDescent="0.25">
      <c r="A558" s="73"/>
      <c r="B558" s="72">
        <v>30.896995405832925</v>
      </c>
      <c r="C558" s="72">
        <v>-2.071933411264684E-3</v>
      </c>
      <c r="D558" s="72">
        <v>134.21480334755105</v>
      </c>
      <c r="E558" s="72">
        <v>-3.5349274119030731E-3</v>
      </c>
      <c r="F558" s="72">
        <v>358.62496711079598</v>
      </c>
      <c r="G558" s="72">
        <v>1.7061008778971303</v>
      </c>
      <c r="H558" s="72"/>
    </row>
    <row r="559" spans="1:8" x14ac:dyDescent="0.25">
      <c r="A559" s="73"/>
      <c r="B559" s="72">
        <v>30.944231616264872</v>
      </c>
      <c r="C559" s="72">
        <v>-2.0285934865800887E-3</v>
      </c>
      <c r="D559" s="72">
        <v>134.11475838566187</v>
      </c>
      <c r="E559" s="72">
        <v>-3.4609851283506896E-3</v>
      </c>
      <c r="F559" s="72">
        <v>358.45428031348769</v>
      </c>
      <c r="G559" s="72">
        <v>1.7061008778971303</v>
      </c>
      <c r="H559" s="72"/>
    </row>
    <row r="560" spans="1:8" x14ac:dyDescent="0.25">
      <c r="A560" s="73"/>
      <c r="B560" s="72">
        <v>30.991467826696827</v>
      </c>
      <c r="C560" s="72">
        <v>-1.9861498242742387E-3</v>
      </c>
      <c r="D560" s="72">
        <v>134.01471342377269</v>
      </c>
      <c r="E560" s="72">
        <v>-3.3885719588295097E-3</v>
      </c>
      <c r="F560" s="72">
        <v>358.28359351617939</v>
      </c>
      <c r="G560" s="72">
        <v>1.7061008778971303</v>
      </c>
      <c r="H560" s="72"/>
    </row>
    <row r="561" spans="1:8" x14ac:dyDescent="0.25">
      <c r="A561" s="73"/>
      <c r="B561" s="72">
        <v>31.038704037128774</v>
      </c>
      <c r="C561" s="72">
        <v>-1.9445841537861195E-3</v>
      </c>
      <c r="D561" s="72">
        <v>133.91466846188351</v>
      </c>
      <c r="E561" s="72">
        <v>-3.3176567319193467E-3</v>
      </c>
      <c r="F561" s="72">
        <v>358.1129067188711</v>
      </c>
      <c r="G561" s="72">
        <v>1.7061008778971303</v>
      </c>
      <c r="H561" s="72"/>
    </row>
    <row r="562" spans="1:8" x14ac:dyDescent="0.25">
      <c r="A562" s="73"/>
      <c r="B562" s="72">
        <v>31.085940247560728</v>
      </c>
      <c r="C562" s="72">
        <v>-1.9038785701650188E-3</v>
      </c>
      <c r="D562" s="72">
        <v>133.81462349999433</v>
      </c>
      <c r="E562" s="72">
        <v>-3.2482088999680717E-3</v>
      </c>
      <c r="F562" s="72">
        <v>357.94221992156281</v>
      </c>
      <c r="G562" s="72">
        <v>1.7061008778971303</v>
      </c>
      <c r="H562" s="72"/>
    </row>
    <row r="563" spans="1:8" x14ac:dyDescent="0.25">
      <c r="A563" s="73"/>
      <c r="B563" s="72">
        <v>31.133176457992676</v>
      </c>
      <c r="C563" s="72">
        <v>-1.8640155269341327E-3</v>
      </c>
      <c r="D563" s="72">
        <v>133.71457853810514</v>
      </c>
      <c r="E563" s="72">
        <v>-3.1801985269162059E-3</v>
      </c>
      <c r="F563" s="72">
        <v>357.77153312425452</v>
      </c>
      <c r="G563" s="72">
        <v>1.7061008778971303</v>
      </c>
      <c r="H563" s="72"/>
    </row>
    <row r="564" spans="1:8" x14ac:dyDescent="0.25">
      <c r="A564" s="73"/>
      <c r="B564" s="72">
        <v>31.18041266842463</v>
      </c>
      <c r="C564" s="72">
        <v>-1.8249778290886402E-3</v>
      </c>
      <c r="D564" s="72">
        <v>133.61453357621596</v>
      </c>
      <c r="E564" s="72">
        <v>-3.113596276350928E-3</v>
      </c>
      <c r="F564" s="72">
        <v>357.60084632694623</v>
      </c>
      <c r="G564" s="72">
        <v>1.7061008778971303</v>
      </c>
      <c r="H564" s="72"/>
    </row>
    <row r="565" spans="1:8" x14ac:dyDescent="0.25">
      <c r="A565" s="73"/>
      <c r="B565" s="72">
        <v>31.227648878856577</v>
      </c>
      <c r="C565" s="72">
        <v>-1.7867486262258892E-3</v>
      </c>
      <c r="D565" s="72">
        <v>133.51448861432678</v>
      </c>
      <c r="E565" s="72">
        <v>-3.0483733997854808E-3</v>
      </c>
      <c r="F565" s="72">
        <v>357.43015952963793</v>
      </c>
      <c r="G565" s="72">
        <v>1.7061008778971303</v>
      </c>
      <c r="H565" s="72"/>
    </row>
    <row r="566" spans="1:8" x14ac:dyDescent="0.25">
      <c r="A566" s="73"/>
      <c r="B566" s="72">
        <v>31.274885089288532</v>
      </c>
      <c r="C566" s="72">
        <v>-1.7493114058052673E-3</v>
      </c>
      <c r="D566" s="72">
        <v>133.4144436524376</v>
      </c>
      <c r="E566" s="72">
        <v>-2.9845017251598298E-3</v>
      </c>
      <c r="F566" s="72">
        <v>357.25947273232964</v>
      </c>
      <c r="G566" s="72">
        <v>1.7061008778971303</v>
      </c>
      <c r="H566" s="72"/>
    </row>
    <row r="567" spans="1:8" x14ac:dyDescent="0.25">
      <c r="A567" s="73"/>
      <c r="B567" s="72">
        <v>31.322121299720479</v>
      </c>
      <c r="C567" s="72">
        <v>-1.7126499865354804E-3</v>
      </c>
      <c r="D567" s="72">
        <v>133.31439869054842</v>
      </c>
      <c r="E567" s="72">
        <v>-2.9219536455586913E-3</v>
      </c>
      <c r="F567" s="72">
        <v>357.08878593502135</v>
      </c>
      <c r="G567" s="72">
        <v>1.7061008778971303</v>
      </c>
      <c r="H567" s="72"/>
    </row>
    <row r="568" spans="1:8" x14ac:dyDescent="0.25">
      <c r="A568" s="73"/>
      <c r="B568" s="72">
        <v>31.369357510152433</v>
      </c>
      <c r="C568" s="72">
        <v>-1.6767485118869346E-3</v>
      </c>
      <c r="D568" s="72">
        <v>133.21435372865923</v>
      </c>
      <c r="E568" s="72">
        <v>-2.860702108143006E-3</v>
      </c>
      <c r="F568" s="72">
        <v>356.91809913771306</v>
      </c>
      <c r="G568" s="72">
        <v>1.7061008778971303</v>
      </c>
      <c r="H568" s="72"/>
    </row>
    <row r="569" spans="1:8" x14ac:dyDescent="0.25">
      <c r="A569" s="73"/>
      <c r="B569" s="72">
        <v>31.41659372058438</v>
      </c>
      <c r="C569" s="72">
        <v>-1.6415914437269785E-3</v>
      </c>
      <c r="D569" s="72">
        <v>133.11430876677005</v>
      </c>
      <c r="E569" s="72">
        <v>-2.8007206032910157E-3</v>
      </c>
      <c r="F569" s="72">
        <v>356.74741234040476</v>
      </c>
      <c r="G569" s="72">
        <v>1.7061008778971303</v>
      </c>
      <c r="H569" s="72"/>
    </row>
    <row r="570" spans="1:8" x14ac:dyDescent="0.25">
      <c r="A570" s="73"/>
      <c r="B570" s="72">
        <v>31.463829931016335</v>
      </c>
      <c r="C570" s="72">
        <v>-1.607163556075787E-3</v>
      </c>
      <c r="D570" s="72">
        <v>133.01426380488087</v>
      </c>
      <c r="E570" s="72">
        <v>-2.7419831539451738E-3</v>
      </c>
      <c r="F570" s="72">
        <v>356.57672554309647</v>
      </c>
      <c r="G570" s="72">
        <v>1.7061008778971303</v>
      </c>
      <c r="H570" s="72"/>
    </row>
    <row r="571" spans="1:8" x14ac:dyDescent="0.25">
      <c r="A571" s="73"/>
      <c r="B571" s="72">
        <v>31.511066141448282</v>
      </c>
      <c r="C571" s="72">
        <v>-1.5734499289807198E-3</v>
      </c>
      <c r="D571" s="72">
        <v>132.91421884299169</v>
      </c>
      <c r="E571" s="72">
        <v>-2.6844643051611833E-3</v>
      </c>
      <c r="F571" s="72">
        <v>356.40603874578818</v>
      </c>
      <c r="G571" s="72">
        <v>1.7061008778971303</v>
      </c>
      <c r="H571" s="72"/>
    </row>
    <row r="572" spans="1:8" x14ac:dyDescent="0.25">
      <c r="A572" s="73"/>
      <c r="B572" s="72">
        <v>31.558302351880236</v>
      </c>
      <c r="C572" s="72">
        <v>-1.5404359425070114E-3</v>
      </c>
      <c r="D572" s="72">
        <v>132.8141738811025</v>
      </c>
      <c r="E572" s="72">
        <v>-2.6281391138555056E-3</v>
      </c>
      <c r="F572" s="72">
        <v>356.23535194847989</v>
      </c>
      <c r="G572" s="72">
        <v>1.7061008778971303</v>
      </c>
      <c r="H572" s="72"/>
    </row>
    <row r="573" spans="1:8" x14ac:dyDescent="0.25">
      <c r="A573" s="73"/>
      <c r="B573" s="72">
        <v>31.605538562312184</v>
      </c>
      <c r="C573" s="72">
        <v>-1.5081072708426895E-3</v>
      </c>
      <c r="D573" s="72">
        <v>132.71412891921332</v>
      </c>
      <c r="E573" s="72">
        <v>-2.5729831387477577E-3</v>
      </c>
      <c r="F573" s="72">
        <v>356.0646651511716</v>
      </c>
      <c r="G573" s="72">
        <v>1.7061008778971303</v>
      </c>
      <c r="H573" s="72"/>
    </row>
    <row r="574" spans="1:8" x14ac:dyDescent="0.25">
      <c r="A574" s="73"/>
      <c r="B574" s="72">
        <v>31.652774772744138</v>
      </c>
      <c r="C574" s="72">
        <v>-1.4764498765156529E-3</v>
      </c>
      <c r="D574" s="72">
        <v>132.61408395732414</v>
      </c>
      <c r="E574" s="72">
        <v>-2.5189724304944651E-3</v>
      </c>
      <c r="F574" s="72">
        <v>355.8939783538633</v>
      </c>
      <c r="G574" s="72">
        <v>1.7061008778971303</v>
      </c>
      <c r="H574" s="72"/>
    </row>
    <row r="575" spans="1:8" x14ac:dyDescent="0.25">
      <c r="A575" s="73"/>
      <c r="B575" s="72">
        <v>31.700010983176085</v>
      </c>
      <c r="C575" s="72">
        <v>-1.4454500047208776E-3</v>
      </c>
      <c r="D575" s="72">
        <v>132.51403899543496</v>
      </c>
      <c r="E575" s="72">
        <v>-2.4660835220107003E-3</v>
      </c>
      <c r="F575" s="72">
        <v>355.72329155655501</v>
      </c>
      <c r="G575" s="72">
        <v>1.7061008778971303</v>
      </c>
      <c r="H575" s="72"/>
    </row>
    <row r="576" spans="1:8" x14ac:dyDescent="0.25">
      <c r="A576" s="73"/>
      <c r="B576" s="72">
        <v>31.74724719360804</v>
      </c>
      <c r="C576" s="72">
        <v>-1.4150941777557493E-3</v>
      </c>
      <c r="D576" s="72">
        <v>132.41399403354578</v>
      </c>
      <c r="E576" s="72">
        <v>-2.4142934189762015E-3</v>
      </c>
      <c r="F576" s="72">
        <v>355.55260475924672</v>
      </c>
      <c r="G576" s="72">
        <v>1.7061008778971303</v>
      </c>
      <c r="H576" s="72"/>
    </row>
    <row r="577" spans="1:8" x14ac:dyDescent="0.25">
      <c r="A577" s="73"/>
      <c r="B577" s="72">
        <v>31.794483404039987</v>
      </c>
      <c r="C577" s="72">
        <v>-1.3853691895615555E-3</v>
      </c>
      <c r="D577" s="72">
        <v>132.31394907165659</v>
      </c>
      <c r="E577" s="72">
        <v>-2.3635795905226058E-3</v>
      </c>
      <c r="F577" s="72">
        <v>355.38191796193843</v>
      </c>
      <c r="G577" s="72">
        <v>1.7061008778971303</v>
      </c>
      <c r="H577" s="72"/>
    </row>
    <row r="578" spans="1:8" x14ac:dyDescent="0.25">
      <c r="A578" s="73"/>
      <c r="B578" s="72">
        <v>31.841719614471941</v>
      </c>
      <c r="C578" s="72">
        <v>-1.3562621003692062E-3</v>
      </c>
      <c r="D578" s="72">
        <v>132.21390410976741</v>
      </c>
      <c r="E578" s="72">
        <v>-2.3139199600985087E-3</v>
      </c>
      <c r="F578" s="72">
        <v>355.21123116463014</v>
      </c>
      <c r="G578" s="72">
        <v>1.7061008778971303</v>
      </c>
      <c r="H578" s="72"/>
    </row>
    <row r="579" spans="1:8" x14ac:dyDescent="0.25">
      <c r="A579" s="73"/>
      <c r="B579" s="72">
        <v>31.888955824903888</v>
      </c>
      <c r="C579" s="72">
        <v>-1.3277602314472809E-3</v>
      </c>
      <c r="D579" s="72">
        <v>132.11385914787823</v>
      </c>
      <c r="E579" s="72">
        <v>-2.265292896509103E-3</v>
      </c>
      <c r="F579" s="72">
        <v>355.04054436732184</v>
      </c>
      <c r="G579" s="72">
        <v>1.7061008778971303</v>
      </c>
      <c r="H579" s="72"/>
    </row>
    <row r="580" spans="1:8" x14ac:dyDescent="0.25">
      <c r="A580" s="73"/>
      <c r="B580" s="72">
        <v>31.936192035335843</v>
      </c>
      <c r="C580" s="72">
        <v>-1.2998511599505358E-3</v>
      </c>
      <c r="D580" s="72">
        <v>132.01381418598905</v>
      </c>
      <c r="E580" s="72">
        <v>-2.217677205127212E-3</v>
      </c>
      <c r="F580" s="72">
        <v>354.86985757001355</v>
      </c>
      <c r="G580" s="72">
        <v>1.7061008778971303</v>
      </c>
      <c r="H580" s="72"/>
    </row>
    <row r="581" spans="1:8" x14ac:dyDescent="0.25">
      <c r="A581" s="73"/>
      <c r="B581" s="72">
        <v>31.98342824576779</v>
      </c>
      <c r="C581" s="72">
        <v>-1.2725227138670307E-3</v>
      </c>
      <c r="D581" s="72">
        <v>131.91376922409987</v>
      </c>
      <c r="E581" s="72">
        <v>-2.1710521192725798E-3</v>
      </c>
      <c r="F581" s="72">
        <v>354.69917077270526</v>
      </c>
      <c r="G581" s="72">
        <v>1.7061008778971303</v>
      </c>
      <c r="H581" s="72"/>
    </row>
    <row r="582" spans="1:8" x14ac:dyDescent="0.25">
      <c r="A582" s="73"/>
      <c r="B582" s="72">
        <v>32.030664456199744</v>
      </c>
      <c r="C582" s="72">
        <v>-1.2457629670620733E-3</v>
      </c>
      <c r="D582" s="72">
        <v>131.81372426221068</v>
      </c>
      <c r="E582" s="72">
        <v>-2.1253972917563372E-3</v>
      </c>
      <c r="F582" s="72">
        <v>354.52848397539697</v>
      </c>
      <c r="G582" s="72">
        <v>1.7061008778971303</v>
      </c>
      <c r="H582" s="72"/>
    </row>
    <row r="583" spans="1:8" x14ac:dyDescent="0.25">
      <c r="A583" s="73"/>
      <c r="B583" s="72">
        <v>32.077900666631692</v>
      </c>
      <c r="C583" s="72">
        <v>-1.2195602344172067E-3</v>
      </c>
      <c r="D583" s="72">
        <v>131.7136793003215</v>
      </c>
      <c r="E583" s="72">
        <v>-2.0806927865876265E-3</v>
      </c>
      <c r="F583" s="72">
        <v>354.35779717808867</v>
      </c>
      <c r="G583" s="72">
        <v>1.7061008778971303</v>
      </c>
      <c r="H583" s="72"/>
    </row>
    <row r="584" spans="1:8" x14ac:dyDescent="0.25">
      <c r="A584" s="73"/>
      <c r="B584" s="72">
        <v>32.125136877063646</v>
      </c>
      <c r="C584" s="72">
        <v>-1.1939030670624926E-3</v>
      </c>
      <c r="D584" s="72">
        <v>131.61363433843232</v>
      </c>
      <c r="E584" s="72">
        <v>-2.036919070839395E-3</v>
      </c>
      <c r="F584" s="72">
        <v>354.18711038078038</v>
      </c>
      <c r="G584" s="72">
        <v>1.7061008778971303</v>
      </c>
      <c r="H584" s="72"/>
    </row>
    <row r="585" spans="1:8" x14ac:dyDescent="0.25">
      <c r="A585" s="73"/>
      <c r="B585" s="72">
        <v>32.172373087495593</v>
      </c>
      <c r="C585" s="72">
        <v>-1.1687802477003766E-3</v>
      </c>
      <c r="D585" s="72">
        <v>131.51358937654314</v>
      </c>
      <c r="E585" s="72">
        <v>-1.9940570066704381E-3</v>
      </c>
      <c r="F585" s="72">
        <v>354.01642358347209</v>
      </c>
      <c r="G585" s="72">
        <v>1.7061008778971303</v>
      </c>
      <c r="H585" s="72"/>
    </row>
    <row r="586" spans="1:8" x14ac:dyDescent="0.25">
      <c r="A586" s="73"/>
      <c r="B586" s="72">
        <v>32.219609297927548</v>
      </c>
      <c r="C586" s="72">
        <v>-1.1441807860194534E-3</v>
      </c>
      <c r="D586" s="72">
        <v>131.41354441465396</v>
      </c>
      <c r="E586" s="72">
        <v>-1.9520878435008179E-3</v>
      </c>
      <c r="F586" s="72">
        <v>353.8457367861638</v>
      </c>
      <c r="G586" s="72">
        <v>1.7061008778971303</v>
      </c>
      <c r="H586" s="72"/>
    </row>
    <row r="587" spans="1:8" x14ac:dyDescent="0.25">
      <c r="A587" s="73"/>
      <c r="B587" s="72">
        <v>32.266845508359495</v>
      </c>
      <c r="C587" s="72">
        <v>-1.1200939141964709E-3</v>
      </c>
      <c r="D587" s="72">
        <v>131.31349945276477</v>
      </c>
      <c r="E587" s="72">
        <v>-1.9109932103378319E-3</v>
      </c>
      <c r="F587" s="72">
        <v>353.67504998885551</v>
      </c>
      <c r="G587" s="72">
        <v>1.7061008778971303</v>
      </c>
      <c r="H587" s="72"/>
    </row>
    <row r="588" spans="1:8" x14ac:dyDescent="0.25">
      <c r="A588" s="73"/>
      <c r="B588" s="72">
        <v>32.314081718791449</v>
      </c>
      <c r="C588" s="72">
        <v>-1.0965090824849484E-3</v>
      </c>
      <c r="D588" s="72">
        <v>131.21345449087559</v>
      </c>
      <c r="E588" s="72">
        <v>-1.8707551082497473E-3</v>
      </c>
      <c r="F588" s="72">
        <v>353.50436319154721</v>
      </c>
      <c r="G588" s="72">
        <v>1.7061008778971303</v>
      </c>
      <c r="H588" s="72"/>
    </row>
    <row r="589" spans="1:8" x14ac:dyDescent="0.25">
      <c r="A589" s="73"/>
      <c r="B589" s="72">
        <v>32.361317929223397</v>
      </c>
      <c r="C589" s="72">
        <v>-1.0734159548888094E-3</v>
      </c>
      <c r="D589" s="72">
        <v>131.11340952898641</v>
      </c>
      <c r="E589" s="72">
        <v>-1.831355902984584E-3</v>
      </c>
      <c r="F589" s="72">
        <v>353.33367639423892</v>
      </c>
      <c r="G589" s="72">
        <v>1.7061008778971303</v>
      </c>
      <c r="H589" s="72"/>
    </row>
    <row r="590" spans="1:8" x14ac:dyDescent="0.25">
      <c r="A590" s="73"/>
      <c r="B590" s="72">
        <v>32.408554139655351</v>
      </c>
      <c r="C590" s="72">
        <v>-1.0508044049194539E-3</v>
      </c>
      <c r="D590" s="72">
        <v>131.01336456709723</v>
      </c>
      <c r="E590" s="72">
        <v>-1.7927783177312518E-3</v>
      </c>
      <c r="F590" s="72">
        <v>353.16298959693063</v>
      </c>
      <c r="G590" s="72">
        <v>1.7061008778971303</v>
      </c>
      <c r="H590" s="72"/>
    </row>
    <row r="591" spans="1:8" x14ac:dyDescent="0.25">
      <c r="A591" s="73"/>
      <c r="B591" s="72">
        <v>32.455790350087298</v>
      </c>
      <c r="C591" s="72">
        <v>-1.028664511434731E-3</v>
      </c>
      <c r="D591" s="72">
        <v>130.91331960520805</v>
      </c>
      <c r="E591" s="72">
        <v>-1.7550054260204173E-3</v>
      </c>
      <c r="F591" s="72">
        <v>352.99230279962234</v>
      </c>
      <c r="G591" s="72">
        <v>1.7061008778971303</v>
      </c>
      <c r="H591" s="72"/>
    </row>
    <row r="592" spans="1:8" x14ac:dyDescent="0.25">
      <c r="A592" s="73"/>
      <c r="B592" s="72">
        <v>32.503026560519253</v>
      </c>
      <c r="C592" s="72">
        <v>-1.0069865545582861E-3</v>
      </c>
      <c r="D592" s="72">
        <v>130.81327464331886</v>
      </c>
      <c r="E592" s="72">
        <v>-1.7180206447624984E-3</v>
      </c>
      <c r="F592" s="72">
        <v>352.82161600231404</v>
      </c>
      <c r="G592" s="72">
        <v>1.7061008778971303</v>
      </c>
      <c r="H592" s="72"/>
    </row>
    <row r="593" spans="1:8" x14ac:dyDescent="0.25">
      <c r="A593" s="73"/>
      <c r="B593" s="72"/>
      <c r="C593" s="72"/>
      <c r="D593" s="72"/>
      <c r="E593" s="72"/>
      <c r="F593" s="72"/>
      <c r="G593" s="72"/>
      <c r="H593" s="72"/>
    </row>
    <row r="594" spans="1:8" x14ac:dyDescent="0.25">
      <c r="A594" s="73"/>
      <c r="B594" s="72"/>
      <c r="C594" s="72"/>
      <c r="D594" s="72"/>
      <c r="E594" s="72"/>
      <c r="F594" s="72"/>
      <c r="G594" s="72"/>
      <c r="H594" s="72"/>
    </row>
    <row r="595" spans="1:8" x14ac:dyDescent="0.25">
      <c r="A595" s="73"/>
      <c r="B595" s="72"/>
      <c r="C595" s="72"/>
      <c r="D595" s="72"/>
      <c r="E595" s="72"/>
      <c r="F595" s="72"/>
      <c r="G595" s="72"/>
      <c r="H595" s="72"/>
    </row>
    <row r="596" spans="1:8" x14ac:dyDescent="0.25">
      <c r="A596" s="73"/>
      <c r="B596" s="72"/>
      <c r="C596" s="72"/>
      <c r="D596" s="72"/>
      <c r="E596" s="72"/>
      <c r="F596" s="72"/>
      <c r="G596" s="72"/>
      <c r="H596" s="72"/>
    </row>
    <row r="597" spans="1:8" x14ac:dyDescent="0.25">
      <c r="A597" s="73"/>
      <c r="B597" s="72"/>
      <c r="C597" s="72"/>
      <c r="D597" s="72"/>
      <c r="E597" s="72"/>
      <c r="F597" s="72"/>
      <c r="G597" s="72"/>
      <c r="H597" s="72"/>
    </row>
    <row r="598" spans="1:8" x14ac:dyDescent="0.25">
      <c r="A598" s="73"/>
      <c r="B598" s="72"/>
      <c r="C598" s="72"/>
      <c r="D598" s="72"/>
      <c r="E598" s="72"/>
      <c r="F598" s="72"/>
      <c r="G598" s="72"/>
      <c r="H598" s="72"/>
    </row>
    <row r="599" spans="1:8" x14ac:dyDescent="0.25">
      <c r="A599" s="73"/>
      <c r="B599" s="72"/>
      <c r="C599" s="72"/>
      <c r="D599" s="72"/>
      <c r="E599" s="72"/>
      <c r="F599" s="72"/>
      <c r="G599" s="72"/>
      <c r="H599" s="72"/>
    </row>
    <row r="600" spans="1:8" x14ac:dyDescent="0.25">
      <c r="A600" s="73"/>
      <c r="B600" s="72"/>
      <c r="C600" s="72"/>
      <c r="D600" s="72"/>
      <c r="E600" s="72"/>
      <c r="F600" s="72"/>
      <c r="G600" s="72"/>
      <c r="H600" s="72"/>
    </row>
    <row r="601" spans="1:8" x14ac:dyDescent="0.25">
      <c r="A601" s="73"/>
      <c r="B601" s="72"/>
      <c r="C601" s="72"/>
      <c r="D601" s="72"/>
      <c r="E601" s="72"/>
      <c r="F601" s="72"/>
      <c r="G601" s="72"/>
      <c r="H601" s="72"/>
    </row>
    <row r="602" spans="1:8" x14ac:dyDescent="0.25">
      <c r="A602" s="73"/>
      <c r="B602" s="72"/>
      <c r="C602" s="72"/>
      <c r="D602" s="72"/>
      <c r="E602" s="72"/>
      <c r="F602" s="72"/>
      <c r="G602" s="72"/>
      <c r="H602" s="72"/>
    </row>
    <row r="603" spans="1:8" x14ac:dyDescent="0.25">
      <c r="A603" s="73"/>
      <c r="B603" s="72"/>
      <c r="C603" s="72"/>
      <c r="D603" s="72"/>
      <c r="E603" s="72"/>
      <c r="F603" s="72"/>
      <c r="G603" s="72"/>
      <c r="H603" s="72"/>
    </row>
    <row r="604" spans="1:8" x14ac:dyDescent="0.25">
      <c r="A604" s="73"/>
      <c r="B604" s="72"/>
      <c r="C604" s="72"/>
      <c r="D604" s="72"/>
      <c r="E604" s="72"/>
      <c r="F604" s="72"/>
      <c r="G604" s="72"/>
      <c r="H604" s="72"/>
    </row>
    <row r="605" spans="1:8" x14ac:dyDescent="0.25">
      <c r="A605" s="73"/>
      <c r="B605" s="72"/>
      <c r="C605" s="72"/>
      <c r="D605" s="72"/>
      <c r="E605" s="72"/>
      <c r="F605" s="72"/>
      <c r="G605" s="72"/>
      <c r="H605" s="72"/>
    </row>
    <row r="606" spans="1:8" x14ac:dyDescent="0.25">
      <c r="A606" s="73"/>
      <c r="B606" s="72"/>
      <c r="C606" s="72"/>
      <c r="D606" s="72"/>
      <c r="E606" s="72"/>
      <c r="F606" s="72"/>
      <c r="G606" s="72"/>
      <c r="H606" s="72"/>
    </row>
    <row r="607" spans="1:8" x14ac:dyDescent="0.25">
      <c r="A607" s="73"/>
      <c r="B607" s="72"/>
      <c r="C607" s="72"/>
      <c r="D607" s="72"/>
      <c r="E607" s="72"/>
      <c r="F607" s="72"/>
      <c r="G607" s="72"/>
      <c r="H607" s="72"/>
    </row>
    <row r="608" spans="1:8" x14ac:dyDescent="0.25">
      <c r="A608" s="73"/>
      <c r="B608" s="72"/>
      <c r="C608" s="72"/>
      <c r="D608" s="72"/>
      <c r="E608" s="72"/>
      <c r="F608" s="72"/>
      <c r="G608" s="72"/>
      <c r="H608" s="72"/>
    </row>
    <row r="609" spans="1:8" x14ac:dyDescent="0.25">
      <c r="A609" s="73"/>
      <c r="B609" s="72"/>
      <c r="C609" s="72"/>
      <c r="D609" s="72"/>
      <c r="E609" s="72"/>
      <c r="F609" s="72"/>
      <c r="G609" s="72"/>
      <c r="H609" s="72"/>
    </row>
    <row r="610" spans="1:8" x14ac:dyDescent="0.25">
      <c r="A610" s="73"/>
      <c r="B610" s="72"/>
      <c r="C610" s="72"/>
      <c r="D610" s="72"/>
      <c r="E610" s="72"/>
      <c r="F610" s="72"/>
      <c r="G610" s="72"/>
      <c r="H610" s="72"/>
    </row>
    <row r="611" spans="1:8" x14ac:dyDescent="0.25">
      <c r="A611" s="73"/>
      <c r="B611" s="72"/>
      <c r="C611" s="72"/>
      <c r="D611" s="72"/>
      <c r="E611" s="72"/>
      <c r="F611" s="72"/>
      <c r="G611" s="72"/>
      <c r="H611" s="72"/>
    </row>
    <row r="612" spans="1:8" x14ac:dyDescent="0.25">
      <c r="A612" s="73"/>
      <c r="B612" s="72"/>
      <c r="C612" s="72"/>
      <c r="D612" s="72"/>
      <c r="E612" s="72"/>
      <c r="F612" s="72"/>
      <c r="G612" s="72"/>
      <c r="H612" s="72"/>
    </row>
    <row r="613" spans="1:8" x14ac:dyDescent="0.25">
      <c r="A613" s="73"/>
      <c r="B613" s="72"/>
      <c r="C613" s="72"/>
      <c r="D613" s="72"/>
      <c r="E613" s="72"/>
      <c r="F613" s="72"/>
      <c r="G613" s="72"/>
      <c r="H613" s="72"/>
    </row>
    <row r="614" spans="1:8" x14ac:dyDescent="0.25">
      <c r="A614" s="73"/>
      <c r="B614" s="72"/>
      <c r="C614" s="72"/>
      <c r="D614" s="72"/>
      <c r="E614" s="72"/>
      <c r="F614" s="72"/>
      <c r="G614" s="72"/>
      <c r="H614" s="72"/>
    </row>
    <row r="615" spans="1:8" x14ac:dyDescent="0.25">
      <c r="A615" s="73"/>
      <c r="B615" s="72"/>
      <c r="C615" s="72"/>
      <c r="D615" s="72"/>
      <c r="E615" s="72"/>
      <c r="F615" s="72"/>
      <c r="G615" s="72"/>
      <c r="H615" s="72"/>
    </row>
    <row r="616" spans="1:8" x14ac:dyDescent="0.25">
      <c r="A616" s="73"/>
      <c r="B616" s="72"/>
      <c r="C616" s="72"/>
      <c r="D616" s="72"/>
      <c r="E616" s="72"/>
      <c r="F616" s="72"/>
      <c r="G616" s="72"/>
      <c r="H616" s="72"/>
    </row>
    <row r="617" spans="1:8" x14ac:dyDescent="0.25">
      <c r="A617" s="73"/>
      <c r="B617" s="72"/>
      <c r="C617" s="72"/>
      <c r="D617" s="72"/>
      <c r="E617" s="72"/>
      <c r="F617" s="72"/>
      <c r="G617" s="72"/>
      <c r="H617" s="72"/>
    </row>
    <row r="618" spans="1:8" x14ac:dyDescent="0.25">
      <c r="A618" s="73"/>
      <c r="B618" s="72"/>
      <c r="C618" s="72"/>
      <c r="D618" s="72"/>
      <c r="E618" s="72"/>
      <c r="F618" s="72"/>
      <c r="G618" s="72"/>
      <c r="H618" s="72"/>
    </row>
    <row r="619" spans="1:8" x14ac:dyDescent="0.25">
      <c r="A619" s="73"/>
      <c r="B619" s="72"/>
      <c r="C619" s="72"/>
      <c r="D619" s="72"/>
      <c r="E619" s="72"/>
      <c r="F619" s="72"/>
      <c r="G619" s="72"/>
      <c r="H619" s="72"/>
    </row>
    <row r="620" spans="1:8" x14ac:dyDescent="0.25">
      <c r="A620" s="73"/>
      <c r="B620" s="72"/>
      <c r="C620" s="72"/>
      <c r="D620" s="72"/>
      <c r="E620" s="72"/>
      <c r="F620" s="72"/>
      <c r="G620" s="72"/>
      <c r="H620" s="72"/>
    </row>
    <row r="621" spans="1:8" x14ac:dyDescent="0.25">
      <c r="A621" s="73"/>
      <c r="B621" s="72"/>
      <c r="C621" s="72"/>
      <c r="D621" s="72"/>
      <c r="E621" s="72"/>
      <c r="F621" s="72"/>
      <c r="G621" s="72"/>
      <c r="H621" s="72"/>
    </row>
    <row r="622" spans="1:8" x14ac:dyDescent="0.25">
      <c r="A622" s="73"/>
      <c r="B622" s="72"/>
      <c r="C622" s="72"/>
      <c r="D622" s="72"/>
      <c r="E622" s="72"/>
      <c r="F622" s="72"/>
      <c r="G622" s="72"/>
      <c r="H622" s="72"/>
    </row>
    <row r="623" spans="1:8" x14ac:dyDescent="0.25">
      <c r="A623" s="73"/>
      <c r="B623" s="72"/>
      <c r="C623" s="72"/>
      <c r="D623" s="72"/>
      <c r="E623" s="72"/>
      <c r="F623" s="72"/>
      <c r="G623" s="72"/>
      <c r="H623" s="72"/>
    </row>
    <row r="624" spans="1:8" x14ac:dyDescent="0.25">
      <c r="A624" s="73"/>
      <c r="B624" s="72"/>
      <c r="C624" s="72"/>
      <c r="D624" s="72"/>
      <c r="E624" s="72"/>
      <c r="F624" s="72"/>
      <c r="G624" s="72"/>
      <c r="H624" s="72"/>
    </row>
    <row r="625" spans="1:8" x14ac:dyDescent="0.25">
      <c r="A625" s="73"/>
      <c r="B625" s="72"/>
      <c r="C625" s="72"/>
      <c r="D625" s="72"/>
      <c r="E625" s="72"/>
      <c r="F625" s="72"/>
      <c r="G625" s="72"/>
      <c r="H625" s="72"/>
    </row>
    <row r="626" spans="1:8" x14ac:dyDescent="0.25">
      <c r="A626" s="73"/>
      <c r="B626" s="72"/>
      <c r="C626" s="72"/>
      <c r="D626" s="72"/>
      <c r="E626" s="72"/>
      <c r="F626" s="72"/>
      <c r="G626" s="72"/>
      <c r="H626" s="72"/>
    </row>
    <row r="627" spans="1:8" x14ac:dyDescent="0.25">
      <c r="A627" s="73"/>
      <c r="B627" s="72"/>
      <c r="C627" s="72"/>
      <c r="D627" s="72"/>
      <c r="E627" s="72"/>
      <c r="F627" s="72"/>
      <c r="G627" s="72"/>
      <c r="H627" s="72"/>
    </row>
    <row r="628" spans="1:8" x14ac:dyDescent="0.25">
      <c r="A628" s="73"/>
      <c r="B628" s="72"/>
      <c r="C628" s="72"/>
      <c r="D628" s="72"/>
      <c r="E628" s="72"/>
      <c r="F628" s="72"/>
      <c r="G628" s="72"/>
      <c r="H628" s="72"/>
    </row>
    <row r="629" spans="1:8" x14ac:dyDescent="0.25">
      <c r="A629" s="73"/>
      <c r="B629" s="72"/>
      <c r="C629" s="72"/>
      <c r="D629" s="72"/>
      <c r="E629" s="72"/>
      <c r="F629" s="72"/>
      <c r="G629" s="72"/>
      <c r="H629" s="72"/>
    </row>
    <row r="630" spans="1:8" x14ac:dyDescent="0.25">
      <c r="A630" s="73"/>
      <c r="B630" s="72"/>
      <c r="C630" s="72"/>
      <c r="D630" s="72"/>
      <c r="E630" s="72"/>
      <c r="F630" s="72"/>
      <c r="G630" s="72"/>
      <c r="H630" s="72"/>
    </row>
    <row r="631" spans="1:8" x14ac:dyDescent="0.25">
      <c r="A631" s="73"/>
      <c r="B631" s="72"/>
      <c r="C631" s="72"/>
      <c r="D631" s="72"/>
      <c r="E631" s="72"/>
      <c r="F631" s="72"/>
      <c r="G631" s="72"/>
      <c r="H631" s="72"/>
    </row>
    <row r="632" spans="1:8" x14ac:dyDescent="0.25">
      <c r="A632" s="73"/>
      <c r="B632" s="72"/>
      <c r="C632" s="72"/>
      <c r="D632" s="72"/>
      <c r="E632" s="72"/>
      <c r="F632" s="72"/>
      <c r="G632" s="72"/>
      <c r="H632" s="72"/>
    </row>
    <row r="633" spans="1:8" x14ac:dyDescent="0.25">
      <c r="A633" s="73"/>
      <c r="B633" s="72"/>
      <c r="C633" s="72"/>
      <c r="D633" s="72"/>
      <c r="E633" s="72"/>
      <c r="F633" s="72"/>
      <c r="G633" s="72"/>
      <c r="H633" s="72"/>
    </row>
    <row r="634" spans="1:8" x14ac:dyDescent="0.25">
      <c r="A634" s="73"/>
      <c r="B634" s="72"/>
      <c r="C634" s="72"/>
      <c r="D634" s="72"/>
      <c r="E634" s="72"/>
      <c r="F634" s="72"/>
      <c r="G634" s="72"/>
      <c r="H634" s="72"/>
    </row>
    <row r="635" spans="1:8" x14ac:dyDescent="0.25">
      <c r="A635" s="73"/>
      <c r="B635" s="72"/>
      <c r="C635" s="72"/>
      <c r="D635" s="72"/>
      <c r="E635" s="72"/>
      <c r="F635" s="72"/>
      <c r="G635" s="72"/>
      <c r="H635" s="72"/>
    </row>
    <row r="636" spans="1:8" x14ac:dyDescent="0.25">
      <c r="A636" s="73"/>
      <c r="B636" s="72"/>
      <c r="C636" s="72"/>
      <c r="D636" s="72"/>
      <c r="E636" s="72"/>
      <c r="F636" s="72"/>
      <c r="G636" s="72"/>
      <c r="H636" s="72"/>
    </row>
    <row r="637" spans="1:8" x14ac:dyDescent="0.25">
      <c r="A637" s="73"/>
      <c r="B637" s="72"/>
      <c r="C637" s="72"/>
      <c r="D637" s="72"/>
      <c r="E637" s="72"/>
      <c r="F637" s="72"/>
      <c r="G637" s="72"/>
      <c r="H637" s="72"/>
    </row>
    <row r="638" spans="1:8" x14ac:dyDescent="0.25">
      <c r="A638" s="73"/>
      <c r="B638" s="72"/>
      <c r="C638" s="72"/>
      <c r="D638" s="72"/>
      <c r="E638" s="72"/>
      <c r="F638" s="72"/>
      <c r="G638" s="72"/>
      <c r="H638" s="72"/>
    </row>
    <row r="639" spans="1:8" x14ac:dyDescent="0.25">
      <c r="A639" s="73"/>
      <c r="B639" s="72"/>
      <c r="C639" s="72"/>
      <c r="D639" s="72"/>
      <c r="E639" s="72"/>
      <c r="F639" s="72"/>
      <c r="G639" s="72"/>
      <c r="H639" s="72"/>
    </row>
    <row r="640" spans="1:8" x14ac:dyDescent="0.25">
      <c r="A640" s="73"/>
      <c r="B640" s="72"/>
      <c r="C640" s="72"/>
      <c r="D640" s="72"/>
      <c r="E640" s="72"/>
      <c r="F640" s="72"/>
      <c r="G640" s="72"/>
      <c r="H640" s="72"/>
    </row>
    <row r="641" spans="1:8" x14ac:dyDescent="0.25">
      <c r="A641" s="73"/>
      <c r="B641" s="72"/>
      <c r="C641" s="72"/>
      <c r="D641" s="72"/>
      <c r="E641" s="72"/>
      <c r="F641" s="72"/>
      <c r="G641" s="72"/>
      <c r="H641" s="72"/>
    </row>
    <row r="642" spans="1:8" x14ac:dyDescent="0.25">
      <c r="A642" s="73"/>
      <c r="B642" s="72"/>
      <c r="C642" s="72"/>
      <c r="D642" s="72"/>
      <c r="E642" s="72"/>
      <c r="F642" s="72"/>
      <c r="G642" s="72"/>
      <c r="H642" s="72"/>
    </row>
    <row r="643" spans="1:8" x14ac:dyDescent="0.25">
      <c r="A643" s="73"/>
      <c r="B643" s="72"/>
      <c r="C643" s="72"/>
      <c r="D643" s="72"/>
      <c r="E643" s="72"/>
      <c r="F643" s="72"/>
      <c r="G643" s="72"/>
      <c r="H643" s="72"/>
    </row>
    <row r="644" spans="1:8" x14ac:dyDescent="0.25">
      <c r="A644" s="73"/>
      <c r="B644" s="72"/>
      <c r="C644" s="72"/>
      <c r="D644" s="72"/>
      <c r="E644" s="72"/>
      <c r="F644" s="72"/>
      <c r="G644" s="72"/>
      <c r="H644" s="72"/>
    </row>
    <row r="645" spans="1:8" x14ac:dyDescent="0.25">
      <c r="A645" s="73"/>
      <c r="B645" s="72"/>
      <c r="C645" s="72"/>
      <c r="D645" s="72"/>
      <c r="E645" s="72"/>
      <c r="F645" s="72"/>
      <c r="G645" s="72"/>
      <c r="H645" s="72"/>
    </row>
    <row r="646" spans="1:8" x14ac:dyDescent="0.25">
      <c r="A646" s="73"/>
      <c r="B646" s="72"/>
      <c r="C646" s="72"/>
      <c r="D646" s="72"/>
      <c r="E646" s="72"/>
      <c r="F646" s="72"/>
      <c r="G646" s="72"/>
      <c r="H646" s="72"/>
    </row>
    <row r="647" spans="1:8" x14ac:dyDescent="0.25">
      <c r="A647" s="73"/>
      <c r="B647" s="72"/>
      <c r="C647" s="72"/>
      <c r="D647" s="72"/>
      <c r="E647" s="72"/>
      <c r="F647" s="72"/>
      <c r="G647" s="72"/>
      <c r="H647" s="72"/>
    </row>
    <row r="648" spans="1:8" x14ac:dyDescent="0.25">
      <c r="A648" s="73"/>
      <c r="B648" s="72"/>
      <c r="C648" s="72"/>
      <c r="D648" s="72"/>
      <c r="E648" s="72"/>
      <c r="F648" s="72"/>
      <c r="G648" s="72"/>
      <c r="H648" s="72"/>
    </row>
    <row r="649" spans="1:8" x14ac:dyDescent="0.25">
      <c r="A649" s="73"/>
      <c r="B649" s="72"/>
      <c r="C649" s="72"/>
      <c r="D649" s="72"/>
      <c r="E649" s="72"/>
      <c r="F649" s="72"/>
      <c r="G649" s="72"/>
      <c r="H649" s="72"/>
    </row>
    <row r="650" spans="1:8" x14ac:dyDescent="0.25">
      <c r="A650" s="73"/>
      <c r="B650" s="72"/>
      <c r="C650" s="72"/>
      <c r="D650" s="72"/>
      <c r="E650" s="72"/>
      <c r="F650" s="72"/>
      <c r="G650" s="72"/>
      <c r="H650" s="72"/>
    </row>
    <row r="651" spans="1:8" x14ac:dyDescent="0.25">
      <c r="A651" s="73"/>
      <c r="B651" s="72"/>
      <c r="C651" s="72"/>
      <c r="D651" s="72"/>
      <c r="E651" s="72"/>
      <c r="F651" s="72"/>
      <c r="G651" s="72"/>
      <c r="H651" s="72"/>
    </row>
    <row r="652" spans="1:8" x14ac:dyDescent="0.25">
      <c r="A652" s="73"/>
      <c r="B652" s="72"/>
      <c r="C652" s="72"/>
      <c r="D652" s="72"/>
      <c r="E652" s="72"/>
      <c r="F652" s="72"/>
      <c r="G652" s="72"/>
      <c r="H652" s="72"/>
    </row>
    <row r="653" spans="1:8" x14ac:dyDescent="0.25">
      <c r="A653" s="73"/>
      <c r="B653" s="72"/>
      <c r="C653" s="72"/>
      <c r="D653" s="72"/>
      <c r="E653" s="72"/>
      <c r="F653" s="72"/>
      <c r="G653" s="72"/>
      <c r="H653" s="72"/>
    </row>
    <row r="654" spans="1:8" x14ac:dyDescent="0.25">
      <c r="A654" s="73"/>
      <c r="B654" s="72"/>
      <c r="C654" s="72"/>
      <c r="D654" s="72"/>
      <c r="E654" s="72"/>
      <c r="F654" s="72"/>
      <c r="G654" s="72"/>
      <c r="H654" s="72"/>
    </row>
    <row r="655" spans="1:8" x14ac:dyDescent="0.25">
      <c r="A655" s="73"/>
      <c r="B655" s="72"/>
      <c r="C655" s="72"/>
      <c r="D655" s="72"/>
      <c r="E655" s="72"/>
      <c r="F655" s="72"/>
      <c r="G655" s="72"/>
      <c r="H655" s="72"/>
    </row>
    <row r="656" spans="1:8" x14ac:dyDescent="0.25">
      <c r="A656" s="73"/>
      <c r="B656" s="72"/>
      <c r="C656" s="72"/>
      <c r="D656" s="72"/>
      <c r="E656" s="72"/>
      <c r="F656" s="72"/>
      <c r="G656" s="72"/>
      <c r="H656" s="72"/>
    </row>
    <row r="657" spans="1:8" x14ac:dyDescent="0.25">
      <c r="A657" s="73"/>
      <c r="B657" s="72"/>
      <c r="C657" s="72"/>
      <c r="D657" s="72"/>
      <c r="E657" s="72"/>
      <c r="F657" s="72"/>
      <c r="G657" s="72"/>
      <c r="H657" s="72"/>
    </row>
    <row r="658" spans="1:8" x14ac:dyDescent="0.25">
      <c r="A658" s="73"/>
      <c r="B658" s="72"/>
      <c r="C658" s="72"/>
      <c r="D658" s="72"/>
      <c r="E658" s="72"/>
      <c r="F658" s="72"/>
      <c r="G658" s="72"/>
      <c r="H658" s="72"/>
    </row>
    <row r="659" spans="1:8" x14ac:dyDescent="0.25">
      <c r="A659" s="73"/>
      <c r="B659" s="72"/>
      <c r="C659" s="72"/>
      <c r="D659" s="72"/>
      <c r="E659" s="72"/>
      <c r="F659" s="72"/>
      <c r="G659" s="72"/>
      <c r="H659" s="72"/>
    </row>
    <row r="660" spans="1:8" x14ac:dyDescent="0.25">
      <c r="A660" s="73"/>
      <c r="B660" s="72"/>
      <c r="C660" s="72"/>
      <c r="D660" s="72"/>
      <c r="E660" s="72"/>
      <c r="F660" s="72"/>
      <c r="G660" s="72"/>
      <c r="H660" s="72"/>
    </row>
    <row r="661" spans="1:8" x14ac:dyDescent="0.25">
      <c r="A661" s="73"/>
      <c r="B661" s="72"/>
      <c r="C661" s="72"/>
      <c r="D661" s="72"/>
      <c r="E661" s="72"/>
      <c r="F661" s="72"/>
      <c r="G661" s="72"/>
      <c r="H661" s="72"/>
    </row>
    <row r="662" spans="1:8" x14ac:dyDescent="0.25">
      <c r="A662" s="73"/>
      <c r="B662" s="72"/>
      <c r="C662" s="72"/>
      <c r="D662" s="72"/>
      <c r="E662" s="72"/>
      <c r="F662" s="72"/>
      <c r="G662" s="72"/>
      <c r="H662" s="72"/>
    </row>
    <row r="663" spans="1:8" x14ac:dyDescent="0.25">
      <c r="A663" s="73"/>
      <c r="B663" s="72"/>
      <c r="C663" s="72"/>
      <c r="D663" s="72"/>
      <c r="E663" s="72"/>
      <c r="F663" s="72"/>
      <c r="G663" s="72"/>
      <c r="H663" s="72"/>
    </row>
    <row r="664" spans="1:8" x14ac:dyDescent="0.25">
      <c r="A664" s="73"/>
      <c r="B664" s="72"/>
      <c r="C664" s="72"/>
      <c r="D664" s="72"/>
      <c r="E664" s="72"/>
      <c r="F664" s="72"/>
      <c r="G664" s="72"/>
      <c r="H664" s="72"/>
    </row>
    <row r="665" spans="1:8" x14ac:dyDescent="0.25">
      <c r="A665" s="73"/>
      <c r="B665" s="72"/>
      <c r="C665" s="72"/>
      <c r="D665" s="72"/>
      <c r="E665" s="72"/>
      <c r="F665" s="72"/>
      <c r="G665" s="72"/>
      <c r="H665" s="72"/>
    </row>
    <row r="666" spans="1:8" x14ac:dyDescent="0.25">
      <c r="A666" s="73"/>
      <c r="B666" s="72"/>
      <c r="C666" s="72"/>
      <c r="D666" s="72"/>
      <c r="E666" s="72"/>
      <c r="F666" s="72"/>
      <c r="G666" s="72"/>
      <c r="H666" s="72"/>
    </row>
    <row r="667" spans="1:8" x14ac:dyDescent="0.25">
      <c r="A667" s="73"/>
      <c r="B667" s="72"/>
      <c r="C667" s="72"/>
      <c r="D667" s="72"/>
      <c r="E667" s="72"/>
      <c r="F667" s="72"/>
      <c r="G667" s="72"/>
      <c r="H667" s="72"/>
    </row>
    <row r="668" spans="1:8" x14ac:dyDescent="0.25">
      <c r="A668" s="73"/>
      <c r="B668" s="72"/>
      <c r="C668" s="72"/>
      <c r="D668" s="72"/>
      <c r="E668" s="72"/>
      <c r="F668" s="72"/>
      <c r="G668" s="72"/>
      <c r="H668" s="72"/>
    </row>
    <row r="669" spans="1:8" x14ac:dyDescent="0.25">
      <c r="A669" s="73"/>
      <c r="B669" s="72"/>
      <c r="C669" s="72"/>
      <c r="D669" s="72"/>
      <c r="E669" s="72"/>
      <c r="F669" s="72"/>
      <c r="G669" s="72"/>
      <c r="H669" s="72"/>
    </row>
    <row r="670" spans="1:8" x14ac:dyDescent="0.25">
      <c r="A670" s="73"/>
      <c r="B670" s="72"/>
      <c r="C670" s="72"/>
      <c r="D670" s="72"/>
      <c r="E670" s="72"/>
      <c r="F670" s="72"/>
      <c r="G670" s="72"/>
      <c r="H670" s="72"/>
    </row>
    <row r="671" spans="1:8" x14ac:dyDescent="0.25">
      <c r="A671" s="73"/>
      <c r="B671" s="72"/>
      <c r="C671" s="72"/>
      <c r="D671" s="72"/>
      <c r="E671" s="72"/>
      <c r="F671" s="72"/>
      <c r="G671" s="72"/>
      <c r="H671" s="72"/>
    </row>
    <row r="672" spans="1:8" x14ac:dyDescent="0.25">
      <c r="A672" s="73"/>
      <c r="B672" s="72"/>
      <c r="C672" s="72"/>
      <c r="D672" s="72"/>
      <c r="E672" s="72"/>
      <c r="F672" s="72"/>
      <c r="G672" s="72"/>
      <c r="H672" s="72"/>
    </row>
    <row r="673" spans="1:8" x14ac:dyDescent="0.25">
      <c r="A673" s="73"/>
      <c r="B673" s="72"/>
      <c r="C673" s="72"/>
      <c r="D673" s="72"/>
      <c r="E673" s="72"/>
      <c r="F673" s="72"/>
      <c r="G673" s="72"/>
      <c r="H673" s="72"/>
    </row>
    <row r="674" spans="1:8" x14ac:dyDescent="0.25">
      <c r="A674" s="73"/>
      <c r="B674" s="72"/>
      <c r="C674" s="72"/>
      <c r="D674" s="72"/>
      <c r="E674" s="72"/>
      <c r="F674" s="72"/>
      <c r="G674" s="72"/>
      <c r="H674" s="72"/>
    </row>
    <row r="675" spans="1:8" x14ac:dyDescent="0.25">
      <c r="A675" s="73"/>
      <c r="B675" s="72"/>
      <c r="C675" s="72"/>
      <c r="D675" s="72"/>
      <c r="E675" s="72"/>
      <c r="F675" s="72"/>
      <c r="G675" s="72"/>
      <c r="H675" s="72"/>
    </row>
    <row r="676" spans="1:8" x14ac:dyDescent="0.25">
      <c r="A676" s="73"/>
      <c r="B676" s="72"/>
      <c r="C676" s="72"/>
      <c r="D676" s="72"/>
      <c r="E676" s="72"/>
      <c r="F676" s="72"/>
      <c r="G676" s="72"/>
      <c r="H676" s="72"/>
    </row>
    <row r="677" spans="1:8" x14ac:dyDescent="0.25">
      <c r="A677" s="73"/>
      <c r="B677" s="72"/>
      <c r="C677" s="72"/>
      <c r="D677" s="72"/>
      <c r="E677" s="72"/>
      <c r="F677" s="72"/>
      <c r="G677" s="72"/>
      <c r="H677" s="72"/>
    </row>
    <row r="678" spans="1:8" x14ac:dyDescent="0.25">
      <c r="A678" s="73"/>
      <c r="B678" s="72"/>
      <c r="C678" s="72"/>
      <c r="D678" s="72"/>
      <c r="E678" s="72"/>
      <c r="F678" s="72"/>
      <c r="G678" s="72"/>
      <c r="H678" s="72"/>
    </row>
    <row r="679" spans="1:8" x14ac:dyDescent="0.25">
      <c r="A679" s="73"/>
      <c r="B679" s="72"/>
      <c r="C679" s="72"/>
      <c r="D679" s="72"/>
      <c r="E679" s="72"/>
      <c r="F679" s="72"/>
      <c r="G679" s="72"/>
      <c r="H679" s="72"/>
    </row>
    <row r="680" spans="1:8" x14ac:dyDescent="0.25">
      <c r="A680" s="73"/>
      <c r="B680" s="72"/>
      <c r="C680" s="72"/>
      <c r="D680" s="72"/>
      <c r="E680" s="72"/>
      <c r="F680" s="72"/>
      <c r="G680" s="72"/>
      <c r="H680" s="72"/>
    </row>
    <row r="681" spans="1:8" x14ac:dyDescent="0.25">
      <c r="A681" s="73"/>
      <c r="B681" s="72"/>
      <c r="C681" s="72"/>
      <c r="D681" s="72"/>
      <c r="E681" s="72"/>
      <c r="F681" s="72"/>
      <c r="G681" s="72"/>
      <c r="H681" s="72"/>
    </row>
    <row r="682" spans="1:8" x14ac:dyDescent="0.25">
      <c r="A682" s="73"/>
      <c r="B682" s="72"/>
      <c r="C682" s="72"/>
      <c r="D682" s="72"/>
      <c r="E682" s="72"/>
      <c r="F682" s="72"/>
      <c r="G682" s="72"/>
      <c r="H682" s="72"/>
    </row>
    <row r="683" spans="1:8" x14ac:dyDescent="0.25">
      <c r="A683" s="73"/>
      <c r="B683" s="72"/>
      <c r="C683" s="72"/>
      <c r="D683" s="72"/>
      <c r="E683" s="72"/>
      <c r="F683" s="72"/>
      <c r="G683" s="72"/>
      <c r="H683" s="72"/>
    </row>
    <row r="684" spans="1:8" x14ac:dyDescent="0.25">
      <c r="A684" s="73"/>
      <c r="B684" s="72"/>
      <c r="C684" s="72"/>
      <c r="D684" s="72"/>
      <c r="E684" s="72"/>
      <c r="F684" s="72"/>
      <c r="G684" s="72"/>
      <c r="H684" s="72"/>
    </row>
    <row r="685" spans="1:8" x14ac:dyDescent="0.25">
      <c r="A685" s="73"/>
      <c r="B685" s="72"/>
      <c r="C685" s="72"/>
      <c r="D685" s="72"/>
      <c r="E685" s="72"/>
      <c r="F685" s="72"/>
      <c r="G685" s="72"/>
      <c r="H685" s="72"/>
    </row>
    <row r="686" spans="1:8" x14ac:dyDescent="0.25">
      <c r="A686" s="73"/>
      <c r="B686" s="72"/>
      <c r="C686" s="72"/>
      <c r="D686" s="72"/>
      <c r="E686" s="72"/>
      <c r="F686" s="72"/>
      <c r="G686" s="72"/>
      <c r="H686" s="72"/>
    </row>
    <row r="687" spans="1:8" x14ac:dyDescent="0.25">
      <c r="A687" s="73"/>
      <c r="B687" s="72"/>
      <c r="C687" s="72"/>
      <c r="D687" s="72"/>
      <c r="E687" s="72"/>
      <c r="F687" s="72"/>
      <c r="G687" s="72"/>
      <c r="H687" s="72"/>
    </row>
    <row r="688" spans="1:8" x14ac:dyDescent="0.25">
      <c r="A688" s="73"/>
      <c r="B688" s="72"/>
      <c r="C688" s="72"/>
      <c r="D688" s="72"/>
      <c r="E688" s="72"/>
      <c r="F688" s="72"/>
      <c r="G688" s="72"/>
      <c r="H688" s="72"/>
    </row>
    <row r="689" spans="1:8" x14ac:dyDescent="0.25">
      <c r="A689" s="73"/>
      <c r="B689" s="72"/>
      <c r="C689" s="72"/>
      <c r="D689" s="72"/>
      <c r="E689" s="72"/>
      <c r="F689" s="72"/>
      <c r="G689" s="72"/>
      <c r="H689" s="72"/>
    </row>
    <row r="690" spans="1:8" x14ac:dyDescent="0.25">
      <c r="A690" s="73"/>
      <c r="B690" s="72"/>
      <c r="C690" s="72"/>
      <c r="D690" s="72"/>
      <c r="E690" s="72"/>
      <c r="F690" s="72"/>
      <c r="G690" s="72"/>
      <c r="H690" s="72"/>
    </row>
    <row r="691" spans="1:8" x14ac:dyDescent="0.25">
      <c r="A691" s="73"/>
      <c r="B691" s="72"/>
      <c r="C691" s="72"/>
      <c r="D691" s="72"/>
      <c r="E691" s="72"/>
      <c r="F691" s="72"/>
      <c r="G691" s="72"/>
      <c r="H691" s="72"/>
    </row>
    <row r="692" spans="1:8" x14ac:dyDescent="0.25">
      <c r="A692" s="73"/>
      <c r="B692" s="72"/>
      <c r="C692" s="72"/>
      <c r="D692" s="72"/>
      <c r="E692" s="72"/>
      <c r="F692" s="72"/>
      <c r="G692" s="72"/>
      <c r="H692" s="72"/>
    </row>
    <row r="693" spans="1:8" x14ac:dyDescent="0.25">
      <c r="A693" s="73"/>
      <c r="B693" s="72"/>
      <c r="C693" s="72"/>
      <c r="D693" s="72"/>
      <c r="E693" s="72"/>
      <c r="F693" s="72"/>
      <c r="G693" s="72"/>
      <c r="H693" s="72"/>
    </row>
    <row r="694" spans="1:8" x14ac:dyDescent="0.25">
      <c r="A694" s="73"/>
      <c r="B694" s="72"/>
      <c r="C694" s="72"/>
      <c r="D694" s="72"/>
      <c r="E694" s="72"/>
      <c r="F694" s="72"/>
      <c r="G694" s="72"/>
      <c r="H694" s="72"/>
    </row>
    <row r="695" spans="1:8" x14ac:dyDescent="0.25">
      <c r="A695" s="73"/>
      <c r="B695" s="72"/>
      <c r="C695" s="72"/>
      <c r="D695" s="72"/>
      <c r="E695" s="72"/>
      <c r="F695" s="72"/>
      <c r="G695" s="72"/>
      <c r="H695" s="72"/>
    </row>
    <row r="696" spans="1:8" x14ac:dyDescent="0.25">
      <c r="A696" s="73"/>
      <c r="B696" s="72"/>
      <c r="C696" s="72"/>
      <c r="D696" s="72"/>
      <c r="E696" s="72"/>
      <c r="F696" s="72"/>
      <c r="G696" s="72"/>
      <c r="H696" s="72"/>
    </row>
    <row r="697" spans="1:8" x14ac:dyDescent="0.25">
      <c r="A697" s="73"/>
      <c r="B697" s="72"/>
      <c r="C697" s="72"/>
      <c r="D697" s="72"/>
      <c r="E697" s="72"/>
      <c r="F697" s="72"/>
      <c r="G697" s="72"/>
      <c r="H697" s="72"/>
    </row>
    <row r="698" spans="1:8" x14ac:dyDescent="0.25">
      <c r="A698" s="73"/>
      <c r="B698" s="72"/>
      <c r="C698" s="72"/>
      <c r="D698" s="72"/>
      <c r="E698" s="72"/>
      <c r="F698" s="72"/>
      <c r="G698" s="72"/>
      <c r="H698" s="72"/>
    </row>
    <row r="699" spans="1:8" x14ac:dyDescent="0.25">
      <c r="A699" s="73"/>
      <c r="B699" s="72"/>
      <c r="C699" s="72"/>
      <c r="D699" s="72"/>
      <c r="E699" s="72"/>
      <c r="F699" s="72"/>
      <c r="G699" s="72"/>
      <c r="H699" s="72"/>
    </row>
    <row r="700" spans="1:8" x14ac:dyDescent="0.25">
      <c r="A700" s="73"/>
      <c r="B700" s="72"/>
      <c r="C700" s="72"/>
      <c r="D700" s="72"/>
      <c r="E700" s="72"/>
      <c r="F700" s="72"/>
      <c r="G700" s="72"/>
      <c r="H700" s="72"/>
    </row>
    <row r="701" spans="1:8" x14ac:dyDescent="0.25">
      <c r="A701" s="73"/>
      <c r="B701" s="72"/>
      <c r="C701" s="72"/>
      <c r="D701" s="72"/>
      <c r="E701" s="72"/>
      <c r="F701" s="72"/>
      <c r="G701" s="72"/>
      <c r="H701" s="72"/>
    </row>
    <row r="702" spans="1:8" x14ac:dyDescent="0.25">
      <c r="A702" s="73"/>
      <c r="B702" s="72"/>
      <c r="C702" s="72"/>
      <c r="D702" s="72"/>
      <c r="E702" s="72"/>
      <c r="F702" s="72"/>
      <c r="G702" s="72"/>
      <c r="H702" s="72"/>
    </row>
    <row r="703" spans="1:8" x14ac:dyDescent="0.25">
      <c r="A703" s="73"/>
      <c r="B703" s="72"/>
      <c r="C703" s="72"/>
      <c r="D703" s="72"/>
      <c r="E703" s="72"/>
      <c r="F703" s="72"/>
      <c r="G703" s="72"/>
      <c r="H703" s="72"/>
    </row>
    <row r="704" spans="1:8" x14ac:dyDescent="0.25">
      <c r="A704" s="73"/>
      <c r="B704" s="72"/>
      <c r="C704" s="72"/>
      <c r="D704" s="72"/>
      <c r="E704" s="72"/>
      <c r="F704" s="72"/>
      <c r="G704" s="72"/>
      <c r="H704" s="72"/>
    </row>
    <row r="705" spans="1:8" x14ac:dyDescent="0.25">
      <c r="A705" s="73"/>
      <c r="B705" s="72"/>
      <c r="C705" s="72"/>
      <c r="D705" s="72"/>
      <c r="E705" s="72"/>
      <c r="F705" s="72"/>
      <c r="G705" s="72"/>
      <c r="H705" s="72"/>
    </row>
    <row r="706" spans="1:8" x14ac:dyDescent="0.25">
      <c r="A706" s="73"/>
      <c r="B706" s="72"/>
      <c r="C706" s="72"/>
      <c r="D706" s="72"/>
      <c r="E706" s="72"/>
      <c r="F706" s="72"/>
      <c r="G706" s="72"/>
      <c r="H706" s="72"/>
    </row>
    <row r="707" spans="1:8" x14ac:dyDescent="0.25">
      <c r="A707" s="73"/>
      <c r="B707" s="72"/>
      <c r="C707" s="72"/>
      <c r="D707" s="72"/>
      <c r="E707" s="72"/>
      <c r="F707" s="72"/>
      <c r="G707" s="72"/>
      <c r="H707" s="72"/>
    </row>
    <row r="708" spans="1:8" x14ac:dyDescent="0.25">
      <c r="A708" s="73"/>
      <c r="B708" s="72"/>
      <c r="C708" s="72"/>
      <c r="D708" s="72"/>
      <c r="E708" s="72"/>
      <c r="F708" s="72"/>
      <c r="G708" s="72"/>
      <c r="H708" s="72"/>
    </row>
    <row r="709" spans="1:8" x14ac:dyDescent="0.25">
      <c r="A709" s="73"/>
      <c r="B709" s="72"/>
      <c r="C709" s="72"/>
      <c r="D709" s="72"/>
      <c r="E709" s="72"/>
      <c r="F709" s="72"/>
      <c r="G709" s="72"/>
      <c r="H709" s="72"/>
    </row>
    <row r="710" spans="1:8" x14ac:dyDescent="0.25">
      <c r="A710" s="73"/>
      <c r="B710" s="72"/>
      <c r="C710" s="72"/>
      <c r="D710" s="72"/>
      <c r="E710" s="72"/>
      <c r="F710" s="72"/>
      <c r="G710" s="72"/>
      <c r="H710" s="72"/>
    </row>
    <row r="711" spans="1:8" x14ac:dyDescent="0.25">
      <c r="A711" s="73"/>
      <c r="B711" s="72"/>
      <c r="C711" s="72"/>
      <c r="D711" s="72"/>
      <c r="E711" s="72"/>
      <c r="F711" s="72"/>
      <c r="G711" s="72"/>
      <c r="H711" s="72"/>
    </row>
    <row r="712" spans="1:8" x14ac:dyDescent="0.25">
      <c r="A712" s="73"/>
      <c r="B712" s="72"/>
      <c r="C712" s="72"/>
      <c r="D712" s="72"/>
      <c r="E712" s="72"/>
      <c r="F712" s="72"/>
      <c r="G712" s="72"/>
      <c r="H712" s="72"/>
    </row>
    <row r="713" spans="1:8" x14ac:dyDescent="0.25">
      <c r="A713" s="73"/>
      <c r="B713" s="72"/>
      <c r="C713" s="72"/>
      <c r="D713" s="72"/>
      <c r="E713" s="72"/>
      <c r="F713" s="72"/>
      <c r="G713" s="72"/>
      <c r="H713" s="72"/>
    </row>
    <row r="714" spans="1:8" x14ac:dyDescent="0.25">
      <c r="A714" s="73"/>
      <c r="B714" s="72"/>
      <c r="C714" s="72"/>
      <c r="D714" s="72"/>
      <c r="E714" s="72"/>
      <c r="F714" s="72"/>
      <c r="G714" s="72"/>
      <c r="H714" s="72"/>
    </row>
    <row r="715" spans="1:8" x14ac:dyDescent="0.25">
      <c r="A715" s="73"/>
      <c r="B715" s="72"/>
      <c r="C715" s="72"/>
      <c r="D715" s="72"/>
      <c r="E715" s="72"/>
      <c r="F715" s="72"/>
      <c r="G715" s="72"/>
      <c r="H715" s="72"/>
    </row>
    <row r="716" spans="1:8" x14ac:dyDescent="0.25">
      <c r="A716" s="73"/>
      <c r="B716" s="72"/>
      <c r="C716" s="72"/>
      <c r="D716" s="72"/>
      <c r="E716" s="72"/>
      <c r="F716" s="72"/>
      <c r="G716" s="72"/>
      <c r="H716" s="72"/>
    </row>
    <row r="717" spans="1:8" x14ac:dyDescent="0.25">
      <c r="A717" s="73"/>
      <c r="B717" s="72"/>
      <c r="C717" s="72"/>
      <c r="D717" s="72"/>
      <c r="E717" s="72"/>
      <c r="F717" s="72"/>
      <c r="G717" s="72"/>
      <c r="H717" s="72"/>
    </row>
    <row r="718" spans="1:8" x14ac:dyDescent="0.25">
      <c r="A718" s="73"/>
      <c r="B718" s="72"/>
      <c r="C718" s="72"/>
      <c r="D718" s="72"/>
      <c r="E718" s="72"/>
      <c r="F718" s="72"/>
      <c r="G718" s="72"/>
      <c r="H718" s="72"/>
    </row>
    <row r="719" spans="1:8" x14ac:dyDescent="0.25">
      <c r="A719" s="73"/>
      <c r="B719" s="72"/>
      <c r="C719" s="72"/>
      <c r="D719" s="72"/>
      <c r="E719" s="72"/>
      <c r="F719" s="72"/>
      <c r="G719" s="72"/>
      <c r="H719" s="72"/>
    </row>
    <row r="720" spans="1:8" x14ac:dyDescent="0.25">
      <c r="A720" s="73"/>
      <c r="B720" s="72"/>
      <c r="C720" s="72"/>
      <c r="D720" s="72"/>
      <c r="E720" s="72"/>
      <c r="F720" s="72"/>
      <c r="G720" s="72"/>
      <c r="H720" s="72"/>
    </row>
    <row r="721" spans="1:8" x14ac:dyDescent="0.25">
      <c r="A721" s="73"/>
      <c r="B721" s="72"/>
      <c r="C721" s="72"/>
      <c r="D721" s="72"/>
      <c r="E721" s="72"/>
      <c r="F721" s="72"/>
      <c r="G721" s="72"/>
      <c r="H721" s="72"/>
    </row>
    <row r="722" spans="1:8" x14ac:dyDescent="0.25">
      <c r="A722" s="73"/>
      <c r="B722" s="72"/>
      <c r="C722" s="72"/>
      <c r="D722" s="72"/>
      <c r="E722" s="72"/>
      <c r="F722" s="72"/>
      <c r="G722" s="72"/>
      <c r="H722" s="72"/>
    </row>
    <row r="723" spans="1:8" x14ac:dyDescent="0.25">
      <c r="A723" s="73"/>
      <c r="B723" s="72"/>
      <c r="C723" s="72"/>
      <c r="D723" s="72"/>
      <c r="E723" s="72"/>
      <c r="F723" s="72"/>
      <c r="G723" s="72"/>
      <c r="H723" s="72"/>
    </row>
    <row r="724" spans="1:8" x14ac:dyDescent="0.25">
      <c r="A724" s="73"/>
      <c r="B724" s="72"/>
      <c r="C724" s="72"/>
      <c r="D724" s="72"/>
      <c r="E724" s="72"/>
      <c r="F724" s="72"/>
      <c r="G724" s="72"/>
      <c r="H724" s="72"/>
    </row>
    <row r="725" spans="1:8" x14ac:dyDescent="0.25">
      <c r="A725" s="73"/>
      <c r="B725" s="72"/>
      <c r="C725" s="72"/>
      <c r="D725" s="72"/>
      <c r="E725" s="72"/>
      <c r="F725" s="72"/>
      <c r="G725" s="72"/>
      <c r="H725" s="72"/>
    </row>
  </sheetData>
  <sheetProtection selectLockedCells="1"/>
  <mergeCells count="4">
    <mergeCell ref="G1:H1"/>
    <mergeCell ref="G4:H4"/>
    <mergeCell ref="G5:H5"/>
    <mergeCell ref="G6:H6"/>
  </mergeCells>
  <conditionalFormatting sqref="D4">
    <cfRule type="cellIs" dxfId="1" priority="1" operator="lessThan">
      <formula>0.0531</formula>
    </cfRule>
  </conditionalFormatting>
  <dataValidations count="10">
    <dataValidation type="list" allowBlank="1" showInputMessage="1" showErrorMessage="1" sqref="B7" xr:uid="{00000000-0002-0000-0600-000000000000}">
      <formula1>"[°C],[K]"</formula1>
    </dataValidation>
    <dataValidation type="decimal" operator="notBetween" allowBlank="1" showInputMessage="1" showErrorMessage="1" errorTitle="Grenzwert beachten" error="Wählen Sie einen Abbruchwert p_end kleiner -0,000.001 bzw. größer +0,000.001!" promptTitle="Grenzwerte beachten!" prompt="Der Abbruchwert p_end darf nicht zwischen -0,000.001 und +0,000.001 liegen." sqref="C16" xr:uid="{00000000-0002-0000-0600-000001000000}">
      <formula1>-0.000001</formula1>
      <formula2>0.000001</formula2>
    </dataValidation>
    <dataValidation type="list" allowBlank="1" showInputMessage="1" showErrorMessage="1" sqref="B3" xr:uid="{00000000-0002-0000-0600-000002000000}">
      <formula1>"[cm],[m]"</formula1>
    </dataValidation>
    <dataValidation type="list" allowBlank="1" showInputMessage="1" showErrorMessage="1" sqref="B2" xr:uid="{00000000-0002-0000-0600-000003000000}">
      <formula1>"[g],[kg],[t]"</formula1>
    </dataValidation>
    <dataValidation type="list" allowBlank="1" showInputMessage="1" showErrorMessage="1" sqref="B16 B5" xr:uid="{00000000-0002-0000-0600-000004000000}">
      <formula1>"[bar],[kPa]"</formula1>
    </dataValidation>
    <dataValidation type="list" errorStyle="warning" showInputMessage="1" showErrorMessage="1" errorTitle="LS-Dyna Export" error="Zeiteinheit auswählen!" sqref="H2" xr:uid="{00000000-0002-0000-0600-000005000000}">
      <formula1>"s,ms,mys"</formula1>
    </dataValidation>
    <dataValidation type="list" errorStyle="warning" showInputMessage="1" showErrorMessage="1" errorTitle="LS-Dyna Export" error="Druck-Zeit-Verlauf oder Überdruck-Zeit-Verlauf? Bitte auswählen!" sqref="G5:H5" xr:uid="{00000000-0002-0000-0600-000006000000}">
      <formula1>"Druck-Zeit-Verlauf,Überdruck-Zeit-Verlauf"</formula1>
    </dataValidation>
    <dataValidation type="list" errorStyle="warning" showInputMessage="1" showErrorMessage="1" errorTitle="LS-Dyna Export" error="Zeit nullen oder nicht? Bitte auswählen!" sqref="G6:H6" xr:uid="{00000000-0002-0000-0600-000007000000}">
      <formula1>"Zeit genullt, Zeit nicht genullt"</formula1>
    </dataValidation>
    <dataValidation type="list" errorStyle="warning" showInputMessage="1" showErrorMessage="1" errorTitle="LS-Dyna Export" error="Einfallender oder reflektierter (Über)Druck-Zeit-Verlauf?" sqref="G4:H4" xr:uid="{00000000-0002-0000-0600-000008000000}">
      <formula1>"einfallender,reflektierter"</formula1>
    </dataValidation>
    <dataValidation type="list" errorStyle="warning" showInputMessage="1" showErrorMessage="1" errorTitle="LS-Dyna Export" error="Druckeinheit auswählen!" sqref="H3" xr:uid="{00000000-0002-0000-0600-000009000000}">
      <formula1>"GPa,MPa,kPa,Pa,bar"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Tabelle4.druckzeit_eben_kb_shp">
                <anchor moveWithCells="1" sizeWithCells="1">
                  <from>
                    <xdr:col>0</xdr:col>
                    <xdr:colOff>0</xdr:colOff>
                    <xdr:row>16</xdr:row>
                    <xdr:rowOff>7620</xdr:rowOff>
                  </from>
                  <to>
                    <xdr:col>1</xdr:col>
                    <xdr:colOff>0</xdr:colOff>
                    <xdr:row>18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Tabelle4.write_csv_kb_shp">
                <anchor moveWithCells="1" sizeWithCells="1">
                  <from>
                    <xdr:col>5</xdr:col>
                    <xdr:colOff>1097280</xdr:colOff>
                    <xdr:row>6</xdr:row>
                    <xdr:rowOff>0</xdr:rowOff>
                  </from>
                  <to>
                    <xdr:col>7</xdr:col>
                    <xdr:colOff>1097280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7">
    <tabColor theme="8" tint="0.59999389629810485"/>
  </sheetPr>
  <dimension ref="A1:I15601"/>
  <sheetViews>
    <sheetView zoomScaleNormal="100" workbookViewId="0">
      <selection activeCell="C5" sqref="C5"/>
    </sheetView>
  </sheetViews>
  <sheetFormatPr defaultColWidth="11.54296875" defaultRowHeight="15" x14ac:dyDescent="0.25"/>
  <cols>
    <col min="1" max="1" width="27.08984375" style="67" bestFit="1" customWidth="1"/>
    <col min="2" max="2" width="7.81640625" style="51" customWidth="1"/>
    <col min="3" max="3" width="14.81640625" style="51" customWidth="1"/>
    <col min="4" max="8" width="12.81640625" style="51" customWidth="1"/>
    <col min="9" max="16384" width="11.54296875" style="67"/>
  </cols>
  <sheetData>
    <row r="1" spans="1:8" ht="15.6" x14ac:dyDescent="0.3">
      <c r="A1" s="64" t="s">
        <v>38</v>
      </c>
      <c r="B1" s="64" t="s">
        <v>39</v>
      </c>
      <c r="C1" s="64" t="s">
        <v>40</v>
      </c>
      <c r="D1" s="64" t="s">
        <v>41</v>
      </c>
      <c r="E1" s="64" t="s">
        <v>39</v>
      </c>
      <c r="F1" s="67"/>
      <c r="G1" s="91" t="s">
        <v>82</v>
      </c>
      <c r="H1" s="91"/>
    </row>
    <row r="2" spans="1:8" x14ac:dyDescent="0.25">
      <c r="A2" s="48" t="s">
        <v>28</v>
      </c>
      <c r="B2" s="37" t="s">
        <v>26</v>
      </c>
      <c r="C2" s="36">
        <v>5</v>
      </c>
      <c r="D2" s="49">
        <f>IF(B2="[g]",C2/1000,IF(B2="[t]",C2*1000,C2))</f>
        <v>5</v>
      </c>
      <c r="E2" s="48" t="s">
        <v>1</v>
      </c>
      <c r="F2" s="67"/>
      <c r="G2" s="48" t="s">
        <v>75</v>
      </c>
      <c r="H2" s="36" t="s">
        <v>5</v>
      </c>
    </row>
    <row r="3" spans="1:8" x14ac:dyDescent="0.25">
      <c r="A3" s="48" t="s">
        <v>27</v>
      </c>
      <c r="B3" s="37" t="s">
        <v>29</v>
      </c>
      <c r="C3" s="36">
        <v>4</v>
      </c>
      <c r="D3" s="49">
        <f>IF(B3="[cm]",C3/100,C3)</f>
        <v>4</v>
      </c>
      <c r="E3" s="48" t="s">
        <v>0</v>
      </c>
      <c r="F3" s="67"/>
      <c r="G3" s="48" t="s">
        <v>76</v>
      </c>
      <c r="H3" s="36" t="s">
        <v>2</v>
      </c>
    </row>
    <row r="4" spans="1:8" x14ac:dyDescent="0.25">
      <c r="A4" s="48" t="s">
        <v>9</v>
      </c>
      <c r="B4" s="48" t="s">
        <v>30</v>
      </c>
      <c r="C4" s="49"/>
      <c r="D4" s="49">
        <f>D3/POWER(D2,1/3)</f>
        <v>2.339214190570293</v>
      </c>
      <c r="E4" s="48" t="s">
        <v>34</v>
      </c>
      <c r="F4" s="67"/>
      <c r="G4" s="89" t="s">
        <v>77</v>
      </c>
      <c r="H4" s="90"/>
    </row>
    <row r="5" spans="1:8" x14ac:dyDescent="0.25">
      <c r="A5" s="48" t="s">
        <v>31</v>
      </c>
      <c r="B5" s="37" t="s">
        <v>32</v>
      </c>
      <c r="C5" s="36">
        <v>101.325</v>
      </c>
      <c r="D5" s="49">
        <f>IF(B5="[bar]",C5*100,C5)</f>
        <v>101.325</v>
      </c>
      <c r="E5" s="48" t="s">
        <v>2</v>
      </c>
      <c r="F5" s="67"/>
      <c r="G5" s="89" t="s">
        <v>81</v>
      </c>
      <c r="H5" s="90"/>
    </row>
    <row r="6" spans="1:8" x14ac:dyDescent="0.25">
      <c r="A6" s="48" t="s">
        <v>44</v>
      </c>
      <c r="B6" s="48" t="s">
        <v>30</v>
      </c>
      <c r="C6" s="36">
        <v>1.4019999999999999</v>
      </c>
      <c r="D6" s="49"/>
      <c r="E6" s="48" t="s">
        <v>34</v>
      </c>
      <c r="F6" s="67"/>
      <c r="G6" s="89" t="s">
        <v>80</v>
      </c>
      <c r="H6" s="90"/>
    </row>
    <row r="7" spans="1:8" x14ac:dyDescent="0.25">
      <c r="A7" s="48" t="s">
        <v>58</v>
      </c>
      <c r="B7" s="37" t="s">
        <v>59</v>
      </c>
      <c r="C7" s="36">
        <v>20</v>
      </c>
      <c r="D7" s="49">
        <f>IF(B7="[°C]",C7+273.15,C7)</f>
        <v>293.14999999999998</v>
      </c>
      <c r="E7" s="48" t="s">
        <v>60</v>
      </c>
      <c r="F7" s="67"/>
      <c r="G7" s="67"/>
      <c r="H7" s="67"/>
    </row>
    <row r="8" spans="1:8" x14ac:dyDescent="0.25">
      <c r="A8" s="48" t="s">
        <v>68</v>
      </c>
      <c r="B8" s="48" t="s">
        <v>32</v>
      </c>
      <c r="C8" s="52">
        <f xml:space="preserve"> - 0.214362789151 + 1.35034249993*LOG10(D4)</f>
        <v>0.28400810363624068</v>
      </c>
      <c r="D8" s="59">
        <f>10^(2.78076916577-1.6958988741*C8-0.154159376846*C8^2+0.514060730593*C8^3+0.0988534365274*C8^4-0.293912623038*C8^5-0.0268112345019*C8^6+0.109097496421*C8^7+0.00162846756311*C8^8-0.0214631030242*C8^9+0.0001456723382*C8^10+0.00167847752266*C8^11)</f>
        <v>198.86752112017163</v>
      </c>
      <c r="E8" s="48" t="s">
        <v>2</v>
      </c>
      <c r="F8" s="67"/>
      <c r="G8" s="67"/>
      <c r="H8" s="67"/>
    </row>
    <row r="9" spans="1:8" x14ac:dyDescent="0.25">
      <c r="A9" s="48" t="s">
        <v>69</v>
      </c>
      <c r="B9" s="48" t="s">
        <v>67</v>
      </c>
      <c r="C9" s="52">
        <f>IF(AND(D4&gt;0.0674,D4&lt;=0.955),2.06761908721 + 3.0760329666*LOG10(D4),IF(AND(D4&gt;0.955,D4&lt;=40),-1.94708846747 + 2.40697745406*LOG10(D4),0))</f>
        <v>-1.0587453228523747</v>
      </c>
      <c r="D9" s="58">
        <f>10^(IF(AND(D4&gt;0.0674,D4&lt;=0.955), 2.52455620925 - 0.502992763686*C9 + 0.171335645235*C9^2 + 0.0450176963051*C9^3 - 0.0118964626402*C9^4,IF(AND(D4&gt;0.955,D4&lt;=40),1.67281645863 - 0.384519026965*C9 - 0.0260816706301*C9^2+ 0.00595798753822*C9^3 + 0.014544526107*C9^4 - 0.00663289334734*C9^5 - 0.00284189327204*C9^6 + 0.0013644816227*C9^7,0)))*POWER(D2,1/3)</f>
        <v>198.45819324120515</v>
      </c>
      <c r="E9" s="48" t="s">
        <v>36</v>
      </c>
      <c r="F9" s="67"/>
      <c r="G9" s="67"/>
      <c r="H9" s="67"/>
    </row>
    <row r="10" spans="1:8" x14ac:dyDescent="0.25">
      <c r="A10" s="48" t="s">
        <v>70</v>
      </c>
      <c r="B10" s="48" t="s">
        <v>30</v>
      </c>
      <c r="C10" s="52">
        <f xml:space="preserve"> - 0.240657322658 + 1.36637719229*LOG10(D4)</f>
        <v>0.2636314938763169</v>
      </c>
      <c r="D10" s="56">
        <f>10^(3.40283217581 - 2.21030870597*C10 - 0.218536586295*C10^2 + 0.895319589372*C10^3 + 0.24989009775*C10^4 - 0.569249436807*C10^5 - 0.11791682383*C10^6 + 0.224131161411*C10^7 + 0.0245620259375*C10^8 - 0.0455116002694*C10^9 - 0.00190930738887*C10^10 + 0.00361471193389*C10^11)</f>
        <v>663.44362753923622</v>
      </c>
      <c r="E10" s="48" t="s">
        <v>2</v>
      </c>
      <c r="F10" s="67"/>
      <c r="G10" s="67"/>
      <c r="H10" s="67"/>
    </row>
    <row r="11" spans="1:8" x14ac:dyDescent="0.25">
      <c r="A11" s="48" t="s">
        <v>71</v>
      </c>
      <c r="B11" s="48" t="s">
        <v>30</v>
      </c>
      <c r="C11" s="52">
        <f xml:space="preserve"> - 0.246208804814 + 1.33422049854*LOG10(D4)</f>
        <v>0.24621194108334568</v>
      </c>
      <c r="D11" s="57">
        <f>10^(2.70588058103 - 0.949516092853*C11 + 0.112136118689*C11^2 - 0.0250659183287*C11^3)*POWER(D2,1/3)</f>
        <v>514.65001471404707</v>
      </c>
      <c r="E11" s="48" t="s">
        <v>36</v>
      </c>
      <c r="F11" s="67"/>
      <c r="G11" s="67"/>
      <c r="H11" s="67"/>
    </row>
    <row r="12" spans="1:8" x14ac:dyDescent="0.25">
      <c r="A12" s="48" t="s">
        <v>49</v>
      </c>
      <c r="B12" s="48" t="s">
        <v>43</v>
      </c>
      <c r="C12" s="52">
        <f xml:space="preserve"> - 0.202425716178 + 1.37784223635*LOG10(D4)</f>
        <v>0.30609450405154492</v>
      </c>
      <c r="D12" s="49">
        <f>10^(- 0.0591634288046 + 1.35706496258*C12 + 0.052492798645*C12^2 - 0.196563954086*C12^3 - 0.0601770052288*C12^4 + 0.0696360270891*C12^5 + 0.0215297490092*C12^6 - 0.0161658930785*C12^7 - 0.00232531970294*C12^8 + 0.00147752067524*C12^9)*POWER(D2,1/3)</f>
        <v>3.8740926634953365</v>
      </c>
      <c r="E12" s="48" t="s">
        <v>5</v>
      </c>
      <c r="F12" s="67"/>
      <c r="G12" s="67"/>
      <c r="H12" s="67"/>
    </row>
    <row r="13" spans="1:8" x14ac:dyDescent="0.25">
      <c r="A13" s="48" t="s">
        <v>42</v>
      </c>
      <c r="B13" s="48" t="s">
        <v>43</v>
      </c>
      <c r="C13" s="52">
        <f>IF(AND(D4&gt;=0.178,D4&lt;=1.01),1.92946154068 + 5.25099193925*LOG10(D4),IF(AND(D4&gt;1.01,D4&lt;=2.78),- 2.12492525216 + 9.2996288611*LOG10(D4),IF(AND(D4&gt;2.78,D4&lt;=40),-3.53626218091 + 3.46349745571*LOG10(D4),0)))</f>
        <v>1.3072886775183239</v>
      </c>
      <c r="D13" s="55">
        <f>10^(IF(AND(D4&gt;=0.178,D4&lt;=1.01),- 0.614227603559 + 0.130143717675*C13 + 0.134872511954*C13^2 + 0.0391574276906*C13^3 - 0.00475933664702*C13^4 - 0.00428144598008*C13^5,IF(AND(D4&gt;1.01,D4&lt;=2.78), 0.315409245784 - 0.0297944268976*C13 + 0.030632954288*C13^2 + 0.0183405574086*C13^3 - 0.0173964666211*C13^4 - 0.00106321963633*C13^5 + 0.00562060030977*C13^6 + 0.0001618217499*C13^7- 0.0006860188944*C13^8,IF(AND(D4&gt;2.78,D4&lt;=40), 0.686906642409 + 0.0933035304009*C13 - 0.0005849420883*C13^2 - 0.00226884995013*C13^3 - 0.00295908591505*C13^4 + 0.00148029868929*C13^5,0))))*POWER(D2,1/3)</f>
        <v>3.7253456775776495</v>
      </c>
      <c r="E13" s="48" t="s">
        <v>5</v>
      </c>
      <c r="F13" s="67"/>
      <c r="G13" s="67"/>
      <c r="H13" s="67"/>
    </row>
    <row r="14" spans="1:8" x14ac:dyDescent="0.25">
      <c r="A14" s="48" t="s">
        <v>72</v>
      </c>
      <c r="B14" s="48" t="s">
        <v>30</v>
      </c>
      <c r="C14" s="53">
        <v>2.2480000000000016</v>
      </c>
      <c r="D14" s="54">
        <v>3.4580000000000024</v>
      </c>
      <c r="E14" s="48" t="s">
        <v>34</v>
      </c>
      <c r="F14" s="67"/>
      <c r="G14" s="67"/>
      <c r="H14" s="67"/>
    </row>
    <row r="15" spans="1:8" x14ac:dyDescent="0.25">
      <c r="A15" s="48" t="s">
        <v>48</v>
      </c>
      <c r="B15" s="48" t="s">
        <v>30</v>
      </c>
      <c r="C15" s="36">
        <v>100</v>
      </c>
      <c r="D15" s="49">
        <f>D13/C15</f>
        <v>3.7253456775776496E-2</v>
      </c>
      <c r="E15" s="48" t="s">
        <v>5</v>
      </c>
      <c r="F15" s="67"/>
      <c r="G15" s="67"/>
      <c r="H15" s="67"/>
    </row>
    <row r="16" spans="1:8" x14ac:dyDescent="0.25">
      <c r="A16" s="48" t="s">
        <v>50</v>
      </c>
      <c r="B16" s="37" t="s">
        <v>32</v>
      </c>
      <c r="C16" s="36">
        <v>1E-3</v>
      </c>
      <c r="D16" s="49">
        <f>IF(B16="[bar]",-100*ABS(C16),-1*ABS(C16))</f>
        <v>-1E-3</v>
      </c>
      <c r="E16" s="48" t="s">
        <v>2</v>
      </c>
      <c r="F16" s="67"/>
      <c r="G16" s="67"/>
      <c r="H16" s="67"/>
    </row>
    <row r="17" spans="1:9" x14ac:dyDescent="0.25">
      <c r="B17" s="68" t="s">
        <v>54</v>
      </c>
      <c r="C17" s="68" t="s">
        <v>61</v>
      </c>
      <c r="D17" s="68" t="s">
        <v>62</v>
      </c>
      <c r="E17" s="68" t="s">
        <v>63</v>
      </c>
      <c r="F17" s="68" t="s">
        <v>64</v>
      </c>
      <c r="G17" s="68" t="s">
        <v>65</v>
      </c>
      <c r="H17" s="68" t="s">
        <v>66</v>
      </c>
    </row>
    <row r="18" spans="1:9" x14ac:dyDescent="0.25">
      <c r="B18" s="51">
        <v>0</v>
      </c>
      <c r="C18" s="51">
        <v>0</v>
      </c>
      <c r="D18" s="51">
        <v>0</v>
      </c>
      <c r="E18" s="51">
        <v>0</v>
      </c>
      <c r="F18" s="51">
        <v>0</v>
      </c>
    </row>
    <row r="19" spans="1:9" x14ac:dyDescent="0.25">
      <c r="B19" s="51">
        <f>B20-0.001</f>
        <v>3.8730926634953367</v>
      </c>
      <c r="C19" s="51">
        <v>0</v>
      </c>
      <c r="D19" s="51">
        <v>0</v>
      </c>
      <c r="E19" s="51">
        <v>0</v>
      </c>
      <c r="F19" s="51">
        <v>0</v>
      </c>
    </row>
    <row r="20" spans="1:9" x14ac:dyDescent="0.25">
      <c r="A20" s="69" t="s">
        <v>56</v>
      </c>
      <c r="B20" s="70">
        <v>3.8740926634953365</v>
      </c>
      <c r="C20" s="71">
        <v>198.86752112017163</v>
      </c>
      <c r="D20" s="72">
        <v>0</v>
      </c>
      <c r="E20" s="71">
        <v>663.44362753923622</v>
      </c>
      <c r="F20" s="72">
        <v>0</v>
      </c>
      <c r="G20" s="72">
        <v>3.3361084997802664</v>
      </c>
      <c r="H20" s="72">
        <v>281.12728469584886</v>
      </c>
      <c r="I20" s="73"/>
    </row>
    <row r="21" spans="1:9" x14ac:dyDescent="0.25">
      <c r="A21" s="73"/>
      <c r="B21" s="72">
        <v>3.9113461202711131</v>
      </c>
      <c r="C21" s="72">
        <v>192.50238517389482</v>
      </c>
      <c r="D21" s="72">
        <v>7.2890687843013993</v>
      </c>
      <c r="E21" s="72">
        <v>634.48494025328796</v>
      </c>
      <c r="F21" s="72">
        <v>24.17044986225644</v>
      </c>
      <c r="G21" s="72">
        <v>3.2959848247081887</v>
      </c>
      <c r="H21" s="72">
        <v>273.58091792208211</v>
      </c>
    </row>
    <row r="22" spans="1:9" x14ac:dyDescent="0.25">
      <c r="A22" s="73"/>
      <c r="B22" s="72">
        <v>3.9485995770468896</v>
      </c>
      <c r="C22" s="72">
        <v>186.32196515063984</v>
      </c>
      <c r="D22" s="72">
        <v>14.344478817232142</v>
      </c>
      <c r="E22" s="72">
        <v>606.72836123969421</v>
      </c>
      <c r="F22" s="72">
        <v>47.284709120160635</v>
      </c>
      <c r="G22" s="72">
        <v>3.2563437206620223</v>
      </c>
      <c r="H22" s="72">
        <v>266.23360546228787</v>
      </c>
    </row>
    <row r="23" spans="1:9" x14ac:dyDescent="0.25">
      <c r="A23" s="73"/>
      <c r="B23" s="72">
        <v>3.9858530338226661</v>
      </c>
      <c r="C23" s="72">
        <v>180.32119412665713</v>
      </c>
      <c r="D23" s="72">
        <v>21.173016393104461</v>
      </c>
      <c r="E23" s="72">
        <v>580.12562819149639</v>
      </c>
      <c r="F23" s="72">
        <v>69.386652508999987</v>
      </c>
      <c r="G23" s="72">
        <v>3.2171793837169118</v>
      </c>
      <c r="H23" s="72">
        <v>259.07989405386672</v>
      </c>
    </row>
    <row r="24" spans="1:9" x14ac:dyDescent="0.25">
      <c r="A24" s="73"/>
      <c r="B24" s="72">
        <v>4.0231064905984422</v>
      </c>
      <c r="C24" s="72">
        <v>174.49513917050118</v>
      </c>
      <c r="D24" s="72">
        <v>27.781281557931532</v>
      </c>
      <c r="E24" s="72">
        <v>554.63037083788231</v>
      </c>
      <c r="F24" s="72">
        <v>90.51839241463108</v>
      </c>
      <c r="G24" s="72">
        <v>3.1784860797523229</v>
      </c>
      <c r="H24" s="72">
        <v>252.1144884202414</v>
      </c>
    </row>
    <row r="25" spans="1:9" x14ac:dyDescent="0.25">
      <c r="A25" s="73"/>
      <c r="B25" s="72">
        <v>4.0603599473742191</v>
      </c>
      <c r="C25" s="72">
        <v>168.8389978897026</v>
      </c>
      <c r="D25" s="72">
        <v>34.175693036368017</v>
      </c>
      <c r="E25" s="72">
        <v>530.19803808251322</v>
      </c>
      <c r="F25" s="72">
        <v>110.72034798805807</v>
      </c>
      <c r="G25" s="72">
        <v>3.1402581436125057</v>
      </c>
      <c r="H25" s="72">
        <v>245.33224739151444</v>
      </c>
    </row>
    <row r="26" spans="1:9" x14ac:dyDescent="0.25">
      <c r="A26" s="73"/>
      <c r="B26" s="72">
        <v>4.0976134041499952</v>
      </c>
      <c r="C26" s="72">
        <v>163.34809506475969</v>
      </c>
      <c r="D26" s="72">
        <v>40.362493031638941</v>
      </c>
      <c r="E26" s="72">
        <v>506.78582790906216</v>
      </c>
      <c r="F26" s="72">
        <v>130.03131159769922</v>
      </c>
      <c r="G26" s="72">
        <v>3.1024899782770401</v>
      </c>
      <c r="H26" s="72">
        <v>238.72818009157709</v>
      </c>
    </row>
    <row r="27" spans="1:9" x14ac:dyDescent="0.25">
      <c r="A27" s="73"/>
      <c r="B27" s="72">
        <v>4.1348668609257722</v>
      </c>
      <c r="C27" s="72">
        <v>158.01787936827279</v>
      </c>
      <c r="D27" s="72">
        <v>46.347751901669056</v>
      </c>
      <c r="E27" s="72">
        <v>484.35261995002816</v>
      </c>
      <c r="F27" s="72">
        <v>148.48851272047546</v>
      </c>
      <c r="G27" s="72">
        <v>3.0651760540413737</v>
      </c>
      <c r="H27" s="72">
        <v>232.29744218846281</v>
      </c>
    </row>
    <row r="28" spans="1:9" x14ac:dyDescent="0.25">
      <c r="A28" s="73"/>
      <c r="B28" s="72">
        <v>4.1721203177015482</v>
      </c>
      <c r="C28" s="72">
        <v>152.84392016709972</v>
      </c>
      <c r="D28" s="72">
        <v>52.137372714544789</v>
      </c>
      <c r="E28" s="72">
        <v>462.85891061875702</v>
      </c>
      <c r="F28" s="72">
        <v>166.12767936905539</v>
      </c>
      <c r="G28" s="72">
        <v>3.028310907707203</v>
      </c>
      <c r="H28" s="72">
        <v>226.03533220493517</v>
      </c>
    </row>
    <row r="29" spans="1:9" x14ac:dyDescent="0.25">
      <c r="A29" s="73"/>
      <c r="B29" s="72">
        <v>4.2093737744773252</v>
      </c>
      <c r="C29" s="72">
        <v>147.82190440546282</v>
      </c>
      <c r="D29" s="72">
        <v>57.737095686362807</v>
      </c>
      <c r="E29" s="72">
        <v>442.26675070832982</v>
      </c>
      <c r="F29" s="72">
        <v>182.98309714893384</v>
      </c>
      <c r="G29" s="72">
        <v>2.9918891417826008</v>
      </c>
      <c r="H29" s="72">
        <v>219.93728788651117</v>
      </c>
    </row>
    <row r="30" spans="1:9" x14ac:dyDescent="0.25">
      <c r="A30" s="73"/>
      <c r="B30" s="72">
        <v>4.2466272312531013</v>
      </c>
      <c r="C30" s="72">
        <v>142.94763356698829</v>
      </c>
      <c r="D30" s="72">
        <v>63.152502504443071</v>
      </c>
      <c r="E30" s="72">
        <v>422.53968536456256</v>
      </c>
      <c r="F30" s="72">
        <v>199.08766603549878</v>
      </c>
      <c r="G30" s="72">
        <v>2.9559054236917572</v>
      </c>
      <c r="H30" s="72">
        <v>213.99888262433711</v>
      </c>
    </row>
    <row r="31" spans="1:9" x14ac:dyDescent="0.25">
      <c r="A31" s="73"/>
      <c r="B31" s="72">
        <v>4.2838806880288782</v>
      </c>
      <c r="C31" s="72">
        <v>138.2170207137093</v>
      </c>
      <c r="D31" s="72">
        <v>68.389020538810016</v>
      </c>
      <c r="E31" s="72">
        <v>403.64269634382077</v>
      </c>
      <c r="F31" s="72">
        <v>214.47295495785187</v>
      </c>
      <c r="G31" s="72">
        <v>2.9203544849942258</v>
      </c>
      <c r="H31" s="72">
        <v>208.21582193056122</v>
      </c>
    </row>
    <row r="32" spans="1:9" x14ac:dyDescent="0.25">
      <c r="A32" s="73"/>
      <c r="B32" s="72">
        <v>4.3211341448046543</v>
      </c>
      <c r="C32" s="72">
        <v>133.62608760011182</v>
      </c>
      <c r="D32" s="72">
        <v>73.451926944772978</v>
      </c>
      <c r="E32" s="72">
        <v>385.54214646967739</v>
      </c>
      <c r="F32" s="72">
        <v>229.16925427288268</v>
      </c>
      <c r="G32" s="72">
        <v>2.8852311206135677</v>
      </c>
      <c r="H32" s="72">
        <v>202.58393996408</v>
      </c>
    </row>
    <row r="33" spans="1:8" x14ac:dyDescent="0.25">
      <c r="A33" s="73"/>
      <c r="B33" s="72">
        <v>4.3583876015804313</v>
      </c>
      <c r="C33" s="72">
        <v>129.17096186035042</v>
      </c>
      <c r="D33" s="72">
        <v>78.346352659366374</v>
      </c>
      <c r="E33" s="72">
        <v>368.20572620564724</v>
      </c>
      <c r="F33" s="72">
        <v>243.20562620995545</v>
      </c>
      <c r="G33" s="72">
        <v>2.8505301880752625</v>
      </c>
      <c r="H33" s="72">
        <v>197.0991961047755</v>
      </c>
    </row>
    <row r="34" spans="1:8" x14ac:dyDescent="0.25">
      <c r="A34" s="73"/>
      <c r="B34" s="72">
        <v>4.3956410583562073</v>
      </c>
      <c r="C34" s="72">
        <v>124.84787426680715</v>
      </c>
      <c r="D34" s="72">
        <v>83.077286294341235</v>
      </c>
      <c r="E34" s="72">
        <v>351.60240226431915</v>
      </c>
      <c r="F34" s="72">
        <v>256.6099533635408</v>
      </c>
      <c r="G34" s="72">
        <v>2.8162466067537877</v>
      </c>
      <c r="H34" s="72">
        <v>191.75767157460569</v>
      </c>
    </row>
    <row r="35" spans="1:8" x14ac:dyDescent="0.25">
      <c r="A35" s="73"/>
      <c r="B35" s="72">
        <v>4.4328945151319843</v>
      </c>
      <c r="C35" s="72">
        <v>120.65315605821102</v>
      </c>
      <c r="D35" s="72">
        <v>87.649577928332505</v>
      </c>
      <c r="E35" s="72">
        <v>335.702368176177</v>
      </c>
      <c r="F35" s="72">
        <v>269.40898530821295</v>
      </c>
      <c r="G35" s="72">
        <v>2.7823753571287608</v>
      </c>
      <c r="H35" s="72">
        <v>186.55556610415493</v>
      </c>
    </row>
    <row r="36" spans="1:8" x14ac:dyDescent="0.25">
      <c r="A36" s="73"/>
      <c r="B36" s="72">
        <v>4.4701479719077604</v>
      </c>
      <c r="C36" s="72">
        <v>116.58323633558088</v>
      </c>
      <c r="D36" s="72">
        <v>92.067942800760832</v>
      </c>
      <c r="E36" s="72">
        <v>320.47699674426292</v>
      </c>
      <c r="F36" s="72">
        <v>281.62838340762931</v>
      </c>
      <c r="G36" s="72">
        <v>2.7489114800500203</v>
      </c>
      <c r="H36" s="72">
        <v>181.48919464350507</v>
      </c>
    </row>
    <row r="37" spans="1:8" x14ac:dyDescent="0.25">
      <c r="A37" s="73"/>
      <c r="B37" s="72">
        <v>4.5074014286835373</v>
      </c>
      <c r="C37" s="72">
        <v>112.63463952429632</v>
      </c>
      <c r="D37" s="72">
        <v>96.336964909963768</v>
      </c>
      <c r="E37" s="72">
        <v>305.89879431359293</v>
      </c>
      <c r="F37" s="72">
        <v>293.29276388640943</v>
      </c>
      <c r="G37" s="72">
        <v>2.7158500760115434</v>
      </c>
      <c r="H37" s="72">
        <v>176.5549841165323</v>
      </c>
    </row>
    <row r="38" spans="1:8" x14ac:dyDescent="0.25">
      <c r="A38" s="73"/>
      <c r="B38" s="72">
        <v>4.5446548854593134</v>
      </c>
      <c r="C38" s="72">
        <v>108.80398290064323</v>
      </c>
      <c r="D38" s="72">
        <v>100.46110051798891</v>
      </c>
      <c r="E38" s="72">
        <v>291.94135678688878</v>
      </c>
      <c r="F38" s="72">
        <v>304.42573923123251</v>
      </c>
      <c r="G38" s="72">
        <v>2.6831863044341078</v>
      </c>
      <c r="H38" s="72">
        <v>171.74947021798476</v>
      </c>
    </row>
    <row r="39" spans="1:8" x14ac:dyDescent="0.25">
      <c r="A39" s="73"/>
      <c r="B39" s="72">
        <v>4.5819083422350904</v>
      </c>
      <c r="C39" s="72">
        <v>105.08797418122212</v>
      </c>
      <c r="D39" s="72">
        <v>104.44468156442069</v>
      </c>
      <c r="E39" s="72">
        <v>278.57932732074443</v>
      </c>
      <c r="F39" s="72">
        <v>315.0499579849706</v>
      </c>
      <c r="G39" s="72">
        <v>2.6509153829565686</v>
      </c>
      <c r="H39" s="72">
        <v>167.06929425293868</v>
      </c>
    </row>
    <row r="40" spans="1:8" x14ac:dyDescent="0.25">
      <c r="A40" s="73"/>
      <c r="B40" s="72">
        <v>4.6191617990108664</v>
      </c>
      <c r="C40" s="72">
        <v>101.48340917364625</v>
      </c>
      <c r="D40" s="72">
        <v>108.29191899155308</v>
      </c>
      <c r="E40" s="72">
        <v>265.78835563880853</v>
      </c>
      <c r="F40" s="72">
        <v>325.18714299526766</v>
      </c>
      <c r="G40" s="72">
        <v>2.6190325867356639</v>
      </c>
      <c r="H40" s="72">
        <v>162.51120001846732</v>
      </c>
    </row>
    <row r="41" spans="1:8" x14ac:dyDescent="0.25">
      <c r="A41" s="73"/>
      <c r="B41" s="72">
        <v>4.6564152557866434</v>
      </c>
      <c r="C41" s="72">
        <v>97.987169486996009</v>
      </c>
      <c r="D41" s="72">
        <v>112.00690598316281</v>
      </c>
      <c r="E41" s="72">
        <v>253.54505890093264</v>
      </c>
      <c r="F41" s="72">
        <v>334.8581281766551</v>
      </c>
      <c r="G41" s="72">
        <v>2.587533247754247</v>
      </c>
      <c r="H41" s="72">
        <v>158.07203072758858</v>
      </c>
    </row>
    <row r="42" spans="1:8" x14ac:dyDescent="0.25">
      <c r="A42" s="73"/>
      <c r="B42" s="72">
        <v>4.6936687125624195</v>
      </c>
      <c r="C42" s="72">
        <v>94.596220300533872</v>
      </c>
      <c r="D42" s="72">
        <v>115.59362111908126</v>
      </c>
      <c r="E42" s="72">
        <v>241.82698406951664</v>
      </c>
      <c r="F42" s="72">
        <v>344.08289384306426</v>
      </c>
      <c r="G42" s="72">
        <v>2.5564127541378294</v>
      </c>
      <c r="H42" s="72">
        <v>153.74872597577559</v>
      </c>
    </row>
    <row r="43" spans="1:8" x14ac:dyDescent="0.25">
      <c r="A43" s="73"/>
      <c r="B43" s="72">
        <v>4.7309221693381964</v>
      </c>
      <c r="C43" s="72">
        <v>91.307608189220986</v>
      </c>
      <c r="D43" s="72">
        <v>119.05593144770795</v>
      </c>
      <c r="E43" s="72">
        <v>230.61257171648205</v>
      </c>
      <c r="F43" s="72">
        <v>352.88060066544796</v>
      </c>
      <c r="G43" s="72">
        <v>2.5256665494793484</v>
      </c>
      <c r="H43" s="72">
        <v>149.53831875052487</v>
      </c>
    </row>
    <row r="44" spans="1:8" x14ac:dyDescent="0.25">
      <c r="A44" s="73"/>
      <c r="B44" s="72">
        <v>4.7681756261139725</v>
      </c>
      <c r="C44" s="72">
        <v>88.118459004612589</v>
      </c>
      <c r="D44" s="72">
        <v>122.39759547855499</v>
      </c>
      <c r="E44" s="72">
        <v>219.8811212164178</v>
      </c>
      <c r="F44" s="72">
        <v>361.26962230715515</v>
      </c>
      <c r="G44" s="72">
        <v>2.4952901321720575</v>
      </c>
      <c r="H44" s="72">
        <v>145.43793248467114</v>
      </c>
    </row>
    <row r="45" spans="1:8" x14ac:dyDescent="0.25">
      <c r="A45" s="73"/>
      <c r="B45" s="72">
        <v>4.8054290828897495</v>
      </c>
      <c r="C45" s="72">
        <v>85.025975809744907</v>
      </c>
      <c r="D45" s="72">
        <v>125.6222660968598</v>
      </c>
      <c r="E45" s="72">
        <v>209.61275727348144</v>
      </c>
      <c r="F45" s="72">
        <v>369.26757678771287</v>
      </c>
      <c r="G45" s="72">
        <v>2.4652790547504368</v>
      </c>
      <c r="H45" s="72">
        <v>141.44477815431941</v>
      </c>
    </row>
    <row r="46" spans="1:8" x14ac:dyDescent="0.25">
      <c r="A46" s="73"/>
      <c r="B46" s="72">
        <v>4.8426825396655255</v>
      </c>
      <c r="C46" s="72">
        <v>82.027436866660068</v>
      </c>
      <c r="D46" s="72">
        <v>128.73349340225184</v>
      </c>
      <c r="E46" s="72">
        <v>199.78839773160084</v>
      </c>
      <c r="F46" s="72">
        <v>376.89135662375378</v>
      </c>
      <c r="G46" s="72">
        <v>2.4356289232390309</v>
      </c>
      <c r="H46" s="72">
        <v>137.55615142242704</v>
      </c>
    </row>
    <row r="47" spans="1:8" x14ac:dyDescent="0.25">
      <c r="A47" s="73"/>
      <c r="B47" s="72">
        <v>4.8799359964413025</v>
      </c>
      <c r="C47" s="72">
        <v>79.120193675249396</v>
      </c>
      <c r="D47" s="72">
        <v>131.73472747340955</v>
      </c>
      <c r="E47" s="72">
        <v>190.38972261940961</v>
      </c>
      <c r="F47" s="72">
        <v>384.15715779398357</v>
      </c>
      <c r="G47" s="72">
        <v>2.4063353965091197</v>
      </c>
      <c r="H47" s="72">
        <v>133.76942982921543</v>
      </c>
    </row>
    <row r="48" spans="1:8" x14ac:dyDescent="0.25">
      <c r="A48" s="73"/>
      <c r="B48" s="72">
        <v>4.9171894532170786</v>
      </c>
      <c r="C48" s="72">
        <v>76.301669062127957</v>
      </c>
      <c r="D48" s="72">
        <v>134.62932106059543</v>
      </c>
      <c r="E48" s="72">
        <v>181.39914438316907</v>
      </c>
      <c r="F48" s="72">
        <v>391.08050757330659</v>
      </c>
      <c r="G48" s="72">
        <v>2.3773941856431269</v>
      </c>
      <c r="H48" s="72">
        <v>130.08207003071794</v>
      </c>
    </row>
    <row r="49" spans="1:8" x14ac:dyDescent="0.25">
      <c r="A49" s="73"/>
      <c r="B49" s="72">
        <v>4.9544429099928555</v>
      </c>
      <c r="C49" s="72">
        <v>73.569355318285105</v>
      </c>
      <c r="D49" s="72">
        <v>137.42053220790933</v>
      </c>
      <c r="E49" s="72">
        <v>172.79977926268083</v>
      </c>
      <c r="F49" s="72">
        <v>397.67629127952114</v>
      </c>
      <c r="G49" s="72">
        <v>2.3488010533066714</v>
      </c>
      <c r="H49" s="72">
        <v>126.49160508687311</v>
      </c>
    </row>
    <row r="50" spans="1:8" x14ac:dyDescent="0.25">
      <c r="A50" s="73"/>
      <c r="B50" s="72">
        <v>4.9916963667686316</v>
      </c>
      <c r="C50" s="72">
        <v>70.920812384286975</v>
      </c>
      <c r="D50" s="72">
        <v>140.11152680705413</v>
      </c>
      <c r="E50" s="72">
        <v>164.57541976688</v>
      </c>
      <c r="F50" s="72">
        <v>403.95877797434952</v>
      </c>
      <c r="G50" s="72">
        <v>2.320551813128171</v>
      </c>
      <c r="H50" s="72">
        <v>122.99564180066096</v>
      </c>
    </row>
    <row r="51" spans="1:8" x14ac:dyDescent="0.25">
      <c r="A51" s="73"/>
      <c r="B51" s="72">
        <v>5.0289498235444086</v>
      </c>
      <c r="C51" s="72">
        <v>68.353666081837048</v>
      </c>
      <c r="D51" s="72">
        <v>142.70538108436293</v>
      </c>
      <c r="E51" s="72">
        <v>156.71050820742332</v>
      </c>
      <c r="F51" s="72">
        <v>409.94164515898638</v>
      </c>
      <c r="G51" s="72">
        <v>2.2926423290859081</v>
      </c>
      <c r="H51" s="72">
        <v>119.59185810983865</v>
      </c>
    </row>
    <row r="52" spans="1:8" x14ac:dyDescent="0.25">
      <c r="A52" s="73"/>
      <c r="B52" s="72">
        <v>5.0662032803201846</v>
      </c>
      <c r="C52" s="72">
        <v>65.865606390530317</v>
      </c>
      <c r="D52" s="72">
        <v>145.20508402279293</v>
      </c>
      <c r="E52" s="72">
        <v>149.19011125014904</v>
      </c>
      <c r="F52" s="72">
        <v>415.63800250282458</v>
      </c>
      <c r="G52" s="72">
        <v>2.2650685149024685</v>
      </c>
      <c r="H52" s="72">
        <v>116.27800053287308</v>
      </c>
    </row>
    <row r="53" spans="1:8" x14ac:dyDescent="0.25">
      <c r="A53" s="73"/>
      <c r="B53" s="72">
        <v>5.1034567370959616</v>
      </c>
      <c r="C53" s="72">
        <v>63.454385768666235</v>
      </c>
      <c r="D53" s="72">
        <v>147.61353972054837</v>
      </c>
      <c r="E53" s="72">
        <v>141.99989544579171</v>
      </c>
      <c r="F53" s="72">
        <v>421.06041464255151</v>
      </c>
      <c r="G53" s="72">
        <v>2.2378263334464616</v>
      </c>
      <c r="H53" s="72">
        <v>113.05188167068519</v>
      </c>
    </row>
    <row r="54" spans="1:8" x14ac:dyDescent="0.25">
      <c r="A54" s="73"/>
      <c r="B54" s="72">
        <v>5.1407101938717377</v>
      </c>
      <c r="C54" s="72">
        <v>61.117817517012504</v>
      </c>
      <c r="D54" s="72">
        <v>149.93356968795308</v>
      </c>
      <c r="E54" s="72">
        <v>135.12610370278279</v>
      </c>
      <c r="F54" s="72">
        <v>426.22092308739815</v>
      </c>
      <c r="G54" s="72">
        <v>2.2109117961414384</v>
      </c>
      <c r="H54" s="72">
        <v>109.91137776581417</v>
      </c>
    </row>
    <row r="55" spans="1:8" x14ac:dyDescent="0.25">
      <c r="A55" s="73"/>
      <c r="B55" s="72">
        <v>5.1779636506475146</v>
      </c>
      <c r="C55" s="72">
        <v>58.853774184440447</v>
      </c>
      <c r="D55" s="72">
        <v>152.16791508415233</v>
      </c>
      <c r="E55" s="72">
        <v>128.55553266636463</v>
      </c>
      <c r="F55" s="72">
        <v>431.13106726496329</v>
      </c>
      <c r="G55" s="72">
        <v>2.1843209623819111</v>
      </c>
      <c r="H55" s="72">
        <v>106.85442632058204</v>
      </c>
    </row>
    <row r="56" spans="1:8" x14ac:dyDescent="0.25">
      <c r="A56" s="73"/>
      <c r="B56" s="72">
        <v>5.2152171074232907</v>
      </c>
      <c r="C56" s="72">
        <v>56.66018601437861</v>
      </c>
      <c r="D56" s="72">
        <v>154.31923889518441</v>
      </c>
      <c r="E56" s="72">
        <v>122.27551096958861</v>
      </c>
      <c r="F56" s="72">
        <v>435.80190474072924</v>
      </c>
      <c r="G56" s="72">
        <v>2.1580499389564101</v>
      </c>
      <c r="H56" s="72">
        <v>103.87902377579013</v>
      </c>
    </row>
    <row r="57" spans="1:8" x14ac:dyDescent="0.25">
      <c r="A57" s="73"/>
      <c r="B57" s="72">
        <v>5.2524705641990677</v>
      </c>
      <c r="C57" s="72">
        <v>54.53503943105801</v>
      </c>
      <c r="D57" s="72">
        <v>156.39012805492317</v>
      </c>
      <c r="E57" s="72">
        <v>116.27387832306057</v>
      </c>
      <c r="F57" s="72">
        <v>440.24403064312662</v>
      </c>
      <c r="G57" s="72">
        <v>2.1320948794774677</v>
      </c>
      <c r="H57" s="72">
        <v>100.98322325140697</v>
      </c>
    </row>
    <row r="58" spans="1:8" x14ac:dyDescent="0.25">
      <c r="A58" s="73"/>
      <c r="B58" s="72">
        <v>5.2897240209748437</v>
      </c>
      <c r="C58" s="72">
        <v>52.476375564547354</v>
      </c>
      <c r="D58" s="72">
        <v>158.38309551035482</v>
      </c>
      <c r="E58" s="72">
        <v>110.53896541154332</v>
      </c>
      <c r="F58" s="72">
        <v>444.46759632479473</v>
      </c>
      <c r="G58" s="72">
        <v>2.1064519838184599</v>
      </c>
      <c r="H58" s="72">
        <v>98.165132350618137</v>
      </c>
    </row>
    <row r="59" spans="1:8" x14ac:dyDescent="0.25">
      <c r="A59" s="73"/>
      <c r="B59" s="72">
        <v>5.3269774777506207</v>
      </c>
      <c r="C59" s="72">
        <v>50.482288813601798</v>
      </c>
      <c r="D59" s="72">
        <v>160.30058223261636</v>
      </c>
      <c r="E59" s="72">
        <v>105.05957456672415</v>
      </c>
      <c r="F59" s="72">
        <v>448.48232728951831</v>
      </c>
      <c r="G59" s="72">
        <v>2.0811174975572269</v>
      </c>
      <c r="H59" s="72">
        <v>95.422911028497651</v>
      </c>
    </row>
    <row r="60" spans="1:8" x14ac:dyDescent="0.25">
      <c r="A60" s="73"/>
      <c r="B60" s="72">
        <v>5.3642309345263968</v>
      </c>
      <c r="C60" s="72">
        <v>48.550925445373032</v>
      </c>
      <c r="D60" s="72">
        <v>162.14495917518599</v>
      </c>
      <c r="E60" s="72">
        <v>99.824961186609812</v>
      </c>
      <c r="F60" s="72">
        <v>452.2975404132003</v>
      </c>
      <c r="G60" s="72">
        <v>2.0560877114263794</v>
      </c>
      <c r="H60" s="72">
        <v>92.754769526436235</v>
      </c>
    </row>
    <row r="61" spans="1:8" x14ac:dyDescent="0.25">
      <c r="A61" s="73"/>
      <c r="B61" s="72">
        <v>5.4014843913021737</v>
      </c>
      <c r="C61" s="72">
        <v>46.680482231051911</v>
      </c>
      <c r="D61" s="72">
        <v>163.91852918058137</v>
      </c>
      <c r="E61" s="72">
        <v>94.824815873122319</v>
      </c>
      <c r="F61" s="72">
        <v>455.9221604861504</v>
      </c>
      <c r="G61" s="72">
        <v>2.0313589607702198</v>
      </c>
      <c r="H61" s="72">
        <v>90.158966373318322</v>
      </c>
    </row>
    <row r="62" spans="1:8" x14ac:dyDescent="0.25">
      <c r="A62" s="73"/>
      <c r="B62" s="72">
        <v>5.4387378480779498</v>
      </c>
      <c r="C62" s="72">
        <v>44.86920511653819</v>
      </c>
      <c r="D62" s="72">
        <v>165.62352883688769</v>
      </c>
      <c r="E62" s="72">
        <v>90.049247260539246</v>
      </c>
      <c r="F62" s="72">
        <v>459.36473610293046</v>
      </c>
      <c r="G62" s="72">
        <v>2.0069276250081884</v>
      </c>
      <c r="H62" s="72">
        <v>87.633806454284922</v>
      </c>
    </row>
    <row r="63" spans="1:8" x14ac:dyDescent="0.25">
      <c r="A63" s="73"/>
      <c r="B63" s="72">
        <v>5.4759913048537268</v>
      </c>
      <c r="C63" s="72">
        <v>43.115387927254091</v>
      </c>
      <c r="D63" s="72">
        <v>167.26213028540334</v>
      </c>
      <c r="E63" s="72">
        <v>85.488765508451834</v>
      </c>
      <c r="F63" s="72">
        <v>462.63345492499815</v>
      </c>
      <c r="G63" s="72">
        <v>1.9827901271047754</v>
      </c>
      <c r="H63" s="72">
        <v>85.177639147751563</v>
      </c>
    </row>
    <row r="64" spans="1:8" x14ac:dyDescent="0.25">
      <c r="A64" s="73"/>
      <c r="B64" s="72">
        <v>5.5132447616295028</v>
      </c>
      <c r="C64" s="72">
        <v>41.417371106240928</v>
      </c>
      <c r="D64" s="72">
        <v>168.83644298065965</v>
      </c>
      <c r="E64" s="72">
        <v>81.134266433905736</v>
      </c>
      <c r="F64" s="72">
        <v>465.73615834042738</v>
      </c>
      <c r="G64" s="72">
        <v>1.9589429330457944</v>
      </c>
      <c r="H64" s="72">
        <v>82.788856531174474</v>
      </c>
    </row>
    <row r="65" spans="1:8" x14ac:dyDescent="0.25">
      <c r="A65" s="73"/>
      <c r="B65" s="72">
        <v>5.5504982184052798</v>
      </c>
      <c r="C65" s="72">
        <v>39.773540484698664</v>
      </c>
      <c r="D65" s="72">
        <v>170.3485154040383</v>
      </c>
      <c r="E65" s="72">
        <v>76.977016258343795</v>
      </c>
      <c r="F65" s="72">
        <v>468.68035554405975</v>
      </c>
      <c r="G65" s="72">
        <v>1.935382551320965</v>
      </c>
      <c r="H65" s="72">
        <v>80.46589165587045</v>
      </c>
    </row>
    <row r="66" spans="1:8" x14ac:dyDescent="0.25">
      <c r="A66" s="73"/>
      <c r="B66" s="72">
        <v>5.5877516751810559</v>
      </c>
      <c r="C66" s="72">
        <v>38.182326084150034</v>
      </c>
      <c r="D66" s="72">
        <v>171.80033673217989</v>
      </c>
      <c r="E66" s="72">
        <v>73.00863694588945</v>
      </c>
      <c r="F66" s="72">
        <v>471.47323706054857</v>
      </c>
      <c r="G66" s="72">
        <v>1.9121055324127112</v>
      </c>
      <c r="H66" s="72">
        <v>78.207216891008898</v>
      </c>
    </row>
    <row r="67" spans="1:8" x14ac:dyDescent="0.25">
      <c r="A67" s="73"/>
      <c r="B67" s="72">
        <v>5.6250051319568328</v>
      </c>
      <c r="C67" s="72">
        <v>36.642200949430332</v>
      </c>
      <c r="D67" s="72">
        <v>173.19383846134704</v>
      </c>
      <c r="E67" s="72">
        <v>69.221092110393585</v>
      </c>
      <c r="F67" s="72">
        <v>474.12168773190047</v>
      </c>
      <c r="G67" s="72">
        <v>1.8891084682911152</v>
      </c>
      <c r="H67" s="72">
        <v>76.011342336696316</v>
      </c>
    </row>
    <row r="68" spans="1:8" x14ac:dyDescent="0.25">
      <c r="A68" s="73"/>
      <c r="B68" s="72">
        <v>5.6622585887326089</v>
      </c>
      <c r="C68" s="72">
        <v>35.151680011724707</v>
      </c>
      <c r="D68" s="72">
        <v>174.53089598887547</v>
      </c>
      <c r="E68" s="72">
        <v>65.606673469519308</v>
      </c>
      <c r="F68" s="72">
        <v>476.63229919029482</v>
      </c>
      <c r="G68" s="72">
        <v>1.8663879919149371</v>
      </c>
      <c r="H68" s="72">
        <v>73.876814305880941</v>
      </c>
    </row>
    <row r="69" spans="1:8" x14ac:dyDescent="0.25">
      <c r="A69" s="73"/>
      <c r="B69" s="72">
        <v>5.6995120455083859</v>
      </c>
      <c r="C69" s="72">
        <v>33.709318980893435</v>
      </c>
      <c r="D69" s="72">
        <v>175.81333015281822</v>
      </c>
      <c r="E69" s="72">
        <v>62.157987824959427</v>
      </c>
      <c r="F69" s="72">
        <v>479.01138183616627</v>
      </c>
      <c r="G69" s="72">
        <v>1.843940776738646</v>
      </c>
      <c r="H69" s="72">
        <v>71.802213874607446</v>
      </c>
    </row>
    <row r="70" spans="1:8" x14ac:dyDescent="0.25">
      <c r="A70" s="73"/>
      <c r="B70" s="72">
        <v>5.7367655022841619</v>
      </c>
      <c r="C70" s="72">
        <v>32.313713266345154</v>
      </c>
      <c r="D70" s="72">
        <v>177.04290873086055</v>
      </c>
      <c r="E70" s="72">
        <v>58.867944548669549</v>
      </c>
      <c r="F70" s="72">
        <v>481.26497634077299</v>
      </c>
      <c r="G70" s="72">
        <v>1.8217635362253684</v>
      </c>
      <c r="H70" s="72">
        <v>69.786155499961069</v>
      </c>
    </row>
    <row r="71" spans="1:8" x14ac:dyDescent="0.25">
      <c r="A71" s="73"/>
      <c r="B71" s="72">
        <v>5.7740189590599389</v>
      </c>
      <c r="C71" s="72">
        <v>30.96349692573596</v>
      </c>
      <c r="D71" s="72">
        <v>178.22134789955501</v>
      </c>
      <c r="E71" s="72">
        <v>55.729743555760599</v>
      </c>
      <c r="F71" s="72">
        <v>483.398864691737</v>
      </c>
      <c r="G71" s="72">
        <v>1.7998530233657057</v>
      </c>
      <c r="H71" s="72">
        <v>67.827285704850226</v>
      </c>
    </row>
    <row r="72" spans="1:8" x14ac:dyDescent="0.25">
      <c r="A72" s="73"/>
      <c r="B72" s="72">
        <v>5.811272415835715</v>
      </c>
      <c r="C72" s="72">
        <v>29.657341640790754</v>
      </c>
      <c r="D72" s="72">
        <v>179.35031365490053</v>
      </c>
      <c r="E72" s="72">
        <v>52.736863745424806</v>
      </c>
      <c r="F72" s="72">
        <v>485.41858079933604</v>
      </c>
      <c r="G72" s="72">
        <v>1.7782060302023308</v>
      </c>
      <c r="H72" s="72">
        <v>65.924281828595724</v>
      </c>
    </row>
    <row r="73" spans="1:8" x14ac:dyDescent="0.25">
      <c r="A73" s="73"/>
      <c r="B73" s="72">
        <v>5.8485258726114919</v>
      </c>
      <c r="C73" s="72">
        <v>28.393955719560321</v>
      </c>
      <c r="D73" s="72">
        <v>180.43142319526285</v>
      </c>
      <c r="E73" s="72">
        <v>49.883051891973587</v>
      </c>
      <c r="F73" s="72">
        <v>487.32942068064614</v>
      </c>
      <c r="G73" s="72">
        <v>1.7568193873603049</v>
      </c>
      <c r="H73" s="72">
        <v>64.075850842120133</v>
      </c>
    </row>
    <row r="74" spans="1:8" x14ac:dyDescent="0.25">
      <c r="A74" s="73"/>
      <c r="B74" s="72">
        <v>5.885779329387268</v>
      </c>
      <c r="C74" s="72">
        <v>27.17208312444501</v>
      </c>
      <c r="D74" s="72">
        <v>181.46624626760851</v>
      </c>
      <c r="E74" s="72">
        <v>47.162311968743467</v>
      </c>
      <c r="F74" s="72">
        <v>489.13645223797857</v>
      </c>
      <c r="G74" s="72">
        <v>1.7356899635830463</v>
      </c>
      <c r="H74" s="72">
        <v>62.280728226364602</v>
      </c>
    </row>
    <row r="75" spans="1:8" x14ac:dyDescent="0.25">
      <c r="A75" s="73"/>
      <c r="B75" s="72">
        <v>5.923032786163045</v>
      </c>
      <c r="C75" s="72">
        <v>25.990502525332499</v>
      </c>
      <c r="D75" s="72">
        <v>182.45630647800027</v>
      </c>
      <c r="E75" s="72">
        <v>44.568894888277882</v>
      </c>
      <c r="F75" s="72">
        <v>490.84452464742498</v>
      </c>
      <c r="G75" s="72">
        <v>1.7148146652738763</v>
      </c>
      <c r="H75" s="72">
        <v>60.53767691240671</v>
      </c>
    </row>
    <row r="76" spans="1:8" x14ac:dyDescent="0.25">
      <c r="A76" s="73"/>
      <c r="B76" s="72">
        <v>5.960286242938821</v>
      </c>
      <c r="C76" s="72">
        <v>24.848026377213458</v>
      </c>
      <c r="D76" s="72">
        <v>183.40308256727747</v>
      </c>
      <c r="E76" s="72">
        <v>42.097288642821162</v>
      </c>
      <c r="F76" s="72">
        <v>492.45827737271827</v>
      </c>
      <c r="G76" s="72">
        <v>1.6941904360430777</v>
      </c>
      <c r="H76" s="72">
        <v>58.845486281609567</v>
      </c>
    </row>
    <row r="77" spans="1:8" x14ac:dyDescent="0.25">
      <c r="A77" s="73"/>
      <c r="B77" s="72">
        <v>5.9975396997145971</v>
      </c>
      <c r="C77" s="72">
        <v>23.74350002165458</v>
      </c>
      <c r="D77" s="72">
        <v>184.30800965282157</v>
      </c>
      <c r="E77" s="72">
        <v>39.742208829764763</v>
      </c>
      <c r="F77" s="72">
        <v>493.9821488190334</v>
      </c>
      <c r="G77" s="72">
        <v>1.673814256260409</v>
      </c>
      <c r="H77" s="72">
        <v>57.202971224001374</v>
      </c>
    </row>
    <row r="78" spans="1:8" x14ac:dyDescent="0.25">
      <c r="A78" s="73"/>
      <c r="B78" s="72">
        <v>6.0347931564903741</v>
      </c>
      <c r="C78" s="72">
        <v>22.675800811524272</v>
      </c>
      <c r="D78" s="72">
        <v>185.17248043728438</v>
      </c>
      <c r="E78" s="72">
        <v>37.498589547267592</v>
      </c>
      <c r="F78" s="72">
        <v>495.42038464079081</v>
      </c>
      <c r="G78" s="72">
        <v>1.6536831426129877</v>
      </c>
      <c r="H78" s="72">
        <v>55.608971252967706</v>
      </c>
    </row>
    <row r="79" spans="1:8" x14ac:dyDescent="0.25">
      <c r="A79" s="73"/>
      <c r="B79" s="72">
        <v>6.072046613266151</v>
      </c>
      <c r="C79" s="72">
        <v>21.643837258381147</v>
      </c>
      <c r="D79" s="72">
        <v>185.99784638513427</v>
      </c>
      <c r="E79" s="72">
        <v>35.361574645832654</v>
      </c>
      <c r="F79" s="72">
        <v>496.77704571698564</v>
      </c>
      <c r="G79" s="72">
        <v>1.6337941476685047</v>
      </c>
      <c r="H79" s="72">
        <v>54.062349674235293</v>
      </c>
    </row>
    <row r="80" spans="1:8" x14ac:dyDescent="0.25">
      <c r="A80" s="73"/>
      <c r="B80" s="72">
        <v>6.1093000700419271</v>
      </c>
      <c r="C80" s="72">
        <v>20.646548201950264</v>
      </c>
      <c r="D80" s="72">
        <v>186.78541886785345</v>
      </c>
      <c r="E80" s="72">
        <v>33.326509322160121</v>
      </c>
      <c r="F80" s="72">
        <v>498.0560158070457</v>
      </c>
      <c r="G80" s="72">
        <v>1.6141443594436824</v>
      </c>
      <c r="H80" s="72">
        <v>52.561992807036972</v>
      </c>
    </row>
    <row r="81" spans="1:8" x14ac:dyDescent="0.25">
      <c r="A81" s="73"/>
      <c r="B81" s="72">
        <v>6.1465535268177032</v>
      </c>
      <c r="C81" s="72">
        <v>19.682902001126479</v>
      </c>
      <c r="D81" s="72">
        <v>187.53647027859924</v>
      </c>
      <c r="E81" s="72">
        <v>31.388932042116622</v>
      </c>
      <c r="F81" s="72">
        <v>499.26100889972207</v>
      </c>
      <c r="G81" s="72">
        <v>1.5947309009779245</v>
      </c>
      <c r="H81" s="72">
        <v>51.10680925527322</v>
      </c>
    </row>
    <row r="82" spans="1:8" x14ac:dyDescent="0.25">
      <c r="A82" s="73"/>
      <c r="B82" s="72">
        <v>6.1838069835934801</v>
      </c>
      <c r="C82" s="72">
        <v>18.751895745958183</v>
      </c>
      <c r="D82" s="72">
        <v>188.25223511712048</v>
      </c>
      <c r="E82" s="72">
        <v>29.544566780159151</v>
      </c>
      <c r="F82" s="72">
        <v>500.39557626703464</v>
      </c>
      <c r="G82" s="72">
        <v>1.5755509299120991</v>
      </c>
      <c r="H82" s="72">
        <v>49.695729226425044</v>
      </c>
    </row>
    <row r="83" spans="1:8" x14ac:dyDescent="0.25">
      <c r="A83" s="73"/>
      <c r="B83" s="72">
        <v>6.2210604403692571</v>
      </c>
      <c r="C83" s="72">
        <v>17.852554490078518</v>
      </c>
      <c r="D83" s="72">
        <v>188.93391104570105</v>
      </c>
      <c r="E83" s="72">
        <v>27.789315563032652</v>
      </c>
      <c r="F83" s="72">
        <v>501.46311323483258</v>
      </c>
      <c r="G83" s="72">
        <v>1.5566016380723804</v>
      </c>
      <c r="H83" s="72">
        <v>48.327703895927471</v>
      </c>
    </row>
    <row r="84" spans="1:8" x14ac:dyDescent="0.25">
      <c r="A84" s="73"/>
      <c r="B84" s="72">
        <v>6.2583138971450332</v>
      </c>
      <c r="C84" s="72">
        <v>16.983930503064272</v>
      </c>
      <c r="D84" s="72">
        <v>189.58265991688239</v>
      </c>
      <c r="E84" s="72">
        <v>26.11925130602279</v>
      </c>
      <c r="F84" s="72">
        <v>502.46686568108464</v>
      </c>
      <c r="G84" s="72">
        <v>1.5378802510591001</v>
      </c>
      <c r="H84" s="72">
        <v>47.001704814682057</v>
      </c>
    </row>
    <row r="85" spans="1:8" x14ac:dyDescent="0.25">
      <c r="A85" s="73"/>
      <c r="B85" s="72">
        <v>6.2955673539208092</v>
      </c>
      <c r="C85" s="72">
        <v>16.145102542215891</v>
      </c>
      <c r="D85" s="72">
        <v>190.19960877369778</v>
      </c>
      <c r="E85" s="72">
        <v>24.530610930490575</v>
      </c>
      <c r="F85" s="72">
        <v>503.40993627258615</v>
      </c>
      <c r="G85" s="72">
        <v>1.5193840278405433</v>
      </c>
      <c r="H85" s="72">
        <v>45.716723357368494</v>
      </c>
    </row>
    <row r="86" spans="1:8" x14ac:dyDescent="0.25">
      <c r="A86" s="73"/>
      <c r="B86" s="72">
        <v>6.3328208106965862</v>
      </c>
      <c r="C86" s="72">
        <v>15.335175143264577</v>
      </c>
      <c r="D86" s="72">
        <v>190.78585082313279</v>
      </c>
      <c r="E86" s="72">
        <v>23.019788751843709</v>
      </c>
      <c r="F86" s="72">
        <v>504.29529045035684</v>
      </c>
      <c r="G86" s="72">
        <v>1.5011102603516284</v>
      </c>
      <c r="H86" s="72">
        <v>44.471770209210831</v>
      </c>
    </row>
    <row r="87" spans="1:8" x14ac:dyDescent="0.25">
      <c r="A87" s="73"/>
      <c r="B87" s="72">
        <v>6.3700742674723632</v>
      </c>
      <c r="C87" s="72">
        <v>14.553277929524821</v>
      </c>
      <c r="D87" s="72">
        <v>191.34244638350805</v>
      </c>
      <c r="E87" s="72">
        <v>21.583330127511935</v>
      </c>
      <c r="F87" s="72">
        <v>505.1257621736089</v>
      </c>
      <c r="G87" s="72">
        <v>1.4830562730974144</v>
      </c>
      <c r="H87" s="72">
        <v>43.265874888863209</v>
      </c>
    </row>
    <row r="88" spans="1:8" x14ac:dyDescent="0.25">
      <c r="A88" s="73"/>
      <c r="B88" s="72">
        <v>6.4073277242481392</v>
      </c>
      <c r="C88" s="72">
        <v>13.798564939022837</v>
      </c>
      <c r="D88" s="72">
        <v>191.87042380646224</v>
      </c>
      <c r="E88" s="72">
        <v>20.217925354890401</v>
      </c>
      <c r="F88" s="72">
        <v>505.90405943178177</v>
      </c>
      <c r="G88" s="72">
        <v>1.465219422761376</v>
      </c>
      <c r="H88" s="72">
        <v>42.09808530509855</v>
      </c>
    </row>
    <row r="89" spans="1:8" x14ac:dyDescent="0.25">
      <c r="A89" s="73"/>
      <c r="B89" s="72">
        <v>6.4445811810239153</v>
      </c>
      <c r="C89" s="72">
        <v>13.070213969143085</v>
      </c>
      <c r="D89" s="72">
        <v>192.37078037419704</v>
      </c>
      <c r="E89" s="72">
        <v>18.920403809596952</v>
      </c>
      <c r="F89" s="72">
        <v>506.63276953377459</v>
      </c>
      <c r="G89" s="72">
        <v>1.4475970978183932</v>
      </c>
      <c r="H89" s="72">
        <v>40.967467345016132</v>
      </c>
    </row>
    <row r="90" spans="1:8" x14ac:dyDescent="0.25">
      <c r="A90" s="73"/>
      <c r="B90" s="72">
        <v>6.4818346377996923</v>
      </c>
      <c r="C90" s="72">
        <v>12.367425938346539</v>
      </c>
      <c r="D90" s="72">
        <v>192.84448317262763</v>
      </c>
      <c r="E90" s="72">
        <v>17.687728314756598</v>
      </c>
      <c r="F90" s="72">
        <v>507.31436418315428</v>
      </c>
      <c r="G90" s="72">
        <v>1.4301867181523915</v>
      </c>
      <c r="H90" s="72">
        <v>39.873104491525453</v>
      </c>
    </row>
    <row r="91" spans="1:8" x14ac:dyDescent="0.25">
      <c r="A91" s="73"/>
      <c r="B91" s="72">
        <v>6.5190880945754692</v>
      </c>
      <c r="C91" s="72">
        <v>11.689424264525529</v>
      </c>
      <c r="D91" s="72">
        <v>193.2924699410672</v>
      </c>
      <c r="E91" s="72">
        <v>16.516989732380281</v>
      </c>
      <c r="F91" s="72">
        <v>507.95120434777772</v>
      </c>
      <c r="G91" s="72">
        <v>1.4129857346785848</v>
      </c>
      <c r="H91" s="72">
        <v>38.814097467913484</v>
      </c>
    </row>
    <row r="92" spans="1:8" x14ac:dyDescent="0.25">
      <c r="A92" s="73"/>
      <c r="B92" s="72">
        <v>6.5563415513512453</v>
      </c>
      <c r="C92" s="72">
        <v>11.03545425957101</v>
      </c>
      <c r="D92" s="72">
        <v>193.71564989905659</v>
      </c>
      <c r="E92" s="72">
        <v>15.405401768245271</v>
      </c>
      <c r="F92" s="72">
        <v>508.54554493193996</v>
      </c>
      <c r="G92" s="72">
        <v>1.3959916289702547</v>
      </c>
      <c r="H92" s="72">
        <v>37.789563907364311</v>
      </c>
    </row>
    <row r="93" spans="1:8" x14ac:dyDescent="0.25">
      <c r="A93" s="73"/>
      <c r="B93" s="72">
        <v>6.5935950081270214</v>
      </c>
      <c r="C93" s="72">
        <v>10.404782539738523</v>
      </c>
      <c r="D93" s="72">
        <v>194.11490455093599</v>
      </c>
      <c r="E93" s="72">
        <v>14.350295982012131</v>
      </c>
      <c r="F93" s="72">
        <v>509.09953925884707</v>
      </c>
      <c r="G93" s="72">
        <v>1.3792019128900277</v>
      </c>
      <c r="H93" s="72">
        <v>36.798638045364385</v>
      </c>
    </row>
    <row r="94" spans="1:8" x14ac:dyDescent="0.25">
      <c r="A94" s="73"/>
      <c r="B94" s="72">
        <v>6.6308484649027983</v>
      </c>
      <c r="C94" s="72">
        <v>9.7966964514097405</v>
      </c>
      <c r="D94" s="72">
        <v>194.49108846873921</v>
      </c>
      <c r="E94" s="72">
        <v>13.349116994628321</v>
      </c>
      <c r="F94" s="72">
        <v>509.6152433709097</v>
      </c>
      <c r="G94" s="72">
        <v>1.3626141282255806</v>
      </c>
      <c r="H94" s="72">
        <v>35.840470433001542</v>
      </c>
    </row>
    <row r="95" spans="1:8" x14ac:dyDescent="0.25">
      <c r="A95" s="73"/>
      <c r="B95" s="72">
        <v>6.6681019216785753</v>
      </c>
      <c r="C95" s="72">
        <v>9.2105035118564587</v>
      </c>
      <c r="D95" s="72">
        <v>194.84503005397676</v>
      </c>
      <c r="E95" s="72">
        <v>12.3994178853719</v>
      </c>
      <c r="F95" s="72">
        <v>510.09462015506301</v>
      </c>
      <c r="G95" s="72">
        <v>1.3462258463297287</v>
      </c>
      <c r="H95" s="72">
        <v>34.91422766924569</v>
      </c>
    </row>
    <row r="96" spans="1:8" x14ac:dyDescent="0.25">
      <c r="A96" s="73"/>
      <c r="B96" s="72">
        <v>6.7053553784543514</v>
      </c>
      <c r="C96" s="72">
        <v>8.645530864623769</v>
      </c>
      <c r="D96" s="72">
        <v>195.17753227885964</v>
      </c>
      <c r="E96" s="72">
        <v>11.498855771180594</v>
      </c>
      <c r="F96" s="72">
        <v>510.53954330003978</v>
      </c>
      <c r="G96" s="72">
        <v>1.3300346677648458</v>
      </c>
      <c r="H96" s="72">
        <v>34.019092150380516</v>
      </c>
    </row>
    <row r="97" spans="1:8" x14ac:dyDescent="0.25">
      <c r="A97" s="73"/>
      <c r="B97" s="72">
        <v>6.7426088352301274</v>
      </c>
      <c r="C97" s="72">
        <v>8.1011247491588723</v>
      </c>
      <c r="D97" s="72">
        <v>195.48937340750132</v>
      </c>
      <c r="E97" s="72">
        <v>10.645187561192458</v>
      </c>
      <c r="F97" s="72">
        <v>510.95180109225385</v>
      </c>
      <c r="G97" s="72">
        <v>1.3140382219515545</v>
      </c>
      <c r="H97" s="72">
        <v>33.154261834846125</v>
      </c>
    </row>
    <row r="98" spans="1:8" x14ac:dyDescent="0.25">
      <c r="A98" s="73"/>
      <c r="B98" s="72">
        <v>6.7798622920059044</v>
      </c>
      <c r="C98" s="72">
        <v>7.5766499843212438</v>
      </c>
      <c r="D98" s="72">
        <v>195.78130769762177</v>
      </c>
      <c r="E98" s="72">
        <v>9.8362658796945475</v>
      </c>
      <c r="F98" s="72">
        <v>511.33310005669375</v>
      </c>
      <c r="G98" s="72">
        <v>1.2982341668216486</v>
      </c>
      <c r="H98" s="72">
        <v>32.318950021839839</v>
      </c>
    </row>
    <row r="99" spans="1:8" x14ac:dyDescent="0.25">
      <c r="A99" s="73"/>
      <c r="B99" s="72">
        <v>6.8171157487816814</v>
      </c>
      <c r="C99" s="72">
        <v>7.0714894654191243</v>
      </c>
      <c r="D99" s="72">
        <v>196.05406608326405</v>
      </c>
      <c r="E99" s="72">
        <v>9.0700351509361674</v>
      </c>
      <c r="F99" s="72">
        <v>511.68506844897689</v>
      </c>
      <c r="G99" s="72">
        <v>1.2826201884751858</v>
      </c>
      <c r="H99" s="72">
        <v>31.512385142117353</v>
      </c>
    </row>
    <row r="100" spans="1:8" x14ac:dyDescent="0.25">
      <c r="A100" s="73"/>
      <c r="B100" s="72">
        <v>6.8543692055574574</v>
      </c>
      <c r="C100" s="72">
        <v>6.5850436744261955</v>
      </c>
      <c r="D100" s="72">
        <v>196.30835683902086</v>
      </c>
      <c r="E100" s="72">
        <v>8.3445278395134821</v>
      </c>
      <c r="F100" s="72">
        <v>512.0092596044758</v>
      </c>
      <c r="G100" s="72">
        <v>1.2671940008417033</v>
      </c>
      <c r="H100" s="72">
        <v>30.733810559528592</v>
      </c>
    </row>
    <row r="101" spans="1:8" x14ac:dyDescent="0.25">
      <c r="A101" s="73"/>
      <c r="B101" s="72">
        <v>6.8916226623332335</v>
      </c>
      <c r="C101" s="72">
        <v>6.1167302030409703</v>
      </c>
      <c r="D101" s="72">
        <v>196.54486622625581</v>
      </c>
      <c r="E101" s="72">
        <v>7.6578608402730906</v>
      </c>
      <c r="F101" s="72">
        <v>512.30715515019892</v>
      </c>
      <c r="G101" s="72">
        <v>1.2519533453455145</v>
      </c>
      <c r="H101" s="72">
        <v>29.9824843819178</v>
      </c>
    </row>
    <row r="102" spans="1:8" x14ac:dyDescent="0.25">
      <c r="A102" s="73"/>
      <c r="B102" s="72">
        <v>6.9288761191090105</v>
      </c>
      <c r="C102" s="72">
        <v>5.6659832882599863</v>
      </c>
      <c r="D102" s="72">
        <v>196.76425912179141</v>
      </c>
      <c r="E102" s="72">
        <v>7.0082320119138615</v>
      </c>
      <c r="F102" s="72">
        <v>512.58016808488549</v>
      </c>
      <c r="G102" s="72">
        <v>1.236895990575023</v>
      </c>
      <c r="H102" s="72">
        <v>29.257679280110665</v>
      </c>
    </row>
    <row r="103" spans="1:8" x14ac:dyDescent="0.25">
      <c r="A103" s="73"/>
      <c r="B103" s="72">
        <v>6.9661295758847874</v>
      </c>
      <c r="C103" s="72">
        <v>5.232253360144119</v>
      </c>
      <c r="D103" s="72">
        <v>196.96717962952445</v>
      </c>
      <c r="E103" s="72">
        <v>6.3939168486892966</v>
      </c>
      <c r="F103" s="72">
        <v>512.82964573256311</v>
      </c>
      <c r="G103" s="72">
        <v>1.2220197319560191</v>
      </c>
      <c r="H103" s="72">
        <v>28.558682313804923</v>
      </c>
    </row>
    <row r="104" spans="1:8" x14ac:dyDescent="0.25">
      <c r="A104" s="73"/>
      <c r="B104" s="72">
        <v>7.0033830326605635</v>
      </c>
      <c r="C104" s="72">
        <v>4.8150066014654129</v>
      </c>
      <c r="D104" s="72">
        <v>197.15425167541653</v>
      </c>
      <c r="E104" s="72">
        <v>5.8132652848271871</v>
      </c>
      <c r="F104" s="72">
        <v>513.05687257461193</v>
      </c>
      <c r="G104" s="72">
        <v>1.2073223914289051</v>
      </c>
      <c r="H104" s="72">
        <v>27.884794763273419</v>
      </c>
    </row>
    <row r="105" spans="1:8" x14ac:dyDescent="0.25">
      <c r="A105" s="73"/>
      <c r="B105" s="72">
        <v>7.0406364894363396</v>
      </c>
      <c r="C105" s="72">
        <v>4.4137245189297225</v>
      </c>
      <c r="D105" s="72">
        <v>197.32607958629714</v>
      </c>
      <c r="E105" s="72">
        <v>5.2646986264897233</v>
      </c>
      <c r="F105" s="72">
        <v>513.26307296518087</v>
      </c>
      <c r="G105" s="72">
        <v>1.1928018171297996</v>
      </c>
      <c r="H105" s="72">
        <v>27.235331965877492</v>
      </c>
    </row>
    <row r="106" spans="1:8" x14ac:dyDescent="0.25">
      <c r="A106" s="73"/>
      <c r="B106" s="72">
        <v>7.0778899462121165</v>
      </c>
      <c r="C106" s="72">
        <v>4.027903525678096</v>
      </c>
      <c r="D106" s="72">
        <v>197.48324865290471</v>
      </c>
      <c r="E106" s="72">
        <v>4.7467066062958239</v>
      </c>
      <c r="F106" s="72">
        <v>513.44941373461506</v>
      </c>
      <c r="G106" s="72">
        <v>1.178455883075481</v>
      </c>
      <c r="H106" s="72">
        <v>26.609623156477369</v>
      </c>
    </row>
    <row r="107" spans="1:8" x14ac:dyDescent="0.25">
      <c r="A107" s="73"/>
      <c r="B107" s="72">
        <v>7.1151434029878935</v>
      </c>
      <c r="C107" s="72">
        <v>3.6570545347773664</v>
      </c>
      <c r="D107" s="72">
        <v>197.62632567758038</v>
      </c>
      <c r="E107" s="72">
        <v>4.2578445556185143</v>
      </c>
      <c r="F107" s="72">
        <v>513.61700668536969</v>
      </c>
      <c r="G107" s="72">
        <v>1.1642824888521173</v>
      </c>
      <c r="H107" s="72">
        <v>26.0070113109104</v>
      </c>
    </row>
    <row r="108" spans="1:8" x14ac:dyDescent="0.25">
      <c r="A108" s="73"/>
      <c r="B108" s="72">
        <v>7.1523968597636696</v>
      </c>
      <c r="C108" s="72">
        <v>3.3007025634176581</v>
      </c>
      <c r="D108" s="72">
        <v>197.75585950701864</v>
      </c>
      <c r="E108" s="72">
        <v>3.7967306900540012</v>
      </c>
      <c r="F108" s="72">
        <v>513.76691098471053</v>
      </c>
      <c r="G108" s="72">
        <v>1.1502795593077428</v>
      </c>
      <c r="H108" s="72">
        <v>25.426852991791122</v>
      </c>
    </row>
    <row r="109" spans="1:8" x14ac:dyDescent="0.25">
      <c r="A109" s="73"/>
      <c r="B109" s="72">
        <v>7.1896503165394456</v>
      </c>
      <c r="C109" s="72">
        <v>2.9583863475417052</v>
      </c>
      <c r="D109" s="72">
        <v>197.87238155046853</v>
      </c>
      <c r="E109" s="72">
        <v>3.3620435036359813</v>
      </c>
      <c r="F109" s="72">
        <v>513.9001354583354</v>
      </c>
      <c r="G109" s="72">
        <v>1.1364450442484291</v>
      </c>
      <c r="H109" s="72">
        <v>24.868518195964839</v>
      </c>
    </row>
    <row r="110" spans="1:8" x14ac:dyDescent="0.25">
      <c r="A110" s="73"/>
      <c r="B110" s="72">
        <v>7.2269037733152226</v>
      </c>
      <c r="C110" s="72">
        <v>2.6296579666377475</v>
      </c>
      <c r="D110" s="72">
        <v>197.97640628376899</v>
      </c>
      <c r="E110" s="72">
        <v>2.9525192675388636</v>
      </c>
      <c r="F110" s="72">
        <v>514.0176407888863</v>
      </c>
      <c r="G110" s="72">
        <v>1.1227769181381118</v>
      </c>
      <c r="H110" s="72">
        <v>24.331390203021726</v>
      </c>
    </row>
    <row r="111" spans="1:8" x14ac:dyDescent="0.25">
      <c r="A111" s="73"/>
      <c r="B111" s="72">
        <v>7.2641572300909996</v>
      </c>
      <c r="C111" s="72">
        <v>2.3140824784345884</v>
      </c>
      <c r="D111" s="72">
        <v>198.06843173959214</v>
      </c>
      <c r="E111" s="72">
        <v>2.5669496291773037</v>
      </c>
      <c r="F111" s="72">
        <v>514.12034162316843</v>
      </c>
      <c r="G111" s="72">
        <v>1.1092731798020323</v>
      </c>
      <c r="H111" s="72">
        <v>23.814865424350558</v>
      </c>
    </row>
    <row r="112" spans="1:8" x14ac:dyDescent="0.25">
      <c r="A112" s="73"/>
      <c r="B112" s="72">
        <v>7.3014106868667756</v>
      </c>
      <c r="C112" s="72">
        <v>2.0112375632439874</v>
      </c>
      <c r="D112" s="72">
        <v>198.14893998425853</v>
      </c>
      <c r="E112" s="72">
        <v>2.2041793077669323</v>
      </c>
      <c r="F112" s="72">
        <v>514.20910859174228</v>
      </c>
      <c r="G112" s="72">
        <v>1.0959318521337396</v>
      </c>
      <c r="H112" s="72">
        <v>23.318353252278257</v>
      </c>
    </row>
    <row r="113" spans="1:8" x14ac:dyDescent="0.25">
      <c r="A113" s="73"/>
      <c r="B113" s="72">
        <v>7.3386641436425517</v>
      </c>
      <c r="C113" s="72">
        <v>1.7207131777019926</v>
      </c>
      <c r="D113" s="72">
        <v>198.21839758147908</v>
      </c>
      <c r="E113" s="72">
        <v>1.8631038825626931</v>
      </c>
      <c r="F113" s="72">
        <v>514.28477024441077</v>
      </c>
      <c r="G113" s="72">
        <v>1.0827509818056156</v>
      </c>
      <c r="H113" s="72">
        <v>22.841275908904834</v>
      </c>
    </row>
    <row r="114" spans="1:8" x14ac:dyDescent="0.25">
      <c r="A114" s="73"/>
      <c r="B114" s="72">
        <v>7.3759176004183287</v>
      </c>
      <c r="C114" s="72">
        <v>1.4421112176670743</v>
      </c>
      <c r="D114" s="72">
        <v>198.27725604336942</v>
      </c>
      <c r="E114" s="72">
        <v>1.5426676701369606</v>
      </c>
      <c r="F114" s="72">
        <v>514.34811490498578</v>
      </c>
      <c r="G114" s="72">
        <v>1.0697286389828922</v>
      </c>
      <c r="H114" s="72">
        <v>22.383068294303769</v>
      </c>
    </row>
    <row r="115" spans="1:8" x14ac:dyDescent="0.25">
      <c r="A115" s="73"/>
      <c r="B115" s="72">
        <v>7.4131710571941056</v>
      </c>
      <c r="C115" s="72">
        <v>1.1750451900391004</v>
      </c>
      <c r="D115" s="72">
        <v>198.3259522690733</v>
      </c>
      <c r="E115" s="72">
        <v>1.2418616871998291</v>
      </c>
      <c r="F115" s="72">
        <v>514.39989244858521</v>
      </c>
      <c r="G115" s="72">
        <v>1.056862917041093</v>
      </c>
      <c r="H115" s="72">
        <v>21.94317783381274</v>
      </c>
    </row>
    <row r="116" spans="1:8" x14ac:dyDescent="0.25">
      <c r="A116" s="73"/>
      <c r="B116" s="72">
        <v>7.4504245139698817</v>
      </c>
      <c r="C116" s="72">
        <v>0.91913989326908374</v>
      </c>
      <c r="D116" s="72">
        <v>198.36490897132296</v>
      </c>
      <c r="E116" s="72">
        <v>0.95972169559887688</v>
      </c>
      <c r="F116" s="72">
        <v>514.44081600458435</v>
      </c>
      <c r="G116" s="72">
        <v>1.0441519322868871</v>
      </c>
      <c r="H116" s="72">
        <v>21.521064324191627</v>
      </c>
    </row>
    <row r="117" spans="1:8" x14ac:dyDescent="0.25">
      <c r="A117" s="73"/>
      <c r="B117" s="72">
        <v>7.4876779707456578</v>
      </c>
      <c r="C117" s="72">
        <v>0.67403110633551722</v>
      </c>
      <c r="D117" s="72">
        <v>198.39453509125622</v>
      </c>
      <c r="E117" s="72">
        <v>0.69532632626545998</v>
      </c>
      <c r="F117" s="72">
        <v>514.47156358822212</v>
      </c>
      <c r="G117" s="72">
        <v>1.0315938236822895</v>
      </c>
      <c r="H117" s="72">
        <v>21.11619977847306</v>
      </c>
    </row>
    <row r="118" spans="1:8" x14ac:dyDescent="0.25">
      <c r="A118" s="73"/>
      <c r="B118" s="72">
        <v>7.5249314275214347</v>
      </c>
      <c r="C118" s="72">
        <v>0.43936528596874008</v>
      </c>
      <c r="D118" s="72">
        <v>198.41522620180143</v>
      </c>
      <c r="E118" s="72">
        <v>0.44779527899943067</v>
      </c>
      <c r="F118" s="72">
        <v>514.49277966374382</v>
      </c>
      <c r="G118" s="72">
        <v>1.0191867525721874</v>
      </c>
      <c r="H118" s="72">
        <v>20.72806826937267</v>
      </c>
    </row>
    <row r="119" spans="1:8" x14ac:dyDescent="0.25">
      <c r="A119" s="69" t="s">
        <v>55</v>
      </c>
      <c r="B119" s="70">
        <v>7.5621848842972117</v>
      </c>
      <c r="C119" s="72">
        <v>0.21479927191034337</v>
      </c>
      <c r="D119" s="71">
        <v>198.42736489993365</v>
      </c>
      <c r="E119" s="72">
        <v>0.21628759510425238</v>
      </c>
      <c r="F119" s="71">
        <v>514.50507664185147</v>
      </c>
      <c r="G119" s="72">
        <v>1.006928902415136</v>
      </c>
      <c r="H119" s="72">
        <v>20.356165771169515</v>
      </c>
    </row>
    <row r="120" spans="1:8" x14ac:dyDescent="0.25">
      <c r="A120" s="73"/>
      <c r="B120" s="72">
        <v>7.5994383410729878</v>
      </c>
      <c r="C120" s="72">
        <v>-1.0014640484471499E-14</v>
      </c>
      <c r="D120" s="72">
        <v>198.43132118809751</v>
      </c>
      <c r="E120" s="72">
        <v>-1.7101277556901495E-14</v>
      </c>
      <c r="F120" s="72">
        <v>514.50903631411938</v>
      </c>
      <c r="G120" s="72">
        <v>1.7076277059988716</v>
      </c>
      <c r="H120" s="72"/>
    </row>
    <row r="121" spans="1:8" x14ac:dyDescent="0.25">
      <c r="A121" s="73"/>
      <c r="B121" s="72">
        <v>7.6366917978487638</v>
      </c>
      <c r="C121" s="72">
        <v>-0.20535577711269323</v>
      </c>
      <c r="D121" s="72">
        <v>198.43132118809751</v>
      </c>
      <c r="E121" s="72">
        <v>-0.35067121458456391</v>
      </c>
      <c r="F121" s="72">
        <v>514.50903631411938</v>
      </c>
      <c r="G121" s="72">
        <v>1.7076277059988716</v>
      </c>
      <c r="H121" s="72"/>
    </row>
    <row r="122" spans="1:8" x14ac:dyDescent="0.25">
      <c r="A122" s="73"/>
      <c r="B122" s="72">
        <v>7.6739452546245408</v>
      </c>
      <c r="C122" s="72">
        <v>-0.4015817618283809</v>
      </c>
      <c r="D122" s="72">
        <v>198.43132118809751</v>
      </c>
      <c r="E122" s="72">
        <v>-0.68575214272198326</v>
      </c>
      <c r="F122" s="72">
        <v>514.50903631411938</v>
      </c>
      <c r="G122" s="72">
        <v>1.7076277059988716</v>
      </c>
      <c r="H122" s="72"/>
    </row>
    <row r="123" spans="1:8" x14ac:dyDescent="0.25">
      <c r="A123" s="73"/>
      <c r="B123" s="72">
        <v>7.7111987114003178</v>
      </c>
      <c r="C123" s="72">
        <v>-0.58898237622269256</v>
      </c>
      <c r="D123" s="72">
        <v>198.43132118809751</v>
      </c>
      <c r="E123" s="72">
        <v>-1.0057626239829209</v>
      </c>
      <c r="F123" s="72">
        <v>514.50903631411938</v>
      </c>
      <c r="G123" s="72">
        <v>1.7076277059988716</v>
      </c>
      <c r="H123" s="72"/>
    </row>
    <row r="124" spans="1:8" x14ac:dyDescent="0.25">
      <c r="A124" s="73"/>
      <c r="B124" s="72">
        <v>7.7484521681760938</v>
      </c>
      <c r="C124" s="72">
        <v>-0.76785301962256503</v>
      </c>
      <c r="D124" s="72">
        <v>198.43132118809751</v>
      </c>
      <c r="E124" s="72">
        <v>-1.3112070904423871</v>
      </c>
      <c r="F124" s="72">
        <v>514.50903631411938</v>
      </c>
      <c r="G124" s="72">
        <v>1.7076277059988716</v>
      </c>
      <c r="H124" s="72"/>
    </row>
    <row r="125" spans="1:8" x14ac:dyDescent="0.25">
      <c r="A125" s="73"/>
      <c r="B125" s="72">
        <v>7.7857056249518699</v>
      </c>
      <c r="C125" s="72">
        <v>-0.93848031931694176</v>
      </c>
      <c r="D125" s="72">
        <v>198.43132118809751</v>
      </c>
      <c r="E125" s="72">
        <v>-1.6025749948002777</v>
      </c>
      <c r="F125" s="72">
        <v>514.50903631411938</v>
      </c>
      <c r="G125" s="72">
        <v>1.7076277059988716</v>
      </c>
      <c r="H125" s="72"/>
    </row>
    <row r="126" spans="1:8" x14ac:dyDescent="0.25">
      <c r="A126" s="73"/>
      <c r="B126" s="72">
        <v>7.8229590817276469</v>
      </c>
      <c r="C126" s="72">
        <v>-1.1011423745797475</v>
      </c>
      <c r="D126" s="72">
        <v>198.43132118809751</v>
      </c>
      <c r="E126" s="72">
        <v>-1.8803412270817643</v>
      </c>
      <c r="F126" s="72">
        <v>514.50903631411938</v>
      </c>
      <c r="G126" s="72">
        <v>1.7076277059988716</v>
      </c>
      <c r="H126" s="72"/>
    </row>
    <row r="127" spans="1:8" x14ac:dyDescent="0.25">
      <c r="A127" s="73"/>
      <c r="B127" s="72">
        <v>7.8602125385034238</v>
      </c>
      <c r="C127" s="72">
        <v>-1.2561089941785779</v>
      </c>
      <c r="D127" s="72">
        <v>198.43132118809751</v>
      </c>
      <c r="E127" s="72">
        <v>-2.1449665202137149</v>
      </c>
      <c r="F127" s="72">
        <v>514.50903631411938</v>
      </c>
      <c r="G127" s="72">
        <v>1.7076277059988716</v>
      </c>
      <c r="H127" s="72"/>
    </row>
    <row r="128" spans="1:8" x14ac:dyDescent="0.25">
      <c r="A128" s="73"/>
      <c r="B128" s="72">
        <v>7.8974659952791999</v>
      </c>
      <c r="C128" s="72">
        <v>-1.4036419275381435</v>
      </c>
      <c r="D128" s="72">
        <v>198.43132118809751</v>
      </c>
      <c r="E128" s="72">
        <v>-2.3968978447657943</v>
      </c>
      <c r="F128" s="72">
        <v>514.50903631411938</v>
      </c>
      <c r="G128" s="72">
        <v>1.7076277059988716</v>
      </c>
      <c r="H128" s="72"/>
    </row>
    <row r="129" spans="1:8" x14ac:dyDescent="0.25">
      <c r="A129" s="73"/>
      <c r="B129" s="72">
        <v>7.934719452054976</v>
      </c>
      <c r="C129" s="72">
        <v>-1.5439950897232115</v>
      </c>
      <c r="D129" s="72">
        <v>198.43132118809751</v>
      </c>
      <c r="E129" s="72">
        <v>-2.6365687931375694</v>
      </c>
      <c r="F129" s="72">
        <v>514.50903631411938</v>
      </c>
      <c r="G129" s="72">
        <v>1.7076277059988716</v>
      </c>
      <c r="H129" s="72"/>
    </row>
    <row r="130" spans="1:8" x14ac:dyDescent="0.25">
      <c r="A130" s="73"/>
      <c r="B130" s="72">
        <v>7.971972908830752</v>
      </c>
      <c r="C130" s="72">
        <v>-1.6774147804015769</v>
      </c>
      <c r="D130" s="72">
        <v>198.43132118809751</v>
      </c>
      <c r="E130" s="72">
        <v>-2.8643999534657456</v>
      </c>
      <c r="F130" s="72">
        <v>514.50903631411938</v>
      </c>
      <c r="G130" s="72">
        <v>1.7076277059988716</v>
      </c>
      <c r="H130" s="72"/>
    </row>
    <row r="131" spans="1:8" x14ac:dyDescent="0.25">
      <c r="A131" s="73"/>
      <c r="B131" s="72">
        <v>8.0092263656065281</v>
      </c>
      <c r="C131" s="72">
        <v>-1.8041398969435449</v>
      </c>
      <c r="D131" s="72">
        <v>198.43132118809751</v>
      </c>
      <c r="E131" s="72">
        <v>-3.0807992735187462</v>
      </c>
      <c r="F131" s="72">
        <v>514.50903631411938</v>
      </c>
      <c r="G131" s="72">
        <v>1.7076277059988716</v>
      </c>
      <c r="H131" s="72"/>
    </row>
    <row r="132" spans="1:8" x14ac:dyDescent="0.25">
      <c r="A132" s="73"/>
      <c r="B132" s="72">
        <v>8.0464798223823042</v>
      </c>
      <c r="C132" s="72">
        <v>-1.9244021418104034</v>
      </c>
      <c r="D132" s="72">
        <v>198.43132118809751</v>
      </c>
      <c r="E132" s="72">
        <v>-3.2861624148390143</v>
      </c>
      <c r="F132" s="72">
        <v>514.50903631411938</v>
      </c>
      <c r="G132" s="72">
        <v>1.7076277059988716</v>
      </c>
      <c r="H132" s="72"/>
    </row>
    <row r="133" spans="1:8" x14ac:dyDescent="0.25">
      <c r="A133" s="73"/>
      <c r="B133" s="72">
        <v>8.0837332791580803</v>
      </c>
      <c r="C133" s="72">
        <v>-2.0384262243804843</v>
      </c>
      <c r="D133" s="72">
        <v>198.43132118809751</v>
      </c>
      <c r="E133" s="72">
        <v>-3.4808730973867874</v>
      </c>
      <c r="F133" s="72">
        <v>514.50903631411938</v>
      </c>
      <c r="G133" s="72">
        <v>1.7076277059988716</v>
      </c>
      <c r="H133" s="72"/>
    </row>
    <row r="134" spans="1:8" x14ac:dyDescent="0.25">
      <c r="A134" s="73"/>
      <c r="B134" s="72">
        <v>8.1209867359338563</v>
      </c>
      <c r="C134" s="72">
        <v>-2.146430057357636</v>
      </c>
      <c r="D134" s="72">
        <v>198.43132118809751</v>
      </c>
      <c r="E134" s="72">
        <v>-3.6653034349326465</v>
      </c>
      <c r="F134" s="72">
        <v>514.50903631411938</v>
      </c>
      <c r="G134" s="72">
        <v>1.7076277059988716</v>
      </c>
      <c r="H134" s="72"/>
    </row>
    <row r="135" spans="1:8" x14ac:dyDescent="0.25">
      <c r="A135" s="73"/>
      <c r="B135" s="72">
        <v>8.1582401927096324</v>
      </c>
      <c r="C135" s="72">
        <v>-2.248624947903227</v>
      </c>
      <c r="D135" s="72">
        <v>198.43132118809751</v>
      </c>
      <c r="E135" s="72">
        <v>-3.8398142614398196</v>
      </c>
      <c r="F135" s="72">
        <v>514.50903631411938</v>
      </c>
      <c r="G135" s="72">
        <v>1.7076277059988716</v>
      </c>
      <c r="H135" s="72"/>
    </row>
    <row r="136" spans="1:8" x14ac:dyDescent="0.25">
      <c r="A136" s="73"/>
      <c r="B136" s="72">
        <v>8.1954936494854085</v>
      </c>
      <c r="C136" s="72">
        <v>-2.3452157836292256</v>
      </c>
      <c r="D136" s="72">
        <v>198.43132118809751</v>
      </c>
      <c r="E136" s="72">
        <v>-4.0047554486711201</v>
      </c>
      <c r="F136" s="72">
        <v>514.50903631411938</v>
      </c>
      <c r="G136" s="72">
        <v>1.7076277059988716</v>
      </c>
      <c r="H136" s="72"/>
    </row>
    <row r="137" spans="1:8" x14ac:dyDescent="0.25">
      <c r="A137" s="73"/>
      <c r="B137" s="72">
        <v>8.2327471062611846</v>
      </c>
      <c r="C137" s="72">
        <v>-2.4364012135863597</v>
      </c>
      <c r="D137" s="72">
        <v>198.43132118809751</v>
      </c>
      <c r="E137" s="72">
        <v>-4.1604662152493423</v>
      </c>
      <c r="F137" s="72">
        <v>514.50903631411938</v>
      </c>
      <c r="G137" s="72">
        <v>1.7076277059988716</v>
      </c>
      <c r="H137" s="72"/>
    </row>
    <row r="138" spans="1:8" x14ac:dyDescent="0.25">
      <c r="A138" s="73"/>
      <c r="B138" s="72">
        <v>8.2700005630369606</v>
      </c>
      <c r="C138" s="72">
        <v>-2.5223738243779783</v>
      </c>
      <c r="D138" s="72">
        <v>198.43132118809751</v>
      </c>
      <c r="E138" s="72">
        <v>-4.3072754273941678</v>
      </c>
      <c r="F138" s="72">
        <v>514.50903631411938</v>
      </c>
      <c r="G138" s="72">
        <v>1.7076277059988716</v>
      </c>
      <c r="H138" s="72"/>
    </row>
    <row r="139" spans="1:8" x14ac:dyDescent="0.25">
      <c r="A139" s="73"/>
      <c r="B139" s="72">
        <v>8.3072540198127367</v>
      </c>
      <c r="C139" s="72">
        <v>-2.6033203115268733</v>
      </c>
      <c r="D139" s="72">
        <v>198.43132118809751</v>
      </c>
      <c r="E139" s="72">
        <v>-4.4455018915529028</v>
      </c>
      <c r="F139" s="72">
        <v>514.50903631411938</v>
      </c>
      <c r="G139" s="72">
        <v>1.7076277059988716</v>
      </c>
      <c r="H139" s="72"/>
    </row>
    <row r="140" spans="1:8" x14ac:dyDescent="0.25">
      <c r="A140" s="73"/>
      <c r="B140" s="72">
        <v>8.3445074765885128</v>
      </c>
      <c r="C140" s="72">
        <v>-2.6794216462190881</v>
      </c>
      <c r="D140" s="72">
        <v>198.43132118809751</v>
      </c>
      <c r="E140" s="72">
        <v>-4.5754546391368214</v>
      </c>
      <c r="F140" s="72">
        <v>514.50903631411938</v>
      </c>
      <c r="G140" s="72">
        <v>1.7076277059988716</v>
      </c>
      <c r="H140" s="72"/>
    </row>
    <row r="141" spans="1:8" x14ac:dyDescent="0.25">
      <c r="A141" s="73"/>
      <c r="B141" s="72">
        <v>8.3817609333642888</v>
      </c>
      <c r="C141" s="72">
        <v>-2.7508532375455697</v>
      </c>
      <c r="D141" s="72">
        <v>198.43132118809751</v>
      </c>
      <c r="E141" s="72">
        <v>-4.6974332035695099</v>
      </c>
      <c r="F141" s="72">
        <v>514.50903631411938</v>
      </c>
      <c r="G141" s="72">
        <v>1.7076277059988716</v>
      </c>
      <c r="H141" s="72"/>
    </row>
    <row r="142" spans="1:8" x14ac:dyDescent="0.25">
      <c r="A142" s="73"/>
      <c r="B142" s="72">
        <v>8.4190143901400649</v>
      </c>
      <c r="C142" s="72">
        <v>-2.8177850903594179</v>
      </c>
      <c r="D142" s="72">
        <v>198.43132118809751</v>
      </c>
      <c r="E142" s="72">
        <v>-4.8117278898482763</v>
      </c>
      <c r="F142" s="72">
        <v>514.50903631411938</v>
      </c>
      <c r="G142" s="72">
        <v>1.7076277059988716</v>
      </c>
      <c r="H142" s="72"/>
    </row>
    <row r="143" spans="1:8" x14ac:dyDescent="0.25">
      <c r="A143" s="73"/>
      <c r="B143" s="72">
        <v>8.456267846915841</v>
      </c>
      <c r="C143" s="72">
        <v>-2.8803819588635013</v>
      </c>
      <c r="D143" s="72">
        <v>198.43132118809751</v>
      </c>
      <c r="E143" s="72">
        <v>-4.9186200368146169</v>
      </c>
      <c r="F143" s="72">
        <v>514.50903631411938</v>
      </c>
      <c r="G143" s="72">
        <v>1.7076277059988716</v>
      </c>
      <c r="H143" s="72"/>
    </row>
    <row r="144" spans="1:8" x14ac:dyDescent="0.25">
      <c r="A144" s="73"/>
      <c r="B144" s="72">
        <v>8.4935213036916171</v>
      </c>
      <c r="C144" s="72">
        <v>-2.9388034960402378</v>
      </c>
      <c r="D144" s="72">
        <v>198.43132118809751</v>
      </c>
      <c r="E144" s="72">
        <v>-5.0183822723246552</v>
      </c>
      <c r="F144" s="72">
        <v>514.50903631411938</v>
      </c>
      <c r="G144" s="72">
        <v>1.7076277059988716</v>
      </c>
      <c r="H144" s="72"/>
    </row>
    <row r="145" spans="1:8" x14ac:dyDescent="0.25">
      <c r="A145" s="73"/>
      <c r="B145" s="72">
        <v>8.5307747604673931</v>
      </c>
      <c r="C145" s="72">
        <v>-2.993204399032515</v>
      </c>
      <c r="D145" s="72">
        <v>198.43132118809751</v>
      </c>
      <c r="E145" s="72">
        <v>-5.1112787615056243</v>
      </c>
      <c r="F145" s="72">
        <v>514.50903631411938</v>
      </c>
      <c r="G145" s="72">
        <v>1.7076277059988716</v>
      </c>
      <c r="H145" s="72"/>
    </row>
    <row r="146" spans="1:8" x14ac:dyDescent="0.25">
      <c r="A146" s="73"/>
      <c r="B146" s="72">
        <v>8.5680282172431692</v>
      </c>
      <c r="C146" s="72">
        <v>-3.0437345505819118</v>
      </c>
      <c r="D146" s="72">
        <v>198.43132118809751</v>
      </c>
      <c r="E146" s="72">
        <v>-5.197565448279696</v>
      </c>
      <c r="F146" s="72">
        <v>514.50903631411938</v>
      </c>
      <c r="G146" s="72">
        <v>1.7076277059988716</v>
      </c>
      <c r="H146" s="72"/>
    </row>
    <row r="147" spans="1:8" x14ac:dyDescent="0.25">
      <c r="A147" s="73"/>
      <c r="B147" s="72">
        <v>8.6052816740189453</v>
      </c>
      <c r="C147" s="72">
        <v>-3.0905391566276568</v>
      </c>
      <c r="D147" s="72">
        <v>198.43132118809751</v>
      </c>
      <c r="E147" s="72">
        <v>-5.2774902903317731</v>
      </c>
      <c r="F147" s="72">
        <v>514.50903631411938</v>
      </c>
      <c r="G147" s="72">
        <v>1.7076277059988716</v>
      </c>
      <c r="H147" s="72"/>
    </row>
    <row r="148" spans="1:8" x14ac:dyDescent="0.25">
      <c r="A148" s="73"/>
      <c r="B148" s="72">
        <v>8.6425351307947214</v>
      </c>
      <c r="C148" s="72">
        <v>-3.133758880167151</v>
      </c>
      <c r="D148" s="72">
        <v>198.43132118809751</v>
      </c>
      <c r="E148" s="72">
        <v>-5.3512934876934244</v>
      </c>
      <c r="F148" s="72">
        <v>514.50903631411938</v>
      </c>
      <c r="G148" s="72">
        <v>1.7076277059988716</v>
      </c>
      <c r="H148" s="72"/>
    </row>
    <row r="149" spans="1:8" x14ac:dyDescent="0.25">
      <c r="A149" s="73"/>
      <c r="B149" s="72">
        <v>8.6797885875704974</v>
      </c>
      <c r="C149" s="72">
        <v>-3.1735299714762295</v>
      </c>
      <c r="D149" s="72">
        <v>198.43132118809751</v>
      </c>
      <c r="E149" s="72">
        <v>-5.419207705110618</v>
      </c>
      <c r="F149" s="72">
        <v>514.50903631411938</v>
      </c>
      <c r="G149" s="72">
        <v>1.7076277059988716</v>
      </c>
      <c r="H149" s="72"/>
    </row>
    <row r="150" spans="1:8" x14ac:dyDescent="0.25">
      <c r="A150" s="73"/>
      <c r="B150" s="72">
        <v>8.7170420443462735</v>
      </c>
      <c r="C150" s="72">
        <v>-3.2099843947848861</v>
      </c>
      <c r="D150" s="72">
        <v>198.43132118809751</v>
      </c>
      <c r="E150" s="72">
        <v>-5.4814582883586915</v>
      </c>
      <c r="F150" s="72">
        <v>514.50903631411938</v>
      </c>
      <c r="G150" s="72">
        <v>1.7076277059988716</v>
      </c>
      <c r="H150" s="72"/>
    </row>
    <row r="151" spans="1:8" x14ac:dyDescent="0.25">
      <c r="A151" s="73"/>
      <c r="B151" s="72">
        <v>8.7542955011220496</v>
      </c>
      <c r="C151" s="72">
        <v>-3.2432499515016842</v>
      </c>
      <c r="D151" s="72">
        <v>198.43132118809751</v>
      </c>
      <c r="E151" s="72">
        <v>-5.5382634746637729</v>
      </c>
      <c r="F151" s="72">
        <v>514.50903631411938</v>
      </c>
      <c r="G151" s="72">
        <v>1.7076277059988716</v>
      </c>
      <c r="H151" s="72"/>
    </row>
    <row r="152" spans="1:8" x14ac:dyDescent="0.25">
      <c r="A152" s="73"/>
      <c r="B152" s="72">
        <v>8.7915489578978256</v>
      </c>
      <c r="C152" s="72">
        <v>-3.2734504000777043</v>
      </c>
      <c r="D152" s="72">
        <v>198.43132118809751</v>
      </c>
      <c r="E152" s="72">
        <v>-5.5898345973857788</v>
      </c>
      <c r="F152" s="72">
        <v>514.50903631411938</v>
      </c>
      <c r="G152" s="72">
        <v>1.7076277059988716</v>
      </c>
      <c r="H152" s="72"/>
    </row>
    <row r="153" spans="1:8" x14ac:dyDescent="0.25">
      <c r="A153" s="73"/>
      <c r="B153" s="72">
        <v>8.8288024146736017</v>
      </c>
      <c r="C153" s="72">
        <v>-3.3007055725985315</v>
      </c>
      <c r="D153" s="72">
        <v>198.43132118809751</v>
      </c>
      <c r="E153" s="72">
        <v>-5.6363762851141219</v>
      </c>
      <c r="F153" s="72">
        <v>514.50903631411938</v>
      </c>
      <c r="G153" s="72">
        <v>1.7076277059988716</v>
      </c>
      <c r="H153" s="72"/>
    </row>
    <row r="154" spans="1:8" x14ac:dyDescent="0.25">
      <c r="A154" s="73"/>
      <c r="B154" s="72">
        <v>8.8660558714493778</v>
      </c>
      <c r="C154" s="72">
        <v>-3.3251314881905367</v>
      </c>
      <c r="D154" s="72">
        <v>198.43132118809751</v>
      </c>
      <c r="E154" s="72">
        <v>-5.6780866553234199</v>
      </c>
      <c r="F154" s="72">
        <v>514.50903631411938</v>
      </c>
      <c r="G154" s="72">
        <v>1.7076277059988716</v>
      </c>
      <c r="H154" s="72"/>
    </row>
    <row r="155" spans="1:8" x14ac:dyDescent="0.25">
      <c r="A155" s="73"/>
      <c r="B155" s="72">
        <v>8.9033093282251539</v>
      </c>
      <c r="C155" s="72">
        <v>-3.3468404633254503</v>
      </c>
      <c r="D155" s="72">
        <v>198.43132118809751</v>
      </c>
      <c r="E155" s="72">
        <v>-5.7151575027326391</v>
      </c>
      <c r="F155" s="72">
        <v>514.50903631411938</v>
      </c>
      <c r="G155" s="72">
        <v>1.7076277059988716</v>
      </c>
      <c r="H155" s="72"/>
    </row>
    <row r="156" spans="1:8" x14ac:dyDescent="0.25">
      <c r="A156" s="73"/>
      <c r="B156" s="72">
        <v>8.9405627850009299</v>
      </c>
      <c r="C156" s="72">
        <v>-3.3659412191050957</v>
      </c>
      <c r="D156" s="72">
        <v>198.43132118809751</v>
      </c>
      <c r="E156" s="72">
        <v>-5.7477744825074799</v>
      </c>
      <c r="F156" s="72">
        <v>514.50903631411938</v>
      </c>
      <c r="G156" s="72">
        <v>1.7076277059988716</v>
      </c>
      <c r="H156" s="72"/>
    </row>
    <row r="157" spans="1:8" x14ac:dyDescent="0.25">
      <c r="A157" s="73"/>
      <c r="B157" s="72">
        <v>8.977816241776706</v>
      </c>
      <c r="C157" s="72">
        <v>-3.3825389856060428</v>
      </c>
      <c r="D157" s="72">
        <v>198.43132118809751</v>
      </c>
      <c r="E157" s="72">
        <v>-5.7761172884421974</v>
      </c>
      <c r="F157" s="72">
        <v>514.50903631411938</v>
      </c>
      <c r="G157" s="72">
        <v>1.7076277059988716</v>
      </c>
      <c r="H157" s="72"/>
    </row>
    <row r="158" spans="1:8" x14ac:dyDescent="0.25">
      <c r="A158" s="73"/>
      <c r="B158" s="72">
        <v>9.0150696985524821</v>
      </c>
      <c r="C158" s="72">
        <v>-3.3967356033618628</v>
      </c>
      <c r="D158" s="72">
        <v>198.43132118809751</v>
      </c>
      <c r="E158" s="72">
        <v>-5.8003598262535103</v>
      </c>
      <c r="F158" s="72">
        <v>514.50903631411938</v>
      </c>
      <c r="G158" s="72">
        <v>1.7076277059988716</v>
      </c>
      <c r="H158" s="72"/>
    </row>
    <row r="159" spans="1:8" x14ac:dyDescent="0.25">
      <c r="A159" s="73"/>
      <c r="B159" s="72">
        <v>9.0523231553282582</v>
      </c>
      <c r="C159" s="72">
        <v>-3.4086296220586907</v>
      </c>
      <c r="D159" s="72">
        <v>198.43132118809751</v>
      </c>
      <c r="E159" s="72">
        <v>-5.8206703821158827</v>
      </c>
      <c r="F159" s="72">
        <v>514.50903631411938</v>
      </c>
      <c r="G159" s="72">
        <v>1.7076277059988716</v>
      </c>
      <c r="H159" s="72"/>
    </row>
    <row r="160" spans="1:8" x14ac:dyDescent="0.25">
      <c r="A160" s="73"/>
      <c r="B160" s="72">
        <v>9.0895766121040342</v>
      </c>
      <c r="C160" s="72">
        <v>-3.4183163965178509</v>
      </c>
      <c r="D160" s="72">
        <v>198.43132118809751</v>
      </c>
      <c r="E160" s="72">
        <v>-5.8372117865641071</v>
      </c>
      <c r="F160" s="72">
        <v>514.50903631411938</v>
      </c>
      <c r="G160" s="72">
        <v>1.7076277059988716</v>
      </c>
      <c r="H160" s="72"/>
    </row>
    <row r="161" spans="1:8" x14ac:dyDescent="0.25">
      <c r="A161" s="73"/>
      <c r="B161" s="72">
        <v>9.1268300688798103</v>
      </c>
      <c r="C161" s="72">
        <v>-3.4258881800373642</v>
      </c>
      <c r="D161" s="72">
        <v>198.43132118809751</v>
      </c>
      <c r="E161" s="72">
        <v>-5.8501415738858533</v>
      </c>
      <c r="F161" s="72">
        <v>514.50903631411938</v>
      </c>
      <c r="G161" s="72">
        <v>1.7076277059988716</v>
      </c>
      <c r="H161" s="72"/>
    </row>
    <row r="162" spans="1:8" x14ac:dyDescent="0.25">
      <c r="A162" s="73"/>
      <c r="B162" s="72">
        <v>9.1640835256555864</v>
      </c>
      <c r="C162" s="72">
        <v>-3.4314342151623514</v>
      </c>
      <c r="D162" s="72">
        <v>198.43132118809751</v>
      </c>
      <c r="E162" s="72">
        <v>-5.8596121371237242</v>
      </c>
      <c r="F162" s="72">
        <v>514.50903631411938</v>
      </c>
      <c r="G162" s="72">
        <v>1.7076277059988716</v>
      </c>
      <c r="H162" s="72"/>
    </row>
    <row r="163" spans="1:8" x14ac:dyDescent="0.25">
      <c r="A163" s="73"/>
      <c r="B163" s="72">
        <v>9.2013369824313624</v>
      </c>
      <c r="C163" s="72">
        <v>-3.4350408219525064</v>
      </c>
      <c r="D163" s="72">
        <v>198.43132118809751</v>
      </c>
      <c r="E163" s="72">
        <v>-5.8657708788032368</v>
      </c>
      <c r="F163" s="72">
        <v>514.50903631411938</v>
      </c>
      <c r="G163" s="72">
        <v>1.7076277059988716</v>
      </c>
      <c r="H163" s="72"/>
    </row>
    <row r="164" spans="1:8" x14ac:dyDescent="0.25">
      <c r="A164" s="69" t="s">
        <v>57</v>
      </c>
      <c r="B164" s="70">
        <v>9.2385904392071385</v>
      </c>
      <c r="C164" s="71">
        <v>-3.4367914838130647</v>
      </c>
      <c r="D164" s="72">
        <v>198.43132118809751</v>
      </c>
      <c r="E164" s="71">
        <v>-5.8687603575001619</v>
      </c>
      <c r="F164" s="72">
        <v>514.50903631411938</v>
      </c>
      <c r="G164" s="72">
        <v>1.7076277059988716</v>
      </c>
      <c r="H164" s="72"/>
    </row>
    <row r="165" spans="1:8" x14ac:dyDescent="0.25">
      <c r="A165" s="73"/>
      <c r="B165" s="72">
        <v>9.2758438959829146</v>
      </c>
      <c r="C165" s="72">
        <v>-3.4367669309539659</v>
      </c>
      <c r="D165" s="72">
        <v>198.43132118809751</v>
      </c>
      <c r="E165" s="72">
        <v>-5.8687184303577027</v>
      </c>
      <c r="F165" s="72">
        <v>514.50903631411938</v>
      </c>
      <c r="G165" s="72">
        <v>1.7076277059988716</v>
      </c>
      <c r="H165" s="72"/>
    </row>
    <row r="166" spans="1:8" x14ac:dyDescent="0.25">
      <c r="A166" s="73"/>
      <c r="B166" s="72">
        <v>9.3130973527586907</v>
      </c>
      <c r="C166" s="72">
        <v>-3.4350452215402658</v>
      </c>
      <c r="D166" s="72">
        <v>198.30331408442044</v>
      </c>
      <c r="E166" s="72">
        <v>-5.8657783916611894</v>
      </c>
      <c r="F166" s="72">
        <v>514.2904478373157</v>
      </c>
      <c r="G166" s="72">
        <v>1.7076277059988716</v>
      </c>
      <c r="H166" s="72"/>
    </row>
    <row r="167" spans="1:8" x14ac:dyDescent="0.25">
      <c r="A167" s="73"/>
      <c r="B167" s="72">
        <v>9.3503508095344667</v>
      </c>
      <c r="C167" s="72">
        <v>-3.4317018205951739</v>
      </c>
      <c r="D167" s="72">
        <v>198.17530698074336</v>
      </c>
      <c r="E167" s="72">
        <v>-5.8600691075750877</v>
      </c>
      <c r="F167" s="72">
        <v>514.07185936051201</v>
      </c>
      <c r="G167" s="72">
        <v>1.7076277059988716</v>
      </c>
      <c r="H167" s="72"/>
    </row>
    <row r="168" spans="1:8" x14ac:dyDescent="0.25">
      <c r="A168" s="73"/>
      <c r="B168" s="72">
        <v>9.3876042663102428</v>
      </c>
      <c r="C168" s="72">
        <v>-3.4268096767155538</v>
      </c>
      <c r="D168" s="72">
        <v>198.04729987706628</v>
      </c>
      <c r="E168" s="72">
        <v>-5.8517151471445157</v>
      </c>
      <c r="F168" s="72">
        <v>513.85327088370832</v>
      </c>
      <c r="G168" s="72">
        <v>1.7076277059988716</v>
      </c>
      <c r="H168" s="72"/>
    </row>
    <row r="169" spans="1:8" x14ac:dyDescent="0.25">
      <c r="A169" s="73"/>
      <c r="B169" s="72">
        <v>9.4248577230860189</v>
      </c>
      <c r="C169" s="72">
        <v>-3.4204392966581367</v>
      </c>
      <c r="D169" s="72">
        <v>197.9192927733892</v>
      </c>
      <c r="E169" s="72">
        <v>-5.8408369096607275</v>
      </c>
      <c r="F169" s="72">
        <v>513.63468240690463</v>
      </c>
      <c r="G169" s="72">
        <v>1.7076277059988716</v>
      </c>
      <c r="H169" s="72"/>
    </row>
    <row r="170" spans="1:8" x14ac:dyDescent="0.25">
      <c r="A170" s="73"/>
      <c r="B170" s="72">
        <v>9.462111179861795</v>
      </c>
      <c r="C170" s="72">
        <v>-3.4126588178532176</v>
      </c>
      <c r="D170" s="72">
        <v>197.79128566971212</v>
      </c>
      <c r="E170" s="72">
        <v>-5.8275507484875106</v>
      </c>
      <c r="F170" s="72">
        <v>513.41609393010094</v>
      </c>
      <c r="G170" s="72">
        <v>1.7076277059988716</v>
      </c>
      <c r="H170" s="72"/>
    </row>
    <row r="171" spans="1:8" x14ac:dyDescent="0.25">
      <c r="A171" s="73"/>
      <c r="B171" s="72">
        <v>9.499364636637571</v>
      </c>
      <c r="C171" s="72">
        <v>-3.4035340789011035</v>
      </c>
      <c r="D171" s="72">
        <v>197.66327856603505</v>
      </c>
      <c r="E171" s="72">
        <v>-5.8119690914428741</v>
      </c>
      <c r="F171" s="72">
        <v>513.19750545329725</v>
      </c>
      <c r="G171" s="72">
        <v>1.7076277059988716</v>
      </c>
      <c r="H171" s="72"/>
    </row>
    <row r="172" spans="1:8" x14ac:dyDescent="0.25">
      <c r="A172" s="73"/>
      <c r="B172" s="72">
        <v>9.5366180934133471</v>
      </c>
      <c r="C172" s="72">
        <v>-3.3931286881051865</v>
      </c>
      <c r="D172" s="72">
        <v>197.53527146235797</v>
      </c>
      <c r="E172" s="72">
        <v>-5.7942005578280202</v>
      </c>
      <c r="F172" s="72">
        <v>512.97891697649357</v>
      </c>
      <c r="G172" s="72">
        <v>1.7076277059988716</v>
      </c>
      <c r="H172" s="72"/>
    </row>
    <row r="173" spans="1:8" x14ac:dyDescent="0.25">
      <c r="A173" s="73"/>
      <c r="B173" s="72">
        <v>9.5738715501891232</v>
      </c>
      <c r="C173" s="72">
        <v>-3.3815040900940745</v>
      </c>
      <c r="D173" s="72">
        <v>197.40726435868089</v>
      </c>
      <c r="E173" s="72">
        <v>-5.7743500721931458</v>
      </c>
      <c r="F173" s="72">
        <v>512.76032849968988</v>
      </c>
      <c r="G173" s="72">
        <v>1.7076277059988716</v>
      </c>
      <c r="H173" s="72"/>
    </row>
    <row r="174" spans="1:8" x14ac:dyDescent="0.25">
      <c r="A174" s="73"/>
      <c r="B174" s="72">
        <v>9.6111250069648992</v>
      </c>
      <c r="C174" s="72">
        <v>-3.3687196305838847</v>
      </c>
      <c r="D174" s="72">
        <v>197.27925725500381</v>
      </c>
      <c r="E174" s="72">
        <v>-5.7525189749273249</v>
      </c>
      <c r="F174" s="72">
        <v>512.54174002288619</v>
      </c>
      <c r="G174" s="72">
        <v>1.7076277059988716</v>
      </c>
      <c r="H174" s="72"/>
    </row>
    <row r="175" spans="1:8" x14ac:dyDescent="0.25">
      <c r="A175" s="73"/>
      <c r="B175" s="72">
        <v>9.6483784637406753</v>
      </c>
      <c r="C175" s="72">
        <v>-3.3548326193304616</v>
      </c>
      <c r="D175" s="72">
        <v>197.15125015132674</v>
      </c>
      <c r="E175" s="72">
        <v>-5.728805129757462</v>
      </c>
      <c r="F175" s="72">
        <v>512.3231515460825</v>
      </c>
      <c r="G175" s="72">
        <v>1.7076277059988716</v>
      </c>
      <c r="H175" s="72"/>
    </row>
    <row r="176" spans="1:8" x14ac:dyDescent="0.25">
      <c r="A176" s="73"/>
      <c r="B176" s="72">
        <v>9.6856319205164514</v>
      </c>
      <c r="C176" s="72">
        <v>-3.33989839131999</v>
      </c>
      <c r="D176" s="72">
        <v>197.02324304764966</v>
      </c>
      <c r="E176" s="72">
        <v>-5.703303028239076</v>
      </c>
      <c r="F176" s="72">
        <v>512.10456306927881</v>
      </c>
      <c r="G176" s="72">
        <v>1.7076277059988716</v>
      </c>
      <c r="H176" s="72"/>
    </row>
    <row r="177" spans="1:8" x14ac:dyDescent="0.25">
      <c r="A177" s="73"/>
      <c r="B177" s="72">
        <v>9.7228853772922275</v>
      </c>
      <c r="C177" s="72">
        <v>-3.3239703662452107</v>
      </c>
      <c r="D177" s="72">
        <v>196.89523594397258</v>
      </c>
      <c r="E177" s="72">
        <v>-5.6761038913195385</v>
      </c>
      <c r="F177" s="72">
        <v>511.88597459247518</v>
      </c>
      <c r="G177" s="72">
        <v>1.7076277059988716</v>
      </c>
      <c r="H177" s="72"/>
    </row>
    <row r="178" spans="1:8" x14ac:dyDescent="0.25">
      <c r="A178" s="73"/>
      <c r="B178" s="72">
        <v>9.7601388340680035</v>
      </c>
      <c r="C178" s="72">
        <v>-3.3071001063132379</v>
      </c>
      <c r="D178" s="72">
        <v>196.7672288402955</v>
      </c>
      <c r="E178" s="72">
        <v>-5.6472957680522988</v>
      </c>
      <c r="F178" s="72">
        <v>511.66738611567155</v>
      </c>
      <c r="G178" s="72">
        <v>1.7076277059988716</v>
      </c>
      <c r="H178" s="72"/>
    </row>
    <row r="179" spans="1:8" x14ac:dyDescent="0.25">
      <c r="A179" s="73"/>
      <c r="B179" s="72">
        <v>9.7973922908437796</v>
      </c>
      <c r="C179" s="72">
        <v>-3.2893373724297406</v>
      </c>
      <c r="D179" s="72">
        <v>196.63922173661842</v>
      </c>
      <c r="E179" s="72">
        <v>-5.616963631538554</v>
      </c>
      <c r="F179" s="72">
        <v>511.44879763886792</v>
      </c>
      <c r="G179" s="72">
        <v>1.7076277059988716</v>
      </c>
      <c r="H179" s="72"/>
    </row>
    <row r="180" spans="1:8" x14ac:dyDescent="0.25">
      <c r="A180" s="73"/>
      <c r="B180" s="72">
        <v>9.8346457476195557</v>
      </c>
      <c r="C180" s="72">
        <v>-3.2707301788031202</v>
      </c>
      <c r="D180" s="72">
        <v>196.51121463294135</v>
      </c>
      <c r="E180" s="72">
        <v>-5.5851894721708515</v>
      </c>
      <c r="F180" s="72">
        <v>511.23020916206428</v>
      </c>
      <c r="G180" s="72">
        <v>1.7076277059988716</v>
      </c>
      <c r="H180" s="72"/>
    </row>
    <row r="181" spans="1:8" x14ac:dyDescent="0.25">
      <c r="A181" s="73"/>
      <c r="B181" s="72">
        <v>9.8718992043953318</v>
      </c>
      <c r="C181" s="72">
        <v>-3.251324846011165</v>
      </c>
      <c r="D181" s="72">
        <v>196.38320752926427</v>
      </c>
      <c r="E181" s="72">
        <v>-5.5520523882511803</v>
      </c>
      <c r="F181" s="72">
        <v>511.01162068526065</v>
      </c>
      <c r="G181" s="72">
        <v>1.7076277059988716</v>
      </c>
      <c r="H181" s="72"/>
    </row>
    <row r="182" spans="1:8" x14ac:dyDescent="0.25">
      <c r="A182" s="73"/>
      <c r="B182" s="72">
        <v>9.9091526611711078</v>
      </c>
      <c r="C182" s="72">
        <v>-3.2311660525715564</v>
      </c>
      <c r="D182" s="72">
        <v>196.25520042558719</v>
      </c>
      <c r="E182" s="72">
        <v>-5.5176286740541967</v>
      </c>
      <c r="F182" s="72">
        <v>510.79303220845702</v>
      </c>
      <c r="G182" s="72">
        <v>1.7076277059988716</v>
      </c>
      <c r="H182" s="72"/>
    </row>
    <row r="183" spans="1:8" x14ac:dyDescent="0.25">
      <c r="A183" s="73"/>
      <c r="B183" s="72">
        <v>9.9464061179468839</v>
      </c>
      <c r="C183" s="72">
        <v>-3.2102968850565143</v>
      </c>
      <c r="D183" s="72">
        <v>196.12719332191011</v>
      </c>
      <c r="E183" s="72">
        <v>-5.4819919054043789</v>
      </c>
      <c r="F183" s="72">
        <v>510.57444373165339</v>
      </c>
      <c r="G183" s="72">
        <v>1.7076277059988716</v>
      </c>
      <c r="H183" s="72"/>
    </row>
    <row r="184" spans="1:8" x14ac:dyDescent="0.25">
      <c r="A184" s="73"/>
      <c r="B184" s="72">
        <v>9.98365957472266</v>
      </c>
      <c r="C184" s="72">
        <v>-3.1887588867908288</v>
      </c>
      <c r="D184" s="72">
        <v>195.99918621823304</v>
      </c>
      <c r="E184" s="72">
        <v>-5.445213022834138</v>
      </c>
      <c r="F184" s="72">
        <v>510.35585525484976</v>
      </c>
      <c r="G184" s="72">
        <v>1.7076277059988716</v>
      </c>
      <c r="H184" s="72"/>
    </row>
    <row r="185" spans="1:8" x14ac:dyDescent="0.25">
      <c r="A185" s="73"/>
      <c r="B185" s="72">
        <v>10.020913031498436</v>
      </c>
      <c r="C185" s="72">
        <v>-3.1665921051715031</v>
      </c>
      <c r="D185" s="72">
        <v>195.87117911455596</v>
      </c>
      <c r="E185" s="72">
        <v>-5.4073604123881518</v>
      </c>
      <c r="F185" s="72">
        <v>510.13726677804613</v>
      </c>
      <c r="G185" s="72">
        <v>1.7076277059988716</v>
      </c>
      <c r="H185" s="72"/>
    </row>
    <row r="186" spans="1:8" x14ac:dyDescent="0.25">
      <c r="A186" s="73"/>
      <c r="B186" s="72">
        <v>10.058166488274212</v>
      </c>
      <c r="C186" s="72">
        <v>-3.1438351376462035</v>
      </c>
      <c r="D186" s="72">
        <v>195.74317201087888</v>
      </c>
      <c r="E186" s="72">
        <v>-5.3684999841374328</v>
      </c>
      <c r="F186" s="72">
        <v>509.91867830124249</v>
      </c>
      <c r="G186" s="72">
        <v>1.7076277059988716</v>
      </c>
      <c r="H186" s="72"/>
    </row>
    <row r="187" spans="1:8" x14ac:dyDescent="0.25">
      <c r="A187" s="73"/>
      <c r="B187" s="72">
        <v>10.095419945049988</v>
      </c>
      <c r="C187" s="72">
        <v>-3.1205251763867863</v>
      </c>
      <c r="D187" s="72">
        <v>195.6151649072018</v>
      </c>
      <c r="E187" s="72">
        <v>-5.3286952484650918</v>
      </c>
      <c r="F187" s="72">
        <v>509.70008982443886</v>
      </c>
      <c r="G187" s="72">
        <v>1.7076277059988716</v>
      </c>
      <c r="H187" s="72"/>
    </row>
    <row r="188" spans="1:8" x14ac:dyDescent="0.25">
      <c r="A188" s="73"/>
      <c r="B188" s="72">
        <v>10.132673401825764</v>
      </c>
      <c r="C188" s="72">
        <v>-3.0966980516931786</v>
      </c>
      <c r="D188" s="72">
        <v>195.48715780352472</v>
      </c>
      <c r="E188" s="72">
        <v>-5.2880073901839975</v>
      </c>
      <c r="F188" s="72">
        <v>509.48150134763523</v>
      </c>
      <c r="G188" s="72">
        <v>1.7076277059988716</v>
      </c>
      <c r="H188" s="72"/>
    </row>
    <row r="189" spans="1:8" x14ac:dyDescent="0.25">
      <c r="A189" s="73"/>
      <c r="B189" s="72">
        <v>10.16992685860154</v>
      </c>
      <c r="C189" s="72">
        <v>-3.0723882741619937</v>
      </c>
      <c r="D189" s="72">
        <v>195.35915069984765</v>
      </c>
      <c r="E189" s="72">
        <v>-5.2464953405450778</v>
      </c>
      <c r="F189" s="72">
        <v>509.2629128708316</v>
      </c>
      <c r="G189" s="72">
        <v>1.7076277059988716</v>
      </c>
      <c r="H189" s="72"/>
    </row>
    <row r="190" spans="1:8" x14ac:dyDescent="0.25">
      <c r="A190" s="73"/>
      <c r="B190" s="72">
        <v>10.207180315377316</v>
      </c>
      <c r="C190" s="72">
        <v>-3.0476290756533428</v>
      </c>
      <c r="D190" s="72">
        <v>195.23114359617057</v>
      </c>
      <c r="E190" s="72">
        <v>-5.204215847193379</v>
      </c>
      <c r="F190" s="72">
        <v>509.04432439402797</v>
      </c>
      <c r="G190" s="72">
        <v>1.7076277059988716</v>
      </c>
      <c r="H190" s="72"/>
    </row>
    <row r="191" spans="1:8" x14ac:dyDescent="0.25">
      <c r="A191" s="73"/>
      <c r="B191" s="72">
        <v>10.244433772153092</v>
      </c>
      <c r="C191" s="72">
        <v>-3.0224524490884561</v>
      </c>
      <c r="D191" s="72">
        <v>195.10313649249349</v>
      </c>
      <c r="E191" s="72">
        <v>-5.1612235421275914</v>
      </c>
      <c r="F191" s="72">
        <v>508.82573591722434</v>
      </c>
      <c r="G191" s="72">
        <v>1.7076277059988716</v>
      </c>
      <c r="H191" s="72"/>
    </row>
    <row r="192" spans="1:8" x14ac:dyDescent="0.25">
      <c r="A192" s="73"/>
      <c r="B192" s="72">
        <v>10.281687228928869</v>
      </c>
      <c r="C192" s="72">
        <v>-2.9968891871098231</v>
      </c>
      <c r="D192" s="72">
        <v>194.97512938881641</v>
      </c>
      <c r="E192" s="72">
        <v>-5.1175710077171699</v>
      </c>
      <c r="F192" s="72">
        <v>508.6071474404207</v>
      </c>
      <c r="G192" s="72">
        <v>1.7076277059988716</v>
      </c>
      <c r="H192" s="72"/>
    </row>
    <row r="193" spans="1:8" x14ac:dyDescent="0.25">
      <c r="A193" s="73"/>
      <c r="B193" s="72">
        <v>10.318940685704645</v>
      </c>
      <c r="C193" s="72">
        <v>-2.9709689196347755</v>
      </c>
      <c r="D193" s="72">
        <v>194.84712228513933</v>
      </c>
      <c r="E193" s="72">
        <v>-5.0733088408298777</v>
      </c>
      <c r="F193" s="72">
        <v>508.38855896361707</v>
      </c>
      <c r="G193" s="72">
        <v>1.7076277059988716</v>
      </c>
      <c r="H193" s="72"/>
    </row>
    <row r="194" spans="1:8" x14ac:dyDescent="0.25">
      <c r="A194" s="73"/>
      <c r="B194" s="72">
        <v>10.356194142480421</v>
      </c>
      <c r="C194" s="72">
        <v>-2.9447201503326017</v>
      </c>
      <c r="D194" s="72">
        <v>194.71911518146226</v>
      </c>
      <c r="E194" s="72">
        <v>-5.0284857151211133</v>
      </c>
      <c r="F194" s="72">
        <v>508.16997048681344</v>
      </c>
      <c r="G194" s="72">
        <v>1.7076277059988716</v>
      </c>
      <c r="H194" s="72"/>
    </row>
    <row r="195" spans="1:8" x14ac:dyDescent="0.25">
      <c r="A195" s="73"/>
      <c r="B195" s="72">
        <v>10.393447599256197</v>
      </c>
      <c r="C195" s="72">
        <v>-2.9181702920544916</v>
      </c>
      <c r="D195" s="72">
        <v>194.59110807778518</v>
      </c>
      <c r="E195" s="72">
        <v>-4.9831484415350689</v>
      </c>
      <c r="F195" s="72">
        <v>507.95138201000981</v>
      </c>
      <c r="G195" s="72">
        <v>1.7076277059988716</v>
      </c>
      <c r="H195" s="72"/>
    </row>
    <row r="196" spans="1:8" x14ac:dyDescent="0.25">
      <c r="A196" s="73"/>
      <c r="B196" s="72">
        <v>10.430701056031973</v>
      </c>
      <c r="C196" s="72">
        <v>-2.8913457012448407</v>
      </c>
      <c r="D196" s="72">
        <v>194.4631009741081</v>
      </c>
      <c r="E196" s="72">
        <v>-4.9373420270664257</v>
      </c>
      <c r="F196" s="72">
        <v>507.73279353320618</v>
      </c>
      <c r="G196" s="72">
        <v>1.7076277059988716</v>
      </c>
      <c r="H196" s="72"/>
    </row>
    <row r="197" spans="1:8" x14ac:dyDescent="0.25">
      <c r="A197" s="73"/>
      <c r="B197" s="72">
        <v>10.467954512807749</v>
      </c>
      <c r="C197" s="72">
        <v>-2.8642717113617047</v>
      </c>
      <c r="D197" s="72">
        <v>194.33509387043102</v>
      </c>
      <c r="E197" s="72">
        <v>-4.89110973183005</v>
      </c>
      <c r="F197" s="72">
        <v>507.51420505640255</v>
      </c>
      <c r="G197" s="72">
        <v>1.7076277059988716</v>
      </c>
      <c r="H197" s="72"/>
    </row>
    <row r="198" spans="1:8" x14ac:dyDescent="0.25">
      <c r="A198" s="73"/>
      <c r="B198" s="72">
        <v>10.505207969583525</v>
      </c>
      <c r="C198" s="72">
        <v>-2.8369726653334362</v>
      </c>
      <c r="D198" s="72">
        <v>194.20708676675395</v>
      </c>
      <c r="E198" s="72">
        <v>-4.8444931244848402</v>
      </c>
      <c r="F198" s="72">
        <v>507.29561657959891</v>
      </c>
      <c r="G198" s="72">
        <v>1.7076277059988716</v>
      </c>
      <c r="H198" s="72"/>
    </row>
    <row r="199" spans="1:8" x14ac:dyDescent="0.25">
      <c r="A199" s="73"/>
      <c r="B199" s="72">
        <v>10.542461426359301</v>
      </c>
      <c r="C199" s="72">
        <v>-2.8094719470778475</v>
      </c>
      <c r="D199" s="72">
        <v>194.07907966307687</v>
      </c>
      <c r="E199" s="72">
        <v>-4.797532136056728</v>
      </c>
      <c r="F199" s="72">
        <v>507.07702810279528</v>
      </c>
      <c r="G199" s="72">
        <v>1.7076277059988716</v>
      </c>
      <c r="H199" s="72"/>
    </row>
    <row r="200" spans="1:8" x14ac:dyDescent="0.25">
      <c r="A200" s="73"/>
      <c r="B200" s="72">
        <v>10.579714883135077</v>
      </c>
      <c r="C200" s="72">
        <v>-2.7817920121095456</v>
      </c>
      <c r="D200" s="72">
        <v>193.95107255939979</v>
      </c>
      <c r="E200" s="72">
        <v>-4.7502651122046089</v>
      </c>
      <c r="F200" s="72">
        <v>506.85843962599165</v>
      </c>
      <c r="G200" s="72">
        <v>1.7076277059988716</v>
      </c>
      <c r="H200" s="72"/>
    </row>
    <row r="201" spans="1:8" x14ac:dyDescent="0.25">
      <c r="A201" s="73"/>
      <c r="B201" s="72">
        <v>10.616968339910853</v>
      </c>
      <c r="C201" s="72">
        <v>-2.7539544172603905</v>
      </c>
      <c r="D201" s="72">
        <v>193.82306545572271</v>
      </c>
      <c r="E201" s="72">
        <v>-4.7027288639718199</v>
      </c>
      <c r="F201" s="72">
        <v>506.63985114918802</v>
      </c>
      <c r="G201" s="72">
        <v>1.7076277059988716</v>
      </c>
      <c r="H201" s="72"/>
    </row>
    <row r="202" spans="1:8" x14ac:dyDescent="0.25">
      <c r="A202" s="73"/>
      <c r="B202" s="72">
        <v>10.654221796686629</v>
      </c>
      <c r="C202" s="72">
        <v>-2.7259798495373895</v>
      </c>
      <c r="D202" s="72">
        <v>193.69505835204563</v>
      </c>
      <c r="E202" s="72">
        <v>-4.6549587170646811</v>
      </c>
      <c r="F202" s="72">
        <v>506.42126267238439</v>
      </c>
      <c r="G202" s="72">
        <v>1.7076277059988716</v>
      </c>
      <c r="H202" s="72"/>
    </row>
    <row r="203" spans="1:8" x14ac:dyDescent="0.25">
      <c r="A203" s="73"/>
      <c r="B203" s="72">
        <v>10.691475253462405</v>
      </c>
      <c r="C203" s="72">
        <v>-2.6978881541416904</v>
      </c>
      <c r="D203" s="72">
        <v>193.56705124836856</v>
      </c>
      <c r="E203" s="72">
        <v>-4.6069885596985047</v>
      </c>
      <c r="F203" s="72">
        <v>506.20267419558076</v>
      </c>
      <c r="G203" s="72">
        <v>1.7076277059988716</v>
      </c>
      <c r="H203" s="72"/>
    </row>
    <row r="204" spans="1:8" x14ac:dyDescent="0.25">
      <c r="A204" s="73"/>
      <c r="B204" s="72">
        <v>10.728728710238181</v>
      </c>
      <c r="C204" s="72">
        <v>-2.6696983616717058</v>
      </c>
      <c r="D204" s="72">
        <v>193.43904414469148</v>
      </c>
      <c r="E204" s="72">
        <v>-4.5588508890504009</v>
      </c>
      <c r="F204" s="72">
        <v>505.98408571877712</v>
      </c>
      <c r="G204" s="72">
        <v>1.7076277059988716</v>
      </c>
      <c r="H204" s="72"/>
    </row>
    <row r="205" spans="1:8" x14ac:dyDescent="0.25">
      <c r="A205" s="73"/>
      <c r="B205" s="72">
        <v>10.765982167013957</v>
      </c>
      <c r="C205" s="72">
        <v>-2.6414287145327986</v>
      </c>
      <c r="D205" s="72">
        <v>193.3110370410144</v>
      </c>
      <c r="E205" s="72">
        <v>-4.5105768563571909</v>
      </c>
      <c r="F205" s="72">
        <v>505.76549724197349</v>
      </c>
      <c r="G205" s="72">
        <v>1.7076277059988716</v>
      </c>
      <c r="H205" s="72"/>
    </row>
    <row r="206" spans="1:8" x14ac:dyDescent="0.25">
      <c r="A206" s="73"/>
      <c r="B206" s="72">
        <v>10.803235623789734</v>
      </c>
      <c r="C206" s="72">
        <v>-2.6130966925753598</v>
      </c>
      <c r="D206" s="72">
        <v>193.18302993733732</v>
      </c>
      <c r="E206" s="72">
        <v>-4.4621963106956999</v>
      </c>
      <c r="F206" s="72">
        <v>505.54690876516986</v>
      </c>
      <c r="G206" s="72">
        <v>1.7076277059988716</v>
      </c>
      <c r="H206" s="72"/>
    </row>
    <row r="207" spans="1:8" x14ac:dyDescent="0.25">
      <c r="A207" s="73"/>
      <c r="B207" s="72">
        <v>10.84048908056551</v>
      </c>
      <c r="C207" s="72">
        <v>-2.5847190379825347</v>
      </c>
      <c r="D207" s="72">
        <v>193.05502283366025</v>
      </c>
      <c r="E207" s="72">
        <v>-4.4137378414817263</v>
      </c>
      <c r="F207" s="72">
        <v>505.32832028836623</v>
      </c>
      <c r="G207" s="72">
        <v>1.7076277059988716</v>
      </c>
      <c r="H207" s="72"/>
    </row>
    <row r="208" spans="1:8" x14ac:dyDescent="0.25">
      <c r="A208" s="73"/>
      <c r="B208" s="72">
        <v>10.877742537341286</v>
      </c>
      <c r="C208" s="72">
        <v>-2.5563117794282864</v>
      </c>
      <c r="D208" s="72">
        <v>192.92701572998317</v>
      </c>
      <c r="E208" s="72">
        <v>-4.3652288197230185</v>
      </c>
      <c r="F208" s="72">
        <v>505.1097318115626</v>
      </c>
      <c r="G208" s="72">
        <v>1.7076277059988716</v>
      </c>
      <c r="H208" s="72"/>
    </row>
    <row r="209" spans="1:8" x14ac:dyDescent="0.25">
      <c r="A209" s="73"/>
      <c r="B209" s="72">
        <v>10.914995994117062</v>
      </c>
      <c r="C209" s="72">
        <v>-2.5278902555259415</v>
      </c>
      <c r="D209" s="72">
        <v>192.79900862630609</v>
      </c>
      <c r="E209" s="72">
        <v>-4.3166954380606644</v>
      </c>
      <c r="F209" s="72">
        <v>504.89114333475897</v>
      </c>
      <c r="G209" s="72">
        <v>1.7076277059988716</v>
      </c>
      <c r="H209" s="72"/>
    </row>
    <row r="210" spans="1:8" x14ac:dyDescent="0.25">
      <c r="A210" s="73"/>
      <c r="B210" s="72">
        <v>10.952249450892838</v>
      </c>
      <c r="C210" s="72">
        <v>-2.499469137586821</v>
      </c>
      <c r="D210" s="72">
        <v>192.67100152262901</v>
      </c>
      <c r="E210" s="72">
        <v>-4.2681627496323609</v>
      </c>
      <c r="F210" s="72">
        <v>504.67255485795533</v>
      </c>
      <c r="G210" s="72">
        <v>1.7076277059988716</v>
      </c>
      <c r="H210" s="72"/>
    </row>
    <row r="211" spans="1:8" x14ac:dyDescent="0.25">
      <c r="A211" s="73"/>
      <c r="B211" s="72">
        <v>10.989502907668614</v>
      </c>
      <c r="C211" s="72">
        <v>-2.4710624517080348</v>
      </c>
      <c r="D211" s="72">
        <v>192.54299441895193</v>
      </c>
      <c r="E211" s="72">
        <v>-4.2196547057901386</v>
      </c>
      <c r="F211" s="72">
        <v>504.4539663811517</v>
      </c>
      <c r="G211" s="72">
        <v>1.7076277059988716</v>
      </c>
      <c r="H211" s="72"/>
    </row>
    <row r="212" spans="1:8" x14ac:dyDescent="0.25">
      <c r="A212" s="73"/>
      <c r="B212" s="72">
        <v>11.02675636444439</v>
      </c>
      <c r="C212" s="72">
        <v>-2.442683600208051</v>
      </c>
      <c r="D212" s="72">
        <v>192.41498731527486</v>
      </c>
      <c r="E212" s="72">
        <v>-4.1711941927043386</v>
      </c>
      <c r="F212" s="72">
        <v>504.23537790434807</v>
      </c>
      <c r="G212" s="72">
        <v>1.7076277059988716</v>
      </c>
      <c r="H212" s="72"/>
    </row>
    <row r="213" spans="1:8" x14ac:dyDescent="0.25">
      <c r="A213" s="73"/>
      <c r="B213" s="72">
        <v>11.064009821220166</v>
      </c>
      <c r="C213" s="72">
        <v>-2.4143453824280701</v>
      </c>
      <c r="D213" s="72">
        <v>192.28698021159778</v>
      </c>
      <c r="E213" s="72">
        <v>-4.1228030668846136</v>
      </c>
      <c r="F213" s="72">
        <v>504.01678942754444</v>
      </c>
      <c r="G213" s="72">
        <v>1.7076277059988716</v>
      </c>
      <c r="H213" s="72"/>
    </row>
    <row r="214" spans="1:8" x14ac:dyDescent="0.25">
      <c r="A214" s="73"/>
      <c r="B214" s="72">
        <v>11.101263277995942</v>
      </c>
      <c r="C214" s="72">
        <v>-2.386060014916854</v>
      </c>
      <c r="D214" s="72">
        <v>192.1589731079207</v>
      </c>
      <c r="E214" s="72">
        <v>-4.0745021896481006</v>
      </c>
      <c r="F214" s="72">
        <v>503.79820095074081</v>
      </c>
      <c r="G214" s="72">
        <v>1.7076277059988716</v>
      </c>
      <c r="H214" s="72"/>
    </row>
    <row r="215" spans="1:8" x14ac:dyDescent="0.25">
      <c r="A215" s="73"/>
      <c r="B215" s="72">
        <v>11.138516734771718</v>
      </c>
      <c r="C215" s="72">
        <v>-2.357839151016115</v>
      </c>
      <c r="D215" s="72">
        <v>192.03096600424362</v>
      </c>
      <c r="E215" s="72">
        <v>-4.0263114605639752</v>
      </c>
      <c r="F215" s="72">
        <v>503.57961247393717</v>
      </c>
      <c r="G215" s="72">
        <v>1.7076277059988716</v>
      </c>
      <c r="H215" s="72"/>
    </row>
    <row r="216" spans="1:8" x14ac:dyDescent="0.25">
      <c r="A216" s="73"/>
      <c r="B216" s="72">
        <v>11.175770191547494</v>
      </c>
      <c r="C216" s="72">
        <v>-2.3296938998631531</v>
      </c>
      <c r="D216" s="72">
        <v>191.90295890056655</v>
      </c>
      <c r="E216" s="72">
        <v>-3.9782498499028809</v>
      </c>
      <c r="F216" s="72">
        <v>503.36102399713354</v>
      </c>
      <c r="G216" s="72">
        <v>1.7076277059988716</v>
      </c>
      <c r="H216" s="72"/>
    </row>
    <row r="217" spans="1:8" x14ac:dyDescent="0.25">
      <c r="A217" s="73"/>
      <c r="B217" s="72">
        <v>11.21302364832327</v>
      </c>
      <c r="C217" s="72">
        <v>-2.3016348448269661</v>
      </c>
      <c r="D217" s="72">
        <v>191.77495179688947</v>
      </c>
      <c r="E217" s="72">
        <v>-3.9303354301189408</v>
      </c>
      <c r="F217" s="72">
        <v>503.14243552032991</v>
      </c>
      <c r="G217" s="72">
        <v>1.7076277059988716</v>
      </c>
      <c r="H217" s="72"/>
    </row>
    <row r="218" spans="1:8" x14ac:dyDescent="0.25">
      <c r="A218" s="73"/>
      <c r="B218" s="72">
        <v>11.250277105099046</v>
      </c>
      <c r="C218" s="72">
        <v>-2.2736720613936328</v>
      </c>
      <c r="D218" s="72">
        <v>191.64694469321239</v>
      </c>
      <c r="E218" s="72">
        <v>-3.8825854063913345</v>
      </c>
      <c r="F218" s="72">
        <v>502.92384704352628</v>
      </c>
      <c r="G218" s="72">
        <v>1.7076277059988716</v>
      </c>
      <c r="H218" s="72"/>
    </row>
    <row r="219" spans="1:8" x14ac:dyDescent="0.25">
      <c r="A219" s="73"/>
      <c r="B219" s="72">
        <v>11.287530561874823</v>
      </c>
      <c r="C219" s="72">
        <v>-2.2458151345163393</v>
      </c>
      <c r="D219" s="72">
        <v>191.51893758953531</v>
      </c>
      <c r="E219" s="72">
        <v>-3.8350161462516836</v>
      </c>
      <c r="F219" s="72">
        <v>502.70525856672265</v>
      </c>
      <c r="G219" s="72">
        <v>1.7076277059988716</v>
      </c>
      <c r="H219" s="72"/>
    </row>
    <row r="220" spans="1:8" x14ac:dyDescent="0.25">
      <c r="A220" s="73"/>
      <c r="B220" s="72">
        <v>11.324784018650599</v>
      </c>
      <c r="C220" s="72">
        <v>-2.2180731754450185</v>
      </c>
      <c r="D220" s="72">
        <v>191.39093048585823</v>
      </c>
      <c r="E220" s="72">
        <v>-3.7876432083228093</v>
      </c>
      <c r="F220" s="72">
        <v>502.48667008991902</v>
      </c>
      <c r="G220" s="72">
        <v>1.7076277059988716</v>
      </c>
      <c r="H220" s="72"/>
    </row>
    <row r="221" spans="1:8" x14ac:dyDescent="0.25">
      <c r="A221" s="73"/>
      <c r="B221" s="72">
        <v>11.362037475426375</v>
      </c>
      <c r="C221" s="72">
        <v>-2.1904548380501594</v>
      </c>
      <c r="D221" s="72">
        <v>191.26292338218116</v>
      </c>
      <c r="E221" s="72">
        <v>-3.7404813701937236</v>
      </c>
      <c r="F221" s="72">
        <v>502.26808161311538</v>
      </c>
      <c r="G221" s="72">
        <v>1.7076277059988716</v>
      </c>
      <c r="H221" s="72"/>
    </row>
    <row r="222" spans="1:8" x14ac:dyDescent="0.25">
      <c r="A222" s="73"/>
      <c r="B222" s="72">
        <v>11.399290932202151</v>
      </c>
      <c r="C222" s="72">
        <v>-2.1629683346549626</v>
      </c>
      <c r="D222" s="72">
        <v>191.13491627850408</v>
      </c>
      <c r="E222" s="72">
        <v>-3.6935446554550535</v>
      </c>
      <c r="F222" s="72">
        <v>502.04949313631175</v>
      </c>
      <c r="G222" s="72">
        <v>1.7076277059988716</v>
      </c>
      <c r="H222" s="72"/>
    </row>
    <row r="223" spans="1:8" x14ac:dyDescent="0.25">
      <c r="A223" s="73"/>
      <c r="B223" s="72">
        <v>11.436544388977927</v>
      </c>
      <c r="C223" s="72">
        <v>-2.1356214513896195</v>
      </c>
      <c r="D223" s="72">
        <v>191.006909174827</v>
      </c>
      <c r="E223" s="72">
        <v>-3.6468463599184364</v>
      </c>
      <c r="F223" s="72">
        <v>501.83090465950812</v>
      </c>
      <c r="G223" s="72">
        <v>1.7076277059988716</v>
      </c>
      <c r="H223" s="72"/>
    </row>
    <row r="224" spans="1:8" x14ac:dyDescent="0.25">
      <c r="A224" s="73"/>
      <c r="B224" s="72">
        <v>11.473797845753703</v>
      </c>
      <c r="C224" s="72">
        <v>-2.1084215630811749</v>
      </c>
      <c r="D224" s="72">
        <v>190.87890207114992</v>
      </c>
      <c r="E224" s="72">
        <v>-3.6003990770428618</v>
      </c>
      <c r="F224" s="72">
        <v>501.61231618270449</v>
      </c>
      <c r="G224" s="72">
        <v>1.7076277059988716</v>
      </c>
      <c r="H224" s="72"/>
    </row>
    <row r="225" spans="1:8" x14ac:dyDescent="0.25">
      <c r="A225" s="73"/>
      <c r="B225" s="72">
        <v>11.511051302529479</v>
      </c>
      <c r="C225" s="72">
        <v>-2.0813756476919827</v>
      </c>
      <c r="D225" s="72">
        <v>190.75089496747285</v>
      </c>
      <c r="E225" s="72">
        <v>-3.5542147225901761</v>
      </c>
      <c r="F225" s="72">
        <v>501.39372770590086</v>
      </c>
      <c r="G225" s="72">
        <v>1.7076277059988716</v>
      </c>
      <c r="H225" s="72"/>
    </row>
    <row r="226" spans="1:8" x14ac:dyDescent="0.25">
      <c r="A226" s="73"/>
      <c r="B226" s="72">
        <v>11.548304759305255</v>
      </c>
      <c r="C226" s="72">
        <v>-2.0544903003195047</v>
      </c>
      <c r="D226" s="72">
        <v>190.62288786379577</v>
      </c>
      <c r="E226" s="72">
        <v>-3.5083045585315284</v>
      </c>
      <c r="F226" s="72">
        <v>501.17513922909723</v>
      </c>
      <c r="G226" s="72">
        <v>1.7076277059988716</v>
      </c>
      <c r="H226" s="72"/>
    </row>
    <row r="227" spans="1:8" x14ac:dyDescent="0.25">
      <c r="A227" s="73"/>
      <c r="B227" s="72">
        <v>11.585558216081031</v>
      </c>
      <c r="C227" s="72">
        <v>-2.0277717467698011</v>
      </c>
      <c r="D227" s="72">
        <v>190.49488076011869</v>
      </c>
      <c r="E227" s="72">
        <v>-3.4626792162258404</v>
      </c>
      <c r="F227" s="72">
        <v>500.95655075229359</v>
      </c>
      <c r="G227" s="72">
        <v>1.7076277059988716</v>
      </c>
      <c r="H227" s="72"/>
    </row>
    <row r="228" spans="1:8" x14ac:dyDescent="0.25">
      <c r="A228" s="73"/>
      <c r="B228" s="72">
        <v>11.622811672856807</v>
      </c>
      <c r="C228" s="72">
        <v>-2.0012258567167569</v>
      </c>
      <c r="D228" s="72">
        <v>190.36687365644161</v>
      </c>
      <c r="E228" s="72">
        <v>-3.417348718890862</v>
      </c>
      <c r="F228" s="72">
        <v>500.73796227548996</v>
      </c>
      <c r="G228" s="72">
        <v>1.7076277059988716</v>
      </c>
      <c r="H228" s="72"/>
    </row>
    <row r="229" spans="1:8" x14ac:dyDescent="0.25">
      <c r="A229" s="73"/>
      <c r="B229" s="72">
        <v>11.660065129632583</v>
      </c>
      <c r="C229" s="72">
        <v>-1.9748581564587464</v>
      </c>
      <c r="D229" s="72">
        <v>190.23886655276453</v>
      </c>
      <c r="E229" s="72">
        <v>-3.3723225033868096</v>
      </c>
      <c r="F229" s="72">
        <v>500.51937379868633</v>
      </c>
      <c r="G229" s="72">
        <v>1.7076277059988716</v>
      </c>
      <c r="H229" s="72"/>
    </row>
    <row r="230" spans="1:8" x14ac:dyDescent="0.25">
      <c r="A230" s="73"/>
      <c r="B230" s="72">
        <v>11.697318586408359</v>
      </c>
      <c r="C230" s="72">
        <v>-1.9486738412841396</v>
      </c>
      <c r="D230" s="72">
        <v>190.11085944908746</v>
      </c>
      <c r="E230" s="72">
        <v>-3.3276094413320445</v>
      </c>
      <c r="F230" s="72">
        <v>500.3007853218827</v>
      </c>
      <c r="G230" s="72">
        <v>1.7076277059988716</v>
      </c>
      <c r="H230" s="72"/>
    </row>
    <row r="231" spans="1:8" x14ac:dyDescent="0.25">
      <c r="A231" s="73"/>
      <c r="B231" s="72">
        <v>11.734572043184135</v>
      </c>
      <c r="C231" s="72">
        <v>-1.9226777874567285</v>
      </c>
      <c r="D231" s="72">
        <v>189.98285234541038</v>
      </c>
      <c r="E231" s="72">
        <v>-3.283217859569719</v>
      </c>
      <c r="F231" s="72">
        <v>500.08219684507907</v>
      </c>
      <c r="G231" s="72">
        <v>1.7076277059988716</v>
      </c>
      <c r="H231" s="72"/>
    </row>
    <row r="232" spans="1:8" x14ac:dyDescent="0.25">
      <c r="A232" s="73"/>
      <c r="B232" s="72">
        <v>11.771825499959911</v>
      </c>
      <c r="C232" s="72">
        <v>-1.8968745638318669</v>
      </c>
      <c r="D232" s="72">
        <v>189.8548452417333</v>
      </c>
      <c r="E232" s="72">
        <v>-3.2391555600038209</v>
      </c>
      <c r="F232" s="72">
        <v>499.86360836827544</v>
      </c>
      <c r="G232" s="72">
        <v>1.7076277059988716</v>
      </c>
      <c r="H232" s="72"/>
    </row>
    <row r="233" spans="1:8" x14ac:dyDescent="0.25">
      <c r="A233" s="73"/>
      <c r="B233" s="72">
        <v>11.809078956735688</v>
      </c>
      <c r="C233" s="72">
        <v>-1.8712684431138182</v>
      </c>
      <c r="D233" s="72">
        <v>189.72683813805622</v>
      </c>
      <c r="E233" s="72">
        <v>-3.1954298388225295</v>
      </c>
      <c r="F233" s="72">
        <v>499.6450198914718</v>
      </c>
      <c r="G233" s="72">
        <v>1.7076277059988716</v>
      </c>
      <c r="H233" s="72"/>
    </row>
    <row r="234" spans="1:8" x14ac:dyDescent="0.25">
      <c r="A234" s="73"/>
      <c r="B234" s="72">
        <v>11.846332413511464</v>
      </c>
      <c r="C234" s="72">
        <v>-1.845863412764517</v>
      </c>
      <c r="D234" s="72">
        <v>189.59883103437915</v>
      </c>
      <c r="E234" s="72">
        <v>-3.1520475051263204</v>
      </c>
      <c r="F234" s="72">
        <v>499.42643141466817</v>
      </c>
      <c r="G234" s="72">
        <v>1.7076277059988716</v>
      </c>
      <c r="H234" s="72"/>
    </row>
    <row r="235" spans="1:8" x14ac:dyDescent="0.25">
      <c r="A235" s="73"/>
      <c r="B235" s="72">
        <v>11.88358587028724</v>
      </c>
      <c r="C235" s="72">
        <v>-1.8206631855736901</v>
      </c>
      <c r="D235" s="72">
        <v>189.47082393070207</v>
      </c>
      <c r="E235" s="72">
        <v>-3.1090148989777981</v>
      </c>
      <c r="F235" s="72">
        <v>499.20784293786454</v>
      </c>
      <c r="G235" s="72">
        <v>1.7076277059988716</v>
      </c>
      <c r="H235" s="72"/>
    </row>
    <row r="236" spans="1:8" x14ac:dyDescent="0.25">
      <c r="A236" s="73"/>
      <c r="B236" s="72">
        <v>11.920839327063016</v>
      </c>
      <c r="C236" s="72">
        <v>-1.7956712098999903</v>
      </c>
      <c r="D236" s="72">
        <v>189.34281682702499</v>
      </c>
      <c r="E236" s="72">
        <v>-3.0663379088897385</v>
      </c>
      <c r="F236" s="72">
        <v>498.98925446106091</v>
      </c>
      <c r="G236" s="72">
        <v>1.7076277059988716</v>
      </c>
      <c r="H236" s="72"/>
    </row>
    <row r="237" spans="1:8" x14ac:dyDescent="0.25">
      <c r="A237" s="73"/>
      <c r="B237" s="72">
        <v>11.958092783838792</v>
      </c>
      <c r="C237" s="72">
        <v>-1.7708906795925541</v>
      </c>
      <c r="D237" s="72">
        <v>189.21480972334791</v>
      </c>
      <c r="E237" s="72">
        <v>-3.0240219887674158</v>
      </c>
      <c r="F237" s="72">
        <v>498.77066598425728</v>
      </c>
      <c r="G237" s="72">
        <v>1.7076277059988716</v>
      </c>
      <c r="H237" s="72"/>
    </row>
    <row r="238" spans="1:8" x14ac:dyDescent="0.25">
      <c r="A238" s="73"/>
      <c r="B238" s="72">
        <v>11.995346240614568</v>
      </c>
      <c r="C238" s="72">
        <v>-1.7463245436021277</v>
      </c>
      <c r="D238" s="72">
        <v>189.08680261967083</v>
      </c>
      <c r="E238" s="72">
        <v>-2.9820721743208276</v>
      </c>
      <c r="F238" s="72">
        <v>498.55207750745365</v>
      </c>
      <c r="G238" s="72">
        <v>1.7076277059988716</v>
      </c>
      <c r="H238" s="72"/>
    </row>
    <row r="239" spans="1:8" x14ac:dyDescent="0.25">
      <c r="A239" s="73"/>
      <c r="B239" s="72">
        <v>12.032599697390344</v>
      </c>
      <c r="C239" s="72">
        <v>-1.7219755152906608</v>
      </c>
      <c r="D239" s="72">
        <v>188.95879551599376</v>
      </c>
      <c r="E239" s="72">
        <v>-2.9404930989620159</v>
      </c>
      <c r="F239" s="72">
        <v>498.33348903065001</v>
      </c>
      <c r="G239" s="72">
        <v>1.7076277059988716</v>
      </c>
      <c r="H239" s="72"/>
    </row>
    <row r="240" spans="1:8" x14ac:dyDescent="0.25">
      <c r="A240" s="73"/>
      <c r="B240" s="72">
        <v>12.06985315416612</v>
      </c>
      <c r="C240" s="72">
        <v>-1.6978460814480218</v>
      </c>
      <c r="D240" s="72">
        <v>188.83078841231668</v>
      </c>
      <c r="E240" s="72">
        <v>-2.899289009202259</v>
      </c>
      <c r="F240" s="72">
        <v>498.11490055384638</v>
      </c>
      <c r="G240" s="72">
        <v>1.7076277059988716</v>
      </c>
      <c r="H240" s="72"/>
    </row>
    <row r="241" spans="1:8" x14ac:dyDescent="0.25">
      <c r="A241" s="73"/>
      <c r="B241" s="72">
        <v>12.107106610941896</v>
      </c>
      <c r="C241" s="72">
        <v>-1.6739385110242606</v>
      </c>
      <c r="D241" s="72">
        <v>188.7027813086396</v>
      </c>
      <c r="E241" s="72">
        <v>-2.8584637795635248</v>
      </c>
      <c r="F241" s="72">
        <v>497.89631207704275</v>
      </c>
      <c r="G241" s="72">
        <v>1.7076277059988716</v>
      </c>
      <c r="H241" s="72"/>
    </row>
    <row r="242" spans="1:8" x14ac:dyDescent="0.25">
      <c r="A242" s="73"/>
      <c r="B242" s="72">
        <v>12.144360067717672</v>
      </c>
      <c r="C242" s="72">
        <v>-1.650254863585606</v>
      </c>
      <c r="D242" s="72">
        <v>188.57477420496252</v>
      </c>
      <c r="E242" s="72">
        <v>-2.8180209270181691</v>
      </c>
      <c r="F242" s="72">
        <v>497.67772360023912</v>
      </c>
      <c r="G242" s="72">
        <v>1.7076277059988716</v>
      </c>
      <c r="H242" s="72"/>
    </row>
    <row r="243" spans="1:8" x14ac:dyDescent="0.25">
      <c r="A243" s="73"/>
      <c r="B243" s="72">
        <v>12.181613524493448</v>
      </c>
      <c r="C243" s="72">
        <v>-1.626796997502159</v>
      </c>
      <c r="D243" s="72">
        <v>188.44676710128545</v>
      </c>
      <c r="E243" s="72">
        <v>-2.777963624970464</v>
      </c>
      <c r="F243" s="72">
        <v>497.45913512343549</v>
      </c>
      <c r="G243" s="72">
        <v>1.7076277059988716</v>
      </c>
      <c r="H243" s="72"/>
    </row>
    <row r="244" spans="1:8" x14ac:dyDescent="0.25">
      <c r="A244" s="73"/>
      <c r="B244" s="72">
        <v>12.218866981269224</v>
      </c>
      <c r="C244" s="72">
        <v>-1.6035665778750536</v>
      </c>
      <c r="D244" s="72">
        <v>188.31875999760837</v>
      </c>
      <c r="E244" s="72">
        <v>-2.7382947167932388</v>
      </c>
      <c r="F244" s="72">
        <v>497.24054664663186</v>
      </c>
      <c r="G244" s="72">
        <v>1.7076277059988716</v>
      </c>
      <c r="H244" s="72"/>
    </row>
    <row r="245" spans="1:8" x14ac:dyDescent="0.25">
      <c r="A245" s="73"/>
      <c r="B245" s="72">
        <v>12.256120438045</v>
      </c>
      <c r="C245" s="72">
        <v>-1.5805650842105921</v>
      </c>
      <c r="D245" s="72">
        <v>188.19075289393129</v>
      </c>
      <c r="E245" s="72">
        <v>-2.6990167289324467</v>
      </c>
      <c r="F245" s="72">
        <v>497.02195816982822</v>
      </c>
      <c r="G245" s="72">
        <v>1.7076277059988716</v>
      </c>
      <c r="H245" s="72"/>
    </row>
    <row r="246" spans="1:8" x14ac:dyDescent="0.25">
      <c r="A246" s="73"/>
      <c r="B246" s="72">
        <v>12.293373894820776</v>
      </c>
      <c r="C246" s="72">
        <v>-1.5577938178487087</v>
      </c>
      <c r="D246" s="72">
        <v>188.06274579025421</v>
      </c>
      <c r="E246" s="72">
        <v>-2.6601318835922148</v>
      </c>
      <c r="F246" s="72">
        <v>496.80336969302459</v>
      </c>
      <c r="G246" s="72">
        <v>1.7076277059988716</v>
      </c>
      <c r="H246" s="72"/>
    </row>
    <row r="247" spans="1:8" x14ac:dyDescent="0.25">
      <c r="A247" s="73"/>
      <c r="B247" s="72">
        <v>12.330627351596553</v>
      </c>
      <c r="C247" s="72">
        <v>-1.5352539091528858</v>
      </c>
      <c r="D247" s="72">
        <v>187.93473868657713</v>
      </c>
      <c r="E247" s="72">
        <v>-2.6216421110125423</v>
      </c>
      <c r="F247" s="72">
        <v>496.58478121622096</v>
      </c>
      <c r="G247" s="72">
        <v>1.7076277059988716</v>
      </c>
      <c r="H247" s="72"/>
    </row>
    <row r="248" spans="1:8" x14ac:dyDescent="0.25">
      <c r="A248" s="73"/>
      <c r="B248" s="72">
        <v>12.367880808372329</v>
      </c>
      <c r="C248" s="72">
        <v>-1.5129463244684529</v>
      </c>
      <c r="D248" s="72">
        <v>187.80673158290006</v>
      </c>
      <c r="E248" s="72">
        <v>-2.5835490613514889</v>
      </c>
      <c r="F248" s="72">
        <v>496.36619273941733</v>
      </c>
      <c r="G248" s="72">
        <v>1.7076277059988716</v>
      </c>
      <c r="H248" s="72"/>
    </row>
    <row r="249" spans="1:8" x14ac:dyDescent="0.25">
      <c r="A249" s="73"/>
      <c r="B249" s="72">
        <v>12.405134265148105</v>
      </c>
      <c r="C249" s="72">
        <v>-1.4908718728560204</v>
      </c>
      <c r="D249" s="72">
        <v>187.67872447922298</v>
      </c>
      <c r="E249" s="72">
        <v>-2.5458541161833677</v>
      </c>
      <c r="F249" s="72">
        <v>496.1476042626137</v>
      </c>
      <c r="G249" s="72">
        <v>1.7076277059988716</v>
      </c>
      <c r="H249" s="72"/>
    </row>
    <row r="250" spans="1:8" x14ac:dyDescent="0.25">
      <c r="A250" s="73"/>
      <c r="B250" s="72">
        <v>12.442387721923881</v>
      </c>
      <c r="C250" s="72">
        <v>-1.4690312126066005</v>
      </c>
      <c r="D250" s="72">
        <v>187.5507173755459</v>
      </c>
      <c r="E250" s="72">
        <v>-2.5085583996241501</v>
      </c>
      <c r="F250" s="72">
        <v>495.92901578581007</v>
      </c>
      <c r="G250" s="72">
        <v>1.7076277059988716</v>
      </c>
      <c r="H250" s="72"/>
    </row>
    <row r="251" spans="1:8" x14ac:dyDescent="0.25">
      <c r="A251" s="73"/>
      <c r="B251" s="72">
        <v>12.479641178699657</v>
      </c>
      <c r="C251" s="72">
        <v>-1.4474248575447968</v>
      </c>
      <c r="D251" s="72">
        <v>187.42271027186882</v>
      </c>
      <c r="E251" s="72">
        <v>-2.4716627890949647</v>
      </c>
      <c r="F251" s="72">
        <v>495.71042730900643</v>
      </c>
      <c r="G251" s="72">
        <v>1.7076277059988716</v>
      </c>
      <c r="H251" s="72"/>
    </row>
    <row r="252" spans="1:8" x14ac:dyDescent="0.25">
      <c r="A252" s="73"/>
      <c r="B252" s="72">
        <v>12.516894635475433</v>
      </c>
      <c r="C252" s="72">
        <v>-1.4260531831262664</v>
      </c>
      <c r="D252" s="72">
        <v>187.29470316819175</v>
      </c>
      <c r="E252" s="72">
        <v>-2.4351679257342949</v>
      </c>
      <c r="F252" s="72">
        <v>495.4918388322028</v>
      </c>
      <c r="G252" s="72">
        <v>1.7076277059988716</v>
      </c>
      <c r="H252" s="72"/>
    </row>
    <row r="253" spans="1:8" x14ac:dyDescent="0.25">
      <c r="A253" s="73"/>
      <c r="B253" s="72">
        <v>12.554148092251209</v>
      </c>
      <c r="C253" s="72">
        <v>-1.404916432335483</v>
      </c>
      <c r="D253" s="72">
        <v>187.16669606451467</v>
      </c>
      <c r="E253" s="72">
        <v>-2.3990742244691599</v>
      </c>
      <c r="F253" s="72">
        <v>495.27325035539917</v>
      </c>
      <c r="G253" s="72">
        <v>1.7076277059988716</v>
      </c>
      <c r="H253" s="72"/>
    </row>
    <row r="254" spans="1:8" x14ac:dyDescent="0.25">
      <c r="A254" s="73"/>
      <c r="B254" s="72">
        <v>12.591401549026985</v>
      </c>
      <c r="C254" s="72">
        <v>-1.3840147213896714</v>
      </c>
      <c r="D254" s="72">
        <v>187.03868896083759</v>
      </c>
      <c r="E254" s="72">
        <v>-2.363381883755312</v>
      </c>
      <c r="F254" s="72">
        <v>495.05466187859554</v>
      </c>
      <c r="G254" s="72">
        <v>1.7076277059988716</v>
      </c>
      <c r="H254" s="72"/>
    </row>
    <row r="255" spans="1:8" x14ac:dyDescent="0.25">
      <c r="A255" s="73"/>
      <c r="B255" s="72">
        <v>12.628655005802761</v>
      </c>
      <c r="C255" s="72">
        <v>-1.3633480452546043</v>
      </c>
      <c r="D255" s="72">
        <v>186.91068185716051</v>
      </c>
      <c r="E255" s="72">
        <v>-2.3280908949961656</v>
      </c>
      <c r="F255" s="72">
        <v>494.83607340179191</v>
      </c>
      <c r="G255" s="72">
        <v>1.7076277059988716</v>
      </c>
      <c r="H255" s="72"/>
    </row>
    <row r="256" spans="1:8" x14ac:dyDescent="0.25">
      <c r="A256" s="73"/>
      <c r="B256" s="72">
        <v>12.665908462578537</v>
      </c>
      <c r="C256" s="72">
        <v>-1.3429162829778312</v>
      </c>
      <c r="D256" s="72">
        <v>186.78267475348343</v>
      </c>
      <c r="E256" s="72">
        <v>-2.2932010516499655</v>
      </c>
      <c r="F256" s="72">
        <v>494.61748492498828</v>
      </c>
      <c r="G256" s="72">
        <v>1.7076277059988716</v>
      </c>
      <c r="H256" s="72"/>
    </row>
    <row r="257" spans="1:8" x14ac:dyDescent="0.25">
      <c r="A257" s="73"/>
      <c r="B257" s="72">
        <v>12.703161919354313</v>
      </c>
      <c r="C257" s="72">
        <v>-1.3227192028447003</v>
      </c>
      <c r="D257" s="72">
        <v>186.65466764980636</v>
      </c>
      <c r="E257" s="72">
        <v>-2.2587119580343518</v>
      </c>
      <c r="F257" s="72">
        <v>494.39889644818464</v>
      </c>
      <c r="G257" s="72">
        <v>1.7076277059988716</v>
      </c>
      <c r="H257" s="72"/>
    </row>
    <row r="258" spans="1:8" x14ac:dyDescent="0.25">
      <c r="A258" s="73"/>
      <c r="B258" s="72">
        <v>12.740415376130089</v>
      </c>
      <c r="C258" s="72">
        <v>-1.3027564673624399</v>
      </c>
      <c r="D258" s="72">
        <v>186.52666054612928</v>
      </c>
      <c r="E258" s="72">
        <v>-2.2246230378373171</v>
      </c>
      <c r="F258" s="72">
        <v>494.18030797138101</v>
      </c>
      <c r="G258" s="72">
        <v>1.7076277059988716</v>
      </c>
      <c r="H258" s="72"/>
    </row>
    <row r="259" spans="1:8" x14ac:dyDescent="0.25">
      <c r="A259" s="73"/>
      <c r="B259" s="72">
        <v>12.777668832905865</v>
      </c>
      <c r="C259" s="72">
        <v>-1.2830276380773837</v>
      </c>
      <c r="D259" s="72">
        <v>186.3986534424522</v>
      </c>
      <c r="E259" s="72">
        <v>-2.1909335423432332</v>
      </c>
      <c r="F259" s="72">
        <v>493.96171949457738</v>
      </c>
      <c r="G259" s="72">
        <v>1.7076277059988716</v>
      </c>
      <c r="H259" s="72"/>
    </row>
    <row r="260" spans="1:8" x14ac:dyDescent="0.25">
      <c r="A260" s="73"/>
      <c r="B260" s="72">
        <v>12.814922289681641</v>
      </c>
      <c r="C260" s="72">
        <v>-1.2635321802303019</v>
      </c>
      <c r="D260" s="72">
        <v>186.27064633877512</v>
      </c>
      <c r="E260" s="72">
        <v>-2.157642558382423</v>
      </c>
      <c r="F260" s="72">
        <v>493.74313101777375</v>
      </c>
      <c r="G260" s="72">
        <v>1.7076277059988716</v>
      </c>
      <c r="H260" s="72"/>
    </row>
    <row r="261" spans="1:8" x14ac:dyDescent="0.25">
      <c r="A261" s="73"/>
      <c r="B261" s="72">
        <v>12.852175746457418</v>
      </c>
      <c r="C261" s="72">
        <v>-1.2442694672546484</v>
      </c>
      <c r="D261" s="72">
        <v>186.14263923509804</v>
      </c>
      <c r="E261" s="72">
        <v>-2.1247490160124931</v>
      </c>
      <c r="F261" s="72">
        <v>493.52454254097012</v>
      </c>
      <c r="G261" s="72">
        <v>1.7076277059988716</v>
      </c>
      <c r="H261" s="72"/>
    </row>
    <row r="262" spans="1:8" x14ac:dyDescent="0.25">
      <c r="A262" s="73"/>
      <c r="B262" s="72">
        <v>12.889429203233194</v>
      </c>
      <c r="C262" s="72">
        <v>-1.2252387851224147</v>
      </c>
      <c r="D262" s="72">
        <v>186.01463213142097</v>
      </c>
      <c r="E262" s="72">
        <v>-2.0922516959394333</v>
      </c>
      <c r="F262" s="72">
        <v>493.30595406416649</v>
      </c>
      <c r="G262" s="72">
        <v>1.7076277059988716</v>
      </c>
      <c r="H262" s="72"/>
    </row>
    <row r="263" spans="1:8" x14ac:dyDescent="0.25">
      <c r="A263" s="73"/>
      <c r="B263" s="72">
        <v>12.92668266000897</v>
      </c>
      <c r="C263" s="72">
        <v>-1.2064393365421371</v>
      </c>
      <c r="D263" s="72">
        <v>185.88662502774389</v>
      </c>
      <c r="E263" s="72">
        <v>-2.0601492366862502</v>
      </c>
      <c r="F263" s="72">
        <v>493.08736558736285</v>
      </c>
      <c r="G263" s="72">
        <v>1.7076277059988716</v>
      </c>
      <c r="H263" s="72"/>
    </row>
    <row r="264" spans="1:8" x14ac:dyDescent="0.25">
      <c r="A264" s="73"/>
      <c r="B264" s="72">
        <v>12.963936116784746</v>
      </c>
      <c r="C264" s="72">
        <v>-1.1878702450134864</v>
      </c>
      <c r="D264" s="72">
        <v>185.75861792406681</v>
      </c>
      <c r="E264" s="72">
        <v>-2.0284401415166973</v>
      </c>
      <c r="F264" s="72">
        <v>492.86877711055922</v>
      </c>
      <c r="G264" s="72">
        <v>1.7076277059988716</v>
      </c>
      <c r="H264" s="72"/>
    </row>
    <row r="265" spans="1:8" x14ac:dyDescent="0.25">
      <c r="A265" s="73"/>
      <c r="B265" s="72">
        <v>13.001189573560522</v>
      </c>
      <c r="C265" s="72">
        <v>-1.1695305587427409</v>
      </c>
      <c r="D265" s="72">
        <v>185.63061082038973</v>
      </c>
      <c r="E265" s="72">
        <v>-1.9971227851214453</v>
      </c>
      <c r="F265" s="72">
        <v>492.65018863375559</v>
      </c>
      <c r="G265" s="72">
        <v>1.7076277059988716</v>
      </c>
      <c r="H265" s="72"/>
    </row>
    <row r="266" spans="1:8" x14ac:dyDescent="0.25">
      <c r="A266" s="73"/>
      <c r="B266" s="72">
        <v>13.038443030336298</v>
      </c>
      <c r="C266" s="72">
        <v>-1.1514192544233226</v>
      </c>
      <c r="D266" s="72">
        <v>185.50260371671266</v>
      </c>
      <c r="E266" s="72">
        <v>-1.9661954200738294</v>
      </c>
      <c r="F266" s="72">
        <v>492.43160015695196</v>
      </c>
      <c r="G266" s="72">
        <v>1.7076277059988716</v>
      </c>
      <c r="H266" s="72"/>
    </row>
    <row r="267" spans="1:8" x14ac:dyDescent="0.25">
      <c r="A267" s="73"/>
      <c r="B267" s="72">
        <v>13.075696487112074</v>
      </c>
      <c r="C267" s="72">
        <v>-1.1335352408854626</v>
      </c>
      <c r="D267" s="72">
        <v>185.37459661303558</v>
      </c>
      <c r="E267" s="72">
        <v>-1.9356561830621208</v>
      </c>
      <c r="F267" s="72">
        <v>492.21301168014833</v>
      </c>
      <c r="G267" s="72">
        <v>1.7076277059988716</v>
      </c>
      <c r="H267" s="72"/>
    </row>
    <row r="268" spans="1:8" x14ac:dyDescent="0.25">
      <c r="A268" s="73"/>
      <c r="B268" s="72">
        <v>13.11294994388785</v>
      </c>
      <c r="C268" s="72">
        <v>-1.1158773626189433</v>
      </c>
      <c r="D268" s="72">
        <v>185.2465895093585</v>
      </c>
      <c r="E268" s="72">
        <v>-1.9055031009050571</v>
      </c>
      <c r="F268" s="72">
        <v>491.9944232033447</v>
      </c>
      <c r="G268" s="72">
        <v>1.7076277059988716</v>
      </c>
      <c r="H268" s="72"/>
    </row>
    <row r="269" spans="1:8" x14ac:dyDescent="0.25">
      <c r="A269" s="73"/>
      <c r="B269" s="72">
        <v>13.150203400663626</v>
      </c>
      <c r="C269" s="72">
        <v>-1.0984444031727656</v>
      </c>
      <c r="D269" s="72">
        <v>185.11858240568142</v>
      </c>
      <c r="E269" s="72">
        <v>-1.8757340963572093</v>
      </c>
      <c r="F269" s="72">
        <v>491.77583472654106</v>
      </c>
      <c r="G269" s="72">
        <v>1.7076277059988716</v>
      </c>
      <c r="H269" s="72"/>
    </row>
    <row r="270" spans="1:8" x14ac:dyDescent="0.25">
      <c r="A270" s="73"/>
      <c r="B270" s="72">
        <v>13.187456857439402</v>
      </c>
      <c r="C270" s="72">
        <v>-1.0812350884354571</v>
      </c>
      <c r="D270" s="72">
        <v>184.99057530200434</v>
      </c>
      <c r="E270" s="72">
        <v>-1.8463469937105268</v>
      </c>
      <c r="F270" s="72">
        <v>491.55724624973743</v>
      </c>
      <c r="G270" s="72">
        <v>1.7076277059988716</v>
      </c>
      <c r="H270" s="72"/>
    </row>
    <row r="271" spans="1:8" x14ac:dyDescent="0.25">
      <c r="A271" s="73"/>
      <c r="B271" s="72">
        <v>13.224710314215178</v>
      </c>
      <c r="C271" s="72">
        <v>-1.0642480897996602</v>
      </c>
      <c r="D271" s="72">
        <v>184.86256819832727</v>
      </c>
      <c r="E271" s="72">
        <v>-1.8173395241982748</v>
      </c>
      <c r="F271" s="72">
        <v>491.3386577729338</v>
      </c>
      <c r="G271" s="72">
        <v>1.7076277059988716</v>
      </c>
      <c r="H271" s="72"/>
    </row>
    <row r="272" spans="1:8" x14ac:dyDescent="0.25">
      <c r="A272" s="73"/>
      <c r="B272" s="72">
        <v>13.261963770990954</v>
      </c>
      <c r="C272" s="72">
        <v>-1.0474820272145191</v>
      </c>
      <c r="D272" s="72">
        <v>184.73456109465019</v>
      </c>
      <c r="E272" s="72">
        <v>-1.7887093312073767</v>
      </c>
      <c r="F272" s="72">
        <v>491.12006929613017</v>
      </c>
      <c r="G272" s="72">
        <v>1.7076277059988716</v>
      </c>
      <c r="H272" s="72"/>
    </row>
    <row r="273" spans="1:8" x14ac:dyDescent="0.25">
      <c r="A273" s="73"/>
      <c r="B273" s="72">
        <v>13.29921722776673</v>
      </c>
      <c r="C273" s="72">
        <v>-1.0309354721292923</v>
      </c>
      <c r="D273" s="72">
        <v>184.60655399097311</v>
      </c>
      <c r="E273" s="72">
        <v>-1.760453975305007</v>
      </c>
      <c r="F273" s="72">
        <v>490.90148081932654</v>
      </c>
      <c r="G273" s="72">
        <v>1.7076277059988716</v>
      </c>
      <c r="H273" s="72"/>
    </row>
    <row r="274" spans="1:8" x14ac:dyDescent="0.25">
      <c r="A274" s="73"/>
      <c r="B274" s="72">
        <v>13.336470684542507</v>
      </c>
      <c r="C274" s="72">
        <v>-1.0146069503315143</v>
      </c>
      <c r="D274" s="72">
        <v>184.47854688729603</v>
      </c>
      <c r="E274" s="72">
        <v>-1.7325709390851147</v>
      </c>
      <c r="F274" s="72">
        <v>490.6828923425229</v>
      </c>
      <c r="G274" s="72">
        <v>1.7076277059988716</v>
      </c>
      <c r="H274" s="72"/>
    </row>
    <row r="275" spans="1:8" x14ac:dyDescent="0.25">
      <c r="A275" s="73"/>
      <c r="B275" s="72">
        <v>13.373724141318283</v>
      </c>
      <c r="C275" s="72">
        <v>-0.99849494468294553</v>
      </c>
      <c r="D275" s="72">
        <v>184.35053978361896</v>
      </c>
      <c r="E275" s="72">
        <v>-1.7050576318404085</v>
      </c>
      <c r="F275" s="72">
        <v>490.46430386571927</v>
      </c>
      <c r="G275" s="72">
        <v>1.7076277059988716</v>
      </c>
      <c r="H275" s="72"/>
    </row>
    <row r="276" spans="1:8" x14ac:dyDescent="0.25">
      <c r="A276" s="73"/>
      <c r="B276" s="72">
        <v>13.410977598094059</v>
      </c>
      <c r="C276" s="72">
        <v>-0.9825978977564469</v>
      </c>
      <c r="D276" s="72">
        <v>184.22253267994188</v>
      </c>
      <c r="E276" s="72">
        <v>-1.6779113940651551</v>
      </c>
      <c r="F276" s="72">
        <v>490.24571538891564</v>
      </c>
      <c r="G276" s="72">
        <v>1.7076277059988716</v>
      </c>
      <c r="H276" s="72"/>
    </row>
    <row r="277" spans="1:8" x14ac:dyDescent="0.25">
      <c r="A277" s="73"/>
      <c r="B277" s="72">
        <v>13.448231054869835</v>
      </c>
      <c r="C277" s="72">
        <v>-0.96691421437683678</v>
      </c>
      <c r="D277" s="72">
        <v>184.0945255762648</v>
      </c>
      <c r="E277" s="72">
        <v>-1.6511295017940189</v>
      </c>
      <c r="F277" s="72">
        <v>490.02712691211201</v>
      </c>
      <c r="G277" s="72">
        <v>1.7076277059988716</v>
      </c>
      <c r="H277" s="72"/>
    </row>
    <row r="278" spans="1:8" x14ac:dyDescent="0.25">
      <c r="A278" s="73"/>
      <c r="B278" s="72">
        <v>13.485484511645611</v>
      </c>
      <c r="C278" s="72">
        <v>-0.95144226406869148</v>
      </c>
      <c r="D278" s="72">
        <v>183.96651847258772</v>
      </c>
      <c r="E278" s="72">
        <v>-1.6247091707819923</v>
      </c>
      <c r="F278" s="72">
        <v>489.80853843530838</v>
      </c>
      <c r="G278" s="72">
        <v>1.7076277059988716</v>
      </c>
      <c r="H278" s="72"/>
    </row>
    <row r="279" spans="1:8" x14ac:dyDescent="0.25">
      <c r="A279" s="73"/>
      <c r="B279" s="72">
        <v>13.522737968421387</v>
      </c>
      <c r="C279" s="72">
        <v>-0.93618038341397591</v>
      </c>
      <c r="D279" s="72">
        <v>183.83851136891064</v>
      </c>
      <c r="E279" s="72">
        <v>-1.5986475605303518</v>
      </c>
      <c r="F279" s="72">
        <v>489.58994995850475</v>
      </c>
      <c r="G279" s="72">
        <v>1.7076277059988716</v>
      </c>
      <c r="H279" s="72"/>
    </row>
    <row r="280" spans="1:8" x14ac:dyDescent="0.25">
      <c r="A280" s="73"/>
      <c r="B280" s="72">
        <v>13.559991425197163</v>
      </c>
      <c r="C280" s="72">
        <v>-0.92112687832229523</v>
      </c>
      <c r="D280" s="72">
        <v>183.71050426523357</v>
      </c>
      <c r="E280" s="72">
        <v>-1.5729417781634027</v>
      </c>
      <c r="F280" s="72">
        <v>489.37136148170111</v>
      </c>
      <c r="G280" s="72">
        <v>1.7076277059988716</v>
      </c>
      <c r="H280" s="72"/>
    </row>
    <row r="281" spans="1:8" x14ac:dyDescent="0.25">
      <c r="A281" s="73"/>
      <c r="B281" s="72">
        <v>13.597244881972939</v>
      </c>
      <c r="C281" s="72">
        <v>-0.90628002621650261</v>
      </c>
      <c r="D281" s="72">
        <v>183.58249716155649</v>
      </c>
      <c r="E281" s="72">
        <v>-1.5475888821606836</v>
      </c>
      <c r="F281" s="72">
        <v>489.15277300489748</v>
      </c>
      <c r="G281" s="72">
        <v>1.7076277059988716</v>
      </c>
      <c r="H281" s="72"/>
    </row>
    <row r="282" spans="1:8" x14ac:dyDescent="0.25">
      <c r="A282" s="73"/>
      <c r="B282" s="72">
        <v>13.634498338748715</v>
      </c>
      <c r="C282" s="72">
        <v>-0.89163807813628448</v>
      </c>
      <c r="D282" s="72">
        <v>183.45449005787941</v>
      </c>
      <c r="E282" s="72">
        <v>-1.5225858859491062</v>
      </c>
      <c r="F282" s="72">
        <v>488.93418452809385</v>
      </c>
      <c r="G282" s="72">
        <v>1.7076277059988716</v>
      </c>
      <c r="H282" s="72"/>
    </row>
    <row r="283" spans="1:8" x14ac:dyDescent="0.25">
      <c r="A283" s="73"/>
      <c r="B283" s="72">
        <v>13.671751795524491</v>
      </c>
      <c r="C283" s="72">
        <v>-0.87719926076230681</v>
      </c>
      <c r="D283" s="72">
        <v>183.32648295420233</v>
      </c>
      <c r="E283" s="72">
        <v>-1.497929761359444</v>
      </c>
      <c r="F283" s="72">
        <v>488.71559605129022</v>
      </c>
      <c r="G283" s="72">
        <v>1.7076277059988716</v>
      </c>
      <c r="H283" s="72"/>
    </row>
    <row r="284" spans="1:8" x14ac:dyDescent="0.25">
      <c r="A284" s="73"/>
      <c r="B284" s="72">
        <v>13.709005252300267</v>
      </c>
      <c r="C284" s="72">
        <v>-0.86296177836340437</v>
      </c>
      <c r="D284" s="72">
        <v>183.19847585052526</v>
      </c>
      <c r="E284" s="72">
        <v>-1.473617441951407</v>
      </c>
      <c r="F284" s="72">
        <v>488.49700757448659</v>
      </c>
      <c r="G284" s="72">
        <v>1.7076277059988716</v>
      </c>
      <c r="H284" s="72"/>
    </row>
    <row r="285" spans="1:8" x14ac:dyDescent="0.25">
      <c r="A285" s="73"/>
      <c r="B285" s="72">
        <v>13.746258709076043</v>
      </c>
      <c r="C285" s="72">
        <v>-0.84892381466924016</v>
      </c>
      <c r="D285" s="72">
        <v>183.07046874684818</v>
      </c>
      <c r="E285" s="72">
        <v>-1.4496458262114458</v>
      </c>
      <c r="F285" s="72">
        <v>488.27841909768296</v>
      </c>
      <c r="G285" s="72">
        <v>1.7076277059988716</v>
      </c>
      <c r="H285" s="72"/>
    </row>
    <row r="286" spans="1:8" x14ac:dyDescent="0.25">
      <c r="A286" s="73"/>
      <c r="B286" s="72">
        <v>13.783512165851819</v>
      </c>
      <c r="C286" s="72">
        <v>-0.83508353467078222</v>
      </c>
      <c r="D286" s="72">
        <v>182.9424616431711</v>
      </c>
      <c r="E286" s="72">
        <v>-1.4260117806272969</v>
      </c>
      <c r="F286" s="72">
        <v>488.05983062087932</v>
      </c>
      <c r="G286" s="72">
        <v>1.7076277059988716</v>
      </c>
      <c r="H286" s="72"/>
    </row>
    <row r="287" spans="1:8" x14ac:dyDescent="0.25">
      <c r="A287" s="73"/>
      <c r="B287" s="72">
        <v>13.820765622627595</v>
      </c>
      <c r="C287" s="72">
        <v>-0.82143908635088414</v>
      </c>
      <c r="D287" s="72">
        <v>182.81445453949402</v>
      </c>
      <c r="E287" s="72">
        <v>-1.4027121426431692</v>
      </c>
      <c r="F287" s="72">
        <v>487.84124214407569</v>
      </c>
      <c r="G287" s="72">
        <v>1.7076277059988716</v>
      </c>
      <c r="H287" s="72"/>
    </row>
    <row r="288" spans="1:8" x14ac:dyDescent="0.25">
      <c r="A288" s="73"/>
      <c r="B288" s="72">
        <v>13.858019079403372</v>
      </c>
      <c r="C288" s="72">
        <v>-0.80798860234718617</v>
      </c>
      <c r="D288" s="72">
        <v>182.68644743581694</v>
      </c>
      <c r="E288" s="72">
        <v>-1.3797437234993599</v>
      </c>
      <c r="F288" s="72">
        <v>487.62265366727206</v>
      </c>
      <c r="G288" s="72">
        <v>1.7076277059988716</v>
      </c>
      <c r="H288" s="72"/>
    </row>
    <row r="289" spans="1:8" x14ac:dyDescent="0.25">
      <c r="A289" s="73"/>
      <c r="B289" s="72">
        <v>13.895272536179148</v>
      </c>
      <c r="C289" s="72">
        <v>-0.79473020154948992</v>
      </c>
      <c r="D289" s="72">
        <v>182.55844033213987</v>
      </c>
      <c r="E289" s="72">
        <v>-1.3571033109599764</v>
      </c>
      <c r="F289" s="72">
        <v>487.40406519046843</v>
      </c>
      <c r="G289" s="72">
        <v>1.7076277059988716</v>
      </c>
      <c r="H289" s="72"/>
    </row>
    <row r="290" spans="1:8" x14ac:dyDescent="0.25">
      <c r="A290" s="73"/>
      <c r="B290" s="72">
        <v>13.932525992954924</v>
      </c>
      <c r="C290" s="72">
        <v>-0.78166199063370012</v>
      </c>
      <c r="D290" s="72">
        <v>182.43043322846279</v>
      </c>
      <c r="E290" s="72">
        <v>-1.3347876719323368</v>
      </c>
      <c r="F290" s="72">
        <v>487.1854767136648</v>
      </c>
      <c r="G290" s="72">
        <v>1.7076277059988716</v>
      </c>
      <c r="H290" s="72"/>
    </row>
    <row r="291" spans="1:8" x14ac:dyDescent="0.25">
      <c r="A291" s="73"/>
      <c r="B291" s="72">
        <v>13.9697794497307</v>
      </c>
      <c r="C291" s="72">
        <v>-0.76878206553436323</v>
      </c>
      <c r="D291" s="72">
        <v>182.30242612478571</v>
      </c>
      <c r="E291" s="72">
        <v>-1.3127935549815188</v>
      </c>
      <c r="F291" s="72">
        <v>486.96688823686117</v>
      </c>
      <c r="G291" s="72">
        <v>1.7076277059988716</v>
      </c>
      <c r="H291" s="72"/>
    </row>
    <row r="292" spans="1:8" x14ac:dyDescent="0.25">
      <c r="A292" s="73"/>
      <c r="B292" s="72">
        <v>14.007032906506476</v>
      </c>
      <c r="C292" s="72">
        <v>-0.75608851285777046</v>
      </c>
      <c r="D292" s="72">
        <v>182.17441902110863</v>
      </c>
      <c r="E292" s="72">
        <v>-1.2911176927434129</v>
      </c>
      <c r="F292" s="72">
        <v>486.74829976005753</v>
      </c>
      <c r="G292" s="72">
        <v>1.7076277059988716</v>
      </c>
      <c r="H292" s="72"/>
    </row>
    <row r="293" spans="1:8" x14ac:dyDescent="0.25">
      <c r="A293" s="73"/>
      <c r="B293" s="72">
        <v>14.044286363282252</v>
      </c>
      <c r="C293" s="72">
        <v>-0.743579411237553</v>
      </c>
      <c r="D293" s="72">
        <v>182.04641191743156</v>
      </c>
      <c r="E293" s="72">
        <v>-1.2697568042395742</v>
      </c>
      <c r="F293" s="72">
        <v>486.5297112832539</v>
      </c>
      <c r="G293" s="72">
        <v>1.7076277059988716</v>
      </c>
      <c r="H293" s="72"/>
    </row>
    <row r="294" spans="1:8" x14ac:dyDescent="0.25">
      <c r="A294" s="73"/>
      <c r="B294" s="72">
        <v>14.081539820058028</v>
      </c>
      <c r="C294" s="72">
        <v>-0.73125283263460994</v>
      </c>
      <c r="D294" s="72">
        <v>181.91840481375448</v>
      </c>
      <c r="E294" s="72">
        <v>-1.2487075970970158</v>
      </c>
      <c r="F294" s="72">
        <v>486.31112280645027</v>
      </c>
      <c r="G294" s="72">
        <v>1.7076277059988716</v>
      </c>
      <c r="H294" s="72"/>
    </row>
    <row r="295" spans="1:8" x14ac:dyDescent="0.25">
      <c r="A295" s="73"/>
      <c r="B295" s="72">
        <v>14.118793276833804</v>
      </c>
      <c r="C295" s="72">
        <v>-0.71910684358318799</v>
      </c>
      <c r="D295" s="72">
        <v>181.7903977100774</v>
      </c>
      <c r="E295" s="72">
        <v>-1.2279667696760488</v>
      </c>
      <c r="F295" s="72">
        <v>486.09253432964664</v>
      </c>
      <c r="G295" s="72">
        <v>1.7076277059988716</v>
      </c>
      <c r="H295" s="72"/>
    </row>
    <row r="296" spans="1:8" x14ac:dyDescent="0.25">
      <c r="A296" s="73"/>
      <c r="B296" s="72">
        <v>14.15604673360958</v>
      </c>
      <c r="C296" s="72">
        <v>-0.70713950638485878</v>
      </c>
      <c r="D296" s="72">
        <v>181.66239060640032</v>
      </c>
      <c r="E296" s="72">
        <v>-1.2075310131091508</v>
      </c>
      <c r="F296" s="72">
        <v>485.87394585284301</v>
      </c>
      <c r="G296" s="72">
        <v>1.7076277059988716</v>
      </c>
      <c r="H296" s="72"/>
    </row>
    <row r="297" spans="1:8" x14ac:dyDescent="0.25">
      <c r="A297" s="73"/>
      <c r="B297" s="72">
        <v>14.193300190385356</v>
      </c>
      <c r="C297" s="72">
        <v>-0.69534888025209496</v>
      </c>
      <c r="D297" s="72">
        <v>181.53438350272324</v>
      </c>
      <c r="E297" s="72">
        <v>-1.187397013253769</v>
      </c>
      <c r="F297" s="72">
        <v>485.65535737603938</v>
      </c>
      <c r="G297" s="72">
        <v>1.7076277059988716</v>
      </c>
      <c r="H297" s="72"/>
    </row>
    <row r="298" spans="1:8" x14ac:dyDescent="0.25">
      <c r="A298" s="73"/>
      <c r="B298" s="72">
        <v>14.230553647161132</v>
      </c>
      <c r="C298" s="72">
        <v>-0.68373302240309608</v>
      </c>
      <c r="D298" s="72">
        <v>181.40637639904617</v>
      </c>
      <c r="E298" s="72">
        <v>-1.167561452561874</v>
      </c>
      <c r="F298" s="72">
        <v>485.43676889923574</v>
      </c>
      <c r="G298" s="72">
        <v>1.7076277059988716</v>
      </c>
      <c r="H298" s="72"/>
    </row>
    <row r="299" spans="1:8" x14ac:dyDescent="0.25">
      <c r="A299" s="73"/>
      <c r="B299" s="72">
        <v>14.267807103936908</v>
      </c>
      <c r="C299" s="72">
        <v>-0.6722899891094678</v>
      </c>
      <c r="D299" s="72">
        <v>181.27836929536909</v>
      </c>
      <c r="E299" s="72">
        <v>-1.1480210118690068</v>
      </c>
      <c r="F299" s="72">
        <v>485.21818042243211</v>
      </c>
      <c r="G299" s="72">
        <v>1.7076277059988716</v>
      </c>
      <c r="H299" s="72"/>
    </row>
    <row r="300" spans="1:8" x14ac:dyDescent="0.25">
      <c r="A300" s="73"/>
      <c r="B300" s="72">
        <v>14.305060560712684</v>
      </c>
      <c r="C300" s="72">
        <v>-0.66101783669830694</v>
      </c>
      <c r="D300" s="72">
        <v>181.15036219169201</v>
      </c>
      <c r="E300" s="72">
        <v>-1.1287723721054665</v>
      </c>
      <c r="F300" s="72">
        <v>484.99959194562848</v>
      </c>
      <c r="G300" s="72">
        <v>1.7076277059988716</v>
      </c>
      <c r="H300" s="72"/>
    </row>
    <row r="301" spans="1:8" x14ac:dyDescent="0.25">
      <c r="A301" s="73"/>
      <c r="B301" s="72">
        <v>14.34231401748846</v>
      </c>
      <c r="C301" s="72">
        <v>-0.64991462251020404</v>
      </c>
      <c r="D301" s="72">
        <v>181.02235508801493</v>
      </c>
      <c r="E301" s="72">
        <v>-1.1098122159322223</v>
      </c>
      <c r="F301" s="72">
        <v>484.78100346882485</v>
      </c>
      <c r="G301" s="72">
        <v>1.7076277059988716</v>
      </c>
      <c r="H301" s="72"/>
    </row>
    <row r="302" spans="1:8" x14ac:dyDescent="0.25">
      <c r="A302" s="73"/>
      <c r="B302" s="72">
        <v>14.379567474264237</v>
      </c>
      <c r="C302" s="72">
        <v>-0.63897840581462761</v>
      </c>
      <c r="D302" s="72">
        <v>180.89434798433786</v>
      </c>
      <c r="E302" s="72">
        <v>-1.0911372293040487</v>
      </c>
      <c r="F302" s="72">
        <v>484.56241499202122</v>
      </c>
      <c r="G302" s="72">
        <v>1.7076277059988716</v>
      </c>
      <c r="H302" s="72"/>
    </row>
    <row r="303" spans="1:8" x14ac:dyDescent="0.25">
      <c r="A303" s="73"/>
      <c r="B303" s="72">
        <v>14.416820931040013</v>
      </c>
      <c r="C303" s="72">
        <v>-0.62820724868410982</v>
      </c>
      <c r="D303" s="72">
        <v>180.76634088066078</v>
      </c>
      <c r="E303" s="72">
        <v>-1.072744102962309</v>
      </c>
      <c r="F303" s="72">
        <v>484.34382651521759</v>
      </c>
      <c r="G303" s="72">
        <v>1.7076277059988716</v>
      </c>
      <c r="H303" s="72"/>
    </row>
    <row r="304" spans="1:8" x14ac:dyDescent="0.25">
      <c r="A304" s="73"/>
      <c r="B304" s="72">
        <v>14.454074387815789</v>
      </c>
      <c r="C304" s="72">
        <v>-0.61759921682861385</v>
      </c>
      <c r="D304" s="72">
        <v>180.6383337769837</v>
      </c>
      <c r="E304" s="72">
        <v>-1.0546295338597456</v>
      </c>
      <c r="F304" s="72">
        <v>484.12523803841395</v>
      </c>
      <c r="G304" s="72">
        <v>1.7076277059988716</v>
      </c>
      <c r="H304" s="72"/>
    </row>
    <row r="305" spans="1:8" x14ac:dyDescent="0.25">
      <c r="A305" s="73"/>
      <c r="B305" s="72">
        <v>14.491327844591565</v>
      </c>
      <c r="C305" s="72">
        <v>-0.60715238039142483</v>
      </c>
      <c r="D305" s="72">
        <v>180.51032667330662</v>
      </c>
      <c r="E305" s="72">
        <v>-1.036790226519563</v>
      </c>
      <c r="F305" s="72">
        <v>483.90664956161032</v>
      </c>
      <c r="G305" s="72">
        <v>1.7076277059988716</v>
      </c>
      <c r="H305" s="72"/>
    </row>
    <row r="306" spans="1:8" x14ac:dyDescent="0.25">
      <c r="A306" s="73"/>
      <c r="B306" s="72">
        <v>14.528581301367341</v>
      </c>
      <c r="C306" s="72">
        <v>-0.59686481470785513</v>
      </c>
      <c r="D306" s="72">
        <v>180.38231956962954</v>
      </c>
      <c r="E306" s="72">
        <v>-1.0192228943310162</v>
      </c>
      <c r="F306" s="72">
        <v>483.68806108480669</v>
      </c>
      <c r="G306" s="72">
        <v>1.7076277059988716</v>
      </c>
      <c r="H306" s="72"/>
    </row>
    <row r="307" spans="1:8" x14ac:dyDescent="0.25">
      <c r="A307" s="73"/>
      <c r="B307" s="72">
        <v>14.565834758143117</v>
      </c>
      <c r="C307" s="72">
        <v>-0.58673460102803088</v>
      </c>
      <c r="D307" s="72">
        <v>180.25431246595247</v>
      </c>
      <c r="E307" s="72">
        <v>-1.0019242607836596</v>
      </c>
      <c r="F307" s="72">
        <v>483.46947260800306</v>
      </c>
      <c r="G307" s="72">
        <v>1.7076277059988716</v>
      </c>
      <c r="H307" s="72"/>
    </row>
    <row r="308" spans="1:8" x14ac:dyDescent="0.25">
      <c r="A308" s="73"/>
      <c r="B308" s="72">
        <v>14.603088214918893</v>
      </c>
      <c r="C308" s="72">
        <v>-0.57675982720497698</v>
      </c>
      <c r="D308" s="72">
        <v>180.12630536227539</v>
      </c>
      <c r="E308" s="72">
        <v>-0.98489106064234044</v>
      </c>
      <c r="F308" s="72">
        <v>483.25088413119943</v>
      </c>
      <c r="G308" s="72">
        <v>1.7076277059988716</v>
      </c>
      <c r="H308" s="72"/>
    </row>
    <row r="309" spans="1:8" x14ac:dyDescent="0.25">
      <c r="A309" s="73"/>
      <c r="B309" s="72">
        <v>14.640341671694669</v>
      </c>
      <c r="C309" s="72">
        <v>-0.56693858834919042</v>
      </c>
      <c r="D309" s="72">
        <v>179.99829825859831</v>
      </c>
      <c r="E309" s="72">
        <v>-0.96812004106496663</v>
      </c>
      <c r="F309" s="72">
        <v>483.0322956543958</v>
      </c>
      <c r="G309" s="72">
        <v>1.7076277059988716</v>
      </c>
      <c r="H309" s="72"/>
    </row>
    <row r="310" spans="1:8" x14ac:dyDescent="0.25">
      <c r="A310" s="73"/>
      <c r="B310" s="72">
        <v>14.677595128470445</v>
      </c>
      <c r="C310" s="72">
        <v>-0.55726898745084774</v>
      </c>
      <c r="D310" s="72">
        <v>179.87029115492123</v>
      </c>
      <c r="E310" s="72">
        <v>-0.95160796266500514</v>
      </c>
      <c r="F310" s="72">
        <v>482.81370717759216</v>
      </c>
      <c r="G310" s="72">
        <v>1.7076277059988716</v>
      </c>
      <c r="H310" s="72"/>
    </row>
    <row r="311" spans="1:8" x14ac:dyDescent="0.25">
      <c r="A311" s="73"/>
      <c r="B311" s="72">
        <v>14.714848585246221</v>
      </c>
      <c r="C311" s="72">
        <v>-0.5477491359707648</v>
      </c>
      <c r="D311" s="72">
        <v>179.74228405124416</v>
      </c>
      <c r="E311" s="72">
        <v>-0.93535160052062105</v>
      </c>
      <c r="F311" s="72">
        <v>482.59511870078853</v>
      </c>
      <c r="G311" s="72">
        <v>1.7076277059988716</v>
      </c>
      <c r="H311" s="72"/>
    </row>
    <row r="312" spans="1:8" x14ac:dyDescent="0.25">
      <c r="A312" s="73"/>
      <c r="B312" s="72">
        <v>14.752102042021997</v>
      </c>
      <c r="C312" s="72">
        <v>-0.53837715440118983</v>
      </c>
      <c r="D312" s="72">
        <v>179.61427694756708</v>
      </c>
      <c r="E312" s="72">
        <v>-0.91934774513230411</v>
      </c>
      <c r="F312" s="72">
        <v>482.3765302239849</v>
      </c>
      <c r="G312" s="72">
        <v>1.7076277059988716</v>
      </c>
      <c r="H312" s="72"/>
    </row>
    <row r="313" spans="1:8" x14ac:dyDescent="0.25">
      <c r="A313" s="73"/>
      <c r="B313" s="72">
        <v>14.789355498797773</v>
      </c>
      <c r="C313" s="72">
        <v>-0.52915117279747814</v>
      </c>
      <c r="D313" s="72">
        <v>179.48626984389</v>
      </c>
      <c r="E313" s="72">
        <v>-0.90359320333077009</v>
      </c>
      <c r="F313" s="72">
        <v>482.15794174718127</v>
      </c>
      <c r="G313" s="72">
        <v>1.7076277059988716</v>
      </c>
      <c r="H313" s="72"/>
    </row>
    <row r="314" spans="1:8" x14ac:dyDescent="0.25">
      <c r="A314" s="73"/>
      <c r="B314" s="72">
        <v>14.826608955573549</v>
      </c>
      <c r="C314" s="72">
        <v>-0.52006933128166744</v>
      </c>
      <c r="D314" s="72">
        <v>179.35826274021292</v>
      </c>
      <c r="E314" s="72">
        <v>-0.88808479913688099</v>
      </c>
      <c r="F314" s="72">
        <v>481.93935327037764</v>
      </c>
      <c r="G314" s="72">
        <v>1.7076277059988716</v>
      </c>
      <c r="H314" s="72"/>
    </row>
    <row r="315" spans="1:8" x14ac:dyDescent="0.25">
      <c r="A315" s="73"/>
      <c r="B315" s="72">
        <v>14.863862412349325</v>
      </c>
      <c r="C315" s="72">
        <v>-0.5111297805189392</v>
      </c>
      <c r="D315" s="72">
        <v>179.23025563653584</v>
      </c>
      <c r="E315" s="72">
        <v>-0.87281937457526293</v>
      </c>
      <c r="F315" s="72">
        <v>481.72076479357401</v>
      </c>
      <c r="G315" s="72">
        <v>1.7076277059988716</v>
      </c>
      <c r="H315" s="72"/>
    </row>
    <row r="316" spans="1:8" x14ac:dyDescent="0.25">
      <c r="A316" s="73"/>
      <c r="B316" s="72">
        <v>14.901115869125102</v>
      </c>
      <c r="C316" s="72">
        <v>-0.50233068216792331</v>
      </c>
      <c r="D316" s="72">
        <v>179.10224853285877</v>
      </c>
      <c r="E316" s="72">
        <v>-0.85779379044325921</v>
      </c>
      <c r="F316" s="72">
        <v>481.50217631677037</v>
      </c>
      <c r="G316" s="72">
        <v>1.7076277059988716</v>
      </c>
      <c r="H316" s="72"/>
    </row>
    <row r="317" spans="1:8" x14ac:dyDescent="0.25">
      <c r="A317" s="73"/>
      <c r="B317" s="72">
        <v>14.938369325900878</v>
      </c>
      <c r="C317" s="72">
        <v>-0.49367020930577088</v>
      </c>
      <c r="D317" s="72">
        <v>178.97424142918169</v>
      </c>
      <c r="E317" s="72">
        <v>-0.8430049270367963</v>
      </c>
      <c r="F317" s="72">
        <v>481.28358783996674</v>
      </c>
      <c r="G317" s="72">
        <v>1.7076277059988716</v>
      </c>
      <c r="H317" s="72"/>
    </row>
    <row r="318" spans="1:8" x14ac:dyDescent="0.25">
      <c r="A318" s="73"/>
      <c r="B318" s="72">
        <v>14.975622782676654</v>
      </c>
      <c r="C318" s="72">
        <v>-0.48514654682890163</v>
      </c>
      <c r="D318" s="72">
        <v>178.84623432550461</v>
      </c>
      <c r="E318" s="72">
        <v>-0.82844968483471138</v>
      </c>
      <c r="F318" s="72">
        <v>481.06499936316311</v>
      </c>
      <c r="G318" s="72">
        <v>1.7076277059988716</v>
      </c>
      <c r="H318" s="72"/>
    </row>
    <row r="319" spans="1:8" x14ac:dyDescent="0.25">
      <c r="A319" s="73"/>
      <c r="B319" s="72">
        <v>15.01287623945243</v>
      </c>
      <c r="C319" s="72">
        <v>-0.47675789183028705</v>
      </c>
      <c r="D319" s="72">
        <v>178.71822722182753</v>
      </c>
      <c r="E319" s="72">
        <v>-0.81412498514301124</v>
      </c>
      <c r="F319" s="72">
        <v>480.84641088635948</v>
      </c>
      <c r="G319" s="72">
        <v>1.7076277059988716</v>
      </c>
      <c r="H319" s="72"/>
    </row>
    <row r="320" spans="1:8" x14ac:dyDescent="0.25">
      <c r="A320" s="73"/>
      <c r="B320" s="72">
        <v>15.050129696228206</v>
      </c>
      <c r="C320" s="72">
        <v>-0.46850245395412299</v>
      </c>
      <c r="D320" s="72">
        <v>178.59022011815046</v>
      </c>
      <c r="E320" s="72">
        <v>-0.800027770700521</v>
      </c>
      <c r="F320" s="72">
        <v>480.62782240955585</v>
      </c>
      <c r="G320" s="72">
        <v>1.7076277059988716</v>
      </c>
      <c r="H320" s="72"/>
    </row>
    <row r="321" spans="1:8" x14ac:dyDescent="0.25">
      <c r="A321" s="73"/>
      <c r="B321" s="72">
        <v>15.087383153003982</v>
      </c>
      <c r="C321" s="72">
        <v>-0.46037845572870617</v>
      </c>
      <c r="D321" s="72">
        <v>178.46221301447338</v>
      </c>
      <c r="E321" s="72">
        <v>-0.7861550062473136</v>
      </c>
      <c r="F321" s="72">
        <v>480.40923393275222</v>
      </c>
      <c r="G321" s="72">
        <v>1.7076277059988716</v>
      </c>
      <c r="H321" s="72"/>
    </row>
    <row r="322" spans="1:8" x14ac:dyDescent="0.25">
      <c r="A322" s="73"/>
      <c r="B322" s="72">
        <v>15.124636609779758</v>
      </c>
      <c r="C322" s="72">
        <v>-0.45238413287830992</v>
      </c>
      <c r="D322" s="72">
        <v>178.3342059107963</v>
      </c>
      <c r="E322" s="72">
        <v>-0.77250367905727713</v>
      </c>
      <c r="F322" s="72">
        <v>480.19064545594858</v>
      </c>
      <c r="G322" s="72">
        <v>1.7076277059988716</v>
      </c>
      <c r="H322" s="72"/>
    </row>
    <row r="323" spans="1:8" x14ac:dyDescent="0.25">
      <c r="A323" s="73"/>
      <c r="B323" s="72">
        <v>15.161890066555534</v>
      </c>
      <c r="C323" s="72">
        <v>-0.4445177346148273</v>
      </c>
      <c r="D323" s="72">
        <v>178.20619880711922</v>
      </c>
      <c r="E323" s="72">
        <v>-0.75907079943613276</v>
      </c>
      <c r="F323" s="72">
        <v>479.97205697914495</v>
      </c>
      <c r="G323" s="72">
        <v>1.7076277059988716</v>
      </c>
      <c r="H323" s="72"/>
    </row>
    <row r="324" spans="1:8" x14ac:dyDescent="0.25">
      <c r="A324" s="73"/>
      <c r="B324" s="72">
        <v>15.19914352333131</v>
      </c>
      <c r="C324" s="72">
        <v>-0.4367775239099283</v>
      </c>
      <c r="D324" s="72">
        <v>178.07819170344214</v>
      </c>
      <c r="E324" s="72">
        <v>-0.74585340118617816</v>
      </c>
      <c r="F324" s="72">
        <v>479.75346850234132</v>
      </c>
      <c r="G324" s="72">
        <v>1.7076277059988716</v>
      </c>
      <c r="H324" s="72"/>
    </row>
    <row r="325" spans="1:8" x14ac:dyDescent="0.25">
      <c r="A325" s="73"/>
      <c r="B325" s="72">
        <v>15.236396980107086</v>
      </c>
      <c r="C325" s="72">
        <v>-0.42916177774845254</v>
      </c>
      <c r="D325" s="72">
        <v>177.95018459976507</v>
      </c>
      <c r="E325" s="72">
        <v>-0.73284854203898764</v>
      </c>
      <c r="F325" s="72">
        <v>479.53488002553769</v>
      </c>
      <c r="G325" s="72">
        <v>1.7076277059988716</v>
      </c>
      <c r="H325" s="72"/>
    </row>
    <row r="326" spans="1:8" x14ac:dyDescent="0.25">
      <c r="A326" s="73"/>
      <c r="B326" s="72">
        <v>15.273650436882862</v>
      </c>
      <c r="C326" s="72">
        <v>-0.42166878736373636</v>
      </c>
      <c r="D326" s="72">
        <v>177.82217749608799</v>
      </c>
      <c r="E326" s="72">
        <v>-0.72005330405726309</v>
      </c>
      <c r="F326" s="72">
        <v>479.31629154873406</v>
      </c>
      <c r="G326" s="72">
        <v>1.7076277059988716</v>
      </c>
      <c r="H326" s="72"/>
    </row>
    <row r="327" spans="1:8" x14ac:dyDescent="0.25">
      <c r="A327" s="73"/>
      <c r="B327" s="72">
        <v>15.310903893658638</v>
      </c>
      <c r="C327" s="72">
        <v>-0.41429685845555497</v>
      </c>
      <c r="D327" s="72">
        <v>177.69417039241091</v>
      </c>
      <c r="E327" s="72">
        <v>-0.70746479400699858</v>
      </c>
      <c r="F327" s="72">
        <v>479.09770307193043</v>
      </c>
      <c r="G327" s="72">
        <v>1.7076277059988716</v>
      </c>
      <c r="H327" s="72"/>
    </row>
    <row r="328" spans="1:8" x14ac:dyDescent="0.25">
      <c r="A328" s="73"/>
      <c r="B328" s="72">
        <v>15.348157350434414</v>
      </c>
      <c r="C328" s="72">
        <v>-0.40704431139133262</v>
      </c>
      <c r="D328" s="72">
        <v>177.56616328873383</v>
      </c>
      <c r="E328" s="72">
        <v>-0.69508014370107174</v>
      </c>
      <c r="F328" s="72">
        <v>478.87911459512679</v>
      </c>
      <c r="G328" s="72">
        <v>1.7076277059988716</v>
      </c>
      <c r="H328" s="72"/>
    </row>
    <row r="329" spans="1:8" x14ac:dyDescent="0.25">
      <c r="A329" s="73"/>
      <c r="B329" s="72">
        <v>15.38541080721019</v>
      </c>
      <c r="C329" s="72">
        <v>-0.39990948139125948</v>
      </c>
      <c r="D329" s="72">
        <v>177.43815618505676</v>
      </c>
      <c r="E329" s="72">
        <v>-0.68289651031535481</v>
      </c>
      <c r="F329" s="72">
        <v>478.66052611832316</v>
      </c>
      <c r="G329" s="72">
        <v>1.7076277059988716</v>
      </c>
      <c r="H329" s="72"/>
    </row>
    <row r="330" spans="1:8" x14ac:dyDescent="0.25">
      <c r="A330" s="73"/>
      <c r="B330" s="72">
        <v>15.422664263985967</v>
      </c>
      <c r="C330" s="72">
        <v>-0.3928907186979323</v>
      </c>
      <c r="D330" s="72">
        <v>177.31014908137968</v>
      </c>
      <c r="E330" s="72">
        <v>-0.67091107667839811</v>
      </c>
      <c r="F330" s="72">
        <v>478.44193764151953</v>
      </c>
      <c r="G330" s="72">
        <v>1.7076277059988716</v>
      </c>
      <c r="H330" s="72"/>
    </row>
    <row r="331" spans="1:8" x14ac:dyDescent="0.25">
      <c r="A331" s="73"/>
      <c r="B331" s="72">
        <v>15.459917720761743</v>
      </c>
      <c r="C331" s="72">
        <v>-0.38598638873111113</v>
      </c>
      <c r="D331" s="72">
        <v>177.1821419777026</v>
      </c>
      <c r="E331" s="72">
        <v>-0.659121051535696</v>
      </c>
      <c r="F331" s="72">
        <v>478.2233491647159</v>
      </c>
      <c r="G331" s="72">
        <v>1.7076277059988716</v>
      </c>
      <c r="H331" s="72"/>
    </row>
    <row r="332" spans="1:8" x14ac:dyDescent="0.25">
      <c r="A332" s="73"/>
      <c r="B332" s="72">
        <v>15.497171177537519</v>
      </c>
      <c r="C332" s="72">
        <v>-0.37919487222817477</v>
      </c>
      <c r="D332" s="72">
        <v>177.05413487402552</v>
      </c>
      <c r="E332" s="72">
        <v>-0.64752366978953335</v>
      </c>
      <c r="F332" s="72">
        <v>478.00476068791227</v>
      </c>
      <c r="G332" s="72">
        <v>1.7076277059988716</v>
      </c>
      <c r="H332" s="72"/>
    </row>
    <row r="333" spans="1:8" x14ac:dyDescent="0.25">
      <c r="A333" s="73"/>
      <c r="B333" s="72">
        <v>15.534424634313295</v>
      </c>
      <c r="C333" s="72">
        <v>-0.37251456537083083</v>
      </c>
      <c r="D333" s="72">
        <v>176.92612777034844</v>
      </c>
      <c r="E333" s="72">
        <v>-0.63611619271535857</v>
      </c>
      <c r="F333" s="72">
        <v>477.78617221110864</v>
      </c>
      <c r="G333" s="72">
        <v>1.7076277059988716</v>
      </c>
      <c r="H333" s="72"/>
    </row>
    <row r="334" spans="1:8" x14ac:dyDescent="0.25">
      <c r="A334" s="73"/>
      <c r="B334" s="72">
        <v>15.571678091089071</v>
      </c>
      <c r="C334" s="72">
        <v>-0.36594387989862437</v>
      </c>
      <c r="D334" s="72">
        <v>176.79812066667137</v>
      </c>
      <c r="E334" s="72">
        <v>-0.62489590815561447</v>
      </c>
      <c r="F334" s="72">
        <v>477.567583734305</v>
      </c>
      <c r="G334" s="72">
        <v>1.7076277059988716</v>
      </c>
      <c r="H334" s="72"/>
    </row>
    <row r="335" spans="1:8" x14ac:dyDescent="0.25">
      <c r="A335" s="73"/>
      <c r="B335" s="72">
        <v>15.608931547864847</v>
      </c>
      <c r="C335" s="72">
        <v>-0.35948124320976799</v>
      </c>
      <c r="D335" s="72">
        <v>176.67011356299429</v>
      </c>
      <c r="E335" s="72">
        <v>-0.61386013069191858</v>
      </c>
      <c r="F335" s="72">
        <v>477.34899525750137</v>
      </c>
      <c r="G335" s="72">
        <v>1.7076277059988716</v>
      </c>
      <c r="H335" s="72"/>
    </row>
    <row r="336" spans="1:8" x14ac:dyDescent="0.25">
      <c r="A336" s="73"/>
      <c r="B336" s="72">
        <v>15.646185004640623</v>
      </c>
      <c r="C336" s="72">
        <v>-0.35312509844980144</v>
      </c>
      <c r="D336" s="72">
        <v>176.54210645931721</v>
      </c>
      <c r="E336" s="72">
        <v>-0.60300620179646014</v>
      </c>
      <c r="F336" s="72">
        <v>477.13040678069774</v>
      </c>
      <c r="G336" s="72">
        <v>1.7076277059988716</v>
      </c>
      <c r="H336" s="72"/>
    </row>
    <row r="337" spans="1:8" x14ac:dyDescent="0.25">
      <c r="A337" s="73"/>
      <c r="B337" s="72">
        <v>15.683438461416399</v>
      </c>
      <c r="C337" s="72">
        <v>-0.34687390458857265</v>
      </c>
      <c r="D337" s="72">
        <v>176.41409935564013</v>
      </c>
      <c r="E337" s="72">
        <v>-0.59233148996345575</v>
      </c>
      <c r="F337" s="72">
        <v>476.91181830389411</v>
      </c>
      <c r="G337" s="72">
        <v>1.7076277059988716</v>
      </c>
      <c r="H337" s="72"/>
    </row>
    <row r="338" spans="1:8" x14ac:dyDescent="0.25">
      <c r="A338" s="73"/>
      <c r="B338" s="72">
        <v>15.720691918192175</v>
      </c>
      <c r="C338" s="72">
        <v>-0.34072613648601424</v>
      </c>
      <c r="D338" s="72">
        <v>176.28609225196305</v>
      </c>
      <c r="E338" s="72">
        <v>-0.5818333908214709</v>
      </c>
      <c r="F338" s="72">
        <v>476.69322982709048</v>
      </c>
      <c r="G338" s="72">
        <v>1.7076277059988716</v>
      </c>
      <c r="H338" s="72"/>
    </row>
    <row r="339" spans="1:8" x14ac:dyDescent="0.25">
      <c r="A339" s="73"/>
      <c r="B339" s="72">
        <v>15.757945374967951</v>
      </c>
      <c r="C339" s="72">
        <v>-0.33468028494717628</v>
      </c>
      <c r="D339" s="72">
        <v>176.15808514828598</v>
      </c>
      <c r="E339" s="72">
        <v>-0.57150932722739534</v>
      </c>
      <c r="F339" s="72">
        <v>476.47464135028684</v>
      </c>
      <c r="G339" s="72">
        <v>1.7076277059988716</v>
      </c>
      <c r="H339" s="72"/>
    </row>
    <row r="340" spans="1:8" x14ac:dyDescent="0.25">
      <c r="A340" s="73"/>
      <c r="B340" s="72">
        <v>15.795198831743727</v>
      </c>
      <c r="C340" s="72">
        <v>-0.32873485676696174</v>
      </c>
      <c r="D340" s="72">
        <v>176.0300780446089</v>
      </c>
      <c r="E340" s="72">
        <v>-0.56135674934283453</v>
      </c>
      <c r="F340" s="72">
        <v>476.25605287348321</v>
      </c>
      <c r="G340" s="72">
        <v>1.7076277059988716</v>
      </c>
      <c r="H340" s="72"/>
    </row>
    <row r="341" spans="1:8" x14ac:dyDescent="0.25">
      <c r="A341" s="73"/>
      <c r="B341" s="72">
        <v>15.832452288519503</v>
      </c>
      <c r="C341" s="72">
        <v>-0.32288837476499127</v>
      </c>
      <c r="D341" s="72">
        <v>175.90207094093182</v>
      </c>
      <c r="E341" s="72">
        <v>-0.55137313469364602</v>
      </c>
      <c r="F341" s="72">
        <v>476.03746439667958</v>
      </c>
      <c r="G341" s="72">
        <v>1.7076277059988716</v>
      </c>
      <c r="H341" s="72"/>
    </row>
    <row r="342" spans="1:8" x14ac:dyDescent="0.25">
      <c r="A342" s="73"/>
      <c r="B342" s="72">
        <v>15.869705745295279</v>
      </c>
      <c r="C342" s="72">
        <v>-0.31713937781102075</v>
      </c>
      <c r="D342" s="72">
        <v>175.77406383725474</v>
      </c>
      <c r="E342" s="72">
        <v>-0.54155598821334283</v>
      </c>
      <c r="F342" s="72">
        <v>475.81887591987595</v>
      </c>
      <c r="G342" s="72">
        <v>1.7076277059988716</v>
      </c>
      <c r="H342" s="72"/>
    </row>
    <row r="343" spans="1:8" x14ac:dyDescent="0.25">
      <c r="A343" s="73"/>
      <c r="B343" s="72">
        <v>15.906959202071056</v>
      </c>
      <c r="C343" s="72">
        <v>-0.31148642084130673</v>
      </c>
      <c r="D343" s="72">
        <v>175.64605673357767</v>
      </c>
      <c r="E343" s="72">
        <v>-0.53190284227103968</v>
      </c>
      <c r="F343" s="72">
        <v>475.60028744307232</v>
      </c>
      <c r="G343" s="72">
        <v>1.7076277059988716</v>
      </c>
      <c r="H343" s="72"/>
    </row>
    <row r="344" spans="1:8" x14ac:dyDescent="0.25">
      <c r="A344" s="73"/>
      <c r="B344" s="72">
        <v>15.944212658846832</v>
      </c>
      <c r="C344" s="72">
        <v>-0.30592807486631518</v>
      </c>
      <c r="D344" s="72">
        <v>175.51804962990059</v>
      </c>
      <c r="E344" s="72">
        <v>-0.52241125668461685</v>
      </c>
      <c r="F344" s="72">
        <v>475.38169896626869</v>
      </c>
      <c r="G344" s="72">
        <v>1.7076277059988716</v>
      </c>
      <c r="H344" s="72"/>
    </row>
    <row r="345" spans="1:8" x14ac:dyDescent="0.25">
      <c r="A345" s="73"/>
      <c r="B345" s="72">
        <v>15.981466115622608</v>
      </c>
      <c r="C345" s="72">
        <v>-0.30046292697014787</v>
      </c>
      <c r="D345" s="72">
        <v>175.39004252622351</v>
      </c>
      <c r="E345" s="72">
        <v>-0.51307881871974015</v>
      </c>
      <c r="F345" s="72">
        <v>475.16311048946505</v>
      </c>
      <c r="G345" s="72">
        <v>1.7076277059988716</v>
      </c>
      <c r="H345" s="72"/>
    </row>
    <row r="346" spans="1:8" x14ac:dyDescent="0.25">
      <c r="A346" s="73"/>
      <c r="B346" s="72">
        <v>16.018719572398386</v>
      </c>
      <c r="C346" s="72">
        <v>-0.29508958030205196</v>
      </c>
      <c r="D346" s="72">
        <v>175.26203542254643</v>
      </c>
      <c r="E346" s="72">
        <v>-0.50390314307536277</v>
      </c>
      <c r="F346" s="72">
        <v>474.94452201266142</v>
      </c>
      <c r="G346" s="72">
        <v>1.7076277059988716</v>
      </c>
      <c r="H346" s="72"/>
    </row>
    <row r="347" spans="1:8" x14ac:dyDescent="0.25">
      <c r="A347" s="73"/>
      <c r="B347" s="72">
        <v>16.055973029174162</v>
      </c>
      <c r="C347" s="72">
        <v>-0.28980665406036349</v>
      </c>
      <c r="D347" s="72">
        <v>175.13402831886935</v>
      </c>
      <c r="E347" s="72">
        <v>-0.49488187185630705</v>
      </c>
      <c r="F347" s="72">
        <v>474.72593353585779</v>
      </c>
      <c r="G347" s="72">
        <v>1.7076277059988716</v>
      </c>
      <c r="H347" s="72"/>
    </row>
    <row r="348" spans="1:8" x14ac:dyDescent="0.25">
      <c r="A348" s="73"/>
      <c r="B348" s="72">
        <v>16.093226485949938</v>
      </c>
      <c r="C348" s="72">
        <v>-0.28461278346922747</v>
      </c>
      <c r="D348" s="72">
        <v>175.00602121519228</v>
      </c>
      <c r="E348" s="72">
        <v>-0.48601267453351049</v>
      </c>
      <c r="F348" s="72">
        <v>474.50734505905416</v>
      </c>
      <c r="G348" s="72">
        <v>1.7076277059988716</v>
      </c>
      <c r="H348" s="72"/>
    </row>
    <row r="349" spans="1:8" x14ac:dyDescent="0.25">
      <c r="A349" s="73"/>
      <c r="B349" s="72">
        <v>16.130479942725714</v>
      </c>
      <c r="C349" s="72">
        <v>-0.27950661974842161</v>
      </c>
      <c r="D349" s="72">
        <v>174.8780141115152</v>
      </c>
      <c r="E349" s="72">
        <v>-0.47729324789249611</v>
      </c>
      <c r="F349" s="72">
        <v>474.28875658225053</v>
      </c>
      <c r="G349" s="72">
        <v>1.7076277059988716</v>
      </c>
      <c r="H349" s="72"/>
    </row>
    <row r="350" spans="1:8" x14ac:dyDescent="0.25">
      <c r="A350" s="73"/>
      <c r="B350" s="72">
        <v>16.16773339950149</v>
      </c>
      <c r="C350" s="72">
        <v>-0.27448683007660296</v>
      </c>
      <c r="D350" s="72">
        <v>174.75000700783812</v>
      </c>
      <c r="E350" s="72">
        <v>-0.46872131597061156</v>
      </c>
      <c r="F350" s="72">
        <v>474.0701681054469</v>
      </c>
      <c r="G350" s="72">
        <v>1.7076277059988716</v>
      </c>
      <c r="H350" s="72"/>
    </row>
    <row r="351" spans="1:8" x14ac:dyDescent="0.25">
      <c r="A351" s="73"/>
      <c r="B351" s="72">
        <v>16.204986856277266</v>
      </c>
      <c r="C351" s="72">
        <v>-0.26955209754828474</v>
      </c>
      <c r="D351" s="72">
        <v>174.62199990416104</v>
      </c>
      <c r="E351" s="72">
        <v>-0.46029462998356152</v>
      </c>
      <c r="F351" s="72">
        <v>473.85157962864326</v>
      </c>
      <c r="G351" s="72">
        <v>1.7076277059988716</v>
      </c>
      <c r="H351" s="72"/>
    </row>
    <row r="352" spans="1:8" x14ac:dyDescent="0.25">
      <c r="A352" s="73"/>
      <c r="B352" s="72">
        <v>16.242240313053042</v>
      </c>
      <c r="C352" s="72">
        <v>-0.26470112112483996</v>
      </c>
      <c r="D352" s="72">
        <v>174.49399280048397</v>
      </c>
      <c r="E352" s="72">
        <v>-0.45201096824173992</v>
      </c>
      <c r="F352" s="72">
        <v>473.63299115183963</v>
      </c>
      <c r="G352" s="72">
        <v>1.7076277059988716</v>
      </c>
      <c r="H352" s="72"/>
    </row>
    <row r="353" spans="1:8" x14ac:dyDescent="0.25">
      <c r="A353" s="73"/>
      <c r="B353" s="72">
        <v>16.279493769828818</v>
      </c>
      <c r="C353" s="72">
        <v>-0.25993261557981756</v>
      </c>
      <c r="D353" s="72">
        <v>174.36598569680689</v>
      </c>
      <c r="E353" s="72">
        <v>-0.44386813605685044</v>
      </c>
      <c r="F353" s="72">
        <v>473.414402675036</v>
      </c>
      <c r="G353" s="72">
        <v>1.7076277059988716</v>
      </c>
      <c r="H353" s="72"/>
    </row>
    <row r="354" spans="1:8" x14ac:dyDescent="0.25">
      <c r="A354" s="73"/>
      <c r="B354" s="72">
        <v>16.316747226604594</v>
      </c>
      <c r="C354" s="72">
        <v>-0.2552453114388521</v>
      </c>
      <c r="D354" s="72">
        <v>174.23797859312981</v>
      </c>
      <c r="E354" s="72">
        <v>-0.43586396563929453</v>
      </c>
      <c r="F354" s="72">
        <v>473.19581419823237</v>
      </c>
      <c r="G354" s="72">
        <v>1.7076277059988716</v>
      </c>
      <c r="H354" s="72"/>
    </row>
    <row r="355" spans="1:8" x14ac:dyDescent="0.25">
      <c r="A355" s="73"/>
      <c r="B355" s="72">
        <v>16.35400068338037</v>
      </c>
      <c r="C355" s="72">
        <v>-0.25063795491442825</v>
      </c>
      <c r="D355" s="72">
        <v>174.10997148945273</v>
      </c>
      <c r="E355" s="72">
        <v>-0.42799631598677373</v>
      </c>
      <c r="F355" s="72">
        <v>472.97722572142874</v>
      </c>
      <c r="G355" s="72">
        <v>1.7076277059988716</v>
      </c>
      <c r="H355" s="72"/>
    </row>
    <row r="356" spans="1:8" x14ac:dyDescent="0.25">
      <c r="A356" s="73"/>
      <c r="B356" s="72">
        <v>16.391254140156146</v>
      </c>
      <c r="C356" s="72">
        <v>-0.24610930783576421</v>
      </c>
      <c r="D356" s="72">
        <v>173.98196438577565</v>
      </c>
      <c r="E356" s="72">
        <v>-0.42026307276455616</v>
      </c>
      <c r="F356" s="72">
        <v>472.75863724462511</v>
      </c>
      <c r="G356" s="72">
        <v>1.7076277059988716</v>
      </c>
      <c r="H356" s="72"/>
    </row>
    <row r="357" spans="1:8" x14ac:dyDescent="0.25">
      <c r="A357" s="73"/>
      <c r="B357" s="72">
        <v>16.428507596931922</v>
      </c>
      <c r="C357" s="72">
        <v>-0.24165814757405985</v>
      </c>
      <c r="D357" s="72">
        <v>173.85395728209858</v>
      </c>
      <c r="E357" s="72">
        <v>-0.41266214817782859</v>
      </c>
      <c r="F357" s="72">
        <v>472.54004876782147</v>
      </c>
      <c r="G357" s="72">
        <v>1.7076277059988716</v>
      </c>
      <c r="H357" s="72"/>
    </row>
    <row r="358" spans="1:8" x14ac:dyDescent="0.25">
      <c r="A358" s="73"/>
      <c r="B358" s="72">
        <v>16.465761053707698</v>
      </c>
      <c r="C358" s="72">
        <v>-0.23728326696335164</v>
      </c>
      <c r="D358" s="72">
        <v>173.7259501784215</v>
      </c>
      <c r="E358" s="72">
        <v>-0.40519148083654599</v>
      </c>
      <c r="F358" s="72">
        <v>472.32146029101784</v>
      </c>
      <c r="G358" s="72">
        <v>1.7076277059988716</v>
      </c>
      <c r="H358" s="72"/>
    </row>
    <row r="359" spans="1:8" x14ac:dyDescent="0.25">
      <c r="A359" s="73"/>
      <c r="B359" s="72">
        <v>16.503014510483474</v>
      </c>
      <c r="C359" s="72">
        <v>-0.23298347421720653</v>
      </c>
      <c r="D359" s="72">
        <v>173.59794307474442</v>
      </c>
      <c r="E359" s="72">
        <v>-0.39784903561317564</v>
      </c>
      <c r="F359" s="72">
        <v>472.10287181421421</v>
      </c>
      <c r="G359" s="72">
        <v>1.7076277059988716</v>
      </c>
      <c r="H359" s="72"/>
    </row>
    <row r="360" spans="1:8" x14ac:dyDescent="0.25">
      <c r="A360" s="73"/>
      <c r="B360" s="72">
        <v>16.540267967259251</v>
      </c>
      <c r="C360" s="72">
        <v>-0.22875759284147851</v>
      </c>
      <c r="D360" s="72">
        <v>173.46993597106734</v>
      </c>
      <c r="E360" s="72">
        <v>-0.39063280349371782</v>
      </c>
      <c r="F360" s="72">
        <v>471.88428333741058</v>
      </c>
      <c r="G360" s="72">
        <v>1.7076277059988716</v>
      </c>
      <c r="H360" s="72"/>
    </row>
    <row r="361" spans="1:8" x14ac:dyDescent="0.25">
      <c r="A361" s="73"/>
      <c r="B361" s="72">
        <v>16.577521424035027</v>
      </c>
      <c r="C361" s="72">
        <v>-0.22460446154334429</v>
      </c>
      <c r="D361" s="72">
        <v>173.34192886739027</v>
      </c>
      <c r="E361" s="72">
        <v>-0.38354080142237279</v>
      </c>
      <c r="F361" s="72">
        <v>471.66569486060695</v>
      </c>
      <c r="G361" s="72">
        <v>1.7076277059988716</v>
      </c>
      <c r="H361" s="72"/>
    </row>
    <row r="362" spans="1:8" x14ac:dyDescent="0.25">
      <c r="A362" s="73"/>
      <c r="B362" s="72">
        <v>16.614774880810803</v>
      </c>
      <c r="C362" s="72">
        <v>-0.22052293413682669</v>
      </c>
      <c r="D362" s="72">
        <v>173.21392176371319</v>
      </c>
      <c r="E362" s="72">
        <v>-0.37657107214020963</v>
      </c>
      <c r="F362" s="72">
        <v>471.44710638380332</v>
      </c>
      <c r="G362" s="72">
        <v>1.7076277059988716</v>
      </c>
      <c r="H362" s="72"/>
    </row>
    <row r="363" spans="1:8" x14ac:dyDescent="0.25">
      <c r="A363" s="73"/>
      <c r="B363" s="72">
        <v>16.652028337586579</v>
      </c>
      <c r="C363" s="72">
        <v>-0.21651187944500677</v>
      </c>
      <c r="D363" s="72">
        <v>173.08591466003611</v>
      </c>
      <c r="E363" s="72">
        <v>-0.36972168401818117</v>
      </c>
      <c r="F363" s="72">
        <v>471.22851790699968</v>
      </c>
      <c r="G363" s="72">
        <v>1.7076277059988716</v>
      </c>
      <c r="H363" s="72"/>
    </row>
    <row r="364" spans="1:8" x14ac:dyDescent="0.25">
      <c r="A364" s="73"/>
      <c r="B364" s="72">
        <v>16.689281794362355</v>
      </c>
      <c r="C364" s="72">
        <v>-0.21257018119911852</v>
      </c>
      <c r="D364" s="72">
        <v>172.95790755635903</v>
      </c>
      <c r="E364" s="72">
        <v>-0.3629907308848152</v>
      </c>
      <c r="F364" s="72">
        <v>471.00992943019605</v>
      </c>
      <c r="G364" s="72">
        <v>1.7076277059988716</v>
      </c>
      <c r="H364" s="72"/>
    </row>
    <row r="365" spans="1:8" x14ac:dyDescent="0.25">
      <c r="A365" s="73"/>
      <c r="B365" s="72">
        <v>16.726535251138131</v>
      </c>
      <c r="C365" s="72">
        <v>-0.20869673793471333</v>
      </c>
      <c r="D365" s="72">
        <v>172.82990045268195</v>
      </c>
      <c r="E365" s="72">
        <v>-0.35637633184890222</v>
      </c>
      <c r="F365" s="72">
        <v>470.79134095339242</v>
      </c>
      <c r="G365" s="72">
        <v>1.7076277059988716</v>
      </c>
      <c r="H365" s="72"/>
    </row>
    <row r="366" spans="1:8" x14ac:dyDescent="0.25">
      <c r="A366" s="73"/>
      <c r="B366" s="72">
        <v>16.763788707913907</v>
      </c>
      <c r="C366" s="72">
        <v>-0.20489046288507315</v>
      </c>
      <c r="D366" s="72">
        <v>172.70189334900488</v>
      </c>
      <c r="E366" s="72">
        <v>-0.3498766311174844</v>
      </c>
      <c r="F366" s="72">
        <v>470.57275247658879</v>
      </c>
      <c r="G366" s="72">
        <v>1.7076277059988716</v>
      </c>
      <c r="H366" s="72"/>
    </row>
    <row r="367" spans="1:8" x14ac:dyDescent="0.25">
      <c r="A367" s="73"/>
      <c r="B367" s="72">
        <v>16.801042164689683</v>
      </c>
      <c r="C367" s="72">
        <v>-0.201150283872049</v>
      </c>
      <c r="D367" s="72">
        <v>172.5738862453278</v>
      </c>
      <c r="E367" s="72">
        <v>-0.34348979780944883</v>
      </c>
      <c r="F367" s="72">
        <v>470.35416399978516</v>
      </c>
      <c r="G367" s="72">
        <v>1.7076277059988716</v>
      </c>
      <c r="H367" s="72"/>
    </row>
    <row r="368" spans="1:8" x14ac:dyDescent="0.25">
      <c r="A368" s="73"/>
      <c r="B368" s="72">
        <v>16.838295621465459</v>
      </c>
      <c r="C368" s="72">
        <v>-0.19747514319448781</v>
      </c>
      <c r="D368" s="72">
        <v>172.44587914165072</v>
      </c>
      <c r="E368" s="72">
        <v>-0.33721402576500187</v>
      </c>
      <c r="F368" s="72">
        <v>470.13557552298153</v>
      </c>
      <c r="G368" s="72">
        <v>1.7076277059988716</v>
      </c>
      <c r="H368" s="72"/>
    </row>
    <row r="369" spans="1:8" x14ac:dyDescent="0.25">
      <c r="A369" s="73"/>
      <c r="B369" s="72">
        <v>16.875549078241235</v>
      </c>
      <c r="C369" s="72">
        <v>-0.193863997514412</v>
      </c>
      <c r="D369" s="72">
        <v>172.31787203797364</v>
      </c>
      <c r="E369" s="72">
        <v>-0.33104753335130632</v>
      </c>
      <c r="F369" s="72">
        <v>469.91698704617789</v>
      </c>
      <c r="G369" s="72">
        <v>1.7076277059988716</v>
      </c>
      <c r="H369" s="72"/>
    </row>
    <row r="370" spans="1:8" x14ac:dyDescent="0.25">
      <c r="A370" s="73"/>
      <c r="B370" s="72">
        <v>16.912802535017011</v>
      </c>
      <c r="C370" s="72">
        <v>-0.19031581774110543</v>
      </c>
      <c r="D370" s="72">
        <v>172.18986493429657</v>
      </c>
      <c r="E370" s="72">
        <v>-0.32498856326454323</v>
      </c>
      <c r="F370" s="72">
        <v>469.69839856937426</v>
      </c>
      <c r="G370" s="72">
        <v>1.7076277059988716</v>
      </c>
      <c r="H370" s="72"/>
    </row>
    <row r="371" spans="1:8" x14ac:dyDescent="0.25">
      <c r="A371" s="73"/>
      <c r="B371" s="72">
        <v>16.950055991792787</v>
      </c>
      <c r="C371" s="72">
        <v>-0.18682958891325527</v>
      </c>
      <c r="D371" s="72">
        <v>172.06185783061949</v>
      </c>
      <c r="E371" s="72">
        <v>-0.3190353823286543</v>
      </c>
      <c r="F371" s="72">
        <v>469.47981009257063</v>
      </c>
      <c r="G371" s="72">
        <v>1.7076277059988716</v>
      </c>
      <c r="H371" s="72"/>
    </row>
    <row r="372" spans="1:8" x14ac:dyDescent="0.25">
      <c r="A372" s="73"/>
      <c r="B372" s="72">
        <v>16.987309448568563</v>
      </c>
      <c r="C372" s="72">
        <v>-0.18340431007929375</v>
      </c>
      <c r="D372" s="72">
        <v>171.93385072694241</v>
      </c>
      <c r="E372" s="72">
        <v>-0.31318628129101012</v>
      </c>
      <c r="F372" s="72">
        <v>469.261221615767</v>
      </c>
      <c r="G372" s="72">
        <v>1.7076277059988716</v>
      </c>
      <c r="H372" s="72"/>
    </row>
    <row r="373" spans="1:8" x14ac:dyDescent="0.25">
      <c r="A373" s="73"/>
      <c r="B373" s="72">
        <v>17.024562905344339</v>
      </c>
      <c r="C373" s="72">
        <v>-0.18003899417607758</v>
      </c>
      <c r="D373" s="72">
        <v>171.80584362326533</v>
      </c>
      <c r="E373" s="72">
        <v>-0.30743957461523957</v>
      </c>
      <c r="F373" s="72">
        <v>469.04263313896337</v>
      </c>
      <c r="G373" s="72">
        <v>1.7076277059988716</v>
      </c>
      <c r="H373" s="72"/>
    </row>
    <row r="374" spans="1:8" x14ac:dyDescent="0.25">
      <c r="A374" s="73"/>
      <c r="B374" s="72">
        <v>17.061816362120116</v>
      </c>
      <c r="C374" s="72">
        <v>-0.17673266790603853</v>
      </c>
      <c r="D374" s="72">
        <v>171.67783651958825</v>
      </c>
      <c r="E374" s="72">
        <v>-0.30179360027144897</v>
      </c>
      <c r="F374" s="72">
        <v>468.82404466215974</v>
      </c>
      <c r="G374" s="72">
        <v>1.7076277059988716</v>
      </c>
      <c r="H374" s="72"/>
    </row>
    <row r="375" spans="1:8" x14ac:dyDescent="0.25">
      <c r="A375" s="73"/>
      <c r="B375" s="72">
        <v>17.099069818895892</v>
      </c>
      <c r="C375" s="72">
        <v>-0.17348437161293287</v>
      </c>
      <c r="D375" s="72">
        <v>171.54982941591118</v>
      </c>
      <c r="E375" s="72">
        <v>-0.2962467195240483</v>
      </c>
      <c r="F375" s="72">
        <v>468.6054561853561</v>
      </c>
      <c r="G375" s="72">
        <v>1.7076277059988716</v>
      </c>
      <c r="H375" s="72"/>
    </row>
    <row r="376" spans="1:8" x14ac:dyDescent="0.25">
      <c r="A376" s="73"/>
      <c r="B376" s="72">
        <v>17.136323275671668</v>
      </c>
      <c r="C376" s="72">
        <v>-0.17029315915631271</v>
      </c>
      <c r="D376" s="72">
        <v>171.4218223122341</v>
      </c>
      <c r="E376" s="72">
        <v>-0.290797316717395</v>
      </c>
      <c r="F376" s="72">
        <v>468.38686770855247</v>
      </c>
      <c r="G376" s="72">
        <v>1.7076277059988716</v>
      </c>
      <c r="H376" s="72"/>
    </row>
    <row r="377" spans="1:8" x14ac:dyDescent="0.25">
      <c r="A377" s="73"/>
      <c r="B377" s="72">
        <v>17.173576732447444</v>
      </c>
      <c r="C377" s="72">
        <v>-0.16715809778483742</v>
      </c>
      <c r="D377" s="72">
        <v>171.29381520855702</v>
      </c>
      <c r="E377" s="72">
        <v>-0.28544379905945699</v>
      </c>
      <c r="F377" s="72">
        <v>468.16827923174884</v>
      </c>
      <c r="G377" s="72">
        <v>1.7076277059988716</v>
      </c>
      <c r="H377" s="72"/>
    </row>
    <row r="378" spans="1:8" x14ac:dyDescent="0.25">
      <c r="A378" s="73"/>
      <c r="B378" s="72">
        <v>17.21083018922322</v>
      </c>
      <c r="C378" s="72">
        <v>-0.1640782680085387</v>
      </c>
      <c r="D378" s="72">
        <v>171.16580810487994</v>
      </c>
      <c r="E378" s="72">
        <v>-0.28018459640368898</v>
      </c>
      <c r="F378" s="72">
        <v>467.94969075494521</v>
      </c>
      <c r="G378" s="72">
        <v>1.7076277059988716</v>
      </c>
      <c r="H378" s="72"/>
    </row>
    <row r="379" spans="1:8" x14ac:dyDescent="0.25">
      <c r="A379" s="73"/>
      <c r="B379" s="72">
        <v>17.248083645998996</v>
      </c>
      <c r="C379" s="72">
        <v>-0.16105276347014877</v>
      </c>
      <c r="D379" s="72">
        <v>171.03780100120287</v>
      </c>
      <c r="E379" s="72">
        <v>-0.27501816102930898</v>
      </c>
      <c r="F379" s="72">
        <v>467.73110227814158</v>
      </c>
      <c r="G379" s="72">
        <v>1.7076277059988716</v>
      </c>
      <c r="H379" s="72"/>
    </row>
    <row r="380" spans="1:8" x14ac:dyDescent="0.25">
      <c r="A380" s="73"/>
      <c r="B380" s="72">
        <v>17.285337102774772</v>
      </c>
      <c r="C380" s="72">
        <v>-0.15808069081559564</v>
      </c>
      <c r="D380" s="72">
        <v>170.90979389752579</v>
      </c>
      <c r="E380" s="72">
        <v>-0.2699429674201525</v>
      </c>
      <c r="F380" s="72">
        <v>467.51251380133795</v>
      </c>
      <c r="G380" s="72">
        <v>1.7076277059988716</v>
      </c>
      <c r="H380" s="72"/>
    </row>
    <row r="381" spans="1:8" x14ac:dyDescent="0.25">
      <c r="A381" s="73"/>
      <c r="B381" s="72">
        <v>17.322590559550548</v>
      </c>
      <c r="C381" s="72">
        <v>-0.15516116956376722</v>
      </c>
      <c r="D381" s="72">
        <v>170.78178679384871</v>
      </c>
      <c r="E381" s="72">
        <v>-0.26495751204227774</v>
      </c>
      <c r="F381" s="72">
        <v>467.29392532453431</v>
      </c>
      <c r="G381" s="72">
        <v>1.7076277059988716</v>
      </c>
      <c r="H381" s="72"/>
    </row>
    <row r="382" spans="1:8" x14ac:dyDescent="0.25">
      <c r="A382" s="73"/>
      <c r="B382" s="72">
        <v>17.359844016326324</v>
      </c>
      <c r="C382" s="72">
        <v>-0.15229333197563957</v>
      </c>
      <c r="D382" s="72">
        <v>170.65377969017163</v>
      </c>
      <c r="E382" s="72">
        <v>-0.260060313120486</v>
      </c>
      <c r="F382" s="72">
        <v>467.07533684773068</v>
      </c>
      <c r="G382" s="72">
        <v>1.7076277059988716</v>
      </c>
      <c r="H382" s="72"/>
    </row>
    <row r="383" spans="1:8" x14ac:dyDescent="0.25">
      <c r="A383" s="73"/>
      <c r="B383" s="72">
        <v>17.3970974731021</v>
      </c>
      <c r="C383" s="72">
        <v>-0.14947632292286323</v>
      </c>
      <c r="D383" s="72">
        <v>170.52577258649455</v>
      </c>
      <c r="E383" s="72">
        <v>-0.25524991041391548</v>
      </c>
      <c r="F383" s="72">
        <v>466.85674837092705</v>
      </c>
      <c r="G383" s="72">
        <v>1.7076277059988716</v>
      </c>
      <c r="H383" s="72"/>
    </row>
    <row r="384" spans="1:8" x14ac:dyDescent="0.25">
      <c r="A384" s="73"/>
      <c r="B384" s="72">
        <v>17.434350929877876</v>
      </c>
      <c r="C384" s="72">
        <v>-0.14670929975589381</v>
      </c>
      <c r="D384" s="72">
        <v>170.39776548281748</v>
      </c>
      <c r="E384" s="72">
        <v>-0.25052486499085774</v>
      </c>
      <c r="F384" s="72">
        <v>466.63815989412342</v>
      </c>
      <c r="G384" s="72">
        <v>1.7076277059988716</v>
      </c>
      <c r="H384" s="72"/>
    </row>
    <row r="385" spans="1:8" x14ac:dyDescent="0.25">
      <c r="A385" s="73"/>
      <c r="B385" s="72">
        <v>17.471604386653652</v>
      </c>
      <c r="C385" s="72">
        <v>-0.14399143217175708</v>
      </c>
      <c r="D385" s="72">
        <v>170.2697583791404</v>
      </c>
      <c r="E385" s="72">
        <v>-0.24588375900294968</v>
      </c>
      <c r="F385" s="72">
        <v>466.41957141731979</v>
      </c>
      <c r="G385" s="72">
        <v>1.7076277059988716</v>
      </c>
      <c r="H385" s="72"/>
    </row>
    <row r="386" spans="1:8" x14ac:dyDescent="0.25">
      <c r="A386" s="73"/>
      <c r="B386" s="72">
        <v>17.508857843429428</v>
      </c>
      <c r="C386" s="72">
        <v>-0.14132190208152381</v>
      </c>
      <c r="D386" s="72">
        <v>170.14175127546332</v>
      </c>
      <c r="E386" s="72">
        <v>-0.24132519545886966</v>
      </c>
      <c r="F386" s="72">
        <v>466.20098294051616</v>
      </c>
      <c r="G386" s="72">
        <v>1.7076277059988716</v>
      </c>
      <c r="H386" s="72"/>
    </row>
    <row r="387" spans="1:8" x14ac:dyDescent="0.25">
      <c r="A387" s="73"/>
      <c r="B387" s="72">
        <v>17.546111300205204</v>
      </c>
      <c r="C387" s="72">
        <v>-0.13869990347757677</v>
      </c>
      <c r="D387" s="72">
        <v>170.01374417178624</v>
      </c>
      <c r="E387" s="72">
        <v>-0.23684779799767933</v>
      </c>
      <c r="F387" s="72">
        <v>465.98239446371252</v>
      </c>
      <c r="G387" s="72">
        <v>1.7076277059988716</v>
      </c>
      <c r="H387" s="72"/>
    </row>
    <row r="388" spans="1:8" x14ac:dyDescent="0.25">
      <c r="A388" s="73"/>
      <c r="B388" s="72">
        <v>17.583364756980981</v>
      </c>
      <c r="C388" s="72">
        <v>-0.13612464230074339</v>
      </c>
      <c r="D388" s="72">
        <v>169.88573706810917</v>
      </c>
      <c r="E388" s="72">
        <v>-0.23245021066193539</v>
      </c>
      <c r="F388" s="72">
        <v>465.76380598690889</v>
      </c>
      <c r="G388" s="72">
        <v>1.7076277059988716</v>
      </c>
      <c r="H388" s="72"/>
    </row>
    <row r="389" spans="1:8" x14ac:dyDescent="0.25">
      <c r="A389" s="73"/>
      <c r="B389" s="72">
        <v>17.620618213756757</v>
      </c>
      <c r="C389" s="72">
        <v>-0.13359533630736567</v>
      </c>
      <c r="D389" s="72">
        <v>169.75772996443209</v>
      </c>
      <c r="E389" s="72">
        <v>-0.22813109767069459</v>
      </c>
      <c r="F389" s="72">
        <v>465.54521751010526</v>
      </c>
      <c r="G389" s="72">
        <v>1.7076277059988716</v>
      </c>
      <c r="H389" s="72"/>
    </row>
    <row r="390" spans="1:8" x14ac:dyDescent="0.25">
      <c r="A390" s="73"/>
      <c r="B390" s="72">
        <v>17.657871670532533</v>
      </c>
      <c r="C390" s="72">
        <v>-0.13111121493637551</v>
      </c>
      <c r="D390" s="72">
        <v>169.62972286075501</v>
      </c>
      <c r="E390" s="72">
        <v>-0.2238891431925279</v>
      </c>
      <c r="F390" s="72">
        <v>465.32662903330163</v>
      </c>
      <c r="G390" s="72">
        <v>1.7076277059988716</v>
      </c>
      <c r="H390" s="72"/>
    </row>
    <row r="391" spans="1:8" x14ac:dyDescent="0.25">
      <c r="A391" s="73"/>
      <c r="B391" s="72">
        <v>17.695125127308309</v>
      </c>
      <c r="C391" s="72">
        <v>-0.12867151917644151</v>
      </c>
      <c r="D391" s="72">
        <v>169.50171575707793</v>
      </c>
      <c r="E391" s="72">
        <v>-0.21972305111865664</v>
      </c>
      <c r="F391" s="72">
        <v>465.108040556498</v>
      </c>
      <c r="G391" s="72">
        <v>1.7076277059988716</v>
      </c>
      <c r="H391" s="72"/>
    </row>
    <row r="392" spans="1:8" x14ac:dyDescent="0.25">
      <c r="A392" s="73"/>
      <c r="B392" s="72">
        <v>17.732378584084085</v>
      </c>
      <c r="C392" s="72">
        <v>-0.12627550143324906</v>
      </c>
      <c r="D392" s="72">
        <v>169.37370865340085</v>
      </c>
      <c r="E392" s="72">
        <v>-0.2156315448363163</v>
      </c>
      <c r="F392" s="72">
        <v>464.88945207969437</v>
      </c>
      <c r="G392" s="72">
        <v>1.7076277059988716</v>
      </c>
      <c r="H392" s="72"/>
    </row>
    <row r="393" spans="1:8" x14ac:dyDescent="0.25">
      <c r="A393" s="73"/>
      <c r="B393" s="72">
        <v>17.769632040859861</v>
      </c>
      <c r="C393" s="72">
        <v>-0.12392242539697407</v>
      </c>
      <c r="D393" s="72">
        <v>169.24570154972378</v>
      </c>
      <c r="E393" s="72">
        <v>-0.21161336700245112</v>
      </c>
      <c r="F393" s="72">
        <v>464.67086360289073</v>
      </c>
      <c r="G393" s="72">
        <v>1.7076277059988716</v>
      </c>
      <c r="H393" s="72"/>
    </row>
    <row r="394" spans="1:8" x14ac:dyDescent="0.25">
      <c r="A394" s="73"/>
      <c r="B394" s="72">
        <v>17.806885497635637</v>
      </c>
      <c r="C394" s="72">
        <v>-0.12161156591000687</v>
      </c>
      <c r="D394" s="72">
        <v>169.1176944460467</v>
      </c>
      <c r="E394" s="72">
        <v>-0.2076672793178356</v>
      </c>
      <c r="F394" s="72">
        <v>464.4522751260871</v>
      </c>
      <c r="G394" s="72">
        <v>1.7076277059988716</v>
      </c>
      <c r="H394" s="72"/>
    </row>
    <row r="395" spans="1:8" x14ac:dyDescent="0.25">
      <c r="A395" s="73"/>
      <c r="B395" s="72">
        <v>17.844138954411413</v>
      </c>
      <c r="C395" s="72">
        <v>-0.11934220883498088</v>
      </c>
      <c r="D395" s="72">
        <v>168.98968734236962</v>
      </c>
      <c r="E395" s="72">
        <v>-0.20379206230171668</v>
      </c>
      <c r="F395" s="72">
        <v>464.23368664928347</v>
      </c>
      <c r="G395" s="72">
        <v>1.7076277059988716</v>
      </c>
      <c r="H395" s="72"/>
    </row>
    <row r="396" spans="1:8" x14ac:dyDescent="0.25">
      <c r="A396" s="73"/>
      <c r="B396" s="72">
        <v>17.881392411187189</v>
      </c>
      <c r="C396" s="72">
        <v>-0.11711365092315777</v>
      </c>
      <c r="D396" s="72">
        <v>168.86168023869254</v>
      </c>
      <c r="E396" s="72">
        <v>-0.19998651506706452</v>
      </c>
      <c r="F396" s="72">
        <v>464.01509817247984</v>
      </c>
      <c r="G396" s="72">
        <v>1.7076277059988716</v>
      </c>
      <c r="H396" s="72"/>
    </row>
    <row r="397" spans="1:8" x14ac:dyDescent="0.25">
      <c r="A397" s="73"/>
      <c r="B397" s="72">
        <v>17.918645867962965</v>
      </c>
      <c r="C397" s="72">
        <v>-0.11492519968321839</v>
      </c>
      <c r="D397" s="72">
        <v>168.73367313501547</v>
      </c>
      <c r="E397" s="72">
        <v>-0.19624945509651645</v>
      </c>
      <c r="F397" s="72">
        <v>463.79650969567621</v>
      </c>
      <c r="G397" s="72">
        <v>1.7076277059988716</v>
      </c>
      <c r="H397" s="72"/>
    </row>
    <row r="398" spans="1:8" x14ac:dyDescent="0.25">
      <c r="A398" s="73"/>
      <c r="B398" s="72">
        <v>17.955899324738741</v>
      </c>
      <c r="C398" s="72">
        <v>-0.1127761732505068</v>
      </c>
      <c r="D398" s="72">
        <v>168.60566603133839</v>
      </c>
      <c r="E398" s="72">
        <v>-0.19257971801909424</v>
      </c>
      <c r="F398" s="72">
        <v>463.57792121887258</v>
      </c>
      <c r="G398" s="72">
        <v>1.7076277059988716</v>
      </c>
      <c r="H398" s="72"/>
    </row>
    <row r="399" spans="1:8" x14ac:dyDescent="0.25">
      <c r="A399" s="73"/>
      <c r="B399" s="72">
        <v>17.993152781514517</v>
      </c>
      <c r="C399" s="72">
        <v>-0.11066590025677156</v>
      </c>
      <c r="D399" s="72">
        <v>168.47765892766131</v>
      </c>
      <c r="E399" s="72">
        <v>-0.18897615738777077</v>
      </c>
      <c r="F399" s="72">
        <v>463.35933274206894</v>
      </c>
      <c r="G399" s="72">
        <v>1.7076277059988716</v>
      </c>
      <c r="H399" s="72"/>
    </row>
    <row r="400" spans="1:8" x14ac:dyDescent="0.25">
      <c r="A400" s="73"/>
      <c r="B400" s="72">
        <v>18.030406238290293</v>
      </c>
      <c r="C400" s="72">
        <v>-0.10859371970044736</v>
      </c>
      <c r="D400" s="72">
        <v>168.34965182398423</v>
      </c>
      <c r="E400" s="72">
        <v>-0.18543764445795938</v>
      </c>
      <c r="F400" s="72">
        <v>463.14074426526531</v>
      </c>
      <c r="G400" s="72">
        <v>1.7076277059988716</v>
      </c>
      <c r="H400" s="72"/>
    </row>
    <row r="401" spans="1:8" x14ac:dyDescent="0.25">
      <c r="A401" s="73"/>
      <c r="B401" s="72">
        <v>18.06765969506607</v>
      </c>
      <c r="C401" s="72">
        <v>-0.10655898081751687</v>
      </c>
      <c r="D401" s="72">
        <v>168.22164472030715</v>
      </c>
      <c r="E401" s="72">
        <v>-0.1819630679669941</v>
      </c>
      <c r="F401" s="72">
        <v>462.92215578846168</v>
      </c>
      <c r="G401" s="72">
        <v>1.7076277059988716</v>
      </c>
      <c r="H401" s="72"/>
    </row>
    <row r="402" spans="1:8" x14ac:dyDescent="0.25">
      <c r="A402" s="73"/>
      <c r="B402" s="72">
        <v>18.104913151841846</v>
      </c>
      <c r="C402" s="72">
        <v>-0.1045610429529913</v>
      </c>
      <c r="D402" s="72">
        <v>168.09363761663008</v>
      </c>
      <c r="E402" s="72">
        <v>-0.17855133391466602</v>
      </c>
      <c r="F402" s="72">
        <v>462.70356731165805</v>
      </c>
      <c r="G402" s="72">
        <v>1.7076277059988716</v>
      </c>
      <c r="H402" s="72"/>
    </row>
    <row r="403" spans="1:8" x14ac:dyDescent="0.25">
      <c r="A403" s="73"/>
      <c r="B403" s="72">
        <v>18.142166608617622</v>
      </c>
      <c r="C403" s="72">
        <v>-0.10259927543304617</v>
      </c>
      <c r="D403" s="72">
        <v>167.965630512953</v>
      </c>
      <c r="E403" s="72">
        <v>-0.17520136534487901</v>
      </c>
      <c r="F403" s="72">
        <v>462.48497883485442</v>
      </c>
      <c r="G403" s="72">
        <v>1.7076277059988716</v>
      </c>
      <c r="H403" s="72"/>
    </row>
    <row r="404" spans="1:8" x14ac:dyDescent="0.25">
      <c r="A404" s="73"/>
      <c r="B404" s="72">
        <v>18.179420065393398</v>
      </c>
      <c r="C404" s="72">
        <v>-0.10067305743784617</v>
      </c>
      <c r="D404" s="72">
        <v>167.83762340927592</v>
      </c>
      <c r="E404" s="72">
        <v>-0.1719121021284819</v>
      </c>
      <c r="F404" s="72">
        <v>462.26639035805078</v>
      </c>
      <c r="G404" s="72">
        <v>1.7076277059988716</v>
      </c>
      <c r="H404" s="72"/>
    </row>
    <row r="405" spans="1:8" x14ac:dyDescent="0.25">
      <c r="A405" s="73"/>
      <c r="B405" s="72">
        <v>18.216673522169174</v>
      </c>
      <c r="C405" s="72">
        <v>-9.8781777875092208E-2</v>
      </c>
      <c r="D405" s="72">
        <v>167.70961630559884</v>
      </c>
      <c r="E405" s="72">
        <v>-0.16868250074733379</v>
      </c>
      <c r="F405" s="72">
        <v>462.04780188124715</v>
      </c>
      <c r="G405" s="72">
        <v>1.7076277059988716</v>
      </c>
      <c r="H405" s="72"/>
    </row>
    <row r="406" spans="1:8" x14ac:dyDescent="0.25">
      <c r="A406" s="73"/>
      <c r="B406" s="72">
        <v>18.25392697894495</v>
      </c>
      <c r="C406" s="72">
        <v>-9.6924835254321051E-2</v>
      </c>
      <c r="D406" s="72">
        <v>167.58160920192176</v>
      </c>
      <c r="E406" s="72">
        <v>-0.16551153407965483</v>
      </c>
      <c r="F406" s="72">
        <v>461.82921340444352</v>
      </c>
      <c r="G406" s="72">
        <v>1.7076277059988716</v>
      </c>
      <c r="H406" s="72"/>
    </row>
    <row r="407" spans="1:8" x14ac:dyDescent="0.25">
      <c r="A407" s="73"/>
      <c r="B407" s="72">
        <v>18.291180435720726</v>
      </c>
      <c r="C407" s="72">
        <v>-9.510163756198671E-2</v>
      </c>
      <c r="D407" s="72">
        <v>167.45360209824469</v>
      </c>
      <c r="E407" s="72">
        <v>-0.16239819118671148</v>
      </c>
      <c r="F407" s="72">
        <v>461.61062492763989</v>
      </c>
      <c r="G407" s="72">
        <v>1.7076277059988716</v>
      </c>
      <c r="H407" s="72"/>
    </row>
    <row r="408" spans="1:8" x14ac:dyDescent="0.25">
      <c r="A408" s="73"/>
      <c r="B408" s="72">
        <v>18.328433892496502</v>
      </c>
      <c r="C408" s="72">
        <v>-9.3311602137350236E-2</v>
      </c>
      <c r="D408" s="72">
        <v>167.32559499456761</v>
      </c>
      <c r="E408" s="72">
        <v>-0.15934147710088278</v>
      </c>
      <c r="F408" s="72">
        <v>461.39203645083626</v>
      </c>
      <c r="G408" s="72">
        <v>1.7076277059988716</v>
      </c>
      <c r="H408" s="72"/>
    </row>
    <row r="409" spans="1:8" x14ac:dyDescent="0.25">
      <c r="A409" s="73"/>
      <c r="B409" s="72">
        <v>18.365687349272278</v>
      </c>
      <c r="C409" s="72">
        <v>-9.1554155549205901E-2</v>
      </c>
      <c r="D409" s="72">
        <v>167.19758789089053</v>
      </c>
      <c r="E409" s="72">
        <v>-0.15634041261515433</v>
      </c>
      <c r="F409" s="72">
        <v>461.17344797403263</v>
      </c>
      <c r="G409" s="72">
        <v>1.7076277059988716</v>
      </c>
      <c r="H409" s="72"/>
    </row>
    <row r="410" spans="1:8" x14ac:dyDescent="0.25">
      <c r="A410" s="73"/>
      <c r="B410" s="72">
        <v>18.402940806048054</v>
      </c>
      <c r="C410" s="72">
        <v>-8.9828733473464747E-2</v>
      </c>
      <c r="D410" s="72">
        <v>167.06958078721345</v>
      </c>
      <c r="E410" s="72">
        <v>-0.15339403407407665</v>
      </c>
      <c r="F410" s="72">
        <v>460.95485949722899</v>
      </c>
      <c r="G410" s="72">
        <v>1.7076277059988716</v>
      </c>
      <c r="H410" s="72"/>
    </row>
    <row r="411" spans="1:8" x14ac:dyDescent="0.25">
      <c r="A411" s="73"/>
      <c r="B411" s="72">
        <v>18.44019426282383</v>
      </c>
      <c r="C411" s="72">
        <v>-8.8134780571620719E-2</v>
      </c>
      <c r="D411" s="72">
        <v>166.94157368353638</v>
      </c>
      <c r="E411" s="72">
        <v>-0.1505013931662306</v>
      </c>
      <c r="F411" s="72">
        <v>460.73627102042536</v>
      </c>
      <c r="G411" s="72">
        <v>1.7076277059988716</v>
      </c>
      <c r="H411" s="72"/>
    </row>
    <row r="412" spans="1:8" x14ac:dyDescent="0.25">
      <c r="A412" s="73"/>
      <c r="B412" s="72">
        <v>18.477447719599606</v>
      </c>
      <c r="C412" s="72">
        <v>-8.6471750370119671E-2</v>
      </c>
      <c r="D412" s="72">
        <v>166.8135665798593</v>
      </c>
      <c r="E412" s="72">
        <v>-0.14766155671823453</v>
      </c>
      <c r="F412" s="72">
        <v>460.51768254362173</v>
      </c>
      <c r="G412" s="72">
        <v>1.7076277059988716</v>
      </c>
      <c r="H412" s="72"/>
    </row>
    <row r="413" spans="1:8" x14ac:dyDescent="0.25">
      <c r="A413" s="73"/>
      <c r="B413" s="72">
        <v>18.514701176375382</v>
      </c>
      <c r="C413" s="72">
        <v>-8.4839105140651391E-2</v>
      </c>
      <c r="D413" s="72">
        <v>166.68555947618222</v>
      </c>
      <c r="E413" s="72">
        <v>-0.1448736064903276</v>
      </c>
      <c r="F413" s="72">
        <v>460.2990940668181</v>
      </c>
      <c r="G413" s="72">
        <v>1.7076277059988716</v>
      </c>
      <c r="H413" s="72"/>
    </row>
    <row r="414" spans="1:8" x14ac:dyDescent="0.25">
      <c r="A414" s="73"/>
      <c r="B414" s="72">
        <v>18.551954633151158</v>
      </c>
      <c r="C414" s="72">
        <v>-8.3236315781382991E-2</v>
      </c>
      <c r="D414" s="72">
        <v>166.55755237250514</v>
      </c>
      <c r="E414" s="72">
        <v>-0.14213663897356071</v>
      </c>
      <c r="F414" s="72">
        <v>460.08050559001447</v>
      </c>
      <c r="G414" s="72">
        <v>1.7076277059988716</v>
      </c>
      <c r="H414" s="72"/>
    </row>
    <row r="415" spans="1:8" x14ac:dyDescent="0.25">
      <c r="A415" s="73"/>
      <c r="B415" s="72">
        <v>18.589208089926935</v>
      </c>
      <c r="C415" s="72">
        <v>-8.1662861699151268E-2</v>
      </c>
      <c r="D415" s="72">
        <v>166.42954526882806</v>
      </c>
      <c r="E415" s="72">
        <v>-0.13944976518862479</v>
      </c>
      <c r="F415" s="72">
        <v>459.86191711321084</v>
      </c>
      <c r="G415" s="72">
        <v>1.7076277059988716</v>
      </c>
      <c r="H415" s="72"/>
    </row>
    <row r="416" spans="1:8" x14ac:dyDescent="0.25">
      <c r="A416" s="73"/>
      <c r="B416" s="72">
        <v>18.626461546702711</v>
      </c>
      <c r="C416" s="72">
        <v>-8.0118230692629883E-2</v>
      </c>
      <c r="D416" s="72">
        <v>166.30153816515099</v>
      </c>
      <c r="E416" s="72">
        <v>-0.13681211048634395</v>
      </c>
      <c r="F416" s="72">
        <v>459.6433286364072</v>
      </c>
      <c r="G416" s="72">
        <v>1.7076277059988716</v>
      </c>
      <c r="H416" s="72"/>
    </row>
    <row r="417" spans="1:8" x14ac:dyDescent="0.25">
      <c r="A417" s="73"/>
      <c r="B417" s="72">
        <v>18.663715003478487</v>
      </c>
      <c r="C417" s="72">
        <v>-7.8601918836486262E-2</v>
      </c>
      <c r="D417" s="72">
        <v>166.17353106147391</v>
      </c>
      <c r="E417" s="72">
        <v>-0.13422281434985853</v>
      </c>
      <c r="F417" s="72">
        <v>459.42474015960357</v>
      </c>
      <c r="G417" s="72">
        <v>1.7076277059988716</v>
      </c>
      <c r="H417" s="72"/>
    </row>
    <row r="418" spans="1:8" x14ac:dyDescent="0.25">
      <c r="A418" s="73"/>
      <c r="B418" s="72">
        <v>18.700968460254263</v>
      </c>
      <c r="C418" s="72">
        <v>-7.711343036654203E-2</v>
      </c>
      <c r="D418" s="72">
        <v>166.04552395779683</v>
      </c>
      <c r="E418" s="72">
        <v>-0.1316810301985219</v>
      </c>
      <c r="F418" s="72">
        <v>459.20615168279994</v>
      </c>
      <c r="G418" s="72">
        <v>1.7076277059988716</v>
      </c>
      <c r="H418" s="72"/>
    </row>
    <row r="419" spans="1:8" x14ac:dyDescent="0.25">
      <c r="A419" s="73"/>
      <c r="B419" s="72">
        <v>18.738221917030039</v>
      </c>
      <c r="C419" s="72">
        <v>-7.5652277565949458E-2</v>
      </c>
      <c r="D419" s="72">
        <v>165.91751685411975</v>
      </c>
      <c r="E419" s="72">
        <v>-0.12918592519353217</v>
      </c>
      <c r="F419" s="72">
        <v>458.98756320599631</v>
      </c>
      <c r="G419" s="72">
        <v>1.7076277059988716</v>
      </c>
      <c r="H419" s="72"/>
    </row>
    <row r="420" spans="1:8" x14ac:dyDescent="0.25">
      <c r="A420" s="73"/>
      <c r="B420" s="72">
        <v>18.775475373805815</v>
      </c>
      <c r="C420" s="72">
        <v>-7.4217980652395751E-2</v>
      </c>
      <c r="D420" s="72">
        <v>165.78950975044268</v>
      </c>
      <c r="E420" s="72">
        <v>-0.12673668004531918</v>
      </c>
      <c r="F420" s="72">
        <v>458.76897472919268</v>
      </c>
      <c r="G420" s="72">
        <v>1.7076277059988716</v>
      </c>
      <c r="H420" s="72"/>
    </row>
    <row r="421" spans="1:8" x14ac:dyDescent="0.25">
      <c r="A421" s="73"/>
      <c r="B421" s="72">
        <v>18.812728830581591</v>
      </c>
      <c r="C421" s="72">
        <v>-7.2810067666345374E-2</v>
      </c>
      <c r="D421" s="72">
        <v>165.6615026467656</v>
      </c>
      <c r="E421" s="72">
        <v>-0.12433248882270397</v>
      </c>
      <c r="F421" s="72">
        <v>458.55038625238905</v>
      </c>
      <c r="G421" s="72">
        <v>1.7076277059988716</v>
      </c>
      <c r="H421" s="72"/>
    </row>
    <row r="422" spans="1:8" x14ac:dyDescent="0.25">
      <c r="A422" s="73"/>
      <c r="B422" s="72">
        <v>18.849982287357367</v>
      </c>
      <c r="C422" s="72">
        <v>-7.1428074360330329E-2</v>
      </c>
      <c r="D422" s="72">
        <v>165.53349554308852</v>
      </c>
      <c r="E422" s="72">
        <v>-0.1219725587638477</v>
      </c>
      <c r="F422" s="72">
        <v>458.33179777558541</v>
      </c>
      <c r="G422" s="72">
        <v>1.7076277059988716</v>
      </c>
      <c r="H422" s="72"/>
    </row>
    <row r="423" spans="1:8" x14ac:dyDescent="0.25">
      <c r="A423" s="73"/>
      <c r="B423" s="72">
        <v>18.887235744133143</v>
      </c>
      <c r="C423" s="72">
        <v>-7.0071544089296833E-2</v>
      </c>
      <c r="D423" s="72">
        <v>165.40548843941144</v>
      </c>
      <c r="E423" s="72">
        <v>-0.11965611008900474</v>
      </c>
      <c r="F423" s="72">
        <v>458.11320929878178</v>
      </c>
      <c r="G423" s="72">
        <v>1.7076277059988716</v>
      </c>
      <c r="H423" s="72"/>
    </row>
    <row r="424" spans="1:8" x14ac:dyDescent="0.25">
      <c r="A424" s="73"/>
      <c r="B424" s="72">
        <v>18.924489200908919</v>
      </c>
      <c r="C424" s="72">
        <v>-6.874002770201619E-2</v>
      </c>
      <c r="D424" s="72">
        <v>165.27748133573436</v>
      </c>
      <c r="E424" s="72">
        <v>-0.1173823758150928</v>
      </c>
      <c r="F424" s="72">
        <v>457.89462082197815</v>
      </c>
      <c r="G424" s="72">
        <v>1.7076277059988716</v>
      </c>
      <c r="H424" s="72"/>
    </row>
    <row r="425" spans="1:8" x14ac:dyDescent="0.25">
      <c r="A425" s="73"/>
      <c r="B425" s="72">
        <v>18.961742657684695</v>
      </c>
      <c r="C425" s="72">
        <v>-6.7433083433566757E-2</v>
      </c>
      <c r="D425" s="72">
        <v>165.14947423205729</v>
      </c>
      <c r="E425" s="72">
        <v>-0.11515060157209211</v>
      </c>
      <c r="F425" s="72">
        <v>457.67603234517452</v>
      </c>
      <c r="G425" s="72">
        <v>1.7076277059988716</v>
      </c>
      <c r="H425" s="72"/>
    </row>
    <row r="426" spans="1:8" x14ac:dyDescent="0.25">
      <c r="A426" s="73"/>
      <c r="B426" s="72">
        <v>18.998996114460471</v>
      </c>
      <c r="C426" s="72">
        <v>-6.6150276798892904E-2</v>
      </c>
      <c r="D426" s="72">
        <v>165.02146712838021</v>
      </c>
      <c r="E426" s="72">
        <v>-0.11296004542128386</v>
      </c>
      <c r="F426" s="72">
        <v>457.45744386837089</v>
      </c>
      <c r="G426" s="72">
        <v>1.7076277059988716</v>
      </c>
      <c r="H426" s="72"/>
    </row>
    <row r="427" spans="1:8" x14ac:dyDescent="0.25">
      <c r="A427" s="73"/>
      <c r="B427" s="72">
        <v>19.036249571236247</v>
      </c>
      <c r="C427" s="72">
        <v>-6.4891180487446479E-2</v>
      </c>
      <c r="D427" s="72">
        <v>164.89346002470313</v>
      </c>
      <c r="E427" s="72">
        <v>-0.11080997767533697</v>
      </c>
      <c r="F427" s="72">
        <v>457.23885539156726</v>
      </c>
      <c r="G427" s="72">
        <v>1.7076277059988716</v>
      </c>
      <c r="H427" s="72"/>
    </row>
    <row r="428" spans="1:8" x14ac:dyDescent="0.25">
      <c r="A428" s="73"/>
      <c r="B428" s="72">
        <v>19.073503028012023</v>
      </c>
      <c r="C428" s="72">
        <v>-6.3655374258914987E-2</v>
      </c>
      <c r="D428" s="72">
        <v>164.76545292102605</v>
      </c>
      <c r="E428" s="72">
        <v>-0.10869968072025062</v>
      </c>
      <c r="F428" s="72">
        <v>457.02026691476362</v>
      </c>
      <c r="G428" s="72">
        <v>1.7076277059988716</v>
      </c>
      <c r="H428" s="72"/>
    </row>
    <row r="429" spans="1:8" x14ac:dyDescent="0.25">
      <c r="A429" s="73"/>
      <c r="B429" s="72">
        <v>19.1107564847878</v>
      </c>
      <c r="C429" s="72">
        <v>-6.2442444840040308E-2</v>
      </c>
      <c r="D429" s="72">
        <v>164.63744581734898</v>
      </c>
      <c r="E429" s="72">
        <v>-0.1066284488391591</v>
      </c>
      <c r="F429" s="72">
        <v>456.80167843795999</v>
      </c>
      <c r="G429" s="72">
        <v>1.7076277059988716</v>
      </c>
      <c r="H429" s="72"/>
    </row>
    <row r="430" spans="1:8" x14ac:dyDescent="0.25">
      <c r="A430" s="73"/>
      <c r="B430" s="72">
        <v>19.148009941563576</v>
      </c>
      <c r="C430" s="72">
        <v>-6.1251985822531135E-2</v>
      </c>
      <c r="D430" s="72">
        <v>164.5094387136719</v>
      </c>
      <c r="E430" s="72">
        <v>-0.10459558803800424</v>
      </c>
      <c r="F430" s="72">
        <v>456.58308996115636</v>
      </c>
      <c r="G430" s="72">
        <v>1.7076277059988716</v>
      </c>
      <c r="H430" s="72"/>
    </row>
    <row r="431" spans="1:8" x14ac:dyDescent="0.25">
      <c r="A431" s="73"/>
      <c r="B431" s="72">
        <v>19.185263398339352</v>
      </c>
      <c r="C431" s="72">
        <v>-6.0083597562071288E-2</v>
      </c>
      <c r="D431" s="72">
        <v>164.38143160999482</v>
      </c>
      <c r="E431" s="72">
        <v>-0.10260041587307919</v>
      </c>
      <c r="F431" s="72">
        <v>456.36450148435273</v>
      </c>
      <c r="G431" s="72">
        <v>1.7076277059988716</v>
      </c>
      <c r="H431" s="72"/>
    </row>
    <row r="432" spans="1:8" x14ac:dyDescent="0.25">
      <c r="A432" s="73"/>
      <c r="B432" s="72">
        <v>19.222516855115128</v>
      </c>
      <c r="C432" s="72">
        <v>-5.8936887078425829E-2</v>
      </c>
      <c r="D432" s="72">
        <v>164.25342450631774</v>
      </c>
      <c r="E432" s="72">
        <v>-0.10064226128044683</v>
      </c>
      <c r="F432" s="72">
        <v>456.1459130075491</v>
      </c>
      <c r="G432" s="72">
        <v>1.7076277059988716</v>
      </c>
      <c r="H432" s="72"/>
    </row>
    <row r="433" spans="1:8" x14ac:dyDescent="0.25">
      <c r="A433" s="73"/>
      <c r="B433" s="72">
        <v>19.259770311890904</v>
      </c>
      <c r="C433" s="72">
        <v>-5.7811467956645504E-2</v>
      </c>
      <c r="D433" s="72">
        <v>164.12541740264066</v>
      </c>
      <c r="E433" s="72">
        <v>-9.8720464407233838E-2</v>
      </c>
      <c r="F433" s="72">
        <v>455.92732453074547</v>
      </c>
      <c r="G433" s="72">
        <v>1.7076277059988716</v>
      </c>
      <c r="H433" s="72"/>
    </row>
    <row r="434" spans="1:8" x14ac:dyDescent="0.25">
      <c r="A434" s="73"/>
      <c r="B434" s="72">
        <v>19.29702376866668</v>
      </c>
      <c r="C434" s="72">
        <v>-5.6706960249371476E-2</v>
      </c>
      <c r="D434" s="72">
        <v>163.99741029896359</v>
      </c>
      <c r="E434" s="72">
        <v>-9.6834376444803416E-2</v>
      </c>
      <c r="F434" s="72">
        <v>455.70873605394183</v>
      </c>
      <c r="G434" s="72">
        <v>1.7076277059988716</v>
      </c>
      <c r="H434" s="72"/>
    </row>
    <row r="435" spans="1:8" x14ac:dyDescent="0.25">
      <c r="A435" s="73"/>
      <c r="B435" s="72">
        <v>19.334277225442456</v>
      </c>
      <c r="C435" s="72">
        <v>-5.5622990380238303E-2</v>
      </c>
      <c r="D435" s="72">
        <v>163.86940319528651</v>
      </c>
      <c r="E435" s="72">
        <v>-9.4983359463803638E-2</v>
      </c>
      <c r="F435" s="72">
        <v>455.4901475771382</v>
      </c>
      <c r="G435" s="72">
        <v>1.7076277059988716</v>
      </c>
      <c r="H435" s="72"/>
    </row>
    <row r="436" spans="1:8" x14ac:dyDescent="0.25">
      <c r="A436" s="73"/>
      <c r="B436" s="72">
        <v>19.371530682218232</v>
      </c>
      <c r="C436" s="72">
        <v>-5.4559191048376046E-2</v>
      </c>
      <c r="D436" s="72">
        <v>163.74139609160943</v>
      </c>
      <c r="E436" s="72">
        <v>-9.3166786251092551E-2</v>
      </c>
      <c r="F436" s="72">
        <v>455.27155910033457</v>
      </c>
      <c r="G436" s="72">
        <v>1.7076277059988716</v>
      </c>
      <c r="H436" s="72"/>
    </row>
    <row r="437" spans="1:8" x14ac:dyDescent="0.25">
      <c r="A437" s="73"/>
      <c r="B437" s="72">
        <v>19.408784138994008</v>
      </c>
      <c r="C437" s="72">
        <v>-5.3515201134009836E-2</v>
      </c>
      <c r="D437" s="72">
        <v>163.61338898793235</v>
      </c>
      <c r="E437" s="72">
        <v>-9.1384040148537432E-2</v>
      </c>
      <c r="F437" s="72">
        <v>455.05297062353094</v>
      </c>
      <c r="G437" s="72">
        <v>1.7076277059988716</v>
      </c>
      <c r="H437" s="72"/>
    </row>
    <row r="438" spans="1:8" x14ac:dyDescent="0.25">
      <c r="A438" s="73"/>
      <c r="B438" s="72">
        <v>19.446037595769784</v>
      </c>
      <c r="C438" s="72">
        <v>-5.2490665605155425E-2</v>
      </c>
      <c r="D438" s="72">
        <v>163.48538188425528</v>
      </c>
      <c r="E438" s="72">
        <v>-8.963451489368543E-2</v>
      </c>
      <c r="F438" s="72">
        <v>454.83438214672731</v>
      </c>
      <c r="G438" s="72">
        <v>1.7076277059988716</v>
      </c>
      <c r="H438" s="72"/>
    </row>
    <row r="439" spans="1:8" x14ac:dyDescent="0.25">
      <c r="A439" s="73"/>
      <c r="B439" s="72">
        <v>19.48329105254556</v>
      </c>
      <c r="C439" s="72">
        <v>-5.1485235425408504E-2</v>
      </c>
      <c r="D439" s="72">
        <v>163.3573747805782</v>
      </c>
      <c r="E439" s="72">
        <v>-8.791761446230216E-2</v>
      </c>
      <c r="F439" s="72">
        <v>454.61579366992368</v>
      </c>
      <c r="G439" s="72">
        <v>1.7076277059988716</v>
      </c>
      <c r="H439" s="72"/>
    </row>
    <row r="440" spans="1:8" x14ac:dyDescent="0.25">
      <c r="A440" s="73"/>
      <c r="B440" s="72">
        <v>19.520544509321336</v>
      </c>
      <c r="C440" s="72">
        <v>-5.0498567462825397E-2</v>
      </c>
      <c r="D440" s="72">
        <v>163.22936767690112</v>
      </c>
      <c r="E440" s="72">
        <v>-8.6232752912773797E-2</v>
      </c>
      <c r="F440" s="72">
        <v>454.39720519312004</v>
      </c>
      <c r="G440" s="72">
        <v>1.7076277059988716</v>
      </c>
      <c r="H440" s="72"/>
    </row>
    <row r="441" spans="1:8" x14ac:dyDescent="0.25">
      <c r="A441" s="73"/>
      <c r="B441" s="72">
        <v>19.557797966097112</v>
      </c>
      <c r="C441" s="72">
        <v>-4.9530324399892162E-2</v>
      </c>
      <c r="D441" s="72">
        <v>163.10136057322404</v>
      </c>
      <c r="E441" s="72">
        <v>-8.4579354232367787E-2</v>
      </c>
      <c r="F441" s="72">
        <v>454.17861671631641</v>
      </c>
      <c r="G441" s="72">
        <v>1.7076277059988716</v>
      </c>
      <c r="H441" s="72"/>
    </row>
    <row r="442" spans="1:8" x14ac:dyDescent="0.25">
      <c r="A442" s="73"/>
      <c r="B442" s="72">
        <v>19.595051422872888</v>
      </c>
      <c r="C442" s="72">
        <v>-4.8580174644578672E-2</v>
      </c>
      <c r="D442" s="72">
        <v>162.97335346954696</v>
      </c>
      <c r="E442" s="72">
        <v>-8.295685218534643E-2</v>
      </c>
      <c r="F442" s="72">
        <v>453.96002823951278</v>
      </c>
      <c r="G442" s="72">
        <v>1.7076277059988716</v>
      </c>
      <c r="H442" s="72"/>
    </row>
    <row r="443" spans="1:8" x14ac:dyDescent="0.25">
      <c r="A443" s="73"/>
      <c r="B443" s="72">
        <v>19.632304879648665</v>
      </c>
      <c r="C443" s="72">
        <v>-4.7647792242473938E-2</v>
      </c>
      <c r="D443" s="72">
        <v>162.84534636586989</v>
      </c>
      <c r="E443" s="72">
        <v>-8.1364690162926606E-2</v>
      </c>
      <c r="F443" s="72">
        <v>453.74143976270915</v>
      </c>
      <c r="G443" s="72">
        <v>1.7076277059988716</v>
      </c>
      <c r="H443" s="72"/>
    </row>
    <row r="444" spans="1:8" x14ac:dyDescent="0.25">
      <c r="A444" s="73"/>
      <c r="B444" s="72">
        <v>19.669558336424441</v>
      </c>
      <c r="C444" s="72">
        <v>-4.6732856789998653E-2</v>
      </c>
      <c r="D444" s="72">
        <v>162.71733926219281</v>
      </c>
      <c r="E444" s="72">
        <v>-7.9802321035079185E-2</v>
      </c>
      <c r="F444" s="72">
        <v>453.52285128590552</v>
      </c>
      <c r="G444" s="72">
        <v>1.7076277059988716</v>
      </c>
      <c r="H444" s="72"/>
    </row>
    <row r="445" spans="1:8" x14ac:dyDescent="0.25">
      <c r="A445" s="73"/>
      <c r="B445" s="72">
        <v>19.706811793200217</v>
      </c>
      <c r="C445" s="72">
        <v>-4.5835053348690355E-2</v>
      </c>
      <c r="D445" s="72">
        <v>162.58933215851573</v>
      </c>
      <c r="E445" s="72">
        <v>-7.8269207004160013E-2</v>
      </c>
      <c r="F445" s="72">
        <v>453.30426280910189</v>
      </c>
      <c r="G445" s="72">
        <v>1.7076277059988716</v>
      </c>
      <c r="H445" s="72"/>
    </row>
    <row r="446" spans="1:8" x14ac:dyDescent="0.25">
      <c r="A446" s="73"/>
      <c r="B446" s="72">
        <v>19.744065249975993</v>
      </c>
      <c r="C446" s="72">
        <v>-4.4954072360556437E-2</v>
      </c>
      <c r="D446" s="72">
        <v>162.46132505483865</v>
      </c>
      <c r="E446" s="72">
        <v>-7.6764819460364273E-2</v>
      </c>
      <c r="F446" s="72">
        <v>453.08567433229825</v>
      </c>
      <c r="G446" s="72">
        <v>1.7076277059988716</v>
      </c>
      <c r="H446" s="72"/>
    </row>
    <row r="447" spans="1:8" x14ac:dyDescent="0.25">
      <c r="A447" s="73"/>
      <c r="B447" s="72">
        <v>19.781318706751769</v>
      </c>
      <c r="C447" s="72">
        <v>-4.408960956448997E-2</v>
      </c>
      <c r="D447" s="72">
        <v>162.33331795116158</v>
      </c>
      <c r="E447" s="72">
        <v>-7.5288638838995919E-2</v>
      </c>
      <c r="F447" s="72">
        <v>452.86708585549462</v>
      </c>
      <c r="G447" s="72">
        <v>1.7076277059988716</v>
      </c>
      <c r="H447" s="72"/>
    </row>
    <row r="448" spans="1:8" x14ac:dyDescent="0.25">
      <c r="A448" s="73"/>
      <c r="B448" s="72">
        <v>19.818572163527545</v>
      </c>
      <c r="C448" s="72">
        <v>-4.3241365913742856E-2</v>
      </c>
      <c r="D448" s="72">
        <v>162.2053108474845</v>
      </c>
      <c r="E448" s="72">
        <v>-7.3840154479542508E-2</v>
      </c>
      <c r="F448" s="72">
        <v>452.64849737869099</v>
      </c>
      <c r="G448" s="72">
        <v>1.7076277059988716</v>
      </c>
      <c r="H448" s="72"/>
    </row>
    <row r="449" spans="1:8" x14ac:dyDescent="0.25">
      <c r="A449" s="73"/>
      <c r="B449" s="72">
        <v>19.855825620303321</v>
      </c>
      <c r="C449" s="72">
        <v>-4.2409047494450507E-2</v>
      </c>
      <c r="D449" s="72">
        <v>162.07730374380742</v>
      </c>
      <c r="E449" s="72">
        <v>-7.2418864486545706E-2</v>
      </c>
      <c r="F449" s="72">
        <v>452.42990890188736</v>
      </c>
      <c r="G449" s="72">
        <v>1.7076277059988716</v>
      </c>
      <c r="H449" s="72"/>
    </row>
    <row r="450" spans="1:8" x14ac:dyDescent="0.25">
      <c r="A450" s="73"/>
      <c r="B450" s="72">
        <v>19.893079077079097</v>
      </c>
      <c r="C450" s="72">
        <v>-4.1592365445202298E-2</v>
      </c>
      <c r="D450" s="72">
        <v>161.94929664013034</v>
      </c>
      <c r="E450" s="72">
        <v>-7.1024275592257533E-2</v>
      </c>
      <c r="F450" s="72">
        <v>452.21132042508373</v>
      </c>
      <c r="G450" s="72">
        <v>1.7076277059988716</v>
      </c>
      <c r="H450" s="72"/>
    </row>
    <row r="451" spans="1:8" x14ac:dyDescent="0.25">
      <c r="A451" s="73"/>
      <c r="B451" s="72">
        <v>19.930332533854873</v>
      </c>
      <c r="C451" s="72">
        <v>-4.0791035877651344E-2</v>
      </c>
      <c r="D451" s="72">
        <v>161.82128953645326</v>
      </c>
      <c r="E451" s="72">
        <v>-6.9655903021071428E-2</v>
      </c>
      <c r="F451" s="72">
        <v>451.9927319482801</v>
      </c>
      <c r="G451" s="72">
        <v>1.7076277059988716</v>
      </c>
      <c r="H451" s="72"/>
    </row>
    <row r="452" spans="1:8" x14ac:dyDescent="0.25">
      <c r="A452" s="73"/>
      <c r="B452" s="72">
        <v>19.967585990630649</v>
      </c>
      <c r="C452" s="72">
        <v>-4.0004779798157288E-2</v>
      </c>
      <c r="D452" s="72">
        <v>161.69328243277619</v>
      </c>
      <c r="E452" s="72">
        <v>-6.8313270355717326E-2</v>
      </c>
      <c r="F452" s="72">
        <v>451.77414347147646</v>
      </c>
      <c r="G452" s="72">
        <v>1.7076277059988716</v>
      </c>
      <c r="H452" s="72"/>
    </row>
    <row r="453" spans="1:8" x14ac:dyDescent="0.25">
      <c r="A453" s="73"/>
      <c r="B453" s="72">
        <v>20.004839447406425</v>
      </c>
      <c r="C453" s="72">
        <v>-3.9233323030455347E-2</v>
      </c>
      <c r="D453" s="72">
        <v>161.56527532909911</v>
      </c>
      <c r="E453" s="72">
        <v>-6.6995909405209164E-2</v>
      </c>
      <c r="F453" s="72">
        <v>451.55555499467283</v>
      </c>
      <c r="G453" s="72">
        <v>1.7076277059988716</v>
      </c>
      <c r="H453" s="72"/>
    </row>
    <row r="454" spans="1:8" x14ac:dyDescent="0.25">
      <c r="A454" s="73"/>
      <c r="B454" s="72">
        <v>20.042092904182201</v>
      </c>
      <c r="C454" s="72">
        <v>-3.8476396139344685E-2</v>
      </c>
      <c r="D454" s="72">
        <v>161.43726822542203</v>
      </c>
      <c r="E454" s="72">
        <v>-6.5703360074533007E-2</v>
      </c>
      <c r="F454" s="72">
        <v>451.3369665178692</v>
      </c>
      <c r="G454" s="72">
        <v>1.7076277059988716</v>
      </c>
      <c r="H454" s="72"/>
    </row>
    <row r="455" spans="1:8" x14ac:dyDescent="0.25">
      <c r="A455" s="73"/>
      <c r="B455" s="72">
        <v>20.079346360957977</v>
      </c>
      <c r="C455" s="72">
        <v>-3.7733734355389022E-2</v>
      </c>
      <c r="D455" s="72">
        <v>161.30926112174495</v>
      </c>
      <c r="E455" s="72">
        <v>-6.4435170236063766E-2</v>
      </c>
      <c r="F455" s="72">
        <v>451.11837804106557</v>
      </c>
      <c r="G455" s="72">
        <v>1.7076277059988716</v>
      </c>
      <c r="H455" s="72"/>
    </row>
    <row r="456" spans="1:8" x14ac:dyDescent="0.25">
      <c r="A456" s="73"/>
      <c r="B456" s="72">
        <v>20.116599817733753</v>
      </c>
      <c r="C456" s="72">
        <v>-3.7005077500622256E-2</v>
      </c>
      <c r="D456" s="72">
        <v>161.18125401806788</v>
      </c>
      <c r="E456" s="72">
        <v>-6.3190895602698041E-2</v>
      </c>
      <c r="F456" s="72">
        <v>450.89978956426194</v>
      </c>
      <c r="G456" s="72">
        <v>1.7076277059988716</v>
      </c>
      <c r="H456" s="72"/>
    </row>
    <row r="457" spans="1:8" x14ac:dyDescent="0.25">
      <c r="A457" s="73"/>
      <c r="B457" s="72">
        <v>20.15385327450953</v>
      </c>
      <c r="C457" s="72">
        <v>-3.629016991525149E-2</v>
      </c>
      <c r="D457" s="72">
        <v>161.0532469143908</v>
      </c>
      <c r="E457" s="72">
        <v>-6.1970099602690162E-2</v>
      </c>
      <c r="F457" s="72">
        <v>450.68120108745831</v>
      </c>
      <c r="G457" s="72">
        <v>1.7076277059988716</v>
      </c>
      <c r="H457" s="72"/>
    </row>
    <row r="458" spans="1:8" x14ac:dyDescent="0.25">
      <c r="A458" s="73"/>
      <c r="B458" s="72">
        <v>20.191106731285306</v>
      </c>
      <c r="C458" s="72">
        <v>-3.5588760385349999E-2</v>
      </c>
      <c r="D458" s="72">
        <v>160.92523981071372</v>
      </c>
      <c r="E458" s="72">
        <v>-6.0772353256178739E-2</v>
      </c>
      <c r="F458" s="72">
        <v>450.46261261065467</v>
      </c>
      <c r="G458" s="72">
        <v>1.7076277059988716</v>
      </c>
      <c r="H458" s="72"/>
    </row>
    <row r="459" spans="1:8" x14ac:dyDescent="0.25">
      <c r="A459" s="73"/>
      <c r="B459" s="72">
        <v>20.228360188061082</v>
      </c>
      <c r="C459" s="72">
        <v>-3.4900602071532137E-2</v>
      </c>
      <c r="D459" s="72">
        <v>160.79723270703664</v>
      </c>
      <c r="E459" s="72">
        <v>-5.9597235053389888E-2</v>
      </c>
      <c r="F459" s="72">
        <v>450.24402413385104</v>
      </c>
      <c r="G459" s="72">
        <v>1.7076277059988716</v>
      </c>
      <c r="H459" s="72"/>
    </row>
    <row r="460" spans="1:8" x14ac:dyDescent="0.25">
      <c r="A460" s="73"/>
      <c r="B460" s="72">
        <v>20.265613644836858</v>
      </c>
      <c r="C460" s="72">
        <v>-3.4225452438602477E-2</v>
      </c>
      <c r="D460" s="72">
        <v>160.66922560335956</v>
      </c>
      <c r="E460" s="72">
        <v>-5.8444330834504232E-2</v>
      </c>
      <c r="F460" s="72">
        <v>450.02543565704741</v>
      </c>
      <c r="G460" s="72">
        <v>1.7076277059988716</v>
      </c>
      <c r="H460" s="72"/>
    </row>
    <row r="461" spans="1:8" x14ac:dyDescent="0.25">
      <c r="A461" s="73"/>
      <c r="B461" s="72">
        <v>20.302867101612634</v>
      </c>
      <c r="C461" s="72">
        <v>-3.3563073186170966E-2</v>
      </c>
      <c r="D461" s="72">
        <v>160.54121849968249</v>
      </c>
      <c r="E461" s="72">
        <v>-5.7313233671173365E-2</v>
      </c>
      <c r="F461" s="72">
        <v>449.80684718024378</v>
      </c>
      <c r="G461" s="72">
        <v>1.7076277059988716</v>
      </c>
      <c r="H461" s="72"/>
    </row>
    <row r="462" spans="1:8" x14ac:dyDescent="0.25">
      <c r="A462" s="73"/>
      <c r="B462" s="72">
        <v>20.34012055838841</v>
      </c>
      <c r="C462" s="72">
        <v>-3.2913230180225968E-2</v>
      </c>
      <c r="D462" s="72">
        <v>160.41321139600541</v>
      </c>
      <c r="E462" s="72">
        <v>-5.6203543749672097E-2</v>
      </c>
      <c r="F462" s="72">
        <v>449.58825870344015</v>
      </c>
      <c r="G462" s="72">
        <v>1.7076277059988716</v>
      </c>
      <c r="H462" s="72"/>
    </row>
    <row r="463" spans="1:8" x14ac:dyDescent="0.25">
      <c r="A463" s="73"/>
      <c r="B463" s="72">
        <v>20.377374015164186</v>
      </c>
      <c r="C463" s="72">
        <v>-3.2275693385656876E-2</v>
      </c>
      <c r="D463" s="72">
        <v>160.28520429232833</v>
      </c>
      <c r="E463" s="72">
        <v>-5.5114868255672203E-2</v>
      </c>
      <c r="F463" s="72">
        <v>449.36967022663652</v>
      </c>
      <c r="G463" s="72">
        <v>1.7076277059988716</v>
      </c>
      <c r="H463" s="72"/>
    </row>
    <row r="464" spans="1:8" x14ac:dyDescent="0.25">
      <c r="A464" s="73"/>
      <c r="B464" s="72">
        <v>20.414627471939962</v>
      </c>
      <c r="C464" s="72">
        <v>-3.1650236799717901E-2</v>
      </c>
      <c r="D464" s="72">
        <v>160.15719718865125</v>
      </c>
      <c r="E464" s="72">
        <v>-5.4046821260623344E-2</v>
      </c>
      <c r="F464" s="72">
        <v>449.15108174983288</v>
      </c>
      <c r="G464" s="72">
        <v>1.7076277059988716</v>
      </c>
      <c r="H464" s="72"/>
    </row>
    <row r="465" spans="1:8" x14ac:dyDescent="0.25">
      <c r="A465" s="73"/>
      <c r="B465" s="72">
        <v>20.451880928715738</v>
      </c>
      <c r="C465" s="72">
        <v>-3.1036638386424561E-2</v>
      </c>
      <c r="D465" s="72">
        <v>160.02919008497418</v>
      </c>
      <c r="E465" s="72">
        <v>-5.2999023609726692E-2</v>
      </c>
      <c r="F465" s="72">
        <v>448.93249327302925</v>
      </c>
      <c r="G465" s="72">
        <v>1.7076277059988716</v>
      </c>
      <c r="H465" s="72"/>
    </row>
    <row r="466" spans="1:8" x14ac:dyDescent="0.25">
      <c r="A466" s="73"/>
      <c r="B466" s="72">
        <v>20.489134385491514</v>
      </c>
      <c r="C466" s="72">
        <v>-3.0434680011874177E-2</v>
      </c>
      <c r="D466" s="72">
        <v>159.9011829812971</v>
      </c>
      <c r="E466" s="72">
        <v>-5.1971102811486411E-2</v>
      </c>
      <c r="F466" s="72">
        <v>448.71390479622562</v>
      </c>
      <c r="G466" s="72">
        <v>1.7076277059988716</v>
      </c>
      <c r="H466" s="72"/>
    </row>
    <row r="467" spans="1:8" x14ac:dyDescent="0.25">
      <c r="A467" s="73"/>
      <c r="B467" s="72">
        <v>20.52638784226729</v>
      </c>
      <c r="C467" s="72">
        <v>-2.9844147380481915E-2</v>
      </c>
      <c r="D467" s="72">
        <v>159.77317587762002</v>
      </c>
      <c r="E467" s="72">
        <v>-5.0962692928824563E-2</v>
      </c>
      <c r="F467" s="72">
        <v>448.49531631942199</v>
      </c>
      <c r="G467" s="72">
        <v>1.7076277059988716</v>
      </c>
      <c r="H467" s="72"/>
    </row>
    <row r="468" spans="1:8" x14ac:dyDescent="0.25">
      <c r="A468" s="73"/>
      <c r="B468" s="72">
        <v>20.563641299043066</v>
      </c>
      <c r="C468" s="72">
        <v>-2.9264829972123377E-2</v>
      </c>
      <c r="D468" s="72">
        <v>159.64516877394294</v>
      </c>
      <c r="E468" s="72">
        <v>-4.9973434471744065E-2</v>
      </c>
      <c r="F468" s="72">
        <v>448.27672784261836</v>
      </c>
      <c r="G468" s="72">
        <v>1.7076277059988716</v>
      </c>
      <c r="H468" s="72"/>
    </row>
    <row r="469" spans="1:8" x14ac:dyDescent="0.25">
      <c r="A469" s="73"/>
      <c r="B469" s="72">
        <v>20.600894755818842</v>
      </c>
      <c r="C469" s="72">
        <v>-2.8696520980175153E-2</v>
      </c>
      <c r="D469" s="72">
        <v>159.51716167026586</v>
      </c>
      <c r="E469" s="72">
        <v>-4.9002974291524982E-2</v>
      </c>
      <c r="F469" s="72">
        <v>448.05813936581472</v>
      </c>
      <c r="G469" s="72">
        <v>1.7076277059988716</v>
      </c>
      <c r="H469" s="72"/>
    </row>
    <row r="470" spans="1:8" x14ac:dyDescent="0.25">
      <c r="A470" s="73"/>
      <c r="B470" s="72">
        <v>20.638148212594619</v>
      </c>
      <c r="C470" s="72">
        <v>-2.81390172504444E-2</v>
      </c>
      <c r="D470" s="72">
        <v>159.38915456658879</v>
      </c>
      <c r="E470" s="72">
        <v>-4.8050965476439049E-2</v>
      </c>
      <c r="F470" s="72">
        <v>447.83955088901109</v>
      </c>
      <c r="G470" s="72">
        <v>1.7076277059988716</v>
      </c>
      <c r="H470" s="72"/>
    </row>
    <row r="471" spans="1:8" x14ac:dyDescent="0.25">
      <c r="A471" s="73"/>
      <c r="B471" s="72">
        <v>20.675401669370395</v>
      </c>
      <c r="C471" s="72">
        <v>-2.7592119220978525E-2</v>
      </c>
      <c r="D471" s="72">
        <v>159.26114746291171</v>
      </c>
      <c r="E471" s="72">
        <v>-4.7117067248966929E-2</v>
      </c>
      <c r="F471" s="72">
        <v>447.62096241220746</v>
      </c>
      <c r="G471" s="72">
        <v>1.7076277059988716</v>
      </c>
      <c r="H471" s="72"/>
    </row>
    <row r="472" spans="1:8" x14ac:dyDescent="0.25">
      <c r="A472" s="73"/>
      <c r="B472" s="72">
        <v>20.712655126146171</v>
      </c>
      <c r="C472" s="72">
        <v>-2.7055630862745834E-2</v>
      </c>
      <c r="D472" s="72">
        <v>159.13314035923463</v>
      </c>
      <c r="E472" s="72">
        <v>-4.6200944864502942E-2</v>
      </c>
      <c r="F472" s="72">
        <v>447.40237393540383</v>
      </c>
      <c r="G472" s="72">
        <v>1.7076277059988716</v>
      </c>
      <c r="H472" s="72"/>
    </row>
    <row r="473" spans="1:8" x14ac:dyDescent="0.25">
      <c r="A473" s="73"/>
      <c r="B473" s="72">
        <v>20.749908582921947</v>
      </c>
      <c r="C473" s="72">
        <v>-2.6529359621178836E-2</v>
      </c>
      <c r="D473" s="72">
        <v>159.00513325555755</v>
      </c>
      <c r="E473" s="72">
        <v>-4.5302269511532711E-2</v>
      </c>
      <c r="F473" s="72">
        <v>447.1837854586002</v>
      </c>
      <c r="G473" s="72">
        <v>1.7076277059988716</v>
      </c>
      <c r="H473" s="72"/>
    </row>
    <row r="474" spans="1:8" x14ac:dyDescent="0.25">
      <c r="A474" s="73"/>
      <c r="B474" s="72">
        <v>20.787162039697723</v>
      </c>
      <c r="C474" s="72">
        <v>-2.6013116358570228E-2</v>
      </c>
      <c r="D474" s="72">
        <v>158.87712615188047</v>
      </c>
      <c r="E474" s="72">
        <v>-4.4420718213266999E-2</v>
      </c>
      <c r="F474" s="72">
        <v>446.96519698179657</v>
      </c>
      <c r="G474" s="72">
        <v>1.7076277059988716</v>
      </c>
      <c r="H474" s="72"/>
    </row>
    <row r="475" spans="1:8" x14ac:dyDescent="0.25">
      <c r="A475" s="73"/>
      <c r="B475" s="72">
        <v>20.824415496473499</v>
      </c>
      <c r="C475" s="72">
        <v>-2.5506715297313177E-2</v>
      </c>
      <c r="D475" s="72">
        <v>158.7491190482034</v>
      </c>
      <c r="E475" s="72">
        <v>-4.3555973730717228E-2</v>
      </c>
      <c r="F475" s="72">
        <v>446.74660850499293</v>
      </c>
      <c r="G475" s="72">
        <v>1.7076277059988716</v>
      </c>
      <c r="H475" s="72"/>
    </row>
    <row r="476" spans="1:8" x14ac:dyDescent="0.25">
      <c r="A476" s="73"/>
      <c r="B476" s="72">
        <v>20.861668953249275</v>
      </c>
      <c r="C476" s="72">
        <v>-2.5009973963976681E-2</v>
      </c>
      <c r="D476" s="72">
        <v>158.62111194452632</v>
      </c>
      <c r="E476" s="72">
        <v>-4.2707724467197006E-2</v>
      </c>
      <c r="F476" s="72">
        <v>446.5280200281893</v>
      </c>
      <c r="G476" s="72">
        <v>1.7076277059988716</v>
      </c>
      <c r="H476" s="72"/>
    </row>
    <row r="477" spans="1:8" x14ac:dyDescent="0.25">
      <c r="A477" s="73"/>
      <c r="B477" s="72">
        <v>20.898922410025051</v>
      </c>
      <c r="C477" s="72">
        <v>-2.4522713134206845E-2</v>
      </c>
      <c r="D477" s="72">
        <v>158.49310484084924</v>
      </c>
      <c r="E477" s="72">
        <v>-4.1875664374234033E-2</v>
      </c>
      <c r="F477" s="72">
        <v>446.30943155138567</v>
      </c>
      <c r="G477" s="72">
        <v>1.7076277059988716</v>
      </c>
      <c r="H477" s="72"/>
    </row>
    <row r="478" spans="1:8" x14ac:dyDescent="0.25">
      <c r="A478" s="73"/>
      <c r="B478" s="72">
        <v>20.936175866800827</v>
      </c>
      <c r="C478" s="72">
        <v>-2.4044756778445059E-2</v>
      </c>
      <c r="D478" s="72">
        <v>158.36509773717216</v>
      </c>
      <c r="E478" s="72">
        <v>-4.1059492858876952E-2</v>
      </c>
      <c r="F478" s="72">
        <v>446.09084307458204</v>
      </c>
      <c r="G478" s="72">
        <v>1.7076277059988716</v>
      </c>
      <c r="H478" s="72"/>
    </row>
    <row r="479" spans="1:8" x14ac:dyDescent="0.25">
      <c r="A479" s="73"/>
      <c r="B479" s="72">
        <v>20.973429323576603</v>
      </c>
      <c r="C479" s="72">
        <v>-2.3575932008453981E-2</v>
      </c>
      <c r="D479" s="72">
        <v>158.23709063349509</v>
      </c>
      <c r="E479" s="72">
        <v>-4.0258914692381645E-2</v>
      </c>
      <c r="F479" s="72">
        <v>445.87225459777841</v>
      </c>
      <c r="G479" s="72">
        <v>1.7076277059988716</v>
      </c>
      <c r="H479" s="72"/>
    </row>
    <row r="480" spans="1:8" x14ac:dyDescent="0.25">
      <c r="A480" s="73"/>
      <c r="B480" s="72">
        <v>21.010682780352379</v>
      </c>
      <c r="C480" s="72">
        <v>-2.3116069024642184E-2</v>
      </c>
      <c r="D480" s="72">
        <v>158.10908352981801</v>
      </c>
      <c r="E480" s="72">
        <v>-3.9473639920261303E-2</v>
      </c>
      <c r="F480" s="72">
        <v>445.65366612097478</v>
      </c>
      <c r="G480" s="72">
        <v>1.7076277059988716</v>
      </c>
      <c r="H480" s="72"/>
    </row>
    <row r="481" spans="1:8" x14ac:dyDescent="0.25">
      <c r="A481" s="73"/>
      <c r="B481" s="72">
        <v>21.047936237128155</v>
      </c>
      <c r="C481" s="72">
        <v>-2.2665001064178472E-2</v>
      </c>
      <c r="D481" s="72">
        <v>157.98107642614093</v>
      </c>
      <c r="E481" s="72">
        <v>-3.8703383773685068E-2</v>
      </c>
      <c r="F481" s="72">
        <v>445.43507764417114</v>
      </c>
      <c r="G481" s="72">
        <v>1.7076277059988716</v>
      </c>
      <c r="H481" s="72"/>
    </row>
    <row r="482" spans="1:8" x14ac:dyDescent="0.25">
      <c r="A482" s="73"/>
      <c r="B482" s="72">
        <v>21.085189693903931</v>
      </c>
      <c r="C482" s="72">
        <v>-2.2222564349886672E-2</v>
      </c>
      <c r="D482" s="72">
        <v>157.85306932246385</v>
      </c>
      <c r="E482" s="72">
        <v>-3.7947866582209284E-2</v>
      </c>
      <c r="F482" s="72">
        <v>445.21648916736751</v>
      </c>
      <c r="G482" s="72">
        <v>1.7076277059988716</v>
      </c>
      <c r="H482" s="72"/>
    </row>
    <row r="483" spans="1:8" x14ac:dyDescent="0.25">
      <c r="A483" s="73"/>
      <c r="B483" s="72">
        <v>21.122443150679707</v>
      </c>
      <c r="C483" s="72">
        <v>-2.1788598039911983E-2</v>
      </c>
      <c r="D483" s="72">
        <v>157.72506221878677</v>
      </c>
      <c r="E483" s="72">
        <v>-3.7206813687826412E-2</v>
      </c>
      <c r="F483" s="72">
        <v>444.99790069056388</v>
      </c>
      <c r="G483" s="72">
        <v>1.7076277059988716</v>
      </c>
      <c r="H483" s="72"/>
    </row>
    <row r="484" spans="1:8" x14ac:dyDescent="0.25">
      <c r="A484" s="73"/>
      <c r="B484" s="72">
        <v>21.159696607455484</v>
      </c>
      <c r="C484" s="72">
        <v>-2.1362944178149677E-2</v>
      </c>
      <c r="D484" s="72">
        <v>157.5970551151097</v>
      </c>
      <c r="E484" s="72">
        <v>-3.6479955360315681E-2</v>
      </c>
      <c r="F484" s="72">
        <v>444.77931221376025</v>
      </c>
      <c r="G484" s="72">
        <v>1.7076277059988716</v>
      </c>
      <c r="H484" s="72"/>
    </row>
    <row r="485" spans="1:8" x14ac:dyDescent="0.25">
      <c r="A485" s="73"/>
      <c r="B485" s="72">
        <v>21.19695006423126</v>
      </c>
      <c r="C485" s="72">
        <v>-2.0945447645427259E-2</v>
      </c>
      <c r="D485" s="72">
        <v>157.46904801143262</v>
      </c>
      <c r="E485" s="72">
        <v>-3.576702671388042E-2</v>
      </c>
      <c r="F485" s="72">
        <v>444.56072373695662</v>
      </c>
      <c r="G485" s="72">
        <v>1.7076277059988716</v>
      </c>
      <c r="H485" s="72"/>
    </row>
    <row r="486" spans="1:8" x14ac:dyDescent="0.25">
      <c r="A486" s="73"/>
      <c r="B486" s="72">
        <v>21.234203521007036</v>
      </c>
      <c r="C486" s="72">
        <v>-2.0535956111431015E-2</v>
      </c>
      <c r="D486" s="72">
        <v>157.34104090775554</v>
      </c>
      <c r="E486" s="72">
        <v>-3.5067767625056451E-2</v>
      </c>
      <c r="F486" s="72">
        <v>444.34213526015299</v>
      </c>
      <c r="G486" s="72">
        <v>1.7076277059988716</v>
      </c>
      <c r="H486" s="72"/>
    </row>
    <row r="487" spans="1:8" x14ac:dyDescent="0.25">
      <c r="A487" s="73"/>
      <c r="B487" s="72">
        <v>21.271456977782812</v>
      </c>
      <c r="C487" s="72">
        <v>-2.0134319987368001E-2</v>
      </c>
      <c r="D487" s="72">
        <v>157.21303380407846</v>
      </c>
      <c r="E487" s="72">
        <v>-3.4381922651876451E-2</v>
      </c>
      <c r="F487" s="72">
        <v>444.12354678334935</v>
      </c>
      <c r="G487" s="72">
        <v>1.7076277059988716</v>
      </c>
      <c r="H487" s="72"/>
    </row>
    <row r="488" spans="1:8" x14ac:dyDescent="0.25">
      <c r="A488" s="73"/>
      <c r="B488" s="72">
        <v>21.308710434558588</v>
      </c>
      <c r="C488" s="72">
        <v>-1.9740392379354509E-2</v>
      </c>
      <c r="D488" s="72">
        <v>157.08502670040139</v>
      </c>
      <c r="E488" s="72">
        <v>-3.3709240954274744E-2</v>
      </c>
      <c r="F488" s="72">
        <v>443.90495830654572</v>
      </c>
      <c r="G488" s="72">
        <v>1.7076277059988716</v>
      </c>
      <c r="H488" s="72"/>
    </row>
    <row r="489" spans="1:8" x14ac:dyDescent="0.25">
      <c r="A489" s="73"/>
      <c r="B489" s="72">
        <v>21.345963891334364</v>
      </c>
      <c r="C489" s="72">
        <v>-1.9354029042522147E-2</v>
      </c>
      <c r="D489" s="72">
        <v>156.95701959672431</v>
      </c>
      <c r="E489" s="72">
        <v>-3.3049476215717632E-2</v>
      </c>
      <c r="F489" s="72">
        <v>443.68636982974209</v>
      </c>
      <c r="G489" s="72">
        <v>1.7076277059988716</v>
      </c>
      <c r="H489" s="72"/>
    </row>
    <row r="490" spans="1:8" x14ac:dyDescent="0.25">
      <c r="A490" s="73"/>
      <c r="B490" s="72">
        <v>21.38321734811014</v>
      </c>
      <c r="C490" s="72">
        <v>-1.8975088335832602E-2</v>
      </c>
      <c r="D490" s="72">
        <v>156.82901249304723</v>
      </c>
      <c r="E490" s="72">
        <v>-3.2402386566043773E-2</v>
      </c>
      <c r="F490" s="72">
        <v>443.46778135293846</v>
      </c>
      <c r="G490" s="72">
        <v>1.7076277059988716</v>
      </c>
      <c r="H490" s="72"/>
    </row>
    <row r="491" spans="1:8" x14ac:dyDescent="0.25">
      <c r="A491" s="73"/>
      <c r="B491" s="72">
        <v>21.420470804885916</v>
      </c>
      <c r="C491" s="72">
        <v>-1.8603431177592319E-2</v>
      </c>
      <c r="D491" s="72">
        <v>156.70100538937015</v>
      </c>
      <c r="E491" s="72">
        <v>-3.1767734505499856E-2</v>
      </c>
      <c r="F491" s="72">
        <v>443.24919287613483</v>
      </c>
      <c r="G491" s="72">
        <v>1.7076277059988716</v>
      </c>
      <c r="H491" s="72"/>
    </row>
    <row r="492" spans="1:8" x14ac:dyDescent="0.25">
      <c r="A492" s="73"/>
      <c r="B492" s="72">
        <v>21.457724261661692</v>
      </c>
      <c r="C492" s="72">
        <v>-1.8238921001658248E-2</v>
      </c>
      <c r="D492" s="72">
        <v>156.57299828569307</v>
      </c>
      <c r="E492" s="72">
        <v>-3.1145286829956317E-2</v>
      </c>
      <c r="F492" s="72">
        <v>443.0306043993312</v>
      </c>
      <c r="G492" s="72">
        <v>1.7076277059988716</v>
      </c>
      <c r="H492" s="72"/>
    </row>
    <row r="493" spans="1:8" x14ac:dyDescent="0.25">
      <c r="A493" s="73"/>
      <c r="B493" s="72">
        <v>21.494977718437468</v>
      </c>
      <c r="C493" s="72">
        <v>-1.788142371432597E-2</v>
      </c>
      <c r="D493" s="72">
        <v>156.444991182016</v>
      </c>
      <c r="E493" s="72">
        <v>-3.0534814557288278E-2</v>
      </c>
      <c r="F493" s="72">
        <v>442.81201592252756</v>
      </c>
      <c r="G493" s="72">
        <v>1.7076277059988716</v>
      </c>
      <c r="H493" s="72"/>
    </row>
    <row r="494" spans="1:8" x14ac:dyDescent="0.25">
      <c r="A494" s="73"/>
      <c r="B494" s="72">
        <v>21.532231175213244</v>
      </c>
      <c r="C494" s="72">
        <v>-1.753080765189146E-2</v>
      </c>
      <c r="D494" s="72">
        <v>156.31698407833892</v>
      </c>
      <c r="E494" s="72">
        <v>-2.9936092854906879E-2</v>
      </c>
      <c r="F494" s="72">
        <v>442.59342744572393</v>
      </c>
      <c r="G494" s="72">
        <v>1.7076277059988716</v>
      </c>
      <c r="H494" s="72"/>
    </row>
    <row r="495" spans="1:8" x14ac:dyDescent="0.25">
      <c r="A495" s="73"/>
      <c r="B495" s="72">
        <v>21.56948463198902</v>
      </c>
      <c r="C495" s="72">
        <v>-1.7186943538877879E-2</v>
      </c>
      <c r="D495" s="72">
        <v>156.18897697466184</v>
      </c>
      <c r="E495" s="72">
        <v>-2.9348900968426163E-2</v>
      </c>
      <c r="F495" s="72">
        <v>442.3748389689203</v>
      </c>
      <c r="G495" s="72">
        <v>1.7076277059988716</v>
      </c>
      <c r="H495" s="72"/>
    </row>
    <row r="496" spans="1:8" x14ac:dyDescent="0.25">
      <c r="A496" s="73"/>
      <c r="B496" s="72">
        <v>21.606738088764796</v>
      </c>
      <c r="C496" s="72">
        <v>-1.6849704446918815E-2</v>
      </c>
      <c r="D496" s="72">
        <v>156.06096987098476</v>
      </c>
      <c r="E496" s="72">
        <v>-2.8773022151450962E-2</v>
      </c>
      <c r="F496" s="72">
        <v>442.15625049211667</v>
      </c>
      <c r="G496" s="72">
        <v>1.7076277059988716</v>
      </c>
      <c r="H496" s="72"/>
    </row>
    <row r="497" spans="1:8" x14ac:dyDescent="0.25">
      <c r="A497" s="73"/>
      <c r="B497" s="72">
        <v>21.643991545540572</v>
      </c>
      <c r="C497" s="72">
        <v>-1.6518965754289197E-2</v>
      </c>
      <c r="D497" s="72">
        <v>155.93296276730769</v>
      </c>
      <c r="E497" s="72">
        <v>-2.820824359647078E-2</v>
      </c>
      <c r="F497" s="72">
        <v>441.93766201531304</v>
      </c>
      <c r="G497" s="72">
        <v>1.7076277059988716</v>
      </c>
      <c r="H497" s="72"/>
    </row>
    <row r="498" spans="1:8" x14ac:dyDescent="0.25">
      <c r="A498" s="73"/>
      <c r="B498" s="72">
        <v>21.681245002316349</v>
      </c>
      <c r="C498" s="72">
        <v>-1.6194605106075993E-2</v>
      </c>
      <c r="D498" s="72">
        <v>155.80495566363061</v>
      </c>
      <c r="E498" s="72">
        <v>-2.7654356366846159E-2</v>
      </c>
      <c r="F498" s="72">
        <v>441.71907353850941</v>
      </c>
      <c r="G498" s="72">
        <v>1.7076277059988716</v>
      </c>
      <c r="H498" s="72"/>
    </row>
    <row r="499" spans="1:8" x14ac:dyDescent="0.25">
      <c r="A499" s="73"/>
      <c r="B499" s="72">
        <v>21.718498459092125</v>
      </c>
      <c r="C499" s="72">
        <v>-1.5876502374979472E-2</v>
      </c>
      <c r="D499" s="72">
        <v>155.67694855995353</v>
      </c>
      <c r="E499" s="72">
        <v>-2.7111155329871833E-2</v>
      </c>
      <c r="F499" s="72">
        <v>441.50048506170577</v>
      </c>
      <c r="G499" s="72">
        <v>1.7076277059988716</v>
      </c>
      <c r="H499" s="72"/>
    </row>
    <row r="500" spans="1:8" x14ac:dyDescent="0.25">
      <c r="A500" s="73"/>
      <c r="B500" s="72">
        <v>21.755751915867901</v>
      </c>
      <c r="C500" s="72">
        <v>-1.5564539622737265E-2</v>
      </c>
      <c r="D500" s="72">
        <v>155.54894145627645</v>
      </c>
      <c r="E500" s="72">
        <v>-2.6578439090903377E-2</v>
      </c>
      <c r="F500" s="72">
        <v>441.28189658490214</v>
      </c>
      <c r="G500" s="72">
        <v>1.7076277059988716</v>
      </c>
      <c r="H500" s="72"/>
    </row>
    <row r="501" spans="1:8" x14ac:dyDescent="0.25">
      <c r="A501" s="73"/>
      <c r="B501" s="72">
        <v>21.793005372643677</v>
      </c>
      <c r="C501" s="72">
        <v>-1.5258601062162654E-2</v>
      </c>
      <c r="D501" s="72">
        <v>155.42093435259937</v>
      </c>
      <c r="E501" s="72">
        <v>-2.6056009928532759E-2</v>
      </c>
      <c r="F501" s="72">
        <v>441.06330810809851</v>
      </c>
      <c r="G501" s="72">
        <v>1.7076277059988716</v>
      </c>
      <c r="H501" s="72"/>
    </row>
    <row r="502" spans="1:8" x14ac:dyDescent="0.25">
      <c r="A502" s="73"/>
      <c r="B502" s="72">
        <v>21.830258829419453</v>
      </c>
      <c r="C502" s="72">
        <v>-1.4958573019788894E-2</v>
      </c>
      <c r="D502" s="72">
        <v>155.2929272489223</v>
      </c>
      <c r="E502" s="72">
        <v>-2.5543673730798723E-2</v>
      </c>
      <c r="F502" s="72">
        <v>440.84471963129488</v>
      </c>
      <c r="G502" s="72">
        <v>1.7076277059988716</v>
      </c>
      <c r="H502" s="72"/>
    </row>
    <row r="503" spans="1:8" x14ac:dyDescent="0.25">
      <c r="A503" s="73"/>
      <c r="B503" s="72">
        <v>21.867512286195229</v>
      </c>
      <c r="C503" s="72">
        <v>-1.4664343899111388E-2</v>
      </c>
      <c r="D503" s="72">
        <v>155.16492014524522</v>
      </c>
      <c r="E503" s="72">
        <v>-2.5041239932418125E-2</v>
      </c>
      <c r="F503" s="72">
        <v>440.62613115449125</v>
      </c>
      <c r="G503" s="72">
        <v>1.7076277059988716</v>
      </c>
      <c r="H503" s="72"/>
    </row>
    <row r="504" spans="1:8" x14ac:dyDescent="0.25">
      <c r="A504" s="73"/>
      <c r="B504" s="72">
        <v>21.904765742971005</v>
      </c>
      <c r="C504" s="72">
        <v>-1.4375804144419578E-2</v>
      </c>
      <c r="D504" s="72">
        <v>155.03691304156814</v>
      </c>
      <c r="E504" s="72">
        <v>-2.4548521453024275E-2</v>
      </c>
      <c r="F504" s="72">
        <v>440.40754267768762</v>
      </c>
      <c r="G504" s="72">
        <v>1.7076277059988716</v>
      </c>
      <c r="H504" s="72"/>
    </row>
    <row r="505" spans="1:8" x14ac:dyDescent="0.25">
      <c r="A505" s="73"/>
      <c r="B505" s="72">
        <v>21.942019199746781</v>
      </c>
      <c r="C505" s="72">
        <v>-1.4092846205210513E-2</v>
      </c>
      <c r="D505" s="72">
        <v>154.90890593789106</v>
      </c>
      <c r="E505" s="72">
        <v>-2.4065334636398532E-2</v>
      </c>
      <c r="F505" s="72">
        <v>440.18895420088398</v>
      </c>
      <c r="G505" s="72">
        <v>1.7076277059988716</v>
      </c>
      <c r="H505" s="72"/>
    </row>
    <row r="506" spans="1:8" x14ac:dyDescent="0.25">
      <c r="A506" s="73"/>
      <c r="B506" s="72">
        <v>21.979272656522557</v>
      </c>
      <c r="C506" s="72">
        <v>-1.3815364501176109E-2</v>
      </c>
      <c r="D506" s="72">
        <v>154.78089883421399</v>
      </c>
      <c r="E506" s="72">
        <v>-2.3591499190681604E-2</v>
      </c>
      <c r="F506" s="72">
        <v>439.97036572408035</v>
      </c>
      <c r="G506" s="72">
        <v>1.7076277059988716</v>
      </c>
      <c r="H506" s="72"/>
    </row>
    <row r="507" spans="1:8" x14ac:dyDescent="0.25">
      <c r="A507" s="73"/>
      <c r="B507" s="72">
        <v>22.016526113298333</v>
      </c>
      <c r="C507" s="72">
        <v>-1.3543255387756151E-2</v>
      </c>
      <c r="D507" s="72">
        <v>154.65289173053691</v>
      </c>
      <c r="E507" s="72">
        <v>-2.3126838129550895E-2</v>
      </c>
      <c r="F507" s="72">
        <v>439.75177724727672</v>
      </c>
      <c r="G507" s="72">
        <v>1.7076277059988716</v>
      </c>
      <c r="H507" s="72"/>
    </row>
    <row r="508" spans="1:8" x14ac:dyDescent="0.25">
      <c r="A508" s="73"/>
      <c r="B508" s="72">
        <v>22.053779570074109</v>
      </c>
      <c r="C508" s="72">
        <v>-1.3276417122249225E-2</v>
      </c>
      <c r="D508" s="72">
        <v>154.52488462685983</v>
      </c>
      <c r="E508" s="72">
        <v>-2.2671177714350583E-2</v>
      </c>
      <c r="F508" s="72">
        <v>439.53318877047309</v>
      </c>
      <c r="G508" s="72">
        <v>1.7076277059988716</v>
      </c>
      <c r="H508" s="72"/>
    </row>
    <row r="509" spans="1:8" x14ac:dyDescent="0.25">
      <c r="A509" s="73"/>
      <c r="B509" s="72">
        <v>22.091033026849885</v>
      </c>
      <c r="C509" s="72">
        <v>-1.3014749830473772E-2</v>
      </c>
      <c r="D509" s="72">
        <v>154.39687752318275</v>
      </c>
      <c r="E509" s="72">
        <v>-2.2224347397161129E-2</v>
      </c>
      <c r="F509" s="72">
        <v>439.31460029366946</v>
      </c>
      <c r="G509" s="72">
        <v>1.7076277059988716</v>
      </c>
      <c r="H509" s="72"/>
    </row>
    <row r="510" spans="1:8" x14ac:dyDescent="0.25">
      <c r="A510" s="73"/>
      <c r="B510" s="72">
        <v>22.128286483625661</v>
      </c>
      <c r="C510" s="72">
        <v>-1.2758155473971553E-2</v>
      </c>
      <c r="D510" s="72">
        <v>154.26887041950567</v>
      </c>
      <c r="E510" s="72">
        <v>-2.178617976479499E-2</v>
      </c>
      <c r="F510" s="72">
        <v>439.09601181686583</v>
      </c>
      <c r="G510" s="72">
        <v>1.7076277059988716</v>
      </c>
      <c r="H510" s="72"/>
    </row>
    <row r="511" spans="1:8" x14ac:dyDescent="0.25">
      <c r="A511" s="73"/>
      <c r="B511" s="72">
        <v>22.165539940401437</v>
      </c>
      <c r="C511" s="72">
        <v>-1.2506537817745895E-2</v>
      </c>
      <c r="D511" s="72">
        <v>154.1408633158286</v>
      </c>
      <c r="E511" s="72">
        <v>-2.1356510483705557E-2</v>
      </c>
      <c r="F511" s="72">
        <v>438.87742334006219</v>
      </c>
      <c r="G511" s="72">
        <v>1.7076277059988716</v>
      </c>
      <c r="H511" s="72"/>
    </row>
    <row r="512" spans="1:8" x14ac:dyDescent="0.25">
      <c r="A512" s="73"/>
      <c r="B512" s="72">
        <v>22.202793397177214</v>
      </c>
      <c r="C512" s="72">
        <v>-1.2259802398527149E-2</v>
      </c>
      <c r="D512" s="72">
        <v>154.01285621215152</v>
      </c>
      <c r="E512" s="72">
        <v>-2.0935178245796379E-2</v>
      </c>
      <c r="F512" s="72">
        <v>438.65883486325856</v>
      </c>
      <c r="G512" s="72">
        <v>1.7076277059988716</v>
      </c>
      <c r="H512" s="72"/>
    </row>
    <row r="513" spans="1:8" x14ac:dyDescent="0.25">
      <c r="A513" s="73"/>
      <c r="B513" s="72">
        <v>22.24004685395299</v>
      </c>
      <c r="C513" s="72">
        <v>-1.2017856493557851E-2</v>
      </c>
      <c r="D513" s="72">
        <v>153.88484910847444</v>
      </c>
      <c r="E513" s="72">
        <v>-2.0522024715117836E-2</v>
      </c>
      <c r="F513" s="72">
        <v>438.44024638645493</v>
      </c>
      <c r="G513" s="72">
        <v>1.7076277059988716</v>
      </c>
      <c r="H513" s="72"/>
    </row>
    <row r="514" spans="1:8" x14ac:dyDescent="0.25">
      <c r="A514" s="73"/>
      <c r="B514" s="72">
        <v>22.277300310728766</v>
      </c>
      <c r="C514" s="72">
        <v>-1.178060908989016E-2</v>
      </c>
      <c r="D514" s="72">
        <v>153.75684200479736</v>
      </c>
      <c r="E514" s="72">
        <v>-2.0116894475438588E-2</v>
      </c>
      <c r="F514" s="72">
        <v>438.2216579096513</v>
      </c>
      <c r="G514" s="72">
        <v>1.7076277059988716</v>
      </c>
      <c r="H514" s="72"/>
    </row>
    <row r="515" spans="1:8" x14ac:dyDescent="0.25">
      <c r="A515" s="73"/>
      <c r="B515" s="72">
        <v>22.314553767504542</v>
      </c>
      <c r="C515" s="72">
        <v>-1.1547970854188247E-2</v>
      </c>
      <c r="D515" s="72">
        <v>153.62883490112029</v>
      </c>
      <c r="E515" s="72">
        <v>-1.9719634978679308E-2</v>
      </c>
      <c r="F515" s="72">
        <v>438.00306943284767</v>
      </c>
      <c r="G515" s="72">
        <v>1.7076277059988716</v>
      </c>
      <c r="H515" s="72"/>
    </row>
    <row r="516" spans="1:8" x14ac:dyDescent="0.25">
      <c r="A516" s="73"/>
      <c r="B516" s="72">
        <v>22.351807224280318</v>
      </c>
      <c r="C516" s="72">
        <v>-1.131985410302833E-2</v>
      </c>
      <c r="D516" s="72">
        <v>153.50082779744321</v>
      </c>
      <c r="E516" s="72">
        <v>-1.9330096494196182E-2</v>
      </c>
      <c r="F516" s="72">
        <v>437.78448095604404</v>
      </c>
      <c r="G516" s="72">
        <v>1.7076277059988716</v>
      </c>
      <c r="H516" s="72"/>
    </row>
    <row r="517" spans="1:8" x14ac:dyDescent="0.25">
      <c r="A517" s="73"/>
      <c r="B517" s="72">
        <v>22.389060681056094</v>
      </c>
      <c r="C517" s="72">
        <v>-1.109617277368917E-2</v>
      </c>
      <c r="D517" s="72">
        <v>153.37282069376613</v>
      </c>
      <c r="E517" s="72">
        <v>-1.8948132058901973E-2</v>
      </c>
      <c r="F517" s="72">
        <v>437.5658924792404</v>
      </c>
      <c r="G517" s="72">
        <v>1.7076277059988716</v>
      </c>
      <c r="H517" s="72"/>
    </row>
    <row r="518" spans="1:8" x14ac:dyDescent="0.25">
      <c r="A518" s="73"/>
      <c r="B518" s="72">
        <v>22.42631413783187</v>
      </c>
      <c r="C518" s="72">
        <v>-1.0876842395425879E-2</v>
      </c>
      <c r="D518" s="72">
        <v>153.24481359008905</v>
      </c>
      <c r="E518" s="72">
        <v>-1.8573597428212366E-2</v>
      </c>
      <c r="F518" s="72">
        <v>437.34730400243677</v>
      </c>
      <c r="G518" s="72">
        <v>1.7076277059988716</v>
      </c>
      <c r="H518" s="72"/>
    </row>
    <row r="519" spans="1:8" x14ac:dyDescent="0.25">
      <c r="A519" s="73"/>
      <c r="B519" s="72">
        <v>22.463567594607646</v>
      </c>
      <c r="C519" s="72">
        <v>-1.0661780061220013E-2</v>
      </c>
      <c r="D519" s="72">
        <v>153.11680648641197</v>
      </c>
      <c r="E519" s="72">
        <v>-1.8206351027805639E-2</v>
      </c>
      <c r="F519" s="72">
        <v>437.12871552563314</v>
      </c>
      <c r="G519" s="72">
        <v>1.7076277059988716</v>
      </c>
      <c r="H519" s="72"/>
    </row>
    <row r="520" spans="1:8" x14ac:dyDescent="0.25">
      <c r="A520" s="73"/>
      <c r="B520" s="72">
        <v>22.500821051383422</v>
      </c>
      <c r="C520" s="72">
        <v>-1.045090439999897E-2</v>
      </c>
      <c r="D520" s="72">
        <v>152.9887993827349</v>
      </c>
      <c r="E520" s="72">
        <v>-1.7846253906183756E-2</v>
      </c>
      <c r="F520" s="72">
        <v>436.91012704882951</v>
      </c>
      <c r="G520" s="72">
        <v>1.7076277059988716</v>
      </c>
      <c r="H520" s="72"/>
    </row>
    <row r="521" spans="1:8" x14ac:dyDescent="0.25">
      <c r="A521" s="73"/>
      <c r="B521" s="72">
        <v>22.538074508159198</v>
      </c>
      <c r="C521" s="72">
        <v>-1.0244135549317671E-2</v>
      </c>
      <c r="D521" s="72">
        <v>152.86079227905782</v>
      </c>
      <c r="E521" s="72">
        <v>-1.7493169688022826E-2</v>
      </c>
      <c r="F521" s="72">
        <v>436.69153857202588</v>
      </c>
      <c r="G521" s="72">
        <v>1.7076277059988716</v>
      </c>
      <c r="H521" s="72"/>
    </row>
    <row r="522" spans="1:8" x14ac:dyDescent="0.25">
      <c r="A522" s="73"/>
      <c r="B522" s="72">
        <v>22.575327964934974</v>
      </c>
      <c r="C522" s="72">
        <v>-1.0041395128496E-2</v>
      </c>
      <c r="D522" s="72">
        <v>152.73278517538074</v>
      </c>
      <c r="E522" s="72">
        <v>-1.7146964528301868E-2</v>
      </c>
      <c r="F522" s="72">
        <v>436.47295009522225</v>
      </c>
      <c r="G522" s="72">
        <v>1.7076277059988716</v>
      </c>
      <c r="H522" s="72"/>
    </row>
    <row r="523" spans="1:8" x14ac:dyDescent="0.25">
      <c r="A523" s="73"/>
      <c r="B523" s="72">
        <v>22.61258142171075</v>
      </c>
      <c r="C523" s="72">
        <v>-9.8426062122048529E-3</v>
      </c>
      <c r="D523" s="72">
        <v>152.60477807170366</v>
      </c>
      <c r="E523" s="72">
        <v>-1.6807507067197615E-2</v>
      </c>
      <c r="F523" s="72">
        <v>436.25436161841861</v>
      </c>
      <c r="G523" s="72">
        <v>1.7076277059988716</v>
      </c>
      <c r="H523" s="72"/>
    </row>
    <row r="524" spans="1:8" x14ac:dyDescent="0.25">
      <c r="A524" s="73"/>
      <c r="B524" s="72">
        <v>22.649834878486526</v>
      </c>
      <c r="C524" s="72">
        <v>-9.6476933044943973E-3</v>
      </c>
      <c r="D524" s="72">
        <v>152.47677096802659</v>
      </c>
      <c r="E524" s="72">
        <v>-1.6474668385734442E-2</v>
      </c>
      <c r="F524" s="72">
        <v>436.03577314161498</v>
      </c>
      <c r="G524" s="72">
        <v>1.7076277059988716</v>
      </c>
      <c r="H524" s="72"/>
    </row>
    <row r="525" spans="1:8" x14ac:dyDescent="0.25">
      <c r="A525" s="73"/>
      <c r="B525" s="72">
        <v>22.687088335262303</v>
      </c>
      <c r="C525" s="72">
        <v>-9.4565823132578379E-3</v>
      </c>
      <c r="D525" s="72">
        <v>152.34876386434951</v>
      </c>
      <c r="E525" s="72">
        <v>-1.6148321962177983E-2</v>
      </c>
      <c r="F525" s="72">
        <v>435.81718466481135</v>
      </c>
      <c r="G525" s="72">
        <v>1.7076277059988716</v>
      </c>
      <c r="H525" s="72"/>
    </row>
    <row r="526" spans="1:8" x14ac:dyDescent="0.25">
      <c r="A526" s="73"/>
      <c r="B526" s="72">
        <v>22.724341792038079</v>
      </c>
      <c r="C526" s="72">
        <v>-9.2692005251241837E-3</v>
      </c>
      <c r="D526" s="72">
        <v>152.22075676067243</v>
      </c>
      <c r="E526" s="72">
        <v>-1.5828343629161346E-2</v>
      </c>
      <c r="F526" s="72">
        <v>435.59859618800772</v>
      </c>
      <c r="G526" s="72">
        <v>1.7076277059988716</v>
      </c>
      <c r="H526" s="72"/>
    </row>
    <row r="527" spans="1:8" x14ac:dyDescent="0.25">
      <c r="A527" s="73"/>
      <c r="B527" s="72">
        <v>22.761595248813855</v>
      </c>
      <c r="C527" s="72">
        <v>-9.0854765807735251E-3</v>
      </c>
      <c r="D527" s="72">
        <v>152.09274965699535</v>
      </c>
      <c r="E527" s="72">
        <v>-1.5514611531532767E-2</v>
      </c>
      <c r="F527" s="72">
        <v>435.38000771120409</v>
      </c>
      <c r="G527" s="72">
        <v>1.7076277059988716</v>
      </c>
      <c r="H527" s="72"/>
    </row>
    <row r="528" spans="1:8" x14ac:dyDescent="0.25">
      <c r="A528" s="73"/>
      <c r="B528" s="72">
        <v>22.798848705589631</v>
      </c>
      <c r="C528" s="72">
        <v>-8.905340450668495E-3</v>
      </c>
      <c r="D528" s="72">
        <v>151.96474255331827</v>
      </c>
      <c r="E528" s="72">
        <v>-1.5207006084914E-2</v>
      </c>
      <c r="F528" s="72">
        <v>435.16141923440046</v>
      </c>
      <c r="G528" s="72">
        <v>1.7076277059988716</v>
      </c>
      <c r="H528" s="72"/>
    </row>
    <row r="529" spans="1:8" x14ac:dyDescent="0.25">
      <c r="A529" s="73"/>
      <c r="B529" s="72">
        <v>22.836102162365407</v>
      </c>
      <c r="C529" s="72">
        <v>-8.7287234111955679E-3</v>
      </c>
      <c r="D529" s="72">
        <v>151.8367354496412</v>
      </c>
      <c r="E529" s="72">
        <v>-1.4905409934958532E-2</v>
      </c>
      <c r="F529" s="72">
        <v>434.94283075759682</v>
      </c>
      <c r="G529" s="72">
        <v>1.7076277059988716</v>
      </c>
      <c r="H529" s="72"/>
    </row>
    <row r="530" spans="1:8" x14ac:dyDescent="0.25">
      <c r="A530" s="73"/>
      <c r="B530" s="72">
        <v>22.873355619141183</v>
      </c>
      <c r="C530" s="72">
        <v>-8.5555580212099899E-3</v>
      </c>
      <c r="D530" s="72">
        <v>151.70872834596412</v>
      </c>
      <c r="E530" s="72">
        <v>-1.4609707917299061E-2</v>
      </c>
      <c r="F530" s="72">
        <v>434.72424228079319</v>
      </c>
      <c r="G530" s="72">
        <v>1.7076277059988716</v>
      </c>
      <c r="H530" s="72"/>
    </row>
    <row r="531" spans="1:8" x14ac:dyDescent="0.25">
      <c r="A531" s="73"/>
      <c r="B531" s="72">
        <v>22.910609075916959</v>
      </c>
      <c r="C531" s="72">
        <v>-8.3857780989781729E-3</v>
      </c>
      <c r="D531" s="72">
        <v>151.58072124228704</v>
      </c>
      <c r="E531" s="72">
        <v>-1.4319787018173675E-2</v>
      </c>
      <c r="F531" s="72">
        <v>434.50565380398956</v>
      </c>
      <c r="G531" s="72">
        <v>1.7076277059988716</v>
      </c>
      <c r="H531" s="72"/>
    </row>
    <row r="532" spans="1:8" x14ac:dyDescent="0.25">
      <c r="A532" s="73"/>
      <c r="B532" s="72">
        <v>22.947862532692735</v>
      </c>
      <c r="C532" s="72">
        <v>-8.219318699511485E-3</v>
      </c>
      <c r="D532" s="72">
        <v>151.45271413860996</v>
      </c>
      <c r="E532" s="72">
        <v>-1.4035536335720425E-2</v>
      </c>
      <c r="F532" s="72">
        <v>434.28706532718593</v>
      </c>
      <c r="G532" s="72">
        <v>1.7076277059988716</v>
      </c>
      <c r="H532" s="72"/>
    </row>
    <row r="533" spans="1:8" x14ac:dyDescent="0.25">
      <c r="A533" s="73"/>
      <c r="B533" s="72">
        <v>22.985115989468511</v>
      </c>
      <c r="C533" s="72">
        <v>-8.056116092285414E-3</v>
      </c>
      <c r="D533" s="72">
        <v>151.32470703493289</v>
      </c>
      <c r="E533" s="72">
        <v>-1.3756847041929936E-2</v>
      </c>
      <c r="F533" s="72">
        <v>434.0684768503823</v>
      </c>
      <c r="G533" s="72">
        <v>1.7076277059988716</v>
      </c>
      <c r="H533" s="72"/>
    </row>
    <row r="534" spans="1:8" x14ac:dyDescent="0.25">
      <c r="A534" s="73"/>
      <c r="B534" s="72">
        <v>23.022369446244287</v>
      </c>
      <c r="C534" s="72">
        <v>-7.8961077393381839E-3</v>
      </c>
      <c r="D534" s="72">
        <v>151.19669993125581</v>
      </c>
      <c r="E534" s="72">
        <v>-1.3483612345245999E-2</v>
      </c>
      <c r="F534" s="72">
        <v>433.84988837357866</v>
      </c>
      <c r="G534" s="72">
        <v>1.7076277059988716</v>
      </c>
      <c r="H534" s="72"/>
    </row>
    <row r="535" spans="1:8" x14ac:dyDescent="0.25">
      <c r="A535" s="73"/>
      <c r="B535" s="72">
        <v>23.059622903020063</v>
      </c>
      <c r="C535" s="72">
        <v>-7.7392322737429593E-3</v>
      </c>
      <c r="D535" s="72">
        <v>151.06869282757873</v>
      </c>
      <c r="E535" s="72">
        <v>-1.3215727453804121E-2</v>
      </c>
      <c r="F535" s="72">
        <v>433.63129989677503</v>
      </c>
      <c r="G535" s="72">
        <v>1.7076277059988716</v>
      </c>
      <c r="H535" s="72"/>
    </row>
    <row r="536" spans="1:8" x14ac:dyDescent="0.25">
      <c r="A536" s="73"/>
      <c r="B536" s="72">
        <v>23.096876359795839</v>
      </c>
      <c r="C536" s="72">
        <v>-7.5854294784478459E-3</v>
      </c>
      <c r="D536" s="72">
        <v>150.94068572390165</v>
      </c>
      <c r="E536" s="72">
        <v>-1.2953089539298112E-2</v>
      </c>
      <c r="F536" s="72">
        <v>433.4127114199714</v>
      </c>
      <c r="G536" s="72">
        <v>1.7076277059988716</v>
      </c>
      <c r="H536" s="72"/>
    </row>
    <row r="537" spans="1:8" x14ac:dyDescent="0.25">
      <c r="A537" s="73"/>
      <c r="B537" s="72">
        <v>23.134129816571615</v>
      </c>
      <c r="C537" s="72">
        <v>-7.4346402654779905E-3</v>
      </c>
      <c r="D537" s="72">
        <v>150.81267862022457</v>
      </c>
      <c r="E537" s="72">
        <v>-1.2695597701465023E-2</v>
      </c>
      <c r="F537" s="72">
        <v>433.19412294316777</v>
      </c>
      <c r="G537" s="72">
        <v>1.7076277059988716</v>
      </c>
      <c r="H537" s="72"/>
    </row>
    <row r="538" spans="1:8" x14ac:dyDescent="0.25">
      <c r="A538" s="73"/>
      <c r="B538" s="72">
        <v>23.171383273347391</v>
      </c>
      <c r="C538" s="72">
        <v>-7.2868066554941111E-3</v>
      </c>
      <c r="D538" s="72">
        <v>150.6846715165475</v>
      </c>
      <c r="E538" s="72">
        <v>-1.2443152933178719E-2</v>
      </c>
      <c r="F538" s="72">
        <v>432.97553446636414</v>
      </c>
      <c r="G538" s="72">
        <v>1.7076277059988716</v>
      </c>
      <c r="H538" s="72"/>
    </row>
    <row r="539" spans="1:8" x14ac:dyDescent="0.25">
      <c r="A539" s="73"/>
      <c r="B539" s="72">
        <v>23.208636730123168</v>
      </c>
      <c r="C539" s="72">
        <v>-7.1418717577019205E-3</v>
      </c>
      <c r="D539" s="72">
        <v>150.55666441287042</v>
      </c>
      <c r="E539" s="72">
        <v>-1.2195658086142659E-2</v>
      </c>
      <c r="F539" s="72">
        <v>432.75694598956051</v>
      </c>
      <c r="G539" s="72">
        <v>1.7076277059988716</v>
      </c>
      <c r="H539" s="72"/>
    </row>
    <row r="540" spans="1:8" x14ac:dyDescent="0.25">
      <c r="A540" s="73"/>
      <c r="B540" s="72">
        <v>23.245890186898944</v>
      </c>
      <c r="C540" s="72">
        <v>-6.9997797501069039E-3</v>
      </c>
      <c r="D540" s="72">
        <v>150.42865730919334</v>
      </c>
      <c r="E540" s="72">
        <v>-1.1953017837172408E-2</v>
      </c>
      <c r="F540" s="72">
        <v>432.53835751275687</v>
      </c>
      <c r="G540" s="72">
        <v>1.7076277059988716</v>
      </c>
      <c r="H540" s="72"/>
    </row>
    <row r="541" spans="1:8" x14ac:dyDescent="0.25">
      <c r="A541" s="73"/>
      <c r="B541" s="72">
        <v>23.28314364367472</v>
      </c>
      <c r="C541" s="72">
        <v>-6.8604758601090721E-3</v>
      </c>
      <c r="D541" s="72">
        <v>150.30065020551626</v>
      </c>
      <c r="E541" s="72">
        <v>-1.171513865505869E-2</v>
      </c>
      <c r="F541" s="72">
        <v>432.31976903595324</v>
      </c>
      <c r="G541" s="72">
        <v>1.7076277059988716</v>
      </c>
      <c r="H541" s="72"/>
    </row>
    <row r="542" spans="1:8" x14ac:dyDescent="0.25">
      <c r="A542" s="73"/>
      <c r="B542" s="72">
        <v>23.320397100450496</v>
      </c>
      <c r="C542" s="72">
        <v>-6.7239063454322843E-3</v>
      </c>
      <c r="D542" s="72">
        <v>150.17264310183918</v>
      </c>
      <c r="E542" s="72">
        <v>-1.1481928768001788E-2</v>
      </c>
      <c r="F542" s="72">
        <v>432.10118055914961</v>
      </c>
      <c r="G542" s="72">
        <v>1.7076277059988716</v>
      </c>
      <c r="H542" s="72"/>
    </row>
    <row r="543" spans="1:8" x14ac:dyDescent="0.25">
      <c r="A543" s="73"/>
      <c r="B543" s="72">
        <v>23.357650557226272</v>
      </c>
      <c r="C543" s="72">
        <v>-6.5900184753828949E-3</v>
      </c>
      <c r="D543" s="72">
        <v>150.04463599816211</v>
      </c>
      <c r="E543" s="72">
        <v>-1.1253298131608275E-2</v>
      </c>
      <c r="F543" s="72">
        <v>431.88259208234598</v>
      </c>
      <c r="G543" s="72">
        <v>1.7076277059988716</v>
      </c>
      <c r="H543" s="72"/>
    </row>
    <row r="544" spans="1:8" x14ac:dyDescent="0.25">
      <c r="A544" s="73"/>
      <c r="B544" s="72">
        <v>23.394904014002048</v>
      </c>
      <c r="C544" s="72">
        <v>-6.4587605124324775E-3</v>
      </c>
      <c r="D544" s="72">
        <v>149.91662889448503</v>
      </c>
      <c r="E544" s="72">
        <v>-1.1029158397441167E-2</v>
      </c>
      <c r="F544" s="72">
        <v>431.66400360554235</v>
      </c>
      <c r="G544" s="72">
        <v>1.7076277059988716</v>
      </c>
      <c r="H544" s="72"/>
    </row>
    <row r="545" spans="1:8" x14ac:dyDescent="0.25">
      <c r="A545" s="73"/>
      <c r="B545" s="72">
        <v>23.432157470777824</v>
      </c>
      <c r="C545" s="72">
        <v>-6.3300816941195062E-3</v>
      </c>
      <c r="D545" s="72">
        <v>149.78862179080795</v>
      </c>
      <c r="E545" s="72">
        <v>-1.0809422882114743E-2</v>
      </c>
      <c r="F545" s="72">
        <v>431.44541512873872</v>
      </c>
      <c r="G545" s="72">
        <v>1.7076277059988716</v>
      </c>
      <c r="H545" s="72"/>
    </row>
    <row r="546" spans="1:8" x14ac:dyDescent="0.25">
      <c r="A546" s="73"/>
      <c r="B546" s="72">
        <v>23.4694109275536</v>
      </c>
      <c r="C546" s="72">
        <v>-6.203932215264849E-3</v>
      </c>
      <c r="D546" s="72">
        <v>149.66061468713087</v>
      </c>
      <c r="E546" s="72">
        <v>-1.0594006536925212E-2</v>
      </c>
      <c r="F546" s="72">
        <v>431.22682665193508</v>
      </c>
      <c r="G546" s="72">
        <v>1.7076277059988716</v>
      </c>
      <c r="H546" s="72"/>
    </row>
    <row r="547" spans="1:8" x14ac:dyDescent="0.25">
      <c r="A547" s="73"/>
      <c r="B547" s="72">
        <v>23.506664384329376</v>
      </c>
      <c r="C547" s="72">
        <v>-6.0802632104962149E-3</v>
      </c>
      <c r="D547" s="72">
        <v>149.5326075834538</v>
      </c>
      <c r="E547" s="72">
        <v>-1.0382825918008985E-2</v>
      </c>
      <c r="F547" s="72">
        <v>431.00823817513145</v>
      </c>
      <c r="G547" s="72">
        <v>1.7076277059988716</v>
      </c>
      <c r="H547" s="72"/>
    </row>
    <row r="548" spans="1:8" x14ac:dyDescent="0.25">
      <c r="A548" s="73"/>
      <c r="B548" s="72">
        <v>23.543917841105152</v>
      </c>
      <c r="C548" s="72">
        <v>-5.9590267370764043E-3</v>
      </c>
      <c r="D548" s="72">
        <v>149.40460047977672</v>
      </c>
      <c r="E548" s="72">
        <v>-1.0175799157019721E-2</v>
      </c>
      <c r="F548" s="72">
        <v>430.78964969832782</v>
      </c>
      <c r="G548" s="72">
        <v>1.7076277059988716</v>
      </c>
      <c r="H548" s="72"/>
    </row>
    <row r="549" spans="1:8" x14ac:dyDescent="0.25">
      <c r="A549" s="73"/>
      <c r="B549" s="72">
        <v>23.581171297880928</v>
      </c>
      <c r="C549" s="72">
        <v>-5.8401757580306473E-3</v>
      </c>
      <c r="D549" s="72">
        <v>149.27659337609964</v>
      </c>
      <c r="E549" s="72">
        <v>-9.9728459323160951E-3</v>
      </c>
      <c r="F549" s="72">
        <v>430.57106122152419</v>
      </c>
      <c r="G549" s="72">
        <v>1.7076277059988716</v>
      </c>
      <c r="H549" s="72"/>
    </row>
    <row r="550" spans="1:8" x14ac:dyDescent="0.25">
      <c r="A550" s="73"/>
      <c r="B550" s="72">
        <v>23.618424754656704</v>
      </c>
      <c r="C550" s="72">
        <v>-5.7236641255681564E-3</v>
      </c>
      <c r="D550" s="72">
        <v>149.14858627242256</v>
      </c>
      <c r="E550" s="72">
        <v>-9.7738874406519891E-3</v>
      </c>
      <c r="F550" s="72">
        <v>430.35247274472056</v>
      </c>
      <c r="G550" s="72">
        <v>1.7076277059988716</v>
      </c>
      <c r="H550" s="72"/>
    </row>
    <row r="551" spans="1:8" x14ac:dyDescent="0.25">
      <c r="A551" s="73"/>
      <c r="B551" s="72">
        <v>23.65567821143248</v>
      </c>
      <c r="C551" s="72">
        <v>-5.6094465647931521E-3</v>
      </c>
      <c r="D551" s="72">
        <v>149.02057916874548</v>
      </c>
      <c r="E551" s="72">
        <v>-9.5788463693609813E-3</v>
      </c>
      <c r="F551" s="72">
        <v>430.13388426791693</v>
      </c>
      <c r="G551" s="72">
        <v>1.7076277059988716</v>
      </c>
      <c r="H551" s="72"/>
    </row>
    <row r="552" spans="1:8" x14ac:dyDescent="0.25">
      <c r="A552" s="73"/>
      <c r="B552" s="72">
        <v>23.692931668208256</v>
      </c>
      <c r="C552" s="72">
        <v>-5.4974786577007004E-3</v>
      </c>
      <c r="D552" s="72">
        <v>148.89257206506841</v>
      </c>
      <c r="E552" s="72">
        <v>-9.3876468690272021E-3</v>
      </c>
      <c r="F552" s="72">
        <v>429.91529579111329</v>
      </c>
      <c r="G552" s="72">
        <v>1.7076277059988716</v>
      </c>
      <c r="H552" s="72"/>
    </row>
    <row r="553" spans="1:8" x14ac:dyDescent="0.25">
      <c r="A553" s="73"/>
      <c r="B553" s="72">
        <v>23.730185124984033</v>
      </c>
      <c r="C553" s="72">
        <v>-5.3877168274527312E-3</v>
      </c>
      <c r="D553" s="72">
        <v>148.76456496139133</v>
      </c>
      <c r="E553" s="72">
        <v>-9.2002145266346265E-3</v>
      </c>
      <c r="F553" s="72">
        <v>429.69670731430966</v>
      </c>
      <c r="G553" s="72">
        <v>1.7076277059988716</v>
      </c>
      <c r="H553" s="72"/>
    </row>
    <row r="554" spans="1:8" x14ac:dyDescent="0.25">
      <c r="A554" s="73"/>
      <c r="B554" s="72">
        <v>23.767438581759809</v>
      </c>
      <c r="C554" s="72">
        <v>-5.2801183229297059E-3</v>
      </c>
      <c r="D554" s="72">
        <v>148.63655785771425</v>
      </c>
      <c r="E554" s="72">
        <v>-9.0164763391870628E-3</v>
      </c>
      <c r="F554" s="72">
        <v>429.47811883750603</v>
      </c>
      <c r="G554" s="72">
        <v>1.7076277059988716</v>
      </c>
      <c r="H554" s="72"/>
    </row>
    <row r="555" spans="1:8" x14ac:dyDescent="0.25">
      <c r="A555" s="73"/>
      <c r="B555" s="72">
        <v>23.804692038535585</v>
      </c>
      <c r="C555" s="72">
        <v>-5.1746412035534369E-3</v>
      </c>
      <c r="D555" s="72">
        <v>148.50855075403717</v>
      </c>
      <c r="E555" s="72">
        <v>-8.8363606877911952E-3</v>
      </c>
      <c r="F555" s="72">
        <v>429.2595303607024</v>
      </c>
      <c r="G555" s="72">
        <v>1.7076277059988716</v>
      </c>
      <c r="H555" s="72"/>
    </row>
    <row r="556" spans="1:8" x14ac:dyDescent="0.25">
      <c r="A556" s="73"/>
      <c r="B556" s="72">
        <v>23.841945495311361</v>
      </c>
      <c r="C556" s="72">
        <v>-5.0712443243766383E-3</v>
      </c>
      <c r="D556" s="72">
        <v>148.3805436503601</v>
      </c>
      <c r="E556" s="72">
        <v>-8.6597973121950757E-3</v>
      </c>
      <c r="F556" s="72">
        <v>429.04094188389877</v>
      </c>
      <c r="G556" s="72">
        <v>1.7076277059988716</v>
      </c>
      <c r="H556" s="72"/>
    </row>
    <row r="557" spans="1:8" x14ac:dyDescent="0.25">
      <c r="A557" s="73"/>
      <c r="B557" s="72">
        <v>23.879198952087137</v>
      </c>
      <c r="C557" s="72">
        <v>-4.9698873214348632E-3</v>
      </c>
      <c r="D557" s="72">
        <v>148.25253654668302</v>
      </c>
      <c r="E557" s="72">
        <v>-8.4867172857746916E-3</v>
      </c>
      <c r="F557" s="72">
        <v>428.82235340709514</v>
      </c>
      <c r="G557" s="72">
        <v>1.7076277059988716</v>
      </c>
      <c r="H557" s="72"/>
    </row>
    <row r="558" spans="1:8" x14ac:dyDescent="0.25">
      <c r="A558" s="73"/>
      <c r="B558" s="72">
        <v>23.916452408862913</v>
      </c>
      <c r="C558" s="72">
        <v>-4.8705305973565059E-3</v>
      </c>
      <c r="D558" s="72">
        <v>148.12452944300594</v>
      </c>
      <c r="E558" s="72">
        <v>-8.3170529909612038E-3</v>
      </c>
      <c r="F558" s="72">
        <v>428.6037649302915</v>
      </c>
      <c r="G558" s="72">
        <v>1.7076277059988716</v>
      </c>
      <c r="H558" s="72"/>
    </row>
    <row r="559" spans="1:8" x14ac:dyDescent="0.25">
      <c r="A559" s="73"/>
      <c r="B559" s="72">
        <v>23.953705865638689</v>
      </c>
      <c r="C559" s="72">
        <v>-4.7731353072266594E-3</v>
      </c>
      <c r="D559" s="72">
        <v>147.99652233932886</v>
      </c>
      <c r="E559" s="72">
        <v>-8.1507380951016794E-3</v>
      </c>
      <c r="F559" s="72">
        <v>428.38517645348787</v>
      </c>
      <c r="G559" s="72">
        <v>1.7076277059988716</v>
      </c>
      <c r="H559" s="72"/>
    </row>
    <row r="560" spans="1:8" x14ac:dyDescent="0.25">
      <c r="A560" s="73"/>
      <c r="B560" s="72">
        <v>23.990959322414465</v>
      </c>
      <c r="C560" s="72">
        <v>-4.6776633447006329E-3</v>
      </c>
      <c r="D560" s="72">
        <v>147.86851523565178</v>
      </c>
      <c r="E560" s="72">
        <v>-7.9877075267461503E-3</v>
      </c>
      <c r="F560" s="72">
        <v>428.16658797668424</v>
      </c>
      <c r="G560" s="72">
        <v>1.7076277059988716</v>
      </c>
      <c r="H560" s="72"/>
    </row>
    <row r="561" spans="1:8" x14ac:dyDescent="0.25">
      <c r="A561" s="73"/>
      <c r="B561" s="72">
        <v>24.028212779190241</v>
      </c>
      <c r="C561" s="72">
        <v>-4.5840773283630292E-3</v>
      </c>
      <c r="D561" s="72">
        <v>147.74050813197471</v>
      </c>
      <c r="E561" s="72">
        <v>-7.8278974523539949E-3</v>
      </c>
      <c r="F561" s="72">
        <v>427.94799949988061</v>
      </c>
      <c r="G561" s="72">
        <v>1.7076277059988716</v>
      </c>
      <c r="H561" s="72"/>
    </row>
    <row r="562" spans="1:8" x14ac:dyDescent="0.25">
      <c r="A562" s="73"/>
      <c r="B562" s="72">
        <v>24.065466235966017</v>
      </c>
      <c r="C562" s="72">
        <v>-4.4923405883283141E-3</v>
      </c>
      <c r="D562" s="72">
        <v>147.61250102829763</v>
      </c>
      <c r="E562" s="72">
        <v>-7.6712452534126998E-3</v>
      </c>
      <c r="F562" s="72">
        <v>427.72941102307698</v>
      </c>
      <c r="G562" s="72">
        <v>1.7076277059988716</v>
      </c>
      <c r="H562" s="72"/>
    </row>
    <row r="563" spans="1:8" x14ac:dyDescent="0.25">
      <c r="A563" s="73"/>
      <c r="B563" s="72">
        <v>24.102719692741793</v>
      </c>
      <c r="C563" s="72">
        <v>-4.4024171530788955E-3</v>
      </c>
      <c r="D563" s="72">
        <v>147.48449392462055</v>
      </c>
      <c r="E563" s="72">
        <v>-7.5176895039621976E-3</v>
      </c>
      <c r="F563" s="72">
        <v>427.51082254627335</v>
      </c>
      <c r="G563" s="72">
        <v>1.7076277059988716</v>
      </c>
      <c r="H563" s="72"/>
    </row>
    <row r="564" spans="1:8" x14ac:dyDescent="0.25">
      <c r="A564" s="73"/>
      <c r="B564" s="72">
        <v>24.139973149517569</v>
      </c>
      <c r="C564" s="72">
        <v>-4.314271736536761E-3</v>
      </c>
      <c r="D564" s="72">
        <v>147.35648682094347</v>
      </c>
      <c r="E564" s="72">
        <v>-7.3671699485180374E-3</v>
      </c>
      <c r="F564" s="72">
        <v>427.29223406946971</v>
      </c>
      <c r="G564" s="72">
        <v>1.7076277059988716</v>
      </c>
      <c r="H564" s="72"/>
    </row>
    <row r="565" spans="1:8" x14ac:dyDescent="0.25">
      <c r="A565" s="73"/>
      <c r="B565" s="72">
        <v>24.177226606293345</v>
      </c>
      <c r="C565" s="72">
        <v>-4.2278697253648008E-3</v>
      </c>
      <c r="D565" s="72">
        <v>147.2284797172664</v>
      </c>
      <c r="E565" s="72">
        <v>-7.2196274803867739E-3</v>
      </c>
      <c r="F565" s="72">
        <v>427.07364559266608</v>
      </c>
      <c r="G565" s="72">
        <v>1.7076277059988716</v>
      </c>
      <c r="H565" s="72"/>
    </row>
    <row r="566" spans="1:8" x14ac:dyDescent="0.25">
      <c r="A566" s="73"/>
      <c r="B566" s="72">
        <v>24.214480063069121</v>
      </c>
      <c r="C566" s="72">
        <v>-4.1431771664939988E-3</v>
      </c>
      <c r="D566" s="72">
        <v>147.10047261358932</v>
      </c>
      <c r="E566" s="72">
        <v>-7.0750041203670516E-3</v>
      </c>
      <c r="F566" s="72">
        <v>426.85505711586245</v>
      </c>
      <c r="G566" s="72">
        <v>1.7076277059988716</v>
      </c>
      <c r="H566" s="72"/>
    </row>
    <row r="567" spans="1:8" x14ac:dyDescent="0.25">
      <c r="A567" s="73"/>
      <c r="B567" s="72">
        <v>24.251733519844898</v>
      </c>
      <c r="C567" s="72">
        <v>-4.0601607548727088E-3</v>
      </c>
      <c r="D567" s="72">
        <v>146.97246550991224</v>
      </c>
      <c r="E567" s="72">
        <v>-6.9332429958299307E-3</v>
      </c>
      <c r="F567" s="72">
        <v>426.63646863905882</v>
      </c>
      <c r="G567" s="72">
        <v>1.7076277059988716</v>
      </c>
      <c r="H567" s="72"/>
    </row>
    <row r="568" spans="1:8" x14ac:dyDescent="0.25">
      <c r="A568" s="73"/>
      <c r="B568" s="72">
        <v>24.288986976620674</v>
      </c>
      <c r="C568" s="72">
        <v>-3.9787878214343191E-3</v>
      </c>
      <c r="D568" s="72">
        <v>146.84445840623516</v>
      </c>
      <c r="E568" s="72">
        <v>-6.7942883201721344E-3</v>
      </c>
      <c r="F568" s="72">
        <v>426.41788016225519</v>
      </c>
      <c r="G568" s="72">
        <v>1.7076277059988716</v>
      </c>
      <c r="H568" s="72"/>
    </row>
    <row r="569" spans="1:8" x14ac:dyDescent="0.25">
      <c r="A569" s="73"/>
      <c r="B569" s="72">
        <v>24.32624043339645</v>
      </c>
      <c r="C569" s="72">
        <v>-3.8990263212796607E-3</v>
      </c>
      <c r="D569" s="72">
        <v>146.71645130255808</v>
      </c>
      <c r="E569" s="72">
        <v>-6.6580853726360065E-3</v>
      </c>
      <c r="F569" s="72">
        <v>426.19929168545156</v>
      </c>
      <c r="G569" s="72">
        <v>1.7076277059988716</v>
      </c>
      <c r="H569" s="72"/>
    </row>
    <row r="570" spans="1:8" x14ac:dyDescent="0.25">
      <c r="A570" s="73"/>
      <c r="B570" s="72">
        <v>24.363493890172226</v>
      </c>
      <c r="C570" s="72">
        <v>-3.8208448220704893E-3</v>
      </c>
      <c r="D570" s="72">
        <v>146.58844419888101</v>
      </c>
      <c r="E570" s="72">
        <v>-6.5245804784898965E-3</v>
      </c>
      <c r="F570" s="72">
        <v>425.98070320864792</v>
      </c>
      <c r="G570" s="72">
        <v>1.7076277059988716</v>
      </c>
      <c r="H570" s="72"/>
    </row>
    <row r="571" spans="1:8" x14ac:dyDescent="0.25">
      <c r="A571" s="73"/>
      <c r="B571" s="72">
        <v>24.400747346948002</v>
      </c>
      <c r="C571" s="72">
        <v>-3.7442124926306418E-3</v>
      </c>
      <c r="D571" s="72">
        <v>146.46043709520393</v>
      </c>
      <c r="E571" s="72">
        <v>-6.39372098956318E-3</v>
      </c>
      <c r="F571" s="72">
        <v>425.76211473184429</v>
      </c>
      <c r="G571" s="72">
        <v>1.7076277059988716</v>
      </c>
      <c r="H571" s="72"/>
    </row>
    <row r="572" spans="1:8" x14ac:dyDescent="0.25">
      <c r="A572" s="73"/>
      <c r="B572" s="72">
        <v>24.438000803723778</v>
      </c>
      <c r="C572" s="72">
        <v>-3.6690990917511881E-3</v>
      </c>
      <c r="D572" s="72">
        <v>146.33242999152685</v>
      </c>
      <c r="E572" s="72">
        <v>-6.2654552651296245E-3</v>
      </c>
      <c r="F572" s="72">
        <v>425.54352625504066</v>
      </c>
      <c r="G572" s="72">
        <v>1.7076277059988716</v>
      </c>
      <c r="H572" s="72"/>
    </row>
    <row r="573" spans="1:8" x14ac:dyDescent="0.25">
      <c r="A573" s="73"/>
      <c r="B573" s="72">
        <v>24.475254260499554</v>
      </c>
      <c r="C573" s="72">
        <v>-3.5954749571962849E-3</v>
      </c>
      <c r="D573" s="72">
        <v>146.20442288784977</v>
      </c>
      <c r="E573" s="72">
        <v>-6.1397326531334832E-3</v>
      </c>
      <c r="F573" s="72">
        <v>425.32493777823703</v>
      </c>
      <c r="G573" s="72">
        <v>1.7076277059988716</v>
      </c>
      <c r="H573" s="72"/>
    </row>
    <row r="574" spans="1:8" x14ac:dyDescent="0.25">
      <c r="A574" s="73"/>
      <c r="B574" s="72">
        <v>24.51250771727533</v>
      </c>
      <c r="C574" s="72">
        <v>-3.5233109949062607E-3</v>
      </c>
      <c r="D574" s="72">
        <v>146.0764157841727</v>
      </c>
      <c r="E574" s="72">
        <v>-6.0165034717523797E-3</v>
      </c>
      <c r="F574" s="72">
        <v>425.1063493014334</v>
      </c>
      <c r="G574" s="72">
        <v>1.7076277059988716</v>
      </c>
      <c r="H574" s="72"/>
    </row>
    <row r="575" spans="1:8" x14ac:dyDescent="0.25">
      <c r="A575" s="73"/>
      <c r="B575" s="72">
        <v>24.549761174051106</v>
      </c>
      <c r="C575" s="72">
        <v>-3.4525786683946387E-3</v>
      </c>
      <c r="D575" s="72">
        <v>145.94840868049562</v>
      </c>
      <c r="E575" s="72">
        <v>-5.8957189912913757E-3</v>
      </c>
      <c r="F575" s="72">
        <v>424.88776082462977</v>
      </c>
      <c r="G575" s="72">
        <v>1.7076277059988716</v>
      </c>
      <c r="H575" s="72"/>
    </row>
    <row r="576" spans="1:8" x14ac:dyDescent="0.25">
      <c r="A576" s="73"/>
      <c r="B576" s="72">
        <v>24.587014630826882</v>
      </c>
      <c r="C576" s="72">
        <v>-3.3832499883357857E-3</v>
      </c>
      <c r="D576" s="72">
        <v>145.82040157681854</v>
      </c>
      <c r="E576" s="72">
        <v>-5.7773314164025471E-3</v>
      </c>
      <c r="F576" s="72">
        <v>424.66917234782613</v>
      </c>
      <c r="G576" s="72">
        <v>1.7076277059988716</v>
      </c>
      <c r="H576" s="72"/>
    </row>
    <row r="577" spans="1:8" x14ac:dyDescent="0.25">
      <c r="A577" s="73"/>
      <c r="B577" s="72">
        <v>24.624268087602658</v>
      </c>
      <c r="C577" s="72">
        <v>-3.3152975023399583E-3</v>
      </c>
      <c r="D577" s="72">
        <v>145.69239447314146</v>
      </c>
      <c r="E577" s="72">
        <v>-5.661293868624572E-3</v>
      </c>
      <c r="F577" s="72">
        <v>424.4505838710225</v>
      </c>
      <c r="G577" s="72">
        <v>1.7076277059988716</v>
      </c>
      <c r="H577" s="72"/>
    </row>
    <row r="578" spans="1:8" x14ac:dyDescent="0.25">
      <c r="A578" s="73"/>
      <c r="B578" s="72">
        <v>24.661521544378434</v>
      </c>
      <c r="C578" s="72">
        <v>-3.248694284912567E-3</v>
      </c>
      <c r="D578" s="72">
        <v>145.56438736946438</v>
      </c>
      <c r="E578" s="72">
        <v>-5.5475603692368911E-3</v>
      </c>
      <c r="F578" s="72">
        <v>424.23199539421887</v>
      </c>
      <c r="G578" s="72">
        <v>1.7076277059988716</v>
      </c>
      <c r="H578" s="72"/>
    </row>
    <row r="579" spans="1:8" x14ac:dyDescent="0.25">
      <c r="A579" s="73"/>
      <c r="B579" s="72">
        <v>24.69877500115421</v>
      </c>
      <c r="C579" s="72">
        <v>-3.183413927594512E-3</v>
      </c>
      <c r="D579" s="72">
        <v>145.43638026578731</v>
      </c>
      <c r="E579" s="72">
        <v>-5.4360858224230743E-3</v>
      </c>
      <c r="F579" s="72">
        <v>424.01340691741524</v>
      </c>
      <c r="G579" s="72">
        <v>1.7076277059988716</v>
      </c>
      <c r="H579" s="72"/>
    </row>
    <row r="580" spans="1:8" x14ac:dyDescent="0.25">
      <c r="A580" s="73"/>
      <c r="B580" s="72">
        <v>24.736028457929987</v>
      </c>
      <c r="C580" s="72">
        <v>-3.1194305292805056E-3</v>
      </c>
      <c r="D580" s="72">
        <v>145.30837316211023</v>
      </c>
      <c r="E580" s="72">
        <v>-5.326825998738116E-3</v>
      </c>
      <c r="F580" s="72">
        <v>423.79481844061161</v>
      </c>
      <c r="G580" s="72">
        <v>1.7076277059988716</v>
      </c>
      <c r="H580" s="72"/>
    </row>
    <row r="581" spans="1:8" x14ac:dyDescent="0.25">
      <c r="A581" s="73"/>
      <c r="B581" s="72">
        <v>24.773281914705763</v>
      </c>
      <c r="C581" s="72">
        <v>-3.0567186867123401E-3</v>
      </c>
      <c r="D581" s="72">
        <v>145.18036605843315</v>
      </c>
      <c r="E581" s="72">
        <v>-5.2197375188744767E-3</v>
      </c>
      <c r="F581" s="72">
        <v>423.57622996380798</v>
      </c>
      <c r="G581" s="72">
        <v>1.7076277059988716</v>
      </c>
      <c r="H581" s="72"/>
    </row>
    <row r="582" spans="1:8" x14ac:dyDescent="0.25">
      <c r="A582" s="73"/>
      <c r="B582" s="72">
        <v>24.810535371481539</v>
      </c>
      <c r="C582" s="72">
        <v>-2.9952534851441083E-3</v>
      </c>
      <c r="D582" s="72">
        <v>145.05235895475607</v>
      </c>
      <c r="E582" s="72">
        <v>-5.1147778377217592E-3</v>
      </c>
      <c r="F582" s="72">
        <v>423.35764148700434</v>
      </c>
      <c r="G582" s="72">
        <v>1.7076277059988716</v>
      </c>
      <c r="H582" s="72"/>
    </row>
    <row r="583" spans="1:8" x14ac:dyDescent="0.25">
      <c r="A583" s="73"/>
      <c r="B583" s="72">
        <v>24.847788828257315</v>
      </c>
      <c r="C583" s="72">
        <v>-2.9350104891764264E-3</v>
      </c>
      <c r="D583" s="72">
        <v>144.924351851079</v>
      </c>
      <c r="E583" s="72">
        <v>-5.0119052287149668E-3</v>
      </c>
      <c r="F583" s="72">
        <v>423.13905301020071</v>
      </c>
      <c r="G583" s="72">
        <v>1.7076277059988716</v>
      </c>
      <c r="H583" s="72"/>
    </row>
    <row r="584" spans="1:8" x14ac:dyDescent="0.25">
      <c r="A584" s="73"/>
      <c r="B584" s="72">
        <v>24.885042285033091</v>
      </c>
      <c r="C584" s="72">
        <v>-2.8759657337567627E-3</v>
      </c>
      <c r="D584" s="72">
        <v>144.79634474740192</v>
      </c>
      <c r="E584" s="72">
        <v>-4.9110787684664217E-3</v>
      </c>
      <c r="F584" s="72">
        <v>422.92046453339708</v>
      </c>
      <c r="G584" s="72">
        <v>1.7076277059988716</v>
      </c>
      <c r="H584" s="72"/>
    </row>
    <row r="585" spans="1:8" x14ac:dyDescent="0.25">
      <c r="A585" s="73"/>
      <c r="B585" s="72">
        <v>24.922295741808867</v>
      </c>
      <c r="C585" s="72">
        <v>-2.8180957153430132E-3</v>
      </c>
      <c r="D585" s="72">
        <v>144.66833764372484</v>
      </c>
      <c r="E585" s="72">
        <v>-4.8122583216764388E-3</v>
      </c>
      <c r="F585" s="72">
        <v>422.70187605659345</v>
      </c>
      <c r="G585" s="72">
        <v>1.7076277059988716</v>
      </c>
      <c r="H585" s="72"/>
    </row>
    <row r="586" spans="1:8" x14ac:dyDescent="0.25">
      <c r="A586" s="73"/>
      <c r="B586" s="72">
        <v>24.959549198584643</v>
      </c>
      <c r="C586" s="72">
        <v>-2.7613773832275137E-3</v>
      </c>
      <c r="D586" s="72">
        <v>144.54033054004776</v>
      </c>
      <c r="E586" s="72">
        <v>-4.7154045263179661E-3</v>
      </c>
      <c r="F586" s="72">
        <v>422.48328757978982</v>
      </c>
      <c r="G586" s="72">
        <v>1.7076277059988716</v>
      </c>
      <c r="H586" s="72"/>
    </row>
    <row r="587" spans="1:8" x14ac:dyDescent="0.25">
      <c r="A587" s="73"/>
      <c r="B587" s="72">
        <v>24.996802655360419</v>
      </c>
      <c r="C587" s="72">
        <v>-2.7057881310187256E-3</v>
      </c>
      <c r="D587" s="72">
        <v>144.41232343637068</v>
      </c>
      <c r="E587" s="72">
        <v>-4.6204787790904804E-3</v>
      </c>
      <c r="F587" s="72">
        <v>422.26469910298619</v>
      </c>
      <c r="G587" s="72">
        <v>1.7076277059988716</v>
      </c>
      <c r="H587" s="72"/>
    </row>
    <row r="588" spans="1:8" x14ac:dyDescent="0.25">
      <c r="A588" s="73"/>
      <c r="B588" s="72">
        <v>25.034056112136195</v>
      </c>
      <c r="C588" s="72">
        <v>-2.6513057882778654E-3</v>
      </c>
      <c r="D588" s="72">
        <v>144.28431633269361</v>
      </c>
      <c r="E588" s="72">
        <v>-4.5274432211384608E-3</v>
      </c>
      <c r="F588" s="72">
        <v>422.04611062618255</v>
      </c>
      <c r="G588" s="72">
        <v>1.7076277059988716</v>
      </c>
      <c r="H588" s="72"/>
    </row>
    <row r="589" spans="1:8" x14ac:dyDescent="0.25">
      <c r="A589" s="73"/>
      <c r="B589" s="72">
        <v>25.071309568911971</v>
      </c>
      <c r="C589" s="72">
        <v>-2.597908612307809E-3</v>
      </c>
      <c r="D589" s="72">
        <v>144.15630922901653</v>
      </c>
      <c r="E589" s="72">
        <v>-4.436260724029896E-3</v>
      </c>
      <c r="F589" s="72">
        <v>421.82752214937892</v>
      </c>
      <c r="G589" s="72">
        <v>1.7076277059988716</v>
      </c>
      <c r="H589" s="72"/>
    </row>
    <row r="590" spans="1:8" x14ac:dyDescent="0.25">
      <c r="A590" s="73"/>
      <c r="B590" s="72">
        <v>25.108563025687747</v>
      </c>
      <c r="C590" s="72">
        <v>-2.5455752800916213E-3</v>
      </c>
      <c r="D590" s="72">
        <v>144.02830212533945</v>
      </c>
      <c r="E590" s="72">
        <v>-4.3468948759902903E-3</v>
      </c>
      <c r="F590" s="72">
        <v>421.60893367257529</v>
      </c>
      <c r="G590" s="72">
        <v>1.7076277059988716</v>
      </c>
      <c r="H590" s="72"/>
    </row>
    <row r="591" spans="1:8" x14ac:dyDescent="0.25">
      <c r="A591" s="73"/>
      <c r="B591" s="72">
        <v>25.145816482463523</v>
      </c>
      <c r="C591" s="72">
        <v>-2.4942848803781283E-3</v>
      </c>
      <c r="D591" s="72">
        <v>143.90029502166237</v>
      </c>
      <c r="E591" s="72">
        <v>-4.2593099683877729E-3</v>
      </c>
      <c r="F591" s="72">
        <v>421.39034519577166</v>
      </c>
      <c r="G591" s="72">
        <v>1.7076277059988716</v>
      </c>
      <c r="H591" s="72"/>
    </row>
    <row r="592" spans="1:8" x14ac:dyDescent="0.25">
      <c r="A592" s="73"/>
      <c r="B592" s="72">
        <v>25.183069939239299</v>
      </c>
      <c r="C592" s="72">
        <v>-2.4440169059119694E-3</v>
      </c>
      <c r="D592" s="72">
        <v>143.7722879179853</v>
      </c>
      <c r="E592" s="72">
        <v>-4.1734709824649161E-3</v>
      </c>
      <c r="F592" s="72">
        <v>421.17175671896803</v>
      </c>
      <c r="G592" s="72">
        <v>1.7076277059988716</v>
      </c>
      <c r="H592" s="72"/>
    </row>
    <row r="593" spans="1:8" x14ac:dyDescent="0.25">
      <c r="A593" s="73"/>
      <c r="B593" s="72">
        <v>25.220323396015075</v>
      </c>
      <c r="C593" s="72">
        <v>-2.3947512458056173E-3</v>
      </c>
      <c r="D593" s="72">
        <v>143.64428081430822</v>
      </c>
      <c r="E593" s="72">
        <v>-4.0893435763129857E-3</v>
      </c>
      <c r="F593" s="72">
        <v>420.95316824216439</v>
      </c>
      <c r="G593" s="72">
        <v>1.7076277059988716</v>
      </c>
      <c r="H593" s="72"/>
    </row>
    <row r="594" spans="1:8" x14ac:dyDescent="0.25">
      <c r="A594" s="73"/>
      <c r="B594" s="72">
        <v>25.257576852790852</v>
      </c>
      <c r="C594" s="72">
        <v>-2.3464681780509091E-3</v>
      </c>
      <c r="D594" s="72">
        <v>143.51627371063114</v>
      </c>
      <c r="E594" s="72">
        <v>-4.0068940720844257E-3</v>
      </c>
      <c r="F594" s="72">
        <v>420.73457976536076</v>
      </c>
      <c r="G594" s="72">
        <v>1.7076277059988716</v>
      </c>
      <c r="H594" s="72"/>
    </row>
    <row r="595" spans="1:8" x14ac:dyDescent="0.25">
      <c r="A595" s="73"/>
      <c r="B595" s="72">
        <v>25.294830309566628</v>
      </c>
      <c r="C595" s="72">
        <v>-2.299148362167614E-3</v>
      </c>
      <c r="D595" s="72">
        <v>143.38826660695406</v>
      </c>
      <c r="E595" s="72">
        <v>-3.9260894434393458E-3</v>
      </c>
      <c r="F595" s="72">
        <v>420.51599128855713</v>
      </c>
      <c r="G595" s="72">
        <v>1.7076277059988716</v>
      </c>
      <c r="H595" s="72"/>
    </row>
    <row r="596" spans="1:8" x14ac:dyDescent="0.25">
      <c r="A596" s="73"/>
      <c r="B596" s="72">
        <v>25.332083766342404</v>
      </c>
      <c r="C596" s="72">
        <v>-2.2527728319867179E-3</v>
      </c>
      <c r="D596" s="72">
        <v>143.26025950327698</v>
      </c>
      <c r="E596" s="72">
        <v>-3.8468973032220605E-3</v>
      </c>
      <c r="F596" s="72">
        <v>420.2974028117535</v>
      </c>
      <c r="G596" s="72">
        <v>1.7076277059988716</v>
      </c>
      <c r="H596" s="72"/>
    </row>
    <row r="597" spans="1:8" x14ac:dyDescent="0.25">
      <c r="A597" s="73"/>
      <c r="B597" s="72">
        <v>25.36933722311818</v>
      </c>
      <c r="C597" s="72">
        <v>-2.2073229885659824E-3</v>
      </c>
      <c r="D597" s="72">
        <v>143.13225239959991</v>
      </c>
      <c r="E597" s="72">
        <v>-3.7692858913635019E-3</v>
      </c>
      <c r="F597" s="72">
        <v>420.07881433494987</v>
      </c>
      <c r="G597" s="72">
        <v>1.7076277059988716</v>
      </c>
      <c r="H597" s="72"/>
    </row>
    <row r="598" spans="1:8" x14ac:dyDescent="0.25">
      <c r="A598" s="73"/>
      <c r="B598" s="72">
        <v>25.406590679893956</v>
      </c>
      <c r="C598" s="72">
        <v>-2.1627805932355297E-3</v>
      </c>
      <c r="D598" s="72">
        <v>143.00424529592283</v>
      </c>
      <c r="E598" s="72">
        <v>-3.6932240630056664E-3</v>
      </c>
      <c r="F598" s="72">
        <v>419.86022585814624</v>
      </c>
      <c r="G598" s="72">
        <v>1.7076277059988716</v>
      </c>
      <c r="H598" s="72"/>
    </row>
    <row r="599" spans="1:8" x14ac:dyDescent="0.25">
      <c r="A599" s="73"/>
      <c r="B599" s="72">
        <v>25.443844136669732</v>
      </c>
      <c r="C599" s="72">
        <v>-2.1191277607711403E-3</v>
      </c>
      <c r="D599" s="72">
        <v>142.87623819224575</v>
      </c>
      <c r="E599" s="72">
        <v>-3.6186812768441478E-3</v>
      </c>
      <c r="F599" s="72">
        <v>419.6416373813426</v>
      </c>
      <c r="G599" s="72">
        <v>1.7076277059988716</v>
      </c>
      <c r="H599" s="72"/>
    </row>
    <row r="600" spans="1:8" x14ac:dyDescent="0.25">
      <c r="A600" s="73"/>
      <c r="B600" s="72">
        <v>25.481097593445508</v>
      </c>
      <c r="C600" s="72">
        <v>-2.076346952693034E-3</v>
      </c>
      <c r="D600" s="72">
        <v>142.74823108856867</v>
      </c>
      <c r="E600" s="72">
        <v>-3.5456275836849532E-3</v>
      </c>
      <c r="F600" s="72">
        <v>419.42304890453897</v>
      </c>
      <c r="G600" s="72">
        <v>1.7076277059988716</v>
      </c>
      <c r="H600" s="72"/>
    </row>
    <row r="601" spans="1:8" x14ac:dyDescent="0.25">
      <c r="A601" s="73"/>
      <c r="B601" s="72">
        <v>25.518351050221284</v>
      </c>
      <c r="C601" s="72">
        <v>-2.0344209706879236E-3</v>
      </c>
      <c r="D601" s="72">
        <v>142.6202239848916</v>
      </c>
      <c r="E601" s="72">
        <v>-3.4740336152118165E-3</v>
      </c>
      <c r="F601" s="72">
        <v>419.20446042773534</v>
      </c>
      <c r="G601" s="72">
        <v>1.7076277059988716</v>
      </c>
      <c r="H601" s="72"/>
    </row>
    <row r="602" spans="1:8" x14ac:dyDescent="0.25">
      <c r="A602" s="73"/>
      <c r="B602" s="72">
        <v>25.55560450699706</v>
      </c>
      <c r="C602" s="72">
        <v>-1.9933329501521761E-3</v>
      </c>
      <c r="D602" s="72">
        <v>142.49221688121452</v>
      </c>
      <c r="E602" s="72">
        <v>-3.4038705729603235E-3</v>
      </c>
      <c r="F602" s="72">
        <v>418.98587195093171</v>
      </c>
      <c r="G602" s="72">
        <v>1.7076277059988716</v>
      </c>
      <c r="H602" s="72"/>
    </row>
    <row r="603" spans="1:8" x14ac:dyDescent="0.25">
      <c r="A603" s="73"/>
      <c r="B603" s="72">
        <v>25.592857963772836</v>
      </c>
      <c r="C603" s="72">
        <v>-1.9530663538539449E-3</v>
      </c>
      <c r="D603" s="72">
        <v>142.36420977753744</v>
      </c>
      <c r="E603" s="72">
        <v>-3.3351102174951925E-3</v>
      </c>
      <c r="F603" s="72">
        <v>418.76728347412808</v>
      </c>
      <c r="G603" s="72">
        <v>1.7076277059988716</v>
      </c>
      <c r="H603" s="72"/>
    </row>
    <row r="604" spans="1:8" x14ac:dyDescent="0.25">
      <c r="A604" s="73"/>
      <c r="B604" s="72">
        <v>25.630111420548612</v>
      </c>
      <c r="C604" s="72">
        <v>-1.9136049657121751E-3</v>
      </c>
      <c r="D604" s="72">
        <v>142.23620267386036</v>
      </c>
      <c r="E604" s="72">
        <v>-3.2677248577871309E-3</v>
      </c>
      <c r="F604" s="72">
        <v>418.54869499732445</v>
      </c>
      <c r="G604" s="72">
        <v>1.7076277059988716</v>
      </c>
      <c r="H604" s="72"/>
    </row>
    <row r="605" spans="1:8" x14ac:dyDescent="0.25">
      <c r="A605" s="73"/>
      <c r="B605" s="72">
        <v>25.667364877324388</v>
      </c>
      <c r="C605" s="72">
        <v>-1.8749328846904161E-3</v>
      </c>
      <c r="D605" s="72">
        <v>142.10819557018328</v>
      </c>
      <c r="E605" s="72">
        <v>-3.201687340785742E-3</v>
      </c>
      <c r="F605" s="72">
        <v>418.33010652052081</v>
      </c>
      <c r="G605" s="72">
        <v>1.7076277059988716</v>
      </c>
      <c r="H605" s="72"/>
    </row>
    <row r="606" spans="1:8" x14ac:dyDescent="0.25">
      <c r="A606" s="73"/>
      <c r="B606" s="72">
        <v>25.704618334100164</v>
      </c>
      <c r="C606" s="72">
        <v>-1.837034518803416E-3</v>
      </c>
      <c r="D606" s="72">
        <v>141.98018846650621</v>
      </c>
      <c r="E606" s="72">
        <v>-3.1369710411850182E-3</v>
      </c>
      <c r="F606" s="72">
        <v>418.11151804371718</v>
      </c>
      <c r="G606" s="72">
        <v>1.7076277059988716</v>
      </c>
      <c r="H606" s="72"/>
    </row>
    <row r="607" spans="1:8" x14ac:dyDescent="0.25">
      <c r="A607" s="73"/>
      <c r="B607" s="72">
        <v>25.74187179087594</v>
      </c>
      <c r="C607" s="72">
        <v>-1.7998945792344948E-3</v>
      </c>
      <c r="D607" s="72">
        <v>141.85218136282913</v>
      </c>
      <c r="E607" s="72">
        <v>-3.0735498513780046E-3</v>
      </c>
      <c r="F607" s="72">
        <v>417.89292956691355</v>
      </c>
      <c r="G607" s="72">
        <v>1.7076277059988716</v>
      </c>
      <c r="H607" s="72"/>
    </row>
    <row r="608" spans="1:8" x14ac:dyDescent="0.25">
      <c r="A608" s="73"/>
      <c r="B608" s="72">
        <v>25.779125247651717</v>
      </c>
      <c r="C608" s="72">
        <v>-1.7634980745617394E-3</v>
      </c>
      <c r="D608" s="72">
        <v>141.72417425915205</v>
      </c>
      <c r="E608" s="72">
        <v>-3.01139817159729E-3</v>
      </c>
      <c r="F608" s="72">
        <v>417.67434109010992</v>
      </c>
      <c r="G608" s="72">
        <v>1.7076277059988716</v>
      </c>
      <c r="H608" s="72"/>
    </row>
    <row r="609" spans="1:8" x14ac:dyDescent="0.25">
      <c r="A609" s="73"/>
      <c r="B609" s="72">
        <v>25.816378704427493</v>
      </c>
      <c r="C609" s="72">
        <v>-1.7278303050910807E-3</v>
      </c>
      <c r="D609" s="72">
        <v>141.59616715547497</v>
      </c>
      <c r="E609" s="72">
        <v>-2.9504909002380127E-3</v>
      </c>
      <c r="F609" s="72">
        <v>417.45575261330629</v>
      </c>
      <c r="G609" s="72">
        <v>1.7076277059988716</v>
      </c>
      <c r="H609" s="72"/>
    </row>
    <row r="610" spans="1:8" x14ac:dyDescent="0.25">
      <c r="A610" s="73"/>
      <c r="B610" s="72">
        <v>25.853632161203269</v>
      </c>
      <c r="C610" s="72">
        <v>-1.6928768572943658E-3</v>
      </c>
      <c r="D610" s="72">
        <v>141.46816005179789</v>
      </c>
      <c r="E610" s="72">
        <v>-2.8908034243601568E-3</v>
      </c>
      <c r="F610" s="72">
        <v>417.23716413650266</v>
      </c>
      <c r="G610" s="72">
        <v>1.7076277059988716</v>
      </c>
      <c r="H610" s="72"/>
    </row>
    <row r="611" spans="1:8" x14ac:dyDescent="0.25">
      <c r="A611" s="73"/>
      <c r="B611" s="72">
        <v>25.890885617979045</v>
      </c>
      <c r="C611" s="72">
        <v>-1.6586235983505444E-3</v>
      </c>
      <c r="D611" s="72">
        <v>141.34015294812082</v>
      </c>
      <c r="E611" s="72">
        <v>-2.8323116103669338E-3</v>
      </c>
      <c r="F611" s="72">
        <v>417.01857565969902</v>
      </c>
      <c r="G611" s="72">
        <v>1.7076277059988716</v>
      </c>
      <c r="H611" s="72"/>
    </row>
    <row r="612" spans="1:8" x14ac:dyDescent="0.25">
      <c r="A612" s="73"/>
      <c r="B612" s="72">
        <v>25.928139074754821</v>
      </c>
      <c r="C612" s="72">
        <v>-1.6250566707881452E-3</v>
      </c>
      <c r="D612" s="72">
        <v>141.21214584444374</v>
      </c>
      <c r="E612" s="72">
        <v>-2.7749917948561242E-3</v>
      </c>
      <c r="F612" s="72">
        <v>416.79998718289539</v>
      </c>
      <c r="G612" s="72">
        <v>1.7076277059988716</v>
      </c>
      <c r="H612" s="72"/>
    </row>
    <row r="613" spans="1:8" x14ac:dyDescent="0.25">
      <c r="A613" s="73"/>
      <c r="B613" s="72">
        <v>25.965392531530597</v>
      </c>
      <c r="C613" s="72">
        <v>-1.5921624872272289E-3</v>
      </c>
      <c r="D613" s="72">
        <v>141.08413874076666</v>
      </c>
      <c r="E613" s="72">
        <v>-2.7188207756412906E-3</v>
      </c>
      <c r="F613" s="72">
        <v>416.58139870609176</v>
      </c>
      <c r="G613" s="72">
        <v>1.7076277059988716</v>
      </c>
      <c r="H613" s="72"/>
    </row>
    <row r="614" spans="1:8" x14ac:dyDescent="0.25">
      <c r="A614" s="73"/>
      <c r="B614" s="72">
        <v>26.002645988306373</v>
      </c>
      <c r="C614" s="72">
        <v>-1.5599277252190443E-3</v>
      </c>
      <c r="D614" s="72">
        <v>140.95613163708958</v>
      </c>
      <c r="E614" s="72">
        <v>-2.6637758029398346E-3</v>
      </c>
      <c r="F614" s="72">
        <v>416.36281022928813</v>
      </c>
      <c r="G614" s="72">
        <v>1.7076277059988716</v>
      </c>
      <c r="H614" s="72"/>
    </row>
    <row r="615" spans="1:8" x14ac:dyDescent="0.25">
      <c r="A615" s="73"/>
      <c r="B615" s="72">
        <v>26.039899445082149</v>
      </c>
      <c r="C615" s="72">
        <v>-1.5283393221816449E-3</v>
      </c>
      <c r="D615" s="72">
        <v>140.82812453341251</v>
      </c>
      <c r="E615" s="72">
        <v>-2.6098345707249128E-3</v>
      </c>
      <c r="F615" s="72">
        <v>416.1442217524845</v>
      </c>
      <c r="G615" s="72">
        <v>1.7076277059988716</v>
      </c>
      <c r="H615" s="72"/>
    </row>
    <row r="616" spans="1:8" x14ac:dyDescent="0.25">
      <c r="A616" s="73"/>
      <c r="B616" s="72">
        <v>26.077152901857925</v>
      </c>
      <c r="C616" s="72">
        <v>-1.4973844704297458E-3</v>
      </c>
      <c r="D616" s="72">
        <v>140.70011742973543</v>
      </c>
      <c r="E616" s="72">
        <v>-2.556975208238282E-3</v>
      </c>
      <c r="F616" s="72">
        <v>415.92563327568087</v>
      </c>
      <c r="G616" s="72">
        <v>1.7076277059988716</v>
      </c>
      <c r="H616" s="72"/>
    </row>
    <row r="617" spans="1:8" x14ac:dyDescent="0.25">
      <c r="A617" s="73"/>
      <c r="B617" s="72">
        <v>26.114406358633701</v>
      </c>
      <c r="C617" s="72">
        <v>-1.4670506122971365E-3</v>
      </c>
      <c r="D617" s="72">
        <v>140.57211032605835</v>
      </c>
      <c r="E617" s="72">
        <v>-2.5051762716611992E-3</v>
      </c>
      <c r="F617" s="72">
        <v>415.70704479887723</v>
      </c>
      <c r="G617" s="72">
        <v>1.7076277059988716</v>
      </c>
      <c r="H617" s="72"/>
    </row>
    <row r="618" spans="1:8" x14ac:dyDescent="0.25">
      <c r="A618" s="73"/>
      <c r="B618" s="72">
        <v>26.151659815409477</v>
      </c>
      <c r="C618" s="72">
        <v>-1.4373254353499908E-3</v>
      </c>
      <c r="D618" s="72">
        <v>140.44410322238127</v>
      </c>
      <c r="E618" s="72">
        <v>-2.4544167359405343E-3</v>
      </c>
      <c r="F618" s="72">
        <v>415.4884563220736</v>
      </c>
      <c r="G618" s="72">
        <v>1.7076277059988716</v>
      </c>
      <c r="H618" s="72"/>
    </row>
    <row r="619" spans="1:8" x14ac:dyDescent="0.25">
      <c r="A619" s="73"/>
      <c r="B619" s="72">
        <v>26.188913272185253</v>
      </c>
      <c r="C619" s="72">
        <v>-1.4081968676894299E-3</v>
      </c>
      <c r="D619" s="72">
        <v>140.31609611870419</v>
      </c>
      <c r="E619" s="72">
        <v>-2.4046759867672974E-3</v>
      </c>
      <c r="F619" s="72">
        <v>415.26986784526997</v>
      </c>
      <c r="G619" s="72">
        <v>1.7076277059988716</v>
      </c>
      <c r="H619" s="72"/>
    </row>
    <row r="620" spans="1:8" x14ac:dyDescent="0.25">
      <c r="A620" s="73"/>
      <c r="B620" s="72">
        <v>26.226166728961029</v>
      </c>
      <c r="C620" s="72">
        <v>-1.3796530733417719E-3</v>
      </c>
      <c r="D620" s="72">
        <v>140.18808901502712</v>
      </c>
      <c r="E620" s="72">
        <v>-2.3559338127049027E-3</v>
      </c>
      <c r="F620" s="72">
        <v>415.05127936846634</v>
      </c>
      <c r="G620" s="72">
        <v>1.7076277059988716</v>
      </c>
      <c r="H620" s="72"/>
    </row>
    <row r="621" spans="1:8" x14ac:dyDescent="0.25">
      <c r="A621" s="73"/>
      <c r="B621" s="72">
        <v>26.263420185736805</v>
      </c>
      <c r="C621" s="72">
        <v>-1.3516824477348415E-3</v>
      </c>
      <c r="D621" s="72">
        <v>140.06008191135004</v>
      </c>
      <c r="E621" s="72">
        <v>-2.3081703974643869E-3</v>
      </c>
      <c r="F621" s="72">
        <v>414.83269089166271</v>
      </c>
      <c r="G621" s="72">
        <v>1.7076277059988716</v>
      </c>
      <c r="H621" s="72"/>
    </row>
    <row r="622" spans="1:8" x14ac:dyDescent="0.25">
      <c r="A622" s="73"/>
      <c r="B622" s="72">
        <v>26.300673642512582</v>
      </c>
      <c r="C622" s="72">
        <v>-1.3242736132588291E-3</v>
      </c>
      <c r="D622" s="72">
        <v>139.93207480767296</v>
      </c>
      <c r="E622" s="72">
        <v>-2.2613663123240112E-3</v>
      </c>
      <c r="F622" s="72">
        <v>414.61410241485908</v>
      </c>
      <c r="G622" s="72">
        <v>1.7076277059988716</v>
      </c>
      <c r="H622" s="72"/>
    </row>
    <row r="623" spans="1:8" x14ac:dyDescent="0.25">
      <c r="A623" s="73"/>
      <c r="B623" s="72">
        <v>26.337927099288358</v>
      </c>
      <c r="C623" s="72">
        <v>-1.2974154149101595E-3</v>
      </c>
      <c r="D623" s="72">
        <v>139.80406770399588</v>
      </c>
      <c r="E623" s="72">
        <v>-2.2155025086906099E-3</v>
      </c>
      <c r="F623" s="72">
        <v>414.39551393805544</v>
      </c>
      <c r="G623" s="72">
        <v>1.7076277059988716</v>
      </c>
      <c r="H623" s="72"/>
    </row>
    <row r="624" spans="1:8" x14ac:dyDescent="0.25">
      <c r="A624" s="73"/>
      <c r="B624" s="72">
        <v>26.375180556064134</v>
      </c>
      <c r="C624" s="72">
        <v>-1.2710969160168776E-3</v>
      </c>
      <c r="D624" s="72">
        <v>139.67606060031881</v>
      </c>
      <c r="E624" s="72">
        <v>-2.170560310800141E-3</v>
      </c>
      <c r="F624" s="72">
        <v>414.17692546125181</v>
      </c>
      <c r="G624" s="72">
        <v>1.7076277059988716</v>
      </c>
      <c r="H624" s="72"/>
    </row>
    <row r="625" spans="1:8" x14ac:dyDescent="0.25">
      <c r="A625" s="73"/>
      <c r="B625" s="72">
        <v>26.41243401283991</v>
      </c>
      <c r="C625" s="72">
        <v>-1.2453073940440768E-3</v>
      </c>
      <c r="D625" s="72">
        <v>139.54805349664173</v>
      </c>
      <c r="E625" s="72">
        <v>-2.1265214085549196E-3</v>
      </c>
      <c r="F625" s="72">
        <v>413.95833698444818</v>
      </c>
      <c r="G625" s="72">
        <v>1.7076277059988716</v>
      </c>
      <c r="H625" s="72"/>
    </row>
    <row r="626" spans="1:8" x14ac:dyDescent="0.25">
      <c r="A626" s="73"/>
      <c r="B626" s="72">
        <v>26.449687469615686</v>
      </c>
      <c r="C626" s="72">
        <v>-1.2200363364779292E-3</v>
      </c>
      <c r="D626" s="72">
        <v>139.42004639296465</v>
      </c>
      <c r="E626" s="72">
        <v>-2.0833678504950737E-3</v>
      </c>
      <c r="F626" s="72">
        <v>413.73974850764455</v>
      </c>
      <c r="G626" s="72">
        <v>1.7076277059988716</v>
      </c>
      <c r="H626" s="72"/>
    </row>
    <row r="627" spans="1:8" x14ac:dyDescent="0.25">
      <c r="A627" s="73"/>
      <c r="B627" s="72">
        <v>26.486940926391462</v>
      </c>
      <c r="C627" s="72">
        <v>-1.195273436786887E-3</v>
      </c>
      <c r="D627" s="72">
        <v>139.29203928928757</v>
      </c>
      <c r="E627" s="72">
        <v>-2.041082036901779E-3</v>
      </c>
      <c r="F627" s="72">
        <v>413.52116003084092</v>
      </c>
      <c r="G627" s="72">
        <v>1.7076277059988716</v>
      </c>
      <c r="H627" s="72"/>
    </row>
    <row r="628" spans="1:8" x14ac:dyDescent="0.25">
      <c r="A628" s="73"/>
      <c r="B628" s="72">
        <v>26.524194383167238</v>
      </c>
      <c r="C628" s="72">
        <v>-1.1710085904586677E-3</v>
      </c>
      <c r="D628" s="72">
        <v>139.16403218561049</v>
      </c>
      <c r="E628" s="72">
        <v>-1.9996467130299067E-3</v>
      </c>
      <c r="F628" s="72">
        <v>413.30257155403729</v>
      </c>
      <c r="G628" s="72">
        <v>1.7076277059988716</v>
      </c>
      <c r="H628" s="72"/>
    </row>
    <row r="629" spans="1:8" x14ac:dyDescent="0.25">
      <c r="A629" s="73"/>
      <c r="B629" s="72">
        <v>26.561447839943014</v>
      </c>
      <c r="C629" s="72">
        <v>-1.1472318911116422E-3</v>
      </c>
      <c r="D629" s="72">
        <v>139.03602508193342</v>
      </c>
      <c r="E629" s="72">
        <v>-1.959044962467721E-3</v>
      </c>
      <c r="F629" s="72">
        <v>413.08398307723365</v>
      </c>
      <c r="G629" s="72">
        <v>1.7076277059988716</v>
      </c>
      <c r="H629" s="72"/>
    </row>
    <row r="630" spans="1:8" x14ac:dyDescent="0.25">
      <c r="A630" s="73"/>
      <c r="B630" s="72">
        <v>26.59870129671879</v>
      </c>
      <c r="C630" s="72">
        <v>-1.1239336266792813E-3</v>
      </c>
      <c r="D630" s="72">
        <v>138.90801797825634</v>
      </c>
      <c r="E630" s="72">
        <v>-1.9192602006213332E-3</v>
      </c>
      <c r="F630" s="72">
        <v>412.86539460043002</v>
      </c>
      <c r="G630" s="72">
        <v>1.7076277059988716</v>
      </c>
      <c r="H630" s="72"/>
    </row>
    <row r="631" spans="1:8" x14ac:dyDescent="0.25">
      <c r="A631" s="73"/>
      <c r="B631" s="72">
        <v>26.635954753494566</v>
      </c>
      <c r="C631" s="72">
        <v>-1.1011042756663293E-3</v>
      </c>
      <c r="D631" s="72">
        <v>138.78001087457926</v>
      </c>
      <c r="E631" s="72">
        <v>-1.880276168321643E-3</v>
      </c>
      <c r="F631" s="72">
        <v>412.64680612362639</v>
      </c>
      <c r="G631" s="72">
        <v>1.7076277059988716</v>
      </c>
      <c r="H631" s="72"/>
    </row>
    <row r="632" spans="1:8" x14ac:dyDescent="0.25">
      <c r="A632" s="73"/>
      <c r="B632" s="72">
        <v>26.673208210270342</v>
      </c>
      <c r="C632" s="72">
        <v>-1.0787345034754053E-3</v>
      </c>
      <c r="D632" s="72">
        <v>138.65200377090218</v>
      </c>
      <c r="E632" s="72">
        <v>-1.8420769255515382E-3</v>
      </c>
      <c r="F632" s="72">
        <v>412.42821764682276</v>
      </c>
      <c r="G632" s="72">
        <v>1.7076277059988716</v>
      </c>
      <c r="H632" s="72"/>
    </row>
    <row r="633" spans="1:8" x14ac:dyDescent="0.25">
      <c r="A633" s="73"/>
      <c r="B633" s="72">
        <v>26.710461667046118</v>
      </c>
      <c r="C633" s="72">
        <v>-1.0568151588027507E-3</v>
      </c>
      <c r="D633" s="72">
        <v>138.52399666722511</v>
      </c>
      <c r="E633" s="72">
        <v>-1.8046468452911743E-3</v>
      </c>
      <c r="F633" s="72">
        <v>412.20962917001913</v>
      </c>
      <c r="G633" s="72">
        <v>1.7076277059988716</v>
      </c>
      <c r="H633" s="72"/>
    </row>
    <row r="634" spans="1:8" x14ac:dyDescent="0.25">
      <c r="A634" s="73"/>
      <c r="B634" s="72">
        <v>26.747715123821894</v>
      </c>
      <c r="C634" s="72">
        <v>-1.0353372701018598E-3</v>
      </c>
      <c r="D634" s="72">
        <v>138.39598956354803</v>
      </c>
      <c r="E634" s="72">
        <v>-1.7679706074791731E-3</v>
      </c>
      <c r="F634" s="72">
        <v>411.9910406932155</v>
      </c>
      <c r="G634" s="72">
        <v>1.7076277059988716</v>
      </c>
      <c r="H634" s="72"/>
    </row>
    <row r="635" spans="1:8" x14ac:dyDescent="0.25">
      <c r="A635" s="73"/>
      <c r="B635" s="72">
        <v>26.78496858059767</v>
      </c>
      <c r="C635" s="72">
        <v>-1.0142920421137625E-3</v>
      </c>
      <c r="D635" s="72">
        <v>138.26798245987095</v>
      </c>
      <c r="E635" s="72">
        <v>-1.7320331930876351E-3</v>
      </c>
      <c r="F635" s="72">
        <v>411.77245221641186</v>
      </c>
      <c r="G635" s="72">
        <v>1.7076277059988716</v>
      </c>
      <c r="H635" s="72"/>
    </row>
    <row r="636" spans="1:8" x14ac:dyDescent="0.25">
      <c r="A636" s="73"/>
      <c r="B636" s="72"/>
      <c r="C636" s="72"/>
      <c r="D636" s="72"/>
      <c r="E636" s="72"/>
      <c r="F636" s="72"/>
      <c r="G636" s="72"/>
      <c r="H636" s="72"/>
    </row>
    <row r="637" spans="1:8" x14ac:dyDescent="0.25">
      <c r="A637" s="73"/>
      <c r="B637" s="72"/>
      <c r="C637" s="72"/>
      <c r="D637" s="72"/>
      <c r="E637" s="72"/>
      <c r="F637" s="72"/>
      <c r="G637" s="72"/>
      <c r="H637" s="72"/>
    </row>
    <row r="638" spans="1:8" x14ac:dyDescent="0.25">
      <c r="A638" s="73"/>
      <c r="B638" s="72"/>
      <c r="C638" s="72"/>
      <c r="D638" s="72"/>
      <c r="E638" s="72"/>
      <c r="F638" s="72"/>
      <c r="G638" s="72"/>
      <c r="H638" s="72"/>
    </row>
    <row r="639" spans="1:8" x14ac:dyDescent="0.25">
      <c r="A639" s="73"/>
      <c r="B639" s="72"/>
      <c r="C639" s="72"/>
      <c r="D639" s="72"/>
      <c r="E639" s="72"/>
      <c r="F639" s="72"/>
      <c r="G639" s="72"/>
      <c r="H639" s="72"/>
    </row>
    <row r="640" spans="1:8" x14ac:dyDescent="0.25">
      <c r="A640" s="73"/>
      <c r="B640" s="72"/>
      <c r="C640" s="72"/>
      <c r="D640" s="72"/>
      <c r="E640" s="72"/>
      <c r="F640" s="72"/>
      <c r="G640" s="72"/>
      <c r="H640" s="72"/>
    </row>
    <row r="641" spans="1:8" x14ac:dyDescent="0.25">
      <c r="A641" s="73"/>
      <c r="B641" s="72"/>
      <c r="C641" s="72"/>
      <c r="D641" s="72"/>
      <c r="E641" s="72"/>
      <c r="F641" s="72"/>
      <c r="G641" s="72"/>
      <c r="H641" s="72"/>
    </row>
    <row r="642" spans="1:8" x14ac:dyDescent="0.25">
      <c r="A642" s="73"/>
      <c r="B642" s="72"/>
      <c r="C642" s="72"/>
      <c r="D642" s="72"/>
      <c r="E642" s="72"/>
      <c r="F642" s="72"/>
      <c r="G642" s="72"/>
      <c r="H642" s="72"/>
    </row>
    <row r="643" spans="1:8" x14ac:dyDescent="0.25">
      <c r="A643" s="73"/>
      <c r="B643" s="72"/>
      <c r="C643" s="72"/>
      <c r="D643" s="72"/>
      <c r="E643" s="72"/>
      <c r="F643" s="72"/>
      <c r="G643" s="72"/>
      <c r="H643" s="72"/>
    </row>
    <row r="644" spans="1:8" x14ac:dyDescent="0.25">
      <c r="A644" s="73"/>
      <c r="B644" s="72"/>
      <c r="C644" s="72"/>
      <c r="D644" s="72"/>
      <c r="E644" s="72"/>
      <c r="F644" s="72"/>
      <c r="G644" s="72"/>
      <c r="H644" s="72"/>
    </row>
    <row r="645" spans="1:8" x14ac:dyDescent="0.25">
      <c r="A645" s="73"/>
      <c r="B645" s="72"/>
      <c r="C645" s="72"/>
      <c r="D645" s="72"/>
      <c r="E645" s="72"/>
      <c r="F645" s="72"/>
      <c r="G645" s="72"/>
      <c r="H645" s="72"/>
    </row>
    <row r="646" spans="1:8" x14ac:dyDescent="0.25">
      <c r="A646" s="73"/>
      <c r="B646" s="72"/>
      <c r="C646" s="72"/>
      <c r="D646" s="72"/>
      <c r="E646" s="72"/>
      <c r="F646" s="72"/>
      <c r="G646" s="72"/>
      <c r="H646" s="72"/>
    </row>
    <row r="647" spans="1:8" x14ac:dyDescent="0.25">
      <c r="A647" s="73"/>
      <c r="B647" s="72"/>
      <c r="C647" s="72"/>
      <c r="D647" s="72"/>
      <c r="E647" s="72"/>
      <c r="F647" s="72"/>
      <c r="G647" s="72"/>
      <c r="H647" s="72"/>
    </row>
    <row r="648" spans="1:8" x14ac:dyDescent="0.25">
      <c r="A648" s="73"/>
      <c r="B648" s="72"/>
      <c r="C648" s="72"/>
      <c r="D648" s="72"/>
      <c r="E648" s="72"/>
      <c r="F648" s="72"/>
      <c r="G648" s="72"/>
      <c r="H648" s="72"/>
    </row>
    <row r="649" spans="1:8" x14ac:dyDescent="0.25">
      <c r="A649" s="73"/>
      <c r="B649" s="72"/>
      <c r="C649" s="72"/>
      <c r="D649" s="72"/>
      <c r="E649" s="72"/>
      <c r="F649" s="72"/>
      <c r="G649" s="72"/>
      <c r="H649" s="72"/>
    </row>
    <row r="650" spans="1:8" x14ac:dyDescent="0.25">
      <c r="A650" s="73"/>
      <c r="B650" s="72"/>
      <c r="C650" s="72"/>
      <c r="D650" s="72"/>
      <c r="E650" s="72"/>
      <c r="F650" s="72"/>
      <c r="G650" s="72"/>
      <c r="H650" s="72"/>
    </row>
    <row r="651" spans="1:8" x14ac:dyDescent="0.25">
      <c r="A651" s="73"/>
      <c r="B651" s="72"/>
      <c r="C651" s="72"/>
      <c r="D651" s="72"/>
      <c r="E651" s="72"/>
      <c r="F651" s="72"/>
      <c r="G651" s="72"/>
      <c r="H651" s="72"/>
    </row>
    <row r="652" spans="1:8" x14ac:dyDescent="0.25">
      <c r="A652" s="73"/>
      <c r="B652" s="72"/>
      <c r="C652" s="72"/>
      <c r="D652" s="72"/>
      <c r="E652" s="72"/>
      <c r="F652" s="72"/>
      <c r="G652" s="72"/>
      <c r="H652" s="72"/>
    </row>
    <row r="653" spans="1:8" x14ac:dyDescent="0.25">
      <c r="A653" s="73"/>
      <c r="B653" s="72"/>
      <c r="C653" s="72"/>
      <c r="D653" s="72"/>
      <c r="E653" s="72"/>
      <c r="F653" s="72"/>
      <c r="G653" s="72"/>
      <c r="H653" s="72"/>
    </row>
    <row r="654" spans="1:8" x14ac:dyDescent="0.25">
      <c r="A654" s="73"/>
      <c r="B654" s="72"/>
      <c r="C654" s="72"/>
      <c r="D654" s="72"/>
      <c r="E654" s="72"/>
      <c r="F654" s="72"/>
      <c r="G654" s="72"/>
      <c r="H654" s="72"/>
    </row>
    <row r="655" spans="1:8" x14ac:dyDescent="0.25">
      <c r="A655" s="73"/>
      <c r="B655" s="72"/>
      <c r="C655" s="72"/>
      <c r="D655" s="72"/>
      <c r="E655" s="72"/>
      <c r="F655" s="72"/>
      <c r="G655" s="72"/>
      <c r="H655" s="72"/>
    </row>
    <row r="656" spans="1:8" x14ac:dyDescent="0.25">
      <c r="A656" s="73"/>
      <c r="B656" s="72"/>
      <c r="C656" s="72"/>
      <c r="D656" s="72"/>
      <c r="E656" s="72"/>
      <c r="F656" s="72"/>
      <c r="G656" s="72"/>
      <c r="H656" s="72"/>
    </row>
    <row r="657" spans="1:8" x14ac:dyDescent="0.25">
      <c r="A657" s="73"/>
      <c r="B657" s="72"/>
      <c r="C657" s="72"/>
      <c r="D657" s="72"/>
      <c r="E657" s="72"/>
      <c r="F657" s="72"/>
      <c r="G657" s="72"/>
      <c r="H657" s="72"/>
    </row>
    <row r="658" spans="1:8" x14ac:dyDescent="0.25">
      <c r="A658" s="73"/>
      <c r="B658" s="72"/>
      <c r="C658" s="72"/>
      <c r="D658" s="72"/>
      <c r="E658" s="72"/>
      <c r="F658" s="72"/>
      <c r="G658" s="72"/>
      <c r="H658" s="72"/>
    </row>
    <row r="659" spans="1:8" x14ac:dyDescent="0.25">
      <c r="A659" s="73"/>
      <c r="B659" s="72"/>
      <c r="C659" s="72"/>
      <c r="D659" s="72"/>
      <c r="E659" s="72"/>
      <c r="F659" s="72"/>
      <c r="G659" s="72"/>
      <c r="H659" s="72"/>
    </row>
    <row r="660" spans="1:8" x14ac:dyDescent="0.25">
      <c r="A660" s="73"/>
      <c r="B660" s="72"/>
      <c r="C660" s="72"/>
      <c r="D660" s="72"/>
      <c r="E660" s="72"/>
      <c r="F660" s="72"/>
      <c r="G660" s="72"/>
      <c r="H660" s="72"/>
    </row>
    <row r="661" spans="1:8" x14ac:dyDescent="0.25">
      <c r="A661" s="73"/>
      <c r="B661" s="72"/>
      <c r="C661" s="72"/>
      <c r="D661" s="72"/>
      <c r="E661" s="72"/>
      <c r="F661" s="72"/>
      <c r="G661" s="72"/>
      <c r="H661" s="72"/>
    </row>
    <row r="662" spans="1:8" x14ac:dyDescent="0.25">
      <c r="A662" s="73"/>
      <c r="B662" s="72"/>
      <c r="C662" s="72"/>
      <c r="D662" s="72"/>
      <c r="E662" s="72"/>
      <c r="F662" s="72"/>
      <c r="G662" s="72"/>
      <c r="H662" s="72"/>
    </row>
    <row r="663" spans="1:8" x14ac:dyDescent="0.25">
      <c r="A663" s="73"/>
      <c r="B663" s="72"/>
      <c r="C663" s="72"/>
      <c r="D663" s="72"/>
      <c r="E663" s="72"/>
      <c r="F663" s="72"/>
      <c r="G663" s="72"/>
      <c r="H663" s="72"/>
    </row>
    <row r="664" spans="1:8" x14ac:dyDescent="0.25">
      <c r="A664" s="73"/>
      <c r="B664" s="72"/>
      <c r="C664" s="72"/>
      <c r="D664" s="72"/>
      <c r="E664" s="72"/>
      <c r="F664" s="72"/>
      <c r="G664" s="72"/>
      <c r="H664" s="72"/>
    </row>
    <row r="665" spans="1:8" x14ac:dyDescent="0.25">
      <c r="A665" s="73"/>
      <c r="B665" s="72"/>
      <c r="C665" s="72"/>
      <c r="D665" s="72"/>
      <c r="E665" s="72"/>
      <c r="F665" s="72"/>
      <c r="G665" s="72"/>
      <c r="H665" s="72"/>
    </row>
    <row r="666" spans="1:8" x14ac:dyDescent="0.25">
      <c r="A666" s="73"/>
      <c r="B666" s="72"/>
      <c r="C666" s="72"/>
      <c r="D666" s="72"/>
      <c r="E666" s="72"/>
      <c r="F666" s="72"/>
      <c r="G666" s="72"/>
      <c r="H666" s="72"/>
    </row>
    <row r="667" spans="1:8" x14ac:dyDescent="0.25">
      <c r="A667" s="73"/>
      <c r="B667" s="72"/>
      <c r="C667" s="72"/>
      <c r="D667" s="72"/>
      <c r="E667" s="72"/>
      <c r="F667" s="72"/>
      <c r="G667" s="72"/>
      <c r="H667" s="72"/>
    </row>
    <row r="668" spans="1:8" x14ac:dyDescent="0.25">
      <c r="A668" s="73"/>
      <c r="B668" s="72"/>
      <c r="C668" s="72"/>
      <c r="D668" s="72"/>
      <c r="E668" s="72"/>
      <c r="F668" s="72"/>
      <c r="G668" s="72"/>
      <c r="H668" s="72"/>
    </row>
    <row r="669" spans="1:8" x14ac:dyDescent="0.25">
      <c r="A669" s="73"/>
      <c r="B669" s="72"/>
      <c r="C669" s="72"/>
      <c r="D669" s="72"/>
      <c r="E669" s="72"/>
      <c r="F669" s="72"/>
      <c r="G669" s="72"/>
      <c r="H669" s="72"/>
    </row>
    <row r="670" spans="1:8" x14ac:dyDescent="0.25">
      <c r="A670" s="73"/>
      <c r="B670" s="72"/>
      <c r="C670" s="72"/>
      <c r="D670" s="72"/>
      <c r="E670" s="72"/>
      <c r="F670" s="72"/>
      <c r="G670" s="72"/>
      <c r="H670" s="72"/>
    </row>
    <row r="671" spans="1:8" x14ac:dyDescent="0.25">
      <c r="A671" s="73"/>
      <c r="B671" s="72"/>
      <c r="C671" s="72"/>
      <c r="D671" s="72"/>
      <c r="E671" s="72"/>
      <c r="F671" s="72"/>
      <c r="G671" s="72"/>
      <c r="H671" s="72"/>
    </row>
    <row r="672" spans="1:8" x14ac:dyDescent="0.25">
      <c r="A672" s="73"/>
      <c r="B672" s="72"/>
      <c r="C672" s="72"/>
      <c r="D672" s="72"/>
      <c r="E672" s="72"/>
      <c r="F672" s="72"/>
      <c r="G672" s="72"/>
      <c r="H672" s="72"/>
    </row>
    <row r="673" spans="1:8" x14ac:dyDescent="0.25">
      <c r="A673" s="73"/>
      <c r="B673" s="72"/>
      <c r="C673" s="72"/>
      <c r="D673" s="72"/>
      <c r="E673" s="72"/>
      <c r="F673" s="72"/>
      <c r="G673" s="72"/>
      <c r="H673" s="72"/>
    </row>
    <row r="674" spans="1:8" x14ac:dyDescent="0.25">
      <c r="A674" s="73"/>
      <c r="B674" s="72"/>
      <c r="C674" s="72"/>
      <c r="D674" s="72"/>
      <c r="E674" s="72"/>
      <c r="F674" s="72"/>
      <c r="G674" s="72"/>
      <c r="H674" s="72"/>
    </row>
    <row r="675" spans="1:8" x14ac:dyDescent="0.25">
      <c r="A675" s="73"/>
      <c r="B675" s="72"/>
      <c r="C675" s="72"/>
      <c r="D675" s="72"/>
      <c r="E675" s="72"/>
      <c r="F675" s="72"/>
      <c r="G675" s="72"/>
      <c r="H675" s="72"/>
    </row>
    <row r="676" spans="1:8" x14ac:dyDescent="0.25">
      <c r="A676" s="73"/>
      <c r="B676" s="72"/>
      <c r="C676" s="72"/>
      <c r="D676" s="72"/>
      <c r="E676" s="72"/>
      <c r="F676" s="72"/>
      <c r="G676" s="72"/>
      <c r="H676" s="72"/>
    </row>
    <row r="677" spans="1:8" x14ac:dyDescent="0.25">
      <c r="A677" s="73"/>
      <c r="B677" s="72"/>
      <c r="C677" s="72"/>
      <c r="D677" s="72"/>
      <c r="E677" s="72"/>
      <c r="F677" s="72"/>
      <c r="G677" s="72"/>
      <c r="H677" s="72"/>
    </row>
    <row r="678" spans="1:8" x14ac:dyDescent="0.25">
      <c r="A678" s="73"/>
      <c r="B678" s="72"/>
      <c r="C678" s="72"/>
      <c r="D678" s="72"/>
      <c r="E678" s="72"/>
      <c r="F678" s="72"/>
      <c r="G678" s="72"/>
      <c r="H678" s="72"/>
    </row>
    <row r="679" spans="1:8" x14ac:dyDescent="0.25">
      <c r="A679" s="73"/>
      <c r="B679" s="72"/>
      <c r="C679" s="72"/>
      <c r="D679" s="72"/>
      <c r="E679" s="72"/>
      <c r="F679" s="72"/>
      <c r="G679" s="72"/>
      <c r="H679" s="72"/>
    </row>
    <row r="680" spans="1:8" x14ac:dyDescent="0.25">
      <c r="A680" s="73"/>
      <c r="B680" s="72"/>
      <c r="C680" s="72"/>
      <c r="D680" s="72"/>
      <c r="E680" s="72"/>
      <c r="F680" s="72"/>
      <c r="G680" s="72"/>
      <c r="H680" s="72"/>
    </row>
    <row r="681" spans="1:8" x14ac:dyDescent="0.25">
      <c r="A681" s="73"/>
      <c r="B681" s="72"/>
      <c r="C681" s="72"/>
      <c r="D681" s="72"/>
      <c r="E681" s="72"/>
      <c r="F681" s="72"/>
      <c r="G681" s="72"/>
      <c r="H681" s="72"/>
    </row>
    <row r="682" spans="1:8" x14ac:dyDescent="0.25">
      <c r="A682" s="73"/>
      <c r="B682" s="72"/>
      <c r="C682" s="72"/>
      <c r="D682" s="72"/>
      <c r="E682" s="72"/>
      <c r="F682" s="72"/>
      <c r="G682" s="72"/>
      <c r="H682" s="72"/>
    </row>
    <row r="683" spans="1:8" x14ac:dyDescent="0.25">
      <c r="A683" s="73"/>
      <c r="B683" s="72"/>
      <c r="C683" s="72"/>
      <c r="D683" s="72"/>
      <c r="E683" s="72"/>
      <c r="F683" s="72"/>
      <c r="G683" s="72"/>
      <c r="H683" s="72"/>
    </row>
    <row r="684" spans="1:8" x14ac:dyDescent="0.25">
      <c r="A684" s="73"/>
      <c r="B684" s="72"/>
      <c r="C684" s="72"/>
      <c r="D684" s="72"/>
      <c r="E684" s="72"/>
      <c r="F684" s="72"/>
      <c r="G684" s="72"/>
      <c r="H684" s="72"/>
    </row>
    <row r="685" spans="1:8" x14ac:dyDescent="0.25">
      <c r="A685" s="73"/>
      <c r="B685" s="72"/>
      <c r="C685" s="72"/>
      <c r="D685" s="72"/>
      <c r="E685" s="72"/>
      <c r="F685" s="72"/>
      <c r="G685" s="72"/>
      <c r="H685" s="72"/>
    </row>
    <row r="686" spans="1:8" x14ac:dyDescent="0.25">
      <c r="A686" s="73"/>
      <c r="B686" s="72"/>
      <c r="C686" s="72"/>
      <c r="D686" s="72"/>
      <c r="E686" s="72"/>
      <c r="F686" s="72"/>
      <c r="G686" s="72"/>
      <c r="H686" s="72"/>
    </row>
    <row r="687" spans="1:8" x14ac:dyDescent="0.25">
      <c r="A687" s="73"/>
      <c r="B687" s="72"/>
      <c r="C687" s="72"/>
      <c r="D687" s="72"/>
      <c r="E687" s="72"/>
      <c r="F687" s="72"/>
      <c r="G687" s="72"/>
      <c r="H687" s="72"/>
    </row>
    <row r="688" spans="1:8" x14ac:dyDescent="0.25">
      <c r="A688" s="73"/>
      <c r="B688" s="72"/>
      <c r="C688" s="72"/>
      <c r="D688" s="72"/>
      <c r="E688" s="72"/>
      <c r="F688" s="72"/>
      <c r="G688" s="72"/>
      <c r="H688" s="72"/>
    </row>
    <row r="689" spans="1:8" x14ac:dyDescent="0.25">
      <c r="A689" s="73"/>
      <c r="B689" s="72"/>
      <c r="C689" s="72"/>
      <c r="D689" s="72"/>
      <c r="E689" s="72"/>
      <c r="F689" s="72"/>
      <c r="G689" s="72"/>
      <c r="H689" s="72"/>
    </row>
    <row r="690" spans="1:8" x14ac:dyDescent="0.25">
      <c r="A690" s="73"/>
      <c r="B690" s="72"/>
      <c r="C690" s="72"/>
      <c r="D690" s="72"/>
      <c r="E690" s="72"/>
      <c r="F690" s="72"/>
      <c r="G690" s="72"/>
      <c r="H690" s="72"/>
    </row>
    <row r="691" spans="1:8" x14ac:dyDescent="0.25">
      <c r="A691" s="73"/>
      <c r="B691" s="72"/>
      <c r="C691" s="72"/>
      <c r="D691" s="72"/>
      <c r="E691" s="72"/>
      <c r="F691" s="72"/>
      <c r="G691" s="72"/>
      <c r="H691" s="72"/>
    </row>
    <row r="692" spans="1:8" x14ac:dyDescent="0.25">
      <c r="A692" s="73"/>
      <c r="B692" s="72"/>
      <c r="C692" s="72"/>
      <c r="D692" s="72"/>
      <c r="E692" s="72"/>
      <c r="F692" s="72"/>
      <c r="G692" s="72"/>
      <c r="H692" s="72"/>
    </row>
    <row r="693" spans="1:8" x14ac:dyDescent="0.25">
      <c r="A693" s="73"/>
      <c r="B693" s="72"/>
      <c r="C693" s="72"/>
      <c r="D693" s="72"/>
      <c r="E693" s="72"/>
      <c r="F693" s="72"/>
      <c r="G693" s="72"/>
      <c r="H693" s="72"/>
    </row>
    <row r="694" spans="1:8" x14ac:dyDescent="0.25">
      <c r="A694" s="73"/>
      <c r="B694" s="72"/>
      <c r="C694" s="72"/>
      <c r="D694" s="72"/>
      <c r="E694" s="72"/>
      <c r="F694" s="72"/>
      <c r="G694" s="72"/>
      <c r="H694" s="72"/>
    </row>
    <row r="695" spans="1:8" x14ac:dyDescent="0.25">
      <c r="A695" s="73"/>
      <c r="B695" s="72"/>
      <c r="C695" s="72"/>
      <c r="D695" s="72"/>
      <c r="E695" s="72"/>
      <c r="F695" s="72"/>
      <c r="G695" s="72"/>
      <c r="H695" s="72"/>
    </row>
    <row r="696" spans="1:8" x14ac:dyDescent="0.25">
      <c r="A696" s="73"/>
      <c r="B696" s="72"/>
      <c r="C696" s="72"/>
      <c r="D696" s="72"/>
      <c r="E696" s="72"/>
      <c r="F696" s="72"/>
      <c r="G696" s="72"/>
      <c r="H696" s="72"/>
    </row>
    <row r="697" spans="1:8" x14ac:dyDescent="0.25">
      <c r="A697" s="73"/>
      <c r="B697" s="72"/>
      <c r="C697" s="72"/>
      <c r="D697" s="72"/>
      <c r="E697" s="72"/>
      <c r="F697" s="72"/>
      <c r="G697" s="72"/>
      <c r="H697" s="72"/>
    </row>
    <row r="698" spans="1:8" x14ac:dyDescent="0.25">
      <c r="A698" s="73"/>
      <c r="B698" s="72"/>
      <c r="C698" s="72"/>
      <c r="D698" s="72"/>
      <c r="E698" s="72"/>
      <c r="F698" s="72"/>
      <c r="G698" s="72"/>
      <c r="H698" s="72"/>
    </row>
    <row r="699" spans="1:8" x14ac:dyDescent="0.25">
      <c r="A699" s="73"/>
      <c r="B699" s="72"/>
      <c r="C699" s="72"/>
      <c r="D699" s="72"/>
      <c r="E699" s="72"/>
      <c r="F699" s="72"/>
      <c r="G699" s="72"/>
      <c r="H699" s="72"/>
    </row>
    <row r="700" spans="1:8" x14ac:dyDescent="0.25">
      <c r="A700" s="73"/>
      <c r="B700" s="72"/>
      <c r="C700" s="72"/>
      <c r="D700" s="72"/>
      <c r="E700" s="72"/>
      <c r="F700" s="72"/>
      <c r="G700" s="72"/>
      <c r="H700" s="72"/>
    </row>
    <row r="701" spans="1:8" x14ac:dyDescent="0.25">
      <c r="A701" s="73"/>
      <c r="B701" s="72"/>
      <c r="C701" s="72"/>
      <c r="D701" s="72"/>
      <c r="E701" s="72"/>
      <c r="F701" s="72"/>
      <c r="G701" s="72"/>
      <c r="H701" s="72"/>
    </row>
    <row r="702" spans="1:8" x14ac:dyDescent="0.25">
      <c r="A702" s="73"/>
      <c r="B702" s="72"/>
      <c r="C702" s="72"/>
      <c r="D702" s="72"/>
      <c r="E702" s="72"/>
      <c r="F702" s="72"/>
      <c r="G702" s="72"/>
      <c r="H702" s="72"/>
    </row>
    <row r="703" spans="1:8" x14ac:dyDescent="0.25">
      <c r="A703" s="73"/>
      <c r="B703" s="72"/>
      <c r="C703" s="72"/>
      <c r="D703" s="72"/>
      <c r="E703" s="72"/>
      <c r="F703" s="72"/>
      <c r="G703" s="72"/>
      <c r="H703" s="72"/>
    </row>
    <row r="704" spans="1:8" x14ac:dyDescent="0.25">
      <c r="A704" s="73"/>
      <c r="B704" s="72"/>
      <c r="C704" s="72"/>
      <c r="D704" s="72"/>
      <c r="E704" s="72"/>
      <c r="F704" s="72"/>
      <c r="G704" s="72"/>
      <c r="H704" s="72"/>
    </row>
    <row r="705" spans="1:8" x14ac:dyDescent="0.25">
      <c r="A705" s="73"/>
      <c r="B705" s="72"/>
      <c r="C705" s="72"/>
      <c r="D705" s="72"/>
      <c r="E705" s="72"/>
      <c r="F705" s="72"/>
      <c r="G705" s="72"/>
      <c r="H705" s="72"/>
    </row>
    <row r="706" spans="1:8" x14ac:dyDescent="0.25">
      <c r="A706" s="73"/>
      <c r="B706" s="72"/>
      <c r="C706" s="72"/>
      <c r="D706" s="72"/>
      <c r="E706" s="72"/>
      <c r="F706" s="72"/>
      <c r="G706" s="72"/>
      <c r="H706" s="72"/>
    </row>
    <row r="707" spans="1:8" x14ac:dyDescent="0.25">
      <c r="A707" s="73"/>
      <c r="B707" s="72"/>
      <c r="C707" s="72"/>
      <c r="D707" s="72"/>
      <c r="E707" s="72"/>
      <c r="F707" s="72"/>
      <c r="G707" s="72"/>
      <c r="H707" s="72"/>
    </row>
    <row r="708" spans="1:8" x14ac:dyDescent="0.25">
      <c r="A708" s="73"/>
      <c r="B708" s="72"/>
      <c r="C708" s="72"/>
      <c r="D708" s="72"/>
      <c r="E708" s="72"/>
      <c r="F708" s="72"/>
      <c r="G708" s="72"/>
      <c r="H708" s="72"/>
    </row>
    <row r="709" spans="1:8" x14ac:dyDescent="0.25">
      <c r="A709" s="73"/>
      <c r="B709" s="72"/>
      <c r="C709" s="72"/>
      <c r="D709" s="72"/>
      <c r="E709" s="72"/>
      <c r="F709" s="72"/>
      <c r="G709" s="72"/>
      <c r="H709" s="72"/>
    </row>
    <row r="710" spans="1:8" x14ac:dyDescent="0.25">
      <c r="A710" s="73"/>
      <c r="B710" s="72"/>
      <c r="C710" s="72"/>
      <c r="D710" s="72"/>
      <c r="E710" s="72"/>
      <c r="F710" s="72"/>
      <c r="G710" s="72"/>
      <c r="H710" s="72"/>
    </row>
    <row r="711" spans="1:8" x14ac:dyDescent="0.25">
      <c r="A711" s="73"/>
      <c r="B711" s="72"/>
      <c r="C711" s="72"/>
      <c r="D711" s="72"/>
      <c r="E711" s="72"/>
      <c r="F711" s="72"/>
      <c r="G711" s="72"/>
      <c r="H711" s="72"/>
    </row>
    <row r="712" spans="1:8" x14ac:dyDescent="0.25">
      <c r="A712" s="73"/>
      <c r="B712" s="72"/>
      <c r="C712" s="72"/>
      <c r="D712" s="72"/>
      <c r="E712" s="72"/>
      <c r="F712" s="72"/>
      <c r="G712" s="72"/>
      <c r="H712" s="72"/>
    </row>
    <row r="713" spans="1:8" x14ac:dyDescent="0.25">
      <c r="A713" s="73"/>
      <c r="B713" s="72"/>
      <c r="C713" s="72"/>
      <c r="D713" s="72"/>
      <c r="E713" s="72"/>
      <c r="F713" s="72"/>
      <c r="G713" s="72"/>
      <c r="H713" s="72"/>
    </row>
    <row r="714" spans="1:8" x14ac:dyDescent="0.25">
      <c r="A714" s="73"/>
      <c r="B714" s="72"/>
      <c r="C714" s="72"/>
      <c r="D714" s="72"/>
      <c r="E714" s="72"/>
      <c r="F714" s="72"/>
      <c r="G714" s="72"/>
      <c r="H714" s="72"/>
    </row>
    <row r="715" spans="1:8" x14ac:dyDescent="0.25">
      <c r="A715" s="73"/>
      <c r="B715" s="72"/>
      <c r="C715" s="72"/>
      <c r="D715" s="72"/>
      <c r="E715" s="72"/>
      <c r="F715" s="72"/>
      <c r="G715" s="72"/>
      <c r="H715" s="72"/>
    </row>
    <row r="716" spans="1:8" x14ac:dyDescent="0.25">
      <c r="A716" s="73"/>
      <c r="B716" s="72"/>
      <c r="C716" s="72"/>
      <c r="D716" s="72"/>
      <c r="E716" s="72"/>
      <c r="F716" s="72"/>
      <c r="G716" s="72"/>
      <c r="H716" s="72"/>
    </row>
    <row r="717" spans="1:8" x14ac:dyDescent="0.25">
      <c r="A717" s="73"/>
      <c r="B717" s="72"/>
      <c r="C717" s="72"/>
      <c r="D717" s="72"/>
      <c r="E717" s="72"/>
      <c r="F717" s="72"/>
      <c r="G717" s="72"/>
      <c r="H717" s="72"/>
    </row>
    <row r="718" spans="1:8" x14ac:dyDescent="0.25">
      <c r="A718" s="73"/>
      <c r="B718" s="72"/>
      <c r="C718" s="72"/>
      <c r="D718" s="72"/>
      <c r="E718" s="72"/>
      <c r="F718" s="72"/>
      <c r="G718" s="72"/>
      <c r="H718" s="72"/>
    </row>
    <row r="719" spans="1:8" x14ac:dyDescent="0.25">
      <c r="A719" s="73"/>
      <c r="B719" s="72"/>
      <c r="C719" s="72"/>
      <c r="D719" s="72"/>
      <c r="E719" s="72"/>
      <c r="F719" s="72"/>
      <c r="G719" s="72"/>
      <c r="H719" s="72"/>
    </row>
    <row r="720" spans="1:8" x14ac:dyDescent="0.25">
      <c r="A720" s="73"/>
      <c r="B720" s="72"/>
      <c r="C720" s="72"/>
      <c r="D720" s="72"/>
      <c r="E720" s="72"/>
      <c r="F720" s="72"/>
      <c r="G720" s="72"/>
      <c r="H720" s="72"/>
    </row>
    <row r="721" spans="1:8" x14ac:dyDescent="0.25">
      <c r="A721" s="73"/>
      <c r="B721" s="72"/>
      <c r="C721" s="72"/>
      <c r="D721" s="72"/>
      <c r="E721" s="72"/>
      <c r="F721" s="72"/>
      <c r="G721" s="72"/>
      <c r="H721" s="72"/>
    </row>
    <row r="722" spans="1:8" x14ac:dyDescent="0.25">
      <c r="A722" s="73"/>
      <c r="B722" s="72"/>
      <c r="C722" s="72"/>
      <c r="D722" s="72"/>
      <c r="E722" s="72"/>
      <c r="F722" s="72"/>
      <c r="G722" s="72"/>
      <c r="H722" s="72"/>
    </row>
    <row r="723" spans="1:8" x14ac:dyDescent="0.25">
      <c r="A723" s="73"/>
      <c r="B723" s="72"/>
      <c r="C723" s="72"/>
      <c r="D723" s="72"/>
      <c r="E723" s="72"/>
      <c r="F723" s="72"/>
      <c r="G723" s="72"/>
      <c r="H723" s="72"/>
    </row>
    <row r="724" spans="1:8" x14ac:dyDescent="0.25">
      <c r="A724" s="73"/>
      <c r="B724" s="72"/>
      <c r="C724" s="72"/>
      <c r="D724" s="72"/>
      <c r="E724" s="72"/>
      <c r="F724" s="72"/>
      <c r="G724" s="72"/>
      <c r="H724" s="72"/>
    </row>
    <row r="725" spans="1:8" x14ac:dyDescent="0.25">
      <c r="A725" s="73"/>
      <c r="B725" s="72"/>
      <c r="C725" s="72"/>
      <c r="D725" s="72"/>
      <c r="E725" s="72"/>
      <c r="F725" s="72"/>
      <c r="G725" s="72"/>
      <c r="H725" s="72"/>
    </row>
    <row r="726" spans="1:8" x14ac:dyDescent="0.25">
      <c r="A726" s="73"/>
      <c r="B726" s="72"/>
      <c r="C726" s="72"/>
      <c r="D726" s="72"/>
      <c r="E726" s="72"/>
      <c r="F726" s="72"/>
      <c r="G726" s="72"/>
      <c r="H726" s="72"/>
    </row>
    <row r="727" spans="1:8" x14ac:dyDescent="0.25">
      <c r="A727" s="73"/>
      <c r="B727" s="72"/>
      <c r="C727" s="72"/>
      <c r="D727" s="72"/>
      <c r="E727" s="72"/>
      <c r="F727" s="72"/>
      <c r="G727" s="72"/>
      <c r="H727" s="72"/>
    </row>
    <row r="728" spans="1:8" x14ac:dyDescent="0.25">
      <c r="A728" s="73"/>
      <c r="B728" s="72"/>
      <c r="C728" s="72"/>
      <c r="D728" s="72"/>
      <c r="E728" s="72"/>
      <c r="F728" s="72"/>
      <c r="G728" s="72"/>
      <c r="H728" s="72"/>
    </row>
    <row r="729" spans="1:8" x14ac:dyDescent="0.25">
      <c r="A729" s="73"/>
      <c r="B729" s="72"/>
      <c r="C729" s="72"/>
      <c r="D729" s="72"/>
      <c r="E729" s="72"/>
      <c r="F729" s="72"/>
      <c r="G729" s="72"/>
      <c r="H729" s="72"/>
    </row>
    <row r="730" spans="1:8" x14ac:dyDescent="0.25">
      <c r="A730" s="73"/>
      <c r="B730" s="72"/>
      <c r="C730" s="72"/>
      <c r="D730" s="72"/>
      <c r="E730" s="72"/>
      <c r="F730" s="72"/>
      <c r="G730" s="72"/>
      <c r="H730" s="72"/>
    </row>
    <row r="731" spans="1:8" x14ac:dyDescent="0.25">
      <c r="A731" s="73"/>
      <c r="B731" s="72"/>
      <c r="C731" s="72"/>
      <c r="D731" s="72"/>
      <c r="E731" s="72"/>
      <c r="F731" s="72"/>
      <c r="G731" s="72"/>
      <c r="H731" s="72"/>
    </row>
    <row r="732" spans="1:8" x14ac:dyDescent="0.25">
      <c r="A732" s="73"/>
      <c r="B732" s="72"/>
      <c r="C732" s="72"/>
      <c r="D732" s="72"/>
      <c r="E732" s="72"/>
      <c r="F732" s="72"/>
      <c r="G732" s="72"/>
      <c r="H732" s="72"/>
    </row>
    <row r="733" spans="1:8" x14ac:dyDescent="0.25">
      <c r="A733" s="73"/>
      <c r="B733" s="72"/>
      <c r="C733" s="72"/>
      <c r="D733" s="72"/>
      <c r="E733" s="72"/>
      <c r="F733" s="72"/>
      <c r="G733" s="72"/>
      <c r="H733" s="72"/>
    </row>
    <row r="734" spans="1:8" x14ac:dyDescent="0.25">
      <c r="A734" s="73"/>
      <c r="B734" s="72"/>
      <c r="C734" s="72"/>
      <c r="D734" s="72"/>
      <c r="E734" s="72"/>
      <c r="F734" s="72"/>
      <c r="G734" s="72"/>
      <c r="H734" s="72"/>
    </row>
    <row r="735" spans="1:8" x14ac:dyDescent="0.25">
      <c r="A735" s="73"/>
      <c r="B735" s="72"/>
      <c r="C735" s="72"/>
      <c r="D735" s="72"/>
      <c r="E735" s="72"/>
      <c r="F735" s="72"/>
      <c r="G735" s="72"/>
      <c r="H735" s="72"/>
    </row>
    <row r="736" spans="1:8" x14ac:dyDescent="0.25">
      <c r="A736" s="73"/>
      <c r="B736" s="72"/>
      <c r="C736" s="72"/>
      <c r="D736" s="72"/>
      <c r="E736" s="72"/>
      <c r="F736" s="72"/>
      <c r="G736" s="72"/>
      <c r="H736" s="72"/>
    </row>
    <row r="737" spans="1:8" x14ac:dyDescent="0.25">
      <c r="A737" s="73"/>
      <c r="B737" s="72"/>
      <c r="C737" s="72"/>
      <c r="D737" s="72"/>
      <c r="E737" s="72"/>
      <c r="F737" s="72"/>
      <c r="G737" s="72"/>
      <c r="H737" s="72"/>
    </row>
    <row r="738" spans="1:8" x14ac:dyDescent="0.25">
      <c r="A738" s="73"/>
      <c r="B738" s="72"/>
      <c r="C738" s="72"/>
      <c r="D738" s="72"/>
      <c r="E738" s="72"/>
      <c r="F738" s="72"/>
      <c r="G738" s="72"/>
      <c r="H738" s="72"/>
    </row>
    <row r="739" spans="1:8" x14ac:dyDescent="0.25">
      <c r="A739" s="73"/>
      <c r="B739" s="72"/>
      <c r="C739" s="72"/>
      <c r="D739" s="72"/>
      <c r="E739" s="72"/>
      <c r="F739" s="72"/>
      <c r="G739" s="72"/>
      <c r="H739" s="72"/>
    </row>
    <row r="740" spans="1:8" x14ac:dyDescent="0.25">
      <c r="A740" s="73"/>
      <c r="B740" s="72"/>
      <c r="C740" s="72"/>
      <c r="D740" s="72"/>
      <c r="E740" s="72"/>
      <c r="F740" s="72"/>
      <c r="G740" s="72"/>
      <c r="H740" s="72"/>
    </row>
    <row r="741" spans="1:8" x14ac:dyDescent="0.25">
      <c r="A741" s="73"/>
      <c r="B741" s="72"/>
      <c r="C741" s="72"/>
      <c r="D741" s="72"/>
      <c r="E741" s="72"/>
      <c r="F741" s="72"/>
      <c r="G741" s="72"/>
      <c r="H741" s="72"/>
    </row>
    <row r="742" spans="1:8" x14ac:dyDescent="0.25">
      <c r="A742" s="73"/>
      <c r="B742" s="72"/>
      <c r="C742" s="72"/>
      <c r="D742" s="72"/>
      <c r="E742" s="72"/>
      <c r="F742" s="72"/>
      <c r="G742" s="72"/>
      <c r="H742" s="72"/>
    </row>
    <row r="743" spans="1:8" x14ac:dyDescent="0.25">
      <c r="A743" s="73"/>
      <c r="B743" s="72"/>
      <c r="C743" s="72"/>
      <c r="D743" s="72"/>
      <c r="E743" s="72"/>
      <c r="F743" s="72"/>
      <c r="G743" s="72"/>
      <c r="H743" s="72"/>
    </row>
    <row r="744" spans="1:8" x14ac:dyDescent="0.25">
      <c r="A744" s="73"/>
      <c r="B744" s="72"/>
      <c r="C744" s="72"/>
      <c r="D744" s="72"/>
      <c r="E744" s="72"/>
      <c r="F744" s="72"/>
      <c r="G744" s="72"/>
      <c r="H744" s="72"/>
    </row>
    <row r="745" spans="1:8" x14ac:dyDescent="0.25">
      <c r="A745" s="73"/>
      <c r="B745" s="72"/>
      <c r="C745" s="72"/>
      <c r="D745" s="72"/>
      <c r="E745" s="72"/>
      <c r="F745" s="72"/>
      <c r="G745" s="72"/>
      <c r="H745" s="72"/>
    </row>
    <row r="746" spans="1:8" x14ac:dyDescent="0.25">
      <c r="A746" s="73"/>
      <c r="B746" s="72"/>
      <c r="C746" s="72"/>
      <c r="D746" s="72"/>
      <c r="E746" s="72"/>
      <c r="F746" s="72"/>
      <c r="G746" s="72"/>
      <c r="H746" s="72"/>
    </row>
    <row r="747" spans="1:8" x14ac:dyDescent="0.25">
      <c r="A747" s="73"/>
      <c r="B747" s="72"/>
      <c r="C747" s="72"/>
      <c r="D747" s="72"/>
      <c r="E747" s="72"/>
      <c r="F747" s="72"/>
      <c r="G747" s="72"/>
      <c r="H747" s="72"/>
    </row>
    <row r="748" spans="1:8" x14ac:dyDescent="0.25">
      <c r="A748" s="73"/>
      <c r="B748" s="72"/>
      <c r="C748" s="72"/>
      <c r="D748" s="72"/>
      <c r="E748" s="72"/>
      <c r="F748" s="72"/>
      <c r="G748" s="72"/>
      <c r="H748" s="72"/>
    </row>
    <row r="749" spans="1:8" x14ac:dyDescent="0.25">
      <c r="A749" s="73"/>
      <c r="B749" s="72"/>
      <c r="C749" s="72"/>
      <c r="D749" s="72"/>
      <c r="E749" s="72"/>
      <c r="F749" s="72"/>
      <c r="G749" s="72"/>
      <c r="H749" s="72"/>
    </row>
    <row r="750" spans="1:8" x14ac:dyDescent="0.25">
      <c r="A750" s="73"/>
      <c r="B750" s="72"/>
      <c r="C750" s="72"/>
      <c r="D750" s="72"/>
      <c r="E750" s="72"/>
      <c r="F750" s="72"/>
      <c r="G750" s="72"/>
      <c r="H750" s="72"/>
    </row>
    <row r="751" spans="1:8" x14ac:dyDescent="0.25">
      <c r="A751" s="73"/>
      <c r="B751" s="72"/>
      <c r="C751" s="72"/>
      <c r="D751" s="72"/>
      <c r="E751" s="72"/>
      <c r="F751" s="72"/>
      <c r="G751" s="72"/>
      <c r="H751" s="72"/>
    </row>
    <row r="752" spans="1:8" x14ac:dyDescent="0.25">
      <c r="A752" s="73"/>
      <c r="B752" s="72"/>
      <c r="C752" s="72"/>
      <c r="D752" s="72"/>
      <c r="E752" s="72"/>
      <c r="F752" s="72"/>
      <c r="G752" s="72"/>
      <c r="H752" s="72"/>
    </row>
    <row r="753" spans="1:8" x14ac:dyDescent="0.25">
      <c r="A753" s="73"/>
      <c r="B753" s="72"/>
      <c r="C753" s="72"/>
      <c r="D753" s="72"/>
      <c r="E753" s="72"/>
      <c r="F753" s="72"/>
      <c r="G753" s="72"/>
      <c r="H753" s="72"/>
    </row>
    <row r="754" spans="1:8" x14ac:dyDescent="0.25">
      <c r="A754" s="73"/>
      <c r="B754" s="72"/>
      <c r="C754" s="72"/>
      <c r="D754" s="72"/>
      <c r="E754" s="72"/>
      <c r="F754" s="72"/>
      <c r="G754" s="72"/>
      <c r="H754" s="72"/>
    </row>
    <row r="755" spans="1:8" x14ac:dyDescent="0.25">
      <c r="A755" s="73"/>
      <c r="B755" s="72"/>
      <c r="C755" s="72"/>
      <c r="D755" s="72"/>
      <c r="E755" s="72"/>
      <c r="F755" s="72"/>
      <c r="G755" s="72"/>
      <c r="H755" s="72"/>
    </row>
    <row r="756" spans="1:8" x14ac:dyDescent="0.25">
      <c r="A756" s="73"/>
      <c r="B756" s="72"/>
      <c r="C756" s="72"/>
      <c r="D756" s="72"/>
      <c r="E756" s="72"/>
      <c r="F756" s="72"/>
      <c r="G756" s="72"/>
      <c r="H756" s="72"/>
    </row>
    <row r="757" spans="1:8" x14ac:dyDescent="0.25">
      <c r="A757" s="73"/>
      <c r="B757" s="72"/>
      <c r="C757" s="72"/>
      <c r="D757" s="72"/>
      <c r="E757" s="72"/>
      <c r="F757" s="72"/>
      <c r="G757" s="72"/>
      <c r="H757" s="72"/>
    </row>
    <row r="758" spans="1:8" x14ac:dyDescent="0.25">
      <c r="A758" s="73"/>
      <c r="B758" s="72"/>
      <c r="C758" s="72"/>
      <c r="D758" s="72"/>
      <c r="E758" s="72"/>
      <c r="F758" s="72"/>
      <c r="G758" s="72"/>
      <c r="H758" s="72"/>
    </row>
    <row r="759" spans="1:8" x14ac:dyDescent="0.25">
      <c r="A759" s="73"/>
      <c r="B759" s="72"/>
      <c r="C759" s="72"/>
      <c r="D759" s="72"/>
      <c r="E759" s="72"/>
      <c r="F759" s="72"/>
      <c r="G759" s="72"/>
      <c r="H759" s="72"/>
    </row>
    <row r="760" spans="1:8" x14ac:dyDescent="0.25">
      <c r="A760" s="73"/>
      <c r="B760" s="72"/>
      <c r="C760" s="72"/>
      <c r="D760" s="72"/>
      <c r="E760" s="72"/>
      <c r="F760" s="72"/>
      <c r="G760" s="72"/>
      <c r="H760" s="72"/>
    </row>
    <row r="761" spans="1:8" x14ac:dyDescent="0.25">
      <c r="A761" s="73"/>
      <c r="B761" s="72"/>
      <c r="C761" s="72"/>
      <c r="D761" s="72"/>
      <c r="E761" s="72"/>
      <c r="F761" s="72"/>
      <c r="G761" s="72"/>
      <c r="H761" s="72"/>
    </row>
    <row r="762" spans="1:8" x14ac:dyDescent="0.25">
      <c r="A762" s="73"/>
      <c r="B762" s="72"/>
      <c r="C762" s="72"/>
      <c r="D762" s="72"/>
      <c r="E762" s="72"/>
      <c r="F762" s="72"/>
      <c r="G762" s="72"/>
      <c r="H762" s="72"/>
    </row>
    <row r="763" spans="1:8" x14ac:dyDescent="0.25">
      <c r="A763" s="73"/>
      <c r="B763" s="72"/>
      <c r="C763" s="72"/>
      <c r="D763" s="72"/>
      <c r="E763" s="72"/>
      <c r="F763" s="72"/>
      <c r="G763" s="72"/>
      <c r="H763" s="72"/>
    </row>
    <row r="764" spans="1:8" x14ac:dyDescent="0.25">
      <c r="A764" s="73"/>
      <c r="B764" s="72"/>
      <c r="C764" s="72"/>
      <c r="D764" s="72"/>
      <c r="E764" s="72"/>
      <c r="F764" s="72"/>
      <c r="G764" s="72"/>
      <c r="H764" s="72"/>
    </row>
    <row r="765" spans="1:8" x14ac:dyDescent="0.25">
      <c r="A765" s="73"/>
      <c r="B765" s="72"/>
      <c r="C765" s="72"/>
      <c r="D765" s="72"/>
      <c r="E765" s="72"/>
      <c r="F765" s="72"/>
      <c r="G765" s="72"/>
      <c r="H765" s="72"/>
    </row>
    <row r="766" spans="1:8" x14ac:dyDescent="0.25">
      <c r="A766" s="73"/>
      <c r="B766" s="72"/>
      <c r="C766" s="72"/>
      <c r="D766" s="72"/>
      <c r="E766" s="72"/>
      <c r="F766" s="72"/>
      <c r="G766" s="72"/>
      <c r="H766" s="72"/>
    </row>
    <row r="767" spans="1:8" x14ac:dyDescent="0.25">
      <c r="A767" s="73"/>
      <c r="B767" s="72"/>
      <c r="C767" s="72"/>
      <c r="D767" s="72"/>
      <c r="E767" s="72"/>
      <c r="F767" s="72"/>
      <c r="G767" s="72"/>
      <c r="H767" s="72"/>
    </row>
    <row r="768" spans="1:8" x14ac:dyDescent="0.25">
      <c r="A768" s="73"/>
      <c r="B768" s="72"/>
      <c r="C768" s="72"/>
      <c r="D768" s="72"/>
      <c r="E768" s="72"/>
      <c r="F768" s="72"/>
      <c r="G768" s="72"/>
      <c r="H768" s="72"/>
    </row>
    <row r="769" spans="1:8" x14ac:dyDescent="0.25">
      <c r="A769" s="73"/>
      <c r="B769" s="72"/>
      <c r="C769" s="72"/>
      <c r="D769" s="72"/>
      <c r="E769" s="72"/>
      <c r="F769" s="72"/>
      <c r="G769" s="72"/>
      <c r="H769" s="72"/>
    </row>
    <row r="770" spans="1:8" x14ac:dyDescent="0.25">
      <c r="A770" s="73"/>
      <c r="B770" s="72"/>
      <c r="C770" s="72"/>
      <c r="D770" s="72"/>
      <c r="E770" s="72"/>
      <c r="F770" s="72"/>
      <c r="G770" s="72"/>
      <c r="H770" s="72"/>
    </row>
    <row r="771" spans="1:8" x14ac:dyDescent="0.25">
      <c r="A771" s="73"/>
      <c r="B771" s="72"/>
      <c r="C771" s="72"/>
      <c r="D771" s="72"/>
      <c r="E771" s="72"/>
      <c r="F771" s="72"/>
      <c r="G771" s="72"/>
      <c r="H771" s="72"/>
    </row>
    <row r="772" spans="1:8" x14ac:dyDescent="0.25">
      <c r="A772" s="73"/>
      <c r="B772" s="72"/>
      <c r="C772" s="72"/>
      <c r="D772" s="72"/>
      <c r="E772" s="72"/>
      <c r="F772" s="72"/>
      <c r="G772" s="72"/>
      <c r="H772" s="72"/>
    </row>
    <row r="773" spans="1:8" x14ac:dyDescent="0.25">
      <c r="A773" s="73"/>
      <c r="B773" s="72"/>
      <c r="C773" s="72"/>
      <c r="D773" s="72"/>
      <c r="E773" s="72"/>
      <c r="F773" s="72"/>
      <c r="G773" s="72"/>
      <c r="H773" s="72"/>
    </row>
    <row r="774" spans="1:8" x14ac:dyDescent="0.25">
      <c r="A774" s="73"/>
      <c r="B774" s="72"/>
      <c r="C774" s="72"/>
      <c r="D774" s="72"/>
      <c r="E774" s="72"/>
      <c r="F774" s="72"/>
      <c r="G774" s="72"/>
      <c r="H774" s="72"/>
    </row>
    <row r="775" spans="1:8" x14ac:dyDescent="0.25">
      <c r="A775" s="73"/>
      <c r="B775" s="72"/>
      <c r="C775" s="72"/>
      <c r="D775" s="72"/>
      <c r="E775" s="72"/>
      <c r="F775" s="72"/>
      <c r="G775" s="72"/>
      <c r="H775" s="72"/>
    </row>
    <row r="776" spans="1:8" x14ac:dyDescent="0.25">
      <c r="A776" s="73"/>
      <c r="B776" s="72"/>
      <c r="C776" s="72"/>
      <c r="D776" s="72"/>
      <c r="E776" s="72"/>
      <c r="F776" s="72"/>
      <c r="G776" s="72"/>
      <c r="H776" s="72"/>
    </row>
    <row r="777" spans="1:8" x14ac:dyDescent="0.25">
      <c r="A777" s="73"/>
      <c r="B777" s="72"/>
      <c r="C777" s="72"/>
      <c r="D777" s="72"/>
      <c r="E777" s="72"/>
      <c r="F777" s="72"/>
      <c r="G777" s="72"/>
      <c r="H777" s="72"/>
    </row>
    <row r="778" spans="1:8" x14ac:dyDescent="0.25">
      <c r="A778" s="73"/>
      <c r="B778" s="72"/>
      <c r="C778" s="72"/>
      <c r="D778" s="72"/>
      <c r="E778" s="72"/>
      <c r="F778" s="72"/>
      <c r="G778" s="72"/>
      <c r="H778" s="72"/>
    </row>
    <row r="779" spans="1:8" x14ac:dyDescent="0.25">
      <c r="A779" s="73"/>
      <c r="B779" s="72"/>
      <c r="C779" s="72"/>
      <c r="D779" s="72"/>
      <c r="E779" s="72"/>
      <c r="F779" s="72"/>
      <c r="G779" s="72"/>
      <c r="H779" s="72"/>
    </row>
    <row r="780" spans="1:8" x14ac:dyDescent="0.25">
      <c r="A780" s="73"/>
      <c r="B780" s="72"/>
      <c r="C780" s="72"/>
      <c r="D780" s="72"/>
      <c r="E780" s="72"/>
      <c r="F780" s="72"/>
      <c r="G780" s="72"/>
      <c r="H780" s="72"/>
    </row>
    <row r="781" spans="1:8" x14ac:dyDescent="0.25">
      <c r="A781" s="73"/>
      <c r="B781" s="72"/>
      <c r="C781" s="72"/>
      <c r="D781" s="72"/>
      <c r="E781" s="72"/>
      <c r="F781" s="72"/>
      <c r="G781" s="72"/>
      <c r="H781" s="72"/>
    </row>
    <row r="782" spans="1:8" x14ac:dyDescent="0.25">
      <c r="A782" s="73"/>
      <c r="B782" s="72"/>
      <c r="C782" s="72"/>
      <c r="D782" s="72"/>
      <c r="E782" s="72"/>
      <c r="F782" s="72"/>
      <c r="G782" s="72"/>
      <c r="H782" s="72"/>
    </row>
    <row r="783" spans="1:8" x14ac:dyDescent="0.25">
      <c r="A783" s="73"/>
      <c r="B783" s="72"/>
      <c r="C783" s="72"/>
      <c r="D783" s="72"/>
      <c r="E783" s="72"/>
      <c r="F783" s="72"/>
      <c r="G783" s="72"/>
      <c r="H783" s="72"/>
    </row>
    <row r="784" spans="1:8" x14ac:dyDescent="0.25">
      <c r="A784" s="73"/>
      <c r="B784" s="72"/>
      <c r="C784" s="72"/>
      <c r="D784" s="72"/>
      <c r="E784" s="72"/>
      <c r="F784" s="72"/>
      <c r="G784" s="72"/>
      <c r="H784" s="72"/>
    </row>
    <row r="785" spans="1:8" x14ac:dyDescent="0.25">
      <c r="A785" s="73"/>
      <c r="B785" s="72"/>
      <c r="C785" s="72"/>
      <c r="D785" s="72"/>
      <c r="E785" s="72"/>
      <c r="F785" s="72"/>
      <c r="G785" s="72"/>
      <c r="H785" s="72"/>
    </row>
    <row r="786" spans="1:8" x14ac:dyDescent="0.25">
      <c r="A786" s="73"/>
      <c r="B786" s="72"/>
      <c r="C786" s="72"/>
      <c r="D786" s="72"/>
      <c r="E786" s="72"/>
      <c r="F786" s="72"/>
      <c r="G786" s="72"/>
      <c r="H786" s="72"/>
    </row>
    <row r="787" spans="1:8" x14ac:dyDescent="0.25">
      <c r="A787" s="73"/>
      <c r="B787" s="72"/>
      <c r="C787" s="72"/>
      <c r="D787" s="72"/>
      <c r="E787" s="72"/>
      <c r="F787" s="72"/>
      <c r="G787" s="72"/>
      <c r="H787" s="72"/>
    </row>
    <row r="788" spans="1:8" x14ac:dyDescent="0.25">
      <c r="A788" s="73"/>
      <c r="B788" s="72"/>
      <c r="C788" s="72"/>
      <c r="D788" s="72"/>
      <c r="E788" s="72"/>
      <c r="F788" s="72"/>
      <c r="G788" s="72"/>
      <c r="H788" s="72"/>
    </row>
    <row r="789" spans="1:8" x14ac:dyDescent="0.25">
      <c r="A789" s="73"/>
      <c r="B789" s="72"/>
      <c r="C789" s="72"/>
      <c r="D789" s="72"/>
      <c r="E789" s="72"/>
      <c r="F789" s="72"/>
      <c r="G789" s="72"/>
      <c r="H789" s="72"/>
    </row>
    <row r="790" spans="1:8" x14ac:dyDescent="0.25">
      <c r="A790" s="73"/>
      <c r="B790" s="72"/>
      <c r="C790" s="72"/>
      <c r="D790" s="72"/>
      <c r="E790" s="72"/>
      <c r="F790" s="72"/>
      <c r="G790" s="72"/>
      <c r="H790" s="72"/>
    </row>
    <row r="791" spans="1:8" x14ac:dyDescent="0.25">
      <c r="A791" s="73"/>
      <c r="B791" s="72"/>
      <c r="C791" s="72"/>
      <c r="D791" s="72"/>
      <c r="E791" s="72"/>
      <c r="F791" s="72"/>
      <c r="G791" s="72"/>
      <c r="H791" s="72"/>
    </row>
    <row r="792" spans="1:8" x14ac:dyDescent="0.25">
      <c r="A792" s="73"/>
      <c r="B792" s="72"/>
      <c r="C792" s="72"/>
      <c r="D792" s="72"/>
      <c r="E792" s="72"/>
      <c r="F792" s="72"/>
      <c r="G792" s="72"/>
      <c r="H792" s="72"/>
    </row>
    <row r="793" spans="1:8" x14ac:dyDescent="0.25">
      <c r="A793" s="73"/>
      <c r="B793" s="72"/>
      <c r="C793" s="72"/>
      <c r="D793" s="72"/>
      <c r="E793" s="72"/>
      <c r="F793" s="72"/>
      <c r="G793" s="72"/>
      <c r="H793" s="72"/>
    </row>
    <row r="794" spans="1:8" x14ac:dyDescent="0.25">
      <c r="A794" s="73"/>
      <c r="B794" s="72"/>
      <c r="C794" s="72"/>
      <c r="D794" s="72"/>
      <c r="E794" s="72"/>
      <c r="F794" s="72"/>
      <c r="G794" s="72"/>
      <c r="H794" s="72"/>
    </row>
    <row r="795" spans="1:8" x14ac:dyDescent="0.25">
      <c r="A795" s="73"/>
      <c r="B795" s="72"/>
      <c r="C795" s="72"/>
      <c r="D795" s="72"/>
      <c r="E795" s="72"/>
      <c r="F795" s="72"/>
      <c r="G795" s="72"/>
      <c r="H795" s="72"/>
    </row>
    <row r="796" spans="1:8" x14ac:dyDescent="0.25">
      <c r="A796" s="73"/>
      <c r="B796" s="72"/>
      <c r="C796" s="72"/>
      <c r="D796" s="72"/>
      <c r="E796" s="72"/>
      <c r="F796" s="72"/>
      <c r="G796" s="72"/>
      <c r="H796" s="72"/>
    </row>
    <row r="797" spans="1:8" x14ac:dyDescent="0.25">
      <c r="A797" s="73"/>
      <c r="B797" s="72"/>
      <c r="C797" s="72"/>
      <c r="D797" s="72"/>
      <c r="E797" s="72"/>
      <c r="F797" s="72"/>
      <c r="G797" s="72"/>
      <c r="H797" s="72"/>
    </row>
    <row r="798" spans="1:8" x14ac:dyDescent="0.25">
      <c r="A798" s="73"/>
      <c r="B798" s="72"/>
      <c r="C798" s="72"/>
      <c r="D798" s="72"/>
      <c r="E798" s="72"/>
      <c r="F798" s="72"/>
      <c r="G798" s="72"/>
      <c r="H798" s="72"/>
    </row>
    <row r="799" spans="1:8" x14ac:dyDescent="0.25">
      <c r="A799" s="73"/>
      <c r="B799" s="72"/>
      <c r="C799" s="72"/>
      <c r="D799" s="72"/>
      <c r="E799" s="72"/>
      <c r="F799" s="72"/>
      <c r="G799" s="72"/>
      <c r="H799" s="72"/>
    </row>
    <row r="800" spans="1:8" x14ac:dyDescent="0.25">
      <c r="A800" s="73"/>
      <c r="B800" s="72"/>
      <c r="C800" s="72"/>
      <c r="D800" s="72"/>
      <c r="E800" s="72"/>
      <c r="F800" s="72"/>
      <c r="G800" s="72"/>
      <c r="H800" s="72"/>
    </row>
    <row r="801" spans="1:8" x14ac:dyDescent="0.25">
      <c r="A801" s="73"/>
      <c r="B801" s="72"/>
      <c r="C801" s="72"/>
      <c r="D801" s="72"/>
      <c r="E801" s="72"/>
      <c r="F801" s="72"/>
      <c r="G801" s="72"/>
      <c r="H801" s="72"/>
    </row>
    <row r="802" spans="1:8" x14ac:dyDescent="0.25">
      <c r="A802" s="73"/>
      <c r="B802" s="72"/>
      <c r="C802" s="72"/>
      <c r="D802" s="72"/>
      <c r="E802" s="72"/>
      <c r="F802" s="72"/>
      <c r="G802" s="72"/>
      <c r="H802" s="72"/>
    </row>
    <row r="803" spans="1:8" x14ac:dyDescent="0.25">
      <c r="A803" s="73"/>
      <c r="B803" s="72"/>
      <c r="C803" s="72"/>
      <c r="D803" s="72"/>
      <c r="E803" s="72"/>
      <c r="F803" s="72"/>
      <c r="G803" s="72"/>
      <c r="H803" s="72"/>
    </row>
    <row r="804" spans="1:8" x14ac:dyDescent="0.25">
      <c r="A804" s="73"/>
      <c r="B804" s="72"/>
      <c r="C804" s="72"/>
      <c r="D804" s="72"/>
      <c r="E804" s="72"/>
      <c r="F804" s="72"/>
      <c r="G804" s="72"/>
      <c r="H804" s="72"/>
    </row>
    <row r="805" spans="1:8" x14ac:dyDescent="0.25">
      <c r="A805" s="73"/>
      <c r="B805" s="72"/>
      <c r="C805" s="72"/>
      <c r="D805" s="72"/>
      <c r="E805" s="72"/>
      <c r="F805" s="72"/>
      <c r="G805" s="72"/>
      <c r="H805" s="72"/>
    </row>
    <row r="806" spans="1:8" x14ac:dyDescent="0.25">
      <c r="A806" s="73"/>
      <c r="B806" s="72"/>
      <c r="C806" s="72"/>
      <c r="D806" s="72"/>
      <c r="E806" s="72"/>
      <c r="F806" s="72"/>
      <c r="G806" s="72"/>
      <c r="H806" s="72"/>
    </row>
    <row r="807" spans="1:8" x14ac:dyDescent="0.25">
      <c r="A807" s="73"/>
      <c r="B807" s="72"/>
      <c r="C807" s="72"/>
      <c r="D807" s="72"/>
      <c r="E807" s="72"/>
      <c r="F807" s="72"/>
      <c r="G807" s="72"/>
      <c r="H807" s="72"/>
    </row>
    <row r="808" spans="1:8" x14ac:dyDescent="0.25">
      <c r="A808" s="73"/>
      <c r="B808" s="72"/>
      <c r="C808" s="72"/>
      <c r="D808" s="72"/>
      <c r="E808" s="72"/>
      <c r="F808" s="72"/>
      <c r="G808" s="72"/>
      <c r="H808" s="72"/>
    </row>
    <row r="809" spans="1:8" x14ac:dyDescent="0.25">
      <c r="A809" s="73"/>
      <c r="B809" s="72"/>
      <c r="C809" s="72"/>
      <c r="D809" s="72"/>
      <c r="E809" s="72"/>
      <c r="F809" s="72"/>
      <c r="G809" s="72"/>
      <c r="H809" s="72"/>
    </row>
    <row r="810" spans="1:8" x14ac:dyDescent="0.25">
      <c r="A810" s="73"/>
      <c r="B810" s="72"/>
      <c r="C810" s="72"/>
      <c r="D810" s="72"/>
      <c r="E810" s="72"/>
      <c r="F810" s="72"/>
      <c r="G810" s="72"/>
      <c r="H810" s="72"/>
    </row>
    <row r="811" spans="1:8" x14ac:dyDescent="0.25">
      <c r="A811" s="73"/>
      <c r="B811" s="72"/>
      <c r="C811" s="72"/>
      <c r="D811" s="72"/>
      <c r="E811" s="72"/>
      <c r="F811" s="72"/>
      <c r="G811" s="72"/>
      <c r="H811" s="72"/>
    </row>
    <row r="812" spans="1:8" x14ac:dyDescent="0.25">
      <c r="A812" s="73"/>
      <c r="B812" s="72"/>
      <c r="C812" s="72"/>
      <c r="D812" s="72"/>
      <c r="E812" s="72"/>
      <c r="F812" s="72"/>
      <c r="G812" s="72"/>
      <c r="H812" s="72"/>
    </row>
    <row r="813" spans="1:8" x14ac:dyDescent="0.25">
      <c r="A813" s="73"/>
      <c r="B813" s="72"/>
      <c r="C813" s="72"/>
      <c r="D813" s="72"/>
      <c r="E813" s="72"/>
      <c r="F813" s="72"/>
      <c r="G813" s="72"/>
      <c r="H813" s="72"/>
    </row>
    <row r="814" spans="1:8" x14ac:dyDescent="0.25">
      <c r="A814" s="73"/>
      <c r="B814" s="72"/>
      <c r="C814" s="72"/>
      <c r="D814" s="72"/>
      <c r="E814" s="72"/>
      <c r="F814" s="72"/>
      <c r="G814" s="72"/>
      <c r="H814" s="72"/>
    </row>
    <row r="815" spans="1:8" x14ac:dyDescent="0.25">
      <c r="A815" s="73"/>
      <c r="B815" s="72"/>
      <c r="C815" s="72"/>
      <c r="D815" s="72"/>
      <c r="E815" s="72"/>
      <c r="F815" s="72"/>
      <c r="G815" s="72"/>
      <c r="H815" s="72"/>
    </row>
    <row r="816" spans="1:8" x14ac:dyDescent="0.25">
      <c r="A816" s="73"/>
      <c r="B816" s="72"/>
      <c r="C816" s="72"/>
      <c r="D816" s="72"/>
      <c r="E816" s="72"/>
      <c r="F816" s="72"/>
      <c r="G816" s="72"/>
      <c r="H816" s="72"/>
    </row>
    <row r="817" spans="1:8" x14ac:dyDescent="0.25">
      <c r="A817" s="73"/>
      <c r="B817" s="72"/>
      <c r="C817" s="72"/>
      <c r="D817" s="72"/>
      <c r="E817" s="72"/>
      <c r="F817" s="72"/>
      <c r="G817" s="72"/>
      <c r="H817" s="72"/>
    </row>
    <row r="818" spans="1:8" x14ac:dyDescent="0.25">
      <c r="A818" s="73"/>
      <c r="B818" s="72"/>
      <c r="C818" s="72"/>
      <c r="D818" s="72"/>
      <c r="E818" s="72"/>
      <c r="F818" s="72"/>
      <c r="G818" s="72"/>
      <c r="H818" s="72"/>
    </row>
    <row r="819" spans="1:8" x14ac:dyDescent="0.25">
      <c r="A819" s="73"/>
      <c r="B819" s="72"/>
      <c r="C819" s="72"/>
      <c r="D819" s="72"/>
      <c r="E819" s="72"/>
      <c r="F819" s="72"/>
      <c r="G819" s="72"/>
      <c r="H819" s="72"/>
    </row>
    <row r="820" spans="1:8" x14ac:dyDescent="0.25">
      <c r="A820" s="73"/>
      <c r="B820" s="72"/>
      <c r="C820" s="72"/>
      <c r="D820" s="72"/>
      <c r="E820" s="72"/>
      <c r="F820" s="72"/>
      <c r="G820" s="72"/>
      <c r="H820" s="72"/>
    </row>
    <row r="821" spans="1:8" x14ac:dyDescent="0.25">
      <c r="A821" s="73"/>
      <c r="B821" s="72"/>
      <c r="C821" s="72"/>
      <c r="D821" s="72"/>
      <c r="E821" s="72"/>
      <c r="F821" s="72"/>
      <c r="G821" s="72"/>
      <c r="H821" s="72"/>
    </row>
    <row r="822" spans="1:8" x14ac:dyDescent="0.25">
      <c r="A822" s="73"/>
      <c r="B822" s="72"/>
      <c r="C822" s="72"/>
      <c r="D822" s="72"/>
      <c r="E822" s="72"/>
      <c r="F822" s="72"/>
      <c r="G822" s="72"/>
      <c r="H822" s="72"/>
    </row>
    <row r="823" spans="1:8" x14ac:dyDescent="0.25">
      <c r="A823" s="73"/>
      <c r="B823" s="72"/>
      <c r="C823" s="72"/>
      <c r="D823" s="72"/>
      <c r="E823" s="72"/>
      <c r="F823" s="72"/>
      <c r="G823" s="72"/>
      <c r="H823" s="72"/>
    </row>
    <row r="824" spans="1:8" x14ac:dyDescent="0.25">
      <c r="A824" s="73"/>
      <c r="B824" s="72"/>
      <c r="C824" s="72"/>
      <c r="D824" s="72"/>
      <c r="E824" s="72"/>
      <c r="F824" s="72"/>
      <c r="G824" s="72"/>
      <c r="H824" s="72"/>
    </row>
    <row r="825" spans="1:8" x14ac:dyDescent="0.25">
      <c r="A825" s="73"/>
      <c r="B825" s="72"/>
      <c r="C825" s="72"/>
      <c r="D825" s="72"/>
      <c r="E825" s="72"/>
      <c r="F825" s="72"/>
      <c r="G825" s="72"/>
      <c r="H825" s="72"/>
    </row>
    <row r="826" spans="1:8" x14ac:dyDescent="0.25">
      <c r="A826" s="73"/>
      <c r="B826" s="72"/>
      <c r="C826" s="72"/>
      <c r="D826" s="72"/>
      <c r="E826" s="72"/>
      <c r="F826" s="72"/>
      <c r="G826" s="72"/>
      <c r="H826" s="72"/>
    </row>
    <row r="827" spans="1:8" x14ac:dyDescent="0.25">
      <c r="A827" s="73"/>
      <c r="B827" s="72"/>
      <c r="C827" s="72"/>
      <c r="D827" s="72"/>
      <c r="E827" s="72"/>
      <c r="F827" s="72"/>
      <c r="G827" s="72"/>
      <c r="H827" s="72"/>
    </row>
    <row r="828" spans="1:8" x14ac:dyDescent="0.25">
      <c r="A828" s="73"/>
      <c r="B828" s="72"/>
      <c r="C828" s="72"/>
      <c r="D828" s="72"/>
      <c r="E828" s="72"/>
      <c r="F828" s="72"/>
      <c r="G828" s="72"/>
      <c r="H828" s="72"/>
    </row>
    <row r="829" spans="1:8" x14ac:dyDescent="0.25">
      <c r="A829" s="73"/>
      <c r="B829" s="72"/>
      <c r="C829" s="72"/>
      <c r="D829" s="72"/>
      <c r="E829" s="72"/>
      <c r="F829" s="72"/>
      <c r="G829" s="72"/>
      <c r="H829" s="72"/>
    </row>
    <row r="830" spans="1:8" x14ac:dyDescent="0.25">
      <c r="A830" s="73"/>
      <c r="B830" s="72"/>
      <c r="C830" s="72"/>
      <c r="D830" s="72"/>
      <c r="E830" s="72"/>
      <c r="F830" s="72"/>
      <c r="G830" s="72"/>
      <c r="H830" s="72"/>
    </row>
    <row r="831" spans="1:8" x14ac:dyDescent="0.25">
      <c r="A831" s="73"/>
      <c r="B831" s="72"/>
      <c r="C831" s="72"/>
      <c r="D831" s="72"/>
      <c r="E831" s="72"/>
      <c r="F831" s="72"/>
      <c r="G831" s="72"/>
      <c r="H831" s="72"/>
    </row>
    <row r="832" spans="1:8" x14ac:dyDescent="0.25">
      <c r="A832" s="73"/>
      <c r="B832" s="72"/>
      <c r="C832" s="72"/>
      <c r="D832" s="72"/>
      <c r="E832" s="72"/>
      <c r="F832" s="72"/>
      <c r="G832" s="72"/>
      <c r="H832" s="72"/>
    </row>
    <row r="833" spans="1:8" x14ac:dyDescent="0.25">
      <c r="A833" s="73"/>
      <c r="B833" s="72"/>
      <c r="C833" s="72"/>
      <c r="D833" s="72"/>
      <c r="E833" s="72"/>
      <c r="F833" s="72"/>
      <c r="G833" s="72"/>
      <c r="H833" s="72"/>
    </row>
    <row r="834" spans="1:8" x14ac:dyDescent="0.25">
      <c r="A834" s="73"/>
      <c r="B834" s="72"/>
      <c r="C834" s="72"/>
      <c r="D834" s="72"/>
      <c r="E834" s="72"/>
      <c r="F834" s="72"/>
      <c r="G834" s="72"/>
      <c r="H834" s="72"/>
    </row>
    <row r="835" spans="1:8" x14ac:dyDescent="0.25">
      <c r="A835" s="73"/>
      <c r="B835" s="72"/>
      <c r="C835" s="72"/>
      <c r="D835" s="72"/>
      <c r="E835" s="72"/>
      <c r="F835" s="72"/>
      <c r="G835" s="72"/>
      <c r="H835" s="72"/>
    </row>
    <row r="836" spans="1:8" x14ac:dyDescent="0.25">
      <c r="A836" s="73"/>
      <c r="B836" s="72"/>
      <c r="C836" s="72"/>
      <c r="D836" s="72"/>
      <c r="E836" s="72"/>
      <c r="F836" s="72"/>
      <c r="G836" s="72"/>
      <c r="H836" s="72"/>
    </row>
    <row r="837" spans="1:8" x14ac:dyDescent="0.25">
      <c r="A837" s="73"/>
      <c r="B837" s="72"/>
      <c r="C837" s="72"/>
      <c r="D837" s="72"/>
      <c r="E837" s="72"/>
      <c r="F837" s="72"/>
      <c r="G837" s="72"/>
      <c r="H837" s="72"/>
    </row>
    <row r="838" spans="1:8" x14ac:dyDescent="0.25">
      <c r="A838" s="73"/>
      <c r="B838" s="72"/>
      <c r="C838" s="72"/>
      <c r="D838" s="72"/>
      <c r="E838" s="72"/>
      <c r="F838" s="72"/>
      <c r="G838" s="72"/>
      <c r="H838" s="72"/>
    </row>
    <row r="839" spans="1:8" x14ac:dyDescent="0.25">
      <c r="A839" s="73"/>
      <c r="B839" s="72"/>
      <c r="C839" s="72"/>
      <c r="D839" s="72"/>
      <c r="E839" s="72"/>
      <c r="F839" s="72"/>
      <c r="G839" s="72"/>
      <c r="H839" s="72"/>
    </row>
    <row r="840" spans="1:8" x14ac:dyDescent="0.25">
      <c r="A840" s="73"/>
      <c r="B840" s="72"/>
      <c r="C840" s="72"/>
      <c r="D840" s="72"/>
      <c r="E840" s="72"/>
      <c r="F840" s="72"/>
      <c r="G840" s="72"/>
      <c r="H840" s="72"/>
    </row>
    <row r="841" spans="1:8" x14ac:dyDescent="0.25">
      <c r="A841" s="73"/>
      <c r="B841" s="72"/>
      <c r="C841" s="72"/>
      <c r="D841" s="72"/>
      <c r="E841" s="72"/>
      <c r="F841" s="72"/>
      <c r="G841" s="72"/>
      <c r="H841" s="72"/>
    </row>
    <row r="842" spans="1:8" x14ac:dyDescent="0.25">
      <c r="A842" s="73"/>
      <c r="B842" s="72"/>
      <c r="C842" s="72"/>
      <c r="D842" s="72"/>
      <c r="E842" s="72"/>
      <c r="F842" s="72"/>
      <c r="G842" s="72"/>
      <c r="H842" s="72"/>
    </row>
    <row r="843" spans="1:8" x14ac:dyDescent="0.25">
      <c r="A843" s="73"/>
      <c r="B843" s="72"/>
      <c r="C843" s="72"/>
      <c r="D843" s="72"/>
      <c r="E843" s="72"/>
      <c r="F843" s="72"/>
      <c r="G843" s="72"/>
      <c r="H843" s="72"/>
    </row>
    <row r="844" spans="1:8" x14ac:dyDescent="0.25">
      <c r="A844" s="73"/>
      <c r="B844" s="72"/>
      <c r="C844" s="72"/>
      <c r="D844" s="72"/>
      <c r="E844" s="72"/>
      <c r="F844" s="72"/>
      <c r="G844" s="72"/>
      <c r="H844" s="72"/>
    </row>
    <row r="845" spans="1:8" x14ac:dyDescent="0.25">
      <c r="A845" s="73"/>
      <c r="B845" s="72"/>
      <c r="C845" s="72"/>
      <c r="D845" s="72"/>
      <c r="E845" s="72"/>
      <c r="F845" s="72"/>
      <c r="G845" s="72"/>
      <c r="H845" s="72"/>
    </row>
    <row r="846" spans="1:8" x14ac:dyDescent="0.25">
      <c r="A846" s="73"/>
      <c r="B846" s="72"/>
      <c r="C846" s="72"/>
      <c r="D846" s="72"/>
      <c r="E846" s="72"/>
      <c r="F846" s="72"/>
      <c r="G846" s="72"/>
      <c r="H846" s="72"/>
    </row>
    <row r="847" spans="1:8" x14ac:dyDescent="0.25">
      <c r="A847" s="73"/>
      <c r="B847" s="72"/>
      <c r="C847" s="72"/>
      <c r="D847" s="72"/>
      <c r="E847" s="72"/>
      <c r="F847" s="72"/>
      <c r="G847" s="72"/>
      <c r="H847" s="72"/>
    </row>
    <row r="848" spans="1:8" x14ac:dyDescent="0.25">
      <c r="A848" s="73"/>
      <c r="B848" s="72"/>
      <c r="C848" s="72"/>
      <c r="D848" s="72"/>
      <c r="E848" s="72"/>
      <c r="F848" s="72"/>
      <c r="G848" s="72"/>
      <c r="H848" s="72"/>
    </row>
    <row r="849" spans="1:8" x14ac:dyDescent="0.25">
      <c r="A849" s="73"/>
      <c r="B849" s="72"/>
      <c r="C849" s="72"/>
      <c r="D849" s="72"/>
      <c r="E849" s="72"/>
      <c r="F849" s="72"/>
      <c r="G849" s="72"/>
      <c r="H849" s="72"/>
    </row>
    <row r="850" spans="1:8" x14ac:dyDescent="0.25">
      <c r="A850" s="73"/>
      <c r="B850" s="72"/>
      <c r="C850" s="72"/>
      <c r="D850" s="72"/>
      <c r="E850" s="72"/>
      <c r="F850" s="72"/>
      <c r="G850" s="72"/>
      <c r="H850" s="72"/>
    </row>
    <row r="851" spans="1:8" x14ac:dyDescent="0.25">
      <c r="A851" s="73"/>
      <c r="B851" s="72"/>
      <c r="C851" s="72"/>
      <c r="D851" s="72"/>
      <c r="E851" s="72"/>
      <c r="F851" s="72"/>
      <c r="G851" s="72"/>
      <c r="H851" s="72"/>
    </row>
    <row r="852" spans="1:8" x14ac:dyDescent="0.25">
      <c r="A852" s="73"/>
      <c r="B852" s="72"/>
      <c r="C852" s="72"/>
      <c r="D852" s="72"/>
      <c r="E852" s="72"/>
      <c r="F852" s="72"/>
      <c r="G852" s="72"/>
      <c r="H852" s="72"/>
    </row>
    <row r="853" spans="1:8" x14ac:dyDescent="0.25">
      <c r="A853" s="73"/>
      <c r="B853" s="72"/>
      <c r="C853" s="72"/>
      <c r="D853" s="72"/>
      <c r="E853" s="72"/>
      <c r="F853" s="72"/>
      <c r="G853" s="72"/>
      <c r="H853" s="72"/>
    </row>
    <row r="854" spans="1:8" x14ac:dyDescent="0.25">
      <c r="A854" s="73"/>
      <c r="B854" s="72"/>
      <c r="C854" s="72"/>
      <c r="D854" s="72"/>
      <c r="E854" s="72"/>
      <c r="F854" s="72"/>
      <c r="G854" s="72"/>
      <c r="H854" s="72"/>
    </row>
    <row r="855" spans="1:8" x14ac:dyDescent="0.25">
      <c r="A855" s="73"/>
      <c r="B855" s="72"/>
      <c r="C855" s="72"/>
      <c r="D855" s="72"/>
      <c r="E855" s="72"/>
      <c r="F855" s="72"/>
      <c r="G855" s="72"/>
      <c r="H855" s="72"/>
    </row>
    <row r="856" spans="1:8" x14ac:dyDescent="0.25">
      <c r="A856" s="73"/>
      <c r="B856" s="72"/>
      <c r="C856" s="72"/>
      <c r="D856" s="72"/>
      <c r="E856" s="72"/>
      <c r="F856" s="72"/>
      <c r="G856" s="72"/>
      <c r="H856" s="72"/>
    </row>
    <row r="857" spans="1:8" x14ac:dyDescent="0.25">
      <c r="A857" s="73"/>
      <c r="B857" s="72"/>
      <c r="C857" s="72"/>
      <c r="D857" s="72"/>
      <c r="E857" s="72"/>
      <c r="F857" s="72"/>
      <c r="G857" s="72"/>
      <c r="H857" s="72"/>
    </row>
    <row r="858" spans="1:8" x14ac:dyDescent="0.25">
      <c r="A858" s="73"/>
      <c r="B858" s="72"/>
      <c r="C858" s="72"/>
      <c r="D858" s="72"/>
      <c r="E858" s="72"/>
      <c r="F858" s="72"/>
      <c r="G858" s="72"/>
      <c r="H858" s="72"/>
    </row>
    <row r="859" spans="1:8" x14ac:dyDescent="0.25">
      <c r="A859" s="73"/>
      <c r="B859" s="72"/>
      <c r="C859" s="72"/>
      <c r="D859" s="72"/>
      <c r="E859" s="72"/>
      <c r="F859" s="72"/>
      <c r="G859" s="72"/>
      <c r="H859" s="72"/>
    </row>
    <row r="860" spans="1:8" x14ac:dyDescent="0.25">
      <c r="A860" s="73"/>
      <c r="B860" s="72"/>
      <c r="C860" s="72"/>
      <c r="D860" s="72"/>
      <c r="E860" s="72"/>
      <c r="F860" s="72"/>
      <c r="G860" s="72"/>
      <c r="H860" s="72"/>
    </row>
    <row r="861" spans="1:8" x14ac:dyDescent="0.25">
      <c r="A861" s="73"/>
      <c r="B861" s="72"/>
      <c r="C861" s="72"/>
      <c r="D861" s="72"/>
      <c r="E861" s="72"/>
      <c r="F861" s="72"/>
      <c r="G861" s="72"/>
      <c r="H861" s="72"/>
    </row>
    <row r="862" spans="1:8" x14ac:dyDescent="0.25">
      <c r="A862" s="73"/>
      <c r="B862" s="72"/>
      <c r="C862" s="72"/>
      <c r="D862" s="72"/>
      <c r="E862" s="72"/>
      <c r="F862" s="72"/>
      <c r="G862" s="72"/>
      <c r="H862" s="72"/>
    </row>
    <row r="863" spans="1:8" x14ac:dyDescent="0.25">
      <c r="A863" s="73"/>
      <c r="B863" s="72"/>
      <c r="C863" s="72"/>
      <c r="D863" s="72"/>
      <c r="E863" s="72"/>
      <c r="F863" s="72"/>
      <c r="G863" s="72"/>
      <c r="H863" s="72"/>
    </row>
    <row r="864" spans="1:8" x14ac:dyDescent="0.25">
      <c r="A864" s="73"/>
      <c r="B864" s="72"/>
      <c r="C864" s="72"/>
      <c r="D864" s="72"/>
      <c r="E864" s="72"/>
      <c r="F864" s="72"/>
      <c r="G864" s="72"/>
      <c r="H864" s="72"/>
    </row>
    <row r="865" spans="1:8" x14ac:dyDescent="0.25">
      <c r="A865" s="73"/>
      <c r="B865" s="72"/>
      <c r="C865" s="72"/>
      <c r="D865" s="72"/>
      <c r="E865" s="72"/>
      <c r="F865" s="72"/>
      <c r="G865" s="72"/>
      <c r="H865" s="72"/>
    </row>
    <row r="866" spans="1:8" x14ac:dyDescent="0.25">
      <c r="A866" s="73"/>
      <c r="B866" s="72"/>
      <c r="C866" s="72"/>
      <c r="D866" s="72"/>
      <c r="E866" s="72"/>
      <c r="F866" s="72"/>
      <c r="G866" s="72"/>
      <c r="H866" s="72"/>
    </row>
    <row r="867" spans="1:8" x14ac:dyDescent="0.25">
      <c r="A867" s="73"/>
      <c r="B867" s="72"/>
      <c r="C867" s="72"/>
      <c r="D867" s="72"/>
      <c r="E867" s="72"/>
      <c r="F867" s="72"/>
      <c r="G867" s="72"/>
      <c r="H867" s="72"/>
    </row>
    <row r="868" spans="1:8" x14ac:dyDescent="0.25">
      <c r="A868" s="73"/>
      <c r="B868" s="72"/>
      <c r="C868" s="72"/>
      <c r="D868" s="72"/>
      <c r="E868" s="72"/>
      <c r="F868" s="72"/>
      <c r="G868" s="72"/>
      <c r="H868" s="72"/>
    </row>
    <row r="869" spans="1:8" x14ac:dyDescent="0.25">
      <c r="A869" s="73"/>
      <c r="B869" s="72"/>
      <c r="C869" s="72"/>
      <c r="D869" s="72"/>
      <c r="E869" s="72"/>
      <c r="F869" s="72"/>
      <c r="G869" s="72"/>
      <c r="H869" s="72"/>
    </row>
    <row r="870" spans="1:8" x14ac:dyDescent="0.25">
      <c r="A870" s="73"/>
      <c r="B870" s="72"/>
      <c r="C870" s="72"/>
      <c r="D870" s="72"/>
      <c r="E870" s="72"/>
      <c r="F870" s="72"/>
      <c r="G870" s="72"/>
      <c r="H870" s="72"/>
    </row>
    <row r="871" spans="1:8" x14ac:dyDescent="0.25">
      <c r="A871" s="73"/>
      <c r="B871" s="72"/>
      <c r="C871" s="72"/>
      <c r="D871" s="72"/>
      <c r="E871" s="72"/>
      <c r="F871" s="72"/>
      <c r="G871" s="72"/>
      <c r="H871" s="72"/>
    </row>
    <row r="872" spans="1:8" x14ac:dyDescent="0.25">
      <c r="A872" s="73"/>
      <c r="B872" s="72"/>
      <c r="C872" s="72"/>
      <c r="D872" s="72"/>
      <c r="E872" s="72"/>
      <c r="F872" s="72"/>
      <c r="G872" s="72"/>
      <c r="H872" s="72"/>
    </row>
    <row r="873" spans="1:8" x14ac:dyDescent="0.25">
      <c r="A873" s="73"/>
      <c r="B873" s="72"/>
      <c r="C873" s="72"/>
      <c r="D873" s="72"/>
      <c r="E873" s="72"/>
      <c r="F873" s="72"/>
      <c r="G873" s="72"/>
      <c r="H873" s="72"/>
    </row>
    <row r="874" spans="1:8" x14ac:dyDescent="0.25">
      <c r="A874" s="73"/>
      <c r="B874" s="72"/>
      <c r="C874" s="72"/>
      <c r="D874" s="72"/>
      <c r="E874" s="72"/>
      <c r="F874" s="72"/>
      <c r="G874" s="72"/>
      <c r="H874" s="72"/>
    </row>
    <row r="875" spans="1:8" x14ac:dyDescent="0.25">
      <c r="A875" s="73"/>
      <c r="B875" s="72"/>
      <c r="C875" s="72"/>
      <c r="D875" s="72"/>
      <c r="E875" s="72"/>
      <c r="F875" s="72"/>
      <c r="G875" s="72"/>
      <c r="H875" s="72"/>
    </row>
    <row r="876" spans="1:8" x14ac:dyDescent="0.25">
      <c r="A876" s="73"/>
      <c r="B876" s="72"/>
      <c r="C876" s="72"/>
      <c r="D876" s="72"/>
      <c r="E876" s="72"/>
      <c r="F876" s="72"/>
      <c r="G876" s="72"/>
      <c r="H876" s="72"/>
    </row>
    <row r="877" spans="1:8" x14ac:dyDescent="0.25">
      <c r="A877" s="73"/>
      <c r="B877" s="72"/>
      <c r="C877" s="72"/>
      <c r="D877" s="72"/>
      <c r="E877" s="72"/>
      <c r="F877" s="72"/>
      <c r="G877" s="72"/>
      <c r="H877" s="72"/>
    </row>
    <row r="878" spans="1:8" x14ac:dyDescent="0.25">
      <c r="A878" s="73"/>
      <c r="B878" s="72"/>
      <c r="C878" s="72"/>
      <c r="D878" s="72"/>
      <c r="E878" s="72"/>
      <c r="F878" s="72"/>
      <c r="G878" s="72"/>
      <c r="H878" s="72"/>
    </row>
    <row r="879" spans="1:8" x14ac:dyDescent="0.25">
      <c r="A879" s="73"/>
      <c r="B879" s="72"/>
      <c r="C879" s="72"/>
      <c r="D879" s="72"/>
      <c r="E879" s="72"/>
      <c r="F879" s="72"/>
      <c r="G879" s="72"/>
      <c r="H879" s="72"/>
    </row>
    <row r="880" spans="1:8" x14ac:dyDescent="0.25">
      <c r="A880" s="73"/>
      <c r="B880" s="72"/>
      <c r="C880" s="72"/>
      <c r="D880" s="72"/>
      <c r="E880" s="72"/>
      <c r="F880" s="72"/>
      <c r="G880" s="72"/>
      <c r="H880" s="72"/>
    </row>
    <row r="881" spans="1:8" x14ac:dyDescent="0.25">
      <c r="A881" s="73"/>
      <c r="B881" s="72"/>
      <c r="C881" s="72"/>
      <c r="D881" s="72"/>
      <c r="E881" s="72"/>
      <c r="F881" s="72"/>
      <c r="G881" s="72"/>
      <c r="H881" s="72"/>
    </row>
    <row r="882" spans="1:8" x14ac:dyDescent="0.25">
      <c r="A882" s="73"/>
      <c r="B882" s="72"/>
      <c r="C882" s="72"/>
      <c r="D882" s="72"/>
      <c r="E882" s="72"/>
      <c r="F882" s="72"/>
      <c r="G882" s="72"/>
      <c r="H882" s="72"/>
    </row>
    <row r="883" spans="1:8" x14ac:dyDescent="0.25">
      <c r="A883" s="73"/>
      <c r="B883" s="72"/>
      <c r="C883" s="72"/>
      <c r="D883" s="72"/>
      <c r="E883" s="72"/>
      <c r="F883" s="72"/>
      <c r="G883" s="72"/>
      <c r="H883" s="72"/>
    </row>
    <row r="884" spans="1:8" x14ac:dyDescent="0.25">
      <c r="A884" s="73"/>
      <c r="B884" s="72"/>
      <c r="C884" s="72"/>
      <c r="D884" s="72"/>
      <c r="E884" s="72"/>
      <c r="F884" s="72"/>
      <c r="G884" s="72"/>
      <c r="H884" s="72"/>
    </row>
    <row r="885" spans="1:8" x14ac:dyDescent="0.25">
      <c r="A885" s="73"/>
      <c r="B885" s="72"/>
      <c r="C885" s="72"/>
      <c r="D885" s="72"/>
      <c r="E885" s="72"/>
      <c r="F885" s="72"/>
      <c r="G885" s="72"/>
      <c r="H885" s="72"/>
    </row>
    <row r="886" spans="1:8" x14ac:dyDescent="0.25">
      <c r="A886" s="73"/>
      <c r="B886" s="72"/>
      <c r="C886" s="72"/>
      <c r="D886" s="72"/>
      <c r="E886" s="72"/>
      <c r="F886" s="72"/>
      <c r="G886" s="72"/>
      <c r="H886" s="72"/>
    </row>
    <row r="887" spans="1:8" x14ac:dyDescent="0.25">
      <c r="A887" s="73"/>
      <c r="B887" s="72"/>
      <c r="C887" s="72"/>
      <c r="D887" s="72"/>
      <c r="E887" s="72"/>
      <c r="F887" s="72"/>
      <c r="G887" s="72"/>
      <c r="H887" s="72"/>
    </row>
    <row r="888" spans="1:8" x14ac:dyDescent="0.25">
      <c r="A888" s="73"/>
      <c r="B888" s="72"/>
      <c r="C888" s="72"/>
      <c r="D888" s="72"/>
      <c r="E888" s="72"/>
      <c r="F888" s="72"/>
      <c r="G888" s="72"/>
      <c r="H888" s="72"/>
    </row>
    <row r="889" spans="1:8" x14ac:dyDescent="0.25">
      <c r="A889" s="73"/>
      <c r="B889" s="72"/>
      <c r="C889" s="72"/>
      <c r="D889" s="72"/>
      <c r="E889" s="72"/>
      <c r="F889" s="72"/>
      <c r="G889" s="72"/>
      <c r="H889" s="72"/>
    </row>
    <row r="890" spans="1:8" x14ac:dyDescent="0.25">
      <c r="A890" s="73"/>
      <c r="B890" s="72"/>
      <c r="C890" s="72"/>
      <c r="D890" s="72"/>
      <c r="E890" s="72"/>
      <c r="F890" s="72"/>
      <c r="G890" s="72"/>
      <c r="H890" s="72"/>
    </row>
    <row r="891" spans="1:8" x14ac:dyDescent="0.25">
      <c r="A891" s="73"/>
      <c r="B891" s="72"/>
      <c r="C891" s="72"/>
      <c r="D891" s="72"/>
      <c r="E891" s="72"/>
      <c r="F891" s="72"/>
      <c r="G891" s="72"/>
      <c r="H891" s="72"/>
    </row>
    <row r="892" spans="1:8" x14ac:dyDescent="0.25">
      <c r="A892" s="73"/>
      <c r="B892" s="72"/>
      <c r="C892" s="72"/>
      <c r="D892" s="72"/>
      <c r="E892" s="72"/>
      <c r="F892" s="72"/>
      <c r="G892" s="72"/>
      <c r="H892" s="72"/>
    </row>
    <row r="893" spans="1:8" x14ac:dyDescent="0.25">
      <c r="A893" s="73"/>
      <c r="B893" s="72"/>
      <c r="C893" s="72"/>
      <c r="D893" s="72"/>
      <c r="E893" s="72"/>
      <c r="F893" s="72"/>
      <c r="G893" s="72"/>
      <c r="H893" s="72"/>
    </row>
    <row r="894" spans="1:8" x14ac:dyDescent="0.25">
      <c r="A894" s="73"/>
      <c r="B894" s="72"/>
      <c r="C894" s="72"/>
      <c r="D894" s="72"/>
      <c r="E894" s="72"/>
      <c r="F894" s="72"/>
      <c r="G894" s="72"/>
      <c r="H894" s="72"/>
    </row>
    <row r="895" spans="1:8" x14ac:dyDescent="0.25">
      <c r="A895" s="73"/>
      <c r="B895" s="72"/>
      <c r="C895" s="72"/>
      <c r="D895" s="72"/>
      <c r="E895" s="72"/>
      <c r="F895" s="72"/>
      <c r="G895" s="72"/>
      <c r="H895" s="72"/>
    </row>
    <row r="896" spans="1:8" x14ac:dyDescent="0.25">
      <c r="A896" s="73"/>
      <c r="B896" s="72"/>
      <c r="C896" s="72"/>
      <c r="D896" s="72"/>
      <c r="E896" s="72"/>
      <c r="F896" s="72"/>
      <c r="G896" s="72"/>
      <c r="H896" s="72"/>
    </row>
    <row r="897" spans="1:8" x14ac:dyDescent="0.25">
      <c r="A897" s="73"/>
      <c r="B897" s="72"/>
      <c r="C897" s="72"/>
      <c r="D897" s="72"/>
      <c r="E897" s="72"/>
      <c r="F897" s="72"/>
      <c r="G897" s="72"/>
      <c r="H897" s="72"/>
    </row>
    <row r="898" spans="1:8" x14ac:dyDescent="0.25">
      <c r="A898" s="73"/>
      <c r="B898" s="72"/>
      <c r="C898" s="72"/>
      <c r="D898" s="72"/>
      <c r="E898" s="72"/>
      <c r="F898" s="72"/>
      <c r="G898" s="72"/>
      <c r="H898" s="72"/>
    </row>
    <row r="899" spans="1:8" x14ac:dyDescent="0.25">
      <c r="A899" s="73"/>
      <c r="B899" s="72"/>
      <c r="C899" s="72"/>
      <c r="D899" s="72"/>
      <c r="E899" s="72"/>
      <c r="F899" s="72"/>
      <c r="G899" s="72"/>
      <c r="H899" s="72"/>
    </row>
    <row r="900" spans="1:8" x14ac:dyDescent="0.25">
      <c r="A900" s="73"/>
      <c r="B900" s="72"/>
      <c r="C900" s="72"/>
      <c r="D900" s="72"/>
      <c r="E900" s="72"/>
      <c r="F900" s="72"/>
      <c r="G900" s="72"/>
      <c r="H900" s="72"/>
    </row>
    <row r="901" spans="1:8" x14ac:dyDescent="0.25">
      <c r="A901" s="73"/>
      <c r="B901" s="72"/>
      <c r="C901" s="72"/>
      <c r="D901" s="72"/>
      <c r="E901" s="72"/>
      <c r="F901" s="72"/>
      <c r="G901" s="72"/>
      <c r="H901" s="72"/>
    </row>
    <row r="902" spans="1:8" x14ac:dyDescent="0.25">
      <c r="A902" s="73"/>
      <c r="B902" s="72"/>
      <c r="C902" s="72"/>
      <c r="D902" s="72"/>
      <c r="E902" s="72"/>
      <c r="F902" s="72"/>
      <c r="G902" s="72"/>
      <c r="H902" s="72"/>
    </row>
    <row r="903" spans="1:8" x14ac:dyDescent="0.25">
      <c r="A903" s="73"/>
      <c r="B903" s="72"/>
      <c r="C903" s="72"/>
      <c r="D903" s="72"/>
      <c r="E903" s="72"/>
      <c r="F903" s="72"/>
      <c r="G903" s="72"/>
      <c r="H903" s="72"/>
    </row>
    <row r="904" spans="1:8" x14ac:dyDescent="0.25">
      <c r="A904" s="73"/>
      <c r="B904" s="72"/>
      <c r="C904" s="72"/>
      <c r="D904" s="72"/>
      <c r="E904" s="72"/>
      <c r="F904" s="72"/>
      <c r="G904" s="72"/>
      <c r="H904" s="72"/>
    </row>
    <row r="905" spans="1:8" x14ac:dyDescent="0.25">
      <c r="A905" s="73"/>
      <c r="B905" s="72"/>
      <c r="C905" s="72"/>
      <c r="D905" s="72"/>
      <c r="E905" s="72"/>
      <c r="F905" s="72"/>
      <c r="G905" s="72"/>
      <c r="H905" s="72"/>
    </row>
    <row r="906" spans="1:8" x14ac:dyDescent="0.25">
      <c r="A906" s="73"/>
      <c r="B906" s="72"/>
      <c r="C906" s="72"/>
      <c r="D906" s="72"/>
      <c r="E906" s="72"/>
      <c r="F906" s="72"/>
      <c r="G906" s="72"/>
      <c r="H906" s="72"/>
    </row>
    <row r="907" spans="1:8" x14ac:dyDescent="0.25">
      <c r="A907" s="73"/>
      <c r="B907" s="72"/>
      <c r="C907" s="72"/>
      <c r="D907" s="72"/>
      <c r="E907" s="72"/>
      <c r="F907" s="72"/>
      <c r="G907" s="72"/>
      <c r="H907" s="72"/>
    </row>
    <row r="908" spans="1:8" x14ac:dyDescent="0.25">
      <c r="A908" s="73"/>
      <c r="B908" s="72"/>
      <c r="C908" s="72"/>
      <c r="D908" s="72"/>
      <c r="E908" s="72"/>
      <c r="F908" s="72"/>
      <c r="G908" s="72"/>
      <c r="H908" s="72"/>
    </row>
    <row r="909" spans="1:8" x14ac:dyDescent="0.25">
      <c r="A909" s="73"/>
      <c r="B909" s="72"/>
      <c r="C909" s="72"/>
      <c r="D909" s="72"/>
      <c r="E909" s="72"/>
      <c r="F909" s="72"/>
      <c r="G909" s="72"/>
      <c r="H909" s="72"/>
    </row>
    <row r="910" spans="1:8" x14ac:dyDescent="0.25">
      <c r="A910" s="73"/>
      <c r="B910" s="72"/>
      <c r="C910" s="72"/>
      <c r="D910" s="72"/>
      <c r="E910" s="72"/>
      <c r="F910" s="72"/>
      <c r="G910" s="72"/>
      <c r="H910" s="72"/>
    </row>
    <row r="911" spans="1:8" x14ac:dyDescent="0.25">
      <c r="A911" s="73"/>
      <c r="B911" s="72"/>
      <c r="C911" s="72"/>
      <c r="D911" s="72"/>
      <c r="E911" s="72"/>
      <c r="F911" s="72"/>
      <c r="G911" s="72"/>
      <c r="H911" s="72"/>
    </row>
    <row r="912" spans="1:8" x14ac:dyDescent="0.25">
      <c r="A912" s="73"/>
      <c r="B912" s="72"/>
      <c r="C912" s="72"/>
      <c r="D912" s="72"/>
      <c r="E912" s="72"/>
      <c r="F912" s="72"/>
      <c r="G912" s="72"/>
      <c r="H912" s="72"/>
    </row>
    <row r="913" spans="1:8" x14ac:dyDescent="0.25">
      <c r="A913" s="73"/>
      <c r="B913" s="72"/>
      <c r="C913" s="72"/>
      <c r="D913" s="72"/>
      <c r="E913" s="72"/>
      <c r="F913" s="72"/>
      <c r="G913" s="72"/>
      <c r="H913" s="72"/>
    </row>
    <row r="914" spans="1:8" x14ac:dyDescent="0.25">
      <c r="A914" s="73"/>
      <c r="B914" s="72"/>
      <c r="C914" s="72"/>
      <c r="D914" s="72"/>
      <c r="E914" s="72"/>
      <c r="F914" s="72"/>
      <c r="G914" s="72"/>
      <c r="H914" s="72"/>
    </row>
    <row r="915" spans="1:8" x14ac:dyDescent="0.25">
      <c r="A915" s="73"/>
      <c r="B915" s="72"/>
      <c r="C915" s="72"/>
      <c r="D915" s="72"/>
      <c r="E915" s="72"/>
      <c r="F915" s="72"/>
      <c r="G915" s="72"/>
      <c r="H915" s="72"/>
    </row>
    <row r="916" spans="1:8" x14ac:dyDescent="0.25">
      <c r="A916" s="73"/>
      <c r="B916" s="72"/>
      <c r="C916" s="72"/>
      <c r="D916" s="72"/>
      <c r="E916" s="72"/>
      <c r="F916" s="72"/>
      <c r="G916" s="72"/>
      <c r="H916" s="72"/>
    </row>
    <row r="917" spans="1:8" x14ac:dyDescent="0.25">
      <c r="A917" s="73"/>
      <c r="B917" s="72"/>
      <c r="C917" s="72"/>
      <c r="D917" s="72"/>
      <c r="E917" s="72"/>
      <c r="F917" s="72"/>
      <c r="G917" s="72"/>
      <c r="H917" s="72"/>
    </row>
    <row r="918" spans="1:8" x14ac:dyDescent="0.25">
      <c r="A918" s="73"/>
      <c r="B918" s="72"/>
      <c r="C918" s="72"/>
      <c r="D918" s="72"/>
      <c r="E918" s="72"/>
      <c r="F918" s="72"/>
      <c r="G918" s="72"/>
      <c r="H918" s="72"/>
    </row>
    <row r="919" spans="1:8" x14ac:dyDescent="0.25">
      <c r="A919" s="73"/>
      <c r="B919" s="72"/>
      <c r="C919" s="72"/>
      <c r="D919" s="72"/>
      <c r="E919" s="72"/>
      <c r="F919" s="72"/>
      <c r="G919" s="72"/>
      <c r="H919" s="72"/>
    </row>
    <row r="920" spans="1:8" x14ac:dyDescent="0.25">
      <c r="A920" s="73"/>
      <c r="B920" s="72"/>
      <c r="C920" s="72"/>
      <c r="D920" s="72"/>
      <c r="E920" s="72"/>
      <c r="F920" s="72"/>
      <c r="G920" s="72"/>
      <c r="H920" s="72"/>
    </row>
    <row r="921" spans="1:8" x14ac:dyDescent="0.25">
      <c r="A921" s="73"/>
      <c r="B921" s="72"/>
      <c r="C921" s="72"/>
      <c r="D921" s="72"/>
      <c r="E921" s="72"/>
      <c r="F921" s="72"/>
      <c r="G921" s="72"/>
      <c r="H921" s="72"/>
    </row>
    <row r="922" spans="1:8" x14ac:dyDescent="0.25">
      <c r="A922" s="73"/>
      <c r="B922" s="72"/>
      <c r="C922" s="72"/>
      <c r="D922" s="72"/>
      <c r="E922" s="72"/>
      <c r="F922" s="72"/>
      <c r="G922" s="72"/>
      <c r="H922" s="72"/>
    </row>
    <row r="923" spans="1:8" x14ac:dyDescent="0.25">
      <c r="A923" s="73"/>
      <c r="B923" s="72"/>
      <c r="C923" s="72"/>
      <c r="D923" s="72"/>
      <c r="E923" s="72"/>
      <c r="F923" s="72"/>
      <c r="G923" s="72"/>
      <c r="H923" s="72"/>
    </row>
    <row r="924" spans="1:8" x14ac:dyDescent="0.25">
      <c r="A924" s="73"/>
      <c r="B924" s="72"/>
      <c r="C924" s="72"/>
      <c r="D924" s="72"/>
      <c r="E924" s="72"/>
      <c r="F924" s="72"/>
      <c r="G924" s="72"/>
      <c r="H924" s="72"/>
    </row>
    <row r="925" spans="1:8" x14ac:dyDescent="0.25">
      <c r="A925" s="73"/>
      <c r="B925" s="72"/>
      <c r="C925" s="72"/>
      <c r="D925" s="72"/>
      <c r="E925" s="72"/>
      <c r="F925" s="72"/>
      <c r="G925" s="72"/>
      <c r="H925" s="72"/>
    </row>
    <row r="926" spans="1:8" x14ac:dyDescent="0.25">
      <c r="A926" s="73"/>
      <c r="B926" s="72"/>
      <c r="C926" s="72"/>
      <c r="D926" s="72"/>
      <c r="E926" s="72"/>
      <c r="F926" s="72"/>
      <c r="G926" s="72"/>
      <c r="H926" s="72"/>
    </row>
    <row r="927" spans="1:8" x14ac:dyDescent="0.25">
      <c r="A927" s="73"/>
      <c r="B927" s="72"/>
      <c r="C927" s="72"/>
      <c r="D927" s="72"/>
      <c r="E927" s="72"/>
      <c r="F927" s="72"/>
      <c r="G927" s="72"/>
      <c r="H927" s="72"/>
    </row>
    <row r="928" spans="1:8" x14ac:dyDescent="0.25">
      <c r="A928" s="73"/>
      <c r="B928" s="72"/>
      <c r="C928" s="72"/>
      <c r="D928" s="72"/>
      <c r="E928" s="72"/>
      <c r="F928" s="72"/>
      <c r="G928" s="72"/>
      <c r="H928" s="72"/>
    </row>
    <row r="929" spans="1:8" x14ac:dyDescent="0.25">
      <c r="A929" s="73"/>
      <c r="B929" s="72"/>
      <c r="C929" s="72"/>
      <c r="D929" s="72"/>
      <c r="E929" s="72"/>
      <c r="F929" s="72"/>
      <c r="G929" s="72"/>
      <c r="H929" s="72"/>
    </row>
    <row r="930" spans="1:8" x14ac:dyDescent="0.25">
      <c r="A930" s="73"/>
      <c r="B930" s="72"/>
      <c r="C930" s="72"/>
      <c r="D930" s="72"/>
      <c r="E930" s="72"/>
      <c r="F930" s="72"/>
      <c r="G930" s="72"/>
      <c r="H930" s="72"/>
    </row>
    <row r="931" spans="1:8" x14ac:dyDescent="0.25">
      <c r="A931" s="73"/>
      <c r="B931" s="72"/>
      <c r="C931" s="72"/>
      <c r="D931" s="72"/>
      <c r="E931" s="72"/>
      <c r="F931" s="72"/>
      <c r="G931" s="72"/>
      <c r="H931" s="72"/>
    </row>
    <row r="932" spans="1:8" x14ac:dyDescent="0.25">
      <c r="A932" s="73"/>
      <c r="B932" s="72"/>
      <c r="C932" s="72"/>
      <c r="D932" s="72"/>
      <c r="E932" s="72"/>
      <c r="F932" s="72"/>
      <c r="G932" s="72"/>
      <c r="H932" s="72"/>
    </row>
    <row r="933" spans="1:8" x14ac:dyDescent="0.25">
      <c r="A933" s="73"/>
      <c r="B933" s="72"/>
      <c r="C933" s="72"/>
      <c r="D933" s="72"/>
      <c r="E933" s="72"/>
      <c r="F933" s="72"/>
      <c r="G933" s="72"/>
      <c r="H933" s="72"/>
    </row>
    <row r="934" spans="1:8" x14ac:dyDescent="0.25">
      <c r="A934" s="73"/>
      <c r="B934" s="72"/>
      <c r="C934" s="72"/>
      <c r="D934" s="72"/>
      <c r="E934" s="72"/>
      <c r="F934" s="72"/>
      <c r="G934" s="72"/>
      <c r="H934" s="72"/>
    </row>
    <row r="935" spans="1:8" x14ac:dyDescent="0.25">
      <c r="A935" s="73"/>
      <c r="B935" s="72"/>
      <c r="C935" s="72"/>
      <c r="D935" s="72"/>
      <c r="E935" s="72"/>
      <c r="F935" s="72"/>
      <c r="G935" s="72"/>
      <c r="H935" s="72"/>
    </row>
    <row r="936" spans="1:8" x14ac:dyDescent="0.25">
      <c r="A936" s="73"/>
      <c r="B936" s="72"/>
      <c r="C936" s="72"/>
      <c r="D936" s="72"/>
      <c r="E936" s="72"/>
      <c r="F936" s="72"/>
      <c r="G936" s="72"/>
      <c r="H936" s="72"/>
    </row>
    <row r="937" spans="1:8" x14ac:dyDescent="0.25">
      <c r="A937" s="73"/>
      <c r="B937" s="72"/>
      <c r="C937" s="72"/>
      <c r="D937" s="72"/>
      <c r="E937" s="72"/>
      <c r="F937" s="72"/>
      <c r="G937" s="72"/>
      <c r="H937" s="72"/>
    </row>
    <row r="938" spans="1:8" x14ac:dyDescent="0.25">
      <c r="A938" s="73"/>
      <c r="B938" s="72"/>
      <c r="C938" s="72"/>
      <c r="D938" s="72"/>
      <c r="E938" s="72"/>
      <c r="F938" s="72"/>
      <c r="G938" s="72"/>
      <c r="H938" s="72"/>
    </row>
    <row r="939" spans="1:8" x14ac:dyDescent="0.25">
      <c r="A939" s="73"/>
      <c r="B939" s="72"/>
      <c r="C939" s="72"/>
      <c r="D939" s="72"/>
      <c r="E939" s="72"/>
      <c r="F939" s="72"/>
      <c r="G939" s="72"/>
      <c r="H939" s="72"/>
    </row>
    <row r="940" spans="1:8" x14ac:dyDescent="0.25">
      <c r="A940" s="73"/>
      <c r="B940" s="72"/>
      <c r="C940" s="72"/>
      <c r="D940" s="72"/>
      <c r="E940" s="72"/>
      <c r="F940" s="72"/>
      <c r="G940" s="72"/>
      <c r="H940" s="72"/>
    </row>
    <row r="941" spans="1:8" x14ac:dyDescent="0.25">
      <c r="A941" s="73"/>
      <c r="B941" s="72"/>
      <c r="C941" s="72"/>
      <c r="D941" s="72"/>
      <c r="E941" s="72"/>
      <c r="F941" s="72"/>
      <c r="G941" s="72"/>
      <c r="H941" s="72"/>
    </row>
    <row r="942" spans="1:8" x14ac:dyDescent="0.25">
      <c r="A942" s="73"/>
      <c r="B942" s="72"/>
      <c r="C942" s="72"/>
      <c r="D942" s="72"/>
      <c r="E942" s="72"/>
      <c r="F942" s="72"/>
      <c r="G942" s="72"/>
      <c r="H942" s="72"/>
    </row>
    <row r="943" spans="1:8" x14ac:dyDescent="0.25">
      <c r="A943" s="73"/>
      <c r="B943" s="72"/>
      <c r="C943" s="72"/>
      <c r="D943" s="72"/>
      <c r="E943" s="72"/>
      <c r="F943" s="72"/>
      <c r="G943" s="72"/>
      <c r="H943" s="72"/>
    </row>
    <row r="944" spans="1:8" x14ac:dyDescent="0.25">
      <c r="A944" s="73"/>
      <c r="B944" s="72"/>
      <c r="C944" s="72"/>
      <c r="D944" s="72"/>
      <c r="E944" s="72"/>
      <c r="F944" s="72"/>
      <c r="G944" s="72"/>
      <c r="H944" s="72"/>
    </row>
    <row r="945" spans="1:8" x14ac:dyDescent="0.25">
      <c r="A945" s="73"/>
      <c r="B945" s="72"/>
      <c r="C945" s="72"/>
      <c r="D945" s="72"/>
      <c r="E945" s="72"/>
      <c r="F945" s="72"/>
      <c r="G945" s="72"/>
      <c r="H945" s="72"/>
    </row>
    <row r="946" spans="1:8" x14ac:dyDescent="0.25">
      <c r="A946" s="73"/>
      <c r="B946" s="72"/>
      <c r="C946" s="72"/>
      <c r="D946" s="72"/>
      <c r="E946" s="72"/>
      <c r="F946" s="72"/>
      <c r="G946" s="72"/>
      <c r="H946" s="72"/>
    </row>
    <row r="947" spans="1:8" x14ac:dyDescent="0.25">
      <c r="A947" s="73"/>
      <c r="B947" s="72"/>
      <c r="C947" s="72"/>
      <c r="D947" s="72"/>
      <c r="E947" s="72"/>
      <c r="F947" s="72"/>
      <c r="G947" s="72"/>
      <c r="H947" s="72"/>
    </row>
    <row r="948" spans="1:8" x14ac:dyDescent="0.25">
      <c r="A948" s="73"/>
      <c r="B948" s="72"/>
      <c r="C948" s="72"/>
      <c r="D948" s="72"/>
      <c r="E948" s="72"/>
      <c r="F948" s="72"/>
      <c r="G948" s="72"/>
      <c r="H948" s="72"/>
    </row>
    <row r="949" spans="1:8" x14ac:dyDescent="0.25">
      <c r="A949" s="73"/>
      <c r="B949" s="72"/>
      <c r="C949" s="72"/>
      <c r="D949" s="72"/>
      <c r="E949" s="72"/>
      <c r="F949" s="72"/>
      <c r="G949" s="72"/>
      <c r="H949" s="72"/>
    </row>
    <row r="950" spans="1:8" x14ac:dyDescent="0.25">
      <c r="A950" s="73"/>
      <c r="B950" s="72"/>
      <c r="C950" s="72"/>
      <c r="D950" s="72"/>
      <c r="E950" s="72"/>
      <c r="F950" s="72"/>
      <c r="G950" s="72"/>
      <c r="H950" s="72"/>
    </row>
    <row r="951" spans="1:8" x14ac:dyDescent="0.25">
      <c r="A951" s="73"/>
      <c r="B951" s="72"/>
      <c r="C951" s="72"/>
      <c r="D951" s="72"/>
      <c r="E951" s="72"/>
      <c r="F951" s="72"/>
      <c r="G951" s="72"/>
      <c r="H951" s="72"/>
    </row>
    <row r="952" spans="1:8" x14ac:dyDescent="0.25">
      <c r="A952" s="73"/>
      <c r="B952" s="72"/>
      <c r="C952" s="72"/>
      <c r="D952" s="72"/>
      <c r="E952" s="72"/>
      <c r="F952" s="72"/>
      <c r="G952" s="72"/>
      <c r="H952" s="72"/>
    </row>
    <row r="953" spans="1:8" x14ac:dyDescent="0.25">
      <c r="A953" s="73"/>
      <c r="B953" s="72"/>
      <c r="C953" s="72"/>
      <c r="D953" s="72"/>
      <c r="E953" s="72"/>
      <c r="F953" s="72"/>
      <c r="G953" s="72"/>
      <c r="H953" s="72"/>
    </row>
    <row r="954" spans="1:8" x14ac:dyDescent="0.25">
      <c r="A954" s="73"/>
      <c r="B954" s="72"/>
      <c r="C954" s="72"/>
      <c r="D954" s="72"/>
      <c r="E954" s="72"/>
      <c r="F954" s="72"/>
      <c r="G954" s="72"/>
      <c r="H954" s="72"/>
    </row>
    <row r="955" spans="1:8" x14ac:dyDescent="0.25">
      <c r="A955" s="73"/>
      <c r="B955" s="72"/>
      <c r="C955" s="72"/>
      <c r="D955" s="72"/>
      <c r="E955" s="72"/>
      <c r="F955" s="72"/>
      <c r="G955" s="72"/>
      <c r="H955" s="72"/>
    </row>
    <row r="956" spans="1:8" x14ac:dyDescent="0.25">
      <c r="A956" s="73"/>
      <c r="B956" s="72"/>
      <c r="C956" s="72"/>
      <c r="D956" s="72"/>
      <c r="E956" s="72"/>
      <c r="F956" s="72"/>
      <c r="G956" s="72"/>
      <c r="H956" s="72"/>
    </row>
    <row r="957" spans="1:8" x14ac:dyDescent="0.25">
      <c r="A957" s="73"/>
      <c r="B957" s="72"/>
      <c r="C957" s="72"/>
      <c r="D957" s="72"/>
      <c r="E957" s="72"/>
      <c r="F957" s="72"/>
      <c r="G957" s="72"/>
      <c r="H957" s="72"/>
    </row>
    <row r="958" spans="1:8" x14ac:dyDescent="0.25">
      <c r="A958" s="73"/>
      <c r="B958" s="72"/>
      <c r="C958" s="72"/>
      <c r="D958" s="72"/>
      <c r="E958" s="72"/>
      <c r="F958" s="72"/>
      <c r="G958" s="72"/>
      <c r="H958" s="72"/>
    </row>
    <row r="959" spans="1:8" x14ac:dyDescent="0.25">
      <c r="A959" s="73"/>
      <c r="B959" s="72"/>
      <c r="C959" s="72"/>
      <c r="D959" s="72"/>
      <c r="E959" s="72"/>
      <c r="F959" s="72"/>
      <c r="G959" s="72"/>
      <c r="H959" s="72"/>
    </row>
    <row r="960" spans="1:8" x14ac:dyDescent="0.25">
      <c r="A960" s="73"/>
      <c r="B960" s="72"/>
      <c r="C960" s="72"/>
      <c r="D960" s="72"/>
      <c r="E960" s="72"/>
      <c r="F960" s="72"/>
      <c r="G960" s="72"/>
      <c r="H960" s="72"/>
    </row>
    <row r="961" spans="1:8" x14ac:dyDescent="0.25">
      <c r="A961" s="73"/>
      <c r="B961" s="72"/>
      <c r="C961" s="72"/>
      <c r="D961" s="72"/>
      <c r="E961" s="72"/>
      <c r="F961" s="72"/>
      <c r="G961" s="72"/>
      <c r="H961" s="72"/>
    </row>
    <row r="962" spans="1:8" x14ac:dyDescent="0.25">
      <c r="A962" s="73"/>
      <c r="B962" s="72"/>
      <c r="C962" s="72"/>
      <c r="D962" s="72"/>
      <c r="E962" s="72"/>
      <c r="F962" s="72"/>
      <c r="G962" s="72"/>
      <c r="H962" s="72"/>
    </row>
    <row r="963" spans="1:8" x14ac:dyDescent="0.25">
      <c r="A963" s="73"/>
      <c r="B963" s="72"/>
      <c r="C963" s="72"/>
      <c r="D963" s="72"/>
      <c r="E963" s="72"/>
      <c r="F963" s="72"/>
      <c r="G963" s="72"/>
      <c r="H963" s="72"/>
    </row>
    <row r="964" spans="1:8" x14ac:dyDescent="0.25">
      <c r="A964" s="73"/>
      <c r="B964" s="72"/>
      <c r="C964" s="72"/>
      <c r="D964" s="72"/>
      <c r="E964" s="72"/>
      <c r="F964" s="72"/>
      <c r="G964" s="72"/>
      <c r="H964" s="72"/>
    </row>
    <row r="965" spans="1:8" x14ac:dyDescent="0.25">
      <c r="A965" s="73"/>
      <c r="B965" s="72"/>
      <c r="C965" s="72"/>
      <c r="D965" s="72"/>
      <c r="E965" s="72"/>
      <c r="F965" s="72"/>
      <c r="G965" s="72"/>
      <c r="H965" s="72"/>
    </row>
    <row r="966" spans="1:8" x14ac:dyDescent="0.25">
      <c r="A966" s="73"/>
      <c r="B966" s="72"/>
      <c r="C966" s="72"/>
      <c r="D966" s="72"/>
      <c r="E966" s="72"/>
      <c r="F966" s="72"/>
      <c r="G966" s="72"/>
      <c r="H966" s="72"/>
    </row>
    <row r="967" spans="1:8" x14ac:dyDescent="0.25">
      <c r="A967" s="73"/>
      <c r="B967" s="72"/>
      <c r="C967" s="72"/>
      <c r="D967" s="72"/>
      <c r="E967" s="72"/>
      <c r="F967" s="72"/>
      <c r="G967" s="72"/>
      <c r="H967" s="72"/>
    </row>
    <row r="968" spans="1:8" x14ac:dyDescent="0.25">
      <c r="A968" s="73"/>
      <c r="B968" s="72"/>
      <c r="C968" s="72"/>
      <c r="D968" s="72"/>
      <c r="E968" s="72"/>
      <c r="F968" s="72"/>
      <c r="G968" s="72"/>
      <c r="H968" s="72"/>
    </row>
    <row r="969" spans="1:8" x14ac:dyDescent="0.25">
      <c r="A969" s="73"/>
      <c r="B969" s="72"/>
      <c r="C969" s="72"/>
      <c r="D969" s="72"/>
      <c r="E969" s="72"/>
      <c r="F969" s="72"/>
      <c r="G969" s="72"/>
      <c r="H969" s="72"/>
    </row>
    <row r="970" spans="1:8" x14ac:dyDescent="0.25">
      <c r="A970" s="73"/>
      <c r="B970" s="72"/>
      <c r="C970" s="72"/>
      <c r="D970" s="72"/>
      <c r="E970" s="72"/>
      <c r="F970" s="72"/>
      <c r="G970" s="72"/>
      <c r="H970" s="72"/>
    </row>
    <row r="971" spans="1:8" x14ac:dyDescent="0.25">
      <c r="A971" s="73"/>
      <c r="B971" s="72"/>
      <c r="C971" s="72"/>
      <c r="D971" s="72"/>
      <c r="E971" s="72"/>
      <c r="F971" s="72"/>
      <c r="G971" s="72"/>
      <c r="H971" s="72"/>
    </row>
    <row r="972" spans="1:8" x14ac:dyDescent="0.25">
      <c r="A972" s="73"/>
      <c r="B972" s="72"/>
      <c r="C972" s="72"/>
      <c r="D972" s="72"/>
      <c r="E972" s="72"/>
      <c r="F972" s="72"/>
      <c r="G972" s="72"/>
      <c r="H972" s="72"/>
    </row>
    <row r="973" spans="1:8" x14ac:dyDescent="0.25">
      <c r="A973" s="73"/>
      <c r="B973" s="72"/>
      <c r="C973" s="72"/>
      <c r="D973" s="72"/>
      <c r="E973" s="72"/>
      <c r="F973" s="72"/>
      <c r="G973" s="72"/>
      <c r="H973" s="72"/>
    </row>
    <row r="974" spans="1:8" x14ac:dyDescent="0.25">
      <c r="A974" s="73"/>
      <c r="B974" s="72"/>
      <c r="C974" s="72"/>
      <c r="D974" s="72"/>
      <c r="E974" s="72"/>
      <c r="F974" s="72"/>
      <c r="G974" s="72"/>
      <c r="H974" s="72"/>
    </row>
    <row r="975" spans="1:8" x14ac:dyDescent="0.25">
      <c r="A975" s="73"/>
      <c r="B975" s="72"/>
      <c r="C975" s="72"/>
      <c r="D975" s="72"/>
      <c r="E975" s="72"/>
      <c r="F975" s="72"/>
      <c r="G975" s="72"/>
      <c r="H975" s="72"/>
    </row>
    <row r="976" spans="1:8" x14ac:dyDescent="0.25">
      <c r="A976" s="73"/>
      <c r="B976" s="72"/>
      <c r="C976" s="72"/>
      <c r="D976" s="72"/>
      <c r="E976" s="72"/>
      <c r="F976" s="72"/>
      <c r="G976" s="72"/>
      <c r="H976" s="72"/>
    </row>
    <row r="977" spans="1:8" x14ac:dyDescent="0.25">
      <c r="A977" s="73"/>
      <c r="B977" s="72"/>
      <c r="C977" s="72"/>
      <c r="D977" s="72"/>
      <c r="E977" s="72"/>
      <c r="F977" s="72"/>
      <c r="G977" s="72"/>
      <c r="H977" s="72"/>
    </row>
    <row r="978" spans="1:8" x14ac:dyDescent="0.25">
      <c r="A978" s="73"/>
      <c r="B978" s="72"/>
      <c r="C978" s="72"/>
      <c r="D978" s="72"/>
      <c r="E978" s="72"/>
      <c r="F978" s="72"/>
      <c r="G978" s="72"/>
      <c r="H978" s="72"/>
    </row>
    <row r="979" spans="1:8" x14ac:dyDescent="0.25">
      <c r="A979" s="73"/>
      <c r="B979" s="72"/>
      <c r="C979" s="72"/>
      <c r="D979" s="72"/>
      <c r="E979" s="72"/>
      <c r="F979" s="72"/>
      <c r="G979" s="72"/>
      <c r="H979" s="72"/>
    </row>
    <row r="980" spans="1:8" x14ac:dyDescent="0.25">
      <c r="A980" s="73"/>
      <c r="B980" s="72"/>
      <c r="C980" s="72"/>
      <c r="D980" s="72"/>
      <c r="E980" s="72"/>
      <c r="F980" s="72"/>
      <c r="G980" s="72"/>
      <c r="H980" s="72"/>
    </row>
    <row r="981" spans="1:8" x14ac:dyDescent="0.25">
      <c r="A981" s="73"/>
      <c r="B981" s="72"/>
      <c r="C981" s="72"/>
      <c r="D981" s="72"/>
      <c r="E981" s="72"/>
      <c r="F981" s="72"/>
      <c r="G981" s="72"/>
      <c r="H981" s="72"/>
    </row>
    <row r="982" spans="1:8" x14ac:dyDescent="0.25">
      <c r="A982" s="73"/>
      <c r="B982" s="72"/>
      <c r="C982" s="72"/>
      <c r="D982" s="72"/>
      <c r="E982" s="72"/>
      <c r="F982" s="72"/>
      <c r="G982" s="72"/>
      <c r="H982" s="72"/>
    </row>
    <row r="983" spans="1:8" x14ac:dyDescent="0.25">
      <c r="A983" s="73"/>
      <c r="B983" s="72"/>
      <c r="C983" s="72"/>
      <c r="D983" s="72"/>
      <c r="E983" s="72"/>
      <c r="F983" s="72"/>
      <c r="G983" s="72"/>
      <c r="H983" s="72"/>
    </row>
    <row r="984" spans="1:8" x14ac:dyDescent="0.25">
      <c r="A984" s="73"/>
      <c r="B984" s="72"/>
      <c r="C984" s="72"/>
      <c r="D984" s="72"/>
      <c r="E984" s="72"/>
      <c r="F984" s="72"/>
      <c r="G984" s="72"/>
      <c r="H984" s="72"/>
    </row>
    <row r="985" spans="1:8" x14ac:dyDescent="0.25">
      <c r="A985" s="73"/>
      <c r="B985" s="72"/>
      <c r="C985" s="72"/>
      <c r="D985" s="72"/>
      <c r="E985" s="72"/>
      <c r="F985" s="72"/>
      <c r="G985" s="72"/>
      <c r="H985" s="72"/>
    </row>
    <row r="986" spans="1:8" x14ac:dyDescent="0.25">
      <c r="A986" s="73"/>
      <c r="B986" s="72"/>
      <c r="C986" s="72"/>
      <c r="D986" s="72"/>
      <c r="E986" s="72"/>
      <c r="F986" s="72"/>
      <c r="G986" s="72"/>
      <c r="H986" s="72"/>
    </row>
    <row r="987" spans="1:8" x14ac:dyDescent="0.25">
      <c r="A987" s="73"/>
      <c r="B987" s="72"/>
      <c r="C987" s="72"/>
      <c r="D987" s="72"/>
      <c r="E987" s="72"/>
      <c r="F987" s="72"/>
      <c r="G987" s="72"/>
      <c r="H987" s="72"/>
    </row>
    <row r="988" spans="1:8" x14ac:dyDescent="0.25">
      <c r="A988" s="73"/>
      <c r="B988" s="72"/>
      <c r="C988" s="72"/>
      <c r="D988" s="72"/>
      <c r="E988" s="72"/>
      <c r="F988" s="72"/>
      <c r="G988" s="72"/>
      <c r="H988" s="72"/>
    </row>
    <row r="989" spans="1:8" x14ac:dyDescent="0.25">
      <c r="A989" s="73"/>
      <c r="B989" s="72"/>
      <c r="C989" s="72"/>
      <c r="D989" s="72"/>
      <c r="E989" s="72"/>
      <c r="F989" s="72"/>
      <c r="G989" s="72"/>
      <c r="H989" s="72"/>
    </row>
    <row r="990" spans="1:8" x14ac:dyDescent="0.25">
      <c r="A990" s="73"/>
      <c r="B990" s="72"/>
      <c r="C990" s="72"/>
      <c r="D990" s="72"/>
      <c r="E990" s="72"/>
      <c r="F990" s="72"/>
      <c r="G990" s="72"/>
      <c r="H990" s="72"/>
    </row>
    <row r="991" spans="1:8" x14ac:dyDescent="0.25">
      <c r="A991" s="73"/>
      <c r="B991" s="72"/>
      <c r="C991" s="72"/>
      <c r="D991" s="72"/>
      <c r="E991" s="72"/>
      <c r="F991" s="72"/>
      <c r="G991" s="72"/>
      <c r="H991" s="72"/>
    </row>
    <row r="992" spans="1:8" x14ac:dyDescent="0.25">
      <c r="A992" s="73"/>
      <c r="B992" s="72"/>
      <c r="C992" s="72"/>
      <c r="D992" s="72"/>
      <c r="E992" s="72"/>
      <c r="F992" s="72"/>
      <c r="G992" s="72"/>
      <c r="H992" s="72"/>
    </row>
    <row r="993" spans="1:8" x14ac:dyDescent="0.25">
      <c r="A993" s="73"/>
      <c r="B993" s="72"/>
      <c r="C993" s="72"/>
      <c r="D993" s="72"/>
      <c r="E993" s="72"/>
      <c r="F993" s="72"/>
      <c r="G993" s="72"/>
      <c r="H993" s="72"/>
    </row>
    <row r="994" spans="1:8" x14ac:dyDescent="0.25">
      <c r="A994" s="73"/>
      <c r="B994" s="72"/>
      <c r="C994" s="72"/>
      <c r="D994" s="72"/>
      <c r="E994" s="72"/>
      <c r="F994" s="72"/>
      <c r="G994" s="72"/>
      <c r="H994" s="72"/>
    </row>
    <row r="995" spans="1:8" x14ac:dyDescent="0.25">
      <c r="A995" s="73"/>
      <c r="B995" s="72"/>
      <c r="C995" s="72"/>
      <c r="D995" s="72"/>
      <c r="E995" s="72"/>
      <c r="F995" s="72"/>
      <c r="G995" s="72"/>
      <c r="H995" s="72"/>
    </row>
    <row r="996" spans="1:8" x14ac:dyDescent="0.25">
      <c r="A996" s="73"/>
      <c r="B996" s="72"/>
      <c r="C996" s="72"/>
      <c r="D996" s="72"/>
      <c r="E996" s="72"/>
      <c r="F996" s="72"/>
      <c r="G996" s="72"/>
      <c r="H996" s="72"/>
    </row>
    <row r="997" spans="1:8" x14ac:dyDescent="0.25">
      <c r="A997" s="73"/>
      <c r="B997" s="72"/>
      <c r="C997" s="72"/>
      <c r="D997" s="72"/>
      <c r="E997" s="72"/>
      <c r="F997" s="72"/>
      <c r="G997" s="72"/>
      <c r="H997" s="72"/>
    </row>
    <row r="998" spans="1:8" x14ac:dyDescent="0.25">
      <c r="A998" s="73"/>
      <c r="B998" s="72"/>
      <c r="C998" s="72"/>
      <c r="D998" s="72"/>
      <c r="E998" s="72"/>
      <c r="F998" s="72"/>
      <c r="G998" s="72"/>
      <c r="H998" s="72"/>
    </row>
    <row r="999" spans="1:8" x14ac:dyDescent="0.25">
      <c r="A999" s="73"/>
      <c r="B999" s="72"/>
      <c r="C999" s="72"/>
      <c r="D999" s="72"/>
      <c r="E999" s="72"/>
      <c r="F999" s="72"/>
      <c r="G999" s="72"/>
      <c r="H999" s="72"/>
    </row>
    <row r="1000" spans="1:8" x14ac:dyDescent="0.25">
      <c r="A1000" s="73"/>
      <c r="B1000" s="72"/>
      <c r="C1000" s="72"/>
      <c r="D1000" s="72"/>
      <c r="E1000" s="72"/>
      <c r="F1000" s="72"/>
      <c r="G1000" s="72"/>
      <c r="H1000" s="72"/>
    </row>
    <row r="1001" spans="1:8" x14ac:dyDescent="0.25">
      <c r="A1001" s="73"/>
      <c r="B1001" s="72"/>
      <c r="C1001" s="72"/>
      <c r="D1001" s="72"/>
      <c r="E1001" s="72"/>
      <c r="F1001" s="72"/>
      <c r="G1001" s="72"/>
      <c r="H1001" s="72"/>
    </row>
    <row r="1002" spans="1:8" x14ac:dyDescent="0.25">
      <c r="A1002" s="73"/>
      <c r="B1002" s="72"/>
      <c r="C1002" s="72"/>
      <c r="D1002" s="72"/>
      <c r="E1002" s="72"/>
      <c r="F1002" s="72"/>
      <c r="G1002" s="72"/>
      <c r="H1002" s="72"/>
    </row>
    <row r="1003" spans="1:8" x14ac:dyDescent="0.25">
      <c r="A1003" s="73"/>
      <c r="B1003" s="72"/>
      <c r="C1003" s="72"/>
      <c r="D1003" s="72"/>
      <c r="E1003" s="72"/>
      <c r="F1003" s="72"/>
      <c r="G1003" s="72"/>
      <c r="H1003" s="72"/>
    </row>
    <row r="1004" spans="1:8" x14ac:dyDescent="0.25">
      <c r="A1004" s="73"/>
      <c r="B1004" s="72"/>
      <c r="C1004" s="72"/>
      <c r="D1004" s="72"/>
      <c r="E1004" s="72"/>
      <c r="F1004" s="72"/>
      <c r="G1004" s="72"/>
      <c r="H1004" s="72"/>
    </row>
    <row r="1005" spans="1:8" x14ac:dyDescent="0.25">
      <c r="A1005" s="73"/>
      <c r="B1005" s="72"/>
      <c r="C1005" s="72"/>
      <c r="D1005" s="72"/>
      <c r="E1005" s="72"/>
      <c r="F1005" s="72"/>
      <c r="G1005" s="72"/>
      <c r="H1005" s="72"/>
    </row>
    <row r="1006" spans="1:8" x14ac:dyDescent="0.25">
      <c r="A1006" s="73"/>
      <c r="B1006" s="72"/>
      <c r="C1006" s="72"/>
      <c r="D1006" s="72"/>
      <c r="E1006" s="72"/>
      <c r="F1006" s="72"/>
      <c r="G1006" s="72"/>
      <c r="H1006" s="72"/>
    </row>
    <row r="1007" spans="1:8" x14ac:dyDescent="0.25">
      <c r="A1007" s="73"/>
      <c r="B1007" s="72"/>
      <c r="C1007" s="72"/>
      <c r="D1007" s="72"/>
      <c r="E1007" s="72"/>
      <c r="F1007" s="72"/>
      <c r="G1007" s="72"/>
      <c r="H1007" s="72"/>
    </row>
    <row r="1008" spans="1:8" x14ac:dyDescent="0.25">
      <c r="A1008" s="73"/>
      <c r="B1008" s="72"/>
      <c r="C1008" s="72"/>
      <c r="D1008" s="72"/>
      <c r="E1008" s="72"/>
      <c r="F1008" s="72"/>
      <c r="G1008" s="72"/>
      <c r="H1008" s="72"/>
    </row>
    <row r="1009" spans="1:8" x14ac:dyDescent="0.25">
      <c r="A1009" s="73"/>
      <c r="B1009" s="72"/>
      <c r="C1009" s="72"/>
      <c r="D1009" s="72"/>
      <c r="E1009" s="72"/>
      <c r="F1009" s="72"/>
      <c r="G1009" s="72"/>
      <c r="H1009" s="72"/>
    </row>
    <row r="1010" spans="1:8" x14ac:dyDescent="0.25">
      <c r="A1010" s="73"/>
      <c r="B1010" s="72"/>
      <c r="C1010" s="72"/>
      <c r="D1010" s="72"/>
      <c r="E1010" s="72"/>
      <c r="F1010" s="72"/>
      <c r="G1010" s="72"/>
      <c r="H1010" s="72"/>
    </row>
    <row r="1011" spans="1:8" x14ac:dyDescent="0.25">
      <c r="A1011" s="73"/>
      <c r="B1011" s="72"/>
      <c r="C1011" s="72"/>
      <c r="D1011" s="72"/>
      <c r="E1011" s="72"/>
      <c r="F1011" s="72"/>
      <c r="G1011" s="72"/>
      <c r="H1011" s="72"/>
    </row>
    <row r="1012" spans="1:8" x14ac:dyDescent="0.25">
      <c r="A1012" s="73"/>
      <c r="B1012" s="72"/>
      <c r="C1012" s="72"/>
      <c r="D1012" s="72"/>
      <c r="E1012" s="72"/>
      <c r="F1012" s="72"/>
      <c r="G1012" s="72"/>
      <c r="H1012" s="72"/>
    </row>
    <row r="1013" spans="1:8" x14ac:dyDescent="0.25">
      <c r="A1013" s="73"/>
      <c r="B1013" s="72"/>
      <c r="C1013" s="72"/>
      <c r="D1013" s="72"/>
      <c r="E1013" s="72"/>
      <c r="F1013" s="72"/>
      <c r="G1013" s="72"/>
      <c r="H1013" s="72"/>
    </row>
    <row r="1014" spans="1:8" x14ac:dyDescent="0.25">
      <c r="A1014" s="73"/>
      <c r="B1014" s="72"/>
      <c r="C1014" s="72"/>
      <c r="D1014" s="72"/>
      <c r="E1014" s="72"/>
      <c r="F1014" s="72"/>
      <c r="G1014" s="72"/>
      <c r="H1014" s="72"/>
    </row>
    <row r="1015" spans="1:8" x14ac:dyDescent="0.25">
      <c r="A1015" s="73"/>
      <c r="B1015" s="72"/>
      <c r="C1015" s="72"/>
      <c r="D1015" s="72"/>
      <c r="E1015" s="72"/>
      <c r="F1015" s="72"/>
      <c r="G1015" s="72"/>
      <c r="H1015" s="72"/>
    </row>
    <row r="1016" spans="1:8" x14ac:dyDescent="0.25">
      <c r="A1016" s="73"/>
      <c r="B1016" s="72"/>
      <c r="C1016" s="72"/>
      <c r="D1016" s="72"/>
      <c r="E1016" s="72"/>
      <c r="F1016" s="72"/>
      <c r="G1016" s="72"/>
      <c r="H1016" s="72"/>
    </row>
    <row r="1017" spans="1:8" x14ac:dyDescent="0.25">
      <c r="A1017" s="73"/>
      <c r="B1017" s="72"/>
      <c r="C1017" s="72"/>
      <c r="D1017" s="72"/>
      <c r="E1017" s="72"/>
      <c r="F1017" s="72"/>
      <c r="G1017" s="72"/>
      <c r="H1017" s="72"/>
    </row>
    <row r="1018" spans="1:8" x14ac:dyDescent="0.25">
      <c r="A1018" s="73"/>
      <c r="B1018" s="72"/>
      <c r="C1018" s="72"/>
      <c r="D1018" s="72"/>
      <c r="E1018" s="72"/>
      <c r="F1018" s="72"/>
      <c r="G1018" s="72"/>
      <c r="H1018" s="72"/>
    </row>
    <row r="1019" spans="1:8" x14ac:dyDescent="0.25">
      <c r="A1019" s="73"/>
      <c r="B1019" s="72"/>
      <c r="C1019" s="72"/>
      <c r="D1019" s="72"/>
      <c r="E1019" s="72"/>
      <c r="F1019" s="72"/>
      <c r="G1019" s="72"/>
      <c r="H1019" s="72"/>
    </row>
    <row r="1020" spans="1:8" x14ac:dyDescent="0.25">
      <c r="A1020" s="73"/>
      <c r="B1020" s="72"/>
      <c r="C1020" s="72"/>
      <c r="D1020" s="72"/>
      <c r="E1020" s="72"/>
      <c r="F1020" s="72"/>
      <c r="G1020" s="72"/>
      <c r="H1020" s="72"/>
    </row>
    <row r="1021" spans="1:8" x14ac:dyDescent="0.25">
      <c r="A1021" s="73"/>
      <c r="B1021" s="72"/>
      <c r="C1021" s="72"/>
      <c r="D1021" s="72"/>
      <c r="E1021" s="72"/>
      <c r="F1021" s="72"/>
      <c r="G1021" s="72"/>
      <c r="H1021" s="72"/>
    </row>
    <row r="1022" spans="1:8" x14ac:dyDescent="0.25">
      <c r="A1022" s="73"/>
      <c r="B1022" s="72"/>
      <c r="C1022" s="72"/>
      <c r="D1022" s="72"/>
      <c r="E1022" s="72"/>
      <c r="F1022" s="72"/>
      <c r="G1022" s="72"/>
      <c r="H1022" s="72"/>
    </row>
    <row r="1023" spans="1:8" x14ac:dyDescent="0.25">
      <c r="A1023" s="73"/>
      <c r="B1023" s="72"/>
      <c r="C1023" s="72"/>
      <c r="D1023" s="72"/>
      <c r="E1023" s="72"/>
      <c r="F1023" s="72"/>
      <c r="G1023" s="72"/>
      <c r="H1023" s="72"/>
    </row>
    <row r="1024" spans="1:8" x14ac:dyDescent="0.25">
      <c r="A1024" s="73"/>
      <c r="B1024" s="72"/>
      <c r="C1024" s="72"/>
      <c r="D1024" s="72"/>
      <c r="E1024" s="72"/>
      <c r="F1024" s="72"/>
      <c r="G1024" s="72"/>
      <c r="H1024" s="72"/>
    </row>
    <row r="1025" spans="1:8" x14ac:dyDescent="0.25">
      <c r="A1025" s="73"/>
      <c r="B1025" s="72"/>
      <c r="C1025" s="72"/>
      <c r="D1025" s="72"/>
      <c r="E1025" s="72"/>
      <c r="F1025" s="72"/>
      <c r="G1025" s="72"/>
      <c r="H1025" s="72"/>
    </row>
    <row r="1026" spans="1:8" x14ac:dyDescent="0.25">
      <c r="A1026" s="73"/>
      <c r="B1026" s="72"/>
      <c r="C1026" s="72"/>
      <c r="D1026" s="72"/>
      <c r="E1026" s="72"/>
      <c r="F1026" s="72"/>
      <c r="G1026" s="72"/>
      <c r="H1026" s="72"/>
    </row>
    <row r="1027" spans="1:8" x14ac:dyDescent="0.25">
      <c r="A1027" s="73"/>
      <c r="B1027" s="72"/>
      <c r="C1027" s="72"/>
      <c r="D1027" s="72"/>
      <c r="E1027" s="72"/>
      <c r="F1027" s="72"/>
      <c r="G1027" s="72"/>
      <c r="H1027" s="72"/>
    </row>
    <row r="1028" spans="1:8" x14ac:dyDescent="0.25">
      <c r="A1028" s="73"/>
      <c r="B1028" s="72"/>
      <c r="C1028" s="72"/>
      <c r="D1028" s="72"/>
      <c r="E1028" s="72"/>
      <c r="F1028" s="72"/>
      <c r="G1028" s="72"/>
      <c r="H1028" s="72"/>
    </row>
    <row r="1029" spans="1:8" x14ac:dyDescent="0.25">
      <c r="A1029" s="73"/>
      <c r="B1029" s="72"/>
      <c r="C1029" s="72"/>
      <c r="D1029" s="72"/>
      <c r="E1029" s="72"/>
      <c r="F1029" s="72"/>
      <c r="G1029" s="72"/>
      <c r="H1029" s="72"/>
    </row>
    <row r="1030" spans="1:8" x14ac:dyDescent="0.25">
      <c r="A1030" s="73"/>
      <c r="B1030" s="72"/>
      <c r="C1030" s="72"/>
      <c r="D1030" s="72"/>
      <c r="E1030" s="72"/>
      <c r="F1030" s="72"/>
      <c r="G1030" s="72"/>
      <c r="H1030" s="72"/>
    </row>
    <row r="1031" spans="1:8" x14ac:dyDescent="0.25">
      <c r="A1031" s="73"/>
      <c r="B1031" s="72"/>
      <c r="C1031" s="72"/>
      <c r="D1031" s="72"/>
      <c r="E1031" s="72"/>
      <c r="F1031" s="72"/>
      <c r="G1031" s="72"/>
      <c r="H1031" s="72"/>
    </row>
    <row r="1032" spans="1:8" x14ac:dyDescent="0.25">
      <c r="A1032" s="73"/>
      <c r="B1032" s="72"/>
      <c r="C1032" s="72"/>
      <c r="D1032" s="72"/>
      <c r="E1032" s="72"/>
      <c r="F1032" s="72"/>
      <c r="G1032" s="72"/>
      <c r="H1032" s="72"/>
    </row>
    <row r="1033" spans="1:8" x14ac:dyDescent="0.25">
      <c r="A1033" s="73"/>
      <c r="B1033" s="72"/>
      <c r="C1033" s="72"/>
      <c r="D1033" s="72"/>
      <c r="E1033" s="72"/>
      <c r="F1033" s="72"/>
      <c r="G1033" s="72"/>
      <c r="H1033" s="72"/>
    </row>
    <row r="1034" spans="1:8" x14ac:dyDescent="0.25">
      <c r="A1034" s="73"/>
      <c r="B1034" s="72"/>
      <c r="C1034" s="72"/>
      <c r="D1034" s="72"/>
      <c r="E1034" s="72"/>
      <c r="F1034" s="72"/>
      <c r="G1034" s="72"/>
      <c r="H1034" s="72"/>
    </row>
    <row r="1035" spans="1:8" x14ac:dyDescent="0.25">
      <c r="A1035" s="73"/>
      <c r="B1035" s="72"/>
      <c r="C1035" s="72"/>
      <c r="D1035" s="72"/>
      <c r="E1035" s="72"/>
      <c r="F1035" s="72"/>
      <c r="G1035" s="72"/>
      <c r="H1035" s="72"/>
    </row>
    <row r="1036" spans="1:8" x14ac:dyDescent="0.25">
      <c r="A1036" s="73"/>
      <c r="B1036" s="72"/>
      <c r="C1036" s="72"/>
      <c r="D1036" s="72"/>
      <c r="E1036" s="72"/>
      <c r="F1036" s="72"/>
      <c r="G1036" s="72"/>
      <c r="H1036" s="72"/>
    </row>
    <row r="1037" spans="1:8" x14ac:dyDescent="0.25">
      <c r="A1037" s="73"/>
      <c r="B1037" s="72"/>
      <c r="C1037" s="72"/>
      <c r="D1037" s="72"/>
      <c r="E1037" s="72"/>
      <c r="F1037" s="72"/>
      <c r="G1037" s="72"/>
      <c r="H1037" s="72"/>
    </row>
    <row r="1038" spans="1:8" x14ac:dyDescent="0.25">
      <c r="A1038" s="73"/>
      <c r="B1038" s="72"/>
      <c r="C1038" s="72"/>
      <c r="D1038" s="72"/>
      <c r="E1038" s="72"/>
      <c r="F1038" s="72"/>
      <c r="G1038" s="72"/>
      <c r="H1038" s="72"/>
    </row>
    <row r="1039" spans="1:8" x14ac:dyDescent="0.25">
      <c r="A1039" s="73"/>
      <c r="B1039" s="72"/>
      <c r="C1039" s="72"/>
      <c r="D1039" s="72"/>
      <c r="E1039" s="72"/>
      <c r="F1039" s="72"/>
      <c r="G1039" s="72"/>
      <c r="H1039" s="72"/>
    </row>
    <row r="1040" spans="1:8" x14ac:dyDescent="0.25">
      <c r="A1040" s="73"/>
      <c r="B1040" s="72"/>
      <c r="C1040" s="72"/>
      <c r="D1040" s="72"/>
      <c r="E1040" s="72"/>
      <c r="F1040" s="72"/>
      <c r="G1040" s="72"/>
      <c r="H1040" s="72"/>
    </row>
    <row r="1041" spans="1:8" x14ac:dyDescent="0.25">
      <c r="A1041" s="73"/>
      <c r="B1041" s="72"/>
      <c r="C1041" s="72"/>
      <c r="D1041" s="72"/>
      <c r="E1041" s="72"/>
      <c r="F1041" s="72"/>
      <c r="G1041" s="72"/>
      <c r="H1041" s="72"/>
    </row>
    <row r="1042" spans="1:8" x14ac:dyDescent="0.25">
      <c r="A1042" s="73"/>
      <c r="B1042" s="72"/>
      <c r="C1042" s="72"/>
      <c r="D1042" s="72"/>
      <c r="E1042" s="72"/>
      <c r="F1042" s="72"/>
      <c r="G1042" s="72"/>
      <c r="H1042" s="72"/>
    </row>
    <row r="1043" spans="1:8" x14ac:dyDescent="0.25">
      <c r="A1043" s="73"/>
      <c r="B1043" s="72"/>
      <c r="C1043" s="72"/>
      <c r="D1043" s="72"/>
      <c r="E1043" s="72"/>
      <c r="F1043" s="72"/>
      <c r="G1043" s="72"/>
      <c r="H1043" s="72"/>
    </row>
    <row r="1044" spans="1:8" x14ac:dyDescent="0.25">
      <c r="A1044" s="73"/>
      <c r="B1044" s="72"/>
      <c r="C1044" s="72"/>
      <c r="D1044" s="72"/>
      <c r="E1044" s="72"/>
      <c r="F1044" s="72"/>
      <c r="G1044" s="72"/>
      <c r="H1044" s="72"/>
    </row>
    <row r="1045" spans="1:8" x14ac:dyDescent="0.25">
      <c r="A1045" s="73"/>
      <c r="B1045" s="72"/>
      <c r="C1045" s="72"/>
      <c r="D1045" s="72"/>
      <c r="E1045" s="72"/>
      <c r="F1045" s="72"/>
      <c r="G1045" s="72"/>
      <c r="H1045" s="72"/>
    </row>
    <row r="1046" spans="1:8" x14ac:dyDescent="0.25">
      <c r="A1046" s="73"/>
      <c r="B1046" s="72"/>
      <c r="C1046" s="72"/>
      <c r="D1046" s="72"/>
      <c r="E1046" s="72"/>
      <c r="F1046" s="72"/>
      <c r="G1046" s="72"/>
      <c r="H1046" s="72"/>
    </row>
    <row r="1047" spans="1:8" x14ac:dyDescent="0.25">
      <c r="A1047" s="73"/>
      <c r="B1047" s="72"/>
      <c r="C1047" s="72"/>
      <c r="D1047" s="72"/>
      <c r="E1047" s="72"/>
      <c r="F1047" s="72"/>
      <c r="G1047" s="72"/>
      <c r="H1047" s="72"/>
    </row>
    <row r="1048" spans="1:8" x14ac:dyDescent="0.25">
      <c r="A1048" s="73"/>
      <c r="B1048" s="72"/>
      <c r="C1048" s="72"/>
      <c r="D1048" s="72"/>
      <c r="E1048" s="72"/>
      <c r="F1048" s="72"/>
      <c r="G1048" s="72"/>
      <c r="H1048" s="72"/>
    </row>
    <row r="1049" spans="1:8" x14ac:dyDescent="0.25">
      <c r="A1049" s="73"/>
      <c r="B1049" s="72"/>
      <c r="C1049" s="72"/>
      <c r="D1049" s="72"/>
      <c r="E1049" s="72"/>
      <c r="F1049" s="72"/>
      <c r="G1049" s="72"/>
      <c r="H1049" s="72"/>
    </row>
    <row r="1050" spans="1:8" x14ac:dyDescent="0.25">
      <c r="A1050" s="73"/>
      <c r="B1050" s="72"/>
      <c r="C1050" s="72"/>
      <c r="D1050" s="72"/>
      <c r="E1050" s="72"/>
      <c r="F1050" s="72"/>
      <c r="G1050" s="72"/>
      <c r="H1050" s="72"/>
    </row>
    <row r="1051" spans="1:8" x14ac:dyDescent="0.25">
      <c r="A1051" s="73"/>
      <c r="B1051" s="72"/>
      <c r="C1051" s="72"/>
      <c r="D1051" s="72"/>
      <c r="E1051" s="72"/>
      <c r="F1051" s="72"/>
      <c r="G1051" s="72"/>
      <c r="H1051" s="72"/>
    </row>
    <row r="1052" spans="1:8" x14ac:dyDescent="0.25">
      <c r="A1052" s="73"/>
      <c r="B1052" s="72"/>
      <c r="C1052" s="72"/>
      <c r="D1052" s="72"/>
      <c r="E1052" s="72"/>
      <c r="F1052" s="72"/>
      <c r="G1052" s="72"/>
      <c r="H1052" s="72"/>
    </row>
    <row r="1053" spans="1:8" x14ac:dyDescent="0.25">
      <c r="A1053" s="73"/>
      <c r="B1053" s="72"/>
      <c r="C1053" s="72"/>
      <c r="D1053" s="72"/>
      <c r="E1053" s="72"/>
      <c r="F1053" s="72"/>
      <c r="G1053" s="72"/>
      <c r="H1053" s="72"/>
    </row>
    <row r="1054" spans="1:8" x14ac:dyDescent="0.25">
      <c r="A1054" s="73"/>
      <c r="B1054" s="72"/>
      <c r="C1054" s="72"/>
      <c r="D1054" s="72"/>
      <c r="E1054" s="72"/>
      <c r="F1054" s="72"/>
      <c r="G1054" s="72"/>
      <c r="H1054" s="72"/>
    </row>
    <row r="1055" spans="1:8" x14ac:dyDescent="0.25">
      <c r="A1055" s="73"/>
      <c r="B1055" s="72"/>
      <c r="C1055" s="72"/>
      <c r="D1055" s="72"/>
      <c r="E1055" s="72"/>
      <c r="F1055" s="72"/>
      <c r="G1055" s="72"/>
      <c r="H1055" s="72"/>
    </row>
    <row r="1056" spans="1:8" x14ac:dyDescent="0.25">
      <c r="A1056" s="73"/>
      <c r="B1056" s="72"/>
      <c r="C1056" s="72"/>
      <c r="D1056" s="72"/>
      <c r="E1056" s="72"/>
      <c r="F1056" s="72"/>
      <c r="G1056" s="72"/>
      <c r="H1056" s="72"/>
    </row>
    <row r="1057" spans="1:8" x14ac:dyDescent="0.25">
      <c r="A1057" s="73"/>
      <c r="B1057" s="72"/>
      <c r="C1057" s="72"/>
      <c r="D1057" s="72"/>
      <c r="E1057" s="72"/>
      <c r="F1057" s="72"/>
      <c r="G1057" s="72"/>
      <c r="H1057" s="72"/>
    </row>
    <row r="1058" spans="1:8" x14ac:dyDescent="0.25">
      <c r="A1058" s="73"/>
      <c r="B1058" s="72"/>
      <c r="C1058" s="72"/>
      <c r="D1058" s="72"/>
      <c r="E1058" s="72"/>
      <c r="F1058" s="72"/>
      <c r="G1058" s="72"/>
      <c r="H1058" s="72"/>
    </row>
    <row r="1059" spans="1:8" x14ac:dyDescent="0.25">
      <c r="A1059" s="73"/>
      <c r="B1059" s="72"/>
      <c r="C1059" s="72"/>
      <c r="D1059" s="72"/>
      <c r="E1059" s="72"/>
      <c r="F1059" s="72"/>
      <c r="G1059" s="72"/>
      <c r="H1059" s="72"/>
    </row>
    <row r="1060" spans="1:8" x14ac:dyDescent="0.25">
      <c r="A1060" s="73"/>
      <c r="B1060" s="72"/>
      <c r="C1060" s="72"/>
      <c r="D1060" s="72"/>
      <c r="E1060" s="72"/>
      <c r="F1060" s="72"/>
      <c r="G1060" s="72"/>
      <c r="H1060" s="72"/>
    </row>
    <row r="1061" spans="1:8" x14ac:dyDescent="0.25">
      <c r="A1061" s="73"/>
      <c r="B1061" s="72"/>
      <c r="C1061" s="72"/>
      <c r="D1061" s="72"/>
      <c r="E1061" s="72"/>
      <c r="F1061" s="72"/>
      <c r="G1061" s="72"/>
      <c r="H1061" s="72"/>
    </row>
    <row r="1062" spans="1:8" x14ac:dyDescent="0.25">
      <c r="A1062" s="73"/>
      <c r="B1062" s="72"/>
      <c r="C1062" s="72"/>
      <c r="D1062" s="72"/>
      <c r="E1062" s="72"/>
      <c r="F1062" s="72"/>
      <c r="G1062" s="72"/>
      <c r="H1062" s="72"/>
    </row>
    <row r="1063" spans="1:8" x14ac:dyDescent="0.25">
      <c r="A1063" s="73"/>
      <c r="B1063" s="72"/>
      <c r="C1063" s="72"/>
      <c r="D1063" s="72"/>
      <c r="E1063" s="72"/>
      <c r="F1063" s="72"/>
      <c r="G1063" s="72"/>
      <c r="H1063" s="72"/>
    </row>
    <row r="1064" spans="1:8" x14ac:dyDescent="0.25">
      <c r="A1064" s="73"/>
      <c r="B1064" s="72"/>
      <c r="C1064" s="72"/>
      <c r="D1064" s="72"/>
      <c r="E1064" s="72"/>
      <c r="F1064" s="72"/>
      <c r="G1064" s="72"/>
      <c r="H1064" s="72"/>
    </row>
    <row r="1065" spans="1:8" x14ac:dyDescent="0.25">
      <c r="A1065" s="73"/>
      <c r="B1065" s="72"/>
      <c r="C1065" s="72"/>
      <c r="D1065" s="72"/>
      <c r="E1065" s="72"/>
      <c r="F1065" s="72"/>
      <c r="G1065" s="72"/>
      <c r="H1065" s="72"/>
    </row>
    <row r="1066" spans="1:8" x14ac:dyDescent="0.25">
      <c r="A1066" s="73"/>
      <c r="B1066" s="72"/>
      <c r="C1066" s="72"/>
      <c r="D1066" s="72"/>
      <c r="E1066" s="72"/>
      <c r="F1066" s="72"/>
      <c r="G1066" s="72"/>
      <c r="H1066" s="72"/>
    </row>
    <row r="1067" spans="1:8" x14ac:dyDescent="0.25">
      <c r="A1067" s="73"/>
      <c r="B1067" s="72"/>
      <c r="C1067" s="72"/>
      <c r="D1067" s="72"/>
      <c r="E1067" s="72"/>
      <c r="F1067" s="72"/>
      <c r="G1067" s="72"/>
      <c r="H1067" s="72"/>
    </row>
    <row r="1068" spans="1:8" x14ac:dyDescent="0.25">
      <c r="A1068" s="73"/>
      <c r="B1068" s="72"/>
      <c r="C1068" s="72"/>
      <c r="D1068" s="72"/>
      <c r="E1068" s="72"/>
      <c r="F1068" s="72"/>
      <c r="G1068" s="72"/>
      <c r="H1068" s="72"/>
    </row>
    <row r="1069" spans="1:8" x14ac:dyDescent="0.25">
      <c r="A1069" s="73"/>
      <c r="B1069" s="72"/>
      <c r="C1069" s="72"/>
      <c r="D1069" s="72"/>
      <c r="E1069" s="72"/>
      <c r="F1069" s="72"/>
      <c r="G1069" s="72"/>
      <c r="H1069" s="72"/>
    </row>
    <row r="1070" spans="1:8" x14ac:dyDescent="0.25">
      <c r="A1070" s="73"/>
      <c r="B1070" s="72"/>
      <c r="C1070" s="72"/>
      <c r="D1070" s="72"/>
      <c r="E1070" s="72"/>
      <c r="F1070" s="72"/>
      <c r="G1070" s="72"/>
      <c r="H1070" s="72"/>
    </row>
    <row r="1071" spans="1:8" x14ac:dyDescent="0.25">
      <c r="A1071" s="73"/>
      <c r="B1071" s="72"/>
      <c r="C1071" s="72"/>
      <c r="D1071" s="72"/>
      <c r="E1071" s="72"/>
      <c r="F1071" s="72"/>
      <c r="G1071" s="72"/>
      <c r="H1071" s="72"/>
    </row>
    <row r="1072" spans="1:8" x14ac:dyDescent="0.25">
      <c r="A1072" s="73"/>
      <c r="B1072" s="72"/>
      <c r="C1072" s="72"/>
      <c r="D1072" s="72"/>
      <c r="E1072" s="72"/>
      <c r="F1072" s="72"/>
      <c r="G1072" s="72"/>
      <c r="H1072" s="72"/>
    </row>
    <row r="1073" spans="1:8" x14ac:dyDescent="0.25">
      <c r="A1073" s="73"/>
      <c r="B1073" s="72"/>
      <c r="C1073" s="72"/>
      <c r="D1073" s="72"/>
      <c r="E1073" s="72"/>
      <c r="F1073" s="72"/>
      <c r="G1073" s="72"/>
      <c r="H1073" s="72"/>
    </row>
    <row r="1074" spans="1:8" x14ac:dyDescent="0.25">
      <c r="A1074" s="73"/>
      <c r="B1074" s="72"/>
      <c r="C1074" s="72"/>
      <c r="D1074" s="72"/>
      <c r="E1074" s="72"/>
      <c r="F1074" s="72"/>
      <c r="G1074" s="72"/>
      <c r="H1074" s="72"/>
    </row>
    <row r="1075" spans="1:8" x14ac:dyDescent="0.25">
      <c r="A1075" s="73"/>
      <c r="B1075" s="72"/>
      <c r="C1075" s="72"/>
      <c r="D1075" s="72"/>
      <c r="E1075" s="72"/>
      <c r="F1075" s="72"/>
      <c r="G1075" s="72"/>
      <c r="H1075" s="72"/>
    </row>
    <row r="1076" spans="1:8" x14ac:dyDescent="0.25">
      <c r="A1076" s="73"/>
      <c r="B1076" s="72"/>
      <c r="C1076" s="72"/>
      <c r="D1076" s="72"/>
      <c r="E1076" s="72"/>
      <c r="F1076" s="72"/>
      <c r="G1076" s="72"/>
      <c r="H1076" s="72"/>
    </row>
    <row r="1077" spans="1:8" x14ac:dyDescent="0.25">
      <c r="A1077" s="73"/>
      <c r="B1077" s="72"/>
      <c r="C1077" s="72"/>
      <c r="D1077" s="72"/>
      <c r="E1077" s="72"/>
      <c r="F1077" s="72"/>
      <c r="G1077" s="72"/>
      <c r="H1077" s="72"/>
    </row>
    <row r="1078" spans="1:8" x14ac:dyDescent="0.25">
      <c r="A1078" s="73"/>
      <c r="B1078" s="72"/>
      <c r="C1078" s="72"/>
      <c r="D1078" s="72"/>
      <c r="E1078" s="72"/>
      <c r="F1078" s="72"/>
      <c r="G1078" s="72"/>
      <c r="H1078" s="72"/>
    </row>
    <row r="1079" spans="1:8" x14ac:dyDescent="0.25">
      <c r="A1079" s="73"/>
      <c r="B1079" s="72"/>
      <c r="C1079" s="72"/>
      <c r="D1079" s="72"/>
      <c r="E1079" s="72"/>
      <c r="F1079" s="72"/>
      <c r="G1079" s="72"/>
      <c r="H1079" s="72"/>
    </row>
    <row r="1080" spans="1:8" x14ac:dyDescent="0.25">
      <c r="A1080" s="73"/>
      <c r="B1080" s="72"/>
      <c r="C1080" s="72"/>
      <c r="D1080" s="72"/>
      <c r="E1080" s="72"/>
      <c r="F1080" s="72"/>
      <c r="G1080" s="72"/>
      <c r="H1080" s="72"/>
    </row>
    <row r="1081" spans="1:8" x14ac:dyDescent="0.25">
      <c r="A1081" s="73"/>
      <c r="B1081" s="72"/>
      <c r="C1081" s="72"/>
      <c r="D1081" s="72"/>
      <c r="E1081" s="72"/>
      <c r="F1081" s="72"/>
      <c r="G1081" s="72"/>
      <c r="H1081" s="72"/>
    </row>
    <row r="1082" spans="1:8" x14ac:dyDescent="0.25">
      <c r="A1082" s="73"/>
      <c r="B1082" s="72"/>
      <c r="C1082" s="72"/>
      <c r="D1082" s="72"/>
      <c r="E1082" s="72"/>
      <c r="F1082" s="72"/>
      <c r="G1082" s="72"/>
      <c r="H1082" s="72"/>
    </row>
    <row r="1083" spans="1:8" x14ac:dyDescent="0.25">
      <c r="A1083" s="73"/>
      <c r="B1083" s="72"/>
      <c r="C1083" s="72"/>
      <c r="D1083" s="72"/>
      <c r="E1083" s="72"/>
      <c r="F1083" s="72"/>
      <c r="G1083" s="72"/>
      <c r="H1083" s="72"/>
    </row>
    <row r="1084" spans="1:8" x14ac:dyDescent="0.25">
      <c r="A1084" s="73"/>
      <c r="B1084" s="72"/>
      <c r="C1084" s="72"/>
      <c r="D1084" s="72"/>
      <c r="E1084" s="72"/>
      <c r="F1084" s="72"/>
      <c r="G1084" s="72"/>
      <c r="H1084" s="72"/>
    </row>
    <row r="1085" spans="1:8" x14ac:dyDescent="0.25">
      <c r="A1085" s="73"/>
      <c r="B1085" s="72"/>
      <c r="C1085" s="72"/>
      <c r="D1085" s="72"/>
      <c r="E1085" s="72"/>
      <c r="F1085" s="72"/>
      <c r="G1085" s="72"/>
      <c r="H1085" s="72"/>
    </row>
    <row r="1086" spans="1:8" x14ac:dyDescent="0.25">
      <c r="A1086" s="73"/>
      <c r="B1086" s="72"/>
      <c r="C1086" s="72"/>
      <c r="D1086" s="72"/>
      <c r="E1086" s="72"/>
      <c r="F1086" s="72"/>
      <c r="G1086" s="72"/>
      <c r="H1086" s="72"/>
    </row>
    <row r="1087" spans="1:8" x14ac:dyDescent="0.25">
      <c r="A1087" s="73"/>
      <c r="B1087" s="72"/>
      <c r="C1087" s="72"/>
      <c r="D1087" s="72"/>
      <c r="E1087" s="72"/>
      <c r="F1087" s="72"/>
      <c r="G1087" s="72"/>
      <c r="H1087" s="72"/>
    </row>
    <row r="1088" spans="1:8" x14ac:dyDescent="0.25">
      <c r="A1088" s="73"/>
      <c r="B1088" s="72"/>
      <c r="C1088" s="72"/>
      <c r="D1088" s="72"/>
      <c r="E1088" s="72"/>
      <c r="F1088" s="72"/>
      <c r="G1088" s="72"/>
      <c r="H1088" s="72"/>
    </row>
    <row r="1089" spans="1:8" x14ac:dyDescent="0.25">
      <c r="A1089" s="73"/>
      <c r="B1089" s="72"/>
      <c r="C1089" s="72"/>
      <c r="D1089" s="72"/>
      <c r="E1089" s="72"/>
      <c r="F1089" s="72"/>
      <c r="G1089" s="72"/>
      <c r="H1089" s="72"/>
    </row>
    <row r="1090" spans="1:8" x14ac:dyDescent="0.25">
      <c r="A1090" s="73"/>
      <c r="B1090" s="72"/>
      <c r="C1090" s="72"/>
      <c r="D1090" s="72"/>
      <c r="E1090" s="72"/>
      <c r="F1090" s="72"/>
      <c r="G1090" s="72"/>
      <c r="H1090" s="72"/>
    </row>
    <row r="1091" spans="1:8" x14ac:dyDescent="0.25">
      <c r="A1091" s="73"/>
      <c r="B1091" s="72"/>
      <c r="C1091" s="72"/>
      <c r="D1091" s="72"/>
      <c r="E1091" s="72"/>
      <c r="F1091" s="72"/>
      <c r="G1091" s="72"/>
      <c r="H1091" s="72"/>
    </row>
    <row r="1092" spans="1:8" x14ac:dyDescent="0.25">
      <c r="A1092" s="73"/>
      <c r="B1092" s="72"/>
      <c r="C1092" s="72"/>
      <c r="D1092" s="72"/>
      <c r="E1092" s="72"/>
      <c r="F1092" s="72"/>
      <c r="G1092" s="72"/>
      <c r="H1092" s="72"/>
    </row>
    <row r="1093" spans="1:8" x14ac:dyDescent="0.25">
      <c r="A1093" s="73"/>
      <c r="B1093" s="72"/>
      <c r="C1093" s="72"/>
      <c r="D1093" s="72"/>
      <c r="E1093" s="72"/>
      <c r="F1093" s="72"/>
      <c r="G1093" s="72"/>
      <c r="H1093" s="72"/>
    </row>
    <row r="1094" spans="1:8" x14ac:dyDescent="0.25">
      <c r="A1094" s="73"/>
      <c r="B1094" s="72"/>
      <c r="C1094" s="72"/>
      <c r="D1094" s="72"/>
      <c r="E1094" s="72"/>
      <c r="F1094" s="72"/>
      <c r="G1094" s="72"/>
      <c r="H1094" s="72"/>
    </row>
    <row r="1095" spans="1:8" x14ac:dyDescent="0.25">
      <c r="A1095" s="73"/>
      <c r="B1095" s="72"/>
      <c r="C1095" s="72"/>
      <c r="D1095" s="72"/>
      <c r="E1095" s="72"/>
      <c r="F1095" s="72"/>
      <c r="G1095" s="72"/>
      <c r="H1095" s="72"/>
    </row>
    <row r="1096" spans="1:8" x14ac:dyDescent="0.25">
      <c r="A1096" s="73"/>
      <c r="B1096" s="72"/>
      <c r="C1096" s="72"/>
      <c r="D1096" s="72"/>
      <c r="E1096" s="72"/>
      <c r="F1096" s="72"/>
      <c r="G1096" s="72"/>
      <c r="H1096" s="72"/>
    </row>
    <row r="1097" spans="1:8" x14ac:dyDescent="0.25">
      <c r="A1097" s="73"/>
      <c r="B1097" s="72"/>
      <c r="C1097" s="72"/>
      <c r="D1097" s="72"/>
      <c r="E1097" s="72"/>
      <c r="F1097" s="72"/>
      <c r="G1097" s="72"/>
      <c r="H1097" s="72"/>
    </row>
    <row r="1098" spans="1:8" x14ac:dyDescent="0.25">
      <c r="A1098" s="73"/>
      <c r="B1098" s="72"/>
      <c r="C1098" s="72"/>
      <c r="D1098" s="72"/>
      <c r="E1098" s="72"/>
      <c r="F1098" s="72"/>
      <c r="G1098" s="72"/>
      <c r="H1098" s="72"/>
    </row>
    <row r="1099" spans="1:8" x14ac:dyDescent="0.25">
      <c r="A1099" s="73"/>
      <c r="B1099" s="72"/>
      <c r="C1099" s="72"/>
      <c r="D1099" s="72"/>
      <c r="E1099" s="72"/>
      <c r="F1099" s="72"/>
      <c r="G1099" s="72"/>
      <c r="H1099" s="72"/>
    </row>
    <row r="1100" spans="1:8" x14ac:dyDescent="0.25">
      <c r="A1100" s="73"/>
      <c r="B1100" s="72"/>
      <c r="C1100" s="72"/>
      <c r="D1100" s="72"/>
      <c r="E1100" s="72"/>
      <c r="F1100" s="72"/>
      <c r="G1100" s="72"/>
      <c r="H1100" s="72"/>
    </row>
    <row r="1101" spans="1:8" x14ac:dyDescent="0.25">
      <c r="A1101" s="73"/>
      <c r="B1101" s="72"/>
      <c r="C1101" s="72"/>
      <c r="D1101" s="72"/>
      <c r="E1101" s="72"/>
      <c r="F1101" s="72"/>
      <c r="G1101" s="72"/>
      <c r="H1101" s="72"/>
    </row>
    <row r="1102" spans="1:8" x14ac:dyDescent="0.25">
      <c r="A1102" s="73"/>
      <c r="B1102" s="72"/>
      <c r="C1102" s="72"/>
      <c r="D1102" s="72"/>
      <c r="E1102" s="72"/>
      <c r="F1102" s="72"/>
      <c r="G1102" s="72"/>
      <c r="H1102" s="72"/>
    </row>
    <row r="1103" spans="1:8" x14ac:dyDescent="0.25">
      <c r="A1103" s="73"/>
      <c r="B1103" s="72"/>
      <c r="C1103" s="72"/>
      <c r="D1103" s="72"/>
      <c r="E1103" s="72"/>
      <c r="F1103" s="72"/>
      <c r="G1103" s="72"/>
      <c r="H1103" s="72"/>
    </row>
    <row r="1104" spans="1:8" x14ac:dyDescent="0.25">
      <c r="A1104" s="73"/>
      <c r="B1104" s="72"/>
      <c r="C1104" s="72"/>
      <c r="D1104" s="72"/>
      <c r="E1104" s="72"/>
      <c r="F1104" s="72"/>
      <c r="G1104" s="72"/>
      <c r="H1104" s="72"/>
    </row>
    <row r="1105" spans="1:8" x14ac:dyDescent="0.25">
      <c r="A1105" s="73"/>
      <c r="B1105" s="72"/>
      <c r="C1105" s="72"/>
      <c r="D1105" s="72"/>
      <c r="E1105" s="72"/>
      <c r="F1105" s="72"/>
      <c r="G1105" s="72"/>
      <c r="H1105" s="72"/>
    </row>
    <row r="1106" spans="1:8" x14ac:dyDescent="0.25">
      <c r="A1106" s="73"/>
      <c r="B1106" s="72"/>
      <c r="C1106" s="72"/>
      <c r="D1106" s="72"/>
      <c r="E1106" s="72"/>
      <c r="F1106" s="72"/>
      <c r="G1106" s="72"/>
      <c r="H1106" s="72"/>
    </row>
    <row r="1107" spans="1:8" x14ac:dyDescent="0.25">
      <c r="A1107" s="73"/>
      <c r="B1107" s="72"/>
      <c r="C1107" s="72"/>
      <c r="D1107" s="72"/>
      <c r="E1107" s="72"/>
      <c r="F1107" s="72"/>
      <c r="G1107" s="72"/>
      <c r="H1107" s="72"/>
    </row>
    <row r="1108" spans="1:8" x14ac:dyDescent="0.25">
      <c r="A1108" s="73"/>
      <c r="B1108" s="72"/>
      <c r="C1108" s="72"/>
      <c r="D1108" s="72"/>
      <c r="E1108" s="72"/>
      <c r="F1108" s="72"/>
      <c r="G1108" s="72"/>
      <c r="H1108" s="72"/>
    </row>
    <row r="1109" spans="1:8" x14ac:dyDescent="0.25">
      <c r="A1109" s="73"/>
      <c r="B1109" s="72"/>
      <c r="C1109" s="72"/>
      <c r="D1109" s="72"/>
      <c r="E1109" s="72"/>
      <c r="F1109" s="72"/>
      <c r="G1109" s="72"/>
      <c r="H1109" s="72"/>
    </row>
    <row r="1110" spans="1:8" x14ac:dyDescent="0.25">
      <c r="A1110" s="73"/>
      <c r="B1110" s="72"/>
      <c r="C1110" s="72"/>
      <c r="D1110" s="72"/>
      <c r="E1110" s="72"/>
      <c r="F1110" s="72"/>
      <c r="G1110" s="72"/>
      <c r="H1110" s="72"/>
    </row>
    <row r="1111" spans="1:8" x14ac:dyDescent="0.25">
      <c r="A1111" s="73"/>
      <c r="B1111" s="72"/>
      <c r="C1111" s="72"/>
      <c r="D1111" s="72"/>
      <c r="E1111" s="72"/>
      <c r="F1111" s="72"/>
      <c r="G1111" s="72"/>
      <c r="H1111" s="72"/>
    </row>
    <row r="1112" spans="1:8" x14ac:dyDescent="0.25">
      <c r="A1112" s="73"/>
      <c r="B1112" s="72"/>
      <c r="C1112" s="72"/>
      <c r="D1112" s="72"/>
      <c r="E1112" s="72"/>
      <c r="F1112" s="72"/>
      <c r="G1112" s="72"/>
      <c r="H1112" s="72"/>
    </row>
    <row r="1113" spans="1:8" x14ac:dyDescent="0.25">
      <c r="A1113" s="73"/>
      <c r="B1113" s="72"/>
      <c r="C1113" s="72"/>
      <c r="D1113" s="72"/>
      <c r="E1113" s="72"/>
      <c r="F1113" s="72"/>
      <c r="G1113" s="72"/>
      <c r="H1113" s="72"/>
    </row>
    <row r="1114" spans="1:8" x14ac:dyDescent="0.25">
      <c r="A1114" s="73"/>
      <c r="B1114" s="72"/>
      <c r="C1114" s="72"/>
      <c r="D1114" s="72"/>
      <c r="E1114" s="72"/>
      <c r="F1114" s="72"/>
      <c r="G1114" s="72"/>
      <c r="H1114" s="72"/>
    </row>
    <row r="1115" spans="1:8" x14ac:dyDescent="0.25">
      <c r="A1115" s="73"/>
      <c r="B1115" s="72"/>
      <c r="C1115" s="72"/>
      <c r="D1115" s="72"/>
      <c r="E1115" s="72"/>
      <c r="F1115" s="72"/>
      <c r="G1115" s="72"/>
      <c r="H1115" s="72"/>
    </row>
    <row r="1116" spans="1:8" x14ac:dyDescent="0.25">
      <c r="A1116" s="73"/>
      <c r="B1116" s="72"/>
      <c r="C1116" s="72"/>
      <c r="D1116" s="72"/>
      <c r="E1116" s="72"/>
      <c r="F1116" s="72"/>
      <c r="G1116" s="72"/>
      <c r="H1116" s="72"/>
    </row>
    <row r="1117" spans="1:8" x14ac:dyDescent="0.25">
      <c r="A1117" s="73"/>
      <c r="B1117" s="72"/>
      <c r="C1117" s="72"/>
      <c r="D1117" s="72"/>
      <c r="E1117" s="72"/>
      <c r="F1117" s="72"/>
      <c r="G1117" s="72"/>
      <c r="H1117" s="72"/>
    </row>
    <row r="1118" spans="1:8" x14ac:dyDescent="0.25">
      <c r="A1118" s="73"/>
      <c r="B1118" s="72"/>
      <c r="C1118" s="72"/>
      <c r="D1118" s="72"/>
      <c r="E1118" s="72"/>
      <c r="F1118" s="72"/>
      <c r="G1118" s="72"/>
      <c r="H1118" s="72"/>
    </row>
    <row r="1119" spans="1:8" x14ac:dyDescent="0.25">
      <c r="A1119" s="73"/>
      <c r="B1119" s="72"/>
      <c r="C1119" s="72"/>
      <c r="D1119" s="72"/>
      <c r="E1119" s="72"/>
      <c r="F1119" s="72"/>
      <c r="G1119" s="72"/>
      <c r="H1119" s="72"/>
    </row>
    <row r="1120" spans="1:8" x14ac:dyDescent="0.25">
      <c r="A1120" s="73"/>
      <c r="B1120" s="72"/>
      <c r="C1120" s="72"/>
      <c r="D1120" s="72"/>
      <c r="E1120" s="72"/>
      <c r="F1120" s="72"/>
      <c r="G1120" s="72"/>
      <c r="H1120" s="72"/>
    </row>
    <row r="1121" spans="1:8" x14ac:dyDescent="0.25">
      <c r="A1121" s="73"/>
      <c r="B1121" s="72"/>
      <c r="C1121" s="72"/>
      <c r="D1121" s="72"/>
      <c r="E1121" s="72"/>
      <c r="F1121" s="72"/>
      <c r="G1121" s="72"/>
      <c r="H1121" s="72"/>
    </row>
    <row r="1122" spans="1:8" x14ac:dyDescent="0.25">
      <c r="A1122" s="73"/>
      <c r="B1122" s="72"/>
      <c r="C1122" s="72"/>
      <c r="D1122" s="72"/>
      <c r="E1122" s="72"/>
      <c r="F1122" s="72"/>
      <c r="G1122" s="72"/>
      <c r="H1122" s="72"/>
    </row>
    <row r="1123" spans="1:8" x14ac:dyDescent="0.25">
      <c r="A1123" s="73"/>
      <c r="B1123" s="72"/>
      <c r="C1123" s="72"/>
      <c r="D1123" s="72"/>
      <c r="E1123" s="72"/>
      <c r="F1123" s="72"/>
      <c r="G1123" s="72"/>
      <c r="H1123" s="72"/>
    </row>
    <row r="1124" spans="1:8" x14ac:dyDescent="0.25">
      <c r="A1124" s="73"/>
      <c r="B1124" s="72"/>
      <c r="C1124" s="72"/>
      <c r="D1124" s="72"/>
      <c r="E1124" s="72"/>
      <c r="F1124" s="72"/>
      <c r="G1124" s="72"/>
      <c r="H1124" s="72"/>
    </row>
    <row r="1125" spans="1:8" x14ac:dyDescent="0.25">
      <c r="A1125" s="73"/>
      <c r="B1125" s="72"/>
      <c r="C1125" s="72"/>
      <c r="D1125" s="72"/>
      <c r="E1125" s="72"/>
      <c r="F1125" s="72"/>
      <c r="G1125" s="72"/>
      <c r="H1125" s="72"/>
    </row>
    <row r="1126" spans="1:8" x14ac:dyDescent="0.25">
      <c r="A1126" s="73"/>
      <c r="B1126" s="72"/>
      <c r="C1126" s="72"/>
      <c r="D1126" s="72"/>
      <c r="E1126" s="72"/>
      <c r="F1126" s="72"/>
      <c r="G1126" s="72"/>
      <c r="H1126" s="72"/>
    </row>
    <row r="1127" spans="1:8" x14ac:dyDescent="0.25">
      <c r="A1127" s="73"/>
      <c r="B1127" s="72"/>
      <c r="C1127" s="72"/>
      <c r="D1127" s="72"/>
      <c r="E1127" s="72"/>
      <c r="F1127" s="72"/>
      <c r="G1127" s="72"/>
      <c r="H1127" s="72"/>
    </row>
    <row r="1128" spans="1:8" x14ac:dyDescent="0.25">
      <c r="A1128" s="73"/>
      <c r="B1128" s="72"/>
      <c r="C1128" s="72"/>
      <c r="D1128" s="72"/>
      <c r="E1128" s="72"/>
      <c r="F1128" s="72"/>
      <c r="G1128" s="72"/>
      <c r="H1128" s="72"/>
    </row>
    <row r="1129" spans="1:8" x14ac:dyDescent="0.25">
      <c r="A1129" s="73"/>
      <c r="B1129" s="72"/>
      <c r="C1129" s="72"/>
      <c r="D1129" s="72"/>
      <c r="E1129" s="72"/>
      <c r="F1129" s="72"/>
      <c r="G1129" s="72"/>
      <c r="H1129" s="72"/>
    </row>
    <row r="1130" spans="1:8" x14ac:dyDescent="0.25">
      <c r="A1130" s="73"/>
      <c r="B1130" s="72"/>
      <c r="C1130" s="72"/>
      <c r="D1130" s="72"/>
      <c r="E1130" s="72"/>
      <c r="F1130" s="72"/>
      <c r="G1130" s="72"/>
      <c r="H1130" s="72"/>
    </row>
    <row r="1131" spans="1:8" x14ac:dyDescent="0.25">
      <c r="A1131" s="73"/>
      <c r="B1131" s="72"/>
      <c r="C1131" s="72"/>
      <c r="D1131" s="72"/>
      <c r="E1131" s="72"/>
      <c r="F1131" s="72"/>
      <c r="G1131" s="72"/>
      <c r="H1131" s="72"/>
    </row>
    <row r="1132" spans="1:8" x14ac:dyDescent="0.25">
      <c r="A1132" s="73"/>
      <c r="B1132" s="72"/>
      <c r="C1132" s="72"/>
      <c r="D1132" s="72"/>
      <c r="E1132" s="72"/>
      <c r="F1132" s="72"/>
      <c r="G1132" s="72"/>
      <c r="H1132" s="72"/>
    </row>
    <row r="1133" spans="1:8" x14ac:dyDescent="0.25">
      <c r="A1133" s="73"/>
      <c r="B1133" s="72"/>
      <c r="C1133" s="72"/>
      <c r="D1133" s="72"/>
      <c r="E1133" s="72"/>
      <c r="F1133" s="72"/>
      <c r="G1133" s="72"/>
      <c r="H1133" s="72"/>
    </row>
    <row r="1134" spans="1:8" x14ac:dyDescent="0.25">
      <c r="A1134" s="73"/>
      <c r="B1134" s="72"/>
      <c r="C1134" s="72"/>
      <c r="D1134" s="72"/>
      <c r="E1134" s="72"/>
      <c r="F1134" s="72"/>
      <c r="G1134" s="72"/>
      <c r="H1134" s="72"/>
    </row>
    <row r="1135" spans="1:8" x14ac:dyDescent="0.25">
      <c r="A1135" s="73"/>
      <c r="B1135" s="72"/>
      <c r="C1135" s="72"/>
      <c r="D1135" s="72"/>
      <c r="E1135" s="72"/>
      <c r="F1135" s="72"/>
      <c r="G1135" s="72"/>
      <c r="H1135" s="72"/>
    </row>
    <row r="1136" spans="1:8" x14ac:dyDescent="0.25">
      <c r="A1136" s="73"/>
      <c r="B1136" s="72"/>
      <c r="C1136" s="72"/>
      <c r="D1136" s="72"/>
      <c r="E1136" s="72"/>
      <c r="F1136" s="72"/>
      <c r="G1136" s="72"/>
      <c r="H1136" s="72"/>
    </row>
    <row r="1137" spans="1:8" x14ac:dyDescent="0.25">
      <c r="A1137" s="73"/>
      <c r="B1137" s="72"/>
      <c r="C1137" s="72"/>
      <c r="D1137" s="72"/>
      <c r="E1137" s="72"/>
      <c r="F1137" s="72"/>
      <c r="G1137" s="72"/>
      <c r="H1137" s="72"/>
    </row>
    <row r="1138" spans="1:8" x14ac:dyDescent="0.25">
      <c r="A1138" s="73"/>
      <c r="B1138" s="72"/>
      <c r="C1138" s="72"/>
      <c r="D1138" s="72"/>
      <c r="E1138" s="72"/>
      <c r="F1138" s="72"/>
      <c r="G1138" s="72"/>
      <c r="H1138" s="72"/>
    </row>
    <row r="1139" spans="1:8" x14ac:dyDescent="0.25">
      <c r="A1139" s="73"/>
      <c r="B1139" s="72"/>
      <c r="C1139" s="72"/>
      <c r="D1139" s="72"/>
      <c r="E1139" s="72"/>
      <c r="F1139" s="72"/>
      <c r="G1139" s="72"/>
      <c r="H1139" s="72"/>
    </row>
    <row r="1140" spans="1:8" x14ac:dyDescent="0.25">
      <c r="A1140" s="73"/>
      <c r="B1140" s="72"/>
      <c r="C1140" s="72"/>
      <c r="D1140" s="72"/>
      <c r="E1140" s="72"/>
      <c r="F1140" s="72"/>
      <c r="G1140" s="72"/>
      <c r="H1140" s="72"/>
    </row>
    <row r="1141" spans="1:8" x14ac:dyDescent="0.25">
      <c r="A1141" s="73"/>
      <c r="B1141" s="72"/>
      <c r="C1141" s="72"/>
      <c r="D1141" s="72"/>
      <c r="E1141" s="72"/>
      <c r="F1141" s="72"/>
      <c r="G1141" s="72"/>
      <c r="H1141" s="72"/>
    </row>
    <row r="1142" spans="1:8" x14ac:dyDescent="0.25">
      <c r="A1142" s="73"/>
      <c r="B1142" s="72"/>
      <c r="C1142" s="72"/>
      <c r="D1142" s="72"/>
      <c r="E1142" s="72"/>
      <c r="F1142" s="72"/>
      <c r="G1142" s="72"/>
      <c r="H1142" s="72"/>
    </row>
    <row r="1143" spans="1:8" x14ac:dyDescent="0.25">
      <c r="A1143" s="73"/>
      <c r="B1143" s="72"/>
      <c r="C1143" s="72"/>
      <c r="D1143" s="72"/>
      <c r="E1143" s="72"/>
      <c r="F1143" s="72"/>
      <c r="G1143" s="72"/>
      <c r="H1143" s="72"/>
    </row>
    <row r="1144" spans="1:8" x14ac:dyDescent="0.25">
      <c r="A1144" s="73"/>
      <c r="B1144" s="72"/>
      <c r="C1144" s="72"/>
      <c r="D1144" s="72"/>
      <c r="E1144" s="72"/>
      <c r="F1144" s="72"/>
      <c r="G1144" s="72"/>
      <c r="H1144" s="72"/>
    </row>
    <row r="1145" spans="1:8" x14ac:dyDescent="0.25">
      <c r="A1145" s="73"/>
      <c r="B1145" s="72"/>
      <c r="C1145" s="72"/>
      <c r="D1145" s="72"/>
      <c r="E1145" s="72"/>
      <c r="F1145" s="72"/>
      <c r="G1145" s="72"/>
      <c r="H1145" s="72"/>
    </row>
    <row r="1146" spans="1:8" x14ac:dyDescent="0.25">
      <c r="A1146" s="73"/>
      <c r="B1146" s="72"/>
      <c r="C1146" s="72"/>
      <c r="D1146" s="72"/>
      <c r="E1146" s="72"/>
      <c r="F1146" s="72"/>
      <c r="G1146" s="72"/>
      <c r="H1146" s="72"/>
    </row>
    <row r="1147" spans="1:8" x14ac:dyDescent="0.25">
      <c r="A1147" s="73"/>
      <c r="B1147" s="72"/>
      <c r="C1147" s="72"/>
      <c r="D1147" s="72"/>
      <c r="E1147" s="72"/>
      <c r="F1147" s="72"/>
      <c r="G1147" s="72"/>
      <c r="H1147" s="72"/>
    </row>
    <row r="1148" spans="1:8" x14ac:dyDescent="0.25">
      <c r="A1148" s="73"/>
      <c r="B1148" s="72"/>
      <c r="C1148" s="72"/>
      <c r="D1148" s="72"/>
      <c r="E1148" s="72"/>
      <c r="F1148" s="72"/>
      <c r="G1148" s="72"/>
      <c r="H1148" s="72"/>
    </row>
    <row r="1149" spans="1:8" x14ac:dyDescent="0.25">
      <c r="A1149" s="73"/>
      <c r="B1149" s="72"/>
      <c r="C1149" s="72"/>
      <c r="D1149" s="72"/>
      <c r="E1149" s="72"/>
      <c r="F1149" s="72"/>
      <c r="G1149" s="72"/>
      <c r="H1149" s="72"/>
    </row>
    <row r="1150" spans="1:8" x14ac:dyDescent="0.25">
      <c r="A1150" s="73"/>
      <c r="B1150" s="72"/>
      <c r="C1150" s="72"/>
      <c r="D1150" s="72"/>
      <c r="E1150" s="72"/>
      <c r="F1150" s="72"/>
      <c r="G1150" s="72"/>
      <c r="H1150" s="72"/>
    </row>
    <row r="1151" spans="1:8" x14ac:dyDescent="0.25">
      <c r="A1151" s="73"/>
      <c r="B1151" s="72"/>
      <c r="C1151" s="72"/>
      <c r="D1151" s="72"/>
      <c r="E1151" s="72"/>
      <c r="F1151" s="72"/>
      <c r="G1151" s="72"/>
      <c r="H1151" s="72"/>
    </row>
    <row r="1152" spans="1:8" x14ac:dyDescent="0.25">
      <c r="A1152" s="73"/>
      <c r="B1152" s="72"/>
      <c r="C1152" s="72"/>
      <c r="D1152" s="72"/>
      <c r="E1152" s="72"/>
      <c r="F1152" s="72"/>
      <c r="G1152" s="72"/>
      <c r="H1152" s="72"/>
    </row>
    <row r="1153" spans="1:8" x14ac:dyDescent="0.25">
      <c r="A1153" s="73"/>
      <c r="B1153" s="72"/>
      <c r="C1153" s="72"/>
      <c r="D1153" s="72"/>
      <c r="E1153" s="72"/>
      <c r="F1153" s="72"/>
      <c r="G1153" s="72"/>
      <c r="H1153" s="72"/>
    </row>
    <row r="1154" spans="1:8" x14ac:dyDescent="0.25">
      <c r="A1154" s="73"/>
      <c r="B1154" s="72"/>
      <c r="C1154" s="72"/>
      <c r="D1154" s="72"/>
      <c r="E1154" s="72"/>
      <c r="F1154" s="72"/>
      <c r="G1154" s="72"/>
      <c r="H1154" s="72"/>
    </row>
    <row r="1155" spans="1:8" x14ac:dyDescent="0.25">
      <c r="A1155" s="73"/>
      <c r="B1155" s="72"/>
      <c r="C1155" s="72"/>
      <c r="D1155" s="72"/>
      <c r="E1155" s="72"/>
      <c r="F1155" s="72"/>
      <c r="G1155" s="72"/>
      <c r="H1155" s="72"/>
    </row>
    <row r="1156" spans="1:8" x14ac:dyDescent="0.25">
      <c r="A1156" s="73"/>
      <c r="B1156" s="72"/>
      <c r="C1156" s="72"/>
      <c r="D1156" s="72"/>
      <c r="E1156" s="72"/>
      <c r="F1156" s="72"/>
      <c r="G1156" s="72"/>
      <c r="H1156" s="72"/>
    </row>
    <row r="1157" spans="1:8" x14ac:dyDescent="0.25">
      <c r="A1157" s="73"/>
      <c r="B1157" s="72"/>
      <c r="C1157" s="72"/>
      <c r="D1157" s="72"/>
      <c r="E1157" s="72"/>
      <c r="F1157" s="72"/>
      <c r="G1157" s="72"/>
      <c r="H1157" s="72"/>
    </row>
    <row r="1158" spans="1:8" x14ac:dyDescent="0.25">
      <c r="A1158" s="73"/>
      <c r="B1158" s="72"/>
      <c r="C1158" s="72"/>
      <c r="D1158" s="72"/>
      <c r="E1158" s="72"/>
      <c r="F1158" s="72"/>
      <c r="G1158" s="72"/>
      <c r="H1158" s="72"/>
    </row>
    <row r="1159" spans="1:8" x14ac:dyDescent="0.25">
      <c r="A1159" s="73"/>
      <c r="B1159" s="72"/>
      <c r="C1159" s="72"/>
      <c r="D1159" s="72"/>
      <c r="E1159" s="72"/>
      <c r="F1159" s="72"/>
      <c r="G1159" s="72"/>
      <c r="H1159" s="72"/>
    </row>
    <row r="1160" spans="1:8" x14ac:dyDescent="0.25">
      <c r="A1160" s="73"/>
      <c r="B1160" s="72"/>
      <c r="C1160" s="72"/>
      <c r="D1160" s="72"/>
      <c r="E1160" s="72"/>
      <c r="F1160" s="72"/>
      <c r="G1160" s="72"/>
      <c r="H1160" s="72"/>
    </row>
    <row r="1161" spans="1:8" x14ac:dyDescent="0.25">
      <c r="A1161" s="73"/>
      <c r="B1161" s="72"/>
      <c r="C1161" s="72"/>
      <c r="D1161" s="72"/>
      <c r="E1161" s="72"/>
      <c r="F1161" s="72"/>
      <c r="G1161" s="72"/>
      <c r="H1161" s="72"/>
    </row>
    <row r="1162" spans="1:8" x14ac:dyDescent="0.25">
      <c r="A1162" s="73"/>
      <c r="B1162" s="72"/>
      <c r="C1162" s="72"/>
      <c r="D1162" s="72"/>
      <c r="E1162" s="72"/>
      <c r="F1162" s="72"/>
      <c r="G1162" s="72"/>
      <c r="H1162" s="72"/>
    </row>
    <row r="1163" spans="1:8" x14ac:dyDescent="0.25">
      <c r="A1163" s="73"/>
      <c r="B1163" s="72"/>
      <c r="C1163" s="72"/>
      <c r="D1163" s="72"/>
      <c r="E1163" s="72"/>
      <c r="F1163" s="72"/>
      <c r="G1163" s="72"/>
      <c r="H1163" s="72"/>
    </row>
    <row r="1164" spans="1:8" x14ac:dyDescent="0.25">
      <c r="A1164" s="73"/>
      <c r="B1164" s="72"/>
      <c r="C1164" s="72"/>
      <c r="D1164" s="72"/>
      <c r="E1164" s="72"/>
      <c r="F1164" s="72"/>
      <c r="G1164" s="72"/>
      <c r="H1164" s="72"/>
    </row>
    <row r="1165" spans="1:8" x14ac:dyDescent="0.25">
      <c r="A1165" s="73"/>
      <c r="B1165" s="72"/>
      <c r="C1165" s="72"/>
      <c r="D1165" s="72"/>
      <c r="E1165" s="72"/>
      <c r="F1165" s="72"/>
      <c r="G1165" s="72"/>
      <c r="H1165" s="72"/>
    </row>
    <row r="1166" spans="1:8" x14ac:dyDescent="0.25">
      <c r="A1166" s="73"/>
      <c r="B1166" s="72"/>
      <c r="C1166" s="72"/>
      <c r="D1166" s="72"/>
      <c r="E1166" s="72"/>
      <c r="F1166" s="72"/>
      <c r="G1166" s="72"/>
      <c r="H1166" s="72"/>
    </row>
    <row r="1167" spans="1:8" x14ac:dyDescent="0.25">
      <c r="A1167" s="73"/>
      <c r="B1167" s="72"/>
      <c r="C1167" s="72"/>
      <c r="D1167" s="72"/>
      <c r="E1167" s="72"/>
      <c r="F1167" s="72"/>
      <c r="G1167" s="72"/>
      <c r="H1167" s="72"/>
    </row>
    <row r="1168" spans="1:8" x14ac:dyDescent="0.25">
      <c r="A1168" s="73"/>
      <c r="B1168" s="72"/>
      <c r="C1168" s="72"/>
      <c r="D1168" s="72"/>
      <c r="E1168" s="72"/>
      <c r="F1168" s="72"/>
      <c r="G1168" s="72"/>
      <c r="H1168" s="72"/>
    </row>
    <row r="1169" spans="1:8" x14ac:dyDescent="0.25">
      <c r="A1169" s="73"/>
      <c r="B1169" s="72"/>
      <c r="C1169" s="72"/>
      <c r="D1169" s="72"/>
      <c r="E1169" s="72"/>
      <c r="F1169" s="72"/>
      <c r="G1169" s="72"/>
      <c r="H1169" s="72"/>
    </row>
    <row r="1170" spans="1:8" x14ac:dyDescent="0.25">
      <c r="A1170" s="73"/>
      <c r="B1170" s="72"/>
      <c r="C1170" s="72"/>
      <c r="D1170" s="72"/>
      <c r="E1170" s="72"/>
      <c r="F1170" s="72"/>
      <c r="G1170" s="72"/>
      <c r="H1170" s="72"/>
    </row>
    <row r="1171" spans="1:8" x14ac:dyDescent="0.25">
      <c r="A1171" s="73"/>
      <c r="B1171" s="72"/>
      <c r="C1171" s="72"/>
      <c r="D1171" s="72"/>
      <c r="E1171" s="72"/>
      <c r="F1171" s="72"/>
      <c r="G1171" s="72"/>
      <c r="H1171" s="72"/>
    </row>
    <row r="1172" spans="1:8" x14ac:dyDescent="0.25">
      <c r="A1172" s="73"/>
      <c r="B1172" s="72"/>
      <c r="C1172" s="72"/>
      <c r="D1172" s="72"/>
      <c r="E1172" s="72"/>
      <c r="F1172" s="72"/>
      <c r="G1172" s="72"/>
      <c r="H1172" s="72"/>
    </row>
    <row r="1173" spans="1:8" x14ac:dyDescent="0.25">
      <c r="A1173" s="73"/>
      <c r="B1173" s="72"/>
      <c r="C1173" s="72"/>
      <c r="D1173" s="72"/>
      <c r="E1173" s="72"/>
      <c r="F1173" s="72"/>
      <c r="G1173" s="72"/>
      <c r="H1173" s="72"/>
    </row>
    <row r="1174" spans="1:8" x14ac:dyDescent="0.25">
      <c r="A1174" s="73"/>
      <c r="B1174" s="72"/>
      <c r="C1174" s="72"/>
      <c r="D1174" s="72"/>
      <c r="E1174" s="72"/>
      <c r="F1174" s="72"/>
      <c r="G1174" s="72"/>
      <c r="H1174" s="72"/>
    </row>
    <row r="1175" spans="1:8" x14ac:dyDescent="0.25">
      <c r="A1175" s="73"/>
      <c r="B1175" s="72"/>
      <c r="C1175" s="72"/>
      <c r="D1175" s="72"/>
      <c r="E1175" s="72"/>
      <c r="F1175" s="72"/>
      <c r="G1175" s="72"/>
      <c r="H1175" s="72"/>
    </row>
    <row r="1176" spans="1:8" x14ac:dyDescent="0.25">
      <c r="A1176" s="73"/>
      <c r="B1176" s="72"/>
      <c r="C1176" s="72"/>
      <c r="D1176" s="72"/>
      <c r="E1176" s="72"/>
      <c r="F1176" s="72"/>
      <c r="G1176" s="72"/>
      <c r="H1176" s="72"/>
    </row>
    <row r="1177" spans="1:8" x14ac:dyDescent="0.25">
      <c r="A1177" s="73"/>
      <c r="B1177" s="72"/>
      <c r="C1177" s="72"/>
      <c r="D1177" s="72"/>
      <c r="E1177" s="72"/>
      <c r="F1177" s="72"/>
      <c r="G1177" s="72"/>
      <c r="H1177" s="72"/>
    </row>
    <row r="1178" spans="1:8" x14ac:dyDescent="0.25">
      <c r="A1178" s="73"/>
      <c r="B1178" s="72"/>
      <c r="C1178" s="72"/>
      <c r="D1178" s="72"/>
      <c r="E1178" s="72"/>
      <c r="F1178" s="72"/>
      <c r="G1178" s="72"/>
      <c r="H1178" s="72"/>
    </row>
    <row r="1179" spans="1:8" x14ac:dyDescent="0.25">
      <c r="A1179" s="73"/>
      <c r="B1179" s="72"/>
      <c r="C1179" s="72"/>
      <c r="D1179" s="72"/>
      <c r="E1179" s="72"/>
      <c r="F1179" s="72"/>
      <c r="G1179" s="72"/>
      <c r="H1179" s="72"/>
    </row>
    <row r="1180" spans="1:8" x14ac:dyDescent="0.25">
      <c r="A1180" s="73"/>
      <c r="B1180" s="72"/>
      <c r="C1180" s="72"/>
      <c r="D1180" s="72"/>
      <c r="E1180" s="72"/>
      <c r="F1180" s="72"/>
      <c r="G1180" s="72"/>
      <c r="H1180" s="72"/>
    </row>
    <row r="1181" spans="1:8" x14ac:dyDescent="0.25">
      <c r="A1181" s="73"/>
      <c r="B1181" s="72"/>
      <c r="C1181" s="72"/>
      <c r="D1181" s="72"/>
      <c r="E1181" s="72"/>
      <c r="F1181" s="72"/>
      <c r="G1181" s="72"/>
      <c r="H1181" s="72"/>
    </row>
    <row r="1182" spans="1:8" x14ac:dyDescent="0.25">
      <c r="A1182" s="73"/>
      <c r="B1182" s="72"/>
      <c r="C1182" s="72"/>
      <c r="D1182" s="72"/>
      <c r="E1182" s="72"/>
      <c r="F1182" s="72"/>
      <c r="G1182" s="72"/>
      <c r="H1182" s="72"/>
    </row>
    <row r="1183" spans="1:8" x14ac:dyDescent="0.25">
      <c r="A1183" s="73"/>
      <c r="B1183" s="72"/>
      <c r="C1183" s="72"/>
      <c r="D1183" s="72"/>
      <c r="E1183" s="72"/>
      <c r="F1183" s="72"/>
      <c r="G1183" s="72"/>
      <c r="H1183" s="72"/>
    </row>
    <row r="1184" spans="1:8" x14ac:dyDescent="0.25">
      <c r="A1184" s="73"/>
      <c r="B1184" s="72"/>
      <c r="C1184" s="72"/>
      <c r="D1184" s="72"/>
      <c r="E1184" s="72"/>
      <c r="F1184" s="72"/>
      <c r="G1184" s="72"/>
      <c r="H1184" s="72"/>
    </row>
    <row r="1185" spans="1:8" x14ac:dyDescent="0.25">
      <c r="A1185" s="73"/>
      <c r="B1185" s="72"/>
      <c r="C1185" s="72"/>
      <c r="D1185" s="72"/>
      <c r="E1185" s="72"/>
      <c r="F1185" s="72"/>
      <c r="G1185" s="72"/>
      <c r="H1185" s="72"/>
    </row>
    <row r="1186" spans="1:8" x14ac:dyDescent="0.25">
      <c r="A1186" s="73"/>
      <c r="B1186" s="72"/>
      <c r="C1186" s="72"/>
      <c r="D1186" s="72"/>
      <c r="E1186" s="72"/>
      <c r="F1186" s="72"/>
      <c r="G1186" s="72"/>
      <c r="H1186" s="72"/>
    </row>
    <row r="1187" spans="1:8" x14ac:dyDescent="0.25">
      <c r="A1187" s="73"/>
      <c r="B1187" s="72"/>
      <c r="C1187" s="72"/>
      <c r="D1187" s="72"/>
      <c r="E1187" s="72"/>
      <c r="F1187" s="72"/>
      <c r="G1187" s="72"/>
      <c r="H1187" s="72"/>
    </row>
    <row r="1188" spans="1:8" x14ac:dyDescent="0.25">
      <c r="A1188" s="73"/>
      <c r="B1188" s="72"/>
      <c r="C1188" s="72"/>
      <c r="D1188" s="72"/>
      <c r="E1188" s="72"/>
      <c r="F1188" s="72"/>
      <c r="G1188" s="72"/>
      <c r="H1188" s="72"/>
    </row>
    <row r="1189" spans="1:8" x14ac:dyDescent="0.25">
      <c r="A1189" s="73"/>
      <c r="B1189" s="72"/>
      <c r="C1189" s="72"/>
      <c r="D1189" s="72"/>
      <c r="E1189" s="72"/>
      <c r="F1189" s="72"/>
      <c r="G1189" s="72"/>
      <c r="H1189" s="72"/>
    </row>
    <row r="1190" spans="1:8" x14ac:dyDescent="0.25">
      <c r="A1190" s="73"/>
      <c r="B1190" s="72"/>
      <c r="C1190" s="72"/>
      <c r="D1190" s="72"/>
      <c r="E1190" s="72"/>
      <c r="F1190" s="72"/>
      <c r="G1190" s="72"/>
      <c r="H1190" s="72"/>
    </row>
    <row r="1191" spans="1:8" x14ac:dyDescent="0.25">
      <c r="A1191" s="73"/>
      <c r="B1191" s="72"/>
      <c r="C1191" s="72"/>
      <c r="D1191" s="72"/>
      <c r="E1191" s="72"/>
      <c r="F1191" s="72"/>
      <c r="G1191" s="72"/>
      <c r="H1191" s="72"/>
    </row>
    <row r="1192" spans="1:8" x14ac:dyDescent="0.25">
      <c r="A1192" s="73"/>
      <c r="B1192" s="72"/>
      <c r="C1192" s="72"/>
      <c r="D1192" s="72"/>
      <c r="E1192" s="72"/>
      <c r="F1192" s="72"/>
      <c r="G1192" s="72"/>
      <c r="H1192" s="72"/>
    </row>
    <row r="1193" spans="1:8" x14ac:dyDescent="0.25">
      <c r="A1193" s="73"/>
      <c r="B1193" s="72"/>
      <c r="C1193" s="72"/>
      <c r="D1193" s="72"/>
      <c r="E1193" s="72"/>
      <c r="F1193" s="72"/>
      <c r="G1193" s="72"/>
      <c r="H1193" s="72"/>
    </row>
    <row r="1194" spans="1:8" x14ac:dyDescent="0.25">
      <c r="A1194" s="73"/>
      <c r="B1194" s="72"/>
      <c r="C1194" s="72"/>
      <c r="D1194" s="72"/>
      <c r="E1194" s="72"/>
      <c r="F1194" s="72"/>
      <c r="G1194" s="72"/>
      <c r="H1194" s="72"/>
    </row>
    <row r="1195" spans="1:8" x14ac:dyDescent="0.25">
      <c r="A1195" s="73"/>
      <c r="B1195" s="72"/>
      <c r="C1195" s="72"/>
      <c r="D1195" s="72"/>
      <c r="E1195" s="72"/>
      <c r="F1195" s="72"/>
      <c r="G1195" s="72"/>
      <c r="H1195" s="72"/>
    </row>
    <row r="1196" spans="1:8" x14ac:dyDescent="0.25">
      <c r="A1196" s="73"/>
      <c r="B1196" s="72"/>
      <c r="C1196" s="72"/>
      <c r="D1196" s="72"/>
      <c r="E1196" s="72"/>
      <c r="F1196" s="72"/>
      <c r="G1196" s="72"/>
      <c r="H1196" s="72"/>
    </row>
    <row r="1197" spans="1:8" x14ac:dyDescent="0.25">
      <c r="A1197" s="73"/>
      <c r="B1197" s="72"/>
      <c r="C1197" s="72"/>
      <c r="D1197" s="72"/>
      <c r="E1197" s="72"/>
      <c r="F1197" s="72"/>
      <c r="G1197" s="72"/>
      <c r="H1197" s="72"/>
    </row>
    <row r="1198" spans="1:8" x14ac:dyDescent="0.25">
      <c r="A1198" s="73"/>
      <c r="B1198" s="72"/>
      <c r="C1198" s="72"/>
      <c r="D1198" s="72"/>
      <c r="E1198" s="72"/>
      <c r="F1198" s="72"/>
      <c r="G1198" s="72"/>
      <c r="H1198" s="72"/>
    </row>
    <row r="1199" spans="1:8" x14ac:dyDescent="0.25">
      <c r="A1199" s="73"/>
      <c r="B1199" s="72"/>
      <c r="C1199" s="72"/>
      <c r="D1199" s="72"/>
      <c r="E1199" s="72"/>
      <c r="F1199" s="72"/>
      <c r="G1199" s="72"/>
      <c r="H1199" s="72"/>
    </row>
    <row r="1200" spans="1:8" x14ac:dyDescent="0.25">
      <c r="A1200" s="73"/>
      <c r="B1200" s="72"/>
      <c r="C1200" s="72"/>
      <c r="D1200" s="72"/>
      <c r="E1200" s="72"/>
      <c r="F1200" s="72"/>
      <c r="G1200" s="72"/>
      <c r="H1200" s="72"/>
    </row>
    <row r="1201" spans="1:8" x14ac:dyDescent="0.25">
      <c r="A1201" s="73"/>
      <c r="B1201" s="72"/>
      <c r="C1201" s="72"/>
      <c r="D1201" s="72"/>
      <c r="E1201" s="72"/>
      <c r="F1201" s="72"/>
      <c r="G1201" s="72"/>
      <c r="H1201" s="72"/>
    </row>
    <row r="1202" spans="1:8" x14ac:dyDescent="0.25">
      <c r="A1202" s="73"/>
      <c r="B1202" s="72"/>
      <c r="C1202" s="72"/>
      <c r="D1202" s="72"/>
      <c r="E1202" s="72"/>
      <c r="F1202" s="72"/>
      <c r="G1202" s="72"/>
      <c r="H1202" s="72"/>
    </row>
    <row r="1203" spans="1:8" x14ac:dyDescent="0.25">
      <c r="A1203" s="73"/>
      <c r="B1203" s="72"/>
      <c r="C1203" s="72"/>
      <c r="D1203" s="72"/>
      <c r="E1203" s="72"/>
      <c r="F1203" s="72"/>
      <c r="G1203" s="72"/>
      <c r="H1203" s="72"/>
    </row>
    <row r="1204" spans="1:8" x14ac:dyDescent="0.25">
      <c r="A1204" s="73"/>
      <c r="B1204" s="72"/>
      <c r="C1204" s="72"/>
      <c r="D1204" s="72"/>
      <c r="E1204" s="72"/>
      <c r="F1204" s="72"/>
      <c r="G1204" s="72"/>
      <c r="H1204" s="72"/>
    </row>
    <row r="1205" spans="1:8" x14ac:dyDescent="0.25">
      <c r="A1205" s="73"/>
      <c r="B1205" s="72"/>
      <c r="C1205" s="72"/>
      <c r="D1205" s="72"/>
      <c r="E1205" s="72"/>
      <c r="F1205" s="72"/>
      <c r="G1205" s="72"/>
      <c r="H1205" s="72"/>
    </row>
    <row r="1206" spans="1:8" x14ac:dyDescent="0.25">
      <c r="A1206" s="73"/>
      <c r="B1206" s="72"/>
      <c r="C1206" s="72"/>
      <c r="D1206" s="72"/>
      <c r="E1206" s="72"/>
      <c r="F1206" s="72"/>
      <c r="G1206" s="72"/>
      <c r="H1206" s="72"/>
    </row>
    <row r="1207" spans="1:8" x14ac:dyDescent="0.25">
      <c r="A1207" s="73"/>
      <c r="B1207" s="72"/>
      <c r="C1207" s="72"/>
      <c r="D1207" s="72"/>
      <c r="E1207" s="72"/>
      <c r="F1207" s="72"/>
      <c r="G1207" s="72"/>
      <c r="H1207" s="72"/>
    </row>
    <row r="1208" spans="1:8" x14ac:dyDescent="0.25">
      <c r="A1208" s="73"/>
      <c r="B1208" s="72"/>
      <c r="C1208" s="72"/>
      <c r="D1208" s="72"/>
      <c r="E1208" s="72"/>
      <c r="F1208" s="72"/>
      <c r="G1208" s="72"/>
      <c r="H1208" s="72"/>
    </row>
    <row r="1209" spans="1:8" x14ac:dyDescent="0.25">
      <c r="A1209" s="73"/>
      <c r="B1209" s="72"/>
      <c r="C1209" s="72"/>
      <c r="D1209" s="72"/>
      <c r="E1209" s="72"/>
      <c r="F1209" s="72"/>
      <c r="G1209" s="72"/>
      <c r="H1209" s="72"/>
    </row>
    <row r="1210" spans="1:8" x14ac:dyDescent="0.25">
      <c r="A1210" s="73"/>
      <c r="B1210" s="72"/>
      <c r="C1210" s="72"/>
      <c r="D1210" s="72"/>
      <c r="E1210" s="72"/>
      <c r="F1210" s="72"/>
      <c r="G1210" s="72"/>
      <c r="H1210" s="72"/>
    </row>
    <row r="1211" spans="1:8" x14ac:dyDescent="0.25">
      <c r="A1211" s="73"/>
      <c r="B1211" s="72"/>
      <c r="C1211" s="72"/>
      <c r="D1211" s="72"/>
      <c r="E1211" s="72"/>
      <c r="F1211" s="72"/>
      <c r="G1211" s="72"/>
      <c r="H1211" s="72"/>
    </row>
    <row r="1212" spans="1:8" x14ac:dyDescent="0.25">
      <c r="A1212" s="73"/>
      <c r="B1212" s="72"/>
      <c r="C1212" s="72"/>
      <c r="D1212" s="72"/>
      <c r="E1212" s="72"/>
      <c r="F1212" s="72"/>
      <c r="G1212" s="72"/>
      <c r="H1212" s="72"/>
    </row>
    <row r="1213" spans="1:8" x14ac:dyDescent="0.25">
      <c r="A1213" s="73"/>
      <c r="B1213" s="72"/>
      <c r="C1213" s="72"/>
      <c r="D1213" s="72"/>
      <c r="E1213" s="72"/>
      <c r="F1213" s="72"/>
      <c r="G1213" s="72"/>
      <c r="H1213" s="72"/>
    </row>
    <row r="1214" spans="1:8" x14ac:dyDescent="0.25">
      <c r="A1214" s="73"/>
      <c r="B1214" s="72"/>
      <c r="C1214" s="72"/>
      <c r="D1214" s="72"/>
      <c r="E1214" s="72"/>
      <c r="F1214" s="72"/>
      <c r="G1214" s="72"/>
      <c r="H1214" s="72"/>
    </row>
    <row r="1215" spans="1:8" x14ac:dyDescent="0.25">
      <c r="A1215" s="73"/>
      <c r="B1215" s="72"/>
      <c r="C1215" s="72"/>
      <c r="D1215" s="72"/>
      <c r="E1215" s="72"/>
      <c r="F1215" s="72"/>
      <c r="G1215" s="72"/>
      <c r="H1215" s="72"/>
    </row>
    <row r="1216" spans="1:8" x14ac:dyDescent="0.25">
      <c r="A1216" s="73"/>
      <c r="B1216" s="72"/>
      <c r="C1216" s="72"/>
      <c r="D1216" s="72"/>
      <c r="E1216" s="72"/>
      <c r="F1216" s="72"/>
      <c r="G1216" s="72"/>
      <c r="H1216" s="72"/>
    </row>
    <row r="1217" spans="1:8" x14ac:dyDescent="0.25">
      <c r="A1217" s="73"/>
      <c r="B1217" s="72"/>
      <c r="C1217" s="72"/>
      <c r="D1217" s="72"/>
      <c r="E1217" s="72"/>
      <c r="F1217" s="72"/>
      <c r="G1217" s="72"/>
      <c r="H1217" s="72"/>
    </row>
    <row r="1218" spans="1:8" x14ac:dyDescent="0.25">
      <c r="A1218" s="73"/>
      <c r="B1218" s="72"/>
      <c r="C1218" s="72"/>
      <c r="D1218" s="72"/>
      <c r="E1218" s="72"/>
      <c r="F1218" s="72"/>
      <c r="G1218" s="72"/>
      <c r="H1218" s="72"/>
    </row>
    <row r="1219" spans="1:8" x14ac:dyDescent="0.25">
      <c r="A1219" s="73"/>
      <c r="B1219" s="72"/>
      <c r="C1219" s="72"/>
      <c r="D1219" s="72"/>
      <c r="E1219" s="72"/>
      <c r="F1219" s="72"/>
      <c r="G1219" s="72"/>
      <c r="H1219" s="72"/>
    </row>
    <row r="1220" spans="1:8" x14ac:dyDescent="0.25">
      <c r="A1220" s="73"/>
      <c r="B1220" s="72"/>
      <c r="C1220" s="72"/>
      <c r="D1220" s="72"/>
      <c r="E1220" s="72"/>
      <c r="F1220" s="72"/>
      <c r="G1220" s="72"/>
      <c r="H1220" s="72"/>
    </row>
    <row r="1221" spans="1:8" x14ac:dyDescent="0.25">
      <c r="A1221" s="73"/>
      <c r="B1221" s="72"/>
      <c r="C1221" s="72"/>
      <c r="D1221" s="72"/>
      <c r="E1221" s="72"/>
      <c r="F1221" s="72"/>
      <c r="G1221" s="72"/>
      <c r="H1221" s="72"/>
    </row>
    <row r="1222" spans="1:8" x14ac:dyDescent="0.25">
      <c r="A1222" s="73"/>
      <c r="B1222" s="72"/>
      <c r="C1222" s="72"/>
      <c r="D1222" s="72"/>
      <c r="E1222" s="72"/>
      <c r="F1222" s="72"/>
      <c r="G1222" s="72"/>
      <c r="H1222" s="72"/>
    </row>
    <row r="1223" spans="1:8" x14ac:dyDescent="0.25">
      <c r="A1223" s="73"/>
      <c r="B1223" s="72"/>
      <c r="C1223" s="72"/>
      <c r="D1223" s="72"/>
      <c r="E1223" s="72"/>
      <c r="F1223" s="72"/>
      <c r="G1223" s="72"/>
      <c r="H1223" s="72"/>
    </row>
    <row r="1224" spans="1:8" x14ac:dyDescent="0.25">
      <c r="A1224" s="73"/>
      <c r="B1224" s="72"/>
      <c r="C1224" s="72"/>
      <c r="D1224" s="72"/>
      <c r="E1224" s="72"/>
      <c r="F1224" s="72"/>
      <c r="G1224" s="72"/>
      <c r="H1224" s="72"/>
    </row>
    <row r="1225" spans="1:8" x14ac:dyDescent="0.25">
      <c r="A1225" s="73"/>
      <c r="B1225" s="72"/>
      <c r="C1225" s="72"/>
      <c r="D1225" s="72"/>
      <c r="E1225" s="72"/>
      <c r="F1225" s="72"/>
      <c r="G1225" s="72"/>
      <c r="H1225" s="72"/>
    </row>
    <row r="1226" spans="1:8" x14ac:dyDescent="0.25">
      <c r="A1226" s="73"/>
      <c r="B1226" s="72"/>
      <c r="C1226" s="72"/>
      <c r="D1226" s="72"/>
      <c r="E1226" s="72"/>
      <c r="F1226" s="72"/>
      <c r="G1226" s="72"/>
      <c r="H1226" s="72"/>
    </row>
    <row r="1227" spans="1:8" x14ac:dyDescent="0.25">
      <c r="A1227" s="73"/>
      <c r="B1227" s="72"/>
      <c r="C1227" s="72"/>
      <c r="D1227" s="72"/>
      <c r="E1227" s="72"/>
      <c r="F1227" s="72"/>
      <c r="G1227" s="72"/>
      <c r="H1227" s="72"/>
    </row>
    <row r="1228" spans="1:8" x14ac:dyDescent="0.25">
      <c r="A1228" s="73"/>
      <c r="B1228" s="72"/>
      <c r="C1228" s="72"/>
      <c r="D1228" s="72"/>
      <c r="E1228" s="72"/>
      <c r="F1228" s="72"/>
      <c r="G1228" s="72"/>
      <c r="H1228" s="72"/>
    </row>
    <row r="1229" spans="1:8" x14ac:dyDescent="0.25">
      <c r="A1229" s="73"/>
      <c r="B1229" s="72"/>
      <c r="C1229" s="72"/>
      <c r="D1229" s="72"/>
      <c r="E1229" s="72"/>
      <c r="F1229" s="72"/>
      <c r="G1229" s="72"/>
      <c r="H1229" s="72"/>
    </row>
    <row r="1230" spans="1:8" x14ac:dyDescent="0.25">
      <c r="A1230" s="73"/>
      <c r="B1230" s="72"/>
      <c r="C1230" s="72"/>
      <c r="D1230" s="72"/>
      <c r="E1230" s="72"/>
      <c r="F1230" s="72"/>
      <c r="G1230" s="72"/>
      <c r="H1230" s="72"/>
    </row>
    <row r="1231" spans="1:8" x14ac:dyDescent="0.25">
      <c r="A1231" s="73"/>
      <c r="B1231" s="72"/>
      <c r="C1231" s="72"/>
      <c r="D1231" s="72"/>
      <c r="E1231" s="72"/>
      <c r="F1231" s="72"/>
      <c r="G1231" s="72"/>
      <c r="H1231" s="72"/>
    </row>
    <row r="1232" spans="1:8" x14ac:dyDescent="0.25">
      <c r="A1232" s="73"/>
      <c r="B1232" s="72"/>
      <c r="C1232" s="72"/>
      <c r="D1232" s="72"/>
      <c r="E1232" s="72"/>
      <c r="F1232" s="72"/>
      <c r="G1232" s="72"/>
      <c r="H1232" s="72"/>
    </row>
    <row r="1233" spans="1:8" x14ac:dyDescent="0.25">
      <c r="A1233" s="73"/>
      <c r="B1233" s="72"/>
      <c r="C1233" s="72"/>
      <c r="D1233" s="72"/>
      <c r="E1233" s="72"/>
      <c r="F1233" s="72"/>
      <c r="G1233" s="72"/>
      <c r="H1233" s="72"/>
    </row>
    <row r="1234" spans="1:8" x14ac:dyDescent="0.25">
      <c r="A1234" s="73"/>
      <c r="B1234" s="72"/>
      <c r="C1234" s="72"/>
      <c r="D1234" s="72"/>
      <c r="E1234" s="72"/>
      <c r="F1234" s="72"/>
      <c r="G1234" s="72"/>
      <c r="H1234" s="72"/>
    </row>
    <row r="1235" spans="1:8" x14ac:dyDescent="0.25">
      <c r="A1235" s="73"/>
      <c r="B1235" s="72"/>
      <c r="C1235" s="72"/>
      <c r="D1235" s="72"/>
      <c r="E1235" s="72"/>
      <c r="F1235" s="72"/>
      <c r="G1235" s="72"/>
      <c r="H1235" s="72"/>
    </row>
    <row r="1236" spans="1:8" x14ac:dyDescent="0.25">
      <c r="A1236" s="73"/>
      <c r="B1236" s="72"/>
      <c r="C1236" s="72"/>
      <c r="D1236" s="72"/>
      <c r="E1236" s="72"/>
      <c r="F1236" s="72"/>
      <c r="G1236" s="72"/>
      <c r="H1236" s="72"/>
    </row>
    <row r="1237" spans="1:8" x14ac:dyDescent="0.25">
      <c r="A1237" s="73"/>
      <c r="B1237" s="72"/>
      <c r="C1237" s="72"/>
      <c r="D1237" s="72"/>
      <c r="E1237" s="72"/>
      <c r="F1237" s="72"/>
      <c r="G1237" s="72"/>
      <c r="H1237" s="72"/>
    </row>
    <row r="1238" spans="1:8" x14ac:dyDescent="0.25">
      <c r="A1238" s="73"/>
      <c r="B1238" s="72"/>
      <c r="C1238" s="72"/>
      <c r="D1238" s="72"/>
      <c r="E1238" s="72"/>
      <c r="F1238" s="72"/>
      <c r="G1238" s="72"/>
      <c r="H1238" s="72"/>
    </row>
    <row r="1239" spans="1:8" x14ac:dyDescent="0.25">
      <c r="A1239" s="73"/>
      <c r="B1239" s="72"/>
      <c r="C1239" s="72"/>
      <c r="D1239" s="72"/>
      <c r="E1239" s="72"/>
      <c r="F1239" s="72"/>
      <c r="G1239" s="72"/>
      <c r="H1239" s="72"/>
    </row>
    <row r="1240" spans="1:8" x14ac:dyDescent="0.25">
      <c r="A1240" s="73"/>
      <c r="B1240" s="72"/>
      <c r="C1240" s="72"/>
      <c r="D1240" s="72"/>
      <c r="E1240" s="72"/>
      <c r="F1240" s="72"/>
      <c r="G1240" s="72"/>
      <c r="H1240" s="72"/>
    </row>
    <row r="1241" spans="1:8" x14ac:dyDescent="0.25">
      <c r="A1241" s="73"/>
      <c r="B1241" s="72"/>
      <c r="C1241" s="72"/>
      <c r="D1241" s="72"/>
      <c r="E1241" s="72"/>
      <c r="F1241" s="72"/>
      <c r="G1241" s="72"/>
      <c r="H1241" s="72"/>
    </row>
    <row r="1242" spans="1:8" x14ac:dyDescent="0.25">
      <c r="A1242" s="73"/>
      <c r="B1242" s="72"/>
      <c r="C1242" s="72"/>
      <c r="D1242" s="72"/>
      <c r="E1242" s="72"/>
      <c r="F1242" s="72"/>
      <c r="G1242" s="72"/>
      <c r="H1242" s="72"/>
    </row>
    <row r="1243" spans="1:8" x14ac:dyDescent="0.25">
      <c r="A1243" s="73"/>
      <c r="B1243" s="72"/>
      <c r="C1243" s="72"/>
      <c r="D1243" s="72"/>
      <c r="E1243" s="72"/>
      <c r="F1243" s="72"/>
      <c r="G1243" s="72"/>
      <c r="H1243" s="72"/>
    </row>
    <row r="1244" spans="1:8" x14ac:dyDescent="0.25">
      <c r="A1244" s="73"/>
      <c r="B1244" s="72"/>
      <c r="C1244" s="72"/>
      <c r="D1244" s="72"/>
      <c r="E1244" s="72"/>
      <c r="F1244" s="72"/>
      <c r="G1244" s="72"/>
      <c r="H1244" s="72"/>
    </row>
    <row r="1245" spans="1:8" x14ac:dyDescent="0.25">
      <c r="A1245" s="73"/>
      <c r="B1245" s="72"/>
      <c r="C1245" s="72"/>
      <c r="D1245" s="72"/>
      <c r="E1245" s="72"/>
      <c r="F1245" s="72"/>
      <c r="G1245" s="72"/>
      <c r="H1245" s="72"/>
    </row>
    <row r="1246" spans="1:8" x14ac:dyDescent="0.25">
      <c r="A1246" s="73"/>
      <c r="B1246" s="72"/>
      <c r="C1246" s="72"/>
      <c r="D1246" s="72"/>
      <c r="E1246" s="72"/>
      <c r="F1246" s="72"/>
      <c r="G1246" s="72"/>
      <c r="H1246" s="72"/>
    </row>
    <row r="1247" spans="1:8" x14ac:dyDescent="0.25">
      <c r="A1247" s="73"/>
      <c r="B1247" s="72"/>
      <c r="C1247" s="72"/>
      <c r="D1247" s="72"/>
      <c r="E1247" s="72"/>
      <c r="F1247" s="72"/>
      <c r="G1247" s="72"/>
      <c r="H1247" s="72"/>
    </row>
    <row r="1248" spans="1:8" x14ac:dyDescent="0.25">
      <c r="A1248" s="73"/>
      <c r="B1248" s="72"/>
      <c r="C1248" s="72"/>
      <c r="D1248" s="72"/>
      <c r="E1248" s="72"/>
      <c r="F1248" s="72"/>
      <c r="G1248" s="72"/>
      <c r="H1248" s="72"/>
    </row>
    <row r="1249" spans="1:8" x14ac:dyDescent="0.25">
      <c r="A1249" s="73"/>
      <c r="B1249" s="72"/>
      <c r="C1249" s="72"/>
      <c r="D1249" s="72"/>
      <c r="E1249" s="72"/>
      <c r="F1249" s="72"/>
      <c r="G1249" s="72"/>
      <c r="H1249" s="72"/>
    </row>
    <row r="1250" spans="1:8" x14ac:dyDescent="0.25">
      <c r="A1250" s="73"/>
      <c r="B1250" s="72"/>
      <c r="C1250" s="72"/>
      <c r="D1250" s="72"/>
      <c r="E1250" s="72"/>
      <c r="F1250" s="72"/>
      <c r="G1250" s="72"/>
      <c r="H1250" s="72"/>
    </row>
    <row r="1251" spans="1:8" x14ac:dyDescent="0.25">
      <c r="A1251" s="73"/>
      <c r="B1251" s="72"/>
      <c r="C1251" s="72"/>
      <c r="D1251" s="72"/>
      <c r="E1251" s="72"/>
      <c r="F1251" s="72"/>
      <c r="G1251" s="72"/>
      <c r="H1251" s="72"/>
    </row>
    <row r="1252" spans="1:8" x14ac:dyDescent="0.25">
      <c r="A1252" s="73"/>
      <c r="B1252" s="72"/>
      <c r="C1252" s="72"/>
      <c r="D1252" s="72"/>
      <c r="E1252" s="72"/>
      <c r="F1252" s="72"/>
      <c r="G1252" s="72"/>
      <c r="H1252" s="72"/>
    </row>
    <row r="1253" spans="1:8" x14ac:dyDescent="0.25">
      <c r="A1253" s="73"/>
      <c r="B1253" s="72"/>
      <c r="C1253" s="72"/>
      <c r="D1253" s="72"/>
      <c r="E1253" s="72"/>
      <c r="F1253" s="72"/>
      <c r="G1253" s="72"/>
      <c r="H1253" s="72"/>
    </row>
    <row r="1254" spans="1:8" x14ac:dyDescent="0.25">
      <c r="A1254" s="73"/>
      <c r="B1254" s="72"/>
      <c r="C1254" s="72"/>
      <c r="D1254" s="72"/>
      <c r="E1254" s="72"/>
      <c r="F1254" s="72"/>
      <c r="G1254" s="72"/>
      <c r="H1254" s="72"/>
    </row>
    <row r="1255" spans="1:8" x14ac:dyDescent="0.25">
      <c r="A1255" s="73"/>
      <c r="B1255" s="72"/>
      <c r="C1255" s="72"/>
      <c r="D1255" s="72"/>
      <c r="E1255" s="72"/>
      <c r="F1255" s="72"/>
      <c r="G1255" s="72"/>
      <c r="H1255" s="72"/>
    </row>
    <row r="1256" spans="1:8" x14ac:dyDescent="0.25">
      <c r="A1256" s="73"/>
      <c r="B1256" s="72"/>
      <c r="C1256" s="72"/>
      <c r="D1256" s="72"/>
      <c r="E1256" s="72"/>
      <c r="F1256" s="72"/>
      <c r="G1256" s="72"/>
      <c r="H1256" s="72"/>
    </row>
    <row r="1257" spans="1:8" x14ac:dyDescent="0.25">
      <c r="A1257" s="73"/>
      <c r="B1257" s="72"/>
      <c r="C1257" s="72"/>
      <c r="D1257" s="72"/>
      <c r="E1257" s="72"/>
      <c r="F1257" s="72"/>
      <c r="G1257" s="72"/>
      <c r="H1257" s="72"/>
    </row>
    <row r="1258" spans="1:8" x14ac:dyDescent="0.25">
      <c r="A1258" s="73"/>
      <c r="B1258" s="72"/>
      <c r="C1258" s="72"/>
      <c r="D1258" s="72"/>
      <c r="E1258" s="72"/>
      <c r="F1258" s="72"/>
      <c r="G1258" s="72"/>
      <c r="H1258" s="72"/>
    </row>
    <row r="1259" spans="1:8" x14ac:dyDescent="0.25">
      <c r="A1259" s="73"/>
      <c r="B1259" s="72"/>
      <c r="C1259" s="72"/>
      <c r="D1259" s="72"/>
      <c r="E1259" s="72"/>
      <c r="F1259" s="72"/>
      <c r="G1259" s="72"/>
      <c r="H1259" s="72"/>
    </row>
    <row r="1260" spans="1:8" x14ac:dyDescent="0.25">
      <c r="A1260" s="73"/>
      <c r="B1260" s="72"/>
      <c r="C1260" s="72"/>
      <c r="D1260" s="72"/>
      <c r="E1260" s="72"/>
      <c r="F1260" s="72"/>
      <c r="G1260" s="72"/>
      <c r="H1260" s="72"/>
    </row>
    <row r="1261" spans="1:8" x14ac:dyDescent="0.25">
      <c r="A1261" s="73"/>
      <c r="B1261" s="72"/>
      <c r="C1261" s="72"/>
      <c r="D1261" s="72"/>
      <c r="E1261" s="72"/>
      <c r="F1261" s="72"/>
      <c r="G1261" s="72"/>
      <c r="H1261" s="72"/>
    </row>
    <row r="1262" spans="1:8" x14ac:dyDescent="0.25">
      <c r="A1262" s="73"/>
      <c r="B1262" s="72"/>
      <c r="C1262" s="72"/>
      <c r="D1262" s="72"/>
      <c r="E1262" s="72"/>
      <c r="F1262" s="72"/>
      <c r="G1262" s="72"/>
      <c r="H1262" s="72"/>
    </row>
    <row r="1263" spans="1:8" x14ac:dyDescent="0.25">
      <c r="A1263" s="73"/>
      <c r="B1263" s="72"/>
      <c r="C1263" s="72"/>
      <c r="D1263" s="72"/>
      <c r="E1263" s="72"/>
      <c r="F1263" s="72"/>
      <c r="G1263" s="72"/>
      <c r="H1263" s="72"/>
    </row>
    <row r="1264" spans="1:8" x14ac:dyDescent="0.25">
      <c r="A1264" s="73"/>
      <c r="B1264" s="72"/>
      <c r="C1264" s="72"/>
      <c r="D1264" s="72"/>
      <c r="E1264" s="72"/>
      <c r="F1264" s="72"/>
      <c r="G1264" s="72"/>
      <c r="H1264" s="72"/>
    </row>
    <row r="1265" spans="1:8" x14ac:dyDescent="0.25">
      <c r="A1265" s="73"/>
      <c r="B1265" s="72"/>
      <c r="C1265" s="72"/>
      <c r="D1265" s="72"/>
      <c r="E1265" s="72"/>
      <c r="F1265" s="72"/>
      <c r="G1265" s="72"/>
      <c r="H1265" s="72"/>
    </row>
    <row r="1266" spans="1:8" x14ac:dyDescent="0.25">
      <c r="A1266" s="73"/>
      <c r="B1266" s="72"/>
      <c r="C1266" s="72"/>
      <c r="D1266" s="72"/>
      <c r="E1266" s="72"/>
      <c r="F1266" s="72"/>
      <c r="G1266" s="72"/>
      <c r="H1266" s="72"/>
    </row>
    <row r="1267" spans="1:8" x14ac:dyDescent="0.25">
      <c r="A1267" s="73"/>
      <c r="B1267" s="72"/>
      <c r="C1267" s="72"/>
      <c r="D1267" s="72"/>
      <c r="E1267" s="72"/>
      <c r="F1267" s="72"/>
      <c r="G1267" s="72"/>
      <c r="H1267" s="72"/>
    </row>
    <row r="1268" spans="1:8" x14ac:dyDescent="0.25">
      <c r="A1268" s="73"/>
      <c r="B1268" s="72"/>
      <c r="C1268" s="72"/>
      <c r="D1268" s="72"/>
      <c r="E1268" s="72"/>
      <c r="F1268" s="72"/>
      <c r="G1268" s="72"/>
      <c r="H1268" s="72"/>
    </row>
    <row r="1269" spans="1:8" x14ac:dyDescent="0.25">
      <c r="A1269" s="73"/>
      <c r="B1269" s="72"/>
      <c r="C1269" s="72"/>
      <c r="D1269" s="72"/>
      <c r="E1269" s="72"/>
      <c r="F1269" s="72"/>
      <c r="G1269" s="72"/>
      <c r="H1269" s="72"/>
    </row>
    <row r="1270" spans="1:8" x14ac:dyDescent="0.25">
      <c r="A1270" s="73"/>
      <c r="B1270" s="72"/>
      <c r="C1270" s="72"/>
      <c r="D1270" s="72"/>
      <c r="E1270" s="72"/>
      <c r="F1270" s="72"/>
      <c r="G1270" s="72"/>
      <c r="H1270" s="72"/>
    </row>
    <row r="1271" spans="1:8" x14ac:dyDescent="0.25">
      <c r="A1271" s="73"/>
      <c r="B1271" s="72"/>
      <c r="C1271" s="72"/>
      <c r="D1271" s="72"/>
      <c r="E1271" s="72"/>
      <c r="F1271" s="72"/>
      <c r="G1271" s="72"/>
      <c r="H1271" s="72"/>
    </row>
    <row r="1272" spans="1:8" x14ac:dyDescent="0.25">
      <c r="A1272" s="73"/>
      <c r="B1272" s="72"/>
      <c r="C1272" s="72"/>
      <c r="D1272" s="72"/>
      <c r="E1272" s="72"/>
      <c r="F1272" s="72"/>
      <c r="G1272" s="72"/>
      <c r="H1272" s="72"/>
    </row>
    <row r="1273" spans="1:8" x14ac:dyDescent="0.25">
      <c r="A1273" s="73"/>
      <c r="B1273" s="72"/>
      <c r="C1273" s="72"/>
      <c r="D1273" s="72"/>
      <c r="E1273" s="72"/>
      <c r="F1273" s="72"/>
      <c r="G1273" s="72"/>
      <c r="H1273" s="72"/>
    </row>
    <row r="1274" spans="1:8" x14ac:dyDescent="0.25">
      <c r="A1274" s="73"/>
      <c r="B1274" s="72"/>
      <c r="C1274" s="72"/>
      <c r="D1274" s="72"/>
      <c r="E1274" s="72"/>
      <c r="F1274" s="72"/>
      <c r="G1274" s="72"/>
      <c r="H1274" s="72"/>
    </row>
    <row r="1275" spans="1:8" x14ac:dyDescent="0.25">
      <c r="A1275" s="73"/>
      <c r="B1275" s="72"/>
      <c r="C1275" s="72"/>
      <c r="D1275" s="72"/>
      <c r="E1275" s="72"/>
      <c r="F1275" s="72"/>
      <c r="G1275" s="72"/>
      <c r="H1275" s="72"/>
    </row>
    <row r="1276" spans="1:8" x14ac:dyDescent="0.25">
      <c r="A1276" s="73"/>
      <c r="B1276" s="72"/>
      <c r="C1276" s="72"/>
      <c r="D1276" s="72"/>
      <c r="E1276" s="72"/>
      <c r="F1276" s="72"/>
      <c r="G1276" s="72"/>
      <c r="H1276" s="72"/>
    </row>
    <row r="1277" spans="1:8" x14ac:dyDescent="0.25">
      <c r="A1277" s="73"/>
      <c r="B1277" s="72"/>
      <c r="C1277" s="72"/>
      <c r="D1277" s="72"/>
      <c r="E1277" s="72"/>
      <c r="F1277" s="72"/>
      <c r="G1277" s="72"/>
      <c r="H1277" s="72"/>
    </row>
    <row r="1278" spans="1:8" x14ac:dyDescent="0.25">
      <c r="A1278" s="73"/>
      <c r="B1278" s="72"/>
      <c r="C1278" s="72"/>
      <c r="D1278" s="72"/>
      <c r="E1278" s="72"/>
      <c r="F1278" s="72"/>
      <c r="G1278" s="72"/>
      <c r="H1278" s="72"/>
    </row>
    <row r="1279" spans="1:8" x14ac:dyDescent="0.25">
      <c r="A1279" s="73"/>
      <c r="B1279" s="72"/>
      <c r="C1279" s="72"/>
      <c r="D1279" s="72"/>
      <c r="E1279" s="72"/>
      <c r="F1279" s="72"/>
      <c r="G1279" s="72"/>
      <c r="H1279" s="72"/>
    </row>
    <row r="1280" spans="1:8" x14ac:dyDescent="0.25">
      <c r="A1280" s="73"/>
      <c r="B1280" s="72"/>
      <c r="C1280" s="72"/>
      <c r="D1280" s="72"/>
      <c r="E1280" s="72"/>
      <c r="F1280" s="72"/>
      <c r="G1280" s="72"/>
      <c r="H1280" s="72"/>
    </row>
    <row r="1281" spans="1:8" x14ac:dyDescent="0.25">
      <c r="A1281" s="73"/>
      <c r="B1281" s="72"/>
      <c r="C1281" s="72"/>
      <c r="D1281" s="72"/>
      <c r="E1281" s="72"/>
      <c r="F1281" s="72"/>
      <c r="G1281" s="72"/>
      <c r="H1281" s="72"/>
    </row>
    <row r="1282" spans="1:8" x14ac:dyDescent="0.25">
      <c r="A1282" s="73"/>
      <c r="B1282" s="72"/>
      <c r="C1282" s="72"/>
      <c r="D1282" s="72"/>
      <c r="E1282" s="72"/>
      <c r="F1282" s="72"/>
      <c r="G1282" s="72"/>
      <c r="H1282" s="72"/>
    </row>
    <row r="1283" spans="1:8" x14ac:dyDescent="0.25">
      <c r="A1283" s="73"/>
      <c r="B1283" s="72"/>
      <c r="C1283" s="72"/>
      <c r="D1283" s="72"/>
      <c r="E1283" s="72"/>
      <c r="F1283" s="72"/>
      <c r="G1283" s="72"/>
      <c r="H1283" s="72"/>
    </row>
    <row r="1284" spans="1:8" x14ac:dyDescent="0.25">
      <c r="A1284" s="73"/>
      <c r="B1284" s="72"/>
      <c r="C1284" s="72"/>
      <c r="D1284" s="72"/>
      <c r="E1284" s="72"/>
      <c r="F1284" s="72"/>
      <c r="G1284" s="72"/>
      <c r="H1284" s="72"/>
    </row>
    <row r="1285" spans="1:8" x14ac:dyDescent="0.25">
      <c r="A1285" s="73"/>
      <c r="B1285" s="72"/>
      <c r="C1285" s="72"/>
      <c r="D1285" s="72"/>
      <c r="E1285" s="72"/>
      <c r="F1285" s="72"/>
      <c r="G1285" s="72"/>
      <c r="H1285" s="72"/>
    </row>
    <row r="1286" spans="1:8" x14ac:dyDescent="0.25">
      <c r="A1286" s="73"/>
      <c r="B1286" s="72"/>
      <c r="C1286" s="72"/>
      <c r="D1286" s="72"/>
      <c r="E1286" s="72"/>
      <c r="F1286" s="72"/>
      <c r="G1286" s="72"/>
      <c r="H1286" s="72"/>
    </row>
    <row r="1287" spans="1:8" x14ac:dyDescent="0.25">
      <c r="A1287" s="73"/>
      <c r="B1287" s="72"/>
      <c r="C1287" s="72"/>
      <c r="D1287" s="72"/>
      <c r="E1287" s="72"/>
      <c r="F1287" s="72"/>
      <c r="G1287" s="72"/>
      <c r="H1287" s="72"/>
    </row>
    <row r="1288" spans="1:8" x14ac:dyDescent="0.25">
      <c r="A1288" s="73"/>
      <c r="B1288" s="72"/>
      <c r="C1288" s="72"/>
      <c r="D1288" s="72"/>
      <c r="E1288" s="72"/>
      <c r="F1288" s="72"/>
      <c r="G1288" s="72"/>
      <c r="H1288" s="72"/>
    </row>
    <row r="1289" spans="1:8" x14ac:dyDescent="0.25">
      <c r="A1289" s="73"/>
      <c r="B1289" s="72"/>
      <c r="C1289" s="72"/>
      <c r="D1289" s="72"/>
      <c r="E1289" s="72"/>
      <c r="F1289" s="72"/>
      <c r="G1289" s="72"/>
      <c r="H1289" s="72"/>
    </row>
    <row r="1290" spans="1:8" x14ac:dyDescent="0.25">
      <c r="A1290" s="73"/>
      <c r="B1290" s="72"/>
      <c r="C1290" s="72"/>
      <c r="D1290" s="72"/>
      <c r="E1290" s="72"/>
      <c r="F1290" s="72"/>
      <c r="G1290" s="72"/>
      <c r="H1290" s="72"/>
    </row>
    <row r="1291" spans="1:8" x14ac:dyDescent="0.25">
      <c r="A1291" s="73"/>
      <c r="B1291" s="72"/>
      <c r="C1291" s="72"/>
      <c r="D1291" s="72"/>
      <c r="E1291" s="72"/>
      <c r="F1291" s="72"/>
      <c r="G1291" s="72"/>
      <c r="H1291" s="72"/>
    </row>
    <row r="1292" spans="1:8" x14ac:dyDescent="0.25">
      <c r="A1292" s="73"/>
      <c r="B1292" s="72"/>
      <c r="C1292" s="72"/>
      <c r="D1292" s="72"/>
      <c r="E1292" s="72"/>
      <c r="F1292" s="72"/>
      <c r="G1292" s="72"/>
      <c r="H1292" s="72"/>
    </row>
    <row r="1293" spans="1:8" x14ac:dyDescent="0.25">
      <c r="A1293" s="73"/>
      <c r="B1293" s="72"/>
      <c r="C1293" s="72"/>
      <c r="D1293" s="72"/>
      <c r="E1293" s="72"/>
      <c r="F1293" s="72"/>
      <c r="G1293" s="72"/>
      <c r="H1293" s="72"/>
    </row>
    <row r="1294" spans="1:8" x14ac:dyDescent="0.25">
      <c r="A1294" s="73"/>
      <c r="B1294" s="72"/>
      <c r="C1294" s="72"/>
      <c r="D1294" s="72"/>
      <c r="E1294" s="72"/>
      <c r="F1294" s="72"/>
      <c r="G1294" s="72"/>
      <c r="H1294" s="72"/>
    </row>
    <row r="1295" spans="1:8" x14ac:dyDescent="0.25">
      <c r="A1295" s="73"/>
      <c r="B1295" s="72"/>
      <c r="C1295" s="72"/>
      <c r="D1295" s="72"/>
      <c r="E1295" s="72"/>
      <c r="F1295" s="72"/>
      <c r="G1295" s="72"/>
      <c r="H1295" s="72"/>
    </row>
    <row r="1296" spans="1:8" x14ac:dyDescent="0.25">
      <c r="A1296" s="73"/>
      <c r="B1296" s="72"/>
      <c r="C1296" s="72"/>
      <c r="D1296" s="72"/>
      <c r="E1296" s="72"/>
      <c r="F1296" s="72"/>
      <c r="G1296" s="72"/>
      <c r="H1296" s="72"/>
    </row>
    <row r="1297" spans="1:8" x14ac:dyDescent="0.25">
      <c r="A1297" s="73"/>
      <c r="B1297" s="72"/>
      <c r="C1297" s="72"/>
      <c r="D1297" s="72"/>
      <c r="E1297" s="72"/>
      <c r="F1297" s="72"/>
      <c r="G1297" s="72"/>
      <c r="H1297" s="72"/>
    </row>
    <row r="1298" spans="1:8" x14ac:dyDescent="0.25">
      <c r="A1298" s="73"/>
      <c r="B1298" s="72"/>
      <c r="C1298" s="72"/>
      <c r="D1298" s="72"/>
      <c r="E1298" s="72"/>
      <c r="F1298" s="72"/>
      <c r="G1298" s="72"/>
      <c r="H1298" s="72"/>
    </row>
    <row r="1299" spans="1:8" x14ac:dyDescent="0.25">
      <c r="A1299" s="73"/>
      <c r="B1299" s="72"/>
      <c r="C1299" s="72"/>
      <c r="D1299" s="72"/>
      <c r="E1299" s="72"/>
      <c r="F1299" s="72"/>
      <c r="G1299" s="72"/>
      <c r="H1299" s="72"/>
    </row>
    <row r="1300" spans="1:8" x14ac:dyDescent="0.25">
      <c r="A1300" s="73"/>
      <c r="B1300" s="72"/>
      <c r="C1300" s="72"/>
      <c r="D1300" s="72"/>
      <c r="E1300" s="72"/>
      <c r="F1300" s="72"/>
      <c r="G1300" s="72"/>
      <c r="H1300" s="72"/>
    </row>
    <row r="1301" spans="1:8" x14ac:dyDescent="0.25">
      <c r="A1301" s="73"/>
      <c r="B1301" s="72"/>
      <c r="C1301" s="72"/>
      <c r="D1301" s="72"/>
      <c r="E1301" s="72"/>
      <c r="F1301" s="72"/>
      <c r="G1301" s="72"/>
      <c r="H1301" s="72"/>
    </row>
    <row r="1302" spans="1:8" x14ac:dyDescent="0.25">
      <c r="A1302" s="73"/>
      <c r="B1302" s="72"/>
      <c r="C1302" s="72"/>
      <c r="D1302" s="72"/>
      <c r="E1302" s="72"/>
      <c r="F1302" s="72"/>
      <c r="G1302" s="72"/>
      <c r="H1302" s="72"/>
    </row>
    <row r="1303" spans="1:8" x14ac:dyDescent="0.25">
      <c r="A1303" s="73"/>
      <c r="B1303" s="72"/>
      <c r="C1303" s="72"/>
      <c r="D1303" s="72"/>
      <c r="E1303" s="72"/>
      <c r="F1303" s="72"/>
      <c r="G1303" s="72"/>
      <c r="H1303" s="72"/>
    </row>
    <row r="1304" spans="1:8" x14ac:dyDescent="0.25">
      <c r="A1304" s="73"/>
      <c r="B1304" s="72"/>
      <c r="C1304" s="72"/>
      <c r="D1304" s="72"/>
      <c r="E1304" s="72"/>
      <c r="F1304" s="72"/>
      <c r="G1304" s="72"/>
      <c r="H1304" s="72"/>
    </row>
    <row r="1305" spans="1:8" x14ac:dyDescent="0.25">
      <c r="A1305" s="73"/>
      <c r="B1305" s="72"/>
      <c r="C1305" s="72"/>
      <c r="D1305" s="72"/>
      <c r="E1305" s="72"/>
      <c r="F1305" s="72"/>
      <c r="G1305" s="72"/>
      <c r="H1305" s="72"/>
    </row>
    <row r="1306" spans="1:8" x14ac:dyDescent="0.25">
      <c r="A1306" s="73"/>
      <c r="B1306" s="72"/>
      <c r="C1306" s="72"/>
      <c r="D1306" s="72"/>
      <c r="E1306" s="72"/>
      <c r="F1306" s="72"/>
      <c r="G1306" s="72"/>
      <c r="H1306" s="72"/>
    </row>
    <row r="1307" spans="1:8" x14ac:dyDescent="0.25">
      <c r="A1307" s="73"/>
      <c r="B1307" s="72"/>
      <c r="C1307" s="72"/>
      <c r="D1307" s="72"/>
      <c r="E1307" s="72"/>
      <c r="F1307" s="72"/>
      <c r="G1307" s="72"/>
      <c r="H1307" s="72"/>
    </row>
    <row r="1308" spans="1:8" x14ac:dyDescent="0.25">
      <c r="A1308" s="73"/>
      <c r="B1308" s="72"/>
      <c r="C1308" s="72"/>
      <c r="D1308" s="72"/>
      <c r="E1308" s="72"/>
      <c r="F1308" s="72"/>
      <c r="G1308" s="72"/>
      <c r="H1308" s="72"/>
    </row>
    <row r="1309" spans="1:8" x14ac:dyDescent="0.25">
      <c r="A1309" s="73"/>
      <c r="B1309" s="72"/>
      <c r="C1309" s="72"/>
      <c r="D1309" s="72"/>
      <c r="E1309" s="72"/>
      <c r="F1309" s="72"/>
      <c r="G1309" s="72"/>
      <c r="H1309" s="72"/>
    </row>
    <row r="1310" spans="1:8" x14ac:dyDescent="0.25">
      <c r="A1310" s="73"/>
      <c r="B1310" s="72"/>
      <c r="C1310" s="72"/>
      <c r="D1310" s="72"/>
      <c r="E1310" s="72"/>
      <c r="F1310" s="72"/>
      <c r="G1310" s="72"/>
      <c r="H1310" s="72"/>
    </row>
    <row r="1311" spans="1:8" x14ac:dyDescent="0.25">
      <c r="A1311" s="73"/>
      <c r="B1311" s="72"/>
      <c r="C1311" s="72"/>
      <c r="D1311" s="72"/>
      <c r="E1311" s="72"/>
      <c r="F1311" s="72"/>
      <c r="G1311" s="72"/>
      <c r="H1311" s="72"/>
    </row>
    <row r="1312" spans="1:8" x14ac:dyDescent="0.25">
      <c r="A1312" s="73"/>
      <c r="B1312" s="72"/>
      <c r="C1312" s="72"/>
      <c r="D1312" s="72"/>
      <c r="E1312" s="72"/>
      <c r="F1312" s="72"/>
      <c r="G1312" s="72"/>
      <c r="H1312" s="72"/>
    </row>
    <row r="1313" spans="1:8" x14ac:dyDescent="0.25">
      <c r="A1313" s="73"/>
      <c r="B1313" s="72"/>
      <c r="C1313" s="72"/>
      <c r="D1313" s="72"/>
      <c r="E1313" s="72"/>
      <c r="F1313" s="72"/>
      <c r="G1313" s="72"/>
      <c r="H1313" s="72"/>
    </row>
    <row r="1314" spans="1:8" x14ac:dyDescent="0.25">
      <c r="A1314" s="73"/>
      <c r="B1314" s="72"/>
      <c r="C1314" s="72"/>
      <c r="D1314" s="72"/>
      <c r="E1314" s="72"/>
      <c r="F1314" s="72"/>
      <c r="G1314" s="72"/>
      <c r="H1314" s="72"/>
    </row>
    <row r="1315" spans="1:8" x14ac:dyDescent="0.25">
      <c r="A1315" s="73"/>
      <c r="B1315" s="72"/>
      <c r="C1315" s="72"/>
      <c r="D1315" s="72"/>
      <c r="E1315" s="72"/>
      <c r="F1315" s="72"/>
      <c r="G1315" s="72"/>
      <c r="H1315" s="72"/>
    </row>
    <row r="1316" spans="1:8" x14ac:dyDescent="0.25">
      <c r="A1316" s="73"/>
      <c r="B1316" s="72"/>
      <c r="C1316" s="72"/>
      <c r="D1316" s="72"/>
      <c r="E1316" s="72"/>
      <c r="F1316" s="72"/>
      <c r="G1316" s="72"/>
      <c r="H1316" s="72"/>
    </row>
    <row r="1317" spans="1:8" x14ac:dyDescent="0.25">
      <c r="A1317" s="73"/>
      <c r="B1317" s="72"/>
      <c r="C1317" s="72"/>
      <c r="D1317" s="72"/>
      <c r="E1317" s="72"/>
      <c r="F1317" s="72"/>
      <c r="G1317" s="72"/>
      <c r="H1317" s="72"/>
    </row>
    <row r="1318" spans="1:8" x14ac:dyDescent="0.25">
      <c r="A1318" s="73"/>
      <c r="B1318" s="72"/>
      <c r="C1318" s="72"/>
      <c r="D1318" s="72"/>
      <c r="E1318" s="72"/>
      <c r="F1318" s="72"/>
      <c r="G1318" s="72"/>
      <c r="H1318" s="72"/>
    </row>
    <row r="1319" spans="1:8" x14ac:dyDescent="0.25">
      <c r="A1319" s="73"/>
      <c r="B1319" s="72"/>
      <c r="C1319" s="72"/>
      <c r="D1319" s="72"/>
      <c r="E1319" s="72"/>
      <c r="F1319" s="72"/>
      <c r="G1319" s="72"/>
      <c r="H1319" s="72"/>
    </row>
    <row r="1320" spans="1:8" x14ac:dyDescent="0.25">
      <c r="A1320" s="73"/>
      <c r="B1320" s="72"/>
      <c r="C1320" s="72"/>
      <c r="D1320" s="72"/>
      <c r="E1320" s="72"/>
      <c r="F1320" s="72"/>
      <c r="G1320" s="72"/>
      <c r="H1320" s="72"/>
    </row>
    <row r="1321" spans="1:8" x14ac:dyDescent="0.25">
      <c r="A1321" s="73"/>
      <c r="B1321" s="72"/>
      <c r="C1321" s="72"/>
      <c r="D1321" s="72"/>
      <c r="E1321" s="72"/>
      <c r="F1321" s="72"/>
      <c r="G1321" s="72"/>
      <c r="H1321" s="72"/>
    </row>
    <row r="1322" spans="1:8" x14ac:dyDescent="0.25">
      <c r="A1322" s="73"/>
      <c r="B1322" s="72"/>
      <c r="C1322" s="72"/>
      <c r="D1322" s="72"/>
      <c r="E1322" s="72"/>
      <c r="F1322" s="72"/>
      <c r="G1322" s="72"/>
      <c r="H1322" s="72"/>
    </row>
    <row r="1323" spans="1:8" x14ac:dyDescent="0.25">
      <c r="A1323" s="73"/>
      <c r="B1323" s="72"/>
      <c r="C1323" s="72"/>
      <c r="D1323" s="72"/>
      <c r="E1323" s="72"/>
      <c r="F1323" s="72"/>
      <c r="G1323" s="72"/>
      <c r="H1323" s="72"/>
    </row>
    <row r="1324" spans="1:8" x14ac:dyDescent="0.25">
      <c r="A1324" s="73"/>
      <c r="B1324" s="72"/>
      <c r="C1324" s="72"/>
      <c r="D1324" s="72"/>
      <c r="E1324" s="72"/>
      <c r="F1324" s="72"/>
      <c r="G1324" s="72"/>
      <c r="H1324" s="72"/>
    </row>
    <row r="1325" spans="1:8" x14ac:dyDescent="0.25">
      <c r="A1325" s="73"/>
      <c r="B1325" s="72"/>
      <c r="C1325" s="72"/>
      <c r="D1325" s="72"/>
      <c r="E1325" s="72"/>
      <c r="F1325" s="72"/>
      <c r="G1325" s="72"/>
      <c r="H1325" s="72"/>
    </row>
    <row r="1326" spans="1:8" x14ac:dyDescent="0.25">
      <c r="A1326" s="73"/>
      <c r="B1326" s="72"/>
      <c r="C1326" s="72"/>
      <c r="D1326" s="72"/>
      <c r="E1326" s="72"/>
      <c r="F1326" s="72"/>
      <c r="G1326" s="72"/>
      <c r="H1326" s="72"/>
    </row>
    <row r="1327" spans="1:8" x14ac:dyDescent="0.25">
      <c r="A1327" s="73"/>
      <c r="B1327" s="72"/>
      <c r="C1327" s="72"/>
      <c r="D1327" s="72"/>
      <c r="E1327" s="72"/>
      <c r="F1327" s="72"/>
      <c r="G1327" s="72"/>
      <c r="H1327" s="72"/>
    </row>
    <row r="1328" spans="1:8" x14ac:dyDescent="0.25">
      <c r="A1328" s="73"/>
      <c r="B1328" s="72"/>
      <c r="C1328" s="72"/>
      <c r="D1328" s="72"/>
      <c r="E1328" s="72"/>
      <c r="F1328" s="72"/>
      <c r="G1328" s="72"/>
      <c r="H1328" s="72"/>
    </row>
    <row r="1329" spans="1:8" x14ac:dyDescent="0.25">
      <c r="A1329" s="73"/>
      <c r="B1329" s="72"/>
      <c r="C1329" s="72"/>
      <c r="D1329" s="72"/>
      <c r="E1329" s="72"/>
      <c r="F1329" s="72"/>
      <c r="G1329" s="72"/>
      <c r="H1329" s="72"/>
    </row>
    <row r="1330" spans="1:8" x14ac:dyDescent="0.25">
      <c r="A1330" s="73"/>
      <c r="B1330" s="72"/>
      <c r="C1330" s="72"/>
      <c r="D1330" s="72"/>
      <c r="E1330" s="72"/>
      <c r="F1330" s="72"/>
      <c r="G1330" s="72"/>
      <c r="H1330" s="72"/>
    </row>
    <row r="1331" spans="1:8" x14ac:dyDescent="0.25">
      <c r="A1331" s="73"/>
      <c r="B1331" s="72"/>
      <c r="C1331" s="72"/>
      <c r="D1331" s="72"/>
      <c r="E1331" s="72"/>
      <c r="F1331" s="72"/>
      <c r="G1331" s="72"/>
      <c r="H1331" s="72"/>
    </row>
    <row r="1332" spans="1:8" x14ac:dyDescent="0.25">
      <c r="A1332" s="73"/>
      <c r="B1332" s="72"/>
      <c r="C1332" s="72"/>
      <c r="D1332" s="72"/>
      <c r="E1332" s="72"/>
      <c r="F1332" s="72"/>
      <c r="G1332" s="72"/>
      <c r="H1332" s="72"/>
    </row>
    <row r="1333" spans="1:8" x14ac:dyDescent="0.25">
      <c r="A1333" s="73"/>
      <c r="B1333" s="72"/>
      <c r="C1333" s="72"/>
      <c r="D1333" s="72"/>
      <c r="E1333" s="72"/>
      <c r="F1333" s="72"/>
      <c r="G1333" s="72"/>
      <c r="H1333" s="72"/>
    </row>
    <row r="1334" spans="1:8" x14ac:dyDescent="0.25">
      <c r="A1334" s="73"/>
      <c r="B1334" s="72"/>
      <c r="C1334" s="72"/>
      <c r="D1334" s="72"/>
      <c r="E1334" s="72"/>
      <c r="F1334" s="72"/>
      <c r="G1334" s="72"/>
      <c r="H1334" s="72"/>
    </row>
    <row r="1335" spans="1:8" x14ac:dyDescent="0.25">
      <c r="A1335" s="73"/>
      <c r="B1335" s="72"/>
      <c r="C1335" s="72"/>
      <c r="D1335" s="72"/>
      <c r="E1335" s="72"/>
      <c r="F1335" s="72"/>
      <c r="G1335" s="72"/>
      <c r="H1335" s="72"/>
    </row>
    <row r="1336" spans="1:8" x14ac:dyDescent="0.25">
      <c r="A1336" s="73"/>
      <c r="B1336" s="72"/>
      <c r="C1336" s="72"/>
      <c r="D1336" s="72"/>
      <c r="E1336" s="72"/>
      <c r="F1336" s="72"/>
      <c r="G1336" s="72"/>
      <c r="H1336" s="72"/>
    </row>
    <row r="1337" spans="1:8" x14ac:dyDescent="0.25">
      <c r="A1337" s="73"/>
      <c r="B1337" s="72"/>
      <c r="C1337" s="72"/>
      <c r="D1337" s="72"/>
      <c r="E1337" s="72"/>
      <c r="F1337" s="72"/>
      <c r="G1337" s="72"/>
      <c r="H1337" s="72"/>
    </row>
    <row r="1338" spans="1:8" x14ac:dyDescent="0.25">
      <c r="A1338" s="73"/>
      <c r="B1338" s="72"/>
      <c r="C1338" s="72"/>
      <c r="D1338" s="72"/>
      <c r="E1338" s="72"/>
      <c r="F1338" s="72"/>
      <c r="G1338" s="72"/>
      <c r="H1338" s="72"/>
    </row>
    <row r="1339" spans="1:8" x14ac:dyDescent="0.25">
      <c r="A1339" s="73"/>
      <c r="B1339" s="72"/>
      <c r="C1339" s="72"/>
      <c r="D1339" s="72"/>
      <c r="E1339" s="72"/>
      <c r="F1339" s="72"/>
      <c r="G1339" s="72"/>
      <c r="H1339" s="72"/>
    </row>
    <row r="1340" spans="1:8" x14ac:dyDescent="0.25">
      <c r="A1340" s="73"/>
      <c r="B1340" s="72"/>
      <c r="C1340" s="72"/>
      <c r="D1340" s="72"/>
      <c r="E1340" s="72"/>
      <c r="F1340" s="72"/>
      <c r="G1340" s="72"/>
      <c r="H1340" s="72"/>
    </row>
    <row r="1341" spans="1:8" x14ac:dyDescent="0.25">
      <c r="A1341" s="73"/>
      <c r="B1341" s="72"/>
      <c r="C1341" s="72"/>
      <c r="D1341" s="72"/>
      <c r="E1341" s="72"/>
      <c r="F1341" s="72"/>
      <c r="G1341" s="72"/>
      <c r="H1341" s="72"/>
    </row>
    <row r="1342" spans="1:8" x14ac:dyDescent="0.25">
      <c r="A1342" s="73"/>
      <c r="B1342" s="72"/>
      <c r="C1342" s="72"/>
      <c r="D1342" s="72"/>
      <c r="E1342" s="72"/>
      <c r="F1342" s="72"/>
      <c r="G1342" s="72"/>
      <c r="H1342" s="72"/>
    </row>
    <row r="1343" spans="1:8" x14ac:dyDescent="0.25">
      <c r="A1343" s="73"/>
      <c r="B1343" s="72"/>
      <c r="C1343" s="72"/>
      <c r="D1343" s="72"/>
      <c r="E1343" s="72"/>
      <c r="F1343" s="72"/>
      <c r="G1343" s="72"/>
      <c r="H1343" s="72"/>
    </row>
    <row r="1344" spans="1:8" x14ac:dyDescent="0.25">
      <c r="A1344" s="73"/>
      <c r="B1344" s="72"/>
      <c r="C1344" s="72"/>
      <c r="D1344" s="72"/>
      <c r="E1344" s="72"/>
      <c r="F1344" s="72"/>
      <c r="G1344" s="72"/>
      <c r="H1344" s="72"/>
    </row>
    <row r="1345" spans="1:8" x14ac:dyDescent="0.25">
      <c r="A1345" s="73"/>
      <c r="B1345" s="72"/>
      <c r="C1345" s="72"/>
      <c r="D1345" s="72"/>
      <c r="E1345" s="72"/>
      <c r="F1345" s="72"/>
      <c r="G1345" s="72"/>
      <c r="H1345" s="72"/>
    </row>
    <row r="1346" spans="1:8" x14ac:dyDescent="0.25">
      <c r="A1346" s="73"/>
      <c r="B1346" s="72"/>
      <c r="C1346" s="72"/>
      <c r="D1346" s="72"/>
      <c r="E1346" s="72"/>
      <c r="F1346" s="72"/>
      <c r="G1346" s="72"/>
      <c r="H1346" s="72"/>
    </row>
    <row r="1347" spans="1:8" x14ac:dyDescent="0.25">
      <c r="A1347" s="73"/>
      <c r="B1347" s="72"/>
      <c r="C1347" s="72"/>
      <c r="D1347" s="72"/>
      <c r="E1347" s="72"/>
      <c r="F1347" s="72"/>
      <c r="G1347" s="72"/>
      <c r="H1347" s="72"/>
    </row>
    <row r="1348" spans="1:8" x14ac:dyDescent="0.25">
      <c r="A1348" s="73"/>
      <c r="B1348" s="72"/>
      <c r="C1348" s="72"/>
      <c r="D1348" s="72"/>
      <c r="E1348" s="72"/>
      <c r="F1348" s="72"/>
      <c r="G1348" s="72"/>
      <c r="H1348" s="72"/>
    </row>
    <row r="1349" spans="1:8" x14ac:dyDescent="0.25">
      <c r="A1349" s="73"/>
      <c r="B1349" s="72"/>
      <c r="C1349" s="72"/>
      <c r="D1349" s="72"/>
      <c r="E1349" s="72"/>
      <c r="F1349" s="72"/>
      <c r="G1349" s="72"/>
      <c r="H1349" s="72"/>
    </row>
    <row r="1350" spans="1:8" x14ac:dyDescent="0.25">
      <c r="A1350" s="73"/>
      <c r="B1350" s="72"/>
      <c r="C1350" s="72"/>
      <c r="D1350" s="72"/>
      <c r="E1350" s="72"/>
      <c r="F1350" s="72"/>
      <c r="G1350" s="72"/>
      <c r="H1350" s="72"/>
    </row>
    <row r="1351" spans="1:8" x14ac:dyDescent="0.25">
      <c r="A1351" s="73"/>
      <c r="B1351" s="72"/>
      <c r="C1351" s="72"/>
      <c r="D1351" s="72"/>
      <c r="E1351" s="72"/>
      <c r="F1351" s="72"/>
      <c r="G1351" s="72"/>
      <c r="H1351" s="72"/>
    </row>
    <row r="1352" spans="1:8" x14ac:dyDescent="0.25">
      <c r="A1352" s="73"/>
      <c r="B1352" s="72"/>
      <c r="C1352" s="72"/>
      <c r="D1352" s="72"/>
      <c r="E1352" s="72"/>
      <c r="F1352" s="72"/>
      <c r="G1352" s="72"/>
      <c r="H1352" s="72"/>
    </row>
    <row r="1353" spans="1:8" x14ac:dyDescent="0.25">
      <c r="A1353" s="73"/>
      <c r="B1353" s="72"/>
      <c r="C1353" s="72"/>
      <c r="D1353" s="72"/>
      <c r="E1353" s="72"/>
      <c r="F1353" s="72"/>
      <c r="G1353" s="72"/>
      <c r="H1353" s="72"/>
    </row>
    <row r="1354" spans="1:8" x14ac:dyDescent="0.25">
      <c r="A1354" s="73"/>
      <c r="B1354" s="72"/>
      <c r="C1354" s="72"/>
      <c r="D1354" s="72"/>
      <c r="E1354" s="72"/>
      <c r="F1354" s="72"/>
      <c r="G1354" s="72"/>
      <c r="H1354" s="72"/>
    </row>
    <row r="1355" spans="1:8" x14ac:dyDescent="0.25">
      <c r="A1355" s="73"/>
      <c r="B1355" s="72"/>
      <c r="C1355" s="72"/>
      <c r="D1355" s="72"/>
      <c r="E1355" s="72"/>
      <c r="F1355" s="72"/>
      <c r="G1355" s="72"/>
      <c r="H1355" s="72"/>
    </row>
    <row r="1356" spans="1:8" x14ac:dyDescent="0.25">
      <c r="A1356" s="73"/>
      <c r="B1356" s="72"/>
      <c r="C1356" s="72"/>
      <c r="D1356" s="72"/>
      <c r="E1356" s="72"/>
      <c r="F1356" s="72"/>
      <c r="G1356" s="72"/>
      <c r="H1356" s="72"/>
    </row>
    <row r="1357" spans="1:8" x14ac:dyDescent="0.25">
      <c r="A1357" s="73"/>
      <c r="B1357" s="72"/>
      <c r="C1357" s="72"/>
      <c r="D1357" s="72"/>
      <c r="E1357" s="72"/>
      <c r="F1357" s="72"/>
      <c r="G1357" s="72"/>
      <c r="H1357" s="72"/>
    </row>
    <row r="1358" spans="1:8" x14ac:dyDescent="0.25">
      <c r="A1358" s="73"/>
      <c r="B1358" s="72"/>
      <c r="C1358" s="72"/>
      <c r="D1358" s="72"/>
      <c r="E1358" s="72"/>
      <c r="F1358" s="72"/>
      <c r="G1358" s="72"/>
      <c r="H1358" s="72"/>
    </row>
    <row r="1359" spans="1:8" x14ac:dyDescent="0.25">
      <c r="A1359" s="73"/>
      <c r="B1359" s="72"/>
      <c r="C1359" s="72"/>
      <c r="D1359" s="72"/>
      <c r="E1359" s="72"/>
      <c r="F1359" s="72"/>
      <c r="G1359" s="72"/>
      <c r="H1359" s="72"/>
    </row>
    <row r="1360" spans="1:8" x14ac:dyDescent="0.25">
      <c r="A1360" s="73"/>
      <c r="B1360" s="72"/>
      <c r="C1360" s="72"/>
      <c r="D1360" s="72"/>
      <c r="E1360" s="72"/>
      <c r="F1360" s="72"/>
      <c r="G1360" s="72"/>
      <c r="H1360" s="72"/>
    </row>
    <row r="1361" spans="1:8" x14ac:dyDescent="0.25">
      <c r="A1361" s="73"/>
      <c r="B1361" s="72"/>
      <c r="C1361" s="72"/>
      <c r="D1361" s="72"/>
      <c r="E1361" s="72"/>
      <c r="F1361" s="72"/>
      <c r="G1361" s="72"/>
      <c r="H1361" s="72"/>
    </row>
    <row r="1362" spans="1:8" x14ac:dyDescent="0.25">
      <c r="A1362" s="73"/>
      <c r="B1362" s="72"/>
      <c r="C1362" s="72"/>
      <c r="D1362" s="72"/>
      <c r="E1362" s="72"/>
      <c r="F1362" s="72"/>
      <c r="G1362" s="72"/>
      <c r="H1362" s="72"/>
    </row>
    <row r="1363" spans="1:8" x14ac:dyDescent="0.25">
      <c r="A1363" s="73"/>
      <c r="B1363" s="72"/>
      <c r="C1363" s="72"/>
      <c r="D1363" s="72"/>
      <c r="E1363" s="72"/>
      <c r="F1363" s="72"/>
      <c r="G1363" s="72"/>
      <c r="H1363" s="72"/>
    </row>
    <row r="1364" spans="1:8" x14ac:dyDescent="0.25">
      <c r="A1364" s="73"/>
      <c r="B1364" s="72"/>
      <c r="C1364" s="72"/>
      <c r="D1364" s="72"/>
      <c r="E1364" s="72"/>
      <c r="F1364" s="72"/>
      <c r="G1364" s="72"/>
      <c r="H1364" s="72"/>
    </row>
    <row r="1365" spans="1:8" x14ac:dyDescent="0.25">
      <c r="A1365" s="73"/>
      <c r="B1365" s="72"/>
      <c r="C1365" s="72"/>
      <c r="D1365" s="72"/>
      <c r="E1365" s="72"/>
      <c r="F1365" s="72"/>
      <c r="G1365" s="72"/>
      <c r="H1365" s="72"/>
    </row>
    <row r="1366" spans="1:8" x14ac:dyDescent="0.25">
      <c r="A1366" s="73"/>
      <c r="B1366" s="72"/>
      <c r="C1366" s="72"/>
      <c r="D1366" s="72"/>
      <c r="E1366" s="72"/>
      <c r="F1366" s="72"/>
      <c r="G1366" s="72"/>
      <c r="H1366" s="72"/>
    </row>
    <row r="1367" spans="1:8" x14ac:dyDescent="0.25">
      <c r="A1367" s="73"/>
      <c r="B1367" s="72"/>
      <c r="C1367" s="72"/>
      <c r="D1367" s="72"/>
      <c r="E1367" s="72"/>
      <c r="F1367" s="72"/>
      <c r="G1367" s="72"/>
      <c r="H1367" s="72"/>
    </row>
    <row r="1368" spans="1:8" x14ac:dyDescent="0.25">
      <c r="A1368" s="73"/>
      <c r="B1368" s="72"/>
      <c r="C1368" s="72"/>
      <c r="D1368" s="72"/>
      <c r="E1368" s="72"/>
      <c r="F1368" s="72"/>
      <c r="G1368" s="72"/>
      <c r="H1368" s="72"/>
    </row>
    <row r="1369" spans="1:8" x14ac:dyDescent="0.25">
      <c r="A1369" s="73"/>
      <c r="B1369" s="72"/>
      <c r="C1369" s="72"/>
      <c r="D1369" s="72"/>
      <c r="E1369" s="72"/>
      <c r="F1369" s="72"/>
      <c r="G1369" s="72"/>
      <c r="H1369" s="72"/>
    </row>
    <row r="1370" spans="1:8" x14ac:dyDescent="0.25">
      <c r="A1370" s="73"/>
      <c r="B1370" s="72"/>
      <c r="C1370" s="72"/>
      <c r="D1370" s="72"/>
      <c r="E1370" s="72"/>
      <c r="F1370" s="72"/>
      <c r="G1370" s="72"/>
      <c r="H1370" s="72"/>
    </row>
    <row r="1371" spans="1:8" x14ac:dyDescent="0.25">
      <c r="A1371" s="73"/>
      <c r="B1371" s="72"/>
      <c r="C1371" s="72"/>
      <c r="D1371" s="72"/>
      <c r="E1371" s="72"/>
      <c r="F1371" s="72"/>
      <c r="G1371" s="72"/>
      <c r="H1371" s="72"/>
    </row>
    <row r="1372" spans="1:8" x14ac:dyDescent="0.25">
      <c r="A1372" s="73"/>
      <c r="B1372" s="72"/>
      <c r="C1372" s="72"/>
      <c r="D1372" s="72"/>
      <c r="E1372" s="72"/>
      <c r="F1372" s="72"/>
      <c r="G1372" s="72"/>
      <c r="H1372" s="72"/>
    </row>
    <row r="1373" spans="1:8" x14ac:dyDescent="0.25">
      <c r="A1373" s="73"/>
      <c r="B1373" s="72"/>
      <c r="C1373" s="72"/>
      <c r="D1373" s="72"/>
      <c r="E1373" s="72"/>
      <c r="F1373" s="72"/>
      <c r="G1373" s="72"/>
      <c r="H1373" s="72"/>
    </row>
    <row r="1374" spans="1:8" x14ac:dyDescent="0.25">
      <c r="A1374" s="73"/>
      <c r="B1374" s="72"/>
      <c r="C1374" s="72"/>
      <c r="D1374" s="72"/>
      <c r="E1374" s="72"/>
      <c r="F1374" s="72"/>
      <c r="G1374" s="72"/>
      <c r="H1374" s="72"/>
    </row>
    <row r="1375" spans="1:8" x14ac:dyDescent="0.25">
      <c r="A1375" s="73"/>
      <c r="B1375" s="72"/>
      <c r="C1375" s="72"/>
      <c r="D1375" s="72"/>
      <c r="E1375" s="72"/>
      <c r="F1375" s="72"/>
      <c r="G1375" s="72"/>
      <c r="H1375" s="72"/>
    </row>
    <row r="1376" spans="1:8" x14ac:dyDescent="0.25">
      <c r="A1376" s="73"/>
      <c r="B1376" s="72"/>
      <c r="C1376" s="72"/>
      <c r="D1376" s="72"/>
      <c r="E1376" s="72"/>
      <c r="F1376" s="72"/>
      <c r="G1376" s="72"/>
      <c r="H1376" s="72"/>
    </row>
    <row r="1377" spans="1:8" x14ac:dyDescent="0.25">
      <c r="A1377" s="73"/>
      <c r="B1377" s="72"/>
      <c r="C1377" s="72"/>
      <c r="D1377" s="72"/>
      <c r="E1377" s="72"/>
      <c r="F1377" s="72"/>
      <c r="G1377" s="72"/>
      <c r="H1377" s="72"/>
    </row>
    <row r="1378" spans="1:8" x14ac:dyDescent="0.25">
      <c r="A1378" s="73"/>
      <c r="B1378" s="72"/>
      <c r="C1378" s="72"/>
      <c r="D1378" s="72"/>
      <c r="E1378" s="72"/>
      <c r="F1378" s="72"/>
      <c r="G1378" s="72"/>
      <c r="H1378" s="72"/>
    </row>
    <row r="1379" spans="1:8" x14ac:dyDescent="0.25">
      <c r="A1379" s="73"/>
      <c r="B1379" s="72"/>
      <c r="C1379" s="72"/>
      <c r="D1379" s="72"/>
      <c r="E1379" s="72"/>
      <c r="F1379" s="72"/>
      <c r="G1379" s="72"/>
      <c r="H1379" s="72"/>
    </row>
    <row r="1380" spans="1:8" x14ac:dyDescent="0.25">
      <c r="A1380" s="73"/>
      <c r="B1380" s="72"/>
      <c r="C1380" s="72"/>
      <c r="D1380" s="72"/>
      <c r="E1380" s="72"/>
      <c r="F1380" s="72"/>
      <c r="G1380" s="72"/>
      <c r="H1380" s="72"/>
    </row>
    <row r="1381" spans="1:8" x14ac:dyDescent="0.25">
      <c r="A1381" s="73"/>
      <c r="B1381" s="72"/>
      <c r="C1381" s="72"/>
      <c r="D1381" s="72"/>
      <c r="E1381" s="72"/>
      <c r="F1381" s="72"/>
      <c r="G1381" s="72"/>
      <c r="H1381" s="72"/>
    </row>
    <row r="1382" spans="1:8" x14ac:dyDescent="0.25">
      <c r="A1382" s="73"/>
      <c r="B1382" s="72"/>
      <c r="C1382" s="72"/>
      <c r="D1382" s="72"/>
      <c r="E1382" s="72"/>
      <c r="F1382" s="72"/>
      <c r="G1382" s="72"/>
      <c r="H1382" s="72"/>
    </row>
    <row r="1383" spans="1:8" x14ac:dyDescent="0.25">
      <c r="A1383" s="73"/>
      <c r="B1383" s="72"/>
      <c r="C1383" s="72"/>
      <c r="D1383" s="72"/>
      <c r="E1383" s="72"/>
      <c r="F1383" s="72"/>
      <c r="G1383" s="72"/>
      <c r="H1383" s="72"/>
    </row>
    <row r="1384" spans="1:8" x14ac:dyDescent="0.25">
      <c r="A1384" s="73"/>
      <c r="B1384" s="72"/>
      <c r="C1384" s="72"/>
      <c r="D1384" s="72"/>
      <c r="E1384" s="72"/>
      <c r="F1384" s="72"/>
      <c r="G1384" s="72"/>
      <c r="H1384" s="72"/>
    </row>
    <row r="1385" spans="1:8" x14ac:dyDescent="0.25">
      <c r="A1385" s="73"/>
      <c r="B1385" s="72"/>
      <c r="C1385" s="72"/>
      <c r="D1385" s="72"/>
      <c r="E1385" s="72"/>
      <c r="F1385" s="72"/>
      <c r="G1385" s="72"/>
      <c r="H1385" s="72"/>
    </row>
    <row r="1386" spans="1:8" x14ac:dyDescent="0.25">
      <c r="A1386" s="73"/>
      <c r="B1386" s="72"/>
      <c r="C1386" s="72"/>
      <c r="D1386" s="72"/>
      <c r="E1386" s="72"/>
      <c r="F1386" s="72"/>
      <c r="G1386" s="72"/>
      <c r="H1386" s="72"/>
    </row>
    <row r="1387" spans="1:8" x14ac:dyDescent="0.25">
      <c r="A1387" s="73"/>
      <c r="B1387" s="72"/>
      <c r="C1387" s="72"/>
      <c r="D1387" s="72"/>
      <c r="E1387" s="72"/>
      <c r="F1387" s="72"/>
      <c r="G1387" s="72"/>
      <c r="H1387" s="72"/>
    </row>
    <row r="1388" spans="1:8" x14ac:dyDescent="0.25">
      <c r="A1388" s="73"/>
      <c r="B1388" s="72"/>
      <c r="C1388" s="72"/>
      <c r="D1388" s="72"/>
      <c r="E1388" s="72"/>
      <c r="F1388" s="72"/>
      <c r="G1388" s="72"/>
      <c r="H1388" s="72"/>
    </row>
    <row r="1389" spans="1:8" x14ac:dyDescent="0.25">
      <c r="A1389" s="73"/>
      <c r="B1389" s="72"/>
      <c r="C1389" s="72"/>
      <c r="D1389" s="72"/>
      <c r="E1389" s="72"/>
      <c r="F1389" s="72"/>
      <c r="G1389" s="72"/>
      <c r="H1389" s="72"/>
    </row>
    <row r="1390" spans="1:8" x14ac:dyDescent="0.25">
      <c r="A1390" s="73"/>
      <c r="B1390" s="72"/>
      <c r="C1390" s="72"/>
      <c r="D1390" s="72"/>
      <c r="E1390" s="72"/>
      <c r="F1390" s="72"/>
      <c r="G1390" s="72"/>
      <c r="H1390" s="72"/>
    </row>
    <row r="1391" spans="1:8" x14ac:dyDescent="0.25">
      <c r="A1391" s="73"/>
      <c r="B1391" s="72"/>
      <c r="C1391" s="72"/>
      <c r="D1391" s="72"/>
      <c r="E1391" s="72"/>
      <c r="F1391" s="72"/>
      <c r="G1391" s="72"/>
      <c r="H1391" s="72"/>
    </row>
    <row r="1392" spans="1:8" x14ac:dyDescent="0.25">
      <c r="A1392" s="73"/>
      <c r="B1392" s="72"/>
      <c r="C1392" s="72"/>
      <c r="D1392" s="72"/>
      <c r="E1392" s="72"/>
      <c r="F1392" s="72"/>
      <c r="G1392" s="72"/>
      <c r="H1392" s="72"/>
    </row>
    <row r="1393" spans="1:8" x14ac:dyDescent="0.25">
      <c r="A1393" s="73"/>
      <c r="B1393" s="72"/>
      <c r="C1393" s="72"/>
      <c r="D1393" s="72"/>
      <c r="E1393" s="72"/>
      <c r="F1393" s="72"/>
      <c r="G1393" s="72"/>
      <c r="H1393" s="72"/>
    </row>
    <row r="1394" spans="1:8" x14ac:dyDescent="0.25">
      <c r="A1394" s="73"/>
      <c r="B1394" s="72"/>
      <c r="C1394" s="72"/>
      <c r="D1394" s="72"/>
      <c r="E1394" s="72"/>
      <c r="F1394" s="72"/>
      <c r="G1394" s="72"/>
      <c r="H1394" s="72"/>
    </row>
    <row r="1395" spans="1:8" x14ac:dyDescent="0.25">
      <c r="A1395" s="73"/>
      <c r="B1395" s="72"/>
      <c r="C1395" s="72"/>
      <c r="D1395" s="72"/>
      <c r="E1395" s="72"/>
      <c r="F1395" s="72"/>
      <c r="G1395" s="72"/>
      <c r="H1395" s="72"/>
    </row>
    <row r="1396" spans="1:8" x14ac:dyDescent="0.25">
      <c r="A1396" s="73"/>
      <c r="B1396" s="72"/>
      <c r="C1396" s="72"/>
      <c r="D1396" s="72"/>
      <c r="E1396" s="72"/>
      <c r="F1396" s="72"/>
      <c r="G1396" s="72"/>
      <c r="H1396" s="72"/>
    </row>
    <row r="1397" spans="1:8" x14ac:dyDescent="0.25">
      <c r="A1397" s="73"/>
      <c r="B1397" s="72"/>
      <c r="C1397" s="72"/>
      <c r="D1397" s="72"/>
      <c r="E1397" s="72"/>
      <c r="F1397" s="72"/>
      <c r="G1397" s="72"/>
      <c r="H1397" s="72"/>
    </row>
    <row r="1398" spans="1:8" x14ac:dyDescent="0.25">
      <c r="A1398" s="73"/>
      <c r="B1398" s="72"/>
      <c r="C1398" s="72"/>
      <c r="D1398" s="72"/>
      <c r="E1398" s="72"/>
      <c r="F1398" s="72"/>
      <c r="G1398" s="72"/>
      <c r="H1398" s="72"/>
    </row>
    <row r="1399" spans="1:8" x14ac:dyDescent="0.25">
      <c r="A1399" s="73"/>
      <c r="B1399" s="72"/>
      <c r="C1399" s="72"/>
      <c r="D1399" s="72"/>
      <c r="E1399" s="72"/>
      <c r="F1399" s="72"/>
      <c r="G1399" s="72"/>
      <c r="H1399" s="72"/>
    </row>
    <row r="1400" spans="1:8" x14ac:dyDescent="0.25">
      <c r="A1400" s="73"/>
      <c r="B1400" s="72"/>
      <c r="C1400" s="72"/>
      <c r="D1400" s="72"/>
      <c r="E1400" s="72"/>
      <c r="F1400" s="72"/>
      <c r="G1400" s="72"/>
      <c r="H1400" s="72"/>
    </row>
    <row r="1401" spans="1:8" x14ac:dyDescent="0.25">
      <c r="A1401" s="73"/>
      <c r="B1401" s="72"/>
      <c r="C1401" s="72"/>
      <c r="D1401" s="72"/>
      <c r="E1401" s="72"/>
      <c r="F1401" s="72"/>
      <c r="G1401" s="72"/>
      <c r="H1401" s="72"/>
    </row>
    <row r="1402" spans="1:8" x14ac:dyDescent="0.25">
      <c r="A1402" s="73"/>
      <c r="B1402" s="72"/>
      <c r="C1402" s="72"/>
      <c r="D1402" s="72"/>
      <c r="E1402" s="72"/>
      <c r="F1402" s="72"/>
      <c r="G1402" s="72"/>
      <c r="H1402" s="72"/>
    </row>
    <row r="1403" spans="1:8" x14ac:dyDescent="0.25">
      <c r="A1403" s="73"/>
      <c r="B1403" s="72"/>
      <c r="C1403" s="72"/>
      <c r="D1403" s="72"/>
      <c r="E1403" s="72"/>
      <c r="F1403" s="72"/>
      <c r="G1403" s="72"/>
      <c r="H1403" s="72"/>
    </row>
    <row r="1404" spans="1:8" x14ac:dyDescent="0.25">
      <c r="A1404" s="73"/>
      <c r="B1404" s="72"/>
      <c r="C1404" s="72"/>
      <c r="D1404" s="72"/>
      <c r="E1404" s="72"/>
      <c r="F1404" s="72"/>
      <c r="G1404" s="72"/>
      <c r="H1404" s="72"/>
    </row>
    <row r="1405" spans="1:8" x14ac:dyDescent="0.25">
      <c r="A1405" s="73"/>
      <c r="B1405" s="72"/>
      <c r="C1405" s="72"/>
      <c r="D1405" s="72"/>
      <c r="E1405" s="72"/>
      <c r="F1405" s="72"/>
      <c r="G1405" s="72"/>
      <c r="H1405" s="72"/>
    </row>
    <row r="1406" spans="1:8" x14ac:dyDescent="0.25">
      <c r="A1406" s="73"/>
      <c r="B1406" s="72"/>
      <c r="C1406" s="72"/>
      <c r="D1406" s="72"/>
      <c r="E1406" s="72"/>
      <c r="F1406" s="72"/>
      <c r="G1406" s="72"/>
      <c r="H1406" s="72"/>
    </row>
    <row r="1407" spans="1:8" x14ac:dyDescent="0.25">
      <c r="A1407" s="73"/>
      <c r="B1407" s="72"/>
      <c r="C1407" s="72"/>
      <c r="D1407" s="72"/>
      <c r="E1407" s="72"/>
      <c r="F1407" s="72"/>
      <c r="G1407" s="72"/>
      <c r="H1407" s="72"/>
    </row>
    <row r="1408" spans="1:8" x14ac:dyDescent="0.25">
      <c r="A1408" s="73"/>
      <c r="B1408" s="72"/>
      <c r="C1408" s="72"/>
      <c r="D1408" s="72"/>
      <c r="E1408" s="72"/>
      <c r="F1408" s="72"/>
      <c r="G1408" s="72"/>
      <c r="H1408" s="72"/>
    </row>
    <row r="1409" spans="1:8" x14ac:dyDescent="0.25">
      <c r="A1409" s="73"/>
      <c r="B1409" s="72"/>
      <c r="C1409" s="72"/>
      <c r="D1409" s="72"/>
      <c r="E1409" s="72"/>
      <c r="F1409" s="72"/>
      <c r="G1409" s="72"/>
      <c r="H1409" s="72"/>
    </row>
    <row r="1410" spans="1:8" x14ac:dyDescent="0.25">
      <c r="A1410" s="73"/>
      <c r="B1410" s="72"/>
      <c r="C1410" s="72"/>
      <c r="D1410" s="72"/>
      <c r="E1410" s="72"/>
      <c r="F1410" s="72"/>
      <c r="G1410" s="72"/>
      <c r="H1410" s="72"/>
    </row>
    <row r="1411" spans="1:8" x14ac:dyDescent="0.25">
      <c r="A1411" s="73"/>
      <c r="B1411" s="72"/>
      <c r="C1411" s="72"/>
      <c r="D1411" s="72"/>
      <c r="E1411" s="72"/>
      <c r="F1411" s="72"/>
      <c r="G1411" s="72"/>
      <c r="H1411" s="72"/>
    </row>
    <row r="1412" spans="1:8" x14ac:dyDescent="0.25">
      <c r="A1412" s="73"/>
      <c r="B1412" s="72"/>
      <c r="C1412" s="72"/>
      <c r="D1412" s="72"/>
      <c r="E1412" s="72"/>
      <c r="F1412" s="72"/>
      <c r="G1412" s="72"/>
      <c r="H1412" s="72"/>
    </row>
    <row r="1413" spans="1:8" x14ac:dyDescent="0.25">
      <c r="A1413" s="73"/>
      <c r="B1413" s="72"/>
      <c r="C1413" s="72"/>
      <c r="D1413" s="72"/>
      <c r="E1413" s="72"/>
      <c r="F1413" s="72"/>
      <c r="G1413" s="72"/>
      <c r="H1413" s="72"/>
    </row>
    <row r="1414" spans="1:8" x14ac:dyDescent="0.25">
      <c r="A1414" s="73"/>
      <c r="B1414" s="72"/>
      <c r="C1414" s="72"/>
      <c r="D1414" s="72"/>
      <c r="E1414" s="72"/>
      <c r="F1414" s="72"/>
      <c r="G1414" s="72"/>
      <c r="H1414" s="72"/>
    </row>
    <row r="1415" spans="1:8" x14ac:dyDescent="0.25">
      <c r="A1415" s="73"/>
      <c r="B1415" s="72"/>
      <c r="C1415" s="72"/>
      <c r="D1415" s="72"/>
      <c r="E1415" s="72"/>
      <c r="F1415" s="72"/>
      <c r="G1415" s="72"/>
      <c r="H1415" s="72"/>
    </row>
    <row r="1416" spans="1:8" x14ac:dyDescent="0.25">
      <c r="A1416" s="73"/>
      <c r="B1416" s="72"/>
      <c r="C1416" s="72"/>
      <c r="D1416" s="72"/>
      <c r="E1416" s="72"/>
      <c r="F1416" s="72"/>
      <c r="G1416" s="72"/>
      <c r="H1416" s="72"/>
    </row>
    <row r="1417" spans="1:8" x14ac:dyDescent="0.25">
      <c r="A1417" s="73"/>
      <c r="B1417" s="72"/>
      <c r="C1417" s="72"/>
      <c r="D1417" s="72"/>
      <c r="E1417" s="72"/>
      <c r="F1417" s="72"/>
      <c r="G1417" s="72"/>
      <c r="H1417" s="72"/>
    </row>
    <row r="1418" spans="1:8" x14ac:dyDescent="0.25">
      <c r="A1418" s="73"/>
      <c r="B1418" s="72"/>
      <c r="C1418" s="72"/>
      <c r="D1418" s="72"/>
      <c r="E1418" s="72"/>
      <c r="F1418" s="72"/>
      <c r="G1418" s="72"/>
      <c r="H1418" s="72"/>
    </row>
    <row r="1419" spans="1:8" x14ac:dyDescent="0.25">
      <c r="A1419" s="73"/>
      <c r="B1419" s="72"/>
      <c r="C1419" s="72"/>
      <c r="D1419" s="72"/>
      <c r="E1419" s="72"/>
      <c r="F1419" s="72"/>
      <c r="G1419" s="72"/>
      <c r="H1419" s="72"/>
    </row>
    <row r="1420" spans="1:8" x14ac:dyDescent="0.25">
      <c r="A1420" s="73"/>
      <c r="B1420" s="72"/>
      <c r="C1420" s="72"/>
      <c r="D1420" s="72"/>
      <c r="E1420" s="72"/>
      <c r="F1420" s="72"/>
      <c r="G1420" s="72"/>
      <c r="H1420" s="72"/>
    </row>
    <row r="1421" spans="1:8" x14ac:dyDescent="0.25">
      <c r="A1421" s="73"/>
      <c r="B1421" s="72"/>
      <c r="C1421" s="72"/>
      <c r="D1421" s="72"/>
      <c r="E1421" s="72"/>
      <c r="F1421" s="72"/>
      <c r="G1421" s="72"/>
      <c r="H1421" s="72"/>
    </row>
    <row r="1422" spans="1:8" x14ac:dyDescent="0.25">
      <c r="A1422" s="73"/>
      <c r="B1422" s="72"/>
      <c r="C1422" s="72"/>
      <c r="D1422" s="72"/>
      <c r="E1422" s="72"/>
      <c r="F1422" s="72"/>
      <c r="G1422" s="72"/>
      <c r="H1422" s="72"/>
    </row>
    <row r="1423" spans="1:8" x14ac:dyDescent="0.25">
      <c r="A1423" s="73"/>
      <c r="B1423" s="72"/>
      <c r="C1423" s="72"/>
      <c r="D1423" s="72"/>
      <c r="E1423" s="72"/>
      <c r="F1423" s="72"/>
      <c r="G1423" s="72"/>
      <c r="H1423" s="72"/>
    </row>
    <row r="1424" spans="1:8" x14ac:dyDescent="0.25">
      <c r="A1424" s="73"/>
      <c r="B1424" s="72"/>
      <c r="C1424" s="72"/>
      <c r="D1424" s="72"/>
      <c r="E1424" s="72"/>
      <c r="F1424" s="72"/>
      <c r="G1424" s="72"/>
      <c r="H1424" s="72"/>
    </row>
    <row r="1425" spans="1:8" x14ac:dyDescent="0.25">
      <c r="A1425" s="73"/>
      <c r="B1425" s="72"/>
      <c r="C1425" s="72"/>
      <c r="D1425" s="72"/>
      <c r="E1425" s="72"/>
      <c r="F1425" s="72"/>
      <c r="G1425" s="72"/>
      <c r="H1425" s="72"/>
    </row>
    <row r="1426" spans="1:8" x14ac:dyDescent="0.25">
      <c r="A1426" s="73"/>
      <c r="B1426" s="72"/>
      <c r="C1426" s="72"/>
      <c r="D1426" s="72"/>
      <c r="E1426" s="72"/>
      <c r="F1426" s="72"/>
      <c r="G1426" s="72"/>
      <c r="H1426" s="72"/>
    </row>
    <row r="1427" spans="1:8" x14ac:dyDescent="0.25">
      <c r="A1427" s="73"/>
      <c r="B1427" s="72"/>
      <c r="C1427" s="72"/>
      <c r="D1427" s="72"/>
      <c r="E1427" s="72"/>
      <c r="F1427" s="72"/>
      <c r="G1427" s="72"/>
      <c r="H1427" s="72"/>
    </row>
    <row r="1428" spans="1:8" x14ac:dyDescent="0.25">
      <c r="A1428" s="73"/>
      <c r="B1428" s="72"/>
      <c r="C1428" s="72"/>
      <c r="D1428" s="72"/>
      <c r="E1428" s="72"/>
      <c r="F1428" s="72"/>
      <c r="G1428" s="72"/>
      <c r="H1428" s="72"/>
    </row>
    <row r="1429" spans="1:8" x14ac:dyDescent="0.25">
      <c r="A1429" s="73"/>
      <c r="B1429" s="72"/>
      <c r="C1429" s="72"/>
      <c r="D1429" s="72"/>
      <c r="E1429" s="72"/>
      <c r="F1429" s="72"/>
      <c r="G1429" s="72"/>
      <c r="H1429" s="72"/>
    </row>
    <row r="1430" spans="1:8" x14ac:dyDescent="0.25">
      <c r="A1430" s="73"/>
      <c r="B1430" s="72"/>
      <c r="C1430" s="72"/>
      <c r="D1430" s="72"/>
      <c r="E1430" s="72"/>
      <c r="F1430" s="72"/>
      <c r="G1430" s="72"/>
      <c r="H1430" s="72"/>
    </row>
    <row r="1431" spans="1:8" x14ac:dyDescent="0.25">
      <c r="A1431" s="73"/>
      <c r="B1431" s="72"/>
      <c r="C1431" s="72"/>
      <c r="D1431" s="72"/>
      <c r="E1431" s="72"/>
      <c r="F1431" s="72"/>
      <c r="G1431" s="72"/>
      <c r="H1431" s="72"/>
    </row>
    <row r="1432" spans="1:8" x14ac:dyDescent="0.25">
      <c r="A1432" s="73"/>
      <c r="B1432" s="72"/>
      <c r="C1432" s="72"/>
      <c r="D1432" s="72"/>
      <c r="E1432" s="72"/>
      <c r="F1432" s="72"/>
      <c r="G1432" s="72"/>
      <c r="H1432" s="72"/>
    </row>
    <row r="1433" spans="1:8" x14ac:dyDescent="0.25">
      <c r="A1433" s="73"/>
      <c r="B1433" s="72"/>
      <c r="C1433" s="72"/>
      <c r="D1433" s="72"/>
      <c r="E1433" s="72"/>
      <c r="F1433" s="72"/>
      <c r="G1433" s="72"/>
      <c r="H1433" s="72"/>
    </row>
    <row r="1434" spans="1:8" x14ac:dyDescent="0.25">
      <c r="A1434" s="73"/>
      <c r="B1434" s="72"/>
      <c r="C1434" s="72"/>
      <c r="D1434" s="72"/>
      <c r="E1434" s="72"/>
      <c r="F1434" s="72"/>
      <c r="G1434" s="72"/>
      <c r="H1434" s="72"/>
    </row>
    <row r="1435" spans="1:8" x14ac:dyDescent="0.25">
      <c r="A1435" s="73"/>
      <c r="B1435" s="72"/>
      <c r="C1435" s="72"/>
      <c r="D1435" s="72"/>
      <c r="E1435" s="72"/>
      <c r="F1435" s="72"/>
      <c r="G1435" s="72"/>
      <c r="H1435" s="72"/>
    </row>
    <row r="1436" spans="1:8" x14ac:dyDescent="0.25">
      <c r="A1436" s="73"/>
      <c r="B1436" s="72"/>
      <c r="C1436" s="72"/>
      <c r="D1436" s="72"/>
      <c r="E1436" s="72"/>
      <c r="F1436" s="72"/>
      <c r="G1436" s="72"/>
      <c r="H1436" s="72"/>
    </row>
    <row r="1437" spans="1:8" x14ac:dyDescent="0.25">
      <c r="A1437" s="73"/>
      <c r="B1437" s="72"/>
      <c r="C1437" s="72"/>
      <c r="D1437" s="72"/>
      <c r="E1437" s="72"/>
      <c r="F1437" s="72"/>
      <c r="G1437" s="72"/>
      <c r="H1437" s="72"/>
    </row>
    <row r="1438" spans="1:8" x14ac:dyDescent="0.25">
      <c r="A1438" s="73"/>
      <c r="B1438" s="72"/>
      <c r="C1438" s="72"/>
      <c r="D1438" s="72"/>
      <c r="E1438" s="72"/>
      <c r="F1438" s="72"/>
      <c r="G1438" s="72"/>
      <c r="H1438" s="72"/>
    </row>
    <row r="1439" spans="1:8" x14ac:dyDescent="0.25">
      <c r="A1439" s="73"/>
      <c r="B1439" s="72"/>
      <c r="C1439" s="72"/>
      <c r="D1439" s="72"/>
      <c r="E1439" s="72"/>
      <c r="F1439" s="72"/>
      <c r="G1439" s="72"/>
      <c r="H1439" s="72"/>
    </row>
    <row r="1440" spans="1:8" x14ac:dyDescent="0.25">
      <c r="A1440" s="73"/>
      <c r="B1440" s="72"/>
      <c r="C1440" s="72"/>
      <c r="D1440" s="72"/>
      <c r="E1440" s="72"/>
      <c r="F1440" s="72"/>
      <c r="G1440" s="72"/>
      <c r="H1440" s="72"/>
    </row>
    <row r="1441" spans="1:8" x14ac:dyDescent="0.25">
      <c r="A1441" s="73"/>
      <c r="B1441" s="72"/>
      <c r="C1441" s="72"/>
      <c r="D1441" s="72"/>
      <c r="E1441" s="72"/>
      <c r="F1441" s="72"/>
      <c r="G1441" s="72"/>
      <c r="H1441" s="72"/>
    </row>
    <row r="1442" spans="1:8" x14ac:dyDescent="0.25">
      <c r="A1442" s="73"/>
      <c r="B1442" s="72"/>
      <c r="C1442" s="72"/>
      <c r="D1442" s="72"/>
      <c r="E1442" s="72"/>
      <c r="F1442" s="72"/>
      <c r="G1442" s="72"/>
      <c r="H1442" s="72"/>
    </row>
    <row r="1443" spans="1:8" x14ac:dyDescent="0.25">
      <c r="A1443" s="73"/>
      <c r="B1443" s="72"/>
      <c r="C1443" s="72"/>
      <c r="D1443" s="72"/>
      <c r="E1443" s="72"/>
      <c r="F1443" s="72"/>
      <c r="G1443" s="72"/>
      <c r="H1443" s="72"/>
    </row>
    <row r="1444" spans="1:8" x14ac:dyDescent="0.25">
      <c r="A1444" s="73"/>
      <c r="B1444" s="72"/>
      <c r="C1444" s="72"/>
      <c r="D1444" s="72"/>
      <c r="E1444" s="72"/>
      <c r="F1444" s="72"/>
      <c r="G1444" s="72"/>
      <c r="H1444" s="72"/>
    </row>
    <row r="1445" spans="1:8" x14ac:dyDescent="0.25">
      <c r="A1445" s="73"/>
      <c r="B1445" s="72"/>
      <c r="C1445" s="72"/>
      <c r="D1445" s="72"/>
      <c r="E1445" s="72"/>
      <c r="F1445" s="72"/>
      <c r="G1445" s="72"/>
      <c r="H1445" s="72"/>
    </row>
    <row r="1446" spans="1:8" x14ac:dyDescent="0.25">
      <c r="A1446" s="73"/>
      <c r="B1446" s="72"/>
      <c r="C1446" s="72"/>
      <c r="D1446" s="72"/>
      <c r="E1446" s="72"/>
      <c r="F1446" s="72"/>
      <c r="G1446" s="72"/>
      <c r="H1446" s="72"/>
    </row>
    <row r="1447" spans="1:8" x14ac:dyDescent="0.25">
      <c r="A1447" s="73"/>
      <c r="B1447" s="72"/>
      <c r="C1447" s="72"/>
      <c r="D1447" s="72"/>
      <c r="E1447" s="72"/>
      <c r="F1447" s="72"/>
      <c r="G1447" s="72"/>
      <c r="H1447" s="72"/>
    </row>
    <row r="1448" spans="1:8" x14ac:dyDescent="0.25">
      <c r="A1448" s="73"/>
      <c r="B1448" s="72"/>
      <c r="C1448" s="72"/>
      <c r="D1448" s="72"/>
      <c r="E1448" s="72"/>
      <c r="F1448" s="72"/>
      <c r="G1448" s="72"/>
      <c r="H1448" s="72"/>
    </row>
    <row r="1449" spans="1:8" x14ac:dyDescent="0.25">
      <c r="A1449" s="73"/>
      <c r="B1449" s="72"/>
      <c r="C1449" s="72"/>
      <c r="D1449" s="72"/>
      <c r="E1449" s="72"/>
      <c r="F1449" s="72"/>
      <c r="G1449" s="72"/>
      <c r="H1449" s="72"/>
    </row>
    <row r="1450" spans="1:8" x14ac:dyDescent="0.25">
      <c r="A1450" s="73"/>
      <c r="B1450" s="72"/>
      <c r="C1450" s="72"/>
      <c r="D1450" s="72"/>
      <c r="E1450" s="72"/>
      <c r="F1450" s="72"/>
      <c r="G1450" s="72"/>
      <c r="H1450" s="72"/>
    </row>
    <row r="1451" spans="1:8" x14ac:dyDescent="0.25">
      <c r="A1451" s="73"/>
      <c r="B1451" s="72"/>
      <c r="C1451" s="72"/>
      <c r="D1451" s="72"/>
      <c r="E1451" s="72"/>
      <c r="F1451" s="72"/>
      <c r="G1451" s="72"/>
      <c r="H1451" s="72"/>
    </row>
    <row r="1452" spans="1:8" x14ac:dyDescent="0.25">
      <c r="A1452" s="73"/>
      <c r="B1452" s="72"/>
      <c r="C1452" s="72"/>
      <c r="D1452" s="72"/>
      <c r="E1452" s="72"/>
      <c r="F1452" s="72"/>
      <c r="G1452" s="72"/>
      <c r="H1452" s="72"/>
    </row>
    <row r="1453" spans="1:8" x14ac:dyDescent="0.25">
      <c r="A1453" s="73"/>
      <c r="B1453" s="72"/>
      <c r="C1453" s="72"/>
      <c r="D1453" s="72"/>
      <c r="E1453" s="72"/>
      <c r="F1453" s="72"/>
      <c r="G1453" s="72"/>
      <c r="H1453" s="72"/>
    </row>
    <row r="1454" spans="1:8" x14ac:dyDescent="0.25">
      <c r="A1454" s="73"/>
      <c r="B1454" s="72"/>
      <c r="C1454" s="72"/>
      <c r="D1454" s="72"/>
      <c r="E1454" s="72"/>
      <c r="F1454" s="72"/>
      <c r="G1454" s="72"/>
      <c r="H1454" s="72"/>
    </row>
    <row r="1455" spans="1:8" x14ac:dyDescent="0.25">
      <c r="A1455" s="73"/>
      <c r="B1455" s="72"/>
      <c r="C1455" s="72"/>
      <c r="D1455" s="72"/>
      <c r="E1455" s="72"/>
      <c r="F1455" s="72"/>
      <c r="G1455" s="72"/>
      <c r="H1455" s="72"/>
    </row>
    <row r="1456" spans="1:8" x14ac:dyDescent="0.25">
      <c r="A1456" s="73"/>
      <c r="B1456" s="72"/>
      <c r="C1456" s="72"/>
      <c r="D1456" s="72"/>
      <c r="E1456" s="72"/>
      <c r="F1456" s="72"/>
      <c r="G1456" s="72"/>
      <c r="H1456" s="72"/>
    </row>
    <row r="1457" spans="1:8" x14ac:dyDescent="0.25">
      <c r="A1457" s="73"/>
      <c r="B1457" s="72"/>
      <c r="C1457" s="72"/>
      <c r="D1457" s="72"/>
      <c r="E1457" s="72"/>
      <c r="F1457" s="72"/>
      <c r="G1457" s="72"/>
      <c r="H1457" s="72"/>
    </row>
    <row r="1458" spans="1:8" x14ac:dyDescent="0.25">
      <c r="A1458" s="73"/>
      <c r="B1458" s="72"/>
      <c r="C1458" s="72"/>
      <c r="D1458" s="72"/>
      <c r="E1458" s="72"/>
      <c r="F1458" s="72"/>
      <c r="G1458" s="72"/>
      <c r="H1458" s="72"/>
    </row>
    <row r="1459" spans="1:8" x14ac:dyDescent="0.25">
      <c r="A1459" s="73"/>
      <c r="B1459" s="72"/>
      <c r="C1459" s="72"/>
      <c r="D1459" s="72"/>
      <c r="E1459" s="72"/>
      <c r="F1459" s="72"/>
      <c r="G1459" s="72"/>
      <c r="H1459" s="72"/>
    </row>
    <row r="1460" spans="1:8" x14ac:dyDescent="0.25">
      <c r="A1460" s="73"/>
      <c r="B1460" s="72"/>
      <c r="C1460" s="72"/>
      <c r="D1460" s="72"/>
      <c r="E1460" s="72"/>
      <c r="F1460" s="72"/>
      <c r="G1460" s="72"/>
      <c r="H1460" s="72"/>
    </row>
    <row r="1461" spans="1:8" x14ac:dyDescent="0.25">
      <c r="A1461" s="73"/>
      <c r="B1461" s="72"/>
      <c r="C1461" s="72"/>
      <c r="D1461" s="72"/>
      <c r="E1461" s="72"/>
      <c r="F1461" s="72"/>
      <c r="G1461" s="72"/>
      <c r="H1461" s="72"/>
    </row>
    <row r="1462" spans="1:8" x14ac:dyDescent="0.25">
      <c r="A1462" s="73"/>
      <c r="B1462" s="72"/>
      <c r="C1462" s="72"/>
      <c r="D1462" s="72"/>
      <c r="E1462" s="72"/>
      <c r="F1462" s="72"/>
      <c r="G1462" s="72"/>
      <c r="H1462" s="72"/>
    </row>
    <row r="1463" spans="1:8" x14ac:dyDescent="0.25">
      <c r="A1463" s="73"/>
      <c r="B1463" s="72"/>
      <c r="C1463" s="72"/>
      <c r="D1463" s="72"/>
      <c r="E1463" s="72"/>
      <c r="F1463" s="72"/>
      <c r="G1463" s="72"/>
      <c r="H1463" s="72"/>
    </row>
    <row r="1464" spans="1:8" x14ac:dyDescent="0.25">
      <c r="A1464" s="73"/>
      <c r="B1464" s="72"/>
      <c r="C1464" s="72"/>
      <c r="D1464" s="72"/>
      <c r="E1464" s="72"/>
      <c r="F1464" s="72"/>
      <c r="G1464" s="72"/>
      <c r="H1464" s="72"/>
    </row>
    <row r="1465" spans="1:8" x14ac:dyDescent="0.25">
      <c r="A1465" s="73"/>
      <c r="B1465" s="72"/>
      <c r="C1465" s="72"/>
      <c r="D1465" s="72"/>
      <c r="E1465" s="72"/>
      <c r="F1465" s="72"/>
      <c r="G1465" s="72"/>
      <c r="H1465" s="72"/>
    </row>
    <row r="1466" spans="1:8" x14ac:dyDescent="0.25">
      <c r="A1466" s="73"/>
      <c r="B1466" s="72"/>
      <c r="C1466" s="72"/>
      <c r="D1466" s="72"/>
      <c r="E1466" s="72"/>
      <c r="F1466" s="72"/>
      <c r="G1466" s="72"/>
      <c r="H1466" s="72"/>
    </row>
    <row r="1467" spans="1:8" x14ac:dyDescent="0.25">
      <c r="A1467" s="73"/>
      <c r="B1467" s="72"/>
      <c r="C1467" s="72"/>
      <c r="D1467" s="72"/>
      <c r="E1467" s="72"/>
      <c r="F1467" s="72"/>
      <c r="G1467" s="72"/>
      <c r="H1467" s="72"/>
    </row>
    <row r="1468" spans="1:8" x14ac:dyDescent="0.25">
      <c r="A1468" s="73"/>
      <c r="B1468" s="72"/>
      <c r="C1468" s="72"/>
      <c r="D1468" s="72"/>
      <c r="E1468" s="72"/>
      <c r="F1468" s="72"/>
      <c r="G1468" s="72"/>
      <c r="H1468" s="72"/>
    </row>
    <row r="1469" spans="1:8" x14ac:dyDescent="0.25">
      <c r="A1469" s="73"/>
      <c r="B1469" s="72"/>
      <c r="C1469" s="72"/>
      <c r="D1469" s="72"/>
      <c r="E1469" s="72"/>
      <c r="F1469" s="72"/>
      <c r="G1469" s="72"/>
      <c r="H1469" s="72"/>
    </row>
    <row r="1470" spans="1:8" x14ac:dyDescent="0.25">
      <c r="A1470" s="73"/>
      <c r="B1470" s="72"/>
      <c r="C1470" s="72"/>
      <c r="D1470" s="72"/>
      <c r="E1470" s="72"/>
      <c r="F1470" s="72"/>
      <c r="G1470" s="72"/>
      <c r="H1470" s="72"/>
    </row>
    <row r="1471" spans="1:8" x14ac:dyDescent="0.25">
      <c r="A1471" s="73"/>
      <c r="B1471" s="72"/>
      <c r="C1471" s="72"/>
      <c r="D1471" s="72"/>
      <c r="E1471" s="72"/>
      <c r="F1471" s="72"/>
      <c r="G1471" s="72"/>
      <c r="H1471" s="72"/>
    </row>
    <row r="1472" spans="1:8" x14ac:dyDescent="0.25">
      <c r="A1472" s="73"/>
      <c r="B1472" s="72"/>
      <c r="C1472" s="72"/>
      <c r="D1472" s="72"/>
      <c r="E1472" s="72"/>
      <c r="F1472" s="72"/>
      <c r="G1472" s="72"/>
      <c r="H1472" s="72"/>
    </row>
    <row r="1473" spans="1:8" x14ac:dyDescent="0.25">
      <c r="A1473" s="73"/>
      <c r="B1473" s="72"/>
      <c r="C1473" s="72"/>
      <c r="D1473" s="72"/>
      <c r="E1473" s="72"/>
      <c r="F1473" s="72"/>
      <c r="G1473" s="72"/>
      <c r="H1473" s="72"/>
    </row>
    <row r="1474" spans="1:8" x14ac:dyDescent="0.25">
      <c r="A1474" s="73"/>
      <c r="B1474" s="72"/>
      <c r="C1474" s="72"/>
      <c r="D1474" s="72"/>
      <c r="E1474" s="72"/>
      <c r="F1474" s="72"/>
      <c r="G1474" s="72"/>
      <c r="H1474" s="72"/>
    </row>
    <row r="1475" spans="1:8" x14ac:dyDescent="0.25">
      <c r="A1475" s="73"/>
      <c r="B1475" s="72"/>
      <c r="C1475" s="72"/>
      <c r="D1475" s="72"/>
      <c r="E1475" s="72"/>
      <c r="F1475" s="72"/>
      <c r="G1475" s="72"/>
      <c r="H1475" s="72"/>
    </row>
    <row r="1476" spans="1:8" x14ac:dyDescent="0.25">
      <c r="A1476" s="73"/>
      <c r="B1476" s="72"/>
      <c r="C1476" s="72"/>
      <c r="D1476" s="72"/>
      <c r="E1476" s="72"/>
      <c r="F1476" s="72"/>
      <c r="G1476" s="72"/>
      <c r="H1476" s="72"/>
    </row>
    <row r="1477" spans="1:8" x14ac:dyDescent="0.25">
      <c r="A1477" s="73"/>
      <c r="B1477" s="72"/>
      <c r="C1477" s="72"/>
      <c r="D1477" s="72"/>
      <c r="E1477" s="72"/>
      <c r="F1477" s="72"/>
      <c r="G1477" s="72"/>
      <c r="H1477" s="72"/>
    </row>
    <row r="1478" spans="1:8" x14ac:dyDescent="0.25">
      <c r="A1478" s="73"/>
      <c r="B1478" s="72"/>
      <c r="C1478" s="72"/>
      <c r="D1478" s="72"/>
      <c r="E1478" s="72"/>
      <c r="F1478" s="72"/>
      <c r="G1478" s="72"/>
      <c r="H1478" s="72"/>
    </row>
    <row r="1479" spans="1:8" x14ac:dyDescent="0.25">
      <c r="A1479" s="73"/>
      <c r="B1479" s="72"/>
      <c r="C1479" s="72"/>
      <c r="D1479" s="72"/>
      <c r="E1479" s="72"/>
      <c r="F1479" s="72"/>
      <c r="G1479" s="72"/>
      <c r="H1479" s="72"/>
    </row>
    <row r="1480" spans="1:8" x14ac:dyDescent="0.25">
      <c r="A1480" s="73"/>
      <c r="B1480" s="72"/>
      <c r="C1480" s="72"/>
      <c r="D1480" s="72"/>
      <c r="E1480" s="72"/>
      <c r="F1480" s="72"/>
      <c r="G1480" s="72"/>
      <c r="H1480" s="72"/>
    </row>
    <row r="1481" spans="1:8" x14ac:dyDescent="0.25">
      <c r="A1481" s="73"/>
      <c r="B1481" s="72"/>
      <c r="C1481" s="72"/>
      <c r="D1481" s="72"/>
      <c r="E1481" s="72"/>
      <c r="F1481" s="72"/>
      <c r="G1481" s="72"/>
      <c r="H1481" s="72"/>
    </row>
    <row r="1482" spans="1:8" x14ac:dyDescent="0.25">
      <c r="A1482" s="73"/>
      <c r="B1482" s="72"/>
      <c r="C1482" s="72"/>
      <c r="D1482" s="72"/>
      <c r="E1482" s="72"/>
      <c r="F1482" s="72"/>
      <c r="G1482" s="72"/>
      <c r="H1482" s="72"/>
    </row>
    <row r="1483" spans="1:8" x14ac:dyDescent="0.25">
      <c r="A1483" s="73"/>
      <c r="B1483" s="72"/>
      <c r="C1483" s="72"/>
      <c r="D1483" s="72"/>
      <c r="E1483" s="72"/>
      <c r="F1483" s="72"/>
      <c r="G1483" s="72"/>
      <c r="H1483" s="72"/>
    </row>
    <row r="1484" spans="1:8" x14ac:dyDescent="0.25">
      <c r="A1484" s="73"/>
      <c r="B1484" s="72"/>
      <c r="C1484" s="72"/>
      <c r="D1484" s="72"/>
      <c r="E1484" s="72"/>
      <c r="F1484" s="72"/>
      <c r="G1484" s="72"/>
      <c r="H1484" s="72"/>
    </row>
    <row r="1485" spans="1:8" x14ac:dyDescent="0.25">
      <c r="A1485" s="73"/>
      <c r="B1485" s="72"/>
      <c r="C1485" s="72"/>
      <c r="D1485" s="72"/>
      <c r="E1485" s="72"/>
      <c r="F1485" s="72"/>
      <c r="G1485" s="72"/>
      <c r="H1485" s="72"/>
    </row>
    <row r="1486" spans="1:8" x14ac:dyDescent="0.25">
      <c r="A1486" s="73"/>
      <c r="B1486" s="72"/>
      <c r="C1486" s="72"/>
      <c r="D1486" s="72"/>
      <c r="E1486" s="72"/>
      <c r="F1486" s="72"/>
      <c r="G1486" s="72"/>
      <c r="H1486" s="72"/>
    </row>
    <row r="1487" spans="1:8" x14ac:dyDescent="0.25">
      <c r="A1487" s="73"/>
      <c r="B1487" s="72"/>
      <c r="C1487" s="72"/>
      <c r="D1487" s="72"/>
      <c r="E1487" s="72"/>
      <c r="F1487" s="72"/>
      <c r="G1487" s="72"/>
      <c r="H1487" s="72"/>
    </row>
    <row r="1488" spans="1:8" x14ac:dyDescent="0.25">
      <c r="A1488" s="73"/>
      <c r="B1488" s="72"/>
      <c r="C1488" s="72"/>
      <c r="D1488" s="72"/>
      <c r="E1488" s="72"/>
      <c r="F1488" s="72"/>
      <c r="G1488" s="72"/>
      <c r="H1488" s="72"/>
    </row>
    <row r="1489" spans="1:8" x14ac:dyDescent="0.25">
      <c r="A1489" s="73"/>
      <c r="B1489" s="72"/>
      <c r="C1489" s="72"/>
      <c r="D1489" s="72"/>
      <c r="E1489" s="72"/>
      <c r="F1489" s="72"/>
      <c r="G1489" s="72"/>
      <c r="H1489" s="72"/>
    </row>
    <row r="1490" spans="1:8" x14ac:dyDescent="0.25">
      <c r="A1490" s="73"/>
      <c r="B1490" s="72"/>
      <c r="C1490" s="72"/>
      <c r="D1490" s="72"/>
      <c r="E1490" s="72"/>
      <c r="F1490" s="72"/>
      <c r="G1490" s="72"/>
      <c r="H1490" s="72"/>
    </row>
    <row r="1491" spans="1:8" x14ac:dyDescent="0.25">
      <c r="A1491" s="73"/>
      <c r="B1491" s="72"/>
      <c r="C1491" s="72"/>
      <c r="D1491" s="72"/>
      <c r="E1491" s="72"/>
      <c r="F1491" s="72"/>
      <c r="G1491" s="72"/>
      <c r="H1491" s="72"/>
    </row>
    <row r="1492" spans="1:8" x14ac:dyDescent="0.25">
      <c r="A1492" s="73"/>
      <c r="B1492" s="72"/>
      <c r="C1492" s="72"/>
      <c r="D1492" s="72"/>
      <c r="E1492" s="72"/>
      <c r="F1492" s="72"/>
      <c r="G1492" s="72"/>
      <c r="H1492" s="72"/>
    </row>
    <row r="1493" spans="1:8" x14ac:dyDescent="0.25">
      <c r="A1493" s="73"/>
      <c r="B1493" s="72"/>
      <c r="C1493" s="72"/>
      <c r="D1493" s="72"/>
      <c r="E1493" s="72"/>
      <c r="F1493" s="72"/>
      <c r="G1493" s="72"/>
      <c r="H1493" s="72"/>
    </row>
    <row r="1494" spans="1:8" x14ac:dyDescent="0.25">
      <c r="A1494" s="73"/>
      <c r="B1494" s="72"/>
      <c r="C1494" s="72"/>
      <c r="D1494" s="72"/>
      <c r="E1494" s="72"/>
      <c r="F1494" s="72"/>
      <c r="G1494" s="72"/>
      <c r="H1494" s="72"/>
    </row>
    <row r="1495" spans="1:8" x14ac:dyDescent="0.25">
      <c r="A1495" s="73"/>
      <c r="B1495" s="72"/>
      <c r="C1495" s="72"/>
      <c r="D1495" s="72"/>
      <c r="E1495" s="72"/>
      <c r="F1495" s="72"/>
      <c r="G1495" s="72"/>
      <c r="H1495" s="72"/>
    </row>
    <row r="1496" spans="1:8" x14ac:dyDescent="0.25">
      <c r="A1496" s="73"/>
      <c r="B1496" s="72"/>
      <c r="C1496" s="72"/>
      <c r="D1496" s="72"/>
      <c r="E1496" s="72"/>
      <c r="F1496" s="72"/>
      <c r="G1496" s="72"/>
      <c r="H1496" s="72"/>
    </row>
    <row r="1497" spans="1:8" x14ac:dyDescent="0.25">
      <c r="A1497" s="73"/>
      <c r="B1497" s="72"/>
      <c r="C1497" s="72"/>
      <c r="D1497" s="72"/>
      <c r="E1497" s="72"/>
      <c r="F1497" s="72"/>
      <c r="G1497" s="72"/>
      <c r="H1497" s="72"/>
    </row>
    <row r="1498" spans="1:8" x14ac:dyDescent="0.25">
      <c r="A1498" s="73"/>
      <c r="B1498" s="72"/>
      <c r="C1498" s="72"/>
      <c r="D1498" s="72"/>
      <c r="E1498" s="72"/>
      <c r="F1498" s="72"/>
      <c r="G1498" s="72"/>
      <c r="H1498" s="72"/>
    </row>
    <row r="1499" spans="1:8" x14ac:dyDescent="0.25">
      <c r="A1499" s="73"/>
      <c r="B1499" s="72"/>
      <c r="C1499" s="72"/>
      <c r="D1499" s="72"/>
      <c r="E1499" s="72"/>
      <c r="F1499" s="72"/>
      <c r="G1499" s="72"/>
      <c r="H1499" s="72"/>
    </row>
    <row r="1500" spans="1:8" x14ac:dyDescent="0.25">
      <c r="A1500" s="73"/>
      <c r="B1500" s="72"/>
      <c r="C1500" s="72"/>
      <c r="D1500" s="72"/>
      <c r="E1500" s="72"/>
      <c r="F1500" s="72"/>
      <c r="G1500" s="72"/>
      <c r="H1500" s="72"/>
    </row>
    <row r="1501" spans="1:8" x14ac:dyDescent="0.25">
      <c r="A1501" s="73"/>
      <c r="B1501" s="72"/>
      <c r="C1501" s="72"/>
      <c r="D1501" s="72"/>
      <c r="E1501" s="72"/>
      <c r="F1501" s="72"/>
      <c r="G1501" s="72"/>
      <c r="H1501" s="72"/>
    </row>
    <row r="1502" spans="1:8" x14ac:dyDescent="0.25">
      <c r="A1502" s="73"/>
      <c r="B1502" s="72"/>
      <c r="C1502" s="72"/>
      <c r="D1502" s="72"/>
      <c r="E1502" s="72"/>
      <c r="F1502" s="72"/>
      <c r="G1502" s="72"/>
      <c r="H1502" s="72"/>
    </row>
    <row r="1503" spans="1:8" x14ac:dyDescent="0.25">
      <c r="A1503" s="73"/>
      <c r="B1503" s="72"/>
      <c r="C1503" s="72"/>
      <c r="D1503" s="72"/>
      <c r="E1503" s="72"/>
      <c r="F1503" s="72"/>
      <c r="G1503" s="72"/>
      <c r="H1503" s="72"/>
    </row>
    <row r="1504" spans="1:8" x14ac:dyDescent="0.25">
      <c r="A1504" s="73"/>
      <c r="B1504" s="72"/>
      <c r="C1504" s="72"/>
      <c r="D1504" s="72"/>
      <c r="E1504" s="72"/>
      <c r="F1504" s="72"/>
      <c r="G1504" s="72"/>
      <c r="H1504" s="72"/>
    </row>
    <row r="1505" spans="1:8" x14ac:dyDescent="0.25">
      <c r="A1505" s="73"/>
      <c r="B1505" s="72"/>
      <c r="C1505" s="72"/>
      <c r="D1505" s="72"/>
      <c r="E1505" s="72"/>
      <c r="F1505" s="72"/>
      <c r="G1505" s="72"/>
      <c r="H1505" s="72"/>
    </row>
    <row r="1506" spans="1:8" x14ac:dyDescent="0.25">
      <c r="A1506" s="73"/>
      <c r="B1506" s="72"/>
      <c r="C1506" s="72"/>
      <c r="D1506" s="72"/>
      <c r="E1506" s="72"/>
      <c r="F1506" s="72"/>
      <c r="G1506" s="72"/>
      <c r="H1506" s="72"/>
    </row>
    <row r="1507" spans="1:8" x14ac:dyDescent="0.25">
      <c r="A1507" s="73"/>
      <c r="B1507" s="72"/>
      <c r="C1507" s="72"/>
      <c r="D1507" s="72"/>
      <c r="E1507" s="72"/>
      <c r="F1507" s="72"/>
      <c r="G1507" s="72"/>
      <c r="H1507" s="72"/>
    </row>
    <row r="1508" spans="1:8" x14ac:dyDescent="0.25">
      <c r="A1508" s="73"/>
      <c r="B1508" s="72"/>
      <c r="C1508" s="72"/>
      <c r="D1508" s="72"/>
      <c r="E1508" s="72"/>
      <c r="F1508" s="72"/>
      <c r="G1508" s="72"/>
      <c r="H1508" s="72"/>
    </row>
    <row r="1509" spans="1:8" x14ac:dyDescent="0.25">
      <c r="A1509" s="73"/>
      <c r="B1509" s="72"/>
      <c r="C1509" s="72"/>
      <c r="D1509" s="72"/>
      <c r="E1509" s="72"/>
      <c r="F1509" s="72"/>
      <c r="G1509" s="72"/>
      <c r="H1509" s="72"/>
    </row>
    <row r="1510" spans="1:8" x14ac:dyDescent="0.25">
      <c r="A1510" s="73"/>
      <c r="B1510" s="72"/>
      <c r="C1510" s="72"/>
      <c r="D1510" s="72"/>
      <c r="E1510" s="72"/>
      <c r="F1510" s="72"/>
      <c r="G1510" s="72"/>
      <c r="H1510" s="72"/>
    </row>
    <row r="1511" spans="1:8" x14ac:dyDescent="0.25">
      <c r="A1511" s="73"/>
      <c r="B1511" s="72"/>
      <c r="C1511" s="72"/>
      <c r="D1511" s="72"/>
      <c r="E1511" s="72"/>
      <c r="F1511" s="72"/>
      <c r="G1511" s="72"/>
      <c r="H1511" s="72"/>
    </row>
    <row r="1512" spans="1:8" x14ac:dyDescent="0.25">
      <c r="A1512" s="73"/>
      <c r="B1512" s="72"/>
      <c r="C1512" s="72"/>
      <c r="D1512" s="72"/>
      <c r="E1512" s="72"/>
      <c r="F1512" s="72"/>
      <c r="G1512" s="72"/>
      <c r="H1512" s="72"/>
    </row>
    <row r="1513" spans="1:8" x14ac:dyDescent="0.25">
      <c r="A1513" s="73"/>
      <c r="B1513" s="72"/>
      <c r="C1513" s="72"/>
      <c r="D1513" s="72"/>
      <c r="E1513" s="72"/>
      <c r="F1513" s="72"/>
      <c r="G1513" s="72"/>
      <c r="H1513" s="72"/>
    </row>
    <row r="1514" spans="1:8" x14ac:dyDescent="0.25">
      <c r="A1514" s="73"/>
      <c r="B1514" s="72"/>
      <c r="C1514" s="72"/>
      <c r="D1514" s="72"/>
      <c r="E1514" s="72"/>
      <c r="F1514" s="72"/>
      <c r="G1514" s="72"/>
      <c r="H1514" s="72"/>
    </row>
    <row r="1515" spans="1:8" x14ac:dyDescent="0.25">
      <c r="A1515" s="73"/>
      <c r="B1515" s="72"/>
      <c r="C1515" s="72"/>
      <c r="D1515" s="72"/>
      <c r="E1515" s="72"/>
      <c r="F1515" s="72"/>
      <c r="G1515" s="72"/>
      <c r="H1515" s="72"/>
    </row>
    <row r="1516" spans="1:8" x14ac:dyDescent="0.25">
      <c r="A1516" s="73"/>
      <c r="B1516" s="72"/>
      <c r="C1516" s="72"/>
      <c r="D1516" s="72"/>
      <c r="E1516" s="72"/>
      <c r="F1516" s="72"/>
      <c r="G1516" s="72"/>
      <c r="H1516" s="72"/>
    </row>
    <row r="1517" spans="1:8" x14ac:dyDescent="0.25">
      <c r="A1517" s="73"/>
      <c r="B1517" s="72"/>
      <c r="C1517" s="72"/>
      <c r="D1517" s="72"/>
      <c r="E1517" s="72"/>
      <c r="F1517" s="72"/>
      <c r="G1517" s="72"/>
      <c r="H1517" s="72"/>
    </row>
    <row r="1518" spans="1:8" x14ac:dyDescent="0.25">
      <c r="A1518" s="73"/>
      <c r="B1518" s="72"/>
      <c r="C1518" s="72"/>
      <c r="D1518" s="72"/>
      <c r="E1518" s="72"/>
      <c r="F1518" s="72"/>
      <c r="G1518" s="72"/>
      <c r="H1518" s="72"/>
    </row>
    <row r="1519" spans="1:8" x14ac:dyDescent="0.25">
      <c r="A1519" s="73"/>
      <c r="B1519" s="72"/>
      <c r="C1519" s="72"/>
      <c r="D1519" s="72"/>
      <c r="E1519" s="72"/>
      <c r="F1519" s="72"/>
      <c r="G1519" s="72"/>
      <c r="H1519" s="72"/>
    </row>
    <row r="1520" spans="1:8" x14ac:dyDescent="0.25">
      <c r="A1520" s="73"/>
      <c r="B1520" s="72"/>
      <c r="C1520" s="72"/>
      <c r="D1520" s="72"/>
      <c r="E1520" s="72"/>
      <c r="F1520" s="72"/>
      <c r="G1520" s="72"/>
      <c r="H1520" s="72"/>
    </row>
    <row r="1521" spans="1:8" x14ac:dyDescent="0.25">
      <c r="A1521" s="73"/>
      <c r="B1521" s="72"/>
      <c r="C1521" s="72"/>
      <c r="D1521" s="72"/>
      <c r="E1521" s="72"/>
      <c r="F1521" s="72"/>
      <c r="G1521" s="72"/>
      <c r="H1521" s="72"/>
    </row>
    <row r="1522" spans="1:8" x14ac:dyDescent="0.25">
      <c r="A1522" s="73"/>
      <c r="B1522" s="72"/>
      <c r="C1522" s="72"/>
      <c r="D1522" s="72"/>
      <c r="E1522" s="72"/>
      <c r="F1522" s="72"/>
      <c r="G1522" s="72"/>
      <c r="H1522" s="72"/>
    </row>
    <row r="1523" spans="1:8" x14ac:dyDescent="0.25">
      <c r="A1523" s="73"/>
      <c r="B1523" s="72"/>
      <c r="C1523" s="72"/>
      <c r="D1523" s="72"/>
      <c r="E1523" s="72"/>
      <c r="F1523" s="72"/>
      <c r="G1523" s="72"/>
      <c r="H1523" s="72"/>
    </row>
    <row r="1524" spans="1:8" x14ac:dyDescent="0.25">
      <c r="A1524" s="73"/>
      <c r="B1524" s="72"/>
      <c r="C1524" s="72"/>
      <c r="D1524" s="72"/>
      <c r="E1524" s="72"/>
      <c r="F1524" s="72"/>
      <c r="G1524" s="72"/>
      <c r="H1524" s="72"/>
    </row>
    <row r="1525" spans="1:8" x14ac:dyDescent="0.25">
      <c r="A1525" s="73"/>
      <c r="B1525" s="72"/>
      <c r="C1525" s="72"/>
      <c r="D1525" s="72"/>
      <c r="E1525" s="72"/>
      <c r="F1525" s="72"/>
      <c r="G1525" s="72"/>
      <c r="H1525" s="72"/>
    </row>
    <row r="1526" spans="1:8" x14ac:dyDescent="0.25">
      <c r="A1526" s="73"/>
      <c r="B1526" s="72"/>
      <c r="C1526" s="72"/>
      <c r="D1526" s="72"/>
      <c r="E1526" s="72"/>
      <c r="F1526" s="72"/>
      <c r="G1526" s="72"/>
      <c r="H1526" s="72"/>
    </row>
    <row r="1527" spans="1:8" x14ac:dyDescent="0.25">
      <c r="A1527" s="73"/>
      <c r="B1527" s="72"/>
      <c r="C1527" s="72"/>
      <c r="D1527" s="72"/>
      <c r="E1527" s="72"/>
      <c r="F1527" s="72"/>
      <c r="G1527" s="72"/>
      <c r="H1527" s="72"/>
    </row>
    <row r="1528" spans="1:8" x14ac:dyDescent="0.25">
      <c r="A1528" s="73"/>
      <c r="B1528" s="72"/>
      <c r="C1528" s="72"/>
      <c r="D1528" s="72"/>
      <c r="E1528" s="72"/>
      <c r="F1528" s="72"/>
      <c r="G1528" s="72"/>
      <c r="H1528" s="72"/>
    </row>
    <row r="1529" spans="1:8" x14ac:dyDescent="0.25">
      <c r="A1529" s="73"/>
      <c r="B1529" s="72"/>
      <c r="C1529" s="72"/>
      <c r="D1529" s="72"/>
      <c r="E1529" s="72"/>
      <c r="F1529" s="72"/>
      <c r="G1529" s="72"/>
      <c r="H1529" s="72"/>
    </row>
    <row r="1530" spans="1:8" x14ac:dyDescent="0.25">
      <c r="A1530" s="73"/>
      <c r="B1530" s="72"/>
      <c r="C1530" s="72"/>
      <c r="D1530" s="72"/>
      <c r="E1530" s="72"/>
      <c r="F1530" s="72"/>
      <c r="G1530" s="72"/>
      <c r="H1530" s="72"/>
    </row>
    <row r="1531" spans="1:8" x14ac:dyDescent="0.25">
      <c r="A1531" s="73"/>
      <c r="B1531" s="72"/>
      <c r="C1531" s="72"/>
      <c r="D1531" s="72"/>
      <c r="E1531" s="72"/>
      <c r="F1531" s="72"/>
      <c r="G1531" s="72"/>
      <c r="H1531" s="72"/>
    </row>
    <row r="1532" spans="1:8" x14ac:dyDescent="0.25">
      <c r="A1532" s="73"/>
      <c r="B1532" s="72"/>
      <c r="C1532" s="72"/>
      <c r="D1532" s="72"/>
      <c r="E1532" s="72"/>
      <c r="F1532" s="72"/>
      <c r="G1532" s="72"/>
      <c r="H1532" s="72"/>
    </row>
    <row r="1533" spans="1:8" x14ac:dyDescent="0.25">
      <c r="A1533" s="73"/>
      <c r="B1533" s="72"/>
      <c r="C1533" s="72"/>
      <c r="D1533" s="72"/>
      <c r="E1533" s="72"/>
      <c r="F1533" s="72"/>
      <c r="G1533" s="72"/>
      <c r="H1533" s="72"/>
    </row>
    <row r="1534" spans="1:8" x14ac:dyDescent="0.25">
      <c r="A1534" s="73"/>
      <c r="B1534" s="72"/>
      <c r="C1534" s="72"/>
      <c r="D1534" s="72"/>
      <c r="E1534" s="72"/>
      <c r="F1534" s="72"/>
      <c r="G1534" s="72"/>
      <c r="H1534" s="72"/>
    </row>
    <row r="1535" spans="1:8" x14ac:dyDescent="0.25">
      <c r="A1535" s="73"/>
      <c r="B1535" s="72"/>
      <c r="C1535" s="72"/>
      <c r="D1535" s="72"/>
      <c r="E1535" s="72"/>
      <c r="F1535" s="72"/>
      <c r="G1535" s="72"/>
      <c r="H1535" s="72"/>
    </row>
    <row r="1536" spans="1:8" x14ac:dyDescent="0.25">
      <c r="A1536" s="73"/>
      <c r="B1536" s="72"/>
      <c r="C1536" s="72"/>
      <c r="D1536" s="72"/>
      <c r="E1536" s="72"/>
      <c r="F1536" s="72"/>
      <c r="G1536" s="72"/>
      <c r="H1536" s="72"/>
    </row>
    <row r="1537" spans="1:8" x14ac:dyDescent="0.25">
      <c r="A1537" s="73"/>
      <c r="B1537" s="72"/>
      <c r="C1537" s="72"/>
      <c r="D1537" s="72"/>
      <c r="E1537" s="72"/>
      <c r="F1537" s="72"/>
      <c r="G1537" s="72"/>
      <c r="H1537" s="72"/>
    </row>
    <row r="1538" spans="1:8" x14ac:dyDescent="0.25">
      <c r="A1538" s="73"/>
      <c r="B1538" s="72"/>
      <c r="C1538" s="72"/>
      <c r="D1538" s="72"/>
      <c r="E1538" s="72"/>
      <c r="F1538" s="72"/>
      <c r="G1538" s="72"/>
      <c r="H1538" s="72"/>
    </row>
    <row r="1539" spans="1:8" x14ac:dyDescent="0.25">
      <c r="A1539" s="73"/>
      <c r="B1539" s="72"/>
      <c r="C1539" s="72"/>
      <c r="D1539" s="72"/>
      <c r="E1539" s="72"/>
      <c r="F1539" s="72"/>
      <c r="G1539" s="72"/>
      <c r="H1539" s="72"/>
    </row>
    <row r="1540" spans="1:8" x14ac:dyDescent="0.25">
      <c r="A1540" s="73"/>
      <c r="B1540" s="72"/>
      <c r="C1540" s="72"/>
      <c r="D1540" s="72"/>
      <c r="E1540" s="72"/>
      <c r="F1540" s="72"/>
      <c r="G1540" s="72"/>
      <c r="H1540" s="72"/>
    </row>
    <row r="1541" spans="1:8" x14ac:dyDescent="0.25">
      <c r="A1541" s="73"/>
      <c r="B1541" s="72"/>
      <c r="C1541" s="72"/>
      <c r="D1541" s="72"/>
      <c r="E1541" s="72"/>
      <c r="F1541" s="72"/>
      <c r="G1541" s="72"/>
      <c r="H1541" s="72"/>
    </row>
    <row r="1542" spans="1:8" x14ac:dyDescent="0.25">
      <c r="A1542" s="73"/>
      <c r="B1542" s="72"/>
      <c r="C1542" s="72"/>
      <c r="D1542" s="72"/>
      <c r="E1542" s="72"/>
      <c r="F1542" s="72"/>
      <c r="G1542" s="72"/>
      <c r="H1542" s="72"/>
    </row>
    <row r="1543" spans="1:8" x14ac:dyDescent="0.25">
      <c r="A1543" s="73"/>
      <c r="B1543" s="72"/>
      <c r="C1543" s="72"/>
      <c r="D1543" s="72"/>
      <c r="E1543" s="72"/>
      <c r="F1543" s="72"/>
      <c r="G1543" s="72"/>
      <c r="H1543" s="72"/>
    </row>
    <row r="1544" spans="1:8" x14ac:dyDescent="0.25">
      <c r="A1544" s="73"/>
      <c r="B1544" s="72"/>
      <c r="C1544" s="72"/>
      <c r="D1544" s="72"/>
      <c r="E1544" s="72"/>
      <c r="F1544" s="72"/>
      <c r="G1544" s="72"/>
      <c r="H1544" s="72"/>
    </row>
    <row r="1545" spans="1:8" x14ac:dyDescent="0.25">
      <c r="A1545" s="73"/>
      <c r="B1545" s="72"/>
      <c r="C1545" s="72"/>
      <c r="D1545" s="72"/>
      <c r="E1545" s="72"/>
      <c r="F1545" s="72"/>
      <c r="G1545" s="72"/>
      <c r="H1545" s="72"/>
    </row>
    <row r="1546" spans="1:8" x14ac:dyDescent="0.25">
      <c r="A1546" s="73"/>
      <c r="B1546" s="72"/>
      <c r="C1546" s="72"/>
      <c r="D1546" s="72"/>
      <c r="E1546" s="72"/>
      <c r="F1546" s="72"/>
      <c r="G1546" s="72"/>
      <c r="H1546" s="72"/>
    </row>
    <row r="1547" spans="1:8" x14ac:dyDescent="0.25">
      <c r="A1547" s="73"/>
      <c r="B1547" s="72"/>
      <c r="C1547" s="72"/>
      <c r="D1547" s="72"/>
      <c r="E1547" s="72"/>
      <c r="F1547" s="72"/>
      <c r="G1547" s="72"/>
      <c r="H1547" s="72"/>
    </row>
    <row r="1548" spans="1:8" x14ac:dyDescent="0.25">
      <c r="A1548" s="73"/>
      <c r="B1548" s="72"/>
      <c r="C1548" s="72"/>
      <c r="D1548" s="72"/>
      <c r="E1548" s="72"/>
      <c r="F1548" s="72"/>
      <c r="G1548" s="72"/>
      <c r="H1548" s="72"/>
    </row>
    <row r="1549" spans="1:8" x14ac:dyDescent="0.25">
      <c r="A1549" s="73"/>
      <c r="B1549" s="72"/>
      <c r="C1549" s="72"/>
      <c r="D1549" s="72"/>
      <c r="E1549" s="72"/>
      <c r="F1549" s="72"/>
      <c r="G1549" s="72"/>
      <c r="H1549" s="72"/>
    </row>
    <row r="1550" spans="1:8" x14ac:dyDescent="0.25">
      <c r="A1550" s="73"/>
      <c r="B1550" s="72"/>
      <c r="C1550" s="72"/>
      <c r="D1550" s="72"/>
      <c r="E1550" s="72"/>
      <c r="F1550" s="72"/>
      <c r="G1550" s="72"/>
      <c r="H1550" s="72"/>
    </row>
    <row r="1551" spans="1:8" x14ac:dyDescent="0.25">
      <c r="A1551" s="73"/>
      <c r="B1551" s="72"/>
      <c r="C1551" s="72"/>
      <c r="D1551" s="72"/>
      <c r="E1551" s="72"/>
      <c r="F1551" s="72"/>
      <c r="G1551" s="72"/>
      <c r="H1551" s="72"/>
    </row>
    <row r="1552" spans="1:8" x14ac:dyDescent="0.25">
      <c r="A1552" s="73"/>
      <c r="B1552" s="72"/>
      <c r="C1552" s="72"/>
      <c r="D1552" s="72"/>
      <c r="E1552" s="72"/>
      <c r="F1552" s="72"/>
      <c r="G1552" s="72"/>
      <c r="H1552" s="72"/>
    </row>
    <row r="1553" spans="1:8" x14ac:dyDescent="0.25">
      <c r="A1553" s="73"/>
      <c r="B1553" s="72"/>
      <c r="C1553" s="72"/>
      <c r="D1553" s="72"/>
      <c r="E1553" s="72"/>
      <c r="F1553" s="72"/>
      <c r="G1553" s="72"/>
      <c r="H1553" s="72"/>
    </row>
    <row r="1554" spans="1:8" x14ac:dyDescent="0.25">
      <c r="A1554" s="73"/>
      <c r="B1554" s="72"/>
      <c r="C1554" s="72"/>
      <c r="D1554" s="72"/>
      <c r="E1554" s="72"/>
      <c r="F1554" s="72"/>
      <c r="G1554" s="72"/>
      <c r="H1554" s="72"/>
    </row>
    <row r="1555" spans="1:8" x14ac:dyDescent="0.25">
      <c r="A1555" s="73"/>
      <c r="B1555" s="72"/>
      <c r="C1555" s="72"/>
      <c r="D1555" s="72"/>
      <c r="E1555" s="72"/>
      <c r="F1555" s="72"/>
      <c r="G1555" s="72"/>
      <c r="H1555" s="72"/>
    </row>
    <row r="1556" spans="1:8" x14ac:dyDescent="0.25">
      <c r="A1556" s="73"/>
      <c r="B1556" s="72"/>
      <c r="C1556" s="72"/>
      <c r="D1556" s="72"/>
      <c r="E1556" s="72"/>
      <c r="F1556" s="72"/>
      <c r="G1556" s="72"/>
      <c r="H1556" s="72"/>
    </row>
    <row r="1557" spans="1:8" x14ac:dyDescent="0.25">
      <c r="A1557" s="73"/>
      <c r="B1557" s="72"/>
      <c r="C1557" s="72"/>
      <c r="D1557" s="72"/>
      <c r="E1557" s="72"/>
      <c r="F1557" s="72"/>
      <c r="G1557" s="72"/>
      <c r="H1557" s="72"/>
    </row>
    <row r="1558" spans="1:8" x14ac:dyDescent="0.25">
      <c r="A1558" s="73"/>
      <c r="B1558" s="72"/>
      <c r="C1558" s="72"/>
      <c r="D1558" s="72"/>
      <c r="E1558" s="72"/>
      <c r="F1558" s="72"/>
      <c r="G1558" s="72"/>
      <c r="H1558" s="72"/>
    </row>
    <row r="1559" spans="1:8" x14ac:dyDescent="0.25">
      <c r="A1559" s="73"/>
      <c r="B1559" s="72"/>
      <c r="C1559" s="72"/>
      <c r="D1559" s="72"/>
      <c r="E1559" s="72"/>
      <c r="F1559" s="72"/>
      <c r="G1559" s="72"/>
      <c r="H1559" s="72"/>
    </row>
    <row r="1560" spans="1:8" x14ac:dyDescent="0.25">
      <c r="A1560" s="73"/>
      <c r="B1560" s="72"/>
      <c r="C1560" s="72"/>
      <c r="D1560" s="72"/>
      <c r="E1560" s="72"/>
      <c r="F1560" s="72"/>
      <c r="G1560" s="72"/>
      <c r="H1560" s="72"/>
    </row>
    <row r="1561" spans="1:8" x14ac:dyDescent="0.25">
      <c r="A1561" s="73"/>
      <c r="B1561" s="72"/>
      <c r="C1561" s="72"/>
      <c r="D1561" s="72"/>
      <c r="E1561" s="72"/>
      <c r="F1561" s="72"/>
      <c r="G1561" s="72"/>
      <c r="H1561" s="72"/>
    </row>
    <row r="1562" spans="1:8" x14ac:dyDescent="0.25">
      <c r="A1562" s="73"/>
      <c r="B1562" s="72"/>
      <c r="C1562" s="72"/>
      <c r="D1562" s="72"/>
      <c r="E1562" s="72"/>
      <c r="F1562" s="72"/>
      <c r="G1562" s="72"/>
      <c r="H1562" s="72"/>
    </row>
    <row r="1563" spans="1:8" x14ac:dyDescent="0.25">
      <c r="A1563" s="73"/>
      <c r="B1563" s="72"/>
      <c r="C1563" s="72"/>
      <c r="D1563" s="72"/>
      <c r="E1563" s="72"/>
      <c r="F1563" s="72"/>
      <c r="G1563" s="72"/>
      <c r="H1563" s="72"/>
    </row>
    <row r="1564" spans="1:8" x14ac:dyDescent="0.25">
      <c r="A1564" s="73"/>
      <c r="B1564" s="72"/>
      <c r="C1564" s="72"/>
      <c r="D1564" s="72"/>
      <c r="E1564" s="72"/>
      <c r="F1564" s="72"/>
      <c r="G1564" s="72"/>
      <c r="H1564" s="72"/>
    </row>
    <row r="1565" spans="1:8" x14ac:dyDescent="0.25">
      <c r="A1565" s="73"/>
      <c r="B1565" s="72"/>
      <c r="C1565" s="72"/>
      <c r="D1565" s="72"/>
      <c r="E1565" s="72"/>
      <c r="F1565" s="72"/>
      <c r="G1565" s="72"/>
      <c r="H1565" s="72"/>
    </row>
    <row r="1566" spans="1:8" x14ac:dyDescent="0.25">
      <c r="A1566" s="73"/>
      <c r="B1566" s="72"/>
      <c r="C1566" s="72"/>
      <c r="D1566" s="72"/>
      <c r="E1566" s="72"/>
      <c r="F1566" s="72"/>
      <c r="G1566" s="72"/>
      <c r="H1566" s="72"/>
    </row>
    <row r="1567" spans="1:8" x14ac:dyDescent="0.25">
      <c r="A1567" s="73"/>
      <c r="B1567" s="72"/>
      <c r="C1567" s="72"/>
      <c r="D1567" s="72"/>
      <c r="E1567" s="72"/>
      <c r="F1567" s="72"/>
      <c r="G1567" s="72"/>
      <c r="H1567" s="72"/>
    </row>
    <row r="1568" spans="1:8" x14ac:dyDescent="0.25">
      <c r="A1568" s="73"/>
      <c r="B1568" s="72"/>
      <c r="C1568" s="72"/>
      <c r="D1568" s="72"/>
      <c r="E1568" s="72"/>
      <c r="F1568" s="72"/>
      <c r="G1568" s="72"/>
      <c r="H1568" s="72"/>
    </row>
    <row r="1569" spans="1:8" x14ac:dyDescent="0.25">
      <c r="A1569" s="73"/>
      <c r="B1569" s="72"/>
      <c r="C1569" s="72"/>
      <c r="D1569" s="72"/>
      <c r="E1569" s="72"/>
      <c r="F1569" s="72"/>
      <c r="G1569" s="72"/>
      <c r="H1569" s="72"/>
    </row>
    <row r="1570" spans="1:8" x14ac:dyDescent="0.25">
      <c r="A1570" s="73"/>
      <c r="B1570" s="72"/>
      <c r="C1570" s="72"/>
      <c r="D1570" s="72"/>
      <c r="E1570" s="72"/>
      <c r="F1570" s="72"/>
      <c r="G1570" s="72"/>
      <c r="H1570" s="72"/>
    </row>
    <row r="1571" spans="1:8" x14ac:dyDescent="0.25">
      <c r="A1571" s="73"/>
      <c r="B1571" s="72"/>
      <c r="C1571" s="72"/>
      <c r="D1571" s="72"/>
      <c r="E1571" s="72"/>
      <c r="F1571" s="72"/>
      <c r="G1571" s="72"/>
      <c r="H1571" s="72"/>
    </row>
    <row r="1572" spans="1:8" x14ac:dyDescent="0.25">
      <c r="A1572" s="73"/>
      <c r="B1572" s="72"/>
      <c r="C1572" s="72"/>
      <c r="D1572" s="72"/>
      <c r="E1572" s="72"/>
      <c r="F1572" s="72"/>
      <c r="G1572" s="72"/>
      <c r="H1572" s="72"/>
    </row>
    <row r="1573" spans="1:8" x14ac:dyDescent="0.25">
      <c r="A1573" s="73"/>
      <c r="B1573" s="72"/>
      <c r="C1573" s="72"/>
      <c r="D1573" s="72"/>
      <c r="E1573" s="72"/>
      <c r="F1573" s="72"/>
      <c r="G1573" s="72"/>
      <c r="H1573" s="72"/>
    </row>
    <row r="1574" spans="1:8" x14ac:dyDescent="0.25">
      <c r="A1574" s="73"/>
      <c r="B1574" s="72"/>
      <c r="C1574" s="72"/>
      <c r="D1574" s="72"/>
      <c r="E1574" s="72"/>
      <c r="F1574" s="72"/>
      <c r="G1574" s="72"/>
      <c r="H1574" s="72"/>
    </row>
    <row r="1575" spans="1:8" x14ac:dyDescent="0.25">
      <c r="A1575" s="73"/>
      <c r="B1575" s="72"/>
      <c r="C1575" s="72"/>
      <c r="D1575" s="72"/>
      <c r="E1575" s="72"/>
      <c r="F1575" s="72"/>
      <c r="G1575" s="72"/>
      <c r="H1575" s="72"/>
    </row>
    <row r="1576" spans="1:8" x14ac:dyDescent="0.25">
      <c r="A1576" s="73"/>
      <c r="B1576" s="72"/>
      <c r="C1576" s="72"/>
      <c r="D1576" s="72"/>
      <c r="E1576" s="72"/>
      <c r="F1576" s="72"/>
      <c r="G1576" s="72"/>
      <c r="H1576" s="72"/>
    </row>
    <row r="1577" spans="1:8" x14ac:dyDescent="0.25">
      <c r="A1577" s="73"/>
      <c r="B1577" s="72"/>
      <c r="C1577" s="72"/>
      <c r="D1577" s="72"/>
      <c r="E1577" s="72"/>
      <c r="F1577" s="72"/>
      <c r="G1577" s="72"/>
      <c r="H1577" s="72"/>
    </row>
    <row r="1578" spans="1:8" x14ac:dyDescent="0.25">
      <c r="A1578" s="73"/>
      <c r="B1578" s="72"/>
      <c r="C1578" s="72"/>
      <c r="D1578" s="72"/>
      <c r="E1578" s="72"/>
      <c r="F1578" s="72"/>
      <c r="G1578" s="72"/>
      <c r="H1578" s="72"/>
    </row>
    <row r="1579" spans="1:8" x14ac:dyDescent="0.25">
      <c r="A1579" s="73"/>
      <c r="B1579" s="72"/>
      <c r="C1579" s="72"/>
      <c r="D1579" s="72"/>
      <c r="E1579" s="72"/>
      <c r="F1579" s="72"/>
      <c r="G1579" s="72"/>
      <c r="H1579" s="72"/>
    </row>
    <row r="1580" spans="1:8" x14ac:dyDescent="0.25">
      <c r="A1580" s="73"/>
      <c r="B1580" s="72"/>
      <c r="C1580" s="72"/>
      <c r="D1580" s="72"/>
      <c r="E1580" s="72"/>
      <c r="F1580" s="72"/>
      <c r="G1580" s="72"/>
      <c r="H1580" s="72"/>
    </row>
    <row r="1581" spans="1:8" x14ac:dyDescent="0.25">
      <c r="A1581" s="73"/>
      <c r="B1581" s="72"/>
      <c r="C1581" s="72"/>
      <c r="D1581" s="72"/>
      <c r="E1581" s="72"/>
      <c r="F1581" s="72"/>
      <c r="G1581" s="72"/>
      <c r="H1581" s="72"/>
    </row>
    <row r="1582" spans="1:8" x14ac:dyDescent="0.25">
      <c r="A1582" s="73"/>
      <c r="B1582" s="72"/>
      <c r="C1582" s="72"/>
      <c r="D1582" s="72"/>
      <c r="E1582" s="72"/>
      <c r="F1582" s="72"/>
      <c r="G1582" s="72"/>
      <c r="H1582" s="72"/>
    </row>
    <row r="1583" spans="1:8" x14ac:dyDescent="0.25">
      <c r="A1583" s="73"/>
      <c r="B1583" s="72"/>
      <c r="C1583" s="72"/>
      <c r="D1583" s="72"/>
      <c r="E1583" s="72"/>
      <c r="F1583" s="72"/>
      <c r="G1583" s="72"/>
      <c r="H1583" s="72"/>
    </row>
    <row r="1584" spans="1:8" x14ac:dyDescent="0.25">
      <c r="A1584" s="73"/>
      <c r="B1584" s="72"/>
      <c r="C1584" s="72"/>
      <c r="D1584" s="72"/>
      <c r="E1584" s="72"/>
      <c r="F1584" s="72"/>
      <c r="G1584" s="72"/>
      <c r="H1584" s="72"/>
    </row>
    <row r="1585" spans="1:8" x14ac:dyDescent="0.25">
      <c r="A1585" s="73"/>
      <c r="B1585" s="72"/>
      <c r="C1585" s="72"/>
      <c r="D1585" s="72"/>
      <c r="E1585" s="72"/>
      <c r="F1585" s="72"/>
      <c r="G1585" s="72"/>
      <c r="H1585" s="72"/>
    </row>
    <row r="1586" spans="1:8" x14ac:dyDescent="0.25">
      <c r="A1586" s="73"/>
      <c r="B1586" s="72"/>
      <c r="C1586" s="72"/>
      <c r="D1586" s="72"/>
      <c r="E1586" s="72"/>
      <c r="F1586" s="72"/>
      <c r="G1586" s="72"/>
      <c r="H1586" s="72"/>
    </row>
    <row r="1587" spans="1:8" x14ac:dyDescent="0.25">
      <c r="A1587" s="73"/>
      <c r="B1587" s="72"/>
      <c r="C1587" s="72"/>
      <c r="D1587" s="72"/>
      <c r="E1587" s="72"/>
      <c r="F1587" s="72"/>
      <c r="G1587" s="72"/>
      <c r="H1587" s="72"/>
    </row>
    <row r="1588" spans="1:8" x14ac:dyDescent="0.25">
      <c r="A1588" s="73"/>
      <c r="B1588" s="72"/>
      <c r="C1588" s="72"/>
      <c r="D1588" s="72"/>
      <c r="E1588" s="72"/>
      <c r="F1588" s="72"/>
      <c r="G1588" s="72"/>
      <c r="H1588" s="72"/>
    </row>
    <row r="1589" spans="1:8" x14ac:dyDescent="0.25">
      <c r="A1589" s="73"/>
      <c r="B1589" s="72"/>
      <c r="C1589" s="72"/>
      <c r="D1589" s="72"/>
      <c r="E1589" s="72"/>
      <c r="F1589" s="72"/>
      <c r="G1589" s="72"/>
      <c r="H1589" s="72"/>
    </row>
    <row r="1590" spans="1:8" x14ac:dyDescent="0.25">
      <c r="A1590" s="73"/>
      <c r="B1590" s="72"/>
      <c r="C1590" s="72"/>
      <c r="D1590" s="72"/>
      <c r="E1590" s="72"/>
      <c r="F1590" s="72"/>
      <c r="G1590" s="72"/>
      <c r="H1590" s="72"/>
    </row>
    <row r="1591" spans="1:8" x14ac:dyDescent="0.25">
      <c r="A1591" s="73"/>
      <c r="B1591" s="72"/>
      <c r="C1591" s="72"/>
      <c r="D1591" s="72"/>
      <c r="E1591" s="72"/>
      <c r="F1591" s="72"/>
      <c r="G1591" s="72"/>
      <c r="H1591" s="72"/>
    </row>
    <row r="1592" spans="1:8" x14ac:dyDescent="0.25">
      <c r="A1592" s="73"/>
      <c r="B1592" s="72"/>
      <c r="C1592" s="72"/>
      <c r="D1592" s="72"/>
      <c r="E1592" s="72"/>
      <c r="F1592" s="72"/>
      <c r="G1592" s="72"/>
      <c r="H1592" s="72"/>
    </row>
    <row r="1593" spans="1:8" x14ac:dyDescent="0.25">
      <c r="A1593" s="73"/>
      <c r="B1593" s="72"/>
      <c r="C1593" s="72"/>
      <c r="D1593" s="72"/>
      <c r="E1593" s="72"/>
      <c r="F1593" s="72"/>
      <c r="G1593" s="72"/>
      <c r="H1593" s="72"/>
    </row>
    <row r="1594" spans="1:8" x14ac:dyDescent="0.25">
      <c r="A1594" s="73"/>
      <c r="B1594" s="72"/>
      <c r="C1594" s="72"/>
      <c r="D1594" s="72"/>
      <c r="E1594" s="72"/>
      <c r="F1594" s="72"/>
      <c r="G1594" s="72"/>
      <c r="H1594" s="72"/>
    </row>
    <row r="1595" spans="1:8" x14ac:dyDescent="0.25">
      <c r="A1595" s="73"/>
      <c r="B1595" s="72"/>
      <c r="C1595" s="72"/>
      <c r="D1595" s="72"/>
      <c r="E1595" s="72"/>
      <c r="F1595" s="72"/>
      <c r="G1595" s="72"/>
      <c r="H1595" s="72"/>
    </row>
    <row r="1596" spans="1:8" x14ac:dyDescent="0.25">
      <c r="A1596" s="73"/>
      <c r="B1596" s="72"/>
      <c r="C1596" s="72"/>
      <c r="D1596" s="72"/>
      <c r="E1596" s="72"/>
      <c r="F1596" s="72"/>
      <c r="G1596" s="72"/>
      <c r="H1596" s="72"/>
    </row>
    <row r="1597" spans="1:8" x14ac:dyDescent="0.25">
      <c r="A1597" s="73"/>
      <c r="B1597" s="72"/>
      <c r="C1597" s="72"/>
      <c r="D1597" s="72"/>
      <c r="E1597" s="72"/>
      <c r="F1597" s="72"/>
      <c r="G1597" s="72"/>
      <c r="H1597" s="72"/>
    </row>
    <row r="1598" spans="1:8" x14ac:dyDescent="0.25">
      <c r="A1598" s="73"/>
      <c r="B1598" s="72"/>
      <c r="C1598" s="72"/>
      <c r="D1598" s="72"/>
      <c r="E1598" s="72"/>
      <c r="F1598" s="72"/>
      <c r="G1598" s="72"/>
      <c r="H1598" s="72"/>
    </row>
    <row r="1599" spans="1:8" x14ac:dyDescent="0.25">
      <c r="A1599" s="73"/>
      <c r="B1599" s="72"/>
      <c r="C1599" s="72"/>
      <c r="D1599" s="72"/>
      <c r="E1599" s="72"/>
      <c r="F1599" s="72"/>
      <c r="G1599" s="72"/>
      <c r="H1599" s="72"/>
    </row>
    <row r="1600" spans="1:8" x14ac:dyDescent="0.25">
      <c r="A1600" s="73"/>
      <c r="B1600" s="72"/>
      <c r="C1600" s="72"/>
      <c r="D1600" s="72"/>
      <c r="E1600" s="72"/>
      <c r="F1600" s="72"/>
      <c r="G1600" s="72"/>
      <c r="H1600" s="72"/>
    </row>
    <row r="1601" spans="1:8" x14ac:dyDescent="0.25">
      <c r="A1601" s="73"/>
      <c r="B1601" s="72"/>
      <c r="C1601" s="72"/>
      <c r="D1601" s="72"/>
      <c r="E1601" s="72"/>
      <c r="F1601" s="72"/>
      <c r="G1601" s="72"/>
      <c r="H1601" s="72"/>
    </row>
    <row r="1602" spans="1:8" x14ac:dyDescent="0.25">
      <c r="A1602" s="73"/>
      <c r="B1602" s="72"/>
      <c r="C1602" s="72"/>
      <c r="D1602" s="72"/>
      <c r="E1602" s="72"/>
      <c r="F1602" s="72"/>
      <c r="G1602" s="72"/>
      <c r="H1602" s="72"/>
    </row>
    <row r="1603" spans="1:8" x14ac:dyDescent="0.25">
      <c r="A1603" s="73"/>
      <c r="B1603" s="72"/>
      <c r="C1603" s="72"/>
      <c r="D1603" s="72"/>
      <c r="E1603" s="72"/>
      <c r="F1603" s="72"/>
      <c r="G1603" s="72"/>
      <c r="H1603" s="72"/>
    </row>
    <row r="1604" spans="1:8" x14ac:dyDescent="0.25">
      <c r="A1604" s="73"/>
      <c r="B1604" s="72"/>
      <c r="C1604" s="72"/>
      <c r="D1604" s="72"/>
      <c r="E1604" s="72"/>
      <c r="F1604" s="72"/>
      <c r="G1604" s="72"/>
      <c r="H1604" s="72"/>
    </row>
    <row r="1605" spans="1:8" x14ac:dyDescent="0.25">
      <c r="A1605" s="73"/>
      <c r="B1605" s="72"/>
      <c r="C1605" s="72"/>
      <c r="D1605" s="72"/>
      <c r="E1605" s="72"/>
      <c r="F1605" s="72"/>
      <c r="G1605" s="72"/>
      <c r="H1605" s="72"/>
    </row>
    <row r="1606" spans="1:8" x14ac:dyDescent="0.25">
      <c r="A1606" s="73"/>
      <c r="B1606" s="72"/>
      <c r="C1606" s="72"/>
      <c r="D1606" s="72"/>
      <c r="E1606" s="72"/>
      <c r="F1606" s="72"/>
      <c r="G1606" s="72"/>
      <c r="H1606" s="72"/>
    </row>
    <row r="1607" spans="1:8" x14ac:dyDescent="0.25">
      <c r="A1607" s="73"/>
      <c r="B1607" s="72"/>
      <c r="C1607" s="72"/>
      <c r="D1607" s="72"/>
      <c r="E1607" s="72"/>
      <c r="F1607" s="72"/>
      <c r="G1607" s="72"/>
      <c r="H1607" s="72"/>
    </row>
    <row r="1608" spans="1:8" x14ac:dyDescent="0.25">
      <c r="A1608" s="73"/>
      <c r="B1608" s="72"/>
      <c r="C1608" s="72"/>
      <c r="D1608" s="72"/>
      <c r="E1608" s="72"/>
      <c r="F1608" s="72"/>
      <c r="G1608" s="72"/>
      <c r="H1608" s="72"/>
    </row>
    <row r="1609" spans="1:8" x14ac:dyDescent="0.25">
      <c r="A1609" s="73"/>
      <c r="B1609" s="72"/>
      <c r="C1609" s="72"/>
      <c r="D1609" s="72"/>
      <c r="E1609" s="72"/>
      <c r="F1609" s="72"/>
      <c r="G1609" s="72"/>
      <c r="H1609" s="72"/>
    </row>
    <row r="1610" spans="1:8" x14ac:dyDescent="0.25">
      <c r="A1610" s="73"/>
      <c r="B1610" s="72"/>
      <c r="C1610" s="72"/>
      <c r="D1610" s="72"/>
      <c r="E1610" s="72"/>
      <c r="F1610" s="72"/>
      <c r="G1610" s="72"/>
      <c r="H1610" s="72"/>
    </row>
    <row r="1611" spans="1:8" x14ac:dyDescent="0.25">
      <c r="A1611" s="73"/>
      <c r="B1611" s="72"/>
      <c r="C1611" s="72"/>
      <c r="D1611" s="72"/>
      <c r="E1611" s="72"/>
      <c r="F1611" s="72"/>
      <c r="G1611" s="72"/>
      <c r="H1611" s="72"/>
    </row>
    <row r="1612" spans="1:8" x14ac:dyDescent="0.25">
      <c r="A1612" s="73"/>
      <c r="B1612" s="72"/>
      <c r="C1612" s="72"/>
      <c r="D1612" s="72"/>
      <c r="E1612" s="72"/>
      <c r="F1612" s="72"/>
      <c r="G1612" s="72"/>
      <c r="H1612" s="72"/>
    </row>
    <row r="1613" spans="1:8" x14ac:dyDescent="0.25">
      <c r="A1613" s="73"/>
      <c r="B1613" s="72"/>
      <c r="C1613" s="72"/>
      <c r="D1613" s="72"/>
      <c r="E1613" s="72"/>
      <c r="F1613" s="72"/>
      <c r="G1613" s="72"/>
      <c r="H1613" s="72"/>
    </row>
    <row r="1614" spans="1:8" x14ac:dyDescent="0.25">
      <c r="A1614" s="73"/>
      <c r="B1614" s="72"/>
      <c r="C1614" s="72"/>
      <c r="D1614" s="72"/>
      <c r="E1614" s="72"/>
      <c r="F1614" s="72"/>
      <c r="G1614" s="72"/>
      <c r="H1614" s="72"/>
    </row>
    <row r="1615" spans="1:8" x14ac:dyDescent="0.25">
      <c r="A1615" s="73"/>
      <c r="B1615" s="72"/>
      <c r="C1615" s="72"/>
      <c r="D1615" s="72"/>
      <c r="E1615" s="72"/>
      <c r="F1615" s="72"/>
      <c r="G1615" s="72"/>
      <c r="H1615" s="72"/>
    </row>
    <row r="1616" spans="1:8" x14ac:dyDescent="0.25">
      <c r="A1616" s="73"/>
      <c r="B1616" s="72"/>
      <c r="C1616" s="72"/>
      <c r="D1616" s="72"/>
      <c r="E1616" s="72"/>
      <c r="F1616" s="72"/>
      <c r="G1616" s="72"/>
      <c r="H1616" s="72"/>
    </row>
    <row r="1617" spans="1:8" x14ac:dyDescent="0.25">
      <c r="A1617" s="73"/>
      <c r="B1617" s="72"/>
      <c r="C1617" s="72"/>
      <c r="D1617" s="72"/>
      <c r="E1617" s="72"/>
      <c r="F1617" s="72"/>
      <c r="G1617" s="72"/>
      <c r="H1617" s="72"/>
    </row>
    <row r="1618" spans="1:8" x14ac:dyDescent="0.25">
      <c r="A1618" s="73"/>
      <c r="B1618" s="72"/>
      <c r="C1618" s="72"/>
      <c r="D1618" s="72"/>
      <c r="E1618" s="72"/>
      <c r="F1618" s="72"/>
      <c r="G1618" s="72"/>
      <c r="H1618" s="72"/>
    </row>
    <row r="1619" spans="1:8" x14ac:dyDescent="0.25">
      <c r="A1619" s="73"/>
      <c r="B1619" s="72"/>
      <c r="C1619" s="72"/>
      <c r="D1619" s="72"/>
      <c r="E1619" s="72"/>
      <c r="F1619" s="72"/>
      <c r="G1619" s="72"/>
      <c r="H1619" s="72"/>
    </row>
    <row r="1620" spans="1:8" x14ac:dyDescent="0.25">
      <c r="A1620" s="73"/>
      <c r="B1620" s="72"/>
      <c r="C1620" s="72"/>
      <c r="D1620" s="72"/>
      <c r="E1620" s="72"/>
      <c r="F1620" s="72"/>
      <c r="G1620" s="72"/>
      <c r="H1620" s="72"/>
    </row>
    <row r="1621" spans="1:8" x14ac:dyDescent="0.25">
      <c r="A1621" s="73"/>
      <c r="B1621" s="72"/>
      <c r="C1621" s="72"/>
      <c r="D1621" s="72"/>
      <c r="E1621" s="72"/>
      <c r="F1621" s="72"/>
      <c r="G1621" s="72"/>
      <c r="H1621" s="72"/>
    </row>
    <row r="1622" spans="1:8" x14ac:dyDescent="0.25">
      <c r="A1622" s="73"/>
      <c r="B1622" s="72"/>
      <c r="C1622" s="72"/>
      <c r="D1622" s="72"/>
      <c r="E1622" s="72"/>
      <c r="F1622" s="72"/>
      <c r="G1622" s="72"/>
      <c r="H1622" s="72"/>
    </row>
    <row r="1623" spans="1:8" x14ac:dyDescent="0.25">
      <c r="A1623" s="73"/>
      <c r="B1623" s="72"/>
      <c r="C1623" s="72"/>
      <c r="D1623" s="72"/>
      <c r="E1623" s="72"/>
      <c r="F1623" s="72"/>
      <c r="G1623" s="72"/>
      <c r="H1623" s="72"/>
    </row>
    <row r="1624" spans="1:8" x14ac:dyDescent="0.25">
      <c r="A1624" s="73"/>
      <c r="B1624" s="72"/>
      <c r="C1624" s="72"/>
      <c r="D1624" s="72"/>
      <c r="E1624" s="72"/>
      <c r="F1624" s="72"/>
      <c r="G1624" s="72"/>
      <c r="H1624" s="72"/>
    </row>
    <row r="1625" spans="1:8" x14ac:dyDescent="0.25">
      <c r="A1625" s="73"/>
      <c r="B1625" s="72"/>
      <c r="C1625" s="72"/>
      <c r="D1625" s="72"/>
      <c r="E1625" s="72"/>
      <c r="F1625" s="72"/>
      <c r="G1625" s="72"/>
      <c r="H1625" s="72"/>
    </row>
    <row r="1626" spans="1:8" x14ac:dyDescent="0.25">
      <c r="A1626" s="73"/>
      <c r="B1626" s="72"/>
      <c r="C1626" s="72"/>
      <c r="D1626" s="72"/>
      <c r="E1626" s="72"/>
      <c r="F1626" s="72"/>
      <c r="G1626" s="72"/>
      <c r="H1626" s="72"/>
    </row>
    <row r="1627" spans="1:8" x14ac:dyDescent="0.25">
      <c r="A1627" s="73"/>
      <c r="B1627" s="72"/>
      <c r="C1627" s="72"/>
      <c r="D1627" s="72"/>
      <c r="E1627" s="72"/>
      <c r="F1627" s="72"/>
      <c r="G1627" s="72"/>
      <c r="H1627" s="72"/>
    </row>
    <row r="1628" spans="1:8" x14ac:dyDescent="0.25">
      <c r="A1628" s="73"/>
      <c r="B1628" s="72"/>
      <c r="C1628" s="72"/>
      <c r="D1628" s="72"/>
      <c r="E1628" s="72"/>
      <c r="F1628" s="72"/>
      <c r="G1628" s="72"/>
      <c r="H1628" s="72"/>
    </row>
    <row r="1629" spans="1:8" x14ac:dyDescent="0.25">
      <c r="A1629" s="73"/>
      <c r="B1629" s="72"/>
      <c r="C1629" s="72"/>
      <c r="D1629" s="72"/>
      <c r="E1629" s="72"/>
      <c r="F1629" s="72"/>
      <c r="G1629" s="72"/>
      <c r="H1629" s="72"/>
    </row>
    <row r="1630" spans="1:8" x14ac:dyDescent="0.25">
      <c r="A1630" s="73"/>
      <c r="B1630" s="72"/>
      <c r="C1630" s="72"/>
      <c r="D1630" s="72"/>
      <c r="E1630" s="72"/>
      <c r="F1630" s="72"/>
      <c r="G1630" s="72"/>
      <c r="H1630" s="72"/>
    </row>
    <row r="1631" spans="1:8" x14ac:dyDescent="0.25">
      <c r="A1631" s="73"/>
      <c r="B1631" s="72"/>
      <c r="C1631" s="72"/>
      <c r="D1631" s="72"/>
      <c r="E1631" s="72"/>
      <c r="F1631" s="72"/>
      <c r="G1631" s="72"/>
      <c r="H1631" s="72"/>
    </row>
    <row r="1632" spans="1:8" x14ac:dyDescent="0.25">
      <c r="A1632" s="73"/>
      <c r="B1632" s="72"/>
      <c r="C1632" s="72"/>
      <c r="D1632" s="72"/>
      <c r="E1632" s="72"/>
      <c r="F1632" s="72"/>
      <c r="G1632" s="72"/>
      <c r="H1632" s="72"/>
    </row>
    <row r="1633" spans="1:8" x14ac:dyDescent="0.25">
      <c r="A1633" s="73"/>
      <c r="B1633" s="72"/>
      <c r="C1633" s="72"/>
      <c r="D1633" s="72"/>
      <c r="E1633" s="72"/>
      <c r="F1633" s="72"/>
      <c r="G1633" s="72"/>
      <c r="H1633" s="72"/>
    </row>
    <row r="1634" spans="1:8" x14ac:dyDescent="0.25">
      <c r="A1634" s="73"/>
      <c r="B1634" s="72"/>
      <c r="C1634" s="72"/>
      <c r="D1634" s="72"/>
      <c r="E1634" s="72"/>
      <c r="F1634" s="72"/>
      <c r="G1634" s="72"/>
      <c r="H1634" s="72"/>
    </row>
    <row r="1635" spans="1:8" x14ac:dyDescent="0.25">
      <c r="A1635" s="73"/>
      <c r="B1635" s="72"/>
      <c r="C1635" s="72"/>
      <c r="D1635" s="72"/>
      <c r="E1635" s="72"/>
      <c r="F1635" s="72"/>
      <c r="G1635" s="72"/>
      <c r="H1635" s="72"/>
    </row>
    <row r="1636" spans="1:8" x14ac:dyDescent="0.25">
      <c r="A1636" s="73"/>
      <c r="B1636" s="72"/>
      <c r="C1636" s="72"/>
      <c r="D1636" s="72"/>
      <c r="E1636" s="72"/>
      <c r="F1636" s="72"/>
      <c r="G1636" s="72"/>
      <c r="H1636" s="72"/>
    </row>
    <row r="1637" spans="1:8" x14ac:dyDescent="0.25">
      <c r="A1637" s="73"/>
      <c r="B1637" s="72"/>
      <c r="C1637" s="72"/>
      <c r="D1637" s="72"/>
      <c r="E1637" s="72"/>
      <c r="F1637" s="72"/>
      <c r="G1637" s="72"/>
      <c r="H1637" s="72"/>
    </row>
    <row r="1638" spans="1:8" x14ac:dyDescent="0.25">
      <c r="A1638" s="73"/>
      <c r="B1638" s="72"/>
      <c r="C1638" s="72"/>
      <c r="D1638" s="72"/>
      <c r="E1638" s="72"/>
      <c r="F1638" s="72"/>
      <c r="G1638" s="72"/>
      <c r="H1638" s="72"/>
    </row>
    <row r="1639" spans="1:8" x14ac:dyDescent="0.25">
      <c r="A1639" s="73"/>
      <c r="B1639" s="72"/>
      <c r="C1639" s="72"/>
      <c r="D1639" s="72"/>
      <c r="E1639" s="72"/>
      <c r="F1639" s="72"/>
      <c r="G1639" s="72"/>
      <c r="H1639" s="72"/>
    </row>
    <row r="1640" spans="1:8" x14ac:dyDescent="0.25">
      <c r="A1640" s="73"/>
      <c r="B1640" s="72"/>
      <c r="C1640" s="72"/>
      <c r="D1640" s="72"/>
      <c r="E1640" s="72"/>
      <c r="F1640" s="72"/>
      <c r="G1640" s="72"/>
      <c r="H1640" s="72"/>
    </row>
    <row r="1641" spans="1:8" x14ac:dyDescent="0.25">
      <c r="A1641" s="73"/>
      <c r="B1641" s="72"/>
      <c r="C1641" s="72"/>
      <c r="D1641" s="72"/>
      <c r="E1641" s="72"/>
      <c r="F1641" s="72"/>
      <c r="G1641" s="72"/>
      <c r="H1641" s="72"/>
    </row>
    <row r="1642" spans="1:8" x14ac:dyDescent="0.25">
      <c r="A1642" s="73"/>
      <c r="B1642" s="72"/>
      <c r="C1642" s="72"/>
      <c r="D1642" s="72"/>
      <c r="E1642" s="72"/>
      <c r="F1642" s="72"/>
      <c r="G1642" s="72"/>
      <c r="H1642" s="72"/>
    </row>
    <row r="1643" spans="1:8" x14ac:dyDescent="0.25">
      <c r="A1643" s="73"/>
      <c r="B1643" s="72"/>
      <c r="C1643" s="72"/>
      <c r="D1643" s="72"/>
      <c r="E1643" s="72"/>
      <c r="F1643" s="72"/>
      <c r="G1643" s="72"/>
      <c r="H1643" s="72"/>
    </row>
    <row r="1644" spans="1:8" x14ac:dyDescent="0.25">
      <c r="A1644" s="73"/>
      <c r="B1644" s="72"/>
      <c r="C1644" s="72"/>
      <c r="D1644" s="72"/>
      <c r="E1644" s="72"/>
      <c r="F1644" s="72"/>
      <c r="G1644" s="72"/>
      <c r="H1644" s="72"/>
    </row>
    <row r="1645" spans="1:8" x14ac:dyDescent="0.25">
      <c r="A1645" s="73"/>
      <c r="B1645" s="72"/>
      <c r="C1645" s="72"/>
      <c r="D1645" s="72"/>
      <c r="E1645" s="72"/>
      <c r="F1645" s="72"/>
      <c r="G1645" s="72"/>
      <c r="H1645" s="72"/>
    </row>
    <row r="1646" spans="1:8" x14ac:dyDescent="0.25">
      <c r="A1646" s="73"/>
      <c r="B1646" s="72"/>
      <c r="C1646" s="72"/>
      <c r="D1646" s="72"/>
      <c r="E1646" s="72"/>
      <c r="F1646" s="72"/>
      <c r="G1646" s="72"/>
      <c r="H1646" s="72"/>
    </row>
    <row r="1647" spans="1:8" x14ac:dyDescent="0.25">
      <c r="A1647" s="73"/>
      <c r="B1647" s="72"/>
      <c r="C1647" s="72"/>
      <c r="D1647" s="72"/>
      <c r="E1647" s="72"/>
      <c r="F1647" s="72"/>
      <c r="G1647" s="72"/>
      <c r="H1647" s="72"/>
    </row>
    <row r="1648" spans="1:8" x14ac:dyDescent="0.25">
      <c r="A1648" s="73"/>
      <c r="B1648" s="72"/>
      <c r="C1648" s="72"/>
      <c r="D1648" s="72"/>
      <c r="E1648" s="72"/>
      <c r="F1648" s="72"/>
      <c r="G1648" s="72"/>
      <c r="H1648" s="72"/>
    </row>
    <row r="1649" spans="1:8" x14ac:dyDescent="0.25">
      <c r="A1649" s="73"/>
      <c r="B1649" s="72"/>
      <c r="C1649" s="72"/>
      <c r="D1649" s="72"/>
      <c r="E1649" s="72"/>
      <c r="F1649" s="72"/>
      <c r="G1649" s="72"/>
      <c r="H1649" s="72"/>
    </row>
    <row r="1650" spans="1:8" x14ac:dyDescent="0.25">
      <c r="A1650" s="73"/>
      <c r="B1650" s="72"/>
      <c r="C1650" s="72"/>
      <c r="D1650" s="72"/>
      <c r="E1650" s="72"/>
      <c r="F1650" s="72"/>
      <c r="G1650" s="72"/>
      <c r="H1650" s="72"/>
    </row>
    <row r="1651" spans="1:8" x14ac:dyDescent="0.25">
      <c r="A1651" s="73"/>
      <c r="B1651" s="72"/>
      <c r="C1651" s="72"/>
      <c r="D1651" s="72"/>
      <c r="E1651" s="72"/>
      <c r="F1651" s="72"/>
      <c r="G1651" s="72"/>
      <c r="H1651" s="72"/>
    </row>
    <row r="1652" spans="1:8" x14ac:dyDescent="0.25">
      <c r="A1652" s="73"/>
      <c r="B1652" s="72"/>
      <c r="C1652" s="72"/>
      <c r="D1652" s="72"/>
      <c r="E1652" s="72"/>
      <c r="F1652" s="72"/>
      <c r="G1652" s="72"/>
      <c r="H1652" s="72"/>
    </row>
    <row r="1653" spans="1:8" x14ac:dyDescent="0.25">
      <c r="A1653" s="73"/>
      <c r="B1653" s="72"/>
      <c r="C1653" s="72"/>
      <c r="D1653" s="72"/>
      <c r="E1653" s="72"/>
      <c r="F1653" s="72"/>
      <c r="G1653" s="72"/>
      <c r="H1653" s="72"/>
    </row>
    <row r="1654" spans="1:8" x14ac:dyDescent="0.25">
      <c r="A1654" s="73"/>
      <c r="B1654" s="72"/>
      <c r="C1654" s="72"/>
      <c r="D1654" s="72"/>
      <c r="E1654" s="72"/>
      <c r="F1654" s="72"/>
      <c r="G1654" s="72"/>
      <c r="H1654" s="72"/>
    </row>
    <row r="1655" spans="1:8" x14ac:dyDescent="0.25">
      <c r="A1655" s="73"/>
      <c r="B1655" s="72"/>
      <c r="C1655" s="72"/>
      <c r="D1655" s="72"/>
      <c r="E1655" s="72"/>
      <c r="F1655" s="72"/>
      <c r="G1655" s="72"/>
      <c r="H1655" s="72"/>
    </row>
    <row r="1656" spans="1:8" x14ac:dyDescent="0.25">
      <c r="A1656" s="73"/>
      <c r="B1656" s="72"/>
      <c r="C1656" s="72"/>
      <c r="D1656" s="72"/>
      <c r="E1656" s="72"/>
      <c r="F1656" s="72"/>
      <c r="G1656" s="72"/>
      <c r="H1656" s="72"/>
    </row>
    <row r="1657" spans="1:8" x14ac:dyDescent="0.25">
      <c r="A1657" s="73"/>
      <c r="B1657" s="72"/>
      <c r="C1657" s="72"/>
      <c r="D1657" s="72"/>
      <c r="E1657" s="72"/>
      <c r="F1657" s="72"/>
      <c r="G1657" s="72"/>
      <c r="H1657" s="72"/>
    </row>
    <row r="1658" spans="1:8" x14ac:dyDescent="0.25">
      <c r="A1658" s="73"/>
      <c r="B1658" s="72"/>
      <c r="C1658" s="72"/>
      <c r="D1658" s="72"/>
      <c r="E1658" s="72"/>
      <c r="F1658" s="72"/>
      <c r="G1658" s="72"/>
      <c r="H1658" s="72"/>
    </row>
    <row r="1659" spans="1:8" x14ac:dyDescent="0.25">
      <c r="A1659" s="73"/>
      <c r="B1659" s="72"/>
      <c r="C1659" s="72"/>
      <c r="D1659" s="72"/>
      <c r="E1659" s="72"/>
      <c r="F1659" s="72"/>
      <c r="G1659" s="72"/>
      <c r="H1659" s="72"/>
    </row>
    <row r="1660" spans="1:8" x14ac:dyDescent="0.25">
      <c r="A1660" s="73"/>
      <c r="B1660" s="72"/>
      <c r="C1660" s="72"/>
      <c r="D1660" s="72"/>
      <c r="E1660" s="72"/>
      <c r="F1660" s="72"/>
      <c r="G1660" s="72"/>
      <c r="H1660" s="72"/>
    </row>
    <row r="1661" spans="1:8" x14ac:dyDescent="0.25">
      <c r="A1661" s="73"/>
      <c r="B1661" s="72"/>
      <c r="C1661" s="72"/>
      <c r="D1661" s="72"/>
      <c r="E1661" s="72"/>
      <c r="F1661" s="72"/>
      <c r="G1661" s="72"/>
      <c r="H1661" s="72"/>
    </row>
    <row r="1662" spans="1:8" x14ac:dyDescent="0.25">
      <c r="A1662" s="73"/>
      <c r="B1662" s="72"/>
      <c r="C1662" s="72"/>
      <c r="D1662" s="72"/>
      <c r="E1662" s="72"/>
      <c r="F1662" s="72"/>
      <c r="G1662" s="72"/>
      <c r="H1662" s="72"/>
    </row>
    <row r="1663" spans="1:8" x14ac:dyDescent="0.25">
      <c r="A1663" s="73"/>
      <c r="B1663" s="72"/>
      <c r="C1663" s="72"/>
      <c r="D1663" s="72"/>
      <c r="E1663" s="72"/>
      <c r="F1663" s="72"/>
      <c r="G1663" s="72"/>
      <c r="H1663" s="72"/>
    </row>
    <row r="1664" spans="1:8" x14ac:dyDescent="0.25">
      <c r="A1664" s="73"/>
      <c r="B1664" s="72"/>
      <c r="C1664" s="72"/>
      <c r="D1664" s="72"/>
      <c r="E1664" s="72"/>
      <c r="F1664" s="72"/>
      <c r="G1664" s="72"/>
      <c r="H1664" s="72"/>
    </row>
    <row r="1665" spans="1:8" x14ac:dyDescent="0.25">
      <c r="A1665" s="73"/>
      <c r="B1665" s="72"/>
      <c r="C1665" s="72"/>
      <c r="D1665" s="72"/>
      <c r="E1665" s="72"/>
      <c r="F1665" s="72"/>
      <c r="G1665" s="72"/>
      <c r="H1665" s="72"/>
    </row>
    <row r="1666" spans="1:8" x14ac:dyDescent="0.25">
      <c r="A1666" s="73"/>
      <c r="B1666" s="72"/>
      <c r="C1666" s="72"/>
      <c r="D1666" s="72"/>
      <c r="E1666" s="72"/>
      <c r="F1666" s="72"/>
      <c r="G1666" s="72"/>
      <c r="H1666" s="72"/>
    </row>
    <row r="1667" spans="1:8" x14ac:dyDescent="0.25">
      <c r="A1667" s="73"/>
      <c r="B1667" s="72"/>
      <c r="C1667" s="72"/>
      <c r="D1667" s="72"/>
      <c r="E1667" s="72"/>
      <c r="F1667" s="72"/>
      <c r="G1667" s="72"/>
      <c r="H1667" s="72"/>
    </row>
    <row r="1668" spans="1:8" x14ac:dyDescent="0.25">
      <c r="A1668" s="73"/>
      <c r="B1668" s="72"/>
      <c r="C1668" s="72"/>
      <c r="D1668" s="72"/>
      <c r="E1668" s="72"/>
      <c r="F1668" s="72"/>
      <c r="G1668" s="72"/>
      <c r="H1668" s="72"/>
    </row>
    <row r="1669" spans="1:8" x14ac:dyDescent="0.25">
      <c r="A1669" s="73"/>
      <c r="B1669" s="72"/>
      <c r="C1669" s="72"/>
      <c r="D1669" s="72"/>
      <c r="E1669" s="72"/>
      <c r="F1669" s="72"/>
      <c r="G1669" s="72"/>
      <c r="H1669" s="72"/>
    </row>
    <row r="1670" spans="1:8" x14ac:dyDescent="0.25">
      <c r="A1670" s="73"/>
      <c r="B1670" s="72"/>
      <c r="C1670" s="72"/>
      <c r="D1670" s="72"/>
      <c r="E1670" s="72"/>
      <c r="F1670" s="72"/>
      <c r="G1670" s="72"/>
      <c r="H1670" s="72"/>
    </row>
    <row r="1671" spans="1:8" x14ac:dyDescent="0.25">
      <c r="A1671" s="73"/>
      <c r="B1671" s="72"/>
      <c r="C1671" s="72"/>
      <c r="D1671" s="72"/>
      <c r="E1671" s="72"/>
      <c r="F1671" s="72"/>
      <c r="G1671" s="72"/>
      <c r="H1671" s="72"/>
    </row>
    <row r="1672" spans="1:8" x14ac:dyDescent="0.25">
      <c r="A1672" s="73"/>
      <c r="B1672" s="72"/>
      <c r="C1672" s="72"/>
      <c r="D1672" s="72"/>
      <c r="E1672" s="72"/>
      <c r="F1672" s="72"/>
      <c r="G1672" s="72"/>
      <c r="H1672" s="72"/>
    </row>
    <row r="1673" spans="1:8" x14ac:dyDescent="0.25">
      <c r="A1673" s="73"/>
      <c r="B1673" s="72"/>
      <c r="C1673" s="72"/>
      <c r="D1673" s="72"/>
      <c r="E1673" s="72"/>
      <c r="F1673" s="72"/>
      <c r="G1673" s="72"/>
      <c r="H1673" s="72"/>
    </row>
    <row r="1674" spans="1:8" x14ac:dyDescent="0.25">
      <c r="A1674" s="73"/>
      <c r="B1674" s="72"/>
      <c r="C1674" s="72"/>
      <c r="D1674" s="72"/>
      <c r="E1674" s="72"/>
      <c r="F1674" s="72"/>
      <c r="G1674" s="72"/>
      <c r="H1674" s="72"/>
    </row>
    <row r="1675" spans="1:8" x14ac:dyDescent="0.25">
      <c r="A1675" s="73"/>
      <c r="B1675" s="72"/>
      <c r="C1675" s="72"/>
      <c r="D1675" s="72"/>
      <c r="E1675" s="72"/>
      <c r="F1675" s="72"/>
      <c r="G1675" s="72"/>
      <c r="H1675" s="72"/>
    </row>
    <row r="1676" spans="1:8" x14ac:dyDescent="0.25">
      <c r="A1676" s="73"/>
      <c r="B1676" s="72"/>
      <c r="C1676" s="72"/>
      <c r="D1676" s="72"/>
      <c r="E1676" s="72"/>
      <c r="F1676" s="72"/>
      <c r="G1676" s="72"/>
      <c r="H1676" s="72"/>
    </row>
    <row r="1677" spans="1:8" x14ac:dyDescent="0.25">
      <c r="A1677" s="73"/>
      <c r="B1677" s="72"/>
      <c r="C1677" s="72"/>
      <c r="D1677" s="72"/>
      <c r="E1677" s="72"/>
      <c r="F1677" s="72"/>
      <c r="G1677" s="72"/>
      <c r="H1677" s="72"/>
    </row>
    <row r="1678" spans="1:8" x14ac:dyDescent="0.25">
      <c r="A1678" s="73"/>
      <c r="B1678" s="72"/>
      <c r="C1678" s="72"/>
      <c r="D1678" s="72"/>
      <c r="E1678" s="72"/>
      <c r="F1678" s="72"/>
      <c r="G1678" s="72"/>
      <c r="H1678" s="72"/>
    </row>
    <row r="1679" spans="1:8" x14ac:dyDescent="0.25">
      <c r="A1679" s="73"/>
      <c r="B1679" s="72"/>
      <c r="C1679" s="72"/>
      <c r="D1679" s="72"/>
      <c r="E1679" s="72"/>
      <c r="F1679" s="72"/>
      <c r="G1679" s="72"/>
      <c r="H1679" s="72"/>
    </row>
    <row r="1680" spans="1:8" x14ac:dyDescent="0.25">
      <c r="A1680" s="73"/>
      <c r="B1680" s="72"/>
      <c r="C1680" s="72"/>
      <c r="D1680" s="72"/>
      <c r="E1680" s="72"/>
      <c r="F1680" s="72"/>
      <c r="G1680" s="72"/>
      <c r="H1680" s="72"/>
    </row>
    <row r="1681" spans="1:8" x14ac:dyDescent="0.25">
      <c r="A1681" s="73"/>
      <c r="B1681" s="72"/>
      <c r="C1681" s="72"/>
      <c r="D1681" s="72"/>
      <c r="E1681" s="72"/>
      <c r="F1681" s="72"/>
      <c r="G1681" s="72"/>
      <c r="H1681" s="72"/>
    </row>
    <row r="1682" spans="1:8" x14ac:dyDescent="0.25">
      <c r="A1682" s="73"/>
      <c r="B1682" s="72"/>
      <c r="C1682" s="72"/>
      <c r="D1682" s="72"/>
      <c r="E1682" s="72"/>
      <c r="F1682" s="72"/>
      <c r="G1682" s="72"/>
      <c r="H1682" s="72"/>
    </row>
    <row r="1683" spans="1:8" x14ac:dyDescent="0.25">
      <c r="A1683" s="73"/>
      <c r="B1683" s="72"/>
      <c r="C1683" s="72"/>
      <c r="D1683" s="72"/>
      <c r="E1683" s="72"/>
      <c r="F1683" s="72"/>
      <c r="G1683" s="72"/>
      <c r="H1683" s="72"/>
    </row>
    <row r="1684" spans="1:8" x14ac:dyDescent="0.25">
      <c r="A1684" s="73"/>
      <c r="B1684" s="72"/>
      <c r="C1684" s="72"/>
      <c r="D1684" s="72"/>
      <c r="E1684" s="72"/>
      <c r="F1684" s="72"/>
      <c r="G1684" s="72"/>
      <c r="H1684" s="72"/>
    </row>
    <row r="1685" spans="1:8" x14ac:dyDescent="0.25">
      <c r="A1685" s="73"/>
      <c r="B1685" s="72"/>
      <c r="C1685" s="72"/>
      <c r="D1685" s="72"/>
      <c r="E1685" s="72"/>
      <c r="F1685" s="72"/>
      <c r="G1685" s="72"/>
      <c r="H1685" s="72"/>
    </row>
    <row r="1686" spans="1:8" x14ac:dyDescent="0.25">
      <c r="A1686" s="73"/>
      <c r="B1686" s="72"/>
      <c r="C1686" s="72"/>
      <c r="D1686" s="72"/>
      <c r="E1686" s="72"/>
      <c r="F1686" s="72"/>
      <c r="G1686" s="72"/>
      <c r="H1686" s="72"/>
    </row>
    <row r="1687" spans="1:8" x14ac:dyDescent="0.25">
      <c r="A1687" s="73"/>
      <c r="B1687" s="72"/>
      <c r="C1687" s="72"/>
      <c r="D1687" s="72"/>
      <c r="E1687" s="72"/>
      <c r="F1687" s="72"/>
      <c r="G1687" s="72"/>
      <c r="H1687" s="72"/>
    </row>
    <row r="1688" spans="1:8" x14ac:dyDescent="0.25">
      <c r="A1688" s="73"/>
      <c r="B1688" s="72"/>
      <c r="C1688" s="72"/>
      <c r="D1688" s="72"/>
      <c r="E1688" s="72"/>
      <c r="F1688" s="72"/>
      <c r="G1688" s="72"/>
      <c r="H1688" s="72"/>
    </row>
    <row r="1689" spans="1:8" x14ac:dyDescent="0.25">
      <c r="A1689" s="73"/>
      <c r="B1689" s="72"/>
      <c r="C1689" s="72"/>
      <c r="D1689" s="72"/>
      <c r="E1689" s="72"/>
      <c r="F1689" s="72"/>
      <c r="G1689" s="72"/>
      <c r="H1689" s="72"/>
    </row>
    <row r="1690" spans="1:8" x14ac:dyDescent="0.25">
      <c r="A1690" s="73"/>
      <c r="B1690" s="72"/>
      <c r="C1690" s="72"/>
      <c r="D1690" s="72"/>
      <c r="E1690" s="72"/>
      <c r="F1690" s="72"/>
      <c r="G1690" s="72"/>
      <c r="H1690" s="72"/>
    </row>
    <row r="1691" spans="1:8" x14ac:dyDescent="0.25">
      <c r="A1691" s="73"/>
      <c r="B1691" s="72"/>
      <c r="C1691" s="72"/>
      <c r="D1691" s="72"/>
      <c r="E1691" s="72"/>
      <c r="F1691" s="72"/>
      <c r="G1691" s="72"/>
      <c r="H1691" s="72"/>
    </row>
    <row r="1692" spans="1:8" x14ac:dyDescent="0.25">
      <c r="A1692" s="73"/>
      <c r="B1692" s="72"/>
      <c r="C1692" s="72"/>
      <c r="D1692" s="72"/>
      <c r="E1692" s="72"/>
      <c r="F1692" s="72"/>
      <c r="G1692" s="72"/>
      <c r="H1692" s="72"/>
    </row>
    <row r="1693" spans="1:8" x14ac:dyDescent="0.25">
      <c r="A1693" s="73"/>
      <c r="B1693" s="72"/>
      <c r="C1693" s="72"/>
      <c r="D1693" s="72"/>
      <c r="E1693" s="72"/>
      <c r="F1693" s="72"/>
      <c r="G1693" s="72"/>
      <c r="H1693" s="72"/>
    </row>
    <row r="1694" spans="1:8" x14ac:dyDescent="0.25">
      <c r="A1694" s="73"/>
      <c r="B1694" s="72"/>
      <c r="C1694" s="72"/>
      <c r="D1694" s="72"/>
      <c r="E1694" s="72"/>
      <c r="F1694" s="72"/>
      <c r="G1694" s="72"/>
      <c r="H1694" s="72"/>
    </row>
    <row r="1695" spans="1:8" x14ac:dyDescent="0.25">
      <c r="A1695" s="73"/>
      <c r="B1695" s="72"/>
      <c r="C1695" s="72"/>
      <c r="D1695" s="72"/>
      <c r="E1695" s="72"/>
      <c r="F1695" s="72"/>
      <c r="G1695" s="72"/>
      <c r="H1695" s="72"/>
    </row>
    <row r="1696" spans="1:8" x14ac:dyDescent="0.25">
      <c r="A1696" s="73"/>
      <c r="B1696" s="72"/>
      <c r="C1696" s="72"/>
      <c r="D1696" s="72"/>
      <c r="E1696" s="72"/>
      <c r="F1696" s="72"/>
      <c r="G1696" s="72"/>
      <c r="H1696" s="72"/>
    </row>
    <row r="1697" spans="1:8" x14ac:dyDescent="0.25">
      <c r="A1697" s="73"/>
      <c r="B1697" s="72"/>
      <c r="C1697" s="72"/>
      <c r="D1697" s="72"/>
      <c r="E1697" s="72"/>
      <c r="F1697" s="72"/>
      <c r="G1697" s="72"/>
      <c r="H1697" s="72"/>
    </row>
    <row r="1698" spans="1:8" x14ac:dyDescent="0.25">
      <c r="A1698" s="73"/>
      <c r="B1698" s="72"/>
      <c r="C1698" s="72"/>
      <c r="D1698" s="72"/>
      <c r="E1698" s="72"/>
      <c r="F1698" s="72"/>
      <c r="G1698" s="72"/>
      <c r="H1698" s="72"/>
    </row>
    <row r="1699" spans="1:8" x14ac:dyDescent="0.25">
      <c r="A1699" s="73"/>
      <c r="B1699" s="72"/>
      <c r="C1699" s="72"/>
      <c r="D1699" s="72"/>
      <c r="E1699" s="72"/>
      <c r="F1699" s="72"/>
      <c r="G1699" s="72"/>
      <c r="H1699" s="72"/>
    </row>
    <row r="1700" spans="1:8" x14ac:dyDescent="0.25">
      <c r="A1700" s="73"/>
      <c r="B1700" s="72"/>
      <c r="C1700" s="72"/>
      <c r="D1700" s="72"/>
      <c r="E1700" s="72"/>
      <c r="F1700" s="72"/>
      <c r="G1700" s="72"/>
      <c r="H1700" s="72"/>
    </row>
    <row r="1701" spans="1:8" x14ac:dyDescent="0.25">
      <c r="A1701" s="73"/>
      <c r="B1701" s="72"/>
      <c r="C1701" s="72"/>
      <c r="D1701" s="72"/>
      <c r="E1701" s="72"/>
      <c r="F1701" s="72"/>
      <c r="G1701" s="72"/>
      <c r="H1701" s="72"/>
    </row>
    <row r="1702" spans="1:8" x14ac:dyDescent="0.25">
      <c r="A1702" s="73"/>
      <c r="B1702" s="72"/>
      <c r="C1702" s="72"/>
      <c r="D1702" s="72"/>
      <c r="E1702" s="72"/>
      <c r="F1702" s="72"/>
      <c r="G1702" s="72"/>
      <c r="H1702" s="72"/>
    </row>
    <row r="1703" spans="1:8" x14ac:dyDescent="0.25">
      <c r="A1703" s="73"/>
      <c r="B1703" s="72"/>
      <c r="C1703" s="72"/>
      <c r="D1703" s="72"/>
      <c r="E1703" s="72"/>
      <c r="F1703" s="72"/>
      <c r="G1703" s="72"/>
      <c r="H1703" s="72"/>
    </row>
    <row r="1704" spans="1:8" x14ac:dyDescent="0.25">
      <c r="A1704" s="73"/>
      <c r="B1704" s="72"/>
      <c r="C1704" s="72"/>
      <c r="D1704" s="72"/>
      <c r="E1704" s="72"/>
      <c r="F1704" s="72"/>
      <c r="G1704" s="72"/>
      <c r="H1704" s="72"/>
    </row>
    <row r="1705" spans="1:8" x14ac:dyDescent="0.25">
      <c r="A1705" s="73"/>
      <c r="B1705" s="72"/>
      <c r="C1705" s="72"/>
      <c r="D1705" s="72"/>
      <c r="E1705" s="72"/>
      <c r="F1705" s="72"/>
      <c r="G1705" s="72"/>
      <c r="H1705" s="72"/>
    </row>
    <row r="1706" spans="1:8" x14ac:dyDescent="0.25">
      <c r="A1706" s="73"/>
      <c r="B1706" s="72"/>
      <c r="C1706" s="72"/>
      <c r="D1706" s="72"/>
      <c r="E1706" s="72"/>
      <c r="F1706" s="72"/>
      <c r="G1706" s="72"/>
      <c r="H1706" s="72"/>
    </row>
    <row r="1707" spans="1:8" x14ac:dyDescent="0.25">
      <c r="A1707" s="73"/>
      <c r="B1707" s="72"/>
      <c r="C1707" s="72"/>
      <c r="D1707" s="72"/>
      <c r="E1707" s="72"/>
      <c r="F1707" s="72"/>
      <c r="G1707" s="72"/>
      <c r="H1707" s="72"/>
    </row>
    <row r="1708" spans="1:8" x14ac:dyDescent="0.25">
      <c r="A1708" s="73"/>
      <c r="B1708" s="72"/>
      <c r="C1708" s="72"/>
      <c r="D1708" s="72"/>
      <c r="E1708" s="72"/>
      <c r="F1708" s="72"/>
      <c r="G1708" s="72"/>
      <c r="H1708" s="72"/>
    </row>
    <row r="1709" spans="1:8" x14ac:dyDescent="0.25">
      <c r="A1709" s="73"/>
      <c r="B1709" s="72"/>
      <c r="C1709" s="72"/>
      <c r="D1709" s="72"/>
      <c r="E1709" s="72"/>
      <c r="F1709" s="72"/>
      <c r="G1709" s="72"/>
      <c r="H1709" s="72"/>
    </row>
    <row r="1710" spans="1:8" x14ac:dyDescent="0.25">
      <c r="A1710" s="73"/>
      <c r="B1710" s="72"/>
      <c r="C1710" s="72"/>
      <c r="D1710" s="72"/>
      <c r="E1710" s="72"/>
      <c r="F1710" s="72"/>
      <c r="G1710" s="72"/>
      <c r="H1710" s="72"/>
    </row>
    <row r="1711" spans="1:8" x14ac:dyDescent="0.25">
      <c r="A1711" s="73"/>
      <c r="B1711" s="72"/>
      <c r="C1711" s="72"/>
      <c r="D1711" s="72"/>
      <c r="E1711" s="72"/>
      <c r="F1711" s="72"/>
      <c r="G1711" s="72"/>
      <c r="H1711" s="72"/>
    </row>
    <row r="1712" spans="1:8" x14ac:dyDescent="0.25">
      <c r="A1712" s="73"/>
      <c r="B1712" s="72"/>
      <c r="C1712" s="72"/>
      <c r="D1712" s="72"/>
      <c r="E1712" s="72"/>
      <c r="F1712" s="72"/>
      <c r="G1712" s="72"/>
      <c r="H1712" s="72"/>
    </row>
    <row r="1713" spans="1:8" x14ac:dyDescent="0.25">
      <c r="A1713" s="73"/>
      <c r="B1713" s="72"/>
      <c r="C1713" s="72"/>
      <c r="D1713" s="72"/>
      <c r="E1713" s="72"/>
      <c r="F1713" s="72"/>
      <c r="G1713" s="72"/>
      <c r="H1713" s="72"/>
    </row>
    <row r="1714" spans="1:8" x14ac:dyDescent="0.25">
      <c r="A1714" s="73"/>
      <c r="B1714" s="72"/>
      <c r="C1714" s="72"/>
      <c r="D1714" s="72"/>
      <c r="E1714" s="72"/>
      <c r="F1714" s="72"/>
      <c r="G1714" s="72"/>
      <c r="H1714" s="72"/>
    </row>
    <row r="1715" spans="1:8" x14ac:dyDescent="0.25">
      <c r="A1715" s="73"/>
      <c r="B1715" s="72"/>
      <c r="C1715" s="72"/>
      <c r="D1715" s="72"/>
      <c r="E1715" s="72"/>
      <c r="F1715" s="72"/>
      <c r="G1715" s="72"/>
      <c r="H1715" s="72"/>
    </row>
    <row r="1716" spans="1:8" x14ac:dyDescent="0.25">
      <c r="A1716" s="73"/>
      <c r="B1716" s="72"/>
      <c r="C1716" s="72"/>
      <c r="D1716" s="72"/>
      <c r="E1716" s="72"/>
      <c r="F1716" s="72"/>
      <c r="G1716" s="72"/>
      <c r="H1716" s="72"/>
    </row>
    <row r="1717" spans="1:8" x14ac:dyDescent="0.25">
      <c r="A1717" s="73"/>
      <c r="B1717" s="72"/>
      <c r="C1717" s="72"/>
      <c r="D1717" s="72"/>
      <c r="E1717" s="72"/>
      <c r="F1717" s="72"/>
      <c r="G1717" s="72"/>
      <c r="H1717" s="72"/>
    </row>
    <row r="1718" spans="1:8" x14ac:dyDescent="0.25">
      <c r="A1718" s="73"/>
      <c r="B1718" s="72"/>
      <c r="C1718" s="72"/>
      <c r="D1718" s="72"/>
      <c r="E1718" s="72"/>
      <c r="F1718" s="72"/>
      <c r="G1718" s="72"/>
      <c r="H1718" s="72"/>
    </row>
    <row r="1719" spans="1:8" x14ac:dyDescent="0.25">
      <c r="A1719" s="73"/>
      <c r="B1719" s="72"/>
      <c r="C1719" s="72"/>
      <c r="D1719" s="72"/>
      <c r="E1719" s="72"/>
      <c r="F1719" s="72"/>
      <c r="G1719" s="72"/>
      <c r="H1719" s="72"/>
    </row>
    <row r="1720" spans="1:8" x14ac:dyDescent="0.25">
      <c r="A1720" s="73"/>
      <c r="B1720" s="72"/>
      <c r="C1720" s="72"/>
      <c r="D1720" s="72"/>
      <c r="E1720" s="72"/>
      <c r="F1720" s="72"/>
      <c r="G1720" s="72"/>
      <c r="H1720" s="72"/>
    </row>
    <row r="1721" spans="1:8" x14ac:dyDescent="0.25">
      <c r="A1721" s="73"/>
      <c r="B1721" s="72"/>
      <c r="C1721" s="72"/>
      <c r="D1721" s="72"/>
      <c r="E1721" s="72"/>
      <c r="F1721" s="72"/>
      <c r="G1721" s="72"/>
      <c r="H1721" s="72"/>
    </row>
    <row r="1722" spans="1:8" x14ac:dyDescent="0.25">
      <c r="A1722" s="73"/>
      <c r="B1722" s="72"/>
      <c r="C1722" s="72"/>
      <c r="D1722" s="72"/>
      <c r="E1722" s="72"/>
      <c r="F1722" s="72"/>
      <c r="G1722" s="72"/>
      <c r="H1722" s="72"/>
    </row>
    <row r="1723" spans="1:8" x14ac:dyDescent="0.25">
      <c r="A1723" s="73"/>
      <c r="B1723" s="72"/>
      <c r="C1723" s="72"/>
      <c r="D1723" s="72"/>
      <c r="E1723" s="72"/>
      <c r="F1723" s="72"/>
      <c r="G1723" s="72"/>
      <c r="H1723" s="72"/>
    </row>
    <row r="1724" spans="1:8" x14ac:dyDescent="0.25">
      <c r="A1724" s="73"/>
      <c r="B1724" s="72"/>
      <c r="C1724" s="72"/>
      <c r="D1724" s="72"/>
      <c r="E1724" s="72"/>
      <c r="F1724" s="72"/>
      <c r="G1724" s="72"/>
      <c r="H1724" s="72"/>
    </row>
    <row r="1725" spans="1:8" x14ac:dyDescent="0.25">
      <c r="A1725" s="73"/>
      <c r="B1725" s="72"/>
      <c r="C1725" s="72"/>
      <c r="D1725" s="72"/>
      <c r="E1725" s="72"/>
      <c r="F1725" s="72"/>
      <c r="G1725" s="72"/>
      <c r="H1725" s="72"/>
    </row>
    <row r="1726" spans="1:8" x14ac:dyDescent="0.25">
      <c r="A1726" s="73"/>
      <c r="B1726" s="72"/>
      <c r="C1726" s="72"/>
      <c r="D1726" s="72"/>
      <c r="E1726" s="72"/>
      <c r="F1726" s="72"/>
      <c r="G1726" s="72"/>
      <c r="H1726" s="72"/>
    </row>
    <row r="1727" spans="1:8" x14ac:dyDescent="0.25">
      <c r="A1727" s="73"/>
      <c r="B1727" s="72"/>
      <c r="C1727" s="72"/>
      <c r="D1727" s="72"/>
      <c r="E1727" s="72"/>
      <c r="F1727" s="72"/>
      <c r="G1727" s="72"/>
      <c r="H1727" s="72"/>
    </row>
    <row r="1728" spans="1:8" x14ac:dyDescent="0.25">
      <c r="A1728" s="73"/>
      <c r="B1728" s="72"/>
      <c r="C1728" s="72"/>
      <c r="D1728" s="72"/>
      <c r="E1728" s="72"/>
      <c r="F1728" s="72"/>
      <c r="G1728" s="72"/>
      <c r="H1728" s="72"/>
    </row>
    <row r="1729" spans="1:8" x14ac:dyDescent="0.25">
      <c r="A1729" s="73"/>
      <c r="B1729" s="72"/>
      <c r="C1729" s="72"/>
      <c r="D1729" s="72"/>
      <c r="E1729" s="72"/>
      <c r="F1729" s="72"/>
      <c r="G1729" s="72"/>
      <c r="H1729" s="72"/>
    </row>
    <row r="1730" spans="1:8" x14ac:dyDescent="0.25">
      <c r="A1730" s="73"/>
      <c r="B1730" s="72"/>
      <c r="C1730" s="72"/>
      <c r="D1730" s="72"/>
      <c r="E1730" s="72"/>
      <c r="F1730" s="72"/>
      <c r="G1730" s="72"/>
      <c r="H1730" s="72"/>
    </row>
    <row r="1731" spans="1:8" x14ac:dyDescent="0.25">
      <c r="A1731" s="73"/>
      <c r="B1731" s="72"/>
      <c r="C1731" s="72"/>
      <c r="D1731" s="72"/>
      <c r="E1731" s="72"/>
      <c r="F1731" s="72"/>
      <c r="G1731" s="72"/>
      <c r="H1731" s="72"/>
    </row>
    <row r="1732" spans="1:8" x14ac:dyDescent="0.25">
      <c r="A1732" s="73"/>
      <c r="B1732" s="72"/>
      <c r="C1732" s="72"/>
      <c r="D1732" s="72"/>
      <c r="E1732" s="72"/>
      <c r="F1732" s="72"/>
      <c r="G1732" s="72"/>
      <c r="H1732" s="72"/>
    </row>
    <row r="1733" spans="1:8" x14ac:dyDescent="0.25">
      <c r="A1733" s="73"/>
      <c r="B1733" s="72"/>
      <c r="C1733" s="72"/>
      <c r="D1733" s="72"/>
      <c r="E1733" s="72"/>
      <c r="F1733" s="72"/>
      <c r="G1733" s="72"/>
      <c r="H1733" s="72"/>
    </row>
    <row r="1734" spans="1:8" x14ac:dyDescent="0.25">
      <c r="A1734" s="73"/>
      <c r="B1734" s="72"/>
      <c r="C1734" s="72"/>
      <c r="D1734" s="72"/>
      <c r="E1734" s="72"/>
      <c r="F1734" s="72"/>
      <c r="G1734" s="72"/>
      <c r="H1734" s="72"/>
    </row>
    <row r="1735" spans="1:8" x14ac:dyDescent="0.25">
      <c r="A1735" s="73"/>
      <c r="B1735" s="72"/>
      <c r="C1735" s="72"/>
      <c r="D1735" s="72"/>
      <c r="E1735" s="72"/>
      <c r="F1735" s="72"/>
      <c r="G1735" s="72"/>
      <c r="H1735" s="72"/>
    </row>
    <row r="1736" spans="1:8" x14ac:dyDescent="0.25">
      <c r="A1736" s="73"/>
      <c r="B1736" s="72"/>
      <c r="C1736" s="72"/>
      <c r="D1736" s="72"/>
      <c r="E1736" s="72"/>
      <c r="F1736" s="72"/>
      <c r="G1736" s="72"/>
      <c r="H1736" s="72"/>
    </row>
    <row r="1737" spans="1:8" x14ac:dyDescent="0.25">
      <c r="A1737" s="73"/>
      <c r="B1737" s="72"/>
      <c r="C1737" s="72"/>
      <c r="D1737" s="72"/>
      <c r="E1737" s="72"/>
      <c r="F1737" s="72"/>
      <c r="G1737" s="72"/>
      <c r="H1737" s="72"/>
    </row>
    <row r="1738" spans="1:8" x14ac:dyDescent="0.25">
      <c r="A1738" s="73"/>
      <c r="B1738" s="72"/>
      <c r="C1738" s="72"/>
      <c r="D1738" s="72"/>
      <c r="E1738" s="72"/>
      <c r="F1738" s="72"/>
      <c r="G1738" s="72"/>
      <c r="H1738" s="72"/>
    </row>
    <row r="1739" spans="1:8" x14ac:dyDescent="0.25">
      <c r="A1739" s="73"/>
      <c r="B1739" s="72"/>
      <c r="C1739" s="72"/>
      <c r="D1739" s="72"/>
      <c r="E1739" s="72"/>
      <c r="F1739" s="72"/>
      <c r="G1739" s="72"/>
      <c r="H1739" s="72"/>
    </row>
    <row r="1740" spans="1:8" x14ac:dyDescent="0.25">
      <c r="A1740" s="73"/>
      <c r="B1740" s="72"/>
      <c r="C1740" s="72"/>
      <c r="D1740" s="72"/>
      <c r="E1740" s="72"/>
      <c r="F1740" s="72"/>
      <c r="G1740" s="72"/>
      <c r="H1740" s="72"/>
    </row>
    <row r="1741" spans="1:8" x14ac:dyDescent="0.25">
      <c r="A1741" s="73"/>
      <c r="B1741" s="72"/>
      <c r="C1741" s="72"/>
      <c r="D1741" s="72"/>
      <c r="E1741" s="72"/>
      <c r="F1741" s="72"/>
      <c r="G1741" s="72"/>
      <c r="H1741" s="72"/>
    </row>
    <row r="1742" spans="1:8" x14ac:dyDescent="0.25">
      <c r="A1742" s="73"/>
      <c r="B1742" s="72"/>
      <c r="C1742" s="72"/>
      <c r="D1742" s="72"/>
      <c r="E1742" s="72"/>
      <c r="F1742" s="72"/>
      <c r="G1742" s="72"/>
      <c r="H1742" s="72"/>
    </row>
    <row r="1743" spans="1:8" x14ac:dyDescent="0.25">
      <c r="A1743" s="73"/>
      <c r="B1743" s="72"/>
      <c r="C1743" s="72"/>
      <c r="D1743" s="72"/>
      <c r="E1743" s="72"/>
      <c r="F1743" s="72"/>
      <c r="G1743" s="72"/>
      <c r="H1743" s="72"/>
    </row>
    <row r="1744" spans="1:8" x14ac:dyDescent="0.25">
      <c r="A1744" s="73"/>
      <c r="B1744" s="72"/>
      <c r="C1744" s="72"/>
      <c r="D1744" s="72"/>
      <c r="E1744" s="72"/>
      <c r="F1744" s="72"/>
      <c r="G1744" s="72"/>
      <c r="H1744" s="72"/>
    </row>
    <row r="1745" spans="1:8" x14ac:dyDescent="0.25">
      <c r="A1745" s="73"/>
      <c r="B1745" s="72"/>
      <c r="C1745" s="72"/>
      <c r="D1745" s="72"/>
      <c r="E1745" s="72"/>
      <c r="F1745" s="72"/>
      <c r="G1745" s="72"/>
      <c r="H1745" s="72"/>
    </row>
    <row r="1746" spans="1:8" x14ac:dyDescent="0.25">
      <c r="A1746" s="73"/>
      <c r="B1746" s="72"/>
      <c r="C1746" s="72"/>
      <c r="D1746" s="72"/>
      <c r="E1746" s="72"/>
      <c r="F1746" s="72"/>
      <c r="G1746" s="72"/>
      <c r="H1746" s="72"/>
    </row>
    <row r="1747" spans="1:8" x14ac:dyDescent="0.25">
      <c r="A1747" s="73"/>
      <c r="B1747" s="72"/>
      <c r="C1747" s="72"/>
      <c r="D1747" s="72"/>
      <c r="E1747" s="72"/>
      <c r="F1747" s="72"/>
      <c r="G1747" s="72"/>
      <c r="H1747" s="72"/>
    </row>
    <row r="1748" spans="1:8" x14ac:dyDescent="0.25">
      <c r="A1748" s="73"/>
      <c r="B1748" s="72"/>
      <c r="C1748" s="72"/>
      <c r="D1748" s="72"/>
      <c r="E1748" s="72"/>
      <c r="F1748" s="72"/>
      <c r="G1748" s="72"/>
      <c r="H1748" s="72"/>
    </row>
    <row r="1749" spans="1:8" x14ac:dyDescent="0.25">
      <c r="A1749" s="73"/>
      <c r="B1749" s="72"/>
      <c r="C1749" s="72"/>
      <c r="D1749" s="72"/>
      <c r="E1749" s="72"/>
      <c r="F1749" s="72"/>
      <c r="G1749" s="72"/>
      <c r="H1749" s="72"/>
    </row>
    <row r="1750" spans="1:8" x14ac:dyDescent="0.25">
      <c r="A1750" s="73"/>
      <c r="B1750" s="72"/>
      <c r="C1750" s="72"/>
      <c r="D1750" s="72"/>
      <c r="E1750" s="72"/>
      <c r="F1750" s="72"/>
      <c r="G1750" s="72"/>
      <c r="H1750" s="72"/>
    </row>
    <row r="1751" spans="1:8" x14ac:dyDescent="0.25">
      <c r="A1751" s="73"/>
      <c r="B1751" s="72"/>
      <c r="C1751" s="72"/>
      <c r="D1751" s="72"/>
      <c r="E1751" s="72"/>
      <c r="F1751" s="72"/>
      <c r="G1751" s="72"/>
      <c r="H1751" s="72"/>
    </row>
    <row r="1752" spans="1:8" x14ac:dyDescent="0.25">
      <c r="A1752" s="73"/>
      <c r="B1752" s="72"/>
      <c r="C1752" s="72"/>
      <c r="D1752" s="72"/>
      <c r="E1752" s="72"/>
      <c r="F1752" s="72"/>
      <c r="G1752" s="72"/>
      <c r="H1752" s="72"/>
    </row>
    <row r="1753" spans="1:8" x14ac:dyDescent="0.25">
      <c r="A1753" s="73"/>
      <c r="B1753" s="72"/>
      <c r="C1753" s="72"/>
      <c r="D1753" s="72"/>
      <c r="E1753" s="72"/>
      <c r="F1753" s="72"/>
      <c r="G1753" s="72"/>
      <c r="H1753" s="72"/>
    </row>
    <row r="1754" spans="1:8" x14ac:dyDescent="0.25">
      <c r="A1754" s="73"/>
      <c r="B1754" s="72"/>
      <c r="C1754" s="72"/>
      <c r="D1754" s="72"/>
      <c r="E1754" s="72"/>
      <c r="F1754" s="72"/>
      <c r="G1754" s="72"/>
      <c r="H1754" s="72"/>
    </row>
    <row r="1755" spans="1:8" x14ac:dyDescent="0.25">
      <c r="A1755" s="73"/>
      <c r="B1755" s="72"/>
      <c r="C1755" s="72"/>
      <c r="D1755" s="72"/>
      <c r="E1755" s="72"/>
      <c r="F1755" s="72"/>
      <c r="G1755" s="72"/>
      <c r="H1755" s="72"/>
    </row>
    <row r="1756" spans="1:8" x14ac:dyDescent="0.25">
      <c r="A1756" s="73"/>
      <c r="B1756" s="72"/>
      <c r="C1756" s="72"/>
      <c r="D1756" s="72"/>
      <c r="E1756" s="72"/>
      <c r="F1756" s="72"/>
      <c r="G1756" s="72"/>
      <c r="H1756" s="72"/>
    </row>
    <row r="1757" spans="1:8" x14ac:dyDescent="0.25">
      <c r="A1757" s="73"/>
      <c r="B1757" s="72"/>
      <c r="C1757" s="72"/>
      <c r="D1757" s="72"/>
      <c r="E1757" s="72"/>
      <c r="F1757" s="72"/>
      <c r="G1757" s="72"/>
      <c r="H1757" s="72"/>
    </row>
    <row r="1758" spans="1:8" x14ac:dyDescent="0.25">
      <c r="A1758" s="73"/>
      <c r="B1758" s="72"/>
      <c r="C1758" s="72"/>
      <c r="D1758" s="72"/>
      <c r="E1758" s="72"/>
      <c r="F1758" s="72"/>
      <c r="G1758" s="72"/>
      <c r="H1758" s="72"/>
    </row>
    <row r="1759" spans="1:8" x14ac:dyDescent="0.25">
      <c r="A1759" s="73"/>
      <c r="B1759" s="72"/>
      <c r="C1759" s="72"/>
      <c r="D1759" s="72"/>
      <c r="E1759" s="72"/>
      <c r="F1759" s="72"/>
      <c r="G1759" s="72"/>
      <c r="H1759" s="72"/>
    </row>
    <row r="1760" spans="1:8" x14ac:dyDescent="0.25">
      <c r="A1760" s="73"/>
      <c r="B1760" s="72"/>
      <c r="C1760" s="72"/>
      <c r="D1760" s="72"/>
      <c r="E1760" s="72"/>
      <c r="F1760" s="72"/>
      <c r="G1760" s="72"/>
      <c r="H1760" s="72"/>
    </row>
    <row r="1761" spans="1:8" x14ac:dyDescent="0.25">
      <c r="A1761" s="73"/>
      <c r="B1761" s="72"/>
      <c r="C1761" s="72"/>
      <c r="D1761" s="72"/>
      <c r="E1761" s="72"/>
      <c r="F1761" s="72"/>
      <c r="G1761" s="72"/>
      <c r="H1761" s="72"/>
    </row>
    <row r="1762" spans="1:8" x14ac:dyDescent="0.25">
      <c r="A1762" s="73"/>
      <c r="B1762" s="72"/>
      <c r="C1762" s="72"/>
      <c r="D1762" s="72"/>
      <c r="E1762" s="72"/>
      <c r="F1762" s="72"/>
      <c r="G1762" s="72"/>
      <c r="H1762" s="72"/>
    </row>
    <row r="1763" spans="1:8" x14ac:dyDescent="0.25">
      <c r="A1763" s="73"/>
      <c r="B1763" s="72"/>
      <c r="C1763" s="72"/>
      <c r="D1763" s="72"/>
      <c r="E1763" s="72"/>
      <c r="F1763" s="72"/>
      <c r="G1763" s="72"/>
      <c r="H1763" s="72"/>
    </row>
    <row r="1764" spans="1:8" x14ac:dyDescent="0.25">
      <c r="A1764" s="73"/>
      <c r="B1764" s="72"/>
      <c r="C1764" s="72"/>
      <c r="D1764" s="72"/>
      <c r="E1764" s="72"/>
      <c r="F1764" s="72"/>
      <c r="G1764" s="72"/>
      <c r="H1764" s="72"/>
    </row>
    <row r="1765" spans="1:8" x14ac:dyDescent="0.25">
      <c r="A1765" s="73"/>
      <c r="B1765" s="72"/>
      <c r="C1765" s="72"/>
      <c r="D1765" s="72"/>
      <c r="E1765" s="72"/>
      <c r="F1765" s="72"/>
      <c r="G1765" s="72"/>
      <c r="H1765" s="72"/>
    </row>
    <row r="1766" spans="1:8" x14ac:dyDescent="0.25">
      <c r="A1766" s="73"/>
      <c r="B1766" s="72"/>
      <c r="C1766" s="72"/>
      <c r="D1766" s="72"/>
      <c r="E1766" s="72"/>
      <c r="F1766" s="72"/>
      <c r="G1766" s="72"/>
      <c r="H1766" s="72"/>
    </row>
    <row r="1767" spans="1:8" x14ac:dyDescent="0.25">
      <c r="A1767" s="73"/>
      <c r="B1767" s="72"/>
      <c r="C1767" s="72"/>
      <c r="D1767" s="72"/>
      <c r="E1767" s="72"/>
      <c r="F1767" s="72"/>
      <c r="G1767" s="72"/>
      <c r="H1767" s="72"/>
    </row>
    <row r="1768" spans="1:8" x14ac:dyDescent="0.25">
      <c r="A1768" s="73"/>
      <c r="B1768" s="72"/>
      <c r="C1768" s="72"/>
      <c r="D1768" s="72"/>
      <c r="E1768" s="72"/>
      <c r="F1768" s="72"/>
      <c r="G1768" s="72"/>
      <c r="H1768" s="72"/>
    </row>
    <row r="1769" spans="1:8" x14ac:dyDescent="0.25">
      <c r="A1769" s="73"/>
      <c r="B1769" s="72"/>
      <c r="C1769" s="72"/>
      <c r="D1769" s="72"/>
      <c r="E1769" s="72"/>
      <c r="F1769" s="72"/>
      <c r="G1769" s="72"/>
      <c r="H1769" s="72"/>
    </row>
    <row r="1770" spans="1:8" x14ac:dyDescent="0.25">
      <c r="A1770" s="73"/>
      <c r="B1770" s="72"/>
      <c r="C1770" s="72"/>
      <c r="D1770" s="72"/>
      <c r="E1770" s="72"/>
      <c r="F1770" s="72"/>
      <c r="G1770" s="72"/>
      <c r="H1770" s="72"/>
    </row>
    <row r="1771" spans="1:8" x14ac:dyDescent="0.25">
      <c r="A1771" s="73"/>
      <c r="B1771" s="72"/>
      <c r="C1771" s="72"/>
      <c r="D1771" s="72"/>
      <c r="E1771" s="72"/>
      <c r="F1771" s="72"/>
      <c r="G1771" s="72"/>
      <c r="H1771" s="72"/>
    </row>
    <row r="1772" spans="1:8" x14ac:dyDescent="0.25">
      <c r="A1772" s="73"/>
      <c r="B1772" s="72"/>
      <c r="C1772" s="72"/>
      <c r="D1772" s="72"/>
      <c r="E1772" s="72"/>
      <c r="F1772" s="72"/>
      <c r="G1772" s="72"/>
      <c r="H1772" s="72"/>
    </row>
    <row r="1773" spans="1:8" x14ac:dyDescent="0.25">
      <c r="A1773" s="73"/>
      <c r="B1773" s="72"/>
      <c r="C1773" s="72"/>
      <c r="D1773" s="72"/>
      <c r="E1773" s="72"/>
      <c r="F1773" s="72"/>
      <c r="G1773" s="72"/>
      <c r="H1773" s="72"/>
    </row>
    <row r="1774" spans="1:8" x14ac:dyDescent="0.25">
      <c r="A1774" s="73"/>
      <c r="B1774" s="72"/>
      <c r="C1774" s="72"/>
      <c r="D1774" s="72"/>
      <c r="E1774" s="72"/>
      <c r="F1774" s="72"/>
      <c r="G1774" s="72"/>
      <c r="H1774" s="72"/>
    </row>
    <row r="1775" spans="1:8" x14ac:dyDescent="0.25">
      <c r="A1775" s="73"/>
      <c r="B1775" s="72"/>
      <c r="C1775" s="72"/>
      <c r="D1775" s="72"/>
      <c r="E1775" s="72"/>
      <c r="F1775" s="72"/>
      <c r="G1775" s="72"/>
      <c r="H1775" s="72"/>
    </row>
    <row r="1776" spans="1:8" x14ac:dyDescent="0.25">
      <c r="A1776" s="73"/>
      <c r="B1776" s="72"/>
      <c r="C1776" s="72"/>
      <c r="D1776" s="72"/>
      <c r="E1776" s="72"/>
      <c r="F1776" s="72"/>
      <c r="G1776" s="72"/>
      <c r="H1776" s="72"/>
    </row>
    <row r="1777" spans="1:8" x14ac:dyDescent="0.25">
      <c r="A1777" s="73"/>
      <c r="B1777" s="72"/>
      <c r="C1777" s="72"/>
      <c r="D1777" s="72"/>
      <c r="E1777" s="72"/>
      <c r="F1777" s="72"/>
      <c r="G1777" s="72"/>
      <c r="H1777" s="72"/>
    </row>
    <row r="1778" spans="1:8" x14ac:dyDescent="0.25">
      <c r="A1778" s="73"/>
      <c r="B1778" s="72"/>
      <c r="C1778" s="72"/>
      <c r="D1778" s="72"/>
      <c r="E1778" s="72"/>
      <c r="F1778" s="72"/>
      <c r="G1778" s="72"/>
      <c r="H1778" s="72"/>
    </row>
    <row r="1779" spans="1:8" x14ac:dyDescent="0.25">
      <c r="A1779" s="73"/>
      <c r="B1779" s="72"/>
      <c r="C1779" s="72"/>
      <c r="D1779" s="72"/>
      <c r="E1779" s="72"/>
      <c r="F1779" s="72"/>
      <c r="G1779" s="72"/>
      <c r="H1779" s="72"/>
    </row>
    <row r="1780" spans="1:8" x14ac:dyDescent="0.25">
      <c r="A1780" s="73"/>
      <c r="B1780" s="72"/>
      <c r="C1780" s="72"/>
      <c r="D1780" s="72"/>
      <c r="E1780" s="72"/>
      <c r="F1780" s="72"/>
      <c r="G1780" s="72"/>
      <c r="H1780" s="72"/>
    </row>
    <row r="1781" spans="1:8" x14ac:dyDescent="0.25">
      <c r="A1781" s="73"/>
      <c r="B1781" s="72"/>
      <c r="C1781" s="72"/>
      <c r="D1781" s="72"/>
      <c r="E1781" s="72"/>
      <c r="F1781" s="72"/>
      <c r="G1781" s="72"/>
      <c r="H1781" s="72"/>
    </row>
    <row r="1782" spans="1:8" x14ac:dyDescent="0.25">
      <c r="A1782" s="73"/>
      <c r="B1782" s="72"/>
      <c r="C1782" s="72"/>
      <c r="D1782" s="72"/>
      <c r="E1782" s="72"/>
      <c r="F1782" s="72"/>
      <c r="G1782" s="72"/>
      <c r="H1782" s="72"/>
    </row>
    <row r="1783" spans="1:8" x14ac:dyDescent="0.25">
      <c r="A1783" s="73"/>
      <c r="B1783" s="72"/>
      <c r="C1783" s="72"/>
      <c r="D1783" s="72"/>
      <c r="E1783" s="72"/>
      <c r="F1783" s="72"/>
      <c r="G1783" s="72"/>
      <c r="H1783" s="72"/>
    </row>
    <row r="1784" spans="1:8" x14ac:dyDescent="0.25">
      <c r="A1784" s="73"/>
      <c r="B1784" s="72"/>
      <c r="C1784" s="72"/>
      <c r="D1784" s="72"/>
      <c r="E1784" s="72"/>
      <c r="F1784" s="72"/>
      <c r="G1784" s="72"/>
      <c r="H1784" s="72"/>
    </row>
    <row r="1785" spans="1:8" x14ac:dyDescent="0.25">
      <c r="A1785" s="73"/>
      <c r="B1785" s="72"/>
      <c r="C1785" s="72"/>
      <c r="D1785" s="72"/>
      <c r="E1785" s="72"/>
      <c r="F1785" s="72"/>
      <c r="G1785" s="72"/>
      <c r="H1785" s="72"/>
    </row>
    <row r="1786" spans="1:8" x14ac:dyDescent="0.25">
      <c r="A1786" s="73"/>
      <c r="B1786" s="72"/>
      <c r="C1786" s="72"/>
      <c r="D1786" s="72"/>
      <c r="E1786" s="72"/>
      <c r="F1786" s="72"/>
      <c r="G1786" s="72"/>
      <c r="H1786" s="72"/>
    </row>
    <row r="1787" spans="1:8" x14ac:dyDescent="0.25">
      <c r="A1787" s="73"/>
      <c r="B1787" s="72"/>
      <c r="C1787" s="72"/>
      <c r="D1787" s="72"/>
      <c r="E1787" s="72"/>
      <c r="F1787" s="72"/>
      <c r="G1787" s="72"/>
      <c r="H1787" s="72"/>
    </row>
    <row r="1788" spans="1:8" x14ac:dyDescent="0.25">
      <c r="A1788" s="73"/>
      <c r="B1788" s="72"/>
      <c r="C1788" s="72"/>
      <c r="D1788" s="72"/>
      <c r="E1788" s="72"/>
      <c r="F1788" s="72"/>
      <c r="G1788" s="72"/>
      <c r="H1788" s="72"/>
    </row>
    <row r="1789" spans="1:8" x14ac:dyDescent="0.25">
      <c r="A1789" s="73"/>
      <c r="B1789" s="72"/>
      <c r="C1789" s="72"/>
      <c r="D1789" s="72"/>
      <c r="E1789" s="72"/>
      <c r="F1789" s="72"/>
      <c r="G1789" s="72"/>
      <c r="H1789" s="72"/>
    </row>
    <row r="1790" spans="1:8" x14ac:dyDescent="0.25">
      <c r="A1790" s="73"/>
      <c r="B1790" s="72"/>
      <c r="C1790" s="72"/>
      <c r="D1790" s="72"/>
      <c r="E1790" s="72"/>
      <c r="F1790" s="72"/>
      <c r="G1790" s="72"/>
      <c r="H1790" s="72"/>
    </row>
    <row r="1791" spans="1:8" x14ac:dyDescent="0.25">
      <c r="A1791" s="73"/>
      <c r="B1791" s="72"/>
      <c r="C1791" s="72"/>
      <c r="D1791" s="72"/>
      <c r="E1791" s="72"/>
      <c r="F1791" s="72"/>
      <c r="G1791" s="72"/>
      <c r="H1791" s="72"/>
    </row>
    <row r="1792" spans="1:8" x14ac:dyDescent="0.25">
      <c r="A1792" s="73"/>
      <c r="B1792" s="72"/>
      <c r="C1792" s="72"/>
      <c r="D1792" s="72"/>
      <c r="E1792" s="72"/>
      <c r="F1792" s="72"/>
      <c r="G1792" s="72"/>
      <c r="H1792" s="72"/>
    </row>
    <row r="1793" spans="1:8" x14ac:dyDescent="0.25">
      <c r="A1793" s="73"/>
      <c r="B1793" s="72"/>
      <c r="C1793" s="72"/>
      <c r="D1793" s="72"/>
      <c r="E1793" s="72"/>
      <c r="F1793" s="72"/>
      <c r="G1793" s="72"/>
      <c r="H1793" s="72"/>
    </row>
    <row r="1794" spans="1:8" x14ac:dyDescent="0.25">
      <c r="A1794" s="73"/>
      <c r="B1794" s="72"/>
      <c r="C1794" s="72"/>
      <c r="D1794" s="72"/>
      <c r="E1794" s="72"/>
      <c r="F1794" s="72"/>
      <c r="G1794" s="72"/>
      <c r="H1794" s="72"/>
    </row>
    <row r="1795" spans="1:8" x14ac:dyDescent="0.25">
      <c r="A1795" s="73"/>
      <c r="B1795" s="72"/>
      <c r="C1795" s="72"/>
      <c r="D1795" s="72"/>
      <c r="E1795" s="72"/>
      <c r="F1795" s="72"/>
      <c r="G1795" s="72"/>
      <c r="H1795" s="72"/>
    </row>
    <row r="1796" spans="1:8" x14ac:dyDescent="0.25">
      <c r="A1796" s="73"/>
      <c r="B1796" s="72"/>
      <c r="C1796" s="72"/>
      <c r="D1796" s="72"/>
      <c r="E1796" s="72"/>
      <c r="F1796" s="72"/>
      <c r="G1796" s="72"/>
      <c r="H1796" s="72"/>
    </row>
    <row r="1797" spans="1:8" x14ac:dyDescent="0.25">
      <c r="A1797" s="73"/>
      <c r="B1797" s="72"/>
      <c r="C1797" s="72"/>
      <c r="D1797" s="72"/>
      <c r="E1797" s="72"/>
      <c r="F1797" s="72"/>
      <c r="G1797" s="72"/>
      <c r="H1797" s="72"/>
    </row>
    <row r="1798" spans="1:8" x14ac:dyDescent="0.25">
      <c r="A1798" s="73"/>
      <c r="B1798" s="72"/>
      <c r="C1798" s="72"/>
      <c r="D1798" s="72"/>
      <c r="E1798" s="72"/>
      <c r="F1798" s="72"/>
      <c r="G1798" s="72"/>
      <c r="H1798" s="72"/>
    </row>
    <row r="1799" spans="1:8" x14ac:dyDescent="0.25">
      <c r="A1799" s="73"/>
      <c r="B1799" s="72"/>
      <c r="C1799" s="72"/>
      <c r="D1799" s="72"/>
      <c r="E1799" s="72"/>
      <c r="F1799" s="72"/>
      <c r="G1799" s="72"/>
      <c r="H1799" s="72"/>
    </row>
    <row r="1800" spans="1:8" x14ac:dyDescent="0.25">
      <c r="A1800" s="73"/>
      <c r="B1800" s="72"/>
      <c r="C1800" s="72"/>
      <c r="D1800" s="72"/>
      <c r="E1800" s="72"/>
      <c r="F1800" s="72"/>
      <c r="G1800" s="72"/>
      <c r="H1800" s="72"/>
    </row>
    <row r="1801" spans="1:8" x14ac:dyDescent="0.25">
      <c r="A1801" s="73"/>
      <c r="B1801" s="72"/>
      <c r="C1801" s="72"/>
      <c r="D1801" s="72"/>
      <c r="E1801" s="72"/>
      <c r="F1801" s="72"/>
      <c r="G1801" s="72"/>
      <c r="H1801" s="72"/>
    </row>
    <row r="1802" spans="1:8" x14ac:dyDescent="0.25">
      <c r="A1802" s="73"/>
      <c r="B1802" s="72"/>
      <c r="C1802" s="72"/>
      <c r="D1802" s="72"/>
      <c r="E1802" s="72"/>
      <c r="F1802" s="72"/>
      <c r="G1802" s="72"/>
      <c r="H1802" s="72"/>
    </row>
    <row r="1803" spans="1:8" x14ac:dyDescent="0.25">
      <c r="A1803" s="73"/>
      <c r="B1803" s="72"/>
      <c r="C1803" s="72"/>
      <c r="D1803" s="72"/>
      <c r="E1803" s="72"/>
      <c r="F1803" s="72"/>
      <c r="G1803" s="72"/>
      <c r="H1803" s="72"/>
    </row>
    <row r="1804" spans="1:8" x14ac:dyDescent="0.25">
      <c r="A1804" s="73"/>
      <c r="B1804" s="72"/>
      <c r="C1804" s="72"/>
      <c r="D1804" s="72"/>
      <c r="E1804" s="72"/>
      <c r="F1804" s="72"/>
      <c r="G1804" s="72"/>
      <c r="H1804" s="72"/>
    </row>
    <row r="1805" spans="1:8" x14ac:dyDescent="0.25">
      <c r="A1805" s="73"/>
      <c r="B1805" s="72"/>
      <c r="C1805" s="72"/>
      <c r="D1805" s="72"/>
      <c r="E1805" s="72"/>
      <c r="F1805" s="72"/>
      <c r="G1805" s="72"/>
      <c r="H1805" s="72"/>
    </row>
    <row r="1806" spans="1:8" x14ac:dyDescent="0.25">
      <c r="A1806" s="73"/>
      <c r="B1806" s="72"/>
      <c r="C1806" s="72"/>
      <c r="D1806" s="72"/>
      <c r="E1806" s="72"/>
      <c r="F1806" s="72"/>
      <c r="G1806" s="72"/>
      <c r="H1806" s="72"/>
    </row>
    <row r="1807" spans="1:8" x14ac:dyDescent="0.25">
      <c r="A1807" s="73"/>
      <c r="B1807" s="72"/>
      <c r="C1807" s="72"/>
      <c r="D1807" s="72"/>
      <c r="E1807" s="72"/>
      <c r="F1807" s="72"/>
      <c r="G1807" s="72"/>
      <c r="H1807" s="72"/>
    </row>
    <row r="1808" spans="1:8" x14ac:dyDescent="0.25">
      <c r="A1808" s="73"/>
      <c r="B1808" s="72"/>
      <c r="C1808" s="72"/>
      <c r="D1808" s="72"/>
      <c r="E1808" s="72"/>
      <c r="F1808" s="72"/>
      <c r="G1808" s="72"/>
      <c r="H1808" s="72"/>
    </row>
    <row r="1809" spans="1:8" x14ac:dyDescent="0.25">
      <c r="A1809" s="73"/>
      <c r="B1809" s="72"/>
      <c r="C1809" s="72"/>
      <c r="D1809" s="72"/>
      <c r="E1809" s="72"/>
      <c r="F1809" s="72"/>
      <c r="G1809" s="72"/>
      <c r="H1809" s="72"/>
    </row>
    <row r="1810" spans="1:8" x14ac:dyDescent="0.25">
      <c r="A1810" s="73"/>
      <c r="B1810" s="72"/>
      <c r="C1810" s="72"/>
      <c r="D1810" s="72"/>
      <c r="E1810" s="72"/>
      <c r="F1810" s="72"/>
      <c r="G1810" s="72"/>
      <c r="H1810" s="72"/>
    </row>
    <row r="1811" spans="1:8" x14ac:dyDescent="0.25">
      <c r="A1811" s="73"/>
      <c r="B1811" s="72"/>
      <c r="C1811" s="72"/>
      <c r="D1811" s="72"/>
      <c r="E1811" s="72"/>
      <c r="F1811" s="72"/>
      <c r="G1811" s="72"/>
      <c r="H1811" s="72"/>
    </row>
    <row r="1812" spans="1:8" x14ac:dyDescent="0.25">
      <c r="A1812" s="73"/>
      <c r="B1812" s="72"/>
      <c r="C1812" s="72"/>
      <c r="D1812" s="72"/>
      <c r="E1812" s="72"/>
      <c r="F1812" s="72"/>
      <c r="G1812" s="72"/>
      <c r="H1812" s="72"/>
    </row>
    <row r="1813" spans="1:8" x14ac:dyDescent="0.25">
      <c r="A1813" s="73"/>
      <c r="B1813" s="72"/>
      <c r="C1813" s="72"/>
      <c r="D1813" s="72"/>
      <c r="E1813" s="72"/>
      <c r="F1813" s="72"/>
      <c r="G1813" s="72"/>
      <c r="H1813" s="72"/>
    </row>
    <row r="1814" spans="1:8" x14ac:dyDescent="0.25">
      <c r="A1814" s="73"/>
      <c r="B1814" s="72"/>
      <c r="C1814" s="72"/>
      <c r="D1814" s="72"/>
      <c r="E1814" s="72"/>
      <c r="F1814" s="72"/>
      <c r="G1814" s="72"/>
      <c r="H1814" s="72"/>
    </row>
    <row r="1815" spans="1:8" x14ac:dyDescent="0.25">
      <c r="A1815" s="73"/>
      <c r="B1815" s="72"/>
      <c r="C1815" s="72"/>
      <c r="D1815" s="72"/>
      <c r="E1815" s="72"/>
      <c r="F1815" s="72"/>
      <c r="G1815" s="72"/>
      <c r="H1815" s="72"/>
    </row>
    <row r="1816" spans="1:8" x14ac:dyDescent="0.25">
      <c r="A1816" s="73"/>
      <c r="B1816" s="72"/>
      <c r="C1816" s="72"/>
      <c r="D1816" s="72"/>
      <c r="E1816" s="72"/>
      <c r="F1816" s="72"/>
      <c r="G1816" s="72"/>
      <c r="H1816" s="72"/>
    </row>
    <row r="1817" spans="1:8" x14ac:dyDescent="0.25">
      <c r="A1817" s="73"/>
      <c r="B1817" s="72"/>
      <c r="C1817" s="72"/>
      <c r="D1817" s="72"/>
      <c r="E1817" s="72"/>
      <c r="F1817" s="72"/>
      <c r="G1817" s="72"/>
      <c r="H1817" s="72"/>
    </row>
    <row r="1818" spans="1:8" x14ac:dyDescent="0.25">
      <c r="A1818" s="73"/>
      <c r="B1818" s="72"/>
      <c r="C1818" s="72"/>
      <c r="D1818" s="72"/>
      <c r="E1818" s="72"/>
      <c r="F1818" s="72"/>
      <c r="G1818" s="72"/>
      <c r="H1818" s="72"/>
    </row>
    <row r="1819" spans="1:8" x14ac:dyDescent="0.25">
      <c r="A1819" s="73"/>
      <c r="B1819" s="72"/>
      <c r="C1819" s="72"/>
      <c r="D1819" s="72"/>
      <c r="E1819" s="72"/>
      <c r="F1819" s="72"/>
      <c r="G1819" s="72"/>
      <c r="H1819" s="72"/>
    </row>
    <row r="1820" spans="1:8" x14ac:dyDescent="0.25">
      <c r="A1820" s="73"/>
      <c r="B1820" s="72"/>
      <c r="C1820" s="72"/>
      <c r="D1820" s="72"/>
      <c r="E1820" s="72"/>
      <c r="F1820" s="72"/>
      <c r="G1820" s="72"/>
      <c r="H1820" s="72"/>
    </row>
    <row r="1821" spans="1:8" x14ac:dyDescent="0.25">
      <c r="A1821" s="73"/>
      <c r="B1821" s="72"/>
      <c r="C1821" s="72"/>
      <c r="D1821" s="72"/>
      <c r="E1821" s="72"/>
      <c r="F1821" s="72"/>
      <c r="G1821" s="72"/>
      <c r="H1821" s="72"/>
    </row>
    <row r="1822" spans="1:8" x14ac:dyDescent="0.25">
      <c r="A1822" s="73"/>
      <c r="B1822" s="72"/>
      <c r="C1822" s="72"/>
      <c r="D1822" s="72"/>
      <c r="E1822" s="72"/>
      <c r="F1822" s="72"/>
      <c r="G1822" s="72"/>
      <c r="H1822" s="72"/>
    </row>
    <row r="1823" spans="1:8" x14ac:dyDescent="0.25">
      <c r="A1823" s="73"/>
      <c r="B1823" s="72"/>
      <c r="C1823" s="72"/>
      <c r="D1823" s="72"/>
      <c r="E1823" s="72"/>
      <c r="F1823" s="72"/>
      <c r="G1823" s="72"/>
      <c r="H1823" s="72"/>
    </row>
    <row r="1824" spans="1:8" x14ac:dyDescent="0.25">
      <c r="A1824" s="73"/>
      <c r="B1824" s="72"/>
      <c r="C1824" s="72"/>
      <c r="D1824" s="72"/>
      <c r="E1824" s="72"/>
      <c r="F1824" s="72"/>
      <c r="G1824" s="72"/>
      <c r="H1824" s="72"/>
    </row>
    <row r="1825" spans="1:8" x14ac:dyDescent="0.25">
      <c r="A1825" s="73"/>
      <c r="B1825" s="72"/>
      <c r="C1825" s="72"/>
      <c r="D1825" s="72"/>
      <c r="E1825" s="72"/>
      <c r="F1825" s="72"/>
      <c r="G1825" s="72"/>
      <c r="H1825" s="72"/>
    </row>
    <row r="1826" spans="1:8" x14ac:dyDescent="0.25">
      <c r="A1826" s="73"/>
      <c r="B1826" s="72"/>
      <c r="C1826" s="72"/>
      <c r="D1826" s="72"/>
      <c r="E1826" s="72"/>
      <c r="F1826" s="72"/>
      <c r="G1826" s="72"/>
      <c r="H1826" s="72"/>
    </row>
    <row r="1827" spans="1:8" x14ac:dyDescent="0.25">
      <c r="A1827" s="73"/>
      <c r="B1827" s="72"/>
      <c r="C1827" s="72"/>
      <c r="D1827" s="72"/>
      <c r="E1827" s="72"/>
      <c r="F1827" s="72"/>
      <c r="G1827" s="72"/>
      <c r="H1827" s="72"/>
    </row>
    <row r="1828" spans="1:8" x14ac:dyDescent="0.25">
      <c r="A1828" s="73"/>
      <c r="B1828" s="72"/>
      <c r="C1828" s="72"/>
      <c r="D1828" s="72"/>
      <c r="E1828" s="72"/>
      <c r="F1828" s="72"/>
      <c r="G1828" s="72"/>
      <c r="H1828" s="72"/>
    </row>
    <row r="1829" spans="1:8" x14ac:dyDescent="0.25">
      <c r="A1829" s="73"/>
      <c r="B1829" s="72"/>
      <c r="C1829" s="72"/>
      <c r="D1829" s="72"/>
      <c r="E1829" s="72"/>
      <c r="F1829" s="72"/>
      <c r="G1829" s="72"/>
      <c r="H1829" s="72"/>
    </row>
    <row r="1830" spans="1:8" x14ac:dyDescent="0.25">
      <c r="A1830" s="73"/>
      <c r="B1830" s="72"/>
      <c r="C1830" s="72"/>
      <c r="D1830" s="72"/>
      <c r="E1830" s="72"/>
      <c r="F1830" s="72"/>
      <c r="G1830" s="72"/>
      <c r="H1830" s="72"/>
    </row>
    <row r="1831" spans="1:8" x14ac:dyDescent="0.25">
      <c r="A1831" s="73"/>
      <c r="B1831" s="72"/>
      <c r="C1831" s="72"/>
      <c r="D1831" s="72"/>
      <c r="E1831" s="72"/>
      <c r="F1831" s="72"/>
      <c r="G1831" s="72"/>
      <c r="H1831" s="72"/>
    </row>
    <row r="1832" spans="1:8" x14ac:dyDescent="0.25">
      <c r="A1832" s="73"/>
      <c r="B1832" s="72"/>
      <c r="C1832" s="72"/>
      <c r="D1832" s="72"/>
      <c r="E1832" s="72"/>
      <c r="F1832" s="72"/>
      <c r="G1832" s="72"/>
      <c r="H1832" s="72"/>
    </row>
    <row r="1833" spans="1:8" x14ac:dyDescent="0.25">
      <c r="A1833" s="73"/>
      <c r="B1833" s="72"/>
      <c r="C1833" s="72"/>
      <c r="D1833" s="72"/>
      <c r="E1833" s="72"/>
      <c r="F1833" s="72"/>
      <c r="G1833" s="72"/>
      <c r="H1833" s="72"/>
    </row>
    <row r="1834" spans="1:8" x14ac:dyDescent="0.25">
      <c r="A1834" s="73"/>
      <c r="B1834" s="72"/>
      <c r="C1834" s="72"/>
      <c r="D1834" s="72"/>
      <c r="E1834" s="72"/>
      <c r="F1834" s="72"/>
      <c r="G1834" s="72"/>
      <c r="H1834" s="72"/>
    </row>
    <row r="1835" spans="1:8" x14ac:dyDescent="0.25">
      <c r="A1835" s="73"/>
      <c r="B1835" s="72"/>
      <c r="C1835" s="72"/>
      <c r="D1835" s="72"/>
      <c r="E1835" s="72"/>
      <c r="F1835" s="72"/>
      <c r="G1835" s="72"/>
      <c r="H1835" s="72"/>
    </row>
    <row r="1836" spans="1:8" x14ac:dyDescent="0.25">
      <c r="A1836" s="73"/>
      <c r="B1836" s="72"/>
      <c r="C1836" s="72"/>
      <c r="D1836" s="72"/>
      <c r="E1836" s="72"/>
      <c r="F1836" s="72"/>
      <c r="G1836" s="72"/>
      <c r="H1836" s="72"/>
    </row>
    <row r="1837" spans="1:8" x14ac:dyDescent="0.25">
      <c r="A1837" s="73"/>
      <c r="B1837" s="72"/>
      <c r="C1837" s="72"/>
      <c r="D1837" s="72"/>
      <c r="E1837" s="72"/>
      <c r="F1837" s="72"/>
      <c r="G1837" s="72"/>
      <c r="H1837" s="72"/>
    </row>
    <row r="1838" spans="1:8" x14ac:dyDescent="0.25">
      <c r="A1838" s="73"/>
      <c r="B1838" s="72"/>
      <c r="C1838" s="72"/>
      <c r="D1838" s="72"/>
      <c r="E1838" s="72"/>
      <c r="F1838" s="72"/>
      <c r="G1838" s="72"/>
      <c r="H1838" s="72"/>
    </row>
    <row r="1839" spans="1:8" x14ac:dyDescent="0.25">
      <c r="A1839" s="73"/>
      <c r="B1839" s="72"/>
      <c r="C1839" s="72"/>
      <c r="D1839" s="72"/>
      <c r="E1839" s="72"/>
      <c r="F1839" s="72"/>
      <c r="G1839" s="72"/>
      <c r="H1839" s="72"/>
    </row>
    <row r="1840" spans="1:8" x14ac:dyDescent="0.25">
      <c r="A1840" s="73"/>
      <c r="B1840" s="72"/>
      <c r="C1840" s="72"/>
      <c r="D1840" s="72"/>
      <c r="E1840" s="72"/>
      <c r="F1840" s="72"/>
      <c r="G1840" s="72"/>
      <c r="H1840" s="72"/>
    </row>
    <row r="1841" spans="1:8" x14ac:dyDescent="0.25">
      <c r="A1841" s="73"/>
      <c r="B1841" s="72"/>
      <c r="C1841" s="72"/>
      <c r="D1841" s="72"/>
      <c r="E1841" s="72"/>
      <c r="F1841" s="72"/>
      <c r="G1841" s="72"/>
      <c r="H1841" s="72"/>
    </row>
    <row r="1842" spans="1:8" x14ac:dyDescent="0.25">
      <c r="A1842" s="73"/>
      <c r="B1842" s="72"/>
      <c r="C1842" s="72"/>
      <c r="D1842" s="72"/>
      <c r="E1842" s="72"/>
      <c r="F1842" s="72"/>
      <c r="G1842" s="72"/>
      <c r="H1842" s="72"/>
    </row>
    <row r="1843" spans="1:8" x14ac:dyDescent="0.25">
      <c r="A1843" s="73"/>
      <c r="B1843" s="72"/>
      <c r="C1843" s="72"/>
      <c r="D1843" s="72"/>
      <c r="E1843" s="72"/>
      <c r="F1843" s="72"/>
      <c r="G1843" s="72"/>
      <c r="H1843" s="72"/>
    </row>
    <row r="1844" spans="1:8" x14ac:dyDescent="0.25">
      <c r="A1844" s="73"/>
      <c r="B1844" s="72"/>
      <c r="C1844" s="72"/>
      <c r="D1844" s="72"/>
      <c r="E1844" s="72"/>
      <c r="F1844" s="72"/>
      <c r="G1844" s="72"/>
      <c r="H1844" s="72"/>
    </row>
    <row r="1845" spans="1:8" x14ac:dyDescent="0.25">
      <c r="A1845" s="73"/>
      <c r="B1845" s="72"/>
      <c r="C1845" s="72"/>
      <c r="D1845" s="72"/>
      <c r="E1845" s="72"/>
      <c r="F1845" s="72"/>
      <c r="G1845" s="72"/>
      <c r="H1845" s="72"/>
    </row>
    <row r="1846" spans="1:8" x14ac:dyDescent="0.25">
      <c r="A1846" s="73"/>
      <c r="B1846" s="72"/>
      <c r="C1846" s="72"/>
      <c r="D1846" s="72"/>
      <c r="E1846" s="72"/>
      <c r="F1846" s="72"/>
      <c r="G1846" s="72"/>
      <c r="H1846" s="72"/>
    </row>
    <row r="1847" spans="1:8" x14ac:dyDescent="0.25">
      <c r="A1847" s="73"/>
      <c r="B1847" s="72"/>
      <c r="C1847" s="72"/>
      <c r="D1847" s="72"/>
      <c r="E1847" s="72"/>
      <c r="F1847" s="72"/>
      <c r="G1847" s="72"/>
      <c r="H1847" s="72"/>
    </row>
    <row r="1848" spans="1:8" x14ac:dyDescent="0.25">
      <c r="A1848" s="73"/>
      <c r="B1848" s="72"/>
      <c r="C1848" s="72"/>
      <c r="D1848" s="72"/>
      <c r="E1848" s="72"/>
      <c r="F1848" s="72"/>
      <c r="G1848" s="72"/>
      <c r="H1848" s="72"/>
    </row>
    <row r="1849" spans="1:8" x14ac:dyDescent="0.25">
      <c r="A1849" s="73"/>
      <c r="B1849" s="72"/>
      <c r="C1849" s="72"/>
      <c r="D1849" s="72"/>
      <c r="E1849" s="72"/>
      <c r="F1849" s="72"/>
      <c r="G1849" s="72"/>
      <c r="H1849" s="72"/>
    </row>
    <row r="1850" spans="1:8" x14ac:dyDescent="0.25">
      <c r="A1850" s="73"/>
      <c r="B1850" s="72"/>
      <c r="C1850" s="72"/>
      <c r="D1850" s="72"/>
      <c r="E1850" s="72"/>
      <c r="F1850" s="72"/>
      <c r="G1850" s="72"/>
      <c r="H1850" s="72"/>
    </row>
    <row r="1851" spans="1:8" x14ac:dyDescent="0.25">
      <c r="A1851" s="73"/>
      <c r="B1851" s="72"/>
      <c r="C1851" s="72"/>
      <c r="D1851" s="72"/>
      <c r="E1851" s="72"/>
      <c r="F1851" s="72"/>
      <c r="G1851" s="72"/>
      <c r="H1851" s="72"/>
    </row>
    <row r="1852" spans="1:8" x14ac:dyDescent="0.25">
      <c r="A1852" s="73"/>
      <c r="B1852" s="72"/>
      <c r="C1852" s="72"/>
      <c r="D1852" s="72"/>
      <c r="E1852" s="72"/>
      <c r="F1852" s="72"/>
      <c r="G1852" s="72"/>
      <c r="H1852" s="72"/>
    </row>
    <row r="1853" spans="1:8" x14ac:dyDescent="0.25">
      <c r="A1853" s="73"/>
      <c r="B1853" s="72"/>
      <c r="C1853" s="72"/>
      <c r="D1853" s="72"/>
      <c r="E1853" s="72"/>
      <c r="F1853" s="72"/>
      <c r="G1853" s="72"/>
      <c r="H1853" s="72"/>
    </row>
    <row r="1854" spans="1:8" x14ac:dyDescent="0.25">
      <c r="A1854" s="73"/>
      <c r="B1854" s="72"/>
      <c r="C1854" s="72"/>
      <c r="D1854" s="72"/>
      <c r="E1854" s="72"/>
      <c r="F1854" s="72"/>
      <c r="G1854" s="72"/>
      <c r="H1854" s="72"/>
    </row>
    <row r="1855" spans="1:8" x14ac:dyDescent="0.25">
      <c r="A1855" s="73"/>
      <c r="B1855" s="72"/>
      <c r="C1855" s="72"/>
      <c r="D1855" s="72"/>
      <c r="E1855" s="72"/>
      <c r="F1855" s="72"/>
      <c r="G1855" s="72"/>
      <c r="H1855" s="72"/>
    </row>
    <row r="1856" spans="1:8" x14ac:dyDescent="0.25">
      <c r="A1856" s="73"/>
      <c r="B1856" s="72"/>
      <c r="C1856" s="72"/>
      <c r="D1856" s="72"/>
      <c r="E1856" s="72"/>
      <c r="F1856" s="72"/>
      <c r="G1856" s="72"/>
      <c r="H1856" s="72"/>
    </row>
    <row r="1857" spans="1:8" x14ac:dyDescent="0.25">
      <c r="A1857" s="73"/>
      <c r="B1857" s="72"/>
      <c r="C1857" s="72"/>
      <c r="D1857" s="72"/>
      <c r="E1857" s="72"/>
      <c r="F1857" s="72"/>
      <c r="G1857" s="72"/>
      <c r="H1857" s="72"/>
    </row>
    <row r="1858" spans="1:8" x14ac:dyDescent="0.25">
      <c r="A1858" s="73"/>
      <c r="B1858" s="72"/>
      <c r="C1858" s="72"/>
      <c r="D1858" s="72"/>
      <c r="E1858" s="72"/>
      <c r="F1858" s="72"/>
      <c r="G1858" s="72"/>
      <c r="H1858" s="72"/>
    </row>
    <row r="1859" spans="1:8" x14ac:dyDescent="0.25">
      <c r="A1859" s="73"/>
      <c r="B1859" s="72"/>
      <c r="C1859" s="72"/>
      <c r="D1859" s="72"/>
      <c r="E1859" s="72"/>
      <c r="F1859" s="72"/>
      <c r="G1859" s="72"/>
      <c r="H1859" s="72"/>
    </row>
    <row r="1860" spans="1:8" x14ac:dyDescent="0.25">
      <c r="A1860" s="73"/>
      <c r="B1860" s="72"/>
      <c r="C1860" s="72"/>
      <c r="D1860" s="72"/>
      <c r="E1860" s="72"/>
      <c r="F1860" s="72"/>
      <c r="G1860" s="72"/>
      <c r="H1860" s="72"/>
    </row>
    <row r="1861" spans="1:8" x14ac:dyDescent="0.25">
      <c r="A1861" s="73"/>
      <c r="B1861" s="72"/>
      <c r="C1861" s="72"/>
      <c r="D1861" s="72"/>
      <c r="E1861" s="72"/>
      <c r="F1861" s="72"/>
      <c r="G1861" s="72"/>
      <c r="H1861" s="72"/>
    </row>
    <row r="1862" spans="1:8" x14ac:dyDescent="0.25">
      <c r="A1862" s="73"/>
      <c r="B1862" s="72"/>
      <c r="C1862" s="72"/>
      <c r="D1862" s="72"/>
      <c r="E1862" s="72"/>
      <c r="F1862" s="72"/>
      <c r="G1862" s="72"/>
      <c r="H1862" s="72"/>
    </row>
    <row r="1863" spans="1:8" x14ac:dyDescent="0.25">
      <c r="A1863" s="73"/>
      <c r="B1863" s="72"/>
      <c r="C1863" s="72"/>
      <c r="D1863" s="72"/>
      <c r="E1863" s="72"/>
      <c r="F1863" s="72"/>
      <c r="G1863" s="72"/>
      <c r="H1863" s="72"/>
    </row>
    <row r="1864" spans="1:8" x14ac:dyDescent="0.25">
      <c r="A1864" s="73"/>
      <c r="B1864" s="72"/>
      <c r="C1864" s="72"/>
      <c r="D1864" s="72"/>
      <c r="E1864" s="72"/>
      <c r="F1864" s="72"/>
      <c r="G1864" s="72"/>
      <c r="H1864" s="72"/>
    </row>
    <row r="1865" spans="1:8" x14ac:dyDescent="0.25">
      <c r="A1865" s="73"/>
      <c r="B1865" s="72"/>
      <c r="C1865" s="72"/>
      <c r="D1865" s="72"/>
      <c r="E1865" s="72"/>
      <c r="F1865" s="72"/>
      <c r="G1865" s="72"/>
      <c r="H1865" s="72"/>
    </row>
    <row r="1866" spans="1:8" x14ac:dyDescent="0.25">
      <c r="A1866" s="73"/>
      <c r="B1866" s="72"/>
      <c r="C1866" s="72"/>
      <c r="D1866" s="72"/>
      <c r="E1866" s="72"/>
      <c r="F1866" s="72"/>
      <c r="G1866" s="72"/>
      <c r="H1866" s="72"/>
    </row>
    <row r="1867" spans="1:8" x14ac:dyDescent="0.25">
      <c r="A1867" s="73"/>
      <c r="B1867" s="72"/>
      <c r="C1867" s="72"/>
      <c r="D1867" s="72"/>
      <c r="E1867" s="72"/>
      <c r="F1867" s="72"/>
      <c r="G1867" s="72"/>
      <c r="H1867" s="72"/>
    </row>
    <row r="1868" spans="1:8" x14ac:dyDescent="0.25">
      <c r="A1868" s="73"/>
      <c r="B1868" s="72"/>
      <c r="C1868" s="72"/>
      <c r="D1868" s="72"/>
      <c r="E1868" s="72"/>
      <c r="F1868" s="72"/>
      <c r="G1868" s="72"/>
      <c r="H1868" s="72"/>
    </row>
    <row r="1869" spans="1:8" x14ac:dyDescent="0.25">
      <c r="A1869" s="73"/>
      <c r="B1869" s="72"/>
      <c r="C1869" s="72"/>
      <c r="D1869" s="72"/>
      <c r="E1869" s="72"/>
      <c r="F1869" s="72"/>
      <c r="G1869" s="72"/>
      <c r="H1869" s="72"/>
    </row>
    <row r="1870" spans="1:8" x14ac:dyDescent="0.25">
      <c r="A1870" s="73"/>
      <c r="B1870" s="72"/>
      <c r="C1870" s="72"/>
      <c r="D1870" s="72"/>
      <c r="E1870" s="72"/>
      <c r="F1870" s="72"/>
      <c r="G1870" s="72"/>
      <c r="H1870" s="72"/>
    </row>
    <row r="1871" spans="1:8" x14ac:dyDescent="0.25">
      <c r="A1871" s="73"/>
      <c r="B1871" s="72"/>
      <c r="C1871" s="72"/>
      <c r="D1871" s="72"/>
      <c r="E1871" s="72"/>
      <c r="F1871" s="72"/>
      <c r="G1871" s="72"/>
      <c r="H1871" s="72"/>
    </row>
    <row r="1872" spans="1:8" x14ac:dyDescent="0.25">
      <c r="A1872" s="73"/>
      <c r="B1872" s="72"/>
      <c r="C1872" s="72"/>
      <c r="D1872" s="72"/>
      <c r="E1872" s="72"/>
      <c r="F1872" s="72"/>
      <c r="G1872" s="72"/>
      <c r="H1872" s="72"/>
    </row>
    <row r="1873" spans="1:8" x14ac:dyDescent="0.25">
      <c r="A1873" s="73"/>
      <c r="B1873" s="72"/>
      <c r="C1873" s="72"/>
      <c r="D1873" s="72"/>
      <c r="E1873" s="72"/>
      <c r="F1873" s="72"/>
      <c r="G1873" s="72"/>
      <c r="H1873" s="72"/>
    </row>
    <row r="1874" spans="1:8" x14ac:dyDescent="0.25">
      <c r="A1874" s="73"/>
      <c r="B1874" s="72"/>
      <c r="C1874" s="72"/>
      <c r="D1874" s="72"/>
      <c r="E1874" s="72"/>
      <c r="F1874" s="72"/>
      <c r="G1874" s="72"/>
      <c r="H1874" s="72"/>
    </row>
    <row r="1875" spans="1:8" x14ac:dyDescent="0.25">
      <c r="A1875" s="73"/>
      <c r="B1875" s="72"/>
      <c r="C1875" s="72"/>
      <c r="D1875" s="72"/>
      <c r="E1875" s="72"/>
      <c r="F1875" s="72"/>
      <c r="G1875" s="72"/>
      <c r="H1875" s="72"/>
    </row>
    <row r="1876" spans="1:8" x14ac:dyDescent="0.25">
      <c r="A1876" s="73"/>
      <c r="B1876" s="72"/>
      <c r="C1876" s="72"/>
      <c r="D1876" s="72"/>
      <c r="E1876" s="72"/>
      <c r="F1876" s="72"/>
      <c r="G1876" s="72"/>
      <c r="H1876" s="72"/>
    </row>
    <row r="1877" spans="1:8" x14ac:dyDescent="0.25">
      <c r="A1877" s="73"/>
      <c r="B1877" s="72"/>
      <c r="C1877" s="72"/>
      <c r="D1877" s="72"/>
      <c r="E1877" s="72"/>
      <c r="F1877" s="72"/>
      <c r="G1877" s="72"/>
      <c r="H1877" s="72"/>
    </row>
    <row r="1878" spans="1:8" x14ac:dyDescent="0.25">
      <c r="A1878" s="73"/>
      <c r="B1878" s="72"/>
      <c r="C1878" s="72"/>
      <c r="D1878" s="72"/>
      <c r="E1878" s="72"/>
      <c r="F1878" s="72"/>
      <c r="G1878" s="72"/>
      <c r="H1878" s="72"/>
    </row>
    <row r="1879" spans="1:8" x14ac:dyDescent="0.25">
      <c r="A1879" s="73"/>
      <c r="B1879" s="72"/>
      <c r="C1879" s="72"/>
      <c r="D1879" s="72"/>
      <c r="E1879" s="72"/>
      <c r="F1879" s="72"/>
      <c r="G1879" s="72"/>
      <c r="H1879" s="72"/>
    </row>
    <row r="1880" spans="1:8" x14ac:dyDescent="0.25">
      <c r="A1880" s="73"/>
      <c r="B1880" s="72"/>
      <c r="C1880" s="72"/>
      <c r="D1880" s="72"/>
      <c r="E1880" s="72"/>
      <c r="F1880" s="72"/>
      <c r="G1880" s="72"/>
      <c r="H1880" s="72"/>
    </row>
    <row r="1881" spans="1:8" x14ac:dyDescent="0.25">
      <c r="A1881" s="73"/>
      <c r="B1881" s="72"/>
      <c r="C1881" s="72"/>
      <c r="D1881" s="72"/>
      <c r="E1881" s="72"/>
      <c r="F1881" s="72"/>
      <c r="G1881" s="72"/>
      <c r="H1881" s="72"/>
    </row>
    <row r="1882" spans="1:8" x14ac:dyDescent="0.25">
      <c r="A1882" s="73"/>
      <c r="B1882" s="72"/>
      <c r="C1882" s="72"/>
      <c r="D1882" s="72"/>
      <c r="E1882" s="72"/>
      <c r="F1882" s="72"/>
      <c r="G1882" s="72"/>
      <c r="H1882" s="72"/>
    </row>
    <row r="1883" spans="1:8" x14ac:dyDescent="0.25">
      <c r="A1883" s="73"/>
      <c r="B1883" s="72"/>
      <c r="C1883" s="72"/>
      <c r="D1883" s="72"/>
      <c r="E1883" s="72"/>
      <c r="F1883" s="72"/>
      <c r="G1883" s="72"/>
      <c r="H1883" s="72"/>
    </row>
    <row r="1884" spans="1:8" x14ac:dyDescent="0.25">
      <c r="A1884" s="73"/>
      <c r="B1884" s="72"/>
      <c r="C1884" s="72"/>
      <c r="D1884" s="72"/>
      <c r="E1884" s="72"/>
      <c r="F1884" s="72"/>
      <c r="G1884" s="72"/>
      <c r="H1884" s="72"/>
    </row>
    <row r="1885" spans="1:8" x14ac:dyDescent="0.25">
      <c r="A1885" s="73"/>
      <c r="B1885" s="72"/>
      <c r="C1885" s="72"/>
      <c r="D1885" s="72"/>
      <c r="E1885" s="72"/>
      <c r="F1885" s="72"/>
      <c r="G1885" s="72"/>
      <c r="H1885" s="72"/>
    </row>
    <row r="1886" spans="1:8" x14ac:dyDescent="0.25">
      <c r="A1886" s="73"/>
      <c r="B1886" s="72"/>
      <c r="C1886" s="72"/>
      <c r="D1886" s="72"/>
      <c r="E1886" s="72"/>
      <c r="F1886" s="72"/>
      <c r="G1886" s="72"/>
      <c r="H1886" s="72"/>
    </row>
    <row r="1887" spans="1:8" x14ac:dyDescent="0.25">
      <c r="A1887" s="73"/>
      <c r="B1887" s="72"/>
      <c r="C1887" s="72"/>
      <c r="D1887" s="72"/>
      <c r="E1887" s="72"/>
      <c r="F1887" s="72"/>
      <c r="G1887" s="72"/>
      <c r="H1887" s="72"/>
    </row>
    <row r="1888" spans="1:8" x14ac:dyDescent="0.25">
      <c r="A1888" s="73"/>
      <c r="B1888" s="72"/>
      <c r="C1888" s="72"/>
      <c r="D1888" s="72"/>
      <c r="E1888" s="72"/>
      <c r="F1888" s="72"/>
      <c r="G1888" s="72"/>
      <c r="H1888" s="72"/>
    </row>
    <row r="1889" spans="1:8" x14ac:dyDescent="0.25">
      <c r="A1889" s="73"/>
      <c r="B1889" s="72"/>
      <c r="C1889" s="72"/>
      <c r="D1889" s="72"/>
      <c r="E1889" s="72"/>
      <c r="F1889" s="72"/>
      <c r="G1889" s="72"/>
      <c r="H1889" s="72"/>
    </row>
    <row r="1890" spans="1:8" x14ac:dyDescent="0.25">
      <c r="A1890" s="73"/>
      <c r="B1890" s="72"/>
      <c r="C1890" s="72"/>
      <c r="D1890" s="72"/>
      <c r="E1890" s="72"/>
      <c r="F1890" s="72"/>
      <c r="G1890" s="72"/>
      <c r="H1890" s="72"/>
    </row>
    <row r="1891" spans="1:8" x14ac:dyDescent="0.25">
      <c r="A1891" s="73"/>
      <c r="B1891" s="72"/>
      <c r="C1891" s="72"/>
      <c r="D1891" s="72"/>
      <c r="E1891" s="72"/>
      <c r="F1891" s="72"/>
      <c r="G1891" s="72"/>
      <c r="H1891" s="72"/>
    </row>
    <row r="1892" spans="1:8" x14ac:dyDescent="0.25">
      <c r="A1892" s="73"/>
      <c r="B1892" s="72"/>
      <c r="C1892" s="72"/>
      <c r="D1892" s="72"/>
      <c r="E1892" s="72"/>
      <c r="F1892" s="72"/>
      <c r="G1892" s="72"/>
      <c r="H1892" s="72"/>
    </row>
    <row r="1893" spans="1:8" x14ac:dyDescent="0.25">
      <c r="A1893" s="73"/>
      <c r="B1893" s="72"/>
      <c r="C1893" s="72"/>
      <c r="D1893" s="72"/>
      <c r="E1893" s="72"/>
      <c r="F1893" s="72"/>
      <c r="G1893" s="72"/>
      <c r="H1893" s="72"/>
    </row>
    <row r="1894" spans="1:8" x14ac:dyDescent="0.25">
      <c r="A1894" s="73"/>
      <c r="B1894" s="72"/>
      <c r="C1894" s="72"/>
      <c r="D1894" s="72"/>
      <c r="E1894" s="72"/>
      <c r="F1894" s="72"/>
      <c r="G1894" s="72"/>
      <c r="H1894" s="72"/>
    </row>
    <row r="1895" spans="1:8" x14ac:dyDescent="0.25">
      <c r="A1895" s="73"/>
      <c r="B1895" s="72"/>
      <c r="C1895" s="72"/>
      <c r="D1895" s="72"/>
      <c r="E1895" s="72"/>
      <c r="F1895" s="72"/>
      <c r="G1895" s="72"/>
      <c r="H1895" s="72"/>
    </row>
    <row r="1896" spans="1:8" x14ac:dyDescent="0.25">
      <c r="A1896" s="73"/>
      <c r="B1896" s="72"/>
      <c r="C1896" s="72"/>
      <c r="D1896" s="72"/>
      <c r="E1896" s="72"/>
      <c r="F1896" s="72"/>
      <c r="G1896" s="72"/>
      <c r="H1896" s="72"/>
    </row>
    <row r="1897" spans="1:8" x14ac:dyDescent="0.25">
      <c r="A1897" s="73"/>
      <c r="B1897" s="72"/>
      <c r="C1897" s="72"/>
      <c r="D1897" s="72"/>
      <c r="E1897" s="72"/>
      <c r="F1897" s="72"/>
      <c r="G1897" s="72"/>
      <c r="H1897" s="72"/>
    </row>
    <row r="1898" spans="1:8" x14ac:dyDescent="0.25">
      <c r="A1898" s="73"/>
      <c r="B1898" s="72"/>
      <c r="C1898" s="72"/>
      <c r="D1898" s="72"/>
      <c r="E1898" s="72"/>
      <c r="F1898" s="72"/>
      <c r="G1898" s="72"/>
      <c r="H1898" s="72"/>
    </row>
    <row r="1899" spans="1:8" x14ac:dyDescent="0.25">
      <c r="A1899" s="73"/>
      <c r="B1899" s="72"/>
      <c r="C1899" s="72"/>
      <c r="D1899" s="72"/>
      <c r="E1899" s="72"/>
      <c r="F1899" s="72"/>
      <c r="G1899" s="72"/>
      <c r="H1899" s="72"/>
    </row>
    <row r="1900" spans="1:8" x14ac:dyDescent="0.25">
      <c r="A1900" s="73"/>
      <c r="B1900" s="72"/>
      <c r="C1900" s="72"/>
      <c r="D1900" s="72"/>
      <c r="E1900" s="72"/>
      <c r="F1900" s="72"/>
      <c r="G1900" s="72"/>
      <c r="H1900" s="72"/>
    </row>
    <row r="1901" spans="1:8" x14ac:dyDescent="0.25">
      <c r="A1901" s="73"/>
      <c r="B1901" s="72"/>
      <c r="C1901" s="72"/>
      <c r="D1901" s="72"/>
      <c r="E1901" s="72"/>
      <c r="F1901" s="72"/>
      <c r="G1901" s="72"/>
      <c r="H1901" s="72"/>
    </row>
    <row r="1902" spans="1:8" x14ac:dyDescent="0.25">
      <c r="A1902" s="73"/>
      <c r="B1902" s="72"/>
      <c r="C1902" s="72"/>
      <c r="D1902" s="72"/>
      <c r="E1902" s="72"/>
      <c r="F1902" s="72"/>
      <c r="G1902" s="72"/>
      <c r="H1902" s="72"/>
    </row>
    <row r="1903" spans="1:8" x14ac:dyDescent="0.25">
      <c r="A1903" s="73"/>
      <c r="B1903" s="72"/>
      <c r="C1903" s="72"/>
      <c r="D1903" s="72"/>
      <c r="E1903" s="72"/>
      <c r="F1903" s="72"/>
      <c r="G1903" s="72"/>
      <c r="H1903" s="72"/>
    </row>
    <row r="1904" spans="1:8" x14ac:dyDescent="0.25">
      <c r="A1904" s="73"/>
      <c r="B1904" s="72"/>
      <c r="C1904" s="72"/>
      <c r="D1904" s="72"/>
      <c r="E1904" s="72"/>
      <c r="F1904" s="72"/>
      <c r="G1904" s="72"/>
      <c r="H1904" s="72"/>
    </row>
    <row r="1905" spans="1:8" x14ac:dyDescent="0.25">
      <c r="A1905" s="73"/>
      <c r="B1905" s="72"/>
      <c r="C1905" s="72"/>
      <c r="D1905" s="72"/>
      <c r="E1905" s="72"/>
      <c r="F1905" s="72"/>
      <c r="G1905" s="72"/>
      <c r="H1905" s="72"/>
    </row>
    <row r="1906" spans="1:8" x14ac:dyDescent="0.25">
      <c r="A1906" s="73"/>
      <c r="B1906" s="72"/>
      <c r="C1906" s="72"/>
      <c r="D1906" s="72"/>
      <c r="E1906" s="72"/>
      <c r="F1906" s="72"/>
      <c r="G1906" s="72"/>
      <c r="H1906" s="72"/>
    </row>
    <row r="1907" spans="1:8" x14ac:dyDescent="0.25">
      <c r="A1907" s="73"/>
      <c r="B1907" s="72"/>
      <c r="C1907" s="72"/>
      <c r="D1907" s="72"/>
      <c r="E1907" s="72"/>
      <c r="F1907" s="72"/>
      <c r="G1907" s="72"/>
      <c r="H1907" s="72"/>
    </row>
    <row r="1908" spans="1:8" x14ac:dyDescent="0.25">
      <c r="A1908" s="73"/>
      <c r="B1908" s="72"/>
      <c r="C1908" s="72"/>
      <c r="D1908" s="72"/>
      <c r="E1908" s="72"/>
      <c r="F1908" s="72"/>
      <c r="G1908" s="72"/>
      <c r="H1908" s="72"/>
    </row>
    <row r="1909" spans="1:8" x14ac:dyDescent="0.25">
      <c r="A1909" s="73"/>
      <c r="B1909" s="72"/>
      <c r="C1909" s="72"/>
      <c r="D1909" s="72"/>
      <c r="E1909" s="72"/>
      <c r="F1909" s="72"/>
      <c r="G1909" s="72"/>
      <c r="H1909" s="72"/>
    </row>
    <row r="1910" spans="1:8" x14ac:dyDescent="0.25">
      <c r="A1910" s="73"/>
      <c r="B1910" s="72"/>
      <c r="C1910" s="72"/>
      <c r="D1910" s="72"/>
      <c r="E1910" s="72"/>
      <c r="F1910" s="72"/>
      <c r="G1910" s="72"/>
      <c r="H1910" s="72"/>
    </row>
    <row r="1911" spans="1:8" x14ac:dyDescent="0.25">
      <c r="A1911" s="73"/>
      <c r="B1911" s="72"/>
      <c r="C1911" s="72"/>
      <c r="D1911" s="72"/>
      <c r="E1911" s="72"/>
      <c r="F1911" s="72"/>
      <c r="G1911" s="72"/>
      <c r="H1911" s="72"/>
    </row>
    <row r="1912" spans="1:8" x14ac:dyDescent="0.25">
      <c r="A1912" s="73"/>
      <c r="B1912" s="72"/>
      <c r="C1912" s="72"/>
      <c r="D1912" s="72"/>
      <c r="E1912" s="72"/>
      <c r="F1912" s="72"/>
      <c r="G1912" s="72"/>
      <c r="H1912" s="72"/>
    </row>
    <row r="1913" spans="1:8" x14ac:dyDescent="0.25">
      <c r="A1913" s="73"/>
      <c r="B1913" s="72"/>
      <c r="C1913" s="72"/>
      <c r="D1913" s="72"/>
      <c r="E1913" s="72"/>
      <c r="F1913" s="72"/>
      <c r="G1913" s="72"/>
      <c r="H1913" s="72"/>
    </row>
    <row r="1914" spans="1:8" x14ac:dyDescent="0.25">
      <c r="A1914" s="73"/>
      <c r="B1914" s="72"/>
      <c r="C1914" s="72"/>
      <c r="D1914" s="72"/>
      <c r="E1914" s="72"/>
      <c r="F1914" s="72"/>
      <c r="G1914" s="72"/>
      <c r="H1914" s="72"/>
    </row>
    <row r="1915" spans="1:8" x14ac:dyDescent="0.25">
      <c r="A1915" s="73"/>
      <c r="B1915" s="72"/>
      <c r="C1915" s="72"/>
      <c r="D1915" s="72"/>
      <c r="E1915" s="72"/>
      <c r="F1915" s="72"/>
      <c r="G1915" s="72"/>
      <c r="H1915" s="72"/>
    </row>
    <row r="1916" spans="1:8" x14ac:dyDescent="0.25">
      <c r="A1916" s="73"/>
      <c r="B1916" s="72"/>
      <c r="C1916" s="72"/>
      <c r="D1916" s="72"/>
      <c r="E1916" s="72"/>
      <c r="F1916" s="72"/>
      <c r="G1916" s="72"/>
      <c r="H1916" s="72"/>
    </row>
    <row r="1917" spans="1:8" x14ac:dyDescent="0.25">
      <c r="A1917" s="73"/>
      <c r="B1917" s="72"/>
      <c r="C1917" s="72"/>
      <c r="D1917" s="72"/>
      <c r="E1917" s="72"/>
      <c r="F1917" s="72"/>
      <c r="G1917" s="72"/>
      <c r="H1917" s="72"/>
    </row>
    <row r="1918" spans="1:8" x14ac:dyDescent="0.25">
      <c r="A1918" s="73"/>
      <c r="B1918" s="72"/>
      <c r="C1918" s="72"/>
      <c r="D1918" s="72"/>
      <c r="E1918" s="72"/>
      <c r="F1918" s="72"/>
      <c r="G1918" s="72"/>
      <c r="H1918" s="72"/>
    </row>
    <row r="1919" spans="1:8" x14ac:dyDescent="0.25">
      <c r="A1919" s="73"/>
      <c r="B1919" s="72"/>
      <c r="C1919" s="72"/>
      <c r="D1919" s="72"/>
      <c r="E1919" s="72"/>
      <c r="F1919" s="72"/>
      <c r="G1919" s="72"/>
      <c r="H1919" s="72"/>
    </row>
    <row r="1920" spans="1:8" x14ac:dyDescent="0.25">
      <c r="A1920" s="73"/>
      <c r="B1920" s="72"/>
      <c r="C1920" s="72"/>
      <c r="D1920" s="72"/>
      <c r="E1920" s="72"/>
      <c r="F1920" s="72"/>
      <c r="G1920" s="72"/>
      <c r="H1920" s="72"/>
    </row>
    <row r="1921" spans="1:8" x14ac:dyDescent="0.25">
      <c r="A1921" s="73"/>
      <c r="B1921" s="72"/>
      <c r="C1921" s="72"/>
      <c r="D1921" s="72"/>
      <c r="E1921" s="72"/>
      <c r="F1921" s="72"/>
      <c r="G1921" s="72"/>
      <c r="H1921" s="72"/>
    </row>
    <row r="1922" spans="1:8" x14ac:dyDescent="0.25">
      <c r="A1922" s="73"/>
      <c r="B1922" s="72"/>
      <c r="C1922" s="72"/>
      <c r="D1922" s="72"/>
      <c r="E1922" s="72"/>
      <c r="F1922" s="72"/>
      <c r="G1922" s="72"/>
      <c r="H1922" s="72"/>
    </row>
    <row r="1923" spans="1:8" x14ac:dyDescent="0.25">
      <c r="A1923" s="73"/>
      <c r="B1923" s="72"/>
      <c r="C1923" s="72"/>
      <c r="D1923" s="72"/>
      <c r="E1923" s="72"/>
      <c r="F1923" s="72"/>
      <c r="G1923" s="72"/>
      <c r="H1923" s="72"/>
    </row>
    <row r="1924" spans="1:8" x14ac:dyDescent="0.25">
      <c r="A1924" s="73"/>
      <c r="B1924" s="72"/>
      <c r="C1924" s="72"/>
      <c r="D1924" s="72"/>
      <c r="E1924" s="72"/>
      <c r="F1924" s="72"/>
      <c r="G1924" s="72"/>
      <c r="H1924" s="72"/>
    </row>
    <row r="1925" spans="1:8" x14ac:dyDescent="0.25">
      <c r="A1925" s="73"/>
      <c r="B1925" s="72"/>
      <c r="C1925" s="72"/>
      <c r="D1925" s="72"/>
      <c r="E1925" s="72"/>
      <c r="F1925" s="72"/>
      <c r="G1925" s="72"/>
      <c r="H1925" s="72"/>
    </row>
    <row r="1926" spans="1:8" x14ac:dyDescent="0.25">
      <c r="A1926" s="73"/>
      <c r="B1926" s="72"/>
      <c r="C1926" s="72"/>
      <c r="D1926" s="72"/>
      <c r="E1926" s="72"/>
      <c r="F1926" s="72"/>
      <c r="G1926" s="72"/>
      <c r="H1926" s="72"/>
    </row>
    <row r="1927" spans="1:8" x14ac:dyDescent="0.25">
      <c r="A1927" s="73"/>
      <c r="B1927" s="72"/>
      <c r="C1927" s="72"/>
      <c r="D1927" s="72"/>
      <c r="E1927" s="72"/>
      <c r="F1927" s="72"/>
      <c r="G1927" s="72"/>
      <c r="H1927" s="72"/>
    </row>
    <row r="1928" spans="1:8" x14ac:dyDescent="0.25">
      <c r="A1928" s="73"/>
      <c r="B1928" s="72"/>
      <c r="C1928" s="72"/>
      <c r="D1928" s="72"/>
      <c r="E1928" s="72"/>
      <c r="F1928" s="72"/>
      <c r="G1928" s="72"/>
      <c r="H1928" s="72"/>
    </row>
    <row r="1929" spans="1:8" x14ac:dyDescent="0.25">
      <c r="A1929" s="73"/>
      <c r="B1929" s="72"/>
      <c r="C1929" s="72"/>
      <c r="D1929" s="72"/>
      <c r="E1929" s="72"/>
      <c r="F1929" s="72"/>
      <c r="G1929" s="72"/>
      <c r="H1929" s="72"/>
    </row>
    <row r="1930" spans="1:8" x14ac:dyDescent="0.25">
      <c r="A1930" s="73"/>
      <c r="B1930" s="72"/>
      <c r="C1930" s="72"/>
      <c r="D1930" s="72"/>
      <c r="E1930" s="72"/>
      <c r="F1930" s="72"/>
      <c r="G1930" s="72"/>
      <c r="H1930" s="72"/>
    </row>
    <row r="1931" spans="1:8" x14ac:dyDescent="0.25">
      <c r="A1931" s="73"/>
      <c r="B1931" s="72"/>
      <c r="C1931" s="72"/>
      <c r="D1931" s="72"/>
      <c r="E1931" s="72"/>
      <c r="F1931" s="72"/>
      <c r="G1931" s="72"/>
      <c r="H1931" s="72"/>
    </row>
    <row r="1932" spans="1:8" x14ac:dyDescent="0.25">
      <c r="A1932" s="73"/>
      <c r="B1932" s="72"/>
      <c r="C1932" s="72"/>
      <c r="D1932" s="72"/>
      <c r="E1932" s="72"/>
      <c r="F1932" s="72"/>
      <c r="G1932" s="72"/>
      <c r="H1932" s="72"/>
    </row>
    <row r="1933" spans="1:8" x14ac:dyDescent="0.25">
      <c r="A1933" s="73"/>
      <c r="B1933" s="72"/>
      <c r="C1933" s="72"/>
      <c r="D1933" s="72"/>
      <c r="E1933" s="72"/>
      <c r="F1933" s="72"/>
      <c r="G1933" s="72"/>
      <c r="H1933" s="72"/>
    </row>
    <row r="1934" spans="1:8" x14ac:dyDescent="0.25">
      <c r="A1934" s="73"/>
      <c r="B1934" s="72"/>
      <c r="C1934" s="72"/>
      <c r="D1934" s="72"/>
      <c r="E1934" s="72"/>
      <c r="F1934" s="72"/>
      <c r="G1934" s="72"/>
      <c r="H1934" s="72"/>
    </row>
    <row r="1935" spans="1:8" x14ac:dyDescent="0.25">
      <c r="A1935" s="73"/>
      <c r="B1935" s="72"/>
      <c r="C1935" s="72"/>
      <c r="D1935" s="72"/>
      <c r="E1935" s="72"/>
      <c r="F1935" s="72"/>
      <c r="G1935" s="72"/>
      <c r="H1935" s="72"/>
    </row>
    <row r="1936" spans="1:8" x14ac:dyDescent="0.25">
      <c r="A1936" s="73"/>
      <c r="B1936" s="72"/>
      <c r="C1936" s="72"/>
      <c r="D1936" s="72"/>
      <c r="E1936" s="72"/>
      <c r="F1936" s="72"/>
      <c r="G1936" s="72"/>
      <c r="H1936" s="72"/>
    </row>
    <row r="1937" spans="1:8" x14ac:dyDescent="0.25">
      <c r="A1937" s="73"/>
      <c r="B1937" s="72"/>
      <c r="C1937" s="72"/>
      <c r="D1937" s="72"/>
      <c r="E1937" s="72"/>
      <c r="F1937" s="72"/>
      <c r="G1937" s="72"/>
      <c r="H1937" s="72"/>
    </row>
    <row r="1938" spans="1:8" x14ac:dyDescent="0.25">
      <c r="A1938" s="73"/>
      <c r="B1938" s="72"/>
      <c r="C1938" s="72"/>
      <c r="D1938" s="72"/>
      <c r="E1938" s="72"/>
      <c r="F1938" s="72"/>
      <c r="G1938" s="72"/>
      <c r="H1938" s="72"/>
    </row>
    <row r="1939" spans="1:8" x14ac:dyDescent="0.25">
      <c r="A1939" s="73"/>
      <c r="B1939" s="72"/>
      <c r="C1939" s="72"/>
      <c r="D1939" s="72"/>
      <c r="E1939" s="72"/>
      <c r="F1939" s="72"/>
      <c r="G1939" s="72"/>
      <c r="H1939" s="72"/>
    </row>
    <row r="1940" spans="1:8" x14ac:dyDescent="0.25">
      <c r="A1940" s="73"/>
      <c r="B1940" s="72"/>
      <c r="C1940" s="72"/>
      <c r="D1940" s="72"/>
      <c r="E1940" s="72"/>
      <c r="F1940" s="72"/>
      <c r="G1940" s="72"/>
      <c r="H1940" s="72"/>
    </row>
    <row r="1941" spans="1:8" x14ac:dyDescent="0.25">
      <c r="A1941" s="73"/>
      <c r="B1941" s="72"/>
      <c r="C1941" s="72"/>
      <c r="D1941" s="72"/>
      <c r="E1941" s="72"/>
      <c r="F1941" s="72"/>
      <c r="G1941" s="72"/>
      <c r="H1941" s="72"/>
    </row>
    <row r="1942" spans="1:8" x14ac:dyDescent="0.25">
      <c r="A1942" s="73"/>
      <c r="B1942" s="72"/>
      <c r="C1942" s="72"/>
      <c r="D1942" s="72"/>
      <c r="E1942" s="72"/>
      <c r="F1942" s="72"/>
      <c r="G1942" s="72"/>
      <c r="H1942" s="72"/>
    </row>
    <row r="1943" spans="1:8" x14ac:dyDescent="0.25">
      <c r="A1943" s="73"/>
      <c r="B1943" s="72"/>
      <c r="C1943" s="72"/>
      <c r="D1943" s="72"/>
      <c r="E1943" s="72"/>
      <c r="F1943" s="72"/>
      <c r="G1943" s="72"/>
      <c r="H1943" s="72"/>
    </row>
    <row r="1944" spans="1:8" x14ac:dyDescent="0.25">
      <c r="A1944" s="73"/>
      <c r="B1944" s="72"/>
      <c r="C1944" s="72"/>
      <c r="D1944" s="72"/>
      <c r="E1944" s="72"/>
      <c r="F1944" s="72"/>
      <c r="G1944" s="72"/>
      <c r="H1944" s="72"/>
    </row>
    <row r="1945" spans="1:8" x14ac:dyDescent="0.25">
      <c r="A1945" s="73"/>
      <c r="B1945" s="72"/>
      <c r="C1945" s="72"/>
      <c r="D1945" s="72"/>
      <c r="E1945" s="72"/>
      <c r="F1945" s="72"/>
      <c r="G1945" s="72"/>
      <c r="H1945" s="72"/>
    </row>
    <row r="1946" spans="1:8" x14ac:dyDescent="0.25">
      <c r="A1946" s="73"/>
      <c r="B1946" s="72"/>
      <c r="C1946" s="72"/>
      <c r="D1946" s="72"/>
      <c r="E1946" s="72"/>
      <c r="F1946" s="72"/>
      <c r="G1946" s="72"/>
      <c r="H1946" s="72"/>
    </row>
    <row r="1947" spans="1:8" x14ac:dyDescent="0.25">
      <c r="A1947" s="73"/>
      <c r="B1947" s="72"/>
      <c r="C1947" s="72"/>
      <c r="D1947" s="72"/>
      <c r="E1947" s="72"/>
      <c r="F1947" s="72"/>
      <c r="G1947" s="72"/>
      <c r="H1947" s="72"/>
    </row>
    <row r="1948" spans="1:8" x14ac:dyDescent="0.25">
      <c r="A1948" s="73"/>
      <c r="B1948" s="72"/>
      <c r="C1948" s="72"/>
      <c r="D1948" s="72"/>
      <c r="E1948" s="72"/>
      <c r="F1948" s="72"/>
      <c r="G1948" s="72"/>
      <c r="H1948" s="72"/>
    </row>
    <row r="1949" spans="1:8" x14ac:dyDescent="0.25">
      <c r="A1949" s="73"/>
      <c r="B1949" s="72"/>
      <c r="C1949" s="72"/>
      <c r="D1949" s="72"/>
      <c r="E1949" s="72"/>
      <c r="F1949" s="72"/>
      <c r="G1949" s="72"/>
      <c r="H1949" s="72"/>
    </row>
    <row r="1950" spans="1:8" x14ac:dyDescent="0.25">
      <c r="A1950" s="73"/>
      <c r="B1950" s="72"/>
      <c r="C1950" s="72"/>
      <c r="D1950" s="72"/>
      <c r="E1950" s="72"/>
      <c r="F1950" s="72"/>
      <c r="G1950" s="72"/>
      <c r="H1950" s="72"/>
    </row>
    <row r="1951" spans="1:8" x14ac:dyDescent="0.25">
      <c r="A1951" s="73"/>
      <c r="B1951" s="72"/>
      <c r="C1951" s="72"/>
      <c r="D1951" s="72"/>
      <c r="E1951" s="72"/>
      <c r="F1951" s="72"/>
      <c r="G1951" s="72"/>
      <c r="H1951" s="72"/>
    </row>
    <row r="1952" spans="1:8" x14ac:dyDescent="0.25">
      <c r="A1952" s="73"/>
      <c r="B1952" s="72"/>
      <c r="C1952" s="72"/>
      <c r="D1952" s="72"/>
      <c r="E1952" s="72"/>
      <c r="F1952" s="72"/>
      <c r="G1952" s="72"/>
      <c r="H1952" s="72"/>
    </row>
    <row r="1953" spans="1:8" x14ac:dyDescent="0.25">
      <c r="A1953" s="73"/>
      <c r="B1953" s="72"/>
      <c r="C1953" s="72"/>
      <c r="D1953" s="72"/>
      <c r="E1953" s="72"/>
      <c r="F1953" s="72"/>
      <c r="G1953" s="72"/>
      <c r="H1953" s="72"/>
    </row>
    <row r="1954" spans="1:8" x14ac:dyDescent="0.25">
      <c r="A1954" s="73"/>
      <c r="B1954" s="72"/>
      <c r="C1954" s="72"/>
      <c r="D1954" s="72"/>
      <c r="E1954" s="72"/>
      <c r="F1954" s="72"/>
      <c r="G1954" s="72"/>
      <c r="H1954" s="72"/>
    </row>
    <row r="1955" spans="1:8" x14ac:dyDescent="0.25">
      <c r="A1955" s="73"/>
      <c r="B1955" s="72"/>
      <c r="C1955" s="72"/>
      <c r="D1955" s="72"/>
      <c r="E1955" s="72"/>
      <c r="F1955" s="72"/>
      <c r="G1955" s="72"/>
      <c r="H1955" s="72"/>
    </row>
    <row r="1956" spans="1:8" x14ac:dyDescent="0.25">
      <c r="A1956" s="73"/>
      <c r="B1956" s="72"/>
      <c r="C1956" s="72"/>
      <c r="D1956" s="72"/>
      <c r="E1956" s="72"/>
      <c r="F1956" s="72"/>
      <c r="G1956" s="72"/>
      <c r="H1956" s="72"/>
    </row>
    <row r="1957" spans="1:8" x14ac:dyDescent="0.25">
      <c r="A1957" s="73"/>
      <c r="B1957" s="72"/>
      <c r="C1957" s="72"/>
      <c r="D1957" s="72"/>
      <c r="E1957" s="72"/>
      <c r="F1957" s="72"/>
      <c r="G1957" s="72"/>
      <c r="H1957" s="72"/>
    </row>
    <row r="1958" spans="1:8" x14ac:dyDescent="0.25">
      <c r="A1958" s="73"/>
      <c r="B1958" s="72"/>
      <c r="C1958" s="72"/>
      <c r="D1958" s="72"/>
      <c r="E1958" s="72"/>
      <c r="F1958" s="72"/>
      <c r="G1958" s="72"/>
      <c r="H1958" s="72"/>
    </row>
    <row r="1959" spans="1:8" x14ac:dyDescent="0.25">
      <c r="A1959" s="73"/>
      <c r="B1959" s="72"/>
      <c r="C1959" s="72"/>
      <c r="D1959" s="72"/>
      <c r="E1959" s="72"/>
      <c r="F1959" s="72"/>
      <c r="G1959" s="72"/>
      <c r="H1959" s="72"/>
    </row>
    <row r="1960" spans="1:8" x14ac:dyDescent="0.25">
      <c r="A1960" s="73"/>
      <c r="B1960" s="72"/>
      <c r="C1960" s="72"/>
      <c r="D1960" s="72"/>
      <c r="E1960" s="72"/>
      <c r="F1960" s="72"/>
      <c r="G1960" s="72"/>
      <c r="H1960" s="72"/>
    </row>
    <row r="1961" spans="1:8" x14ac:dyDescent="0.25">
      <c r="A1961" s="73"/>
      <c r="B1961" s="72"/>
      <c r="C1961" s="72"/>
      <c r="D1961" s="72"/>
      <c r="E1961" s="72"/>
      <c r="F1961" s="72"/>
      <c r="G1961" s="72"/>
      <c r="H1961" s="72"/>
    </row>
    <row r="1962" spans="1:8" x14ac:dyDescent="0.25">
      <c r="A1962" s="73"/>
      <c r="B1962" s="72"/>
      <c r="C1962" s="72"/>
      <c r="D1962" s="72"/>
      <c r="E1962" s="72"/>
      <c r="F1962" s="72"/>
      <c r="G1962" s="72"/>
      <c r="H1962" s="72"/>
    </row>
    <row r="1963" spans="1:8" x14ac:dyDescent="0.25">
      <c r="A1963" s="73"/>
      <c r="B1963" s="72"/>
      <c r="C1963" s="72"/>
      <c r="D1963" s="72"/>
      <c r="E1963" s="72"/>
      <c r="F1963" s="72"/>
      <c r="G1963" s="72"/>
      <c r="H1963" s="72"/>
    </row>
    <row r="1964" spans="1:8" x14ac:dyDescent="0.25">
      <c r="A1964" s="73"/>
      <c r="B1964" s="72"/>
      <c r="C1964" s="72"/>
      <c r="D1964" s="72"/>
      <c r="E1964" s="72"/>
      <c r="F1964" s="72"/>
      <c r="G1964" s="72"/>
      <c r="H1964" s="72"/>
    </row>
    <row r="1965" spans="1:8" x14ac:dyDescent="0.25">
      <c r="A1965" s="73"/>
      <c r="B1965" s="72"/>
      <c r="C1965" s="72"/>
      <c r="D1965" s="72"/>
      <c r="E1965" s="72"/>
      <c r="F1965" s="72"/>
      <c r="G1965" s="72"/>
      <c r="H1965" s="72"/>
    </row>
    <row r="1966" spans="1:8" x14ac:dyDescent="0.25">
      <c r="A1966" s="73"/>
      <c r="B1966" s="72"/>
      <c r="C1966" s="72"/>
      <c r="D1966" s="72"/>
      <c r="E1966" s="72"/>
      <c r="F1966" s="72"/>
      <c r="G1966" s="72"/>
      <c r="H1966" s="72"/>
    </row>
    <row r="1967" spans="1:8" x14ac:dyDescent="0.25">
      <c r="A1967" s="73"/>
      <c r="B1967" s="72"/>
      <c r="C1967" s="72"/>
      <c r="D1967" s="72"/>
      <c r="E1967" s="72"/>
      <c r="F1967" s="72"/>
      <c r="G1967" s="72"/>
      <c r="H1967" s="72"/>
    </row>
    <row r="1968" spans="1:8" x14ac:dyDescent="0.25">
      <c r="A1968" s="73"/>
      <c r="B1968" s="72"/>
      <c r="C1968" s="72"/>
      <c r="D1968" s="72"/>
      <c r="E1968" s="72"/>
      <c r="F1968" s="72"/>
      <c r="G1968" s="72"/>
      <c r="H1968" s="72"/>
    </row>
    <row r="1969" spans="1:8" x14ac:dyDescent="0.25">
      <c r="A1969" s="73"/>
      <c r="B1969" s="72"/>
      <c r="C1969" s="72"/>
      <c r="D1969" s="72"/>
      <c r="E1969" s="72"/>
      <c r="F1969" s="72"/>
      <c r="G1969" s="72"/>
      <c r="H1969" s="72"/>
    </row>
    <row r="1970" spans="1:8" x14ac:dyDescent="0.25">
      <c r="A1970" s="73"/>
      <c r="B1970" s="72"/>
      <c r="C1970" s="72"/>
      <c r="D1970" s="72"/>
      <c r="E1970" s="72"/>
      <c r="F1970" s="72"/>
      <c r="G1970" s="72"/>
      <c r="H1970" s="72"/>
    </row>
    <row r="1971" spans="1:8" x14ac:dyDescent="0.25">
      <c r="A1971" s="73"/>
      <c r="B1971" s="72"/>
      <c r="C1971" s="72"/>
      <c r="D1971" s="72"/>
      <c r="E1971" s="72"/>
      <c r="F1971" s="72"/>
      <c r="G1971" s="72"/>
      <c r="H1971" s="72"/>
    </row>
    <row r="1972" spans="1:8" x14ac:dyDescent="0.25">
      <c r="A1972" s="73"/>
      <c r="B1972" s="72"/>
      <c r="C1972" s="72"/>
      <c r="D1972" s="72"/>
      <c r="E1972" s="72"/>
      <c r="F1972" s="72"/>
      <c r="G1972" s="72"/>
      <c r="H1972" s="72"/>
    </row>
    <row r="1973" spans="1:8" x14ac:dyDescent="0.25">
      <c r="A1973" s="73"/>
      <c r="B1973" s="72"/>
      <c r="C1973" s="72"/>
      <c r="D1973" s="72"/>
      <c r="E1973" s="72"/>
      <c r="F1973" s="72"/>
      <c r="G1973" s="72"/>
      <c r="H1973" s="72"/>
    </row>
    <row r="1974" spans="1:8" x14ac:dyDescent="0.25">
      <c r="A1974" s="73"/>
      <c r="B1974" s="72"/>
      <c r="C1974" s="72"/>
      <c r="D1974" s="72"/>
      <c r="E1974" s="72"/>
      <c r="F1974" s="72"/>
      <c r="G1974" s="72"/>
      <c r="H1974" s="72"/>
    </row>
    <row r="1975" spans="1:8" x14ac:dyDescent="0.25">
      <c r="A1975" s="73"/>
      <c r="B1975" s="72"/>
      <c r="C1975" s="72"/>
      <c r="D1975" s="72"/>
      <c r="E1975" s="72"/>
      <c r="F1975" s="72"/>
      <c r="G1975" s="72"/>
      <c r="H1975" s="72"/>
    </row>
    <row r="1976" spans="1:8" x14ac:dyDescent="0.25">
      <c r="A1976" s="73"/>
      <c r="B1976" s="72"/>
      <c r="C1976" s="72"/>
      <c r="D1976" s="72"/>
      <c r="E1976" s="72"/>
      <c r="F1976" s="72"/>
      <c r="G1976" s="72"/>
      <c r="H1976" s="72"/>
    </row>
    <row r="1977" spans="1:8" x14ac:dyDescent="0.25">
      <c r="A1977" s="73"/>
      <c r="B1977" s="72"/>
      <c r="C1977" s="72"/>
      <c r="D1977" s="72"/>
      <c r="E1977" s="72"/>
      <c r="F1977" s="72"/>
      <c r="G1977" s="72"/>
      <c r="H1977" s="72"/>
    </row>
    <row r="1978" spans="1:8" x14ac:dyDescent="0.25">
      <c r="A1978" s="73"/>
      <c r="B1978" s="72"/>
      <c r="C1978" s="72"/>
      <c r="D1978" s="72"/>
      <c r="E1978" s="72"/>
      <c r="F1978" s="72"/>
      <c r="G1978" s="72"/>
      <c r="H1978" s="72"/>
    </row>
    <row r="1979" spans="1:8" x14ac:dyDescent="0.25">
      <c r="A1979" s="73"/>
      <c r="B1979" s="72"/>
      <c r="C1979" s="72"/>
      <c r="D1979" s="72"/>
      <c r="E1979" s="72"/>
      <c r="F1979" s="72"/>
      <c r="G1979" s="72"/>
      <c r="H1979" s="72"/>
    </row>
    <row r="1980" spans="1:8" x14ac:dyDescent="0.25">
      <c r="A1980" s="73"/>
      <c r="B1980" s="72"/>
      <c r="C1980" s="72"/>
      <c r="D1980" s="72"/>
      <c r="E1980" s="72"/>
      <c r="F1980" s="72"/>
      <c r="G1980" s="72"/>
      <c r="H1980" s="72"/>
    </row>
    <row r="1981" spans="1:8" x14ac:dyDescent="0.25">
      <c r="A1981" s="73"/>
      <c r="B1981" s="72"/>
      <c r="C1981" s="72"/>
      <c r="D1981" s="72"/>
      <c r="E1981" s="72"/>
      <c r="F1981" s="72"/>
      <c r="G1981" s="72"/>
      <c r="H1981" s="72"/>
    </row>
    <row r="1982" spans="1:8" x14ac:dyDescent="0.25">
      <c r="A1982" s="73"/>
      <c r="B1982" s="72"/>
      <c r="C1982" s="72"/>
      <c r="D1982" s="72"/>
      <c r="E1982" s="72"/>
      <c r="F1982" s="72"/>
      <c r="G1982" s="72"/>
      <c r="H1982" s="72"/>
    </row>
    <row r="1983" spans="1:8" x14ac:dyDescent="0.25">
      <c r="A1983" s="73"/>
      <c r="B1983" s="72"/>
      <c r="C1983" s="72"/>
      <c r="D1983" s="72"/>
      <c r="E1983" s="72"/>
      <c r="F1983" s="72"/>
      <c r="G1983" s="72"/>
      <c r="H1983" s="72"/>
    </row>
    <row r="1984" spans="1:8" x14ac:dyDescent="0.25">
      <c r="A1984" s="73"/>
      <c r="B1984" s="72"/>
      <c r="C1984" s="72"/>
      <c r="D1984" s="72"/>
      <c r="E1984" s="72"/>
      <c r="F1984" s="72"/>
      <c r="G1984" s="72"/>
      <c r="H1984" s="72"/>
    </row>
    <row r="1985" spans="1:8" x14ac:dyDescent="0.25">
      <c r="A1985" s="73"/>
      <c r="B1985" s="72"/>
      <c r="C1985" s="72"/>
      <c r="D1985" s="72"/>
      <c r="E1985" s="72"/>
      <c r="F1985" s="72"/>
      <c r="G1985" s="72"/>
      <c r="H1985" s="72"/>
    </row>
    <row r="1986" spans="1:8" x14ac:dyDescent="0.25">
      <c r="A1986" s="73"/>
      <c r="B1986" s="72"/>
      <c r="C1986" s="72"/>
      <c r="D1986" s="72"/>
      <c r="E1986" s="72"/>
      <c r="F1986" s="72"/>
      <c r="G1986" s="72"/>
      <c r="H1986" s="72"/>
    </row>
    <row r="1987" spans="1:8" x14ac:dyDescent="0.25">
      <c r="A1987" s="73"/>
      <c r="B1987" s="72"/>
      <c r="C1987" s="72"/>
      <c r="D1987" s="72"/>
      <c r="E1987" s="72"/>
      <c r="F1987" s="72"/>
      <c r="G1987" s="72"/>
      <c r="H1987" s="72"/>
    </row>
    <row r="1988" spans="1:8" x14ac:dyDescent="0.25">
      <c r="A1988" s="73"/>
      <c r="B1988" s="72"/>
      <c r="C1988" s="72"/>
      <c r="D1988" s="72"/>
      <c r="E1988" s="72"/>
      <c r="F1988" s="72"/>
      <c r="G1988" s="72"/>
      <c r="H1988" s="72"/>
    </row>
    <row r="1989" spans="1:8" x14ac:dyDescent="0.25">
      <c r="A1989" s="73"/>
      <c r="B1989" s="72"/>
      <c r="C1989" s="72"/>
      <c r="D1989" s="72"/>
      <c r="E1989" s="72"/>
      <c r="F1989" s="72"/>
      <c r="G1989" s="72"/>
      <c r="H1989" s="72"/>
    </row>
    <row r="1990" spans="1:8" x14ac:dyDescent="0.25">
      <c r="A1990" s="73"/>
      <c r="B1990" s="72"/>
      <c r="C1990" s="72"/>
      <c r="D1990" s="72"/>
      <c r="E1990" s="72"/>
      <c r="F1990" s="72"/>
      <c r="G1990" s="72"/>
      <c r="H1990" s="72"/>
    </row>
    <row r="1991" spans="1:8" x14ac:dyDescent="0.25">
      <c r="A1991" s="73"/>
      <c r="B1991" s="72"/>
      <c r="C1991" s="72"/>
      <c r="D1991" s="72"/>
      <c r="E1991" s="72"/>
      <c r="F1991" s="72"/>
      <c r="G1991" s="72"/>
      <c r="H1991" s="72"/>
    </row>
    <row r="1992" spans="1:8" x14ac:dyDescent="0.25">
      <c r="A1992" s="73"/>
      <c r="B1992" s="72"/>
      <c r="C1992" s="72"/>
      <c r="D1992" s="72"/>
      <c r="E1992" s="72"/>
      <c r="F1992" s="72"/>
      <c r="G1992" s="72"/>
      <c r="H1992" s="72"/>
    </row>
    <row r="1993" spans="1:8" x14ac:dyDescent="0.25">
      <c r="A1993" s="73"/>
      <c r="B1993" s="72"/>
      <c r="C1993" s="72"/>
      <c r="D1993" s="72"/>
      <c r="E1993" s="72"/>
      <c r="F1993" s="72"/>
      <c r="G1993" s="72"/>
      <c r="H1993" s="72"/>
    </row>
    <row r="1994" spans="1:8" x14ac:dyDescent="0.25">
      <c r="A1994" s="73"/>
      <c r="B1994" s="72"/>
      <c r="C1994" s="72"/>
      <c r="D1994" s="72"/>
      <c r="E1994" s="72"/>
      <c r="F1994" s="72"/>
      <c r="G1994" s="72"/>
      <c r="H1994" s="72"/>
    </row>
    <row r="1995" spans="1:8" x14ac:dyDescent="0.25">
      <c r="A1995" s="73"/>
      <c r="B1995" s="72"/>
      <c r="C1995" s="72"/>
      <c r="D1995" s="72"/>
      <c r="E1995" s="72"/>
      <c r="F1995" s="72"/>
      <c r="G1995" s="72"/>
      <c r="H1995" s="72"/>
    </row>
    <row r="1996" spans="1:8" x14ac:dyDescent="0.25">
      <c r="A1996" s="73"/>
      <c r="B1996" s="72"/>
      <c r="C1996" s="72"/>
      <c r="D1996" s="72"/>
      <c r="E1996" s="72"/>
      <c r="F1996" s="72"/>
      <c r="G1996" s="72"/>
      <c r="H1996" s="72"/>
    </row>
    <row r="1997" spans="1:8" x14ac:dyDescent="0.25">
      <c r="A1997" s="73"/>
      <c r="B1997" s="72"/>
      <c r="C1997" s="72"/>
      <c r="D1997" s="72"/>
      <c r="E1997" s="72"/>
      <c r="F1997" s="72"/>
      <c r="G1997" s="72"/>
      <c r="H1997" s="72"/>
    </row>
    <row r="1998" spans="1:8" x14ac:dyDescent="0.25">
      <c r="A1998" s="73"/>
      <c r="B1998" s="72"/>
      <c r="C1998" s="72"/>
      <c r="D1998" s="72"/>
      <c r="E1998" s="72"/>
      <c r="F1998" s="72"/>
      <c r="G1998" s="72"/>
      <c r="H1998" s="72"/>
    </row>
    <row r="1999" spans="1:8" x14ac:dyDescent="0.25">
      <c r="A1999" s="73"/>
      <c r="B1999" s="72"/>
      <c r="C1999" s="72"/>
      <c r="D1999" s="72"/>
      <c r="E1999" s="72"/>
      <c r="F1999" s="72"/>
      <c r="G1999" s="72"/>
      <c r="H1999" s="72"/>
    </row>
    <row r="2000" spans="1:8" x14ac:dyDescent="0.25">
      <c r="A2000" s="73"/>
      <c r="B2000" s="72"/>
      <c r="C2000" s="72"/>
      <c r="D2000" s="72"/>
      <c r="E2000" s="72"/>
      <c r="F2000" s="72"/>
      <c r="G2000" s="72"/>
      <c r="H2000" s="72"/>
    </row>
    <row r="2001" spans="1:8" x14ac:dyDescent="0.25">
      <c r="A2001" s="73"/>
      <c r="B2001" s="72"/>
      <c r="C2001" s="72"/>
      <c r="D2001" s="72"/>
      <c r="E2001" s="72"/>
      <c r="F2001" s="72"/>
      <c r="G2001" s="72"/>
      <c r="H2001" s="72"/>
    </row>
    <row r="2002" spans="1:8" x14ac:dyDescent="0.25">
      <c r="A2002" s="73"/>
      <c r="B2002" s="72"/>
      <c r="C2002" s="72"/>
      <c r="D2002" s="72"/>
      <c r="E2002" s="72"/>
      <c r="F2002" s="72"/>
      <c r="G2002" s="72"/>
      <c r="H2002" s="72"/>
    </row>
    <row r="2003" spans="1:8" x14ac:dyDescent="0.25">
      <c r="A2003" s="73"/>
      <c r="B2003" s="72"/>
      <c r="C2003" s="72"/>
      <c r="D2003" s="72"/>
      <c r="E2003" s="72"/>
      <c r="F2003" s="72"/>
      <c r="G2003" s="72"/>
      <c r="H2003" s="72"/>
    </row>
    <row r="2004" spans="1:8" x14ac:dyDescent="0.25">
      <c r="A2004" s="73"/>
      <c r="B2004" s="72"/>
      <c r="C2004" s="72"/>
      <c r="D2004" s="72"/>
      <c r="E2004" s="72"/>
      <c r="F2004" s="72"/>
      <c r="G2004" s="72"/>
      <c r="H2004" s="72"/>
    </row>
    <row r="2005" spans="1:8" x14ac:dyDescent="0.25">
      <c r="A2005" s="73"/>
      <c r="B2005" s="72"/>
      <c r="C2005" s="72"/>
      <c r="D2005" s="72"/>
      <c r="E2005" s="72"/>
      <c r="F2005" s="72"/>
      <c r="G2005" s="72"/>
      <c r="H2005" s="72"/>
    </row>
    <row r="2006" spans="1:8" x14ac:dyDescent="0.25">
      <c r="A2006" s="73"/>
      <c r="B2006" s="72"/>
      <c r="C2006" s="72"/>
      <c r="D2006" s="72"/>
      <c r="E2006" s="72"/>
      <c r="F2006" s="72"/>
      <c r="G2006" s="72"/>
      <c r="H2006" s="72"/>
    </row>
    <row r="2007" spans="1:8" x14ac:dyDescent="0.25">
      <c r="A2007" s="73"/>
      <c r="B2007" s="72"/>
      <c r="C2007" s="72"/>
      <c r="D2007" s="72"/>
      <c r="E2007" s="72"/>
      <c r="F2007" s="72"/>
      <c r="G2007" s="72"/>
      <c r="H2007" s="72"/>
    </row>
    <row r="2008" spans="1:8" x14ac:dyDescent="0.25">
      <c r="A2008" s="73"/>
      <c r="B2008" s="72"/>
      <c r="C2008" s="72"/>
      <c r="D2008" s="72"/>
      <c r="E2008" s="72"/>
      <c r="F2008" s="72"/>
      <c r="G2008" s="72"/>
      <c r="H2008" s="72"/>
    </row>
    <row r="2009" spans="1:8" x14ac:dyDescent="0.25">
      <c r="A2009" s="73"/>
      <c r="B2009" s="72"/>
      <c r="C2009" s="72"/>
      <c r="D2009" s="72"/>
      <c r="E2009" s="72"/>
      <c r="F2009" s="72"/>
      <c r="G2009" s="72"/>
      <c r="H2009" s="72"/>
    </row>
    <row r="2010" spans="1:8" x14ac:dyDescent="0.25">
      <c r="A2010" s="73"/>
      <c r="B2010" s="72"/>
      <c r="C2010" s="72"/>
      <c r="D2010" s="72"/>
      <c r="E2010" s="72"/>
      <c r="F2010" s="72"/>
      <c r="G2010" s="72"/>
      <c r="H2010" s="72"/>
    </row>
    <row r="2011" spans="1:8" x14ac:dyDescent="0.25">
      <c r="A2011" s="73"/>
      <c r="B2011" s="72"/>
      <c r="C2011" s="72"/>
      <c r="D2011" s="72"/>
      <c r="E2011" s="72"/>
      <c r="F2011" s="72"/>
      <c r="G2011" s="72"/>
      <c r="H2011" s="72"/>
    </row>
    <row r="2012" spans="1:8" x14ac:dyDescent="0.25">
      <c r="A2012" s="73"/>
      <c r="B2012" s="72"/>
      <c r="C2012" s="72"/>
      <c r="D2012" s="72"/>
      <c r="E2012" s="72"/>
      <c r="F2012" s="72"/>
      <c r="G2012" s="72"/>
      <c r="H2012" s="72"/>
    </row>
    <row r="2013" spans="1:8" x14ac:dyDescent="0.25">
      <c r="A2013" s="73"/>
      <c r="B2013" s="72"/>
      <c r="C2013" s="72"/>
      <c r="D2013" s="72"/>
      <c r="E2013" s="72"/>
      <c r="F2013" s="72"/>
      <c r="G2013" s="72"/>
      <c r="H2013" s="72"/>
    </row>
    <row r="2014" spans="1:8" x14ac:dyDescent="0.25">
      <c r="A2014" s="73"/>
      <c r="B2014" s="72"/>
      <c r="C2014" s="72"/>
      <c r="D2014" s="72"/>
      <c r="E2014" s="72"/>
      <c r="F2014" s="72"/>
      <c r="G2014" s="72"/>
      <c r="H2014" s="72"/>
    </row>
    <row r="2015" spans="1:8" x14ac:dyDescent="0.25">
      <c r="A2015" s="73"/>
      <c r="B2015" s="72"/>
      <c r="C2015" s="72"/>
      <c r="D2015" s="72"/>
      <c r="E2015" s="72"/>
      <c r="F2015" s="72"/>
      <c r="G2015" s="72"/>
      <c r="H2015" s="72"/>
    </row>
    <row r="2016" spans="1:8" x14ac:dyDescent="0.25">
      <c r="A2016" s="73"/>
      <c r="B2016" s="72"/>
      <c r="C2016" s="72"/>
      <c r="D2016" s="72"/>
      <c r="E2016" s="72"/>
      <c r="F2016" s="72"/>
      <c r="G2016" s="72"/>
      <c r="H2016" s="72"/>
    </row>
    <row r="2017" spans="1:8" x14ac:dyDescent="0.25">
      <c r="A2017" s="73"/>
      <c r="B2017" s="72"/>
      <c r="C2017" s="72"/>
      <c r="D2017" s="72"/>
      <c r="E2017" s="72"/>
      <c r="F2017" s="72"/>
      <c r="G2017" s="72"/>
      <c r="H2017" s="72"/>
    </row>
    <row r="2018" spans="1:8" x14ac:dyDescent="0.25">
      <c r="A2018" s="73"/>
      <c r="B2018" s="72"/>
      <c r="C2018" s="72"/>
      <c r="D2018" s="72"/>
      <c r="E2018" s="72"/>
      <c r="F2018" s="72"/>
      <c r="G2018" s="72"/>
      <c r="H2018" s="72"/>
    </row>
    <row r="2019" spans="1:8" x14ac:dyDescent="0.25">
      <c r="A2019" s="73"/>
      <c r="B2019" s="72"/>
      <c r="C2019" s="72"/>
      <c r="D2019" s="72"/>
      <c r="E2019" s="72"/>
      <c r="F2019" s="72"/>
      <c r="G2019" s="72"/>
      <c r="H2019" s="72"/>
    </row>
    <row r="2020" spans="1:8" x14ac:dyDescent="0.25">
      <c r="A2020" s="73"/>
      <c r="B2020" s="72"/>
      <c r="C2020" s="72"/>
      <c r="D2020" s="72"/>
      <c r="E2020" s="72"/>
      <c r="F2020" s="72"/>
      <c r="G2020" s="72"/>
      <c r="H2020" s="72"/>
    </row>
    <row r="2021" spans="1:8" x14ac:dyDescent="0.25">
      <c r="A2021" s="73"/>
      <c r="B2021" s="72"/>
      <c r="C2021" s="72"/>
      <c r="D2021" s="72"/>
      <c r="E2021" s="72"/>
      <c r="F2021" s="72"/>
      <c r="G2021" s="72"/>
      <c r="H2021" s="72"/>
    </row>
    <row r="2022" spans="1:8" x14ac:dyDescent="0.25">
      <c r="A2022" s="73"/>
      <c r="B2022" s="72"/>
      <c r="C2022" s="72"/>
      <c r="D2022" s="72"/>
      <c r="E2022" s="72"/>
      <c r="F2022" s="72"/>
      <c r="G2022" s="72"/>
      <c r="H2022" s="72"/>
    </row>
    <row r="2023" spans="1:8" x14ac:dyDescent="0.25">
      <c r="A2023" s="73"/>
      <c r="B2023" s="72"/>
      <c r="C2023" s="72"/>
      <c r="D2023" s="72"/>
      <c r="E2023" s="72"/>
      <c r="F2023" s="72"/>
      <c r="G2023" s="72"/>
      <c r="H2023" s="72"/>
    </row>
    <row r="2024" spans="1:8" x14ac:dyDescent="0.25">
      <c r="A2024" s="73"/>
      <c r="B2024" s="72"/>
      <c r="C2024" s="72"/>
      <c r="D2024" s="72"/>
      <c r="E2024" s="72"/>
      <c r="F2024" s="72"/>
      <c r="G2024" s="72"/>
      <c r="H2024" s="72"/>
    </row>
    <row r="2025" spans="1:8" x14ac:dyDescent="0.25">
      <c r="A2025" s="73"/>
      <c r="B2025" s="72"/>
      <c r="C2025" s="72"/>
      <c r="D2025" s="72"/>
      <c r="E2025" s="72"/>
      <c r="F2025" s="72"/>
      <c r="G2025" s="72"/>
      <c r="H2025" s="72"/>
    </row>
    <row r="2026" spans="1:8" x14ac:dyDescent="0.25">
      <c r="A2026" s="73"/>
      <c r="B2026" s="72"/>
      <c r="C2026" s="72"/>
      <c r="D2026" s="72"/>
      <c r="E2026" s="72"/>
      <c r="F2026" s="72"/>
      <c r="G2026" s="72"/>
      <c r="H2026" s="72"/>
    </row>
    <row r="2027" spans="1:8" x14ac:dyDescent="0.25">
      <c r="A2027" s="73"/>
      <c r="B2027" s="72"/>
      <c r="C2027" s="72"/>
      <c r="D2027" s="72"/>
      <c r="E2027" s="72"/>
      <c r="F2027" s="72"/>
      <c r="G2027" s="72"/>
      <c r="H2027" s="72"/>
    </row>
    <row r="2028" spans="1:8" x14ac:dyDescent="0.25">
      <c r="A2028" s="73"/>
      <c r="B2028" s="72"/>
      <c r="C2028" s="72"/>
      <c r="D2028" s="72"/>
      <c r="E2028" s="72"/>
      <c r="F2028" s="72"/>
      <c r="G2028" s="72"/>
      <c r="H2028" s="72"/>
    </row>
    <row r="2029" spans="1:8" x14ac:dyDescent="0.25">
      <c r="A2029" s="73"/>
      <c r="B2029" s="72"/>
      <c r="C2029" s="72"/>
      <c r="D2029" s="72"/>
      <c r="E2029" s="72"/>
      <c r="F2029" s="72"/>
      <c r="G2029" s="72"/>
      <c r="H2029" s="72"/>
    </row>
    <row r="2030" spans="1:8" x14ac:dyDescent="0.25">
      <c r="A2030" s="73"/>
      <c r="B2030" s="72"/>
      <c r="C2030" s="72"/>
      <c r="D2030" s="72"/>
      <c r="E2030" s="72"/>
      <c r="F2030" s="72"/>
      <c r="G2030" s="72"/>
      <c r="H2030" s="72"/>
    </row>
    <row r="2031" spans="1:8" x14ac:dyDescent="0.25">
      <c r="A2031" s="73"/>
      <c r="B2031" s="72"/>
      <c r="C2031" s="72"/>
      <c r="D2031" s="72"/>
      <c r="E2031" s="72"/>
      <c r="F2031" s="72"/>
      <c r="G2031" s="72"/>
      <c r="H2031" s="72"/>
    </row>
    <row r="2032" spans="1:8" x14ac:dyDescent="0.25">
      <c r="A2032" s="73"/>
      <c r="B2032" s="72"/>
      <c r="C2032" s="72"/>
      <c r="D2032" s="72"/>
      <c r="E2032" s="72"/>
      <c r="F2032" s="72"/>
      <c r="G2032" s="72"/>
      <c r="H2032" s="72"/>
    </row>
    <row r="2033" spans="1:8" x14ac:dyDescent="0.25">
      <c r="A2033" s="73"/>
      <c r="B2033" s="72"/>
      <c r="C2033" s="72"/>
      <c r="D2033" s="72"/>
      <c r="E2033" s="72"/>
      <c r="F2033" s="72"/>
      <c r="G2033" s="72"/>
      <c r="H2033" s="72"/>
    </row>
    <row r="2034" spans="1:8" x14ac:dyDescent="0.25">
      <c r="A2034" s="73"/>
      <c r="B2034" s="72"/>
      <c r="C2034" s="72"/>
      <c r="D2034" s="72"/>
      <c r="E2034" s="72"/>
      <c r="F2034" s="72"/>
      <c r="G2034" s="72"/>
      <c r="H2034" s="72"/>
    </row>
    <row r="2035" spans="1:8" x14ac:dyDescent="0.25">
      <c r="A2035" s="73"/>
      <c r="B2035" s="72"/>
      <c r="C2035" s="72"/>
      <c r="D2035" s="72"/>
      <c r="E2035" s="72"/>
      <c r="F2035" s="72"/>
      <c r="G2035" s="72"/>
      <c r="H2035" s="72"/>
    </row>
    <row r="2036" spans="1:8" x14ac:dyDescent="0.25">
      <c r="A2036" s="73"/>
      <c r="B2036" s="72"/>
      <c r="C2036" s="72"/>
      <c r="D2036" s="72"/>
      <c r="E2036" s="72"/>
      <c r="F2036" s="72"/>
      <c r="G2036" s="72"/>
      <c r="H2036" s="72"/>
    </row>
    <row r="2037" spans="1:8" x14ac:dyDescent="0.25">
      <c r="A2037" s="73"/>
      <c r="B2037" s="72"/>
      <c r="C2037" s="72"/>
      <c r="D2037" s="72"/>
      <c r="E2037" s="72"/>
      <c r="F2037" s="72"/>
      <c r="G2037" s="72"/>
      <c r="H2037" s="72"/>
    </row>
    <row r="2038" spans="1:8" x14ac:dyDescent="0.25">
      <c r="A2038" s="73"/>
      <c r="B2038" s="72"/>
      <c r="C2038" s="72"/>
      <c r="D2038" s="72"/>
      <c r="E2038" s="72"/>
      <c r="F2038" s="72"/>
      <c r="G2038" s="72"/>
      <c r="H2038" s="72"/>
    </row>
    <row r="2039" spans="1:8" x14ac:dyDescent="0.25">
      <c r="A2039" s="73"/>
      <c r="B2039" s="72"/>
      <c r="C2039" s="72"/>
      <c r="D2039" s="72"/>
      <c r="E2039" s="72"/>
      <c r="F2039" s="72"/>
      <c r="G2039" s="72"/>
      <c r="H2039" s="72"/>
    </row>
    <row r="2040" spans="1:8" x14ac:dyDescent="0.25">
      <c r="A2040" s="73"/>
      <c r="B2040" s="72"/>
      <c r="C2040" s="72"/>
      <c r="D2040" s="72"/>
      <c r="E2040" s="72"/>
      <c r="F2040" s="72"/>
      <c r="G2040" s="72"/>
      <c r="H2040" s="72"/>
    </row>
    <row r="2041" spans="1:8" x14ac:dyDescent="0.25">
      <c r="A2041" s="73"/>
      <c r="B2041" s="72"/>
      <c r="C2041" s="72"/>
      <c r="D2041" s="72"/>
      <c r="E2041" s="72"/>
      <c r="F2041" s="72"/>
      <c r="G2041" s="72"/>
      <c r="H2041" s="72"/>
    </row>
    <row r="2042" spans="1:8" x14ac:dyDescent="0.25">
      <c r="A2042" s="73"/>
      <c r="B2042" s="72"/>
      <c r="C2042" s="72"/>
      <c r="D2042" s="72"/>
      <c r="E2042" s="72"/>
      <c r="F2042" s="72"/>
      <c r="G2042" s="72"/>
      <c r="H2042" s="72"/>
    </row>
    <row r="2043" spans="1:8" x14ac:dyDescent="0.25">
      <c r="A2043" s="73"/>
      <c r="B2043" s="72"/>
      <c r="C2043" s="72"/>
      <c r="D2043" s="72"/>
      <c r="E2043" s="72"/>
      <c r="F2043" s="72"/>
      <c r="G2043" s="72"/>
      <c r="H2043" s="72"/>
    </row>
    <row r="2044" spans="1:8" x14ac:dyDescent="0.25">
      <c r="A2044" s="73"/>
      <c r="B2044" s="72"/>
      <c r="C2044" s="72"/>
      <c r="D2044" s="72"/>
      <c r="E2044" s="72"/>
      <c r="F2044" s="72"/>
      <c r="G2044" s="72"/>
      <c r="H2044" s="72"/>
    </row>
    <row r="2045" spans="1:8" x14ac:dyDescent="0.25">
      <c r="A2045" s="73"/>
      <c r="B2045" s="72"/>
      <c r="C2045" s="72"/>
      <c r="D2045" s="72"/>
      <c r="E2045" s="72"/>
      <c r="F2045" s="72"/>
      <c r="G2045" s="72"/>
      <c r="H2045" s="72"/>
    </row>
    <row r="2046" spans="1:8" x14ac:dyDescent="0.25">
      <c r="A2046" s="73"/>
      <c r="B2046" s="72"/>
      <c r="C2046" s="72"/>
      <c r="D2046" s="72"/>
      <c r="E2046" s="72"/>
      <c r="F2046" s="72"/>
      <c r="G2046" s="72"/>
      <c r="H2046" s="72"/>
    </row>
    <row r="2047" spans="1:8" x14ac:dyDescent="0.25">
      <c r="A2047" s="73"/>
      <c r="B2047" s="72"/>
      <c r="C2047" s="72"/>
      <c r="D2047" s="72"/>
      <c r="E2047" s="72"/>
      <c r="F2047" s="72"/>
      <c r="G2047" s="72"/>
      <c r="H2047" s="72"/>
    </row>
    <row r="2048" spans="1:8" x14ac:dyDescent="0.25">
      <c r="A2048" s="73"/>
      <c r="B2048" s="72"/>
      <c r="C2048" s="72"/>
      <c r="D2048" s="72"/>
      <c r="E2048" s="72"/>
      <c r="F2048" s="72"/>
      <c r="G2048" s="72"/>
      <c r="H2048" s="72"/>
    </row>
    <row r="2049" spans="1:8" x14ac:dyDescent="0.25">
      <c r="A2049" s="73"/>
      <c r="B2049" s="72"/>
      <c r="C2049" s="72"/>
      <c r="D2049" s="72"/>
      <c r="E2049" s="72"/>
      <c r="F2049" s="72"/>
      <c r="G2049" s="72"/>
      <c r="H2049" s="72"/>
    </row>
    <row r="2050" spans="1:8" x14ac:dyDescent="0.25">
      <c r="A2050" s="73"/>
      <c r="B2050" s="72"/>
      <c r="C2050" s="72"/>
      <c r="D2050" s="72"/>
      <c r="E2050" s="72"/>
      <c r="F2050" s="72"/>
      <c r="G2050" s="72"/>
      <c r="H2050" s="72"/>
    </row>
    <row r="2051" spans="1:8" x14ac:dyDescent="0.25">
      <c r="A2051" s="73"/>
      <c r="B2051" s="72"/>
      <c r="C2051" s="72"/>
      <c r="D2051" s="72"/>
      <c r="E2051" s="72"/>
      <c r="F2051" s="72"/>
      <c r="G2051" s="72"/>
      <c r="H2051" s="72"/>
    </row>
    <row r="2052" spans="1:8" x14ac:dyDescent="0.25">
      <c r="A2052" s="73"/>
      <c r="B2052" s="72"/>
      <c r="C2052" s="72"/>
      <c r="D2052" s="72"/>
      <c r="E2052" s="72"/>
      <c r="F2052" s="72"/>
      <c r="G2052" s="72"/>
      <c r="H2052" s="72"/>
    </row>
    <row r="2053" spans="1:8" x14ac:dyDescent="0.25">
      <c r="A2053" s="73"/>
      <c r="B2053" s="72"/>
      <c r="C2053" s="72"/>
      <c r="D2053" s="72"/>
      <c r="E2053" s="72"/>
      <c r="F2053" s="72"/>
      <c r="G2053" s="72"/>
      <c r="H2053" s="72"/>
    </row>
    <row r="2054" spans="1:8" x14ac:dyDescent="0.25">
      <c r="A2054" s="73"/>
      <c r="B2054" s="72"/>
      <c r="C2054" s="72"/>
      <c r="D2054" s="72"/>
      <c r="E2054" s="72"/>
      <c r="F2054" s="72"/>
      <c r="G2054" s="72"/>
      <c r="H2054" s="72"/>
    </row>
    <row r="2055" spans="1:8" x14ac:dyDescent="0.25">
      <c r="A2055" s="73"/>
      <c r="B2055" s="72"/>
      <c r="C2055" s="72"/>
      <c r="D2055" s="72"/>
      <c r="E2055" s="72"/>
      <c r="F2055" s="72"/>
      <c r="G2055" s="72"/>
      <c r="H2055" s="72"/>
    </row>
    <row r="2056" spans="1:8" x14ac:dyDescent="0.25">
      <c r="A2056" s="73"/>
      <c r="B2056" s="72"/>
      <c r="C2056" s="72"/>
      <c r="D2056" s="72"/>
      <c r="E2056" s="72"/>
      <c r="F2056" s="72"/>
      <c r="G2056" s="72"/>
      <c r="H2056" s="72"/>
    </row>
    <row r="2057" spans="1:8" x14ac:dyDescent="0.25">
      <c r="A2057" s="73"/>
      <c r="B2057" s="72"/>
      <c r="C2057" s="72"/>
      <c r="D2057" s="72"/>
      <c r="E2057" s="72"/>
      <c r="F2057" s="72"/>
      <c r="G2057" s="72"/>
      <c r="H2057" s="72"/>
    </row>
    <row r="2058" spans="1:8" x14ac:dyDescent="0.25">
      <c r="A2058" s="73"/>
      <c r="B2058" s="72"/>
      <c r="C2058" s="72"/>
      <c r="D2058" s="72"/>
      <c r="E2058" s="72"/>
      <c r="F2058" s="72"/>
      <c r="G2058" s="72"/>
      <c r="H2058" s="72"/>
    </row>
    <row r="2059" spans="1:8" x14ac:dyDescent="0.25">
      <c r="A2059" s="73"/>
      <c r="B2059" s="72"/>
      <c r="C2059" s="72"/>
      <c r="D2059" s="72"/>
      <c r="E2059" s="72"/>
      <c r="F2059" s="72"/>
      <c r="G2059" s="72"/>
      <c r="H2059" s="72"/>
    </row>
    <row r="2060" spans="1:8" x14ac:dyDescent="0.25">
      <c r="A2060" s="73"/>
      <c r="B2060" s="72"/>
      <c r="C2060" s="72"/>
      <c r="D2060" s="72"/>
      <c r="E2060" s="72"/>
      <c r="F2060" s="72"/>
      <c r="G2060" s="72"/>
      <c r="H2060" s="72"/>
    </row>
    <row r="2061" spans="1:8" x14ac:dyDescent="0.25">
      <c r="A2061" s="73"/>
      <c r="B2061" s="72"/>
      <c r="C2061" s="72"/>
      <c r="D2061" s="72"/>
      <c r="E2061" s="72"/>
      <c r="F2061" s="72"/>
      <c r="G2061" s="72"/>
      <c r="H2061" s="72"/>
    </row>
    <row r="2062" spans="1:8" x14ac:dyDescent="0.25">
      <c r="A2062" s="73"/>
      <c r="B2062" s="72"/>
      <c r="C2062" s="72"/>
      <c r="D2062" s="72"/>
      <c r="E2062" s="72"/>
      <c r="F2062" s="72"/>
      <c r="G2062" s="72"/>
      <c r="H2062" s="72"/>
    </row>
    <row r="2063" spans="1:8" x14ac:dyDescent="0.25">
      <c r="A2063" s="73"/>
      <c r="B2063" s="72"/>
      <c r="C2063" s="72"/>
      <c r="D2063" s="72"/>
      <c r="E2063" s="72"/>
      <c r="F2063" s="72"/>
      <c r="G2063" s="72"/>
      <c r="H2063" s="72"/>
    </row>
    <row r="2064" spans="1:8" x14ac:dyDescent="0.25">
      <c r="A2064" s="73"/>
      <c r="B2064" s="72"/>
      <c r="C2064" s="72"/>
      <c r="D2064" s="72"/>
      <c r="E2064" s="72"/>
      <c r="F2064" s="72"/>
      <c r="G2064" s="72"/>
      <c r="H2064" s="72"/>
    </row>
    <row r="2065" spans="1:8" x14ac:dyDescent="0.25">
      <c r="A2065" s="73"/>
      <c r="B2065" s="72"/>
      <c r="C2065" s="72"/>
      <c r="D2065" s="72"/>
      <c r="E2065" s="72"/>
      <c r="F2065" s="72"/>
      <c r="G2065" s="72"/>
      <c r="H2065" s="72"/>
    </row>
    <row r="2066" spans="1:8" x14ac:dyDescent="0.25">
      <c r="A2066" s="73"/>
      <c r="B2066" s="72"/>
      <c r="C2066" s="72"/>
      <c r="D2066" s="72"/>
      <c r="E2066" s="72"/>
      <c r="F2066" s="72"/>
      <c r="G2066" s="72"/>
      <c r="H2066" s="72"/>
    </row>
    <row r="2067" spans="1:8" x14ac:dyDescent="0.25">
      <c r="A2067" s="73"/>
      <c r="B2067" s="72"/>
      <c r="C2067" s="72"/>
      <c r="D2067" s="72"/>
      <c r="E2067" s="72"/>
      <c r="F2067" s="72"/>
      <c r="G2067" s="72"/>
      <c r="H2067" s="72"/>
    </row>
    <row r="2068" spans="1:8" x14ac:dyDescent="0.25">
      <c r="A2068" s="73"/>
      <c r="B2068" s="72"/>
      <c r="C2068" s="72"/>
      <c r="D2068" s="72"/>
      <c r="E2068" s="72"/>
      <c r="F2068" s="72"/>
      <c r="G2068" s="72"/>
      <c r="H2068" s="72"/>
    </row>
    <row r="2069" spans="1:8" x14ac:dyDescent="0.25">
      <c r="A2069" s="73"/>
      <c r="B2069" s="72"/>
      <c r="C2069" s="72"/>
      <c r="D2069" s="72"/>
      <c r="E2069" s="72"/>
      <c r="F2069" s="72"/>
      <c r="G2069" s="72"/>
      <c r="H2069" s="72"/>
    </row>
    <row r="2070" spans="1:8" x14ac:dyDescent="0.25">
      <c r="A2070" s="73"/>
      <c r="B2070" s="72"/>
      <c r="C2070" s="72"/>
      <c r="D2070" s="72"/>
      <c r="E2070" s="72"/>
      <c r="F2070" s="72"/>
      <c r="G2070" s="72"/>
      <c r="H2070" s="72"/>
    </row>
    <row r="2071" spans="1:8" x14ac:dyDescent="0.25">
      <c r="A2071" s="73"/>
      <c r="B2071" s="72"/>
      <c r="C2071" s="72"/>
      <c r="D2071" s="72"/>
      <c r="E2071" s="72"/>
      <c r="F2071" s="72"/>
      <c r="G2071" s="72"/>
      <c r="H2071" s="72"/>
    </row>
    <row r="2072" spans="1:8" x14ac:dyDescent="0.25">
      <c r="A2072" s="73"/>
      <c r="B2072" s="72"/>
      <c r="C2072" s="72"/>
      <c r="D2072" s="72"/>
      <c r="E2072" s="72"/>
      <c r="F2072" s="72"/>
      <c r="G2072" s="72"/>
      <c r="H2072" s="72"/>
    </row>
    <row r="2073" spans="1:8" x14ac:dyDescent="0.25">
      <c r="A2073" s="73"/>
      <c r="B2073" s="72"/>
      <c r="C2073" s="72"/>
      <c r="D2073" s="72"/>
      <c r="E2073" s="72"/>
      <c r="F2073" s="72"/>
      <c r="G2073" s="72"/>
      <c r="H2073" s="72"/>
    </row>
    <row r="2074" spans="1:8" x14ac:dyDescent="0.25">
      <c r="A2074" s="73"/>
      <c r="B2074" s="72"/>
      <c r="C2074" s="72"/>
      <c r="D2074" s="72"/>
      <c r="E2074" s="72"/>
      <c r="F2074" s="72"/>
      <c r="G2074" s="72"/>
      <c r="H2074" s="72"/>
    </row>
    <row r="2075" spans="1:8" x14ac:dyDescent="0.25">
      <c r="A2075" s="73"/>
      <c r="B2075" s="72"/>
      <c r="C2075" s="72"/>
      <c r="D2075" s="72"/>
      <c r="E2075" s="72"/>
      <c r="F2075" s="72"/>
      <c r="G2075" s="72"/>
      <c r="H2075" s="72"/>
    </row>
    <row r="2076" spans="1:8" x14ac:dyDescent="0.25">
      <c r="A2076" s="73"/>
      <c r="B2076" s="72"/>
      <c r="C2076" s="72"/>
      <c r="D2076" s="72"/>
      <c r="E2076" s="72"/>
      <c r="F2076" s="72"/>
      <c r="G2076" s="72"/>
      <c r="H2076" s="72"/>
    </row>
    <row r="2077" spans="1:8" x14ac:dyDescent="0.25">
      <c r="A2077" s="73"/>
      <c r="B2077" s="72"/>
      <c r="C2077" s="72"/>
      <c r="D2077" s="72"/>
      <c r="E2077" s="72"/>
      <c r="F2077" s="72"/>
      <c r="G2077" s="72"/>
      <c r="H2077" s="72"/>
    </row>
    <row r="2078" spans="1:8" x14ac:dyDescent="0.25">
      <c r="A2078" s="73"/>
      <c r="B2078" s="72"/>
      <c r="C2078" s="72"/>
      <c r="D2078" s="72"/>
      <c r="E2078" s="72"/>
      <c r="F2078" s="72"/>
      <c r="G2078" s="72"/>
      <c r="H2078" s="72"/>
    </row>
    <row r="2079" spans="1:8" x14ac:dyDescent="0.25">
      <c r="A2079" s="73"/>
      <c r="B2079" s="72"/>
      <c r="C2079" s="72"/>
      <c r="D2079" s="72"/>
      <c r="E2079" s="72"/>
      <c r="F2079" s="72"/>
      <c r="G2079" s="72"/>
      <c r="H2079" s="72"/>
    </row>
    <row r="2080" spans="1:8" x14ac:dyDescent="0.25">
      <c r="A2080" s="73"/>
      <c r="B2080" s="72"/>
      <c r="C2080" s="72"/>
      <c r="D2080" s="72"/>
      <c r="E2080" s="72"/>
      <c r="F2080" s="72"/>
      <c r="G2080" s="72"/>
      <c r="H2080" s="72"/>
    </row>
    <row r="2081" spans="1:8" x14ac:dyDescent="0.25">
      <c r="A2081" s="73"/>
      <c r="B2081" s="72"/>
      <c r="C2081" s="72"/>
      <c r="D2081" s="72"/>
      <c r="E2081" s="72"/>
      <c r="F2081" s="72"/>
      <c r="G2081" s="72"/>
      <c r="H2081" s="72"/>
    </row>
    <row r="2082" spans="1:8" x14ac:dyDescent="0.25">
      <c r="A2082" s="73"/>
      <c r="B2082" s="72"/>
      <c r="C2082" s="72"/>
      <c r="D2082" s="72"/>
      <c r="E2082" s="72"/>
      <c r="F2082" s="72"/>
      <c r="G2082" s="72"/>
      <c r="H2082" s="72"/>
    </row>
    <row r="2083" spans="1:8" x14ac:dyDescent="0.25">
      <c r="A2083" s="73"/>
      <c r="B2083" s="72"/>
      <c r="C2083" s="72"/>
      <c r="D2083" s="72"/>
      <c r="E2083" s="72"/>
      <c r="F2083" s="72"/>
      <c r="G2083" s="72"/>
      <c r="H2083" s="72"/>
    </row>
    <row r="2084" spans="1:8" x14ac:dyDescent="0.25">
      <c r="A2084" s="73"/>
      <c r="B2084" s="72"/>
      <c r="C2084" s="72"/>
      <c r="D2084" s="72"/>
      <c r="E2084" s="72"/>
      <c r="F2084" s="72"/>
      <c r="G2084" s="72"/>
      <c r="H2084" s="72"/>
    </row>
    <row r="2085" spans="1:8" x14ac:dyDescent="0.25">
      <c r="A2085" s="73"/>
      <c r="B2085" s="72"/>
      <c r="C2085" s="72"/>
      <c r="D2085" s="72"/>
      <c r="E2085" s="72"/>
      <c r="F2085" s="72"/>
      <c r="G2085" s="72"/>
      <c r="H2085" s="72"/>
    </row>
    <row r="2086" spans="1:8" x14ac:dyDescent="0.25">
      <c r="A2086" s="73"/>
      <c r="B2086" s="72"/>
      <c r="C2086" s="72"/>
      <c r="D2086" s="72"/>
      <c r="E2086" s="72"/>
      <c r="F2086" s="72"/>
      <c r="G2086" s="72"/>
      <c r="H2086" s="72"/>
    </row>
    <row r="2087" spans="1:8" x14ac:dyDescent="0.25">
      <c r="A2087" s="73"/>
      <c r="B2087" s="72"/>
      <c r="C2087" s="72"/>
      <c r="D2087" s="72"/>
      <c r="E2087" s="72"/>
      <c r="F2087" s="72"/>
      <c r="G2087" s="72"/>
      <c r="H2087" s="72"/>
    </row>
    <row r="2088" spans="1:8" x14ac:dyDescent="0.25">
      <c r="A2088" s="73"/>
      <c r="B2088" s="72"/>
      <c r="C2088" s="72"/>
      <c r="D2088" s="72"/>
      <c r="E2088" s="72"/>
      <c r="F2088" s="72"/>
      <c r="G2088" s="72"/>
      <c r="H2088" s="72"/>
    </row>
    <row r="2089" spans="1:8" x14ac:dyDescent="0.25">
      <c r="A2089" s="73"/>
      <c r="B2089" s="72"/>
      <c r="C2089" s="72"/>
      <c r="D2089" s="72"/>
      <c r="E2089" s="72"/>
      <c r="F2089" s="72"/>
      <c r="G2089" s="72"/>
      <c r="H2089" s="72"/>
    </row>
    <row r="2090" spans="1:8" x14ac:dyDescent="0.25">
      <c r="A2090" s="73"/>
      <c r="B2090" s="72"/>
      <c r="C2090" s="72"/>
      <c r="D2090" s="72"/>
      <c r="E2090" s="72"/>
      <c r="F2090" s="72"/>
      <c r="G2090" s="72"/>
      <c r="H2090" s="72"/>
    </row>
    <row r="2091" spans="1:8" x14ac:dyDescent="0.25">
      <c r="A2091" s="73"/>
      <c r="B2091" s="72"/>
      <c r="C2091" s="72"/>
      <c r="D2091" s="72"/>
      <c r="E2091" s="72"/>
      <c r="F2091" s="72"/>
      <c r="G2091" s="72"/>
      <c r="H2091" s="72"/>
    </row>
    <row r="2092" spans="1:8" x14ac:dyDescent="0.25">
      <c r="A2092" s="73"/>
      <c r="B2092" s="72"/>
      <c r="C2092" s="72"/>
      <c r="D2092" s="72"/>
      <c r="E2092" s="72"/>
      <c r="F2092" s="72"/>
      <c r="G2092" s="72"/>
      <c r="H2092" s="72"/>
    </row>
    <row r="2093" spans="1:8" x14ac:dyDescent="0.25">
      <c r="A2093" s="73"/>
      <c r="B2093" s="72"/>
      <c r="C2093" s="72"/>
      <c r="D2093" s="72"/>
      <c r="E2093" s="72"/>
      <c r="F2093" s="72"/>
      <c r="G2093" s="72"/>
      <c r="H2093" s="72"/>
    </row>
    <row r="2094" spans="1:8" x14ac:dyDescent="0.25">
      <c r="A2094" s="73"/>
      <c r="B2094" s="72"/>
      <c r="C2094" s="72"/>
      <c r="D2094" s="72"/>
      <c r="E2094" s="72"/>
      <c r="F2094" s="72"/>
      <c r="G2094" s="72"/>
      <c r="H2094" s="72"/>
    </row>
    <row r="2095" spans="1:8" x14ac:dyDescent="0.25">
      <c r="A2095" s="73"/>
      <c r="B2095" s="72"/>
      <c r="C2095" s="72"/>
      <c r="D2095" s="72"/>
      <c r="E2095" s="72"/>
      <c r="F2095" s="72"/>
      <c r="G2095" s="72"/>
      <c r="H2095" s="72"/>
    </row>
    <row r="2096" spans="1:8" x14ac:dyDescent="0.25">
      <c r="A2096" s="73"/>
      <c r="B2096" s="72"/>
      <c r="C2096" s="72"/>
      <c r="D2096" s="72"/>
      <c r="E2096" s="72"/>
      <c r="F2096" s="72"/>
      <c r="G2096" s="72"/>
      <c r="H2096" s="72"/>
    </row>
    <row r="2097" spans="1:8" x14ac:dyDescent="0.25">
      <c r="A2097" s="73"/>
      <c r="B2097" s="72"/>
      <c r="C2097" s="72"/>
      <c r="D2097" s="72"/>
      <c r="E2097" s="72"/>
      <c r="F2097" s="72"/>
      <c r="G2097" s="72"/>
      <c r="H2097" s="72"/>
    </row>
    <row r="2098" spans="1:8" x14ac:dyDescent="0.25">
      <c r="A2098" s="73"/>
      <c r="B2098" s="72"/>
      <c r="C2098" s="72"/>
      <c r="D2098" s="72"/>
      <c r="E2098" s="72"/>
      <c r="F2098" s="72"/>
      <c r="G2098" s="72"/>
      <c r="H2098" s="72"/>
    </row>
    <row r="2099" spans="1:8" x14ac:dyDescent="0.25">
      <c r="A2099" s="73"/>
      <c r="B2099" s="72"/>
      <c r="C2099" s="72"/>
      <c r="D2099" s="72"/>
      <c r="E2099" s="72"/>
      <c r="F2099" s="72"/>
      <c r="G2099" s="72"/>
      <c r="H2099" s="72"/>
    </row>
    <row r="2100" spans="1:8" x14ac:dyDescent="0.25">
      <c r="A2100" s="73"/>
      <c r="B2100" s="72"/>
      <c r="C2100" s="72"/>
      <c r="D2100" s="72"/>
      <c r="E2100" s="72"/>
      <c r="F2100" s="72"/>
      <c r="G2100" s="72"/>
      <c r="H2100" s="72"/>
    </row>
    <row r="2101" spans="1:8" x14ac:dyDescent="0.25">
      <c r="A2101" s="73"/>
      <c r="B2101" s="72"/>
      <c r="C2101" s="72"/>
      <c r="D2101" s="72"/>
      <c r="E2101" s="72"/>
      <c r="F2101" s="72"/>
      <c r="G2101" s="72"/>
      <c r="H2101" s="72"/>
    </row>
    <row r="2102" spans="1:8" x14ac:dyDescent="0.25">
      <c r="A2102" s="73"/>
      <c r="B2102" s="72"/>
      <c r="C2102" s="72"/>
      <c r="D2102" s="72"/>
      <c r="E2102" s="72"/>
      <c r="F2102" s="72"/>
      <c r="G2102" s="72"/>
      <c r="H2102" s="72"/>
    </row>
    <row r="2103" spans="1:8" x14ac:dyDescent="0.25">
      <c r="A2103" s="73"/>
      <c r="B2103" s="72"/>
      <c r="C2103" s="72"/>
      <c r="D2103" s="72"/>
      <c r="E2103" s="72"/>
      <c r="F2103" s="72"/>
      <c r="G2103" s="72"/>
      <c r="H2103" s="72"/>
    </row>
    <row r="2104" spans="1:8" x14ac:dyDescent="0.25">
      <c r="A2104" s="73"/>
      <c r="B2104" s="72"/>
      <c r="C2104" s="72"/>
      <c r="D2104" s="72"/>
      <c r="E2104" s="72"/>
      <c r="F2104" s="72"/>
      <c r="G2104" s="72"/>
      <c r="H2104" s="72"/>
    </row>
    <row r="2105" spans="1:8" x14ac:dyDescent="0.25">
      <c r="A2105" s="73"/>
      <c r="B2105" s="72"/>
      <c r="C2105" s="72"/>
      <c r="D2105" s="72"/>
      <c r="E2105" s="72"/>
      <c r="F2105" s="72"/>
      <c r="G2105" s="72"/>
      <c r="H2105" s="72"/>
    </row>
    <row r="2106" spans="1:8" x14ac:dyDescent="0.25">
      <c r="A2106" s="73"/>
      <c r="B2106" s="72"/>
      <c r="C2106" s="72"/>
      <c r="D2106" s="72"/>
      <c r="E2106" s="72"/>
      <c r="F2106" s="72"/>
      <c r="G2106" s="72"/>
      <c r="H2106" s="72"/>
    </row>
    <row r="2107" spans="1:8" x14ac:dyDescent="0.25">
      <c r="A2107" s="73"/>
      <c r="B2107" s="72"/>
      <c r="C2107" s="72"/>
      <c r="D2107" s="72"/>
      <c r="E2107" s="72"/>
      <c r="F2107" s="72"/>
      <c r="G2107" s="72"/>
      <c r="H2107" s="72"/>
    </row>
    <row r="2108" spans="1:8" x14ac:dyDescent="0.25">
      <c r="A2108" s="73"/>
      <c r="B2108" s="72"/>
      <c r="C2108" s="72"/>
      <c r="D2108" s="72"/>
      <c r="E2108" s="72"/>
      <c r="F2108" s="72"/>
      <c r="G2108" s="72"/>
      <c r="H2108" s="72"/>
    </row>
    <row r="2109" spans="1:8" x14ac:dyDescent="0.25">
      <c r="A2109" s="73"/>
      <c r="B2109" s="72"/>
      <c r="C2109" s="72"/>
      <c r="D2109" s="72"/>
      <c r="E2109" s="72"/>
      <c r="F2109" s="72"/>
      <c r="G2109" s="72"/>
      <c r="H2109" s="72"/>
    </row>
    <row r="2110" spans="1:8" x14ac:dyDescent="0.25">
      <c r="A2110" s="73"/>
      <c r="B2110" s="72"/>
      <c r="C2110" s="72"/>
      <c r="D2110" s="72"/>
      <c r="E2110" s="72"/>
      <c r="F2110" s="72"/>
      <c r="G2110" s="72"/>
      <c r="H2110" s="72"/>
    </row>
    <row r="2111" spans="1:8" x14ac:dyDescent="0.25">
      <c r="A2111" s="73"/>
      <c r="B2111" s="72"/>
      <c r="C2111" s="72"/>
      <c r="D2111" s="72"/>
      <c r="E2111" s="72"/>
      <c r="F2111" s="72"/>
      <c r="G2111" s="72"/>
      <c r="H2111" s="72"/>
    </row>
    <row r="2112" spans="1:8" x14ac:dyDescent="0.25">
      <c r="A2112" s="73"/>
      <c r="B2112" s="72"/>
      <c r="C2112" s="72"/>
      <c r="D2112" s="72"/>
      <c r="E2112" s="72"/>
      <c r="F2112" s="72"/>
      <c r="G2112" s="72"/>
      <c r="H2112" s="72"/>
    </row>
    <row r="2113" spans="1:8" x14ac:dyDescent="0.25">
      <c r="A2113" s="73"/>
      <c r="B2113" s="72"/>
      <c r="C2113" s="72"/>
      <c r="D2113" s="72"/>
      <c r="E2113" s="72"/>
      <c r="F2113" s="72"/>
      <c r="G2113" s="72"/>
      <c r="H2113" s="72"/>
    </row>
    <row r="2114" spans="1:8" x14ac:dyDescent="0.25">
      <c r="A2114" s="73"/>
      <c r="B2114" s="72"/>
      <c r="C2114" s="72"/>
      <c r="D2114" s="72"/>
      <c r="E2114" s="72"/>
      <c r="F2114" s="72"/>
      <c r="G2114" s="72"/>
      <c r="H2114" s="72"/>
    </row>
    <row r="2115" spans="1:8" x14ac:dyDescent="0.25">
      <c r="A2115" s="73"/>
      <c r="B2115" s="72"/>
      <c r="C2115" s="72"/>
      <c r="D2115" s="72"/>
      <c r="E2115" s="72"/>
      <c r="F2115" s="72"/>
      <c r="G2115" s="72"/>
      <c r="H2115" s="72"/>
    </row>
    <row r="2116" spans="1:8" x14ac:dyDescent="0.25">
      <c r="A2116" s="73"/>
      <c r="B2116" s="72"/>
      <c r="C2116" s="72"/>
      <c r="D2116" s="72"/>
      <c r="E2116" s="72"/>
      <c r="F2116" s="72"/>
      <c r="G2116" s="72"/>
      <c r="H2116" s="72"/>
    </row>
    <row r="2117" spans="1:8" x14ac:dyDescent="0.25">
      <c r="A2117" s="73"/>
      <c r="B2117" s="72"/>
      <c r="C2117" s="72"/>
      <c r="D2117" s="72"/>
      <c r="E2117" s="72"/>
      <c r="F2117" s="72"/>
      <c r="G2117" s="72"/>
      <c r="H2117" s="72"/>
    </row>
    <row r="2118" spans="1:8" x14ac:dyDescent="0.25">
      <c r="A2118" s="73"/>
      <c r="B2118" s="72"/>
      <c r="C2118" s="72"/>
      <c r="D2118" s="72"/>
      <c r="E2118" s="72"/>
      <c r="F2118" s="72"/>
      <c r="G2118" s="72"/>
      <c r="H2118" s="72"/>
    </row>
    <row r="2119" spans="1:8" x14ac:dyDescent="0.25">
      <c r="A2119" s="73"/>
      <c r="B2119" s="72"/>
      <c r="C2119" s="72"/>
      <c r="D2119" s="72"/>
      <c r="E2119" s="72"/>
      <c r="F2119" s="72"/>
      <c r="G2119" s="72"/>
      <c r="H2119" s="72"/>
    </row>
    <row r="2120" spans="1:8" x14ac:dyDescent="0.25">
      <c r="A2120" s="73"/>
      <c r="B2120" s="72"/>
      <c r="C2120" s="72"/>
      <c r="D2120" s="72"/>
      <c r="E2120" s="72"/>
      <c r="F2120" s="72"/>
      <c r="G2120" s="72"/>
      <c r="H2120" s="72"/>
    </row>
    <row r="2121" spans="1:8" x14ac:dyDescent="0.25">
      <c r="A2121" s="73"/>
      <c r="B2121" s="72"/>
      <c r="C2121" s="72"/>
      <c r="D2121" s="72"/>
      <c r="E2121" s="72"/>
      <c r="F2121" s="72"/>
      <c r="G2121" s="72"/>
      <c r="H2121" s="72"/>
    </row>
    <row r="2122" spans="1:8" x14ac:dyDescent="0.25">
      <c r="A2122" s="73"/>
      <c r="B2122" s="72"/>
      <c r="C2122" s="72"/>
      <c r="D2122" s="72"/>
      <c r="E2122" s="72"/>
      <c r="F2122" s="72"/>
      <c r="G2122" s="72"/>
      <c r="H2122" s="72"/>
    </row>
    <row r="2123" spans="1:8" x14ac:dyDescent="0.25">
      <c r="A2123" s="73"/>
      <c r="B2123" s="72"/>
      <c r="C2123" s="72"/>
      <c r="D2123" s="72"/>
      <c r="E2123" s="72"/>
      <c r="F2123" s="72"/>
      <c r="G2123" s="72"/>
      <c r="H2123" s="72"/>
    </row>
    <row r="2124" spans="1:8" x14ac:dyDescent="0.25">
      <c r="A2124" s="73"/>
      <c r="B2124" s="72"/>
      <c r="C2124" s="72"/>
      <c r="D2124" s="72"/>
      <c r="E2124" s="72"/>
      <c r="F2124" s="72"/>
      <c r="G2124" s="72"/>
      <c r="H2124" s="72"/>
    </row>
    <row r="2125" spans="1:8" x14ac:dyDescent="0.25">
      <c r="A2125" s="73"/>
      <c r="B2125" s="72"/>
      <c r="C2125" s="72"/>
      <c r="D2125" s="72"/>
      <c r="E2125" s="72"/>
      <c r="F2125" s="72"/>
      <c r="G2125" s="72"/>
      <c r="H2125" s="72"/>
    </row>
    <row r="2126" spans="1:8" x14ac:dyDescent="0.25">
      <c r="A2126" s="73"/>
      <c r="B2126" s="72"/>
      <c r="C2126" s="72"/>
      <c r="D2126" s="72"/>
      <c r="E2126" s="72"/>
      <c r="F2126" s="72"/>
      <c r="G2126" s="72"/>
      <c r="H2126" s="72"/>
    </row>
    <row r="2127" spans="1:8" x14ac:dyDescent="0.25">
      <c r="A2127" s="73"/>
      <c r="B2127" s="72"/>
      <c r="C2127" s="72"/>
      <c r="D2127" s="72"/>
      <c r="E2127" s="72"/>
      <c r="F2127" s="72"/>
      <c r="G2127" s="72"/>
      <c r="H2127" s="72"/>
    </row>
    <row r="2128" spans="1:8" x14ac:dyDescent="0.25">
      <c r="A2128" s="73"/>
      <c r="B2128" s="72"/>
      <c r="C2128" s="72"/>
      <c r="D2128" s="72"/>
      <c r="E2128" s="72"/>
      <c r="F2128" s="72"/>
      <c r="G2128" s="72"/>
      <c r="H2128" s="72"/>
    </row>
    <row r="2129" spans="1:8" x14ac:dyDescent="0.25">
      <c r="A2129" s="73"/>
      <c r="B2129" s="72"/>
      <c r="C2129" s="72"/>
      <c r="D2129" s="72"/>
      <c r="E2129" s="72"/>
      <c r="F2129" s="72"/>
      <c r="G2129" s="72"/>
      <c r="H2129" s="72"/>
    </row>
    <row r="2130" spans="1:8" x14ac:dyDescent="0.25">
      <c r="A2130" s="73"/>
      <c r="B2130" s="72"/>
      <c r="C2130" s="72"/>
      <c r="D2130" s="72"/>
      <c r="E2130" s="72"/>
      <c r="F2130" s="72"/>
      <c r="G2130" s="72"/>
      <c r="H2130" s="72"/>
    </row>
    <row r="2131" spans="1:8" x14ac:dyDescent="0.25">
      <c r="A2131" s="73"/>
      <c r="B2131" s="72"/>
      <c r="C2131" s="72"/>
      <c r="D2131" s="72"/>
      <c r="E2131" s="72"/>
      <c r="F2131" s="72"/>
      <c r="G2131" s="72"/>
      <c r="H2131" s="72"/>
    </row>
    <row r="2132" spans="1:8" x14ac:dyDescent="0.25">
      <c r="A2132" s="73"/>
      <c r="B2132" s="72"/>
      <c r="C2132" s="72"/>
      <c r="D2132" s="72"/>
      <c r="E2132" s="72"/>
      <c r="F2132" s="72"/>
      <c r="G2132" s="72"/>
      <c r="H2132" s="72"/>
    </row>
    <row r="2133" spans="1:8" x14ac:dyDescent="0.25">
      <c r="A2133" s="73"/>
      <c r="B2133" s="72"/>
      <c r="C2133" s="72"/>
      <c r="D2133" s="72"/>
      <c r="E2133" s="72"/>
      <c r="F2133" s="72"/>
      <c r="G2133" s="72"/>
      <c r="H2133" s="72"/>
    </row>
    <row r="2134" spans="1:8" x14ac:dyDescent="0.25">
      <c r="A2134" s="73"/>
      <c r="B2134" s="72"/>
      <c r="C2134" s="72"/>
      <c r="D2134" s="72"/>
      <c r="E2134" s="72"/>
      <c r="F2134" s="72"/>
      <c r="G2134" s="72"/>
      <c r="H2134" s="72"/>
    </row>
    <row r="2135" spans="1:8" x14ac:dyDescent="0.25">
      <c r="A2135" s="73"/>
      <c r="B2135" s="72"/>
      <c r="C2135" s="72"/>
      <c r="D2135" s="72"/>
      <c r="E2135" s="72"/>
      <c r="F2135" s="72"/>
      <c r="G2135" s="72"/>
      <c r="H2135" s="72"/>
    </row>
    <row r="2136" spans="1:8" x14ac:dyDescent="0.25">
      <c r="A2136" s="73"/>
      <c r="B2136" s="72"/>
      <c r="C2136" s="72"/>
      <c r="D2136" s="72"/>
      <c r="E2136" s="72"/>
      <c r="F2136" s="72"/>
      <c r="G2136" s="72"/>
      <c r="H2136" s="72"/>
    </row>
    <row r="2137" spans="1:8" x14ac:dyDescent="0.25">
      <c r="A2137" s="73"/>
      <c r="B2137" s="72"/>
      <c r="C2137" s="72"/>
      <c r="D2137" s="72"/>
      <c r="E2137" s="72"/>
      <c r="F2137" s="72"/>
      <c r="G2137" s="72"/>
      <c r="H2137" s="72"/>
    </row>
    <row r="2138" spans="1:8" x14ac:dyDescent="0.25">
      <c r="A2138" s="73"/>
      <c r="B2138" s="72"/>
      <c r="C2138" s="72"/>
      <c r="D2138" s="72"/>
      <c r="E2138" s="72"/>
      <c r="F2138" s="72"/>
      <c r="G2138" s="72"/>
      <c r="H2138" s="72"/>
    </row>
    <row r="2139" spans="1:8" x14ac:dyDescent="0.25">
      <c r="A2139" s="73"/>
      <c r="B2139" s="72"/>
      <c r="C2139" s="72"/>
      <c r="D2139" s="72"/>
      <c r="E2139" s="72"/>
      <c r="F2139" s="72"/>
      <c r="G2139" s="72"/>
      <c r="H2139" s="72"/>
    </row>
    <row r="2140" spans="1:8" x14ac:dyDescent="0.25">
      <c r="A2140" s="73"/>
      <c r="B2140" s="72"/>
      <c r="C2140" s="72"/>
      <c r="D2140" s="72"/>
      <c r="E2140" s="72"/>
      <c r="F2140" s="72"/>
      <c r="G2140" s="72"/>
      <c r="H2140" s="72"/>
    </row>
    <row r="2141" spans="1:8" x14ac:dyDescent="0.25">
      <c r="A2141" s="73"/>
      <c r="B2141" s="72"/>
      <c r="C2141" s="72"/>
      <c r="D2141" s="72"/>
      <c r="E2141" s="72"/>
      <c r="F2141" s="72"/>
      <c r="G2141" s="72"/>
      <c r="H2141" s="72"/>
    </row>
    <row r="2142" spans="1:8" x14ac:dyDescent="0.25">
      <c r="A2142" s="73"/>
      <c r="B2142" s="72"/>
      <c r="C2142" s="72"/>
      <c r="D2142" s="72"/>
      <c r="E2142" s="72"/>
      <c r="F2142" s="72"/>
      <c r="G2142" s="72"/>
      <c r="H2142" s="72"/>
    </row>
    <row r="2143" spans="1:8" x14ac:dyDescent="0.25">
      <c r="A2143" s="73"/>
      <c r="B2143" s="72"/>
      <c r="C2143" s="72"/>
      <c r="D2143" s="72"/>
      <c r="E2143" s="72"/>
      <c r="F2143" s="72"/>
      <c r="G2143" s="72"/>
      <c r="H2143" s="72"/>
    </row>
    <row r="2144" spans="1:8" x14ac:dyDescent="0.25">
      <c r="A2144" s="73"/>
      <c r="B2144" s="72"/>
      <c r="C2144" s="72"/>
      <c r="D2144" s="72"/>
      <c r="E2144" s="72"/>
      <c r="F2144" s="72"/>
      <c r="G2144" s="72"/>
      <c r="H2144" s="72"/>
    </row>
    <row r="2145" spans="1:8" x14ac:dyDescent="0.25">
      <c r="A2145" s="73"/>
      <c r="B2145" s="72"/>
      <c r="C2145" s="72"/>
      <c r="D2145" s="72"/>
      <c r="E2145" s="72"/>
      <c r="F2145" s="72"/>
      <c r="G2145" s="72"/>
      <c r="H2145" s="72"/>
    </row>
    <row r="2146" spans="1:8" x14ac:dyDescent="0.25">
      <c r="A2146" s="73"/>
      <c r="B2146" s="72"/>
      <c r="C2146" s="72"/>
      <c r="D2146" s="72"/>
      <c r="E2146" s="72"/>
      <c r="F2146" s="72"/>
      <c r="G2146" s="72"/>
      <c r="H2146" s="72"/>
    </row>
    <row r="2147" spans="1:8" x14ac:dyDescent="0.25">
      <c r="A2147" s="73"/>
      <c r="B2147" s="72"/>
      <c r="C2147" s="72"/>
      <c r="D2147" s="72"/>
      <c r="E2147" s="72"/>
      <c r="F2147" s="72"/>
      <c r="G2147" s="72"/>
      <c r="H2147" s="72"/>
    </row>
    <row r="2148" spans="1:8" x14ac:dyDescent="0.25">
      <c r="A2148" s="73"/>
      <c r="B2148" s="72"/>
      <c r="C2148" s="72"/>
      <c r="D2148" s="72"/>
      <c r="E2148" s="72"/>
      <c r="F2148" s="72"/>
      <c r="G2148" s="72"/>
      <c r="H2148" s="72"/>
    </row>
    <row r="2149" spans="1:8" x14ac:dyDescent="0.25">
      <c r="A2149" s="73"/>
      <c r="B2149" s="72"/>
      <c r="C2149" s="72"/>
      <c r="D2149" s="72"/>
      <c r="E2149" s="72"/>
      <c r="F2149" s="72"/>
      <c r="G2149" s="72"/>
      <c r="H2149" s="72"/>
    </row>
    <row r="2150" spans="1:8" x14ac:dyDescent="0.25">
      <c r="A2150" s="73"/>
      <c r="B2150" s="72"/>
      <c r="C2150" s="72"/>
      <c r="D2150" s="72"/>
      <c r="E2150" s="72"/>
      <c r="F2150" s="72"/>
      <c r="G2150" s="72"/>
      <c r="H2150" s="72"/>
    </row>
    <row r="2151" spans="1:8" x14ac:dyDescent="0.25">
      <c r="A2151" s="73"/>
      <c r="B2151" s="72"/>
      <c r="C2151" s="72"/>
      <c r="D2151" s="72"/>
      <c r="E2151" s="72"/>
      <c r="F2151" s="72"/>
      <c r="G2151" s="72"/>
      <c r="H2151" s="72"/>
    </row>
    <row r="2152" spans="1:8" x14ac:dyDescent="0.25">
      <c r="A2152" s="73"/>
      <c r="B2152" s="72"/>
      <c r="C2152" s="72"/>
      <c r="D2152" s="72"/>
      <c r="E2152" s="72"/>
      <c r="F2152" s="72"/>
      <c r="G2152" s="72"/>
      <c r="H2152" s="72"/>
    </row>
    <row r="2153" spans="1:8" x14ac:dyDescent="0.25">
      <c r="A2153" s="73"/>
      <c r="B2153" s="72"/>
      <c r="C2153" s="72"/>
      <c r="D2153" s="72"/>
      <c r="E2153" s="72"/>
      <c r="F2153" s="72"/>
      <c r="G2153" s="72"/>
      <c r="H2153" s="72"/>
    </row>
    <row r="2154" spans="1:8" x14ac:dyDescent="0.25">
      <c r="A2154" s="73"/>
      <c r="B2154" s="72"/>
      <c r="C2154" s="72"/>
      <c r="D2154" s="72"/>
      <c r="E2154" s="72"/>
      <c r="F2154" s="72"/>
      <c r="G2154" s="72"/>
      <c r="H2154" s="72"/>
    </row>
    <row r="2155" spans="1:8" x14ac:dyDescent="0.25">
      <c r="A2155" s="73"/>
      <c r="B2155" s="72"/>
      <c r="C2155" s="72"/>
      <c r="D2155" s="72"/>
      <c r="E2155" s="72"/>
      <c r="F2155" s="72"/>
      <c r="G2155" s="72"/>
      <c r="H2155" s="72"/>
    </row>
    <row r="2156" spans="1:8" x14ac:dyDescent="0.25">
      <c r="A2156" s="73"/>
      <c r="B2156" s="72"/>
      <c r="C2156" s="72"/>
      <c r="D2156" s="72"/>
      <c r="E2156" s="72"/>
      <c r="F2156" s="72"/>
      <c r="G2156" s="72"/>
      <c r="H2156" s="72"/>
    </row>
    <row r="2157" spans="1:8" x14ac:dyDescent="0.25">
      <c r="A2157" s="73"/>
      <c r="B2157" s="72"/>
      <c r="C2157" s="72"/>
      <c r="D2157" s="72"/>
      <c r="E2157" s="72"/>
      <c r="F2157" s="72"/>
      <c r="G2157" s="72"/>
      <c r="H2157" s="72"/>
    </row>
    <row r="2158" spans="1:8" x14ac:dyDescent="0.25">
      <c r="A2158" s="73"/>
      <c r="B2158" s="72"/>
      <c r="C2158" s="72"/>
      <c r="D2158" s="72"/>
      <c r="E2158" s="72"/>
      <c r="F2158" s="72"/>
      <c r="G2158" s="72"/>
      <c r="H2158" s="72"/>
    </row>
    <row r="2159" spans="1:8" x14ac:dyDescent="0.25">
      <c r="A2159" s="73"/>
      <c r="B2159" s="72"/>
      <c r="C2159" s="72"/>
      <c r="D2159" s="72"/>
      <c r="E2159" s="72"/>
      <c r="F2159" s="72"/>
      <c r="G2159" s="72"/>
      <c r="H2159" s="72"/>
    </row>
    <row r="2160" spans="1:8" x14ac:dyDescent="0.25">
      <c r="A2160" s="73"/>
      <c r="B2160" s="72"/>
      <c r="C2160" s="72"/>
      <c r="D2160" s="72"/>
      <c r="E2160" s="72"/>
      <c r="F2160" s="72"/>
      <c r="G2160" s="72"/>
      <c r="H2160" s="72"/>
    </row>
    <row r="2161" spans="1:8" x14ac:dyDescent="0.25">
      <c r="A2161" s="73"/>
      <c r="B2161" s="72"/>
      <c r="C2161" s="72"/>
      <c r="D2161" s="72"/>
      <c r="E2161" s="72"/>
      <c r="F2161" s="72"/>
      <c r="G2161" s="72"/>
      <c r="H2161" s="72"/>
    </row>
    <row r="2162" spans="1:8" x14ac:dyDescent="0.25">
      <c r="A2162" s="73"/>
      <c r="B2162" s="72"/>
      <c r="C2162" s="72"/>
      <c r="D2162" s="72"/>
      <c r="E2162" s="72"/>
      <c r="F2162" s="72"/>
      <c r="G2162" s="72"/>
      <c r="H2162" s="72"/>
    </row>
    <row r="2163" spans="1:8" x14ac:dyDescent="0.25">
      <c r="A2163" s="73"/>
      <c r="B2163" s="72"/>
      <c r="C2163" s="72"/>
      <c r="D2163" s="72"/>
      <c r="E2163" s="72"/>
      <c r="F2163" s="72"/>
      <c r="G2163" s="72"/>
      <c r="H2163" s="72"/>
    </row>
    <row r="2164" spans="1:8" x14ac:dyDescent="0.25">
      <c r="A2164" s="73"/>
      <c r="B2164" s="72"/>
      <c r="C2164" s="72"/>
      <c r="D2164" s="72"/>
      <c r="E2164" s="72"/>
      <c r="F2164" s="72"/>
      <c r="G2164" s="72"/>
      <c r="H2164" s="72"/>
    </row>
    <row r="2165" spans="1:8" x14ac:dyDescent="0.25">
      <c r="A2165" s="73"/>
      <c r="B2165" s="72"/>
      <c r="C2165" s="72"/>
      <c r="D2165" s="72"/>
      <c r="E2165" s="72"/>
      <c r="F2165" s="72"/>
      <c r="G2165" s="72"/>
      <c r="H2165" s="72"/>
    </row>
    <row r="2166" spans="1:8" x14ac:dyDescent="0.25">
      <c r="A2166" s="73"/>
      <c r="B2166" s="72"/>
      <c r="C2166" s="72"/>
      <c r="D2166" s="72"/>
      <c r="E2166" s="72"/>
      <c r="F2166" s="72"/>
      <c r="G2166" s="72"/>
      <c r="H2166" s="72"/>
    </row>
    <row r="2167" spans="1:8" x14ac:dyDescent="0.25">
      <c r="A2167" s="73"/>
      <c r="B2167" s="72"/>
      <c r="C2167" s="72"/>
      <c r="D2167" s="72"/>
      <c r="E2167" s="72"/>
      <c r="F2167" s="72"/>
      <c r="G2167" s="72"/>
      <c r="H2167" s="72"/>
    </row>
    <row r="2168" spans="1:8" x14ac:dyDescent="0.25">
      <c r="A2168" s="73"/>
      <c r="B2168" s="72"/>
      <c r="C2168" s="72"/>
      <c r="D2168" s="72"/>
      <c r="E2168" s="72"/>
      <c r="F2168" s="72"/>
      <c r="G2168" s="72"/>
      <c r="H2168" s="72"/>
    </row>
    <row r="2169" spans="1:8" x14ac:dyDescent="0.25">
      <c r="A2169" s="73"/>
      <c r="B2169" s="72"/>
      <c r="C2169" s="72"/>
      <c r="D2169" s="72"/>
      <c r="E2169" s="72"/>
      <c r="F2169" s="72"/>
      <c r="G2169" s="72"/>
      <c r="H2169" s="72"/>
    </row>
    <row r="2170" spans="1:8" x14ac:dyDescent="0.25">
      <c r="A2170" s="73"/>
      <c r="B2170" s="72"/>
      <c r="C2170" s="72"/>
      <c r="D2170" s="72"/>
      <c r="E2170" s="72"/>
      <c r="F2170" s="72"/>
      <c r="G2170" s="72"/>
      <c r="H2170" s="72"/>
    </row>
    <row r="2171" spans="1:8" x14ac:dyDescent="0.25">
      <c r="A2171" s="73"/>
      <c r="B2171" s="72"/>
      <c r="C2171" s="72"/>
      <c r="D2171" s="72"/>
      <c r="E2171" s="72"/>
      <c r="F2171" s="72"/>
      <c r="G2171" s="72"/>
      <c r="H2171" s="72"/>
    </row>
    <row r="2172" spans="1:8" x14ac:dyDescent="0.25">
      <c r="A2172" s="73"/>
      <c r="B2172" s="72"/>
      <c r="C2172" s="72"/>
      <c r="D2172" s="72"/>
      <c r="E2172" s="72"/>
      <c r="F2172" s="72"/>
      <c r="G2172" s="72"/>
      <c r="H2172" s="72"/>
    </row>
    <row r="2173" spans="1:8" x14ac:dyDescent="0.25">
      <c r="A2173" s="73"/>
      <c r="B2173" s="72"/>
      <c r="C2173" s="72"/>
      <c r="D2173" s="72"/>
      <c r="E2173" s="72"/>
      <c r="F2173" s="72"/>
      <c r="G2173" s="72"/>
      <c r="H2173" s="72"/>
    </row>
    <row r="2174" spans="1:8" x14ac:dyDescent="0.25">
      <c r="A2174" s="73"/>
      <c r="B2174" s="72"/>
      <c r="C2174" s="72"/>
      <c r="D2174" s="72"/>
      <c r="E2174" s="72"/>
      <c r="F2174" s="72"/>
      <c r="G2174" s="72"/>
      <c r="H2174" s="72"/>
    </row>
    <row r="2175" spans="1:8" x14ac:dyDescent="0.25">
      <c r="A2175" s="73"/>
      <c r="B2175" s="72"/>
      <c r="C2175" s="72"/>
      <c r="D2175" s="72"/>
      <c r="E2175" s="72"/>
      <c r="F2175" s="72"/>
      <c r="G2175" s="72"/>
      <c r="H2175" s="72"/>
    </row>
    <row r="2176" spans="1:8" x14ac:dyDescent="0.25">
      <c r="A2176" s="73"/>
      <c r="B2176" s="72"/>
      <c r="C2176" s="72"/>
      <c r="D2176" s="72"/>
      <c r="E2176" s="72"/>
      <c r="F2176" s="72"/>
      <c r="G2176" s="72"/>
      <c r="H2176" s="72"/>
    </row>
    <row r="2177" spans="1:8" x14ac:dyDescent="0.25">
      <c r="A2177" s="73"/>
      <c r="B2177" s="72"/>
      <c r="C2177" s="72"/>
      <c r="D2177" s="72"/>
      <c r="E2177" s="72"/>
      <c r="F2177" s="72"/>
      <c r="G2177" s="72"/>
      <c r="H2177" s="72"/>
    </row>
    <row r="2178" spans="1:8" x14ac:dyDescent="0.25">
      <c r="A2178" s="73"/>
      <c r="B2178" s="72"/>
      <c r="C2178" s="72"/>
      <c r="D2178" s="72"/>
      <c r="E2178" s="72"/>
      <c r="F2178" s="72"/>
      <c r="G2178" s="72"/>
      <c r="H2178" s="72"/>
    </row>
    <row r="2179" spans="1:8" x14ac:dyDescent="0.25">
      <c r="A2179" s="73"/>
      <c r="B2179" s="72"/>
      <c r="C2179" s="72"/>
      <c r="D2179" s="72"/>
      <c r="E2179" s="72"/>
      <c r="F2179" s="72"/>
      <c r="G2179" s="72"/>
      <c r="H2179" s="72"/>
    </row>
    <row r="2180" spans="1:8" x14ac:dyDescent="0.25">
      <c r="A2180" s="73"/>
      <c r="B2180" s="72"/>
      <c r="C2180" s="72"/>
      <c r="D2180" s="72"/>
      <c r="E2180" s="72"/>
      <c r="F2180" s="72"/>
      <c r="G2180" s="72"/>
      <c r="H2180" s="72"/>
    </row>
    <row r="2181" spans="1:8" x14ac:dyDescent="0.25">
      <c r="A2181" s="73"/>
      <c r="B2181" s="72"/>
      <c r="C2181" s="72"/>
      <c r="D2181" s="72"/>
      <c r="E2181" s="72"/>
      <c r="F2181" s="72"/>
      <c r="G2181" s="72"/>
      <c r="H2181" s="72"/>
    </row>
    <row r="2182" spans="1:8" x14ac:dyDescent="0.25">
      <c r="A2182" s="73"/>
      <c r="B2182" s="72"/>
      <c r="C2182" s="72"/>
      <c r="D2182" s="72"/>
      <c r="E2182" s="72"/>
      <c r="F2182" s="72"/>
      <c r="G2182" s="72"/>
      <c r="H2182" s="72"/>
    </row>
    <row r="2183" spans="1:8" x14ac:dyDescent="0.25">
      <c r="A2183" s="73"/>
      <c r="B2183" s="72"/>
      <c r="C2183" s="72"/>
      <c r="D2183" s="72"/>
      <c r="E2183" s="72"/>
      <c r="F2183" s="72"/>
      <c r="G2183" s="72"/>
      <c r="H2183" s="72"/>
    </row>
    <row r="2184" spans="1:8" x14ac:dyDescent="0.25">
      <c r="A2184" s="73"/>
      <c r="B2184" s="72"/>
      <c r="C2184" s="72"/>
      <c r="D2184" s="72"/>
      <c r="E2184" s="72"/>
      <c r="F2184" s="72"/>
      <c r="G2184" s="72"/>
      <c r="H2184" s="72"/>
    </row>
    <row r="2185" spans="1:8" x14ac:dyDescent="0.25">
      <c r="A2185" s="73"/>
      <c r="B2185" s="72"/>
      <c r="C2185" s="72"/>
      <c r="D2185" s="72"/>
      <c r="E2185" s="72"/>
      <c r="F2185" s="72"/>
      <c r="G2185" s="72"/>
      <c r="H2185" s="72"/>
    </row>
    <row r="2186" spans="1:8" x14ac:dyDescent="0.25">
      <c r="A2186" s="73"/>
      <c r="B2186" s="72"/>
      <c r="C2186" s="72"/>
      <c r="D2186" s="72"/>
      <c r="E2186" s="72"/>
      <c r="F2186" s="72"/>
      <c r="G2186" s="72"/>
      <c r="H2186" s="72"/>
    </row>
    <row r="2187" spans="1:8" x14ac:dyDescent="0.25">
      <c r="A2187" s="73"/>
      <c r="B2187" s="72"/>
      <c r="C2187" s="72"/>
      <c r="D2187" s="72"/>
      <c r="E2187" s="72"/>
      <c r="F2187" s="72"/>
      <c r="G2187" s="72"/>
      <c r="H2187" s="72"/>
    </row>
    <row r="2188" spans="1:8" x14ac:dyDescent="0.25">
      <c r="A2188" s="73"/>
      <c r="B2188" s="72"/>
      <c r="C2188" s="72"/>
      <c r="D2188" s="72"/>
      <c r="E2188" s="72"/>
      <c r="F2188" s="72"/>
      <c r="G2188" s="72"/>
      <c r="H2188" s="72"/>
    </row>
    <row r="2189" spans="1:8" x14ac:dyDescent="0.25">
      <c r="A2189" s="73"/>
      <c r="B2189" s="72"/>
      <c r="C2189" s="72"/>
      <c r="D2189" s="72"/>
      <c r="E2189" s="72"/>
      <c r="F2189" s="72"/>
      <c r="G2189" s="72"/>
      <c r="H2189" s="72"/>
    </row>
    <row r="2190" spans="1:8" x14ac:dyDescent="0.25">
      <c r="A2190" s="73"/>
      <c r="B2190" s="72"/>
      <c r="C2190" s="72"/>
      <c r="D2190" s="72"/>
      <c r="E2190" s="72"/>
      <c r="F2190" s="72"/>
      <c r="G2190" s="72"/>
      <c r="H2190" s="72"/>
    </row>
    <row r="2191" spans="1:8" x14ac:dyDescent="0.25">
      <c r="A2191" s="73"/>
      <c r="B2191" s="72"/>
      <c r="C2191" s="72"/>
      <c r="D2191" s="72"/>
      <c r="E2191" s="72"/>
      <c r="F2191" s="72"/>
      <c r="G2191" s="72"/>
      <c r="H2191" s="72"/>
    </row>
    <row r="2192" spans="1:8" x14ac:dyDescent="0.25">
      <c r="A2192" s="73"/>
      <c r="B2192" s="72"/>
      <c r="C2192" s="72"/>
      <c r="D2192" s="72"/>
      <c r="E2192" s="72"/>
      <c r="F2192" s="72"/>
      <c r="G2192" s="72"/>
      <c r="H2192" s="72"/>
    </row>
    <row r="2193" spans="1:8" x14ac:dyDescent="0.25">
      <c r="A2193" s="73"/>
      <c r="B2193" s="72"/>
      <c r="C2193" s="72"/>
      <c r="D2193" s="72"/>
      <c r="E2193" s="72"/>
      <c r="F2193" s="72"/>
      <c r="G2193" s="72"/>
      <c r="H2193" s="72"/>
    </row>
    <row r="2194" spans="1:8" x14ac:dyDescent="0.25">
      <c r="A2194" s="73"/>
      <c r="B2194" s="72"/>
      <c r="C2194" s="72"/>
      <c r="D2194" s="72"/>
      <c r="E2194" s="72"/>
      <c r="F2194" s="72"/>
      <c r="G2194" s="72"/>
      <c r="H2194" s="72"/>
    </row>
    <row r="2195" spans="1:8" x14ac:dyDescent="0.25">
      <c r="A2195" s="73"/>
      <c r="B2195" s="72"/>
      <c r="C2195" s="72"/>
      <c r="D2195" s="72"/>
      <c r="E2195" s="72"/>
      <c r="F2195" s="72"/>
      <c r="G2195" s="72"/>
      <c r="H2195" s="72"/>
    </row>
    <row r="2196" spans="1:8" x14ac:dyDescent="0.25">
      <c r="A2196" s="73"/>
      <c r="B2196" s="72"/>
      <c r="C2196" s="72"/>
      <c r="D2196" s="72"/>
      <c r="E2196" s="72"/>
      <c r="F2196" s="72"/>
      <c r="G2196" s="72"/>
      <c r="H2196" s="72"/>
    </row>
    <row r="2197" spans="1:8" x14ac:dyDescent="0.25">
      <c r="A2197" s="73"/>
      <c r="B2197" s="72"/>
      <c r="C2197" s="72"/>
      <c r="D2197" s="72"/>
      <c r="E2197" s="72"/>
      <c r="F2197" s="72"/>
      <c r="G2197" s="72"/>
      <c r="H2197" s="72"/>
    </row>
    <row r="2198" spans="1:8" x14ac:dyDescent="0.25">
      <c r="A2198" s="73"/>
      <c r="B2198" s="72"/>
      <c r="C2198" s="72"/>
      <c r="D2198" s="72"/>
      <c r="E2198" s="72"/>
      <c r="F2198" s="72"/>
      <c r="G2198" s="72"/>
      <c r="H2198" s="72"/>
    </row>
    <row r="2199" spans="1:8" x14ac:dyDescent="0.25">
      <c r="A2199" s="73"/>
      <c r="B2199" s="72"/>
      <c r="C2199" s="72"/>
      <c r="D2199" s="72"/>
      <c r="E2199" s="72"/>
      <c r="F2199" s="72"/>
      <c r="G2199" s="72"/>
      <c r="H2199" s="72"/>
    </row>
    <row r="2200" spans="1:8" x14ac:dyDescent="0.25">
      <c r="A2200" s="73"/>
      <c r="B2200" s="72"/>
      <c r="C2200" s="72"/>
      <c r="D2200" s="72"/>
      <c r="E2200" s="72"/>
      <c r="F2200" s="72"/>
      <c r="G2200" s="72"/>
      <c r="H2200" s="72"/>
    </row>
    <row r="2201" spans="1:8" x14ac:dyDescent="0.25">
      <c r="A2201" s="73"/>
      <c r="B2201" s="72"/>
      <c r="C2201" s="72"/>
      <c r="D2201" s="72"/>
      <c r="E2201" s="72"/>
      <c r="F2201" s="72"/>
      <c r="G2201" s="72"/>
      <c r="H2201" s="72"/>
    </row>
    <row r="2202" spans="1:8" x14ac:dyDescent="0.25">
      <c r="A2202" s="73"/>
      <c r="B2202" s="72"/>
      <c r="C2202" s="72"/>
      <c r="D2202" s="72"/>
      <c r="E2202" s="72"/>
      <c r="F2202" s="72"/>
      <c r="G2202" s="72"/>
      <c r="H2202" s="72"/>
    </row>
    <row r="2203" spans="1:8" x14ac:dyDescent="0.25">
      <c r="A2203" s="73"/>
      <c r="B2203" s="72"/>
      <c r="C2203" s="72"/>
      <c r="D2203" s="72"/>
      <c r="E2203" s="72"/>
      <c r="F2203" s="72"/>
      <c r="G2203" s="72"/>
      <c r="H2203" s="72"/>
    </row>
    <row r="2204" spans="1:8" x14ac:dyDescent="0.25">
      <c r="A2204" s="73"/>
      <c r="B2204" s="72"/>
      <c r="C2204" s="72"/>
      <c r="D2204" s="72"/>
      <c r="E2204" s="72"/>
      <c r="F2204" s="72"/>
      <c r="G2204" s="72"/>
      <c r="H2204" s="72"/>
    </row>
    <row r="2205" spans="1:8" x14ac:dyDescent="0.25">
      <c r="A2205" s="73"/>
      <c r="B2205" s="72"/>
      <c r="C2205" s="72"/>
      <c r="D2205" s="72"/>
      <c r="E2205" s="72"/>
      <c r="F2205" s="72"/>
      <c r="G2205" s="72"/>
      <c r="H2205" s="72"/>
    </row>
    <row r="2206" spans="1:8" x14ac:dyDescent="0.25">
      <c r="A2206" s="73"/>
      <c r="B2206" s="72"/>
      <c r="C2206" s="72"/>
      <c r="D2206" s="72"/>
      <c r="E2206" s="72"/>
      <c r="F2206" s="72"/>
      <c r="G2206" s="72"/>
      <c r="H2206" s="72"/>
    </row>
    <row r="2207" spans="1:8" x14ac:dyDescent="0.25">
      <c r="A2207" s="73"/>
      <c r="B2207" s="72"/>
      <c r="C2207" s="72"/>
      <c r="D2207" s="72"/>
      <c r="E2207" s="72"/>
      <c r="F2207" s="72"/>
      <c r="G2207" s="72"/>
      <c r="H2207" s="72"/>
    </row>
    <row r="2208" spans="1:8" x14ac:dyDescent="0.25">
      <c r="A2208" s="73"/>
      <c r="B2208" s="72"/>
      <c r="C2208" s="72"/>
      <c r="D2208" s="72"/>
      <c r="E2208" s="72"/>
      <c r="F2208" s="72"/>
      <c r="G2208" s="72"/>
      <c r="H2208" s="72"/>
    </row>
    <row r="2209" spans="1:8" x14ac:dyDescent="0.25">
      <c r="A2209" s="73"/>
      <c r="B2209" s="72"/>
      <c r="C2209" s="72"/>
      <c r="D2209" s="72"/>
      <c r="E2209" s="72"/>
      <c r="F2209" s="72"/>
      <c r="G2209" s="72"/>
      <c r="H2209" s="72"/>
    </row>
    <row r="2210" spans="1:8" x14ac:dyDescent="0.25">
      <c r="A2210" s="73"/>
      <c r="B2210" s="72"/>
      <c r="C2210" s="72"/>
      <c r="D2210" s="72"/>
      <c r="E2210" s="72"/>
      <c r="F2210" s="72"/>
      <c r="G2210" s="72"/>
      <c r="H2210" s="72"/>
    </row>
    <row r="2211" spans="1:8" x14ac:dyDescent="0.25">
      <c r="A2211" s="73"/>
      <c r="B2211" s="72"/>
      <c r="C2211" s="72"/>
      <c r="D2211" s="72"/>
      <c r="E2211" s="72"/>
      <c r="F2211" s="72"/>
      <c r="G2211" s="72"/>
      <c r="H2211" s="72"/>
    </row>
    <row r="2212" spans="1:8" x14ac:dyDescent="0.25">
      <c r="A2212" s="73"/>
      <c r="B2212" s="72"/>
      <c r="C2212" s="72"/>
      <c r="D2212" s="72"/>
      <c r="E2212" s="72"/>
      <c r="F2212" s="72"/>
      <c r="G2212" s="72"/>
      <c r="H2212" s="72"/>
    </row>
    <row r="2213" spans="1:8" x14ac:dyDescent="0.25">
      <c r="A2213" s="73"/>
      <c r="B2213" s="72"/>
      <c r="C2213" s="72"/>
      <c r="D2213" s="72"/>
      <c r="E2213" s="72"/>
      <c r="F2213" s="72"/>
      <c r="G2213" s="72"/>
      <c r="H2213" s="72"/>
    </row>
    <row r="2214" spans="1:8" x14ac:dyDescent="0.25">
      <c r="A2214" s="73"/>
      <c r="B2214" s="72"/>
      <c r="C2214" s="72"/>
      <c r="D2214" s="72"/>
      <c r="E2214" s="72"/>
      <c r="F2214" s="72"/>
      <c r="G2214" s="72"/>
      <c r="H2214" s="72"/>
    </row>
    <row r="2215" spans="1:8" x14ac:dyDescent="0.25">
      <c r="A2215" s="73"/>
      <c r="B2215" s="72"/>
      <c r="C2215" s="72"/>
      <c r="D2215" s="72"/>
      <c r="E2215" s="72"/>
      <c r="F2215" s="72"/>
      <c r="G2215" s="72"/>
      <c r="H2215" s="72"/>
    </row>
    <row r="2216" spans="1:8" x14ac:dyDescent="0.25">
      <c r="A2216" s="73"/>
      <c r="B2216" s="72"/>
      <c r="C2216" s="72"/>
      <c r="D2216" s="72"/>
      <c r="E2216" s="72"/>
      <c r="F2216" s="72"/>
      <c r="G2216" s="72"/>
      <c r="H2216" s="72"/>
    </row>
    <row r="2217" spans="1:8" x14ac:dyDescent="0.25">
      <c r="A2217" s="73"/>
      <c r="B2217" s="72"/>
      <c r="C2217" s="72"/>
      <c r="D2217" s="72"/>
      <c r="E2217" s="72"/>
      <c r="F2217" s="72"/>
      <c r="G2217" s="72"/>
      <c r="H2217" s="72"/>
    </row>
    <row r="2218" spans="1:8" x14ac:dyDescent="0.25">
      <c r="A2218" s="73"/>
      <c r="B2218" s="72"/>
      <c r="C2218" s="72"/>
      <c r="D2218" s="72"/>
      <c r="E2218" s="72"/>
      <c r="F2218" s="72"/>
      <c r="G2218" s="72"/>
      <c r="H2218" s="72"/>
    </row>
    <row r="2219" spans="1:8" x14ac:dyDescent="0.25">
      <c r="A2219" s="73"/>
      <c r="B2219" s="72"/>
      <c r="C2219" s="72"/>
      <c r="D2219" s="72"/>
      <c r="E2219" s="72"/>
      <c r="F2219" s="72"/>
      <c r="G2219" s="72"/>
      <c r="H2219" s="72"/>
    </row>
    <row r="2220" spans="1:8" x14ac:dyDescent="0.25">
      <c r="A2220" s="73"/>
      <c r="B2220" s="72"/>
      <c r="C2220" s="72"/>
      <c r="D2220" s="72"/>
      <c r="E2220" s="72"/>
      <c r="F2220" s="72"/>
      <c r="G2220" s="72"/>
      <c r="H2220" s="72"/>
    </row>
    <row r="2221" spans="1:8" x14ac:dyDescent="0.25">
      <c r="A2221" s="73"/>
      <c r="B2221" s="72"/>
      <c r="C2221" s="72"/>
      <c r="D2221" s="72"/>
      <c r="E2221" s="72"/>
      <c r="F2221" s="72"/>
      <c r="G2221" s="72"/>
      <c r="H2221" s="72"/>
    </row>
    <row r="2222" spans="1:8" x14ac:dyDescent="0.25">
      <c r="A2222" s="73"/>
      <c r="B2222" s="72"/>
      <c r="C2222" s="72"/>
      <c r="D2222" s="72"/>
      <c r="E2222" s="72"/>
      <c r="F2222" s="72"/>
      <c r="G2222" s="72"/>
      <c r="H2222" s="72"/>
    </row>
    <row r="2223" spans="1:8" x14ac:dyDescent="0.25">
      <c r="A2223" s="73"/>
      <c r="B2223" s="72"/>
      <c r="C2223" s="72"/>
      <c r="D2223" s="72"/>
      <c r="E2223" s="72"/>
      <c r="F2223" s="72"/>
      <c r="G2223" s="72"/>
      <c r="H2223" s="72"/>
    </row>
    <row r="2224" spans="1:8" x14ac:dyDescent="0.25">
      <c r="A2224" s="73"/>
      <c r="B2224" s="72"/>
      <c r="C2224" s="72"/>
      <c r="D2224" s="72"/>
      <c r="E2224" s="72"/>
      <c r="F2224" s="72"/>
      <c r="G2224" s="72"/>
      <c r="H2224" s="72"/>
    </row>
    <row r="2225" spans="1:8" x14ac:dyDescent="0.25">
      <c r="A2225" s="73"/>
      <c r="B2225" s="72"/>
      <c r="C2225" s="72"/>
      <c r="D2225" s="72"/>
      <c r="E2225" s="72"/>
      <c r="F2225" s="72"/>
      <c r="G2225" s="72"/>
      <c r="H2225" s="72"/>
    </row>
    <row r="2226" spans="1:8" x14ac:dyDescent="0.25">
      <c r="A2226" s="73"/>
      <c r="B2226" s="72"/>
      <c r="C2226" s="72"/>
      <c r="D2226" s="72"/>
      <c r="E2226" s="72"/>
      <c r="F2226" s="72"/>
      <c r="G2226" s="72"/>
      <c r="H2226" s="72"/>
    </row>
    <row r="2227" spans="1:8" x14ac:dyDescent="0.25">
      <c r="A2227" s="73"/>
      <c r="B2227" s="72"/>
      <c r="C2227" s="72"/>
      <c r="D2227" s="72"/>
      <c r="E2227" s="72"/>
      <c r="F2227" s="72"/>
      <c r="G2227" s="72"/>
      <c r="H2227" s="72"/>
    </row>
    <row r="2228" spans="1:8" x14ac:dyDescent="0.25">
      <c r="A2228" s="73"/>
      <c r="B2228" s="72"/>
      <c r="C2228" s="72"/>
      <c r="D2228" s="72"/>
      <c r="E2228" s="72"/>
      <c r="F2228" s="72"/>
      <c r="G2228" s="72"/>
      <c r="H2228" s="72"/>
    </row>
    <row r="2229" spans="1:8" x14ac:dyDescent="0.25">
      <c r="A2229" s="73"/>
      <c r="B2229" s="72"/>
      <c r="C2229" s="72"/>
      <c r="D2229" s="72"/>
      <c r="E2229" s="72"/>
      <c r="F2229" s="72"/>
      <c r="G2229" s="72"/>
      <c r="H2229" s="72"/>
    </row>
    <row r="2230" spans="1:8" x14ac:dyDescent="0.25">
      <c r="A2230" s="73"/>
      <c r="B2230" s="72"/>
      <c r="C2230" s="72"/>
      <c r="D2230" s="72"/>
      <c r="E2230" s="72"/>
      <c r="F2230" s="72"/>
      <c r="G2230" s="72"/>
      <c r="H2230" s="72"/>
    </row>
    <row r="2231" spans="1:8" x14ac:dyDescent="0.25">
      <c r="A2231" s="73"/>
      <c r="B2231" s="72"/>
      <c r="C2231" s="72"/>
      <c r="D2231" s="72"/>
      <c r="E2231" s="72"/>
      <c r="F2231" s="72"/>
      <c r="G2231" s="72"/>
      <c r="H2231" s="72"/>
    </row>
    <row r="2232" spans="1:8" x14ac:dyDescent="0.25">
      <c r="A2232" s="73"/>
      <c r="B2232" s="72"/>
      <c r="C2232" s="72"/>
      <c r="D2232" s="72"/>
      <c r="E2232" s="72"/>
      <c r="F2232" s="72"/>
      <c r="G2232" s="72"/>
      <c r="H2232" s="72"/>
    </row>
    <row r="2233" spans="1:8" x14ac:dyDescent="0.25">
      <c r="A2233" s="73"/>
      <c r="B2233" s="72"/>
      <c r="C2233" s="72"/>
      <c r="D2233" s="72"/>
      <c r="E2233" s="72"/>
      <c r="F2233" s="72"/>
      <c r="G2233" s="72"/>
      <c r="H2233" s="72"/>
    </row>
    <row r="2234" spans="1:8" x14ac:dyDescent="0.25">
      <c r="A2234" s="73"/>
      <c r="B2234" s="72"/>
      <c r="C2234" s="72"/>
      <c r="D2234" s="72"/>
      <c r="E2234" s="72"/>
      <c r="F2234" s="72"/>
      <c r="G2234" s="72"/>
      <c r="H2234" s="72"/>
    </row>
    <row r="2235" spans="1:8" x14ac:dyDescent="0.25">
      <c r="A2235" s="73"/>
      <c r="B2235" s="72"/>
      <c r="C2235" s="72"/>
      <c r="D2235" s="72"/>
      <c r="E2235" s="72"/>
      <c r="F2235" s="72"/>
      <c r="G2235" s="72"/>
      <c r="H2235" s="72"/>
    </row>
    <row r="2236" spans="1:8" x14ac:dyDescent="0.25">
      <c r="A2236" s="73"/>
      <c r="B2236" s="72"/>
      <c r="C2236" s="72"/>
      <c r="D2236" s="72"/>
      <c r="E2236" s="72"/>
      <c r="F2236" s="72"/>
      <c r="G2236" s="72"/>
      <c r="H2236" s="72"/>
    </row>
    <row r="2237" spans="1:8" x14ac:dyDescent="0.25">
      <c r="A2237" s="73"/>
      <c r="B2237" s="72"/>
      <c r="C2237" s="72"/>
      <c r="D2237" s="72"/>
      <c r="E2237" s="72"/>
      <c r="F2237" s="72"/>
      <c r="G2237" s="72"/>
      <c r="H2237" s="72"/>
    </row>
    <row r="2238" spans="1:8" x14ac:dyDescent="0.25">
      <c r="A2238" s="73"/>
      <c r="B2238" s="72"/>
      <c r="C2238" s="72"/>
      <c r="D2238" s="72"/>
      <c r="E2238" s="72"/>
      <c r="F2238" s="72"/>
      <c r="G2238" s="72"/>
      <c r="H2238" s="72"/>
    </row>
    <row r="2239" spans="1:8" x14ac:dyDescent="0.25">
      <c r="A2239" s="73"/>
      <c r="B2239" s="72"/>
      <c r="C2239" s="72"/>
      <c r="D2239" s="72"/>
      <c r="E2239" s="72"/>
      <c r="F2239" s="72"/>
      <c r="G2239" s="72"/>
      <c r="H2239" s="72"/>
    </row>
    <row r="2240" spans="1:8" x14ac:dyDescent="0.25">
      <c r="A2240" s="73"/>
      <c r="B2240" s="72"/>
      <c r="C2240" s="72"/>
      <c r="D2240" s="72"/>
      <c r="E2240" s="72"/>
      <c r="F2240" s="72"/>
      <c r="G2240" s="72"/>
      <c r="H2240" s="72"/>
    </row>
    <row r="2241" spans="1:8" x14ac:dyDescent="0.25">
      <c r="A2241" s="73"/>
      <c r="B2241" s="72"/>
      <c r="C2241" s="72"/>
      <c r="D2241" s="72"/>
      <c r="E2241" s="72"/>
      <c r="F2241" s="72"/>
      <c r="G2241" s="72"/>
      <c r="H2241" s="72"/>
    </row>
    <row r="2242" spans="1:8" x14ac:dyDescent="0.25">
      <c r="A2242" s="73"/>
      <c r="B2242" s="72"/>
      <c r="C2242" s="72"/>
      <c r="D2242" s="72"/>
      <c r="E2242" s="72"/>
      <c r="F2242" s="72"/>
      <c r="G2242" s="72"/>
      <c r="H2242" s="72"/>
    </row>
    <row r="2243" spans="1:8" x14ac:dyDescent="0.25">
      <c r="A2243" s="73"/>
      <c r="B2243" s="72"/>
      <c r="C2243" s="72"/>
      <c r="D2243" s="72"/>
      <c r="E2243" s="72"/>
      <c r="F2243" s="72"/>
      <c r="G2243" s="72"/>
      <c r="H2243" s="72"/>
    </row>
    <row r="2244" spans="1:8" x14ac:dyDescent="0.25">
      <c r="A2244" s="73"/>
      <c r="B2244" s="72"/>
      <c r="C2244" s="72"/>
      <c r="D2244" s="72"/>
      <c r="E2244" s="72"/>
      <c r="F2244" s="72"/>
      <c r="G2244" s="72"/>
      <c r="H2244" s="72"/>
    </row>
    <row r="2245" spans="1:8" x14ac:dyDescent="0.25">
      <c r="A2245" s="73"/>
      <c r="B2245" s="72"/>
      <c r="C2245" s="72"/>
      <c r="D2245" s="72"/>
      <c r="E2245" s="72"/>
      <c r="F2245" s="72"/>
      <c r="G2245" s="72"/>
      <c r="H2245" s="72"/>
    </row>
    <row r="2246" spans="1:8" x14ac:dyDescent="0.25">
      <c r="A2246" s="73"/>
      <c r="B2246" s="72"/>
      <c r="C2246" s="72"/>
      <c r="D2246" s="72"/>
      <c r="E2246" s="72"/>
      <c r="F2246" s="72"/>
      <c r="G2246" s="72"/>
      <c r="H2246" s="72"/>
    </row>
    <row r="2247" spans="1:8" x14ac:dyDescent="0.25">
      <c r="A2247" s="73"/>
      <c r="B2247" s="72"/>
      <c r="C2247" s="72"/>
      <c r="D2247" s="72"/>
      <c r="E2247" s="72"/>
      <c r="F2247" s="72"/>
      <c r="G2247" s="72"/>
      <c r="H2247" s="72"/>
    </row>
    <row r="2248" spans="1:8" x14ac:dyDescent="0.25">
      <c r="A2248" s="73"/>
      <c r="B2248" s="72"/>
      <c r="C2248" s="72"/>
      <c r="D2248" s="72"/>
      <c r="E2248" s="72"/>
      <c r="F2248" s="72"/>
      <c r="G2248" s="72"/>
      <c r="H2248" s="72"/>
    </row>
    <row r="2249" spans="1:8" x14ac:dyDescent="0.25">
      <c r="A2249" s="73"/>
      <c r="B2249" s="72"/>
      <c r="C2249" s="72"/>
      <c r="D2249" s="72"/>
      <c r="E2249" s="72"/>
      <c r="F2249" s="72"/>
      <c r="G2249" s="72"/>
      <c r="H2249" s="72"/>
    </row>
    <row r="2250" spans="1:8" x14ac:dyDescent="0.25">
      <c r="A2250" s="73"/>
      <c r="B2250" s="72"/>
      <c r="C2250" s="72"/>
      <c r="D2250" s="72"/>
      <c r="E2250" s="72"/>
      <c r="F2250" s="72"/>
      <c r="G2250" s="72"/>
      <c r="H2250" s="72"/>
    </row>
    <row r="2251" spans="1:8" x14ac:dyDescent="0.25">
      <c r="A2251" s="73"/>
      <c r="B2251" s="72"/>
      <c r="C2251" s="72"/>
      <c r="D2251" s="72"/>
      <c r="E2251" s="72"/>
      <c r="F2251" s="72"/>
      <c r="G2251" s="72"/>
      <c r="H2251" s="72"/>
    </row>
    <row r="2252" spans="1:8" x14ac:dyDescent="0.25">
      <c r="A2252" s="73"/>
      <c r="B2252" s="72"/>
      <c r="C2252" s="72"/>
      <c r="D2252" s="72"/>
      <c r="E2252" s="72"/>
      <c r="F2252" s="72"/>
      <c r="G2252" s="72"/>
      <c r="H2252" s="72"/>
    </row>
    <row r="2253" spans="1:8" x14ac:dyDescent="0.25">
      <c r="A2253" s="73"/>
      <c r="B2253" s="72"/>
      <c r="C2253" s="72"/>
      <c r="D2253" s="72"/>
      <c r="E2253" s="72"/>
      <c r="F2253" s="72"/>
      <c r="G2253" s="72"/>
      <c r="H2253" s="72"/>
    </row>
    <row r="2254" spans="1:8" x14ac:dyDescent="0.25">
      <c r="A2254" s="73"/>
      <c r="B2254" s="72"/>
      <c r="C2254" s="72"/>
      <c r="D2254" s="72"/>
      <c r="E2254" s="72"/>
      <c r="F2254" s="72"/>
      <c r="G2254" s="72"/>
      <c r="H2254" s="72"/>
    </row>
    <row r="2255" spans="1:8" x14ac:dyDescent="0.25">
      <c r="A2255" s="73"/>
      <c r="B2255" s="72"/>
      <c r="C2255" s="72"/>
      <c r="D2255" s="72"/>
      <c r="E2255" s="72"/>
      <c r="F2255" s="72"/>
      <c r="G2255" s="72"/>
      <c r="H2255" s="72"/>
    </row>
    <row r="2256" spans="1:8" x14ac:dyDescent="0.25">
      <c r="A2256" s="73"/>
      <c r="B2256" s="72"/>
      <c r="C2256" s="72"/>
      <c r="D2256" s="72"/>
      <c r="E2256" s="72"/>
      <c r="F2256" s="72"/>
      <c r="G2256" s="72"/>
      <c r="H2256" s="72"/>
    </row>
    <row r="2257" spans="1:8" x14ac:dyDescent="0.25">
      <c r="A2257" s="73"/>
      <c r="B2257" s="72"/>
      <c r="C2257" s="72"/>
      <c r="D2257" s="72"/>
      <c r="E2257" s="72"/>
      <c r="F2257" s="72"/>
      <c r="G2257" s="72"/>
      <c r="H2257" s="72"/>
    </row>
    <row r="2258" spans="1:8" x14ac:dyDescent="0.25">
      <c r="A2258" s="73"/>
      <c r="B2258" s="72"/>
      <c r="C2258" s="72"/>
      <c r="D2258" s="72"/>
      <c r="E2258" s="72"/>
      <c r="F2258" s="72"/>
      <c r="G2258" s="72"/>
      <c r="H2258" s="72"/>
    </row>
    <row r="2259" spans="1:8" x14ac:dyDescent="0.25">
      <c r="A2259" s="73"/>
      <c r="B2259" s="72"/>
      <c r="C2259" s="72"/>
      <c r="D2259" s="72"/>
      <c r="E2259" s="72"/>
      <c r="F2259" s="72"/>
      <c r="G2259" s="72"/>
      <c r="H2259" s="72"/>
    </row>
    <row r="2260" spans="1:8" x14ac:dyDescent="0.25">
      <c r="A2260" s="73"/>
      <c r="B2260" s="72"/>
      <c r="C2260" s="72"/>
      <c r="D2260" s="72"/>
      <c r="E2260" s="72"/>
      <c r="F2260" s="72"/>
      <c r="G2260" s="72"/>
      <c r="H2260" s="72"/>
    </row>
    <row r="2261" spans="1:8" x14ac:dyDescent="0.25">
      <c r="A2261" s="73"/>
      <c r="B2261" s="72"/>
      <c r="C2261" s="72"/>
      <c r="D2261" s="72"/>
      <c r="E2261" s="72"/>
      <c r="F2261" s="72"/>
      <c r="G2261" s="72"/>
      <c r="H2261" s="72"/>
    </row>
    <row r="2262" spans="1:8" x14ac:dyDescent="0.25">
      <c r="A2262" s="73"/>
      <c r="B2262" s="72"/>
      <c r="C2262" s="72"/>
      <c r="D2262" s="72"/>
      <c r="E2262" s="72"/>
      <c r="F2262" s="72"/>
      <c r="G2262" s="72"/>
      <c r="H2262" s="72"/>
    </row>
    <row r="2263" spans="1:8" x14ac:dyDescent="0.25">
      <c r="A2263" s="73"/>
      <c r="B2263" s="72"/>
      <c r="C2263" s="72"/>
      <c r="D2263" s="72"/>
      <c r="E2263" s="72"/>
      <c r="F2263" s="72"/>
      <c r="G2263" s="72"/>
      <c r="H2263" s="72"/>
    </row>
    <row r="2264" spans="1:8" x14ac:dyDescent="0.25">
      <c r="A2264" s="73"/>
      <c r="B2264" s="72"/>
      <c r="C2264" s="72"/>
      <c r="D2264" s="72"/>
      <c r="E2264" s="72"/>
      <c r="F2264" s="72"/>
      <c r="G2264" s="72"/>
      <c r="H2264" s="72"/>
    </row>
    <row r="2265" spans="1:8" x14ac:dyDescent="0.25">
      <c r="A2265" s="73"/>
      <c r="B2265" s="72"/>
      <c r="C2265" s="72"/>
      <c r="D2265" s="72"/>
      <c r="E2265" s="72"/>
      <c r="F2265" s="72"/>
      <c r="G2265" s="72"/>
      <c r="H2265" s="72"/>
    </row>
    <row r="2266" spans="1:8" x14ac:dyDescent="0.25">
      <c r="A2266" s="73"/>
      <c r="B2266" s="72"/>
      <c r="C2266" s="72"/>
      <c r="D2266" s="72"/>
      <c r="E2266" s="72"/>
      <c r="F2266" s="72"/>
      <c r="G2266" s="72"/>
      <c r="H2266" s="72"/>
    </row>
    <row r="2267" spans="1:8" x14ac:dyDescent="0.25">
      <c r="A2267" s="73"/>
      <c r="B2267" s="72"/>
      <c r="C2267" s="72"/>
      <c r="D2267" s="72"/>
      <c r="E2267" s="72"/>
      <c r="F2267" s="72"/>
      <c r="G2267" s="72"/>
      <c r="H2267" s="72"/>
    </row>
    <row r="2268" spans="1:8" x14ac:dyDescent="0.25">
      <c r="A2268" s="73"/>
      <c r="B2268" s="72"/>
      <c r="C2268" s="72"/>
      <c r="D2268" s="72"/>
      <c r="E2268" s="72"/>
      <c r="F2268" s="72"/>
      <c r="G2268" s="72"/>
      <c r="H2268" s="72"/>
    </row>
    <row r="2269" spans="1:8" x14ac:dyDescent="0.25">
      <c r="A2269" s="73"/>
      <c r="B2269" s="72"/>
      <c r="C2269" s="72"/>
      <c r="D2269" s="72"/>
      <c r="E2269" s="72"/>
      <c r="F2269" s="72"/>
      <c r="G2269" s="72"/>
      <c r="H2269" s="72"/>
    </row>
    <row r="2270" spans="1:8" x14ac:dyDescent="0.25">
      <c r="A2270" s="73"/>
      <c r="B2270" s="72"/>
      <c r="C2270" s="72"/>
      <c r="D2270" s="72"/>
      <c r="E2270" s="72"/>
      <c r="F2270" s="72"/>
      <c r="G2270" s="72"/>
      <c r="H2270" s="72"/>
    </row>
    <row r="2271" spans="1:8" x14ac:dyDescent="0.25">
      <c r="A2271" s="73"/>
      <c r="B2271" s="72"/>
      <c r="C2271" s="72"/>
      <c r="D2271" s="72"/>
      <c r="E2271" s="72"/>
      <c r="F2271" s="72"/>
      <c r="G2271" s="72"/>
      <c r="H2271" s="72"/>
    </row>
    <row r="2272" spans="1:8" x14ac:dyDescent="0.25">
      <c r="A2272" s="73"/>
      <c r="B2272" s="72"/>
      <c r="C2272" s="72"/>
      <c r="D2272" s="72"/>
      <c r="E2272" s="72"/>
      <c r="F2272" s="72"/>
      <c r="G2272" s="72"/>
      <c r="H2272" s="72"/>
    </row>
    <row r="2273" spans="1:8" x14ac:dyDescent="0.25">
      <c r="A2273" s="73"/>
      <c r="B2273" s="72"/>
      <c r="C2273" s="72"/>
      <c r="D2273" s="72"/>
      <c r="E2273" s="72"/>
      <c r="F2273" s="72"/>
      <c r="G2273" s="72"/>
      <c r="H2273" s="72"/>
    </row>
    <row r="2274" spans="1:8" x14ac:dyDescent="0.25">
      <c r="A2274" s="73"/>
      <c r="B2274" s="72"/>
      <c r="C2274" s="72"/>
      <c r="D2274" s="72"/>
      <c r="E2274" s="72"/>
      <c r="F2274" s="72"/>
      <c r="G2274" s="72"/>
      <c r="H2274" s="72"/>
    </row>
    <row r="2275" spans="1:8" x14ac:dyDescent="0.25">
      <c r="A2275" s="73"/>
      <c r="B2275" s="72"/>
      <c r="C2275" s="72"/>
      <c r="D2275" s="72"/>
      <c r="E2275" s="72"/>
      <c r="F2275" s="72"/>
      <c r="G2275" s="72"/>
      <c r="H2275" s="72"/>
    </row>
    <row r="2276" spans="1:8" x14ac:dyDescent="0.25">
      <c r="A2276" s="73"/>
      <c r="B2276" s="72"/>
      <c r="C2276" s="72"/>
      <c r="D2276" s="72"/>
      <c r="E2276" s="72"/>
      <c r="F2276" s="72"/>
      <c r="G2276" s="72"/>
      <c r="H2276" s="72"/>
    </row>
    <row r="2277" spans="1:8" x14ac:dyDescent="0.25">
      <c r="A2277" s="73"/>
      <c r="B2277" s="72"/>
      <c r="C2277" s="72"/>
      <c r="D2277" s="72"/>
      <c r="E2277" s="72"/>
      <c r="F2277" s="72"/>
      <c r="G2277" s="72"/>
      <c r="H2277" s="72"/>
    </row>
    <row r="2278" spans="1:8" x14ac:dyDescent="0.25">
      <c r="A2278" s="73"/>
      <c r="B2278" s="72"/>
      <c r="C2278" s="72"/>
      <c r="D2278" s="72"/>
      <c r="E2278" s="72"/>
      <c r="F2278" s="72"/>
      <c r="G2278" s="72"/>
      <c r="H2278" s="72"/>
    </row>
    <row r="2279" spans="1:8" x14ac:dyDescent="0.25">
      <c r="A2279" s="73"/>
      <c r="B2279" s="72"/>
      <c r="C2279" s="72"/>
      <c r="D2279" s="72"/>
      <c r="E2279" s="72"/>
      <c r="F2279" s="72"/>
      <c r="G2279" s="72"/>
      <c r="H2279" s="72"/>
    </row>
    <row r="2280" spans="1:8" x14ac:dyDescent="0.25">
      <c r="A2280" s="73"/>
      <c r="B2280" s="72"/>
      <c r="C2280" s="72"/>
      <c r="D2280" s="72"/>
      <c r="E2280" s="72"/>
      <c r="F2280" s="72"/>
      <c r="G2280" s="72"/>
      <c r="H2280" s="72"/>
    </row>
    <row r="2281" spans="1:8" x14ac:dyDescent="0.25">
      <c r="A2281" s="73"/>
      <c r="B2281" s="72"/>
      <c r="C2281" s="72"/>
      <c r="D2281" s="72"/>
      <c r="E2281" s="72"/>
      <c r="F2281" s="72"/>
      <c r="G2281" s="72"/>
      <c r="H2281" s="72"/>
    </row>
    <row r="2282" spans="1:8" x14ac:dyDescent="0.25">
      <c r="A2282" s="73"/>
      <c r="B2282" s="72"/>
      <c r="C2282" s="72"/>
      <c r="D2282" s="72"/>
      <c r="E2282" s="72"/>
      <c r="F2282" s="72"/>
      <c r="G2282" s="72"/>
      <c r="H2282" s="72"/>
    </row>
    <row r="2283" spans="1:8" x14ac:dyDescent="0.25">
      <c r="A2283" s="73"/>
      <c r="B2283" s="72"/>
      <c r="C2283" s="72"/>
      <c r="D2283" s="72"/>
      <c r="E2283" s="72"/>
      <c r="F2283" s="72"/>
      <c r="G2283" s="72"/>
      <c r="H2283" s="72"/>
    </row>
    <row r="2284" spans="1:8" x14ac:dyDescent="0.25">
      <c r="A2284" s="73"/>
      <c r="B2284" s="72"/>
      <c r="C2284" s="72"/>
      <c r="D2284" s="72"/>
      <c r="E2284" s="72"/>
      <c r="F2284" s="72"/>
      <c r="G2284" s="72"/>
      <c r="H2284" s="72"/>
    </row>
    <row r="2285" spans="1:8" x14ac:dyDescent="0.25">
      <c r="A2285" s="73"/>
      <c r="B2285" s="72"/>
      <c r="C2285" s="72"/>
      <c r="D2285" s="72"/>
      <c r="E2285" s="72"/>
      <c r="F2285" s="72"/>
      <c r="G2285" s="72"/>
      <c r="H2285" s="72"/>
    </row>
    <row r="2286" spans="1:8" x14ac:dyDescent="0.25">
      <c r="A2286" s="73"/>
      <c r="B2286" s="72"/>
      <c r="C2286" s="72"/>
      <c r="D2286" s="72"/>
      <c r="E2286" s="72"/>
      <c r="F2286" s="72"/>
      <c r="G2286" s="72"/>
      <c r="H2286" s="72"/>
    </row>
    <row r="2287" spans="1:8" x14ac:dyDescent="0.25">
      <c r="A2287" s="73"/>
      <c r="B2287" s="72"/>
      <c r="C2287" s="72"/>
      <c r="D2287" s="72"/>
      <c r="E2287" s="72"/>
      <c r="F2287" s="72"/>
      <c r="G2287" s="72"/>
      <c r="H2287" s="72"/>
    </row>
    <row r="2288" spans="1:8" x14ac:dyDescent="0.25">
      <c r="A2288" s="73"/>
      <c r="B2288" s="72"/>
      <c r="C2288" s="72"/>
      <c r="D2288" s="72"/>
      <c r="E2288" s="72"/>
      <c r="F2288" s="72"/>
      <c r="G2288" s="72"/>
      <c r="H2288" s="72"/>
    </row>
    <row r="2289" spans="1:8" x14ac:dyDescent="0.25">
      <c r="A2289" s="73"/>
      <c r="B2289" s="72"/>
      <c r="C2289" s="72"/>
      <c r="D2289" s="72"/>
      <c r="E2289" s="72"/>
      <c r="F2289" s="72"/>
      <c r="G2289" s="72"/>
      <c r="H2289" s="72"/>
    </row>
    <row r="2290" spans="1:8" x14ac:dyDescent="0.25">
      <c r="A2290" s="73"/>
      <c r="B2290" s="72"/>
      <c r="C2290" s="72"/>
      <c r="D2290" s="72"/>
      <c r="E2290" s="72"/>
      <c r="F2290" s="72"/>
      <c r="G2290" s="72"/>
      <c r="H2290" s="72"/>
    </row>
    <row r="2291" spans="1:8" x14ac:dyDescent="0.25">
      <c r="A2291" s="73"/>
      <c r="B2291" s="72"/>
      <c r="C2291" s="72"/>
      <c r="D2291" s="72"/>
      <c r="E2291" s="72"/>
      <c r="F2291" s="72"/>
      <c r="G2291" s="72"/>
      <c r="H2291" s="72"/>
    </row>
    <row r="2292" spans="1:8" x14ac:dyDescent="0.25">
      <c r="A2292" s="73"/>
      <c r="B2292" s="72"/>
      <c r="C2292" s="72"/>
      <c r="D2292" s="72"/>
      <c r="E2292" s="72"/>
      <c r="F2292" s="72"/>
      <c r="G2292" s="72"/>
      <c r="H2292" s="72"/>
    </row>
    <row r="2293" spans="1:8" x14ac:dyDescent="0.25">
      <c r="A2293" s="73"/>
      <c r="B2293" s="72"/>
      <c r="C2293" s="72"/>
      <c r="D2293" s="72"/>
      <c r="E2293" s="72"/>
      <c r="F2293" s="72"/>
      <c r="G2293" s="72"/>
      <c r="H2293" s="72"/>
    </row>
    <row r="2294" spans="1:8" x14ac:dyDescent="0.25">
      <c r="A2294" s="73"/>
      <c r="B2294" s="72"/>
      <c r="C2294" s="72"/>
      <c r="D2294" s="72"/>
      <c r="E2294" s="72"/>
      <c r="F2294" s="72"/>
      <c r="G2294" s="72"/>
      <c r="H2294" s="72"/>
    </row>
    <row r="2295" spans="1:8" x14ac:dyDescent="0.25">
      <c r="A2295" s="73"/>
      <c r="B2295" s="72"/>
      <c r="C2295" s="72"/>
      <c r="D2295" s="72"/>
      <c r="E2295" s="72"/>
      <c r="F2295" s="72"/>
      <c r="G2295" s="72"/>
      <c r="H2295" s="72"/>
    </row>
    <row r="2296" spans="1:8" x14ac:dyDescent="0.25">
      <c r="A2296" s="73"/>
      <c r="B2296" s="72"/>
      <c r="C2296" s="72"/>
      <c r="D2296" s="72"/>
      <c r="E2296" s="72"/>
      <c r="F2296" s="72"/>
      <c r="G2296" s="72"/>
      <c r="H2296" s="72"/>
    </row>
    <row r="2297" spans="1:8" x14ac:dyDescent="0.25">
      <c r="A2297" s="73"/>
      <c r="B2297" s="72"/>
      <c r="C2297" s="72"/>
      <c r="D2297" s="72"/>
      <c r="E2297" s="72"/>
      <c r="F2297" s="72"/>
      <c r="G2297" s="72"/>
      <c r="H2297" s="72"/>
    </row>
    <row r="2298" spans="1:8" x14ac:dyDescent="0.25">
      <c r="A2298" s="73"/>
      <c r="B2298" s="72"/>
      <c r="C2298" s="72"/>
      <c r="D2298" s="72"/>
      <c r="E2298" s="72"/>
      <c r="F2298" s="72"/>
      <c r="G2298" s="72"/>
      <c r="H2298" s="72"/>
    </row>
    <row r="2299" spans="1:8" x14ac:dyDescent="0.25">
      <c r="A2299" s="73"/>
      <c r="B2299" s="72"/>
      <c r="C2299" s="72"/>
      <c r="D2299" s="72"/>
      <c r="E2299" s="72"/>
      <c r="F2299" s="72"/>
      <c r="G2299" s="72"/>
      <c r="H2299" s="72"/>
    </row>
    <row r="2300" spans="1:8" x14ac:dyDescent="0.25">
      <c r="A2300" s="73"/>
      <c r="B2300" s="72"/>
      <c r="C2300" s="72"/>
      <c r="D2300" s="72"/>
      <c r="E2300" s="72"/>
      <c r="F2300" s="72"/>
      <c r="G2300" s="72"/>
      <c r="H2300" s="72"/>
    </row>
    <row r="2301" spans="1:8" x14ac:dyDescent="0.25">
      <c r="A2301" s="73"/>
      <c r="B2301" s="72"/>
      <c r="C2301" s="72"/>
      <c r="D2301" s="72"/>
      <c r="E2301" s="72"/>
      <c r="F2301" s="72"/>
      <c r="G2301" s="72"/>
      <c r="H2301" s="72"/>
    </row>
    <row r="2302" spans="1:8" x14ac:dyDescent="0.25">
      <c r="A2302" s="73"/>
      <c r="B2302" s="72"/>
      <c r="C2302" s="72"/>
      <c r="D2302" s="72"/>
      <c r="E2302" s="72"/>
      <c r="F2302" s="72"/>
      <c r="G2302" s="72"/>
      <c r="H2302" s="72"/>
    </row>
    <row r="2303" spans="1:8" x14ac:dyDescent="0.25">
      <c r="A2303" s="73"/>
      <c r="B2303" s="72"/>
      <c r="C2303" s="72"/>
      <c r="D2303" s="72"/>
      <c r="E2303" s="72"/>
      <c r="F2303" s="72"/>
      <c r="G2303" s="72"/>
      <c r="H2303" s="72"/>
    </row>
    <row r="2304" spans="1:8" x14ac:dyDescent="0.25">
      <c r="A2304" s="73"/>
      <c r="B2304" s="72"/>
      <c r="C2304" s="72"/>
      <c r="D2304" s="72"/>
      <c r="E2304" s="72"/>
      <c r="F2304" s="72"/>
      <c r="G2304" s="72"/>
      <c r="H2304" s="72"/>
    </row>
    <row r="2305" spans="1:8" x14ac:dyDescent="0.25">
      <c r="A2305" s="73"/>
      <c r="B2305" s="72"/>
      <c r="C2305" s="72"/>
      <c r="D2305" s="72"/>
      <c r="E2305" s="72"/>
      <c r="F2305" s="72"/>
      <c r="G2305" s="72"/>
      <c r="H2305" s="72"/>
    </row>
    <row r="2306" spans="1:8" x14ac:dyDescent="0.25">
      <c r="A2306" s="73"/>
      <c r="B2306" s="72"/>
      <c r="C2306" s="72"/>
      <c r="D2306" s="72"/>
      <c r="E2306" s="72"/>
      <c r="F2306" s="72"/>
      <c r="G2306" s="72"/>
      <c r="H2306" s="72"/>
    </row>
    <row r="2307" spans="1:8" x14ac:dyDescent="0.25">
      <c r="A2307" s="73"/>
      <c r="B2307" s="72"/>
      <c r="C2307" s="72"/>
      <c r="D2307" s="72"/>
      <c r="E2307" s="72"/>
      <c r="F2307" s="72"/>
      <c r="G2307" s="72"/>
      <c r="H2307" s="72"/>
    </row>
    <row r="2308" spans="1:8" x14ac:dyDescent="0.25">
      <c r="A2308" s="73"/>
      <c r="B2308" s="72"/>
      <c r="C2308" s="72"/>
      <c r="D2308" s="72"/>
      <c r="E2308" s="72"/>
      <c r="F2308" s="72"/>
      <c r="G2308" s="72"/>
      <c r="H2308" s="72"/>
    </row>
    <row r="2309" spans="1:8" x14ac:dyDescent="0.25">
      <c r="A2309" s="73"/>
      <c r="B2309" s="72"/>
      <c r="C2309" s="72"/>
      <c r="D2309" s="72"/>
      <c r="E2309" s="72"/>
      <c r="F2309" s="72"/>
      <c r="G2309" s="72"/>
      <c r="H2309" s="72"/>
    </row>
    <row r="2310" spans="1:8" x14ac:dyDescent="0.25">
      <c r="A2310" s="73"/>
      <c r="B2310" s="72"/>
      <c r="C2310" s="72"/>
      <c r="D2310" s="72"/>
      <c r="E2310" s="72"/>
      <c r="F2310" s="72"/>
      <c r="G2310" s="72"/>
      <c r="H2310" s="72"/>
    </row>
    <row r="2311" spans="1:8" x14ac:dyDescent="0.25">
      <c r="A2311" s="73"/>
      <c r="B2311" s="72"/>
      <c r="C2311" s="72"/>
      <c r="D2311" s="72"/>
      <c r="E2311" s="72"/>
      <c r="F2311" s="72"/>
      <c r="G2311" s="72"/>
      <c r="H2311" s="72"/>
    </row>
    <row r="2312" spans="1:8" x14ac:dyDescent="0.25">
      <c r="A2312" s="73"/>
      <c r="B2312" s="72"/>
      <c r="C2312" s="72"/>
      <c r="D2312" s="72"/>
      <c r="E2312" s="72"/>
      <c r="F2312" s="72"/>
      <c r="G2312" s="72"/>
      <c r="H2312" s="72"/>
    </row>
    <row r="2313" spans="1:8" x14ac:dyDescent="0.25">
      <c r="A2313" s="73"/>
      <c r="B2313" s="72"/>
      <c r="C2313" s="72"/>
      <c r="D2313" s="72"/>
      <c r="E2313" s="72"/>
      <c r="F2313" s="72"/>
      <c r="G2313" s="72"/>
      <c r="H2313" s="72"/>
    </row>
    <row r="2314" spans="1:8" x14ac:dyDescent="0.25">
      <c r="A2314" s="73"/>
      <c r="B2314" s="72"/>
      <c r="C2314" s="72"/>
      <c r="D2314" s="72"/>
      <c r="E2314" s="72"/>
      <c r="F2314" s="72"/>
      <c r="G2314" s="72"/>
      <c r="H2314" s="72"/>
    </row>
    <row r="2315" spans="1:8" x14ac:dyDescent="0.25">
      <c r="A2315" s="73"/>
      <c r="B2315" s="72"/>
      <c r="C2315" s="72"/>
      <c r="D2315" s="72"/>
      <c r="E2315" s="72"/>
      <c r="F2315" s="72"/>
      <c r="G2315" s="72"/>
      <c r="H2315" s="72"/>
    </row>
    <row r="2316" spans="1:8" x14ac:dyDescent="0.25">
      <c r="A2316" s="73"/>
      <c r="B2316" s="72"/>
      <c r="C2316" s="72"/>
      <c r="D2316" s="72"/>
      <c r="E2316" s="72"/>
      <c r="F2316" s="72"/>
      <c r="G2316" s="72"/>
      <c r="H2316" s="72"/>
    </row>
    <row r="2317" spans="1:8" x14ac:dyDescent="0.25">
      <c r="A2317" s="73"/>
      <c r="B2317" s="72"/>
      <c r="C2317" s="72"/>
      <c r="D2317" s="72"/>
      <c r="E2317" s="72"/>
      <c r="F2317" s="72"/>
      <c r="G2317" s="72"/>
      <c r="H2317" s="72"/>
    </row>
    <row r="2318" spans="1:8" x14ac:dyDescent="0.25">
      <c r="A2318" s="73"/>
      <c r="B2318" s="72"/>
      <c r="C2318" s="72"/>
      <c r="D2318" s="72"/>
      <c r="E2318" s="72"/>
      <c r="F2318" s="72"/>
      <c r="G2318" s="72"/>
      <c r="H2318" s="72"/>
    </row>
    <row r="2319" spans="1:8" x14ac:dyDescent="0.25">
      <c r="A2319" s="73"/>
      <c r="B2319" s="72"/>
      <c r="C2319" s="72"/>
      <c r="D2319" s="72"/>
      <c r="E2319" s="72"/>
      <c r="F2319" s="72"/>
      <c r="G2319" s="72"/>
      <c r="H2319" s="72"/>
    </row>
    <row r="2320" spans="1:8" x14ac:dyDescent="0.25">
      <c r="A2320" s="73"/>
      <c r="B2320" s="72"/>
      <c r="C2320" s="72"/>
      <c r="D2320" s="72"/>
      <c r="E2320" s="72"/>
      <c r="F2320" s="72"/>
      <c r="G2320" s="72"/>
      <c r="H2320" s="72"/>
    </row>
    <row r="2321" spans="1:8" x14ac:dyDescent="0.25">
      <c r="A2321" s="73"/>
      <c r="B2321" s="72"/>
      <c r="C2321" s="72"/>
      <c r="D2321" s="72"/>
      <c r="E2321" s="72"/>
      <c r="F2321" s="72"/>
      <c r="G2321" s="72"/>
      <c r="H2321" s="72"/>
    </row>
    <row r="2322" spans="1:8" x14ac:dyDescent="0.25">
      <c r="A2322" s="73"/>
      <c r="B2322" s="72"/>
      <c r="C2322" s="72"/>
      <c r="D2322" s="72"/>
      <c r="E2322" s="72"/>
      <c r="F2322" s="72"/>
      <c r="G2322" s="72"/>
      <c r="H2322" s="72"/>
    </row>
    <row r="2323" spans="1:8" x14ac:dyDescent="0.25">
      <c r="A2323" s="73"/>
      <c r="B2323" s="72"/>
      <c r="C2323" s="72"/>
      <c r="D2323" s="72"/>
      <c r="E2323" s="72"/>
      <c r="F2323" s="72"/>
      <c r="G2323" s="72"/>
      <c r="H2323" s="72"/>
    </row>
    <row r="2324" spans="1:8" x14ac:dyDescent="0.25">
      <c r="A2324" s="73"/>
      <c r="B2324" s="72"/>
      <c r="C2324" s="72"/>
      <c r="D2324" s="72"/>
      <c r="E2324" s="72"/>
      <c r="F2324" s="72"/>
      <c r="G2324" s="72"/>
      <c r="H2324" s="72"/>
    </row>
    <row r="2325" spans="1:8" x14ac:dyDescent="0.25">
      <c r="A2325" s="73"/>
      <c r="B2325" s="72"/>
      <c r="C2325" s="72"/>
      <c r="D2325" s="72"/>
      <c r="E2325" s="72"/>
      <c r="F2325" s="72"/>
      <c r="G2325" s="72"/>
      <c r="H2325" s="72"/>
    </row>
    <row r="2326" spans="1:8" x14ac:dyDescent="0.25">
      <c r="A2326" s="73"/>
      <c r="B2326" s="72"/>
      <c r="C2326" s="72"/>
      <c r="D2326" s="72"/>
      <c r="E2326" s="72"/>
      <c r="F2326" s="72"/>
      <c r="G2326" s="72"/>
      <c r="H2326" s="72"/>
    </row>
    <row r="2327" spans="1:8" x14ac:dyDescent="0.25">
      <c r="A2327" s="73"/>
      <c r="B2327" s="72"/>
      <c r="C2327" s="72"/>
      <c r="D2327" s="72"/>
      <c r="E2327" s="72"/>
      <c r="F2327" s="72"/>
      <c r="G2327" s="72"/>
      <c r="H2327" s="72"/>
    </row>
    <row r="2328" spans="1:8" x14ac:dyDescent="0.25">
      <c r="A2328" s="73"/>
      <c r="B2328" s="72"/>
      <c r="C2328" s="72"/>
      <c r="D2328" s="72"/>
      <c r="E2328" s="72"/>
      <c r="F2328" s="72"/>
      <c r="G2328" s="72"/>
      <c r="H2328" s="72"/>
    </row>
    <row r="2329" spans="1:8" x14ac:dyDescent="0.25">
      <c r="A2329" s="73"/>
      <c r="B2329" s="72"/>
      <c r="C2329" s="72"/>
      <c r="D2329" s="72"/>
      <c r="E2329" s="72"/>
      <c r="F2329" s="72"/>
      <c r="G2329" s="72"/>
      <c r="H2329" s="72"/>
    </row>
    <row r="2330" spans="1:8" x14ac:dyDescent="0.25">
      <c r="A2330" s="73"/>
      <c r="B2330" s="72"/>
      <c r="C2330" s="72"/>
      <c r="D2330" s="72"/>
      <c r="E2330" s="72"/>
      <c r="F2330" s="72"/>
      <c r="G2330" s="72"/>
      <c r="H2330" s="72"/>
    </row>
    <row r="2331" spans="1:8" x14ac:dyDescent="0.25">
      <c r="A2331" s="73"/>
      <c r="B2331" s="72"/>
      <c r="C2331" s="72"/>
      <c r="D2331" s="72"/>
      <c r="E2331" s="72"/>
      <c r="F2331" s="72"/>
      <c r="G2331" s="72"/>
      <c r="H2331" s="72"/>
    </row>
    <row r="2332" spans="1:8" x14ac:dyDescent="0.25">
      <c r="A2332" s="73"/>
      <c r="B2332" s="72"/>
      <c r="C2332" s="72"/>
      <c r="D2332" s="72"/>
      <c r="E2332" s="72"/>
      <c r="F2332" s="72"/>
      <c r="G2332" s="72"/>
      <c r="H2332" s="72"/>
    </row>
    <row r="2333" spans="1:8" x14ac:dyDescent="0.25">
      <c r="A2333" s="73"/>
      <c r="B2333" s="72"/>
      <c r="C2333" s="72"/>
      <c r="D2333" s="72"/>
      <c r="E2333" s="72"/>
      <c r="F2333" s="72"/>
      <c r="G2333" s="72"/>
      <c r="H2333" s="72"/>
    </row>
    <row r="2334" spans="1:8" x14ac:dyDescent="0.25">
      <c r="A2334" s="73"/>
      <c r="B2334" s="72"/>
      <c r="C2334" s="72"/>
      <c r="D2334" s="72"/>
      <c r="E2334" s="72"/>
      <c r="F2334" s="72"/>
      <c r="G2334" s="72"/>
      <c r="H2334" s="72"/>
    </row>
    <row r="2335" spans="1:8" x14ac:dyDescent="0.25">
      <c r="A2335" s="73"/>
      <c r="B2335" s="72"/>
      <c r="C2335" s="72"/>
      <c r="D2335" s="72"/>
      <c r="E2335" s="72"/>
      <c r="F2335" s="72"/>
      <c r="G2335" s="72"/>
      <c r="H2335" s="72"/>
    </row>
    <row r="2336" spans="1:8" x14ac:dyDescent="0.25">
      <c r="A2336" s="73"/>
      <c r="B2336" s="72"/>
      <c r="C2336" s="72"/>
      <c r="D2336" s="72"/>
      <c r="E2336" s="72"/>
      <c r="F2336" s="72"/>
      <c r="G2336" s="72"/>
      <c r="H2336" s="72"/>
    </row>
    <row r="2337" spans="1:8" x14ac:dyDescent="0.25">
      <c r="A2337" s="73"/>
      <c r="B2337" s="72"/>
      <c r="C2337" s="72"/>
      <c r="D2337" s="72"/>
      <c r="E2337" s="72"/>
      <c r="F2337" s="72"/>
      <c r="G2337" s="72"/>
      <c r="H2337" s="72"/>
    </row>
    <row r="2338" spans="1:8" x14ac:dyDescent="0.25">
      <c r="A2338" s="73"/>
      <c r="B2338" s="72"/>
      <c r="C2338" s="72"/>
      <c r="D2338" s="72"/>
      <c r="E2338" s="72"/>
      <c r="F2338" s="72"/>
      <c r="G2338" s="72"/>
      <c r="H2338" s="72"/>
    </row>
    <row r="2339" spans="1:8" x14ac:dyDescent="0.25">
      <c r="A2339" s="73"/>
      <c r="B2339" s="72"/>
      <c r="C2339" s="72"/>
      <c r="D2339" s="72"/>
      <c r="E2339" s="72"/>
      <c r="F2339" s="72"/>
      <c r="G2339" s="72"/>
      <c r="H2339" s="72"/>
    </row>
    <row r="2340" spans="1:8" x14ac:dyDescent="0.25">
      <c r="A2340" s="73"/>
      <c r="B2340" s="72"/>
      <c r="C2340" s="72"/>
      <c r="D2340" s="72"/>
      <c r="E2340" s="72"/>
      <c r="F2340" s="72"/>
      <c r="G2340" s="72"/>
      <c r="H2340" s="72"/>
    </row>
    <row r="2341" spans="1:8" x14ac:dyDescent="0.25">
      <c r="A2341" s="73"/>
      <c r="B2341" s="72"/>
      <c r="C2341" s="72"/>
      <c r="D2341" s="72"/>
      <c r="E2341" s="72"/>
      <c r="F2341" s="72"/>
      <c r="G2341" s="72"/>
      <c r="H2341" s="72"/>
    </row>
    <row r="2342" spans="1:8" x14ac:dyDescent="0.25">
      <c r="A2342" s="73"/>
      <c r="B2342" s="72"/>
      <c r="C2342" s="72"/>
      <c r="D2342" s="72"/>
      <c r="E2342" s="72"/>
      <c r="F2342" s="72"/>
      <c r="G2342" s="72"/>
      <c r="H2342" s="72"/>
    </row>
    <row r="2343" spans="1:8" x14ac:dyDescent="0.25">
      <c r="A2343" s="73"/>
      <c r="B2343" s="72"/>
      <c r="C2343" s="72"/>
      <c r="D2343" s="72"/>
      <c r="E2343" s="72"/>
      <c r="F2343" s="72"/>
      <c r="G2343" s="72"/>
      <c r="H2343" s="72"/>
    </row>
    <row r="2344" spans="1:8" x14ac:dyDescent="0.25">
      <c r="A2344" s="73"/>
      <c r="B2344" s="72"/>
      <c r="C2344" s="72"/>
      <c r="D2344" s="72"/>
      <c r="E2344" s="72"/>
      <c r="F2344" s="72"/>
      <c r="G2344" s="72"/>
      <c r="H2344" s="72"/>
    </row>
    <row r="2345" spans="1:8" x14ac:dyDescent="0.25">
      <c r="A2345" s="73"/>
      <c r="B2345" s="72"/>
      <c r="C2345" s="72"/>
      <c r="D2345" s="72"/>
      <c r="E2345" s="72"/>
      <c r="F2345" s="72"/>
      <c r="G2345" s="72"/>
      <c r="H2345" s="72"/>
    </row>
    <row r="2346" spans="1:8" x14ac:dyDescent="0.25">
      <c r="A2346" s="73"/>
      <c r="B2346" s="72"/>
      <c r="C2346" s="72"/>
      <c r="D2346" s="72"/>
      <c r="E2346" s="72"/>
      <c r="F2346" s="72"/>
      <c r="G2346" s="72"/>
      <c r="H2346" s="72"/>
    </row>
    <row r="2347" spans="1:8" x14ac:dyDescent="0.25">
      <c r="A2347" s="73"/>
      <c r="B2347" s="72"/>
      <c r="C2347" s="72"/>
      <c r="D2347" s="72"/>
      <c r="E2347" s="72"/>
      <c r="F2347" s="72"/>
      <c r="G2347" s="72"/>
      <c r="H2347" s="72"/>
    </row>
    <row r="2348" spans="1:8" x14ac:dyDescent="0.25">
      <c r="A2348" s="73"/>
      <c r="B2348" s="72"/>
      <c r="C2348" s="72"/>
      <c r="D2348" s="72"/>
      <c r="E2348" s="72"/>
      <c r="F2348" s="72"/>
      <c r="G2348" s="72"/>
      <c r="H2348" s="72"/>
    </row>
    <row r="2349" spans="1:8" x14ac:dyDescent="0.25">
      <c r="A2349" s="73"/>
      <c r="B2349" s="72"/>
      <c r="C2349" s="72"/>
      <c r="D2349" s="72"/>
      <c r="E2349" s="72"/>
      <c r="F2349" s="72"/>
      <c r="G2349" s="72"/>
      <c r="H2349" s="72"/>
    </row>
    <row r="2350" spans="1:8" x14ac:dyDescent="0.25">
      <c r="A2350" s="73"/>
      <c r="B2350" s="72"/>
      <c r="C2350" s="72"/>
      <c r="D2350" s="72"/>
      <c r="E2350" s="72"/>
      <c r="F2350" s="72"/>
      <c r="G2350" s="72"/>
      <c r="H2350" s="72"/>
    </row>
    <row r="2351" spans="1:8" x14ac:dyDescent="0.25">
      <c r="A2351" s="73"/>
      <c r="B2351" s="72"/>
      <c r="C2351" s="72"/>
      <c r="D2351" s="72"/>
      <c r="E2351" s="72"/>
      <c r="F2351" s="72"/>
      <c r="G2351" s="72"/>
      <c r="H2351" s="72"/>
    </row>
    <row r="2352" spans="1:8" x14ac:dyDescent="0.25">
      <c r="A2352" s="73"/>
      <c r="B2352" s="72"/>
      <c r="C2352" s="72"/>
      <c r="D2352" s="72"/>
      <c r="E2352" s="72"/>
      <c r="F2352" s="72"/>
      <c r="G2352" s="72"/>
      <c r="H2352" s="72"/>
    </row>
    <row r="2353" spans="1:8" x14ac:dyDescent="0.25">
      <c r="A2353" s="73"/>
      <c r="B2353" s="72"/>
      <c r="C2353" s="72"/>
      <c r="D2353" s="72"/>
      <c r="E2353" s="72"/>
      <c r="F2353" s="72"/>
      <c r="G2353" s="72"/>
      <c r="H2353" s="72"/>
    </row>
    <row r="2354" spans="1:8" x14ac:dyDescent="0.25">
      <c r="A2354" s="73"/>
      <c r="B2354" s="72"/>
      <c r="C2354" s="72"/>
      <c r="D2354" s="72"/>
      <c r="E2354" s="72"/>
      <c r="F2354" s="72"/>
      <c r="G2354" s="72"/>
      <c r="H2354" s="72"/>
    </row>
    <row r="2355" spans="1:8" x14ac:dyDescent="0.25">
      <c r="A2355" s="73"/>
      <c r="B2355" s="72"/>
      <c r="C2355" s="72"/>
      <c r="D2355" s="72"/>
      <c r="E2355" s="72"/>
      <c r="F2355" s="72"/>
      <c r="G2355" s="72"/>
      <c r="H2355" s="72"/>
    </row>
    <row r="2356" spans="1:8" x14ac:dyDescent="0.25">
      <c r="A2356" s="73"/>
      <c r="B2356" s="72"/>
      <c r="C2356" s="72"/>
      <c r="D2356" s="72"/>
      <c r="E2356" s="72"/>
      <c r="F2356" s="72"/>
      <c r="G2356" s="72"/>
      <c r="H2356" s="72"/>
    </row>
    <row r="2357" spans="1:8" x14ac:dyDescent="0.25">
      <c r="A2357" s="73"/>
      <c r="B2357" s="72"/>
      <c r="C2357" s="72"/>
      <c r="D2357" s="72"/>
      <c r="E2357" s="72"/>
      <c r="F2357" s="72"/>
      <c r="G2357" s="72"/>
      <c r="H2357" s="72"/>
    </row>
    <row r="2358" spans="1:8" x14ac:dyDescent="0.25">
      <c r="A2358" s="73"/>
      <c r="B2358" s="72"/>
      <c r="C2358" s="72"/>
      <c r="D2358" s="72"/>
      <c r="E2358" s="72"/>
      <c r="F2358" s="72"/>
      <c r="G2358" s="72"/>
      <c r="H2358" s="72"/>
    </row>
    <row r="2359" spans="1:8" x14ac:dyDescent="0.25">
      <c r="A2359" s="73"/>
      <c r="B2359" s="72"/>
      <c r="C2359" s="72"/>
      <c r="D2359" s="72"/>
      <c r="E2359" s="72"/>
      <c r="F2359" s="72"/>
      <c r="G2359" s="72"/>
      <c r="H2359" s="72"/>
    </row>
    <row r="2360" spans="1:8" x14ac:dyDescent="0.25">
      <c r="A2360" s="73"/>
      <c r="B2360" s="72"/>
      <c r="C2360" s="72"/>
      <c r="D2360" s="72"/>
      <c r="E2360" s="72"/>
      <c r="F2360" s="72"/>
      <c r="G2360" s="72"/>
      <c r="H2360" s="72"/>
    </row>
    <row r="2361" spans="1:8" x14ac:dyDescent="0.25">
      <c r="A2361" s="73"/>
      <c r="B2361" s="72"/>
      <c r="C2361" s="72"/>
      <c r="D2361" s="72"/>
      <c r="E2361" s="72"/>
      <c r="F2361" s="72"/>
      <c r="G2361" s="72"/>
      <c r="H2361" s="72"/>
    </row>
    <row r="2362" spans="1:8" x14ac:dyDescent="0.25">
      <c r="A2362" s="73"/>
      <c r="B2362" s="72"/>
      <c r="C2362" s="72"/>
      <c r="D2362" s="72"/>
      <c r="E2362" s="72"/>
      <c r="F2362" s="72"/>
      <c r="G2362" s="72"/>
      <c r="H2362" s="72"/>
    </row>
    <row r="2363" spans="1:8" x14ac:dyDescent="0.25">
      <c r="A2363" s="73"/>
      <c r="B2363" s="72"/>
      <c r="C2363" s="72"/>
      <c r="D2363" s="72"/>
      <c r="E2363" s="72"/>
      <c r="F2363" s="72"/>
      <c r="G2363" s="72"/>
      <c r="H2363" s="72"/>
    </row>
    <row r="2364" spans="1:8" x14ac:dyDescent="0.25">
      <c r="A2364" s="73"/>
      <c r="B2364" s="72"/>
      <c r="C2364" s="72"/>
      <c r="D2364" s="72"/>
      <c r="E2364" s="72"/>
      <c r="F2364" s="72"/>
      <c r="G2364" s="72"/>
      <c r="H2364" s="72"/>
    </row>
    <row r="2365" spans="1:8" x14ac:dyDescent="0.25">
      <c r="A2365" s="73"/>
      <c r="B2365" s="72"/>
      <c r="C2365" s="72"/>
      <c r="D2365" s="72"/>
      <c r="E2365" s="72"/>
      <c r="F2365" s="72"/>
      <c r="G2365" s="72"/>
      <c r="H2365" s="72"/>
    </row>
    <row r="2366" spans="1:8" x14ac:dyDescent="0.25">
      <c r="A2366" s="73"/>
      <c r="B2366" s="72"/>
      <c r="C2366" s="72"/>
      <c r="D2366" s="72"/>
      <c r="E2366" s="72"/>
      <c r="F2366" s="72"/>
      <c r="G2366" s="72"/>
      <c r="H2366" s="72"/>
    </row>
    <row r="2367" spans="1:8" x14ac:dyDescent="0.25">
      <c r="A2367" s="73"/>
      <c r="B2367" s="72"/>
      <c r="C2367" s="72"/>
      <c r="D2367" s="72"/>
      <c r="E2367" s="72"/>
      <c r="F2367" s="72"/>
      <c r="G2367" s="72"/>
      <c r="H2367" s="72"/>
    </row>
    <row r="2368" spans="1:8" x14ac:dyDescent="0.25">
      <c r="A2368" s="73"/>
      <c r="B2368" s="72"/>
      <c r="C2368" s="72"/>
      <c r="D2368" s="72"/>
      <c r="E2368" s="72"/>
      <c r="F2368" s="72"/>
      <c r="G2368" s="72"/>
      <c r="H2368" s="72"/>
    </row>
    <row r="2369" spans="1:8" x14ac:dyDescent="0.25">
      <c r="A2369" s="73"/>
      <c r="B2369" s="72"/>
      <c r="C2369" s="72"/>
      <c r="D2369" s="72"/>
      <c r="E2369" s="72"/>
      <c r="F2369" s="72"/>
      <c r="G2369" s="72"/>
      <c r="H2369" s="72"/>
    </row>
    <row r="2370" spans="1:8" x14ac:dyDescent="0.25">
      <c r="A2370" s="73"/>
      <c r="B2370" s="72"/>
      <c r="C2370" s="72"/>
      <c r="D2370" s="72"/>
      <c r="E2370" s="72"/>
      <c r="F2370" s="72"/>
      <c r="G2370" s="72"/>
      <c r="H2370" s="72"/>
    </row>
    <row r="2371" spans="1:8" x14ac:dyDescent="0.25">
      <c r="A2371" s="73"/>
      <c r="B2371" s="72"/>
      <c r="C2371" s="72"/>
      <c r="D2371" s="72"/>
      <c r="E2371" s="72"/>
      <c r="F2371" s="72"/>
      <c r="G2371" s="72"/>
      <c r="H2371" s="72"/>
    </row>
    <row r="2372" spans="1:8" x14ac:dyDescent="0.25">
      <c r="A2372" s="73"/>
      <c r="B2372" s="72"/>
      <c r="C2372" s="72"/>
      <c r="D2372" s="72"/>
      <c r="E2372" s="72"/>
      <c r="F2372" s="72"/>
      <c r="G2372" s="72"/>
      <c r="H2372" s="72"/>
    </row>
    <row r="2373" spans="1:8" x14ac:dyDescent="0.25">
      <c r="A2373" s="73"/>
      <c r="B2373" s="72"/>
      <c r="C2373" s="72"/>
      <c r="D2373" s="72"/>
      <c r="E2373" s="72"/>
      <c r="F2373" s="72"/>
      <c r="G2373" s="72"/>
      <c r="H2373" s="72"/>
    </row>
    <row r="2374" spans="1:8" x14ac:dyDescent="0.25">
      <c r="A2374" s="73"/>
      <c r="B2374" s="72"/>
      <c r="C2374" s="72"/>
      <c r="D2374" s="72"/>
      <c r="E2374" s="72"/>
      <c r="F2374" s="72"/>
      <c r="G2374" s="72"/>
      <c r="H2374" s="72"/>
    </row>
    <row r="2375" spans="1:8" x14ac:dyDescent="0.25">
      <c r="A2375" s="73"/>
      <c r="B2375" s="72"/>
      <c r="C2375" s="72"/>
      <c r="D2375" s="72"/>
      <c r="E2375" s="72"/>
      <c r="F2375" s="72"/>
      <c r="G2375" s="72"/>
      <c r="H2375" s="72"/>
    </row>
    <row r="2376" spans="1:8" x14ac:dyDescent="0.25">
      <c r="A2376" s="73"/>
      <c r="B2376" s="72"/>
      <c r="C2376" s="72"/>
      <c r="D2376" s="72"/>
      <c r="E2376" s="72"/>
      <c r="F2376" s="72"/>
      <c r="G2376" s="72"/>
      <c r="H2376" s="72"/>
    </row>
    <row r="2377" spans="1:8" x14ac:dyDescent="0.25">
      <c r="A2377" s="73"/>
      <c r="B2377" s="72"/>
      <c r="C2377" s="72"/>
      <c r="D2377" s="72"/>
      <c r="E2377" s="72"/>
      <c r="F2377" s="72"/>
      <c r="G2377" s="72"/>
      <c r="H2377" s="72"/>
    </row>
    <row r="2378" spans="1:8" x14ac:dyDescent="0.25">
      <c r="A2378" s="73"/>
      <c r="B2378" s="72"/>
      <c r="C2378" s="72"/>
      <c r="D2378" s="72"/>
      <c r="E2378" s="72"/>
      <c r="F2378" s="72"/>
      <c r="G2378" s="72"/>
      <c r="H2378" s="72"/>
    </row>
    <row r="2379" spans="1:8" x14ac:dyDescent="0.25">
      <c r="A2379" s="73"/>
      <c r="B2379" s="72"/>
      <c r="C2379" s="72"/>
      <c r="D2379" s="72"/>
      <c r="E2379" s="72"/>
      <c r="F2379" s="72"/>
      <c r="G2379" s="72"/>
      <c r="H2379" s="72"/>
    </row>
    <row r="2380" spans="1:8" x14ac:dyDescent="0.25">
      <c r="A2380" s="73"/>
      <c r="B2380" s="72"/>
      <c r="C2380" s="72"/>
      <c r="D2380" s="72"/>
      <c r="E2380" s="72"/>
      <c r="F2380" s="72"/>
      <c r="G2380" s="72"/>
      <c r="H2380" s="72"/>
    </row>
    <row r="2381" spans="1:8" x14ac:dyDescent="0.25">
      <c r="A2381" s="73"/>
      <c r="B2381" s="72"/>
      <c r="C2381" s="72"/>
      <c r="D2381" s="72"/>
      <c r="E2381" s="72"/>
      <c r="F2381" s="72"/>
      <c r="G2381" s="72"/>
      <c r="H2381" s="72"/>
    </row>
    <row r="2382" spans="1:8" x14ac:dyDescent="0.25">
      <c r="A2382" s="73"/>
      <c r="B2382" s="72"/>
      <c r="C2382" s="72"/>
      <c r="D2382" s="72"/>
      <c r="E2382" s="72"/>
      <c r="F2382" s="72"/>
      <c r="G2382" s="72"/>
      <c r="H2382" s="72"/>
    </row>
    <row r="2383" spans="1:8" x14ac:dyDescent="0.25">
      <c r="A2383" s="73"/>
      <c r="B2383" s="72"/>
      <c r="C2383" s="72"/>
      <c r="D2383" s="72"/>
      <c r="E2383" s="72"/>
      <c r="F2383" s="72"/>
      <c r="G2383" s="72"/>
      <c r="H2383" s="72"/>
    </row>
    <row r="2384" spans="1:8" x14ac:dyDescent="0.25">
      <c r="A2384" s="73"/>
      <c r="B2384" s="72"/>
      <c r="C2384" s="72"/>
      <c r="D2384" s="72"/>
      <c r="E2384" s="72"/>
      <c r="F2384" s="72"/>
      <c r="G2384" s="72"/>
      <c r="H2384" s="72"/>
    </row>
    <row r="2385" spans="1:8" x14ac:dyDescent="0.25">
      <c r="A2385" s="73"/>
      <c r="B2385" s="72"/>
      <c r="C2385" s="72"/>
      <c r="D2385" s="72"/>
      <c r="E2385" s="72"/>
      <c r="F2385" s="72"/>
      <c r="G2385" s="72"/>
      <c r="H2385" s="72"/>
    </row>
    <row r="2386" spans="1:8" x14ac:dyDescent="0.25">
      <c r="A2386" s="73"/>
      <c r="B2386" s="72"/>
      <c r="C2386" s="72"/>
      <c r="D2386" s="72"/>
      <c r="E2386" s="72"/>
      <c r="F2386" s="72"/>
      <c r="G2386" s="72"/>
      <c r="H2386" s="72"/>
    </row>
    <row r="2387" spans="1:8" x14ac:dyDescent="0.25">
      <c r="A2387" s="73"/>
      <c r="B2387" s="72"/>
      <c r="C2387" s="72"/>
      <c r="D2387" s="72"/>
      <c r="E2387" s="72"/>
      <c r="F2387" s="72"/>
      <c r="G2387" s="72"/>
      <c r="H2387" s="72"/>
    </row>
    <row r="2388" spans="1:8" x14ac:dyDescent="0.25">
      <c r="A2388" s="73"/>
      <c r="B2388" s="72"/>
      <c r="C2388" s="72"/>
      <c r="D2388" s="72"/>
      <c r="E2388" s="72"/>
      <c r="F2388" s="72"/>
      <c r="G2388" s="72"/>
      <c r="H2388" s="72"/>
    </row>
    <row r="2389" spans="1:8" x14ac:dyDescent="0.25">
      <c r="A2389" s="73"/>
      <c r="B2389" s="72"/>
      <c r="C2389" s="72"/>
      <c r="D2389" s="72"/>
      <c r="E2389" s="72"/>
      <c r="F2389" s="72"/>
      <c r="G2389" s="72"/>
      <c r="H2389" s="72"/>
    </row>
    <row r="2390" spans="1:8" x14ac:dyDescent="0.25">
      <c r="A2390" s="73"/>
      <c r="B2390" s="72"/>
      <c r="C2390" s="72"/>
      <c r="D2390" s="72"/>
      <c r="E2390" s="72"/>
      <c r="F2390" s="72"/>
      <c r="G2390" s="72"/>
      <c r="H2390" s="72"/>
    </row>
    <row r="2391" spans="1:8" x14ac:dyDescent="0.25">
      <c r="A2391" s="73"/>
      <c r="B2391" s="72"/>
      <c r="C2391" s="72"/>
      <c r="D2391" s="72"/>
      <c r="E2391" s="72"/>
      <c r="F2391" s="72"/>
      <c r="G2391" s="72"/>
      <c r="H2391" s="72"/>
    </row>
    <row r="2392" spans="1:8" x14ac:dyDescent="0.25">
      <c r="A2392" s="73"/>
      <c r="B2392" s="72"/>
      <c r="C2392" s="72"/>
      <c r="D2392" s="72"/>
      <c r="E2392" s="72"/>
      <c r="F2392" s="72"/>
      <c r="G2392" s="72"/>
      <c r="H2392" s="72"/>
    </row>
    <row r="2393" spans="1:8" x14ac:dyDescent="0.25">
      <c r="A2393" s="73"/>
      <c r="B2393" s="72"/>
      <c r="C2393" s="72"/>
      <c r="D2393" s="72"/>
      <c r="E2393" s="72"/>
      <c r="F2393" s="72"/>
      <c r="G2393" s="72"/>
      <c r="H2393" s="72"/>
    </row>
    <row r="2394" spans="1:8" x14ac:dyDescent="0.25">
      <c r="A2394" s="73"/>
      <c r="B2394" s="72"/>
      <c r="C2394" s="72"/>
      <c r="D2394" s="72"/>
      <c r="E2394" s="72"/>
      <c r="F2394" s="72"/>
      <c r="G2394" s="72"/>
      <c r="H2394" s="72"/>
    </row>
    <row r="2395" spans="1:8" x14ac:dyDescent="0.25">
      <c r="A2395" s="73"/>
      <c r="B2395" s="72"/>
      <c r="C2395" s="72"/>
      <c r="D2395" s="72"/>
      <c r="E2395" s="72"/>
      <c r="F2395" s="72"/>
      <c r="G2395" s="72"/>
      <c r="H2395" s="72"/>
    </row>
    <row r="2396" spans="1:8" x14ac:dyDescent="0.25">
      <c r="A2396" s="73"/>
      <c r="B2396" s="72"/>
      <c r="C2396" s="72"/>
      <c r="D2396" s="72"/>
      <c r="E2396" s="72"/>
      <c r="F2396" s="72"/>
      <c r="G2396" s="72"/>
      <c r="H2396" s="72"/>
    </row>
    <row r="2397" spans="1:8" x14ac:dyDescent="0.25">
      <c r="A2397" s="73"/>
      <c r="B2397" s="72"/>
      <c r="C2397" s="72"/>
      <c r="D2397" s="72"/>
      <c r="E2397" s="72"/>
      <c r="F2397" s="72"/>
      <c r="G2397" s="72"/>
      <c r="H2397" s="72"/>
    </row>
    <row r="2398" spans="1:8" x14ac:dyDescent="0.25">
      <c r="A2398" s="73"/>
      <c r="B2398" s="72"/>
      <c r="C2398" s="72"/>
      <c r="D2398" s="72"/>
      <c r="E2398" s="72"/>
      <c r="F2398" s="72"/>
      <c r="G2398" s="72"/>
      <c r="H2398" s="72"/>
    </row>
    <row r="2399" spans="1:8" x14ac:dyDescent="0.25">
      <c r="A2399" s="73"/>
      <c r="B2399" s="72"/>
      <c r="C2399" s="72"/>
      <c r="D2399" s="72"/>
      <c r="E2399" s="72"/>
      <c r="F2399" s="72"/>
      <c r="G2399" s="72"/>
      <c r="H2399" s="72"/>
    </row>
    <row r="2400" spans="1:8" x14ac:dyDescent="0.25">
      <c r="A2400" s="73"/>
      <c r="B2400" s="72"/>
      <c r="C2400" s="72"/>
      <c r="D2400" s="72"/>
      <c r="E2400" s="72"/>
      <c r="F2400" s="72"/>
      <c r="G2400" s="72"/>
      <c r="H2400" s="72"/>
    </row>
    <row r="2401" spans="1:8" x14ac:dyDescent="0.25">
      <c r="A2401" s="73"/>
      <c r="B2401" s="72"/>
      <c r="C2401" s="72"/>
      <c r="D2401" s="72"/>
      <c r="E2401" s="72"/>
      <c r="F2401" s="72"/>
      <c r="G2401" s="72"/>
      <c r="H2401" s="72"/>
    </row>
    <row r="2402" spans="1:8" x14ac:dyDescent="0.25">
      <c r="A2402" s="73"/>
      <c r="B2402" s="72"/>
      <c r="C2402" s="72"/>
      <c r="D2402" s="72"/>
      <c r="E2402" s="72"/>
      <c r="F2402" s="72"/>
      <c r="G2402" s="72"/>
      <c r="H2402" s="72"/>
    </row>
    <row r="2403" spans="1:8" x14ac:dyDescent="0.25">
      <c r="A2403" s="73"/>
      <c r="B2403" s="72"/>
      <c r="C2403" s="72"/>
      <c r="D2403" s="72"/>
      <c r="E2403" s="72"/>
      <c r="F2403" s="72"/>
      <c r="G2403" s="72"/>
      <c r="H2403" s="72"/>
    </row>
    <row r="2404" spans="1:8" x14ac:dyDescent="0.25">
      <c r="A2404" s="73"/>
      <c r="B2404" s="72"/>
      <c r="C2404" s="72"/>
      <c r="D2404" s="72"/>
      <c r="E2404" s="72"/>
      <c r="F2404" s="72"/>
      <c r="G2404" s="72"/>
      <c r="H2404" s="72"/>
    </row>
    <row r="2405" spans="1:8" x14ac:dyDescent="0.25">
      <c r="A2405" s="73"/>
      <c r="B2405" s="72"/>
      <c r="C2405" s="72"/>
      <c r="D2405" s="72"/>
      <c r="E2405" s="72"/>
      <c r="F2405" s="72"/>
      <c r="G2405" s="72"/>
      <c r="H2405" s="72"/>
    </row>
    <row r="2406" spans="1:8" x14ac:dyDescent="0.25">
      <c r="A2406" s="73"/>
      <c r="B2406" s="72"/>
      <c r="C2406" s="72"/>
      <c r="D2406" s="72"/>
      <c r="E2406" s="72"/>
      <c r="F2406" s="72"/>
      <c r="G2406" s="72"/>
      <c r="H2406" s="72"/>
    </row>
    <row r="2407" spans="1:8" x14ac:dyDescent="0.25">
      <c r="A2407" s="73"/>
      <c r="B2407" s="72"/>
      <c r="C2407" s="72"/>
      <c r="D2407" s="72"/>
      <c r="E2407" s="72"/>
      <c r="F2407" s="72"/>
      <c r="G2407" s="72"/>
      <c r="H2407" s="72"/>
    </row>
    <row r="2408" spans="1:8" x14ac:dyDescent="0.25">
      <c r="A2408" s="73"/>
      <c r="B2408" s="72"/>
      <c r="C2408" s="72"/>
      <c r="D2408" s="72"/>
      <c r="E2408" s="72"/>
      <c r="F2408" s="72"/>
      <c r="G2408" s="72"/>
      <c r="H2408" s="72"/>
    </row>
    <row r="2409" spans="1:8" x14ac:dyDescent="0.25">
      <c r="A2409" s="73"/>
      <c r="B2409" s="72"/>
      <c r="C2409" s="72"/>
      <c r="D2409" s="72"/>
      <c r="E2409" s="72"/>
      <c r="F2409" s="72"/>
      <c r="G2409" s="72"/>
      <c r="H2409" s="72"/>
    </row>
    <row r="2410" spans="1:8" x14ac:dyDescent="0.25">
      <c r="A2410" s="73"/>
      <c r="B2410" s="72"/>
      <c r="C2410" s="72"/>
      <c r="D2410" s="72"/>
      <c r="E2410" s="72"/>
      <c r="F2410" s="72"/>
      <c r="G2410" s="72"/>
      <c r="H2410" s="72"/>
    </row>
    <row r="2411" spans="1:8" x14ac:dyDescent="0.25">
      <c r="A2411" s="73"/>
      <c r="B2411" s="72"/>
      <c r="C2411" s="72"/>
      <c r="D2411" s="72"/>
      <c r="E2411" s="72"/>
      <c r="F2411" s="72"/>
      <c r="G2411" s="72"/>
      <c r="H2411" s="72"/>
    </row>
    <row r="2412" spans="1:8" x14ac:dyDescent="0.25">
      <c r="A2412" s="73"/>
      <c r="B2412" s="72"/>
      <c r="C2412" s="72"/>
      <c r="D2412" s="72"/>
      <c r="E2412" s="72"/>
      <c r="F2412" s="72"/>
      <c r="G2412" s="72"/>
      <c r="H2412" s="72"/>
    </row>
    <row r="2413" spans="1:8" x14ac:dyDescent="0.25">
      <c r="A2413" s="73"/>
      <c r="B2413" s="72"/>
      <c r="C2413" s="72"/>
      <c r="D2413" s="72"/>
      <c r="E2413" s="72"/>
      <c r="F2413" s="72"/>
      <c r="G2413" s="72"/>
      <c r="H2413" s="72"/>
    </row>
    <row r="2414" spans="1:8" x14ac:dyDescent="0.25">
      <c r="A2414" s="73"/>
      <c r="B2414" s="72"/>
      <c r="C2414" s="72"/>
      <c r="D2414" s="72"/>
      <c r="E2414" s="72"/>
      <c r="F2414" s="72"/>
      <c r="G2414" s="72"/>
      <c r="H2414" s="72"/>
    </row>
    <row r="2415" spans="1:8" x14ac:dyDescent="0.25">
      <c r="A2415" s="73"/>
      <c r="B2415" s="72"/>
      <c r="C2415" s="72"/>
      <c r="D2415" s="72"/>
      <c r="E2415" s="72"/>
      <c r="F2415" s="72"/>
      <c r="G2415" s="72"/>
      <c r="H2415" s="72"/>
    </row>
    <row r="2416" spans="1:8" x14ac:dyDescent="0.25">
      <c r="A2416" s="73"/>
      <c r="B2416" s="72"/>
      <c r="C2416" s="72"/>
      <c r="D2416" s="72"/>
      <c r="E2416" s="72"/>
      <c r="F2416" s="72"/>
      <c r="G2416" s="72"/>
      <c r="H2416" s="72"/>
    </row>
    <row r="2417" spans="1:8" x14ac:dyDescent="0.25">
      <c r="A2417" s="73"/>
      <c r="B2417" s="72"/>
      <c r="C2417" s="72"/>
      <c r="D2417" s="72"/>
      <c r="E2417" s="72"/>
      <c r="F2417" s="72"/>
      <c r="G2417" s="72"/>
      <c r="H2417" s="72"/>
    </row>
    <row r="2418" spans="1:8" x14ac:dyDescent="0.25">
      <c r="A2418" s="73"/>
      <c r="B2418" s="72"/>
      <c r="C2418" s="72"/>
      <c r="D2418" s="72"/>
      <c r="E2418" s="72"/>
      <c r="F2418" s="72"/>
      <c r="G2418" s="72"/>
      <c r="H2418" s="72"/>
    </row>
    <row r="2419" spans="1:8" x14ac:dyDescent="0.25">
      <c r="A2419" s="73"/>
      <c r="B2419" s="72"/>
      <c r="C2419" s="72"/>
      <c r="D2419" s="72"/>
      <c r="E2419" s="72"/>
      <c r="F2419" s="72"/>
      <c r="G2419" s="72"/>
      <c r="H2419" s="72"/>
    </row>
    <row r="2420" spans="1:8" x14ac:dyDescent="0.25">
      <c r="A2420" s="73"/>
      <c r="B2420" s="72"/>
      <c r="C2420" s="72"/>
      <c r="D2420" s="72"/>
      <c r="E2420" s="72"/>
      <c r="F2420" s="72"/>
      <c r="G2420" s="72"/>
      <c r="H2420" s="72"/>
    </row>
    <row r="2421" spans="1:8" x14ac:dyDescent="0.25">
      <c r="A2421" s="73"/>
      <c r="B2421" s="72"/>
      <c r="C2421" s="72"/>
      <c r="D2421" s="72"/>
      <c r="E2421" s="72"/>
      <c r="F2421" s="72"/>
      <c r="G2421" s="72"/>
      <c r="H2421" s="72"/>
    </row>
    <row r="2422" spans="1:8" x14ac:dyDescent="0.25">
      <c r="A2422" s="73"/>
      <c r="B2422" s="72"/>
      <c r="C2422" s="72"/>
      <c r="D2422" s="72"/>
      <c r="E2422" s="72"/>
      <c r="F2422" s="72"/>
      <c r="G2422" s="72"/>
      <c r="H2422" s="72"/>
    </row>
    <row r="2423" spans="1:8" x14ac:dyDescent="0.25">
      <c r="A2423" s="73"/>
      <c r="B2423" s="72"/>
      <c r="C2423" s="72"/>
      <c r="D2423" s="72"/>
      <c r="E2423" s="72"/>
      <c r="F2423" s="72"/>
      <c r="G2423" s="72"/>
      <c r="H2423" s="72"/>
    </row>
    <row r="2424" spans="1:8" x14ac:dyDescent="0.25">
      <c r="A2424" s="73"/>
      <c r="B2424" s="72"/>
      <c r="C2424" s="72"/>
      <c r="D2424" s="72"/>
      <c r="E2424" s="72"/>
      <c r="F2424" s="72"/>
      <c r="G2424" s="72"/>
      <c r="H2424" s="72"/>
    </row>
    <row r="2425" spans="1:8" x14ac:dyDescent="0.25">
      <c r="A2425" s="73"/>
      <c r="B2425" s="72"/>
      <c r="C2425" s="72"/>
      <c r="D2425" s="72"/>
      <c r="E2425" s="72"/>
      <c r="F2425" s="72"/>
      <c r="G2425" s="72"/>
      <c r="H2425" s="72"/>
    </row>
    <row r="2426" spans="1:8" x14ac:dyDescent="0.25">
      <c r="A2426" s="73"/>
      <c r="B2426" s="72"/>
      <c r="C2426" s="72"/>
      <c r="D2426" s="72"/>
      <c r="E2426" s="72"/>
      <c r="F2426" s="72"/>
      <c r="G2426" s="72"/>
      <c r="H2426" s="72"/>
    </row>
    <row r="2427" spans="1:8" x14ac:dyDescent="0.25">
      <c r="A2427" s="73"/>
      <c r="B2427" s="72"/>
      <c r="C2427" s="72"/>
      <c r="D2427" s="72"/>
      <c r="E2427" s="72"/>
      <c r="F2427" s="72"/>
      <c r="G2427" s="72"/>
      <c r="H2427" s="72"/>
    </row>
    <row r="2428" spans="1:8" x14ac:dyDescent="0.25">
      <c r="A2428" s="73"/>
      <c r="B2428" s="72"/>
      <c r="C2428" s="72"/>
      <c r="D2428" s="72"/>
      <c r="E2428" s="72"/>
      <c r="F2428" s="72"/>
      <c r="G2428" s="72"/>
      <c r="H2428" s="72"/>
    </row>
    <row r="2429" spans="1:8" x14ac:dyDescent="0.25">
      <c r="A2429" s="73"/>
      <c r="B2429" s="72"/>
      <c r="C2429" s="72"/>
      <c r="D2429" s="72"/>
      <c r="E2429" s="72"/>
      <c r="F2429" s="72"/>
      <c r="G2429" s="72"/>
      <c r="H2429" s="72"/>
    </row>
    <row r="2430" spans="1:8" x14ac:dyDescent="0.25">
      <c r="A2430" s="73"/>
      <c r="B2430" s="72"/>
      <c r="C2430" s="72"/>
      <c r="D2430" s="72"/>
      <c r="E2430" s="72"/>
      <c r="F2430" s="72"/>
      <c r="G2430" s="72"/>
      <c r="H2430" s="72"/>
    </row>
    <row r="2431" spans="1:8" x14ac:dyDescent="0.25">
      <c r="A2431" s="73"/>
      <c r="B2431" s="72"/>
      <c r="C2431" s="72"/>
      <c r="D2431" s="72"/>
      <c r="E2431" s="72"/>
      <c r="F2431" s="72"/>
      <c r="G2431" s="72"/>
      <c r="H2431" s="72"/>
    </row>
    <row r="2432" spans="1:8" x14ac:dyDescent="0.25">
      <c r="A2432" s="73"/>
      <c r="B2432" s="72"/>
      <c r="C2432" s="72"/>
      <c r="D2432" s="72"/>
      <c r="E2432" s="72"/>
      <c r="F2432" s="72"/>
      <c r="G2432" s="72"/>
      <c r="H2432" s="72"/>
    </row>
    <row r="2433" spans="1:8" x14ac:dyDescent="0.25">
      <c r="A2433" s="73"/>
      <c r="B2433" s="72"/>
      <c r="C2433" s="72"/>
      <c r="D2433" s="72"/>
      <c r="E2433" s="72"/>
      <c r="F2433" s="72"/>
      <c r="G2433" s="72"/>
      <c r="H2433" s="72"/>
    </row>
    <row r="2434" spans="1:8" x14ac:dyDescent="0.25">
      <c r="A2434" s="73"/>
      <c r="B2434" s="72"/>
      <c r="C2434" s="72"/>
      <c r="D2434" s="72"/>
      <c r="E2434" s="72"/>
      <c r="F2434" s="72"/>
      <c r="G2434" s="72"/>
      <c r="H2434" s="72"/>
    </row>
    <row r="2435" spans="1:8" x14ac:dyDescent="0.25">
      <c r="A2435" s="73"/>
      <c r="B2435" s="72"/>
      <c r="C2435" s="72"/>
      <c r="D2435" s="72"/>
      <c r="E2435" s="72"/>
      <c r="F2435" s="72"/>
      <c r="G2435" s="72"/>
      <c r="H2435" s="72"/>
    </row>
    <row r="2436" spans="1:8" x14ac:dyDescent="0.25">
      <c r="A2436" s="73"/>
      <c r="B2436" s="72"/>
      <c r="C2436" s="72"/>
      <c r="D2436" s="72"/>
      <c r="E2436" s="72"/>
      <c r="F2436" s="72"/>
      <c r="G2436" s="72"/>
      <c r="H2436" s="72"/>
    </row>
    <row r="2437" spans="1:8" x14ac:dyDescent="0.25">
      <c r="A2437" s="73"/>
      <c r="B2437" s="72"/>
      <c r="C2437" s="72"/>
      <c r="D2437" s="72"/>
      <c r="E2437" s="72"/>
      <c r="F2437" s="72"/>
      <c r="G2437" s="72"/>
      <c r="H2437" s="72"/>
    </row>
    <row r="2438" spans="1:8" x14ac:dyDescent="0.25">
      <c r="A2438" s="73"/>
      <c r="B2438" s="72"/>
      <c r="C2438" s="72"/>
      <c r="D2438" s="72"/>
      <c r="E2438" s="72"/>
      <c r="F2438" s="72"/>
      <c r="G2438" s="72"/>
      <c r="H2438" s="72"/>
    </row>
    <row r="2439" spans="1:8" x14ac:dyDescent="0.25">
      <c r="A2439" s="73"/>
      <c r="B2439" s="72"/>
      <c r="C2439" s="72"/>
      <c r="D2439" s="72"/>
      <c r="E2439" s="72"/>
      <c r="F2439" s="72"/>
      <c r="G2439" s="72"/>
      <c r="H2439" s="72"/>
    </row>
    <row r="2440" spans="1:8" x14ac:dyDescent="0.25">
      <c r="A2440" s="73"/>
      <c r="B2440" s="72"/>
      <c r="C2440" s="72"/>
      <c r="D2440" s="72"/>
      <c r="E2440" s="72"/>
      <c r="F2440" s="72"/>
      <c r="G2440" s="72"/>
      <c r="H2440" s="72"/>
    </row>
    <row r="2441" spans="1:8" x14ac:dyDescent="0.25">
      <c r="A2441" s="73"/>
      <c r="B2441" s="72"/>
      <c r="C2441" s="72"/>
      <c r="D2441" s="72"/>
      <c r="E2441" s="72"/>
      <c r="F2441" s="72"/>
      <c r="G2441" s="72"/>
      <c r="H2441" s="72"/>
    </row>
    <row r="2442" spans="1:8" x14ac:dyDescent="0.25">
      <c r="A2442" s="73"/>
      <c r="B2442" s="72"/>
      <c r="C2442" s="72"/>
      <c r="D2442" s="72"/>
      <c r="E2442" s="72"/>
      <c r="F2442" s="72"/>
      <c r="G2442" s="72"/>
      <c r="H2442" s="72"/>
    </row>
    <row r="2443" spans="1:8" x14ac:dyDescent="0.25">
      <c r="A2443" s="73"/>
      <c r="B2443" s="72"/>
      <c r="C2443" s="72"/>
      <c r="D2443" s="72"/>
      <c r="E2443" s="72"/>
      <c r="F2443" s="72"/>
      <c r="G2443" s="72"/>
      <c r="H2443" s="72"/>
    </row>
    <row r="2444" spans="1:8" x14ac:dyDescent="0.25">
      <c r="A2444" s="73"/>
      <c r="B2444" s="72"/>
      <c r="C2444" s="72"/>
      <c r="D2444" s="72"/>
      <c r="E2444" s="72"/>
      <c r="F2444" s="72"/>
      <c r="G2444" s="72"/>
      <c r="H2444" s="72"/>
    </row>
    <row r="2445" spans="1:8" x14ac:dyDescent="0.25">
      <c r="A2445" s="73"/>
      <c r="B2445" s="72"/>
      <c r="C2445" s="72"/>
      <c r="D2445" s="72"/>
      <c r="E2445" s="72"/>
      <c r="F2445" s="72"/>
      <c r="G2445" s="72"/>
      <c r="H2445" s="72"/>
    </row>
    <row r="2446" spans="1:8" x14ac:dyDescent="0.25">
      <c r="A2446" s="73"/>
      <c r="B2446" s="72"/>
      <c r="C2446" s="72"/>
      <c r="D2446" s="72"/>
      <c r="E2446" s="72"/>
      <c r="F2446" s="72"/>
      <c r="G2446" s="72"/>
      <c r="H2446" s="72"/>
    </row>
    <row r="2447" spans="1:8" x14ac:dyDescent="0.25">
      <c r="A2447" s="73"/>
      <c r="B2447" s="72"/>
      <c r="C2447" s="72"/>
      <c r="D2447" s="72"/>
      <c r="E2447" s="72"/>
      <c r="F2447" s="72"/>
      <c r="G2447" s="72"/>
      <c r="H2447" s="72"/>
    </row>
    <row r="2448" spans="1:8" x14ac:dyDescent="0.25">
      <c r="A2448" s="73"/>
      <c r="B2448" s="72"/>
      <c r="C2448" s="72"/>
      <c r="D2448" s="72"/>
      <c r="E2448" s="72"/>
      <c r="F2448" s="72"/>
      <c r="G2448" s="72"/>
      <c r="H2448" s="72"/>
    </row>
    <row r="2449" spans="1:8" x14ac:dyDescent="0.25">
      <c r="A2449" s="73"/>
      <c r="B2449" s="72"/>
      <c r="C2449" s="72"/>
      <c r="D2449" s="72"/>
      <c r="E2449" s="72"/>
      <c r="F2449" s="72"/>
      <c r="G2449" s="72"/>
      <c r="H2449" s="72"/>
    </row>
    <row r="2450" spans="1:8" x14ac:dyDescent="0.25">
      <c r="A2450" s="73"/>
      <c r="B2450" s="72"/>
      <c r="C2450" s="72"/>
      <c r="D2450" s="72"/>
      <c r="E2450" s="72"/>
      <c r="F2450" s="72"/>
      <c r="G2450" s="72"/>
      <c r="H2450" s="72"/>
    </row>
    <row r="2451" spans="1:8" x14ac:dyDescent="0.25">
      <c r="A2451" s="73"/>
      <c r="B2451" s="72"/>
      <c r="C2451" s="72"/>
      <c r="D2451" s="72"/>
      <c r="E2451" s="72"/>
      <c r="F2451" s="72"/>
      <c r="G2451" s="72"/>
      <c r="H2451" s="72"/>
    </row>
    <row r="2452" spans="1:8" x14ac:dyDescent="0.25">
      <c r="A2452" s="73"/>
      <c r="B2452" s="72"/>
      <c r="C2452" s="72"/>
      <c r="D2452" s="72"/>
      <c r="E2452" s="72"/>
      <c r="F2452" s="72"/>
      <c r="G2452" s="72"/>
      <c r="H2452" s="72"/>
    </row>
    <row r="2453" spans="1:8" x14ac:dyDescent="0.25">
      <c r="A2453" s="73"/>
      <c r="B2453" s="72"/>
      <c r="C2453" s="72"/>
      <c r="D2453" s="72"/>
      <c r="E2453" s="72"/>
      <c r="F2453" s="72"/>
      <c r="G2453" s="72"/>
      <c r="H2453" s="72"/>
    </row>
    <row r="2454" spans="1:8" x14ac:dyDescent="0.25">
      <c r="A2454" s="73"/>
      <c r="B2454" s="72"/>
      <c r="C2454" s="72"/>
      <c r="D2454" s="72"/>
      <c r="E2454" s="72"/>
      <c r="F2454" s="72"/>
      <c r="G2454" s="72"/>
      <c r="H2454" s="72"/>
    </row>
    <row r="2455" spans="1:8" x14ac:dyDescent="0.25">
      <c r="A2455" s="73"/>
      <c r="B2455" s="72"/>
      <c r="C2455" s="72"/>
      <c r="D2455" s="72"/>
      <c r="E2455" s="72"/>
      <c r="F2455" s="72"/>
      <c r="G2455" s="72"/>
      <c r="H2455" s="72"/>
    </row>
    <row r="2456" spans="1:8" x14ac:dyDescent="0.25">
      <c r="A2456" s="73"/>
      <c r="B2456" s="72"/>
      <c r="C2456" s="72"/>
      <c r="D2456" s="72"/>
      <c r="E2456" s="72"/>
      <c r="F2456" s="72"/>
      <c r="G2456" s="72"/>
      <c r="H2456" s="72"/>
    </row>
    <row r="2457" spans="1:8" x14ac:dyDescent="0.25">
      <c r="A2457" s="73"/>
      <c r="B2457" s="72"/>
      <c r="C2457" s="72"/>
      <c r="D2457" s="72"/>
      <c r="E2457" s="72"/>
      <c r="F2457" s="72"/>
      <c r="G2457" s="72"/>
      <c r="H2457" s="72"/>
    </row>
    <row r="2458" spans="1:8" x14ac:dyDescent="0.25">
      <c r="A2458" s="73"/>
      <c r="B2458" s="72"/>
      <c r="C2458" s="72"/>
      <c r="D2458" s="72"/>
      <c r="E2458" s="72"/>
      <c r="F2458" s="72"/>
      <c r="G2458" s="72"/>
      <c r="H2458" s="72"/>
    </row>
    <row r="2459" spans="1:8" x14ac:dyDescent="0.25">
      <c r="A2459" s="73"/>
      <c r="B2459" s="72"/>
      <c r="C2459" s="72"/>
      <c r="D2459" s="72"/>
      <c r="E2459" s="72"/>
      <c r="F2459" s="72"/>
      <c r="G2459" s="72"/>
      <c r="H2459" s="72"/>
    </row>
    <row r="2460" spans="1:8" x14ac:dyDescent="0.25">
      <c r="A2460" s="73"/>
      <c r="B2460" s="72"/>
      <c r="C2460" s="72"/>
      <c r="D2460" s="72"/>
      <c r="E2460" s="72"/>
      <c r="F2460" s="72"/>
      <c r="G2460" s="72"/>
      <c r="H2460" s="72"/>
    </row>
    <row r="2461" spans="1:8" x14ac:dyDescent="0.25">
      <c r="A2461" s="73"/>
      <c r="B2461" s="72"/>
      <c r="C2461" s="72"/>
      <c r="D2461" s="72"/>
      <c r="E2461" s="72"/>
      <c r="F2461" s="72"/>
      <c r="G2461" s="72"/>
      <c r="H2461" s="72"/>
    </row>
    <row r="2462" spans="1:8" x14ac:dyDescent="0.25">
      <c r="A2462" s="73"/>
      <c r="B2462" s="72"/>
      <c r="C2462" s="72"/>
      <c r="D2462" s="72"/>
      <c r="E2462" s="72"/>
      <c r="F2462" s="72"/>
      <c r="G2462" s="72"/>
      <c r="H2462" s="72"/>
    </row>
    <row r="2463" spans="1:8" x14ac:dyDescent="0.25">
      <c r="A2463" s="73"/>
      <c r="B2463" s="72"/>
      <c r="C2463" s="72"/>
      <c r="D2463" s="72"/>
      <c r="E2463" s="72"/>
      <c r="F2463" s="72"/>
      <c r="G2463" s="72"/>
      <c r="H2463" s="72"/>
    </row>
    <row r="2464" spans="1:8" x14ac:dyDescent="0.25">
      <c r="A2464" s="73"/>
      <c r="B2464" s="72"/>
      <c r="C2464" s="72"/>
      <c r="D2464" s="72"/>
      <c r="E2464" s="72"/>
      <c r="F2464" s="72"/>
      <c r="G2464" s="72"/>
      <c r="H2464" s="72"/>
    </row>
    <row r="2465" spans="1:8" x14ac:dyDescent="0.25">
      <c r="A2465" s="73"/>
      <c r="B2465" s="72"/>
      <c r="C2465" s="72"/>
      <c r="D2465" s="72"/>
      <c r="E2465" s="72"/>
      <c r="F2465" s="72"/>
      <c r="G2465" s="72"/>
      <c r="H2465" s="72"/>
    </row>
    <row r="2466" spans="1:8" x14ac:dyDescent="0.25">
      <c r="A2466" s="73"/>
      <c r="B2466" s="72"/>
      <c r="C2466" s="72"/>
      <c r="D2466" s="72"/>
      <c r="E2466" s="72"/>
      <c r="F2466" s="72"/>
      <c r="G2466" s="72"/>
      <c r="H2466" s="72"/>
    </row>
    <row r="2467" spans="1:8" x14ac:dyDescent="0.25">
      <c r="A2467" s="73"/>
      <c r="B2467" s="72"/>
      <c r="C2467" s="72"/>
      <c r="D2467" s="72"/>
      <c r="E2467" s="72"/>
      <c r="F2467" s="72"/>
      <c r="G2467" s="72"/>
      <c r="H2467" s="72"/>
    </row>
    <row r="2468" spans="1:8" x14ac:dyDescent="0.25">
      <c r="A2468" s="73"/>
      <c r="B2468" s="72"/>
      <c r="C2468" s="72"/>
      <c r="D2468" s="72"/>
      <c r="E2468" s="72"/>
      <c r="F2468" s="72"/>
      <c r="G2468" s="72"/>
      <c r="H2468" s="72"/>
    </row>
    <row r="2469" spans="1:8" x14ac:dyDescent="0.25">
      <c r="A2469" s="73"/>
      <c r="B2469" s="72"/>
      <c r="C2469" s="72"/>
      <c r="D2469" s="72"/>
      <c r="E2469" s="72"/>
      <c r="F2469" s="72"/>
      <c r="G2469" s="72"/>
      <c r="H2469" s="72"/>
    </row>
    <row r="2470" spans="1:8" x14ac:dyDescent="0.25">
      <c r="A2470" s="73"/>
      <c r="B2470" s="72"/>
      <c r="C2470" s="72"/>
      <c r="D2470" s="72"/>
      <c r="E2470" s="72"/>
      <c r="F2470" s="72"/>
      <c r="G2470" s="72"/>
      <c r="H2470" s="72"/>
    </row>
    <row r="2471" spans="1:8" x14ac:dyDescent="0.25">
      <c r="A2471" s="73"/>
      <c r="B2471" s="72"/>
      <c r="C2471" s="72"/>
      <c r="D2471" s="72"/>
      <c r="E2471" s="72"/>
      <c r="F2471" s="72"/>
      <c r="G2471" s="72"/>
      <c r="H2471" s="72"/>
    </row>
    <row r="2472" spans="1:8" x14ac:dyDescent="0.25">
      <c r="A2472" s="73"/>
      <c r="B2472" s="72"/>
      <c r="C2472" s="72"/>
      <c r="D2472" s="72"/>
      <c r="E2472" s="72"/>
      <c r="F2472" s="72"/>
      <c r="G2472" s="72"/>
      <c r="H2472" s="72"/>
    </row>
    <row r="2473" spans="1:8" x14ac:dyDescent="0.25">
      <c r="A2473" s="73"/>
      <c r="B2473" s="72"/>
      <c r="C2473" s="72"/>
      <c r="D2473" s="72"/>
      <c r="E2473" s="72"/>
      <c r="F2473" s="72"/>
      <c r="G2473" s="72"/>
      <c r="H2473" s="72"/>
    </row>
    <row r="2474" spans="1:8" x14ac:dyDescent="0.25">
      <c r="A2474" s="73"/>
      <c r="B2474" s="72"/>
      <c r="C2474" s="72"/>
      <c r="D2474" s="72"/>
      <c r="E2474" s="72"/>
      <c r="F2474" s="72"/>
      <c r="G2474" s="72"/>
      <c r="H2474" s="72"/>
    </row>
    <row r="2475" spans="1:8" x14ac:dyDescent="0.25">
      <c r="A2475" s="73"/>
      <c r="B2475" s="72"/>
      <c r="C2475" s="72"/>
      <c r="D2475" s="72"/>
      <c r="E2475" s="72"/>
      <c r="F2475" s="72"/>
      <c r="G2475" s="72"/>
      <c r="H2475" s="72"/>
    </row>
    <row r="2476" spans="1:8" x14ac:dyDescent="0.25">
      <c r="A2476" s="73"/>
      <c r="B2476" s="72"/>
      <c r="C2476" s="72"/>
      <c r="D2476" s="72"/>
      <c r="E2476" s="72"/>
      <c r="F2476" s="72"/>
      <c r="G2476" s="72"/>
      <c r="H2476" s="72"/>
    </row>
    <row r="2477" spans="1:8" x14ac:dyDescent="0.25">
      <c r="A2477" s="73"/>
      <c r="B2477" s="72"/>
      <c r="C2477" s="72"/>
      <c r="D2477" s="72"/>
      <c r="E2477" s="72"/>
      <c r="F2477" s="72"/>
      <c r="G2477" s="72"/>
      <c r="H2477" s="72"/>
    </row>
    <row r="2478" spans="1:8" x14ac:dyDescent="0.25">
      <c r="A2478" s="73"/>
      <c r="B2478" s="72"/>
      <c r="C2478" s="72"/>
      <c r="D2478" s="72"/>
      <c r="E2478" s="72"/>
      <c r="F2478" s="72"/>
      <c r="G2478" s="72"/>
      <c r="H2478" s="72"/>
    </row>
    <row r="2479" spans="1:8" x14ac:dyDescent="0.25">
      <c r="A2479" s="73"/>
      <c r="B2479" s="72"/>
      <c r="C2479" s="72"/>
      <c r="D2479" s="72"/>
      <c r="E2479" s="72"/>
      <c r="F2479" s="72"/>
      <c r="G2479" s="72"/>
      <c r="H2479" s="72"/>
    </row>
    <row r="2480" spans="1:8" x14ac:dyDescent="0.25">
      <c r="A2480" s="73"/>
      <c r="B2480" s="72"/>
      <c r="C2480" s="72"/>
      <c r="D2480" s="72"/>
      <c r="E2480" s="72"/>
      <c r="F2480" s="72"/>
      <c r="G2480" s="72"/>
      <c r="H2480" s="72"/>
    </row>
    <row r="2481" spans="1:8" x14ac:dyDescent="0.25">
      <c r="A2481" s="73"/>
      <c r="B2481" s="72"/>
      <c r="C2481" s="72"/>
      <c r="D2481" s="72"/>
      <c r="E2481" s="72"/>
      <c r="F2481" s="72"/>
      <c r="G2481" s="72"/>
      <c r="H2481" s="72"/>
    </row>
    <row r="2482" spans="1:8" x14ac:dyDescent="0.25">
      <c r="A2482" s="73"/>
      <c r="B2482" s="72"/>
      <c r="C2482" s="72"/>
      <c r="D2482" s="72"/>
      <c r="E2482" s="72"/>
      <c r="F2482" s="72"/>
      <c r="G2482" s="72"/>
      <c r="H2482" s="72"/>
    </row>
    <row r="2483" spans="1:8" x14ac:dyDescent="0.25">
      <c r="A2483" s="73"/>
      <c r="B2483" s="72"/>
      <c r="C2483" s="72"/>
      <c r="D2483" s="72"/>
      <c r="E2483" s="72"/>
      <c r="F2483" s="72"/>
      <c r="G2483" s="72"/>
      <c r="H2483" s="72"/>
    </row>
    <row r="2484" spans="1:8" x14ac:dyDescent="0.25">
      <c r="A2484" s="73"/>
      <c r="B2484" s="72"/>
      <c r="C2484" s="72"/>
      <c r="D2484" s="72"/>
      <c r="E2484" s="72"/>
      <c r="F2484" s="72"/>
      <c r="G2484" s="72"/>
      <c r="H2484" s="72"/>
    </row>
    <row r="2485" spans="1:8" x14ac:dyDescent="0.25">
      <c r="A2485" s="73"/>
      <c r="B2485" s="72"/>
      <c r="C2485" s="72"/>
      <c r="D2485" s="72"/>
      <c r="E2485" s="72"/>
      <c r="F2485" s="72"/>
      <c r="G2485" s="72"/>
      <c r="H2485" s="72"/>
    </row>
    <row r="2486" spans="1:8" x14ac:dyDescent="0.25">
      <c r="A2486" s="73"/>
      <c r="B2486" s="72"/>
      <c r="C2486" s="72"/>
      <c r="D2486" s="72"/>
      <c r="E2486" s="72"/>
      <c r="F2486" s="72"/>
      <c r="G2486" s="72"/>
      <c r="H2486" s="72"/>
    </row>
    <row r="2487" spans="1:8" x14ac:dyDescent="0.25">
      <c r="A2487" s="73"/>
      <c r="B2487" s="72"/>
      <c r="C2487" s="72"/>
      <c r="D2487" s="72"/>
      <c r="E2487" s="72"/>
      <c r="F2487" s="72"/>
      <c r="G2487" s="72"/>
      <c r="H2487" s="72"/>
    </row>
    <row r="2488" spans="1:8" x14ac:dyDescent="0.25">
      <c r="A2488" s="73"/>
      <c r="B2488" s="72"/>
      <c r="C2488" s="72"/>
      <c r="D2488" s="72"/>
      <c r="E2488" s="72"/>
      <c r="F2488" s="72"/>
      <c r="G2488" s="72"/>
      <c r="H2488" s="72"/>
    </row>
    <row r="2489" spans="1:8" x14ac:dyDescent="0.25">
      <c r="A2489" s="73"/>
      <c r="B2489" s="72"/>
      <c r="C2489" s="72"/>
      <c r="D2489" s="72"/>
      <c r="E2489" s="72"/>
      <c r="F2489" s="72"/>
      <c r="G2489" s="72"/>
      <c r="H2489" s="72"/>
    </row>
    <row r="2490" spans="1:8" x14ac:dyDescent="0.25">
      <c r="A2490" s="73"/>
      <c r="B2490" s="72"/>
      <c r="C2490" s="72"/>
      <c r="D2490" s="72"/>
      <c r="E2490" s="72"/>
      <c r="F2490" s="72"/>
      <c r="G2490" s="72"/>
      <c r="H2490" s="72"/>
    </row>
    <row r="2491" spans="1:8" x14ac:dyDescent="0.25">
      <c r="A2491" s="73"/>
      <c r="B2491" s="72"/>
      <c r="C2491" s="72"/>
      <c r="D2491" s="72"/>
      <c r="E2491" s="72"/>
      <c r="F2491" s="72"/>
      <c r="G2491" s="72"/>
      <c r="H2491" s="72"/>
    </row>
    <row r="2492" spans="1:8" x14ac:dyDescent="0.25">
      <c r="A2492" s="73"/>
      <c r="B2492" s="72"/>
      <c r="C2492" s="72"/>
      <c r="D2492" s="72"/>
      <c r="E2492" s="72"/>
      <c r="F2492" s="72"/>
      <c r="G2492" s="72"/>
      <c r="H2492" s="72"/>
    </row>
    <row r="2493" spans="1:8" x14ac:dyDescent="0.25">
      <c r="A2493" s="73"/>
      <c r="B2493" s="72"/>
      <c r="C2493" s="72"/>
      <c r="D2493" s="72"/>
      <c r="E2493" s="72"/>
      <c r="F2493" s="72"/>
      <c r="G2493" s="72"/>
      <c r="H2493" s="72"/>
    </row>
    <row r="2494" spans="1:8" x14ac:dyDescent="0.25">
      <c r="A2494" s="73"/>
      <c r="B2494" s="72"/>
      <c r="C2494" s="72"/>
      <c r="D2494" s="72"/>
      <c r="E2494" s="72"/>
      <c r="F2494" s="72"/>
      <c r="G2494" s="72"/>
      <c r="H2494" s="72"/>
    </row>
    <row r="2495" spans="1:8" x14ac:dyDescent="0.25">
      <c r="A2495" s="73"/>
      <c r="B2495" s="72"/>
      <c r="C2495" s="72"/>
      <c r="D2495" s="72"/>
      <c r="E2495" s="72"/>
      <c r="F2495" s="72"/>
      <c r="G2495" s="72"/>
      <c r="H2495" s="72"/>
    </row>
    <row r="2496" spans="1:8" x14ac:dyDescent="0.25">
      <c r="A2496" s="73"/>
      <c r="B2496" s="72"/>
      <c r="C2496" s="72"/>
      <c r="D2496" s="72"/>
      <c r="E2496" s="72"/>
      <c r="F2496" s="72"/>
      <c r="G2496" s="72"/>
      <c r="H2496" s="72"/>
    </row>
    <row r="2497" spans="1:8" x14ac:dyDescent="0.25">
      <c r="A2497" s="73"/>
      <c r="B2497" s="72"/>
      <c r="C2497" s="72"/>
      <c r="D2497" s="72"/>
      <c r="E2497" s="72"/>
      <c r="F2497" s="72"/>
      <c r="G2497" s="72"/>
      <c r="H2497" s="72"/>
    </row>
    <row r="2498" spans="1:8" x14ac:dyDescent="0.25">
      <c r="A2498" s="73"/>
      <c r="B2498" s="72"/>
      <c r="C2498" s="72"/>
      <c r="D2498" s="72"/>
      <c r="E2498" s="72"/>
      <c r="F2498" s="72"/>
      <c r="G2498" s="72"/>
      <c r="H2498" s="72"/>
    </row>
    <row r="2499" spans="1:8" x14ac:dyDescent="0.25">
      <c r="A2499" s="73"/>
      <c r="B2499" s="72"/>
      <c r="C2499" s="72"/>
      <c r="D2499" s="72"/>
      <c r="E2499" s="72"/>
      <c r="F2499" s="72"/>
      <c r="G2499" s="72"/>
      <c r="H2499" s="72"/>
    </row>
    <row r="2500" spans="1:8" x14ac:dyDescent="0.25">
      <c r="A2500" s="73"/>
      <c r="B2500" s="72"/>
      <c r="C2500" s="72"/>
      <c r="D2500" s="72"/>
      <c r="E2500" s="72"/>
      <c r="F2500" s="72"/>
      <c r="G2500" s="72"/>
      <c r="H2500" s="72"/>
    </row>
    <row r="2501" spans="1:8" x14ac:dyDescent="0.25">
      <c r="A2501" s="73"/>
      <c r="B2501" s="72"/>
      <c r="C2501" s="72"/>
      <c r="D2501" s="72"/>
      <c r="E2501" s="72"/>
      <c r="F2501" s="72"/>
      <c r="G2501" s="72"/>
      <c r="H2501" s="72"/>
    </row>
    <row r="2502" spans="1:8" x14ac:dyDescent="0.25">
      <c r="A2502" s="73"/>
      <c r="B2502" s="72"/>
      <c r="C2502" s="72"/>
      <c r="D2502" s="72"/>
      <c r="E2502" s="72"/>
      <c r="F2502" s="72"/>
      <c r="G2502" s="72"/>
      <c r="H2502" s="72"/>
    </row>
    <row r="2503" spans="1:8" x14ac:dyDescent="0.25">
      <c r="A2503" s="73"/>
      <c r="B2503" s="72"/>
      <c r="C2503" s="72"/>
      <c r="D2503" s="72"/>
      <c r="E2503" s="72"/>
      <c r="F2503" s="72"/>
      <c r="G2503" s="72"/>
      <c r="H2503" s="72"/>
    </row>
    <row r="2504" spans="1:8" x14ac:dyDescent="0.25">
      <c r="A2504" s="73"/>
      <c r="B2504" s="72"/>
      <c r="C2504" s="72"/>
      <c r="D2504" s="72"/>
      <c r="E2504" s="72"/>
      <c r="F2504" s="72"/>
      <c r="G2504" s="72"/>
      <c r="H2504" s="72"/>
    </row>
    <row r="2505" spans="1:8" x14ac:dyDescent="0.25">
      <c r="A2505" s="73"/>
      <c r="B2505" s="72"/>
      <c r="C2505" s="72"/>
      <c r="D2505" s="72"/>
      <c r="E2505" s="72"/>
      <c r="F2505" s="72"/>
      <c r="G2505" s="72"/>
      <c r="H2505" s="72"/>
    </row>
    <row r="2506" spans="1:8" x14ac:dyDescent="0.25">
      <c r="A2506" s="73"/>
      <c r="B2506" s="72"/>
      <c r="C2506" s="72"/>
      <c r="D2506" s="72"/>
      <c r="E2506" s="72"/>
      <c r="F2506" s="72"/>
      <c r="G2506" s="72"/>
      <c r="H2506" s="72"/>
    </row>
    <row r="2507" spans="1:8" x14ac:dyDescent="0.25">
      <c r="A2507" s="73"/>
      <c r="B2507" s="72"/>
      <c r="C2507" s="72"/>
      <c r="D2507" s="72"/>
      <c r="E2507" s="72"/>
      <c r="F2507" s="72"/>
      <c r="G2507" s="72"/>
      <c r="H2507" s="72"/>
    </row>
    <row r="2508" spans="1:8" x14ac:dyDescent="0.25">
      <c r="A2508" s="73"/>
      <c r="B2508" s="72"/>
      <c r="C2508" s="72"/>
      <c r="D2508" s="72"/>
      <c r="E2508" s="72"/>
      <c r="F2508" s="72"/>
      <c r="G2508" s="72"/>
      <c r="H2508" s="72"/>
    </row>
    <row r="2509" spans="1:8" x14ac:dyDescent="0.25">
      <c r="A2509" s="73"/>
      <c r="B2509" s="72"/>
      <c r="C2509" s="72"/>
      <c r="D2509" s="72"/>
      <c r="E2509" s="72"/>
      <c r="F2509" s="72"/>
      <c r="G2509" s="72"/>
      <c r="H2509" s="72"/>
    </row>
    <row r="2510" spans="1:8" x14ac:dyDescent="0.25">
      <c r="A2510" s="73"/>
      <c r="B2510" s="72"/>
      <c r="C2510" s="72"/>
      <c r="D2510" s="72"/>
      <c r="E2510" s="72"/>
      <c r="F2510" s="72"/>
      <c r="G2510" s="72"/>
      <c r="H2510" s="72"/>
    </row>
    <row r="2511" spans="1:8" x14ac:dyDescent="0.25">
      <c r="A2511" s="73"/>
      <c r="B2511" s="72"/>
      <c r="C2511" s="72"/>
      <c r="D2511" s="72"/>
      <c r="E2511" s="72"/>
      <c r="F2511" s="72"/>
      <c r="G2511" s="72"/>
      <c r="H2511" s="72"/>
    </row>
    <row r="2512" spans="1:8" x14ac:dyDescent="0.25">
      <c r="A2512" s="73"/>
      <c r="B2512" s="72"/>
      <c r="C2512" s="72"/>
      <c r="D2512" s="72"/>
      <c r="E2512" s="72"/>
      <c r="F2512" s="72"/>
      <c r="G2512" s="72"/>
      <c r="H2512" s="72"/>
    </row>
    <row r="2513" spans="1:8" x14ac:dyDescent="0.25">
      <c r="A2513" s="73"/>
      <c r="B2513" s="72"/>
      <c r="C2513" s="72"/>
      <c r="D2513" s="72"/>
      <c r="E2513" s="72"/>
      <c r="F2513" s="72"/>
      <c r="G2513" s="72"/>
      <c r="H2513" s="72"/>
    </row>
    <row r="2514" spans="1:8" x14ac:dyDescent="0.25">
      <c r="A2514" s="73"/>
      <c r="B2514" s="72"/>
      <c r="C2514" s="72"/>
      <c r="D2514" s="72"/>
      <c r="E2514" s="72"/>
      <c r="F2514" s="72"/>
      <c r="G2514" s="72"/>
      <c r="H2514" s="72"/>
    </row>
    <row r="2515" spans="1:8" x14ac:dyDescent="0.25">
      <c r="A2515" s="73"/>
      <c r="B2515" s="72"/>
      <c r="C2515" s="72"/>
      <c r="D2515" s="72"/>
      <c r="E2515" s="72"/>
      <c r="F2515" s="72"/>
      <c r="G2515" s="72"/>
      <c r="H2515" s="72"/>
    </row>
    <row r="2516" spans="1:8" x14ac:dyDescent="0.25">
      <c r="A2516" s="73"/>
      <c r="B2516" s="72"/>
      <c r="C2516" s="72"/>
      <c r="D2516" s="72"/>
      <c r="E2516" s="72"/>
      <c r="F2516" s="72"/>
      <c r="G2516" s="72"/>
      <c r="H2516" s="72"/>
    </row>
    <row r="2517" spans="1:8" x14ac:dyDescent="0.25">
      <c r="A2517" s="73"/>
      <c r="B2517" s="72"/>
      <c r="C2517" s="72"/>
      <c r="D2517" s="72"/>
      <c r="E2517" s="72"/>
      <c r="F2517" s="72"/>
      <c r="G2517" s="72"/>
      <c r="H2517" s="72"/>
    </row>
    <row r="2518" spans="1:8" x14ac:dyDescent="0.25">
      <c r="A2518" s="73"/>
      <c r="B2518" s="72"/>
      <c r="C2518" s="72"/>
      <c r="D2518" s="72"/>
      <c r="E2518" s="72"/>
      <c r="F2518" s="72"/>
      <c r="G2518" s="72"/>
      <c r="H2518" s="72"/>
    </row>
    <row r="2519" spans="1:8" x14ac:dyDescent="0.25">
      <c r="A2519" s="73"/>
      <c r="B2519" s="72"/>
      <c r="C2519" s="72"/>
      <c r="D2519" s="72"/>
      <c r="E2519" s="72"/>
      <c r="F2519" s="72"/>
      <c r="G2519" s="72"/>
      <c r="H2519" s="72"/>
    </row>
    <row r="2520" spans="1:8" x14ac:dyDescent="0.25">
      <c r="A2520" s="73"/>
      <c r="B2520" s="72"/>
      <c r="C2520" s="72"/>
      <c r="D2520" s="72"/>
      <c r="E2520" s="72"/>
      <c r="F2520" s="72"/>
      <c r="G2520" s="72"/>
      <c r="H2520" s="72"/>
    </row>
    <row r="2521" spans="1:8" x14ac:dyDescent="0.25">
      <c r="A2521" s="73"/>
      <c r="B2521" s="72"/>
      <c r="C2521" s="72"/>
      <c r="D2521" s="72"/>
      <c r="E2521" s="72"/>
      <c r="F2521" s="72"/>
      <c r="G2521" s="72"/>
      <c r="H2521" s="72"/>
    </row>
    <row r="2522" spans="1:8" x14ac:dyDescent="0.25">
      <c r="A2522" s="73"/>
      <c r="B2522" s="72"/>
      <c r="C2522" s="72"/>
      <c r="D2522" s="72"/>
      <c r="E2522" s="72"/>
      <c r="F2522" s="72"/>
      <c r="G2522" s="72"/>
      <c r="H2522" s="72"/>
    </row>
    <row r="2523" spans="1:8" x14ac:dyDescent="0.25">
      <c r="A2523" s="73"/>
      <c r="B2523" s="72"/>
      <c r="C2523" s="72"/>
      <c r="D2523" s="72"/>
      <c r="E2523" s="72"/>
      <c r="F2523" s="72"/>
      <c r="G2523" s="72"/>
      <c r="H2523" s="72"/>
    </row>
    <row r="2524" spans="1:8" x14ac:dyDescent="0.25">
      <c r="A2524" s="73"/>
      <c r="B2524" s="72"/>
      <c r="C2524" s="72"/>
      <c r="D2524" s="72"/>
      <c r="E2524" s="72"/>
      <c r="F2524" s="72"/>
      <c r="G2524" s="72"/>
      <c r="H2524" s="72"/>
    </row>
    <row r="2525" spans="1:8" x14ac:dyDescent="0.25">
      <c r="A2525" s="73"/>
      <c r="B2525" s="72"/>
      <c r="C2525" s="72"/>
      <c r="D2525" s="72"/>
      <c r="E2525" s="72"/>
      <c r="F2525" s="72"/>
      <c r="G2525" s="72"/>
      <c r="H2525" s="72"/>
    </row>
    <row r="2526" spans="1:8" x14ac:dyDescent="0.25">
      <c r="A2526" s="73"/>
      <c r="B2526" s="72"/>
      <c r="C2526" s="72"/>
      <c r="D2526" s="72"/>
      <c r="E2526" s="72"/>
      <c r="F2526" s="72"/>
      <c r="G2526" s="72"/>
      <c r="H2526" s="72"/>
    </row>
    <row r="2527" spans="1:8" x14ac:dyDescent="0.25">
      <c r="A2527" s="73"/>
      <c r="B2527" s="72"/>
      <c r="C2527" s="72"/>
      <c r="D2527" s="72"/>
      <c r="E2527" s="72"/>
      <c r="F2527" s="72"/>
      <c r="G2527" s="72"/>
      <c r="H2527" s="72"/>
    </row>
    <row r="2528" spans="1:8" x14ac:dyDescent="0.25">
      <c r="A2528" s="73"/>
      <c r="B2528" s="72"/>
      <c r="C2528" s="72"/>
      <c r="D2528" s="72"/>
      <c r="E2528" s="72"/>
      <c r="F2528" s="72"/>
      <c r="G2528" s="72"/>
      <c r="H2528" s="72"/>
    </row>
    <row r="2529" spans="1:8" x14ac:dyDescent="0.25">
      <c r="A2529" s="73"/>
      <c r="B2529" s="72"/>
      <c r="C2529" s="72"/>
      <c r="D2529" s="72"/>
      <c r="E2529" s="72"/>
      <c r="F2529" s="72"/>
      <c r="G2529" s="72"/>
      <c r="H2529" s="72"/>
    </row>
    <row r="2530" spans="1:8" x14ac:dyDescent="0.25">
      <c r="A2530" s="73"/>
      <c r="B2530" s="72"/>
      <c r="C2530" s="72"/>
      <c r="D2530" s="72"/>
      <c r="E2530" s="72"/>
      <c r="F2530" s="72"/>
      <c r="G2530" s="72"/>
      <c r="H2530" s="72"/>
    </row>
    <row r="2531" spans="1:8" x14ac:dyDescent="0.25">
      <c r="A2531" s="73"/>
      <c r="B2531" s="72"/>
      <c r="C2531" s="72"/>
      <c r="D2531" s="72"/>
      <c r="E2531" s="72"/>
      <c r="F2531" s="72"/>
      <c r="G2531" s="72"/>
      <c r="H2531" s="72"/>
    </row>
    <row r="2532" spans="1:8" x14ac:dyDescent="0.25">
      <c r="A2532" s="73"/>
      <c r="B2532" s="72"/>
      <c r="C2532" s="72"/>
      <c r="D2532" s="72"/>
      <c r="E2532" s="72"/>
      <c r="F2532" s="72"/>
      <c r="G2532" s="72"/>
      <c r="H2532" s="72"/>
    </row>
    <row r="2533" spans="1:8" x14ac:dyDescent="0.25">
      <c r="A2533" s="73"/>
      <c r="B2533" s="72"/>
      <c r="C2533" s="72"/>
      <c r="D2533" s="72"/>
      <c r="E2533" s="72"/>
      <c r="F2533" s="72"/>
      <c r="G2533" s="72"/>
      <c r="H2533" s="72"/>
    </row>
    <row r="2534" spans="1:8" x14ac:dyDescent="0.25">
      <c r="A2534" s="73"/>
      <c r="B2534" s="72"/>
      <c r="C2534" s="72"/>
      <c r="D2534" s="72"/>
      <c r="E2534" s="72"/>
      <c r="F2534" s="72"/>
      <c r="G2534" s="72"/>
      <c r="H2534" s="72"/>
    </row>
    <row r="2535" spans="1:8" x14ac:dyDescent="0.25">
      <c r="A2535" s="73"/>
      <c r="B2535" s="72"/>
      <c r="C2535" s="72"/>
      <c r="D2535" s="72"/>
      <c r="E2535" s="72"/>
      <c r="F2535" s="72"/>
      <c r="G2535" s="72"/>
      <c r="H2535" s="72"/>
    </row>
    <row r="2536" spans="1:8" x14ac:dyDescent="0.25">
      <c r="A2536" s="73"/>
      <c r="B2536" s="72"/>
      <c r="C2536" s="72"/>
      <c r="D2536" s="72"/>
      <c r="E2536" s="72"/>
      <c r="F2536" s="72"/>
      <c r="G2536" s="72"/>
      <c r="H2536" s="72"/>
    </row>
    <row r="2537" spans="1:8" x14ac:dyDescent="0.25">
      <c r="A2537" s="73"/>
      <c r="B2537" s="72"/>
      <c r="C2537" s="72"/>
      <c r="D2537" s="72"/>
      <c r="E2537" s="72"/>
      <c r="F2537" s="72"/>
      <c r="G2537" s="72"/>
      <c r="H2537" s="72"/>
    </row>
    <row r="2538" spans="1:8" x14ac:dyDescent="0.25">
      <c r="A2538" s="73"/>
      <c r="B2538" s="72"/>
      <c r="C2538" s="72"/>
      <c r="D2538" s="72"/>
      <c r="E2538" s="72"/>
      <c r="F2538" s="72"/>
      <c r="G2538" s="72"/>
      <c r="H2538" s="72"/>
    </row>
    <row r="2539" spans="1:8" x14ac:dyDescent="0.25">
      <c r="A2539" s="73"/>
      <c r="B2539" s="72"/>
      <c r="C2539" s="72"/>
      <c r="D2539" s="72"/>
      <c r="E2539" s="72"/>
      <c r="F2539" s="72"/>
      <c r="G2539" s="72"/>
      <c r="H2539" s="72"/>
    </row>
    <row r="2540" spans="1:8" x14ac:dyDescent="0.25">
      <c r="A2540" s="73"/>
      <c r="B2540" s="72"/>
      <c r="C2540" s="72"/>
      <c r="D2540" s="72"/>
      <c r="E2540" s="72"/>
      <c r="F2540" s="72"/>
      <c r="G2540" s="72"/>
      <c r="H2540" s="72"/>
    </row>
    <row r="2541" spans="1:8" x14ac:dyDescent="0.25">
      <c r="A2541" s="73"/>
      <c r="B2541" s="72"/>
      <c r="C2541" s="72"/>
      <c r="D2541" s="72"/>
      <c r="E2541" s="72"/>
      <c r="F2541" s="72"/>
      <c r="G2541" s="72"/>
      <c r="H2541" s="72"/>
    </row>
    <row r="2542" spans="1:8" x14ac:dyDescent="0.25">
      <c r="A2542" s="73"/>
      <c r="B2542" s="72"/>
      <c r="C2542" s="72"/>
      <c r="D2542" s="72"/>
      <c r="E2542" s="72"/>
      <c r="F2542" s="72"/>
      <c r="G2542" s="72"/>
      <c r="H2542" s="72"/>
    </row>
    <row r="2543" spans="1:8" x14ac:dyDescent="0.25">
      <c r="A2543" s="73"/>
      <c r="B2543" s="72"/>
      <c r="C2543" s="72"/>
      <c r="D2543" s="72"/>
      <c r="E2543" s="72"/>
      <c r="F2543" s="72"/>
      <c r="G2543" s="72"/>
      <c r="H2543" s="72"/>
    </row>
    <row r="2544" spans="1:8" x14ac:dyDescent="0.25">
      <c r="A2544" s="73"/>
      <c r="B2544" s="72"/>
      <c r="C2544" s="72"/>
      <c r="D2544" s="72"/>
      <c r="E2544" s="72"/>
      <c r="F2544" s="72"/>
      <c r="G2544" s="72"/>
      <c r="H2544" s="72"/>
    </row>
    <row r="2545" spans="1:8" x14ac:dyDescent="0.25">
      <c r="A2545" s="73"/>
      <c r="B2545" s="72"/>
      <c r="C2545" s="72"/>
      <c r="D2545" s="72"/>
      <c r="E2545" s="72"/>
      <c r="F2545" s="72"/>
      <c r="G2545" s="72"/>
      <c r="H2545" s="72"/>
    </row>
    <row r="2546" spans="1:8" x14ac:dyDescent="0.25">
      <c r="A2546" s="73"/>
      <c r="B2546" s="72"/>
      <c r="C2546" s="72"/>
      <c r="D2546" s="72"/>
      <c r="E2546" s="72"/>
      <c r="F2546" s="72"/>
      <c r="G2546" s="72"/>
      <c r="H2546" s="72"/>
    </row>
    <row r="2547" spans="1:8" x14ac:dyDescent="0.25">
      <c r="A2547" s="73"/>
      <c r="B2547" s="72"/>
      <c r="C2547" s="72"/>
      <c r="D2547" s="72"/>
      <c r="E2547" s="72"/>
      <c r="F2547" s="72"/>
      <c r="G2547" s="72"/>
      <c r="H2547" s="72"/>
    </row>
    <row r="2548" spans="1:8" x14ac:dyDescent="0.25">
      <c r="A2548" s="73"/>
      <c r="B2548" s="72"/>
      <c r="C2548" s="72"/>
      <c r="D2548" s="72"/>
      <c r="E2548" s="72"/>
      <c r="F2548" s="72"/>
      <c r="G2548" s="72"/>
      <c r="H2548" s="72"/>
    </row>
    <row r="2549" spans="1:8" x14ac:dyDescent="0.25">
      <c r="A2549" s="73"/>
      <c r="B2549" s="72"/>
      <c r="C2549" s="72"/>
      <c r="D2549" s="72"/>
      <c r="E2549" s="72"/>
      <c r="F2549" s="72"/>
      <c r="G2549" s="72"/>
      <c r="H2549" s="72"/>
    </row>
    <row r="2550" spans="1:8" x14ac:dyDescent="0.25">
      <c r="A2550" s="73"/>
      <c r="B2550" s="72"/>
      <c r="C2550" s="72"/>
      <c r="D2550" s="72"/>
      <c r="E2550" s="72"/>
      <c r="F2550" s="72"/>
      <c r="G2550" s="72"/>
      <c r="H2550" s="72"/>
    </row>
    <row r="2551" spans="1:8" x14ac:dyDescent="0.25">
      <c r="A2551" s="73"/>
      <c r="B2551" s="72"/>
      <c r="C2551" s="72"/>
      <c r="D2551" s="72"/>
      <c r="E2551" s="72"/>
      <c r="F2551" s="72"/>
      <c r="G2551" s="72"/>
      <c r="H2551" s="72"/>
    </row>
    <row r="2552" spans="1:8" x14ac:dyDescent="0.25">
      <c r="A2552" s="73"/>
      <c r="B2552" s="72"/>
      <c r="C2552" s="72"/>
      <c r="D2552" s="72"/>
      <c r="E2552" s="72"/>
      <c r="F2552" s="72"/>
      <c r="G2552" s="72"/>
      <c r="H2552" s="72"/>
    </row>
    <row r="2553" spans="1:8" x14ac:dyDescent="0.25">
      <c r="A2553" s="73"/>
      <c r="B2553" s="72"/>
      <c r="C2553" s="72"/>
      <c r="D2553" s="72"/>
      <c r="E2553" s="72"/>
      <c r="F2553" s="72"/>
      <c r="G2553" s="72"/>
      <c r="H2553" s="72"/>
    </row>
    <row r="2554" spans="1:8" x14ac:dyDescent="0.25">
      <c r="A2554" s="73"/>
      <c r="B2554" s="72"/>
      <c r="C2554" s="72"/>
      <c r="D2554" s="72"/>
      <c r="E2554" s="72"/>
      <c r="F2554" s="72"/>
      <c r="G2554" s="72"/>
      <c r="H2554" s="72"/>
    </row>
    <row r="2555" spans="1:8" x14ac:dyDescent="0.25">
      <c r="A2555" s="73"/>
      <c r="B2555" s="72"/>
      <c r="C2555" s="72"/>
      <c r="D2555" s="72"/>
      <c r="E2555" s="72"/>
      <c r="F2555" s="72"/>
      <c r="G2555" s="72"/>
      <c r="H2555" s="72"/>
    </row>
    <row r="2556" spans="1:8" x14ac:dyDescent="0.25">
      <c r="A2556" s="73"/>
      <c r="B2556" s="72"/>
      <c r="C2556" s="72"/>
      <c r="D2556" s="72"/>
      <c r="E2556" s="72"/>
      <c r="F2556" s="72"/>
      <c r="G2556" s="72"/>
      <c r="H2556" s="72"/>
    </row>
    <row r="2557" spans="1:8" x14ac:dyDescent="0.25">
      <c r="A2557" s="73"/>
      <c r="B2557" s="72"/>
      <c r="C2557" s="72"/>
      <c r="D2557" s="72"/>
      <c r="E2557" s="72"/>
      <c r="F2557" s="72"/>
      <c r="G2557" s="72"/>
      <c r="H2557" s="72"/>
    </row>
    <row r="2558" spans="1:8" x14ac:dyDescent="0.25">
      <c r="A2558" s="73"/>
      <c r="B2558" s="72"/>
      <c r="C2558" s="72"/>
      <c r="D2558" s="72"/>
      <c r="E2558" s="72"/>
      <c r="F2558" s="72"/>
      <c r="G2558" s="72"/>
      <c r="H2558" s="72"/>
    </row>
    <row r="2559" spans="1:8" x14ac:dyDescent="0.25">
      <c r="A2559" s="73"/>
      <c r="B2559" s="72"/>
      <c r="C2559" s="72"/>
      <c r="D2559" s="72"/>
      <c r="E2559" s="72"/>
      <c r="F2559" s="72"/>
      <c r="G2559" s="72"/>
      <c r="H2559" s="72"/>
    </row>
    <row r="2560" spans="1:8" x14ac:dyDescent="0.25">
      <c r="A2560" s="73"/>
      <c r="B2560" s="72"/>
      <c r="C2560" s="72"/>
      <c r="D2560" s="72"/>
      <c r="E2560" s="72"/>
      <c r="F2560" s="72"/>
      <c r="G2560" s="72"/>
      <c r="H2560" s="72"/>
    </row>
    <row r="2561" spans="1:8" x14ac:dyDescent="0.25">
      <c r="A2561" s="73"/>
      <c r="B2561" s="72"/>
      <c r="C2561" s="72"/>
      <c r="D2561" s="72"/>
      <c r="E2561" s="72"/>
      <c r="F2561" s="72"/>
      <c r="G2561" s="72"/>
      <c r="H2561" s="72"/>
    </row>
    <row r="2562" spans="1:8" x14ac:dyDescent="0.25">
      <c r="A2562" s="73"/>
      <c r="B2562" s="72"/>
      <c r="C2562" s="72"/>
      <c r="D2562" s="72"/>
      <c r="E2562" s="72"/>
      <c r="F2562" s="72"/>
      <c r="G2562" s="72"/>
      <c r="H2562" s="72"/>
    </row>
    <row r="2563" spans="1:8" x14ac:dyDescent="0.25">
      <c r="A2563" s="73"/>
      <c r="B2563" s="72"/>
      <c r="C2563" s="72"/>
      <c r="D2563" s="72"/>
      <c r="E2563" s="72"/>
      <c r="F2563" s="72"/>
      <c r="G2563" s="72"/>
      <c r="H2563" s="72"/>
    </row>
    <row r="2564" spans="1:8" x14ac:dyDescent="0.25">
      <c r="A2564" s="73"/>
      <c r="B2564" s="72"/>
      <c r="C2564" s="72"/>
      <c r="D2564" s="72"/>
      <c r="E2564" s="72"/>
      <c r="F2564" s="72"/>
      <c r="G2564" s="72"/>
      <c r="H2564" s="72"/>
    </row>
    <row r="2565" spans="1:8" x14ac:dyDescent="0.25">
      <c r="A2565" s="73"/>
      <c r="B2565" s="72"/>
      <c r="C2565" s="72"/>
      <c r="D2565" s="72"/>
      <c r="E2565" s="72"/>
      <c r="F2565" s="72"/>
      <c r="G2565" s="72"/>
      <c r="H2565" s="72"/>
    </row>
    <row r="2566" spans="1:8" x14ac:dyDescent="0.25">
      <c r="A2566" s="73"/>
      <c r="B2566" s="72"/>
      <c r="C2566" s="72"/>
      <c r="D2566" s="72"/>
      <c r="E2566" s="72"/>
      <c r="F2566" s="72"/>
      <c r="G2566" s="72"/>
      <c r="H2566" s="72"/>
    </row>
    <row r="2567" spans="1:8" x14ac:dyDescent="0.25">
      <c r="A2567" s="73"/>
      <c r="B2567" s="72"/>
      <c r="C2567" s="72"/>
      <c r="D2567" s="72"/>
      <c r="E2567" s="72"/>
      <c r="F2567" s="72"/>
      <c r="G2567" s="72"/>
      <c r="H2567" s="72"/>
    </row>
    <row r="2568" spans="1:8" x14ac:dyDescent="0.25">
      <c r="A2568" s="73"/>
      <c r="B2568" s="72"/>
      <c r="C2568" s="72"/>
      <c r="D2568" s="72"/>
      <c r="E2568" s="72"/>
      <c r="F2568" s="72"/>
      <c r="G2568" s="72"/>
      <c r="H2568" s="72"/>
    </row>
    <row r="2569" spans="1:8" x14ac:dyDescent="0.25">
      <c r="A2569" s="73"/>
      <c r="B2569" s="72"/>
      <c r="C2569" s="72"/>
      <c r="D2569" s="72"/>
      <c r="E2569" s="72"/>
      <c r="F2569" s="72"/>
      <c r="G2569" s="72"/>
      <c r="H2569" s="72"/>
    </row>
    <row r="2570" spans="1:8" x14ac:dyDescent="0.25">
      <c r="A2570" s="73"/>
      <c r="B2570" s="72"/>
      <c r="C2570" s="72"/>
      <c r="D2570" s="72"/>
      <c r="E2570" s="72"/>
      <c r="F2570" s="72"/>
      <c r="G2570" s="72"/>
      <c r="H2570" s="72"/>
    </row>
    <row r="2571" spans="1:8" x14ac:dyDescent="0.25">
      <c r="A2571" s="73"/>
      <c r="B2571" s="72"/>
      <c r="C2571" s="72"/>
      <c r="D2571" s="72"/>
      <c r="E2571" s="72"/>
      <c r="F2571" s="72"/>
      <c r="G2571" s="72"/>
      <c r="H2571" s="72"/>
    </row>
    <row r="2572" spans="1:8" x14ac:dyDescent="0.25">
      <c r="A2572" s="73"/>
      <c r="B2572" s="72"/>
      <c r="C2572" s="72"/>
      <c r="D2572" s="72"/>
      <c r="E2572" s="72"/>
      <c r="F2572" s="72"/>
      <c r="G2572" s="72"/>
      <c r="H2572" s="72"/>
    </row>
    <row r="2573" spans="1:8" x14ac:dyDescent="0.25">
      <c r="A2573" s="73"/>
      <c r="B2573" s="72"/>
      <c r="C2573" s="72"/>
      <c r="D2573" s="72"/>
      <c r="E2573" s="72"/>
      <c r="F2573" s="72"/>
      <c r="G2573" s="72"/>
      <c r="H2573" s="72"/>
    </row>
    <row r="2574" spans="1:8" x14ac:dyDescent="0.25">
      <c r="A2574" s="73"/>
      <c r="B2574" s="72"/>
      <c r="C2574" s="72"/>
      <c r="D2574" s="72"/>
      <c r="E2574" s="72"/>
      <c r="F2574" s="72"/>
      <c r="G2574" s="72"/>
      <c r="H2574" s="72"/>
    </row>
    <row r="2575" spans="1:8" x14ac:dyDescent="0.25">
      <c r="A2575" s="73"/>
      <c r="B2575" s="72"/>
      <c r="C2575" s="72"/>
      <c r="D2575" s="72"/>
      <c r="E2575" s="72"/>
      <c r="F2575" s="72"/>
      <c r="G2575" s="72"/>
      <c r="H2575" s="72"/>
    </row>
    <row r="2576" spans="1:8" x14ac:dyDescent="0.25">
      <c r="A2576" s="73"/>
      <c r="B2576" s="72"/>
      <c r="C2576" s="72"/>
      <c r="D2576" s="72"/>
      <c r="E2576" s="72"/>
      <c r="F2576" s="72"/>
      <c r="G2576" s="72"/>
      <c r="H2576" s="72"/>
    </row>
    <row r="2577" spans="1:8" x14ac:dyDescent="0.25">
      <c r="A2577" s="73"/>
      <c r="B2577" s="72"/>
      <c r="C2577" s="72"/>
      <c r="D2577" s="72"/>
      <c r="E2577" s="72"/>
      <c r="F2577" s="72"/>
      <c r="G2577" s="72"/>
      <c r="H2577" s="72"/>
    </row>
    <row r="2578" spans="1:8" x14ac:dyDescent="0.25">
      <c r="A2578" s="73"/>
      <c r="B2578" s="72"/>
      <c r="C2578" s="72"/>
      <c r="D2578" s="72"/>
      <c r="E2578" s="72"/>
      <c r="F2578" s="72"/>
      <c r="G2578" s="72"/>
      <c r="H2578" s="72"/>
    </row>
    <row r="2579" spans="1:8" x14ac:dyDescent="0.25">
      <c r="A2579" s="73"/>
      <c r="B2579" s="72"/>
      <c r="C2579" s="72"/>
      <c r="D2579" s="72"/>
      <c r="E2579" s="72"/>
      <c r="F2579" s="72"/>
      <c r="G2579" s="72"/>
      <c r="H2579" s="72"/>
    </row>
    <row r="2580" spans="1:8" x14ac:dyDescent="0.25">
      <c r="A2580" s="73"/>
      <c r="B2580" s="72"/>
      <c r="C2580" s="72"/>
      <c r="D2580" s="72"/>
      <c r="E2580" s="72"/>
      <c r="F2580" s="72"/>
      <c r="G2580" s="72"/>
      <c r="H2580" s="72"/>
    </row>
    <row r="2581" spans="1:8" x14ac:dyDescent="0.25">
      <c r="A2581" s="73"/>
      <c r="B2581" s="72"/>
      <c r="C2581" s="72"/>
      <c r="D2581" s="72"/>
      <c r="E2581" s="72"/>
      <c r="F2581" s="72"/>
      <c r="G2581" s="72"/>
      <c r="H2581" s="72"/>
    </row>
    <row r="2582" spans="1:8" x14ac:dyDescent="0.25">
      <c r="A2582" s="73"/>
      <c r="B2582" s="72"/>
      <c r="C2582" s="72"/>
      <c r="D2582" s="72"/>
      <c r="E2582" s="72"/>
      <c r="F2582" s="72"/>
      <c r="G2582" s="72"/>
      <c r="H2582" s="72"/>
    </row>
    <row r="2583" spans="1:8" x14ac:dyDescent="0.25">
      <c r="A2583" s="73"/>
      <c r="B2583" s="72"/>
      <c r="C2583" s="72"/>
      <c r="D2583" s="72"/>
      <c r="E2583" s="72"/>
      <c r="F2583" s="72"/>
      <c r="G2583" s="72"/>
      <c r="H2583" s="72"/>
    </row>
    <row r="2584" spans="1:8" x14ac:dyDescent="0.25">
      <c r="A2584" s="73"/>
      <c r="B2584" s="72"/>
      <c r="C2584" s="72"/>
      <c r="D2584" s="72"/>
      <c r="E2584" s="72"/>
      <c r="F2584" s="72"/>
      <c r="G2584" s="72"/>
      <c r="H2584" s="72"/>
    </row>
    <row r="2585" spans="1:8" x14ac:dyDescent="0.25">
      <c r="A2585" s="73"/>
      <c r="B2585" s="72"/>
      <c r="C2585" s="72"/>
      <c r="D2585" s="72"/>
      <c r="E2585" s="72"/>
      <c r="F2585" s="72"/>
      <c r="G2585" s="72"/>
      <c r="H2585" s="72"/>
    </row>
    <row r="2586" spans="1:8" x14ac:dyDescent="0.25">
      <c r="A2586" s="73"/>
      <c r="B2586" s="72"/>
      <c r="C2586" s="72"/>
      <c r="D2586" s="72"/>
      <c r="E2586" s="72"/>
      <c r="F2586" s="72"/>
      <c r="G2586" s="72"/>
      <c r="H2586" s="72"/>
    </row>
    <row r="2587" spans="1:8" x14ac:dyDescent="0.25">
      <c r="A2587" s="73"/>
      <c r="B2587" s="72"/>
      <c r="C2587" s="72"/>
      <c r="D2587" s="72"/>
      <c r="E2587" s="72"/>
      <c r="F2587" s="72"/>
      <c r="G2587" s="72"/>
      <c r="H2587" s="72"/>
    </row>
    <row r="2588" spans="1:8" x14ac:dyDescent="0.25">
      <c r="A2588" s="73"/>
      <c r="B2588" s="72"/>
      <c r="C2588" s="72"/>
      <c r="D2588" s="72"/>
      <c r="E2588" s="72"/>
      <c r="F2588" s="72"/>
      <c r="G2588" s="72"/>
      <c r="H2588" s="72"/>
    </row>
    <row r="2589" spans="1:8" x14ac:dyDescent="0.25">
      <c r="A2589" s="73"/>
      <c r="B2589" s="72"/>
      <c r="C2589" s="72"/>
      <c r="D2589" s="72"/>
      <c r="E2589" s="72"/>
      <c r="F2589" s="72"/>
      <c r="G2589" s="72"/>
      <c r="H2589" s="72"/>
    </row>
    <row r="2590" spans="1:8" x14ac:dyDescent="0.25">
      <c r="A2590" s="73"/>
      <c r="B2590" s="72"/>
      <c r="C2590" s="72"/>
      <c r="D2590" s="72"/>
      <c r="E2590" s="72"/>
      <c r="F2590" s="72"/>
      <c r="G2590" s="72"/>
      <c r="H2590" s="72"/>
    </row>
    <row r="2591" spans="1:8" x14ac:dyDescent="0.25">
      <c r="A2591" s="73"/>
      <c r="B2591" s="72"/>
      <c r="C2591" s="72"/>
      <c r="D2591" s="72"/>
      <c r="E2591" s="72"/>
      <c r="F2591" s="72"/>
      <c r="G2591" s="72"/>
      <c r="H2591" s="72"/>
    </row>
    <row r="2592" spans="1:8" x14ac:dyDescent="0.25">
      <c r="A2592" s="73"/>
      <c r="B2592" s="72"/>
      <c r="C2592" s="72"/>
      <c r="D2592" s="72"/>
      <c r="E2592" s="72"/>
      <c r="F2592" s="72"/>
      <c r="G2592" s="72"/>
      <c r="H2592" s="72"/>
    </row>
    <row r="2593" spans="1:8" x14ac:dyDescent="0.25">
      <c r="A2593" s="73"/>
      <c r="B2593" s="72"/>
      <c r="C2593" s="72"/>
      <c r="D2593" s="72"/>
      <c r="E2593" s="72"/>
      <c r="F2593" s="72"/>
      <c r="G2593" s="72"/>
      <c r="H2593" s="72"/>
    </row>
    <row r="2594" spans="1:8" x14ac:dyDescent="0.25">
      <c r="A2594" s="73"/>
      <c r="B2594" s="72"/>
      <c r="C2594" s="72"/>
      <c r="D2594" s="72"/>
      <c r="E2594" s="72"/>
      <c r="F2594" s="72"/>
      <c r="G2594" s="72"/>
      <c r="H2594" s="72"/>
    </row>
    <row r="2595" spans="1:8" x14ac:dyDescent="0.25">
      <c r="A2595" s="73"/>
      <c r="B2595" s="72"/>
      <c r="C2595" s="72"/>
      <c r="D2595" s="72"/>
      <c r="E2595" s="72"/>
      <c r="F2595" s="72"/>
      <c r="G2595" s="72"/>
      <c r="H2595" s="72"/>
    </row>
    <row r="2596" spans="1:8" x14ac:dyDescent="0.25">
      <c r="A2596" s="73"/>
      <c r="B2596" s="72"/>
      <c r="C2596" s="72"/>
      <c r="D2596" s="72"/>
      <c r="E2596" s="72"/>
      <c r="F2596" s="72"/>
      <c r="G2596" s="72"/>
      <c r="H2596" s="72"/>
    </row>
    <row r="2597" spans="1:8" x14ac:dyDescent="0.25">
      <c r="A2597" s="73"/>
      <c r="B2597" s="72"/>
      <c r="C2597" s="72"/>
      <c r="D2597" s="72"/>
      <c r="E2597" s="72"/>
      <c r="F2597" s="72"/>
      <c r="G2597" s="72"/>
      <c r="H2597" s="72"/>
    </row>
    <row r="2598" spans="1:8" x14ac:dyDescent="0.25">
      <c r="A2598" s="73"/>
      <c r="B2598" s="72"/>
      <c r="C2598" s="72"/>
      <c r="D2598" s="72"/>
      <c r="E2598" s="72"/>
      <c r="F2598" s="72"/>
      <c r="G2598" s="72"/>
      <c r="H2598" s="72"/>
    </row>
    <row r="2599" spans="1:8" x14ac:dyDescent="0.25">
      <c r="A2599" s="73"/>
      <c r="B2599" s="72"/>
      <c r="C2599" s="72"/>
      <c r="D2599" s="72"/>
      <c r="E2599" s="72"/>
      <c r="F2599" s="72"/>
      <c r="G2599" s="72"/>
      <c r="H2599" s="72"/>
    </row>
    <row r="2600" spans="1:8" x14ac:dyDescent="0.25">
      <c r="A2600" s="73"/>
      <c r="B2600" s="72"/>
      <c r="C2600" s="72"/>
      <c r="D2600" s="72"/>
      <c r="E2600" s="72"/>
      <c r="F2600" s="72"/>
      <c r="G2600" s="72"/>
      <c r="H2600" s="72"/>
    </row>
    <row r="2601" spans="1:8" x14ac:dyDescent="0.25">
      <c r="A2601" s="73"/>
      <c r="B2601" s="72"/>
      <c r="C2601" s="72"/>
      <c r="D2601" s="72"/>
      <c r="E2601" s="72"/>
      <c r="F2601" s="72"/>
      <c r="G2601" s="72"/>
      <c r="H2601" s="72"/>
    </row>
    <row r="2602" spans="1:8" x14ac:dyDescent="0.25">
      <c r="A2602" s="73"/>
      <c r="B2602" s="72"/>
      <c r="C2602" s="72"/>
      <c r="D2602" s="72"/>
      <c r="E2602" s="72"/>
      <c r="F2602" s="72"/>
      <c r="G2602" s="72"/>
      <c r="H2602" s="72"/>
    </row>
    <row r="2603" spans="1:8" x14ac:dyDescent="0.25">
      <c r="A2603" s="73"/>
      <c r="B2603" s="72"/>
      <c r="C2603" s="72"/>
      <c r="D2603" s="72"/>
      <c r="E2603" s="72"/>
      <c r="F2603" s="72"/>
      <c r="G2603" s="72"/>
      <c r="H2603" s="72"/>
    </row>
    <row r="2604" spans="1:8" x14ac:dyDescent="0.25">
      <c r="A2604" s="73"/>
      <c r="B2604" s="72"/>
      <c r="C2604" s="72"/>
      <c r="D2604" s="72"/>
      <c r="E2604" s="72"/>
      <c r="F2604" s="72"/>
      <c r="G2604" s="72"/>
      <c r="H2604" s="72"/>
    </row>
    <row r="2605" spans="1:8" x14ac:dyDescent="0.25">
      <c r="A2605" s="73"/>
      <c r="B2605" s="72"/>
      <c r="C2605" s="72"/>
      <c r="D2605" s="72"/>
      <c r="E2605" s="72"/>
      <c r="F2605" s="72"/>
      <c r="G2605" s="72"/>
      <c r="H2605" s="72"/>
    </row>
    <row r="2606" spans="1:8" x14ac:dyDescent="0.25">
      <c r="A2606" s="73"/>
      <c r="B2606" s="72"/>
      <c r="C2606" s="72"/>
      <c r="D2606" s="72"/>
      <c r="E2606" s="72"/>
      <c r="F2606" s="72"/>
      <c r="G2606" s="72"/>
      <c r="H2606" s="72"/>
    </row>
    <row r="2607" spans="1:8" x14ac:dyDescent="0.25">
      <c r="A2607" s="73"/>
      <c r="B2607" s="72"/>
      <c r="C2607" s="72"/>
      <c r="D2607" s="72"/>
      <c r="E2607" s="72"/>
      <c r="F2607" s="72"/>
      <c r="G2607" s="72"/>
      <c r="H2607" s="72"/>
    </row>
    <row r="2608" spans="1:8" x14ac:dyDescent="0.25">
      <c r="A2608" s="73"/>
      <c r="B2608" s="72"/>
      <c r="C2608" s="72"/>
      <c r="D2608" s="72"/>
      <c r="E2608" s="72"/>
      <c r="F2608" s="72"/>
      <c r="G2608" s="72"/>
      <c r="H2608" s="72"/>
    </row>
    <row r="2609" spans="1:8" x14ac:dyDescent="0.25">
      <c r="A2609" s="73"/>
      <c r="B2609" s="72"/>
      <c r="C2609" s="72"/>
      <c r="D2609" s="72"/>
      <c r="E2609" s="72"/>
      <c r="F2609" s="72"/>
      <c r="G2609" s="72"/>
      <c r="H2609" s="72"/>
    </row>
    <row r="2610" spans="1:8" x14ac:dyDescent="0.25">
      <c r="A2610" s="73"/>
      <c r="B2610" s="72"/>
      <c r="C2610" s="72"/>
      <c r="D2610" s="72"/>
      <c r="E2610" s="72"/>
      <c r="F2610" s="72"/>
      <c r="G2610" s="72"/>
      <c r="H2610" s="72"/>
    </row>
    <row r="2611" spans="1:8" x14ac:dyDescent="0.25">
      <c r="A2611" s="73"/>
      <c r="B2611" s="72"/>
      <c r="C2611" s="72"/>
      <c r="D2611" s="72"/>
      <c r="E2611" s="72"/>
      <c r="F2611" s="72"/>
      <c r="G2611" s="72"/>
      <c r="H2611" s="72"/>
    </row>
    <row r="2612" spans="1:8" x14ac:dyDescent="0.25">
      <c r="A2612" s="73"/>
      <c r="B2612" s="72"/>
      <c r="C2612" s="72"/>
      <c r="D2612" s="72"/>
      <c r="E2612" s="72"/>
      <c r="F2612" s="72"/>
      <c r="G2612" s="72"/>
      <c r="H2612" s="72"/>
    </row>
    <row r="2613" spans="1:8" x14ac:dyDescent="0.25">
      <c r="A2613" s="73"/>
      <c r="B2613" s="72"/>
      <c r="C2613" s="72"/>
      <c r="D2613" s="72"/>
      <c r="E2613" s="72"/>
      <c r="F2613" s="72"/>
      <c r="G2613" s="72"/>
      <c r="H2613" s="72"/>
    </row>
    <row r="2614" spans="1:8" x14ac:dyDescent="0.25">
      <c r="A2614" s="73"/>
      <c r="B2614" s="72"/>
      <c r="C2614" s="72"/>
      <c r="D2614" s="72"/>
      <c r="E2614" s="72"/>
      <c r="F2614" s="72"/>
      <c r="G2614" s="72"/>
      <c r="H2614" s="72"/>
    </row>
    <row r="2615" spans="1:8" x14ac:dyDescent="0.25">
      <c r="A2615" s="73"/>
      <c r="B2615" s="72"/>
      <c r="C2615" s="72"/>
      <c r="D2615" s="72"/>
      <c r="E2615" s="72"/>
      <c r="F2615" s="72"/>
      <c r="G2615" s="72"/>
      <c r="H2615" s="72"/>
    </row>
    <row r="2616" spans="1:8" x14ac:dyDescent="0.25">
      <c r="A2616" s="73"/>
      <c r="B2616" s="72"/>
      <c r="C2616" s="72"/>
      <c r="D2616" s="72"/>
      <c r="E2616" s="72"/>
      <c r="F2616" s="72"/>
      <c r="G2616" s="72"/>
      <c r="H2616" s="72"/>
    </row>
    <row r="2617" spans="1:8" x14ac:dyDescent="0.25">
      <c r="A2617" s="73"/>
      <c r="B2617" s="72"/>
      <c r="C2617" s="72"/>
      <c r="D2617" s="72"/>
      <c r="E2617" s="72"/>
      <c r="F2617" s="72"/>
      <c r="G2617" s="72"/>
      <c r="H2617" s="72"/>
    </row>
    <row r="2618" spans="1:8" x14ac:dyDescent="0.25">
      <c r="A2618" s="73"/>
      <c r="B2618" s="72"/>
      <c r="C2618" s="72"/>
      <c r="D2618" s="72"/>
      <c r="E2618" s="72"/>
      <c r="F2618" s="72"/>
      <c r="G2618" s="72"/>
      <c r="H2618" s="72"/>
    </row>
    <row r="2619" spans="1:8" x14ac:dyDescent="0.25">
      <c r="A2619" s="73"/>
      <c r="B2619" s="72"/>
      <c r="C2619" s="72"/>
      <c r="D2619" s="72"/>
      <c r="E2619" s="72"/>
      <c r="F2619" s="72"/>
      <c r="G2619" s="72"/>
      <c r="H2619" s="72"/>
    </row>
    <row r="2620" spans="1:8" x14ac:dyDescent="0.25">
      <c r="A2620" s="73"/>
      <c r="B2620" s="72"/>
      <c r="C2620" s="72"/>
      <c r="D2620" s="72"/>
      <c r="E2620" s="72"/>
      <c r="F2620" s="72"/>
      <c r="G2620" s="72"/>
      <c r="H2620" s="72"/>
    </row>
    <row r="2621" spans="1:8" x14ac:dyDescent="0.25">
      <c r="A2621" s="73"/>
      <c r="B2621" s="72"/>
      <c r="C2621" s="72"/>
      <c r="D2621" s="72"/>
      <c r="E2621" s="72"/>
      <c r="F2621" s="72"/>
      <c r="G2621" s="72"/>
      <c r="H2621" s="72"/>
    </row>
    <row r="2622" spans="1:8" x14ac:dyDescent="0.25">
      <c r="A2622" s="73"/>
      <c r="B2622" s="72"/>
      <c r="C2622" s="72"/>
      <c r="D2622" s="72"/>
      <c r="E2622" s="72"/>
      <c r="F2622" s="72"/>
      <c r="G2622" s="72"/>
      <c r="H2622" s="72"/>
    </row>
    <row r="2623" spans="1:8" x14ac:dyDescent="0.25">
      <c r="A2623" s="73"/>
      <c r="B2623" s="72"/>
      <c r="C2623" s="72"/>
      <c r="D2623" s="72"/>
      <c r="E2623" s="72"/>
      <c r="F2623" s="72"/>
      <c r="G2623" s="72"/>
      <c r="H2623" s="72"/>
    </row>
    <row r="2624" spans="1:8" x14ac:dyDescent="0.25">
      <c r="A2624" s="73"/>
      <c r="B2624" s="72"/>
      <c r="C2624" s="72"/>
      <c r="D2624" s="72"/>
      <c r="E2624" s="72"/>
      <c r="F2624" s="72"/>
      <c r="G2624" s="72"/>
      <c r="H2624" s="72"/>
    </row>
    <row r="2625" spans="1:8" x14ac:dyDescent="0.25">
      <c r="A2625" s="73"/>
      <c r="B2625" s="72"/>
      <c r="C2625" s="72"/>
      <c r="D2625" s="72"/>
      <c r="E2625" s="72"/>
      <c r="F2625" s="72"/>
      <c r="G2625" s="72"/>
      <c r="H2625" s="72"/>
    </row>
    <row r="2626" spans="1:8" x14ac:dyDescent="0.25">
      <c r="A2626" s="73"/>
      <c r="B2626" s="72"/>
      <c r="C2626" s="72"/>
      <c r="D2626" s="72"/>
      <c r="E2626" s="72"/>
      <c r="F2626" s="72"/>
      <c r="G2626" s="72"/>
      <c r="H2626" s="72"/>
    </row>
    <row r="2627" spans="1:8" x14ac:dyDescent="0.25">
      <c r="A2627" s="73"/>
      <c r="B2627" s="72"/>
      <c r="C2627" s="72"/>
      <c r="D2627" s="72"/>
      <c r="E2627" s="72"/>
      <c r="F2627" s="72"/>
      <c r="G2627" s="72"/>
      <c r="H2627" s="72"/>
    </row>
    <row r="2628" spans="1:8" x14ac:dyDescent="0.25">
      <c r="A2628" s="73"/>
      <c r="B2628" s="72"/>
      <c r="C2628" s="72"/>
      <c r="D2628" s="72"/>
      <c r="E2628" s="72"/>
      <c r="F2628" s="72"/>
      <c r="G2628" s="72"/>
      <c r="H2628" s="72"/>
    </row>
    <row r="2629" spans="1:8" x14ac:dyDescent="0.25">
      <c r="A2629" s="73"/>
      <c r="B2629" s="72"/>
      <c r="C2629" s="72"/>
      <c r="D2629" s="72"/>
      <c r="E2629" s="72"/>
      <c r="F2629" s="72"/>
      <c r="G2629" s="72"/>
      <c r="H2629" s="72"/>
    </row>
    <row r="2630" spans="1:8" x14ac:dyDescent="0.25">
      <c r="A2630" s="73"/>
      <c r="B2630" s="72"/>
      <c r="C2630" s="72"/>
      <c r="D2630" s="72"/>
      <c r="E2630" s="72"/>
      <c r="F2630" s="72"/>
      <c r="G2630" s="72"/>
      <c r="H2630" s="72"/>
    </row>
    <row r="2631" spans="1:8" x14ac:dyDescent="0.25">
      <c r="A2631" s="73"/>
      <c r="B2631" s="72"/>
      <c r="C2631" s="72"/>
      <c r="D2631" s="72"/>
      <c r="E2631" s="72"/>
      <c r="F2631" s="72"/>
      <c r="G2631" s="72"/>
      <c r="H2631" s="72"/>
    </row>
    <row r="2632" spans="1:8" x14ac:dyDescent="0.25">
      <c r="A2632" s="73"/>
      <c r="B2632" s="72"/>
      <c r="C2632" s="72"/>
      <c r="D2632" s="72"/>
      <c r="E2632" s="72"/>
      <c r="F2632" s="72"/>
      <c r="G2632" s="72"/>
      <c r="H2632" s="72"/>
    </row>
    <row r="2633" spans="1:8" x14ac:dyDescent="0.25">
      <c r="A2633" s="73"/>
      <c r="B2633" s="72"/>
      <c r="C2633" s="72"/>
      <c r="D2633" s="72"/>
      <c r="E2633" s="72"/>
      <c r="F2633" s="72"/>
      <c r="G2633" s="72"/>
      <c r="H2633" s="72"/>
    </row>
    <row r="2634" spans="1:8" x14ac:dyDescent="0.25">
      <c r="A2634" s="73"/>
      <c r="B2634" s="72"/>
      <c r="C2634" s="72"/>
      <c r="D2634" s="72"/>
      <c r="E2634" s="72"/>
      <c r="F2634" s="72"/>
      <c r="G2634" s="72"/>
      <c r="H2634" s="72"/>
    </row>
    <row r="2635" spans="1:8" x14ac:dyDescent="0.25">
      <c r="A2635" s="73"/>
      <c r="B2635" s="72"/>
      <c r="C2635" s="72"/>
      <c r="D2635" s="72"/>
      <c r="E2635" s="72"/>
      <c r="F2635" s="72"/>
      <c r="G2635" s="72"/>
      <c r="H2635" s="72"/>
    </row>
    <row r="2636" spans="1:8" x14ac:dyDescent="0.25">
      <c r="A2636" s="73"/>
      <c r="B2636" s="72"/>
      <c r="C2636" s="72"/>
      <c r="D2636" s="72"/>
      <c r="E2636" s="72"/>
      <c r="F2636" s="72"/>
      <c r="G2636" s="72"/>
      <c r="H2636" s="72"/>
    </row>
    <row r="2637" spans="1:8" x14ac:dyDescent="0.25">
      <c r="A2637" s="73"/>
      <c r="B2637" s="72"/>
      <c r="C2637" s="72"/>
      <c r="D2637" s="72"/>
      <c r="E2637" s="72"/>
      <c r="F2637" s="72"/>
      <c r="G2637" s="72"/>
      <c r="H2637" s="72"/>
    </row>
    <row r="2638" spans="1:8" x14ac:dyDescent="0.25">
      <c r="A2638" s="73"/>
      <c r="B2638" s="72"/>
      <c r="C2638" s="72"/>
      <c r="D2638" s="72"/>
      <c r="E2638" s="72"/>
      <c r="F2638" s="72"/>
      <c r="G2638" s="72"/>
      <c r="H2638" s="72"/>
    </row>
    <row r="2639" spans="1:8" x14ac:dyDescent="0.25">
      <c r="A2639" s="73"/>
      <c r="B2639" s="72"/>
      <c r="C2639" s="72"/>
      <c r="D2639" s="72"/>
      <c r="E2639" s="72"/>
      <c r="F2639" s="72"/>
      <c r="G2639" s="72"/>
      <c r="H2639" s="72"/>
    </row>
    <row r="2640" spans="1:8" x14ac:dyDescent="0.25">
      <c r="A2640" s="73"/>
      <c r="B2640" s="72"/>
      <c r="C2640" s="72"/>
      <c r="D2640" s="72"/>
      <c r="E2640" s="72"/>
      <c r="F2640" s="72"/>
      <c r="G2640" s="72"/>
      <c r="H2640" s="72"/>
    </row>
    <row r="2641" spans="1:8" x14ac:dyDescent="0.25">
      <c r="A2641" s="73"/>
      <c r="B2641" s="72"/>
      <c r="C2641" s="72"/>
      <c r="D2641" s="72"/>
      <c r="E2641" s="72"/>
      <c r="F2641" s="72"/>
      <c r="G2641" s="72"/>
      <c r="H2641" s="72"/>
    </row>
    <row r="2642" spans="1:8" x14ac:dyDescent="0.25">
      <c r="A2642" s="73"/>
      <c r="B2642" s="72"/>
      <c r="C2642" s="72"/>
      <c r="D2642" s="72"/>
      <c r="E2642" s="72"/>
      <c r="F2642" s="72"/>
      <c r="G2642" s="72"/>
      <c r="H2642" s="72"/>
    </row>
    <row r="2643" spans="1:8" x14ac:dyDescent="0.25">
      <c r="A2643" s="73"/>
      <c r="B2643" s="72"/>
      <c r="C2643" s="72"/>
      <c r="D2643" s="72"/>
      <c r="E2643" s="72"/>
      <c r="F2643" s="72"/>
      <c r="G2643" s="72"/>
      <c r="H2643" s="72"/>
    </row>
    <row r="2644" spans="1:8" x14ac:dyDescent="0.25">
      <c r="A2644" s="73"/>
      <c r="B2644" s="72"/>
      <c r="C2644" s="72"/>
      <c r="D2644" s="72"/>
      <c r="E2644" s="72"/>
      <c r="F2644" s="72"/>
      <c r="G2644" s="72"/>
      <c r="H2644" s="72"/>
    </row>
    <row r="2645" spans="1:8" x14ac:dyDescent="0.25">
      <c r="A2645" s="73"/>
      <c r="B2645" s="72"/>
      <c r="C2645" s="72"/>
      <c r="D2645" s="72"/>
      <c r="E2645" s="72"/>
      <c r="F2645" s="72"/>
      <c r="G2645" s="72"/>
      <c r="H2645" s="72"/>
    </row>
    <row r="2646" spans="1:8" x14ac:dyDescent="0.25">
      <c r="A2646" s="73"/>
      <c r="B2646" s="72"/>
      <c r="C2646" s="72"/>
      <c r="D2646" s="72"/>
      <c r="E2646" s="72"/>
      <c r="F2646" s="72"/>
      <c r="G2646" s="72"/>
      <c r="H2646" s="72"/>
    </row>
    <row r="2647" spans="1:8" x14ac:dyDescent="0.25">
      <c r="A2647" s="73"/>
      <c r="B2647" s="72"/>
      <c r="C2647" s="72"/>
      <c r="D2647" s="72"/>
      <c r="E2647" s="72"/>
      <c r="F2647" s="72"/>
      <c r="G2647" s="72"/>
      <c r="H2647" s="72"/>
    </row>
    <row r="2648" spans="1:8" x14ac:dyDescent="0.25">
      <c r="A2648" s="73"/>
      <c r="B2648" s="72"/>
      <c r="C2648" s="72"/>
      <c r="D2648" s="72"/>
      <c r="E2648" s="72"/>
      <c r="F2648" s="72"/>
      <c r="G2648" s="72"/>
      <c r="H2648" s="72"/>
    </row>
    <row r="2649" spans="1:8" x14ac:dyDescent="0.25">
      <c r="A2649" s="73"/>
      <c r="B2649" s="72"/>
      <c r="C2649" s="72"/>
      <c r="D2649" s="72"/>
      <c r="E2649" s="72"/>
      <c r="F2649" s="72"/>
      <c r="G2649" s="72"/>
      <c r="H2649" s="72"/>
    </row>
    <row r="2650" spans="1:8" x14ac:dyDescent="0.25">
      <c r="A2650" s="73"/>
      <c r="B2650" s="72"/>
      <c r="C2650" s="72"/>
      <c r="D2650" s="72"/>
      <c r="E2650" s="72"/>
      <c r="F2650" s="72"/>
      <c r="G2650" s="72"/>
      <c r="H2650" s="72"/>
    </row>
    <row r="2651" spans="1:8" x14ac:dyDescent="0.25">
      <c r="A2651" s="73"/>
      <c r="B2651" s="72"/>
      <c r="C2651" s="72"/>
      <c r="D2651" s="72"/>
      <c r="E2651" s="72"/>
      <c r="F2651" s="72"/>
      <c r="G2651" s="72"/>
      <c r="H2651" s="72"/>
    </row>
    <row r="2652" spans="1:8" x14ac:dyDescent="0.25">
      <c r="A2652" s="73"/>
      <c r="B2652" s="72"/>
      <c r="C2652" s="72"/>
      <c r="D2652" s="72"/>
      <c r="E2652" s="72"/>
      <c r="F2652" s="72"/>
      <c r="G2652" s="72"/>
      <c r="H2652" s="72"/>
    </row>
    <row r="2653" spans="1:8" x14ac:dyDescent="0.25">
      <c r="A2653" s="73"/>
      <c r="B2653" s="72"/>
      <c r="C2653" s="72"/>
      <c r="D2653" s="72"/>
      <c r="E2653" s="72"/>
      <c r="F2653" s="72"/>
      <c r="G2653" s="72"/>
      <c r="H2653" s="72"/>
    </row>
    <row r="2654" spans="1:8" x14ac:dyDescent="0.25">
      <c r="A2654" s="73"/>
      <c r="B2654" s="72"/>
      <c r="C2654" s="72"/>
      <c r="D2654" s="72"/>
      <c r="E2654" s="72"/>
      <c r="F2654" s="72"/>
      <c r="G2654" s="72"/>
      <c r="H2654" s="72"/>
    </row>
    <row r="2655" spans="1:8" x14ac:dyDescent="0.25">
      <c r="A2655" s="73"/>
      <c r="B2655" s="72"/>
      <c r="C2655" s="72"/>
      <c r="D2655" s="72"/>
      <c r="E2655" s="72"/>
      <c r="F2655" s="72"/>
      <c r="G2655" s="72"/>
      <c r="H2655" s="72"/>
    </row>
    <row r="2656" spans="1:8" x14ac:dyDescent="0.25">
      <c r="A2656" s="73"/>
      <c r="B2656" s="72"/>
      <c r="C2656" s="72"/>
      <c r="D2656" s="72"/>
      <c r="E2656" s="72"/>
      <c r="F2656" s="72"/>
      <c r="G2656" s="72"/>
      <c r="H2656" s="72"/>
    </row>
    <row r="2657" spans="1:8" x14ac:dyDescent="0.25">
      <c r="A2657" s="73"/>
      <c r="B2657" s="72"/>
      <c r="C2657" s="72"/>
      <c r="D2657" s="72"/>
      <c r="E2657" s="72"/>
      <c r="F2657" s="72"/>
      <c r="G2657" s="72"/>
      <c r="H2657" s="72"/>
    </row>
    <row r="2658" spans="1:8" x14ac:dyDescent="0.25">
      <c r="A2658" s="73"/>
      <c r="B2658" s="72"/>
      <c r="C2658" s="72"/>
      <c r="D2658" s="72"/>
      <c r="E2658" s="72"/>
      <c r="F2658" s="72"/>
      <c r="G2658" s="72"/>
      <c r="H2658" s="72"/>
    </row>
    <row r="2659" spans="1:8" x14ac:dyDescent="0.25">
      <c r="A2659" s="73"/>
      <c r="B2659" s="72"/>
      <c r="C2659" s="72"/>
      <c r="D2659" s="72"/>
      <c r="E2659" s="72"/>
      <c r="F2659" s="72"/>
      <c r="G2659" s="72"/>
      <c r="H2659" s="72"/>
    </row>
    <row r="2660" spans="1:8" x14ac:dyDescent="0.25">
      <c r="A2660" s="73"/>
      <c r="B2660" s="72"/>
      <c r="C2660" s="72"/>
      <c r="D2660" s="72"/>
      <c r="E2660" s="72"/>
      <c r="F2660" s="72"/>
      <c r="G2660" s="72"/>
      <c r="H2660" s="72"/>
    </row>
    <row r="2661" spans="1:8" x14ac:dyDescent="0.25">
      <c r="A2661" s="73"/>
      <c r="B2661" s="72"/>
      <c r="C2661" s="72"/>
      <c r="D2661" s="72"/>
      <c r="E2661" s="72"/>
      <c r="F2661" s="72"/>
      <c r="G2661" s="72"/>
      <c r="H2661" s="72"/>
    </row>
    <row r="2662" spans="1:8" x14ac:dyDescent="0.25">
      <c r="A2662" s="73"/>
      <c r="B2662" s="72"/>
      <c r="C2662" s="72"/>
      <c r="D2662" s="72"/>
      <c r="E2662" s="72"/>
      <c r="F2662" s="72"/>
      <c r="G2662" s="72"/>
      <c r="H2662" s="72"/>
    </row>
    <row r="2663" spans="1:8" x14ac:dyDescent="0.25">
      <c r="A2663" s="73"/>
      <c r="B2663" s="72"/>
      <c r="C2663" s="72"/>
      <c r="D2663" s="72"/>
      <c r="E2663" s="72"/>
      <c r="F2663" s="72"/>
      <c r="G2663" s="72"/>
      <c r="H2663" s="72"/>
    </row>
    <row r="2664" spans="1:8" x14ac:dyDescent="0.25">
      <c r="A2664" s="73"/>
      <c r="B2664" s="72"/>
      <c r="C2664" s="72"/>
      <c r="D2664" s="72"/>
      <c r="E2664" s="72"/>
      <c r="F2664" s="72"/>
      <c r="G2664" s="72"/>
      <c r="H2664" s="72"/>
    </row>
    <row r="2665" spans="1:8" x14ac:dyDescent="0.25">
      <c r="A2665" s="73"/>
      <c r="B2665" s="72"/>
      <c r="C2665" s="72"/>
      <c r="D2665" s="72"/>
      <c r="E2665" s="72"/>
      <c r="F2665" s="72"/>
      <c r="G2665" s="72"/>
      <c r="H2665" s="72"/>
    </row>
    <row r="2666" spans="1:8" x14ac:dyDescent="0.25">
      <c r="A2666" s="73"/>
      <c r="B2666" s="72"/>
      <c r="C2666" s="72"/>
      <c r="D2666" s="72"/>
      <c r="E2666" s="72"/>
      <c r="F2666" s="72"/>
      <c r="G2666" s="72"/>
      <c r="H2666" s="72"/>
    </row>
    <row r="2667" spans="1:8" x14ac:dyDescent="0.25">
      <c r="A2667" s="73"/>
      <c r="B2667" s="72"/>
      <c r="C2667" s="72"/>
      <c r="D2667" s="72"/>
      <c r="E2667" s="72"/>
      <c r="F2667" s="72"/>
      <c r="G2667" s="72"/>
      <c r="H2667" s="72"/>
    </row>
    <row r="2668" spans="1:8" x14ac:dyDescent="0.25">
      <c r="A2668" s="73"/>
      <c r="B2668" s="72"/>
      <c r="C2668" s="72"/>
      <c r="D2668" s="72"/>
      <c r="E2668" s="72"/>
      <c r="F2668" s="72"/>
      <c r="G2668" s="72"/>
      <c r="H2668" s="72"/>
    </row>
    <row r="2669" spans="1:8" x14ac:dyDescent="0.25">
      <c r="A2669" s="73"/>
      <c r="B2669" s="72"/>
      <c r="C2669" s="72"/>
      <c r="D2669" s="72"/>
      <c r="E2669" s="72"/>
      <c r="F2669" s="72"/>
      <c r="G2669" s="72"/>
      <c r="H2669" s="72"/>
    </row>
    <row r="2670" spans="1:8" x14ac:dyDescent="0.25">
      <c r="A2670" s="73"/>
      <c r="B2670" s="72"/>
      <c r="C2670" s="72"/>
      <c r="D2670" s="72"/>
      <c r="E2670" s="72"/>
      <c r="F2670" s="72"/>
      <c r="G2670" s="72"/>
      <c r="H2670" s="72"/>
    </row>
    <row r="2671" spans="1:8" x14ac:dyDescent="0.25">
      <c r="A2671" s="73"/>
      <c r="B2671" s="72"/>
      <c r="C2671" s="72"/>
      <c r="D2671" s="72"/>
      <c r="E2671" s="72"/>
      <c r="F2671" s="72"/>
      <c r="G2671" s="72"/>
      <c r="H2671" s="72"/>
    </row>
    <row r="2672" spans="1:8" x14ac:dyDescent="0.25">
      <c r="A2672" s="73"/>
      <c r="B2672" s="72"/>
      <c r="C2672" s="72"/>
      <c r="D2672" s="72"/>
      <c r="E2672" s="72"/>
      <c r="F2672" s="72"/>
      <c r="G2672" s="72"/>
      <c r="H2672" s="72"/>
    </row>
    <row r="2673" spans="1:8" x14ac:dyDescent="0.25">
      <c r="A2673" s="73"/>
      <c r="B2673" s="72"/>
      <c r="C2673" s="72"/>
      <c r="D2673" s="72"/>
      <c r="E2673" s="72"/>
      <c r="F2673" s="72"/>
      <c r="G2673" s="72"/>
      <c r="H2673" s="72"/>
    </row>
    <row r="2674" spans="1:8" x14ac:dyDescent="0.25">
      <c r="A2674" s="73"/>
      <c r="B2674" s="72"/>
      <c r="C2674" s="72"/>
      <c r="D2674" s="72"/>
      <c r="E2674" s="72"/>
      <c r="F2674" s="72"/>
      <c r="G2674" s="72"/>
      <c r="H2674" s="72"/>
    </row>
    <row r="2675" spans="1:8" x14ac:dyDescent="0.25">
      <c r="A2675" s="73"/>
      <c r="B2675" s="72"/>
      <c r="C2675" s="72"/>
      <c r="D2675" s="72"/>
      <c r="E2675" s="72"/>
      <c r="F2675" s="72"/>
      <c r="G2675" s="72"/>
      <c r="H2675" s="72"/>
    </row>
    <row r="2676" spans="1:8" x14ac:dyDescent="0.25">
      <c r="A2676" s="73"/>
      <c r="B2676" s="72"/>
      <c r="C2676" s="72"/>
      <c r="D2676" s="72"/>
      <c r="E2676" s="72"/>
      <c r="F2676" s="72"/>
      <c r="G2676" s="72"/>
      <c r="H2676" s="72"/>
    </row>
    <row r="2677" spans="1:8" x14ac:dyDescent="0.25">
      <c r="A2677" s="73"/>
      <c r="B2677" s="72"/>
      <c r="C2677" s="72"/>
      <c r="D2677" s="72"/>
      <c r="E2677" s="72"/>
      <c r="F2677" s="72"/>
      <c r="G2677" s="72"/>
      <c r="H2677" s="72"/>
    </row>
    <row r="2678" spans="1:8" x14ac:dyDescent="0.25">
      <c r="A2678" s="73"/>
      <c r="B2678" s="72"/>
      <c r="C2678" s="72"/>
      <c r="D2678" s="72"/>
      <c r="E2678" s="72"/>
      <c r="F2678" s="72"/>
      <c r="G2678" s="72"/>
      <c r="H2678" s="72"/>
    </row>
    <row r="2679" spans="1:8" x14ac:dyDescent="0.25">
      <c r="A2679" s="73"/>
      <c r="B2679" s="72"/>
      <c r="C2679" s="72"/>
      <c r="D2679" s="72"/>
      <c r="E2679" s="72"/>
      <c r="F2679" s="72"/>
      <c r="G2679" s="72"/>
      <c r="H2679" s="72"/>
    </row>
    <row r="2680" spans="1:8" x14ac:dyDescent="0.25">
      <c r="A2680" s="73"/>
      <c r="B2680" s="72"/>
      <c r="C2680" s="72"/>
      <c r="D2680" s="72"/>
      <c r="E2680" s="72"/>
      <c r="F2680" s="72"/>
      <c r="G2680" s="72"/>
      <c r="H2680" s="72"/>
    </row>
    <row r="2681" spans="1:8" x14ac:dyDescent="0.25">
      <c r="A2681" s="73"/>
      <c r="B2681" s="72"/>
      <c r="C2681" s="72"/>
      <c r="D2681" s="72"/>
      <c r="E2681" s="72"/>
      <c r="F2681" s="72"/>
      <c r="G2681" s="72"/>
      <c r="H2681" s="72"/>
    </row>
    <row r="2682" spans="1:8" x14ac:dyDescent="0.25">
      <c r="A2682" s="73"/>
      <c r="B2682" s="72"/>
      <c r="C2682" s="72"/>
      <c r="D2682" s="72"/>
      <c r="E2682" s="72"/>
      <c r="F2682" s="72"/>
      <c r="G2682" s="72"/>
      <c r="H2682" s="72"/>
    </row>
    <row r="2683" spans="1:8" x14ac:dyDescent="0.25">
      <c r="A2683" s="73"/>
      <c r="B2683" s="72"/>
      <c r="C2683" s="72"/>
      <c r="D2683" s="72"/>
      <c r="E2683" s="72"/>
      <c r="F2683" s="72"/>
      <c r="G2683" s="72"/>
      <c r="H2683" s="72"/>
    </row>
    <row r="2684" spans="1:8" x14ac:dyDescent="0.25">
      <c r="A2684" s="73"/>
      <c r="B2684" s="72"/>
      <c r="C2684" s="72"/>
      <c r="D2684" s="72"/>
      <c r="E2684" s="72"/>
      <c r="F2684" s="72"/>
      <c r="G2684" s="72"/>
      <c r="H2684" s="72"/>
    </row>
    <row r="2685" spans="1:8" x14ac:dyDescent="0.25">
      <c r="A2685" s="73"/>
      <c r="B2685" s="72"/>
      <c r="C2685" s="72"/>
      <c r="D2685" s="72"/>
      <c r="E2685" s="72"/>
      <c r="F2685" s="72"/>
      <c r="G2685" s="72"/>
      <c r="H2685" s="72"/>
    </row>
    <row r="2686" spans="1:8" x14ac:dyDescent="0.25">
      <c r="A2686" s="73"/>
      <c r="B2686" s="72"/>
      <c r="C2686" s="72"/>
      <c r="D2686" s="72"/>
      <c r="E2686" s="72"/>
      <c r="F2686" s="72"/>
      <c r="G2686" s="72"/>
      <c r="H2686" s="72"/>
    </row>
    <row r="2687" spans="1:8" x14ac:dyDescent="0.25">
      <c r="A2687" s="73"/>
      <c r="B2687" s="72"/>
      <c r="C2687" s="72"/>
      <c r="D2687" s="72"/>
      <c r="E2687" s="72"/>
      <c r="F2687" s="72"/>
      <c r="G2687" s="72"/>
      <c r="H2687" s="72"/>
    </row>
    <row r="2688" spans="1:8" x14ac:dyDescent="0.25">
      <c r="A2688" s="73"/>
      <c r="B2688" s="72"/>
      <c r="C2688" s="72"/>
      <c r="D2688" s="72"/>
      <c r="E2688" s="72"/>
      <c r="F2688" s="72"/>
      <c r="G2688" s="72"/>
      <c r="H2688" s="72"/>
    </row>
    <row r="2689" spans="1:8" x14ac:dyDescent="0.25">
      <c r="A2689" s="73"/>
      <c r="B2689" s="72"/>
      <c r="C2689" s="72"/>
      <c r="D2689" s="72"/>
      <c r="E2689" s="72"/>
      <c r="F2689" s="72"/>
      <c r="G2689" s="72"/>
      <c r="H2689" s="72"/>
    </row>
    <row r="2690" spans="1:8" x14ac:dyDescent="0.25">
      <c r="A2690" s="73"/>
      <c r="B2690" s="72"/>
      <c r="C2690" s="72"/>
      <c r="D2690" s="72"/>
      <c r="E2690" s="72"/>
      <c r="F2690" s="72"/>
      <c r="G2690" s="72"/>
      <c r="H2690" s="72"/>
    </row>
    <row r="2691" spans="1:8" x14ac:dyDescent="0.25">
      <c r="A2691" s="73"/>
      <c r="B2691" s="72"/>
      <c r="C2691" s="72"/>
      <c r="D2691" s="72"/>
      <c r="E2691" s="72"/>
      <c r="F2691" s="72"/>
      <c r="G2691" s="72"/>
      <c r="H2691" s="72"/>
    </row>
    <row r="2692" spans="1:8" x14ac:dyDescent="0.25">
      <c r="A2692" s="73"/>
      <c r="B2692" s="72"/>
      <c r="C2692" s="72"/>
      <c r="D2692" s="72"/>
      <c r="E2692" s="72"/>
      <c r="F2692" s="72"/>
      <c r="G2692" s="72"/>
      <c r="H2692" s="72"/>
    </row>
    <row r="2693" spans="1:8" x14ac:dyDescent="0.25">
      <c r="A2693" s="73"/>
      <c r="B2693" s="72"/>
      <c r="C2693" s="72"/>
      <c r="D2693" s="72"/>
      <c r="E2693" s="72"/>
      <c r="F2693" s="72"/>
      <c r="G2693" s="72"/>
      <c r="H2693" s="72"/>
    </row>
    <row r="2694" spans="1:8" x14ac:dyDescent="0.25">
      <c r="A2694" s="73"/>
      <c r="B2694" s="72"/>
      <c r="C2694" s="72"/>
      <c r="D2694" s="72"/>
      <c r="E2694" s="72"/>
      <c r="F2694" s="72"/>
      <c r="G2694" s="72"/>
      <c r="H2694" s="72"/>
    </row>
    <row r="2695" spans="1:8" x14ac:dyDescent="0.25">
      <c r="A2695" s="73"/>
      <c r="B2695" s="72"/>
      <c r="C2695" s="72"/>
      <c r="D2695" s="72"/>
      <c r="E2695" s="72"/>
      <c r="F2695" s="72"/>
      <c r="G2695" s="72"/>
      <c r="H2695" s="72"/>
    </row>
    <row r="2696" spans="1:8" x14ac:dyDescent="0.25">
      <c r="A2696" s="73"/>
      <c r="B2696" s="72"/>
      <c r="C2696" s="72"/>
      <c r="D2696" s="72"/>
      <c r="E2696" s="72"/>
      <c r="F2696" s="72"/>
      <c r="G2696" s="72"/>
      <c r="H2696" s="72"/>
    </row>
    <row r="2697" spans="1:8" x14ac:dyDescent="0.25">
      <c r="A2697" s="73"/>
      <c r="B2697" s="72"/>
      <c r="C2697" s="72"/>
      <c r="D2697" s="72"/>
      <c r="E2697" s="72"/>
      <c r="F2697" s="72"/>
      <c r="G2697" s="72"/>
      <c r="H2697" s="72"/>
    </row>
    <row r="2698" spans="1:8" x14ac:dyDescent="0.25">
      <c r="A2698" s="73"/>
      <c r="B2698" s="72"/>
      <c r="C2698" s="72"/>
      <c r="D2698" s="72"/>
      <c r="E2698" s="72"/>
      <c r="F2698" s="72"/>
      <c r="G2698" s="72"/>
      <c r="H2698" s="72"/>
    </row>
    <row r="2699" spans="1:8" x14ac:dyDescent="0.25">
      <c r="A2699" s="73"/>
      <c r="B2699" s="72"/>
      <c r="C2699" s="72"/>
      <c r="D2699" s="72"/>
      <c r="E2699" s="72"/>
      <c r="F2699" s="72"/>
      <c r="G2699" s="72"/>
      <c r="H2699" s="72"/>
    </row>
    <row r="2700" spans="1:8" x14ac:dyDescent="0.25">
      <c r="A2700" s="73"/>
      <c r="B2700" s="72"/>
      <c r="C2700" s="72"/>
      <c r="D2700" s="72"/>
      <c r="E2700" s="72"/>
      <c r="F2700" s="72"/>
      <c r="G2700" s="72"/>
      <c r="H2700" s="72"/>
    </row>
    <row r="2701" spans="1:8" x14ac:dyDescent="0.25">
      <c r="A2701" s="73"/>
      <c r="B2701" s="72"/>
      <c r="C2701" s="72"/>
      <c r="D2701" s="72"/>
      <c r="E2701" s="72"/>
      <c r="F2701" s="72"/>
      <c r="G2701" s="72"/>
      <c r="H2701" s="72"/>
    </row>
    <row r="2702" spans="1:8" x14ac:dyDescent="0.25">
      <c r="A2702" s="73"/>
      <c r="B2702" s="72"/>
      <c r="C2702" s="72"/>
      <c r="D2702" s="72"/>
      <c r="E2702" s="72"/>
      <c r="F2702" s="72"/>
      <c r="G2702" s="72"/>
      <c r="H2702" s="72"/>
    </row>
    <row r="2703" spans="1:8" x14ac:dyDescent="0.25">
      <c r="A2703" s="73"/>
      <c r="B2703" s="72"/>
      <c r="C2703" s="72"/>
      <c r="D2703" s="72"/>
      <c r="E2703" s="72"/>
      <c r="F2703" s="72"/>
      <c r="G2703" s="72"/>
      <c r="H2703" s="72"/>
    </row>
    <row r="2704" spans="1:8" x14ac:dyDescent="0.25">
      <c r="A2704" s="73"/>
      <c r="B2704" s="72"/>
      <c r="C2704" s="72"/>
      <c r="D2704" s="72"/>
      <c r="E2704" s="72"/>
      <c r="F2704" s="72"/>
      <c r="G2704" s="72"/>
      <c r="H2704" s="72"/>
    </row>
    <row r="2705" spans="1:8" x14ac:dyDescent="0.25">
      <c r="A2705" s="73"/>
      <c r="B2705" s="72"/>
      <c r="C2705" s="72"/>
      <c r="D2705" s="72"/>
      <c r="E2705" s="72"/>
      <c r="F2705" s="72"/>
      <c r="G2705" s="72"/>
      <c r="H2705" s="72"/>
    </row>
    <row r="2706" spans="1:8" x14ac:dyDescent="0.25">
      <c r="A2706" s="73"/>
      <c r="B2706" s="72"/>
      <c r="C2706" s="72"/>
      <c r="D2706" s="72"/>
      <c r="E2706" s="72"/>
      <c r="F2706" s="72"/>
      <c r="G2706" s="72"/>
      <c r="H2706" s="72"/>
    </row>
    <row r="2707" spans="1:8" x14ac:dyDescent="0.25">
      <c r="A2707" s="73"/>
      <c r="B2707" s="72"/>
      <c r="C2707" s="72"/>
      <c r="D2707" s="72"/>
      <c r="E2707" s="72"/>
      <c r="F2707" s="72"/>
      <c r="G2707" s="72"/>
      <c r="H2707" s="72"/>
    </row>
    <row r="2708" spans="1:8" x14ac:dyDescent="0.25">
      <c r="A2708" s="73"/>
      <c r="B2708" s="72"/>
      <c r="C2708" s="72"/>
      <c r="D2708" s="72"/>
      <c r="E2708" s="72"/>
      <c r="F2708" s="72"/>
      <c r="G2708" s="72"/>
      <c r="H2708" s="72"/>
    </row>
    <row r="2709" spans="1:8" x14ac:dyDescent="0.25">
      <c r="A2709" s="73"/>
      <c r="B2709" s="72"/>
      <c r="C2709" s="72"/>
      <c r="D2709" s="72"/>
      <c r="E2709" s="72"/>
      <c r="F2709" s="72"/>
      <c r="G2709" s="72"/>
      <c r="H2709" s="72"/>
    </row>
    <row r="2710" spans="1:8" x14ac:dyDescent="0.25">
      <c r="A2710" s="73"/>
      <c r="B2710" s="72"/>
      <c r="C2710" s="72"/>
      <c r="D2710" s="72"/>
      <c r="E2710" s="72"/>
      <c r="F2710" s="72"/>
      <c r="G2710" s="72"/>
      <c r="H2710" s="72"/>
    </row>
    <row r="2711" spans="1:8" x14ac:dyDescent="0.25">
      <c r="A2711" s="73"/>
      <c r="B2711" s="72"/>
      <c r="C2711" s="72"/>
      <c r="D2711" s="72"/>
      <c r="E2711" s="72"/>
      <c r="F2711" s="72"/>
      <c r="G2711" s="72"/>
      <c r="H2711" s="72"/>
    </row>
    <row r="2712" spans="1:8" x14ac:dyDescent="0.25">
      <c r="A2712" s="73"/>
      <c r="B2712" s="72"/>
      <c r="C2712" s="72"/>
      <c r="D2712" s="72"/>
      <c r="E2712" s="72"/>
      <c r="F2712" s="72"/>
      <c r="G2712" s="72"/>
      <c r="H2712" s="72"/>
    </row>
    <row r="2713" spans="1:8" x14ac:dyDescent="0.25">
      <c r="A2713" s="73"/>
      <c r="B2713" s="72"/>
      <c r="C2713" s="72"/>
      <c r="D2713" s="72"/>
      <c r="E2713" s="72"/>
      <c r="F2713" s="72"/>
      <c r="G2713" s="72"/>
      <c r="H2713" s="72"/>
    </row>
    <row r="2714" spans="1:8" x14ac:dyDescent="0.25">
      <c r="A2714" s="73"/>
      <c r="B2714" s="72"/>
      <c r="C2714" s="72"/>
      <c r="D2714" s="72"/>
      <c r="E2714" s="72"/>
      <c r="F2714" s="72"/>
      <c r="G2714" s="72"/>
      <c r="H2714" s="72"/>
    </row>
    <row r="2715" spans="1:8" x14ac:dyDescent="0.25">
      <c r="A2715" s="73"/>
      <c r="B2715" s="72"/>
      <c r="C2715" s="72"/>
      <c r="D2715" s="72"/>
      <c r="E2715" s="72"/>
      <c r="F2715" s="72"/>
      <c r="G2715" s="72"/>
      <c r="H2715" s="72"/>
    </row>
    <row r="2716" spans="1:8" x14ac:dyDescent="0.25">
      <c r="A2716" s="73"/>
      <c r="B2716" s="72"/>
      <c r="C2716" s="72"/>
      <c r="D2716" s="72"/>
      <c r="E2716" s="72"/>
      <c r="F2716" s="72"/>
      <c r="G2716" s="72"/>
      <c r="H2716" s="72"/>
    </row>
    <row r="2717" spans="1:8" x14ac:dyDescent="0.25">
      <c r="A2717" s="73"/>
      <c r="B2717" s="72"/>
      <c r="C2717" s="72"/>
      <c r="D2717" s="72"/>
      <c r="E2717" s="72"/>
      <c r="F2717" s="72"/>
      <c r="G2717" s="72"/>
      <c r="H2717" s="72"/>
    </row>
    <row r="2718" spans="1:8" x14ac:dyDescent="0.25">
      <c r="A2718" s="73"/>
      <c r="B2718" s="72"/>
      <c r="C2718" s="72"/>
      <c r="D2718" s="72"/>
      <c r="E2718" s="72"/>
      <c r="F2718" s="72"/>
      <c r="G2718" s="72"/>
      <c r="H2718" s="72"/>
    </row>
    <row r="2719" spans="1:8" x14ac:dyDescent="0.25">
      <c r="A2719" s="73"/>
      <c r="B2719" s="72"/>
      <c r="C2719" s="72"/>
      <c r="D2719" s="72"/>
      <c r="E2719" s="72"/>
      <c r="F2719" s="72"/>
      <c r="G2719" s="72"/>
      <c r="H2719" s="72"/>
    </row>
    <row r="2720" spans="1:8" x14ac:dyDescent="0.25">
      <c r="A2720" s="73"/>
      <c r="B2720" s="72"/>
      <c r="C2720" s="72"/>
      <c r="D2720" s="72"/>
      <c r="E2720" s="72"/>
      <c r="F2720" s="72"/>
      <c r="G2720" s="72"/>
      <c r="H2720" s="72"/>
    </row>
    <row r="2721" spans="1:8" x14ac:dyDescent="0.25">
      <c r="A2721" s="73"/>
      <c r="B2721" s="72"/>
      <c r="C2721" s="72"/>
      <c r="D2721" s="72"/>
      <c r="E2721" s="72"/>
      <c r="F2721" s="72"/>
      <c r="G2721" s="72"/>
      <c r="H2721" s="72"/>
    </row>
    <row r="2722" spans="1:8" x14ac:dyDescent="0.25">
      <c r="A2722" s="73"/>
      <c r="B2722" s="72"/>
      <c r="C2722" s="72"/>
      <c r="D2722" s="72"/>
      <c r="E2722" s="72"/>
      <c r="F2722" s="72"/>
      <c r="G2722" s="72"/>
      <c r="H2722" s="72"/>
    </row>
    <row r="2723" spans="1:8" x14ac:dyDescent="0.25">
      <c r="A2723" s="73"/>
      <c r="B2723" s="72"/>
      <c r="C2723" s="72"/>
      <c r="D2723" s="72"/>
      <c r="E2723" s="72"/>
      <c r="F2723" s="72"/>
      <c r="G2723" s="72"/>
      <c r="H2723" s="72"/>
    </row>
    <row r="2724" spans="1:8" x14ac:dyDescent="0.25">
      <c r="A2724" s="73"/>
      <c r="B2724" s="72"/>
      <c r="C2724" s="72"/>
      <c r="D2724" s="72"/>
      <c r="E2724" s="72"/>
      <c r="F2724" s="72"/>
      <c r="G2724" s="72"/>
      <c r="H2724" s="72"/>
    </row>
    <row r="2725" spans="1:8" x14ac:dyDescent="0.25">
      <c r="A2725" s="73"/>
      <c r="B2725" s="72"/>
      <c r="C2725" s="72"/>
      <c r="D2725" s="72"/>
      <c r="E2725" s="72"/>
      <c r="F2725" s="72"/>
      <c r="G2725" s="72"/>
      <c r="H2725" s="72"/>
    </row>
    <row r="2726" spans="1:8" x14ac:dyDescent="0.25">
      <c r="A2726" s="73"/>
      <c r="B2726" s="72"/>
      <c r="C2726" s="72"/>
      <c r="D2726" s="72"/>
      <c r="E2726" s="72"/>
      <c r="F2726" s="72"/>
      <c r="G2726" s="72"/>
      <c r="H2726" s="72"/>
    </row>
    <row r="2727" spans="1:8" x14ac:dyDescent="0.25">
      <c r="A2727" s="73"/>
      <c r="B2727" s="72"/>
      <c r="C2727" s="72"/>
      <c r="D2727" s="72"/>
      <c r="E2727" s="72"/>
      <c r="F2727" s="72"/>
      <c r="G2727" s="72"/>
      <c r="H2727" s="72"/>
    </row>
    <row r="2728" spans="1:8" x14ac:dyDescent="0.25">
      <c r="A2728" s="73"/>
      <c r="B2728" s="72"/>
      <c r="C2728" s="72"/>
      <c r="D2728" s="72"/>
      <c r="E2728" s="72"/>
      <c r="F2728" s="72"/>
      <c r="G2728" s="72"/>
      <c r="H2728" s="72"/>
    </row>
    <row r="2729" spans="1:8" x14ac:dyDescent="0.25">
      <c r="A2729" s="73"/>
      <c r="B2729" s="72"/>
      <c r="C2729" s="72"/>
      <c r="D2729" s="72"/>
      <c r="E2729" s="72"/>
      <c r="F2729" s="72"/>
      <c r="G2729" s="72"/>
      <c r="H2729" s="72"/>
    </row>
    <row r="2730" spans="1:8" x14ac:dyDescent="0.25">
      <c r="A2730" s="73"/>
      <c r="B2730" s="72"/>
      <c r="C2730" s="72"/>
      <c r="D2730" s="72"/>
      <c r="E2730" s="72"/>
      <c r="F2730" s="72"/>
      <c r="G2730" s="72"/>
      <c r="H2730" s="72"/>
    </row>
    <row r="2731" spans="1:8" x14ac:dyDescent="0.25">
      <c r="A2731" s="73"/>
      <c r="B2731" s="72"/>
      <c r="C2731" s="72"/>
      <c r="D2731" s="72"/>
      <c r="E2731" s="72"/>
      <c r="F2731" s="72"/>
      <c r="G2731" s="72"/>
      <c r="H2731" s="72"/>
    </row>
    <row r="2732" spans="1:8" x14ac:dyDescent="0.25">
      <c r="A2732" s="73"/>
      <c r="B2732" s="72"/>
      <c r="C2732" s="72"/>
      <c r="D2732" s="72"/>
      <c r="E2732" s="72"/>
      <c r="F2732" s="72"/>
      <c r="G2732" s="72"/>
      <c r="H2732" s="72"/>
    </row>
    <row r="2733" spans="1:8" x14ac:dyDescent="0.25">
      <c r="A2733" s="73"/>
      <c r="B2733" s="72"/>
      <c r="C2733" s="72"/>
      <c r="D2733" s="72"/>
      <c r="E2733" s="72"/>
      <c r="F2733" s="72"/>
      <c r="G2733" s="72"/>
      <c r="H2733" s="72"/>
    </row>
    <row r="2734" spans="1:8" x14ac:dyDescent="0.25">
      <c r="A2734" s="73"/>
      <c r="B2734" s="72"/>
      <c r="C2734" s="72"/>
      <c r="D2734" s="72"/>
      <c r="E2734" s="72"/>
      <c r="F2734" s="72"/>
      <c r="G2734" s="72"/>
      <c r="H2734" s="72"/>
    </row>
    <row r="2735" spans="1:8" x14ac:dyDescent="0.25">
      <c r="A2735" s="73"/>
      <c r="B2735" s="72"/>
      <c r="C2735" s="72"/>
      <c r="D2735" s="72"/>
      <c r="E2735" s="72"/>
      <c r="F2735" s="72"/>
      <c r="G2735" s="72"/>
      <c r="H2735" s="72"/>
    </row>
    <row r="2736" spans="1:8" x14ac:dyDescent="0.25">
      <c r="A2736" s="73"/>
      <c r="B2736" s="72"/>
      <c r="C2736" s="72"/>
      <c r="D2736" s="72"/>
      <c r="E2736" s="72"/>
      <c r="F2736" s="72"/>
      <c r="G2736" s="72"/>
      <c r="H2736" s="72"/>
    </row>
    <row r="2737" spans="1:8" x14ac:dyDescent="0.25">
      <c r="A2737" s="73"/>
      <c r="B2737" s="72"/>
      <c r="C2737" s="72"/>
      <c r="D2737" s="72"/>
      <c r="E2737" s="72"/>
      <c r="F2737" s="72"/>
      <c r="G2737" s="72"/>
      <c r="H2737" s="72"/>
    </row>
    <row r="2738" spans="1:8" x14ac:dyDescent="0.25">
      <c r="A2738" s="73"/>
      <c r="B2738" s="72"/>
      <c r="C2738" s="72"/>
      <c r="D2738" s="72"/>
      <c r="E2738" s="72"/>
      <c r="F2738" s="72"/>
      <c r="G2738" s="72"/>
      <c r="H2738" s="72"/>
    </row>
    <row r="2739" spans="1:8" x14ac:dyDescent="0.25">
      <c r="A2739" s="73"/>
      <c r="B2739" s="72"/>
      <c r="C2739" s="72"/>
      <c r="D2739" s="72"/>
      <c r="E2739" s="72"/>
      <c r="F2739" s="72"/>
      <c r="G2739" s="72"/>
      <c r="H2739" s="72"/>
    </row>
    <row r="2740" spans="1:8" x14ac:dyDescent="0.25">
      <c r="A2740" s="73"/>
      <c r="B2740" s="72"/>
      <c r="C2740" s="72"/>
      <c r="D2740" s="72"/>
      <c r="E2740" s="72"/>
      <c r="F2740" s="72"/>
      <c r="G2740" s="72"/>
      <c r="H2740" s="72"/>
    </row>
    <row r="2741" spans="1:8" x14ac:dyDescent="0.25">
      <c r="A2741" s="73"/>
      <c r="B2741" s="72"/>
      <c r="C2741" s="72"/>
      <c r="D2741" s="72"/>
      <c r="E2741" s="72"/>
      <c r="F2741" s="72"/>
      <c r="G2741" s="72"/>
      <c r="H2741" s="72"/>
    </row>
    <row r="2742" spans="1:8" x14ac:dyDescent="0.25">
      <c r="A2742" s="73"/>
      <c r="B2742" s="72"/>
      <c r="C2742" s="72"/>
      <c r="D2742" s="72"/>
      <c r="E2742" s="72"/>
      <c r="F2742" s="72"/>
      <c r="G2742" s="72"/>
      <c r="H2742" s="72"/>
    </row>
    <row r="2743" spans="1:8" x14ac:dyDescent="0.25">
      <c r="A2743" s="73"/>
      <c r="B2743" s="72"/>
      <c r="C2743" s="72"/>
      <c r="D2743" s="72"/>
      <c r="E2743" s="72"/>
      <c r="F2743" s="72"/>
      <c r="G2743" s="72"/>
      <c r="H2743" s="72"/>
    </row>
    <row r="2744" spans="1:8" x14ac:dyDescent="0.25">
      <c r="A2744" s="73"/>
      <c r="B2744" s="72"/>
      <c r="C2744" s="72"/>
      <c r="D2744" s="72"/>
      <c r="E2744" s="72"/>
      <c r="F2744" s="72"/>
      <c r="G2744" s="72"/>
      <c r="H2744" s="72"/>
    </row>
    <row r="2745" spans="1:8" x14ac:dyDescent="0.25">
      <c r="A2745" s="73"/>
      <c r="B2745" s="72"/>
      <c r="C2745" s="72"/>
      <c r="D2745" s="72"/>
      <c r="E2745" s="72"/>
      <c r="F2745" s="72"/>
      <c r="G2745" s="72"/>
      <c r="H2745" s="72"/>
    </row>
    <row r="2746" spans="1:8" x14ac:dyDescent="0.25">
      <c r="A2746" s="73"/>
      <c r="B2746" s="72"/>
      <c r="C2746" s="72"/>
      <c r="D2746" s="72"/>
      <c r="E2746" s="72"/>
      <c r="F2746" s="72"/>
      <c r="G2746" s="72"/>
      <c r="H2746" s="72"/>
    </row>
    <row r="2747" spans="1:8" x14ac:dyDescent="0.25">
      <c r="A2747" s="73"/>
      <c r="B2747" s="72"/>
      <c r="C2747" s="72"/>
      <c r="D2747" s="72"/>
      <c r="E2747" s="72"/>
      <c r="F2747" s="72"/>
      <c r="G2747" s="72"/>
      <c r="H2747" s="72"/>
    </row>
    <row r="2748" spans="1:8" x14ac:dyDescent="0.25">
      <c r="A2748" s="73"/>
      <c r="B2748" s="72"/>
      <c r="C2748" s="72"/>
      <c r="D2748" s="72"/>
      <c r="E2748" s="72"/>
      <c r="F2748" s="72"/>
      <c r="G2748" s="72"/>
      <c r="H2748" s="72"/>
    </row>
    <row r="2749" spans="1:8" x14ac:dyDescent="0.25">
      <c r="A2749" s="73"/>
      <c r="B2749" s="72"/>
      <c r="C2749" s="72"/>
      <c r="D2749" s="72"/>
      <c r="E2749" s="72"/>
      <c r="F2749" s="72"/>
      <c r="G2749" s="72"/>
      <c r="H2749" s="72"/>
    </row>
    <row r="2750" spans="1:8" x14ac:dyDescent="0.25">
      <c r="A2750" s="73"/>
      <c r="B2750" s="72"/>
      <c r="C2750" s="72"/>
      <c r="D2750" s="72"/>
      <c r="E2750" s="72"/>
      <c r="F2750" s="72"/>
      <c r="G2750" s="72"/>
      <c r="H2750" s="72"/>
    </row>
    <row r="2751" spans="1:8" x14ac:dyDescent="0.25">
      <c r="A2751" s="73"/>
      <c r="B2751" s="72"/>
      <c r="C2751" s="72"/>
      <c r="D2751" s="72"/>
      <c r="E2751" s="72"/>
      <c r="F2751" s="72"/>
      <c r="G2751" s="72"/>
      <c r="H2751" s="72"/>
    </row>
    <row r="2752" spans="1:8" x14ac:dyDescent="0.25">
      <c r="A2752" s="73"/>
      <c r="B2752" s="72"/>
      <c r="C2752" s="72"/>
      <c r="D2752" s="72"/>
      <c r="E2752" s="72"/>
      <c r="F2752" s="72"/>
      <c r="G2752" s="72"/>
      <c r="H2752" s="72"/>
    </row>
    <row r="2753" spans="1:8" x14ac:dyDescent="0.25">
      <c r="A2753" s="73"/>
      <c r="B2753" s="72"/>
      <c r="C2753" s="72"/>
      <c r="D2753" s="72"/>
      <c r="E2753" s="72"/>
      <c r="F2753" s="72"/>
      <c r="G2753" s="72"/>
      <c r="H2753" s="72"/>
    </row>
    <row r="2754" spans="1:8" x14ac:dyDescent="0.25">
      <c r="A2754" s="73"/>
      <c r="B2754" s="72"/>
      <c r="C2754" s="72"/>
      <c r="D2754" s="72"/>
      <c r="E2754" s="72"/>
      <c r="F2754" s="72"/>
      <c r="G2754" s="72"/>
      <c r="H2754" s="72"/>
    </row>
    <row r="2755" spans="1:8" x14ac:dyDescent="0.25">
      <c r="A2755" s="73"/>
      <c r="B2755" s="72"/>
      <c r="C2755" s="72"/>
      <c r="D2755" s="72"/>
      <c r="E2755" s="72"/>
      <c r="F2755" s="72"/>
      <c r="G2755" s="72"/>
      <c r="H2755" s="72"/>
    </row>
    <row r="2756" spans="1:8" x14ac:dyDescent="0.25">
      <c r="A2756" s="73"/>
      <c r="B2756" s="72"/>
      <c r="C2756" s="72"/>
      <c r="D2756" s="72"/>
      <c r="E2756" s="72"/>
      <c r="F2756" s="72"/>
      <c r="G2756" s="72"/>
      <c r="H2756" s="72"/>
    </row>
    <row r="2757" spans="1:8" x14ac:dyDescent="0.25">
      <c r="A2757" s="73"/>
      <c r="B2757" s="72"/>
      <c r="C2757" s="72"/>
      <c r="D2757" s="72"/>
      <c r="E2757" s="72"/>
      <c r="F2757" s="72"/>
      <c r="G2757" s="72"/>
      <c r="H2757" s="72"/>
    </row>
    <row r="2758" spans="1:8" x14ac:dyDescent="0.25">
      <c r="A2758" s="73"/>
      <c r="B2758" s="72"/>
      <c r="C2758" s="72"/>
      <c r="D2758" s="72"/>
      <c r="E2758" s="72"/>
      <c r="F2758" s="72"/>
      <c r="G2758" s="72"/>
      <c r="H2758" s="72"/>
    </row>
    <row r="2759" spans="1:8" x14ac:dyDescent="0.25">
      <c r="A2759" s="73"/>
      <c r="B2759" s="72"/>
      <c r="C2759" s="72"/>
      <c r="D2759" s="72"/>
      <c r="E2759" s="72"/>
      <c r="F2759" s="72"/>
      <c r="G2759" s="72"/>
      <c r="H2759" s="72"/>
    </row>
    <row r="2760" spans="1:8" x14ac:dyDescent="0.25">
      <c r="A2760" s="73"/>
      <c r="B2760" s="72"/>
      <c r="C2760" s="72"/>
      <c r="D2760" s="72"/>
      <c r="E2760" s="72"/>
      <c r="F2760" s="72"/>
      <c r="G2760" s="72"/>
      <c r="H2760" s="72"/>
    </row>
    <row r="2761" spans="1:8" x14ac:dyDescent="0.25">
      <c r="A2761" s="73"/>
      <c r="B2761" s="72"/>
      <c r="C2761" s="72"/>
      <c r="D2761" s="72"/>
      <c r="E2761" s="72"/>
      <c r="F2761" s="72"/>
      <c r="G2761" s="72"/>
      <c r="H2761" s="72"/>
    </row>
    <row r="2762" spans="1:8" x14ac:dyDescent="0.25">
      <c r="A2762" s="73"/>
      <c r="B2762" s="72"/>
      <c r="C2762" s="72"/>
      <c r="D2762" s="72"/>
      <c r="E2762" s="72"/>
      <c r="F2762" s="72"/>
      <c r="G2762" s="72"/>
      <c r="H2762" s="72"/>
    </row>
    <row r="2763" spans="1:8" x14ac:dyDescent="0.25">
      <c r="A2763" s="73"/>
      <c r="B2763" s="72"/>
      <c r="C2763" s="72"/>
      <c r="D2763" s="72"/>
      <c r="E2763" s="72"/>
      <c r="F2763" s="72"/>
      <c r="G2763" s="72"/>
      <c r="H2763" s="72"/>
    </row>
    <row r="2764" spans="1:8" x14ac:dyDescent="0.25">
      <c r="A2764" s="73"/>
      <c r="B2764" s="72"/>
      <c r="C2764" s="72"/>
      <c r="D2764" s="72"/>
      <c r="E2764" s="72"/>
      <c r="F2764" s="72"/>
      <c r="G2764" s="72"/>
      <c r="H2764" s="72"/>
    </row>
    <row r="2765" spans="1:8" x14ac:dyDescent="0.25">
      <c r="A2765" s="73"/>
      <c r="B2765" s="72"/>
      <c r="C2765" s="72"/>
      <c r="D2765" s="72"/>
      <c r="E2765" s="72"/>
      <c r="F2765" s="72"/>
      <c r="G2765" s="72"/>
      <c r="H2765" s="72"/>
    </row>
    <row r="2766" spans="1:8" x14ac:dyDescent="0.25">
      <c r="A2766" s="73"/>
      <c r="B2766" s="72"/>
      <c r="C2766" s="72"/>
      <c r="D2766" s="72"/>
      <c r="E2766" s="72"/>
      <c r="F2766" s="72"/>
      <c r="G2766" s="72"/>
      <c r="H2766" s="72"/>
    </row>
    <row r="2767" spans="1:8" x14ac:dyDescent="0.25">
      <c r="A2767" s="73"/>
      <c r="B2767" s="72"/>
      <c r="C2767" s="72"/>
      <c r="D2767" s="72"/>
      <c r="E2767" s="72"/>
      <c r="F2767" s="72"/>
      <c r="G2767" s="72"/>
      <c r="H2767" s="72"/>
    </row>
    <row r="2768" spans="1:8" x14ac:dyDescent="0.25">
      <c r="A2768" s="73"/>
      <c r="B2768" s="72"/>
      <c r="C2768" s="72"/>
      <c r="D2768" s="72"/>
      <c r="E2768" s="72"/>
      <c r="F2768" s="72"/>
      <c r="G2768" s="72"/>
      <c r="H2768" s="72"/>
    </row>
    <row r="2769" spans="1:8" x14ac:dyDescent="0.25">
      <c r="A2769" s="73"/>
      <c r="B2769" s="72"/>
      <c r="C2769" s="72"/>
      <c r="D2769" s="72"/>
      <c r="E2769" s="72"/>
      <c r="F2769" s="72"/>
      <c r="G2769" s="72"/>
      <c r="H2769" s="72"/>
    </row>
    <row r="2770" spans="1:8" x14ac:dyDescent="0.25">
      <c r="A2770" s="73"/>
      <c r="B2770" s="72"/>
      <c r="C2770" s="72"/>
      <c r="D2770" s="72"/>
      <c r="E2770" s="72"/>
      <c r="F2770" s="72"/>
      <c r="G2770" s="72"/>
      <c r="H2770" s="72"/>
    </row>
    <row r="2771" spans="1:8" x14ac:dyDescent="0.25">
      <c r="A2771" s="73"/>
      <c r="B2771" s="72"/>
      <c r="C2771" s="72"/>
      <c r="D2771" s="72"/>
      <c r="E2771" s="72"/>
      <c r="F2771" s="72"/>
      <c r="G2771" s="72"/>
      <c r="H2771" s="72"/>
    </row>
    <row r="2772" spans="1:8" x14ac:dyDescent="0.25">
      <c r="A2772" s="73"/>
      <c r="B2772" s="72"/>
      <c r="C2772" s="72"/>
      <c r="D2772" s="72"/>
      <c r="E2772" s="72"/>
      <c r="F2772" s="72"/>
      <c r="G2772" s="72"/>
      <c r="H2772" s="72"/>
    </row>
    <row r="2773" spans="1:8" x14ac:dyDescent="0.25">
      <c r="A2773" s="73"/>
      <c r="B2773" s="72"/>
      <c r="C2773" s="72"/>
      <c r="D2773" s="72"/>
      <c r="E2773" s="72"/>
      <c r="F2773" s="72"/>
      <c r="G2773" s="72"/>
      <c r="H2773" s="72"/>
    </row>
    <row r="2774" spans="1:8" x14ac:dyDescent="0.25">
      <c r="A2774" s="73"/>
      <c r="B2774" s="72"/>
      <c r="C2774" s="72"/>
      <c r="D2774" s="72"/>
      <c r="E2774" s="72"/>
      <c r="F2774" s="72"/>
      <c r="G2774" s="72"/>
      <c r="H2774" s="72"/>
    </row>
    <row r="2775" spans="1:8" x14ac:dyDescent="0.25">
      <c r="A2775" s="73"/>
      <c r="B2775" s="72"/>
      <c r="C2775" s="72"/>
      <c r="D2775" s="72"/>
      <c r="E2775" s="72"/>
      <c r="F2775" s="72"/>
      <c r="G2775" s="72"/>
      <c r="H2775" s="72"/>
    </row>
    <row r="2776" spans="1:8" x14ac:dyDescent="0.25">
      <c r="A2776" s="73"/>
      <c r="B2776" s="72"/>
      <c r="C2776" s="72"/>
      <c r="D2776" s="72"/>
      <c r="E2776" s="72"/>
      <c r="F2776" s="72"/>
      <c r="G2776" s="72"/>
      <c r="H2776" s="72"/>
    </row>
    <row r="2777" spans="1:8" x14ac:dyDescent="0.25">
      <c r="A2777" s="73"/>
      <c r="B2777" s="72"/>
      <c r="C2777" s="72"/>
      <c r="D2777" s="72"/>
      <c r="E2777" s="72"/>
      <c r="F2777" s="72"/>
      <c r="G2777" s="72"/>
      <c r="H2777" s="72"/>
    </row>
    <row r="2778" spans="1:8" x14ac:dyDescent="0.25">
      <c r="A2778" s="73"/>
      <c r="B2778" s="72"/>
      <c r="C2778" s="72"/>
      <c r="D2778" s="72"/>
      <c r="E2778" s="72"/>
      <c r="F2778" s="72"/>
      <c r="G2778" s="72"/>
      <c r="H2778" s="72"/>
    </row>
    <row r="2779" spans="1:8" x14ac:dyDescent="0.25">
      <c r="A2779" s="73"/>
      <c r="B2779" s="72"/>
      <c r="C2779" s="72"/>
      <c r="D2779" s="72"/>
      <c r="E2779" s="72"/>
      <c r="F2779" s="72"/>
      <c r="G2779" s="72"/>
      <c r="H2779" s="72"/>
    </row>
    <row r="2780" spans="1:8" x14ac:dyDescent="0.25">
      <c r="A2780" s="73"/>
      <c r="B2780" s="72"/>
      <c r="C2780" s="72"/>
      <c r="D2780" s="72"/>
      <c r="E2780" s="72"/>
      <c r="F2780" s="72"/>
      <c r="G2780" s="72"/>
      <c r="H2780" s="72"/>
    </row>
    <row r="2781" spans="1:8" x14ac:dyDescent="0.25">
      <c r="A2781" s="73"/>
      <c r="B2781" s="72"/>
      <c r="C2781" s="72"/>
      <c r="D2781" s="72"/>
      <c r="E2781" s="72"/>
      <c r="F2781" s="72"/>
      <c r="G2781" s="72"/>
      <c r="H2781" s="72"/>
    </row>
    <row r="2782" spans="1:8" x14ac:dyDescent="0.25">
      <c r="A2782" s="73"/>
      <c r="B2782" s="72"/>
      <c r="C2782" s="72"/>
      <c r="D2782" s="72"/>
      <c r="E2782" s="72"/>
      <c r="F2782" s="72"/>
      <c r="G2782" s="72"/>
      <c r="H2782" s="72"/>
    </row>
    <row r="2783" spans="1:8" x14ac:dyDescent="0.25">
      <c r="A2783" s="73"/>
      <c r="B2783" s="72"/>
      <c r="C2783" s="72"/>
      <c r="D2783" s="72"/>
      <c r="E2783" s="72"/>
      <c r="F2783" s="72"/>
      <c r="G2783" s="72"/>
      <c r="H2783" s="72"/>
    </row>
    <row r="2784" spans="1:8" x14ac:dyDescent="0.25">
      <c r="A2784" s="73"/>
      <c r="B2784" s="72"/>
      <c r="C2784" s="72"/>
      <c r="D2784" s="72"/>
      <c r="E2784" s="72"/>
      <c r="F2784" s="72"/>
      <c r="G2784" s="72"/>
      <c r="H2784" s="72"/>
    </row>
    <row r="2785" spans="1:8" x14ac:dyDescent="0.25">
      <c r="A2785" s="73"/>
      <c r="B2785" s="72"/>
      <c r="C2785" s="72"/>
      <c r="D2785" s="72"/>
      <c r="E2785" s="72"/>
      <c r="F2785" s="72"/>
      <c r="G2785" s="72"/>
      <c r="H2785" s="72"/>
    </row>
    <row r="2786" spans="1:8" x14ac:dyDescent="0.25">
      <c r="A2786" s="73"/>
      <c r="B2786" s="72"/>
      <c r="C2786" s="72"/>
      <c r="D2786" s="72"/>
      <c r="E2786" s="72"/>
      <c r="F2786" s="72"/>
      <c r="G2786" s="72"/>
      <c r="H2786" s="72"/>
    </row>
    <row r="2787" spans="1:8" x14ac:dyDescent="0.25">
      <c r="A2787" s="73"/>
      <c r="B2787" s="72"/>
      <c r="C2787" s="72"/>
      <c r="D2787" s="72"/>
      <c r="E2787" s="72"/>
      <c r="F2787" s="72"/>
      <c r="G2787" s="72"/>
      <c r="H2787" s="72"/>
    </row>
    <row r="2788" spans="1:8" x14ac:dyDescent="0.25">
      <c r="A2788" s="73"/>
      <c r="B2788" s="72"/>
      <c r="C2788" s="72"/>
      <c r="D2788" s="72"/>
      <c r="E2788" s="72"/>
      <c r="F2788" s="72"/>
      <c r="G2788" s="72"/>
      <c r="H2788" s="72"/>
    </row>
    <row r="2789" spans="1:8" x14ac:dyDescent="0.25">
      <c r="A2789" s="73"/>
      <c r="B2789" s="72"/>
      <c r="C2789" s="72"/>
      <c r="D2789" s="72"/>
      <c r="E2789" s="72"/>
      <c r="F2789" s="72"/>
      <c r="G2789" s="72"/>
      <c r="H2789" s="72"/>
    </row>
    <row r="2790" spans="1:8" x14ac:dyDescent="0.25">
      <c r="A2790" s="73"/>
      <c r="B2790" s="72"/>
      <c r="C2790" s="72"/>
      <c r="D2790" s="72"/>
      <c r="E2790" s="72"/>
      <c r="F2790" s="72"/>
      <c r="G2790" s="72"/>
      <c r="H2790" s="72"/>
    </row>
    <row r="2791" spans="1:8" x14ac:dyDescent="0.25">
      <c r="A2791" s="73"/>
      <c r="B2791" s="72"/>
      <c r="C2791" s="72"/>
      <c r="D2791" s="72"/>
      <c r="E2791" s="72"/>
      <c r="F2791" s="72"/>
      <c r="G2791" s="72"/>
      <c r="H2791" s="72"/>
    </row>
    <row r="2792" spans="1:8" x14ac:dyDescent="0.25">
      <c r="A2792" s="73"/>
      <c r="B2792" s="72"/>
      <c r="C2792" s="72"/>
      <c r="D2792" s="72"/>
      <c r="E2792" s="72"/>
      <c r="F2792" s="72"/>
      <c r="G2792" s="72"/>
      <c r="H2792" s="72"/>
    </row>
    <row r="2793" spans="1:8" x14ac:dyDescent="0.25">
      <c r="A2793" s="73"/>
      <c r="B2793" s="72"/>
      <c r="C2793" s="72"/>
      <c r="D2793" s="72"/>
      <c r="E2793" s="72"/>
      <c r="F2793" s="72"/>
      <c r="G2793" s="72"/>
      <c r="H2793" s="72"/>
    </row>
    <row r="2794" spans="1:8" x14ac:dyDescent="0.25">
      <c r="A2794" s="73"/>
      <c r="B2794" s="72"/>
      <c r="C2794" s="72"/>
      <c r="D2794" s="72"/>
      <c r="E2794" s="72"/>
      <c r="F2794" s="72"/>
      <c r="G2794" s="72"/>
      <c r="H2794" s="72"/>
    </row>
    <row r="2795" spans="1:8" x14ac:dyDescent="0.25">
      <c r="A2795" s="73"/>
      <c r="B2795" s="72"/>
      <c r="C2795" s="72"/>
      <c r="D2795" s="72"/>
      <c r="E2795" s="72"/>
      <c r="F2795" s="72"/>
      <c r="G2795" s="72"/>
      <c r="H2795" s="72"/>
    </row>
    <row r="2796" spans="1:8" x14ac:dyDescent="0.25">
      <c r="A2796" s="73"/>
      <c r="B2796" s="72"/>
      <c r="C2796" s="72"/>
      <c r="D2796" s="72"/>
      <c r="E2796" s="72"/>
      <c r="F2796" s="72"/>
      <c r="G2796" s="72"/>
      <c r="H2796" s="72"/>
    </row>
    <row r="2797" spans="1:8" x14ac:dyDescent="0.25">
      <c r="A2797" s="73"/>
      <c r="B2797" s="72"/>
      <c r="C2797" s="72"/>
      <c r="D2797" s="72"/>
      <c r="E2797" s="72"/>
      <c r="F2797" s="72"/>
      <c r="G2797" s="72"/>
      <c r="H2797" s="72"/>
    </row>
    <row r="2798" spans="1:8" x14ac:dyDescent="0.25">
      <c r="A2798" s="73"/>
      <c r="B2798" s="72"/>
      <c r="C2798" s="72"/>
      <c r="D2798" s="72"/>
      <c r="E2798" s="72"/>
      <c r="F2798" s="72"/>
      <c r="G2798" s="72"/>
      <c r="H2798" s="72"/>
    </row>
    <row r="2799" spans="1:8" x14ac:dyDescent="0.25">
      <c r="A2799" s="73"/>
      <c r="B2799" s="72"/>
      <c r="C2799" s="72"/>
      <c r="D2799" s="72"/>
      <c r="E2799" s="72"/>
      <c r="F2799" s="72"/>
      <c r="G2799" s="72"/>
      <c r="H2799" s="72"/>
    </row>
    <row r="2800" spans="1:8" x14ac:dyDescent="0.25">
      <c r="A2800" s="73"/>
      <c r="B2800" s="72"/>
      <c r="C2800" s="72"/>
      <c r="D2800" s="72"/>
      <c r="E2800" s="72"/>
      <c r="F2800" s="72"/>
      <c r="G2800" s="72"/>
      <c r="H2800" s="72"/>
    </row>
    <row r="2801" spans="1:8" x14ac:dyDescent="0.25">
      <c r="A2801" s="73"/>
      <c r="B2801" s="72"/>
      <c r="C2801" s="72"/>
      <c r="D2801" s="72"/>
      <c r="E2801" s="72"/>
      <c r="F2801" s="72"/>
      <c r="G2801" s="72"/>
      <c r="H2801" s="72"/>
    </row>
    <row r="2802" spans="1:8" x14ac:dyDescent="0.25">
      <c r="A2802" s="73"/>
      <c r="B2802" s="72"/>
      <c r="C2802" s="72"/>
      <c r="D2802" s="72"/>
      <c r="E2802" s="72"/>
      <c r="F2802" s="72"/>
      <c r="G2802" s="72"/>
      <c r="H2802" s="72"/>
    </row>
    <row r="2803" spans="1:8" x14ac:dyDescent="0.25">
      <c r="A2803" s="73"/>
      <c r="B2803" s="72"/>
      <c r="C2803" s="72"/>
      <c r="D2803" s="72"/>
      <c r="E2803" s="72"/>
      <c r="F2803" s="72"/>
      <c r="G2803" s="72"/>
      <c r="H2803" s="72"/>
    </row>
    <row r="2804" spans="1:8" x14ac:dyDescent="0.25">
      <c r="A2804" s="73"/>
      <c r="B2804" s="72"/>
      <c r="C2804" s="72"/>
      <c r="D2804" s="72"/>
      <c r="E2804" s="72"/>
      <c r="F2804" s="72"/>
      <c r="G2804" s="72"/>
      <c r="H2804" s="72"/>
    </row>
    <row r="2805" spans="1:8" x14ac:dyDescent="0.25">
      <c r="A2805" s="73"/>
      <c r="B2805" s="72"/>
      <c r="C2805" s="72"/>
      <c r="D2805" s="72"/>
      <c r="E2805" s="72"/>
      <c r="F2805" s="72"/>
      <c r="G2805" s="72"/>
      <c r="H2805" s="72"/>
    </row>
    <row r="2806" spans="1:8" x14ac:dyDescent="0.25">
      <c r="A2806" s="73"/>
      <c r="B2806" s="72"/>
      <c r="C2806" s="72"/>
      <c r="D2806" s="72"/>
      <c r="E2806" s="72"/>
      <c r="F2806" s="72"/>
      <c r="G2806" s="72"/>
      <c r="H2806" s="72"/>
    </row>
    <row r="2807" spans="1:8" x14ac:dyDescent="0.25">
      <c r="A2807" s="73"/>
      <c r="B2807" s="72"/>
      <c r="C2807" s="72"/>
      <c r="D2807" s="72"/>
      <c r="E2807" s="72"/>
      <c r="F2807" s="72"/>
      <c r="G2807" s="72"/>
      <c r="H2807" s="72"/>
    </row>
    <row r="2808" spans="1:8" x14ac:dyDescent="0.25">
      <c r="A2808" s="73"/>
      <c r="B2808" s="72"/>
      <c r="C2808" s="72"/>
      <c r="D2808" s="72"/>
      <c r="E2808" s="72"/>
      <c r="F2808" s="72"/>
      <c r="G2808" s="72"/>
      <c r="H2808" s="72"/>
    </row>
    <row r="2809" spans="1:8" x14ac:dyDescent="0.25">
      <c r="A2809" s="73"/>
      <c r="B2809" s="72"/>
      <c r="C2809" s="72"/>
      <c r="D2809" s="72"/>
      <c r="E2809" s="72"/>
      <c r="F2809" s="72"/>
      <c r="G2809" s="72"/>
      <c r="H2809" s="72"/>
    </row>
    <row r="2810" spans="1:8" x14ac:dyDescent="0.25">
      <c r="A2810" s="73"/>
      <c r="B2810" s="72"/>
      <c r="C2810" s="72"/>
      <c r="D2810" s="72"/>
      <c r="E2810" s="72"/>
      <c r="F2810" s="72"/>
      <c r="G2810" s="72"/>
      <c r="H2810" s="72"/>
    </row>
    <row r="2811" spans="1:8" x14ac:dyDescent="0.25">
      <c r="A2811" s="73"/>
      <c r="B2811" s="72"/>
      <c r="C2811" s="72"/>
      <c r="D2811" s="72"/>
      <c r="E2811" s="72"/>
      <c r="F2811" s="72"/>
      <c r="G2811" s="72"/>
      <c r="H2811" s="72"/>
    </row>
    <row r="2812" spans="1:8" x14ac:dyDescent="0.25">
      <c r="A2812" s="73"/>
      <c r="B2812" s="72"/>
      <c r="C2812" s="72"/>
      <c r="D2812" s="72"/>
      <c r="E2812" s="72"/>
      <c r="F2812" s="72"/>
      <c r="G2812" s="72"/>
      <c r="H2812" s="72"/>
    </row>
    <row r="2813" spans="1:8" x14ac:dyDescent="0.25">
      <c r="A2813" s="73"/>
      <c r="B2813" s="72"/>
      <c r="C2813" s="72"/>
      <c r="D2813" s="72"/>
      <c r="E2813" s="72"/>
      <c r="F2813" s="72"/>
      <c r="G2813" s="72"/>
      <c r="H2813" s="72"/>
    </row>
    <row r="2814" spans="1:8" x14ac:dyDescent="0.25">
      <c r="A2814" s="73"/>
      <c r="B2814" s="72"/>
      <c r="C2814" s="72"/>
      <c r="D2814" s="72"/>
      <c r="E2814" s="72"/>
      <c r="F2814" s="72"/>
      <c r="G2814" s="72"/>
      <c r="H2814" s="72"/>
    </row>
    <row r="2815" spans="1:8" x14ac:dyDescent="0.25">
      <c r="A2815" s="73"/>
      <c r="B2815" s="72"/>
      <c r="C2815" s="72"/>
      <c r="D2815" s="72"/>
      <c r="E2815" s="72"/>
      <c r="F2815" s="72"/>
      <c r="G2815" s="72"/>
      <c r="H2815" s="72"/>
    </row>
    <row r="2816" spans="1:8" x14ac:dyDescent="0.25">
      <c r="A2816" s="73"/>
      <c r="B2816" s="72"/>
      <c r="C2816" s="72"/>
      <c r="D2816" s="72"/>
      <c r="E2816" s="72"/>
      <c r="F2816" s="72"/>
      <c r="G2816" s="72"/>
      <c r="H2816" s="72"/>
    </row>
    <row r="2817" spans="1:8" x14ac:dyDescent="0.25">
      <c r="A2817" s="73"/>
      <c r="B2817" s="72"/>
      <c r="C2817" s="72"/>
      <c r="D2817" s="72"/>
      <c r="E2817" s="72"/>
      <c r="F2817" s="72"/>
      <c r="G2817" s="72"/>
      <c r="H2817" s="72"/>
    </row>
    <row r="2818" spans="1:8" x14ac:dyDescent="0.25">
      <c r="A2818" s="73"/>
      <c r="B2818" s="72"/>
      <c r="C2818" s="72"/>
      <c r="D2818" s="72"/>
      <c r="E2818" s="72"/>
      <c r="F2818" s="72"/>
      <c r="G2818" s="72"/>
      <c r="H2818" s="72"/>
    </row>
    <row r="2819" spans="1:8" x14ac:dyDescent="0.25">
      <c r="A2819" s="73"/>
      <c r="B2819" s="72"/>
      <c r="C2819" s="72"/>
      <c r="D2819" s="72"/>
      <c r="E2819" s="72"/>
      <c r="F2819" s="72"/>
      <c r="G2819" s="72"/>
      <c r="H2819" s="72"/>
    </row>
    <row r="2820" spans="1:8" x14ac:dyDescent="0.25">
      <c r="A2820" s="73"/>
      <c r="B2820" s="72"/>
      <c r="C2820" s="72"/>
      <c r="D2820" s="72"/>
      <c r="E2820" s="72"/>
      <c r="F2820" s="72"/>
      <c r="G2820" s="72"/>
      <c r="H2820" s="72"/>
    </row>
    <row r="2821" spans="1:8" x14ac:dyDescent="0.25">
      <c r="A2821" s="73"/>
      <c r="B2821" s="72"/>
      <c r="C2821" s="72"/>
      <c r="D2821" s="72"/>
      <c r="E2821" s="72"/>
      <c r="F2821" s="72"/>
      <c r="G2821" s="72"/>
      <c r="H2821" s="72"/>
    </row>
    <row r="2822" spans="1:8" x14ac:dyDescent="0.25">
      <c r="A2822" s="73"/>
      <c r="B2822" s="72"/>
      <c r="C2822" s="72"/>
      <c r="D2822" s="72"/>
      <c r="E2822" s="72"/>
      <c r="F2822" s="72"/>
      <c r="G2822" s="72"/>
      <c r="H2822" s="72"/>
    </row>
    <row r="2823" spans="1:8" x14ac:dyDescent="0.25">
      <c r="A2823" s="73"/>
      <c r="B2823" s="72"/>
      <c r="C2823" s="72"/>
      <c r="D2823" s="72"/>
      <c r="E2823" s="72"/>
      <c r="F2823" s="72"/>
      <c r="G2823" s="72"/>
      <c r="H2823" s="72"/>
    </row>
    <row r="2824" spans="1:8" x14ac:dyDescent="0.25">
      <c r="A2824" s="73"/>
      <c r="B2824" s="72"/>
      <c r="C2824" s="72"/>
      <c r="D2824" s="72"/>
      <c r="E2824" s="72"/>
      <c r="F2824" s="72"/>
      <c r="G2824" s="72"/>
      <c r="H2824" s="72"/>
    </row>
    <row r="2825" spans="1:8" x14ac:dyDescent="0.25">
      <c r="A2825" s="73"/>
      <c r="B2825" s="72"/>
      <c r="C2825" s="72"/>
      <c r="D2825" s="72"/>
      <c r="E2825" s="72"/>
      <c r="F2825" s="72"/>
      <c r="G2825" s="72"/>
      <c r="H2825" s="72"/>
    </row>
    <row r="2826" spans="1:8" x14ac:dyDescent="0.25">
      <c r="A2826" s="73"/>
      <c r="B2826" s="72"/>
      <c r="C2826" s="72"/>
      <c r="D2826" s="72"/>
      <c r="E2826" s="72"/>
      <c r="F2826" s="72"/>
      <c r="G2826" s="72"/>
      <c r="H2826" s="72"/>
    </row>
    <row r="2827" spans="1:8" x14ac:dyDescent="0.25">
      <c r="A2827" s="73"/>
      <c r="B2827" s="72"/>
      <c r="C2827" s="72"/>
      <c r="D2827" s="72"/>
      <c r="E2827" s="72"/>
      <c r="F2827" s="72"/>
      <c r="G2827" s="72"/>
      <c r="H2827" s="72"/>
    </row>
    <row r="2828" spans="1:8" x14ac:dyDescent="0.25">
      <c r="A2828" s="73"/>
      <c r="B2828" s="72"/>
      <c r="C2828" s="72"/>
      <c r="D2828" s="72"/>
      <c r="E2828" s="72"/>
      <c r="F2828" s="72"/>
      <c r="G2828" s="72"/>
      <c r="H2828" s="72"/>
    </row>
    <row r="2829" spans="1:8" x14ac:dyDescent="0.25">
      <c r="A2829" s="73"/>
      <c r="B2829" s="72"/>
      <c r="C2829" s="72"/>
      <c r="D2829" s="72"/>
      <c r="E2829" s="72"/>
      <c r="F2829" s="72"/>
      <c r="G2829" s="72"/>
      <c r="H2829" s="72"/>
    </row>
    <row r="2830" spans="1:8" x14ac:dyDescent="0.25">
      <c r="A2830" s="73"/>
      <c r="B2830" s="72"/>
      <c r="C2830" s="72"/>
      <c r="D2830" s="72"/>
      <c r="E2830" s="72"/>
      <c r="F2830" s="72"/>
      <c r="G2830" s="72"/>
      <c r="H2830" s="72"/>
    </row>
    <row r="2831" spans="1:8" x14ac:dyDescent="0.25">
      <c r="A2831" s="73"/>
      <c r="B2831" s="72"/>
      <c r="C2831" s="72"/>
      <c r="D2831" s="72"/>
      <c r="E2831" s="72"/>
      <c r="F2831" s="72"/>
      <c r="G2831" s="72"/>
      <c r="H2831" s="72"/>
    </row>
    <row r="2832" spans="1:8" x14ac:dyDescent="0.25">
      <c r="A2832" s="73"/>
      <c r="B2832" s="72"/>
      <c r="C2832" s="72"/>
      <c r="D2832" s="72"/>
      <c r="E2832" s="72"/>
      <c r="F2832" s="72"/>
      <c r="G2832" s="72"/>
      <c r="H2832" s="72"/>
    </row>
    <row r="2833" spans="1:8" x14ac:dyDescent="0.25">
      <c r="A2833" s="73"/>
      <c r="B2833" s="72"/>
      <c r="C2833" s="72"/>
      <c r="D2833" s="72"/>
      <c r="E2833" s="72"/>
      <c r="F2833" s="72"/>
      <c r="G2833" s="72"/>
      <c r="H2833" s="72"/>
    </row>
    <row r="2834" spans="1:8" x14ac:dyDescent="0.25">
      <c r="A2834" s="73"/>
      <c r="B2834" s="72"/>
      <c r="C2834" s="72"/>
      <c r="D2834" s="72"/>
      <c r="E2834" s="72"/>
      <c r="F2834" s="72"/>
      <c r="G2834" s="72"/>
      <c r="H2834" s="72"/>
    </row>
    <row r="2835" spans="1:8" x14ac:dyDescent="0.25">
      <c r="A2835" s="73"/>
      <c r="B2835" s="72"/>
      <c r="C2835" s="72"/>
      <c r="D2835" s="72"/>
      <c r="E2835" s="72"/>
      <c r="F2835" s="72"/>
      <c r="G2835" s="72"/>
      <c r="H2835" s="72"/>
    </row>
    <row r="2836" spans="1:8" x14ac:dyDescent="0.25">
      <c r="A2836" s="73"/>
      <c r="B2836" s="72"/>
      <c r="C2836" s="72"/>
      <c r="D2836" s="72"/>
      <c r="E2836" s="72"/>
      <c r="F2836" s="72"/>
      <c r="G2836" s="72"/>
      <c r="H2836" s="72"/>
    </row>
    <row r="2837" spans="1:8" x14ac:dyDescent="0.25">
      <c r="A2837" s="73"/>
      <c r="B2837" s="72"/>
      <c r="C2837" s="72"/>
      <c r="D2837" s="72"/>
      <c r="E2837" s="72"/>
      <c r="F2837" s="72"/>
      <c r="G2837" s="72"/>
      <c r="H2837" s="72"/>
    </row>
    <row r="2838" spans="1:8" x14ac:dyDescent="0.25">
      <c r="A2838" s="73"/>
      <c r="B2838" s="72"/>
      <c r="C2838" s="72"/>
      <c r="D2838" s="72"/>
      <c r="E2838" s="72"/>
      <c r="F2838" s="72"/>
      <c r="G2838" s="72"/>
      <c r="H2838" s="72"/>
    </row>
    <row r="2839" spans="1:8" x14ac:dyDescent="0.25">
      <c r="A2839" s="73"/>
      <c r="B2839" s="72"/>
      <c r="C2839" s="72"/>
      <c r="D2839" s="72"/>
      <c r="E2839" s="72"/>
      <c r="F2839" s="72"/>
      <c r="G2839" s="72"/>
      <c r="H2839" s="72"/>
    </row>
    <row r="2840" spans="1:8" x14ac:dyDescent="0.25">
      <c r="A2840" s="73"/>
      <c r="B2840" s="72"/>
      <c r="C2840" s="72"/>
      <c r="D2840" s="72"/>
      <c r="E2840" s="72"/>
      <c r="F2840" s="72"/>
      <c r="G2840" s="72"/>
      <c r="H2840" s="72"/>
    </row>
    <row r="2841" spans="1:8" x14ac:dyDescent="0.25">
      <c r="A2841" s="73"/>
      <c r="B2841" s="72"/>
      <c r="C2841" s="72"/>
      <c r="D2841" s="72"/>
      <c r="E2841" s="72"/>
      <c r="F2841" s="72"/>
      <c r="G2841" s="72"/>
      <c r="H2841" s="72"/>
    </row>
    <row r="2842" spans="1:8" x14ac:dyDescent="0.25">
      <c r="A2842" s="73"/>
      <c r="B2842" s="72"/>
      <c r="C2842" s="72"/>
      <c r="D2842" s="72"/>
      <c r="E2842" s="72"/>
      <c r="F2842" s="72"/>
      <c r="G2842" s="72"/>
      <c r="H2842" s="72"/>
    </row>
    <row r="2843" spans="1:8" x14ac:dyDescent="0.25">
      <c r="A2843" s="73"/>
      <c r="B2843" s="72"/>
      <c r="C2843" s="72"/>
      <c r="D2843" s="72"/>
      <c r="E2843" s="72"/>
      <c r="F2843" s="72"/>
      <c r="G2843" s="72"/>
      <c r="H2843" s="72"/>
    </row>
    <row r="2844" spans="1:8" x14ac:dyDescent="0.25">
      <c r="A2844" s="73"/>
      <c r="B2844" s="72"/>
      <c r="C2844" s="72"/>
      <c r="D2844" s="72"/>
      <c r="E2844" s="72"/>
      <c r="F2844" s="72"/>
      <c r="G2844" s="72"/>
      <c r="H2844" s="72"/>
    </row>
    <row r="2845" spans="1:8" x14ac:dyDescent="0.25">
      <c r="A2845" s="73"/>
      <c r="B2845" s="72"/>
      <c r="C2845" s="72"/>
      <c r="D2845" s="72"/>
      <c r="E2845" s="72"/>
      <c r="F2845" s="72"/>
      <c r="G2845" s="72"/>
      <c r="H2845" s="72"/>
    </row>
    <row r="2846" spans="1:8" x14ac:dyDescent="0.25">
      <c r="A2846" s="73"/>
      <c r="B2846" s="72"/>
      <c r="C2846" s="72"/>
      <c r="D2846" s="72"/>
      <c r="E2846" s="72"/>
      <c r="F2846" s="72"/>
      <c r="G2846" s="72"/>
      <c r="H2846" s="72"/>
    </row>
    <row r="2847" spans="1:8" x14ac:dyDescent="0.25">
      <c r="A2847" s="73"/>
      <c r="B2847" s="72"/>
      <c r="C2847" s="72"/>
      <c r="D2847" s="72"/>
      <c r="E2847" s="72"/>
      <c r="F2847" s="72"/>
      <c r="G2847" s="72"/>
      <c r="H2847" s="72"/>
    </row>
    <row r="2848" spans="1:8" x14ac:dyDescent="0.25">
      <c r="A2848" s="73"/>
      <c r="B2848" s="72"/>
      <c r="C2848" s="72"/>
      <c r="D2848" s="72"/>
      <c r="E2848" s="72"/>
      <c r="F2848" s="72"/>
      <c r="G2848" s="72"/>
      <c r="H2848" s="72"/>
    </row>
    <row r="2849" spans="1:8" x14ac:dyDescent="0.25">
      <c r="A2849" s="73"/>
      <c r="B2849" s="72"/>
      <c r="C2849" s="72"/>
      <c r="D2849" s="72"/>
      <c r="E2849" s="72"/>
      <c r="F2849" s="72"/>
      <c r="G2849" s="72"/>
      <c r="H2849" s="72"/>
    </row>
    <row r="2850" spans="1:8" x14ac:dyDescent="0.25">
      <c r="A2850" s="73"/>
      <c r="B2850" s="72"/>
      <c r="C2850" s="72"/>
      <c r="D2850" s="72"/>
      <c r="E2850" s="72"/>
      <c r="F2850" s="72"/>
      <c r="G2850" s="72"/>
      <c r="H2850" s="72"/>
    </row>
    <row r="2851" spans="1:8" x14ac:dyDescent="0.25">
      <c r="A2851" s="73"/>
      <c r="B2851" s="72"/>
      <c r="C2851" s="72"/>
      <c r="D2851" s="72"/>
      <c r="E2851" s="72"/>
      <c r="F2851" s="72"/>
      <c r="G2851" s="72"/>
      <c r="H2851" s="72"/>
    </row>
    <row r="2852" spans="1:8" x14ac:dyDescent="0.25">
      <c r="A2852" s="73"/>
      <c r="B2852" s="72"/>
      <c r="C2852" s="72"/>
      <c r="D2852" s="72"/>
      <c r="E2852" s="72"/>
      <c r="F2852" s="72"/>
      <c r="G2852" s="72"/>
      <c r="H2852" s="72"/>
    </row>
    <row r="2853" spans="1:8" x14ac:dyDescent="0.25">
      <c r="A2853" s="73"/>
      <c r="B2853" s="72"/>
      <c r="C2853" s="72"/>
      <c r="D2853" s="72"/>
      <c r="E2853" s="72"/>
      <c r="F2853" s="72"/>
      <c r="G2853" s="72"/>
      <c r="H2853" s="72"/>
    </row>
    <row r="2854" spans="1:8" x14ac:dyDescent="0.25">
      <c r="A2854" s="73"/>
      <c r="B2854" s="72"/>
      <c r="C2854" s="72"/>
      <c r="D2854" s="72"/>
      <c r="E2854" s="72"/>
      <c r="F2854" s="72"/>
      <c r="G2854" s="72"/>
      <c r="H2854" s="72"/>
    </row>
    <row r="2855" spans="1:8" x14ac:dyDescent="0.25">
      <c r="A2855" s="73"/>
      <c r="B2855" s="72"/>
      <c r="C2855" s="72"/>
      <c r="D2855" s="72"/>
      <c r="E2855" s="72"/>
      <c r="F2855" s="72"/>
      <c r="G2855" s="72"/>
      <c r="H2855" s="72"/>
    </row>
    <row r="2856" spans="1:8" x14ac:dyDescent="0.25">
      <c r="A2856" s="73"/>
      <c r="B2856" s="72"/>
      <c r="C2856" s="72"/>
      <c r="D2856" s="72"/>
      <c r="E2856" s="72"/>
      <c r="F2856" s="72"/>
      <c r="G2856" s="72"/>
      <c r="H2856" s="72"/>
    </row>
    <row r="2857" spans="1:8" x14ac:dyDescent="0.25">
      <c r="A2857" s="73"/>
      <c r="B2857" s="72"/>
      <c r="C2857" s="72"/>
      <c r="D2857" s="72"/>
      <c r="E2857" s="72"/>
      <c r="F2857" s="72"/>
      <c r="G2857" s="72"/>
      <c r="H2857" s="72"/>
    </row>
    <row r="2858" spans="1:8" x14ac:dyDescent="0.25">
      <c r="A2858" s="73"/>
      <c r="B2858" s="72"/>
      <c r="C2858" s="72"/>
      <c r="D2858" s="72"/>
      <c r="E2858" s="72"/>
      <c r="F2858" s="72"/>
      <c r="G2858" s="72"/>
      <c r="H2858" s="72"/>
    </row>
    <row r="2859" spans="1:8" x14ac:dyDescent="0.25">
      <c r="A2859" s="73"/>
      <c r="B2859" s="72"/>
      <c r="C2859" s="72"/>
      <c r="D2859" s="72"/>
      <c r="E2859" s="72"/>
      <c r="F2859" s="72"/>
      <c r="G2859" s="72"/>
      <c r="H2859" s="72"/>
    </row>
    <row r="2860" spans="1:8" x14ac:dyDescent="0.25">
      <c r="A2860" s="73"/>
      <c r="B2860" s="72"/>
      <c r="C2860" s="72"/>
      <c r="D2860" s="72"/>
      <c r="E2860" s="72"/>
      <c r="F2860" s="72"/>
      <c r="G2860" s="72"/>
      <c r="H2860" s="72"/>
    </row>
    <row r="2861" spans="1:8" x14ac:dyDescent="0.25">
      <c r="A2861" s="73"/>
      <c r="B2861" s="72"/>
      <c r="C2861" s="72"/>
      <c r="D2861" s="72"/>
      <c r="E2861" s="72"/>
      <c r="F2861" s="72"/>
      <c r="G2861" s="72"/>
      <c r="H2861" s="72"/>
    </row>
    <row r="2862" spans="1:8" x14ac:dyDescent="0.25">
      <c r="A2862" s="73"/>
      <c r="B2862" s="72"/>
      <c r="C2862" s="72"/>
      <c r="D2862" s="72"/>
      <c r="E2862" s="72"/>
      <c r="F2862" s="72"/>
      <c r="G2862" s="72"/>
      <c r="H2862" s="72"/>
    </row>
    <row r="2863" spans="1:8" x14ac:dyDescent="0.25">
      <c r="A2863" s="73"/>
      <c r="B2863" s="72"/>
      <c r="C2863" s="72"/>
      <c r="D2863" s="72"/>
      <c r="E2863" s="72"/>
      <c r="F2863" s="72"/>
      <c r="G2863" s="72"/>
      <c r="H2863" s="72"/>
    </row>
    <row r="2864" spans="1:8" x14ac:dyDescent="0.25">
      <c r="A2864" s="73"/>
      <c r="B2864" s="72"/>
      <c r="C2864" s="72"/>
      <c r="D2864" s="72"/>
      <c r="E2864" s="72"/>
      <c r="F2864" s="72"/>
      <c r="G2864" s="72"/>
      <c r="H2864" s="72"/>
    </row>
    <row r="2865" spans="1:8" x14ac:dyDescent="0.25">
      <c r="A2865" s="73"/>
      <c r="B2865" s="72"/>
      <c r="C2865" s="72"/>
      <c r="D2865" s="72"/>
      <c r="E2865" s="72"/>
      <c r="F2865" s="72"/>
      <c r="G2865" s="72"/>
      <c r="H2865" s="72"/>
    </row>
    <row r="2866" spans="1:8" x14ac:dyDescent="0.25">
      <c r="A2866" s="73"/>
      <c r="B2866" s="72"/>
      <c r="C2866" s="72"/>
      <c r="D2866" s="72"/>
      <c r="E2866" s="72"/>
      <c r="F2866" s="72"/>
      <c r="G2866" s="72"/>
      <c r="H2866" s="72"/>
    </row>
    <row r="2867" spans="1:8" x14ac:dyDescent="0.25">
      <c r="A2867" s="73"/>
      <c r="B2867" s="72"/>
      <c r="C2867" s="72"/>
      <c r="D2867" s="72"/>
      <c r="E2867" s="72"/>
      <c r="F2867" s="72"/>
      <c r="G2867" s="72"/>
      <c r="H2867" s="72"/>
    </row>
    <row r="2868" spans="1:8" x14ac:dyDescent="0.25">
      <c r="A2868" s="73"/>
      <c r="B2868" s="72"/>
      <c r="C2868" s="72"/>
      <c r="D2868" s="72"/>
      <c r="E2868" s="72"/>
      <c r="F2868" s="72"/>
      <c r="G2868" s="72"/>
      <c r="H2868" s="72"/>
    </row>
    <row r="2869" spans="1:8" x14ac:dyDescent="0.25">
      <c r="A2869" s="73"/>
      <c r="B2869" s="72"/>
      <c r="C2869" s="72"/>
      <c r="D2869" s="72"/>
      <c r="E2869" s="72"/>
      <c r="F2869" s="72"/>
      <c r="G2869" s="72"/>
      <c r="H2869" s="72"/>
    </row>
    <row r="2870" spans="1:8" x14ac:dyDescent="0.25">
      <c r="A2870" s="73"/>
      <c r="B2870" s="72"/>
      <c r="C2870" s="72"/>
      <c r="D2870" s="72"/>
      <c r="E2870" s="72"/>
      <c r="F2870" s="72"/>
      <c r="G2870" s="72"/>
      <c r="H2870" s="72"/>
    </row>
    <row r="2871" spans="1:8" x14ac:dyDescent="0.25">
      <c r="A2871" s="73"/>
      <c r="B2871" s="72"/>
      <c r="C2871" s="72"/>
      <c r="D2871" s="72"/>
      <c r="E2871" s="72"/>
      <c r="F2871" s="72"/>
      <c r="G2871" s="72"/>
      <c r="H2871" s="72"/>
    </row>
    <row r="2872" spans="1:8" x14ac:dyDescent="0.25">
      <c r="A2872" s="73"/>
      <c r="B2872" s="72"/>
      <c r="C2872" s="72"/>
      <c r="D2872" s="72"/>
      <c r="E2872" s="72"/>
      <c r="F2872" s="72"/>
      <c r="G2872" s="72"/>
      <c r="H2872" s="72"/>
    </row>
    <row r="2873" spans="1:8" x14ac:dyDescent="0.25">
      <c r="A2873" s="73"/>
      <c r="B2873" s="72"/>
      <c r="C2873" s="72"/>
      <c r="D2873" s="72"/>
      <c r="E2873" s="72"/>
      <c r="F2873" s="72"/>
      <c r="G2873" s="72"/>
      <c r="H2873" s="72"/>
    </row>
    <row r="2874" spans="1:8" x14ac:dyDescent="0.25">
      <c r="A2874" s="73"/>
      <c r="B2874" s="72"/>
      <c r="C2874" s="72"/>
      <c r="D2874" s="72"/>
      <c r="E2874" s="72"/>
      <c r="F2874" s="72"/>
      <c r="G2874" s="72"/>
      <c r="H2874" s="72"/>
    </row>
    <row r="2875" spans="1:8" x14ac:dyDescent="0.25">
      <c r="A2875" s="73"/>
      <c r="B2875" s="72"/>
      <c r="C2875" s="72"/>
      <c r="D2875" s="72"/>
      <c r="E2875" s="72"/>
      <c r="F2875" s="72"/>
      <c r="G2875" s="72"/>
      <c r="H2875" s="72"/>
    </row>
    <row r="2876" spans="1:8" x14ac:dyDescent="0.25">
      <c r="A2876" s="73"/>
      <c r="B2876" s="72"/>
      <c r="C2876" s="72"/>
      <c r="D2876" s="72"/>
      <c r="E2876" s="72"/>
      <c r="F2876" s="72"/>
      <c r="G2876" s="72"/>
      <c r="H2876" s="72"/>
    </row>
    <row r="2877" spans="1:8" x14ac:dyDescent="0.25">
      <c r="A2877" s="73"/>
      <c r="B2877" s="72"/>
      <c r="C2877" s="72"/>
      <c r="D2877" s="72"/>
      <c r="E2877" s="72"/>
      <c r="F2877" s="72"/>
      <c r="G2877" s="72"/>
      <c r="H2877" s="72"/>
    </row>
    <row r="2878" spans="1:8" x14ac:dyDescent="0.25">
      <c r="A2878" s="73"/>
      <c r="B2878" s="72"/>
      <c r="C2878" s="72"/>
      <c r="D2878" s="72"/>
      <c r="E2878" s="72"/>
      <c r="F2878" s="72"/>
      <c r="G2878" s="72"/>
      <c r="H2878" s="72"/>
    </row>
    <row r="2879" spans="1:8" x14ac:dyDescent="0.25">
      <c r="A2879" s="73"/>
      <c r="B2879" s="72"/>
      <c r="C2879" s="72"/>
      <c r="D2879" s="72"/>
      <c r="E2879" s="72"/>
      <c r="F2879" s="72"/>
      <c r="G2879" s="72"/>
      <c r="H2879" s="72"/>
    </row>
    <row r="2880" spans="1:8" x14ac:dyDescent="0.25">
      <c r="A2880" s="73"/>
      <c r="B2880" s="72"/>
      <c r="C2880" s="72"/>
      <c r="D2880" s="72"/>
      <c r="E2880" s="72"/>
      <c r="F2880" s="72"/>
      <c r="G2880" s="72"/>
      <c r="H2880" s="72"/>
    </row>
    <row r="2881" spans="1:8" x14ac:dyDescent="0.25">
      <c r="A2881" s="73"/>
      <c r="B2881" s="72"/>
      <c r="C2881" s="72"/>
      <c r="D2881" s="72"/>
      <c r="E2881" s="72"/>
      <c r="F2881" s="72"/>
      <c r="G2881" s="72"/>
      <c r="H2881" s="72"/>
    </row>
    <row r="2882" spans="1:8" x14ac:dyDescent="0.25">
      <c r="A2882" s="73"/>
      <c r="B2882" s="72"/>
      <c r="C2882" s="72"/>
      <c r="D2882" s="72"/>
      <c r="E2882" s="72"/>
      <c r="F2882" s="72"/>
      <c r="G2882" s="72"/>
      <c r="H2882" s="72"/>
    </row>
    <row r="2883" spans="1:8" x14ac:dyDescent="0.25">
      <c r="A2883" s="73"/>
      <c r="B2883" s="72"/>
      <c r="C2883" s="72"/>
      <c r="D2883" s="72"/>
      <c r="E2883" s="72"/>
      <c r="F2883" s="72"/>
      <c r="G2883" s="72"/>
      <c r="H2883" s="72"/>
    </row>
    <row r="2884" spans="1:8" x14ac:dyDescent="0.25">
      <c r="A2884" s="73"/>
      <c r="B2884" s="72"/>
      <c r="C2884" s="72"/>
      <c r="D2884" s="72"/>
      <c r="E2884" s="72"/>
      <c r="F2884" s="72"/>
      <c r="G2884" s="72"/>
      <c r="H2884" s="72"/>
    </row>
    <row r="2885" spans="1:8" x14ac:dyDescent="0.25">
      <c r="A2885" s="73"/>
      <c r="B2885" s="72"/>
      <c r="C2885" s="72"/>
      <c r="D2885" s="72"/>
      <c r="E2885" s="72"/>
      <c r="F2885" s="72"/>
      <c r="G2885" s="72"/>
      <c r="H2885" s="72"/>
    </row>
    <row r="2886" spans="1:8" x14ac:dyDescent="0.25">
      <c r="A2886" s="73"/>
      <c r="B2886" s="72"/>
      <c r="C2886" s="72"/>
      <c r="D2886" s="72"/>
      <c r="E2886" s="72"/>
      <c r="F2886" s="72"/>
      <c r="G2886" s="72"/>
      <c r="H2886" s="72"/>
    </row>
    <row r="2887" spans="1:8" x14ac:dyDescent="0.25">
      <c r="A2887" s="73"/>
      <c r="B2887" s="72"/>
      <c r="C2887" s="72"/>
      <c r="D2887" s="72"/>
      <c r="E2887" s="72"/>
      <c r="F2887" s="72"/>
      <c r="G2887" s="72"/>
      <c r="H2887" s="72"/>
    </row>
    <row r="2888" spans="1:8" x14ac:dyDescent="0.25">
      <c r="A2888" s="73"/>
      <c r="B2888" s="72"/>
      <c r="C2888" s="72"/>
      <c r="D2888" s="72"/>
      <c r="E2888" s="72"/>
      <c r="F2888" s="72"/>
      <c r="G2888" s="72"/>
      <c r="H2888" s="72"/>
    </row>
    <row r="2889" spans="1:8" x14ac:dyDescent="0.25">
      <c r="A2889" s="73"/>
      <c r="B2889" s="72"/>
      <c r="C2889" s="72"/>
      <c r="D2889" s="72"/>
      <c r="E2889" s="72"/>
      <c r="F2889" s="72"/>
      <c r="G2889" s="72"/>
      <c r="H2889" s="72"/>
    </row>
    <row r="2890" spans="1:8" x14ac:dyDescent="0.25">
      <c r="A2890" s="73"/>
      <c r="B2890" s="72"/>
      <c r="C2890" s="72"/>
      <c r="D2890" s="72"/>
      <c r="E2890" s="72"/>
      <c r="F2890" s="72"/>
      <c r="G2890" s="72"/>
      <c r="H2890" s="72"/>
    </row>
    <row r="2891" spans="1:8" x14ac:dyDescent="0.25">
      <c r="A2891" s="73"/>
      <c r="B2891" s="72"/>
      <c r="C2891" s="72"/>
      <c r="D2891" s="72"/>
      <c r="E2891" s="72"/>
      <c r="F2891" s="72"/>
      <c r="G2891" s="72"/>
      <c r="H2891" s="72"/>
    </row>
    <row r="2892" spans="1:8" x14ac:dyDescent="0.25">
      <c r="A2892" s="73"/>
      <c r="B2892" s="72"/>
      <c r="C2892" s="72"/>
      <c r="D2892" s="72"/>
      <c r="E2892" s="72"/>
      <c r="F2892" s="72"/>
      <c r="G2892" s="72"/>
      <c r="H2892" s="72"/>
    </row>
    <row r="2893" spans="1:8" x14ac:dyDescent="0.25">
      <c r="A2893" s="73"/>
      <c r="B2893" s="72"/>
      <c r="C2893" s="72"/>
      <c r="D2893" s="72"/>
      <c r="E2893" s="72"/>
      <c r="F2893" s="72"/>
      <c r="G2893" s="72"/>
      <c r="H2893" s="72"/>
    </row>
    <row r="2894" spans="1:8" x14ac:dyDescent="0.25">
      <c r="A2894" s="73"/>
      <c r="B2894" s="72"/>
      <c r="C2894" s="72"/>
      <c r="D2894" s="72"/>
      <c r="E2894" s="72"/>
      <c r="F2894" s="72"/>
      <c r="G2894" s="72"/>
      <c r="H2894" s="72"/>
    </row>
    <row r="2895" spans="1:8" x14ac:dyDescent="0.25">
      <c r="A2895" s="73"/>
      <c r="B2895" s="72"/>
      <c r="C2895" s="72"/>
      <c r="D2895" s="72"/>
      <c r="E2895" s="72"/>
      <c r="F2895" s="72"/>
      <c r="G2895" s="72"/>
      <c r="H2895" s="72"/>
    </row>
    <row r="2896" spans="1:8" x14ac:dyDescent="0.25">
      <c r="A2896" s="73"/>
      <c r="B2896" s="72"/>
      <c r="C2896" s="72"/>
      <c r="D2896" s="72"/>
      <c r="E2896" s="72"/>
      <c r="F2896" s="72"/>
      <c r="G2896" s="72"/>
      <c r="H2896" s="72"/>
    </row>
    <row r="2897" spans="1:8" x14ac:dyDescent="0.25">
      <c r="A2897" s="73"/>
      <c r="B2897" s="72"/>
      <c r="C2897" s="72"/>
      <c r="D2897" s="72"/>
      <c r="E2897" s="72"/>
      <c r="F2897" s="72"/>
      <c r="G2897" s="72"/>
      <c r="H2897" s="72"/>
    </row>
    <row r="2898" spans="1:8" x14ac:dyDescent="0.25">
      <c r="A2898" s="73"/>
      <c r="B2898" s="72"/>
      <c r="C2898" s="72"/>
      <c r="D2898" s="72"/>
      <c r="E2898" s="72"/>
      <c r="F2898" s="72"/>
      <c r="G2898" s="72"/>
      <c r="H2898" s="72"/>
    </row>
    <row r="2899" spans="1:8" x14ac:dyDescent="0.25">
      <c r="A2899" s="73"/>
      <c r="B2899" s="72"/>
      <c r="C2899" s="72"/>
      <c r="D2899" s="72"/>
      <c r="E2899" s="72"/>
      <c r="F2899" s="72"/>
      <c r="G2899" s="72"/>
      <c r="H2899" s="72"/>
    </row>
    <row r="2900" spans="1:8" x14ac:dyDescent="0.25">
      <c r="A2900" s="73"/>
      <c r="B2900" s="72"/>
      <c r="C2900" s="72"/>
      <c r="D2900" s="72"/>
      <c r="E2900" s="72"/>
      <c r="F2900" s="72"/>
      <c r="G2900" s="72"/>
      <c r="H2900" s="72"/>
    </row>
    <row r="2901" spans="1:8" x14ac:dyDescent="0.25">
      <c r="A2901" s="73"/>
      <c r="B2901" s="72"/>
      <c r="C2901" s="72"/>
      <c r="D2901" s="72"/>
      <c r="E2901" s="72"/>
      <c r="F2901" s="72"/>
      <c r="G2901" s="72"/>
      <c r="H2901" s="72"/>
    </row>
    <row r="2902" spans="1:8" x14ac:dyDescent="0.25">
      <c r="A2902" s="73"/>
      <c r="B2902" s="72"/>
      <c r="C2902" s="72"/>
      <c r="D2902" s="72"/>
      <c r="E2902" s="72"/>
      <c r="F2902" s="72"/>
      <c r="G2902" s="72"/>
      <c r="H2902" s="72"/>
    </row>
    <row r="2903" spans="1:8" x14ac:dyDescent="0.25">
      <c r="A2903" s="73"/>
      <c r="B2903" s="72"/>
      <c r="C2903" s="72"/>
      <c r="D2903" s="72"/>
      <c r="E2903" s="72"/>
      <c r="F2903" s="72"/>
      <c r="G2903" s="72"/>
      <c r="H2903" s="72"/>
    </row>
    <row r="2904" spans="1:8" x14ac:dyDescent="0.25">
      <c r="A2904" s="73"/>
      <c r="B2904" s="72"/>
      <c r="C2904" s="72"/>
      <c r="D2904" s="72"/>
      <c r="E2904" s="72"/>
      <c r="F2904" s="72"/>
      <c r="G2904" s="72"/>
      <c r="H2904" s="72"/>
    </row>
    <row r="2905" spans="1:8" x14ac:dyDescent="0.25">
      <c r="A2905" s="73"/>
      <c r="B2905" s="72"/>
      <c r="C2905" s="72"/>
      <c r="D2905" s="72"/>
      <c r="E2905" s="72"/>
      <c r="F2905" s="72"/>
      <c r="G2905" s="72"/>
      <c r="H2905" s="72"/>
    </row>
    <row r="2906" spans="1:8" x14ac:dyDescent="0.25">
      <c r="A2906" s="73"/>
      <c r="B2906" s="72"/>
      <c r="C2906" s="72"/>
      <c r="D2906" s="72"/>
      <c r="E2906" s="72"/>
      <c r="F2906" s="72"/>
      <c r="G2906" s="72"/>
      <c r="H2906" s="72"/>
    </row>
    <row r="2907" spans="1:8" x14ac:dyDescent="0.25">
      <c r="A2907" s="73"/>
      <c r="B2907" s="72"/>
      <c r="C2907" s="72"/>
      <c r="D2907" s="72"/>
      <c r="E2907" s="72"/>
      <c r="F2907" s="72"/>
      <c r="G2907" s="72"/>
      <c r="H2907" s="72"/>
    </row>
    <row r="2908" spans="1:8" x14ac:dyDescent="0.25">
      <c r="A2908" s="73"/>
      <c r="B2908" s="72"/>
      <c r="C2908" s="72"/>
      <c r="D2908" s="72"/>
      <c r="E2908" s="72"/>
      <c r="F2908" s="72"/>
      <c r="G2908" s="72"/>
      <c r="H2908" s="72"/>
    </row>
    <row r="2909" spans="1:8" x14ac:dyDescent="0.25">
      <c r="A2909" s="73"/>
      <c r="B2909" s="72"/>
      <c r="C2909" s="72"/>
      <c r="D2909" s="72"/>
      <c r="E2909" s="72"/>
      <c r="F2909" s="72"/>
      <c r="G2909" s="72"/>
      <c r="H2909" s="72"/>
    </row>
    <row r="2910" spans="1:8" x14ac:dyDescent="0.25">
      <c r="A2910" s="73"/>
      <c r="B2910" s="72"/>
      <c r="C2910" s="72"/>
      <c r="D2910" s="72"/>
      <c r="E2910" s="72"/>
      <c r="F2910" s="72"/>
      <c r="G2910" s="72"/>
      <c r="H2910" s="72"/>
    </row>
    <row r="2911" spans="1:8" x14ac:dyDescent="0.25">
      <c r="A2911" s="73"/>
      <c r="B2911" s="72"/>
      <c r="C2911" s="72"/>
      <c r="D2911" s="72"/>
      <c r="E2911" s="72"/>
      <c r="F2911" s="72"/>
      <c r="G2911" s="72"/>
      <c r="H2911" s="72"/>
    </row>
    <row r="2912" spans="1:8" x14ac:dyDescent="0.25">
      <c r="A2912" s="73"/>
      <c r="B2912" s="72"/>
      <c r="C2912" s="72"/>
      <c r="D2912" s="72"/>
      <c r="E2912" s="72"/>
      <c r="F2912" s="72"/>
      <c r="G2912" s="72"/>
      <c r="H2912" s="72"/>
    </row>
    <row r="2913" spans="1:8" x14ac:dyDescent="0.25">
      <c r="A2913" s="73"/>
      <c r="B2913" s="72"/>
      <c r="C2913" s="72"/>
      <c r="D2913" s="72"/>
      <c r="E2913" s="72"/>
      <c r="F2913" s="72"/>
      <c r="G2913" s="72"/>
      <c r="H2913" s="72"/>
    </row>
    <row r="2914" spans="1:8" x14ac:dyDescent="0.25">
      <c r="A2914" s="73"/>
      <c r="B2914" s="72"/>
      <c r="C2914" s="72"/>
      <c r="D2914" s="72"/>
      <c r="E2914" s="72"/>
      <c r="F2914" s="72"/>
      <c r="G2914" s="72"/>
      <c r="H2914" s="72"/>
    </row>
    <row r="2915" spans="1:8" x14ac:dyDescent="0.25">
      <c r="A2915" s="73"/>
      <c r="B2915" s="72"/>
      <c r="C2915" s="72"/>
      <c r="D2915" s="72"/>
      <c r="E2915" s="72"/>
      <c r="F2915" s="72"/>
      <c r="G2915" s="72"/>
      <c r="H2915" s="72"/>
    </row>
    <row r="2916" spans="1:8" x14ac:dyDescent="0.25">
      <c r="A2916" s="73"/>
      <c r="B2916" s="72"/>
      <c r="C2916" s="72"/>
      <c r="D2916" s="72"/>
      <c r="E2916" s="72"/>
      <c r="F2916" s="72"/>
      <c r="G2916" s="72"/>
      <c r="H2916" s="72"/>
    </row>
    <row r="2917" spans="1:8" x14ac:dyDescent="0.25">
      <c r="A2917" s="73"/>
      <c r="B2917" s="72"/>
      <c r="C2917" s="72"/>
      <c r="D2917" s="72"/>
      <c r="E2917" s="72"/>
      <c r="F2917" s="72"/>
      <c r="G2917" s="72"/>
      <c r="H2917" s="72"/>
    </row>
    <row r="2918" spans="1:8" x14ac:dyDescent="0.25">
      <c r="A2918" s="73"/>
      <c r="B2918" s="72"/>
      <c r="C2918" s="72"/>
      <c r="D2918" s="72"/>
      <c r="E2918" s="72"/>
      <c r="F2918" s="72"/>
      <c r="G2918" s="72"/>
      <c r="H2918" s="72"/>
    </row>
    <row r="2919" spans="1:8" x14ac:dyDescent="0.25">
      <c r="A2919" s="73"/>
      <c r="B2919" s="72"/>
      <c r="C2919" s="72"/>
      <c r="D2919" s="72"/>
      <c r="E2919" s="72"/>
      <c r="F2919" s="72"/>
      <c r="G2919" s="72"/>
      <c r="H2919" s="72"/>
    </row>
    <row r="2920" spans="1:8" x14ac:dyDescent="0.25">
      <c r="A2920" s="73"/>
      <c r="B2920" s="72"/>
      <c r="C2920" s="72"/>
      <c r="D2920" s="72"/>
      <c r="E2920" s="72"/>
      <c r="F2920" s="72"/>
      <c r="G2920" s="72"/>
      <c r="H2920" s="72"/>
    </row>
    <row r="2921" spans="1:8" x14ac:dyDescent="0.25">
      <c r="A2921" s="73"/>
      <c r="B2921" s="72"/>
      <c r="C2921" s="72"/>
      <c r="D2921" s="72"/>
      <c r="E2921" s="72"/>
      <c r="F2921" s="72"/>
      <c r="G2921" s="72"/>
      <c r="H2921" s="72"/>
    </row>
    <row r="2922" spans="1:8" x14ac:dyDescent="0.25">
      <c r="A2922" s="73"/>
      <c r="B2922" s="72"/>
      <c r="C2922" s="72"/>
      <c r="D2922" s="72"/>
      <c r="E2922" s="72"/>
      <c r="F2922" s="72"/>
      <c r="G2922" s="72"/>
      <c r="H2922" s="72"/>
    </row>
    <row r="2923" spans="1:8" x14ac:dyDescent="0.25">
      <c r="A2923" s="73"/>
      <c r="B2923" s="72"/>
      <c r="C2923" s="72"/>
      <c r="D2923" s="72"/>
      <c r="E2923" s="72"/>
      <c r="F2923" s="72"/>
      <c r="G2923" s="72"/>
      <c r="H2923" s="72"/>
    </row>
    <row r="2924" spans="1:8" x14ac:dyDescent="0.25">
      <c r="A2924" s="73"/>
      <c r="B2924" s="72"/>
      <c r="C2924" s="72"/>
      <c r="D2924" s="72"/>
      <c r="E2924" s="72"/>
      <c r="F2924" s="72"/>
      <c r="G2924" s="72"/>
      <c r="H2924" s="72"/>
    </row>
    <row r="2925" spans="1:8" x14ac:dyDescent="0.25">
      <c r="A2925" s="73"/>
      <c r="B2925" s="72"/>
      <c r="C2925" s="72"/>
      <c r="D2925" s="72"/>
      <c r="E2925" s="72"/>
      <c r="F2925" s="72"/>
      <c r="G2925" s="72"/>
      <c r="H2925" s="72"/>
    </row>
    <row r="2926" spans="1:8" x14ac:dyDescent="0.25">
      <c r="A2926" s="73"/>
      <c r="B2926" s="72"/>
      <c r="C2926" s="72"/>
      <c r="D2926" s="72"/>
      <c r="E2926" s="72"/>
      <c r="F2926" s="72"/>
      <c r="G2926" s="72"/>
      <c r="H2926" s="72"/>
    </row>
    <row r="2927" spans="1:8" x14ac:dyDescent="0.25">
      <c r="A2927" s="73"/>
      <c r="B2927" s="72"/>
      <c r="C2927" s="72"/>
      <c r="D2927" s="72"/>
      <c r="E2927" s="72"/>
      <c r="F2927" s="72"/>
      <c r="G2927" s="72"/>
      <c r="H2927" s="72"/>
    </row>
    <row r="2928" spans="1:8" x14ac:dyDescent="0.25">
      <c r="A2928" s="73"/>
      <c r="B2928" s="72"/>
      <c r="C2928" s="72"/>
      <c r="D2928" s="72"/>
      <c r="E2928" s="72"/>
      <c r="F2928" s="72"/>
      <c r="G2928" s="72"/>
      <c r="H2928" s="72"/>
    </row>
    <row r="2929" spans="1:8" x14ac:dyDescent="0.25">
      <c r="A2929" s="73"/>
      <c r="B2929" s="72"/>
      <c r="C2929" s="72"/>
      <c r="D2929" s="72"/>
      <c r="E2929" s="72"/>
      <c r="F2929" s="72"/>
      <c r="G2929" s="72"/>
      <c r="H2929" s="72"/>
    </row>
    <row r="2930" spans="1:8" x14ac:dyDescent="0.25">
      <c r="A2930" s="73"/>
      <c r="B2930" s="72"/>
      <c r="C2930" s="72"/>
      <c r="D2930" s="72"/>
      <c r="E2930" s="72"/>
      <c r="F2930" s="72"/>
      <c r="G2930" s="72"/>
      <c r="H2930" s="72"/>
    </row>
    <row r="2931" spans="1:8" x14ac:dyDescent="0.25">
      <c r="A2931" s="73"/>
      <c r="B2931" s="72"/>
      <c r="C2931" s="72"/>
      <c r="D2931" s="72"/>
      <c r="E2931" s="72"/>
      <c r="F2931" s="72"/>
      <c r="G2931" s="72"/>
      <c r="H2931" s="72"/>
    </row>
    <row r="2932" spans="1:8" x14ac:dyDescent="0.25">
      <c r="A2932" s="73"/>
      <c r="B2932" s="72"/>
      <c r="C2932" s="72"/>
      <c r="D2932" s="72"/>
      <c r="E2932" s="72"/>
      <c r="F2932" s="72"/>
      <c r="G2932" s="72"/>
      <c r="H2932" s="72"/>
    </row>
    <row r="2933" spans="1:8" x14ac:dyDescent="0.25">
      <c r="A2933" s="73"/>
      <c r="B2933" s="72"/>
      <c r="C2933" s="72"/>
      <c r="D2933" s="72"/>
      <c r="E2933" s="72"/>
      <c r="F2933" s="72"/>
      <c r="G2933" s="72"/>
      <c r="H2933" s="72"/>
    </row>
    <row r="2934" spans="1:8" x14ac:dyDescent="0.25">
      <c r="A2934" s="73"/>
      <c r="B2934" s="72"/>
      <c r="C2934" s="72"/>
      <c r="D2934" s="72"/>
      <c r="E2934" s="72"/>
      <c r="F2934" s="72"/>
      <c r="G2934" s="72"/>
      <c r="H2934" s="72"/>
    </row>
    <row r="2935" spans="1:8" x14ac:dyDescent="0.25">
      <c r="A2935" s="73"/>
      <c r="B2935" s="72"/>
      <c r="C2935" s="72"/>
      <c r="D2935" s="72"/>
      <c r="E2935" s="72"/>
      <c r="F2935" s="72"/>
      <c r="G2935" s="72"/>
      <c r="H2935" s="72"/>
    </row>
    <row r="2936" spans="1:8" x14ac:dyDescent="0.25">
      <c r="A2936" s="73"/>
      <c r="B2936" s="72"/>
      <c r="C2936" s="72"/>
      <c r="D2936" s="72"/>
      <c r="E2936" s="72"/>
      <c r="F2936" s="72"/>
      <c r="G2936" s="72"/>
      <c r="H2936" s="72"/>
    </row>
    <row r="2937" spans="1:8" x14ac:dyDescent="0.25">
      <c r="A2937" s="73"/>
      <c r="B2937" s="72"/>
      <c r="C2937" s="72"/>
      <c r="D2937" s="72"/>
      <c r="E2937" s="72"/>
      <c r="F2937" s="72"/>
      <c r="G2937" s="72"/>
      <c r="H2937" s="72"/>
    </row>
    <row r="2938" spans="1:8" x14ac:dyDescent="0.25">
      <c r="A2938" s="73"/>
      <c r="B2938" s="72"/>
      <c r="C2938" s="72"/>
      <c r="D2938" s="72"/>
      <c r="E2938" s="72"/>
      <c r="F2938" s="72"/>
      <c r="G2938" s="72"/>
      <c r="H2938" s="72"/>
    </row>
    <row r="2939" spans="1:8" x14ac:dyDescent="0.25">
      <c r="A2939" s="73"/>
      <c r="B2939" s="72"/>
      <c r="C2939" s="72"/>
      <c r="D2939" s="72"/>
      <c r="E2939" s="72"/>
      <c r="F2939" s="72"/>
      <c r="G2939" s="72"/>
      <c r="H2939" s="72"/>
    </row>
    <row r="2940" spans="1:8" x14ac:dyDescent="0.25">
      <c r="A2940" s="73"/>
      <c r="B2940" s="72"/>
      <c r="C2940" s="72"/>
      <c r="D2940" s="72"/>
      <c r="E2940" s="72"/>
      <c r="F2940" s="72"/>
      <c r="G2940" s="72"/>
      <c r="H2940" s="72"/>
    </row>
    <row r="2941" spans="1:8" x14ac:dyDescent="0.25">
      <c r="A2941" s="73"/>
      <c r="B2941" s="72"/>
      <c r="C2941" s="72"/>
      <c r="D2941" s="72"/>
      <c r="E2941" s="72"/>
      <c r="F2941" s="72"/>
      <c r="G2941" s="72"/>
      <c r="H2941" s="72"/>
    </row>
    <row r="2942" spans="1:8" x14ac:dyDescent="0.25">
      <c r="A2942" s="73"/>
      <c r="B2942" s="72"/>
      <c r="C2942" s="72"/>
      <c r="D2942" s="72"/>
      <c r="E2942" s="72"/>
      <c r="F2942" s="72"/>
      <c r="G2942" s="72"/>
      <c r="H2942" s="72"/>
    </row>
    <row r="2943" spans="1:8" x14ac:dyDescent="0.25">
      <c r="A2943" s="73"/>
      <c r="B2943" s="72"/>
      <c r="C2943" s="72"/>
      <c r="D2943" s="72"/>
      <c r="E2943" s="72"/>
      <c r="F2943" s="72"/>
      <c r="G2943" s="72"/>
      <c r="H2943" s="72"/>
    </row>
    <row r="2944" spans="1:8" x14ac:dyDescent="0.25">
      <c r="A2944" s="73"/>
      <c r="B2944" s="72"/>
      <c r="C2944" s="72"/>
      <c r="D2944" s="72"/>
      <c r="E2944" s="72"/>
      <c r="F2944" s="72"/>
      <c r="G2944" s="72"/>
      <c r="H2944" s="72"/>
    </row>
    <row r="2945" spans="1:8" x14ac:dyDescent="0.25">
      <c r="A2945" s="73"/>
      <c r="B2945" s="72"/>
      <c r="C2945" s="72"/>
      <c r="D2945" s="72"/>
      <c r="E2945" s="72"/>
      <c r="F2945" s="72"/>
      <c r="G2945" s="72"/>
      <c r="H2945" s="72"/>
    </row>
    <row r="2946" spans="1:8" x14ac:dyDescent="0.25">
      <c r="A2946" s="73"/>
      <c r="B2946" s="72"/>
      <c r="C2946" s="72"/>
      <c r="D2946" s="72"/>
      <c r="E2946" s="72"/>
      <c r="F2946" s="72"/>
      <c r="G2946" s="72"/>
      <c r="H2946" s="72"/>
    </row>
    <row r="2947" spans="1:8" x14ac:dyDescent="0.25">
      <c r="A2947" s="73"/>
      <c r="B2947" s="72"/>
      <c r="C2947" s="72"/>
      <c r="D2947" s="72"/>
      <c r="E2947" s="72"/>
      <c r="F2947" s="72"/>
      <c r="G2947" s="72"/>
      <c r="H2947" s="72"/>
    </row>
    <row r="2948" spans="1:8" x14ac:dyDescent="0.25">
      <c r="A2948" s="73"/>
      <c r="B2948" s="72"/>
      <c r="C2948" s="72"/>
      <c r="D2948" s="72"/>
      <c r="E2948" s="72"/>
      <c r="F2948" s="72"/>
      <c r="G2948" s="72"/>
      <c r="H2948" s="72"/>
    </row>
    <row r="2949" spans="1:8" x14ac:dyDescent="0.25">
      <c r="A2949" s="73"/>
      <c r="B2949" s="72"/>
      <c r="C2949" s="72"/>
      <c r="D2949" s="72"/>
      <c r="E2949" s="72"/>
      <c r="F2949" s="72"/>
      <c r="G2949" s="72"/>
      <c r="H2949" s="72"/>
    </row>
    <row r="2950" spans="1:8" x14ac:dyDescent="0.25">
      <c r="A2950" s="73"/>
      <c r="B2950" s="72"/>
      <c r="C2950" s="72"/>
      <c r="D2950" s="72"/>
      <c r="E2950" s="72"/>
      <c r="F2950" s="72"/>
      <c r="G2950" s="72"/>
      <c r="H2950" s="72"/>
    </row>
    <row r="2951" spans="1:8" x14ac:dyDescent="0.25">
      <c r="A2951" s="73"/>
      <c r="B2951" s="72"/>
      <c r="C2951" s="72"/>
      <c r="D2951" s="72"/>
      <c r="E2951" s="72"/>
      <c r="F2951" s="72"/>
      <c r="G2951" s="72"/>
      <c r="H2951" s="72"/>
    </row>
    <row r="2952" spans="1:8" x14ac:dyDescent="0.25">
      <c r="A2952" s="73"/>
      <c r="B2952" s="72"/>
      <c r="C2952" s="72"/>
      <c r="D2952" s="72"/>
      <c r="E2952" s="72"/>
      <c r="F2952" s="72"/>
      <c r="G2952" s="72"/>
      <c r="H2952" s="72"/>
    </row>
    <row r="2953" spans="1:8" x14ac:dyDescent="0.25">
      <c r="A2953" s="73"/>
      <c r="B2953" s="72"/>
      <c r="C2953" s="72"/>
      <c r="D2953" s="72"/>
      <c r="E2953" s="72"/>
      <c r="F2953" s="72"/>
      <c r="G2953" s="72"/>
      <c r="H2953" s="72"/>
    </row>
    <row r="2954" spans="1:8" x14ac:dyDescent="0.25">
      <c r="A2954" s="73"/>
      <c r="B2954" s="72"/>
      <c r="C2954" s="72"/>
      <c r="D2954" s="72"/>
      <c r="E2954" s="72"/>
      <c r="F2954" s="72"/>
      <c r="G2954" s="72"/>
      <c r="H2954" s="72"/>
    </row>
    <row r="2955" spans="1:8" x14ac:dyDescent="0.25">
      <c r="A2955" s="73"/>
      <c r="B2955" s="72"/>
      <c r="C2955" s="72"/>
      <c r="D2955" s="72"/>
      <c r="E2955" s="72"/>
      <c r="F2955" s="72"/>
      <c r="G2955" s="72"/>
      <c r="H2955" s="72"/>
    </row>
    <row r="2956" spans="1:8" x14ac:dyDescent="0.25">
      <c r="A2956" s="73"/>
      <c r="B2956" s="72"/>
      <c r="C2956" s="72"/>
      <c r="D2956" s="72"/>
      <c r="E2956" s="72"/>
      <c r="F2956" s="72"/>
      <c r="G2956" s="72"/>
      <c r="H2956" s="72"/>
    </row>
    <row r="2957" spans="1:8" x14ac:dyDescent="0.25">
      <c r="A2957" s="73"/>
      <c r="B2957" s="72"/>
      <c r="C2957" s="72"/>
      <c r="D2957" s="72"/>
      <c r="E2957" s="72"/>
      <c r="F2957" s="72"/>
      <c r="G2957" s="72"/>
      <c r="H2957" s="72"/>
    </row>
    <row r="2958" spans="1:8" x14ac:dyDescent="0.25">
      <c r="A2958" s="73"/>
      <c r="B2958" s="72"/>
      <c r="C2958" s="72"/>
      <c r="D2958" s="72"/>
      <c r="E2958" s="72"/>
      <c r="F2958" s="72"/>
      <c r="G2958" s="72"/>
      <c r="H2958" s="72"/>
    </row>
    <row r="2959" spans="1:8" x14ac:dyDescent="0.25">
      <c r="A2959" s="73"/>
      <c r="B2959" s="72"/>
      <c r="C2959" s="72"/>
      <c r="D2959" s="72"/>
      <c r="E2959" s="72"/>
      <c r="F2959" s="72"/>
      <c r="G2959" s="72"/>
      <c r="H2959" s="72"/>
    </row>
    <row r="2960" spans="1:8" x14ac:dyDescent="0.25">
      <c r="A2960" s="73"/>
      <c r="B2960" s="72"/>
      <c r="C2960" s="72"/>
      <c r="D2960" s="72"/>
      <c r="E2960" s="72"/>
      <c r="F2960" s="72"/>
      <c r="G2960" s="72"/>
      <c r="H2960" s="72"/>
    </row>
    <row r="2961" spans="1:8" x14ac:dyDescent="0.25">
      <c r="A2961" s="73"/>
      <c r="B2961" s="72"/>
      <c r="C2961" s="72"/>
      <c r="D2961" s="72"/>
      <c r="E2961" s="72"/>
      <c r="F2961" s="72"/>
      <c r="G2961" s="72"/>
      <c r="H2961" s="72"/>
    </row>
    <row r="2962" spans="1:8" x14ac:dyDescent="0.25">
      <c r="A2962" s="73"/>
      <c r="B2962" s="72"/>
      <c r="C2962" s="72"/>
      <c r="D2962" s="72"/>
      <c r="E2962" s="72"/>
      <c r="F2962" s="72"/>
      <c r="G2962" s="72"/>
      <c r="H2962" s="72"/>
    </row>
    <row r="2963" spans="1:8" x14ac:dyDescent="0.25">
      <c r="A2963" s="73"/>
      <c r="B2963" s="72"/>
      <c r="C2963" s="72"/>
      <c r="D2963" s="72"/>
      <c r="E2963" s="72"/>
      <c r="F2963" s="72"/>
      <c r="G2963" s="72"/>
      <c r="H2963" s="72"/>
    </row>
    <row r="2964" spans="1:8" x14ac:dyDescent="0.25">
      <c r="A2964" s="73"/>
      <c r="B2964" s="72"/>
      <c r="C2964" s="72"/>
      <c r="D2964" s="72"/>
      <c r="E2964" s="72"/>
      <c r="F2964" s="72"/>
      <c r="G2964" s="72"/>
      <c r="H2964" s="72"/>
    </row>
    <row r="2965" spans="1:8" x14ac:dyDescent="0.25">
      <c r="A2965" s="73"/>
      <c r="B2965" s="72"/>
      <c r="C2965" s="72"/>
      <c r="D2965" s="72"/>
      <c r="E2965" s="72"/>
      <c r="F2965" s="72"/>
      <c r="G2965" s="72"/>
      <c r="H2965" s="72"/>
    </row>
    <row r="2966" spans="1:8" x14ac:dyDescent="0.25">
      <c r="A2966" s="73"/>
      <c r="B2966" s="72"/>
      <c r="C2966" s="72"/>
      <c r="D2966" s="72"/>
      <c r="E2966" s="72"/>
      <c r="F2966" s="72"/>
      <c r="G2966" s="72"/>
      <c r="H2966" s="72"/>
    </row>
    <row r="2967" spans="1:8" x14ac:dyDescent="0.25">
      <c r="A2967" s="73"/>
      <c r="B2967" s="72"/>
      <c r="C2967" s="72"/>
      <c r="D2967" s="72"/>
      <c r="E2967" s="72"/>
      <c r="F2967" s="72"/>
      <c r="G2967" s="72"/>
      <c r="H2967" s="72"/>
    </row>
    <row r="2968" spans="1:8" x14ac:dyDescent="0.25">
      <c r="A2968" s="73"/>
      <c r="B2968" s="72"/>
      <c r="C2968" s="72"/>
      <c r="D2968" s="72"/>
      <c r="E2968" s="72"/>
      <c r="F2968" s="72"/>
      <c r="G2968" s="72"/>
      <c r="H2968" s="72"/>
    </row>
    <row r="2969" spans="1:8" x14ac:dyDescent="0.25">
      <c r="A2969" s="73"/>
      <c r="B2969" s="72"/>
      <c r="C2969" s="72"/>
      <c r="D2969" s="72"/>
      <c r="E2969" s="72"/>
      <c r="F2969" s="72"/>
      <c r="G2969" s="72"/>
      <c r="H2969" s="72"/>
    </row>
    <row r="2970" spans="1:8" x14ac:dyDescent="0.25">
      <c r="A2970" s="73"/>
      <c r="B2970" s="72"/>
      <c r="C2970" s="72"/>
      <c r="D2970" s="72"/>
      <c r="E2970" s="72"/>
      <c r="F2970" s="72"/>
      <c r="G2970" s="72"/>
      <c r="H2970" s="72"/>
    </row>
    <row r="2971" spans="1:8" x14ac:dyDescent="0.25">
      <c r="A2971" s="73"/>
      <c r="B2971" s="72"/>
      <c r="C2971" s="72"/>
      <c r="D2971" s="72"/>
      <c r="E2971" s="72"/>
      <c r="F2971" s="72"/>
      <c r="G2971" s="72"/>
      <c r="H2971" s="72"/>
    </row>
    <row r="2972" spans="1:8" x14ac:dyDescent="0.25">
      <c r="A2972" s="73"/>
      <c r="B2972" s="72"/>
      <c r="C2972" s="72"/>
      <c r="D2972" s="72"/>
      <c r="E2972" s="72"/>
      <c r="F2972" s="72"/>
      <c r="G2972" s="72"/>
      <c r="H2972" s="72"/>
    </row>
    <row r="2973" spans="1:8" x14ac:dyDescent="0.25">
      <c r="A2973" s="73"/>
      <c r="B2973" s="72"/>
      <c r="C2973" s="72"/>
      <c r="D2973" s="72"/>
      <c r="E2973" s="72"/>
      <c r="F2973" s="72"/>
      <c r="G2973" s="72"/>
      <c r="H2973" s="72"/>
    </row>
    <row r="2974" spans="1:8" x14ac:dyDescent="0.25">
      <c r="A2974" s="73"/>
      <c r="B2974" s="72"/>
      <c r="C2974" s="72"/>
      <c r="D2974" s="72"/>
      <c r="E2974" s="72"/>
      <c r="F2974" s="72"/>
      <c r="G2974" s="72"/>
      <c r="H2974" s="72"/>
    </row>
    <row r="2975" spans="1:8" x14ac:dyDescent="0.25">
      <c r="A2975" s="73"/>
      <c r="B2975" s="72"/>
      <c r="C2975" s="72"/>
      <c r="D2975" s="72"/>
      <c r="E2975" s="72"/>
      <c r="F2975" s="72"/>
      <c r="G2975" s="72"/>
      <c r="H2975" s="72"/>
    </row>
    <row r="2976" spans="1:8" x14ac:dyDescent="0.25">
      <c r="A2976" s="73"/>
      <c r="B2976" s="72"/>
      <c r="C2976" s="72"/>
      <c r="D2976" s="72"/>
      <c r="E2976" s="72"/>
      <c r="F2976" s="72"/>
      <c r="G2976" s="72"/>
      <c r="H2976" s="72"/>
    </row>
    <row r="2977" spans="1:8" x14ac:dyDescent="0.25">
      <c r="A2977" s="73"/>
      <c r="B2977" s="72"/>
      <c r="C2977" s="72"/>
      <c r="D2977" s="72"/>
      <c r="E2977" s="72"/>
      <c r="F2977" s="72"/>
      <c r="G2977" s="72"/>
      <c r="H2977" s="72"/>
    </row>
    <row r="2978" spans="1:8" x14ac:dyDescent="0.25">
      <c r="A2978" s="73"/>
      <c r="B2978" s="72"/>
      <c r="C2978" s="72"/>
      <c r="D2978" s="72"/>
      <c r="E2978" s="72"/>
      <c r="F2978" s="72"/>
      <c r="G2978" s="72"/>
      <c r="H2978" s="72"/>
    </row>
    <row r="2979" spans="1:8" x14ac:dyDescent="0.25">
      <c r="A2979" s="73"/>
      <c r="B2979" s="72"/>
      <c r="C2979" s="72"/>
      <c r="D2979" s="72"/>
      <c r="E2979" s="72"/>
      <c r="F2979" s="72"/>
      <c r="G2979" s="72"/>
      <c r="H2979" s="72"/>
    </row>
    <row r="2980" spans="1:8" x14ac:dyDescent="0.25">
      <c r="A2980" s="73"/>
      <c r="B2980" s="72"/>
      <c r="C2980" s="72"/>
      <c r="D2980" s="72"/>
      <c r="E2980" s="72"/>
      <c r="F2980" s="72"/>
      <c r="G2980" s="72"/>
      <c r="H2980" s="72"/>
    </row>
    <row r="2981" spans="1:8" x14ac:dyDescent="0.25">
      <c r="A2981" s="73"/>
      <c r="B2981" s="72"/>
      <c r="C2981" s="72"/>
      <c r="D2981" s="72"/>
      <c r="E2981" s="72"/>
      <c r="F2981" s="72"/>
      <c r="G2981" s="72"/>
      <c r="H2981" s="72"/>
    </row>
    <row r="2982" spans="1:8" x14ac:dyDescent="0.25">
      <c r="A2982" s="73"/>
      <c r="B2982" s="72"/>
      <c r="C2982" s="72"/>
      <c r="D2982" s="72"/>
      <c r="E2982" s="72"/>
      <c r="F2982" s="72"/>
      <c r="G2982" s="72"/>
      <c r="H2982" s="72"/>
    </row>
    <row r="2983" spans="1:8" x14ac:dyDescent="0.25">
      <c r="A2983" s="73"/>
      <c r="B2983" s="72"/>
      <c r="C2983" s="72"/>
      <c r="D2983" s="72"/>
      <c r="E2983" s="72"/>
      <c r="F2983" s="72"/>
      <c r="G2983" s="72"/>
      <c r="H2983" s="72"/>
    </row>
    <row r="2984" spans="1:8" x14ac:dyDescent="0.25">
      <c r="A2984" s="73"/>
      <c r="B2984" s="72"/>
      <c r="C2984" s="72"/>
      <c r="D2984" s="72"/>
      <c r="E2984" s="72"/>
      <c r="F2984" s="72"/>
      <c r="G2984" s="72"/>
      <c r="H2984" s="72"/>
    </row>
    <row r="2985" spans="1:8" x14ac:dyDescent="0.25">
      <c r="A2985" s="73"/>
      <c r="B2985" s="72"/>
      <c r="C2985" s="72"/>
      <c r="D2985" s="72"/>
      <c r="E2985" s="72"/>
      <c r="F2985" s="72"/>
      <c r="G2985" s="72"/>
      <c r="H2985" s="72"/>
    </row>
    <row r="2986" spans="1:8" x14ac:dyDescent="0.25">
      <c r="A2986" s="73"/>
      <c r="B2986" s="72"/>
      <c r="C2986" s="72"/>
      <c r="D2986" s="72"/>
      <c r="E2986" s="72"/>
      <c r="F2986" s="72"/>
      <c r="G2986" s="72"/>
      <c r="H2986" s="72"/>
    </row>
    <row r="2987" spans="1:8" x14ac:dyDescent="0.25">
      <c r="A2987" s="73"/>
      <c r="B2987" s="72"/>
      <c r="C2987" s="72"/>
      <c r="D2987" s="72"/>
      <c r="E2987" s="72"/>
      <c r="F2987" s="72"/>
      <c r="G2987" s="72"/>
      <c r="H2987" s="72"/>
    </row>
    <row r="2988" spans="1:8" x14ac:dyDescent="0.25">
      <c r="A2988" s="73"/>
      <c r="B2988" s="72"/>
      <c r="C2988" s="72"/>
      <c r="D2988" s="72"/>
      <c r="E2988" s="72"/>
      <c r="F2988" s="72"/>
      <c r="G2988" s="72"/>
      <c r="H2988" s="72"/>
    </row>
    <row r="2989" spans="1:8" x14ac:dyDescent="0.25">
      <c r="A2989" s="73"/>
      <c r="B2989" s="72"/>
      <c r="C2989" s="72"/>
      <c r="D2989" s="72"/>
      <c r="E2989" s="72"/>
      <c r="F2989" s="72"/>
      <c r="G2989" s="72"/>
      <c r="H2989" s="72"/>
    </row>
    <row r="2990" spans="1:8" x14ac:dyDescent="0.25">
      <c r="A2990" s="73"/>
      <c r="B2990" s="72"/>
      <c r="C2990" s="72"/>
      <c r="D2990" s="72"/>
      <c r="E2990" s="72"/>
      <c r="F2990" s="72"/>
      <c r="G2990" s="72"/>
      <c r="H2990" s="72"/>
    </row>
    <row r="2991" spans="1:8" x14ac:dyDescent="0.25">
      <c r="A2991" s="73"/>
      <c r="B2991" s="72"/>
      <c r="C2991" s="72"/>
      <c r="D2991" s="72"/>
      <c r="E2991" s="72"/>
      <c r="F2991" s="72"/>
      <c r="G2991" s="72"/>
      <c r="H2991" s="72"/>
    </row>
    <row r="2992" spans="1:8" x14ac:dyDescent="0.25">
      <c r="A2992" s="73"/>
      <c r="B2992" s="72"/>
      <c r="C2992" s="72"/>
      <c r="D2992" s="72"/>
      <c r="E2992" s="72"/>
      <c r="F2992" s="72"/>
      <c r="G2992" s="72"/>
      <c r="H2992" s="72"/>
    </row>
    <row r="2993" spans="1:8" x14ac:dyDescent="0.25">
      <c r="A2993" s="73"/>
      <c r="B2993" s="72"/>
      <c r="C2993" s="72"/>
      <c r="D2993" s="72"/>
      <c r="E2993" s="72"/>
      <c r="F2993" s="72"/>
      <c r="G2993" s="72"/>
      <c r="H2993" s="72"/>
    </row>
    <row r="2994" spans="1:8" x14ac:dyDescent="0.25">
      <c r="A2994" s="73"/>
      <c r="B2994" s="72"/>
      <c r="C2994" s="72"/>
      <c r="D2994" s="72"/>
      <c r="E2994" s="72"/>
      <c r="F2994" s="72"/>
      <c r="G2994" s="72"/>
      <c r="H2994" s="72"/>
    </row>
    <row r="2995" spans="1:8" x14ac:dyDescent="0.25">
      <c r="A2995" s="73"/>
      <c r="B2995" s="72"/>
      <c r="C2995" s="72"/>
      <c r="D2995" s="72"/>
      <c r="E2995" s="72"/>
      <c r="F2995" s="72"/>
      <c r="G2995" s="72"/>
      <c r="H2995" s="72"/>
    </row>
    <row r="2996" spans="1:8" x14ac:dyDescent="0.25">
      <c r="A2996" s="73"/>
      <c r="B2996" s="72"/>
      <c r="C2996" s="72"/>
      <c r="D2996" s="72"/>
      <c r="E2996" s="72"/>
      <c r="F2996" s="72"/>
      <c r="G2996" s="72"/>
      <c r="H2996" s="72"/>
    </row>
    <row r="2997" spans="1:8" x14ac:dyDescent="0.25">
      <c r="A2997" s="73"/>
      <c r="B2997" s="72"/>
      <c r="C2997" s="72"/>
      <c r="D2997" s="72"/>
      <c r="E2997" s="72"/>
      <c r="F2997" s="72"/>
      <c r="G2997" s="72"/>
      <c r="H2997" s="72"/>
    </row>
    <row r="2998" spans="1:8" x14ac:dyDescent="0.25">
      <c r="A2998" s="73"/>
      <c r="B2998" s="72"/>
      <c r="C2998" s="72"/>
      <c r="D2998" s="72"/>
      <c r="E2998" s="72"/>
      <c r="F2998" s="72"/>
      <c r="G2998" s="72"/>
      <c r="H2998" s="72"/>
    </row>
    <row r="2999" spans="1:8" x14ac:dyDescent="0.25">
      <c r="A2999" s="73"/>
      <c r="B2999" s="72"/>
      <c r="C2999" s="72"/>
      <c r="D2999" s="72"/>
      <c r="E2999" s="72"/>
      <c r="F2999" s="72"/>
      <c r="G2999" s="72"/>
      <c r="H2999" s="72"/>
    </row>
    <row r="3000" spans="1:8" x14ac:dyDescent="0.25">
      <c r="A3000" s="73"/>
      <c r="B3000" s="72"/>
      <c r="C3000" s="72"/>
      <c r="D3000" s="72"/>
      <c r="E3000" s="72"/>
      <c r="F3000" s="72"/>
      <c r="G3000" s="72"/>
      <c r="H3000" s="72"/>
    </row>
    <row r="3001" spans="1:8" x14ac:dyDescent="0.25">
      <c r="A3001" s="73"/>
      <c r="B3001" s="72"/>
      <c r="C3001" s="72"/>
      <c r="D3001" s="72"/>
      <c r="E3001" s="72"/>
      <c r="F3001" s="72"/>
      <c r="G3001" s="72"/>
      <c r="H3001" s="72"/>
    </row>
    <row r="3002" spans="1:8" x14ac:dyDescent="0.25">
      <c r="A3002" s="73"/>
      <c r="B3002" s="72"/>
      <c r="C3002" s="72"/>
      <c r="D3002" s="72"/>
      <c r="E3002" s="72"/>
      <c r="F3002" s="72"/>
      <c r="G3002" s="72"/>
      <c r="H3002" s="72"/>
    </row>
    <row r="3003" spans="1:8" x14ac:dyDescent="0.25">
      <c r="A3003" s="73"/>
      <c r="B3003" s="72"/>
      <c r="C3003" s="72"/>
      <c r="D3003" s="72"/>
      <c r="E3003" s="72"/>
      <c r="F3003" s="72"/>
      <c r="G3003" s="72"/>
      <c r="H3003" s="72"/>
    </row>
    <row r="3004" spans="1:8" x14ac:dyDescent="0.25">
      <c r="A3004" s="73"/>
      <c r="B3004" s="72"/>
      <c r="C3004" s="72"/>
      <c r="D3004" s="72"/>
      <c r="E3004" s="72"/>
      <c r="F3004" s="72"/>
      <c r="G3004" s="72"/>
      <c r="H3004" s="72"/>
    </row>
    <row r="3005" spans="1:8" x14ac:dyDescent="0.25">
      <c r="A3005" s="73"/>
      <c r="B3005" s="72"/>
      <c r="C3005" s="72"/>
      <c r="D3005" s="72"/>
      <c r="E3005" s="72"/>
      <c r="F3005" s="72"/>
      <c r="G3005" s="72"/>
      <c r="H3005" s="72"/>
    </row>
    <row r="3006" spans="1:8" x14ac:dyDescent="0.25">
      <c r="A3006" s="73"/>
      <c r="B3006" s="72"/>
      <c r="C3006" s="72"/>
      <c r="D3006" s="72"/>
      <c r="E3006" s="72"/>
      <c r="F3006" s="72"/>
      <c r="G3006" s="72"/>
      <c r="H3006" s="72"/>
    </row>
    <row r="3007" spans="1:8" x14ac:dyDescent="0.25">
      <c r="A3007" s="73"/>
      <c r="B3007" s="72"/>
      <c r="C3007" s="72"/>
      <c r="D3007" s="72"/>
      <c r="E3007" s="72"/>
      <c r="F3007" s="72"/>
      <c r="G3007" s="72"/>
      <c r="H3007" s="72"/>
    </row>
    <row r="3008" spans="1:8" x14ac:dyDescent="0.25">
      <c r="A3008" s="73"/>
      <c r="B3008" s="72"/>
      <c r="C3008" s="72"/>
      <c r="D3008" s="72"/>
      <c r="E3008" s="72"/>
      <c r="F3008" s="72"/>
      <c r="G3008" s="72"/>
      <c r="H3008" s="72"/>
    </row>
    <row r="3009" spans="1:8" x14ac:dyDescent="0.25">
      <c r="A3009" s="73"/>
      <c r="B3009" s="72"/>
      <c r="C3009" s="72"/>
      <c r="D3009" s="72"/>
      <c r="E3009" s="72"/>
      <c r="F3009" s="72"/>
      <c r="G3009" s="72"/>
      <c r="H3009" s="72"/>
    </row>
    <row r="3010" spans="1:8" x14ac:dyDescent="0.25">
      <c r="A3010" s="73"/>
      <c r="B3010" s="72"/>
      <c r="C3010" s="72"/>
      <c r="D3010" s="72"/>
      <c r="E3010" s="72"/>
      <c r="F3010" s="72"/>
      <c r="G3010" s="72"/>
      <c r="H3010" s="72"/>
    </row>
    <row r="3011" spans="1:8" x14ac:dyDescent="0.25">
      <c r="A3011" s="73"/>
      <c r="B3011" s="72"/>
      <c r="C3011" s="72"/>
      <c r="D3011" s="72"/>
      <c r="E3011" s="72"/>
      <c r="F3011" s="72"/>
      <c r="G3011" s="72"/>
      <c r="H3011" s="72"/>
    </row>
    <row r="3012" spans="1:8" x14ac:dyDescent="0.25">
      <c r="A3012" s="73"/>
      <c r="B3012" s="72"/>
      <c r="C3012" s="72"/>
      <c r="D3012" s="72"/>
      <c r="E3012" s="72"/>
      <c r="F3012" s="72"/>
      <c r="G3012" s="72"/>
      <c r="H3012" s="72"/>
    </row>
    <row r="3013" spans="1:8" x14ac:dyDescent="0.25">
      <c r="A3013" s="73"/>
      <c r="B3013" s="72"/>
      <c r="C3013" s="72"/>
      <c r="D3013" s="72"/>
      <c r="E3013" s="72"/>
      <c r="F3013" s="72"/>
      <c r="G3013" s="72"/>
      <c r="H3013" s="72"/>
    </row>
    <row r="3014" spans="1:8" x14ac:dyDescent="0.25">
      <c r="A3014" s="73"/>
      <c r="B3014" s="72"/>
      <c r="C3014" s="72"/>
      <c r="D3014" s="72"/>
      <c r="E3014" s="72"/>
      <c r="F3014" s="72"/>
      <c r="G3014" s="72"/>
      <c r="H3014" s="72"/>
    </row>
    <row r="3015" spans="1:8" x14ac:dyDescent="0.25">
      <c r="A3015" s="73"/>
      <c r="B3015" s="72"/>
      <c r="C3015" s="72"/>
      <c r="D3015" s="72"/>
      <c r="E3015" s="72"/>
      <c r="F3015" s="72"/>
      <c r="G3015" s="72"/>
      <c r="H3015" s="72"/>
    </row>
    <row r="3016" spans="1:8" x14ac:dyDescent="0.25">
      <c r="A3016" s="73"/>
      <c r="B3016" s="72"/>
      <c r="C3016" s="72"/>
      <c r="D3016" s="72"/>
      <c r="E3016" s="72"/>
      <c r="F3016" s="72"/>
      <c r="G3016" s="72"/>
      <c r="H3016" s="72"/>
    </row>
    <row r="3017" spans="1:8" x14ac:dyDescent="0.25">
      <c r="A3017" s="73"/>
      <c r="B3017" s="72"/>
      <c r="C3017" s="72"/>
      <c r="D3017" s="72"/>
      <c r="E3017" s="72"/>
      <c r="F3017" s="72"/>
      <c r="G3017" s="72"/>
      <c r="H3017" s="72"/>
    </row>
    <row r="3018" spans="1:8" x14ac:dyDescent="0.25">
      <c r="A3018" s="73"/>
      <c r="B3018" s="72"/>
      <c r="C3018" s="72"/>
      <c r="D3018" s="72"/>
      <c r="E3018" s="72"/>
      <c r="F3018" s="72"/>
      <c r="G3018" s="72"/>
      <c r="H3018" s="72"/>
    </row>
    <row r="3019" spans="1:8" x14ac:dyDescent="0.25">
      <c r="A3019" s="73"/>
      <c r="B3019" s="72"/>
      <c r="C3019" s="72"/>
      <c r="D3019" s="72"/>
      <c r="E3019" s="72"/>
      <c r="F3019" s="72"/>
      <c r="G3019" s="72"/>
      <c r="H3019" s="72"/>
    </row>
    <row r="3020" spans="1:8" x14ac:dyDescent="0.25">
      <c r="A3020" s="73"/>
      <c r="B3020" s="72"/>
      <c r="C3020" s="72"/>
      <c r="D3020" s="72"/>
      <c r="E3020" s="72"/>
      <c r="F3020" s="72"/>
      <c r="G3020" s="72"/>
      <c r="H3020" s="72"/>
    </row>
    <row r="3021" spans="1:8" x14ac:dyDescent="0.25">
      <c r="A3021" s="73"/>
      <c r="B3021" s="72"/>
      <c r="C3021" s="72"/>
      <c r="D3021" s="72"/>
      <c r="E3021" s="72"/>
      <c r="F3021" s="72"/>
      <c r="G3021" s="72"/>
      <c r="H3021" s="72"/>
    </row>
    <row r="3022" spans="1:8" x14ac:dyDescent="0.25">
      <c r="A3022" s="73"/>
      <c r="B3022" s="72"/>
      <c r="C3022" s="72"/>
      <c r="D3022" s="72"/>
      <c r="E3022" s="72"/>
      <c r="F3022" s="72"/>
      <c r="G3022" s="72"/>
      <c r="H3022" s="72"/>
    </row>
    <row r="3023" spans="1:8" x14ac:dyDescent="0.25">
      <c r="A3023" s="73"/>
      <c r="B3023" s="72"/>
      <c r="C3023" s="72"/>
      <c r="D3023" s="72"/>
      <c r="E3023" s="72"/>
      <c r="F3023" s="72"/>
      <c r="G3023" s="72"/>
      <c r="H3023" s="72"/>
    </row>
    <row r="3024" spans="1:8" x14ac:dyDescent="0.25">
      <c r="A3024" s="73"/>
      <c r="B3024" s="72"/>
      <c r="C3024" s="72"/>
      <c r="D3024" s="72"/>
      <c r="E3024" s="72"/>
      <c r="F3024" s="72"/>
      <c r="G3024" s="72"/>
      <c r="H3024" s="72"/>
    </row>
    <row r="3025" spans="1:8" x14ac:dyDescent="0.25">
      <c r="A3025" s="73"/>
      <c r="B3025" s="72"/>
      <c r="C3025" s="72"/>
      <c r="D3025" s="72"/>
      <c r="E3025" s="72"/>
      <c r="F3025" s="72"/>
      <c r="G3025" s="72"/>
      <c r="H3025" s="72"/>
    </row>
    <row r="3026" spans="1:8" x14ac:dyDescent="0.25">
      <c r="A3026" s="73"/>
      <c r="B3026" s="72"/>
      <c r="C3026" s="72"/>
      <c r="D3026" s="72"/>
      <c r="E3026" s="72"/>
      <c r="F3026" s="72"/>
      <c r="G3026" s="72"/>
      <c r="H3026" s="72"/>
    </row>
    <row r="3027" spans="1:8" x14ac:dyDescent="0.25">
      <c r="A3027" s="73"/>
      <c r="B3027" s="72"/>
      <c r="C3027" s="72"/>
      <c r="D3027" s="72"/>
      <c r="E3027" s="72"/>
      <c r="F3027" s="72"/>
      <c r="G3027" s="72"/>
      <c r="H3027" s="72"/>
    </row>
    <row r="3028" spans="1:8" x14ac:dyDescent="0.25">
      <c r="A3028" s="73"/>
      <c r="B3028" s="72"/>
      <c r="C3028" s="72"/>
      <c r="D3028" s="72"/>
      <c r="E3028" s="72"/>
      <c r="F3028" s="72"/>
      <c r="G3028" s="72"/>
      <c r="H3028" s="72"/>
    </row>
    <row r="3029" spans="1:8" x14ac:dyDescent="0.25">
      <c r="A3029" s="73"/>
      <c r="B3029" s="72"/>
      <c r="C3029" s="72"/>
      <c r="D3029" s="72"/>
      <c r="E3029" s="72"/>
      <c r="F3029" s="72"/>
      <c r="G3029" s="72"/>
      <c r="H3029" s="72"/>
    </row>
    <row r="3030" spans="1:8" x14ac:dyDescent="0.25">
      <c r="A3030" s="73"/>
      <c r="B3030" s="72"/>
      <c r="C3030" s="72"/>
      <c r="D3030" s="72"/>
      <c r="E3030" s="72"/>
      <c r="F3030" s="72"/>
      <c r="G3030" s="72"/>
      <c r="H3030" s="72"/>
    </row>
    <row r="3031" spans="1:8" x14ac:dyDescent="0.25">
      <c r="A3031" s="73"/>
      <c r="B3031" s="72"/>
      <c r="C3031" s="72"/>
      <c r="D3031" s="72"/>
      <c r="E3031" s="72"/>
      <c r="F3031" s="72"/>
      <c r="G3031" s="72"/>
      <c r="H3031" s="72"/>
    </row>
    <row r="3032" spans="1:8" x14ac:dyDescent="0.25">
      <c r="A3032" s="73"/>
      <c r="B3032" s="72"/>
      <c r="C3032" s="72"/>
      <c r="D3032" s="72"/>
      <c r="E3032" s="72"/>
      <c r="F3032" s="72"/>
      <c r="G3032" s="72"/>
      <c r="H3032" s="72"/>
    </row>
    <row r="3033" spans="1:8" x14ac:dyDescent="0.25">
      <c r="A3033" s="73"/>
      <c r="B3033" s="72"/>
      <c r="C3033" s="72"/>
      <c r="D3033" s="72"/>
      <c r="E3033" s="72"/>
      <c r="F3033" s="72"/>
      <c r="G3033" s="72"/>
      <c r="H3033" s="72"/>
    </row>
    <row r="3034" spans="1:8" x14ac:dyDescent="0.25">
      <c r="A3034" s="73"/>
      <c r="B3034" s="72"/>
      <c r="C3034" s="72"/>
      <c r="D3034" s="72"/>
      <c r="E3034" s="72"/>
      <c r="F3034" s="72"/>
      <c r="G3034" s="72"/>
      <c r="H3034" s="72"/>
    </row>
    <row r="3035" spans="1:8" x14ac:dyDescent="0.25">
      <c r="A3035" s="73"/>
      <c r="B3035" s="72"/>
      <c r="C3035" s="72"/>
      <c r="D3035" s="72"/>
      <c r="E3035" s="72"/>
      <c r="F3035" s="72"/>
      <c r="G3035" s="72"/>
      <c r="H3035" s="72"/>
    </row>
    <row r="3036" spans="1:8" x14ac:dyDescent="0.25">
      <c r="A3036" s="73"/>
      <c r="B3036" s="72"/>
      <c r="C3036" s="72"/>
      <c r="D3036" s="72"/>
      <c r="E3036" s="72"/>
      <c r="F3036" s="72"/>
      <c r="G3036" s="72"/>
      <c r="H3036" s="72"/>
    </row>
    <row r="3037" spans="1:8" x14ac:dyDescent="0.25">
      <c r="A3037" s="73"/>
      <c r="B3037" s="72"/>
      <c r="C3037" s="72"/>
      <c r="D3037" s="72"/>
      <c r="E3037" s="72"/>
      <c r="F3037" s="72"/>
      <c r="G3037" s="72"/>
      <c r="H3037" s="72"/>
    </row>
    <row r="3038" spans="1:8" x14ac:dyDescent="0.25">
      <c r="A3038" s="73"/>
      <c r="B3038" s="72"/>
      <c r="C3038" s="72"/>
      <c r="D3038" s="72"/>
      <c r="E3038" s="72"/>
      <c r="F3038" s="72"/>
      <c r="G3038" s="72"/>
      <c r="H3038" s="72"/>
    </row>
    <row r="3039" spans="1:8" x14ac:dyDescent="0.25">
      <c r="A3039" s="73"/>
      <c r="B3039" s="72"/>
      <c r="C3039" s="72"/>
      <c r="D3039" s="72"/>
      <c r="E3039" s="72"/>
      <c r="F3039" s="72"/>
      <c r="G3039" s="72"/>
      <c r="H3039" s="72"/>
    </row>
    <row r="3040" spans="1:8" x14ac:dyDescent="0.25">
      <c r="A3040" s="73"/>
      <c r="B3040" s="72"/>
      <c r="C3040" s="72"/>
      <c r="D3040" s="72"/>
      <c r="E3040" s="72"/>
      <c r="F3040" s="72"/>
      <c r="G3040" s="72"/>
      <c r="H3040" s="72"/>
    </row>
    <row r="3041" spans="1:8" x14ac:dyDescent="0.25">
      <c r="A3041" s="73"/>
      <c r="B3041" s="72"/>
      <c r="C3041" s="72"/>
      <c r="D3041" s="72"/>
      <c r="E3041" s="72"/>
      <c r="F3041" s="72"/>
      <c r="G3041" s="72"/>
      <c r="H3041" s="72"/>
    </row>
    <row r="3042" spans="1:8" x14ac:dyDescent="0.25">
      <c r="A3042" s="73"/>
      <c r="B3042" s="72"/>
      <c r="C3042" s="72"/>
      <c r="D3042" s="72"/>
      <c r="E3042" s="72"/>
      <c r="F3042" s="72"/>
      <c r="G3042" s="72"/>
      <c r="H3042" s="72"/>
    </row>
    <row r="3043" spans="1:8" x14ac:dyDescent="0.25">
      <c r="A3043" s="73"/>
      <c r="B3043" s="72"/>
      <c r="C3043" s="72"/>
      <c r="D3043" s="72"/>
      <c r="E3043" s="72"/>
      <c r="F3043" s="72"/>
      <c r="G3043" s="72"/>
      <c r="H3043" s="72"/>
    </row>
    <row r="3044" spans="1:8" x14ac:dyDescent="0.25">
      <c r="A3044" s="73"/>
      <c r="B3044" s="72"/>
      <c r="C3044" s="72"/>
      <c r="D3044" s="72"/>
      <c r="E3044" s="72"/>
      <c r="F3044" s="72"/>
      <c r="G3044" s="72"/>
      <c r="H3044" s="72"/>
    </row>
    <row r="3045" spans="1:8" x14ac:dyDescent="0.25">
      <c r="A3045" s="73"/>
      <c r="B3045" s="72"/>
      <c r="C3045" s="72"/>
      <c r="D3045" s="72"/>
      <c r="E3045" s="72"/>
      <c r="F3045" s="72"/>
      <c r="G3045" s="72"/>
      <c r="H3045" s="72"/>
    </row>
    <row r="3046" spans="1:8" x14ac:dyDescent="0.25">
      <c r="A3046" s="73"/>
      <c r="B3046" s="72"/>
      <c r="C3046" s="72"/>
      <c r="D3046" s="72"/>
      <c r="E3046" s="72"/>
      <c r="F3046" s="72"/>
      <c r="G3046" s="72"/>
      <c r="H3046" s="72"/>
    </row>
    <row r="3047" spans="1:8" x14ac:dyDescent="0.25">
      <c r="A3047" s="73"/>
      <c r="B3047" s="72"/>
      <c r="C3047" s="72"/>
      <c r="D3047" s="72"/>
      <c r="E3047" s="72"/>
      <c r="F3047" s="72"/>
      <c r="G3047" s="72"/>
      <c r="H3047" s="72"/>
    </row>
    <row r="3048" spans="1:8" x14ac:dyDescent="0.25">
      <c r="A3048" s="73"/>
      <c r="B3048" s="72"/>
      <c r="C3048" s="72"/>
      <c r="D3048" s="72"/>
      <c r="E3048" s="72"/>
      <c r="F3048" s="72"/>
      <c r="G3048" s="72"/>
      <c r="H3048" s="72"/>
    </row>
    <row r="3049" spans="1:8" x14ac:dyDescent="0.25">
      <c r="A3049" s="73"/>
      <c r="B3049" s="72"/>
      <c r="C3049" s="72"/>
      <c r="D3049" s="72"/>
      <c r="E3049" s="72"/>
      <c r="F3049" s="72"/>
      <c r="G3049" s="72"/>
      <c r="H3049" s="72"/>
    </row>
    <row r="3050" spans="1:8" x14ac:dyDescent="0.25">
      <c r="A3050" s="73"/>
      <c r="B3050" s="72"/>
      <c r="C3050" s="72"/>
      <c r="D3050" s="72"/>
      <c r="E3050" s="72"/>
      <c r="F3050" s="72"/>
      <c r="G3050" s="72"/>
      <c r="H3050" s="72"/>
    </row>
    <row r="3051" spans="1:8" x14ac:dyDescent="0.25">
      <c r="A3051" s="73"/>
      <c r="B3051" s="72"/>
      <c r="C3051" s="72"/>
      <c r="D3051" s="72"/>
      <c r="E3051" s="72"/>
      <c r="F3051" s="72"/>
      <c r="G3051" s="72"/>
      <c r="H3051" s="72"/>
    </row>
    <row r="3052" spans="1:8" x14ac:dyDescent="0.25">
      <c r="A3052" s="73"/>
      <c r="B3052" s="72"/>
      <c r="C3052" s="72"/>
      <c r="D3052" s="72"/>
      <c r="E3052" s="72"/>
      <c r="F3052" s="72"/>
      <c r="G3052" s="72"/>
      <c r="H3052" s="72"/>
    </row>
    <row r="3053" spans="1:8" x14ac:dyDescent="0.25">
      <c r="A3053" s="73"/>
      <c r="B3053" s="72"/>
      <c r="C3053" s="72"/>
      <c r="D3053" s="72"/>
      <c r="E3053" s="72"/>
      <c r="F3053" s="72"/>
      <c r="G3053" s="72"/>
      <c r="H3053" s="72"/>
    </row>
    <row r="3054" spans="1:8" x14ac:dyDescent="0.25">
      <c r="A3054" s="73"/>
      <c r="B3054" s="72"/>
      <c r="C3054" s="72"/>
      <c r="D3054" s="72"/>
      <c r="E3054" s="72"/>
      <c r="F3054" s="72"/>
      <c r="G3054" s="72"/>
      <c r="H3054" s="72"/>
    </row>
    <row r="3055" spans="1:8" x14ac:dyDescent="0.25">
      <c r="A3055" s="73"/>
      <c r="B3055" s="72"/>
      <c r="C3055" s="72"/>
      <c r="D3055" s="72"/>
      <c r="E3055" s="72"/>
      <c r="F3055" s="72"/>
      <c r="G3055" s="72"/>
      <c r="H3055" s="72"/>
    </row>
    <row r="3056" spans="1:8" x14ac:dyDescent="0.25">
      <c r="A3056" s="73"/>
      <c r="B3056" s="72"/>
      <c r="C3056" s="72"/>
      <c r="D3056" s="72"/>
      <c r="E3056" s="72"/>
      <c r="F3056" s="72"/>
      <c r="G3056" s="72"/>
      <c r="H3056" s="72"/>
    </row>
    <row r="3057" spans="1:8" x14ac:dyDescent="0.25">
      <c r="A3057" s="73"/>
      <c r="B3057" s="72"/>
      <c r="C3057" s="72"/>
      <c r="D3057" s="72"/>
      <c r="E3057" s="72"/>
      <c r="F3057" s="72"/>
      <c r="G3057" s="72"/>
      <c r="H3057" s="72"/>
    </row>
    <row r="3058" spans="1:8" x14ac:dyDescent="0.25">
      <c r="A3058" s="73"/>
      <c r="B3058" s="72"/>
      <c r="C3058" s="72"/>
      <c r="D3058" s="72"/>
      <c r="E3058" s="72"/>
      <c r="F3058" s="72"/>
      <c r="G3058" s="72"/>
      <c r="H3058" s="72"/>
    </row>
    <row r="3059" spans="1:8" x14ac:dyDescent="0.25">
      <c r="A3059" s="73"/>
      <c r="B3059" s="72"/>
      <c r="C3059" s="72"/>
      <c r="D3059" s="72"/>
      <c r="E3059" s="72"/>
      <c r="F3059" s="72"/>
      <c r="G3059" s="72"/>
      <c r="H3059" s="72"/>
    </row>
    <row r="3060" spans="1:8" x14ac:dyDescent="0.25">
      <c r="A3060" s="73"/>
      <c r="B3060" s="72"/>
      <c r="C3060" s="72"/>
      <c r="D3060" s="72"/>
      <c r="E3060" s="72"/>
      <c r="F3060" s="72"/>
      <c r="G3060" s="72"/>
      <c r="H3060" s="72"/>
    </row>
    <row r="3061" spans="1:8" x14ac:dyDescent="0.25">
      <c r="A3061" s="73"/>
      <c r="B3061" s="72"/>
      <c r="C3061" s="72"/>
      <c r="D3061" s="72"/>
      <c r="E3061" s="72"/>
      <c r="F3061" s="72"/>
      <c r="G3061" s="72"/>
      <c r="H3061" s="72"/>
    </row>
    <row r="3062" spans="1:8" x14ac:dyDescent="0.25">
      <c r="A3062" s="73"/>
      <c r="B3062" s="72"/>
      <c r="C3062" s="72"/>
      <c r="D3062" s="72"/>
      <c r="E3062" s="72"/>
      <c r="F3062" s="72"/>
      <c r="G3062" s="72"/>
      <c r="H3062" s="72"/>
    </row>
    <row r="3063" spans="1:8" x14ac:dyDescent="0.25">
      <c r="A3063" s="73"/>
      <c r="B3063" s="72"/>
      <c r="C3063" s="72"/>
      <c r="D3063" s="72"/>
      <c r="E3063" s="72"/>
      <c r="F3063" s="72"/>
      <c r="G3063" s="72"/>
      <c r="H3063" s="72"/>
    </row>
    <row r="3064" spans="1:8" x14ac:dyDescent="0.25">
      <c r="A3064" s="73"/>
      <c r="B3064" s="72"/>
      <c r="C3064" s="72"/>
      <c r="D3064" s="72"/>
      <c r="E3064" s="72"/>
      <c r="F3064" s="72"/>
      <c r="G3064" s="72"/>
      <c r="H3064" s="72"/>
    </row>
    <row r="3065" spans="1:8" x14ac:dyDescent="0.25">
      <c r="A3065" s="73"/>
      <c r="B3065" s="72"/>
      <c r="C3065" s="72"/>
      <c r="D3065" s="72"/>
      <c r="E3065" s="72"/>
      <c r="F3065" s="72"/>
      <c r="G3065" s="72"/>
      <c r="H3065" s="72"/>
    </row>
    <row r="3066" spans="1:8" x14ac:dyDescent="0.25">
      <c r="A3066" s="73"/>
      <c r="B3066" s="72"/>
      <c r="C3066" s="72"/>
      <c r="D3066" s="72"/>
      <c r="E3066" s="72"/>
      <c r="F3066" s="72"/>
      <c r="G3066" s="72"/>
      <c r="H3066" s="72"/>
    </row>
    <row r="3067" spans="1:8" x14ac:dyDescent="0.25">
      <c r="A3067" s="73"/>
      <c r="B3067" s="72"/>
      <c r="C3067" s="72"/>
      <c r="D3067" s="72"/>
      <c r="E3067" s="72"/>
      <c r="F3067" s="72"/>
      <c r="G3067" s="72"/>
      <c r="H3067" s="72"/>
    </row>
    <row r="3068" spans="1:8" x14ac:dyDescent="0.25">
      <c r="A3068" s="73"/>
      <c r="B3068" s="72"/>
      <c r="C3068" s="72"/>
      <c r="D3068" s="72"/>
      <c r="E3068" s="72"/>
      <c r="F3068" s="72"/>
      <c r="G3068" s="72"/>
      <c r="H3068" s="72"/>
    </row>
    <row r="3069" spans="1:8" x14ac:dyDescent="0.25">
      <c r="A3069" s="73"/>
      <c r="B3069" s="72"/>
      <c r="C3069" s="72"/>
      <c r="D3069" s="72"/>
      <c r="E3069" s="72"/>
      <c r="F3069" s="72"/>
      <c r="G3069" s="72"/>
      <c r="H3069" s="72"/>
    </row>
    <row r="3070" spans="1:8" x14ac:dyDescent="0.25">
      <c r="A3070" s="73"/>
      <c r="B3070" s="72"/>
      <c r="C3070" s="72"/>
      <c r="D3070" s="72"/>
      <c r="E3070" s="72"/>
      <c r="F3070" s="72"/>
      <c r="G3070" s="72"/>
      <c r="H3070" s="72"/>
    </row>
    <row r="3071" spans="1:8" x14ac:dyDescent="0.25">
      <c r="A3071" s="73"/>
      <c r="B3071" s="72"/>
      <c r="C3071" s="72"/>
      <c r="D3071" s="72"/>
      <c r="E3071" s="72"/>
      <c r="F3071" s="72"/>
      <c r="G3071" s="72"/>
      <c r="H3071" s="72"/>
    </row>
    <row r="3072" spans="1:8" x14ac:dyDescent="0.25">
      <c r="A3072" s="73"/>
      <c r="B3072" s="72"/>
      <c r="C3072" s="72"/>
      <c r="D3072" s="72"/>
      <c r="E3072" s="72"/>
      <c r="F3072" s="72"/>
      <c r="G3072" s="72"/>
      <c r="H3072" s="72"/>
    </row>
    <row r="3073" spans="1:8" x14ac:dyDescent="0.25">
      <c r="A3073" s="73"/>
      <c r="B3073" s="72"/>
      <c r="C3073" s="72"/>
      <c r="D3073" s="72"/>
      <c r="E3073" s="72"/>
      <c r="F3073" s="72"/>
      <c r="G3073" s="72"/>
      <c r="H3073" s="72"/>
    </row>
    <row r="3074" spans="1:8" x14ac:dyDescent="0.25">
      <c r="A3074" s="73"/>
      <c r="B3074" s="72"/>
      <c r="C3074" s="72"/>
      <c r="D3074" s="72"/>
      <c r="E3074" s="72"/>
      <c r="F3074" s="72"/>
      <c r="G3074" s="72"/>
      <c r="H3074" s="72"/>
    </row>
    <row r="3075" spans="1:8" x14ac:dyDescent="0.25">
      <c r="A3075" s="73"/>
      <c r="B3075" s="72"/>
      <c r="C3075" s="72"/>
      <c r="D3075" s="72"/>
      <c r="E3075" s="72"/>
      <c r="F3075" s="72"/>
      <c r="G3075" s="72"/>
      <c r="H3075" s="72"/>
    </row>
    <row r="3076" spans="1:8" x14ac:dyDescent="0.25">
      <c r="A3076" s="73"/>
      <c r="B3076" s="72"/>
      <c r="C3076" s="72"/>
      <c r="D3076" s="72"/>
      <c r="E3076" s="72"/>
      <c r="F3076" s="72"/>
      <c r="G3076" s="72"/>
      <c r="H3076" s="72"/>
    </row>
    <row r="3077" spans="1:8" x14ac:dyDescent="0.25">
      <c r="A3077" s="73"/>
      <c r="B3077" s="72"/>
      <c r="C3077" s="72"/>
      <c r="D3077" s="72"/>
      <c r="E3077" s="72"/>
      <c r="F3077" s="72"/>
      <c r="G3077" s="72"/>
      <c r="H3077" s="72"/>
    </row>
    <row r="3078" spans="1:8" x14ac:dyDescent="0.25">
      <c r="A3078" s="73"/>
      <c r="B3078" s="72"/>
      <c r="C3078" s="72"/>
      <c r="D3078" s="72"/>
      <c r="E3078" s="72"/>
      <c r="F3078" s="72"/>
      <c r="G3078" s="72"/>
      <c r="H3078" s="72"/>
    </row>
    <row r="3079" spans="1:8" x14ac:dyDescent="0.25">
      <c r="A3079" s="73"/>
      <c r="B3079" s="72"/>
      <c r="C3079" s="72"/>
      <c r="D3079" s="72"/>
      <c r="E3079" s="72"/>
      <c r="F3079" s="72"/>
      <c r="G3079" s="72"/>
      <c r="H3079" s="72"/>
    </row>
    <row r="3080" spans="1:8" x14ac:dyDescent="0.25">
      <c r="A3080" s="73"/>
      <c r="B3080" s="72"/>
      <c r="C3080" s="72"/>
      <c r="D3080" s="72"/>
      <c r="E3080" s="72"/>
      <c r="F3080" s="72"/>
      <c r="G3080" s="72"/>
      <c r="H3080" s="72"/>
    </row>
    <row r="3081" spans="1:8" x14ac:dyDescent="0.25">
      <c r="A3081" s="73"/>
      <c r="B3081" s="72"/>
      <c r="C3081" s="72"/>
      <c r="D3081" s="72"/>
      <c r="E3081" s="72"/>
      <c r="F3081" s="72"/>
      <c r="G3081" s="72"/>
      <c r="H3081" s="72"/>
    </row>
    <row r="3082" spans="1:8" x14ac:dyDescent="0.25">
      <c r="A3082" s="73"/>
      <c r="B3082" s="72"/>
      <c r="C3082" s="72"/>
      <c r="D3082" s="72"/>
      <c r="E3082" s="72"/>
      <c r="F3082" s="72"/>
      <c r="G3082" s="72"/>
      <c r="H3082" s="72"/>
    </row>
    <row r="3083" spans="1:8" x14ac:dyDescent="0.25">
      <c r="A3083" s="73"/>
      <c r="B3083" s="72"/>
      <c r="C3083" s="72"/>
      <c r="D3083" s="72"/>
      <c r="E3083" s="72"/>
      <c r="F3083" s="72"/>
      <c r="G3083" s="72"/>
      <c r="H3083" s="72"/>
    </row>
    <row r="3084" spans="1:8" x14ac:dyDescent="0.25">
      <c r="A3084" s="73"/>
      <c r="B3084" s="72"/>
      <c r="C3084" s="72"/>
      <c r="D3084" s="72"/>
      <c r="E3084" s="72"/>
      <c r="F3084" s="72"/>
      <c r="G3084" s="72"/>
      <c r="H3084" s="72"/>
    </row>
    <row r="3085" spans="1:8" x14ac:dyDescent="0.25">
      <c r="A3085" s="73"/>
      <c r="B3085" s="72"/>
      <c r="C3085" s="72"/>
      <c r="D3085" s="72"/>
      <c r="E3085" s="72"/>
      <c r="F3085" s="72"/>
      <c r="G3085" s="72"/>
      <c r="H3085" s="72"/>
    </row>
    <row r="3086" spans="1:8" x14ac:dyDescent="0.25">
      <c r="A3086" s="73"/>
      <c r="B3086" s="72"/>
      <c r="C3086" s="72"/>
      <c r="D3086" s="72"/>
      <c r="E3086" s="72"/>
      <c r="F3086" s="72"/>
      <c r="G3086" s="72"/>
      <c r="H3086" s="72"/>
    </row>
    <row r="3087" spans="1:8" x14ac:dyDescent="0.25">
      <c r="A3087" s="73"/>
      <c r="B3087" s="72"/>
      <c r="C3087" s="72"/>
      <c r="D3087" s="72"/>
      <c r="E3087" s="72"/>
      <c r="F3087" s="72"/>
      <c r="G3087" s="72"/>
      <c r="H3087" s="72"/>
    </row>
    <row r="3088" spans="1:8" x14ac:dyDescent="0.25">
      <c r="A3088" s="73"/>
      <c r="B3088" s="72"/>
      <c r="C3088" s="72"/>
      <c r="D3088" s="72"/>
      <c r="E3088" s="72"/>
      <c r="F3088" s="72"/>
      <c r="G3088" s="72"/>
      <c r="H3088" s="72"/>
    </row>
    <row r="3089" spans="1:8" x14ac:dyDescent="0.25">
      <c r="A3089" s="73"/>
      <c r="B3089" s="72"/>
      <c r="C3089" s="72"/>
      <c r="D3089" s="72"/>
      <c r="E3089" s="72"/>
      <c r="F3089" s="72"/>
      <c r="G3089" s="72"/>
      <c r="H3089" s="72"/>
    </row>
    <row r="3090" spans="1:8" x14ac:dyDescent="0.25">
      <c r="A3090" s="73"/>
      <c r="B3090" s="72"/>
      <c r="C3090" s="72"/>
      <c r="D3090" s="72"/>
      <c r="E3090" s="72"/>
      <c r="F3090" s="72"/>
      <c r="G3090" s="72"/>
      <c r="H3090" s="72"/>
    </row>
    <row r="3091" spans="1:8" x14ac:dyDescent="0.25">
      <c r="A3091" s="73"/>
      <c r="B3091" s="72"/>
      <c r="C3091" s="72"/>
      <c r="D3091" s="72"/>
      <c r="E3091" s="72"/>
      <c r="F3091" s="72"/>
      <c r="G3091" s="72"/>
      <c r="H3091" s="72"/>
    </row>
    <row r="3092" spans="1:8" x14ac:dyDescent="0.25">
      <c r="A3092" s="73"/>
      <c r="B3092" s="72"/>
      <c r="C3092" s="72"/>
      <c r="D3092" s="72"/>
      <c r="E3092" s="72"/>
      <c r="F3092" s="72"/>
      <c r="G3092" s="72"/>
      <c r="H3092" s="72"/>
    </row>
    <row r="3093" spans="1:8" x14ac:dyDescent="0.25">
      <c r="A3093" s="73"/>
      <c r="B3093" s="72"/>
      <c r="C3093" s="72"/>
      <c r="D3093" s="72"/>
      <c r="E3093" s="72"/>
      <c r="F3093" s="72"/>
      <c r="G3093" s="72"/>
      <c r="H3093" s="72"/>
    </row>
    <row r="3094" spans="1:8" x14ac:dyDescent="0.25">
      <c r="A3094" s="73"/>
      <c r="B3094" s="72"/>
      <c r="C3094" s="72"/>
      <c r="D3094" s="72"/>
      <c r="E3094" s="72"/>
      <c r="F3094" s="72"/>
      <c r="G3094" s="72"/>
      <c r="H3094" s="72"/>
    </row>
    <row r="3095" spans="1:8" x14ac:dyDescent="0.25">
      <c r="A3095" s="73"/>
      <c r="B3095" s="72"/>
      <c r="C3095" s="72"/>
      <c r="D3095" s="72"/>
      <c r="E3095" s="72"/>
      <c r="F3095" s="72"/>
      <c r="G3095" s="72"/>
      <c r="H3095" s="72"/>
    </row>
    <row r="3096" spans="1:8" x14ac:dyDescent="0.25">
      <c r="A3096" s="73"/>
      <c r="B3096" s="72"/>
      <c r="C3096" s="72"/>
      <c r="D3096" s="72"/>
      <c r="E3096" s="72"/>
      <c r="F3096" s="72"/>
      <c r="G3096" s="72"/>
      <c r="H3096" s="72"/>
    </row>
    <row r="3097" spans="1:8" x14ac:dyDescent="0.25">
      <c r="A3097" s="73"/>
      <c r="B3097" s="72"/>
      <c r="C3097" s="72"/>
      <c r="D3097" s="72"/>
      <c r="E3097" s="72"/>
      <c r="F3097" s="72"/>
      <c r="G3097" s="72"/>
      <c r="H3097" s="72"/>
    </row>
    <row r="3098" spans="1:8" x14ac:dyDescent="0.25">
      <c r="A3098" s="73"/>
      <c r="B3098" s="72"/>
      <c r="C3098" s="72"/>
      <c r="D3098" s="72"/>
      <c r="E3098" s="72"/>
      <c r="F3098" s="72"/>
      <c r="G3098" s="72"/>
      <c r="H3098" s="72"/>
    </row>
    <row r="3099" spans="1:8" x14ac:dyDescent="0.25">
      <c r="A3099" s="73"/>
      <c r="B3099" s="72"/>
      <c r="C3099" s="72"/>
      <c r="D3099" s="72"/>
      <c r="E3099" s="72"/>
      <c r="F3099" s="72"/>
      <c r="G3099" s="72"/>
      <c r="H3099" s="72"/>
    </row>
    <row r="3100" spans="1:8" x14ac:dyDescent="0.25">
      <c r="A3100" s="73"/>
      <c r="B3100" s="72"/>
      <c r="C3100" s="72"/>
      <c r="D3100" s="72"/>
      <c r="E3100" s="72"/>
      <c r="F3100" s="72"/>
      <c r="G3100" s="72"/>
      <c r="H3100" s="72"/>
    </row>
    <row r="3101" spans="1:8" x14ac:dyDescent="0.25">
      <c r="A3101" s="73"/>
      <c r="B3101" s="72"/>
      <c r="C3101" s="72"/>
      <c r="D3101" s="72"/>
      <c r="E3101" s="72"/>
      <c r="F3101" s="72"/>
      <c r="G3101" s="72"/>
      <c r="H3101" s="72"/>
    </row>
    <row r="3102" spans="1:8" x14ac:dyDescent="0.25">
      <c r="A3102" s="73"/>
      <c r="B3102" s="72"/>
      <c r="C3102" s="72"/>
      <c r="D3102" s="72"/>
      <c r="E3102" s="72"/>
      <c r="F3102" s="72"/>
      <c r="G3102" s="72"/>
      <c r="H3102" s="72"/>
    </row>
    <row r="3103" spans="1:8" x14ac:dyDescent="0.25">
      <c r="A3103" s="73"/>
      <c r="B3103" s="72"/>
      <c r="C3103" s="72"/>
      <c r="D3103" s="72"/>
      <c r="E3103" s="72"/>
      <c r="F3103" s="72"/>
      <c r="G3103" s="72"/>
      <c r="H3103" s="72"/>
    </row>
    <row r="3104" spans="1:8" x14ac:dyDescent="0.25">
      <c r="A3104" s="73"/>
      <c r="B3104" s="72"/>
      <c r="C3104" s="72"/>
      <c r="D3104" s="72"/>
      <c r="E3104" s="72"/>
      <c r="F3104" s="72"/>
      <c r="G3104" s="72"/>
      <c r="H3104" s="72"/>
    </row>
    <row r="3105" spans="1:8" x14ac:dyDescent="0.25">
      <c r="A3105" s="73"/>
      <c r="B3105" s="72"/>
      <c r="C3105" s="72"/>
      <c r="D3105" s="72"/>
      <c r="E3105" s="72"/>
      <c r="F3105" s="72"/>
      <c r="G3105" s="72"/>
      <c r="H3105" s="72"/>
    </row>
    <row r="3106" spans="1:8" x14ac:dyDescent="0.25">
      <c r="A3106" s="73"/>
      <c r="B3106" s="72"/>
      <c r="C3106" s="72"/>
      <c r="D3106" s="72"/>
      <c r="E3106" s="72"/>
      <c r="F3106" s="72"/>
      <c r="G3106" s="72"/>
      <c r="H3106" s="72"/>
    </row>
    <row r="3107" spans="1:8" x14ac:dyDescent="0.25">
      <c r="A3107" s="73"/>
      <c r="B3107" s="72"/>
      <c r="C3107" s="72"/>
      <c r="D3107" s="72"/>
      <c r="E3107" s="72"/>
      <c r="F3107" s="72"/>
      <c r="G3107" s="72"/>
      <c r="H3107" s="72"/>
    </row>
    <row r="3108" spans="1:8" x14ac:dyDescent="0.25">
      <c r="A3108" s="73"/>
      <c r="B3108" s="72"/>
      <c r="C3108" s="72"/>
      <c r="D3108" s="72"/>
      <c r="E3108" s="72"/>
      <c r="F3108" s="72"/>
      <c r="G3108" s="72"/>
      <c r="H3108" s="72"/>
    </row>
    <row r="3109" spans="1:8" x14ac:dyDescent="0.25">
      <c r="A3109" s="73"/>
      <c r="B3109" s="72"/>
      <c r="C3109" s="72"/>
      <c r="D3109" s="72"/>
      <c r="E3109" s="72"/>
      <c r="F3109" s="72"/>
      <c r="G3109" s="72"/>
      <c r="H3109" s="72"/>
    </row>
    <row r="3110" spans="1:8" x14ac:dyDescent="0.25">
      <c r="A3110" s="73"/>
      <c r="B3110" s="72"/>
      <c r="C3110" s="72"/>
      <c r="D3110" s="72"/>
      <c r="E3110" s="72"/>
      <c r="F3110" s="72"/>
      <c r="G3110" s="72"/>
      <c r="H3110" s="72"/>
    </row>
    <row r="3111" spans="1:8" x14ac:dyDescent="0.25">
      <c r="A3111" s="73"/>
      <c r="B3111" s="72"/>
      <c r="C3111" s="72"/>
      <c r="D3111" s="72"/>
      <c r="E3111" s="72"/>
      <c r="F3111" s="72"/>
      <c r="G3111" s="72"/>
      <c r="H3111" s="72"/>
    </row>
    <row r="3112" spans="1:8" x14ac:dyDescent="0.25">
      <c r="A3112" s="73"/>
      <c r="B3112" s="72"/>
      <c r="C3112" s="72"/>
      <c r="D3112" s="72"/>
      <c r="E3112" s="72"/>
      <c r="F3112" s="72"/>
      <c r="G3112" s="72"/>
      <c r="H3112" s="72"/>
    </row>
    <row r="3113" spans="1:8" x14ac:dyDescent="0.25">
      <c r="A3113" s="73"/>
      <c r="B3113" s="72"/>
      <c r="C3113" s="72"/>
      <c r="D3113" s="72"/>
      <c r="E3113" s="72"/>
      <c r="F3113" s="72"/>
      <c r="G3113" s="72"/>
      <c r="H3113" s="72"/>
    </row>
    <row r="3114" spans="1:8" x14ac:dyDescent="0.25">
      <c r="A3114" s="73"/>
      <c r="B3114" s="72"/>
      <c r="C3114" s="72"/>
      <c r="D3114" s="72"/>
      <c r="E3114" s="72"/>
      <c r="F3114" s="72"/>
      <c r="G3114" s="72"/>
      <c r="H3114" s="72"/>
    </row>
    <row r="3115" spans="1:8" x14ac:dyDescent="0.25">
      <c r="A3115" s="73"/>
      <c r="B3115" s="72"/>
      <c r="C3115" s="72"/>
      <c r="D3115" s="72"/>
      <c r="E3115" s="72"/>
      <c r="F3115" s="72"/>
      <c r="G3115" s="72"/>
      <c r="H3115" s="72"/>
    </row>
    <row r="3116" spans="1:8" x14ac:dyDescent="0.25">
      <c r="A3116" s="73"/>
      <c r="B3116" s="72"/>
      <c r="C3116" s="72"/>
      <c r="D3116" s="72"/>
      <c r="E3116" s="72"/>
      <c r="F3116" s="72"/>
      <c r="G3116" s="72"/>
      <c r="H3116" s="72"/>
    </row>
    <row r="3117" spans="1:8" x14ac:dyDescent="0.25">
      <c r="A3117" s="73"/>
      <c r="B3117" s="72"/>
      <c r="C3117" s="72"/>
      <c r="D3117" s="72"/>
      <c r="E3117" s="72"/>
      <c r="F3117" s="72"/>
      <c r="G3117" s="72"/>
      <c r="H3117" s="72"/>
    </row>
    <row r="3118" spans="1:8" x14ac:dyDescent="0.25">
      <c r="A3118" s="73"/>
      <c r="B3118" s="72"/>
      <c r="C3118" s="72"/>
      <c r="D3118" s="72"/>
      <c r="E3118" s="72"/>
      <c r="F3118" s="72"/>
      <c r="G3118" s="72"/>
      <c r="H3118" s="72"/>
    </row>
    <row r="3119" spans="1:8" x14ac:dyDescent="0.25">
      <c r="A3119" s="73"/>
      <c r="B3119" s="72"/>
      <c r="C3119" s="72"/>
      <c r="D3119" s="72"/>
      <c r="E3119" s="72"/>
      <c r="F3119" s="72"/>
      <c r="G3119" s="72"/>
      <c r="H3119" s="72"/>
    </row>
    <row r="3120" spans="1:8" x14ac:dyDescent="0.25">
      <c r="A3120" s="73"/>
      <c r="B3120" s="72"/>
      <c r="C3120" s="72"/>
      <c r="D3120" s="72"/>
      <c r="E3120" s="72"/>
      <c r="F3120" s="72"/>
      <c r="G3120" s="72"/>
      <c r="H3120" s="72"/>
    </row>
    <row r="3121" spans="1:8" x14ac:dyDescent="0.25">
      <c r="A3121" s="73"/>
      <c r="B3121" s="72"/>
      <c r="C3121" s="72"/>
      <c r="D3121" s="72"/>
      <c r="E3121" s="72"/>
      <c r="F3121" s="72"/>
      <c r="G3121" s="72"/>
      <c r="H3121" s="72"/>
    </row>
    <row r="3122" spans="1:8" x14ac:dyDescent="0.25">
      <c r="A3122" s="73"/>
      <c r="B3122" s="72"/>
      <c r="C3122" s="72"/>
      <c r="D3122" s="72"/>
      <c r="E3122" s="72"/>
      <c r="F3122" s="72"/>
      <c r="G3122" s="72"/>
      <c r="H3122" s="72"/>
    </row>
    <row r="3123" spans="1:8" x14ac:dyDescent="0.25">
      <c r="A3123" s="73"/>
      <c r="B3123" s="72"/>
      <c r="C3123" s="72"/>
      <c r="D3123" s="72"/>
      <c r="E3123" s="72"/>
      <c r="F3123" s="72"/>
      <c r="G3123" s="72"/>
      <c r="H3123" s="72"/>
    </row>
    <row r="3124" spans="1:8" x14ac:dyDescent="0.25">
      <c r="A3124" s="73"/>
      <c r="B3124" s="72"/>
      <c r="C3124" s="72"/>
      <c r="D3124" s="72"/>
      <c r="E3124" s="72"/>
      <c r="F3124" s="72"/>
      <c r="G3124" s="72"/>
      <c r="H3124" s="72"/>
    </row>
    <row r="3125" spans="1:8" x14ac:dyDescent="0.25">
      <c r="A3125" s="73"/>
      <c r="B3125" s="72"/>
      <c r="C3125" s="72"/>
      <c r="D3125" s="72"/>
      <c r="E3125" s="72"/>
      <c r="F3125" s="72"/>
      <c r="G3125" s="72"/>
      <c r="H3125" s="72"/>
    </row>
    <row r="3126" spans="1:8" x14ac:dyDescent="0.25">
      <c r="A3126" s="73"/>
      <c r="B3126" s="72"/>
      <c r="C3126" s="72"/>
      <c r="D3126" s="72"/>
      <c r="E3126" s="72"/>
      <c r="F3126" s="72"/>
      <c r="G3126" s="72"/>
      <c r="H3126" s="72"/>
    </row>
    <row r="3127" spans="1:8" x14ac:dyDescent="0.25">
      <c r="A3127" s="73"/>
      <c r="B3127" s="72"/>
      <c r="C3127" s="72"/>
      <c r="D3127" s="72"/>
      <c r="E3127" s="72"/>
      <c r="F3127" s="72"/>
      <c r="G3127" s="72"/>
      <c r="H3127" s="72"/>
    </row>
    <row r="3128" spans="1:8" x14ac:dyDescent="0.25">
      <c r="A3128" s="73"/>
      <c r="B3128" s="72"/>
      <c r="C3128" s="72"/>
      <c r="D3128" s="72"/>
      <c r="E3128" s="72"/>
      <c r="F3128" s="72"/>
      <c r="G3128" s="72"/>
      <c r="H3128" s="72"/>
    </row>
    <row r="3129" spans="1:8" x14ac:dyDescent="0.25">
      <c r="A3129" s="73"/>
      <c r="B3129" s="72"/>
      <c r="C3129" s="72"/>
      <c r="D3129" s="72"/>
      <c r="E3129" s="72"/>
      <c r="F3129" s="72"/>
      <c r="G3129" s="72"/>
      <c r="H3129" s="72"/>
    </row>
    <row r="3130" spans="1:8" x14ac:dyDescent="0.25">
      <c r="A3130" s="73"/>
      <c r="B3130" s="72"/>
      <c r="C3130" s="72"/>
      <c r="D3130" s="72"/>
      <c r="E3130" s="72"/>
      <c r="F3130" s="72"/>
      <c r="G3130" s="72"/>
      <c r="H3130" s="72"/>
    </row>
    <row r="3131" spans="1:8" x14ac:dyDescent="0.25">
      <c r="A3131" s="73"/>
      <c r="B3131" s="72"/>
      <c r="C3131" s="72"/>
      <c r="D3131" s="72"/>
      <c r="E3131" s="72"/>
      <c r="F3131" s="72"/>
      <c r="G3131" s="72"/>
      <c r="H3131" s="72"/>
    </row>
    <row r="3132" spans="1:8" x14ac:dyDescent="0.25">
      <c r="A3132" s="73"/>
      <c r="B3132" s="72"/>
      <c r="C3132" s="72"/>
      <c r="D3132" s="72"/>
      <c r="E3132" s="72"/>
      <c r="F3132" s="72"/>
      <c r="G3132" s="72"/>
      <c r="H3132" s="72"/>
    </row>
    <row r="3133" spans="1:8" x14ac:dyDescent="0.25">
      <c r="A3133" s="73"/>
      <c r="B3133" s="72"/>
      <c r="C3133" s="72"/>
      <c r="D3133" s="72"/>
      <c r="E3133" s="72"/>
      <c r="F3133" s="72"/>
      <c r="G3133" s="72"/>
      <c r="H3133" s="72"/>
    </row>
    <row r="3134" spans="1:8" x14ac:dyDescent="0.25">
      <c r="A3134" s="73"/>
      <c r="B3134" s="72"/>
      <c r="C3134" s="72"/>
      <c r="D3134" s="72"/>
      <c r="E3134" s="72"/>
      <c r="F3134" s="72"/>
      <c r="G3134" s="72"/>
      <c r="H3134" s="72"/>
    </row>
    <row r="3135" spans="1:8" x14ac:dyDescent="0.25">
      <c r="A3135" s="73"/>
      <c r="B3135" s="72"/>
      <c r="C3135" s="72"/>
      <c r="D3135" s="72"/>
      <c r="E3135" s="72"/>
      <c r="F3135" s="72"/>
      <c r="G3135" s="72"/>
      <c r="H3135" s="72"/>
    </row>
    <row r="3136" spans="1:8" x14ac:dyDescent="0.25">
      <c r="A3136" s="73"/>
      <c r="B3136" s="72"/>
      <c r="C3136" s="72"/>
      <c r="D3136" s="72"/>
      <c r="E3136" s="72"/>
      <c r="F3136" s="72"/>
      <c r="G3136" s="72"/>
      <c r="H3136" s="72"/>
    </row>
    <row r="3137" spans="1:8" x14ac:dyDescent="0.25">
      <c r="A3137" s="73"/>
      <c r="B3137" s="72"/>
      <c r="C3137" s="72"/>
      <c r="D3137" s="72"/>
      <c r="E3137" s="72"/>
      <c r="F3137" s="72"/>
      <c r="G3137" s="72"/>
      <c r="H3137" s="72"/>
    </row>
    <row r="3138" spans="1:8" x14ac:dyDescent="0.25">
      <c r="A3138" s="73"/>
      <c r="B3138" s="72"/>
      <c r="C3138" s="72"/>
      <c r="D3138" s="72"/>
      <c r="E3138" s="72"/>
      <c r="F3138" s="72"/>
      <c r="G3138" s="72"/>
      <c r="H3138" s="72"/>
    </row>
    <row r="3139" spans="1:8" x14ac:dyDescent="0.25">
      <c r="A3139" s="73"/>
      <c r="B3139" s="72"/>
      <c r="C3139" s="72"/>
      <c r="D3139" s="72"/>
      <c r="E3139" s="72"/>
      <c r="F3139" s="72"/>
      <c r="G3139" s="72"/>
      <c r="H3139" s="72"/>
    </row>
    <row r="3140" spans="1:8" x14ac:dyDescent="0.25">
      <c r="A3140" s="73"/>
      <c r="B3140" s="72"/>
      <c r="C3140" s="72"/>
      <c r="D3140" s="72"/>
      <c r="E3140" s="72"/>
      <c r="F3140" s="72"/>
      <c r="G3140" s="72"/>
      <c r="H3140" s="72"/>
    </row>
    <row r="3141" spans="1:8" x14ac:dyDescent="0.25">
      <c r="A3141" s="73"/>
      <c r="B3141" s="72"/>
      <c r="C3141" s="72"/>
      <c r="D3141" s="72"/>
      <c r="E3141" s="72"/>
      <c r="F3141" s="72"/>
      <c r="G3141" s="72"/>
      <c r="H3141" s="72"/>
    </row>
    <row r="3142" spans="1:8" x14ac:dyDescent="0.25">
      <c r="A3142" s="73"/>
      <c r="B3142" s="72"/>
      <c r="C3142" s="72"/>
      <c r="D3142" s="72"/>
      <c r="E3142" s="72"/>
      <c r="F3142" s="72"/>
      <c r="G3142" s="72"/>
      <c r="H3142" s="72"/>
    </row>
    <row r="3143" spans="1:8" x14ac:dyDescent="0.25">
      <c r="A3143" s="73"/>
      <c r="B3143" s="72"/>
      <c r="C3143" s="72"/>
      <c r="D3143" s="72"/>
      <c r="E3143" s="72"/>
      <c r="F3143" s="72"/>
      <c r="G3143" s="72"/>
      <c r="H3143" s="72"/>
    </row>
    <row r="3144" spans="1:8" x14ac:dyDescent="0.25">
      <c r="A3144" s="73"/>
      <c r="B3144" s="72"/>
      <c r="C3144" s="72"/>
      <c r="D3144" s="72"/>
      <c r="E3144" s="72"/>
      <c r="F3144" s="72"/>
      <c r="G3144" s="72"/>
      <c r="H3144" s="72"/>
    </row>
    <row r="3145" spans="1:8" x14ac:dyDescent="0.25">
      <c r="A3145" s="73"/>
      <c r="B3145" s="72"/>
      <c r="C3145" s="72"/>
      <c r="D3145" s="72"/>
      <c r="E3145" s="72"/>
      <c r="F3145" s="72"/>
      <c r="G3145" s="72"/>
      <c r="H3145" s="72"/>
    </row>
    <row r="3146" spans="1:8" x14ac:dyDescent="0.25">
      <c r="A3146" s="73"/>
      <c r="B3146" s="72"/>
      <c r="C3146" s="72"/>
      <c r="D3146" s="72"/>
      <c r="E3146" s="72"/>
      <c r="F3146" s="72"/>
      <c r="G3146" s="72"/>
      <c r="H3146" s="72"/>
    </row>
    <row r="3147" spans="1:8" x14ac:dyDescent="0.25">
      <c r="A3147" s="73"/>
      <c r="B3147" s="72"/>
      <c r="C3147" s="72"/>
      <c r="D3147" s="72"/>
      <c r="E3147" s="72"/>
      <c r="F3147" s="72"/>
      <c r="G3147" s="72"/>
      <c r="H3147" s="72"/>
    </row>
    <row r="3148" spans="1:8" x14ac:dyDescent="0.25">
      <c r="A3148" s="73"/>
      <c r="B3148" s="72"/>
      <c r="C3148" s="72"/>
      <c r="D3148" s="72"/>
      <c r="E3148" s="72"/>
      <c r="F3148" s="72"/>
      <c r="G3148" s="72"/>
      <c r="H3148" s="72"/>
    </row>
    <row r="3149" spans="1:8" x14ac:dyDescent="0.25">
      <c r="A3149" s="73"/>
      <c r="B3149" s="72"/>
      <c r="C3149" s="72"/>
      <c r="D3149" s="72"/>
      <c r="E3149" s="72"/>
      <c r="F3149" s="72"/>
      <c r="G3149" s="72"/>
      <c r="H3149" s="72"/>
    </row>
    <row r="3150" spans="1:8" x14ac:dyDescent="0.25">
      <c r="A3150" s="73"/>
      <c r="B3150" s="72"/>
      <c r="C3150" s="72"/>
      <c r="D3150" s="72"/>
      <c r="E3150" s="72"/>
      <c r="F3150" s="72"/>
      <c r="G3150" s="72"/>
      <c r="H3150" s="72"/>
    </row>
    <row r="3151" spans="1:8" x14ac:dyDescent="0.25">
      <c r="A3151" s="73"/>
      <c r="B3151" s="72"/>
      <c r="C3151" s="72"/>
      <c r="D3151" s="72"/>
      <c r="E3151" s="72"/>
      <c r="F3151" s="72"/>
      <c r="G3151" s="72"/>
      <c r="H3151" s="72"/>
    </row>
    <row r="3152" spans="1:8" x14ac:dyDescent="0.25">
      <c r="A3152" s="73"/>
      <c r="B3152" s="72"/>
      <c r="C3152" s="72"/>
      <c r="D3152" s="72"/>
      <c r="E3152" s="72"/>
      <c r="F3152" s="72"/>
      <c r="G3152" s="72"/>
      <c r="H3152" s="72"/>
    </row>
    <row r="3153" spans="1:8" x14ac:dyDescent="0.25">
      <c r="A3153" s="73"/>
      <c r="B3153" s="72"/>
      <c r="C3153" s="72"/>
      <c r="D3153" s="72"/>
      <c r="E3153" s="72"/>
      <c r="F3153" s="72"/>
      <c r="G3153" s="72"/>
      <c r="H3153" s="72"/>
    </row>
    <row r="3154" spans="1:8" x14ac:dyDescent="0.25">
      <c r="A3154" s="73"/>
      <c r="B3154" s="72"/>
      <c r="C3154" s="72"/>
      <c r="D3154" s="72"/>
      <c r="E3154" s="72"/>
      <c r="F3154" s="72"/>
      <c r="G3154" s="72"/>
      <c r="H3154" s="72"/>
    </row>
    <row r="3155" spans="1:8" x14ac:dyDescent="0.25">
      <c r="A3155" s="73"/>
      <c r="B3155" s="72"/>
      <c r="C3155" s="72"/>
      <c r="D3155" s="72"/>
      <c r="E3155" s="72"/>
      <c r="F3155" s="72"/>
      <c r="G3155" s="72"/>
      <c r="H3155" s="72"/>
    </row>
    <row r="3156" spans="1:8" x14ac:dyDescent="0.25">
      <c r="A3156" s="73"/>
      <c r="B3156" s="72"/>
      <c r="C3156" s="72"/>
      <c r="D3156" s="72"/>
      <c r="E3156" s="72"/>
      <c r="F3156" s="72"/>
      <c r="G3156" s="72"/>
      <c r="H3156" s="72"/>
    </row>
    <row r="3157" spans="1:8" x14ac:dyDescent="0.25">
      <c r="A3157" s="73"/>
      <c r="B3157" s="72"/>
      <c r="C3157" s="72"/>
      <c r="D3157" s="72"/>
      <c r="E3157" s="72"/>
      <c r="F3157" s="72"/>
      <c r="G3157" s="72"/>
      <c r="H3157" s="72"/>
    </row>
    <row r="3158" spans="1:8" x14ac:dyDescent="0.25">
      <c r="A3158" s="73"/>
      <c r="B3158" s="72"/>
      <c r="C3158" s="72"/>
      <c r="D3158" s="72"/>
      <c r="E3158" s="72"/>
      <c r="F3158" s="72"/>
      <c r="G3158" s="72"/>
      <c r="H3158" s="72"/>
    </row>
    <row r="3159" spans="1:8" x14ac:dyDescent="0.25">
      <c r="A3159" s="73"/>
      <c r="B3159" s="72"/>
      <c r="C3159" s="72"/>
      <c r="D3159" s="72"/>
      <c r="E3159" s="72"/>
      <c r="F3159" s="72"/>
      <c r="G3159" s="72"/>
      <c r="H3159" s="72"/>
    </row>
    <row r="3160" spans="1:8" x14ac:dyDescent="0.25">
      <c r="A3160" s="73"/>
      <c r="B3160" s="72"/>
      <c r="C3160" s="72"/>
      <c r="D3160" s="72"/>
      <c r="E3160" s="72"/>
      <c r="F3160" s="72"/>
      <c r="G3160" s="72"/>
      <c r="H3160" s="72"/>
    </row>
    <row r="3161" spans="1:8" x14ac:dyDescent="0.25">
      <c r="A3161" s="73"/>
      <c r="B3161" s="72"/>
      <c r="C3161" s="72"/>
      <c r="D3161" s="72"/>
      <c r="E3161" s="72"/>
      <c r="F3161" s="72"/>
      <c r="G3161" s="72"/>
      <c r="H3161" s="72"/>
    </row>
    <row r="3162" spans="1:8" x14ac:dyDescent="0.25">
      <c r="A3162" s="73"/>
      <c r="B3162" s="72"/>
      <c r="C3162" s="72"/>
      <c r="D3162" s="72"/>
      <c r="E3162" s="72"/>
      <c r="F3162" s="72"/>
      <c r="G3162" s="72"/>
      <c r="H3162" s="72"/>
    </row>
    <row r="3163" spans="1:8" x14ac:dyDescent="0.25">
      <c r="A3163" s="73"/>
      <c r="B3163" s="72"/>
      <c r="C3163" s="72"/>
      <c r="D3163" s="72"/>
      <c r="E3163" s="72"/>
      <c r="F3163" s="72"/>
      <c r="G3163" s="72"/>
      <c r="H3163" s="72"/>
    </row>
    <row r="3164" spans="1:8" x14ac:dyDescent="0.25">
      <c r="A3164" s="73"/>
      <c r="B3164" s="72"/>
      <c r="C3164" s="72"/>
      <c r="D3164" s="72"/>
      <c r="E3164" s="72"/>
      <c r="F3164" s="72"/>
      <c r="G3164" s="72"/>
      <c r="H3164" s="72"/>
    </row>
    <row r="3165" spans="1:8" x14ac:dyDescent="0.25">
      <c r="A3165" s="73"/>
      <c r="B3165" s="72"/>
      <c r="C3165" s="72"/>
      <c r="D3165" s="72"/>
      <c r="E3165" s="72"/>
      <c r="F3165" s="72"/>
      <c r="G3165" s="72"/>
      <c r="H3165" s="72"/>
    </row>
    <row r="3166" spans="1:8" x14ac:dyDescent="0.25">
      <c r="A3166" s="73"/>
      <c r="B3166" s="72"/>
      <c r="C3166" s="72"/>
      <c r="D3166" s="72"/>
      <c r="E3166" s="72"/>
      <c r="F3166" s="72"/>
      <c r="G3166" s="72"/>
      <c r="H3166" s="72"/>
    </row>
    <row r="3167" spans="1:8" x14ac:dyDescent="0.25">
      <c r="A3167" s="73"/>
      <c r="B3167" s="72"/>
      <c r="C3167" s="72"/>
      <c r="D3167" s="72"/>
      <c r="E3167" s="72"/>
      <c r="F3167" s="72"/>
      <c r="G3167" s="72"/>
      <c r="H3167" s="72"/>
    </row>
    <row r="3168" spans="1:8" x14ac:dyDescent="0.25">
      <c r="A3168" s="73"/>
      <c r="B3168" s="72"/>
      <c r="C3168" s="72"/>
      <c r="D3168" s="72"/>
      <c r="E3168" s="72"/>
      <c r="F3168" s="72"/>
      <c r="G3168" s="72"/>
      <c r="H3168" s="72"/>
    </row>
    <row r="3169" spans="1:8" x14ac:dyDescent="0.25">
      <c r="A3169" s="73"/>
      <c r="B3169" s="72"/>
      <c r="C3169" s="72"/>
      <c r="D3169" s="72"/>
      <c r="E3169" s="72"/>
      <c r="F3169" s="72"/>
      <c r="G3169" s="72"/>
      <c r="H3169" s="72"/>
    </row>
    <row r="3170" spans="1:8" x14ac:dyDescent="0.25">
      <c r="A3170" s="73"/>
      <c r="B3170" s="72"/>
      <c r="C3170" s="72"/>
      <c r="D3170" s="72"/>
      <c r="E3170" s="72"/>
      <c r="F3170" s="72"/>
      <c r="G3170" s="72"/>
      <c r="H3170" s="72"/>
    </row>
    <row r="3171" spans="1:8" x14ac:dyDescent="0.25">
      <c r="A3171" s="73"/>
      <c r="B3171" s="72"/>
      <c r="C3171" s="72"/>
      <c r="D3171" s="72"/>
      <c r="E3171" s="72"/>
      <c r="F3171" s="72"/>
      <c r="G3171" s="72"/>
      <c r="H3171" s="72"/>
    </row>
    <row r="3172" spans="1:8" x14ac:dyDescent="0.25">
      <c r="A3172" s="73"/>
      <c r="B3172" s="72"/>
      <c r="C3172" s="72"/>
      <c r="D3172" s="72"/>
      <c r="E3172" s="72"/>
      <c r="F3172" s="72"/>
      <c r="G3172" s="72"/>
      <c r="H3172" s="72"/>
    </row>
    <row r="3173" spans="1:8" x14ac:dyDescent="0.25">
      <c r="A3173" s="73"/>
      <c r="B3173" s="72"/>
      <c r="C3173" s="72"/>
      <c r="D3173" s="72"/>
      <c r="E3173" s="72"/>
      <c r="F3173" s="72"/>
      <c r="G3173" s="72"/>
      <c r="H3173" s="72"/>
    </row>
    <row r="3174" spans="1:8" x14ac:dyDescent="0.25">
      <c r="A3174" s="73"/>
      <c r="B3174" s="72"/>
      <c r="C3174" s="72"/>
      <c r="D3174" s="72"/>
      <c r="E3174" s="72"/>
      <c r="F3174" s="72"/>
      <c r="G3174" s="72"/>
      <c r="H3174" s="72"/>
    </row>
    <row r="3175" spans="1:8" x14ac:dyDescent="0.25">
      <c r="A3175" s="73"/>
      <c r="B3175" s="72"/>
      <c r="C3175" s="72"/>
      <c r="D3175" s="72"/>
      <c r="E3175" s="72"/>
      <c r="F3175" s="72"/>
      <c r="G3175" s="72"/>
      <c r="H3175" s="72"/>
    </row>
    <row r="3176" spans="1:8" x14ac:dyDescent="0.25">
      <c r="A3176" s="73"/>
      <c r="B3176" s="72"/>
      <c r="C3176" s="72"/>
      <c r="D3176" s="72"/>
      <c r="E3176" s="72"/>
      <c r="F3176" s="72"/>
      <c r="G3176" s="72"/>
      <c r="H3176" s="72"/>
    </row>
    <row r="3177" spans="1:8" x14ac:dyDescent="0.25">
      <c r="A3177" s="73"/>
      <c r="B3177" s="72"/>
      <c r="C3177" s="72"/>
      <c r="D3177" s="72"/>
      <c r="E3177" s="72"/>
      <c r="F3177" s="72"/>
      <c r="G3177" s="72"/>
      <c r="H3177" s="72"/>
    </row>
    <row r="3178" spans="1:8" x14ac:dyDescent="0.25">
      <c r="A3178" s="73"/>
      <c r="B3178" s="72"/>
      <c r="C3178" s="72"/>
      <c r="D3178" s="72"/>
      <c r="E3178" s="72"/>
      <c r="F3178" s="72"/>
      <c r="G3178" s="72"/>
      <c r="H3178" s="72"/>
    </row>
    <row r="3179" spans="1:8" x14ac:dyDescent="0.25">
      <c r="A3179" s="73"/>
      <c r="B3179" s="72"/>
      <c r="C3179" s="72"/>
      <c r="D3179" s="72"/>
      <c r="E3179" s="72"/>
      <c r="F3179" s="72"/>
      <c r="G3179" s="72"/>
      <c r="H3179" s="72"/>
    </row>
    <row r="3180" spans="1:8" x14ac:dyDescent="0.25">
      <c r="A3180" s="73"/>
      <c r="B3180" s="72"/>
      <c r="C3180" s="72"/>
      <c r="D3180" s="72"/>
      <c r="E3180" s="72"/>
      <c r="F3180" s="72"/>
      <c r="G3180" s="72"/>
      <c r="H3180" s="72"/>
    </row>
    <row r="3181" spans="1:8" x14ac:dyDescent="0.25">
      <c r="A3181" s="73"/>
      <c r="B3181" s="72"/>
      <c r="C3181" s="72"/>
      <c r="D3181" s="72"/>
      <c r="E3181" s="72"/>
      <c r="F3181" s="72"/>
      <c r="G3181" s="72"/>
      <c r="H3181" s="72"/>
    </row>
    <row r="3182" spans="1:8" x14ac:dyDescent="0.25">
      <c r="A3182" s="73"/>
      <c r="B3182" s="72"/>
      <c r="C3182" s="72"/>
      <c r="D3182" s="72"/>
      <c r="E3182" s="72"/>
      <c r="F3182" s="72"/>
      <c r="G3182" s="72"/>
      <c r="H3182" s="72"/>
    </row>
    <row r="3183" spans="1:8" x14ac:dyDescent="0.25">
      <c r="A3183" s="73"/>
      <c r="B3183" s="72"/>
      <c r="C3183" s="72"/>
      <c r="D3183" s="72"/>
      <c r="E3183" s="72"/>
      <c r="F3183" s="72"/>
      <c r="G3183" s="72"/>
      <c r="H3183" s="72"/>
    </row>
    <row r="3184" spans="1:8" x14ac:dyDescent="0.25">
      <c r="A3184" s="73"/>
      <c r="B3184" s="72"/>
      <c r="C3184" s="72"/>
      <c r="D3184" s="72"/>
      <c r="E3184" s="72"/>
      <c r="F3184" s="72"/>
      <c r="G3184" s="72"/>
      <c r="H3184" s="72"/>
    </row>
    <row r="3185" spans="1:8" x14ac:dyDescent="0.25">
      <c r="A3185" s="73"/>
      <c r="B3185" s="72"/>
      <c r="C3185" s="72"/>
      <c r="D3185" s="72"/>
      <c r="E3185" s="72"/>
      <c r="F3185" s="72"/>
      <c r="G3185" s="72"/>
      <c r="H3185" s="72"/>
    </row>
    <row r="3186" spans="1:8" x14ac:dyDescent="0.25">
      <c r="A3186" s="73"/>
      <c r="B3186" s="72"/>
      <c r="C3186" s="72"/>
      <c r="D3186" s="72"/>
      <c r="E3186" s="72"/>
      <c r="F3186" s="72"/>
      <c r="G3186" s="72"/>
      <c r="H3186" s="72"/>
    </row>
    <row r="3187" spans="1:8" x14ac:dyDescent="0.25">
      <c r="A3187" s="73"/>
      <c r="B3187" s="72"/>
      <c r="C3187" s="72"/>
      <c r="D3187" s="72"/>
      <c r="E3187" s="72"/>
      <c r="F3187" s="72"/>
      <c r="G3187" s="72"/>
      <c r="H3187" s="72"/>
    </row>
    <row r="3188" spans="1:8" x14ac:dyDescent="0.25">
      <c r="A3188" s="73"/>
      <c r="B3188" s="72"/>
      <c r="C3188" s="72"/>
      <c r="D3188" s="72"/>
      <c r="E3188" s="72"/>
      <c r="F3188" s="72"/>
      <c r="G3188" s="72"/>
      <c r="H3188" s="72"/>
    </row>
    <row r="3189" spans="1:8" x14ac:dyDescent="0.25">
      <c r="A3189" s="73"/>
      <c r="B3189" s="72"/>
      <c r="C3189" s="72"/>
      <c r="D3189" s="72"/>
      <c r="E3189" s="72"/>
      <c r="F3189" s="72"/>
      <c r="G3189" s="72"/>
      <c r="H3189" s="72"/>
    </row>
    <row r="3190" spans="1:8" x14ac:dyDescent="0.25">
      <c r="A3190" s="73"/>
      <c r="B3190" s="72"/>
      <c r="C3190" s="72"/>
      <c r="D3190" s="72"/>
      <c r="E3190" s="72"/>
      <c r="F3190" s="72"/>
      <c r="G3190" s="72"/>
      <c r="H3190" s="72"/>
    </row>
    <row r="3191" spans="1:8" x14ac:dyDescent="0.25">
      <c r="A3191" s="73"/>
      <c r="B3191" s="72"/>
      <c r="C3191" s="72"/>
      <c r="D3191" s="72"/>
      <c r="E3191" s="72"/>
      <c r="F3191" s="72"/>
      <c r="G3191" s="72"/>
      <c r="H3191" s="72"/>
    </row>
    <row r="3192" spans="1:8" x14ac:dyDescent="0.25">
      <c r="A3192" s="73"/>
      <c r="B3192" s="72"/>
      <c r="C3192" s="72"/>
      <c r="D3192" s="72"/>
      <c r="E3192" s="72"/>
      <c r="F3192" s="72"/>
      <c r="G3192" s="72"/>
      <c r="H3192" s="72"/>
    </row>
    <row r="3193" spans="1:8" x14ac:dyDescent="0.25">
      <c r="A3193" s="73"/>
      <c r="B3193" s="72"/>
      <c r="C3193" s="72"/>
      <c r="D3193" s="72"/>
      <c r="E3193" s="72"/>
      <c r="F3193" s="72"/>
      <c r="G3193" s="72"/>
      <c r="H3193" s="72"/>
    </row>
    <row r="3194" spans="1:8" x14ac:dyDescent="0.25">
      <c r="A3194" s="73"/>
      <c r="B3194" s="72"/>
      <c r="C3194" s="72"/>
      <c r="D3194" s="72"/>
      <c r="E3194" s="72"/>
      <c r="F3194" s="72"/>
      <c r="G3194" s="72"/>
      <c r="H3194" s="72"/>
    </row>
    <row r="3195" spans="1:8" x14ac:dyDescent="0.25">
      <c r="A3195" s="73"/>
      <c r="B3195" s="72"/>
      <c r="C3195" s="72"/>
      <c r="D3195" s="72"/>
      <c r="E3195" s="72"/>
      <c r="F3195" s="72"/>
      <c r="G3195" s="72"/>
      <c r="H3195" s="72"/>
    </row>
    <row r="3196" spans="1:8" x14ac:dyDescent="0.25">
      <c r="A3196" s="73"/>
      <c r="B3196" s="72"/>
      <c r="C3196" s="72"/>
      <c r="D3196" s="72"/>
      <c r="E3196" s="72"/>
      <c r="F3196" s="72"/>
      <c r="G3196" s="72"/>
      <c r="H3196" s="72"/>
    </row>
    <row r="3197" spans="1:8" x14ac:dyDescent="0.25">
      <c r="A3197" s="73"/>
      <c r="B3197" s="72"/>
      <c r="C3197" s="72"/>
      <c r="D3197" s="72"/>
      <c r="E3197" s="72"/>
      <c r="F3197" s="72"/>
      <c r="G3197" s="72"/>
      <c r="H3197" s="72"/>
    </row>
    <row r="3198" spans="1:8" x14ac:dyDescent="0.25">
      <c r="A3198" s="73"/>
      <c r="B3198" s="72"/>
      <c r="C3198" s="72"/>
      <c r="D3198" s="72"/>
      <c r="E3198" s="72"/>
      <c r="F3198" s="72"/>
      <c r="G3198" s="72"/>
      <c r="H3198" s="72"/>
    </row>
    <row r="3199" spans="1:8" x14ac:dyDescent="0.25">
      <c r="A3199" s="73"/>
      <c r="B3199" s="72"/>
      <c r="C3199" s="72"/>
      <c r="D3199" s="72"/>
      <c r="E3199" s="72"/>
      <c r="F3199" s="72"/>
      <c r="G3199" s="72"/>
      <c r="H3199" s="72"/>
    </row>
    <row r="3200" spans="1:8" x14ac:dyDescent="0.25">
      <c r="A3200" s="73"/>
      <c r="B3200" s="72"/>
      <c r="C3200" s="72"/>
      <c r="D3200" s="72"/>
      <c r="E3200" s="72"/>
      <c r="F3200" s="72"/>
      <c r="G3200" s="72"/>
      <c r="H3200" s="72"/>
    </row>
    <row r="3201" spans="1:8" x14ac:dyDescent="0.25">
      <c r="A3201" s="73"/>
      <c r="B3201" s="72"/>
      <c r="C3201" s="72"/>
      <c r="D3201" s="72"/>
      <c r="E3201" s="72"/>
      <c r="F3201" s="72"/>
      <c r="G3201" s="72"/>
      <c r="H3201" s="72"/>
    </row>
    <row r="3202" spans="1:8" x14ac:dyDescent="0.25">
      <c r="A3202" s="73"/>
      <c r="B3202" s="72"/>
      <c r="C3202" s="72"/>
      <c r="D3202" s="72"/>
      <c r="E3202" s="72"/>
      <c r="F3202" s="72"/>
      <c r="G3202" s="72"/>
      <c r="H3202" s="72"/>
    </row>
    <row r="3203" spans="1:8" x14ac:dyDescent="0.25">
      <c r="A3203" s="73"/>
      <c r="B3203" s="72"/>
      <c r="C3203" s="72"/>
      <c r="D3203" s="72"/>
      <c r="E3203" s="72"/>
      <c r="F3203" s="72"/>
      <c r="G3203" s="72"/>
      <c r="H3203" s="72"/>
    </row>
    <row r="3204" spans="1:8" x14ac:dyDescent="0.25">
      <c r="A3204" s="73"/>
      <c r="B3204" s="72"/>
      <c r="C3204" s="72"/>
      <c r="D3204" s="72"/>
      <c r="E3204" s="72"/>
      <c r="F3204" s="72"/>
      <c r="G3204" s="72"/>
      <c r="H3204" s="72"/>
    </row>
    <row r="3205" spans="1:8" x14ac:dyDescent="0.25">
      <c r="A3205" s="73"/>
      <c r="B3205" s="72"/>
      <c r="C3205" s="72"/>
      <c r="D3205" s="72"/>
      <c r="E3205" s="72"/>
      <c r="F3205" s="72"/>
      <c r="G3205" s="72"/>
      <c r="H3205" s="72"/>
    </row>
    <row r="3206" spans="1:8" x14ac:dyDescent="0.25">
      <c r="A3206" s="73"/>
      <c r="B3206" s="72"/>
      <c r="C3206" s="72"/>
      <c r="D3206" s="72"/>
      <c r="E3206" s="72"/>
      <c r="F3206" s="72"/>
      <c r="G3206" s="72"/>
      <c r="H3206" s="72"/>
    </row>
    <row r="3207" spans="1:8" x14ac:dyDescent="0.25">
      <c r="A3207" s="73"/>
      <c r="B3207" s="72"/>
      <c r="C3207" s="72"/>
      <c r="D3207" s="72"/>
      <c r="E3207" s="72"/>
      <c r="F3207" s="72"/>
      <c r="G3207" s="72"/>
      <c r="H3207" s="72"/>
    </row>
    <row r="3208" spans="1:8" x14ac:dyDescent="0.25">
      <c r="A3208" s="73"/>
      <c r="B3208" s="72"/>
      <c r="C3208" s="72"/>
      <c r="D3208" s="72"/>
      <c r="E3208" s="72"/>
      <c r="F3208" s="72"/>
      <c r="G3208" s="72"/>
      <c r="H3208" s="72"/>
    </row>
    <row r="3209" spans="1:8" x14ac:dyDescent="0.25">
      <c r="A3209" s="73"/>
      <c r="B3209" s="72"/>
      <c r="C3209" s="72"/>
      <c r="D3209" s="72"/>
      <c r="E3209" s="72"/>
      <c r="F3209" s="72"/>
      <c r="G3209" s="72"/>
      <c r="H3209" s="72"/>
    </row>
    <row r="3210" spans="1:8" x14ac:dyDescent="0.25">
      <c r="A3210" s="73"/>
      <c r="B3210" s="72"/>
      <c r="C3210" s="72"/>
      <c r="D3210" s="72"/>
      <c r="E3210" s="72"/>
      <c r="F3210" s="72"/>
      <c r="G3210" s="72"/>
      <c r="H3210" s="72"/>
    </row>
    <row r="3211" spans="1:8" x14ac:dyDescent="0.25">
      <c r="A3211" s="73"/>
      <c r="B3211" s="72"/>
      <c r="C3211" s="72"/>
      <c r="D3211" s="72"/>
      <c r="E3211" s="72"/>
      <c r="F3211" s="72"/>
      <c r="G3211" s="72"/>
      <c r="H3211" s="72"/>
    </row>
    <row r="3212" spans="1:8" x14ac:dyDescent="0.25">
      <c r="A3212" s="73"/>
      <c r="B3212" s="72"/>
      <c r="C3212" s="72"/>
      <c r="D3212" s="72"/>
      <c r="E3212" s="72"/>
      <c r="F3212" s="72"/>
      <c r="G3212" s="72"/>
      <c r="H3212" s="72"/>
    </row>
    <row r="3213" spans="1:8" x14ac:dyDescent="0.25">
      <c r="A3213" s="73"/>
      <c r="B3213" s="72"/>
      <c r="C3213" s="72"/>
      <c r="D3213" s="72"/>
      <c r="E3213" s="72"/>
      <c r="F3213" s="72"/>
      <c r="G3213" s="72"/>
      <c r="H3213" s="72"/>
    </row>
    <row r="3214" spans="1:8" x14ac:dyDescent="0.25">
      <c r="A3214" s="73"/>
      <c r="B3214" s="72"/>
      <c r="C3214" s="72"/>
      <c r="D3214" s="72"/>
      <c r="E3214" s="72"/>
      <c r="F3214" s="72"/>
      <c r="G3214" s="72"/>
      <c r="H3214" s="72"/>
    </row>
    <row r="3215" spans="1:8" x14ac:dyDescent="0.25">
      <c r="A3215" s="73"/>
      <c r="B3215" s="72"/>
      <c r="C3215" s="72"/>
      <c r="D3215" s="72"/>
      <c r="E3215" s="72"/>
      <c r="F3215" s="72"/>
      <c r="G3215" s="72"/>
      <c r="H3215" s="72"/>
    </row>
    <row r="3216" spans="1:8" x14ac:dyDescent="0.25">
      <c r="A3216" s="73"/>
      <c r="B3216" s="72"/>
      <c r="C3216" s="72"/>
      <c r="D3216" s="72"/>
      <c r="E3216" s="72"/>
      <c r="F3216" s="72"/>
      <c r="G3216" s="72"/>
      <c r="H3216" s="72"/>
    </row>
    <row r="3217" spans="1:8" x14ac:dyDescent="0.25">
      <c r="A3217" s="73"/>
      <c r="B3217" s="72"/>
      <c r="C3217" s="72"/>
      <c r="D3217" s="72"/>
      <c r="E3217" s="72"/>
      <c r="F3217" s="72"/>
      <c r="G3217" s="72"/>
      <c r="H3217" s="72"/>
    </row>
    <row r="3218" spans="1:8" x14ac:dyDescent="0.25">
      <c r="A3218" s="73"/>
      <c r="B3218" s="72"/>
      <c r="C3218" s="72"/>
      <c r="D3218" s="72"/>
      <c r="E3218" s="72"/>
      <c r="F3218" s="72"/>
      <c r="G3218" s="72"/>
      <c r="H3218" s="72"/>
    </row>
    <row r="3219" spans="1:8" x14ac:dyDescent="0.25">
      <c r="A3219" s="73"/>
      <c r="B3219" s="72"/>
      <c r="C3219" s="72"/>
      <c r="D3219" s="72"/>
      <c r="E3219" s="72"/>
      <c r="F3219" s="72"/>
      <c r="G3219" s="72"/>
      <c r="H3219" s="72"/>
    </row>
    <row r="3220" spans="1:8" x14ac:dyDescent="0.25">
      <c r="A3220" s="73"/>
      <c r="B3220" s="72"/>
      <c r="C3220" s="72"/>
      <c r="D3220" s="72"/>
      <c r="E3220" s="72"/>
      <c r="F3220" s="72"/>
      <c r="G3220" s="72"/>
      <c r="H3220" s="72"/>
    </row>
    <row r="3221" spans="1:8" x14ac:dyDescent="0.25">
      <c r="A3221" s="73"/>
      <c r="B3221" s="72"/>
      <c r="C3221" s="72"/>
      <c r="D3221" s="72"/>
      <c r="E3221" s="72"/>
      <c r="F3221" s="72"/>
      <c r="G3221" s="72"/>
      <c r="H3221" s="72"/>
    </row>
    <row r="3222" spans="1:8" x14ac:dyDescent="0.25">
      <c r="A3222" s="73"/>
      <c r="B3222" s="72"/>
      <c r="C3222" s="72"/>
      <c r="D3222" s="72"/>
      <c r="E3222" s="72"/>
      <c r="F3222" s="72"/>
      <c r="G3222" s="72"/>
      <c r="H3222" s="72"/>
    </row>
    <row r="3223" spans="1:8" x14ac:dyDescent="0.25">
      <c r="A3223" s="73"/>
      <c r="B3223" s="72"/>
      <c r="C3223" s="72"/>
      <c r="D3223" s="72"/>
      <c r="E3223" s="72"/>
      <c r="F3223" s="72"/>
      <c r="G3223" s="72"/>
      <c r="H3223" s="72"/>
    </row>
    <row r="3224" spans="1:8" x14ac:dyDescent="0.25">
      <c r="A3224" s="73"/>
      <c r="B3224" s="72"/>
      <c r="C3224" s="72"/>
      <c r="D3224" s="72"/>
      <c r="E3224" s="72"/>
      <c r="F3224" s="72"/>
      <c r="G3224" s="72"/>
      <c r="H3224" s="72"/>
    </row>
    <row r="3225" spans="1:8" x14ac:dyDescent="0.25">
      <c r="A3225" s="73"/>
      <c r="B3225" s="72"/>
      <c r="C3225" s="72"/>
      <c r="D3225" s="72"/>
      <c r="E3225" s="72"/>
      <c r="F3225" s="72"/>
      <c r="G3225" s="72"/>
      <c r="H3225" s="72"/>
    </row>
    <row r="3226" spans="1:8" x14ac:dyDescent="0.25">
      <c r="A3226" s="73"/>
      <c r="B3226" s="72"/>
      <c r="C3226" s="72"/>
      <c r="D3226" s="72"/>
      <c r="E3226" s="72"/>
      <c r="F3226" s="72"/>
      <c r="G3226" s="72"/>
      <c r="H3226" s="72"/>
    </row>
    <row r="3227" spans="1:8" x14ac:dyDescent="0.25">
      <c r="A3227" s="73"/>
      <c r="B3227" s="72"/>
      <c r="C3227" s="72"/>
      <c r="D3227" s="72"/>
      <c r="E3227" s="72"/>
      <c r="F3227" s="72"/>
      <c r="G3227" s="72"/>
      <c r="H3227" s="72"/>
    </row>
    <row r="3228" spans="1:8" x14ac:dyDescent="0.25">
      <c r="A3228" s="73"/>
      <c r="B3228" s="72"/>
      <c r="C3228" s="72"/>
      <c r="D3228" s="72"/>
      <c r="E3228" s="72"/>
      <c r="F3228" s="72"/>
      <c r="G3228" s="72"/>
      <c r="H3228" s="72"/>
    </row>
    <row r="3229" spans="1:8" x14ac:dyDescent="0.25">
      <c r="A3229" s="73"/>
      <c r="B3229" s="72"/>
      <c r="C3229" s="72"/>
      <c r="D3229" s="72"/>
      <c r="E3229" s="72"/>
      <c r="F3229" s="72"/>
      <c r="G3229" s="72"/>
      <c r="H3229" s="72"/>
    </row>
    <row r="3230" spans="1:8" x14ac:dyDescent="0.25">
      <c r="A3230" s="73"/>
      <c r="B3230" s="72"/>
      <c r="C3230" s="72"/>
      <c r="D3230" s="72"/>
      <c r="E3230" s="72"/>
      <c r="F3230" s="72"/>
      <c r="G3230" s="72"/>
      <c r="H3230" s="72"/>
    </row>
    <row r="3231" spans="1:8" x14ac:dyDescent="0.25">
      <c r="A3231" s="73"/>
      <c r="B3231" s="72"/>
      <c r="C3231" s="72"/>
      <c r="D3231" s="72"/>
      <c r="E3231" s="72"/>
      <c r="F3231" s="72"/>
      <c r="G3231" s="72"/>
      <c r="H3231" s="72"/>
    </row>
    <row r="3232" spans="1:8" x14ac:dyDescent="0.25">
      <c r="A3232" s="73"/>
      <c r="B3232" s="72"/>
      <c r="C3232" s="72"/>
      <c r="D3232" s="72"/>
      <c r="E3232" s="72"/>
      <c r="F3232" s="72"/>
      <c r="G3232" s="72"/>
      <c r="H3232" s="72"/>
    </row>
    <row r="3233" spans="1:8" x14ac:dyDescent="0.25">
      <c r="A3233" s="73"/>
      <c r="B3233" s="72"/>
      <c r="C3233" s="72"/>
      <c r="D3233" s="72"/>
      <c r="E3233" s="72"/>
      <c r="F3233" s="72"/>
      <c r="G3233" s="72"/>
      <c r="H3233" s="72"/>
    </row>
    <row r="3234" spans="1:8" x14ac:dyDescent="0.25">
      <c r="A3234" s="73"/>
      <c r="B3234" s="72"/>
      <c r="C3234" s="72"/>
      <c r="D3234" s="72"/>
      <c r="E3234" s="72"/>
      <c r="F3234" s="72"/>
      <c r="G3234" s="72"/>
      <c r="H3234" s="72"/>
    </row>
    <row r="3235" spans="1:8" x14ac:dyDescent="0.25">
      <c r="A3235" s="73"/>
      <c r="B3235" s="72"/>
      <c r="C3235" s="72"/>
      <c r="D3235" s="72"/>
      <c r="E3235" s="72"/>
      <c r="F3235" s="72"/>
      <c r="G3235" s="72"/>
      <c r="H3235" s="72"/>
    </row>
    <row r="3236" spans="1:8" x14ac:dyDescent="0.25">
      <c r="A3236" s="73"/>
      <c r="B3236" s="72"/>
      <c r="C3236" s="72"/>
      <c r="D3236" s="72"/>
      <c r="E3236" s="72"/>
      <c r="F3236" s="72"/>
      <c r="G3236" s="72"/>
      <c r="H3236" s="72"/>
    </row>
    <row r="3237" spans="1:8" x14ac:dyDescent="0.25">
      <c r="A3237" s="73"/>
      <c r="B3237" s="72"/>
      <c r="C3237" s="72"/>
      <c r="D3237" s="72"/>
      <c r="E3237" s="72"/>
      <c r="F3237" s="72"/>
      <c r="G3237" s="72"/>
      <c r="H3237" s="72"/>
    </row>
    <row r="3238" spans="1:8" x14ac:dyDescent="0.25">
      <c r="A3238" s="73"/>
      <c r="B3238" s="72"/>
      <c r="C3238" s="72"/>
      <c r="D3238" s="72"/>
      <c r="E3238" s="72"/>
      <c r="F3238" s="72"/>
      <c r="G3238" s="72"/>
      <c r="H3238" s="72"/>
    </row>
    <row r="3239" spans="1:8" x14ac:dyDescent="0.25">
      <c r="A3239" s="73"/>
      <c r="B3239" s="72"/>
      <c r="C3239" s="72"/>
      <c r="D3239" s="72"/>
      <c r="E3239" s="72"/>
      <c r="F3239" s="72"/>
      <c r="G3239" s="72"/>
      <c r="H3239" s="72"/>
    </row>
    <row r="3240" spans="1:8" x14ac:dyDescent="0.25">
      <c r="A3240" s="73"/>
      <c r="B3240" s="72"/>
      <c r="C3240" s="72"/>
      <c r="D3240" s="72"/>
      <c r="E3240" s="72"/>
      <c r="F3240" s="72"/>
      <c r="G3240" s="72"/>
      <c r="H3240" s="72"/>
    </row>
    <row r="3241" spans="1:8" x14ac:dyDescent="0.25">
      <c r="A3241" s="73"/>
      <c r="B3241" s="72"/>
      <c r="C3241" s="72"/>
      <c r="D3241" s="72"/>
      <c r="E3241" s="72"/>
      <c r="F3241" s="72"/>
      <c r="G3241" s="72"/>
      <c r="H3241" s="72"/>
    </row>
    <row r="3242" spans="1:8" x14ac:dyDescent="0.25">
      <c r="A3242" s="73"/>
      <c r="B3242" s="72"/>
      <c r="C3242" s="72"/>
      <c r="D3242" s="72"/>
      <c r="E3242" s="72"/>
      <c r="F3242" s="72"/>
      <c r="G3242" s="72"/>
      <c r="H3242" s="72"/>
    </row>
    <row r="3243" spans="1:8" x14ac:dyDescent="0.25">
      <c r="A3243" s="73"/>
      <c r="B3243" s="72"/>
      <c r="C3243" s="72"/>
      <c r="D3243" s="72"/>
      <c r="E3243" s="72"/>
      <c r="F3243" s="72"/>
      <c r="G3243" s="72"/>
      <c r="H3243" s="72"/>
    </row>
    <row r="3244" spans="1:8" x14ac:dyDescent="0.25">
      <c r="A3244" s="73"/>
      <c r="B3244" s="72"/>
      <c r="C3244" s="72"/>
      <c r="D3244" s="72"/>
      <c r="E3244" s="72"/>
      <c r="F3244" s="72"/>
      <c r="G3244" s="72"/>
      <c r="H3244" s="72"/>
    </row>
    <row r="3245" spans="1:8" x14ac:dyDescent="0.25">
      <c r="A3245" s="73"/>
      <c r="B3245" s="72"/>
      <c r="C3245" s="72"/>
      <c r="D3245" s="72"/>
      <c r="E3245" s="72"/>
      <c r="F3245" s="72"/>
      <c r="G3245" s="72"/>
      <c r="H3245" s="72"/>
    </row>
    <row r="3246" spans="1:8" x14ac:dyDescent="0.25">
      <c r="A3246" s="73"/>
      <c r="B3246" s="72"/>
      <c r="C3246" s="72"/>
      <c r="D3246" s="72"/>
      <c r="E3246" s="72"/>
      <c r="F3246" s="72"/>
      <c r="G3246" s="72"/>
      <c r="H3246" s="72"/>
    </row>
    <row r="3247" spans="1:8" x14ac:dyDescent="0.25">
      <c r="A3247" s="73"/>
      <c r="B3247" s="72"/>
      <c r="C3247" s="72"/>
      <c r="D3247" s="72"/>
      <c r="E3247" s="72"/>
      <c r="F3247" s="72"/>
      <c r="G3247" s="72"/>
      <c r="H3247" s="72"/>
    </row>
    <row r="3248" spans="1:8" x14ac:dyDescent="0.25">
      <c r="A3248" s="73"/>
      <c r="B3248" s="72"/>
      <c r="C3248" s="72"/>
      <c r="D3248" s="72"/>
      <c r="E3248" s="72"/>
      <c r="F3248" s="72"/>
      <c r="G3248" s="72"/>
      <c r="H3248" s="72"/>
    </row>
    <row r="3249" spans="1:8" x14ac:dyDescent="0.25">
      <c r="A3249" s="73"/>
      <c r="B3249" s="72"/>
      <c r="C3249" s="72"/>
      <c r="D3249" s="72"/>
      <c r="E3249" s="72"/>
      <c r="F3249" s="72"/>
      <c r="G3249" s="72"/>
      <c r="H3249" s="72"/>
    </row>
    <row r="3250" spans="1:8" x14ac:dyDescent="0.25">
      <c r="A3250" s="73"/>
      <c r="B3250" s="72"/>
      <c r="C3250" s="72"/>
      <c r="D3250" s="72"/>
      <c r="E3250" s="72"/>
      <c r="F3250" s="72"/>
      <c r="G3250" s="72"/>
      <c r="H3250" s="72"/>
    </row>
    <row r="3251" spans="1:8" x14ac:dyDescent="0.25">
      <c r="A3251" s="73"/>
      <c r="B3251" s="72"/>
      <c r="C3251" s="72"/>
      <c r="D3251" s="72"/>
      <c r="E3251" s="72"/>
      <c r="F3251" s="72"/>
      <c r="G3251" s="72"/>
      <c r="H3251" s="72"/>
    </row>
    <row r="3252" spans="1:8" x14ac:dyDescent="0.25">
      <c r="A3252" s="73"/>
      <c r="B3252" s="72"/>
      <c r="C3252" s="72"/>
      <c r="D3252" s="72"/>
      <c r="E3252" s="72"/>
      <c r="F3252" s="72"/>
      <c r="G3252" s="72"/>
      <c r="H3252" s="72"/>
    </row>
    <row r="3253" spans="1:8" x14ac:dyDescent="0.25">
      <c r="A3253" s="73"/>
      <c r="B3253" s="72"/>
      <c r="C3253" s="72"/>
      <c r="D3253" s="72"/>
      <c r="E3253" s="72"/>
      <c r="F3253" s="72"/>
      <c r="G3253" s="72"/>
      <c r="H3253" s="72"/>
    </row>
    <row r="3254" spans="1:8" x14ac:dyDescent="0.25">
      <c r="A3254" s="73"/>
      <c r="B3254" s="72"/>
      <c r="C3254" s="72"/>
      <c r="D3254" s="72"/>
      <c r="E3254" s="72"/>
      <c r="F3254" s="72"/>
      <c r="G3254" s="72"/>
      <c r="H3254" s="72"/>
    </row>
    <row r="3255" spans="1:8" x14ac:dyDescent="0.25">
      <c r="A3255" s="73"/>
      <c r="B3255" s="72"/>
      <c r="C3255" s="72"/>
      <c r="D3255" s="72"/>
      <c r="E3255" s="72"/>
      <c r="F3255" s="72"/>
      <c r="G3255" s="72"/>
      <c r="H3255" s="72"/>
    </row>
    <row r="3256" spans="1:8" x14ac:dyDescent="0.25">
      <c r="A3256" s="73"/>
      <c r="B3256" s="72"/>
      <c r="C3256" s="72"/>
      <c r="D3256" s="72"/>
      <c r="E3256" s="72"/>
      <c r="F3256" s="72"/>
      <c r="G3256" s="72"/>
      <c r="H3256" s="72"/>
    </row>
    <row r="3257" spans="1:8" x14ac:dyDescent="0.25">
      <c r="A3257" s="73"/>
      <c r="B3257" s="72"/>
      <c r="C3257" s="72"/>
      <c r="D3257" s="72"/>
      <c r="E3257" s="72"/>
      <c r="F3257" s="72"/>
      <c r="G3257" s="72"/>
      <c r="H3257" s="72"/>
    </row>
    <row r="3258" spans="1:8" x14ac:dyDescent="0.25">
      <c r="A3258" s="73"/>
      <c r="B3258" s="72"/>
      <c r="C3258" s="72"/>
      <c r="D3258" s="72"/>
      <c r="E3258" s="72"/>
      <c r="F3258" s="72"/>
      <c r="G3258" s="72"/>
      <c r="H3258" s="72"/>
    </row>
    <row r="3259" spans="1:8" x14ac:dyDescent="0.25">
      <c r="A3259" s="73"/>
      <c r="B3259" s="72"/>
      <c r="C3259" s="72"/>
      <c r="D3259" s="72"/>
      <c r="E3259" s="72"/>
      <c r="F3259" s="72"/>
      <c r="G3259" s="72"/>
      <c r="H3259" s="72"/>
    </row>
    <row r="3260" spans="1:8" x14ac:dyDescent="0.25">
      <c r="A3260" s="73"/>
      <c r="B3260" s="72"/>
      <c r="C3260" s="72"/>
      <c r="D3260" s="72"/>
      <c r="E3260" s="72"/>
      <c r="F3260" s="72"/>
      <c r="G3260" s="72"/>
      <c r="H3260" s="72"/>
    </row>
    <row r="3261" spans="1:8" x14ac:dyDescent="0.25">
      <c r="A3261" s="73"/>
      <c r="B3261" s="72"/>
      <c r="C3261" s="72"/>
      <c r="D3261" s="72"/>
      <c r="E3261" s="72"/>
      <c r="F3261" s="72"/>
      <c r="G3261" s="72"/>
      <c r="H3261" s="72"/>
    </row>
    <row r="3262" spans="1:8" x14ac:dyDescent="0.25">
      <c r="A3262" s="73"/>
      <c r="B3262" s="72"/>
      <c r="C3262" s="72"/>
      <c r="D3262" s="72"/>
      <c r="E3262" s="72"/>
      <c r="F3262" s="72"/>
      <c r="G3262" s="72"/>
      <c r="H3262" s="72"/>
    </row>
    <row r="3263" spans="1:8" x14ac:dyDescent="0.25">
      <c r="A3263" s="73"/>
      <c r="B3263" s="72"/>
      <c r="C3263" s="72"/>
      <c r="D3263" s="72"/>
      <c r="E3263" s="72"/>
      <c r="F3263" s="72"/>
      <c r="G3263" s="72"/>
      <c r="H3263" s="72"/>
    </row>
    <row r="3264" spans="1:8" x14ac:dyDescent="0.25">
      <c r="A3264" s="73"/>
      <c r="B3264" s="72"/>
      <c r="C3264" s="72"/>
      <c r="D3264" s="72"/>
      <c r="E3264" s="72"/>
      <c r="F3264" s="72"/>
      <c r="G3264" s="72"/>
      <c r="H3264" s="72"/>
    </row>
    <row r="3265" spans="1:8" x14ac:dyDescent="0.25">
      <c r="A3265" s="73"/>
      <c r="B3265" s="72"/>
      <c r="C3265" s="72"/>
      <c r="D3265" s="72"/>
      <c r="E3265" s="72"/>
      <c r="F3265" s="72"/>
      <c r="G3265" s="72"/>
      <c r="H3265" s="72"/>
    </row>
    <row r="3266" spans="1:8" x14ac:dyDescent="0.25">
      <c r="A3266" s="73"/>
      <c r="B3266" s="72"/>
      <c r="C3266" s="72"/>
      <c r="D3266" s="72"/>
      <c r="E3266" s="72"/>
      <c r="F3266" s="72"/>
      <c r="G3266" s="72"/>
      <c r="H3266" s="72"/>
    </row>
    <row r="3267" spans="1:8" x14ac:dyDescent="0.25">
      <c r="A3267" s="73"/>
      <c r="B3267" s="72"/>
      <c r="C3267" s="72"/>
      <c r="D3267" s="72"/>
      <c r="E3267" s="72"/>
      <c r="F3267" s="72"/>
      <c r="G3267" s="72"/>
      <c r="H3267" s="72"/>
    </row>
    <row r="3268" spans="1:8" x14ac:dyDescent="0.25">
      <c r="A3268" s="73"/>
      <c r="B3268" s="72"/>
      <c r="C3268" s="72"/>
      <c r="D3268" s="72"/>
      <c r="E3268" s="72"/>
      <c r="F3268" s="72"/>
      <c r="G3268" s="72"/>
      <c r="H3268" s="72"/>
    </row>
    <row r="3269" spans="1:8" x14ac:dyDescent="0.25">
      <c r="A3269" s="73"/>
      <c r="B3269" s="72"/>
      <c r="C3269" s="72"/>
      <c r="D3269" s="72"/>
      <c r="E3269" s="72"/>
      <c r="F3269" s="72"/>
      <c r="G3269" s="72"/>
      <c r="H3269" s="72"/>
    </row>
    <row r="3270" spans="1:8" x14ac:dyDescent="0.25">
      <c r="A3270" s="73"/>
      <c r="B3270" s="72"/>
      <c r="C3270" s="72"/>
      <c r="D3270" s="72"/>
      <c r="E3270" s="72"/>
      <c r="F3270" s="72"/>
      <c r="G3270" s="72"/>
      <c r="H3270" s="72"/>
    </row>
    <row r="3271" spans="1:8" x14ac:dyDescent="0.25">
      <c r="A3271" s="73"/>
      <c r="B3271" s="72"/>
      <c r="C3271" s="72"/>
      <c r="D3271" s="72"/>
      <c r="E3271" s="72"/>
      <c r="F3271" s="72"/>
      <c r="G3271" s="72"/>
      <c r="H3271" s="72"/>
    </row>
    <row r="3272" spans="1:8" x14ac:dyDescent="0.25">
      <c r="A3272" s="73"/>
      <c r="B3272" s="72"/>
      <c r="C3272" s="72"/>
      <c r="D3272" s="72"/>
      <c r="E3272" s="72"/>
      <c r="F3272" s="72"/>
      <c r="G3272" s="72"/>
      <c r="H3272" s="72"/>
    </row>
    <row r="3273" spans="1:8" x14ac:dyDescent="0.25">
      <c r="A3273" s="73"/>
      <c r="B3273" s="72"/>
      <c r="C3273" s="72"/>
      <c r="D3273" s="72"/>
      <c r="E3273" s="72"/>
      <c r="F3273" s="72"/>
      <c r="G3273" s="72"/>
      <c r="H3273" s="72"/>
    </row>
    <row r="3274" spans="1:8" x14ac:dyDescent="0.25">
      <c r="A3274" s="73"/>
      <c r="B3274" s="72"/>
      <c r="C3274" s="72"/>
      <c r="D3274" s="72"/>
      <c r="E3274" s="72"/>
      <c r="F3274" s="72"/>
      <c r="G3274" s="72"/>
      <c r="H3274" s="72"/>
    </row>
    <row r="3275" spans="1:8" x14ac:dyDescent="0.25">
      <c r="A3275" s="73"/>
      <c r="B3275" s="72"/>
      <c r="C3275" s="72"/>
      <c r="D3275" s="72"/>
      <c r="E3275" s="72"/>
      <c r="F3275" s="72"/>
      <c r="G3275" s="72"/>
      <c r="H3275" s="72"/>
    </row>
    <row r="3276" spans="1:8" x14ac:dyDescent="0.25">
      <c r="A3276" s="73"/>
      <c r="B3276" s="72"/>
      <c r="C3276" s="72"/>
      <c r="D3276" s="72"/>
      <c r="E3276" s="72"/>
      <c r="F3276" s="72"/>
      <c r="G3276" s="72"/>
      <c r="H3276" s="72"/>
    </row>
    <row r="3277" spans="1:8" x14ac:dyDescent="0.25">
      <c r="A3277" s="73"/>
      <c r="B3277" s="72"/>
      <c r="C3277" s="72"/>
      <c r="D3277" s="72"/>
      <c r="E3277" s="72"/>
      <c r="F3277" s="72"/>
      <c r="G3277" s="72"/>
      <c r="H3277" s="72"/>
    </row>
    <row r="3278" spans="1:8" x14ac:dyDescent="0.25">
      <c r="A3278" s="73"/>
      <c r="B3278" s="72"/>
      <c r="C3278" s="72"/>
      <c r="D3278" s="72"/>
      <c r="E3278" s="72"/>
      <c r="F3278" s="72"/>
      <c r="G3278" s="72"/>
      <c r="H3278" s="72"/>
    </row>
    <row r="3279" spans="1:8" x14ac:dyDescent="0.25">
      <c r="A3279" s="73"/>
      <c r="B3279" s="72"/>
      <c r="C3279" s="72"/>
      <c r="D3279" s="72"/>
      <c r="E3279" s="72"/>
      <c r="F3279" s="72"/>
      <c r="G3279" s="72"/>
      <c r="H3279" s="72"/>
    </row>
    <row r="3280" spans="1:8" x14ac:dyDescent="0.25">
      <c r="A3280" s="73"/>
      <c r="B3280" s="72"/>
      <c r="C3280" s="72"/>
      <c r="D3280" s="72"/>
      <c r="E3280" s="72"/>
      <c r="F3280" s="72"/>
      <c r="G3280" s="72"/>
      <c r="H3280" s="72"/>
    </row>
    <row r="3281" spans="1:8" x14ac:dyDescent="0.25">
      <c r="A3281" s="73"/>
      <c r="B3281" s="72"/>
      <c r="C3281" s="72"/>
      <c r="D3281" s="72"/>
      <c r="E3281" s="72"/>
      <c r="F3281" s="72"/>
      <c r="G3281" s="72"/>
      <c r="H3281" s="72"/>
    </row>
    <row r="3282" spans="1:8" x14ac:dyDescent="0.25">
      <c r="A3282" s="73"/>
      <c r="B3282" s="72"/>
      <c r="C3282" s="72"/>
      <c r="D3282" s="72"/>
      <c r="E3282" s="72"/>
      <c r="F3282" s="72"/>
      <c r="G3282" s="72"/>
      <c r="H3282" s="72"/>
    </row>
    <row r="3283" spans="1:8" x14ac:dyDescent="0.25">
      <c r="A3283" s="73"/>
      <c r="B3283" s="72"/>
      <c r="C3283" s="72"/>
      <c r="D3283" s="72"/>
      <c r="E3283" s="72"/>
      <c r="F3283" s="72"/>
      <c r="G3283" s="72"/>
      <c r="H3283" s="72"/>
    </row>
    <row r="3284" spans="1:8" x14ac:dyDescent="0.25">
      <c r="A3284" s="73"/>
      <c r="B3284" s="72"/>
      <c r="C3284" s="72"/>
      <c r="D3284" s="72"/>
      <c r="E3284" s="72"/>
      <c r="F3284" s="72"/>
      <c r="G3284" s="72"/>
      <c r="H3284" s="72"/>
    </row>
    <row r="3285" spans="1:8" x14ac:dyDescent="0.25">
      <c r="A3285" s="73"/>
      <c r="B3285" s="72"/>
      <c r="C3285" s="72"/>
      <c r="D3285" s="72"/>
      <c r="E3285" s="72"/>
      <c r="F3285" s="72"/>
      <c r="G3285" s="72"/>
      <c r="H3285" s="72"/>
    </row>
    <row r="3286" spans="1:8" x14ac:dyDescent="0.25">
      <c r="A3286" s="73"/>
      <c r="B3286" s="72"/>
      <c r="C3286" s="72"/>
      <c r="D3286" s="72"/>
      <c r="E3286" s="72"/>
      <c r="F3286" s="72"/>
      <c r="G3286" s="72"/>
      <c r="H3286" s="72"/>
    </row>
    <row r="3287" spans="1:8" x14ac:dyDescent="0.25">
      <c r="A3287" s="73"/>
      <c r="B3287" s="72"/>
      <c r="C3287" s="72"/>
      <c r="D3287" s="72"/>
      <c r="E3287" s="72"/>
      <c r="F3287" s="72"/>
      <c r="G3287" s="72"/>
      <c r="H3287" s="72"/>
    </row>
    <row r="3288" spans="1:8" x14ac:dyDescent="0.25">
      <c r="A3288" s="73"/>
      <c r="B3288" s="72"/>
      <c r="C3288" s="72"/>
      <c r="D3288" s="72"/>
      <c r="E3288" s="72"/>
      <c r="F3288" s="72"/>
      <c r="G3288" s="72"/>
      <c r="H3288" s="72"/>
    </row>
    <row r="3289" spans="1:8" x14ac:dyDescent="0.25">
      <c r="A3289" s="73"/>
      <c r="B3289" s="72"/>
      <c r="C3289" s="72"/>
      <c r="D3289" s="72"/>
      <c r="E3289" s="72"/>
      <c r="F3289" s="72"/>
      <c r="G3289" s="72"/>
      <c r="H3289" s="72"/>
    </row>
    <row r="3290" spans="1:8" x14ac:dyDescent="0.25">
      <c r="A3290" s="73"/>
      <c r="B3290" s="72"/>
      <c r="C3290" s="72"/>
      <c r="D3290" s="72"/>
      <c r="E3290" s="72"/>
      <c r="F3290" s="72"/>
      <c r="G3290" s="72"/>
      <c r="H3290" s="72"/>
    </row>
    <row r="3291" spans="1:8" x14ac:dyDescent="0.25">
      <c r="A3291" s="73"/>
      <c r="B3291" s="72"/>
      <c r="C3291" s="72"/>
      <c r="D3291" s="72"/>
      <c r="E3291" s="72"/>
      <c r="F3291" s="72"/>
      <c r="G3291" s="72"/>
      <c r="H3291" s="72"/>
    </row>
    <row r="3292" spans="1:8" x14ac:dyDescent="0.25">
      <c r="A3292" s="73"/>
      <c r="B3292" s="72"/>
      <c r="C3292" s="72"/>
      <c r="D3292" s="72"/>
      <c r="E3292" s="72"/>
      <c r="F3292" s="72"/>
      <c r="G3292" s="72"/>
      <c r="H3292" s="72"/>
    </row>
    <row r="3293" spans="1:8" x14ac:dyDescent="0.25">
      <c r="A3293" s="73"/>
      <c r="B3293" s="72"/>
      <c r="C3293" s="72"/>
      <c r="D3293" s="72"/>
      <c r="E3293" s="72"/>
      <c r="F3293" s="72"/>
      <c r="G3293" s="72"/>
      <c r="H3293" s="72"/>
    </row>
    <row r="3294" spans="1:8" x14ac:dyDescent="0.25">
      <c r="A3294" s="73"/>
      <c r="B3294" s="72"/>
      <c r="C3294" s="72"/>
      <c r="D3294" s="72"/>
      <c r="E3294" s="72"/>
      <c r="F3294" s="72"/>
      <c r="G3294" s="72"/>
      <c r="H3294" s="72"/>
    </row>
    <row r="3295" spans="1:8" x14ac:dyDescent="0.25">
      <c r="A3295" s="73"/>
      <c r="B3295" s="72"/>
      <c r="C3295" s="72"/>
      <c r="D3295" s="72"/>
      <c r="E3295" s="72"/>
      <c r="F3295" s="72"/>
      <c r="G3295" s="72"/>
      <c r="H3295" s="72"/>
    </row>
    <row r="3296" spans="1:8" x14ac:dyDescent="0.25">
      <c r="A3296" s="73"/>
      <c r="B3296" s="72"/>
      <c r="C3296" s="72"/>
      <c r="D3296" s="72"/>
      <c r="E3296" s="72"/>
      <c r="F3296" s="72"/>
      <c r="G3296" s="72"/>
      <c r="H3296" s="72"/>
    </row>
    <row r="3297" spans="1:8" x14ac:dyDescent="0.25">
      <c r="A3297" s="73"/>
      <c r="B3297" s="72"/>
      <c r="C3297" s="72"/>
      <c r="D3297" s="72"/>
      <c r="E3297" s="72"/>
      <c r="F3297" s="72"/>
      <c r="G3297" s="72"/>
      <c r="H3297" s="72"/>
    </row>
    <row r="3298" spans="1:8" x14ac:dyDescent="0.25">
      <c r="A3298" s="73"/>
      <c r="B3298" s="72"/>
      <c r="C3298" s="72"/>
      <c r="D3298" s="72"/>
      <c r="E3298" s="72"/>
      <c r="F3298" s="72"/>
      <c r="G3298" s="72"/>
      <c r="H3298" s="72"/>
    </row>
    <row r="3299" spans="1:8" x14ac:dyDescent="0.25">
      <c r="A3299" s="73"/>
      <c r="B3299" s="72"/>
      <c r="C3299" s="72"/>
      <c r="D3299" s="72"/>
      <c r="E3299" s="72"/>
      <c r="F3299" s="72"/>
      <c r="G3299" s="72"/>
      <c r="H3299" s="72"/>
    </row>
    <row r="3300" spans="1:8" x14ac:dyDescent="0.25">
      <c r="A3300" s="73"/>
      <c r="B3300" s="72"/>
      <c r="C3300" s="72"/>
      <c r="D3300" s="72"/>
      <c r="E3300" s="72"/>
      <c r="F3300" s="72"/>
      <c r="G3300" s="72"/>
      <c r="H3300" s="72"/>
    </row>
    <row r="3301" spans="1:8" x14ac:dyDescent="0.25">
      <c r="A3301" s="73"/>
      <c r="B3301" s="72"/>
      <c r="C3301" s="72"/>
      <c r="D3301" s="72"/>
      <c r="E3301" s="72"/>
      <c r="F3301" s="72"/>
      <c r="G3301" s="72"/>
      <c r="H3301" s="72"/>
    </row>
    <row r="3302" spans="1:8" x14ac:dyDescent="0.25">
      <c r="A3302" s="73"/>
      <c r="B3302" s="72"/>
      <c r="C3302" s="72"/>
      <c r="D3302" s="72"/>
      <c r="E3302" s="72"/>
      <c r="F3302" s="72"/>
      <c r="G3302" s="72"/>
      <c r="H3302" s="72"/>
    </row>
    <row r="3303" spans="1:8" x14ac:dyDescent="0.25">
      <c r="A3303" s="73"/>
      <c r="B3303" s="72"/>
      <c r="C3303" s="72"/>
      <c r="D3303" s="72"/>
      <c r="E3303" s="72"/>
      <c r="F3303" s="72"/>
      <c r="G3303" s="72"/>
      <c r="H3303" s="72"/>
    </row>
    <row r="3304" spans="1:8" x14ac:dyDescent="0.25">
      <c r="A3304" s="73"/>
      <c r="B3304" s="72"/>
      <c r="C3304" s="72"/>
      <c r="D3304" s="72"/>
      <c r="E3304" s="72"/>
      <c r="F3304" s="72"/>
      <c r="G3304" s="72"/>
      <c r="H3304" s="72"/>
    </row>
    <row r="3305" spans="1:8" x14ac:dyDescent="0.25">
      <c r="A3305" s="73"/>
      <c r="B3305" s="72"/>
      <c r="C3305" s="72"/>
      <c r="D3305" s="72"/>
      <c r="E3305" s="72"/>
      <c r="F3305" s="72"/>
      <c r="G3305" s="72"/>
      <c r="H3305" s="72"/>
    </row>
    <row r="3306" spans="1:8" x14ac:dyDescent="0.25">
      <c r="A3306" s="73"/>
      <c r="B3306" s="72"/>
      <c r="C3306" s="72"/>
      <c r="D3306" s="72"/>
      <c r="E3306" s="72"/>
      <c r="F3306" s="72"/>
      <c r="G3306" s="72"/>
      <c r="H3306" s="72"/>
    </row>
    <row r="3307" spans="1:8" x14ac:dyDescent="0.25">
      <c r="A3307" s="73"/>
      <c r="B3307" s="72"/>
      <c r="C3307" s="72"/>
      <c r="D3307" s="72"/>
      <c r="E3307" s="72"/>
      <c r="F3307" s="72"/>
      <c r="G3307" s="72"/>
      <c r="H3307" s="72"/>
    </row>
    <row r="3308" spans="1:8" x14ac:dyDescent="0.25">
      <c r="A3308" s="73"/>
      <c r="B3308" s="72"/>
      <c r="C3308" s="72"/>
      <c r="D3308" s="72"/>
      <c r="E3308" s="72"/>
      <c r="F3308" s="72"/>
      <c r="G3308" s="72"/>
      <c r="H3308" s="72"/>
    </row>
    <row r="3309" spans="1:8" x14ac:dyDescent="0.25">
      <c r="A3309" s="73"/>
      <c r="B3309" s="72"/>
      <c r="C3309" s="72"/>
      <c r="D3309" s="72"/>
      <c r="E3309" s="72"/>
      <c r="F3309" s="72"/>
      <c r="G3309" s="72"/>
      <c r="H3309" s="72"/>
    </row>
    <row r="3310" spans="1:8" x14ac:dyDescent="0.25">
      <c r="A3310" s="73"/>
      <c r="B3310" s="72"/>
      <c r="C3310" s="72"/>
      <c r="D3310" s="72"/>
      <c r="E3310" s="72"/>
      <c r="F3310" s="72"/>
      <c r="G3310" s="72"/>
      <c r="H3310" s="72"/>
    </row>
    <row r="3311" spans="1:8" x14ac:dyDescent="0.25">
      <c r="A3311" s="73"/>
      <c r="B3311" s="72"/>
      <c r="C3311" s="72"/>
      <c r="D3311" s="72"/>
      <c r="E3311" s="72"/>
      <c r="F3311" s="72"/>
      <c r="G3311" s="72"/>
      <c r="H3311" s="72"/>
    </row>
    <row r="3312" spans="1:8" x14ac:dyDescent="0.25">
      <c r="A3312" s="73"/>
      <c r="B3312" s="72"/>
      <c r="C3312" s="72"/>
      <c r="D3312" s="72"/>
      <c r="E3312" s="72"/>
      <c r="F3312" s="72"/>
      <c r="G3312" s="72"/>
      <c r="H3312" s="72"/>
    </row>
    <row r="3313" spans="1:8" x14ac:dyDescent="0.25">
      <c r="A3313" s="73"/>
      <c r="B3313" s="72"/>
      <c r="C3313" s="72"/>
      <c r="D3313" s="72"/>
      <c r="E3313" s="72"/>
      <c r="F3313" s="72"/>
      <c r="G3313" s="72"/>
      <c r="H3313" s="72"/>
    </row>
    <row r="3314" spans="1:8" x14ac:dyDescent="0.25">
      <c r="A3314" s="73"/>
      <c r="B3314" s="72"/>
      <c r="C3314" s="72"/>
      <c r="D3314" s="72"/>
      <c r="E3314" s="72"/>
      <c r="F3314" s="72"/>
      <c r="G3314" s="72"/>
      <c r="H3314" s="72"/>
    </row>
    <row r="3315" spans="1:8" x14ac:dyDescent="0.25">
      <c r="A3315" s="73"/>
      <c r="B3315" s="72"/>
      <c r="C3315" s="72"/>
      <c r="D3315" s="72"/>
      <c r="E3315" s="72"/>
      <c r="F3315" s="72"/>
      <c r="G3315" s="72"/>
      <c r="H3315" s="72"/>
    </row>
    <row r="3316" spans="1:8" x14ac:dyDescent="0.25">
      <c r="A3316" s="73"/>
      <c r="B3316" s="72"/>
      <c r="C3316" s="72"/>
      <c r="D3316" s="72"/>
      <c r="E3316" s="72"/>
      <c r="F3316" s="72"/>
      <c r="G3316" s="72"/>
      <c r="H3316" s="72"/>
    </row>
    <row r="3317" spans="1:8" x14ac:dyDescent="0.25">
      <c r="A3317" s="73"/>
      <c r="B3317" s="72"/>
      <c r="C3317" s="72"/>
      <c r="D3317" s="72"/>
      <c r="E3317" s="72"/>
      <c r="F3317" s="72"/>
      <c r="G3317" s="72"/>
      <c r="H3317" s="72"/>
    </row>
    <row r="3318" spans="1:8" x14ac:dyDescent="0.25">
      <c r="A3318" s="73"/>
      <c r="B3318" s="72"/>
      <c r="C3318" s="72"/>
      <c r="D3318" s="72"/>
      <c r="E3318" s="72"/>
      <c r="F3318" s="72"/>
      <c r="G3318" s="72"/>
      <c r="H3318" s="72"/>
    </row>
    <row r="3319" spans="1:8" x14ac:dyDescent="0.25">
      <c r="A3319" s="73"/>
      <c r="B3319" s="72"/>
      <c r="C3319" s="72"/>
      <c r="D3319" s="72"/>
      <c r="E3319" s="72"/>
      <c r="F3319" s="72"/>
      <c r="G3319" s="72"/>
      <c r="H3319" s="72"/>
    </row>
    <row r="3320" spans="1:8" x14ac:dyDescent="0.25">
      <c r="A3320" s="73"/>
      <c r="B3320" s="72"/>
      <c r="C3320" s="72"/>
      <c r="D3320" s="72"/>
      <c r="E3320" s="72"/>
      <c r="F3320" s="72"/>
      <c r="G3320" s="72"/>
      <c r="H3320" s="72"/>
    </row>
    <row r="3321" spans="1:8" x14ac:dyDescent="0.25">
      <c r="A3321" s="73"/>
      <c r="B3321" s="72"/>
      <c r="C3321" s="72"/>
      <c r="D3321" s="72"/>
      <c r="E3321" s="72"/>
      <c r="F3321" s="72"/>
      <c r="G3321" s="72"/>
      <c r="H3321" s="72"/>
    </row>
    <row r="3322" spans="1:8" x14ac:dyDescent="0.25">
      <c r="A3322" s="73"/>
      <c r="B3322" s="72"/>
      <c r="C3322" s="72"/>
      <c r="D3322" s="72"/>
      <c r="E3322" s="72"/>
      <c r="F3322" s="72"/>
      <c r="G3322" s="72"/>
      <c r="H3322" s="72"/>
    </row>
    <row r="3323" spans="1:8" x14ac:dyDescent="0.25">
      <c r="A3323" s="73"/>
      <c r="B3323" s="72"/>
      <c r="C3323" s="72"/>
      <c r="D3323" s="72"/>
      <c r="E3323" s="72"/>
      <c r="F3323" s="72"/>
      <c r="G3323" s="72"/>
      <c r="H3323" s="72"/>
    </row>
    <row r="3324" spans="1:8" x14ac:dyDescent="0.25">
      <c r="A3324" s="73"/>
      <c r="B3324" s="72"/>
      <c r="C3324" s="72"/>
      <c r="D3324" s="72"/>
      <c r="E3324" s="72"/>
      <c r="F3324" s="72"/>
      <c r="G3324" s="72"/>
      <c r="H3324" s="72"/>
    </row>
    <row r="3325" spans="1:8" x14ac:dyDescent="0.25">
      <c r="A3325" s="73"/>
      <c r="B3325" s="72"/>
      <c r="C3325" s="72"/>
      <c r="D3325" s="72"/>
      <c r="E3325" s="72"/>
      <c r="F3325" s="72"/>
      <c r="G3325" s="72"/>
      <c r="H3325" s="72"/>
    </row>
    <row r="3326" spans="1:8" x14ac:dyDescent="0.25">
      <c r="A3326" s="73"/>
      <c r="B3326" s="72"/>
      <c r="C3326" s="72"/>
      <c r="D3326" s="72"/>
      <c r="E3326" s="72"/>
      <c r="F3326" s="72"/>
      <c r="G3326" s="72"/>
      <c r="H3326" s="72"/>
    </row>
    <row r="3327" spans="1:8" x14ac:dyDescent="0.25">
      <c r="A3327" s="73"/>
      <c r="B3327" s="72"/>
      <c r="C3327" s="72"/>
      <c r="D3327" s="72"/>
      <c r="E3327" s="72"/>
      <c r="F3327" s="72"/>
      <c r="G3327" s="72"/>
      <c r="H3327" s="72"/>
    </row>
    <row r="3328" spans="1:8" x14ac:dyDescent="0.25">
      <c r="A3328" s="73"/>
      <c r="B3328" s="72"/>
      <c r="C3328" s="72"/>
      <c r="D3328" s="72"/>
      <c r="E3328" s="72"/>
      <c r="F3328" s="72"/>
      <c r="G3328" s="72"/>
      <c r="H3328" s="72"/>
    </row>
    <row r="3329" spans="1:8" x14ac:dyDescent="0.25">
      <c r="A3329" s="73"/>
      <c r="B3329" s="72"/>
      <c r="C3329" s="72"/>
      <c r="D3329" s="72"/>
      <c r="E3329" s="72"/>
      <c r="F3329" s="72"/>
      <c r="G3329" s="72"/>
      <c r="H3329" s="72"/>
    </row>
    <row r="3330" spans="1:8" x14ac:dyDescent="0.25">
      <c r="A3330" s="73"/>
      <c r="B3330" s="72"/>
      <c r="C3330" s="72"/>
      <c r="D3330" s="72"/>
      <c r="E3330" s="72"/>
      <c r="F3330" s="72"/>
      <c r="G3330" s="72"/>
      <c r="H3330" s="72"/>
    </row>
    <row r="3331" spans="1:8" x14ac:dyDescent="0.25">
      <c r="A3331" s="73"/>
      <c r="B3331" s="72"/>
      <c r="C3331" s="72"/>
      <c r="D3331" s="72"/>
      <c r="E3331" s="72"/>
      <c r="F3331" s="72"/>
      <c r="G3331" s="72"/>
      <c r="H3331" s="72"/>
    </row>
    <row r="3332" spans="1:8" x14ac:dyDescent="0.25">
      <c r="A3332" s="73"/>
      <c r="B3332" s="72"/>
      <c r="C3332" s="72"/>
      <c r="D3332" s="72"/>
      <c r="E3332" s="72"/>
      <c r="F3332" s="72"/>
      <c r="G3332" s="72"/>
      <c r="H3332" s="72"/>
    </row>
    <row r="3333" spans="1:8" x14ac:dyDescent="0.25">
      <c r="A3333" s="73"/>
      <c r="B3333" s="72"/>
      <c r="C3333" s="72"/>
      <c r="D3333" s="72"/>
      <c r="E3333" s="72"/>
      <c r="F3333" s="72"/>
      <c r="G3333" s="72"/>
      <c r="H3333" s="72"/>
    </row>
    <row r="3334" spans="1:8" x14ac:dyDescent="0.25">
      <c r="A3334" s="73"/>
      <c r="B3334" s="72"/>
      <c r="C3334" s="72"/>
      <c r="D3334" s="72"/>
      <c r="E3334" s="72"/>
      <c r="F3334" s="72"/>
      <c r="G3334" s="72"/>
      <c r="H3334" s="72"/>
    </row>
    <row r="3335" spans="1:8" x14ac:dyDescent="0.25">
      <c r="A3335" s="73"/>
      <c r="B3335" s="72"/>
      <c r="C3335" s="72"/>
      <c r="D3335" s="72"/>
      <c r="E3335" s="72"/>
      <c r="F3335" s="72"/>
      <c r="G3335" s="72"/>
      <c r="H3335" s="72"/>
    </row>
    <row r="3336" spans="1:8" x14ac:dyDescent="0.25">
      <c r="A3336" s="73"/>
      <c r="B3336" s="72"/>
      <c r="C3336" s="72"/>
      <c r="D3336" s="72"/>
      <c r="E3336" s="72"/>
      <c r="F3336" s="72"/>
      <c r="G3336" s="72"/>
      <c r="H3336" s="72"/>
    </row>
    <row r="3337" spans="1:8" x14ac:dyDescent="0.25">
      <c r="A3337" s="73"/>
      <c r="B3337" s="72"/>
      <c r="C3337" s="72"/>
      <c r="D3337" s="72"/>
      <c r="E3337" s="72"/>
      <c r="F3337" s="72"/>
      <c r="G3337" s="72"/>
      <c r="H3337" s="72"/>
    </row>
    <row r="3338" spans="1:8" x14ac:dyDescent="0.25">
      <c r="A3338" s="73"/>
      <c r="B3338" s="72"/>
      <c r="C3338" s="72"/>
      <c r="D3338" s="72"/>
      <c r="E3338" s="72"/>
      <c r="F3338" s="72"/>
      <c r="G3338" s="72"/>
      <c r="H3338" s="72"/>
    </row>
    <row r="3339" spans="1:8" x14ac:dyDescent="0.25">
      <c r="A3339" s="73"/>
      <c r="B3339" s="72"/>
      <c r="C3339" s="72"/>
      <c r="D3339" s="72"/>
      <c r="E3339" s="72"/>
      <c r="F3339" s="72"/>
      <c r="G3339" s="72"/>
      <c r="H3339" s="72"/>
    </row>
    <row r="3340" spans="1:8" x14ac:dyDescent="0.25">
      <c r="A3340" s="73"/>
      <c r="B3340" s="72"/>
      <c r="C3340" s="72"/>
      <c r="D3340" s="72"/>
      <c r="E3340" s="72"/>
      <c r="F3340" s="72"/>
      <c r="G3340" s="72"/>
      <c r="H3340" s="72"/>
    </row>
    <row r="3341" spans="1:8" x14ac:dyDescent="0.25">
      <c r="A3341" s="73"/>
      <c r="B3341" s="72"/>
      <c r="C3341" s="72"/>
      <c r="D3341" s="72"/>
      <c r="E3341" s="72"/>
      <c r="F3341" s="72"/>
      <c r="G3341" s="72"/>
      <c r="H3341" s="72"/>
    </row>
    <row r="3342" spans="1:8" x14ac:dyDescent="0.25">
      <c r="A3342" s="73"/>
      <c r="B3342" s="72"/>
      <c r="C3342" s="72"/>
      <c r="D3342" s="72"/>
      <c r="E3342" s="72"/>
      <c r="F3342" s="72"/>
      <c r="G3342" s="72"/>
      <c r="H3342" s="72"/>
    </row>
    <row r="3343" spans="1:8" x14ac:dyDescent="0.25">
      <c r="A3343" s="73"/>
      <c r="B3343" s="72"/>
      <c r="C3343" s="72"/>
      <c r="D3343" s="72"/>
      <c r="E3343" s="72"/>
      <c r="F3343" s="72"/>
      <c r="G3343" s="72"/>
      <c r="H3343" s="72"/>
    </row>
    <row r="3344" spans="1:8" x14ac:dyDescent="0.25">
      <c r="A3344" s="73"/>
      <c r="B3344" s="72"/>
      <c r="C3344" s="72"/>
      <c r="D3344" s="72"/>
      <c r="E3344" s="72"/>
      <c r="F3344" s="72"/>
      <c r="G3344" s="72"/>
      <c r="H3344" s="72"/>
    </row>
    <row r="3345" spans="1:8" x14ac:dyDescent="0.25">
      <c r="A3345" s="73"/>
      <c r="B3345" s="72"/>
      <c r="C3345" s="72"/>
      <c r="D3345" s="72"/>
      <c r="E3345" s="72"/>
      <c r="F3345" s="72"/>
      <c r="G3345" s="72"/>
      <c r="H3345" s="72"/>
    </row>
    <row r="3346" spans="1:8" x14ac:dyDescent="0.25">
      <c r="A3346" s="73"/>
      <c r="B3346" s="72"/>
      <c r="C3346" s="72"/>
      <c r="D3346" s="72"/>
      <c r="E3346" s="72"/>
      <c r="F3346" s="72"/>
      <c r="G3346" s="72"/>
      <c r="H3346" s="72"/>
    </row>
    <row r="3347" spans="1:8" x14ac:dyDescent="0.25">
      <c r="A3347" s="73"/>
      <c r="B3347" s="72"/>
      <c r="C3347" s="72"/>
      <c r="D3347" s="72"/>
      <c r="E3347" s="72"/>
      <c r="F3347" s="72"/>
      <c r="G3347" s="72"/>
      <c r="H3347" s="72"/>
    </row>
    <row r="3348" spans="1:8" x14ac:dyDescent="0.25">
      <c r="A3348" s="73"/>
      <c r="B3348" s="72"/>
      <c r="C3348" s="72"/>
      <c r="D3348" s="72"/>
      <c r="E3348" s="72"/>
      <c r="F3348" s="72"/>
      <c r="G3348" s="72"/>
      <c r="H3348" s="72"/>
    </row>
    <row r="3349" spans="1:8" x14ac:dyDescent="0.25">
      <c r="A3349" s="73"/>
      <c r="B3349" s="72"/>
      <c r="C3349" s="72"/>
      <c r="D3349" s="72"/>
      <c r="E3349" s="72"/>
      <c r="F3349" s="72"/>
      <c r="G3349" s="72"/>
      <c r="H3349" s="72"/>
    </row>
    <row r="3350" spans="1:8" x14ac:dyDescent="0.25">
      <c r="A3350" s="73"/>
      <c r="B3350" s="72"/>
      <c r="C3350" s="72"/>
      <c r="D3350" s="72"/>
      <c r="E3350" s="72"/>
      <c r="F3350" s="72"/>
      <c r="G3350" s="72"/>
      <c r="H3350" s="72"/>
    </row>
    <row r="3351" spans="1:8" x14ac:dyDescent="0.25">
      <c r="A3351" s="73"/>
      <c r="B3351" s="72"/>
      <c r="C3351" s="72"/>
      <c r="D3351" s="72"/>
      <c r="E3351" s="72"/>
      <c r="F3351" s="72"/>
      <c r="G3351" s="72"/>
      <c r="H3351" s="72"/>
    </row>
    <row r="3352" spans="1:8" x14ac:dyDescent="0.25">
      <c r="A3352" s="73"/>
      <c r="B3352" s="72"/>
      <c r="C3352" s="72"/>
      <c r="D3352" s="72"/>
      <c r="E3352" s="72"/>
      <c r="F3352" s="72"/>
      <c r="G3352" s="72"/>
      <c r="H3352" s="72"/>
    </row>
    <row r="3353" spans="1:8" x14ac:dyDescent="0.25">
      <c r="A3353" s="73"/>
      <c r="B3353" s="72"/>
      <c r="C3353" s="72"/>
      <c r="D3353" s="72"/>
      <c r="E3353" s="72"/>
      <c r="F3353" s="72"/>
      <c r="G3353" s="72"/>
      <c r="H3353" s="72"/>
    </row>
    <row r="3354" spans="1:8" x14ac:dyDescent="0.25">
      <c r="A3354" s="73"/>
      <c r="B3354" s="72"/>
      <c r="C3354" s="72"/>
      <c r="D3354" s="72"/>
      <c r="E3354" s="72"/>
      <c r="F3354" s="72"/>
      <c r="G3354" s="72"/>
      <c r="H3354" s="72"/>
    </row>
    <row r="3355" spans="1:8" x14ac:dyDescent="0.25">
      <c r="A3355" s="73"/>
      <c r="B3355" s="72"/>
      <c r="C3355" s="72"/>
      <c r="D3355" s="72"/>
      <c r="E3355" s="72"/>
      <c r="F3355" s="72"/>
      <c r="G3355" s="72"/>
      <c r="H3355" s="72"/>
    </row>
    <row r="3356" spans="1:8" x14ac:dyDescent="0.25">
      <c r="A3356" s="73"/>
      <c r="B3356" s="72"/>
      <c r="C3356" s="72"/>
      <c r="D3356" s="72"/>
      <c r="E3356" s="72"/>
      <c r="F3356" s="72"/>
      <c r="G3356" s="72"/>
      <c r="H3356" s="72"/>
    </row>
    <row r="3357" spans="1:8" x14ac:dyDescent="0.25">
      <c r="A3357" s="73"/>
      <c r="B3357" s="72"/>
      <c r="C3357" s="72"/>
      <c r="D3357" s="72"/>
      <c r="E3357" s="72"/>
      <c r="F3357" s="72"/>
      <c r="G3357" s="72"/>
      <c r="H3357" s="72"/>
    </row>
    <row r="3358" spans="1:8" x14ac:dyDescent="0.25">
      <c r="A3358" s="73"/>
      <c r="B3358" s="72"/>
      <c r="C3358" s="72"/>
      <c r="D3358" s="72"/>
      <c r="E3358" s="72"/>
      <c r="F3358" s="72"/>
      <c r="G3358" s="72"/>
      <c r="H3358" s="72"/>
    </row>
    <row r="3359" spans="1:8" x14ac:dyDescent="0.25">
      <c r="A3359" s="73"/>
      <c r="B3359" s="72"/>
      <c r="C3359" s="72"/>
      <c r="D3359" s="72"/>
      <c r="E3359" s="72"/>
      <c r="F3359" s="72"/>
      <c r="G3359" s="72"/>
      <c r="H3359" s="72"/>
    </row>
    <row r="3360" spans="1:8" x14ac:dyDescent="0.25">
      <c r="A3360" s="73"/>
      <c r="B3360" s="72"/>
      <c r="C3360" s="72"/>
      <c r="D3360" s="72"/>
      <c r="E3360" s="72"/>
      <c r="F3360" s="72"/>
      <c r="G3360" s="72"/>
      <c r="H3360" s="72"/>
    </row>
    <row r="3361" spans="1:8" x14ac:dyDescent="0.25">
      <c r="A3361" s="73"/>
      <c r="B3361" s="72"/>
      <c r="C3361" s="72"/>
      <c r="D3361" s="72"/>
      <c r="E3361" s="72"/>
      <c r="F3361" s="72"/>
      <c r="G3361" s="72"/>
      <c r="H3361" s="72"/>
    </row>
    <row r="3362" spans="1:8" x14ac:dyDescent="0.25">
      <c r="A3362" s="73"/>
      <c r="B3362" s="72"/>
      <c r="C3362" s="72"/>
      <c r="D3362" s="72"/>
      <c r="E3362" s="72"/>
      <c r="F3362" s="72"/>
      <c r="G3362" s="72"/>
      <c r="H3362" s="72"/>
    </row>
    <row r="3363" spans="1:8" x14ac:dyDescent="0.25">
      <c r="A3363" s="73"/>
      <c r="B3363" s="72"/>
      <c r="C3363" s="72"/>
      <c r="D3363" s="72"/>
      <c r="E3363" s="72"/>
      <c r="F3363" s="72"/>
      <c r="G3363" s="72"/>
      <c r="H3363" s="72"/>
    </row>
    <row r="3364" spans="1:8" x14ac:dyDescent="0.25">
      <c r="A3364" s="73"/>
      <c r="B3364" s="72"/>
      <c r="C3364" s="72"/>
      <c r="D3364" s="72"/>
      <c r="E3364" s="72"/>
      <c r="F3364" s="72"/>
      <c r="G3364" s="72"/>
      <c r="H3364" s="72"/>
    </row>
    <row r="3365" spans="1:8" x14ac:dyDescent="0.25">
      <c r="A3365" s="73"/>
      <c r="B3365" s="72"/>
      <c r="C3365" s="72"/>
      <c r="D3365" s="72"/>
      <c r="E3365" s="72"/>
      <c r="F3365" s="72"/>
      <c r="G3365" s="72"/>
      <c r="H3365" s="72"/>
    </row>
    <row r="3366" spans="1:8" x14ac:dyDescent="0.25">
      <c r="A3366" s="73"/>
      <c r="B3366" s="72"/>
      <c r="C3366" s="72"/>
      <c r="D3366" s="72"/>
      <c r="E3366" s="72"/>
      <c r="F3366" s="72"/>
      <c r="G3366" s="72"/>
      <c r="H3366" s="72"/>
    </row>
    <row r="3367" spans="1:8" x14ac:dyDescent="0.25">
      <c r="A3367" s="73"/>
      <c r="B3367" s="72"/>
      <c r="C3367" s="72"/>
      <c r="D3367" s="72"/>
      <c r="E3367" s="72"/>
      <c r="F3367" s="72"/>
      <c r="G3367" s="72"/>
      <c r="H3367" s="72"/>
    </row>
    <row r="3368" spans="1:8" x14ac:dyDescent="0.25">
      <c r="A3368" s="73"/>
      <c r="B3368" s="72"/>
      <c r="C3368" s="72"/>
      <c r="D3368" s="72"/>
      <c r="E3368" s="72"/>
      <c r="F3368" s="72"/>
      <c r="G3368" s="72"/>
      <c r="H3368" s="72"/>
    </row>
    <row r="3369" spans="1:8" x14ac:dyDescent="0.25">
      <c r="A3369" s="73"/>
      <c r="B3369" s="72"/>
      <c r="C3369" s="72"/>
      <c r="D3369" s="72"/>
      <c r="E3369" s="72"/>
      <c r="F3369" s="72"/>
      <c r="G3369" s="72"/>
      <c r="H3369" s="72"/>
    </row>
    <row r="3370" spans="1:8" x14ac:dyDescent="0.25">
      <c r="A3370" s="73"/>
      <c r="B3370" s="72"/>
      <c r="C3370" s="72"/>
      <c r="D3370" s="72"/>
      <c r="E3370" s="72"/>
      <c r="F3370" s="72"/>
      <c r="G3370" s="72"/>
      <c r="H3370" s="72"/>
    </row>
    <row r="3371" spans="1:8" x14ac:dyDescent="0.25">
      <c r="A3371" s="73"/>
      <c r="B3371" s="72"/>
      <c r="C3371" s="72"/>
      <c r="D3371" s="72"/>
      <c r="E3371" s="72"/>
      <c r="F3371" s="72"/>
      <c r="G3371" s="72"/>
      <c r="H3371" s="72"/>
    </row>
    <row r="3372" spans="1:8" x14ac:dyDescent="0.25">
      <c r="A3372" s="73"/>
      <c r="B3372" s="72"/>
      <c r="C3372" s="72"/>
      <c r="D3372" s="72"/>
      <c r="E3372" s="72"/>
      <c r="F3372" s="72"/>
      <c r="G3372" s="72"/>
      <c r="H3372" s="72"/>
    </row>
    <row r="3373" spans="1:8" x14ac:dyDescent="0.25">
      <c r="A3373" s="73"/>
      <c r="B3373" s="72"/>
      <c r="C3373" s="72"/>
      <c r="D3373" s="72"/>
      <c r="E3373" s="72"/>
      <c r="F3373" s="72"/>
      <c r="G3373" s="72"/>
      <c r="H3373" s="72"/>
    </row>
    <row r="3374" spans="1:8" x14ac:dyDescent="0.25">
      <c r="A3374" s="73"/>
      <c r="B3374" s="72"/>
      <c r="C3374" s="72"/>
      <c r="D3374" s="72"/>
      <c r="E3374" s="72"/>
      <c r="F3374" s="72"/>
      <c r="G3374" s="72"/>
      <c r="H3374" s="72"/>
    </row>
    <row r="3375" spans="1:8" x14ac:dyDescent="0.25">
      <c r="A3375" s="73"/>
      <c r="B3375" s="72"/>
      <c r="C3375" s="72"/>
      <c r="D3375" s="72"/>
      <c r="E3375" s="72"/>
      <c r="F3375" s="72"/>
      <c r="G3375" s="72"/>
      <c r="H3375" s="72"/>
    </row>
    <row r="3376" spans="1:8" x14ac:dyDescent="0.25">
      <c r="A3376" s="73"/>
      <c r="B3376" s="72"/>
      <c r="C3376" s="72"/>
      <c r="D3376" s="72"/>
      <c r="E3376" s="72"/>
      <c r="F3376" s="72"/>
      <c r="G3376" s="72"/>
      <c r="H3376" s="72"/>
    </row>
    <row r="3377" spans="1:8" x14ac:dyDescent="0.25">
      <c r="A3377" s="73"/>
      <c r="B3377" s="72"/>
      <c r="C3377" s="72"/>
      <c r="D3377" s="72"/>
      <c r="E3377" s="72"/>
      <c r="F3377" s="72"/>
      <c r="G3377" s="72"/>
      <c r="H3377" s="72"/>
    </row>
    <row r="3378" spans="1:8" x14ac:dyDescent="0.25">
      <c r="A3378" s="73"/>
      <c r="B3378" s="72"/>
      <c r="C3378" s="72"/>
      <c r="D3378" s="72"/>
      <c r="E3378" s="72"/>
      <c r="F3378" s="72"/>
      <c r="G3378" s="72"/>
      <c r="H3378" s="72"/>
    </row>
    <row r="3379" spans="1:8" x14ac:dyDescent="0.25">
      <c r="A3379" s="73"/>
      <c r="B3379" s="72"/>
      <c r="C3379" s="72"/>
      <c r="D3379" s="72"/>
      <c r="E3379" s="72"/>
      <c r="F3379" s="72"/>
      <c r="G3379" s="72"/>
      <c r="H3379" s="72"/>
    </row>
    <row r="3380" spans="1:8" x14ac:dyDescent="0.25">
      <c r="A3380" s="73"/>
      <c r="B3380" s="72"/>
      <c r="C3380" s="72"/>
      <c r="D3380" s="72"/>
      <c r="E3380" s="72"/>
      <c r="F3380" s="72"/>
      <c r="G3380" s="72"/>
      <c r="H3380" s="72"/>
    </row>
    <row r="3381" spans="1:8" x14ac:dyDescent="0.25">
      <c r="A3381" s="73"/>
      <c r="B3381" s="72"/>
      <c r="C3381" s="72"/>
      <c r="D3381" s="72"/>
      <c r="E3381" s="72"/>
      <c r="F3381" s="72"/>
      <c r="G3381" s="72"/>
      <c r="H3381" s="72"/>
    </row>
    <row r="3382" spans="1:8" x14ac:dyDescent="0.25">
      <c r="A3382" s="73"/>
      <c r="B3382" s="72"/>
      <c r="C3382" s="72"/>
      <c r="D3382" s="72"/>
      <c r="E3382" s="72"/>
      <c r="F3382" s="72"/>
      <c r="G3382" s="72"/>
      <c r="H3382" s="72"/>
    </row>
    <row r="3383" spans="1:8" x14ac:dyDescent="0.25">
      <c r="A3383" s="73"/>
      <c r="B3383" s="72"/>
      <c r="C3383" s="72"/>
      <c r="D3383" s="72"/>
      <c r="E3383" s="72"/>
      <c r="F3383" s="72"/>
      <c r="G3383" s="72"/>
      <c r="H3383" s="72"/>
    </row>
    <row r="3384" spans="1:8" x14ac:dyDescent="0.25">
      <c r="A3384" s="73"/>
      <c r="B3384" s="72"/>
      <c r="C3384" s="72"/>
      <c r="D3384" s="72"/>
      <c r="E3384" s="72"/>
      <c r="F3384" s="72"/>
      <c r="G3384" s="72"/>
      <c r="H3384" s="72"/>
    </row>
    <row r="3385" spans="1:8" x14ac:dyDescent="0.25">
      <c r="A3385" s="73"/>
      <c r="B3385" s="72"/>
      <c r="C3385" s="72"/>
      <c r="D3385" s="72"/>
      <c r="E3385" s="72"/>
      <c r="F3385" s="72"/>
      <c r="G3385" s="72"/>
      <c r="H3385" s="72"/>
    </row>
    <row r="3386" spans="1:8" x14ac:dyDescent="0.25">
      <c r="A3386" s="73"/>
      <c r="B3386" s="72"/>
      <c r="C3386" s="72"/>
      <c r="D3386" s="72"/>
      <c r="E3386" s="72"/>
      <c r="F3386" s="72"/>
      <c r="G3386" s="72"/>
      <c r="H3386" s="72"/>
    </row>
    <row r="3387" spans="1:8" x14ac:dyDescent="0.25">
      <c r="A3387" s="73"/>
      <c r="B3387" s="72"/>
      <c r="C3387" s="72"/>
      <c r="D3387" s="72"/>
      <c r="E3387" s="72"/>
      <c r="F3387" s="72"/>
      <c r="G3387" s="72"/>
      <c r="H3387" s="72"/>
    </row>
    <row r="3388" spans="1:8" x14ac:dyDescent="0.25">
      <c r="A3388" s="73"/>
      <c r="B3388" s="72"/>
      <c r="C3388" s="72"/>
      <c r="D3388" s="72"/>
      <c r="E3388" s="72"/>
      <c r="F3388" s="72"/>
      <c r="G3388" s="72"/>
      <c r="H3388" s="72"/>
    </row>
    <row r="3389" spans="1:8" x14ac:dyDescent="0.25">
      <c r="A3389" s="73"/>
      <c r="B3389" s="72"/>
      <c r="C3389" s="72"/>
      <c r="D3389" s="72"/>
      <c r="E3389" s="72"/>
      <c r="F3389" s="72"/>
      <c r="G3389" s="72"/>
      <c r="H3389" s="72"/>
    </row>
    <row r="3390" spans="1:8" x14ac:dyDescent="0.25">
      <c r="A3390" s="73"/>
      <c r="B3390" s="72"/>
      <c r="C3390" s="72"/>
      <c r="D3390" s="72"/>
      <c r="E3390" s="72"/>
      <c r="F3390" s="72"/>
      <c r="G3390" s="72"/>
      <c r="H3390" s="72"/>
    </row>
    <row r="3391" spans="1:8" x14ac:dyDescent="0.25">
      <c r="A3391" s="73"/>
      <c r="B3391" s="72"/>
      <c r="C3391" s="72"/>
      <c r="D3391" s="72"/>
      <c r="E3391" s="72"/>
      <c r="F3391" s="72"/>
      <c r="G3391" s="72"/>
      <c r="H3391" s="72"/>
    </row>
    <row r="3392" spans="1:8" x14ac:dyDescent="0.25">
      <c r="A3392" s="73"/>
      <c r="B3392" s="72"/>
      <c r="C3392" s="72"/>
      <c r="D3392" s="72"/>
      <c r="E3392" s="72"/>
      <c r="F3392" s="72"/>
      <c r="G3392" s="72"/>
      <c r="H3392" s="72"/>
    </row>
    <row r="3393" spans="1:8" x14ac:dyDescent="0.25">
      <c r="A3393" s="73"/>
      <c r="B3393" s="72"/>
      <c r="C3393" s="72"/>
      <c r="D3393" s="72"/>
      <c r="E3393" s="72"/>
      <c r="F3393" s="72"/>
      <c r="G3393" s="72"/>
      <c r="H3393" s="72"/>
    </row>
    <row r="3394" spans="1:8" x14ac:dyDescent="0.25">
      <c r="A3394" s="73"/>
      <c r="B3394" s="72"/>
      <c r="C3394" s="72"/>
      <c r="D3394" s="72"/>
      <c r="E3394" s="72"/>
      <c r="F3394" s="72"/>
      <c r="G3394" s="72"/>
      <c r="H3394" s="72"/>
    </row>
    <row r="3395" spans="1:8" x14ac:dyDescent="0.25">
      <c r="A3395" s="73"/>
      <c r="B3395" s="72"/>
      <c r="C3395" s="72"/>
      <c r="D3395" s="72"/>
      <c r="E3395" s="72"/>
      <c r="F3395" s="72"/>
      <c r="G3395" s="72"/>
      <c r="H3395" s="72"/>
    </row>
    <row r="3396" spans="1:8" x14ac:dyDescent="0.25">
      <c r="A3396" s="73"/>
      <c r="B3396" s="72"/>
      <c r="C3396" s="72"/>
      <c r="D3396" s="72"/>
      <c r="E3396" s="72"/>
      <c r="F3396" s="72"/>
      <c r="G3396" s="72"/>
      <c r="H3396" s="72"/>
    </row>
    <row r="3397" spans="1:8" x14ac:dyDescent="0.25">
      <c r="A3397" s="73"/>
      <c r="B3397" s="72"/>
      <c r="C3397" s="72"/>
      <c r="D3397" s="72"/>
      <c r="E3397" s="72"/>
      <c r="F3397" s="72"/>
      <c r="G3397" s="72"/>
      <c r="H3397" s="72"/>
    </row>
    <row r="3398" spans="1:8" x14ac:dyDescent="0.25">
      <c r="A3398" s="73"/>
      <c r="B3398" s="72"/>
      <c r="C3398" s="72"/>
      <c r="D3398" s="72"/>
      <c r="E3398" s="72"/>
      <c r="F3398" s="72"/>
      <c r="G3398" s="72"/>
      <c r="H3398" s="72"/>
    </row>
    <row r="3399" spans="1:8" x14ac:dyDescent="0.25">
      <c r="A3399" s="73"/>
      <c r="B3399" s="72"/>
      <c r="C3399" s="72"/>
      <c r="D3399" s="72"/>
      <c r="E3399" s="72"/>
      <c r="F3399" s="72"/>
      <c r="G3399" s="72"/>
      <c r="H3399" s="72"/>
    </row>
    <row r="3400" spans="1:8" x14ac:dyDescent="0.25">
      <c r="A3400" s="73"/>
      <c r="B3400" s="72"/>
      <c r="C3400" s="72"/>
      <c r="D3400" s="72"/>
      <c r="E3400" s="72"/>
      <c r="F3400" s="72"/>
      <c r="G3400" s="72"/>
      <c r="H3400" s="72"/>
    </row>
    <row r="3401" spans="1:8" x14ac:dyDescent="0.25">
      <c r="A3401" s="73"/>
      <c r="B3401" s="72"/>
      <c r="C3401" s="72"/>
      <c r="D3401" s="72"/>
      <c r="E3401" s="72"/>
      <c r="F3401" s="72"/>
      <c r="G3401" s="72"/>
      <c r="H3401" s="72"/>
    </row>
    <row r="3402" spans="1:8" x14ac:dyDescent="0.25">
      <c r="A3402" s="73"/>
      <c r="B3402" s="72"/>
      <c r="C3402" s="72"/>
      <c r="D3402" s="72"/>
      <c r="E3402" s="72"/>
      <c r="F3402" s="72"/>
      <c r="G3402" s="72"/>
      <c r="H3402" s="72"/>
    </row>
    <row r="3403" spans="1:8" x14ac:dyDescent="0.25">
      <c r="A3403" s="73"/>
      <c r="B3403" s="72"/>
      <c r="C3403" s="72"/>
      <c r="D3403" s="72"/>
      <c r="E3403" s="72"/>
      <c r="F3403" s="72"/>
      <c r="G3403" s="72"/>
      <c r="H3403" s="72"/>
    </row>
    <row r="3404" spans="1:8" x14ac:dyDescent="0.25">
      <c r="A3404" s="73"/>
      <c r="B3404" s="72"/>
      <c r="C3404" s="72"/>
      <c r="D3404" s="72"/>
      <c r="E3404" s="72"/>
      <c r="F3404" s="72"/>
      <c r="G3404" s="72"/>
      <c r="H3404" s="72"/>
    </row>
    <row r="3405" spans="1:8" x14ac:dyDescent="0.25">
      <c r="A3405" s="73"/>
      <c r="B3405" s="72"/>
      <c r="C3405" s="72"/>
      <c r="D3405" s="72"/>
      <c r="E3405" s="72"/>
      <c r="F3405" s="72"/>
      <c r="G3405" s="72"/>
      <c r="H3405" s="72"/>
    </row>
    <row r="3406" spans="1:8" x14ac:dyDescent="0.25">
      <c r="A3406" s="73"/>
      <c r="B3406" s="72"/>
      <c r="C3406" s="72"/>
      <c r="D3406" s="72"/>
      <c r="E3406" s="72"/>
      <c r="F3406" s="72"/>
      <c r="G3406" s="72"/>
      <c r="H3406" s="72"/>
    </row>
    <row r="3407" spans="1:8" x14ac:dyDescent="0.25">
      <c r="A3407" s="73"/>
      <c r="B3407" s="72"/>
      <c r="C3407" s="72"/>
      <c r="D3407" s="72"/>
      <c r="E3407" s="72"/>
      <c r="F3407" s="72"/>
      <c r="G3407" s="72"/>
      <c r="H3407" s="72"/>
    </row>
    <row r="3408" spans="1:8" x14ac:dyDescent="0.25">
      <c r="A3408" s="73"/>
      <c r="B3408" s="72"/>
      <c r="C3408" s="72"/>
      <c r="D3408" s="72"/>
      <c r="E3408" s="72"/>
      <c r="F3408" s="72"/>
      <c r="G3408" s="72"/>
      <c r="H3408" s="72"/>
    </row>
    <row r="3409" spans="1:8" x14ac:dyDescent="0.25">
      <c r="A3409" s="73"/>
      <c r="B3409" s="72"/>
      <c r="C3409" s="72"/>
      <c r="D3409" s="72"/>
      <c r="E3409" s="72"/>
      <c r="F3409" s="72"/>
      <c r="G3409" s="72"/>
      <c r="H3409" s="72"/>
    </row>
    <row r="3410" spans="1:8" x14ac:dyDescent="0.25">
      <c r="A3410" s="73"/>
      <c r="B3410" s="72"/>
      <c r="C3410" s="72"/>
      <c r="D3410" s="72"/>
      <c r="E3410" s="72"/>
      <c r="F3410" s="72"/>
      <c r="G3410" s="72"/>
      <c r="H3410" s="72"/>
    </row>
    <row r="3411" spans="1:8" x14ac:dyDescent="0.25">
      <c r="A3411" s="73"/>
      <c r="B3411" s="72"/>
      <c r="C3411" s="72"/>
      <c r="D3411" s="72"/>
      <c r="E3411" s="72"/>
      <c r="F3411" s="72"/>
      <c r="G3411" s="72"/>
      <c r="H3411" s="72"/>
    </row>
    <row r="3412" spans="1:8" x14ac:dyDescent="0.25">
      <c r="A3412" s="73"/>
      <c r="B3412" s="72"/>
      <c r="C3412" s="72"/>
      <c r="D3412" s="72"/>
      <c r="E3412" s="72"/>
      <c r="F3412" s="72"/>
      <c r="G3412" s="72"/>
      <c r="H3412" s="72"/>
    </row>
    <row r="3413" spans="1:8" x14ac:dyDescent="0.25">
      <c r="A3413" s="73"/>
      <c r="B3413" s="72"/>
      <c r="C3413" s="72"/>
      <c r="D3413" s="72"/>
      <c r="E3413" s="72"/>
      <c r="F3413" s="72"/>
      <c r="G3413" s="72"/>
      <c r="H3413" s="72"/>
    </row>
    <row r="3414" spans="1:8" x14ac:dyDescent="0.25">
      <c r="A3414" s="73"/>
      <c r="B3414" s="72"/>
      <c r="C3414" s="72"/>
      <c r="D3414" s="72"/>
      <c r="E3414" s="72"/>
      <c r="F3414" s="72"/>
      <c r="G3414" s="72"/>
      <c r="H3414" s="72"/>
    </row>
    <row r="3415" spans="1:8" x14ac:dyDescent="0.25">
      <c r="A3415" s="73"/>
      <c r="B3415" s="72"/>
      <c r="C3415" s="72"/>
      <c r="D3415" s="72"/>
      <c r="E3415" s="72"/>
      <c r="F3415" s="72"/>
      <c r="G3415" s="72"/>
      <c r="H3415" s="72"/>
    </row>
    <row r="3416" spans="1:8" x14ac:dyDescent="0.25">
      <c r="A3416" s="73"/>
      <c r="B3416" s="72"/>
      <c r="C3416" s="72"/>
      <c r="D3416" s="72"/>
      <c r="E3416" s="72"/>
      <c r="F3416" s="72"/>
      <c r="G3416" s="72"/>
      <c r="H3416" s="72"/>
    </row>
    <row r="3417" spans="1:8" x14ac:dyDescent="0.25">
      <c r="A3417" s="73"/>
      <c r="B3417" s="72"/>
      <c r="C3417" s="72"/>
      <c r="D3417" s="72"/>
      <c r="E3417" s="72"/>
      <c r="F3417" s="72"/>
      <c r="G3417" s="72"/>
      <c r="H3417" s="72"/>
    </row>
    <row r="3418" spans="1:8" x14ac:dyDescent="0.25">
      <c r="A3418" s="73"/>
      <c r="B3418" s="72"/>
      <c r="C3418" s="72"/>
      <c r="D3418" s="72"/>
      <c r="E3418" s="72"/>
      <c r="F3418" s="72"/>
      <c r="G3418" s="72"/>
      <c r="H3418" s="72"/>
    </row>
    <row r="3419" spans="1:8" x14ac:dyDescent="0.25">
      <c r="A3419" s="73"/>
      <c r="B3419" s="72"/>
      <c r="C3419" s="72"/>
      <c r="D3419" s="72"/>
      <c r="E3419" s="72"/>
      <c r="F3419" s="72"/>
      <c r="G3419" s="72"/>
      <c r="H3419" s="72"/>
    </row>
    <row r="3420" spans="1:8" x14ac:dyDescent="0.25">
      <c r="A3420" s="73"/>
      <c r="B3420" s="72"/>
      <c r="C3420" s="72"/>
      <c r="D3420" s="72"/>
      <c r="E3420" s="72"/>
      <c r="F3420" s="72"/>
      <c r="G3420" s="72"/>
      <c r="H3420" s="72"/>
    </row>
    <row r="3421" spans="1:8" x14ac:dyDescent="0.25">
      <c r="A3421" s="73"/>
      <c r="B3421" s="72"/>
      <c r="C3421" s="72"/>
      <c r="D3421" s="72"/>
      <c r="E3421" s="72"/>
      <c r="F3421" s="72"/>
      <c r="G3421" s="72"/>
      <c r="H3421" s="72"/>
    </row>
    <row r="3422" spans="1:8" x14ac:dyDescent="0.25">
      <c r="A3422" s="73"/>
      <c r="B3422" s="72"/>
      <c r="C3422" s="72"/>
      <c r="D3422" s="72"/>
      <c r="E3422" s="72"/>
      <c r="F3422" s="72"/>
      <c r="G3422" s="72"/>
      <c r="H3422" s="72"/>
    </row>
    <row r="3423" spans="1:8" x14ac:dyDescent="0.25">
      <c r="A3423" s="73"/>
      <c r="B3423" s="72"/>
      <c r="C3423" s="72"/>
      <c r="D3423" s="72"/>
      <c r="E3423" s="72"/>
      <c r="F3423" s="72"/>
      <c r="G3423" s="72"/>
      <c r="H3423" s="72"/>
    </row>
    <row r="3424" spans="1:8" x14ac:dyDescent="0.25">
      <c r="A3424" s="73"/>
      <c r="B3424" s="72"/>
      <c r="C3424" s="72"/>
      <c r="D3424" s="72"/>
      <c r="E3424" s="72"/>
      <c r="F3424" s="72"/>
      <c r="G3424" s="72"/>
      <c r="H3424" s="72"/>
    </row>
    <row r="3425" spans="1:8" x14ac:dyDescent="0.25">
      <c r="A3425" s="73"/>
      <c r="B3425" s="72"/>
      <c r="C3425" s="72"/>
      <c r="D3425" s="72"/>
      <c r="E3425" s="72"/>
      <c r="F3425" s="72"/>
      <c r="G3425" s="72"/>
      <c r="H3425" s="72"/>
    </row>
    <row r="3426" spans="1:8" x14ac:dyDescent="0.25">
      <c r="A3426" s="73"/>
      <c r="B3426" s="72"/>
      <c r="C3426" s="72"/>
      <c r="D3426" s="72"/>
      <c r="E3426" s="72"/>
      <c r="F3426" s="72"/>
      <c r="G3426" s="72"/>
      <c r="H3426" s="72"/>
    </row>
    <row r="3427" spans="1:8" x14ac:dyDescent="0.25">
      <c r="A3427" s="73"/>
      <c r="B3427" s="72"/>
      <c r="C3427" s="72"/>
      <c r="D3427" s="72"/>
      <c r="E3427" s="72"/>
      <c r="F3427" s="72"/>
      <c r="G3427" s="72"/>
      <c r="H3427" s="72"/>
    </row>
    <row r="3428" spans="1:8" x14ac:dyDescent="0.25">
      <c r="A3428" s="73"/>
      <c r="B3428" s="72"/>
      <c r="C3428" s="72"/>
      <c r="D3428" s="72"/>
      <c r="E3428" s="72"/>
      <c r="F3428" s="72"/>
      <c r="G3428" s="72"/>
      <c r="H3428" s="72"/>
    </row>
    <row r="3429" spans="1:8" x14ac:dyDescent="0.25">
      <c r="A3429" s="73"/>
      <c r="B3429" s="72"/>
      <c r="C3429" s="72"/>
      <c r="D3429" s="72"/>
      <c r="E3429" s="72"/>
      <c r="F3429" s="72"/>
      <c r="G3429" s="72"/>
      <c r="H3429" s="72"/>
    </row>
    <row r="3430" spans="1:8" x14ac:dyDescent="0.25">
      <c r="A3430" s="73"/>
      <c r="B3430" s="72"/>
      <c r="C3430" s="72"/>
      <c r="D3430" s="72"/>
      <c r="E3430" s="72"/>
      <c r="F3430" s="72"/>
      <c r="G3430" s="72"/>
      <c r="H3430" s="72"/>
    </row>
    <row r="3431" spans="1:8" x14ac:dyDescent="0.25">
      <c r="A3431" s="73"/>
      <c r="B3431" s="72"/>
      <c r="C3431" s="72"/>
      <c r="D3431" s="72"/>
      <c r="E3431" s="72"/>
      <c r="F3431" s="72"/>
      <c r="G3431" s="72"/>
      <c r="H3431" s="72"/>
    </row>
    <row r="3432" spans="1:8" x14ac:dyDescent="0.25">
      <c r="A3432" s="73"/>
      <c r="B3432" s="72"/>
      <c r="C3432" s="72"/>
      <c r="D3432" s="72"/>
      <c r="E3432" s="72"/>
      <c r="F3432" s="72"/>
      <c r="G3432" s="72"/>
      <c r="H3432" s="72"/>
    </row>
    <row r="3433" spans="1:8" x14ac:dyDescent="0.25">
      <c r="A3433" s="73"/>
      <c r="B3433" s="72"/>
      <c r="C3433" s="72"/>
      <c r="D3433" s="72"/>
      <c r="E3433" s="72"/>
      <c r="F3433" s="72"/>
      <c r="G3433" s="72"/>
      <c r="H3433" s="72"/>
    </row>
    <row r="3434" spans="1:8" x14ac:dyDescent="0.25">
      <c r="A3434" s="73"/>
      <c r="B3434" s="72"/>
      <c r="C3434" s="72"/>
      <c r="D3434" s="72"/>
      <c r="E3434" s="72"/>
      <c r="F3434" s="72"/>
      <c r="G3434" s="72"/>
      <c r="H3434" s="72"/>
    </row>
    <row r="3435" spans="1:8" x14ac:dyDescent="0.25">
      <c r="A3435" s="73"/>
      <c r="B3435" s="72"/>
      <c r="C3435" s="72"/>
      <c r="D3435" s="72"/>
      <c r="E3435" s="72"/>
      <c r="F3435" s="72"/>
      <c r="G3435" s="72"/>
      <c r="H3435" s="72"/>
    </row>
    <row r="3436" spans="1:8" x14ac:dyDescent="0.25">
      <c r="A3436" s="73"/>
      <c r="B3436" s="72"/>
      <c r="C3436" s="72"/>
      <c r="D3436" s="72"/>
      <c r="E3436" s="72"/>
      <c r="F3436" s="72"/>
      <c r="G3436" s="72"/>
      <c r="H3436" s="72"/>
    </row>
    <row r="3437" spans="1:8" x14ac:dyDescent="0.25">
      <c r="A3437" s="73"/>
      <c r="B3437" s="72"/>
      <c r="C3437" s="72"/>
      <c r="D3437" s="72"/>
      <c r="E3437" s="72"/>
      <c r="F3437" s="72"/>
      <c r="G3437" s="72"/>
      <c r="H3437" s="72"/>
    </row>
    <row r="3438" spans="1:8" x14ac:dyDescent="0.25">
      <c r="A3438" s="73"/>
      <c r="B3438" s="72"/>
      <c r="C3438" s="72"/>
      <c r="D3438" s="72"/>
      <c r="E3438" s="72"/>
      <c r="F3438" s="72"/>
      <c r="G3438" s="72"/>
      <c r="H3438" s="72"/>
    </row>
    <row r="3439" spans="1:8" x14ac:dyDescent="0.25">
      <c r="A3439" s="73"/>
      <c r="B3439" s="72"/>
      <c r="C3439" s="72"/>
      <c r="D3439" s="72"/>
      <c r="E3439" s="72"/>
      <c r="F3439" s="72"/>
      <c r="G3439" s="72"/>
      <c r="H3439" s="72"/>
    </row>
    <row r="3440" spans="1:8" x14ac:dyDescent="0.25">
      <c r="A3440" s="73"/>
      <c r="B3440" s="72"/>
      <c r="C3440" s="72"/>
      <c r="D3440" s="72"/>
      <c r="E3440" s="72"/>
      <c r="F3440" s="72"/>
      <c r="G3440" s="72"/>
      <c r="H3440" s="72"/>
    </row>
    <row r="3441" spans="1:8" x14ac:dyDescent="0.25">
      <c r="A3441" s="73"/>
      <c r="B3441" s="72"/>
      <c r="C3441" s="72"/>
      <c r="D3441" s="72"/>
      <c r="E3441" s="72"/>
      <c r="F3441" s="72"/>
      <c r="G3441" s="72"/>
      <c r="H3441" s="72"/>
    </row>
    <row r="3442" spans="1:8" x14ac:dyDescent="0.25">
      <c r="A3442" s="73"/>
      <c r="B3442" s="72"/>
      <c r="C3442" s="72"/>
      <c r="D3442" s="72"/>
      <c r="E3442" s="72"/>
      <c r="F3442" s="72"/>
      <c r="G3442" s="72"/>
      <c r="H3442" s="72"/>
    </row>
    <row r="3443" spans="1:8" x14ac:dyDescent="0.25">
      <c r="A3443" s="73"/>
      <c r="B3443" s="72"/>
      <c r="C3443" s="72"/>
      <c r="D3443" s="72"/>
      <c r="E3443" s="72"/>
      <c r="F3443" s="72"/>
      <c r="G3443" s="72"/>
      <c r="H3443" s="72"/>
    </row>
    <row r="3444" spans="1:8" x14ac:dyDescent="0.25">
      <c r="A3444" s="73"/>
      <c r="B3444" s="72"/>
      <c r="C3444" s="72"/>
      <c r="D3444" s="72"/>
      <c r="E3444" s="72"/>
      <c r="F3444" s="72"/>
      <c r="G3444" s="72"/>
      <c r="H3444" s="72"/>
    </row>
    <row r="3445" spans="1:8" x14ac:dyDescent="0.25">
      <c r="A3445" s="73"/>
      <c r="B3445" s="72"/>
      <c r="C3445" s="72"/>
      <c r="D3445" s="72"/>
      <c r="E3445" s="72"/>
      <c r="F3445" s="72"/>
      <c r="G3445" s="72"/>
      <c r="H3445" s="72"/>
    </row>
    <row r="3446" spans="1:8" x14ac:dyDescent="0.25">
      <c r="A3446" s="73"/>
      <c r="B3446" s="72"/>
      <c r="C3446" s="72"/>
      <c r="D3446" s="72"/>
      <c r="E3446" s="72"/>
      <c r="F3446" s="72"/>
      <c r="G3446" s="72"/>
      <c r="H3446" s="72"/>
    </row>
    <row r="3447" spans="1:8" x14ac:dyDescent="0.25">
      <c r="A3447" s="73"/>
      <c r="B3447" s="72"/>
      <c r="C3447" s="72"/>
      <c r="D3447" s="72"/>
      <c r="E3447" s="72"/>
      <c r="F3447" s="72"/>
      <c r="G3447" s="72"/>
      <c r="H3447" s="72"/>
    </row>
    <row r="3448" spans="1:8" x14ac:dyDescent="0.25">
      <c r="A3448" s="73"/>
      <c r="B3448" s="72"/>
      <c r="C3448" s="72"/>
      <c r="D3448" s="72"/>
      <c r="E3448" s="72"/>
      <c r="F3448" s="72"/>
      <c r="G3448" s="72"/>
      <c r="H3448" s="72"/>
    </row>
    <row r="3449" spans="1:8" x14ac:dyDescent="0.25">
      <c r="A3449" s="73"/>
      <c r="B3449" s="72"/>
      <c r="C3449" s="72"/>
      <c r="D3449" s="72"/>
      <c r="E3449" s="72"/>
      <c r="F3449" s="72"/>
      <c r="G3449" s="72"/>
      <c r="H3449" s="72"/>
    </row>
    <row r="3450" spans="1:8" x14ac:dyDescent="0.25">
      <c r="A3450" s="73"/>
      <c r="B3450" s="72"/>
      <c r="C3450" s="72"/>
      <c r="D3450" s="72"/>
      <c r="E3450" s="72"/>
      <c r="F3450" s="72"/>
      <c r="G3450" s="72"/>
      <c r="H3450" s="72"/>
    </row>
    <row r="3451" spans="1:8" x14ac:dyDescent="0.25">
      <c r="A3451" s="73"/>
      <c r="B3451" s="72"/>
      <c r="C3451" s="72"/>
      <c r="D3451" s="72"/>
      <c r="E3451" s="72"/>
      <c r="F3451" s="72"/>
      <c r="G3451" s="72"/>
      <c r="H3451" s="72"/>
    </row>
    <row r="3452" spans="1:8" x14ac:dyDescent="0.25">
      <c r="A3452" s="73"/>
      <c r="B3452" s="72"/>
      <c r="C3452" s="72"/>
      <c r="D3452" s="72"/>
      <c r="E3452" s="72"/>
      <c r="F3452" s="72"/>
      <c r="G3452" s="72"/>
      <c r="H3452" s="72"/>
    </row>
    <row r="3453" spans="1:8" x14ac:dyDescent="0.25">
      <c r="A3453" s="73"/>
      <c r="B3453" s="72"/>
      <c r="C3453" s="72"/>
      <c r="D3453" s="72"/>
      <c r="E3453" s="72"/>
      <c r="F3453" s="72"/>
      <c r="G3453" s="72"/>
      <c r="H3453" s="72"/>
    </row>
    <row r="3454" spans="1:8" x14ac:dyDescent="0.25">
      <c r="A3454" s="73"/>
      <c r="B3454" s="72"/>
      <c r="C3454" s="72"/>
      <c r="D3454" s="72"/>
      <c r="E3454" s="72"/>
      <c r="F3454" s="72"/>
      <c r="G3454" s="72"/>
      <c r="H3454" s="72"/>
    </row>
    <row r="3455" spans="1:8" x14ac:dyDescent="0.25">
      <c r="A3455" s="73"/>
      <c r="B3455" s="72"/>
      <c r="C3455" s="72"/>
      <c r="D3455" s="72"/>
      <c r="E3455" s="72"/>
      <c r="F3455" s="72"/>
      <c r="G3455" s="72"/>
      <c r="H3455" s="72"/>
    </row>
    <row r="3456" spans="1:8" x14ac:dyDescent="0.25">
      <c r="A3456" s="73"/>
      <c r="B3456" s="72"/>
      <c r="C3456" s="72"/>
      <c r="D3456" s="72"/>
      <c r="E3456" s="72"/>
      <c r="F3456" s="72"/>
      <c r="G3456" s="72"/>
      <c r="H3456" s="72"/>
    </row>
    <row r="3457" spans="1:8" x14ac:dyDescent="0.25">
      <c r="A3457" s="73"/>
      <c r="B3457" s="72"/>
      <c r="C3457" s="72"/>
      <c r="D3457" s="72"/>
      <c r="E3457" s="72"/>
      <c r="F3457" s="72"/>
      <c r="G3457" s="72"/>
      <c r="H3457" s="72"/>
    </row>
    <row r="3458" spans="1:8" x14ac:dyDescent="0.25">
      <c r="A3458" s="73"/>
      <c r="B3458" s="72"/>
      <c r="C3458" s="72"/>
      <c r="D3458" s="72"/>
      <c r="E3458" s="72"/>
      <c r="F3458" s="72"/>
      <c r="G3458" s="72"/>
      <c r="H3458" s="72"/>
    </row>
    <row r="3459" spans="1:8" x14ac:dyDescent="0.25">
      <c r="A3459" s="73"/>
      <c r="B3459" s="72"/>
      <c r="C3459" s="72"/>
      <c r="D3459" s="72"/>
      <c r="E3459" s="72"/>
      <c r="F3459" s="72"/>
      <c r="G3459" s="72"/>
      <c r="H3459" s="72"/>
    </row>
    <row r="3460" spans="1:8" x14ac:dyDescent="0.25">
      <c r="A3460" s="73"/>
      <c r="B3460" s="72"/>
      <c r="C3460" s="72"/>
      <c r="D3460" s="72"/>
      <c r="E3460" s="72"/>
      <c r="F3460" s="72"/>
      <c r="G3460" s="72"/>
      <c r="H3460" s="72"/>
    </row>
    <row r="3461" spans="1:8" x14ac:dyDescent="0.25">
      <c r="A3461" s="73"/>
      <c r="B3461" s="72"/>
      <c r="C3461" s="72"/>
      <c r="D3461" s="72"/>
      <c r="E3461" s="72"/>
      <c r="F3461" s="72"/>
      <c r="G3461" s="72"/>
      <c r="H3461" s="72"/>
    </row>
    <row r="3462" spans="1:8" x14ac:dyDescent="0.25">
      <c r="A3462" s="73"/>
      <c r="B3462" s="72"/>
      <c r="C3462" s="72"/>
      <c r="D3462" s="72"/>
      <c r="E3462" s="72"/>
      <c r="F3462" s="72"/>
      <c r="G3462" s="72"/>
      <c r="H3462" s="72"/>
    </row>
    <row r="3463" spans="1:8" x14ac:dyDescent="0.25">
      <c r="A3463" s="73"/>
      <c r="B3463" s="72"/>
      <c r="C3463" s="72"/>
      <c r="D3463" s="72"/>
      <c r="E3463" s="72"/>
      <c r="F3463" s="72"/>
      <c r="G3463" s="72"/>
      <c r="H3463" s="72"/>
    </row>
    <row r="3464" spans="1:8" x14ac:dyDescent="0.25">
      <c r="A3464" s="73"/>
      <c r="B3464" s="72"/>
      <c r="C3464" s="72"/>
      <c r="D3464" s="72"/>
      <c r="E3464" s="72"/>
      <c r="F3464" s="72"/>
      <c r="G3464" s="72"/>
      <c r="H3464" s="72"/>
    </row>
    <row r="3465" spans="1:8" x14ac:dyDescent="0.25">
      <c r="A3465" s="73"/>
      <c r="B3465" s="72"/>
      <c r="C3465" s="72"/>
      <c r="D3465" s="72"/>
      <c r="E3465" s="72"/>
      <c r="F3465" s="72"/>
      <c r="G3465" s="72"/>
      <c r="H3465" s="72"/>
    </row>
    <row r="3466" spans="1:8" x14ac:dyDescent="0.25">
      <c r="A3466" s="73"/>
      <c r="B3466" s="72"/>
      <c r="C3466" s="72"/>
      <c r="D3466" s="72"/>
      <c r="E3466" s="72"/>
      <c r="F3466" s="72"/>
      <c r="G3466" s="72"/>
      <c r="H3466" s="72"/>
    </row>
    <row r="3467" spans="1:8" x14ac:dyDescent="0.25">
      <c r="A3467" s="73"/>
      <c r="B3467" s="72"/>
      <c r="C3467" s="72"/>
      <c r="D3467" s="72"/>
      <c r="E3467" s="72"/>
      <c r="F3467" s="72"/>
      <c r="G3467" s="72"/>
      <c r="H3467" s="72"/>
    </row>
    <row r="3468" spans="1:8" x14ac:dyDescent="0.25">
      <c r="A3468" s="73"/>
      <c r="B3468" s="72"/>
      <c r="C3468" s="72"/>
      <c r="D3468" s="72"/>
      <c r="E3468" s="72"/>
      <c r="F3468" s="72"/>
      <c r="G3468" s="72"/>
      <c r="H3468" s="72"/>
    </row>
    <row r="3469" spans="1:8" x14ac:dyDescent="0.25">
      <c r="A3469" s="73"/>
      <c r="B3469" s="72"/>
      <c r="C3469" s="72"/>
      <c r="D3469" s="72"/>
      <c r="E3469" s="72"/>
      <c r="F3469" s="72"/>
      <c r="G3469" s="72"/>
      <c r="H3469" s="72"/>
    </row>
    <row r="3470" spans="1:8" x14ac:dyDescent="0.25">
      <c r="A3470" s="73"/>
      <c r="B3470" s="72"/>
      <c r="C3470" s="72"/>
      <c r="D3470" s="72"/>
      <c r="E3470" s="72"/>
      <c r="F3470" s="72"/>
      <c r="G3470" s="72"/>
      <c r="H3470" s="72"/>
    </row>
    <row r="3471" spans="1:8" x14ac:dyDescent="0.25">
      <c r="A3471" s="73"/>
      <c r="B3471" s="72"/>
      <c r="C3471" s="72"/>
      <c r="D3471" s="72"/>
      <c r="E3471" s="72"/>
      <c r="F3471" s="72"/>
      <c r="G3471" s="72"/>
      <c r="H3471" s="72"/>
    </row>
    <row r="3472" spans="1:8" x14ac:dyDescent="0.25">
      <c r="A3472" s="73"/>
      <c r="B3472" s="72"/>
      <c r="C3472" s="72"/>
      <c r="D3472" s="72"/>
      <c r="E3472" s="72"/>
      <c r="F3472" s="72"/>
      <c r="G3472" s="72"/>
      <c r="H3472" s="72"/>
    </row>
    <row r="3473" spans="1:8" x14ac:dyDescent="0.25">
      <c r="A3473" s="73"/>
      <c r="B3473" s="72"/>
      <c r="C3473" s="72"/>
      <c r="D3473" s="72"/>
      <c r="E3473" s="72"/>
      <c r="F3473" s="72"/>
      <c r="G3473" s="72"/>
      <c r="H3473" s="72"/>
    </row>
    <row r="3474" spans="1:8" x14ac:dyDescent="0.25">
      <c r="A3474" s="73"/>
      <c r="B3474" s="72"/>
      <c r="C3474" s="72"/>
      <c r="D3474" s="72"/>
      <c r="E3474" s="72"/>
      <c r="F3474" s="72"/>
      <c r="G3474" s="72"/>
      <c r="H3474" s="72"/>
    </row>
    <row r="3475" spans="1:8" x14ac:dyDescent="0.25">
      <c r="A3475" s="73"/>
      <c r="B3475" s="72"/>
      <c r="C3475" s="72"/>
      <c r="D3475" s="72"/>
      <c r="E3475" s="72"/>
      <c r="F3475" s="72"/>
      <c r="G3475" s="72"/>
      <c r="H3475" s="72"/>
    </row>
    <row r="3476" spans="1:8" x14ac:dyDescent="0.25">
      <c r="A3476" s="73"/>
      <c r="B3476" s="72"/>
      <c r="C3476" s="72"/>
      <c r="D3476" s="72"/>
      <c r="E3476" s="72"/>
      <c r="F3476" s="72"/>
      <c r="G3476" s="72"/>
      <c r="H3476" s="72"/>
    </row>
    <row r="3477" spans="1:8" x14ac:dyDescent="0.25">
      <c r="A3477" s="73"/>
      <c r="B3477" s="72"/>
      <c r="C3477" s="72"/>
      <c r="D3477" s="72"/>
      <c r="E3477" s="72"/>
      <c r="F3477" s="72"/>
      <c r="G3477" s="72"/>
      <c r="H3477" s="72"/>
    </row>
    <row r="3478" spans="1:8" x14ac:dyDescent="0.25">
      <c r="A3478" s="73"/>
      <c r="B3478" s="72"/>
      <c r="C3478" s="72"/>
      <c r="D3478" s="72"/>
      <c r="E3478" s="72"/>
      <c r="F3478" s="72"/>
      <c r="G3478" s="72"/>
      <c r="H3478" s="72"/>
    </row>
    <row r="3479" spans="1:8" x14ac:dyDescent="0.25">
      <c r="A3479" s="73"/>
      <c r="B3479" s="72"/>
      <c r="C3479" s="72"/>
      <c r="D3479" s="72"/>
      <c r="E3479" s="72"/>
      <c r="F3479" s="72"/>
      <c r="G3479" s="72"/>
      <c r="H3479" s="72"/>
    </row>
    <row r="3480" spans="1:8" x14ac:dyDescent="0.25">
      <c r="A3480" s="73"/>
      <c r="B3480" s="72"/>
      <c r="C3480" s="72"/>
      <c r="D3480" s="72"/>
      <c r="E3480" s="72"/>
      <c r="F3480" s="72"/>
      <c r="G3480" s="72"/>
      <c r="H3480" s="72"/>
    </row>
    <row r="3481" spans="1:8" x14ac:dyDescent="0.25">
      <c r="A3481" s="73"/>
      <c r="B3481" s="72"/>
      <c r="C3481" s="72"/>
      <c r="D3481" s="72"/>
      <c r="E3481" s="72"/>
      <c r="F3481" s="72"/>
      <c r="G3481" s="72"/>
      <c r="H3481" s="72"/>
    </row>
    <row r="3482" spans="1:8" x14ac:dyDescent="0.25">
      <c r="A3482" s="73"/>
      <c r="B3482" s="72"/>
      <c r="C3482" s="72"/>
      <c r="D3482" s="72"/>
      <c r="E3482" s="72"/>
      <c r="F3482" s="72"/>
      <c r="G3482" s="72"/>
      <c r="H3482" s="72"/>
    </row>
    <row r="3483" spans="1:8" x14ac:dyDescent="0.25">
      <c r="A3483" s="73"/>
      <c r="B3483" s="72"/>
      <c r="C3483" s="72"/>
      <c r="D3483" s="72"/>
      <c r="E3483" s="72"/>
      <c r="F3483" s="72"/>
      <c r="G3483" s="72"/>
      <c r="H3483" s="72"/>
    </row>
    <row r="3484" spans="1:8" x14ac:dyDescent="0.25">
      <c r="A3484" s="73"/>
      <c r="B3484" s="72"/>
      <c r="C3484" s="72"/>
      <c r="D3484" s="72"/>
      <c r="E3484" s="72"/>
      <c r="F3484" s="72"/>
      <c r="G3484" s="72"/>
      <c r="H3484" s="72"/>
    </row>
    <row r="3485" spans="1:8" x14ac:dyDescent="0.25">
      <c r="A3485" s="73"/>
      <c r="B3485" s="72"/>
      <c r="C3485" s="72"/>
      <c r="D3485" s="72"/>
      <c r="E3485" s="72"/>
      <c r="F3485" s="72"/>
      <c r="G3485" s="72"/>
      <c r="H3485" s="72"/>
    </row>
    <row r="3486" spans="1:8" x14ac:dyDescent="0.25">
      <c r="A3486" s="73"/>
      <c r="B3486" s="72"/>
      <c r="C3486" s="72"/>
      <c r="D3486" s="72"/>
      <c r="E3486" s="72"/>
      <c r="F3486" s="72"/>
      <c r="G3486" s="72"/>
      <c r="H3486" s="72"/>
    </row>
    <row r="3487" spans="1:8" x14ac:dyDescent="0.25">
      <c r="A3487" s="73"/>
      <c r="B3487" s="72"/>
      <c r="C3487" s="72"/>
      <c r="D3487" s="72"/>
      <c r="E3487" s="72"/>
      <c r="F3487" s="72"/>
      <c r="G3487" s="72"/>
      <c r="H3487" s="72"/>
    </row>
    <row r="3488" spans="1:8" x14ac:dyDescent="0.25">
      <c r="A3488" s="73"/>
      <c r="B3488" s="72"/>
      <c r="C3488" s="72"/>
      <c r="D3488" s="72"/>
      <c r="E3488" s="72"/>
      <c r="F3488" s="72"/>
      <c r="G3488" s="72"/>
      <c r="H3488" s="72"/>
    </row>
    <row r="3489" spans="1:8" x14ac:dyDescent="0.25">
      <c r="A3489" s="73"/>
      <c r="B3489" s="72"/>
      <c r="C3489" s="72"/>
      <c r="D3489" s="72"/>
      <c r="E3489" s="72"/>
      <c r="F3489" s="72"/>
      <c r="G3489" s="72"/>
      <c r="H3489" s="72"/>
    </row>
    <row r="3490" spans="1:8" x14ac:dyDescent="0.25">
      <c r="A3490" s="73"/>
      <c r="B3490" s="72"/>
      <c r="C3490" s="72"/>
      <c r="D3490" s="72"/>
      <c r="E3490" s="72"/>
      <c r="F3490" s="72"/>
      <c r="G3490" s="72"/>
      <c r="H3490" s="72"/>
    </row>
    <row r="3491" spans="1:8" x14ac:dyDescent="0.25">
      <c r="A3491" s="73"/>
      <c r="B3491" s="72"/>
      <c r="C3491" s="72"/>
      <c r="D3491" s="72"/>
      <c r="E3491" s="72"/>
      <c r="F3491" s="72"/>
      <c r="G3491" s="72"/>
      <c r="H3491" s="72"/>
    </row>
    <row r="3492" spans="1:8" x14ac:dyDescent="0.25">
      <c r="A3492" s="73"/>
      <c r="B3492" s="72"/>
      <c r="C3492" s="72"/>
      <c r="D3492" s="72"/>
      <c r="E3492" s="72"/>
      <c r="F3492" s="72"/>
      <c r="G3492" s="72"/>
      <c r="H3492" s="72"/>
    </row>
    <row r="3493" spans="1:8" x14ac:dyDescent="0.25">
      <c r="A3493" s="73"/>
      <c r="B3493" s="72"/>
      <c r="C3493" s="72"/>
      <c r="D3493" s="72"/>
      <c r="E3493" s="72"/>
      <c r="F3493" s="72"/>
      <c r="G3493" s="72"/>
      <c r="H3493" s="72"/>
    </row>
    <row r="3494" spans="1:8" x14ac:dyDescent="0.25">
      <c r="A3494" s="73"/>
      <c r="B3494" s="72"/>
      <c r="C3494" s="72"/>
      <c r="D3494" s="72"/>
      <c r="E3494" s="72"/>
      <c r="F3494" s="72"/>
      <c r="G3494" s="72"/>
      <c r="H3494" s="72"/>
    </row>
    <row r="3495" spans="1:8" x14ac:dyDescent="0.25">
      <c r="A3495" s="73"/>
      <c r="B3495" s="72"/>
      <c r="C3495" s="72"/>
      <c r="D3495" s="72"/>
      <c r="E3495" s="72"/>
      <c r="F3495" s="72"/>
      <c r="G3495" s="72"/>
      <c r="H3495" s="72"/>
    </row>
    <row r="3496" spans="1:8" x14ac:dyDescent="0.25">
      <c r="A3496" s="73"/>
      <c r="B3496" s="72"/>
      <c r="C3496" s="72"/>
      <c r="D3496" s="72"/>
      <c r="E3496" s="72"/>
      <c r="F3496" s="72"/>
      <c r="G3496" s="72"/>
      <c r="H3496" s="72"/>
    </row>
    <row r="3497" spans="1:8" x14ac:dyDescent="0.25">
      <c r="A3497" s="73"/>
      <c r="B3497" s="72"/>
      <c r="C3497" s="72"/>
      <c r="D3497" s="72"/>
      <c r="E3497" s="72"/>
      <c r="F3497" s="72"/>
      <c r="G3497" s="72"/>
      <c r="H3497" s="72"/>
    </row>
    <row r="3498" spans="1:8" x14ac:dyDescent="0.25">
      <c r="A3498" s="73"/>
      <c r="B3498" s="72"/>
      <c r="C3498" s="72"/>
      <c r="D3498" s="72"/>
      <c r="E3498" s="72"/>
      <c r="F3498" s="72"/>
      <c r="G3498" s="72"/>
      <c r="H3498" s="72"/>
    </row>
    <row r="3499" spans="1:8" x14ac:dyDescent="0.25">
      <c r="A3499" s="73"/>
      <c r="B3499" s="72"/>
      <c r="C3499" s="72"/>
      <c r="D3499" s="72"/>
      <c r="E3499" s="72"/>
      <c r="F3499" s="72"/>
      <c r="G3499" s="72"/>
      <c r="H3499" s="72"/>
    </row>
    <row r="3500" spans="1:8" x14ac:dyDescent="0.25">
      <c r="A3500" s="73"/>
      <c r="B3500" s="72"/>
      <c r="C3500" s="72"/>
      <c r="D3500" s="72"/>
      <c r="E3500" s="72"/>
      <c r="F3500" s="72"/>
      <c r="G3500" s="72"/>
      <c r="H3500" s="72"/>
    </row>
    <row r="3501" spans="1:8" x14ac:dyDescent="0.25">
      <c r="A3501" s="73"/>
      <c r="B3501" s="72"/>
      <c r="C3501" s="72"/>
      <c r="D3501" s="72"/>
      <c r="E3501" s="72"/>
      <c r="F3501" s="72"/>
      <c r="G3501" s="72"/>
      <c r="H3501" s="72"/>
    </row>
    <row r="3502" spans="1:8" x14ac:dyDescent="0.25">
      <c r="A3502" s="73"/>
      <c r="B3502" s="72"/>
      <c r="C3502" s="72"/>
      <c r="D3502" s="72"/>
      <c r="E3502" s="72"/>
      <c r="F3502" s="72"/>
      <c r="G3502" s="72"/>
      <c r="H3502" s="72"/>
    </row>
    <row r="3503" spans="1:8" x14ac:dyDescent="0.25">
      <c r="A3503" s="73"/>
      <c r="B3503" s="72"/>
      <c r="C3503" s="72"/>
      <c r="D3503" s="72"/>
      <c r="E3503" s="72"/>
      <c r="F3503" s="72"/>
      <c r="G3503" s="72"/>
      <c r="H3503" s="72"/>
    </row>
    <row r="3504" spans="1:8" x14ac:dyDescent="0.25">
      <c r="A3504" s="73"/>
      <c r="B3504" s="72"/>
      <c r="C3504" s="72"/>
      <c r="D3504" s="72"/>
      <c r="E3504" s="72"/>
      <c r="F3504" s="72"/>
      <c r="G3504" s="72"/>
      <c r="H3504" s="72"/>
    </row>
    <row r="3505" spans="1:8" x14ac:dyDescent="0.25">
      <c r="A3505" s="73"/>
      <c r="B3505" s="72"/>
      <c r="C3505" s="72"/>
      <c r="D3505" s="72"/>
      <c r="E3505" s="72"/>
      <c r="F3505" s="72"/>
      <c r="G3505" s="72"/>
      <c r="H3505" s="72"/>
    </row>
    <row r="3506" spans="1:8" x14ac:dyDescent="0.25">
      <c r="A3506" s="73"/>
      <c r="B3506" s="72"/>
      <c r="C3506" s="72"/>
      <c r="D3506" s="72"/>
      <c r="E3506" s="72"/>
      <c r="F3506" s="72"/>
      <c r="G3506" s="72"/>
      <c r="H3506" s="72"/>
    </row>
    <row r="3507" spans="1:8" x14ac:dyDescent="0.25">
      <c r="A3507" s="73"/>
      <c r="B3507" s="72"/>
      <c r="C3507" s="72"/>
      <c r="D3507" s="72"/>
      <c r="E3507" s="72"/>
      <c r="F3507" s="72"/>
      <c r="G3507" s="72"/>
      <c r="H3507" s="72"/>
    </row>
    <row r="3508" spans="1:8" x14ac:dyDescent="0.25">
      <c r="A3508" s="73"/>
      <c r="B3508" s="72"/>
      <c r="C3508" s="72"/>
      <c r="D3508" s="72"/>
      <c r="E3508" s="72"/>
      <c r="F3508" s="72"/>
      <c r="G3508" s="72"/>
      <c r="H3508" s="72"/>
    </row>
    <row r="3509" spans="1:8" x14ac:dyDescent="0.25">
      <c r="A3509" s="73"/>
      <c r="B3509" s="72"/>
      <c r="C3509" s="72"/>
      <c r="D3509" s="72"/>
      <c r="E3509" s="72"/>
      <c r="F3509" s="72"/>
      <c r="G3509" s="72"/>
      <c r="H3509" s="72"/>
    </row>
    <row r="3510" spans="1:8" x14ac:dyDescent="0.25">
      <c r="A3510" s="73"/>
      <c r="B3510" s="72"/>
      <c r="C3510" s="72"/>
      <c r="D3510" s="72"/>
      <c r="E3510" s="72"/>
      <c r="F3510" s="72"/>
      <c r="G3510" s="72"/>
      <c r="H3510" s="72"/>
    </row>
    <row r="3511" spans="1:8" x14ac:dyDescent="0.25">
      <c r="A3511" s="73"/>
      <c r="B3511" s="72"/>
      <c r="C3511" s="72"/>
      <c r="D3511" s="72"/>
      <c r="E3511" s="72"/>
      <c r="F3511" s="72"/>
      <c r="G3511" s="72"/>
      <c r="H3511" s="72"/>
    </row>
    <row r="3512" spans="1:8" x14ac:dyDescent="0.25">
      <c r="A3512" s="73"/>
      <c r="B3512" s="72"/>
      <c r="C3512" s="72"/>
      <c r="D3512" s="72"/>
      <c r="E3512" s="72"/>
      <c r="F3512" s="72"/>
      <c r="G3512" s="72"/>
      <c r="H3512" s="72"/>
    </row>
    <row r="3513" spans="1:8" x14ac:dyDescent="0.25">
      <c r="A3513" s="73"/>
      <c r="B3513" s="72"/>
      <c r="C3513" s="72"/>
      <c r="D3513" s="72"/>
      <c r="E3513" s="72"/>
      <c r="F3513" s="72"/>
      <c r="G3513" s="72"/>
      <c r="H3513" s="72"/>
    </row>
    <row r="3514" spans="1:8" x14ac:dyDescent="0.25">
      <c r="A3514" s="73"/>
      <c r="B3514" s="72"/>
      <c r="C3514" s="72"/>
      <c r="D3514" s="72"/>
      <c r="E3514" s="72"/>
      <c r="F3514" s="72"/>
      <c r="G3514" s="72"/>
      <c r="H3514" s="72"/>
    </row>
    <row r="3515" spans="1:8" x14ac:dyDescent="0.25">
      <c r="A3515" s="73"/>
      <c r="B3515" s="72"/>
      <c r="C3515" s="72"/>
      <c r="D3515" s="72"/>
      <c r="E3515" s="72"/>
      <c r="F3515" s="72"/>
      <c r="G3515" s="72"/>
      <c r="H3515" s="72"/>
    </row>
    <row r="3516" spans="1:8" x14ac:dyDescent="0.25">
      <c r="A3516" s="73"/>
      <c r="B3516" s="72"/>
      <c r="C3516" s="72"/>
      <c r="D3516" s="72"/>
      <c r="E3516" s="72"/>
      <c r="F3516" s="72"/>
      <c r="G3516" s="72"/>
      <c r="H3516" s="72"/>
    </row>
    <row r="3517" spans="1:8" x14ac:dyDescent="0.25">
      <c r="A3517" s="73"/>
      <c r="B3517" s="72"/>
      <c r="C3517" s="72"/>
      <c r="D3517" s="72"/>
      <c r="E3517" s="72"/>
      <c r="F3517" s="72"/>
      <c r="G3517" s="72"/>
      <c r="H3517" s="72"/>
    </row>
    <row r="3518" spans="1:8" x14ac:dyDescent="0.25">
      <c r="A3518" s="73"/>
      <c r="B3518" s="72"/>
      <c r="C3518" s="72"/>
      <c r="D3518" s="72"/>
      <c r="E3518" s="72"/>
      <c r="F3518" s="72"/>
      <c r="G3518" s="72"/>
      <c r="H3518" s="72"/>
    </row>
    <row r="3519" spans="1:8" x14ac:dyDescent="0.25">
      <c r="A3519" s="73"/>
      <c r="B3519" s="72"/>
      <c r="C3519" s="72"/>
      <c r="D3519" s="72"/>
      <c r="E3519" s="72"/>
      <c r="F3519" s="72"/>
      <c r="G3519" s="72"/>
      <c r="H3519" s="72"/>
    </row>
    <row r="3520" spans="1:8" x14ac:dyDescent="0.25">
      <c r="A3520" s="73"/>
      <c r="B3520" s="72"/>
      <c r="C3520" s="72"/>
      <c r="D3520" s="72"/>
      <c r="E3520" s="72"/>
      <c r="F3520" s="72"/>
      <c r="G3520" s="72"/>
      <c r="H3520" s="72"/>
    </row>
    <row r="3521" spans="1:8" x14ac:dyDescent="0.25">
      <c r="A3521" s="73"/>
      <c r="B3521" s="72"/>
      <c r="C3521" s="72"/>
      <c r="D3521" s="72"/>
      <c r="E3521" s="72"/>
      <c r="F3521" s="72"/>
      <c r="G3521" s="72"/>
      <c r="H3521" s="72"/>
    </row>
    <row r="3522" spans="1:8" x14ac:dyDescent="0.25">
      <c r="A3522" s="73"/>
      <c r="B3522" s="72"/>
      <c r="C3522" s="72"/>
      <c r="D3522" s="72"/>
      <c r="E3522" s="72"/>
      <c r="F3522" s="72"/>
      <c r="G3522" s="72"/>
      <c r="H3522" s="72"/>
    </row>
    <row r="3523" spans="1:8" x14ac:dyDescent="0.25">
      <c r="A3523" s="73"/>
      <c r="B3523" s="72"/>
      <c r="C3523" s="72"/>
      <c r="D3523" s="72"/>
      <c r="E3523" s="72"/>
      <c r="F3523" s="72"/>
      <c r="G3523" s="72"/>
      <c r="H3523" s="72"/>
    </row>
    <row r="3524" spans="1:8" x14ac:dyDescent="0.25">
      <c r="A3524" s="73"/>
      <c r="B3524" s="72"/>
      <c r="C3524" s="72"/>
      <c r="D3524" s="72"/>
      <c r="E3524" s="72"/>
      <c r="F3524" s="72"/>
      <c r="G3524" s="72"/>
      <c r="H3524" s="72"/>
    </row>
    <row r="3525" spans="1:8" x14ac:dyDescent="0.25">
      <c r="A3525" s="73"/>
      <c r="B3525" s="72"/>
      <c r="C3525" s="72"/>
      <c r="D3525" s="72"/>
      <c r="E3525" s="72"/>
      <c r="F3525" s="72"/>
      <c r="G3525" s="72"/>
      <c r="H3525" s="72"/>
    </row>
    <row r="3526" spans="1:8" x14ac:dyDescent="0.25">
      <c r="A3526" s="73"/>
      <c r="B3526" s="72"/>
      <c r="C3526" s="72"/>
      <c r="D3526" s="72"/>
      <c r="E3526" s="72"/>
      <c r="F3526" s="72"/>
      <c r="G3526" s="72"/>
      <c r="H3526" s="72"/>
    </row>
    <row r="3527" spans="1:8" x14ac:dyDescent="0.25">
      <c r="A3527" s="73"/>
      <c r="B3527" s="72"/>
      <c r="C3527" s="72"/>
      <c r="D3527" s="72"/>
      <c r="E3527" s="72"/>
      <c r="F3527" s="72"/>
      <c r="G3527" s="72"/>
      <c r="H3527" s="72"/>
    </row>
    <row r="3528" spans="1:8" x14ac:dyDescent="0.25">
      <c r="A3528" s="73"/>
      <c r="B3528" s="72"/>
      <c r="C3528" s="72"/>
      <c r="D3528" s="72"/>
      <c r="E3528" s="72"/>
      <c r="F3528" s="72"/>
      <c r="G3528" s="72"/>
      <c r="H3528" s="72"/>
    </row>
    <row r="3529" spans="1:8" x14ac:dyDescent="0.25">
      <c r="A3529" s="73"/>
      <c r="B3529" s="72"/>
      <c r="C3529" s="72"/>
      <c r="D3529" s="72"/>
      <c r="E3529" s="72"/>
      <c r="F3529" s="72"/>
      <c r="G3529" s="72"/>
      <c r="H3529" s="72"/>
    </row>
    <row r="3530" spans="1:8" x14ac:dyDescent="0.25">
      <c r="A3530" s="73"/>
      <c r="B3530" s="72"/>
      <c r="C3530" s="72"/>
      <c r="D3530" s="72"/>
      <c r="E3530" s="72"/>
      <c r="F3530" s="72"/>
      <c r="G3530" s="72"/>
      <c r="H3530" s="72"/>
    </row>
    <row r="3531" spans="1:8" x14ac:dyDescent="0.25">
      <c r="A3531" s="73"/>
      <c r="B3531" s="72"/>
      <c r="C3531" s="72"/>
      <c r="D3531" s="72"/>
      <c r="E3531" s="72"/>
      <c r="F3531" s="72"/>
      <c r="G3531" s="72"/>
      <c r="H3531" s="72"/>
    </row>
    <row r="3532" spans="1:8" x14ac:dyDescent="0.25">
      <c r="A3532" s="73"/>
      <c r="B3532" s="72"/>
      <c r="C3532" s="72"/>
      <c r="D3532" s="72"/>
      <c r="E3532" s="72"/>
      <c r="F3532" s="72"/>
      <c r="G3532" s="72"/>
      <c r="H3532" s="72"/>
    </row>
    <row r="3533" spans="1:8" x14ac:dyDescent="0.25">
      <c r="A3533" s="73"/>
      <c r="B3533" s="72"/>
      <c r="C3533" s="72"/>
      <c r="D3533" s="72"/>
      <c r="E3533" s="72"/>
      <c r="F3533" s="72"/>
      <c r="G3533" s="72"/>
      <c r="H3533" s="72"/>
    </row>
    <row r="3534" spans="1:8" x14ac:dyDescent="0.25">
      <c r="A3534" s="73"/>
      <c r="B3534" s="72"/>
      <c r="C3534" s="72"/>
      <c r="D3534" s="72"/>
      <c r="E3534" s="72"/>
      <c r="F3534" s="72"/>
      <c r="G3534" s="72"/>
      <c r="H3534" s="72"/>
    </row>
    <row r="3535" spans="1:8" x14ac:dyDescent="0.25">
      <c r="A3535" s="73"/>
      <c r="B3535" s="72"/>
      <c r="C3535" s="72"/>
      <c r="D3535" s="72"/>
      <c r="E3535" s="72"/>
      <c r="F3535" s="72"/>
      <c r="G3535" s="72"/>
      <c r="H3535" s="72"/>
    </row>
    <row r="3536" spans="1:8" x14ac:dyDescent="0.25">
      <c r="A3536" s="73"/>
      <c r="B3536" s="72"/>
      <c r="C3536" s="72"/>
      <c r="D3536" s="72"/>
      <c r="E3536" s="72"/>
      <c r="F3536" s="72"/>
      <c r="G3536" s="72"/>
      <c r="H3536" s="72"/>
    </row>
    <row r="3537" spans="1:8" x14ac:dyDescent="0.25">
      <c r="A3537" s="73"/>
      <c r="B3537" s="72"/>
      <c r="C3537" s="72"/>
      <c r="D3537" s="72"/>
      <c r="E3537" s="72"/>
      <c r="F3537" s="72"/>
      <c r="G3537" s="72"/>
      <c r="H3537" s="72"/>
    </row>
    <row r="3538" spans="1:8" x14ac:dyDescent="0.25">
      <c r="A3538" s="73"/>
      <c r="B3538" s="72"/>
      <c r="C3538" s="72"/>
      <c r="D3538" s="72"/>
      <c r="E3538" s="72"/>
      <c r="F3538" s="72"/>
      <c r="G3538" s="72"/>
      <c r="H3538" s="72"/>
    </row>
    <row r="3539" spans="1:8" x14ac:dyDescent="0.25">
      <c r="A3539" s="73"/>
      <c r="B3539" s="72"/>
      <c r="C3539" s="72"/>
      <c r="D3539" s="72"/>
      <c r="E3539" s="72"/>
      <c r="F3539" s="72"/>
      <c r="G3539" s="72"/>
      <c r="H3539" s="72"/>
    </row>
    <row r="3540" spans="1:8" x14ac:dyDescent="0.25">
      <c r="A3540" s="73"/>
      <c r="B3540" s="72"/>
      <c r="C3540" s="72"/>
      <c r="D3540" s="72"/>
      <c r="E3540" s="72"/>
      <c r="F3540" s="72"/>
      <c r="G3540" s="72"/>
      <c r="H3540" s="72"/>
    </row>
    <row r="3541" spans="1:8" x14ac:dyDescent="0.25">
      <c r="A3541" s="73"/>
      <c r="B3541" s="72"/>
      <c r="C3541" s="72"/>
      <c r="D3541" s="72"/>
      <c r="E3541" s="72"/>
      <c r="F3541" s="72"/>
      <c r="G3541" s="72"/>
      <c r="H3541" s="72"/>
    </row>
    <row r="3542" spans="1:8" x14ac:dyDescent="0.25">
      <c r="A3542" s="73"/>
      <c r="B3542" s="72"/>
      <c r="C3542" s="72"/>
      <c r="D3542" s="72"/>
      <c r="E3542" s="72"/>
      <c r="F3542" s="72"/>
      <c r="G3542" s="72"/>
      <c r="H3542" s="72"/>
    </row>
    <row r="3543" spans="1:8" x14ac:dyDescent="0.25">
      <c r="A3543" s="73"/>
      <c r="B3543" s="72"/>
      <c r="C3543" s="72"/>
      <c r="D3543" s="72"/>
      <c r="E3543" s="72"/>
      <c r="F3543" s="72"/>
      <c r="G3543" s="72"/>
      <c r="H3543" s="72"/>
    </row>
    <row r="3544" spans="1:8" x14ac:dyDescent="0.25">
      <c r="A3544" s="73"/>
      <c r="B3544" s="72"/>
      <c r="C3544" s="72"/>
      <c r="D3544" s="72"/>
      <c r="E3544" s="72"/>
      <c r="F3544" s="72"/>
      <c r="G3544" s="72"/>
      <c r="H3544" s="72"/>
    </row>
    <row r="3545" spans="1:8" x14ac:dyDescent="0.25">
      <c r="A3545" s="73"/>
      <c r="B3545" s="72"/>
      <c r="C3545" s="72"/>
      <c r="D3545" s="72"/>
      <c r="E3545" s="72"/>
      <c r="F3545" s="72"/>
      <c r="G3545" s="72"/>
      <c r="H3545" s="72"/>
    </row>
    <row r="3546" spans="1:8" x14ac:dyDescent="0.25">
      <c r="A3546" s="73"/>
      <c r="B3546" s="72"/>
      <c r="C3546" s="72"/>
      <c r="D3546" s="72"/>
      <c r="E3546" s="72"/>
      <c r="F3546" s="72"/>
      <c r="G3546" s="72"/>
      <c r="H3546" s="72"/>
    </row>
    <row r="3547" spans="1:8" x14ac:dyDescent="0.25">
      <c r="A3547" s="73"/>
      <c r="B3547" s="72"/>
      <c r="C3547" s="72"/>
      <c r="D3547" s="72"/>
      <c r="E3547" s="72"/>
      <c r="F3547" s="72"/>
      <c r="G3547" s="72"/>
      <c r="H3547" s="72"/>
    </row>
    <row r="3548" spans="1:8" x14ac:dyDescent="0.25">
      <c r="A3548" s="73"/>
      <c r="B3548" s="72"/>
      <c r="C3548" s="72"/>
      <c r="D3548" s="72"/>
      <c r="E3548" s="72"/>
      <c r="F3548" s="72"/>
      <c r="G3548" s="72"/>
      <c r="H3548" s="72"/>
    </row>
    <row r="3549" spans="1:8" x14ac:dyDescent="0.25">
      <c r="A3549" s="73"/>
      <c r="B3549" s="72"/>
      <c r="C3549" s="72"/>
      <c r="D3549" s="72"/>
      <c r="E3549" s="72"/>
      <c r="F3549" s="72"/>
      <c r="G3549" s="72"/>
      <c r="H3549" s="72"/>
    </row>
    <row r="3550" spans="1:8" x14ac:dyDescent="0.25">
      <c r="A3550" s="73"/>
      <c r="B3550" s="72"/>
      <c r="C3550" s="72"/>
      <c r="D3550" s="72"/>
      <c r="E3550" s="72"/>
      <c r="F3550" s="72"/>
      <c r="G3550" s="72"/>
      <c r="H3550" s="72"/>
    </row>
    <row r="3551" spans="1:8" x14ac:dyDescent="0.25">
      <c r="A3551" s="73"/>
      <c r="B3551" s="72"/>
      <c r="C3551" s="72"/>
      <c r="D3551" s="72"/>
      <c r="E3551" s="72"/>
      <c r="F3551" s="72"/>
      <c r="G3551" s="72"/>
      <c r="H3551" s="72"/>
    </row>
    <row r="3552" spans="1:8" x14ac:dyDescent="0.25">
      <c r="A3552" s="73"/>
      <c r="B3552" s="72"/>
      <c r="C3552" s="72"/>
      <c r="D3552" s="72"/>
      <c r="E3552" s="72"/>
      <c r="F3552" s="72"/>
      <c r="G3552" s="72"/>
      <c r="H3552" s="72"/>
    </row>
    <row r="3553" spans="1:8" x14ac:dyDescent="0.25">
      <c r="A3553" s="73"/>
      <c r="B3553" s="72"/>
      <c r="C3553" s="72"/>
      <c r="D3553" s="72"/>
      <c r="E3553" s="72"/>
      <c r="F3553" s="72"/>
      <c r="G3553" s="72"/>
      <c r="H3553" s="72"/>
    </row>
    <row r="3554" spans="1:8" x14ac:dyDescent="0.25">
      <c r="A3554" s="73"/>
      <c r="B3554" s="72"/>
      <c r="C3554" s="72"/>
      <c r="D3554" s="72"/>
      <c r="E3554" s="72"/>
      <c r="F3554" s="72"/>
      <c r="G3554" s="72"/>
      <c r="H3554" s="72"/>
    </row>
    <row r="3555" spans="1:8" x14ac:dyDescent="0.25">
      <c r="A3555" s="73"/>
      <c r="B3555" s="72"/>
      <c r="C3555" s="72"/>
      <c r="D3555" s="72"/>
      <c r="E3555" s="72"/>
      <c r="F3555" s="72"/>
      <c r="G3555" s="72"/>
      <c r="H3555" s="72"/>
    </row>
    <row r="3556" spans="1:8" x14ac:dyDescent="0.25">
      <c r="A3556" s="73"/>
      <c r="B3556" s="72"/>
      <c r="C3556" s="72"/>
      <c r="D3556" s="72"/>
      <c r="E3556" s="72"/>
      <c r="F3556" s="72"/>
      <c r="G3556" s="72"/>
      <c r="H3556" s="72"/>
    </row>
    <row r="3557" spans="1:8" x14ac:dyDescent="0.25">
      <c r="A3557" s="73"/>
      <c r="B3557" s="72"/>
      <c r="C3557" s="72"/>
      <c r="D3557" s="72"/>
      <c r="E3557" s="72"/>
      <c r="F3557" s="72"/>
      <c r="G3557" s="72"/>
      <c r="H3557" s="72"/>
    </row>
    <row r="3558" spans="1:8" x14ac:dyDescent="0.25">
      <c r="A3558" s="73"/>
      <c r="B3558" s="72"/>
      <c r="C3558" s="72"/>
      <c r="D3558" s="72"/>
      <c r="E3558" s="72"/>
      <c r="F3558" s="72"/>
      <c r="G3558" s="72"/>
      <c r="H3558" s="72"/>
    </row>
    <row r="3559" spans="1:8" x14ac:dyDescent="0.25">
      <c r="A3559" s="73"/>
      <c r="B3559" s="72"/>
      <c r="C3559" s="72"/>
      <c r="D3559" s="72"/>
      <c r="E3559" s="72"/>
      <c r="F3559" s="72"/>
      <c r="G3559" s="72"/>
      <c r="H3559" s="72"/>
    </row>
    <row r="3560" spans="1:8" x14ac:dyDescent="0.25">
      <c r="A3560" s="73"/>
      <c r="B3560" s="72"/>
      <c r="C3560" s="72"/>
      <c r="D3560" s="72"/>
      <c r="E3560" s="72"/>
      <c r="F3560" s="72"/>
      <c r="G3560" s="72"/>
      <c r="H3560" s="72"/>
    </row>
    <row r="3561" spans="1:8" x14ac:dyDescent="0.25">
      <c r="A3561" s="73"/>
      <c r="B3561" s="72"/>
      <c r="C3561" s="72"/>
      <c r="D3561" s="72"/>
      <c r="E3561" s="72"/>
      <c r="F3561" s="72"/>
      <c r="G3561" s="72"/>
      <c r="H3561" s="72"/>
    </row>
    <row r="3562" spans="1:8" x14ac:dyDescent="0.25">
      <c r="A3562" s="73"/>
      <c r="B3562" s="72"/>
      <c r="C3562" s="72"/>
      <c r="D3562" s="72"/>
      <c r="E3562" s="72"/>
      <c r="F3562" s="72"/>
      <c r="G3562" s="72"/>
      <c r="H3562" s="72"/>
    </row>
    <row r="3563" spans="1:8" x14ac:dyDescent="0.25">
      <c r="A3563" s="73"/>
      <c r="B3563" s="72"/>
      <c r="C3563" s="72"/>
      <c r="D3563" s="72"/>
      <c r="E3563" s="72"/>
      <c r="F3563" s="72"/>
      <c r="G3563" s="72"/>
      <c r="H3563" s="72"/>
    </row>
    <row r="3564" spans="1:8" x14ac:dyDescent="0.25">
      <c r="A3564" s="73"/>
      <c r="B3564" s="72"/>
      <c r="C3564" s="72"/>
      <c r="D3564" s="72"/>
      <c r="E3564" s="72"/>
      <c r="F3564" s="72"/>
      <c r="G3564" s="72"/>
      <c r="H3564" s="72"/>
    </row>
    <row r="3565" spans="1:8" x14ac:dyDescent="0.25">
      <c r="A3565" s="73"/>
      <c r="B3565" s="72"/>
      <c r="C3565" s="72"/>
      <c r="D3565" s="72"/>
      <c r="E3565" s="72"/>
      <c r="F3565" s="72"/>
      <c r="G3565" s="72"/>
      <c r="H3565" s="72"/>
    </row>
    <row r="3566" spans="1:8" x14ac:dyDescent="0.25">
      <c r="A3566" s="73"/>
      <c r="B3566" s="72"/>
      <c r="C3566" s="72"/>
      <c r="D3566" s="72"/>
      <c r="E3566" s="72"/>
      <c r="F3566" s="72"/>
      <c r="G3566" s="72"/>
      <c r="H3566" s="72"/>
    </row>
    <row r="3567" spans="1:8" x14ac:dyDescent="0.25">
      <c r="A3567" s="73"/>
      <c r="B3567" s="72"/>
      <c r="C3567" s="72"/>
      <c r="D3567" s="72"/>
      <c r="E3567" s="72"/>
      <c r="F3567" s="72"/>
      <c r="G3567" s="72"/>
      <c r="H3567" s="72"/>
    </row>
    <row r="3568" spans="1:8" x14ac:dyDescent="0.25">
      <c r="A3568" s="73"/>
      <c r="B3568" s="72"/>
      <c r="C3568" s="72"/>
      <c r="D3568" s="72"/>
      <c r="E3568" s="72"/>
      <c r="F3568" s="72"/>
      <c r="G3568" s="72"/>
      <c r="H3568" s="72"/>
    </row>
    <row r="3569" spans="1:8" x14ac:dyDescent="0.25">
      <c r="A3569" s="73"/>
      <c r="B3569" s="72"/>
      <c r="C3569" s="72"/>
      <c r="D3569" s="72"/>
      <c r="E3569" s="72"/>
      <c r="F3569" s="72"/>
      <c r="G3569" s="72"/>
      <c r="H3569" s="72"/>
    </row>
    <row r="3570" spans="1:8" x14ac:dyDescent="0.25">
      <c r="A3570" s="73"/>
      <c r="B3570" s="72"/>
      <c r="C3570" s="72"/>
      <c r="D3570" s="72"/>
      <c r="E3570" s="72"/>
      <c r="F3570" s="72"/>
      <c r="G3570" s="72"/>
      <c r="H3570" s="72"/>
    </row>
    <row r="3571" spans="1:8" x14ac:dyDescent="0.25">
      <c r="A3571" s="73"/>
      <c r="B3571" s="72"/>
      <c r="C3571" s="72"/>
      <c r="D3571" s="72"/>
      <c r="E3571" s="72"/>
      <c r="F3571" s="72"/>
      <c r="G3571" s="72"/>
      <c r="H3571" s="72"/>
    </row>
    <row r="3572" spans="1:8" x14ac:dyDescent="0.25">
      <c r="A3572" s="73"/>
      <c r="B3572" s="72"/>
      <c r="C3572" s="72"/>
      <c r="D3572" s="72"/>
      <c r="E3572" s="72"/>
      <c r="F3572" s="72"/>
      <c r="G3572" s="72"/>
      <c r="H3572" s="72"/>
    </row>
    <row r="3573" spans="1:8" x14ac:dyDescent="0.25">
      <c r="A3573" s="73"/>
      <c r="B3573" s="72"/>
      <c r="C3573" s="72"/>
      <c r="D3573" s="72"/>
      <c r="E3573" s="72"/>
      <c r="F3573" s="72"/>
      <c r="G3573" s="72"/>
      <c r="H3573" s="72"/>
    </row>
    <row r="3574" spans="1:8" x14ac:dyDescent="0.25">
      <c r="A3574" s="73"/>
      <c r="B3574" s="72"/>
      <c r="C3574" s="72"/>
      <c r="D3574" s="72"/>
      <c r="E3574" s="72"/>
      <c r="F3574" s="72"/>
      <c r="G3574" s="72"/>
      <c r="H3574" s="72"/>
    </row>
    <row r="3575" spans="1:8" x14ac:dyDescent="0.25">
      <c r="A3575" s="73"/>
      <c r="B3575" s="72"/>
      <c r="C3575" s="72"/>
      <c r="D3575" s="72"/>
      <c r="E3575" s="72"/>
      <c r="F3575" s="72"/>
      <c r="G3575" s="72"/>
      <c r="H3575" s="72"/>
    </row>
    <row r="3576" spans="1:8" x14ac:dyDescent="0.25">
      <c r="A3576" s="73"/>
      <c r="B3576" s="72"/>
      <c r="C3576" s="72"/>
      <c r="D3576" s="72"/>
      <c r="E3576" s="72"/>
      <c r="F3576" s="72"/>
      <c r="G3576" s="72"/>
      <c r="H3576" s="72"/>
    </row>
    <row r="3577" spans="1:8" x14ac:dyDescent="0.25">
      <c r="A3577" s="73"/>
      <c r="B3577" s="72"/>
      <c r="C3577" s="72"/>
      <c r="D3577" s="72"/>
      <c r="E3577" s="72"/>
      <c r="F3577" s="72"/>
      <c r="G3577" s="72"/>
      <c r="H3577" s="72"/>
    </row>
    <row r="3578" spans="1:8" x14ac:dyDescent="0.25">
      <c r="A3578" s="73"/>
      <c r="B3578" s="72"/>
      <c r="C3578" s="72"/>
      <c r="D3578" s="72"/>
      <c r="E3578" s="72"/>
      <c r="F3578" s="72"/>
      <c r="G3578" s="72"/>
      <c r="H3578" s="72"/>
    </row>
    <row r="3579" spans="1:8" x14ac:dyDescent="0.25">
      <c r="A3579" s="73"/>
      <c r="B3579" s="72"/>
      <c r="C3579" s="72"/>
      <c r="D3579" s="72"/>
      <c r="E3579" s="72"/>
      <c r="F3579" s="72"/>
      <c r="G3579" s="72"/>
      <c r="H3579" s="72"/>
    </row>
    <row r="3580" spans="1:8" x14ac:dyDescent="0.25">
      <c r="A3580" s="73"/>
      <c r="B3580" s="72"/>
      <c r="C3580" s="72"/>
      <c r="D3580" s="72"/>
      <c r="E3580" s="72"/>
      <c r="F3580" s="72"/>
      <c r="G3580" s="72"/>
      <c r="H3580" s="72"/>
    </row>
    <row r="3581" spans="1:8" x14ac:dyDescent="0.25">
      <c r="A3581" s="73"/>
      <c r="B3581" s="72"/>
      <c r="C3581" s="72"/>
      <c r="D3581" s="72"/>
      <c r="E3581" s="72"/>
      <c r="F3581" s="72"/>
      <c r="G3581" s="72"/>
      <c r="H3581" s="72"/>
    </row>
    <row r="3582" spans="1:8" x14ac:dyDescent="0.25">
      <c r="A3582" s="73"/>
      <c r="B3582" s="72"/>
      <c r="C3582" s="72"/>
      <c r="D3582" s="72"/>
      <c r="E3582" s="72"/>
      <c r="F3582" s="72"/>
      <c r="G3582" s="72"/>
      <c r="H3582" s="72"/>
    </row>
    <row r="3583" spans="1:8" x14ac:dyDescent="0.25">
      <c r="A3583" s="73"/>
      <c r="B3583" s="72"/>
      <c r="C3583" s="72"/>
      <c r="D3583" s="72"/>
      <c r="E3583" s="72"/>
      <c r="F3583" s="72"/>
      <c r="G3583" s="72"/>
      <c r="H3583" s="72"/>
    </row>
    <row r="3584" spans="1:8" x14ac:dyDescent="0.25">
      <c r="A3584" s="73"/>
      <c r="B3584" s="72"/>
      <c r="C3584" s="72"/>
      <c r="D3584" s="72"/>
      <c r="E3584" s="72"/>
      <c r="F3584" s="72"/>
      <c r="G3584" s="72"/>
      <c r="H3584" s="72"/>
    </row>
    <row r="3585" spans="1:8" x14ac:dyDescent="0.25">
      <c r="A3585" s="73"/>
      <c r="B3585" s="72"/>
      <c r="C3585" s="72"/>
      <c r="D3585" s="72"/>
      <c r="E3585" s="72"/>
      <c r="F3585" s="72"/>
      <c r="G3585" s="72"/>
      <c r="H3585" s="72"/>
    </row>
    <row r="3586" spans="1:8" x14ac:dyDescent="0.25">
      <c r="A3586" s="73"/>
      <c r="B3586" s="72"/>
      <c r="C3586" s="72"/>
      <c r="D3586" s="72"/>
      <c r="E3586" s="72"/>
      <c r="F3586" s="72"/>
      <c r="G3586" s="72"/>
      <c r="H3586" s="72"/>
    </row>
    <row r="3587" spans="1:8" x14ac:dyDescent="0.25">
      <c r="A3587" s="73"/>
      <c r="B3587" s="72"/>
      <c r="C3587" s="72"/>
      <c r="D3587" s="72"/>
      <c r="E3587" s="72"/>
      <c r="F3587" s="72"/>
      <c r="G3587" s="72"/>
      <c r="H3587" s="72"/>
    </row>
    <row r="3588" spans="1:8" x14ac:dyDescent="0.25">
      <c r="A3588" s="73"/>
      <c r="B3588" s="72"/>
      <c r="C3588" s="72"/>
      <c r="D3588" s="72"/>
      <c r="E3588" s="72"/>
      <c r="F3588" s="72"/>
      <c r="G3588" s="72"/>
      <c r="H3588" s="72"/>
    </row>
    <row r="3589" spans="1:8" x14ac:dyDescent="0.25">
      <c r="A3589" s="73"/>
      <c r="B3589" s="72"/>
      <c r="C3589" s="72"/>
      <c r="D3589" s="72"/>
      <c r="E3589" s="72"/>
      <c r="F3589" s="72"/>
      <c r="G3589" s="72"/>
      <c r="H3589" s="72"/>
    </row>
    <row r="3590" spans="1:8" x14ac:dyDescent="0.25">
      <c r="A3590" s="73"/>
      <c r="B3590" s="72"/>
      <c r="C3590" s="72"/>
      <c r="D3590" s="72"/>
      <c r="E3590" s="72"/>
      <c r="F3590" s="72"/>
      <c r="G3590" s="72"/>
      <c r="H3590" s="72"/>
    </row>
    <row r="3591" spans="1:8" x14ac:dyDescent="0.25">
      <c r="A3591" s="73"/>
      <c r="B3591" s="72"/>
      <c r="C3591" s="72"/>
      <c r="D3591" s="72"/>
      <c r="E3591" s="72"/>
      <c r="F3591" s="72"/>
      <c r="G3591" s="72"/>
      <c r="H3591" s="72"/>
    </row>
    <row r="3592" spans="1:8" x14ac:dyDescent="0.25">
      <c r="A3592" s="73"/>
      <c r="B3592" s="72"/>
      <c r="C3592" s="72"/>
      <c r="D3592" s="72"/>
      <c r="E3592" s="72"/>
      <c r="F3592" s="72"/>
      <c r="G3592" s="72"/>
      <c r="H3592" s="72"/>
    </row>
    <row r="3593" spans="1:8" x14ac:dyDescent="0.25">
      <c r="A3593" s="73"/>
      <c r="B3593" s="72"/>
      <c r="C3593" s="72"/>
      <c r="D3593" s="72"/>
      <c r="E3593" s="72"/>
      <c r="F3593" s="72"/>
      <c r="G3593" s="72"/>
      <c r="H3593" s="72"/>
    </row>
    <row r="3594" spans="1:8" x14ac:dyDescent="0.25">
      <c r="A3594" s="73"/>
      <c r="B3594" s="72"/>
      <c r="C3594" s="72"/>
      <c r="D3594" s="72"/>
      <c r="E3594" s="72"/>
      <c r="F3594" s="72"/>
      <c r="G3594" s="72"/>
      <c r="H3594" s="72"/>
    </row>
    <row r="3595" spans="1:8" x14ac:dyDescent="0.25">
      <c r="A3595" s="73"/>
      <c r="B3595" s="72"/>
      <c r="C3595" s="72"/>
      <c r="D3595" s="72"/>
      <c r="E3595" s="72"/>
      <c r="F3595" s="72"/>
      <c r="G3595" s="72"/>
      <c r="H3595" s="72"/>
    </row>
    <row r="3596" spans="1:8" x14ac:dyDescent="0.25">
      <c r="A3596" s="73"/>
      <c r="B3596" s="72"/>
      <c r="C3596" s="72"/>
      <c r="D3596" s="72"/>
      <c r="E3596" s="72"/>
      <c r="F3596" s="72"/>
      <c r="G3596" s="72"/>
      <c r="H3596" s="72"/>
    </row>
    <row r="3597" spans="1:8" x14ac:dyDescent="0.25">
      <c r="A3597" s="73"/>
      <c r="B3597" s="72"/>
      <c r="C3597" s="72"/>
      <c r="D3597" s="72"/>
      <c r="E3597" s="72"/>
      <c r="F3597" s="72"/>
      <c r="G3597" s="72"/>
      <c r="H3597" s="72"/>
    </row>
    <row r="3598" spans="1:8" x14ac:dyDescent="0.25">
      <c r="A3598" s="73"/>
      <c r="B3598" s="72"/>
      <c r="C3598" s="72"/>
      <c r="D3598" s="72"/>
      <c r="E3598" s="72"/>
      <c r="F3598" s="72"/>
      <c r="G3598" s="72"/>
      <c r="H3598" s="72"/>
    </row>
    <row r="3599" spans="1:8" x14ac:dyDescent="0.25">
      <c r="A3599" s="73"/>
      <c r="B3599" s="72"/>
      <c r="C3599" s="72"/>
      <c r="D3599" s="72"/>
      <c r="E3599" s="72"/>
      <c r="F3599" s="72"/>
      <c r="G3599" s="72"/>
      <c r="H3599" s="72"/>
    </row>
    <row r="3600" spans="1:8" x14ac:dyDescent="0.25">
      <c r="A3600" s="73"/>
      <c r="B3600" s="72"/>
      <c r="C3600" s="72"/>
      <c r="D3600" s="72"/>
      <c r="E3600" s="72"/>
      <c r="F3600" s="72"/>
      <c r="G3600" s="72"/>
      <c r="H3600" s="72"/>
    </row>
    <row r="3601" spans="1:8" x14ac:dyDescent="0.25">
      <c r="A3601" s="73"/>
      <c r="B3601" s="72"/>
      <c r="C3601" s="72"/>
      <c r="D3601" s="72"/>
      <c r="E3601" s="72"/>
      <c r="F3601" s="72"/>
      <c r="G3601" s="72"/>
      <c r="H3601" s="72"/>
    </row>
    <row r="3602" spans="1:8" x14ac:dyDescent="0.25">
      <c r="A3602" s="73"/>
      <c r="B3602" s="72"/>
      <c r="C3602" s="72"/>
      <c r="D3602" s="72"/>
      <c r="E3602" s="72"/>
      <c r="F3602" s="72"/>
      <c r="G3602" s="72"/>
      <c r="H3602" s="72"/>
    </row>
    <row r="3603" spans="1:8" x14ac:dyDescent="0.25">
      <c r="A3603" s="73"/>
      <c r="B3603" s="72"/>
      <c r="C3603" s="72"/>
      <c r="D3603" s="72"/>
      <c r="E3603" s="72"/>
      <c r="F3603" s="72"/>
      <c r="G3603" s="72"/>
      <c r="H3603" s="72"/>
    </row>
    <row r="3604" spans="1:8" x14ac:dyDescent="0.25">
      <c r="A3604" s="73"/>
      <c r="B3604" s="72"/>
      <c r="C3604" s="72"/>
      <c r="D3604" s="72"/>
      <c r="E3604" s="72"/>
      <c r="F3604" s="72"/>
      <c r="G3604" s="72"/>
      <c r="H3604" s="72"/>
    </row>
    <row r="3605" spans="1:8" x14ac:dyDescent="0.25">
      <c r="A3605" s="73"/>
      <c r="B3605" s="72"/>
      <c r="C3605" s="72"/>
      <c r="D3605" s="72"/>
      <c r="E3605" s="72"/>
      <c r="F3605" s="72"/>
      <c r="G3605" s="72"/>
      <c r="H3605" s="72"/>
    </row>
    <row r="3606" spans="1:8" x14ac:dyDescent="0.25">
      <c r="A3606" s="73"/>
      <c r="B3606" s="72"/>
      <c r="C3606" s="72"/>
      <c r="D3606" s="72"/>
      <c r="E3606" s="72"/>
      <c r="F3606" s="72"/>
      <c r="G3606" s="72"/>
      <c r="H3606" s="72"/>
    </row>
    <row r="3607" spans="1:8" x14ac:dyDescent="0.25">
      <c r="A3607" s="73"/>
      <c r="B3607" s="72"/>
      <c r="C3607" s="72"/>
      <c r="D3607" s="72"/>
      <c r="E3607" s="72"/>
      <c r="F3607" s="72"/>
      <c r="G3607" s="72"/>
      <c r="H3607" s="72"/>
    </row>
    <row r="3608" spans="1:8" x14ac:dyDescent="0.25">
      <c r="A3608" s="73"/>
      <c r="B3608" s="72"/>
      <c r="C3608" s="72"/>
      <c r="D3608" s="72"/>
      <c r="E3608" s="72"/>
      <c r="F3608" s="72"/>
      <c r="G3608" s="72"/>
      <c r="H3608" s="72"/>
    </row>
    <row r="3609" spans="1:8" x14ac:dyDescent="0.25">
      <c r="A3609" s="73"/>
      <c r="B3609" s="72"/>
      <c r="C3609" s="72"/>
      <c r="D3609" s="72"/>
      <c r="E3609" s="72"/>
      <c r="F3609" s="72"/>
      <c r="G3609" s="72"/>
      <c r="H3609" s="72"/>
    </row>
    <row r="3610" spans="1:8" x14ac:dyDescent="0.25">
      <c r="A3610" s="73"/>
      <c r="B3610" s="72"/>
      <c r="C3610" s="72"/>
      <c r="D3610" s="72"/>
      <c r="E3610" s="72"/>
      <c r="F3610" s="72"/>
      <c r="G3610" s="72"/>
      <c r="H3610" s="72"/>
    </row>
    <row r="3611" spans="1:8" x14ac:dyDescent="0.25">
      <c r="A3611" s="73"/>
      <c r="B3611" s="72"/>
      <c r="C3611" s="72"/>
      <c r="D3611" s="72"/>
      <c r="E3611" s="72"/>
      <c r="F3611" s="72"/>
      <c r="G3611" s="72"/>
      <c r="H3611" s="72"/>
    </row>
    <row r="3612" spans="1:8" x14ac:dyDescent="0.25">
      <c r="A3612" s="73"/>
      <c r="B3612" s="72"/>
      <c r="C3612" s="72"/>
      <c r="D3612" s="72"/>
      <c r="E3612" s="72"/>
      <c r="F3612" s="72"/>
      <c r="G3612" s="72"/>
      <c r="H3612" s="72"/>
    </row>
    <row r="3613" spans="1:8" x14ac:dyDescent="0.25">
      <c r="A3613" s="73"/>
      <c r="B3613" s="72"/>
      <c r="C3613" s="72"/>
      <c r="D3613" s="72"/>
      <c r="E3613" s="72"/>
      <c r="F3613" s="72"/>
      <c r="G3613" s="72"/>
      <c r="H3613" s="72"/>
    </row>
    <row r="3614" spans="1:8" x14ac:dyDescent="0.25">
      <c r="A3614" s="73"/>
      <c r="B3614" s="72"/>
      <c r="C3614" s="72"/>
      <c r="D3614" s="72"/>
      <c r="E3614" s="72"/>
      <c r="F3614" s="72"/>
      <c r="G3614" s="72"/>
      <c r="H3614" s="72"/>
    </row>
    <row r="3615" spans="1:8" x14ac:dyDescent="0.25">
      <c r="A3615" s="73"/>
      <c r="B3615" s="72"/>
      <c r="C3615" s="72"/>
      <c r="D3615" s="72"/>
      <c r="E3615" s="72"/>
      <c r="F3615" s="72"/>
      <c r="G3615" s="72"/>
      <c r="H3615" s="72"/>
    </row>
    <row r="3616" spans="1:8" x14ac:dyDescent="0.25">
      <c r="A3616" s="73"/>
      <c r="B3616" s="72"/>
      <c r="C3616" s="72"/>
      <c r="D3616" s="72"/>
      <c r="E3616" s="72"/>
      <c r="F3616" s="72"/>
      <c r="G3616" s="72"/>
      <c r="H3616" s="72"/>
    </row>
    <row r="3617" spans="1:8" x14ac:dyDescent="0.25">
      <c r="A3617" s="73"/>
      <c r="B3617" s="72"/>
      <c r="C3617" s="72"/>
      <c r="D3617" s="72"/>
      <c r="E3617" s="72"/>
      <c r="F3617" s="72"/>
      <c r="G3617" s="72"/>
      <c r="H3617" s="72"/>
    </row>
    <row r="3618" spans="1:8" x14ac:dyDescent="0.25">
      <c r="A3618" s="73"/>
      <c r="B3618" s="72"/>
      <c r="C3618" s="72"/>
      <c r="D3618" s="72"/>
      <c r="E3618" s="72"/>
      <c r="F3618" s="72"/>
      <c r="G3618" s="72"/>
      <c r="H3618" s="72"/>
    </row>
    <row r="3619" spans="1:8" x14ac:dyDescent="0.25">
      <c r="A3619" s="73"/>
      <c r="B3619" s="72"/>
      <c r="C3619" s="72"/>
      <c r="D3619" s="72"/>
      <c r="E3619" s="72"/>
      <c r="F3619" s="72"/>
      <c r="G3619" s="72"/>
      <c r="H3619" s="72"/>
    </row>
    <row r="3620" spans="1:8" x14ac:dyDescent="0.25">
      <c r="A3620" s="73"/>
      <c r="B3620" s="72"/>
      <c r="C3620" s="72"/>
      <c r="D3620" s="72"/>
      <c r="E3620" s="72"/>
      <c r="F3620" s="72"/>
      <c r="G3620" s="72"/>
      <c r="H3620" s="72"/>
    </row>
    <row r="3621" spans="1:8" x14ac:dyDescent="0.25">
      <c r="A3621" s="73"/>
      <c r="B3621" s="72"/>
      <c r="C3621" s="72"/>
      <c r="D3621" s="72"/>
      <c r="E3621" s="72"/>
      <c r="F3621" s="72"/>
      <c r="G3621" s="72"/>
      <c r="H3621" s="72"/>
    </row>
    <row r="3622" spans="1:8" x14ac:dyDescent="0.25">
      <c r="A3622" s="73"/>
      <c r="B3622" s="72"/>
      <c r="C3622" s="72"/>
      <c r="D3622" s="72"/>
      <c r="E3622" s="72"/>
      <c r="F3622" s="72"/>
      <c r="G3622" s="72"/>
      <c r="H3622" s="72"/>
    </row>
    <row r="3623" spans="1:8" x14ac:dyDescent="0.25">
      <c r="A3623" s="73"/>
      <c r="B3623" s="72"/>
      <c r="C3623" s="72"/>
      <c r="D3623" s="72"/>
      <c r="E3623" s="72"/>
      <c r="F3623" s="72"/>
      <c r="G3623" s="72"/>
      <c r="H3623" s="72"/>
    </row>
    <row r="3624" spans="1:8" x14ac:dyDescent="0.25">
      <c r="A3624" s="73"/>
      <c r="B3624" s="72"/>
      <c r="C3624" s="72"/>
      <c r="D3624" s="72"/>
      <c r="E3624" s="72"/>
      <c r="F3624" s="72"/>
      <c r="G3624" s="72"/>
      <c r="H3624" s="72"/>
    </row>
    <row r="3625" spans="1:8" x14ac:dyDescent="0.25">
      <c r="A3625" s="73"/>
      <c r="B3625" s="72"/>
      <c r="C3625" s="72"/>
      <c r="D3625" s="72"/>
      <c r="E3625" s="72"/>
      <c r="F3625" s="72"/>
      <c r="G3625" s="72"/>
      <c r="H3625" s="72"/>
    </row>
    <row r="3626" spans="1:8" x14ac:dyDescent="0.25">
      <c r="A3626" s="73"/>
      <c r="B3626" s="72"/>
      <c r="C3626" s="72"/>
      <c r="D3626" s="72"/>
      <c r="E3626" s="72"/>
      <c r="F3626" s="72"/>
      <c r="G3626" s="72"/>
      <c r="H3626" s="72"/>
    </row>
    <row r="3627" spans="1:8" x14ac:dyDescent="0.25">
      <c r="A3627" s="73"/>
      <c r="B3627" s="72"/>
      <c r="C3627" s="72"/>
      <c r="D3627" s="72"/>
      <c r="E3627" s="72"/>
      <c r="F3627" s="72"/>
      <c r="G3627" s="72"/>
      <c r="H3627" s="72"/>
    </row>
    <row r="3628" spans="1:8" x14ac:dyDescent="0.25">
      <c r="A3628" s="73"/>
      <c r="B3628" s="72"/>
      <c r="C3628" s="72"/>
      <c r="D3628" s="72"/>
      <c r="E3628" s="72"/>
      <c r="F3628" s="72"/>
      <c r="G3628" s="72"/>
      <c r="H3628" s="72"/>
    </row>
    <row r="3629" spans="1:8" x14ac:dyDescent="0.25">
      <c r="A3629" s="73"/>
      <c r="B3629" s="72"/>
      <c r="C3629" s="72"/>
      <c r="D3629" s="72"/>
      <c r="E3629" s="72"/>
      <c r="F3629" s="72"/>
      <c r="G3629" s="72"/>
      <c r="H3629" s="72"/>
    </row>
    <row r="3630" spans="1:8" x14ac:dyDescent="0.25">
      <c r="A3630" s="73"/>
      <c r="B3630" s="72"/>
      <c r="C3630" s="72"/>
      <c r="D3630" s="72"/>
      <c r="E3630" s="72"/>
      <c r="F3630" s="72"/>
      <c r="G3630" s="72"/>
      <c r="H3630" s="72"/>
    </row>
    <row r="3631" spans="1:8" x14ac:dyDescent="0.25">
      <c r="A3631" s="73"/>
      <c r="B3631" s="72"/>
      <c r="C3631" s="72"/>
      <c r="D3631" s="72"/>
      <c r="E3631" s="72"/>
      <c r="F3631" s="72"/>
      <c r="G3631" s="72"/>
      <c r="H3631" s="72"/>
    </row>
    <row r="3632" spans="1:8" x14ac:dyDescent="0.25">
      <c r="A3632" s="73"/>
      <c r="B3632" s="72"/>
      <c r="C3632" s="72"/>
      <c r="D3632" s="72"/>
      <c r="E3632" s="72"/>
      <c r="F3632" s="72"/>
      <c r="G3632" s="72"/>
      <c r="H3632" s="72"/>
    </row>
    <row r="3633" spans="1:8" x14ac:dyDescent="0.25">
      <c r="A3633" s="73"/>
      <c r="B3633" s="72"/>
      <c r="C3633" s="72"/>
      <c r="D3633" s="72"/>
      <c r="E3633" s="72"/>
      <c r="F3633" s="72"/>
      <c r="G3633" s="72"/>
      <c r="H3633" s="72"/>
    </row>
    <row r="3634" spans="1:8" x14ac:dyDescent="0.25">
      <c r="A3634" s="73"/>
      <c r="B3634" s="72"/>
      <c r="C3634" s="72"/>
      <c r="D3634" s="72"/>
      <c r="E3634" s="72"/>
      <c r="F3634" s="72"/>
      <c r="G3634" s="72"/>
      <c r="H3634" s="72"/>
    </row>
    <row r="3635" spans="1:8" x14ac:dyDescent="0.25">
      <c r="A3635" s="73"/>
      <c r="B3635" s="72"/>
      <c r="C3635" s="72"/>
      <c r="D3635" s="72"/>
      <c r="E3635" s="72"/>
      <c r="F3635" s="72"/>
      <c r="G3635" s="72"/>
      <c r="H3635" s="72"/>
    </row>
    <row r="3636" spans="1:8" x14ac:dyDescent="0.25">
      <c r="A3636" s="73"/>
      <c r="B3636" s="72"/>
      <c r="C3636" s="72"/>
      <c r="D3636" s="72"/>
      <c r="E3636" s="72"/>
      <c r="F3636" s="72"/>
      <c r="G3636" s="72"/>
      <c r="H3636" s="72"/>
    </row>
    <row r="3637" spans="1:8" x14ac:dyDescent="0.25">
      <c r="A3637" s="73"/>
      <c r="B3637" s="72"/>
      <c r="C3637" s="72"/>
      <c r="D3637" s="72"/>
      <c r="E3637" s="72"/>
      <c r="F3637" s="72"/>
      <c r="G3637" s="72"/>
      <c r="H3637" s="72"/>
    </row>
    <row r="3638" spans="1:8" x14ac:dyDescent="0.25">
      <c r="A3638" s="73"/>
      <c r="B3638" s="72"/>
      <c r="C3638" s="72"/>
      <c r="D3638" s="72"/>
      <c r="E3638" s="72"/>
      <c r="F3638" s="72"/>
      <c r="G3638" s="72"/>
      <c r="H3638" s="72"/>
    </row>
    <row r="3639" spans="1:8" x14ac:dyDescent="0.25">
      <c r="A3639" s="73"/>
      <c r="B3639" s="72"/>
      <c r="C3639" s="72"/>
      <c r="D3639" s="72"/>
      <c r="E3639" s="72"/>
      <c r="F3639" s="72"/>
      <c r="G3639" s="72"/>
      <c r="H3639" s="72"/>
    </row>
    <row r="3640" spans="1:8" x14ac:dyDescent="0.25">
      <c r="A3640" s="73"/>
      <c r="B3640" s="72"/>
      <c r="C3640" s="72"/>
      <c r="D3640" s="72"/>
      <c r="E3640" s="72"/>
      <c r="F3640" s="72"/>
      <c r="G3640" s="72"/>
      <c r="H3640" s="72"/>
    </row>
    <row r="3641" spans="1:8" x14ac:dyDescent="0.25">
      <c r="A3641" s="73"/>
      <c r="B3641" s="72"/>
      <c r="C3641" s="72"/>
      <c r="D3641" s="72"/>
      <c r="E3641" s="72"/>
      <c r="F3641" s="72"/>
      <c r="G3641" s="72"/>
      <c r="H3641" s="72"/>
    </row>
    <row r="3642" spans="1:8" x14ac:dyDescent="0.25">
      <c r="A3642" s="73"/>
      <c r="B3642" s="72"/>
      <c r="C3642" s="72"/>
      <c r="D3642" s="72"/>
      <c r="E3642" s="72"/>
      <c r="F3642" s="72"/>
      <c r="G3642" s="72"/>
      <c r="H3642" s="72"/>
    </row>
    <row r="3643" spans="1:8" x14ac:dyDescent="0.25">
      <c r="A3643" s="73"/>
      <c r="B3643" s="72"/>
      <c r="C3643" s="72"/>
      <c r="D3643" s="72"/>
      <c r="E3643" s="72"/>
      <c r="F3643" s="72"/>
      <c r="G3643" s="72"/>
      <c r="H3643" s="72"/>
    </row>
    <row r="3644" spans="1:8" x14ac:dyDescent="0.25">
      <c r="A3644" s="73"/>
      <c r="B3644" s="72"/>
      <c r="C3644" s="72"/>
      <c r="D3644" s="72"/>
      <c r="E3644" s="72"/>
      <c r="F3644" s="72"/>
      <c r="G3644" s="72"/>
      <c r="H3644" s="72"/>
    </row>
    <row r="3645" spans="1:8" x14ac:dyDescent="0.25">
      <c r="A3645" s="73"/>
      <c r="B3645" s="72"/>
      <c r="C3645" s="72"/>
      <c r="D3645" s="72"/>
      <c r="E3645" s="72"/>
      <c r="F3645" s="72"/>
      <c r="G3645" s="72"/>
      <c r="H3645" s="72"/>
    </row>
    <row r="3646" spans="1:8" x14ac:dyDescent="0.25">
      <c r="A3646" s="73"/>
      <c r="B3646" s="72"/>
      <c r="C3646" s="72"/>
      <c r="D3646" s="72"/>
      <c r="E3646" s="72"/>
      <c r="F3646" s="72"/>
      <c r="G3646" s="72"/>
      <c r="H3646" s="72"/>
    </row>
    <row r="3647" spans="1:8" x14ac:dyDescent="0.25">
      <c r="A3647" s="73"/>
      <c r="B3647" s="72"/>
      <c r="C3647" s="72"/>
      <c r="D3647" s="72"/>
      <c r="E3647" s="72"/>
      <c r="F3647" s="72"/>
      <c r="G3647" s="72"/>
      <c r="H3647" s="72"/>
    </row>
    <row r="3648" spans="1:8" x14ac:dyDescent="0.25">
      <c r="A3648" s="73"/>
      <c r="B3648" s="72"/>
      <c r="C3648" s="72"/>
      <c r="D3648" s="72"/>
      <c r="E3648" s="72"/>
      <c r="F3648" s="72"/>
      <c r="G3648" s="72"/>
      <c r="H3648" s="72"/>
    </row>
    <row r="3649" spans="1:8" x14ac:dyDescent="0.25">
      <c r="A3649" s="73"/>
      <c r="B3649" s="72"/>
      <c r="C3649" s="72"/>
      <c r="D3649" s="72"/>
      <c r="E3649" s="72"/>
      <c r="F3649" s="72"/>
      <c r="G3649" s="72"/>
      <c r="H3649" s="72"/>
    </row>
    <row r="3650" spans="1:8" x14ac:dyDescent="0.25">
      <c r="A3650" s="73"/>
      <c r="B3650" s="72"/>
      <c r="C3650" s="72"/>
      <c r="D3650" s="72"/>
      <c r="E3650" s="72"/>
      <c r="F3650" s="72"/>
      <c r="G3650" s="72"/>
      <c r="H3650" s="72"/>
    </row>
    <row r="3651" spans="1:8" x14ac:dyDescent="0.25">
      <c r="A3651" s="73"/>
      <c r="B3651" s="72"/>
      <c r="C3651" s="72"/>
      <c r="D3651" s="72"/>
      <c r="E3651" s="72"/>
      <c r="F3651" s="72"/>
      <c r="G3651" s="72"/>
      <c r="H3651" s="72"/>
    </row>
    <row r="3652" spans="1:8" x14ac:dyDescent="0.25">
      <c r="A3652" s="73"/>
      <c r="B3652" s="72"/>
      <c r="C3652" s="72"/>
      <c r="D3652" s="72"/>
      <c r="E3652" s="72"/>
      <c r="F3652" s="72"/>
      <c r="G3652" s="72"/>
      <c r="H3652" s="72"/>
    </row>
    <row r="3653" spans="1:8" x14ac:dyDescent="0.25">
      <c r="A3653" s="73"/>
      <c r="B3653" s="72"/>
      <c r="C3653" s="72"/>
      <c r="D3653" s="72"/>
      <c r="E3653" s="72"/>
      <c r="F3653" s="72"/>
      <c r="G3653" s="72"/>
      <c r="H3653" s="72"/>
    </row>
    <row r="3654" spans="1:8" x14ac:dyDescent="0.25">
      <c r="A3654" s="73"/>
      <c r="B3654" s="72"/>
      <c r="C3654" s="72"/>
      <c r="D3654" s="72"/>
      <c r="E3654" s="72"/>
      <c r="F3654" s="72"/>
      <c r="G3654" s="72"/>
      <c r="H3654" s="72"/>
    </row>
    <row r="3655" spans="1:8" x14ac:dyDescent="0.25">
      <c r="A3655" s="73"/>
      <c r="B3655" s="72"/>
      <c r="C3655" s="72"/>
      <c r="D3655" s="72"/>
      <c r="E3655" s="72"/>
      <c r="F3655" s="72"/>
      <c r="G3655" s="72"/>
      <c r="H3655" s="72"/>
    </row>
    <row r="3656" spans="1:8" x14ac:dyDescent="0.25">
      <c r="A3656" s="73"/>
      <c r="B3656" s="72"/>
      <c r="C3656" s="72"/>
      <c r="D3656" s="72"/>
      <c r="E3656" s="72"/>
      <c r="F3656" s="72"/>
      <c r="G3656" s="72"/>
      <c r="H3656" s="72"/>
    </row>
    <row r="3657" spans="1:8" x14ac:dyDescent="0.25">
      <c r="A3657" s="73"/>
      <c r="B3657" s="72"/>
      <c r="C3657" s="72"/>
      <c r="D3657" s="72"/>
      <c r="E3657" s="72"/>
      <c r="F3657" s="72"/>
      <c r="G3657" s="72"/>
      <c r="H3657" s="72"/>
    </row>
    <row r="3658" spans="1:8" x14ac:dyDescent="0.25">
      <c r="A3658" s="73"/>
      <c r="B3658" s="72"/>
      <c r="C3658" s="72"/>
      <c r="D3658" s="72"/>
      <c r="E3658" s="72"/>
      <c r="F3658" s="72"/>
      <c r="G3658" s="72"/>
      <c r="H3658" s="72"/>
    </row>
    <row r="3659" spans="1:8" x14ac:dyDescent="0.25">
      <c r="A3659" s="73"/>
      <c r="B3659" s="72"/>
      <c r="C3659" s="72"/>
      <c r="D3659" s="72"/>
      <c r="E3659" s="72"/>
      <c r="F3659" s="72"/>
      <c r="G3659" s="72"/>
      <c r="H3659" s="72"/>
    </row>
    <row r="3660" spans="1:8" x14ac:dyDescent="0.25">
      <c r="A3660" s="73"/>
      <c r="B3660" s="72"/>
      <c r="C3660" s="72"/>
      <c r="D3660" s="72"/>
      <c r="E3660" s="72"/>
      <c r="F3660" s="72"/>
      <c r="G3660" s="72"/>
      <c r="H3660" s="72"/>
    </row>
    <row r="3661" spans="1:8" x14ac:dyDescent="0.25">
      <c r="A3661" s="73"/>
      <c r="B3661" s="72"/>
      <c r="C3661" s="72"/>
      <c r="D3661" s="72"/>
      <c r="E3661" s="72"/>
      <c r="F3661" s="72"/>
      <c r="G3661" s="72"/>
      <c r="H3661" s="72"/>
    </row>
    <row r="3662" spans="1:8" x14ac:dyDescent="0.25">
      <c r="A3662" s="73"/>
      <c r="B3662" s="72"/>
      <c r="C3662" s="72"/>
      <c r="D3662" s="72"/>
      <c r="E3662" s="72"/>
      <c r="F3662" s="72"/>
      <c r="G3662" s="72"/>
      <c r="H3662" s="72"/>
    </row>
    <row r="3663" spans="1:8" x14ac:dyDescent="0.25">
      <c r="A3663" s="73"/>
      <c r="B3663" s="72"/>
      <c r="C3663" s="72"/>
      <c r="D3663" s="72"/>
      <c r="E3663" s="72"/>
      <c r="F3663" s="72"/>
      <c r="G3663" s="72"/>
      <c r="H3663" s="72"/>
    </row>
    <row r="3664" spans="1:8" x14ac:dyDescent="0.25">
      <c r="A3664" s="73"/>
      <c r="B3664" s="72"/>
      <c r="C3664" s="72"/>
      <c r="D3664" s="72"/>
      <c r="E3664" s="72"/>
      <c r="F3664" s="72"/>
      <c r="G3664" s="72"/>
      <c r="H3664" s="72"/>
    </row>
    <row r="3665" spans="1:8" x14ac:dyDescent="0.25">
      <c r="A3665" s="73"/>
      <c r="B3665" s="72"/>
      <c r="C3665" s="72"/>
      <c r="D3665" s="72"/>
      <c r="E3665" s="72"/>
      <c r="F3665" s="72"/>
      <c r="G3665" s="72"/>
      <c r="H3665" s="72"/>
    </row>
    <row r="3666" spans="1:8" x14ac:dyDescent="0.25">
      <c r="A3666" s="73"/>
      <c r="B3666" s="72"/>
      <c r="C3666" s="72"/>
      <c r="D3666" s="72"/>
      <c r="E3666" s="72"/>
      <c r="F3666" s="72"/>
      <c r="G3666" s="72"/>
      <c r="H3666" s="72"/>
    </row>
    <row r="3667" spans="1:8" x14ac:dyDescent="0.25">
      <c r="A3667" s="73"/>
      <c r="B3667" s="72"/>
      <c r="C3667" s="72"/>
      <c r="D3667" s="72"/>
      <c r="E3667" s="72"/>
      <c r="F3667" s="72"/>
      <c r="G3667" s="72"/>
      <c r="H3667" s="72"/>
    </row>
    <row r="3668" spans="1:8" x14ac:dyDescent="0.25">
      <c r="A3668" s="73"/>
      <c r="B3668" s="72"/>
      <c r="C3668" s="72"/>
      <c r="D3668" s="72"/>
      <c r="E3668" s="72"/>
      <c r="F3668" s="72"/>
      <c r="G3668" s="72"/>
      <c r="H3668" s="72"/>
    </row>
    <row r="3669" spans="1:8" x14ac:dyDescent="0.25">
      <c r="A3669" s="73"/>
      <c r="B3669" s="72"/>
      <c r="C3669" s="72"/>
      <c r="D3669" s="72"/>
      <c r="E3669" s="72"/>
      <c r="F3669" s="72"/>
      <c r="G3669" s="72"/>
      <c r="H3669" s="72"/>
    </row>
    <row r="3670" spans="1:8" x14ac:dyDescent="0.25">
      <c r="A3670" s="73"/>
      <c r="B3670" s="72"/>
      <c r="C3670" s="72"/>
      <c r="D3670" s="72"/>
      <c r="E3670" s="72"/>
      <c r="F3670" s="72"/>
      <c r="G3670" s="72"/>
      <c r="H3670" s="72"/>
    </row>
    <row r="3671" spans="1:8" x14ac:dyDescent="0.25">
      <c r="A3671" s="73"/>
      <c r="B3671" s="72"/>
      <c r="C3671" s="72"/>
      <c r="D3671" s="72"/>
      <c r="E3671" s="72"/>
      <c r="F3671" s="72"/>
      <c r="G3671" s="72"/>
      <c r="H3671" s="72"/>
    </row>
    <row r="3672" spans="1:8" x14ac:dyDescent="0.25">
      <c r="A3672" s="73"/>
      <c r="B3672" s="72"/>
      <c r="C3672" s="72"/>
      <c r="D3672" s="72"/>
      <c r="E3672" s="72"/>
      <c r="F3672" s="72"/>
      <c r="G3672" s="72"/>
      <c r="H3672" s="72"/>
    </row>
    <row r="3673" spans="1:8" x14ac:dyDescent="0.25">
      <c r="A3673" s="73"/>
      <c r="B3673" s="72"/>
      <c r="C3673" s="72"/>
      <c r="D3673" s="72"/>
      <c r="E3673" s="72"/>
      <c r="F3673" s="72"/>
      <c r="G3673" s="72"/>
      <c r="H3673" s="72"/>
    </row>
    <row r="3674" spans="1:8" x14ac:dyDescent="0.25">
      <c r="A3674" s="73"/>
      <c r="B3674" s="72"/>
      <c r="C3674" s="72"/>
      <c r="D3674" s="72"/>
      <c r="E3674" s="72"/>
      <c r="F3674" s="72"/>
      <c r="G3674" s="72"/>
      <c r="H3674" s="72"/>
    </row>
    <row r="3675" spans="1:8" x14ac:dyDescent="0.25">
      <c r="A3675" s="73"/>
      <c r="B3675" s="72"/>
      <c r="C3675" s="72"/>
      <c r="D3675" s="72"/>
      <c r="E3675" s="72"/>
      <c r="F3675" s="72"/>
      <c r="G3675" s="72"/>
      <c r="H3675" s="72"/>
    </row>
    <row r="3676" spans="1:8" x14ac:dyDescent="0.25">
      <c r="A3676" s="73"/>
      <c r="B3676" s="72"/>
      <c r="C3676" s="72"/>
      <c r="D3676" s="72"/>
      <c r="E3676" s="72"/>
      <c r="F3676" s="72"/>
      <c r="G3676" s="72"/>
      <c r="H3676" s="72"/>
    </row>
    <row r="3677" spans="1:8" x14ac:dyDescent="0.25">
      <c r="A3677" s="73"/>
      <c r="B3677" s="72"/>
      <c r="C3677" s="72"/>
      <c r="D3677" s="72"/>
      <c r="E3677" s="72"/>
      <c r="F3677" s="72"/>
      <c r="G3677" s="72"/>
      <c r="H3677" s="72"/>
    </row>
    <row r="3678" spans="1:8" x14ac:dyDescent="0.25">
      <c r="A3678" s="73"/>
      <c r="B3678" s="72"/>
      <c r="C3678" s="72"/>
      <c r="D3678" s="72"/>
      <c r="E3678" s="72"/>
      <c r="F3678" s="72"/>
      <c r="G3678" s="72"/>
      <c r="H3678" s="72"/>
    </row>
    <row r="3679" spans="1:8" x14ac:dyDescent="0.25">
      <c r="A3679" s="73"/>
      <c r="B3679" s="72"/>
      <c r="C3679" s="72"/>
      <c r="D3679" s="72"/>
      <c r="E3679" s="72"/>
      <c r="F3679" s="72"/>
      <c r="G3679" s="72"/>
      <c r="H3679" s="72"/>
    </row>
    <row r="3680" spans="1:8" x14ac:dyDescent="0.25">
      <c r="A3680" s="73"/>
      <c r="B3680" s="72"/>
      <c r="C3680" s="72"/>
      <c r="D3680" s="72"/>
      <c r="E3680" s="72"/>
      <c r="F3680" s="72"/>
      <c r="G3680" s="72"/>
      <c r="H3680" s="72"/>
    </row>
    <row r="3681" spans="1:8" x14ac:dyDescent="0.25">
      <c r="A3681" s="73"/>
      <c r="B3681" s="72"/>
      <c r="C3681" s="72"/>
      <c r="D3681" s="72"/>
      <c r="E3681" s="72"/>
      <c r="F3681" s="72"/>
      <c r="G3681" s="72"/>
      <c r="H3681" s="72"/>
    </row>
    <row r="3682" spans="1:8" x14ac:dyDescent="0.25">
      <c r="A3682" s="73"/>
      <c r="B3682" s="72"/>
      <c r="C3682" s="72"/>
      <c r="D3682" s="72"/>
      <c r="E3682" s="72"/>
      <c r="F3682" s="72"/>
      <c r="G3682" s="72"/>
      <c r="H3682" s="72"/>
    </row>
    <row r="3683" spans="1:8" x14ac:dyDescent="0.25">
      <c r="A3683" s="73"/>
      <c r="B3683" s="72"/>
      <c r="C3683" s="72"/>
      <c r="D3683" s="72"/>
      <c r="E3683" s="72"/>
      <c r="F3683" s="72"/>
      <c r="G3683" s="72"/>
      <c r="H3683" s="72"/>
    </row>
    <row r="3684" spans="1:8" x14ac:dyDescent="0.25">
      <c r="A3684" s="73"/>
      <c r="B3684" s="72"/>
      <c r="C3684" s="72"/>
      <c r="D3684" s="72"/>
      <c r="E3684" s="72"/>
      <c r="F3684" s="72"/>
      <c r="G3684" s="72"/>
      <c r="H3684" s="72"/>
    </row>
    <row r="3685" spans="1:8" x14ac:dyDescent="0.25">
      <c r="A3685" s="73"/>
      <c r="B3685" s="72"/>
      <c r="C3685" s="72"/>
      <c r="D3685" s="72"/>
      <c r="E3685" s="72"/>
      <c r="F3685" s="72"/>
      <c r="G3685" s="72"/>
      <c r="H3685" s="72"/>
    </row>
    <row r="3686" spans="1:8" x14ac:dyDescent="0.25">
      <c r="A3686" s="73"/>
      <c r="B3686" s="72"/>
      <c r="C3686" s="72"/>
      <c r="D3686" s="72"/>
      <c r="E3686" s="72"/>
      <c r="F3686" s="72"/>
      <c r="G3686" s="72"/>
      <c r="H3686" s="72"/>
    </row>
    <row r="3687" spans="1:8" x14ac:dyDescent="0.25">
      <c r="A3687" s="73"/>
      <c r="B3687" s="72"/>
      <c r="C3687" s="72"/>
      <c r="D3687" s="72"/>
      <c r="E3687" s="72"/>
      <c r="F3687" s="72"/>
      <c r="G3687" s="72"/>
      <c r="H3687" s="72"/>
    </row>
    <row r="3688" spans="1:8" x14ac:dyDescent="0.25">
      <c r="A3688" s="73"/>
      <c r="B3688" s="72"/>
      <c r="C3688" s="72"/>
      <c r="D3688" s="72"/>
      <c r="E3688" s="72"/>
      <c r="F3688" s="72"/>
      <c r="G3688" s="72"/>
      <c r="H3688" s="72"/>
    </row>
    <row r="3689" spans="1:8" x14ac:dyDescent="0.25">
      <c r="A3689" s="73"/>
      <c r="B3689" s="72"/>
      <c r="C3689" s="72"/>
      <c r="D3689" s="72"/>
      <c r="E3689" s="72"/>
      <c r="F3689" s="72"/>
      <c r="G3689" s="72"/>
      <c r="H3689" s="72"/>
    </row>
    <row r="3690" spans="1:8" x14ac:dyDescent="0.25">
      <c r="A3690" s="73"/>
      <c r="B3690" s="72"/>
      <c r="C3690" s="72"/>
      <c r="D3690" s="72"/>
      <c r="E3690" s="72"/>
      <c r="F3690" s="72"/>
      <c r="G3690" s="72"/>
      <c r="H3690" s="72"/>
    </row>
    <row r="3691" spans="1:8" x14ac:dyDescent="0.25">
      <c r="A3691" s="73"/>
      <c r="B3691" s="72"/>
      <c r="C3691" s="72"/>
      <c r="D3691" s="72"/>
      <c r="E3691" s="72"/>
      <c r="F3691" s="72"/>
      <c r="G3691" s="72"/>
      <c r="H3691" s="72"/>
    </row>
    <row r="3692" spans="1:8" x14ac:dyDescent="0.25">
      <c r="A3692" s="73"/>
      <c r="B3692" s="72"/>
      <c r="C3692" s="72"/>
      <c r="D3692" s="72"/>
      <c r="E3692" s="72"/>
      <c r="F3692" s="72"/>
      <c r="G3692" s="72"/>
      <c r="H3692" s="72"/>
    </row>
    <row r="3693" spans="1:8" x14ac:dyDescent="0.25">
      <c r="A3693" s="73"/>
      <c r="B3693" s="72"/>
      <c r="C3693" s="72"/>
      <c r="D3693" s="72"/>
      <c r="E3693" s="72"/>
      <c r="F3693" s="72"/>
      <c r="G3693" s="72"/>
      <c r="H3693" s="72"/>
    </row>
    <row r="3694" spans="1:8" x14ac:dyDescent="0.25">
      <c r="A3694" s="73"/>
      <c r="B3694" s="72"/>
      <c r="C3694" s="72"/>
      <c r="D3694" s="72"/>
      <c r="E3694" s="72"/>
      <c r="F3694" s="72"/>
      <c r="G3694" s="72"/>
      <c r="H3694" s="72"/>
    </row>
    <row r="3695" spans="1:8" x14ac:dyDescent="0.25">
      <c r="A3695" s="73"/>
      <c r="B3695" s="72"/>
      <c r="C3695" s="72"/>
      <c r="D3695" s="72"/>
      <c r="E3695" s="72"/>
      <c r="F3695" s="72"/>
      <c r="G3695" s="72"/>
      <c r="H3695" s="72"/>
    </row>
    <row r="3696" spans="1:8" x14ac:dyDescent="0.25">
      <c r="A3696" s="73"/>
      <c r="B3696" s="72"/>
      <c r="C3696" s="72"/>
      <c r="D3696" s="72"/>
      <c r="E3696" s="72"/>
      <c r="F3696" s="72"/>
      <c r="G3696" s="72"/>
      <c r="H3696" s="72"/>
    </row>
    <row r="3697" spans="1:8" x14ac:dyDescent="0.25">
      <c r="A3697" s="73"/>
      <c r="B3697" s="72"/>
      <c r="C3697" s="72"/>
      <c r="D3697" s="72"/>
      <c r="E3697" s="72"/>
      <c r="F3697" s="72"/>
      <c r="G3697" s="72"/>
      <c r="H3697" s="72"/>
    </row>
    <row r="3698" spans="1:8" x14ac:dyDescent="0.25">
      <c r="A3698" s="73"/>
      <c r="B3698" s="72"/>
      <c r="C3698" s="72"/>
      <c r="D3698" s="72"/>
      <c r="E3698" s="72"/>
      <c r="F3698" s="72"/>
      <c r="G3698" s="72"/>
      <c r="H3698" s="72"/>
    </row>
    <row r="3699" spans="1:8" x14ac:dyDescent="0.25">
      <c r="A3699" s="73"/>
      <c r="B3699" s="72"/>
      <c r="C3699" s="72"/>
      <c r="D3699" s="72"/>
      <c r="E3699" s="72"/>
      <c r="F3699" s="72"/>
      <c r="G3699" s="72"/>
      <c r="H3699" s="72"/>
    </row>
    <row r="3700" spans="1:8" x14ac:dyDescent="0.25">
      <c r="A3700" s="73"/>
      <c r="B3700" s="72"/>
      <c r="C3700" s="72"/>
      <c r="D3700" s="72"/>
      <c r="E3700" s="72"/>
      <c r="F3700" s="72"/>
      <c r="G3700" s="72"/>
      <c r="H3700" s="72"/>
    </row>
    <row r="3701" spans="1:8" x14ac:dyDescent="0.25">
      <c r="A3701" s="73"/>
      <c r="B3701" s="72"/>
      <c r="C3701" s="72"/>
      <c r="D3701" s="72"/>
      <c r="E3701" s="72"/>
      <c r="F3701" s="72"/>
      <c r="G3701" s="72"/>
      <c r="H3701" s="72"/>
    </row>
    <row r="3702" spans="1:8" x14ac:dyDescent="0.25">
      <c r="A3702" s="73"/>
      <c r="B3702" s="72"/>
      <c r="C3702" s="72"/>
      <c r="D3702" s="72"/>
      <c r="E3702" s="72"/>
      <c r="F3702" s="72"/>
      <c r="G3702" s="72"/>
      <c r="H3702" s="72"/>
    </row>
    <row r="3703" spans="1:8" x14ac:dyDescent="0.25">
      <c r="A3703" s="73"/>
      <c r="B3703" s="72"/>
      <c r="C3703" s="72"/>
      <c r="D3703" s="72"/>
      <c r="E3703" s="72"/>
      <c r="F3703" s="72"/>
      <c r="G3703" s="72"/>
      <c r="H3703" s="72"/>
    </row>
    <row r="3704" spans="1:8" x14ac:dyDescent="0.25">
      <c r="A3704" s="73"/>
      <c r="B3704" s="72"/>
      <c r="C3704" s="72"/>
      <c r="D3704" s="72"/>
      <c r="E3704" s="72"/>
      <c r="F3704" s="72"/>
      <c r="G3704" s="72"/>
      <c r="H3704" s="72"/>
    </row>
    <row r="3705" spans="1:8" x14ac:dyDescent="0.25">
      <c r="A3705" s="73"/>
      <c r="B3705" s="72"/>
      <c r="C3705" s="72"/>
      <c r="D3705" s="72"/>
      <c r="E3705" s="72"/>
      <c r="F3705" s="72"/>
      <c r="G3705" s="72"/>
      <c r="H3705" s="72"/>
    </row>
    <row r="3706" spans="1:8" x14ac:dyDescent="0.25">
      <c r="A3706" s="73"/>
      <c r="B3706" s="72"/>
      <c r="C3706" s="72"/>
      <c r="D3706" s="72"/>
      <c r="E3706" s="72"/>
      <c r="F3706" s="72"/>
      <c r="G3706" s="72"/>
      <c r="H3706" s="72"/>
    </row>
    <row r="3707" spans="1:8" x14ac:dyDescent="0.25">
      <c r="A3707" s="73"/>
      <c r="B3707" s="72"/>
      <c r="C3707" s="72"/>
      <c r="D3707" s="72"/>
      <c r="E3707" s="72"/>
      <c r="F3707" s="72"/>
      <c r="G3707" s="72"/>
      <c r="H3707" s="72"/>
    </row>
    <row r="3708" spans="1:8" x14ac:dyDescent="0.25">
      <c r="A3708" s="73"/>
      <c r="B3708" s="72"/>
      <c r="C3708" s="72"/>
      <c r="D3708" s="72"/>
      <c r="E3708" s="72"/>
      <c r="F3708" s="72"/>
      <c r="G3708" s="72"/>
      <c r="H3708" s="72"/>
    </row>
    <row r="3709" spans="1:8" x14ac:dyDescent="0.25">
      <c r="A3709" s="73"/>
      <c r="B3709" s="72"/>
      <c r="C3709" s="72"/>
      <c r="D3709" s="72"/>
      <c r="E3709" s="72"/>
      <c r="F3709" s="72"/>
      <c r="G3709" s="72"/>
      <c r="H3709" s="72"/>
    </row>
    <row r="3710" spans="1:8" x14ac:dyDescent="0.25">
      <c r="A3710" s="73"/>
      <c r="B3710" s="72"/>
      <c r="C3710" s="72"/>
      <c r="D3710" s="72"/>
      <c r="E3710" s="72"/>
      <c r="F3710" s="72"/>
      <c r="G3710" s="72"/>
      <c r="H3710" s="72"/>
    </row>
    <row r="3711" spans="1:8" x14ac:dyDescent="0.25">
      <c r="A3711" s="73"/>
      <c r="B3711" s="72"/>
      <c r="C3711" s="72"/>
      <c r="D3711" s="72"/>
      <c r="E3711" s="72"/>
      <c r="F3711" s="72"/>
      <c r="G3711" s="72"/>
      <c r="H3711" s="72"/>
    </row>
    <row r="3712" spans="1:8" x14ac:dyDescent="0.25">
      <c r="A3712" s="73"/>
      <c r="B3712" s="72"/>
      <c r="C3712" s="72"/>
      <c r="D3712" s="72"/>
      <c r="E3712" s="72"/>
      <c r="F3712" s="72"/>
      <c r="G3712" s="72"/>
      <c r="H3712" s="72"/>
    </row>
    <row r="3713" spans="1:8" x14ac:dyDescent="0.25">
      <c r="A3713" s="73"/>
      <c r="B3713" s="72"/>
      <c r="C3713" s="72"/>
      <c r="D3713" s="72"/>
      <c r="E3713" s="72"/>
      <c r="F3713" s="72"/>
      <c r="G3713" s="72"/>
      <c r="H3713" s="72"/>
    </row>
    <row r="3714" spans="1:8" x14ac:dyDescent="0.25">
      <c r="A3714" s="73"/>
      <c r="B3714" s="72"/>
      <c r="C3714" s="72"/>
      <c r="D3714" s="72"/>
      <c r="E3714" s="72"/>
      <c r="F3714" s="72"/>
      <c r="G3714" s="72"/>
      <c r="H3714" s="72"/>
    </row>
    <row r="3715" spans="1:8" x14ac:dyDescent="0.25">
      <c r="A3715" s="73"/>
      <c r="B3715" s="72"/>
      <c r="C3715" s="72"/>
      <c r="D3715" s="72"/>
      <c r="E3715" s="72"/>
      <c r="F3715" s="72"/>
      <c r="G3715" s="72"/>
      <c r="H3715" s="72"/>
    </row>
    <row r="3716" spans="1:8" x14ac:dyDescent="0.25">
      <c r="A3716" s="73"/>
      <c r="B3716" s="72"/>
      <c r="C3716" s="72"/>
      <c r="D3716" s="72"/>
      <c r="E3716" s="72"/>
      <c r="F3716" s="72"/>
      <c r="G3716" s="72"/>
      <c r="H3716" s="72"/>
    </row>
    <row r="3717" spans="1:8" x14ac:dyDescent="0.25">
      <c r="A3717" s="73"/>
      <c r="B3717" s="72"/>
      <c r="C3717" s="72"/>
      <c r="D3717" s="72"/>
      <c r="E3717" s="72"/>
      <c r="F3717" s="72"/>
      <c r="G3717" s="72"/>
      <c r="H3717" s="72"/>
    </row>
    <row r="3718" spans="1:8" x14ac:dyDescent="0.25">
      <c r="A3718" s="73"/>
      <c r="B3718" s="72"/>
      <c r="C3718" s="72"/>
      <c r="D3718" s="72"/>
      <c r="E3718" s="72"/>
      <c r="F3718" s="72"/>
      <c r="G3718" s="72"/>
      <c r="H3718" s="72"/>
    </row>
    <row r="3719" spans="1:8" x14ac:dyDescent="0.25">
      <c r="A3719" s="73"/>
      <c r="B3719" s="72"/>
      <c r="C3719" s="72"/>
      <c r="D3719" s="72"/>
      <c r="E3719" s="72"/>
      <c r="F3719" s="72"/>
      <c r="G3719" s="72"/>
      <c r="H3719" s="72"/>
    </row>
    <row r="3720" spans="1:8" x14ac:dyDescent="0.25">
      <c r="A3720" s="73"/>
      <c r="B3720" s="72"/>
      <c r="C3720" s="72"/>
      <c r="D3720" s="72"/>
      <c r="E3720" s="72"/>
      <c r="F3720" s="72"/>
      <c r="G3720" s="72"/>
      <c r="H3720" s="72"/>
    </row>
    <row r="3721" spans="1:8" x14ac:dyDescent="0.25">
      <c r="A3721" s="73"/>
      <c r="B3721" s="72"/>
      <c r="C3721" s="72"/>
      <c r="D3721" s="72"/>
      <c r="E3721" s="72"/>
      <c r="F3721" s="72"/>
      <c r="G3721" s="72"/>
      <c r="H3721" s="72"/>
    </row>
    <row r="3722" spans="1:8" x14ac:dyDescent="0.25">
      <c r="A3722" s="73"/>
      <c r="B3722" s="72"/>
      <c r="C3722" s="72"/>
      <c r="D3722" s="72"/>
      <c r="E3722" s="72"/>
      <c r="F3722" s="72"/>
      <c r="G3722" s="72"/>
      <c r="H3722" s="72"/>
    </row>
    <row r="3723" spans="1:8" x14ac:dyDescent="0.25">
      <c r="A3723" s="73"/>
      <c r="B3723" s="72"/>
      <c r="C3723" s="72"/>
      <c r="D3723" s="72"/>
      <c r="E3723" s="72"/>
      <c r="F3723" s="72"/>
      <c r="G3723" s="72"/>
      <c r="H3723" s="72"/>
    </row>
    <row r="3724" spans="1:8" x14ac:dyDescent="0.25">
      <c r="A3724" s="73"/>
      <c r="B3724" s="72"/>
      <c r="C3724" s="72"/>
      <c r="D3724" s="72"/>
      <c r="E3724" s="72"/>
      <c r="F3724" s="72"/>
      <c r="G3724" s="72"/>
      <c r="H3724" s="72"/>
    </row>
    <row r="3725" spans="1:8" x14ac:dyDescent="0.25">
      <c r="A3725" s="73"/>
      <c r="B3725" s="72"/>
      <c r="C3725" s="72"/>
      <c r="D3725" s="72"/>
      <c r="E3725" s="72"/>
      <c r="F3725" s="72"/>
      <c r="G3725" s="72"/>
      <c r="H3725" s="72"/>
    </row>
    <row r="3726" spans="1:8" x14ac:dyDescent="0.25">
      <c r="A3726" s="73"/>
      <c r="B3726" s="72"/>
      <c r="C3726" s="72"/>
      <c r="D3726" s="72"/>
      <c r="E3726" s="72"/>
      <c r="F3726" s="72"/>
      <c r="G3726" s="72"/>
      <c r="H3726" s="72"/>
    </row>
    <row r="3727" spans="1:8" x14ac:dyDescent="0.25">
      <c r="A3727" s="73"/>
      <c r="B3727" s="72"/>
      <c r="C3727" s="72"/>
      <c r="D3727" s="72"/>
      <c r="E3727" s="72"/>
      <c r="F3727" s="72"/>
      <c r="G3727" s="72"/>
      <c r="H3727" s="72"/>
    </row>
    <row r="3728" spans="1:8" x14ac:dyDescent="0.25">
      <c r="A3728" s="73"/>
      <c r="B3728" s="72"/>
      <c r="C3728" s="72"/>
      <c r="D3728" s="72"/>
      <c r="E3728" s="72"/>
      <c r="F3728" s="72"/>
      <c r="G3728" s="72"/>
      <c r="H3728" s="72"/>
    </row>
    <row r="3729" spans="1:8" x14ac:dyDescent="0.25">
      <c r="A3729" s="73"/>
      <c r="B3729" s="72"/>
      <c r="C3729" s="72"/>
      <c r="D3729" s="72"/>
      <c r="E3729" s="72"/>
      <c r="F3729" s="72"/>
      <c r="G3729" s="72"/>
      <c r="H3729" s="72"/>
    </row>
    <row r="3730" spans="1:8" x14ac:dyDescent="0.25">
      <c r="A3730" s="73"/>
      <c r="B3730" s="72"/>
      <c r="C3730" s="72"/>
      <c r="D3730" s="72"/>
      <c r="E3730" s="72"/>
      <c r="F3730" s="72"/>
      <c r="G3730" s="72"/>
      <c r="H3730" s="72"/>
    </row>
    <row r="3731" spans="1:8" x14ac:dyDescent="0.25">
      <c r="A3731" s="73"/>
      <c r="B3731" s="72"/>
      <c r="C3731" s="72"/>
      <c r="D3731" s="72"/>
      <c r="E3731" s="72"/>
      <c r="F3731" s="72"/>
      <c r="G3731" s="72"/>
      <c r="H3731" s="72"/>
    </row>
    <row r="3732" spans="1:8" x14ac:dyDescent="0.25">
      <c r="A3732" s="73"/>
      <c r="B3732" s="72"/>
      <c r="C3732" s="72"/>
      <c r="D3732" s="72"/>
      <c r="E3732" s="72"/>
      <c r="F3732" s="72"/>
      <c r="G3732" s="72"/>
      <c r="H3732" s="72"/>
    </row>
    <row r="3733" spans="1:8" x14ac:dyDescent="0.25">
      <c r="A3733" s="73"/>
      <c r="B3733" s="72"/>
      <c r="C3733" s="72"/>
      <c r="D3733" s="72"/>
      <c r="E3733" s="72"/>
      <c r="F3733" s="72"/>
      <c r="G3733" s="72"/>
      <c r="H3733" s="72"/>
    </row>
    <row r="3734" spans="1:8" x14ac:dyDescent="0.25">
      <c r="A3734" s="73"/>
      <c r="B3734" s="72"/>
      <c r="C3734" s="72"/>
      <c r="D3734" s="72"/>
      <c r="E3734" s="72"/>
      <c r="F3734" s="72"/>
      <c r="G3734" s="72"/>
      <c r="H3734" s="72"/>
    </row>
    <row r="3735" spans="1:8" x14ac:dyDescent="0.25">
      <c r="A3735" s="73"/>
      <c r="B3735" s="72"/>
      <c r="C3735" s="72"/>
      <c r="D3735" s="72"/>
      <c r="E3735" s="72"/>
      <c r="F3735" s="72"/>
      <c r="G3735" s="72"/>
      <c r="H3735" s="72"/>
    </row>
    <row r="3736" spans="1:8" x14ac:dyDescent="0.25">
      <c r="A3736" s="73"/>
      <c r="B3736" s="72"/>
      <c r="C3736" s="72"/>
      <c r="D3736" s="72"/>
      <c r="E3736" s="72"/>
      <c r="F3736" s="72"/>
      <c r="G3736" s="72"/>
      <c r="H3736" s="72"/>
    </row>
    <row r="3737" spans="1:8" x14ac:dyDescent="0.25">
      <c r="A3737" s="73"/>
      <c r="B3737" s="72"/>
      <c r="C3737" s="72"/>
      <c r="D3737" s="72"/>
      <c r="E3737" s="72"/>
      <c r="F3737" s="72"/>
      <c r="G3737" s="72"/>
      <c r="H3737" s="72"/>
    </row>
    <row r="3738" spans="1:8" x14ac:dyDescent="0.25">
      <c r="A3738" s="73"/>
      <c r="B3738" s="72"/>
      <c r="C3738" s="72"/>
      <c r="D3738" s="72"/>
      <c r="E3738" s="72"/>
      <c r="F3738" s="72"/>
      <c r="G3738" s="72"/>
      <c r="H3738" s="72"/>
    </row>
    <row r="3739" spans="1:8" x14ac:dyDescent="0.25">
      <c r="A3739" s="73"/>
      <c r="B3739" s="72"/>
      <c r="C3739" s="72"/>
      <c r="D3739" s="72"/>
      <c r="E3739" s="72"/>
      <c r="F3739" s="72"/>
      <c r="G3739" s="72"/>
      <c r="H3739" s="72"/>
    </row>
    <row r="3740" spans="1:8" x14ac:dyDescent="0.25">
      <c r="A3740" s="73"/>
      <c r="B3740" s="72"/>
      <c r="C3740" s="72"/>
      <c r="D3740" s="72"/>
      <c r="E3740" s="72"/>
      <c r="F3740" s="72"/>
      <c r="G3740" s="72"/>
      <c r="H3740" s="72"/>
    </row>
    <row r="3741" spans="1:8" x14ac:dyDescent="0.25">
      <c r="A3741" s="73"/>
      <c r="B3741" s="72"/>
      <c r="C3741" s="72"/>
      <c r="D3741" s="72"/>
      <c r="E3741" s="72"/>
      <c r="F3741" s="72"/>
      <c r="G3741" s="72"/>
      <c r="H3741" s="72"/>
    </row>
    <row r="3742" spans="1:8" x14ac:dyDescent="0.25">
      <c r="A3742" s="73"/>
      <c r="B3742" s="72"/>
      <c r="C3742" s="72"/>
      <c r="D3742" s="72"/>
      <c r="E3742" s="72"/>
      <c r="F3742" s="72"/>
      <c r="G3742" s="72"/>
      <c r="H3742" s="72"/>
    </row>
    <row r="3743" spans="1:8" x14ac:dyDescent="0.25">
      <c r="A3743" s="73"/>
      <c r="B3743" s="72"/>
      <c r="C3743" s="72"/>
      <c r="D3743" s="72"/>
      <c r="E3743" s="72"/>
      <c r="F3743" s="72"/>
      <c r="G3743" s="72"/>
      <c r="H3743" s="72"/>
    </row>
    <row r="3744" spans="1:8" x14ac:dyDescent="0.25">
      <c r="A3744" s="73"/>
      <c r="B3744" s="72"/>
      <c r="C3744" s="72"/>
      <c r="D3744" s="72"/>
      <c r="E3744" s="72"/>
      <c r="F3744" s="72"/>
      <c r="G3744" s="72"/>
      <c r="H3744" s="72"/>
    </row>
    <row r="3745" spans="1:8" x14ac:dyDescent="0.25">
      <c r="A3745" s="73"/>
      <c r="B3745" s="72"/>
      <c r="C3745" s="72"/>
      <c r="D3745" s="72"/>
      <c r="E3745" s="72"/>
      <c r="F3745" s="72"/>
      <c r="G3745" s="72"/>
      <c r="H3745" s="72"/>
    </row>
    <row r="3746" spans="1:8" x14ac:dyDescent="0.25">
      <c r="A3746" s="73"/>
      <c r="B3746" s="72"/>
      <c r="C3746" s="72"/>
      <c r="D3746" s="72"/>
      <c r="E3746" s="72"/>
      <c r="F3746" s="72"/>
      <c r="G3746" s="72"/>
      <c r="H3746" s="72"/>
    </row>
    <row r="3747" spans="1:8" x14ac:dyDescent="0.25">
      <c r="A3747" s="73"/>
      <c r="B3747" s="72"/>
      <c r="C3747" s="72"/>
      <c r="D3747" s="72"/>
      <c r="E3747" s="72"/>
      <c r="F3747" s="72"/>
      <c r="G3747" s="72"/>
      <c r="H3747" s="72"/>
    </row>
    <row r="3748" spans="1:8" x14ac:dyDescent="0.25">
      <c r="A3748" s="73"/>
      <c r="B3748" s="72"/>
      <c r="C3748" s="72"/>
      <c r="D3748" s="72"/>
      <c r="E3748" s="72"/>
      <c r="F3748" s="72"/>
      <c r="G3748" s="72"/>
      <c r="H3748" s="72"/>
    </row>
    <row r="3749" spans="1:8" x14ac:dyDescent="0.25">
      <c r="A3749" s="73"/>
      <c r="B3749" s="72"/>
      <c r="C3749" s="72"/>
      <c r="D3749" s="72"/>
      <c r="E3749" s="72"/>
      <c r="F3749" s="72"/>
      <c r="G3749" s="72"/>
      <c r="H3749" s="72"/>
    </row>
    <row r="3750" spans="1:8" x14ac:dyDescent="0.25">
      <c r="A3750" s="73"/>
      <c r="B3750" s="72"/>
      <c r="C3750" s="72"/>
      <c r="D3750" s="72"/>
      <c r="E3750" s="72"/>
      <c r="F3750" s="72"/>
      <c r="G3750" s="72"/>
      <c r="H3750" s="72"/>
    </row>
    <row r="3751" spans="1:8" x14ac:dyDescent="0.25">
      <c r="A3751" s="73"/>
      <c r="B3751" s="72"/>
      <c r="C3751" s="72"/>
      <c r="D3751" s="72"/>
      <c r="E3751" s="72"/>
      <c r="F3751" s="72"/>
      <c r="G3751" s="72"/>
      <c r="H3751" s="72"/>
    </row>
    <row r="3752" spans="1:8" x14ac:dyDescent="0.25">
      <c r="A3752" s="73"/>
      <c r="B3752" s="72"/>
      <c r="C3752" s="72"/>
      <c r="D3752" s="72"/>
      <c r="E3752" s="72"/>
      <c r="F3752" s="72"/>
      <c r="G3752" s="72"/>
      <c r="H3752" s="72"/>
    </row>
    <row r="3753" spans="1:8" x14ac:dyDescent="0.25">
      <c r="A3753" s="73"/>
      <c r="B3753" s="72"/>
      <c r="C3753" s="72"/>
      <c r="D3753" s="72"/>
      <c r="E3753" s="72"/>
      <c r="F3753" s="72"/>
      <c r="G3753" s="72"/>
      <c r="H3753" s="72"/>
    </row>
    <row r="3754" spans="1:8" x14ac:dyDescent="0.25">
      <c r="A3754" s="73"/>
      <c r="B3754" s="72"/>
      <c r="C3754" s="72"/>
      <c r="D3754" s="72"/>
      <c r="E3754" s="72"/>
      <c r="F3754" s="72"/>
      <c r="G3754" s="72"/>
      <c r="H3754" s="72"/>
    </row>
    <row r="3755" spans="1:8" x14ac:dyDescent="0.25">
      <c r="A3755" s="73"/>
      <c r="B3755" s="72"/>
      <c r="C3755" s="72"/>
      <c r="D3755" s="72"/>
      <c r="E3755" s="72"/>
      <c r="F3755" s="72"/>
      <c r="G3755" s="72"/>
      <c r="H3755" s="72"/>
    </row>
    <row r="3756" spans="1:8" x14ac:dyDescent="0.25">
      <c r="A3756" s="73"/>
      <c r="B3756" s="72"/>
      <c r="C3756" s="72"/>
      <c r="D3756" s="72"/>
      <c r="E3756" s="72"/>
      <c r="F3756" s="72"/>
      <c r="G3756" s="72"/>
      <c r="H3756" s="72"/>
    </row>
    <row r="3757" spans="1:8" x14ac:dyDescent="0.25">
      <c r="A3757" s="73"/>
      <c r="B3757" s="72"/>
      <c r="C3757" s="72"/>
      <c r="D3757" s="72"/>
      <c r="E3757" s="72"/>
      <c r="F3757" s="72"/>
      <c r="G3757" s="72"/>
      <c r="H3757" s="72"/>
    </row>
    <row r="3758" spans="1:8" x14ac:dyDescent="0.25">
      <c r="A3758" s="73"/>
      <c r="B3758" s="72"/>
      <c r="C3758" s="72"/>
      <c r="D3758" s="72"/>
      <c r="E3758" s="72"/>
      <c r="F3758" s="72"/>
      <c r="G3758" s="72"/>
      <c r="H3758" s="72"/>
    </row>
    <row r="3759" spans="1:8" x14ac:dyDescent="0.25">
      <c r="A3759" s="73"/>
      <c r="B3759" s="72"/>
      <c r="C3759" s="72"/>
      <c r="D3759" s="72"/>
      <c r="E3759" s="72"/>
      <c r="F3759" s="72"/>
      <c r="G3759" s="72"/>
      <c r="H3759" s="72"/>
    </row>
    <row r="3760" spans="1:8" x14ac:dyDescent="0.25">
      <c r="A3760" s="73"/>
      <c r="B3760" s="72"/>
      <c r="C3760" s="72"/>
      <c r="D3760" s="72"/>
      <c r="E3760" s="72"/>
      <c r="F3760" s="72"/>
      <c r="G3760" s="72"/>
      <c r="H3760" s="72"/>
    </row>
    <row r="3761" spans="1:8" x14ac:dyDescent="0.25">
      <c r="A3761" s="73"/>
      <c r="B3761" s="72"/>
      <c r="C3761" s="72"/>
      <c r="D3761" s="72"/>
      <c r="E3761" s="72"/>
      <c r="F3761" s="72"/>
      <c r="G3761" s="72"/>
      <c r="H3761" s="72"/>
    </row>
    <row r="3762" spans="1:8" x14ac:dyDescent="0.25">
      <c r="A3762" s="73"/>
      <c r="B3762" s="72"/>
      <c r="C3762" s="72"/>
      <c r="D3762" s="72"/>
      <c r="E3762" s="72"/>
      <c r="F3762" s="72"/>
      <c r="G3762" s="72"/>
      <c r="H3762" s="72"/>
    </row>
    <row r="3763" spans="1:8" x14ac:dyDescent="0.25">
      <c r="A3763" s="73"/>
      <c r="B3763" s="72"/>
      <c r="C3763" s="72"/>
      <c r="D3763" s="72"/>
      <c r="E3763" s="72"/>
      <c r="F3763" s="72"/>
      <c r="G3763" s="72"/>
      <c r="H3763" s="72"/>
    </row>
    <row r="3764" spans="1:8" x14ac:dyDescent="0.25">
      <c r="A3764" s="73"/>
      <c r="B3764" s="72"/>
      <c r="C3764" s="72"/>
      <c r="D3764" s="72"/>
      <c r="E3764" s="72"/>
      <c r="F3764" s="72"/>
      <c r="G3764" s="72"/>
      <c r="H3764" s="72"/>
    </row>
    <row r="3765" spans="1:8" x14ac:dyDescent="0.25">
      <c r="A3765" s="73"/>
      <c r="B3765" s="72"/>
      <c r="C3765" s="72"/>
      <c r="D3765" s="72"/>
      <c r="E3765" s="72"/>
      <c r="F3765" s="72"/>
      <c r="G3765" s="72"/>
      <c r="H3765" s="72"/>
    </row>
    <row r="3766" spans="1:8" x14ac:dyDescent="0.25">
      <c r="A3766" s="73"/>
      <c r="B3766" s="72"/>
      <c r="C3766" s="72"/>
      <c r="D3766" s="72"/>
      <c r="E3766" s="72"/>
      <c r="F3766" s="72"/>
      <c r="G3766" s="72"/>
      <c r="H3766" s="72"/>
    </row>
    <row r="3767" spans="1:8" x14ac:dyDescent="0.25">
      <c r="A3767" s="73"/>
      <c r="B3767" s="72"/>
      <c r="C3767" s="72"/>
      <c r="D3767" s="72"/>
      <c r="E3767" s="72"/>
      <c r="F3767" s="72"/>
      <c r="G3767" s="72"/>
      <c r="H3767" s="72"/>
    </row>
    <row r="3768" spans="1:8" x14ac:dyDescent="0.25">
      <c r="A3768" s="73"/>
      <c r="B3768" s="72"/>
      <c r="C3768" s="72"/>
      <c r="D3768" s="72"/>
      <c r="E3768" s="72"/>
      <c r="F3768" s="72"/>
      <c r="G3768" s="72"/>
      <c r="H3768" s="72"/>
    </row>
    <row r="3769" spans="1:8" x14ac:dyDescent="0.25">
      <c r="A3769" s="73"/>
      <c r="B3769" s="72"/>
      <c r="C3769" s="72"/>
      <c r="D3769" s="72"/>
      <c r="E3769" s="72"/>
      <c r="F3769" s="72"/>
      <c r="G3769" s="72"/>
      <c r="H3769" s="72"/>
    </row>
    <row r="3770" spans="1:8" x14ac:dyDescent="0.25">
      <c r="A3770" s="73"/>
      <c r="B3770" s="72"/>
      <c r="C3770" s="72"/>
      <c r="D3770" s="72"/>
      <c r="E3770" s="72"/>
      <c r="F3770" s="72"/>
      <c r="G3770" s="72"/>
      <c r="H3770" s="72"/>
    </row>
    <row r="3771" spans="1:8" x14ac:dyDescent="0.25">
      <c r="A3771" s="73"/>
      <c r="B3771" s="72"/>
      <c r="C3771" s="72"/>
      <c r="D3771" s="72"/>
      <c r="E3771" s="72"/>
      <c r="F3771" s="72"/>
      <c r="G3771" s="72"/>
      <c r="H3771" s="72"/>
    </row>
    <row r="3772" spans="1:8" x14ac:dyDescent="0.25">
      <c r="A3772" s="73"/>
      <c r="B3772" s="72"/>
      <c r="C3772" s="72"/>
      <c r="D3772" s="72"/>
      <c r="E3772" s="72"/>
      <c r="F3772" s="72"/>
      <c r="G3772" s="72"/>
      <c r="H3772" s="72"/>
    </row>
    <row r="3773" spans="1:8" x14ac:dyDescent="0.25">
      <c r="A3773" s="73"/>
      <c r="B3773" s="72"/>
      <c r="C3773" s="72"/>
      <c r="D3773" s="72"/>
      <c r="E3773" s="72"/>
      <c r="F3773" s="72"/>
      <c r="G3773" s="72"/>
      <c r="H3773" s="72"/>
    </row>
    <row r="3774" spans="1:8" x14ac:dyDescent="0.25">
      <c r="A3774" s="73"/>
      <c r="B3774" s="72"/>
      <c r="C3774" s="72"/>
      <c r="D3774" s="72"/>
      <c r="E3774" s="72"/>
      <c r="F3774" s="72"/>
      <c r="G3774" s="72"/>
      <c r="H3774" s="72"/>
    </row>
    <row r="3775" spans="1:8" x14ac:dyDescent="0.25">
      <c r="A3775" s="73"/>
      <c r="B3775" s="72"/>
      <c r="C3775" s="72"/>
      <c r="D3775" s="72"/>
      <c r="E3775" s="72"/>
      <c r="F3775" s="72"/>
      <c r="G3775" s="72"/>
      <c r="H3775" s="72"/>
    </row>
    <row r="3776" spans="1:8" x14ac:dyDescent="0.25">
      <c r="A3776" s="73"/>
      <c r="B3776" s="72"/>
      <c r="C3776" s="72"/>
      <c r="D3776" s="72"/>
      <c r="E3776" s="72"/>
      <c r="F3776" s="72"/>
      <c r="G3776" s="72"/>
      <c r="H3776" s="72"/>
    </row>
    <row r="3777" spans="1:8" x14ac:dyDescent="0.25">
      <c r="A3777" s="73"/>
      <c r="B3777" s="72"/>
      <c r="C3777" s="72"/>
      <c r="D3777" s="72"/>
      <c r="E3777" s="72"/>
      <c r="F3777" s="72"/>
      <c r="G3777" s="72"/>
      <c r="H3777" s="72"/>
    </row>
    <row r="3778" spans="1:8" x14ac:dyDescent="0.25">
      <c r="A3778" s="73"/>
      <c r="B3778" s="72"/>
      <c r="C3778" s="72"/>
      <c r="D3778" s="72"/>
      <c r="E3778" s="72"/>
      <c r="F3778" s="72"/>
      <c r="G3778" s="72"/>
      <c r="H3778" s="72"/>
    </row>
    <row r="3779" spans="1:8" x14ac:dyDescent="0.25">
      <c r="A3779" s="73"/>
      <c r="B3779" s="72"/>
      <c r="C3779" s="72"/>
      <c r="D3779" s="72"/>
      <c r="E3779" s="72"/>
      <c r="F3779" s="72"/>
      <c r="G3779" s="72"/>
      <c r="H3779" s="72"/>
    </row>
    <row r="3780" spans="1:8" x14ac:dyDescent="0.25">
      <c r="A3780" s="73"/>
      <c r="B3780" s="72"/>
      <c r="C3780" s="72"/>
      <c r="D3780" s="72"/>
      <c r="E3780" s="72"/>
      <c r="F3780" s="72"/>
      <c r="G3780" s="72"/>
      <c r="H3780" s="72"/>
    </row>
    <row r="3781" spans="1:8" x14ac:dyDescent="0.25">
      <c r="A3781" s="73"/>
      <c r="B3781" s="72"/>
      <c r="C3781" s="72"/>
      <c r="D3781" s="72"/>
      <c r="E3781" s="72"/>
      <c r="F3781" s="72"/>
      <c r="G3781" s="72"/>
      <c r="H3781" s="72"/>
    </row>
    <row r="3782" spans="1:8" x14ac:dyDescent="0.25">
      <c r="A3782" s="73"/>
      <c r="B3782" s="72"/>
      <c r="C3782" s="72"/>
      <c r="D3782" s="72"/>
      <c r="E3782" s="72"/>
      <c r="F3782" s="72"/>
      <c r="G3782" s="72"/>
      <c r="H3782" s="72"/>
    </row>
    <row r="3783" spans="1:8" x14ac:dyDescent="0.25">
      <c r="A3783" s="73"/>
      <c r="B3783" s="72"/>
      <c r="C3783" s="72"/>
      <c r="D3783" s="72"/>
      <c r="E3783" s="72"/>
      <c r="F3783" s="72"/>
      <c r="G3783" s="72"/>
      <c r="H3783" s="72"/>
    </row>
    <row r="3784" spans="1:8" x14ac:dyDescent="0.25">
      <c r="A3784" s="73"/>
      <c r="B3784" s="72"/>
      <c r="C3784" s="72"/>
      <c r="D3784" s="72"/>
      <c r="E3784" s="72"/>
      <c r="F3784" s="72"/>
      <c r="G3784" s="72"/>
      <c r="H3784" s="72"/>
    </row>
    <row r="3785" spans="1:8" x14ac:dyDescent="0.25">
      <c r="A3785" s="73"/>
      <c r="B3785" s="72"/>
      <c r="C3785" s="72"/>
      <c r="D3785" s="72"/>
      <c r="E3785" s="72"/>
      <c r="F3785" s="72"/>
      <c r="G3785" s="72"/>
      <c r="H3785" s="72"/>
    </row>
    <row r="3786" spans="1:8" x14ac:dyDescent="0.25">
      <c r="A3786" s="73"/>
      <c r="B3786" s="72"/>
      <c r="C3786" s="72"/>
      <c r="D3786" s="72"/>
      <c r="E3786" s="72"/>
      <c r="F3786" s="72"/>
      <c r="G3786" s="72"/>
      <c r="H3786" s="72"/>
    </row>
    <row r="3787" spans="1:8" x14ac:dyDescent="0.25">
      <c r="A3787" s="73"/>
      <c r="B3787" s="72"/>
      <c r="C3787" s="72"/>
      <c r="D3787" s="72"/>
      <c r="E3787" s="72"/>
      <c r="F3787" s="72"/>
      <c r="G3787" s="72"/>
      <c r="H3787" s="72"/>
    </row>
    <row r="3788" spans="1:8" x14ac:dyDescent="0.25">
      <c r="A3788" s="73"/>
      <c r="B3788" s="72"/>
      <c r="C3788" s="72"/>
      <c r="D3788" s="72"/>
      <c r="E3788" s="72"/>
      <c r="F3788" s="72"/>
      <c r="G3788" s="72"/>
      <c r="H3788" s="72"/>
    </row>
    <row r="3789" spans="1:8" x14ac:dyDescent="0.25">
      <c r="A3789" s="73"/>
      <c r="B3789" s="72"/>
      <c r="C3789" s="72"/>
      <c r="D3789" s="72"/>
      <c r="E3789" s="72"/>
      <c r="F3789" s="72"/>
      <c r="G3789" s="72"/>
      <c r="H3789" s="72"/>
    </row>
    <row r="3790" spans="1:8" x14ac:dyDescent="0.25">
      <c r="A3790" s="73"/>
      <c r="B3790" s="72"/>
      <c r="C3790" s="72"/>
      <c r="D3790" s="72"/>
      <c r="E3790" s="72"/>
      <c r="F3790" s="72"/>
      <c r="G3790" s="72"/>
      <c r="H3790" s="72"/>
    </row>
    <row r="3791" spans="1:8" x14ac:dyDescent="0.25">
      <c r="A3791" s="73"/>
      <c r="B3791" s="72"/>
      <c r="C3791" s="72"/>
      <c r="D3791" s="72"/>
      <c r="E3791" s="72"/>
      <c r="F3791" s="72"/>
      <c r="G3791" s="72"/>
      <c r="H3791" s="72"/>
    </row>
    <row r="3792" spans="1:8" x14ac:dyDescent="0.25">
      <c r="A3792" s="73"/>
      <c r="B3792" s="72"/>
      <c r="C3792" s="72"/>
      <c r="D3792" s="72"/>
      <c r="E3792" s="72"/>
      <c r="F3792" s="72"/>
      <c r="G3792" s="72"/>
      <c r="H3792" s="72"/>
    </row>
    <row r="3793" spans="1:8" x14ac:dyDescent="0.25">
      <c r="A3793" s="73"/>
      <c r="B3793" s="72"/>
      <c r="C3793" s="72"/>
      <c r="D3793" s="72"/>
      <c r="E3793" s="72"/>
      <c r="F3793" s="72"/>
      <c r="G3793" s="72"/>
      <c r="H3793" s="72"/>
    </row>
    <row r="3794" spans="1:8" x14ac:dyDescent="0.25">
      <c r="A3794" s="73"/>
      <c r="B3794" s="72"/>
      <c r="C3794" s="72"/>
      <c r="D3794" s="72"/>
      <c r="E3794" s="72"/>
      <c r="F3794" s="72"/>
      <c r="G3794" s="72"/>
      <c r="H3794" s="72"/>
    </row>
    <row r="3795" spans="1:8" x14ac:dyDescent="0.25">
      <c r="A3795" s="73"/>
      <c r="B3795" s="72"/>
      <c r="C3795" s="72"/>
      <c r="D3795" s="72"/>
      <c r="E3795" s="72"/>
      <c r="F3795" s="72"/>
      <c r="G3795" s="72"/>
      <c r="H3795" s="72"/>
    </row>
    <row r="3796" spans="1:8" x14ac:dyDescent="0.25">
      <c r="A3796" s="73"/>
      <c r="B3796" s="72"/>
      <c r="C3796" s="72"/>
      <c r="D3796" s="72"/>
      <c r="E3796" s="72"/>
      <c r="F3796" s="72"/>
      <c r="G3796" s="72"/>
      <c r="H3796" s="72"/>
    </row>
    <row r="3797" spans="1:8" x14ac:dyDescent="0.25">
      <c r="A3797" s="73"/>
      <c r="B3797" s="72"/>
      <c r="C3797" s="72"/>
      <c r="D3797" s="72"/>
      <c r="E3797" s="72"/>
      <c r="F3797" s="72"/>
      <c r="G3797" s="72"/>
      <c r="H3797" s="72"/>
    </row>
    <row r="3798" spans="1:8" x14ac:dyDescent="0.25">
      <c r="A3798" s="73"/>
      <c r="B3798" s="72"/>
      <c r="C3798" s="72"/>
      <c r="D3798" s="72"/>
      <c r="E3798" s="72"/>
      <c r="F3798" s="72"/>
      <c r="G3798" s="72"/>
      <c r="H3798" s="72"/>
    </row>
    <row r="3799" spans="1:8" x14ac:dyDescent="0.25">
      <c r="A3799" s="73"/>
      <c r="B3799" s="72"/>
      <c r="C3799" s="72"/>
      <c r="D3799" s="72"/>
      <c r="E3799" s="72"/>
      <c r="F3799" s="72"/>
      <c r="G3799" s="72"/>
      <c r="H3799" s="72"/>
    </row>
    <row r="3800" spans="1:8" x14ac:dyDescent="0.25">
      <c r="A3800" s="73"/>
      <c r="B3800" s="72"/>
      <c r="C3800" s="72"/>
      <c r="D3800" s="72"/>
      <c r="E3800" s="72"/>
      <c r="F3800" s="72"/>
      <c r="G3800" s="72"/>
      <c r="H3800" s="72"/>
    </row>
    <row r="3801" spans="1:8" x14ac:dyDescent="0.25">
      <c r="A3801" s="73"/>
      <c r="B3801" s="72"/>
      <c r="C3801" s="72"/>
      <c r="D3801" s="72"/>
      <c r="E3801" s="72"/>
      <c r="F3801" s="72"/>
      <c r="G3801" s="72"/>
      <c r="H3801" s="72"/>
    </row>
    <row r="3802" spans="1:8" x14ac:dyDescent="0.25">
      <c r="A3802" s="73"/>
      <c r="B3802" s="72"/>
      <c r="C3802" s="72"/>
      <c r="D3802" s="72"/>
      <c r="E3802" s="72"/>
      <c r="F3802" s="72"/>
      <c r="G3802" s="72"/>
      <c r="H3802" s="72"/>
    </row>
    <row r="3803" spans="1:8" x14ac:dyDescent="0.25">
      <c r="A3803" s="73"/>
      <c r="B3803" s="72"/>
      <c r="C3803" s="72"/>
      <c r="D3803" s="72"/>
      <c r="E3803" s="72"/>
      <c r="F3803" s="72"/>
      <c r="G3803" s="72"/>
      <c r="H3803" s="72"/>
    </row>
    <row r="3804" spans="1:8" x14ac:dyDescent="0.25">
      <c r="A3804" s="73"/>
      <c r="B3804" s="72"/>
      <c r="C3804" s="72"/>
      <c r="D3804" s="72"/>
      <c r="E3804" s="72"/>
      <c r="F3804" s="72"/>
      <c r="G3804" s="72"/>
      <c r="H3804" s="72"/>
    </row>
    <row r="3805" spans="1:8" x14ac:dyDescent="0.25">
      <c r="A3805" s="73"/>
      <c r="B3805" s="72"/>
      <c r="C3805" s="72"/>
      <c r="D3805" s="72"/>
      <c r="E3805" s="72"/>
      <c r="F3805" s="72"/>
      <c r="G3805" s="72"/>
      <c r="H3805" s="72"/>
    </row>
    <row r="3806" spans="1:8" x14ac:dyDescent="0.25">
      <c r="A3806" s="73"/>
      <c r="B3806" s="72"/>
      <c r="C3806" s="72"/>
      <c r="D3806" s="72"/>
      <c r="E3806" s="72"/>
      <c r="F3806" s="72"/>
      <c r="G3806" s="72"/>
      <c r="H3806" s="72"/>
    </row>
    <row r="3807" spans="1:8" x14ac:dyDescent="0.25">
      <c r="A3807" s="73"/>
      <c r="B3807" s="72"/>
      <c r="C3807" s="72"/>
      <c r="D3807" s="72"/>
      <c r="E3807" s="72"/>
      <c r="F3807" s="72"/>
      <c r="G3807" s="72"/>
      <c r="H3807" s="72"/>
    </row>
    <row r="3808" spans="1:8" x14ac:dyDescent="0.25">
      <c r="A3808" s="73"/>
      <c r="B3808" s="72"/>
      <c r="C3808" s="72"/>
      <c r="D3808" s="72"/>
      <c r="E3808" s="72"/>
      <c r="F3808" s="72"/>
      <c r="G3808" s="72"/>
      <c r="H3808" s="72"/>
    </row>
    <row r="3809" spans="1:8" x14ac:dyDescent="0.25">
      <c r="A3809" s="73"/>
      <c r="B3809" s="72"/>
      <c r="C3809" s="72"/>
      <c r="D3809" s="72"/>
      <c r="E3809" s="72"/>
      <c r="F3809" s="72"/>
      <c r="G3809" s="72"/>
      <c r="H3809" s="72"/>
    </row>
    <row r="3810" spans="1:8" x14ac:dyDescent="0.25">
      <c r="A3810" s="73"/>
      <c r="B3810" s="72"/>
      <c r="C3810" s="72"/>
      <c r="D3810" s="72"/>
      <c r="E3810" s="72"/>
      <c r="F3810" s="72"/>
      <c r="G3810" s="72"/>
      <c r="H3810" s="72"/>
    </row>
    <row r="3811" spans="1:8" x14ac:dyDescent="0.25">
      <c r="A3811" s="73"/>
      <c r="B3811" s="72"/>
      <c r="C3811" s="72"/>
      <c r="D3811" s="72"/>
      <c r="E3811" s="72"/>
      <c r="F3811" s="72"/>
      <c r="G3811" s="72"/>
      <c r="H3811" s="72"/>
    </row>
    <row r="3812" spans="1:8" x14ac:dyDescent="0.25">
      <c r="A3812" s="73"/>
      <c r="B3812" s="72"/>
      <c r="C3812" s="72"/>
      <c r="D3812" s="72"/>
      <c r="E3812" s="72"/>
      <c r="F3812" s="72"/>
      <c r="G3812" s="72"/>
      <c r="H3812" s="72"/>
    </row>
    <row r="3813" spans="1:8" x14ac:dyDescent="0.25">
      <c r="A3813" s="73"/>
      <c r="B3813" s="72"/>
      <c r="C3813" s="72"/>
      <c r="D3813" s="72"/>
      <c r="E3813" s="72"/>
      <c r="F3813" s="72"/>
      <c r="G3813" s="72"/>
      <c r="H3813" s="72"/>
    </row>
    <row r="3814" spans="1:8" x14ac:dyDescent="0.25">
      <c r="A3814" s="73"/>
      <c r="B3814" s="72"/>
      <c r="C3814" s="72"/>
      <c r="D3814" s="72"/>
      <c r="E3814" s="72"/>
      <c r="F3814" s="72"/>
      <c r="G3814" s="72"/>
      <c r="H3814" s="72"/>
    </row>
    <row r="3815" spans="1:8" x14ac:dyDescent="0.25">
      <c r="A3815" s="73"/>
      <c r="B3815" s="72"/>
      <c r="C3815" s="72"/>
      <c r="D3815" s="72"/>
      <c r="E3815" s="72"/>
      <c r="F3815" s="72"/>
      <c r="G3815" s="72"/>
      <c r="H3815" s="72"/>
    </row>
    <row r="3816" spans="1:8" x14ac:dyDescent="0.25">
      <c r="A3816" s="73"/>
      <c r="B3816" s="72"/>
      <c r="C3816" s="72"/>
      <c r="D3816" s="72"/>
      <c r="E3816" s="72"/>
      <c r="F3816" s="72"/>
      <c r="G3816" s="72"/>
      <c r="H3816" s="72"/>
    </row>
    <row r="3817" spans="1:8" x14ac:dyDescent="0.25">
      <c r="A3817" s="73"/>
      <c r="B3817" s="72"/>
      <c r="C3817" s="72"/>
      <c r="D3817" s="72"/>
      <c r="E3817" s="72"/>
      <c r="F3817" s="72"/>
      <c r="G3817" s="72"/>
      <c r="H3817" s="72"/>
    </row>
    <row r="3818" spans="1:8" x14ac:dyDescent="0.25">
      <c r="A3818" s="73"/>
      <c r="B3818" s="72"/>
      <c r="C3818" s="72"/>
      <c r="D3818" s="72"/>
      <c r="E3818" s="72"/>
      <c r="F3818" s="72"/>
      <c r="G3818" s="72"/>
      <c r="H3818" s="72"/>
    </row>
    <row r="3819" spans="1:8" x14ac:dyDescent="0.25">
      <c r="A3819" s="73"/>
      <c r="B3819" s="72"/>
      <c r="C3819" s="72"/>
      <c r="D3819" s="72"/>
      <c r="E3819" s="72"/>
      <c r="F3819" s="72"/>
      <c r="G3819" s="72"/>
      <c r="H3819" s="72"/>
    </row>
    <row r="3820" spans="1:8" x14ac:dyDescent="0.25">
      <c r="A3820" s="73"/>
      <c r="B3820" s="72"/>
      <c r="C3820" s="72"/>
      <c r="D3820" s="72"/>
      <c r="E3820" s="72"/>
      <c r="F3820" s="72"/>
      <c r="G3820" s="72"/>
      <c r="H3820" s="72"/>
    </row>
    <row r="3821" spans="1:8" x14ac:dyDescent="0.25">
      <c r="A3821" s="73"/>
      <c r="B3821" s="72"/>
      <c r="C3821" s="72"/>
      <c r="D3821" s="72"/>
      <c r="E3821" s="72"/>
      <c r="F3821" s="72"/>
      <c r="G3821" s="72"/>
      <c r="H3821" s="72"/>
    </row>
    <row r="3822" spans="1:8" x14ac:dyDescent="0.25">
      <c r="A3822" s="73"/>
      <c r="B3822" s="72"/>
      <c r="C3822" s="72"/>
      <c r="D3822" s="72"/>
      <c r="E3822" s="72"/>
      <c r="F3822" s="72"/>
      <c r="G3822" s="72"/>
      <c r="H3822" s="72"/>
    </row>
    <row r="3823" spans="1:8" x14ac:dyDescent="0.25">
      <c r="A3823" s="73"/>
      <c r="B3823" s="72"/>
      <c r="C3823" s="72"/>
      <c r="D3823" s="72"/>
      <c r="E3823" s="72"/>
      <c r="F3823" s="72"/>
      <c r="G3823" s="72"/>
      <c r="H3823" s="72"/>
    </row>
    <row r="3824" spans="1:8" x14ac:dyDescent="0.25">
      <c r="A3824" s="73"/>
      <c r="B3824" s="72"/>
      <c r="C3824" s="72"/>
      <c r="D3824" s="72"/>
      <c r="E3824" s="72"/>
      <c r="F3824" s="72"/>
      <c r="G3824" s="72"/>
      <c r="H3824" s="72"/>
    </row>
    <row r="3825" spans="1:8" x14ac:dyDescent="0.25">
      <c r="A3825" s="73"/>
      <c r="B3825" s="72"/>
      <c r="C3825" s="72"/>
      <c r="D3825" s="72"/>
      <c r="E3825" s="72"/>
      <c r="F3825" s="72"/>
      <c r="G3825" s="72"/>
      <c r="H3825" s="72"/>
    </row>
    <row r="3826" spans="1:8" x14ac:dyDescent="0.25">
      <c r="A3826" s="73"/>
      <c r="B3826" s="72"/>
      <c r="C3826" s="72"/>
      <c r="D3826" s="72"/>
      <c r="E3826" s="72"/>
      <c r="F3826" s="72"/>
      <c r="G3826" s="72"/>
      <c r="H3826" s="72"/>
    </row>
    <row r="3827" spans="1:8" x14ac:dyDescent="0.25">
      <c r="A3827" s="73"/>
      <c r="B3827" s="72"/>
      <c r="C3827" s="72"/>
      <c r="D3827" s="72"/>
      <c r="E3827" s="72"/>
      <c r="F3827" s="72"/>
      <c r="G3827" s="72"/>
      <c r="H3827" s="72"/>
    </row>
    <row r="3828" spans="1:8" x14ac:dyDescent="0.25">
      <c r="A3828" s="73"/>
      <c r="B3828" s="72"/>
      <c r="C3828" s="72"/>
      <c r="D3828" s="72"/>
      <c r="E3828" s="72"/>
      <c r="F3828" s="72"/>
      <c r="G3828" s="72"/>
      <c r="H3828" s="72"/>
    </row>
    <row r="3829" spans="1:8" x14ac:dyDescent="0.25">
      <c r="A3829" s="73"/>
      <c r="B3829" s="72"/>
      <c r="C3829" s="72"/>
      <c r="D3829" s="72"/>
      <c r="E3829" s="72"/>
      <c r="F3829" s="72"/>
      <c r="G3829" s="72"/>
      <c r="H3829" s="72"/>
    </row>
    <row r="3830" spans="1:8" x14ac:dyDescent="0.25">
      <c r="A3830" s="73"/>
      <c r="B3830" s="72"/>
      <c r="C3830" s="72"/>
      <c r="D3830" s="72"/>
      <c r="E3830" s="72"/>
      <c r="F3830" s="72"/>
      <c r="G3830" s="72"/>
      <c r="H3830" s="72"/>
    </row>
    <row r="3831" spans="1:8" x14ac:dyDescent="0.25">
      <c r="A3831" s="73"/>
      <c r="B3831" s="72"/>
      <c r="C3831" s="72"/>
      <c r="D3831" s="72"/>
      <c r="E3831" s="72"/>
      <c r="F3831" s="72"/>
      <c r="G3831" s="72"/>
      <c r="H3831" s="72"/>
    </row>
    <row r="3832" spans="1:8" x14ac:dyDescent="0.25">
      <c r="A3832" s="73"/>
      <c r="B3832" s="72"/>
      <c r="C3832" s="72"/>
      <c r="D3832" s="72"/>
      <c r="E3832" s="72"/>
      <c r="F3832" s="72"/>
      <c r="G3832" s="72"/>
      <c r="H3832" s="72"/>
    </row>
    <row r="3833" spans="1:8" x14ac:dyDescent="0.25">
      <c r="A3833" s="73"/>
      <c r="B3833" s="72"/>
      <c r="C3833" s="72"/>
      <c r="D3833" s="72"/>
      <c r="E3833" s="72"/>
      <c r="F3833" s="72"/>
      <c r="G3833" s="72"/>
      <c r="H3833" s="72"/>
    </row>
    <row r="3834" spans="1:8" x14ac:dyDescent="0.25">
      <c r="A3834" s="73"/>
      <c r="B3834" s="72"/>
      <c r="C3834" s="72"/>
      <c r="D3834" s="72"/>
      <c r="E3834" s="72"/>
      <c r="F3834" s="72"/>
      <c r="G3834" s="72"/>
      <c r="H3834" s="72"/>
    </row>
    <row r="3835" spans="1:8" x14ac:dyDescent="0.25">
      <c r="A3835" s="73"/>
      <c r="B3835" s="72"/>
      <c r="C3835" s="72"/>
      <c r="D3835" s="72"/>
      <c r="E3835" s="72"/>
      <c r="F3835" s="72"/>
      <c r="G3835" s="72"/>
      <c r="H3835" s="72"/>
    </row>
    <row r="3836" spans="1:8" x14ac:dyDescent="0.25">
      <c r="A3836" s="73"/>
      <c r="B3836" s="72"/>
      <c r="C3836" s="72"/>
      <c r="D3836" s="72"/>
      <c r="E3836" s="72"/>
      <c r="F3836" s="72"/>
      <c r="G3836" s="72"/>
      <c r="H3836" s="72"/>
    </row>
    <row r="3837" spans="1:8" x14ac:dyDescent="0.25">
      <c r="A3837" s="73"/>
      <c r="B3837" s="72"/>
      <c r="C3837" s="72"/>
      <c r="D3837" s="72"/>
      <c r="E3837" s="72"/>
      <c r="F3837" s="72"/>
      <c r="G3837" s="72"/>
      <c r="H3837" s="72"/>
    </row>
    <row r="3838" spans="1:8" x14ac:dyDescent="0.25">
      <c r="A3838" s="73"/>
      <c r="B3838" s="72"/>
      <c r="C3838" s="72"/>
      <c r="D3838" s="72"/>
      <c r="E3838" s="72"/>
      <c r="F3838" s="72"/>
      <c r="G3838" s="72"/>
      <c r="H3838" s="72"/>
    </row>
    <row r="3839" spans="1:8" x14ac:dyDescent="0.25">
      <c r="A3839" s="73"/>
      <c r="B3839" s="72"/>
      <c r="C3839" s="72"/>
      <c r="D3839" s="72"/>
      <c r="E3839" s="72"/>
      <c r="F3839" s="72"/>
      <c r="G3839" s="72"/>
      <c r="H3839" s="72"/>
    </row>
    <row r="3840" spans="1:8" x14ac:dyDescent="0.25">
      <c r="A3840" s="73"/>
      <c r="B3840" s="72"/>
      <c r="C3840" s="72"/>
      <c r="D3840" s="72"/>
      <c r="E3840" s="72"/>
      <c r="F3840" s="72"/>
      <c r="G3840" s="72"/>
      <c r="H3840" s="72"/>
    </row>
    <row r="3841" spans="1:8" x14ac:dyDescent="0.25">
      <c r="A3841" s="73"/>
      <c r="B3841" s="72"/>
      <c r="C3841" s="72"/>
      <c r="D3841" s="72"/>
      <c r="E3841" s="72"/>
      <c r="F3841" s="72"/>
      <c r="G3841" s="72"/>
      <c r="H3841" s="72"/>
    </row>
    <row r="3842" spans="1:8" x14ac:dyDescent="0.25">
      <c r="A3842" s="73"/>
      <c r="B3842" s="72"/>
      <c r="C3842" s="72"/>
      <c r="D3842" s="72"/>
      <c r="E3842" s="72"/>
      <c r="F3842" s="72"/>
      <c r="G3842" s="72"/>
      <c r="H3842" s="72"/>
    </row>
    <row r="3843" spans="1:8" x14ac:dyDescent="0.25">
      <c r="A3843" s="73"/>
      <c r="B3843" s="72"/>
      <c r="C3843" s="72"/>
      <c r="D3843" s="72"/>
      <c r="E3843" s="72"/>
      <c r="F3843" s="72"/>
      <c r="G3843" s="72"/>
      <c r="H3843" s="72"/>
    </row>
    <row r="3844" spans="1:8" x14ac:dyDescent="0.25">
      <c r="A3844" s="73"/>
      <c r="B3844" s="72"/>
      <c r="C3844" s="72"/>
      <c r="D3844" s="72"/>
      <c r="E3844" s="72"/>
      <c r="F3844" s="72"/>
      <c r="G3844" s="72"/>
      <c r="H3844" s="72"/>
    </row>
    <row r="3845" spans="1:8" x14ac:dyDescent="0.25">
      <c r="A3845" s="73"/>
      <c r="B3845" s="72"/>
      <c r="C3845" s="72"/>
      <c r="D3845" s="72"/>
      <c r="E3845" s="72"/>
      <c r="F3845" s="72"/>
      <c r="G3845" s="72"/>
      <c r="H3845" s="72"/>
    </row>
    <row r="3846" spans="1:8" x14ac:dyDescent="0.25">
      <c r="A3846" s="73"/>
      <c r="B3846" s="72"/>
      <c r="C3846" s="72"/>
      <c r="D3846" s="72"/>
      <c r="E3846" s="72"/>
      <c r="F3846" s="72"/>
      <c r="G3846" s="72"/>
      <c r="H3846" s="72"/>
    </row>
    <row r="3847" spans="1:8" x14ac:dyDescent="0.25">
      <c r="A3847" s="73"/>
      <c r="B3847" s="72"/>
      <c r="C3847" s="72"/>
      <c r="D3847" s="72"/>
      <c r="E3847" s="72"/>
      <c r="F3847" s="72"/>
      <c r="G3847" s="72"/>
      <c r="H3847" s="72"/>
    </row>
    <row r="3848" spans="1:8" x14ac:dyDescent="0.25">
      <c r="A3848" s="73"/>
      <c r="B3848" s="72"/>
      <c r="C3848" s="72"/>
      <c r="D3848" s="72"/>
      <c r="E3848" s="72"/>
      <c r="F3848" s="72"/>
      <c r="G3848" s="72"/>
      <c r="H3848" s="72"/>
    </row>
    <row r="3849" spans="1:8" x14ac:dyDescent="0.25">
      <c r="A3849" s="73"/>
      <c r="B3849" s="72"/>
      <c r="C3849" s="72"/>
      <c r="D3849" s="72"/>
      <c r="E3849" s="72"/>
      <c r="F3849" s="72"/>
      <c r="G3849" s="72"/>
      <c r="H3849" s="72"/>
    </row>
    <row r="3850" spans="1:8" x14ac:dyDescent="0.25">
      <c r="A3850" s="73"/>
      <c r="B3850" s="72"/>
      <c r="C3850" s="72"/>
      <c r="D3850" s="72"/>
      <c r="E3850" s="72"/>
      <c r="F3850" s="72"/>
      <c r="G3850" s="72"/>
      <c r="H3850" s="72"/>
    </row>
    <row r="3851" spans="1:8" x14ac:dyDescent="0.25">
      <c r="A3851" s="73"/>
      <c r="B3851" s="72"/>
      <c r="C3851" s="72"/>
      <c r="D3851" s="72"/>
      <c r="E3851" s="72"/>
      <c r="F3851" s="72"/>
      <c r="G3851" s="72"/>
      <c r="H3851" s="72"/>
    </row>
    <row r="3852" spans="1:8" x14ac:dyDescent="0.25">
      <c r="A3852" s="73"/>
      <c r="B3852" s="72"/>
      <c r="C3852" s="72"/>
      <c r="D3852" s="72"/>
      <c r="E3852" s="72"/>
      <c r="F3852" s="72"/>
      <c r="G3852" s="72"/>
      <c r="H3852" s="72"/>
    </row>
    <row r="3853" spans="1:8" x14ac:dyDescent="0.25">
      <c r="A3853" s="73"/>
      <c r="B3853" s="72"/>
      <c r="C3853" s="72"/>
      <c r="D3853" s="72"/>
      <c r="E3853" s="72"/>
      <c r="F3853" s="72"/>
      <c r="G3853" s="72"/>
      <c r="H3853" s="72"/>
    </row>
    <row r="3854" spans="1:8" x14ac:dyDescent="0.25">
      <c r="A3854" s="73"/>
      <c r="B3854" s="72"/>
      <c r="C3854" s="72"/>
      <c r="D3854" s="72"/>
      <c r="E3854" s="72"/>
      <c r="F3854" s="72"/>
      <c r="G3854" s="72"/>
      <c r="H3854" s="72"/>
    </row>
    <row r="3855" spans="1:8" x14ac:dyDescent="0.25">
      <c r="A3855" s="73"/>
      <c r="B3855" s="72"/>
      <c r="C3855" s="72"/>
      <c r="D3855" s="72"/>
      <c r="E3855" s="72"/>
      <c r="F3855" s="72"/>
      <c r="G3855" s="72"/>
      <c r="H3855" s="72"/>
    </row>
    <row r="3856" spans="1:8" x14ac:dyDescent="0.25">
      <c r="A3856" s="73"/>
      <c r="B3856" s="72"/>
      <c r="C3856" s="72"/>
      <c r="D3856" s="72"/>
      <c r="E3856" s="72"/>
      <c r="F3856" s="72"/>
      <c r="G3856" s="72"/>
      <c r="H3856" s="72"/>
    </row>
    <row r="3857" spans="1:8" x14ac:dyDescent="0.25">
      <c r="A3857" s="73"/>
      <c r="B3857" s="72"/>
      <c r="C3857" s="72"/>
      <c r="D3857" s="72"/>
      <c r="E3857" s="72"/>
      <c r="F3857" s="72"/>
      <c r="G3857" s="72"/>
      <c r="H3857" s="72"/>
    </row>
    <row r="3858" spans="1:8" x14ac:dyDescent="0.25">
      <c r="A3858" s="73"/>
      <c r="B3858" s="72"/>
      <c r="C3858" s="72"/>
      <c r="D3858" s="72"/>
      <c r="E3858" s="72"/>
      <c r="F3858" s="72"/>
      <c r="G3858" s="72"/>
      <c r="H3858" s="72"/>
    </row>
    <row r="3859" spans="1:8" x14ac:dyDescent="0.25">
      <c r="A3859" s="73"/>
      <c r="B3859" s="72"/>
      <c r="C3859" s="72"/>
      <c r="D3859" s="72"/>
      <c r="E3859" s="72"/>
      <c r="F3859" s="72"/>
      <c r="G3859" s="72"/>
      <c r="H3859" s="72"/>
    </row>
    <row r="3860" spans="1:8" x14ac:dyDescent="0.25">
      <c r="A3860" s="73"/>
      <c r="B3860" s="72"/>
      <c r="C3860" s="72"/>
      <c r="D3860" s="72"/>
      <c r="E3860" s="72"/>
      <c r="F3860" s="72"/>
      <c r="G3860" s="72"/>
      <c r="H3860" s="72"/>
    </row>
    <row r="3861" spans="1:8" x14ac:dyDescent="0.25">
      <c r="A3861" s="73"/>
      <c r="B3861" s="72"/>
      <c r="C3861" s="72"/>
      <c r="D3861" s="72"/>
      <c r="E3861" s="72"/>
      <c r="F3861" s="72"/>
      <c r="G3861" s="72"/>
      <c r="H3861" s="72"/>
    </row>
    <row r="3862" spans="1:8" x14ac:dyDescent="0.25">
      <c r="A3862" s="73"/>
      <c r="B3862" s="72"/>
      <c r="C3862" s="72"/>
      <c r="D3862" s="72"/>
      <c r="E3862" s="72"/>
      <c r="F3862" s="72"/>
      <c r="G3862" s="72"/>
      <c r="H3862" s="72"/>
    </row>
    <row r="3863" spans="1:8" x14ac:dyDescent="0.25">
      <c r="A3863" s="73"/>
      <c r="B3863" s="72"/>
      <c r="C3863" s="72"/>
      <c r="D3863" s="72"/>
      <c r="E3863" s="72"/>
      <c r="F3863" s="72"/>
      <c r="G3863" s="72"/>
      <c r="H3863" s="72"/>
    </row>
    <row r="3864" spans="1:8" x14ac:dyDescent="0.25">
      <c r="A3864" s="73"/>
      <c r="B3864" s="72"/>
      <c r="C3864" s="72"/>
      <c r="D3864" s="72"/>
      <c r="E3864" s="72"/>
      <c r="F3864" s="72"/>
      <c r="G3864" s="72"/>
      <c r="H3864" s="72"/>
    </row>
    <row r="3865" spans="1:8" x14ac:dyDescent="0.25">
      <c r="A3865" s="73"/>
      <c r="B3865" s="72"/>
      <c r="C3865" s="72"/>
      <c r="D3865" s="72"/>
      <c r="E3865" s="72"/>
      <c r="F3865" s="72"/>
      <c r="G3865" s="72"/>
      <c r="H3865" s="72"/>
    </row>
    <row r="3866" spans="1:8" x14ac:dyDescent="0.25">
      <c r="A3866" s="73"/>
      <c r="B3866" s="72"/>
      <c r="C3866" s="72"/>
      <c r="D3866" s="72"/>
      <c r="E3866" s="72"/>
      <c r="F3866" s="72"/>
      <c r="G3866" s="72"/>
      <c r="H3866" s="72"/>
    </row>
    <row r="3867" spans="1:8" x14ac:dyDescent="0.25">
      <c r="A3867" s="73"/>
      <c r="B3867" s="72"/>
      <c r="C3867" s="72"/>
      <c r="D3867" s="72"/>
      <c r="E3867" s="72"/>
      <c r="F3867" s="72"/>
      <c r="G3867" s="72"/>
      <c r="H3867" s="72"/>
    </row>
    <row r="3868" spans="1:8" x14ac:dyDescent="0.25">
      <c r="A3868" s="73"/>
      <c r="B3868" s="72"/>
      <c r="C3868" s="72"/>
      <c r="D3868" s="72"/>
      <c r="E3868" s="72"/>
      <c r="F3868" s="72"/>
      <c r="G3868" s="72"/>
      <c r="H3868" s="72"/>
    </row>
    <row r="3869" spans="1:8" x14ac:dyDescent="0.25">
      <c r="A3869" s="73"/>
      <c r="B3869" s="72"/>
      <c r="C3869" s="72"/>
      <c r="D3869" s="72"/>
      <c r="E3869" s="72"/>
      <c r="F3869" s="72"/>
      <c r="G3869" s="72"/>
      <c r="H3869" s="72"/>
    </row>
    <row r="3870" spans="1:8" x14ac:dyDescent="0.25">
      <c r="A3870" s="73"/>
      <c r="B3870" s="72"/>
      <c r="C3870" s="72"/>
      <c r="D3870" s="72"/>
      <c r="E3870" s="72"/>
      <c r="F3870" s="72"/>
      <c r="G3870" s="72"/>
      <c r="H3870" s="72"/>
    </row>
    <row r="3871" spans="1:8" x14ac:dyDescent="0.25">
      <c r="A3871" s="73"/>
      <c r="B3871" s="72"/>
      <c r="C3871" s="72"/>
      <c r="D3871" s="72"/>
      <c r="E3871" s="72"/>
      <c r="F3871" s="72"/>
      <c r="G3871" s="72"/>
      <c r="H3871" s="72"/>
    </row>
    <row r="3872" spans="1:8" x14ac:dyDescent="0.25">
      <c r="A3872" s="73"/>
      <c r="B3872" s="72"/>
      <c r="C3872" s="72"/>
      <c r="D3872" s="72"/>
      <c r="E3872" s="72"/>
      <c r="F3872" s="72"/>
      <c r="G3872" s="72"/>
      <c r="H3872" s="72"/>
    </row>
    <row r="3873" spans="1:8" x14ac:dyDescent="0.25">
      <c r="A3873" s="73"/>
      <c r="B3873" s="72"/>
      <c r="C3873" s="72"/>
      <c r="D3873" s="72"/>
      <c r="E3873" s="72"/>
      <c r="F3873" s="72"/>
      <c r="G3873" s="72"/>
      <c r="H3873" s="72"/>
    </row>
    <row r="3874" spans="1:8" x14ac:dyDescent="0.25">
      <c r="A3874" s="73"/>
      <c r="B3874" s="72"/>
      <c r="C3874" s="72"/>
      <c r="D3874" s="72"/>
      <c r="E3874" s="72"/>
      <c r="F3874" s="72"/>
      <c r="G3874" s="72"/>
      <c r="H3874" s="72"/>
    </row>
    <row r="3875" spans="1:8" x14ac:dyDescent="0.25">
      <c r="A3875" s="73"/>
      <c r="B3875" s="72"/>
      <c r="C3875" s="72"/>
      <c r="D3875" s="72"/>
      <c r="E3875" s="72"/>
      <c r="F3875" s="72"/>
      <c r="G3875" s="72"/>
      <c r="H3875" s="72"/>
    </row>
    <row r="3876" spans="1:8" x14ac:dyDescent="0.25">
      <c r="A3876" s="73"/>
      <c r="B3876" s="72"/>
      <c r="C3876" s="72"/>
      <c r="D3876" s="72"/>
      <c r="E3876" s="72"/>
      <c r="F3876" s="72"/>
      <c r="G3876" s="72"/>
      <c r="H3876" s="72"/>
    </row>
    <row r="3877" spans="1:8" x14ac:dyDescent="0.25">
      <c r="A3877" s="73"/>
      <c r="B3877" s="72"/>
      <c r="C3877" s="72"/>
      <c r="D3877" s="72"/>
      <c r="E3877" s="72"/>
      <c r="F3877" s="72"/>
      <c r="G3877" s="72"/>
      <c r="H3877" s="72"/>
    </row>
    <row r="3878" spans="1:8" x14ac:dyDescent="0.25">
      <c r="A3878" s="73"/>
      <c r="B3878" s="72"/>
      <c r="C3878" s="72"/>
      <c r="D3878" s="72"/>
      <c r="E3878" s="72"/>
      <c r="F3878" s="72"/>
      <c r="G3878" s="72"/>
      <c r="H3878" s="72"/>
    </row>
    <row r="3879" spans="1:8" x14ac:dyDescent="0.25">
      <c r="A3879" s="73"/>
      <c r="B3879" s="72"/>
      <c r="C3879" s="72"/>
      <c r="D3879" s="72"/>
      <c r="E3879" s="72"/>
      <c r="F3879" s="72"/>
      <c r="G3879" s="72"/>
      <c r="H3879" s="72"/>
    </row>
    <row r="3880" spans="1:8" x14ac:dyDescent="0.25">
      <c r="A3880" s="73"/>
      <c r="B3880" s="72"/>
      <c r="C3880" s="72"/>
      <c r="D3880" s="72"/>
      <c r="E3880" s="72"/>
      <c r="F3880" s="72"/>
      <c r="G3880" s="72"/>
      <c r="H3880" s="72"/>
    </row>
    <row r="3881" spans="1:8" x14ac:dyDescent="0.25">
      <c r="A3881" s="73"/>
      <c r="B3881" s="72"/>
      <c r="C3881" s="72"/>
      <c r="D3881" s="72"/>
      <c r="E3881" s="72"/>
      <c r="F3881" s="72"/>
      <c r="G3881" s="72"/>
      <c r="H3881" s="72"/>
    </row>
    <row r="3882" spans="1:8" x14ac:dyDescent="0.25">
      <c r="A3882" s="73"/>
      <c r="B3882" s="72"/>
      <c r="C3882" s="72"/>
      <c r="D3882" s="72"/>
      <c r="E3882" s="72"/>
      <c r="F3882" s="72"/>
      <c r="G3882" s="72"/>
      <c r="H3882" s="72"/>
    </row>
    <row r="3883" spans="1:8" x14ac:dyDescent="0.25">
      <c r="A3883" s="73"/>
      <c r="B3883" s="72"/>
      <c r="C3883" s="72"/>
      <c r="D3883" s="72"/>
      <c r="E3883" s="72"/>
      <c r="F3883" s="72"/>
      <c r="G3883" s="72"/>
      <c r="H3883" s="72"/>
    </row>
    <row r="3884" spans="1:8" x14ac:dyDescent="0.25">
      <c r="A3884" s="73"/>
      <c r="B3884" s="72"/>
      <c r="C3884" s="72"/>
      <c r="D3884" s="72"/>
      <c r="E3884" s="72"/>
      <c r="F3884" s="72"/>
      <c r="G3884" s="72"/>
      <c r="H3884" s="72"/>
    </row>
    <row r="3885" spans="1:8" x14ac:dyDescent="0.25">
      <c r="A3885" s="73"/>
      <c r="B3885" s="72"/>
      <c r="C3885" s="72"/>
      <c r="D3885" s="72"/>
      <c r="E3885" s="72"/>
      <c r="F3885" s="72"/>
      <c r="G3885" s="72"/>
      <c r="H3885" s="72"/>
    </row>
    <row r="3886" spans="1:8" x14ac:dyDescent="0.25">
      <c r="A3886" s="73"/>
      <c r="B3886" s="72"/>
      <c r="C3886" s="72"/>
      <c r="D3886" s="72"/>
      <c r="E3886" s="72"/>
      <c r="F3886" s="72"/>
      <c r="G3886" s="72"/>
      <c r="H3886" s="72"/>
    </row>
    <row r="3887" spans="1:8" x14ac:dyDescent="0.25">
      <c r="A3887" s="73"/>
      <c r="B3887" s="72"/>
      <c r="C3887" s="72"/>
      <c r="D3887" s="72"/>
      <c r="E3887" s="72"/>
      <c r="F3887" s="72"/>
      <c r="G3887" s="72"/>
      <c r="H3887" s="72"/>
    </row>
    <row r="3888" spans="1:8" x14ac:dyDescent="0.25">
      <c r="A3888" s="73"/>
      <c r="B3888" s="72"/>
      <c r="C3888" s="72"/>
      <c r="D3888" s="72"/>
      <c r="E3888" s="72"/>
      <c r="F3888" s="72"/>
      <c r="G3888" s="72"/>
      <c r="H3888" s="72"/>
    </row>
    <row r="3889" spans="1:8" x14ac:dyDescent="0.25">
      <c r="A3889" s="73"/>
      <c r="B3889" s="72"/>
      <c r="C3889" s="72"/>
      <c r="D3889" s="72"/>
      <c r="E3889" s="72"/>
      <c r="F3889" s="72"/>
      <c r="G3889" s="72"/>
      <c r="H3889" s="72"/>
    </row>
    <row r="3890" spans="1:8" x14ac:dyDescent="0.25">
      <c r="A3890" s="73"/>
      <c r="B3890" s="72"/>
      <c r="C3890" s="72"/>
      <c r="D3890" s="72"/>
      <c r="E3890" s="72"/>
      <c r="F3890" s="72"/>
      <c r="G3890" s="72"/>
      <c r="H3890" s="72"/>
    </row>
    <row r="3891" spans="1:8" x14ac:dyDescent="0.25">
      <c r="A3891" s="73"/>
      <c r="B3891" s="72"/>
      <c r="C3891" s="72"/>
      <c r="D3891" s="72"/>
      <c r="E3891" s="72"/>
      <c r="F3891" s="72"/>
      <c r="G3891" s="72"/>
      <c r="H3891" s="72"/>
    </row>
    <row r="3892" spans="1:8" x14ac:dyDescent="0.25">
      <c r="A3892" s="73"/>
      <c r="B3892" s="72"/>
      <c r="C3892" s="72"/>
      <c r="D3892" s="72"/>
      <c r="E3892" s="72"/>
      <c r="F3892" s="72"/>
      <c r="G3892" s="72"/>
      <c r="H3892" s="72"/>
    </row>
    <row r="3893" spans="1:8" x14ac:dyDescent="0.25">
      <c r="A3893" s="73"/>
      <c r="B3893" s="72"/>
      <c r="C3893" s="72"/>
      <c r="D3893" s="72"/>
      <c r="E3893" s="72"/>
      <c r="F3893" s="72"/>
      <c r="G3893" s="72"/>
      <c r="H3893" s="72"/>
    </row>
    <row r="3894" spans="1:8" x14ac:dyDescent="0.25">
      <c r="A3894" s="73"/>
      <c r="B3894" s="72"/>
      <c r="C3894" s="72"/>
      <c r="D3894" s="72"/>
      <c r="E3894" s="72"/>
      <c r="F3894" s="72"/>
      <c r="G3894" s="72"/>
      <c r="H3894" s="72"/>
    </row>
    <row r="3895" spans="1:8" x14ac:dyDescent="0.25">
      <c r="A3895" s="73"/>
      <c r="B3895" s="72"/>
      <c r="C3895" s="72"/>
      <c r="D3895" s="72"/>
      <c r="E3895" s="72"/>
      <c r="F3895" s="72"/>
      <c r="G3895" s="72"/>
      <c r="H3895" s="72"/>
    </row>
    <row r="3896" spans="1:8" x14ac:dyDescent="0.25">
      <c r="A3896" s="73"/>
      <c r="B3896" s="72"/>
      <c r="C3896" s="72"/>
      <c r="D3896" s="72"/>
      <c r="E3896" s="72"/>
      <c r="F3896" s="72"/>
      <c r="G3896" s="72"/>
      <c r="H3896" s="72"/>
    </row>
    <row r="3897" spans="1:8" x14ac:dyDescent="0.25">
      <c r="A3897" s="73"/>
      <c r="B3897" s="72"/>
      <c r="C3897" s="72"/>
      <c r="D3897" s="72"/>
      <c r="E3897" s="72"/>
      <c r="F3897" s="72"/>
      <c r="G3897" s="72"/>
      <c r="H3897" s="72"/>
    </row>
    <row r="3898" spans="1:8" x14ac:dyDescent="0.25">
      <c r="A3898" s="73"/>
      <c r="B3898" s="72"/>
      <c r="C3898" s="72"/>
      <c r="D3898" s="72"/>
      <c r="E3898" s="72"/>
      <c r="F3898" s="72"/>
      <c r="G3898" s="72"/>
      <c r="H3898" s="72"/>
    </row>
    <row r="3899" spans="1:8" x14ac:dyDescent="0.25">
      <c r="A3899" s="73"/>
      <c r="B3899" s="72"/>
      <c r="C3899" s="72"/>
      <c r="D3899" s="72"/>
      <c r="E3899" s="72"/>
      <c r="F3899" s="72"/>
      <c r="G3899" s="72"/>
      <c r="H3899" s="72"/>
    </row>
    <row r="3900" spans="1:8" x14ac:dyDescent="0.25">
      <c r="A3900" s="73"/>
      <c r="B3900" s="72"/>
      <c r="C3900" s="72"/>
      <c r="D3900" s="72"/>
      <c r="E3900" s="72"/>
      <c r="F3900" s="72"/>
      <c r="G3900" s="72"/>
      <c r="H3900" s="72"/>
    </row>
    <row r="3901" spans="1:8" x14ac:dyDescent="0.25">
      <c r="A3901" s="73"/>
      <c r="B3901" s="72"/>
      <c r="C3901" s="72"/>
      <c r="D3901" s="72"/>
      <c r="E3901" s="72"/>
      <c r="F3901" s="72"/>
      <c r="G3901" s="72"/>
      <c r="H3901" s="72"/>
    </row>
    <row r="3902" spans="1:8" x14ac:dyDescent="0.25">
      <c r="A3902" s="73"/>
      <c r="B3902" s="72"/>
      <c r="C3902" s="72"/>
      <c r="D3902" s="72"/>
      <c r="E3902" s="72"/>
      <c r="F3902" s="72"/>
      <c r="G3902" s="72"/>
      <c r="H3902" s="72"/>
    </row>
    <row r="3903" spans="1:8" x14ac:dyDescent="0.25">
      <c r="A3903" s="73"/>
      <c r="B3903" s="72"/>
      <c r="C3903" s="72"/>
      <c r="D3903" s="72"/>
      <c r="E3903" s="72"/>
      <c r="F3903" s="72"/>
      <c r="G3903" s="72"/>
      <c r="H3903" s="72"/>
    </row>
    <row r="3904" spans="1:8" x14ac:dyDescent="0.25">
      <c r="A3904" s="73"/>
      <c r="B3904" s="72"/>
      <c r="C3904" s="72"/>
      <c r="D3904" s="72"/>
      <c r="E3904" s="72"/>
      <c r="F3904" s="72"/>
      <c r="G3904" s="72"/>
      <c r="H3904" s="72"/>
    </row>
    <row r="3905" spans="1:8" x14ac:dyDescent="0.25">
      <c r="A3905" s="73"/>
      <c r="B3905" s="72"/>
      <c r="C3905" s="72"/>
      <c r="D3905" s="72"/>
      <c r="E3905" s="72"/>
      <c r="F3905" s="72"/>
      <c r="G3905" s="72"/>
      <c r="H3905" s="72"/>
    </row>
    <row r="3906" spans="1:8" x14ac:dyDescent="0.25">
      <c r="A3906" s="73"/>
      <c r="B3906" s="72"/>
      <c r="C3906" s="72"/>
      <c r="D3906" s="72"/>
      <c r="E3906" s="72"/>
      <c r="F3906" s="72"/>
      <c r="G3906" s="72"/>
      <c r="H3906" s="72"/>
    </row>
    <row r="3907" spans="1:8" x14ac:dyDescent="0.25">
      <c r="A3907" s="73"/>
      <c r="B3907" s="72"/>
      <c r="C3907" s="72"/>
      <c r="D3907" s="72"/>
      <c r="E3907" s="72"/>
      <c r="F3907" s="72"/>
      <c r="G3907" s="72"/>
      <c r="H3907" s="72"/>
    </row>
    <row r="3908" spans="1:8" x14ac:dyDescent="0.25">
      <c r="A3908" s="73"/>
      <c r="B3908" s="72"/>
      <c r="C3908" s="72"/>
      <c r="D3908" s="72"/>
      <c r="E3908" s="72"/>
      <c r="F3908" s="72"/>
      <c r="G3908" s="72"/>
      <c r="H3908" s="72"/>
    </row>
    <row r="3909" spans="1:8" x14ac:dyDescent="0.25">
      <c r="A3909" s="73"/>
      <c r="B3909" s="72"/>
      <c r="C3909" s="72"/>
      <c r="D3909" s="72"/>
      <c r="E3909" s="72"/>
      <c r="F3909" s="72"/>
      <c r="G3909" s="72"/>
      <c r="H3909" s="72"/>
    </row>
    <row r="3910" spans="1:8" x14ac:dyDescent="0.25">
      <c r="A3910" s="73"/>
      <c r="B3910" s="72"/>
      <c r="C3910" s="72"/>
      <c r="D3910" s="72"/>
      <c r="E3910" s="72"/>
      <c r="F3910" s="72"/>
      <c r="G3910" s="72"/>
      <c r="H3910" s="72"/>
    </row>
    <row r="3911" spans="1:8" x14ac:dyDescent="0.25">
      <c r="A3911" s="73"/>
      <c r="B3911" s="72"/>
      <c r="C3911" s="72"/>
      <c r="D3911" s="72"/>
      <c r="E3911" s="72"/>
      <c r="F3911" s="72"/>
      <c r="G3911" s="72"/>
      <c r="H3911" s="72"/>
    </row>
    <row r="3912" spans="1:8" x14ac:dyDescent="0.25">
      <c r="A3912" s="73"/>
      <c r="B3912" s="72"/>
      <c r="C3912" s="72"/>
      <c r="D3912" s="72"/>
      <c r="E3912" s="72"/>
      <c r="F3912" s="72"/>
      <c r="G3912" s="72"/>
      <c r="H3912" s="72"/>
    </row>
    <row r="3913" spans="1:8" x14ac:dyDescent="0.25">
      <c r="A3913" s="73"/>
      <c r="B3913" s="72"/>
      <c r="C3913" s="72"/>
      <c r="D3913" s="72"/>
      <c r="E3913" s="72"/>
      <c r="F3913" s="72"/>
      <c r="G3913" s="72"/>
      <c r="H3913" s="72"/>
    </row>
    <row r="3914" spans="1:8" x14ac:dyDescent="0.25">
      <c r="A3914" s="73"/>
      <c r="B3914" s="72"/>
      <c r="C3914" s="72"/>
      <c r="D3914" s="72"/>
      <c r="E3914" s="72"/>
      <c r="F3914" s="72"/>
      <c r="G3914" s="72"/>
      <c r="H3914" s="72"/>
    </row>
    <row r="3915" spans="1:8" x14ac:dyDescent="0.25">
      <c r="A3915" s="73"/>
      <c r="B3915" s="72"/>
      <c r="C3915" s="72"/>
      <c r="D3915" s="72"/>
      <c r="E3915" s="72"/>
      <c r="F3915" s="72"/>
      <c r="G3915" s="72"/>
      <c r="H3915" s="72"/>
    </row>
    <row r="3916" spans="1:8" x14ac:dyDescent="0.25">
      <c r="A3916" s="73"/>
      <c r="B3916" s="72"/>
      <c r="C3916" s="72"/>
      <c r="D3916" s="72"/>
      <c r="E3916" s="72"/>
      <c r="F3916" s="72"/>
      <c r="G3916" s="72"/>
      <c r="H3916" s="72"/>
    </row>
    <row r="3917" spans="1:8" x14ac:dyDescent="0.25">
      <c r="A3917" s="73"/>
      <c r="B3917" s="72"/>
      <c r="C3917" s="72"/>
      <c r="D3917" s="72"/>
      <c r="E3917" s="72"/>
      <c r="F3917" s="72"/>
      <c r="G3917" s="72"/>
      <c r="H3917" s="72"/>
    </row>
    <row r="3918" spans="1:8" x14ac:dyDescent="0.25">
      <c r="A3918" s="73"/>
      <c r="B3918" s="72"/>
      <c r="C3918" s="72"/>
      <c r="D3918" s="72"/>
      <c r="E3918" s="72"/>
      <c r="F3918" s="72"/>
      <c r="G3918" s="72"/>
      <c r="H3918" s="72"/>
    </row>
    <row r="3919" spans="1:8" x14ac:dyDescent="0.25">
      <c r="A3919" s="73"/>
      <c r="B3919" s="72"/>
      <c r="C3919" s="72"/>
      <c r="D3919" s="72"/>
      <c r="E3919" s="72"/>
      <c r="F3919" s="72"/>
      <c r="G3919" s="72"/>
      <c r="H3919" s="72"/>
    </row>
    <row r="3920" spans="1:8" x14ac:dyDescent="0.25">
      <c r="A3920" s="73"/>
      <c r="B3920" s="72"/>
      <c r="C3920" s="72"/>
      <c r="D3920" s="72"/>
      <c r="E3920" s="72"/>
      <c r="F3920" s="72"/>
      <c r="G3920" s="72"/>
      <c r="H3920" s="72"/>
    </row>
    <row r="3921" spans="1:8" x14ac:dyDescent="0.25">
      <c r="A3921" s="73"/>
      <c r="B3921" s="72"/>
      <c r="C3921" s="72"/>
      <c r="D3921" s="72"/>
      <c r="E3921" s="72"/>
      <c r="F3921" s="72"/>
      <c r="G3921" s="72"/>
      <c r="H3921" s="72"/>
    </row>
    <row r="3922" spans="1:8" x14ac:dyDescent="0.25">
      <c r="A3922" s="73"/>
      <c r="B3922" s="72"/>
      <c r="C3922" s="72"/>
      <c r="D3922" s="72"/>
      <c r="E3922" s="72"/>
      <c r="F3922" s="72"/>
      <c r="G3922" s="72"/>
      <c r="H3922" s="72"/>
    </row>
    <row r="3923" spans="1:8" x14ac:dyDescent="0.25">
      <c r="A3923" s="73"/>
      <c r="B3923" s="72"/>
      <c r="C3923" s="72"/>
      <c r="D3923" s="72"/>
      <c r="E3923" s="72"/>
      <c r="F3923" s="72"/>
      <c r="G3923" s="72"/>
      <c r="H3923" s="72"/>
    </row>
    <row r="3924" spans="1:8" x14ac:dyDescent="0.25">
      <c r="A3924" s="73"/>
      <c r="B3924" s="72"/>
      <c r="C3924" s="72"/>
      <c r="D3924" s="72"/>
      <c r="E3924" s="72"/>
      <c r="F3924" s="72"/>
      <c r="G3924" s="72"/>
      <c r="H3924" s="72"/>
    </row>
    <row r="3925" spans="1:8" x14ac:dyDescent="0.25">
      <c r="A3925" s="73"/>
      <c r="B3925" s="72"/>
      <c r="C3925" s="72"/>
      <c r="D3925" s="72"/>
      <c r="E3925" s="72"/>
      <c r="F3925" s="72"/>
      <c r="G3925" s="72"/>
      <c r="H3925" s="72"/>
    </row>
    <row r="3926" spans="1:8" x14ac:dyDescent="0.25">
      <c r="A3926" s="73"/>
      <c r="B3926" s="72"/>
      <c r="C3926" s="72"/>
      <c r="D3926" s="72"/>
      <c r="E3926" s="72"/>
      <c r="F3926" s="72"/>
      <c r="G3926" s="72"/>
      <c r="H3926" s="72"/>
    </row>
    <row r="3927" spans="1:8" x14ac:dyDescent="0.25">
      <c r="A3927" s="73"/>
      <c r="B3927" s="72"/>
      <c r="C3927" s="72"/>
      <c r="D3927" s="72"/>
      <c r="E3927" s="72"/>
      <c r="F3927" s="72"/>
      <c r="G3927" s="72"/>
      <c r="H3927" s="72"/>
    </row>
    <row r="3928" spans="1:8" x14ac:dyDescent="0.25">
      <c r="A3928" s="73"/>
      <c r="B3928" s="72"/>
      <c r="C3928" s="72"/>
      <c r="D3928" s="72"/>
      <c r="E3928" s="72"/>
      <c r="F3928" s="72"/>
      <c r="G3928" s="72"/>
      <c r="H3928" s="72"/>
    </row>
    <row r="3929" spans="1:8" x14ac:dyDescent="0.25">
      <c r="A3929" s="73"/>
      <c r="B3929" s="72"/>
      <c r="C3929" s="72"/>
      <c r="D3929" s="72"/>
      <c r="E3929" s="72"/>
      <c r="F3929" s="72"/>
      <c r="G3929" s="72"/>
      <c r="H3929" s="72"/>
    </row>
    <row r="3930" spans="1:8" x14ac:dyDescent="0.25">
      <c r="A3930" s="73"/>
      <c r="B3930" s="72"/>
      <c r="C3930" s="72"/>
      <c r="D3930" s="72"/>
      <c r="E3930" s="72"/>
      <c r="F3930" s="72"/>
      <c r="G3930" s="72"/>
      <c r="H3930" s="72"/>
    </row>
    <row r="3931" spans="1:8" x14ac:dyDescent="0.25">
      <c r="A3931" s="73"/>
      <c r="B3931" s="72"/>
      <c r="C3931" s="72"/>
      <c r="D3931" s="72"/>
      <c r="E3931" s="72"/>
      <c r="F3931" s="72"/>
      <c r="G3931" s="72"/>
      <c r="H3931" s="72"/>
    </row>
    <row r="3932" spans="1:8" x14ac:dyDescent="0.25">
      <c r="A3932" s="73"/>
      <c r="B3932" s="72"/>
      <c r="C3932" s="72"/>
      <c r="D3932" s="72"/>
      <c r="E3932" s="72"/>
      <c r="F3932" s="72"/>
      <c r="G3932" s="72"/>
      <c r="H3932" s="72"/>
    </row>
    <row r="3933" spans="1:8" x14ac:dyDescent="0.25">
      <c r="A3933" s="73"/>
      <c r="B3933" s="72"/>
      <c r="C3933" s="72"/>
      <c r="D3933" s="72"/>
      <c r="E3933" s="72"/>
      <c r="F3933" s="72"/>
      <c r="G3933" s="72"/>
      <c r="H3933" s="72"/>
    </row>
    <row r="3934" spans="1:8" x14ac:dyDescent="0.25">
      <c r="A3934" s="73"/>
      <c r="B3934" s="72"/>
      <c r="C3934" s="72"/>
      <c r="D3934" s="72"/>
      <c r="E3934" s="72"/>
      <c r="F3934" s="72"/>
      <c r="G3934" s="72"/>
      <c r="H3934" s="72"/>
    </row>
    <row r="3935" spans="1:8" x14ac:dyDescent="0.25">
      <c r="A3935" s="73"/>
      <c r="B3935" s="72"/>
      <c r="C3935" s="72"/>
      <c r="D3935" s="72"/>
      <c r="E3935" s="72"/>
      <c r="F3935" s="72"/>
      <c r="G3935" s="72"/>
      <c r="H3935" s="72"/>
    </row>
    <row r="3936" spans="1:8" x14ac:dyDescent="0.25">
      <c r="A3936" s="73"/>
      <c r="B3936" s="72"/>
      <c r="C3936" s="72"/>
      <c r="D3936" s="72"/>
      <c r="E3936" s="72"/>
      <c r="F3936" s="72"/>
      <c r="G3936" s="72"/>
      <c r="H3936" s="72"/>
    </row>
    <row r="3937" spans="1:8" x14ac:dyDescent="0.25">
      <c r="A3937" s="73"/>
      <c r="B3937" s="72"/>
      <c r="C3937" s="72"/>
      <c r="D3937" s="72"/>
      <c r="E3937" s="72"/>
      <c r="F3937" s="72"/>
      <c r="G3937" s="72"/>
      <c r="H3937" s="72"/>
    </row>
    <row r="3938" spans="1:8" x14ac:dyDescent="0.25">
      <c r="A3938" s="73"/>
      <c r="B3938" s="72"/>
      <c r="C3938" s="72"/>
      <c r="D3938" s="72"/>
      <c r="E3938" s="72"/>
      <c r="F3938" s="72"/>
      <c r="G3938" s="72"/>
      <c r="H3938" s="72"/>
    </row>
    <row r="3939" spans="1:8" x14ac:dyDescent="0.25">
      <c r="A3939" s="73"/>
      <c r="B3939" s="72"/>
      <c r="C3939" s="72"/>
      <c r="D3939" s="72"/>
      <c r="E3939" s="72"/>
      <c r="F3939" s="72"/>
      <c r="G3939" s="72"/>
      <c r="H3939" s="72"/>
    </row>
    <row r="3940" spans="1:8" x14ac:dyDescent="0.25">
      <c r="A3940" s="73"/>
      <c r="B3940" s="72"/>
      <c r="C3940" s="72"/>
      <c r="D3940" s="72"/>
      <c r="E3940" s="72"/>
      <c r="F3940" s="72"/>
      <c r="G3940" s="72"/>
      <c r="H3940" s="72"/>
    </row>
    <row r="3941" spans="1:8" x14ac:dyDescent="0.25">
      <c r="A3941" s="73"/>
      <c r="B3941" s="72"/>
      <c r="C3941" s="72"/>
      <c r="D3941" s="72"/>
      <c r="E3941" s="72"/>
      <c r="F3941" s="72"/>
      <c r="G3941" s="72"/>
      <c r="H3941" s="72"/>
    </row>
    <row r="3942" spans="1:8" x14ac:dyDescent="0.25">
      <c r="A3942" s="73"/>
      <c r="B3942" s="72"/>
      <c r="C3942" s="72"/>
      <c r="D3942" s="72"/>
      <c r="E3942" s="72"/>
      <c r="F3942" s="72"/>
      <c r="G3942" s="72"/>
      <c r="H3942" s="72"/>
    </row>
    <row r="3943" spans="1:8" x14ac:dyDescent="0.25">
      <c r="A3943" s="73"/>
      <c r="B3943" s="72"/>
      <c r="C3943" s="72"/>
      <c r="D3943" s="72"/>
      <c r="E3943" s="72"/>
      <c r="F3943" s="72"/>
      <c r="G3943" s="72"/>
      <c r="H3943" s="72"/>
    </row>
    <row r="3944" spans="1:8" x14ac:dyDescent="0.25">
      <c r="A3944" s="73"/>
      <c r="B3944" s="72"/>
      <c r="C3944" s="72"/>
      <c r="D3944" s="72"/>
      <c r="E3944" s="72"/>
      <c r="F3944" s="72"/>
      <c r="G3944" s="72"/>
      <c r="H3944" s="72"/>
    </row>
    <row r="3945" spans="1:8" x14ac:dyDescent="0.25">
      <c r="A3945" s="73"/>
      <c r="B3945" s="72"/>
      <c r="C3945" s="72"/>
      <c r="D3945" s="72"/>
      <c r="E3945" s="72"/>
      <c r="F3945" s="72"/>
      <c r="G3945" s="72"/>
      <c r="H3945" s="72"/>
    </row>
    <row r="3946" spans="1:8" x14ac:dyDescent="0.25">
      <c r="A3946" s="73"/>
      <c r="B3946" s="72"/>
      <c r="C3946" s="72"/>
      <c r="D3946" s="72"/>
      <c r="E3946" s="72"/>
      <c r="F3946" s="72"/>
      <c r="G3946" s="72"/>
      <c r="H3946" s="72"/>
    </row>
    <row r="3947" spans="1:8" x14ac:dyDescent="0.25">
      <c r="A3947" s="73"/>
      <c r="B3947" s="72"/>
      <c r="C3947" s="72"/>
      <c r="D3947" s="72"/>
      <c r="E3947" s="72"/>
      <c r="F3947" s="72"/>
      <c r="G3947" s="72"/>
      <c r="H3947" s="72"/>
    </row>
    <row r="3948" spans="1:8" x14ac:dyDescent="0.25">
      <c r="A3948" s="73"/>
      <c r="B3948" s="72"/>
      <c r="C3948" s="72"/>
      <c r="D3948" s="72"/>
      <c r="E3948" s="72"/>
      <c r="F3948" s="72"/>
      <c r="G3948" s="72"/>
      <c r="H3948" s="72"/>
    </row>
    <row r="3949" spans="1:8" x14ac:dyDescent="0.25">
      <c r="A3949" s="73"/>
      <c r="B3949" s="72"/>
      <c r="C3949" s="72"/>
      <c r="D3949" s="72"/>
      <c r="E3949" s="72"/>
      <c r="F3949" s="72"/>
      <c r="G3949" s="72"/>
      <c r="H3949" s="72"/>
    </row>
    <row r="3950" spans="1:8" x14ac:dyDescent="0.25">
      <c r="A3950" s="73"/>
      <c r="B3950" s="72"/>
      <c r="C3950" s="72"/>
      <c r="D3950" s="72"/>
      <c r="E3950" s="72"/>
      <c r="F3950" s="72"/>
      <c r="G3950" s="72"/>
      <c r="H3950" s="72"/>
    </row>
    <row r="3951" spans="1:8" x14ac:dyDescent="0.25">
      <c r="A3951" s="73"/>
      <c r="B3951" s="72"/>
      <c r="C3951" s="72"/>
      <c r="D3951" s="72"/>
      <c r="E3951" s="72"/>
      <c r="F3951" s="72"/>
      <c r="G3951" s="72"/>
      <c r="H3951" s="72"/>
    </row>
    <row r="3952" spans="1:8" x14ac:dyDescent="0.25">
      <c r="A3952" s="73"/>
      <c r="B3952" s="72"/>
      <c r="C3952" s="72"/>
      <c r="D3952" s="72"/>
      <c r="E3952" s="72"/>
      <c r="F3952" s="72"/>
      <c r="G3952" s="72"/>
      <c r="H3952" s="72"/>
    </row>
    <row r="3953" spans="1:8" x14ac:dyDescent="0.25">
      <c r="A3953" s="73"/>
      <c r="B3953" s="72"/>
      <c r="C3953" s="72"/>
      <c r="D3953" s="72"/>
      <c r="E3953" s="72"/>
      <c r="F3953" s="72"/>
      <c r="G3953" s="72"/>
      <c r="H3953" s="72"/>
    </row>
    <row r="3954" spans="1:8" x14ac:dyDescent="0.25">
      <c r="A3954" s="73"/>
      <c r="B3954" s="72"/>
      <c r="C3954" s="72"/>
      <c r="D3954" s="72"/>
      <c r="E3954" s="72"/>
      <c r="F3954" s="72"/>
      <c r="G3954" s="72"/>
      <c r="H3954" s="72"/>
    </row>
    <row r="3955" spans="1:8" x14ac:dyDescent="0.25">
      <c r="A3955" s="73"/>
      <c r="B3955" s="72"/>
      <c r="C3955" s="72"/>
      <c r="D3955" s="72"/>
      <c r="E3955" s="72"/>
      <c r="F3955" s="72"/>
      <c r="G3955" s="72"/>
      <c r="H3955" s="72"/>
    </row>
    <row r="3956" spans="1:8" x14ac:dyDescent="0.25">
      <c r="A3956" s="73"/>
      <c r="B3956" s="72"/>
      <c r="C3956" s="72"/>
      <c r="D3956" s="72"/>
      <c r="E3956" s="72"/>
      <c r="F3956" s="72"/>
      <c r="G3956" s="72"/>
      <c r="H3956" s="72"/>
    </row>
    <row r="3957" spans="1:8" x14ac:dyDescent="0.25">
      <c r="A3957" s="73"/>
      <c r="B3957" s="72"/>
      <c r="C3957" s="72"/>
      <c r="D3957" s="72"/>
      <c r="E3957" s="72"/>
      <c r="F3957" s="72"/>
      <c r="G3957" s="72"/>
      <c r="H3957" s="72"/>
    </row>
    <row r="3958" spans="1:8" x14ac:dyDescent="0.25">
      <c r="A3958" s="73"/>
      <c r="B3958" s="72"/>
      <c r="C3958" s="72"/>
      <c r="D3958" s="72"/>
      <c r="E3958" s="72"/>
      <c r="F3958" s="72"/>
      <c r="G3958" s="72"/>
      <c r="H3958" s="72"/>
    </row>
    <row r="3959" spans="1:8" x14ac:dyDescent="0.25">
      <c r="A3959" s="73"/>
      <c r="B3959" s="72"/>
      <c r="C3959" s="72"/>
      <c r="D3959" s="72"/>
      <c r="E3959" s="72"/>
      <c r="F3959" s="72"/>
      <c r="G3959" s="72"/>
      <c r="H3959" s="72"/>
    </row>
    <row r="3960" spans="1:8" x14ac:dyDescent="0.25">
      <c r="A3960" s="73"/>
      <c r="B3960" s="72"/>
      <c r="C3960" s="72"/>
      <c r="D3960" s="72"/>
      <c r="E3960" s="72"/>
      <c r="F3960" s="72"/>
      <c r="G3960" s="72"/>
      <c r="H3960" s="72"/>
    </row>
    <row r="3961" spans="1:8" x14ac:dyDescent="0.25">
      <c r="A3961" s="73"/>
      <c r="B3961" s="72"/>
      <c r="C3961" s="72"/>
      <c r="D3961" s="72"/>
      <c r="E3961" s="72"/>
      <c r="F3961" s="72"/>
      <c r="G3961" s="72"/>
      <c r="H3961" s="72"/>
    </row>
    <row r="3962" spans="1:8" x14ac:dyDescent="0.25">
      <c r="A3962" s="73"/>
      <c r="B3962" s="72"/>
      <c r="C3962" s="72"/>
      <c r="D3962" s="72"/>
      <c r="E3962" s="72"/>
      <c r="F3962" s="72"/>
      <c r="G3962" s="72"/>
      <c r="H3962" s="72"/>
    </row>
    <row r="3963" spans="1:8" x14ac:dyDescent="0.25">
      <c r="A3963" s="73"/>
      <c r="B3963" s="72"/>
      <c r="C3963" s="72"/>
      <c r="D3963" s="72"/>
      <c r="E3963" s="72"/>
      <c r="F3963" s="72"/>
      <c r="G3963" s="72"/>
      <c r="H3963" s="72"/>
    </row>
    <row r="3964" spans="1:8" x14ac:dyDescent="0.25">
      <c r="A3964" s="73"/>
      <c r="B3964" s="72"/>
      <c r="C3964" s="72"/>
      <c r="D3964" s="72"/>
      <c r="E3964" s="72"/>
      <c r="F3964" s="72"/>
      <c r="G3964" s="72"/>
      <c r="H3964" s="72"/>
    </row>
    <row r="3965" spans="1:8" x14ac:dyDescent="0.25">
      <c r="A3965" s="73"/>
      <c r="B3965" s="72"/>
      <c r="C3965" s="72"/>
      <c r="D3965" s="72"/>
      <c r="E3965" s="72"/>
      <c r="F3965" s="72"/>
      <c r="G3965" s="72"/>
      <c r="H3965" s="72"/>
    </row>
    <row r="3966" spans="1:8" x14ac:dyDescent="0.25">
      <c r="A3966" s="73"/>
      <c r="B3966" s="72"/>
      <c r="C3966" s="72"/>
      <c r="D3966" s="72"/>
      <c r="E3966" s="72"/>
      <c r="F3966" s="72"/>
      <c r="G3966" s="72"/>
      <c r="H3966" s="72"/>
    </row>
    <row r="3967" spans="1:8" x14ac:dyDescent="0.25">
      <c r="A3967" s="73"/>
      <c r="B3967" s="72"/>
      <c r="C3967" s="72"/>
      <c r="D3967" s="72"/>
      <c r="E3967" s="72"/>
      <c r="F3967" s="72"/>
      <c r="G3967" s="72"/>
      <c r="H3967" s="72"/>
    </row>
    <row r="3968" spans="1:8" x14ac:dyDescent="0.25">
      <c r="A3968" s="73"/>
      <c r="B3968" s="72"/>
      <c r="C3968" s="72"/>
      <c r="D3968" s="72"/>
      <c r="E3968" s="72"/>
      <c r="F3968" s="72"/>
      <c r="G3968" s="72"/>
      <c r="H3968" s="72"/>
    </row>
    <row r="3969" spans="1:8" x14ac:dyDescent="0.25">
      <c r="A3969" s="73"/>
      <c r="B3969" s="72"/>
      <c r="C3969" s="72"/>
      <c r="D3969" s="72"/>
      <c r="E3969" s="72"/>
      <c r="F3969" s="72"/>
      <c r="G3969" s="72"/>
      <c r="H3969" s="72"/>
    </row>
    <row r="3970" spans="1:8" x14ac:dyDescent="0.25">
      <c r="A3970" s="73"/>
      <c r="B3970" s="72"/>
      <c r="C3970" s="72"/>
      <c r="D3970" s="72"/>
      <c r="E3970" s="72"/>
      <c r="F3970" s="72"/>
      <c r="G3970" s="72"/>
      <c r="H3970" s="72"/>
    </row>
    <row r="3971" spans="1:8" x14ac:dyDescent="0.25">
      <c r="A3971" s="73"/>
      <c r="B3971" s="72"/>
      <c r="C3971" s="72"/>
      <c r="D3971" s="72"/>
      <c r="E3971" s="72"/>
      <c r="F3971" s="72"/>
      <c r="G3971" s="72"/>
      <c r="H3971" s="72"/>
    </row>
    <row r="3972" spans="1:8" x14ac:dyDescent="0.25">
      <c r="A3972" s="73"/>
      <c r="B3972" s="72"/>
      <c r="C3972" s="72"/>
      <c r="D3972" s="72"/>
      <c r="E3972" s="72"/>
      <c r="F3972" s="72"/>
      <c r="G3972" s="72"/>
      <c r="H3972" s="72"/>
    </row>
    <row r="3973" spans="1:8" x14ac:dyDescent="0.25">
      <c r="A3973" s="73"/>
      <c r="B3973" s="72"/>
      <c r="C3973" s="72"/>
      <c r="D3973" s="72"/>
      <c r="E3973" s="72"/>
      <c r="F3973" s="72"/>
      <c r="G3973" s="72"/>
      <c r="H3973" s="72"/>
    </row>
    <row r="3974" spans="1:8" x14ac:dyDescent="0.25">
      <c r="A3974" s="73"/>
      <c r="B3974" s="72"/>
      <c r="C3974" s="72"/>
      <c r="D3974" s="72"/>
      <c r="E3974" s="72"/>
      <c r="F3974" s="72"/>
      <c r="G3974" s="72"/>
      <c r="H3974" s="72"/>
    </row>
    <row r="3975" spans="1:8" x14ac:dyDescent="0.25">
      <c r="A3975" s="73"/>
      <c r="B3975" s="72"/>
      <c r="C3975" s="72"/>
      <c r="D3975" s="72"/>
      <c r="E3975" s="72"/>
      <c r="F3975" s="72"/>
      <c r="G3975" s="72"/>
      <c r="H3975" s="72"/>
    </row>
    <row r="3976" spans="1:8" x14ac:dyDescent="0.25">
      <c r="A3976" s="73"/>
      <c r="B3976" s="72"/>
      <c r="C3976" s="72"/>
      <c r="D3976" s="72"/>
      <c r="E3976" s="72"/>
      <c r="F3976" s="72"/>
      <c r="G3976" s="72"/>
      <c r="H3976" s="72"/>
    </row>
    <row r="3977" spans="1:8" x14ac:dyDescent="0.25">
      <c r="A3977" s="73"/>
      <c r="B3977" s="72"/>
      <c r="C3977" s="72"/>
      <c r="D3977" s="72"/>
      <c r="E3977" s="72"/>
      <c r="F3977" s="72"/>
      <c r="G3977" s="72"/>
      <c r="H3977" s="72"/>
    </row>
    <row r="3978" spans="1:8" x14ac:dyDescent="0.25">
      <c r="A3978" s="73"/>
      <c r="B3978" s="72"/>
      <c r="C3978" s="72"/>
      <c r="D3978" s="72"/>
      <c r="E3978" s="72"/>
      <c r="F3978" s="72"/>
      <c r="G3978" s="72"/>
      <c r="H3978" s="72"/>
    </row>
    <row r="3979" spans="1:8" x14ac:dyDescent="0.25">
      <c r="A3979" s="73"/>
      <c r="B3979" s="72"/>
      <c r="C3979" s="72"/>
      <c r="D3979" s="72"/>
      <c r="E3979" s="72"/>
      <c r="F3979" s="72"/>
      <c r="G3979" s="72"/>
      <c r="H3979" s="72"/>
    </row>
    <row r="3980" spans="1:8" x14ac:dyDescent="0.25">
      <c r="A3980" s="73"/>
      <c r="B3980" s="72"/>
      <c r="C3980" s="72"/>
      <c r="D3980" s="72"/>
      <c r="E3980" s="72"/>
      <c r="F3980" s="72"/>
      <c r="G3980" s="72"/>
      <c r="H3980" s="72"/>
    </row>
    <row r="3981" spans="1:8" x14ac:dyDescent="0.25">
      <c r="A3981" s="73"/>
      <c r="B3981" s="72"/>
      <c r="C3981" s="72"/>
      <c r="D3981" s="72"/>
      <c r="E3981" s="72"/>
      <c r="F3981" s="72"/>
      <c r="G3981" s="72"/>
      <c r="H3981" s="72"/>
    </row>
    <row r="3982" spans="1:8" x14ac:dyDescent="0.25">
      <c r="A3982" s="73"/>
      <c r="B3982" s="72"/>
      <c r="C3982" s="72"/>
      <c r="D3982" s="72"/>
      <c r="E3982" s="72"/>
      <c r="F3982" s="72"/>
      <c r="G3982" s="72"/>
      <c r="H3982" s="72"/>
    </row>
    <row r="3983" spans="1:8" x14ac:dyDescent="0.25">
      <c r="A3983" s="73"/>
      <c r="B3983" s="72"/>
      <c r="C3983" s="72"/>
      <c r="D3983" s="72"/>
      <c r="E3983" s="72"/>
      <c r="F3983" s="72"/>
      <c r="G3983" s="72"/>
      <c r="H3983" s="72"/>
    </row>
    <row r="3984" spans="1:8" x14ac:dyDescent="0.25">
      <c r="A3984" s="73"/>
      <c r="B3984" s="72"/>
      <c r="C3984" s="72"/>
      <c r="D3984" s="72"/>
      <c r="E3984" s="72"/>
      <c r="F3984" s="72"/>
      <c r="G3984" s="72"/>
      <c r="H3984" s="72"/>
    </row>
    <row r="3985" spans="1:8" x14ac:dyDescent="0.25">
      <c r="A3985" s="73"/>
      <c r="B3985" s="72"/>
      <c r="C3985" s="72"/>
      <c r="D3985" s="72"/>
      <c r="E3985" s="72"/>
      <c r="F3985" s="72"/>
      <c r="G3985" s="72"/>
      <c r="H3985" s="72"/>
    </row>
    <row r="3986" spans="1:8" x14ac:dyDescent="0.25">
      <c r="A3986" s="73"/>
      <c r="B3986" s="72"/>
      <c r="C3986" s="72"/>
      <c r="D3986" s="72"/>
      <c r="E3986" s="72"/>
      <c r="F3986" s="72"/>
      <c r="G3986" s="72"/>
      <c r="H3986" s="72"/>
    </row>
    <row r="3987" spans="1:8" x14ac:dyDescent="0.25">
      <c r="A3987" s="73"/>
      <c r="B3987" s="72"/>
      <c r="C3987" s="72"/>
      <c r="D3987" s="72"/>
      <c r="E3987" s="72"/>
      <c r="F3987" s="72"/>
      <c r="G3987" s="72"/>
      <c r="H3987" s="72"/>
    </row>
    <row r="3988" spans="1:8" x14ac:dyDescent="0.25">
      <c r="A3988" s="73"/>
      <c r="B3988" s="72"/>
      <c r="C3988" s="72"/>
      <c r="D3988" s="72"/>
      <c r="E3988" s="72"/>
      <c r="F3988" s="72"/>
      <c r="G3988" s="72"/>
      <c r="H3988" s="72"/>
    </row>
    <row r="3989" spans="1:8" x14ac:dyDescent="0.25">
      <c r="A3989" s="73"/>
      <c r="B3989" s="72"/>
      <c r="C3989" s="72"/>
      <c r="D3989" s="72"/>
      <c r="E3989" s="72"/>
      <c r="F3989" s="72"/>
      <c r="G3989" s="72"/>
      <c r="H3989" s="72"/>
    </row>
    <row r="3990" spans="1:8" x14ac:dyDescent="0.25">
      <c r="A3990" s="73"/>
      <c r="B3990" s="72"/>
      <c r="C3990" s="72"/>
      <c r="D3990" s="72"/>
      <c r="E3990" s="72"/>
      <c r="F3990" s="72"/>
      <c r="G3990" s="72"/>
      <c r="H3990" s="72"/>
    </row>
    <row r="3991" spans="1:8" x14ac:dyDescent="0.25">
      <c r="A3991" s="73"/>
      <c r="B3991" s="72"/>
      <c r="C3991" s="72"/>
      <c r="D3991" s="72"/>
      <c r="E3991" s="72"/>
      <c r="F3991" s="72"/>
      <c r="G3991" s="72"/>
      <c r="H3991" s="72"/>
    </row>
    <row r="3992" spans="1:8" x14ac:dyDescent="0.25">
      <c r="A3992" s="73"/>
      <c r="B3992" s="72"/>
      <c r="C3992" s="72"/>
      <c r="D3992" s="72"/>
      <c r="E3992" s="72"/>
      <c r="F3992" s="72"/>
      <c r="G3992" s="72"/>
      <c r="H3992" s="72"/>
    </row>
    <row r="3993" spans="1:8" x14ac:dyDescent="0.25">
      <c r="A3993" s="73"/>
      <c r="B3993" s="72"/>
      <c r="C3993" s="72"/>
      <c r="D3993" s="72"/>
      <c r="E3993" s="72"/>
      <c r="F3993" s="72"/>
      <c r="G3993" s="72"/>
      <c r="H3993" s="72"/>
    </row>
    <row r="3994" spans="1:8" x14ac:dyDescent="0.25">
      <c r="A3994" s="73"/>
      <c r="B3994" s="72"/>
      <c r="C3994" s="72"/>
      <c r="D3994" s="72"/>
      <c r="E3994" s="72"/>
      <c r="F3994" s="72"/>
      <c r="G3994" s="72"/>
      <c r="H3994" s="72"/>
    </row>
    <row r="3995" spans="1:8" x14ac:dyDescent="0.25">
      <c r="A3995" s="73"/>
      <c r="B3995" s="72"/>
      <c r="C3995" s="72"/>
      <c r="D3995" s="72"/>
      <c r="E3995" s="72"/>
      <c r="F3995" s="72"/>
      <c r="G3995" s="72"/>
      <c r="H3995" s="72"/>
    </row>
    <row r="3996" spans="1:8" x14ac:dyDescent="0.25">
      <c r="A3996" s="73"/>
      <c r="B3996" s="72"/>
      <c r="C3996" s="72"/>
      <c r="D3996" s="72"/>
      <c r="E3996" s="72"/>
      <c r="F3996" s="72"/>
      <c r="G3996" s="72"/>
      <c r="H3996" s="72"/>
    </row>
    <row r="3997" spans="1:8" x14ac:dyDescent="0.25">
      <c r="A3997" s="73"/>
      <c r="B3997" s="72"/>
      <c r="C3997" s="72"/>
      <c r="D3997" s="72"/>
      <c r="E3997" s="72"/>
      <c r="F3997" s="72"/>
      <c r="G3997" s="72"/>
      <c r="H3997" s="72"/>
    </row>
    <row r="3998" spans="1:8" x14ac:dyDescent="0.25">
      <c r="A3998" s="73"/>
      <c r="B3998" s="72"/>
      <c r="C3998" s="72"/>
      <c r="D3998" s="72"/>
      <c r="E3998" s="72"/>
      <c r="F3998" s="72"/>
      <c r="G3998" s="72"/>
      <c r="H3998" s="72"/>
    </row>
    <row r="3999" spans="1:8" x14ac:dyDescent="0.25">
      <c r="A3999" s="73"/>
      <c r="B3999" s="72"/>
      <c r="C3999" s="72"/>
      <c r="D3999" s="72"/>
      <c r="E3999" s="72"/>
      <c r="F3999" s="72"/>
      <c r="G3999" s="72"/>
      <c r="H3999" s="72"/>
    </row>
    <row r="4000" spans="1:8" x14ac:dyDescent="0.25">
      <c r="A4000" s="73"/>
      <c r="B4000" s="72"/>
      <c r="C4000" s="72"/>
      <c r="D4000" s="72"/>
      <c r="E4000" s="72"/>
      <c r="F4000" s="72"/>
      <c r="G4000" s="72"/>
      <c r="H4000" s="72"/>
    </row>
    <row r="4001" spans="1:8" x14ac:dyDescent="0.25">
      <c r="A4001" s="73"/>
      <c r="B4001" s="72"/>
      <c r="C4001" s="72"/>
      <c r="D4001" s="72"/>
      <c r="E4001" s="72"/>
      <c r="F4001" s="72"/>
      <c r="G4001" s="72"/>
      <c r="H4001" s="72"/>
    </row>
    <row r="4002" spans="1:8" x14ac:dyDescent="0.25">
      <c r="A4002" s="73"/>
      <c r="B4002" s="72"/>
      <c r="C4002" s="72"/>
      <c r="D4002" s="72"/>
      <c r="E4002" s="72"/>
      <c r="F4002" s="72"/>
      <c r="G4002" s="72"/>
      <c r="H4002" s="72"/>
    </row>
    <row r="4003" spans="1:8" x14ac:dyDescent="0.25">
      <c r="A4003" s="73"/>
      <c r="B4003" s="72"/>
      <c r="C4003" s="72"/>
      <c r="D4003" s="72"/>
      <c r="E4003" s="72"/>
      <c r="F4003" s="72"/>
      <c r="G4003" s="72"/>
      <c r="H4003" s="72"/>
    </row>
    <row r="4004" spans="1:8" x14ac:dyDescent="0.25">
      <c r="A4004" s="73"/>
      <c r="B4004" s="72"/>
      <c r="C4004" s="72"/>
      <c r="D4004" s="72"/>
      <c r="E4004" s="72"/>
      <c r="F4004" s="72"/>
      <c r="G4004" s="72"/>
      <c r="H4004" s="72"/>
    </row>
    <row r="4005" spans="1:8" x14ac:dyDescent="0.25">
      <c r="A4005" s="73"/>
      <c r="B4005" s="72"/>
      <c r="C4005" s="72"/>
      <c r="D4005" s="72"/>
      <c r="E4005" s="72"/>
      <c r="F4005" s="72"/>
      <c r="G4005" s="72"/>
      <c r="H4005" s="72"/>
    </row>
    <row r="4006" spans="1:8" x14ac:dyDescent="0.25">
      <c r="A4006" s="73"/>
      <c r="B4006" s="72"/>
      <c r="C4006" s="72"/>
      <c r="D4006" s="72"/>
      <c r="E4006" s="72"/>
      <c r="F4006" s="72"/>
      <c r="G4006" s="72"/>
      <c r="H4006" s="72"/>
    </row>
    <row r="4007" spans="1:8" x14ac:dyDescent="0.25">
      <c r="A4007" s="73"/>
      <c r="B4007" s="72"/>
      <c r="C4007" s="72"/>
      <c r="D4007" s="72"/>
      <c r="E4007" s="72"/>
      <c r="F4007" s="72"/>
      <c r="G4007" s="72"/>
      <c r="H4007" s="72"/>
    </row>
    <row r="4008" spans="1:8" x14ac:dyDescent="0.25">
      <c r="A4008" s="73"/>
      <c r="B4008" s="72"/>
      <c r="C4008" s="72"/>
      <c r="D4008" s="72"/>
      <c r="E4008" s="72"/>
      <c r="F4008" s="72"/>
      <c r="G4008" s="72"/>
      <c r="H4008" s="72"/>
    </row>
    <row r="4009" spans="1:8" x14ac:dyDescent="0.25">
      <c r="A4009" s="73"/>
      <c r="B4009" s="72"/>
      <c r="C4009" s="72"/>
      <c r="D4009" s="72"/>
      <c r="E4009" s="72"/>
      <c r="F4009" s="72"/>
      <c r="G4009" s="72"/>
      <c r="H4009" s="72"/>
    </row>
    <row r="4010" spans="1:8" x14ac:dyDescent="0.25">
      <c r="A4010" s="73"/>
      <c r="B4010" s="72"/>
      <c r="C4010" s="72"/>
      <c r="D4010" s="72"/>
      <c r="E4010" s="72"/>
      <c r="F4010" s="72"/>
      <c r="G4010" s="72"/>
      <c r="H4010" s="72"/>
    </row>
    <row r="4011" spans="1:8" x14ac:dyDescent="0.25">
      <c r="A4011" s="73"/>
      <c r="B4011" s="72"/>
      <c r="C4011" s="72"/>
      <c r="D4011" s="72"/>
      <c r="E4011" s="72"/>
      <c r="F4011" s="72"/>
      <c r="G4011" s="72"/>
      <c r="H4011" s="72"/>
    </row>
    <row r="4012" spans="1:8" x14ac:dyDescent="0.25">
      <c r="A4012" s="73"/>
      <c r="B4012" s="72"/>
      <c r="C4012" s="72"/>
      <c r="D4012" s="72"/>
      <c r="E4012" s="72"/>
      <c r="F4012" s="72"/>
      <c r="G4012" s="72"/>
      <c r="H4012" s="72"/>
    </row>
    <row r="4013" spans="1:8" x14ac:dyDescent="0.25">
      <c r="A4013" s="73"/>
      <c r="B4013" s="72"/>
      <c r="C4013" s="72"/>
      <c r="D4013" s="72"/>
      <c r="E4013" s="72"/>
      <c r="F4013" s="72"/>
      <c r="G4013" s="72"/>
      <c r="H4013" s="72"/>
    </row>
    <row r="4014" spans="1:8" x14ac:dyDescent="0.25">
      <c r="A4014" s="73"/>
      <c r="B4014" s="72"/>
      <c r="C4014" s="72"/>
      <c r="D4014" s="72"/>
      <c r="E4014" s="72"/>
      <c r="F4014" s="72"/>
      <c r="G4014" s="72"/>
      <c r="H4014" s="72"/>
    </row>
    <row r="4015" spans="1:8" x14ac:dyDescent="0.25">
      <c r="A4015" s="73"/>
      <c r="B4015" s="72"/>
      <c r="C4015" s="72"/>
      <c r="D4015" s="72"/>
      <c r="E4015" s="72"/>
      <c r="F4015" s="72"/>
      <c r="G4015" s="72"/>
      <c r="H4015" s="72"/>
    </row>
    <row r="4016" spans="1:8" x14ac:dyDescent="0.25">
      <c r="A4016" s="73"/>
      <c r="B4016" s="72"/>
      <c r="C4016" s="72"/>
      <c r="D4016" s="72"/>
      <c r="E4016" s="72"/>
      <c r="F4016" s="72"/>
      <c r="G4016" s="72"/>
      <c r="H4016" s="72"/>
    </row>
    <row r="4017" spans="1:8" x14ac:dyDescent="0.25">
      <c r="A4017" s="73"/>
      <c r="B4017" s="72"/>
      <c r="C4017" s="72"/>
      <c r="D4017" s="72"/>
      <c r="E4017" s="72"/>
      <c r="F4017" s="72"/>
      <c r="G4017" s="72"/>
      <c r="H4017" s="72"/>
    </row>
    <row r="4018" spans="1:8" x14ac:dyDescent="0.25">
      <c r="A4018" s="73"/>
      <c r="B4018" s="72"/>
      <c r="C4018" s="72"/>
      <c r="D4018" s="72"/>
      <c r="E4018" s="72"/>
      <c r="F4018" s="72"/>
      <c r="G4018" s="72"/>
      <c r="H4018" s="72"/>
    </row>
    <row r="4019" spans="1:8" x14ac:dyDescent="0.25">
      <c r="A4019" s="73"/>
      <c r="B4019" s="72"/>
      <c r="C4019" s="72"/>
      <c r="D4019" s="72"/>
      <c r="E4019" s="72"/>
      <c r="F4019" s="72"/>
      <c r="G4019" s="72"/>
      <c r="H4019" s="72"/>
    </row>
    <row r="4020" spans="1:8" x14ac:dyDescent="0.25">
      <c r="A4020" s="73"/>
      <c r="B4020" s="72"/>
      <c r="C4020" s="72"/>
      <c r="D4020" s="72"/>
      <c r="E4020" s="72"/>
      <c r="F4020" s="72"/>
      <c r="G4020" s="72"/>
      <c r="H4020" s="72"/>
    </row>
    <row r="4021" spans="1:8" x14ac:dyDescent="0.25">
      <c r="A4021" s="73"/>
      <c r="B4021" s="72"/>
      <c r="C4021" s="72"/>
      <c r="D4021" s="72"/>
      <c r="E4021" s="72"/>
      <c r="F4021" s="72"/>
      <c r="G4021" s="72"/>
      <c r="H4021" s="72"/>
    </row>
    <row r="4022" spans="1:8" x14ac:dyDescent="0.25">
      <c r="A4022" s="73"/>
      <c r="B4022" s="72"/>
      <c r="C4022" s="72"/>
      <c r="D4022" s="72"/>
      <c r="E4022" s="72"/>
      <c r="F4022" s="72"/>
      <c r="G4022" s="72"/>
      <c r="H4022" s="72"/>
    </row>
    <row r="4023" spans="1:8" x14ac:dyDescent="0.25">
      <c r="A4023" s="73"/>
      <c r="B4023" s="72"/>
      <c r="C4023" s="72"/>
      <c r="D4023" s="72"/>
      <c r="E4023" s="72"/>
      <c r="F4023" s="72"/>
      <c r="G4023" s="72"/>
      <c r="H4023" s="72"/>
    </row>
    <row r="4024" spans="1:8" x14ac:dyDescent="0.25">
      <c r="A4024" s="73"/>
      <c r="B4024" s="72"/>
      <c r="C4024" s="72"/>
      <c r="D4024" s="72"/>
      <c r="E4024" s="72"/>
      <c r="F4024" s="72"/>
      <c r="G4024" s="72"/>
      <c r="H4024" s="72"/>
    </row>
    <row r="4025" spans="1:8" x14ac:dyDescent="0.25">
      <c r="A4025" s="73"/>
      <c r="B4025" s="72"/>
      <c r="C4025" s="72"/>
      <c r="D4025" s="72"/>
      <c r="E4025" s="72"/>
      <c r="F4025" s="72"/>
      <c r="G4025" s="72"/>
      <c r="H4025" s="72"/>
    </row>
    <row r="4026" spans="1:8" x14ac:dyDescent="0.25">
      <c r="A4026" s="73"/>
      <c r="B4026" s="72"/>
      <c r="C4026" s="72"/>
      <c r="D4026" s="72"/>
      <c r="E4026" s="72"/>
      <c r="F4026" s="72"/>
      <c r="G4026" s="72"/>
      <c r="H4026" s="72"/>
    </row>
    <row r="4027" spans="1:8" x14ac:dyDescent="0.25">
      <c r="A4027" s="73"/>
      <c r="B4027" s="72"/>
      <c r="C4027" s="72"/>
      <c r="D4027" s="72"/>
      <c r="E4027" s="72"/>
      <c r="F4027" s="72"/>
      <c r="G4027" s="72"/>
      <c r="H4027" s="72"/>
    </row>
    <row r="4028" spans="1:8" x14ac:dyDescent="0.25">
      <c r="A4028" s="73"/>
      <c r="B4028" s="72"/>
      <c r="C4028" s="72"/>
      <c r="D4028" s="72"/>
      <c r="E4028" s="72"/>
      <c r="F4028" s="72"/>
      <c r="G4028" s="72"/>
      <c r="H4028" s="72"/>
    </row>
    <row r="4029" spans="1:8" x14ac:dyDescent="0.25">
      <c r="A4029" s="73"/>
      <c r="B4029" s="72"/>
      <c r="C4029" s="72"/>
      <c r="D4029" s="72"/>
      <c r="E4029" s="72"/>
      <c r="F4029" s="72"/>
      <c r="G4029" s="72"/>
      <c r="H4029" s="72"/>
    </row>
    <row r="4030" spans="1:8" x14ac:dyDescent="0.25">
      <c r="A4030" s="73"/>
      <c r="B4030" s="72"/>
      <c r="C4030" s="72"/>
      <c r="D4030" s="72"/>
      <c r="E4030" s="72"/>
      <c r="F4030" s="72"/>
      <c r="G4030" s="72"/>
      <c r="H4030" s="72"/>
    </row>
    <row r="4031" spans="1:8" x14ac:dyDescent="0.25">
      <c r="A4031" s="73"/>
      <c r="B4031" s="72"/>
      <c r="C4031" s="72"/>
      <c r="D4031" s="72"/>
      <c r="E4031" s="72"/>
      <c r="F4031" s="72"/>
      <c r="G4031" s="72"/>
      <c r="H4031" s="72"/>
    </row>
    <row r="4032" spans="1:8" x14ac:dyDescent="0.25">
      <c r="A4032" s="73"/>
      <c r="B4032" s="72"/>
      <c r="C4032" s="72"/>
      <c r="D4032" s="72"/>
      <c r="E4032" s="72"/>
      <c r="F4032" s="72"/>
      <c r="G4032" s="72"/>
      <c r="H4032" s="72"/>
    </row>
    <row r="4033" spans="1:8" x14ac:dyDescent="0.25">
      <c r="A4033" s="73"/>
      <c r="B4033" s="72"/>
      <c r="C4033" s="72"/>
      <c r="D4033" s="72"/>
      <c r="E4033" s="72"/>
      <c r="F4033" s="72"/>
      <c r="G4033" s="72"/>
      <c r="H4033" s="72"/>
    </row>
    <row r="4034" spans="1:8" x14ac:dyDescent="0.25">
      <c r="A4034" s="73"/>
      <c r="B4034" s="72"/>
      <c r="C4034" s="72"/>
      <c r="D4034" s="72"/>
      <c r="E4034" s="72"/>
      <c r="F4034" s="72"/>
      <c r="G4034" s="72"/>
      <c r="H4034" s="72"/>
    </row>
    <row r="4035" spans="1:8" x14ac:dyDescent="0.25">
      <c r="A4035" s="73"/>
      <c r="B4035" s="72"/>
      <c r="C4035" s="72"/>
      <c r="D4035" s="72"/>
      <c r="E4035" s="72"/>
      <c r="F4035" s="72"/>
      <c r="G4035" s="72"/>
      <c r="H4035" s="72"/>
    </row>
    <row r="4036" spans="1:8" x14ac:dyDescent="0.25">
      <c r="A4036" s="73"/>
      <c r="B4036" s="72"/>
      <c r="C4036" s="72"/>
      <c r="D4036" s="72"/>
      <c r="E4036" s="72"/>
      <c r="F4036" s="72"/>
      <c r="G4036" s="72"/>
      <c r="H4036" s="72"/>
    </row>
    <row r="4037" spans="1:8" x14ac:dyDescent="0.25">
      <c r="A4037" s="73"/>
      <c r="B4037" s="72"/>
      <c r="C4037" s="72"/>
      <c r="D4037" s="72"/>
      <c r="E4037" s="72"/>
      <c r="F4037" s="72"/>
      <c r="G4037" s="72"/>
      <c r="H4037" s="72"/>
    </row>
    <row r="4038" spans="1:8" x14ac:dyDescent="0.25">
      <c r="A4038" s="73"/>
      <c r="B4038" s="72"/>
      <c r="C4038" s="72"/>
      <c r="D4038" s="72"/>
      <c r="E4038" s="72"/>
      <c r="F4038" s="72"/>
      <c r="G4038" s="72"/>
      <c r="H4038" s="72"/>
    </row>
    <row r="4039" spans="1:8" x14ac:dyDescent="0.25">
      <c r="A4039" s="73"/>
      <c r="B4039" s="72"/>
      <c r="C4039" s="72"/>
      <c r="D4039" s="72"/>
      <c r="E4039" s="72"/>
      <c r="F4039" s="72"/>
      <c r="G4039" s="72"/>
      <c r="H4039" s="72"/>
    </row>
    <row r="4040" spans="1:8" x14ac:dyDescent="0.25">
      <c r="A4040" s="73"/>
      <c r="B4040" s="72"/>
      <c r="C4040" s="72"/>
      <c r="D4040" s="72"/>
      <c r="E4040" s="72"/>
      <c r="F4040" s="72"/>
      <c r="G4040" s="72"/>
      <c r="H4040" s="72"/>
    </row>
    <row r="4041" spans="1:8" x14ac:dyDescent="0.25">
      <c r="A4041" s="73"/>
      <c r="B4041" s="72"/>
      <c r="C4041" s="72"/>
      <c r="D4041" s="72"/>
      <c r="E4041" s="72"/>
      <c r="F4041" s="72"/>
      <c r="G4041" s="72"/>
      <c r="H4041" s="72"/>
    </row>
    <row r="4042" spans="1:8" x14ac:dyDescent="0.25">
      <c r="A4042" s="73"/>
      <c r="B4042" s="72"/>
      <c r="C4042" s="72"/>
      <c r="D4042" s="72"/>
      <c r="E4042" s="72"/>
      <c r="F4042" s="72"/>
      <c r="G4042" s="72"/>
      <c r="H4042" s="72"/>
    </row>
    <row r="4043" spans="1:8" x14ac:dyDescent="0.25">
      <c r="A4043" s="73"/>
      <c r="B4043" s="72"/>
      <c r="C4043" s="72"/>
      <c r="D4043" s="72"/>
      <c r="E4043" s="72"/>
      <c r="F4043" s="72"/>
      <c r="G4043" s="72"/>
      <c r="H4043" s="72"/>
    </row>
    <row r="4044" spans="1:8" x14ac:dyDescent="0.25">
      <c r="A4044" s="73"/>
      <c r="B4044" s="72"/>
      <c r="C4044" s="72"/>
      <c r="D4044" s="72"/>
      <c r="E4044" s="72"/>
      <c r="F4044" s="72"/>
      <c r="G4044" s="72"/>
      <c r="H4044" s="72"/>
    </row>
    <row r="4045" spans="1:8" x14ac:dyDescent="0.25">
      <c r="A4045" s="73"/>
      <c r="B4045" s="72"/>
      <c r="C4045" s="72"/>
      <c r="D4045" s="72"/>
      <c r="E4045" s="72"/>
      <c r="F4045" s="72"/>
      <c r="G4045" s="72"/>
      <c r="H4045" s="72"/>
    </row>
    <row r="4046" spans="1:8" x14ac:dyDescent="0.25">
      <c r="A4046" s="73"/>
      <c r="B4046" s="72"/>
      <c r="C4046" s="72"/>
      <c r="D4046" s="72"/>
      <c r="E4046" s="72"/>
      <c r="F4046" s="72"/>
      <c r="G4046" s="72"/>
      <c r="H4046" s="72"/>
    </row>
    <row r="4047" spans="1:8" x14ac:dyDescent="0.25">
      <c r="A4047" s="73"/>
      <c r="B4047" s="72"/>
      <c r="C4047" s="72"/>
      <c r="D4047" s="72"/>
      <c r="E4047" s="72"/>
      <c r="F4047" s="72"/>
      <c r="G4047" s="72"/>
      <c r="H4047" s="72"/>
    </row>
    <row r="4048" spans="1:8" x14ac:dyDescent="0.25">
      <c r="A4048" s="73"/>
      <c r="B4048" s="72"/>
      <c r="C4048" s="72"/>
      <c r="D4048" s="72"/>
      <c r="E4048" s="72"/>
      <c r="F4048" s="72"/>
      <c r="G4048" s="72"/>
      <c r="H4048" s="72"/>
    </row>
    <row r="4049" spans="1:8" x14ac:dyDescent="0.25">
      <c r="A4049" s="73"/>
      <c r="B4049" s="72"/>
      <c r="C4049" s="72"/>
      <c r="D4049" s="72"/>
      <c r="E4049" s="72"/>
      <c r="F4049" s="72"/>
      <c r="G4049" s="72"/>
      <c r="H4049" s="72"/>
    </row>
    <row r="4050" spans="1:8" x14ac:dyDescent="0.25">
      <c r="A4050" s="73"/>
      <c r="B4050" s="72"/>
      <c r="C4050" s="72"/>
      <c r="D4050" s="72"/>
      <c r="E4050" s="72"/>
      <c r="F4050" s="72"/>
      <c r="G4050" s="72"/>
      <c r="H4050" s="72"/>
    </row>
    <row r="4051" spans="1:8" x14ac:dyDescent="0.25">
      <c r="A4051" s="73"/>
      <c r="B4051" s="72"/>
      <c r="C4051" s="72"/>
      <c r="D4051" s="72"/>
      <c r="E4051" s="72"/>
      <c r="F4051" s="72"/>
      <c r="G4051" s="72"/>
      <c r="H4051" s="72"/>
    </row>
    <row r="4052" spans="1:8" x14ac:dyDescent="0.25">
      <c r="A4052" s="73"/>
      <c r="B4052" s="72"/>
      <c r="C4052" s="72"/>
      <c r="D4052" s="72"/>
      <c r="E4052" s="72"/>
      <c r="F4052" s="72"/>
      <c r="G4052" s="72"/>
      <c r="H4052" s="72"/>
    </row>
    <row r="4053" spans="1:8" x14ac:dyDescent="0.25">
      <c r="A4053" s="73"/>
      <c r="B4053" s="72"/>
      <c r="C4053" s="72"/>
      <c r="D4053" s="72"/>
      <c r="E4053" s="72"/>
      <c r="F4053" s="72"/>
      <c r="G4053" s="72"/>
      <c r="H4053" s="72"/>
    </row>
    <row r="4054" spans="1:8" x14ac:dyDescent="0.25">
      <c r="A4054" s="73"/>
      <c r="B4054" s="72"/>
      <c r="C4054" s="72"/>
      <c r="D4054" s="72"/>
      <c r="E4054" s="72"/>
      <c r="F4054" s="72"/>
      <c r="G4054" s="72"/>
      <c r="H4054" s="72"/>
    </row>
    <row r="4055" spans="1:8" x14ac:dyDescent="0.25">
      <c r="A4055" s="73"/>
      <c r="B4055" s="72"/>
      <c r="C4055" s="72"/>
      <c r="D4055" s="72"/>
      <c r="E4055" s="72"/>
      <c r="F4055" s="72"/>
      <c r="G4055" s="72"/>
      <c r="H4055" s="72"/>
    </row>
    <row r="4056" spans="1:8" x14ac:dyDescent="0.25">
      <c r="A4056" s="73"/>
      <c r="B4056" s="72"/>
      <c r="C4056" s="72"/>
      <c r="D4056" s="72"/>
      <c r="E4056" s="72"/>
      <c r="F4056" s="72"/>
      <c r="G4056" s="72"/>
      <c r="H4056" s="72"/>
    </row>
    <row r="4057" spans="1:8" x14ac:dyDescent="0.25">
      <c r="A4057" s="73"/>
      <c r="B4057" s="72"/>
      <c r="C4057" s="72"/>
      <c r="D4057" s="72"/>
      <c r="E4057" s="72"/>
      <c r="F4057" s="72"/>
      <c r="G4057" s="72"/>
      <c r="H4057" s="72"/>
    </row>
    <row r="4058" spans="1:8" x14ac:dyDescent="0.25">
      <c r="A4058" s="73"/>
      <c r="B4058" s="72"/>
      <c r="C4058" s="72"/>
      <c r="D4058" s="72"/>
      <c r="E4058" s="72"/>
      <c r="F4058" s="72"/>
      <c r="G4058" s="72"/>
      <c r="H4058" s="72"/>
    </row>
    <row r="4059" spans="1:8" x14ac:dyDescent="0.25">
      <c r="A4059" s="73"/>
      <c r="B4059" s="72"/>
      <c r="C4059" s="72"/>
      <c r="D4059" s="72"/>
      <c r="E4059" s="72"/>
      <c r="F4059" s="72"/>
      <c r="G4059" s="72"/>
      <c r="H4059" s="72"/>
    </row>
    <row r="4060" spans="1:8" x14ac:dyDescent="0.25">
      <c r="A4060" s="73"/>
      <c r="B4060" s="72"/>
      <c r="C4060" s="72"/>
      <c r="D4060" s="72"/>
      <c r="E4060" s="72"/>
      <c r="F4060" s="72"/>
      <c r="G4060" s="72"/>
      <c r="H4060" s="72"/>
    </row>
    <row r="4061" spans="1:8" x14ac:dyDescent="0.25">
      <c r="A4061" s="73"/>
      <c r="B4061" s="72"/>
      <c r="C4061" s="72"/>
      <c r="D4061" s="72"/>
      <c r="E4061" s="72"/>
      <c r="F4061" s="72"/>
      <c r="G4061" s="72"/>
      <c r="H4061" s="72"/>
    </row>
    <row r="4062" spans="1:8" x14ac:dyDescent="0.25">
      <c r="A4062" s="73"/>
      <c r="B4062" s="72"/>
      <c r="C4062" s="72"/>
      <c r="D4062" s="72"/>
      <c r="E4062" s="72"/>
      <c r="F4062" s="72"/>
      <c r="G4062" s="72"/>
      <c r="H4062" s="72"/>
    </row>
    <row r="4063" spans="1:8" x14ac:dyDescent="0.25">
      <c r="A4063" s="73"/>
      <c r="B4063" s="72"/>
      <c r="C4063" s="72"/>
      <c r="D4063" s="72"/>
      <c r="E4063" s="72"/>
      <c r="F4063" s="72"/>
      <c r="G4063" s="72"/>
      <c r="H4063" s="72"/>
    </row>
    <row r="4064" spans="1:8" x14ac:dyDescent="0.25">
      <c r="A4064" s="73"/>
      <c r="B4064" s="72"/>
      <c r="C4064" s="72"/>
      <c r="D4064" s="72"/>
      <c r="E4064" s="72"/>
      <c r="F4064" s="72"/>
      <c r="G4064" s="72"/>
      <c r="H4064" s="72"/>
    </row>
    <row r="4065" spans="1:8" x14ac:dyDescent="0.25">
      <c r="A4065" s="73"/>
      <c r="B4065" s="72"/>
      <c r="C4065" s="72"/>
      <c r="D4065" s="72"/>
      <c r="E4065" s="72"/>
      <c r="F4065" s="72"/>
      <c r="G4065" s="72"/>
      <c r="H4065" s="72"/>
    </row>
    <row r="4066" spans="1:8" x14ac:dyDescent="0.25">
      <c r="A4066" s="73"/>
      <c r="B4066" s="72"/>
      <c r="C4066" s="72"/>
      <c r="D4066" s="72"/>
      <c r="E4066" s="72"/>
      <c r="F4066" s="72"/>
      <c r="G4066" s="72"/>
      <c r="H4066" s="72"/>
    </row>
    <row r="4067" spans="1:8" x14ac:dyDescent="0.25">
      <c r="A4067" s="73"/>
      <c r="B4067" s="72"/>
      <c r="C4067" s="72"/>
      <c r="D4067" s="72"/>
      <c r="E4067" s="72"/>
      <c r="F4067" s="72"/>
      <c r="G4067" s="72"/>
      <c r="H4067" s="72"/>
    </row>
    <row r="4068" spans="1:8" x14ac:dyDescent="0.25">
      <c r="A4068" s="73"/>
      <c r="B4068" s="72"/>
      <c r="C4068" s="72"/>
      <c r="D4068" s="72"/>
      <c r="E4068" s="72"/>
      <c r="F4068" s="72"/>
      <c r="G4068" s="72"/>
      <c r="H4068" s="72"/>
    </row>
    <row r="4069" spans="1:8" x14ac:dyDescent="0.25">
      <c r="A4069" s="73"/>
      <c r="B4069" s="72"/>
      <c r="C4069" s="72"/>
      <c r="D4069" s="72"/>
      <c r="E4069" s="72"/>
      <c r="F4069" s="72"/>
      <c r="G4069" s="72"/>
      <c r="H4069" s="72"/>
    </row>
    <row r="4070" spans="1:8" x14ac:dyDescent="0.25">
      <c r="A4070" s="73"/>
      <c r="B4070" s="72"/>
      <c r="C4070" s="72"/>
      <c r="D4070" s="72"/>
      <c r="E4070" s="72"/>
      <c r="F4070" s="72"/>
      <c r="G4070" s="72"/>
      <c r="H4070" s="72"/>
    </row>
    <row r="4071" spans="1:8" x14ac:dyDescent="0.25">
      <c r="A4071" s="73"/>
      <c r="B4071" s="72"/>
      <c r="C4071" s="72"/>
      <c r="D4071" s="72"/>
      <c r="E4071" s="72"/>
      <c r="F4071" s="72"/>
      <c r="G4071" s="72"/>
      <c r="H4071" s="72"/>
    </row>
    <row r="4072" spans="1:8" x14ac:dyDescent="0.25">
      <c r="A4072" s="73"/>
      <c r="B4072" s="72"/>
      <c r="C4072" s="72"/>
      <c r="D4072" s="72"/>
      <c r="E4072" s="72"/>
      <c r="F4072" s="72"/>
      <c r="G4072" s="72"/>
      <c r="H4072" s="72"/>
    </row>
    <row r="4073" spans="1:8" x14ac:dyDescent="0.25">
      <c r="A4073" s="73"/>
      <c r="B4073" s="72"/>
      <c r="C4073" s="72"/>
      <c r="D4073" s="72"/>
      <c r="E4073" s="72"/>
      <c r="F4073" s="72"/>
      <c r="G4073" s="72"/>
      <c r="H4073" s="72"/>
    </row>
    <row r="4074" spans="1:8" x14ac:dyDescent="0.25">
      <c r="A4074" s="73"/>
      <c r="B4074" s="72"/>
      <c r="C4074" s="72"/>
      <c r="D4074" s="72"/>
      <c r="E4074" s="72"/>
      <c r="F4074" s="72"/>
      <c r="G4074" s="72"/>
      <c r="H4074" s="72"/>
    </row>
    <row r="4075" spans="1:8" x14ac:dyDescent="0.25">
      <c r="A4075" s="73"/>
      <c r="B4075" s="72"/>
      <c r="C4075" s="72"/>
      <c r="D4075" s="72"/>
      <c r="E4075" s="72"/>
      <c r="F4075" s="72"/>
      <c r="G4075" s="72"/>
      <c r="H4075" s="72"/>
    </row>
    <row r="4076" spans="1:8" x14ac:dyDescent="0.25">
      <c r="A4076" s="73"/>
      <c r="B4076" s="72"/>
      <c r="C4076" s="72"/>
      <c r="D4076" s="72"/>
      <c r="E4076" s="72"/>
      <c r="F4076" s="72"/>
      <c r="G4076" s="72"/>
      <c r="H4076" s="72"/>
    </row>
    <row r="4077" spans="1:8" x14ac:dyDescent="0.25">
      <c r="A4077" s="73"/>
      <c r="B4077" s="72"/>
      <c r="C4077" s="72"/>
      <c r="D4077" s="72"/>
      <c r="E4077" s="72"/>
      <c r="F4077" s="72"/>
      <c r="G4077" s="72"/>
      <c r="H4077" s="72"/>
    </row>
    <row r="4078" spans="1:8" x14ac:dyDescent="0.25">
      <c r="A4078" s="73"/>
      <c r="B4078" s="72"/>
      <c r="C4078" s="72"/>
      <c r="D4078" s="72"/>
      <c r="E4078" s="72"/>
      <c r="F4078" s="72"/>
      <c r="G4078" s="72"/>
      <c r="H4078" s="72"/>
    </row>
    <row r="4079" spans="1:8" x14ac:dyDescent="0.25">
      <c r="A4079" s="73"/>
      <c r="B4079" s="72"/>
      <c r="C4079" s="72"/>
      <c r="D4079" s="72"/>
      <c r="E4079" s="72"/>
      <c r="F4079" s="72"/>
      <c r="G4079" s="72"/>
      <c r="H4079" s="72"/>
    </row>
    <row r="4080" spans="1:8" x14ac:dyDescent="0.25">
      <c r="A4080" s="73"/>
      <c r="B4080" s="72"/>
      <c r="C4080" s="72"/>
      <c r="D4080" s="72"/>
      <c r="E4080" s="72"/>
      <c r="F4080" s="72"/>
      <c r="G4080" s="72"/>
      <c r="H4080" s="72"/>
    </row>
    <row r="4081" spans="1:8" x14ac:dyDescent="0.25">
      <c r="A4081" s="73"/>
      <c r="B4081" s="72"/>
      <c r="C4081" s="72"/>
      <c r="D4081" s="72"/>
      <c r="E4081" s="72"/>
      <c r="F4081" s="72"/>
      <c r="G4081" s="72"/>
      <c r="H4081" s="72"/>
    </row>
    <row r="4082" spans="1:8" x14ac:dyDescent="0.25">
      <c r="A4082" s="73"/>
      <c r="B4082" s="72"/>
      <c r="C4082" s="72"/>
      <c r="D4082" s="72"/>
      <c r="E4082" s="72"/>
      <c r="F4082" s="72"/>
      <c r="G4082" s="72"/>
      <c r="H4082" s="72"/>
    </row>
    <row r="4083" spans="1:8" x14ac:dyDescent="0.25">
      <c r="A4083" s="73"/>
      <c r="B4083" s="72"/>
      <c r="C4083" s="72"/>
      <c r="D4083" s="72"/>
      <c r="E4083" s="72"/>
      <c r="F4083" s="72"/>
      <c r="G4083" s="72"/>
      <c r="H4083" s="72"/>
    </row>
    <row r="4084" spans="1:8" x14ac:dyDescent="0.25">
      <c r="A4084" s="73"/>
      <c r="B4084" s="72"/>
      <c r="C4084" s="72"/>
      <c r="D4084" s="72"/>
      <c r="E4084" s="72"/>
      <c r="F4084" s="72"/>
      <c r="G4084" s="72"/>
      <c r="H4084" s="72"/>
    </row>
    <row r="4085" spans="1:8" x14ac:dyDescent="0.25">
      <c r="A4085" s="73"/>
      <c r="B4085" s="72"/>
      <c r="C4085" s="72"/>
      <c r="D4085" s="72"/>
      <c r="E4085" s="72"/>
      <c r="F4085" s="72"/>
      <c r="G4085" s="72"/>
      <c r="H4085" s="72"/>
    </row>
    <row r="4086" spans="1:8" x14ac:dyDescent="0.25">
      <c r="A4086" s="73"/>
      <c r="B4086" s="72"/>
      <c r="C4086" s="72"/>
      <c r="D4086" s="72"/>
      <c r="E4086" s="72"/>
      <c r="F4086" s="72"/>
      <c r="G4086" s="72"/>
      <c r="H4086" s="72"/>
    </row>
    <row r="4087" spans="1:8" x14ac:dyDescent="0.25">
      <c r="A4087" s="73"/>
      <c r="B4087" s="72"/>
      <c r="C4087" s="72"/>
      <c r="D4087" s="72"/>
      <c r="E4087" s="72"/>
      <c r="F4087" s="72"/>
      <c r="G4087" s="72"/>
      <c r="H4087" s="72"/>
    </row>
    <row r="4088" spans="1:8" x14ac:dyDescent="0.25">
      <c r="A4088" s="73"/>
      <c r="B4088" s="72"/>
      <c r="C4088" s="72"/>
      <c r="D4088" s="72"/>
      <c r="E4088" s="72"/>
      <c r="F4088" s="72"/>
      <c r="G4088" s="72"/>
      <c r="H4088" s="72"/>
    </row>
    <row r="4089" spans="1:8" x14ac:dyDescent="0.25">
      <c r="A4089" s="73"/>
      <c r="B4089" s="72"/>
      <c r="C4089" s="72"/>
      <c r="D4089" s="72"/>
      <c r="E4089" s="72"/>
      <c r="F4089" s="72"/>
      <c r="G4089" s="72"/>
      <c r="H4089" s="72"/>
    </row>
    <row r="4090" spans="1:8" x14ac:dyDescent="0.25">
      <c r="A4090" s="73"/>
      <c r="B4090" s="72"/>
      <c r="C4090" s="72"/>
      <c r="D4090" s="72"/>
      <c r="E4090" s="72"/>
      <c r="F4090" s="72"/>
      <c r="G4090" s="72"/>
      <c r="H4090" s="72"/>
    </row>
    <row r="4091" spans="1:8" x14ac:dyDescent="0.25">
      <c r="A4091" s="73"/>
      <c r="B4091" s="72"/>
      <c r="C4091" s="72"/>
      <c r="D4091" s="72"/>
      <c r="E4091" s="72"/>
      <c r="F4091" s="72"/>
      <c r="G4091" s="72"/>
      <c r="H4091" s="72"/>
    </row>
    <row r="4092" spans="1:8" x14ac:dyDescent="0.25">
      <c r="A4092" s="73"/>
      <c r="B4092" s="72"/>
      <c r="C4092" s="72"/>
      <c r="D4092" s="72"/>
      <c r="E4092" s="72"/>
      <c r="F4092" s="72"/>
      <c r="G4092" s="72"/>
      <c r="H4092" s="72"/>
    </row>
    <row r="4093" spans="1:8" x14ac:dyDescent="0.25">
      <c r="A4093" s="73"/>
      <c r="B4093" s="72"/>
      <c r="C4093" s="72"/>
      <c r="D4093" s="72"/>
      <c r="E4093" s="72"/>
      <c r="F4093" s="72"/>
      <c r="G4093" s="72"/>
      <c r="H4093" s="72"/>
    </row>
    <row r="4094" spans="1:8" x14ac:dyDescent="0.25">
      <c r="A4094" s="73"/>
      <c r="B4094" s="72"/>
      <c r="C4094" s="72"/>
      <c r="D4094" s="72"/>
      <c r="E4094" s="72"/>
      <c r="F4094" s="72"/>
      <c r="G4094" s="72"/>
      <c r="H4094" s="72"/>
    </row>
    <row r="4095" spans="1:8" x14ac:dyDescent="0.25">
      <c r="A4095" s="73"/>
      <c r="B4095" s="72"/>
      <c r="C4095" s="72"/>
      <c r="D4095" s="72"/>
      <c r="E4095" s="72"/>
      <c r="F4095" s="72"/>
      <c r="G4095" s="72"/>
      <c r="H4095" s="72"/>
    </row>
    <row r="4096" spans="1:8" x14ac:dyDescent="0.25">
      <c r="A4096" s="73"/>
      <c r="B4096" s="72"/>
      <c r="C4096" s="72"/>
      <c r="D4096" s="72"/>
      <c r="E4096" s="72"/>
      <c r="F4096" s="72"/>
      <c r="G4096" s="72"/>
      <c r="H4096" s="72"/>
    </row>
    <row r="4097" spans="1:8" x14ac:dyDescent="0.25">
      <c r="A4097" s="73"/>
      <c r="B4097" s="72"/>
      <c r="C4097" s="72"/>
      <c r="D4097" s="72"/>
      <c r="E4097" s="72"/>
      <c r="F4097" s="72"/>
      <c r="G4097" s="72"/>
      <c r="H4097" s="72"/>
    </row>
    <row r="4098" spans="1:8" x14ac:dyDescent="0.25">
      <c r="A4098" s="73"/>
      <c r="B4098" s="72"/>
      <c r="C4098" s="72"/>
      <c r="D4098" s="72"/>
      <c r="E4098" s="72"/>
      <c r="F4098" s="72"/>
      <c r="G4098" s="72"/>
      <c r="H4098" s="72"/>
    </row>
    <row r="4099" spans="1:8" x14ac:dyDescent="0.25">
      <c r="A4099" s="73"/>
      <c r="B4099" s="72"/>
      <c r="C4099" s="72"/>
      <c r="D4099" s="72"/>
      <c r="E4099" s="72"/>
      <c r="F4099" s="72"/>
      <c r="G4099" s="72"/>
      <c r="H4099" s="72"/>
    </row>
    <row r="4100" spans="1:8" x14ac:dyDescent="0.25">
      <c r="A4100" s="73"/>
      <c r="B4100" s="72"/>
      <c r="C4100" s="72"/>
      <c r="D4100" s="72"/>
      <c r="E4100" s="72"/>
      <c r="F4100" s="72"/>
      <c r="G4100" s="72"/>
      <c r="H4100" s="72"/>
    </row>
    <row r="4101" spans="1:8" x14ac:dyDescent="0.25">
      <c r="A4101" s="73"/>
      <c r="B4101" s="72"/>
      <c r="C4101" s="72"/>
      <c r="D4101" s="72"/>
      <c r="E4101" s="72"/>
      <c r="F4101" s="72"/>
      <c r="G4101" s="72"/>
      <c r="H4101" s="72"/>
    </row>
    <row r="4102" spans="1:8" x14ac:dyDescent="0.25">
      <c r="A4102" s="73"/>
      <c r="B4102" s="72"/>
      <c r="C4102" s="72"/>
      <c r="D4102" s="72"/>
      <c r="E4102" s="72"/>
      <c r="F4102" s="72"/>
      <c r="G4102" s="72"/>
      <c r="H4102" s="72"/>
    </row>
    <row r="4103" spans="1:8" x14ac:dyDescent="0.25">
      <c r="A4103" s="73"/>
      <c r="B4103" s="72"/>
      <c r="C4103" s="72"/>
      <c r="D4103" s="72"/>
      <c r="E4103" s="72"/>
      <c r="F4103" s="72"/>
      <c r="G4103" s="72"/>
      <c r="H4103" s="72"/>
    </row>
    <row r="4104" spans="1:8" x14ac:dyDescent="0.25">
      <c r="A4104" s="73"/>
      <c r="B4104" s="72"/>
      <c r="C4104" s="72"/>
      <c r="D4104" s="72"/>
      <c r="E4104" s="72"/>
      <c r="F4104" s="72"/>
      <c r="G4104" s="72"/>
      <c r="H4104" s="72"/>
    </row>
    <row r="4105" spans="1:8" x14ac:dyDescent="0.25">
      <c r="A4105" s="73"/>
      <c r="B4105" s="72"/>
      <c r="C4105" s="72"/>
      <c r="D4105" s="72"/>
      <c r="E4105" s="72"/>
      <c r="F4105" s="72"/>
      <c r="G4105" s="72"/>
      <c r="H4105" s="72"/>
    </row>
    <row r="4106" spans="1:8" x14ac:dyDescent="0.25">
      <c r="A4106" s="73"/>
      <c r="B4106" s="72"/>
      <c r="C4106" s="72"/>
      <c r="D4106" s="72"/>
      <c r="E4106" s="72"/>
      <c r="F4106" s="72"/>
      <c r="G4106" s="72"/>
      <c r="H4106" s="72"/>
    </row>
    <row r="4107" spans="1:8" x14ac:dyDescent="0.25">
      <c r="A4107" s="73"/>
      <c r="B4107" s="72"/>
      <c r="C4107" s="72"/>
      <c r="D4107" s="72"/>
      <c r="E4107" s="72"/>
      <c r="F4107" s="72"/>
      <c r="G4107" s="72"/>
      <c r="H4107" s="72"/>
    </row>
    <row r="4108" spans="1:8" x14ac:dyDescent="0.25">
      <c r="A4108" s="73"/>
      <c r="B4108" s="72"/>
      <c r="C4108" s="72"/>
      <c r="D4108" s="72"/>
      <c r="E4108" s="72"/>
      <c r="F4108" s="72"/>
      <c r="G4108" s="72"/>
      <c r="H4108" s="72"/>
    </row>
    <row r="4109" spans="1:8" x14ac:dyDescent="0.25">
      <c r="A4109" s="73"/>
      <c r="B4109" s="72"/>
      <c r="C4109" s="72"/>
      <c r="D4109" s="72"/>
      <c r="E4109" s="72"/>
      <c r="F4109" s="72"/>
      <c r="G4109" s="72"/>
      <c r="H4109" s="72"/>
    </row>
    <row r="4110" spans="1:8" x14ac:dyDescent="0.25">
      <c r="A4110" s="73"/>
      <c r="B4110" s="72"/>
      <c r="C4110" s="72"/>
      <c r="D4110" s="72"/>
      <c r="E4110" s="72"/>
      <c r="F4110" s="72"/>
      <c r="G4110" s="72"/>
      <c r="H4110" s="72"/>
    </row>
    <row r="4111" spans="1:8" x14ac:dyDescent="0.25">
      <c r="A4111" s="73"/>
      <c r="B4111" s="72"/>
      <c r="C4111" s="72"/>
      <c r="D4111" s="72"/>
      <c r="E4111" s="72"/>
      <c r="F4111" s="72"/>
      <c r="G4111" s="72"/>
      <c r="H4111" s="72"/>
    </row>
    <row r="4112" spans="1:8" x14ac:dyDescent="0.25">
      <c r="A4112" s="73"/>
      <c r="B4112" s="72"/>
      <c r="C4112" s="72"/>
      <c r="D4112" s="72"/>
      <c r="E4112" s="72"/>
      <c r="F4112" s="72"/>
      <c r="G4112" s="72"/>
      <c r="H4112" s="72"/>
    </row>
    <row r="4113" spans="1:8" x14ac:dyDescent="0.25">
      <c r="A4113" s="73"/>
      <c r="B4113" s="72"/>
      <c r="C4113" s="72"/>
      <c r="D4113" s="72"/>
      <c r="E4113" s="72"/>
      <c r="F4113" s="72"/>
      <c r="G4113" s="72"/>
      <c r="H4113" s="72"/>
    </row>
    <row r="4114" spans="1:8" x14ac:dyDescent="0.25">
      <c r="A4114" s="73"/>
      <c r="B4114" s="72"/>
      <c r="C4114" s="72"/>
      <c r="D4114" s="72"/>
      <c r="E4114" s="72"/>
      <c r="F4114" s="72"/>
      <c r="G4114" s="72"/>
      <c r="H4114" s="72"/>
    </row>
    <row r="4115" spans="1:8" x14ac:dyDescent="0.25">
      <c r="A4115" s="73"/>
      <c r="B4115" s="72"/>
      <c r="C4115" s="72"/>
      <c r="D4115" s="72"/>
      <c r="E4115" s="72"/>
      <c r="F4115" s="72"/>
      <c r="G4115" s="72"/>
      <c r="H4115" s="72"/>
    </row>
    <row r="4116" spans="1:8" x14ac:dyDescent="0.25">
      <c r="A4116" s="73"/>
      <c r="B4116" s="72"/>
      <c r="C4116" s="72"/>
      <c r="D4116" s="72"/>
      <c r="E4116" s="72"/>
      <c r="F4116" s="72"/>
      <c r="G4116" s="72"/>
      <c r="H4116" s="72"/>
    </row>
    <row r="4117" spans="1:8" x14ac:dyDescent="0.25">
      <c r="A4117" s="73"/>
      <c r="B4117" s="72"/>
      <c r="C4117" s="72"/>
      <c r="D4117" s="72"/>
      <c r="E4117" s="72"/>
      <c r="F4117" s="72"/>
      <c r="G4117" s="72"/>
      <c r="H4117" s="72"/>
    </row>
    <row r="4118" spans="1:8" x14ac:dyDescent="0.25">
      <c r="A4118" s="73"/>
      <c r="B4118" s="72"/>
      <c r="C4118" s="72"/>
      <c r="D4118" s="72"/>
      <c r="E4118" s="72"/>
      <c r="F4118" s="72"/>
      <c r="G4118" s="72"/>
      <c r="H4118" s="72"/>
    </row>
    <row r="4119" spans="1:8" x14ac:dyDescent="0.25">
      <c r="A4119" s="73"/>
      <c r="B4119" s="72"/>
      <c r="C4119" s="72"/>
      <c r="D4119" s="72"/>
      <c r="E4119" s="72"/>
      <c r="F4119" s="72"/>
      <c r="G4119" s="72"/>
      <c r="H4119" s="72"/>
    </row>
    <row r="4120" spans="1:8" x14ac:dyDescent="0.25">
      <c r="A4120" s="73"/>
      <c r="B4120" s="72"/>
      <c r="C4120" s="72"/>
      <c r="D4120" s="72"/>
      <c r="E4120" s="72"/>
      <c r="F4120" s="72"/>
      <c r="G4120" s="72"/>
      <c r="H4120" s="72"/>
    </row>
    <row r="4121" spans="1:8" x14ac:dyDescent="0.25">
      <c r="A4121" s="73"/>
      <c r="B4121" s="72"/>
      <c r="C4121" s="72"/>
      <c r="D4121" s="72"/>
      <c r="E4121" s="72"/>
      <c r="F4121" s="72"/>
      <c r="G4121" s="72"/>
      <c r="H4121" s="72"/>
    </row>
    <row r="4122" spans="1:8" x14ac:dyDescent="0.25">
      <c r="A4122" s="73"/>
      <c r="B4122" s="72"/>
      <c r="C4122" s="72"/>
      <c r="D4122" s="72"/>
      <c r="E4122" s="72"/>
      <c r="F4122" s="72"/>
      <c r="G4122" s="72"/>
      <c r="H4122" s="72"/>
    </row>
    <row r="4123" spans="1:8" x14ac:dyDescent="0.25">
      <c r="A4123" s="73"/>
      <c r="B4123" s="72"/>
      <c r="C4123" s="72"/>
      <c r="D4123" s="72"/>
      <c r="E4123" s="72"/>
      <c r="F4123" s="72"/>
      <c r="G4123" s="72"/>
      <c r="H4123" s="72"/>
    </row>
    <row r="4124" spans="1:8" x14ac:dyDescent="0.25">
      <c r="A4124" s="73"/>
      <c r="B4124" s="72"/>
      <c r="C4124" s="72"/>
      <c r="D4124" s="72"/>
      <c r="E4124" s="72"/>
      <c r="F4124" s="72"/>
      <c r="G4124" s="72"/>
      <c r="H4124" s="72"/>
    </row>
    <row r="4125" spans="1:8" x14ac:dyDescent="0.25">
      <c r="A4125" s="73"/>
      <c r="B4125" s="72"/>
      <c r="C4125" s="72"/>
      <c r="D4125" s="72"/>
      <c r="E4125" s="72"/>
      <c r="F4125" s="72"/>
      <c r="G4125" s="72"/>
      <c r="H4125" s="72"/>
    </row>
    <row r="4126" spans="1:8" x14ac:dyDescent="0.25">
      <c r="A4126" s="73"/>
      <c r="B4126" s="72"/>
      <c r="C4126" s="72"/>
      <c r="D4126" s="72"/>
      <c r="E4126" s="72"/>
      <c r="F4126" s="72"/>
      <c r="G4126" s="72"/>
      <c r="H4126" s="72"/>
    </row>
    <row r="4127" spans="1:8" x14ac:dyDescent="0.25">
      <c r="A4127" s="73"/>
      <c r="B4127" s="72"/>
      <c r="C4127" s="72"/>
      <c r="D4127" s="72"/>
      <c r="E4127" s="72"/>
      <c r="F4127" s="72"/>
      <c r="G4127" s="72"/>
      <c r="H4127" s="72"/>
    </row>
    <row r="4128" spans="1:8" x14ac:dyDescent="0.25">
      <c r="A4128" s="73"/>
      <c r="B4128" s="72"/>
      <c r="C4128" s="72"/>
      <c r="D4128" s="72"/>
      <c r="E4128" s="72"/>
      <c r="F4128" s="72"/>
      <c r="G4128" s="72"/>
      <c r="H4128" s="72"/>
    </row>
    <row r="4129" spans="1:8" x14ac:dyDescent="0.25">
      <c r="A4129" s="73"/>
      <c r="B4129" s="72"/>
      <c r="C4129" s="72"/>
      <c r="D4129" s="72"/>
      <c r="E4129" s="72"/>
      <c r="F4129" s="72"/>
      <c r="G4129" s="72"/>
      <c r="H4129" s="72"/>
    </row>
    <row r="4130" spans="1:8" x14ac:dyDescent="0.25">
      <c r="A4130" s="73"/>
      <c r="B4130" s="72"/>
      <c r="C4130" s="72"/>
      <c r="D4130" s="72"/>
      <c r="E4130" s="72"/>
      <c r="F4130" s="72"/>
      <c r="G4130" s="72"/>
      <c r="H4130" s="72"/>
    </row>
    <row r="4131" spans="1:8" x14ac:dyDescent="0.25">
      <c r="A4131" s="73"/>
      <c r="B4131" s="72"/>
      <c r="C4131" s="72"/>
      <c r="D4131" s="72"/>
      <c r="E4131" s="72"/>
      <c r="F4131" s="72"/>
      <c r="G4131" s="72"/>
      <c r="H4131" s="72"/>
    </row>
    <row r="4132" spans="1:8" x14ac:dyDescent="0.25">
      <c r="A4132" s="73"/>
      <c r="B4132" s="72"/>
      <c r="C4132" s="72"/>
      <c r="D4132" s="72"/>
      <c r="E4132" s="72"/>
      <c r="F4132" s="72"/>
      <c r="G4132" s="72"/>
      <c r="H4132" s="72"/>
    </row>
    <row r="4133" spans="1:8" x14ac:dyDescent="0.25">
      <c r="A4133" s="73"/>
      <c r="B4133" s="72"/>
      <c r="C4133" s="72"/>
      <c r="D4133" s="72"/>
      <c r="E4133" s="72"/>
      <c r="F4133" s="72"/>
      <c r="G4133" s="72"/>
      <c r="H4133" s="72"/>
    </row>
    <row r="4134" spans="1:8" x14ac:dyDescent="0.25">
      <c r="A4134" s="73"/>
      <c r="B4134" s="72"/>
      <c r="C4134" s="72"/>
      <c r="D4134" s="72"/>
      <c r="E4134" s="72"/>
      <c r="F4134" s="72"/>
      <c r="G4134" s="72"/>
      <c r="H4134" s="72"/>
    </row>
    <row r="4135" spans="1:8" x14ac:dyDescent="0.25">
      <c r="A4135" s="73"/>
      <c r="B4135" s="72"/>
      <c r="C4135" s="72"/>
      <c r="D4135" s="72"/>
      <c r="E4135" s="72"/>
      <c r="F4135" s="72"/>
      <c r="G4135" s="72"/>
      <c r="H4135" s="72"/>
    </row>
    <row r="4136" spans="1:8" x14ac:dyDescent="0.25">
      <c r="A4136" s="73"/>
      <c r="B4136" s="72"/>
      <c r="C4136" s="72"/>
      <c r="D4136" s="72"/>
      <c r="E4136" s="72"/>
      <c r="F4136" s="72"/>
      <c r="G4136" s="72"/>
      <c r="H4136" s="72"/>
    </row>
    <row r="4137" spans="1:8" x14ac:dyDescent="0.25">
      <c r="A4137" s="73"/>
      <c r="B4137" s="72"/>
      <c r="C4137" s="72"/>
      <c r="D4137" s="72"/>
      <c r="E4137" s="72"/>
      <c r="F4137" s="72"/>
      <c r="G4137" s="72"/>
      <c r="H4137" s="72"/>
    </row>
    <row r="4138" spans="1:8" x14ac:dyDescent="0.25">
      <c r="A4138" s="73"/>
      <c r="B4138" s="72"/>
      <c r="C4138" s="72"/>
      <c r="D4138" s="72"/>
      <c r="E4138" s="72"/>
      <c r="F4138" s="72"/>
      <c r="G4138" s="72"/>
      <c r="H4138" s="72"/>
    </row>
    <row r="4139" spans="1:8" x14ac:dyDescent="0.25">
      <c r="A4139" s="73"/>
      <c r="B4139" s="72"/>
      <c r="C4139" s="72"/>
      <c r="D4139" s="72"/>
      <c r="E4139" s="72"/>
      <c r="F4139" s="72"/>
      <c r="G4139" s="72"/>
      <c r="H4139" s="72"/>
    </row>
    <row r="4140" spans="1:8" x14ac:dyDescent="0.25">
      <c r="A4140" s="73"/>
      <c r="B4140" s="72"/>
      <c r="C4140" s="72"/>
      <c r="D4140" s="72"/>
      <c r="E4140" s="72"/>
      <c r="F4140" s="72"/>
      <c r="G4140" s="72"/>
      <c r="H4140" s="72"/>
    </row>
    <row r="4141" spans="1:8" x14ac:dyDescent="0.25">
      <c r="A4141" s="73"/>
      <c r="B4141" s="72"/>
      <c r="C4141" s="72"/>
      <c r="D4141" s="72"/>
      <c r="E4141" s="72"/>
      <c r="F4141" s="72"/>
      <c r="G4141" s="72"/>
      <c r="H4141" s="72"/>
    </row>
    <row r="4142" spans="1:8" x14ac:dyDescent="0.25">
      <c r="A4142" s="73"/>
      <c r="B4142" s="72"/>
      <c r="C4142" s="72"/>
      <c r="D4142" s="72"/>
      <c r="E4142" s="72"/>
      <c r="F4142" s="72"/>
      <c r="G4142" s="72"/>
      <c r="H4142" s="72"/>
    </row>
    <row r="4143" spans="1:8" x14ac:dyDescent="0.25">
      <c r="A4143" s="73"/>
      <c r="B4143" s="72"/>
      <c r="C4143" s="72"/>
      <c r="D4143" s="72"/>
      <c r="E4143" s="72"/>
      <c r="F4143" s="72"/>
      <c r="G4143" s="72"/>
      <c r="H4143" s="72"/>
    </row>
    <row r="4144" spans="1:8" x14ac:dyDescent="0.25">
      <c r="A4144" s="73"/>
      <c r="B4144" s="72"/>
      <c r="C4144" s="72"/>
      <c r="D4144" s="72"/>
      <c r="E4144" s="72"/>
      <c r="F4144" s="72"/>
      <c r="G4144" s="72"/>
      <c r="H4144" s="72"/>
    </row>
    <row r="4145" spans="1:8" x14ac:dyDescent="0.25">
      <c r="A4145" s="73"/>
      <c r="B4145" s="72"/>
      <c r="C4145" s="72"/>
      <c r="D4145" s="72"/>
      <c r="E4145" s="72"/>
      <c r="F4145" s="72"/>
      <c r="G4145" s="72"/>
      <c r="H4145" s="72"/>
    </row>
    <row r="4146" spans="1:8" x14ac:dyDescent="0.25">
      <c r="A4146" s="73"/>
      <c r="B4146" s="72"/>
      <c r="C4146" s="72"/>
      <c r="D4146" s="72"/>
      <c r="E4146" s="72"/>
      <c r="F4146" s="72"/>
      <c r="G4146" s="72"/>
      <c r="H4146" s="72"/>
    </row>
    <row r="4147" spans="1:8" x14ac:dyDescent="0.25">
      <c r="A4147" s="73"/>
      <c r="B4147" s="72"/>
      <c r="C4147" s="72"/>
      <c r="D4147" s="72"/>
      <c r="E4147" s="72"/>
      <c r="F4147" s="72"/>
      <c r="G4147" s="72"/>
      <c r="H4147" s="72"/>
    </row>
    <row r="4148" spans="1:8" x14ac:dyDescent="0.25">
      <c r="A4148" s="73"/>
      <c r="B4148" s="72"/>
      <c r="C4148" s="72"/>
      <c r="D4148" s="72"/>
      <c r="E4148" s="72"/>
      <c r="F4148" s="72"/>
      <c r="G4148" s="72"/>
      <c r="H4148" s="72"/>
    </row>
    <row r="4149" spans="1:8" x14ac:dyDescent="0.25">
      <c r="A4149" s="73"/>
      <c r="B4149" s="72"/>
      <c r="C4149" s="72"/>
      <c r="D4149" s="72"/>
      <c r="E4149" s="72"/>
      <c r="F4149" s="72"/>
      <c r="G4149" s="72"/>
      <c r="H4149" s="72"/>
    </row>
    <row r="4150" spans="1:8" x14ac:dyDescent="0.25">
      <c r="A4150" s="73"/>
      <c r="B4150" s="72"/>
      <c r="C4150" s="72"/>
      <c r="D4150" s="72"/>
      <c r="E4150" s="72"/>
      <c r="F4150" s="72"/>
      <c r="G4150" s="72"/>
      <c r="H4150" s="72"/>
    </row>
    <row r="4151" spans="1:8" x14ac:dyDescent="0.25">
      <c r="A4151" s="73"/>
      <c r="B4151" s="72"/>
      <c r="C4151" s="72"/>
      <c r="D4151" s="72"/>
      <c r="E4151" s="72"/>
      <c r="F4151" s="72"/>
      <c r="G4151" s="72"/>
      <c r="H4151" s="72"/>
    </row>
    <row r="4152" spans="1:8" x14ac:dyDescent="0.25">
      <c r="A4152" s="73"/>
      <c r="B4152" s="72"/>
      <c r="C4152" s="72"/>
      <c r="D4152" s="72"/>
      <c r="E4152" s="72"/>
      <c r="F4152" s="72"/>
      <c r="G4152" s="72"/>
      <c r="H4152" s="72"/>
    </row>
    <row r="4153" spans="1:8" x14ac:dyDescent="0.25">
      <c r="A4153" s="73"/>
      <c r="B4153" s="72"/>
      <c r="C4153" s="72"/>
      <c r="D4153" s="72"/>
      <c r="E4153" s="72"/>
      <c r="F4153" s="72"/>
      <c r="G4153" s="72"/>
      <c r="H4153" s="72"/>
    </row>
    <row r="4154" spans="1:8" x14ac:dyDescent="0.25">
      <c r="A4154" s="73"/>
      <c r="B4154" s="72"/>
      <c r="C4154" s="72"/>
      <c r="D4154" s="72"/>
      <c r="E4154" s="72"/>
      <c r="F4154" s="72"/>
      <c r="G4154" s="72"/>
      <c r="H4154" s="72"/>
    </row>
    <row r="4155" spans="1:8" x14ac:dyDescent="0.25">
      <c r="A4155" s="73"/>
      <c r="B4155" s="72"/>
      <c r="C4155" s="72"/>
      <c r="D4155" s="72"/>
      <c r="E4155" s="72"/>
      <c r="F4155" s="72"/>
      <c r="G4155" s="72"/>
      <c r="H4155" s="72"/>
    </row>
    <row r="4156" spans="1:8" x14ac:dyDescent="0.25">
      <c r="A4156" s="73"/>
      <c r="B4156" s="72"/>
      <c r="C4156" s="72"/>
      <c r="D4156" s="72"/>
      <c r="E4156" s="72"/>
      <c r="F4156" s="72"/>
      <c r="G4156" s="72"/>
      <c r="H4156" s="72"/>
    </row>
    <row r="4157" spans="1:8" x14ac:dyDescent="0.25">
      <c r="A4157" s="73"/>
      <c r="B4157" s="72"/>
      <c r="C4157" s="72"/>
      <c r="D4157" s="72"/>
      <c r="E4157" s="72"/>
      <c r="F4157" s="72"/>
      <c r="G4157" s="72"/>
      <c r="H4157" s="72"/>
    </row>
    <row r="4158" spans="1:8" x14ac:dyDescent="0.25">
      <c r="A4158" s="73"/>
      <c r="B4158" s="72"/>
      <c r="C4158" s="72"/>
      <c r="D4158" s="72"/>
      <c r="E4158" s="72"/>
      <c r="F4158" s="72"/>
      <c r="G4158" s="72"/>
      <c r="H4158" s="72"/>
    </row>
    <row r="4159" spans="1:8" x14ac:dyDescent="0.25">
      <c r="A4159" s="73"/>
      <c r="B4159" s="72"/>
      <c r="C4159" s="72"/>
      <c r="D4159" s="72"/>
      <c r="E4159" s="72"/>
      <c r="F4159" s="72"/>
      <c r="G4159" s="72"/>
      <c r="H4159" s="72"/>
    </row>
    <row r="4160" spans="1:8" x14ac:dyDescent="0.25">
      <c r="A4160" s="73"/>
      <c r="B4160" s="72"/>
      <c r="C4160" s="72"/>
      <c r="D4160" s="72"/>
      <c r="E4160" s="72"/>
      <c r="F4160" s="72"/>
      <c r="G4160" s="72"/>
      <c r="H4160" s="72"/>
    </row>
    <row r="4161" spans="1:8" x14ac:dyDescent="0.25">
      <c r="A4161" s="73"/>
      <c r="B4161" s="72"/>
      <c r="C4161" s="72"/>
      <c r="D4161" s="72"/>
      <c r="E4161" s="72"/>
      <c r="F4161" s="72"/>
      <c r="G4161" s="72"/>
      <c r="H4161" s="72"/>
    </row>
    <row r="4162" spans="1:8" x14ac:dyDescent="0.25">
      <c r="A4162" s="73"/>
      <c r="B4162" s="72"/>
      <c r="C4162" s="72"/>
      <c r="D4162" s="72"/>
      <c r="E4162" s="72"/>
      <c r="F4162" s="72"/>
      <c r="G4162" s="72"/>
      <c r="H4162" s="72"/>
    </row>
    <row r="4163" spans="1:8" x14ac:dyDescent="0.25">
      <c r="A4163" s="73"/>
      <c r="B4163" s="72"/>
      <c r="C4163" s="72"/>
      <c r="D4163" s="72"/>
      <c r="E4163" s="72"/>
      <c r="F4163" s="72"/>
      <c r="G4163" s="72"/>
      <c r="H4163" s="72"/>
    </row>
    <row r="4164" spans="1:8" x14ac:dyDescent="0.25">
      <c r="A4164" s="73"/>
      <c r="B4164" s="72"/>
      <c r="C4164" s="72"/>
      <c r="D4164" s="72"/>
      <c r="E4164" s="72"/>
      <c r="F4164" s="72"/>
      <c r="G4164" s="72"/>
      <c r="H4164" s="72"/>
    </row>
    <row r="4165" spans="1:8" x14ac:dyDescent="0.25">
      <c r="A4165" s="73"/>
      <c r="B4165" s="72"/>
      <c r="C4165" s="72"/>
      <c r="D4165" s="72"/>
      <c r="E4165" s="72"/>
      <c r="F4165" s="72"/>
      <c r="G4165" s="72"/>
      <c r="H4165" s="72"/>
    </row>
    <row r="4166" spans="1:8" x14ac:dyDescent="0.25">
      <c r="A4166" s="73"/>
      <c r="B4166" s="72"/>
      <c r="C4166" s="72"/>
      <c r="D4166" s="72"/>
      <c r="E4166" s="72"/>
      <c r="F4166" s="72"/>
      <c r="G4166" s="72"/>
      <c r="H4166" s="72"/>
    </row>
    <row r="4167" spans="1:8" x14ac:dyDescent="0.25">
      <c r="A4167" s="73"/>
      <c r="B4167" s="72"/>
      <c r="C4167" s="72"/>
      <c r="D4167" s="72"/>
      <c r="E4167" s="72"/>
      <c r="F4167" s="72"/>
      <c r="G4167" s="72"/>
      <c r="H4167" s="72"/>
    </row>
    <row r="4168" spans="1:8" x14ac:dyDescent="0.25">
      <c r="A4168" s="73"/>
      <c r="B4168" s="72"/>
      <c r="C4168" s="72"/>
      <c r="D4168" s="72"/>
      <c r="E4168" s="72"/>
      <c r="F4168" s="72"/>
      <c r="G4168" s="72"/>
      <c r="H4168" s="72"/>
    </row>
    <row r="4169" spans="1:8" x14ac:dyDescent="0.25">
      <c r="A4169" s="73"/>
      <c r="B4169" s="72"/>
      <c r="C4169" s="72"/>
      <c r="D4169" s="72"/>
      <c r="E4169" s="72"/>
      <c r="F4169" s="72"/>
      <c r="G4169" s="72"/>
      <c r="H4169" s="72"/>
    </row>
    <row r="4170" spans="1:8" x14ac:dyDescent="0.25">
      <c r="A4170" s="73"/>
      <c r="B4170" s="72"/>
      <c r="C4170" s="72"/>
      <c r="D4170" s="72"/>
      <c r="E4170" s="72"/>
      <c r="F4170" s="72"/>
      <c r="G4170" s="72"/>
      <c r="H4170" s="72"/>
    </row>
    <row r="4171" spans="1:8" x14ac:dyDescent="0.25">
      <c r="A4171" s="73"/>
      <c r="B4171" s="72"/>
      <c r="C4171" s="72"/>
      <c r="D4171" s="72"/>
      <c r="E4171" s="72"/>
      <c r="F4171" s="72"/>
      <c r="G4171" s="72"/>
      <c r="H4171" s="72"/>
    </row>
    <row r="4172" spans="1:8" x14ac:dyDescent="0.25">
      <c r="A4172" s="73"/>
      <c r="B4172" s="72"/>
      <c r="C4172" s="72"/>
      <c r="D4172" s="72"/>
      <c r="E4172" s="72"/>
      <c r="F4172" s="72"/>
      <c r="G4172" s="72"/>
      <c r="H4172" s="72"/>
    </row>
    <row r="4173" spans="1:8" x14ac:dyDescent="0.25">
      <c r="A4173" s="73"/>
      <c r="B4173" s="72"/>
      <c r="C4173" s="72"/>
      <c r="D4173" s="72"/>
      <c r="E4173" s="72"/>
      <c r="F4173" s="72"/>
      <c r="G4173" s="72"/>
      <c r="H4173" s="72"/>
    </row>
    <row r="4174" spans="1:8" x14ac:dyDescent="0.25">
      <c r="A4174" s="73"/>
      <c r="B4174" s="72"/>
      <c r="C4174" s="72"/>
      <c r="D4174" s="72"/>
      <c r="E4174" s="72"/>
      <c r="F4174" s="72"/>
      <c r="G4174" s="72"/>
      <c r="H4174" s="72"/>
    </row>
    <row r="4175" spans="1:8" x14ac:dyDescent="0.25">
      <c r="A4175" s="73"/>
      <c r="B4175" s="72"/>
      <c r="C4175" s="72"/>
      <c r="D4175" s="72"/>
      <c r="E4175" s="72"/>
      <c r="F4175" s="72"/>
      <c r="G4175" s="72"/>
      <c r="H4175" s="72"/>
    </row>
    <row r="4176" spans="1:8" x14ac:dyDescent="0.25">
      <c r="A4176" s="73"/>
      <c r="B4176" s="72"/>
      <c r="C4176" s="72"/>
      <c r="D4176" s="72"/>
      <c r="E4176" s="72"/>
      <c r="F4176" s="72"/>
      <c r="G4176" s="72"/>
      <c r="H4176" s="72"/>
    </row>
    <row r="4177" spans="1:8" x14ac:dyDescent="0.25">
      <c r="A4177" s="73"/>
      <c r="B4177" s="72"/>
      <c r="C4177" s="72"/>
      <c r="D4177" s="72"/>
      <c r="E4177" s="72"/>
      <c r="F4177" s="72"/>
      <c r="G4177" s="72"/>
      <c r="H4177" s="72"/>
    </row>
    <row r="4178" spans="1:8" x14ac:dyDescent="0.25">
      <c r="A4178" s="73"/>
      <c r="B4178" s="72"/>
      <c r="C4178" s="72"/>
      <c r="D4178" s="72"/>
      <c r="E4178" s="72"/>
      <c r="F4178" s="72"/>
      <c r="G4178" s="72"/>
      <c r="H4178" s="72"/>
    </row>
    <row r="4179" spans="1:8" x14ac:dyDescent="0.25">
      <c r="A4179" s="73"/>
      <c r="B4179" s="72"/>
      <c r="C4179" s="72"/>
      <c r="D4179" s="72"/>
      <c r="E4179" s="72"/>
      <c r="F4179" s="72"/>
      <c r="G4179" s="72"/>
      <c r="H4179" s="72"/>
    </row>
    <row r="4180" spans="1:8" x14ac:dyDescent="0.25">
      <c r="A4180" s="73"/>
      <c r="B4180" s="72"/>
      <c r="C4180" s="72"/>
      <c r="D4180" s="72"/>
      <c r="E4180" s="72"/>
      <c r="F4180" s="72"/>
      <c r="G4180" s="72"/>
      <c r="H4180" s="72"/>
    </row>
    <row r="4181" spans="1:8" x14ac:dyDescent="0.25">
      <c r="A4181" s="73"/>
      <c r="B4181" s="72"/>
      <c r="C4181" s="72"/>
      <c r="D4181" s="72"/>
      <c r="E4181" s="72"/>
      <c r="F4181" s="72"/>
      <c r="G4181" s="72"/>
      <c r="H4181" s="72"/>
    </row>
    <row r="4182" spans="1:8" x14ac:dyDescent="0.25">
      <c r="A4182" s="73"/>
      <c r="B4182" s="72"/>
      <c r="C4182" s="72"/>
      <c r="D4182" s="72"/>
      <c r="E4182" s="72"/>
      <c r="F4182" s="72"/>
      <c r="G4182" s="72"/>
      <c r="H4182" s="72"/>
    </row>
    <row r="4183" spans="1:8" x14ac:dyDescent="0.25">
      <c r="A4183" s="73"/>
      <c r="B4183" s="72"/>
      <c r="C4183" s="72"/>
      <c r="D4183" s="72"/>
      <c r="E4183" s="72"/>
      <c r="F4183" s="72"/>
      <c r="G4183" s="72"/>
      <c r="H4183" s="72"/>
    </row>
    <row r="4184" spans="1:8" x14ac:dyDescent="0.25">
      <c r="A4184" s="73"/>
      <c r="B4184" s="72"/>
      <c r="C4184" s="72"/>
      <c r="D4184" s="72"/>
      <c r="E4184" s="72"/>
      <c r="F4184" s="72"/>
      <c r="G4184" s="72"/>
      <c r="H4184" s="72"/>
    </row>
    <row r="4185" spans="1:8" x14ac:dyDescent="0.25">
      <c r="A4185" s="73"/>
      <c r="B4185" s="72"/>
      <c r="C4185" s="72"/>
      <c r="D4185" s="72"/>
      <c r="E4185" s="72"/>
      <c r="F4185" s="72"/>
      <c r="G4185" s="72"/>
      <c r="H4185" s="72"/>
    </row>
    <row r="4186" spans="1:8" x14ac:dyDescent="0.25">
      <c r="A4186" s="73"/>
      <c r="B4186" s="72"/>
      <c r="C4186" s="72"/>
      <c r="D4186" s="72"/>
      <c r="E4186" s="72"/>
      <c r="F4186" s="72"/>
      <c r="G4186" s="72"/>
      <c r="H4186" s="72"/>
    </row>
    <row r="4187" spans="1:8" x14ac:dyDescent="0.25">
      <c r="A4187" s="73"/>
      <c r="B4187" s="72"/>
      <c r="C4187" s="72"/>
      <c r="D4187" s="72"/>
      <c r="E4187" s="72"/>
      <c r="F4187" s="72"/>
      <c r="G4187" s="72"/>
      <c r="H4187" s="72"/>
    </row>
    <row r="4188" spans="1:8" x14ac:dyDescent="0.25">
      <c r="A4188" s="73"/>
      <c r="B4188" s="72"/>
      <c r="C4188" s="72"/>
      <c r="D4188" s="72"/>
      <c r="E4188" s="72"/>
      <c r="F4188" s="72"/>
      <c r="G4188" s="72"/>
      <c r="H4188" s="72"/>
    </row>
    <row r="4189" spans="1:8" x14ac:dyDescent="0.25">
      <c r="A4189" s="73"/>
      <c r="B4189" s="72"/>
      <c r="C4189" s="72"/>
      <c r="D4189" s="72"/>
      <c r="E4189" s="72"/>
      <c r="F4189" s="72"/>
      <c r="G4189" s="72"/>
      <c r="H4189" s="72"/>
    </row>
    <row r="4190" spans="1:8" x14ac:dyDescent="0.25">
      <c r="A4190" s="73"/>
      <c r="B4190" s="72"/>
      <c r="C4190" s="72"/>
      <c r="D4190" s="72"/>
      <c r="E4190" s="72"/>
      <c r="F4190" s="72"/>
      <c r="G4190" s="72"/>
      <c r="H4190" s="72"/>
    </row>
    <row r="4191" spans="1:8" x14ac:dyDescent="0.25">
      <c r="A4191" s="73"/>
      <c r="B4191" s="72"/>
      <c r="C4191" s="72"/>
      <c r="D4191" s="72"/>
      <c r="E4191" s="72"/>
      <c r="F4191" s="72"/>
      <c r="G4191" s="72"/>
      <c r="H4191" s="72"/>
    </row>
    <row r="4192" spans="1:8" x14ac:dyDescent="0.25">
      <c r="A4192" s="73"/>
      <c r="B4192" s="72"/>
      <c r="C4192" s="72"/>
      <c r="D4192" s="72"/>
      <c r="E4192" s="72"/>
      <c r="F4192" s="72"/>
      <c r="G4192" s="72"/>
      <c r="H4192" s="72"/>
    </row>
    <row r="4193" spans="1:8" x14ac:dyDescent="0.25">
      <c r="A4193" s="73"/>
      <c r="B4193" s="72"/>
      <c r="C4193" s="72"/>
      <c r="D4193" s="72"/>
      <c r="E4193" s="72"/>
      <c r="F4193" s="72"/>
      <c r="G4193" s="72"/>
      <c r="H4193" s="72"/>
    </row>
    <row r="4194" spans="1:8" x14ac:dyDescent="0.25">
      <c r="A4194" s="73"/>
      <c r="B4194" s="72"/>
      <c r="C4194" s="72"/>
      <c r="D4194" s="72"/>
      <c r="E4194" s="72"/>
      <c r="F4194" s="72"/>
      <c r="G4194" s="72"/>
      <c r="H4194" s="72"/>
    </row>
    <row r="4195" spans="1:8" x14ac:dyDescent="0.25">
      <c r="A4195" s="73"/>
      <c r="B4195" s="72"/>
      <c r="C4195" s="72"/>
      <c r="D4195" s="72"/>
      <c r="E4195" s="72"/>
      <c r="F4195" s="72"/>
      <c r="G4195" s="72"/>
      <c r="H4195" s="72"/>
    </row>
    <row r="4196" spans="1:8" x14ac:dyDescent="0.25">
      <c r="A4196" s="73"/>
      <c r="B4196" s="72"/>
      <c r="C4196" s="72"/>
      <c r="D4196" s="72"/>
      <c r="E4196" s="72"/>
      <c r="F4196" s="72"/>
      <c r="G4196" s="72"/>
      <c r="H4196" s="72"/>
    </row>
    <row r="4197" spans="1:8" x14ac:dyDescent="0.25">
      <c r="A4197" s="73"/>
      <c r="B4197" s="72"/>
      <c r="C4197" s="72"/>
      <c r="D4197" s="72"/>
      <c r="E4197" s="72"/>
      <c r="F4197" s="72"/>
      <c r="G4197" s="72"/>
      <c r="H4197" s="72"/>
    </row>
    <row r="4198" spans="1:8" x14ac:dyDescent="0.25">
      <c r="A4198" s="73"/>
      <c r="B4198" s="72"/>
      <c r="C4198" s="72"/>
      <c r="D4198" s="72"/>
      <c r="E4198" s="72"/>
      <c r="F4198" s="72"/>
      <c r="G4198" s="72"/>
      <c r="H4198" s="72"/>
    </row>
    <row r="4199" spans="1:8" x14ac:dyDescent="0.25">
      <c r="A4199" s="73"/>
      <c r="B4199" s="72"/>
      <c r="C4199" s="72"/>
      <c r="D4199" s="72"/>
      <c r="E4199" s="72"/>
      <c r="F4199" s="72"/>
      <c r="G4199" s="72"/>
      <c r="H4199" s="72"/>
    </row>
    <row r="4200" spans="1:8" x14ac:dyDescent="0.25">
      <c r="A4200" s="73"/>
      <c r="B4200" s="72"/>
      <c r="C4200" s="72"/>
      <c r="D4200" s="72"/>
      <c r="E4200" s="72"/>
      <c r="F4200" s="72"/>
      <c r="G4200" s="72"/>
      <c r="H4200" s="72"/>
    </row>
    <row r="4201" spans="1:8" x14ac:dyDescent="0.25">
      <c r="A4201" s="73"/>
      <c r="B4201" s="72"/>
      <c r="C4201" s="72"/>
      <c r="D4201" s="72"/>
      <c r="E4201" s="72"/>
      <c r="F4201" s="72"/>
      <c r="G4201" s="72"/>
      <c r="H4201" s="72"/>
    </row>
    <row r="4202" spans="1:8" x14ac:dyDescent="0.25">
      <c r="A4202" s="73"/>
      <c r="B4202" s="72"/>
      <c r="C4202" s="72"/>
      <c r="D4202" s="72"/>
      <c r="E4202" s="72"/>
      <c r="F4202" s="72"/>
      <c r="G4202" s="72"/>
      <c r="H4202" s="72"/>
    </row>
    <row r="4203" spans="1:8" x14ac:dyDescent="0.25">
      <c r="A4203" s="73"/>
      <c r="B4203" s="72"/>
      <c r="C4203" s="72"/>
      <c r="D4203" s="72"/>
      <c r="E4203" s="72"/>
      <c r="F4203" s="72"/>
      <c r="G4203" s="72"/>
      <c r="H4203" s="72"/>
    </row>
    <row r="4204" spans="1:8" x14ac:dyDescent="0.25">
      <c r="A4204" s="73"/>
      <c r="B4204" s="72"/>
      <c r="C4204" s="72"/>
      <c r="D4204" s="72"/>
      <c r="E4204" s="72"/>
      <c r="F4204" s="72"/>
      <c r="G4204" s="72"/>
      <c r="H4204" s="72"/>
    </row>
    <row r="4205" spans="1:8" x14ac:dyDescent="0.25">
      <c r="A4205" s="73"/>
      <c r="B4205" s="72"/>
      <c r="C4205" s="72"/>
      <c r="D4205" s="72"/>
      <c r="E4205" s="72"/>
      <c r="F4205" s="72"/>
      <c r="G4205" s="72"/>
      <c r="H4205" s="72"/>
    </row>
    <row r="4206" spans="1:8" x14ac:dyDescent="0.25">
      <c r="A4206" s="73"/>
      <c r="B4206" s="72"/>
      <c r="C4206" s="72"/>
      <c r="D4206" s="72"/>
      <c r="E4206" s="72"/>
      <c r="F4206" s="72"/>
      <c r="G4206" s="72"/>
      <c r="H4206" s="72"/>
    </row>
    <row r="4207" spans="1:8" x14ac:dyDescent="0.25">
      <c r="A4207" s="73"/>
      <c r="B4207" s="72"/>
      <c r="C4207" s="72"/>
      <c r="D4207" s="72"/>
      <c r="E4207" s="72"/>
      <c r="F4207" s="72"/>
      <c r="G4207" s="72"/>
      <c r="H4207" s="72"/>
    </row>
    <row r="4208" spans="1:8" x14ac:dyDescent="0.25">
      <c r="A4208" s="73"/>
      <c r="B4208" s="72"/>
      <c r="C4208" s="72"/>
      <c r="D4208" s="72"/>
      <c r="E4208" s="72"/>
      <c r="F4208" s="72"/>
      <c r="G4208" s="72"/>
      <c r="H4208" s="72"/>
    </row>
    <row r="4209" spans="1:8" x14ac:dyDescent="0.25">
      <c r="A4209" s="73"/>
      <c r="B4209" s="72"/>
      <c r="C4209" s="72"/>
      <c r="D4209" s="72"/>
      <c r="E4209" s="72"/>
      <c r="F4209" s="72"/>
      <c r="G4209" s="72"/>
      <c r="H4209" s="72"/>
    </row>
    <row r="4210" spans="1:8" x14ac:dyDescent="0.25">
      <c r="A4210" s="73"/>
      <c r="B4210" s="72"/>
      <c r="C4210" s="72"/>
      <c r="D4210" s="72"/>
      <c r="E4210" s="72"/>
      <c r="F4210" s="72"/>
      <c r="G4210" s="72"/>
      <c r="H4210" s="72"/>
    </row>
    <row r="4211" spans="1:8" x14ac:dyDescent="0.25">
      <c r="A4211" s="73"/>
      <c r="B4211" s="72"/>
      <c r="C4211" s="72"/>
      <c r="D4211" s="72"/>
      <c r="E4211" s="72"/>
      <c r="F4211" s="72"/>
      <c r="G4211" s="72"/>
      <c r="H4211" s="72"/>
    </row>
    <row r="4212" spans="1:8" x14ac:dyDescent="0.25">
      <c r="A4212" s="73"/>
      <c r="B4212" s="72"/>
      <c r="C4212" s="72"/>
      <c r="D4212" s="72"/>
      <c r="E4212" s="72"/>
      <c r="F4212" s="72"/>
      <c r="G4212" s="72"/>
      <c r="H4212" s="72"/>
    </row>
    <row r="4213" spans="1:8" x14ac:dyDescent="0.25">
      <c r="A4213" s="73"/>
      <c r="B4213" s="72"/>
      <c r="C4213" s="72"/>
      <c r="D4213" s="72"/>
      <c r="E4213" s="72"/>
      <c r="F4213" s="72"/>
      <c r="G4213" s="72"/>
      <c r="H4213" s="72"/>
    </row>
    <row r="4214" spans="1:8" x14ac:dyDescent="0.25">
      <c r="A4214" s="73"/>
      <c r="B4214" s="72"/>
      <c r="C4214" s="72"/>
      <c r="D4214" s="72"/>
      <c r="E4214" s="72"/>
      <c r="F4214" s="72"/>
      <c r="G4214" s="72"/>
      <c r="H4214" s="72"/>
    </row>
    <row r="4215" spans="1:8" x14ac:dyDescent="0.25">
      <c r="A4215" s="73"/>
      <c r="B4215" s="72"/>
      <c r="C4215" s="72"/>
      <c r="D4215" s="72"/>
      <c r="E4215" s="72"/>
      <c r="F4215" s="72"/>
      <c r="G4215" s="72"/>
      <c r="H4215" s="72"/>
    </row>
    <row r="4216" spans="1:8" x14ac:dyDescent="0.25">
      <c r="A4216" s="73"/>
      <c r="B4216" s="72"/>
      <c r="C4216" s="72"/>
      <c r="D4216" s="72"/>
      <c r="E4216" s="72"/>
      <c r="F4216" s="72"/>
      <c r="G4216" s="72"/>
      <c r="H4216" s="72"/>
    </row>
    <row r="4217" spans="1:8" x14ac:dyDescent="0.25">
      <c r="A4217" s="73"/>
      <c r="B4217" s="72"/>
      <c r="C4217" s="72"/>
      <c r="D4217" s="72"/>
      <c r="E4217" s="72"/>
      <c r="F4217" s="72"/>
      <c r="G4217" s="72"/>
      <c r="H4217" s="72"/>
    </row>
    <row r="4218" spans="1:8" x14ac:dyDescent="0.25">
      <c r="A4218" s="73"/>
      <c r="B4218" s="72"/>
      <c r="C4218" s="72"/>
      <c r="D4218" s="72"/>
      <c r="E4218" s="72"/>
      <c r="F4218" s="72"/>
      <c r="G4218" s="72"/>
      <c r="H4218" s="72"/>
    </row>
    <row r="4219" spans="1:8" x14ac:dyDescent="0.25">
      <c r="A4219" s="73"/>
      <c r="B4219" s="72"/>
      <c r="C4219" s="72"/>
      <c r="D4219" s="72"/>
      <c r="E4219" s="72"/>
      <c r="F4219" s="72"/>
      <c r="G4219" s="72"/>
      <c r="H4219" s="72"/>
    </row>
    <row r="4220" spans="1:8" x14ac:dyDescent="0.25">
      <c r="A4220" s="73"/>
      <c r="B4220" s="72"/>
      <c r="C4220" s="72"/>
      <c r="D4220" s="72"/>
      <c r="E4220" s="72"/>
      <c r="F4220" s="72"/>
      <c r="G4220" s="72"/>
      <c r="H4220" s="72"/>
    </row>
    <row r="4221" spans="1:8" x14ac:dyDescent="0.25">
      <c r="A4221" s="73"/>
      <c r="B4221" s="72"/>
      <c r="C4221" s="72"/>
      <c r="D4221" s="72"/>
      <c r="E4221" s="72"/>
      <c r="F4221" s="72"/>
      <c r="G4221" s="72"/>
      <c r="H4221" s="72"/>
    </row>
    <row r="4222" spans="1:8" x14ac:dyDescent="0.25">
      <c r="A4222" s="73"/>
      <c r="B4222" s="72"/>
      <c r="C4222" s="72"/>
      <c r="D4222" s="72"/>
      <c r="E4222" s="72"/>
      <c r="F4222" s="72"/>
      <c r="G4222" s="72"/>
      <c r="H4222" s="72"/>
    </row>
    <row r="4223" spans="1:8" x14ac:dyDescent="0.25">
      <c r="A4223" s="73"/>
      <c r="B4223" s="72"/>
      <c r="C4223" s="72"/>
      <c r="D4223" s="72"/>
      <c r="E4223" s="72"/>
      <c r="F4223" s="72"/>
      <c r="G4223" s="72"/>
      <c r="H4223" s="72"/>
    </row>
    <row r="4224" spans="1:8" x14ac:dyDescent="0.25">
      <c r="A4224" s="73"/>
      <c r="B4224" s="72"/>
      <c r="C4224" s="72"/>
      <c r="D4224" s="72"/>
      <c r="E4224" s="72"/>
      <c r="F4224" s="72"/>
      <c r="G4224" s="72"/>
      <c r="H4224" s="72"/>
    </row>
    <row r="4225" spans="1:8" x14ac:dyDescent="0.25">
      <c r="A4225" s="73"/>
      <c r="B4225" s="72"/>
      <c r="C4225" s="72"/>
      <c r="D4225" s="72"/>
      <c r="E4225" s="72"/>
      <c r="F4225" s="72"/>
      <c r="G4225" s="72"/>
      <c r="H4225" s="72"/>
    </row>
    <row r="4226" spans="1:8" x14ac:dyDescent="0.25">
      <c r="A4226" s="73"/>
      <c r="B4226" s="72"/>
      <c r="C4226" s="72"/>
      <c r="D4226" s="72"/>
      <c r="E4226" s="72"/>
      <c r="F4226" s="72"/>
      <c r="G4226" s="72"/>
      <c r="H4226" s="72"/>
    </row>
    <row r="4227" spans="1:8" x14ac:dyDescent="0.25">
      <c r="A4227" s="73"/>
      <c r="B4227" s="72"/>
      <c r="C4227" s="72"/>
      <c r="D4227" s="72"/>
      <c r="E4227" s="72"/>
      <c r="F4227" s="72"/>
      <c r="G4227" s="72"/>
      <c r="H4227" s="72"/>
    </row>
    <row r="4228" spans="1:8" x14ac:dyDescent="0.25">
      <c r="A4228" s="73"/>
      <c r="B4228" s="72"/>
      <c r="C4228" s="72"/>
      <c r="D4228" s="72"/>
      <c r="E4228" s="72"/>
      <c r="F4228" s="72"/>
      <c r="G4228" s="72"/>
      <c r="H4228" s="72"/>
    </row>
    <row r="4229" spans="1:8" x14ac:dyDescent="0.25">
      <c r="A4229" s="73"/>
      <c r="B4229" s="72"/>
      <c r="C4229" s="72"/>
      <c r="D4229" s="72"/>
      <c r="E4229" s="72"/>
      <c r="F4229" s="72"/>
      <c r="G4229" s="72"/>
      <c r="H4229" s="72"/>
    </row>
    <row r="4230" spans="1:8" x14ac:dyDescent="0.25">
      <c r="A4230" s="73"/>
      <c r="B4230" s="72"/>
      <c r="C4230" s="72"/>
      <c r="D4230" s="72"/>
      <c r="E4230" s="72"/>
      <c r="F4230" s="72"/>
      <c r="G4230" s="72"/>
      <c r="H4230" s="72"/>
    </row>
    <row r="4231" spans="1:8" x14ac:dyDescent="0.25">
      <c r="A4231" s="73"/>
      <c r="B4231" s="72"/>
      <c r="C4231" s="72"/>
      <c r="D4231" s="72"/>
      <c r="E4231" s="72"/>
      <c r="F4231" s="72"/>
      <c r="G4231" s="72"/>
      <c r="H4231" s="72"/>
    </row>
    <row r="4232" spans="1:8" x14ac:dyDescent="0.25">
      <c r="A4232" s="73"/>
      <c r="B4232" s="72"/>
      <c r="C4232" s="72"/>
      <c r="D4232" s="72"/>
      <c r="E4232" s="72"/>
      <c r="F4232" s="72"/>
      <c r="G4232" s="72"/>
      <c r="H4232" s="72"/>
    </row>
    <row r="4233" spans="1:8" x14ac:dyDescent="0.25">
      <c r="A4233" s="73"/>
      <c r="B4233" s="72"/>
      <c r="C4233" s="72"/>
      <c r="D4233" s="72"/>
      <c r="E4233" s="72"/>
      <c r="F4233" s="72"/>
      <c r="G4233" s="72"/>
      <c r="H4233" s="72"/>
    </row>
    <row r="4234" spans="1:8" x14ac:dyDescent="0.25">
      <c r="A4234" s="73"/>
      <c r="B4234" s="72"/>
      <c r="C4234" s="72"/>
      <c r="D4234" s="72"/>
      <c r="E4234" s="72"/>
      <c r="F4234" s="72"/>
      <c r="G4234" s="72"/>
      <c r="H4234" s="72"/>
    </row>
    <row r="4235" spans="1:8" x14ac:dyDescent="0.25">
      <c r="A4235" s="73"/>
      <c r="B4235" s="72"/>
      <c r="C4235" s="72"/>
      <c r="D4235" s="72"/>
      <c r="E4235" s="72"/>
      <c r="F4235" s="72"/>
      <c r="G4235" s="72"/>
      <c r="H4235" s="72"/>
    </row>
    <row r="4236" spans="1:8" x14ac:dyDescent="0.25">
      <c r="A4236" s="73"/>
      <c r="B4236" s="72"/>
      <c r="C4236" s="72"/>
      <c r="D4236" s="72"/>
      <c r="E4236" s="72"/>
      <c r="F4236" s="72"/>
      <c r="G4236" s="72"/>
      <c r="H4236" s="72"/>
    </row>
    <row r="4237" spans="1:8" x14ac:dyDescent="0.25">
      <c r="A4237" s="73"/>
      <c r="B4237" s="72"/>
      <c r="C4237" s="72"/>
      <c r="D4237" s="72"/>
      <c r="E4237" s="72"/>
      <c r="F4237" s="72"/>
      <c r="G4237" s="72"/>
      <c r="H4237" s="72"/>
    </row>
    <row r="4238" spans="1:8" x14ac:dyDescent="0.25">
      <c r="A4238" s="73"/>
      <c r="B4238" s="72"/>
      <c r="C4238" s="72"/>
      <c r="D4238" s="72"/>
      <c r="E4238" s="72"/>
      <c r="F4238" s="72"/>
      <c r="G4238" s="72"/>
      <c r="H4238" s="72"/>
    </row>
    <row r="4239" spans="1:8" x14ac:dyDescent="0.25">
      <c r="A4239" s="73"/>
      <c r="B4239" s="72"/>
      <c r="C4239" s="72"/>
      <c r="D4239" s="72"/>
      <c r="E4239" s="72"/>
      <c r="F4239" s="72"/>
      <c r="G4239" s="72"/>
      <c r="H4239" s="72"/>
    </row>
    <row r="4240" spans="1:8" x14ac:dyDescent="0.25">
      <c r="A4240" s="73"/>
      <c r="B4240" s="72"/>
      <c r="C4240" s="72"/>
      <c r="D4240" s="72"/>
      <c r="E4240" s="72"/>
      <c r="F4240" s="72"/>
      <c r="G4240" s="72"/>
      <c r="H4240" s="72"/>
    </row>
    <row r="4241" spans="1:8" x14ac:dyDescent="0.25">
      <c r="A4241" s="73"/>
      <c r="B4241" s="72"/>
      <c r="C4241" s="72"/>
      <c r="D4241" s="72"/>
      <c r="E4241" s="72"/>
      <c r="F4241" s="72"/>
      <c r="G4241" s="72"/>
      <c r="H4241" s="72"/>
    </row>
    <row r="4242" spans="1:8" x14ac:dyDescent="0.25">
      <c r="A4242" s="73"/>
      <c r="B4242" s="72"/>
      <c r="C4242" s="72"/>
      <c r="D4242" s="72"/>
      <c r="E4242" s="72"/>
      <c r="F4242" s="72"/>
      <c r="G4242" s="72"/>
      <c r="H4242" s="72"/>
    </row>
    <row r="4243" spans="1:8" x14ac:dyDescent="0.25">
      <c r="A4243" s="73"/>
      <c r="B4243" s="72"/>
      <c r="C4243" s="72"/>
      <c r="D4243" s="72"/>
      <c r="E4243" s="72"/>
      <c r="F4243" s="72"/>
      <c r="G4243" s="72"/>
      <c r="H4243" s="72"/>
    </row>
    <row r="4244" spans="1:8" x14ac:dyDescent="0.25">
      <c r="A4244" s="73"/>
      <c r="B4244" s="72"/>
      <c r="C4244" s="72"/>
      <c r="D4244" s="72"/>
      <c r="E4244" s="72"/>
      <c r="F4244" s="72"/>
      <c r="G4244" s="72"/>
      <c r="H4244" s="72"/>
    </row>
    <row r="4245" spans="1:8" x14ac:dyDescent="0.25">
      <c r="A4245" s="73"/>
      <c r="B4245" s="72"/>
      <c r="C4245" s="72"/>
      <c r="D4245" s="72"/>
      <c r="E4245" s="72"/>
      <c r="F4245" s="72"/>
      <c r="G4245" s="72"/>
      <c r="H4245" s="72"/>
    </row>
    <row r="4246" spans="1:8" x14ac:dyDescent="0.25">
      <c r="A4246" s="73"/>
      <c r="B4246" s="72"/>
      <c r="C4246" s="72"/>
      <c r="D4246" s="72"/>
      <c r="E4246" s="72"/>
      <c r="F4246" s="72"/>
      <c r="G4246" s="72"/>
      <c r="H4246" s="72"/>
    </row>
    <row r="4247" spans="1:8" x14ac:dyDescent="0.25">
      <c r="A4247" s="73"/>
      <c r="B4247" s="72"/>
      <c r="C4247" s="72"/>
      <c r="D4247" s="72"/>
      <c r="E4247" s="72"/>
      <c r="F4247" s="72"/>
      <c r="G4247" s="72"/>
      <c r="H4247" s="72"/>
    </row>
    <row r="4248" spans="1:8" x14ac:dyDescent="0.25">
      <c r="A4248" s="73"/>
      <c r="B4248" s="72"/>
      <c r="C4248" s="72"/>
      <c r="D4248" s="72"/>
      <c r="E4248" s="72"/>
      <c r="F4248" s="72"/>
      <c r="G4248" s="72"/>
      <c r="H4248" s="72"/>
    </row>
    <row r="4249" spans="1:8" x14ac:dyDescent="0.25">
      <c r="A4249" s="73"/>
      <c r="B4249" s="72"/>
      <c r="C4249" s="72"/>
      <c r="D4249" s="72"/>
      <c r="E4249" s="72"/>
      <c r="F4249" s="72"/>
      <c r="G4249" s="72"/>
      <c r="H4249" s="72"/>
    </row>
    <row r="4250" spans="1:8" x14ac:dyDescent="0.25">
      <c r="A4250" s="73"/>
      <c r="B4250" s="72"/>
      <c r="C4250" s="72"/>
      <c r="D4250" s="72"/>
      <c r="E4250" s="72"/>
      <c r="F4250" s="72"/>
      <c r="G4250" s="72"/>
      <c r="H4250" s="72"/>
    </row>
    <row r="4251" spans="1:8" x14ac:dyDescent="0.25">
      <c r="A4251" s="73"/>
      <c r="B4251" s="72"/>
      <c r="C4251" s="72"/>
      <c r="D4251" s="72"/>
      <c r="E4251" s="72"/>
      <c r="F4251" s="72"/>
      <c r="G4251" s="72"/>
      <c r="H4251" s="72"/>
    </row>
    <row r="4252" spans="1:8" x14ac:dyDescent="0.25">
      <c r="A4252" s="73"/>
      <c r="B4252" s="72"/>
      <c r="C4252" s="72"/>
      <c r="D4252" s="72"/>
      <c r="E4252" s="72"/>
      <c r="F4252" s="72"/>
      <c r="G4252" s="72"/>
      <c r="H4252" s="72"/>
    </row>
    <row r="4253" spans="1:8" x14ac:dyDescent="0.25">
      <c r="A4253" s="73"/>
      <c r="B4253" s="72"/>
      <c r="C4253" s="72"/>
      <c r="D4253" s="72"/>
      <c r="E4253" s="72"/>
      <c r="F4253" s="72"/>
      <c r="G4253" s="72"/>
      <c r="H4253" s="72"/>
    </row>
    <row r="4254" spans="1:8" x14ac:dyDescent="0.25">
      <c r="A4254" s="73"/>
      <c r="B4254" s="72"/>
      <c r="C4254" s="72"/>
      <c r="D4254" s="72"/>
      <c r="E4254" s="72"/>
      <c r="F4254" s="72"/>
      <c r="G4254" s="72"/>
      <c r="H4254" s="72"/>
    </row>
    <row r="4255" spans="1:8" x14ac:dyDescent="0.25">
      <c r="A4255" s="73"/>
      <c r="B4255" s="72"/>
      <c r="C4255" s="72"/>
      <c r="D4255" s="72"/>
      <c r="E4255" s="72"/>
      <c r="F4255" s="72"/>
      <c r="G4255" s="72"/>
      <c r="H4255" s="72"/>
    </row>
    <row r="4256" spans="1:8" x14ac:dyDescent="0.25">
      <c r="A4256" s="73"/>
      <c r="B4256" s="72"/>
      <c r="C4256" s="72"/>
      <c r="D4256" s="72"/>
      <c r="E4256" s="72"/>
      <c r="F4256" s="72"/>
      <c r="G4256" s="72"/>
      <c r="H4256" s="72"/>
    </row>
    <row r="4257" spans="1:8" x14ac:dyDescent="0.25">
      <c r="A4257" s="73"/>
      <c r="B4257" s="72"/>
      <c r="C4257" s="72"/>
      <c r="D4257" s="72"/>
      <c r="E4257" s="72"/>
      <c r="F4257" s="72"/>
      <c r="G4257" s="72"/>
      <c r="H4257" s="72"/>
    </row>
    <row r="4258" spans="1:8" x14ac:dyDescent="0.25">
      <c r="A4258" s="73"/>
      <c r="B4258" s="72"/>
      <c r="C4258" s="72"/>
      <c r="D4258" s="72"/>
      <c r="E4258" s="72"/>
      <c r="F4258" s="72"/>
      <c r="G4258" s="72"/>
      <c r="H4258" s="72"/>
    </row>
    <row r="4259" spans="1:8" x14ac:dyDescent="0.25">
      <c r="A4259" s="73"/>
      <c r="B4259" s="72"/>
      <c r="C4259" s="72"/>
      <c r="D4259" s="72"/>
      <c r="E4259" s="72"/>
      <c r="F4259" s="72"/>
      <c r="G4259" s="72"/>
      <c r="H4259" s="72"/>
    </row>
    <row r="4260" spans="1:8" x14ac:dyDescent="0.25">
      <c r="A4260" s="73"/>
      <c r="B4260" s="72"/>
      <c r="C4260" s="72"/>
      <c r="D4260" s="72"/>
      <c r="E4260" s="72"/>
      <c r="F4260" s="72"/>
      <c r="G4260" s="72"/>
      <c r="H4260" s="72"/>
    </row>
    <row r="4261" spans="1:8" x14ac:dyDescent="0.25">
      <c r="A4261" s="73"/>
      <c r="B4261" s="72"/>
      <c r="C4261" s="72"/>
      <c r="D4261" s="72"/>
      <c r="E4261" s="72"/>
      <c r="F4261" s="72"/>
      <c r="G4261" s="72"/>
      <c r="H4261" s="72"/>
    </row>
    <row r="4262" spans="1:8" x14ac:dyDescent="0.25">
      <c r="A4262" s="73"/>
      <c r="B4262" s="72"/>
      <c r="C4262" s="72"/>
      <c r="D4262" s="72"/>
      <c r="E4262" s="72"/>
      <c r="F4262" s="72"/>
      <c r="G4262" s="72"/>
      <c r="H4262" s="72"/>
    </row>
    <row r="4263" spans="1:8" x14ac:dyDescent="0.25">
      <c r="A4263" s="73"/>
      <c r="B4263" s="72"/>
      <c r="C4263" s="72"/>
      <c r="D4263" s="72"/>
      <c r="E4263" s="72"/>
      <c r="F4263" s="72"/>
      <c r="G4263" s="72"/>
      <c r="H4263" s="72"/>
    </row>
    <row r="4264" spans="1:8" x14ac:dyDescent="0.25">
      <c r="A4264" s="73"/>
      <c r="B4264" s="72"/>
      <c r="C4264" s="72"/>
      <c r="D4264" s="72"/>
      <c r="E4264" s="72"/>
      <c r="F4264" s="72"/>
      <c r="G4264" s="72"/>
      <c r="H4264" s="72"/>
    </row>
    <row r="4265" spans="1:8" x14ac:dyDescent="0.25">
      <c r="A4265" s="73"/>
      <c r="B4265" s="72"/>
      <c r="C4265" s="72"/>
      <c r="D4265" s="72"/>
      <c r="E4265" s="72"/>
      <c r="F4265" s="72"/>
      <c r="G4265" s="72"/>
      <c r="H4265" s="72"/>
    </row>
    <row r="4266" spans="1:8" x14ac:dyDescent="0.25">
      <c r="A4266" s="73"/>
      <c r="B4266" s="72"/>
      <c r="C4266" s="72"/>
      <c r="D4266" s="72"/>
      <c r="E4266" s="72"/>
      <c r="F4266" s="72"/>
      <c r="G4266" s="72"/>
      <c r="H4266" s="72"/>
    </row>
    <row r="4267" spans="1:8" x14ac:dyDescent="0.25">
      <c r="A4267" s="73"/>
      <c r="B4267" s="72"/>
      <c r="C4267" s="72"/>
      <c r="D4267" s="72"/>
      <c r="E4267" s="72"/>
      <c r="F4267" s="72"/>
      <c r="G4267" s="72"/>
      <c r="H4267" s="72"/>
    </row>
    <row r="4268" spans="1:8" x14ac:dyDescent="0.25">
      <c r="A4268" s="73"/>
      <c r="B4268" s="72"/>
      <c r="C4268" s="72"/>
      <c r="D4268" s="72"/>
      <c r="E4268" s="72"/>
      <c r="F4268" s="72"/>
      <c r="G4268" s="72"/>
      <c r="H4268" s="72"/>
    </row>
    <row r="4269" spans="1:8" x14ac:dyDescent="0.25">
      <c r="A4269" s="73"/>
      <c r="B4269" s="72"/>
      <c r="C4269" s="72"/>
      <c r="D4269" s="72"/>
      <c r="E4269" s="72"/>
      <c r="F4269" s="72"/>
      <c r="G4269" s="72"/>
      <c r="H4269" s="72"/>
    </row>
    <row r="4270" spans="1:8" x14ac:dyDescent="0.25">
      <c r="A4270" s="73"/>
      <c r="B4270" s="72"/>
      <c r="C4270" s="72"/>
      <c r="D4270" s="72"/>
      <c r="E4270" s="72"/>
      <c r="F4270" s="72"/>
      <c r="G4270" s="72"/>
      <c r="H4270" s="72"/>
    </row>
    <row r="4271" spans="1:8" x14ac:dyDescent="0.25">
      <c r="A4271" s="73"/>
      <c r="B4271" s="72"/>
      <c r="C4271" s="72"/>
      <c r="D4271" s="72"/>
      <c r="E4271" s="72"/>
      <c r="F4271" s="72"/>
      <c r="G4271" s="72"/>
      <c r="H4271" s="72"/>
    </row>
    <row r="4272" spans="1:8" x14ac:dyDescent="0.25">
      <c r="A4272" s="73"/>
      <c r="B4272" s="72"/>
      <c r="C4272" s="72"/>
      <c r="D4272" s="72"/>
      <c r="E4272" s="72"/>
      <c r="F4272" s="72"/>
      <c r="G4272" s="72"/>
      <c r="H4272" s="72"/>
    </row>
    <row r="4273" spans="1:8" x14ac:dyDescent="0.25">
      <c r="A4273" s="73"/>
      <c r="B4273" s="72"/>
      <c r="C4273" s="72"/>
      <c r="D4273" s="72"/>
      <c r="E4273" s="72"/>
      <c r="F4273" s="72"/>
      <c r="G4273" s="72"/>
      <c r="H4273" s="72"/>
    </row>
    <row r="4274" spans="1:8" x14ac:dyDescent="0.25">
      <c r="A4274" s="73"/>
      <c r="B4274" s="72"/>
      <c r="C4274" s="72"/>
      <c r="D4274" s="72"/>
      <c r="E4274" s="72"/>
      <c r="F4274" s="72"/>
      <c r="G4274" s="72"/>
      <c r="H4274" s="72"/>
    </row>
    <row r="4275" spans="1:8" x14ac:dyDescent="0.25">
      <c r="A4275" s="73"/>
      <c r="B4275" s="72"/>
      <c r="C4275" s="72"/>
      <c r="D4275" s="72"/>
      <c r="E4275" s="72"/>
      <c r="F4275" s="72"/>
      <c r="G4275" s="72"/>
      <c r="H4275" s="72"/>
    </row>
    <row r="4276" spans="1:8" x14ac:dyDescent="0.25">
      <c r="A4276" s="73"/>
      <c r="B4276" s="72"/>
      <c r="C4276" s="72"/>
      <c r="D4276" s="72"/>
      <c r="E4276" s="72"/>
      <c r="F4276" s="72"/>
      <c r="G4276" s="72"/>
      <c r="H4276" s="72"/>
    </row>
    <row r="4277" spans="1:8" x14ac:dyDescent="0.25">
      <c r="A4277" s="73"/>
      <c r="B4277" s="72"/>
      <c r="C4277" s="72"/>
      <c r="D4277" s="72"/>
      <c r="E4277" s="72"/>
      <c r="F4277" s="72"/>
      <c r="G4277" s="72"/>
      <c r="H4277" s="72"/>
    </row>
    <row r="4278" spans="1:8" x14ac:dyDescent="0.25">
      <c r="A4278" s="73"/>
      <c r="B4278" s="72"/>
      <c r="C4278" s="72"/>
      <c r="D4278" s="72"/>
      <c r="E4278" s="72"/>
      <c r="F4278" s="72"/>
      <c r="G4278" s="72"/>
      <c r="H4278" s="72"/>
    </row>
    <row r="4279" spans="1:8" x14ac:dyDescent="0.25">
      <c r="A4279" s="73"/>
      <c r="B4279" s="72"/>
      <c r="C4279" s="72"/>
      <c r="D4279" s="72"/>
      <c r="E4279" s="72"/>
      <c r="F4279" s="72"/>
      <c r="G4279" s="72"/>
      <c r="H4279" s="72"/>
    </row>
    <row r="4280" spans="1:8" x14ac:dyDescent="0.25">
      <c r="A4280" s="73"/>
      <c r="B4280" s="72"/>
      <c r="C4280" s="72"/>
      <c r="D4280" s="72"/>
      <c r="E4280" s="72"/>
      <c r="F4280" s="72"/>
      <c r="G4280" s="72"/>
      <c r="H4280" s="72"/>
    </row>
    <row r="4281" spans="1:8" x14ac:dyDescent="0.25">
      <c r="A4281" s="73"/>
      <c r="B4281" s="72"/>
      <c r="C4281" s="72"/>
      <c r="D4281" s="72"/>
      <c r="E4281" s="72"/>
      <c r="F4281" s="72"/>
      <c r="G4281" s="72"/>
      <c r="H4281" s="72"/>
    </row>
    <row r="4282" spans="1:8" x14ac:dyDescent="0.25">
      <c r="A4282" s="73"/>
      <c r="B4282" s="72"/>
      <c r="C4282" s="72"/>
      <c r="D4282" s="72"/>
      <c r="E4282" s="72"/>
      <c r="F4282" s="72"/>
      <c r="G4282" s="72"/>
      <c r="H4282" s="72"/>
    </row>
    <row r="4283" spans="1:8" x14ac:dyDescent="0.25">
      <c r="A4283" s="73"/>
      <c r="B4283" s="72"/>
      <c r="C4283" s="72"/>
      <c r="D4283" s="72"/>
      <c r="E4283" s="72"/>
      <c r="F4283" s="72"/>
      <c r="G4283" s="72"/>
      <c r="H4283" s="72"/>
    </row>
    <row r="4284" spans="1:8" x14ac:dyDescent="0.25">
      <c r="A4284" s="73"/>
      <c r="B4284" s="72"/>
      <c r="C4284" s="72"/>
      <c r="D4284" s="72"/>
      <c r="E4284" s="72"/>
      <c r="F4284" s="72"/>
      <c r="G4284" s="72"/>
      <c r="H4284" s="72"/>
    </row>
    <row r="4285" spans="1:8" x14ac:dyDescent="0.25">
      <c r="A4285" s="73"/>
      <c r="B4285" s="72"/>
      <c r="C4285" s="72"/>
      <c r="D4285" s="72"/>
      <c r="E4285" s="72"/>
      <c r="F4285" s="72"/>
      <c r="G4285" s="72"/>
      <c r="H4285" s="72"/>
    </row>
    <row r="4286" spans="1:8" x14ac:dyDescent="0.25">
      <c r="A4286" s="73"/>
      <c r="B4286" s="72"/>
      <c r="C4286" s="72"/>
      <c r="D4286" s="72"/>
      <c r="E4286" s="72"/>
      <c r="F4286" s="72"/>
      <c r="G4286" s="72"/>
      <c r="H4286" s="72"/>
    </row>
    <row r="4287" spans="1:8" x14ac:dyDescent="0.25">
      <c r="A4287" s="73"/>
      <c r="B4287" s="72"/>
      <c r="C4287" s="72"/>
      <c r="D4287" s="72"/>
      <c r="E4287" s="72"/>
      <c r="F4287" s="72"/>
      <c r="G4287" s="72"/>
      <c r="H4287" s="72"/>
    </row>
    <row r="4288" spans="1:8" x14ac:dyDescent="0.25">
      <c r="A4288" s="73"/>
      <c r="B4288" s="72"/>
      <c r="C4288" s="72"/>
      <c r="D4288" s="72"/>
      <c r="E4288" s="72"/>
      <c r="F4288" s="72"/>
      <c r="G4288" s="72"/>
      <c r="H4288" s="72"/>
    </row>
    <row r="4289" spans="1:8" x14ac:dyDescent="0.25">
      <c r="A4289" s="73"/>
      <c r="B4289" s="72"/>
      <c r="C4289" s="72"/>
      <c r="D4289" s="72"/>
      <c r="E4289" s="72"/>
      <c r="F4289" s="72"/>
      <c r="G4289" s="72"/>
      <c r="H4289" s="72"/>
    </row>
    <row r="4290" spans="1:8" x14ac:dyDescent="0.25">
      <c r="A4290" s="73"/>
      <c r="B4290" s="72"/>
      <c r="C4290" s="72"/>
      <c r="D4290" s="72"/>
      <c r="E4290" s="72"/>
      <c r="F4290" s="72"/>
      <c r="G4290" s="72"/>
      <c r="H4290" s="72"/>
    </row>
    <row r="4291" spans="1:8" x14ac:dyDescent="0.25">
      <c r="A4291" s="73"/>
      <c r="B4291" s="72"/>
      <c r="C4291" s="72"/>
      <c r="D4291" s="72"/>
      <c r="E4291" s="72"/>
      <c r="F4291" s="72"/>
      <c r="G4291" s="72"/>
      <c r="H4291" s="72"/>
    </row>
    <row r="4292" spans="1:8" x14ac:dyDescent="0.25">
      <c r="A4292" s="73"/>
      <c r="B4292" s="72"/>
      <c r="C4292" s="72"/>
      <c r="D4292" s="72"/>
      <c r="E4292" s="72"/>
      <c r="F4292" s="72"/>
      <c r="G4292" s="72"/>
      <c r="H4292" s="72"/>
    </row>
    <row r="4293" spans="1:8" x14ac:dyDescent="0.25">
      <c r="A4293" s="73"/>
      <c r="B4293" s="72"/>
      <c r="C4293" s="72"/>
      <c r="D4293" s="72"/>
      <c r="E4293" s="72"/>
      <c r="F4293" s="72"/>
      <c r="G4293" s="72"/>
      <c r="H4293" s="72"/>
    </row>
    <row r="4294" spans="1:8" x14ac:dyDescent="0.25">
      <c r="A4294" s="73"/>
      <c r="B4294" s="72"/>
      <c r="C4294" s="72"/>
      <c r="D4294" s="72"/>
      <c r="E4294" s="72"/>
      <c r="F4294" s="72"/>
      <c r="G4294" s="72"/>
      <c r="H4294" s="72"/>
    </row>
    <row r="4295" spans="1:8" x14ac:dyDescent="0.25">
      <c r="A4295" s="73"/>
      <c r="B4295" s="72"/>
      <c r="C4295" s="72"/>
      <c r="D4295" s="72"/>
      <c r="E4295" s="72"/>
      <c r="F4295" s="72"/>
      <c r="G4295" s="72"/>
      <c r="H4295" s="72"/>
    </row>
    <row r="4296" spans="1:8" x14ac:dyDescent="0.25">
      <c r="A4296" s="73"/>
      <c r="B4296" s="72"/>
      <c r="C4296" s="72"/>
      <c r="D4296" s="72"/>
      <c r="E4296" s="72"/>
      <c r="F4296" s="72"/>
      <c r="G4296" s="72"/>
      <c r="H4296" s="72"/>
    </row>
    <row r="4297" spans="1:8" x14ac:dyDescent="0.25">
      <c r="A4297" s="73"/>
      <c r="B4297" s="72"/>
      <c r="C4297" s="72"/>
      <c r="D4297" s="72"/>
      <c r="E4297" s="72"/>
      <c r="F4297" s="72"/>
      <c r="G4297" s="72"/>
      <c r="H4297" s="72"/>
    </row>
    <row r="4298" spans="1:8" x14ac:dyDescent="0.25">
      <c r="A4298" s="73"/>
      <c r="B4298" s="72"/>
      <c r="C4298" s="72"/>
      <c r="D4298" s="72"/>
      <c r="E4298" s="72"/>
      <c r="F4298" s="72"/>
      <c r="G4298" s="72"/>
      <c r="H4298" s="72"/>
    </row>
    <row r="4299" spans="1:8" x14ac:dyDescent="0.25">
      <c r="A4299" s="73"/>
      <c r="B4299" s="72"/>
      <c r="C4299" s="72"/>
      <c r="D4299" s="72"/>
      <c r="E4299" s="72"/>
      <c r="F4299" s="72"/>
      <c r="G4299" s="72"/>
      <c r="H4299" s="72"/>
    </row>
    <row r="4300" spans="1:8" x14ac:dyDescent="0.25">
      <c r="A4300" s="73"/>
      <c r="B4300" s="72"/>
      <c r="C4300" s="72"/>
      <c r="D4300" s="72"/>
      <c r="E4300" s="72"/>
      <c r="F4300" s="72"/>
      <c r="G4300" s="72"/>
      <c r="H4300" s="72"/>
    </row>
    <row r="4301" spans="1:8" x14ac:dyDescent="0.25">
      <c r="A4301" s="73"/>
      <c r="B4301" s="72"/>
      <c r="C4301" s="72"/>
      <c r="D4301" s="72"/>
      <c r="E4301" s="72"/>
      <c r="F4301" s="72"/>
      <c r="G4301" s="72"/>
      <c r="H4301" s="72"/>
    </row>
    <row r="4302" spans="1:8" x14ac:dyDescent="0.25">
      <c r="A4302" s="73"/>
      <c r="B4302" s="72"/>
      <c r="C4302" s="72"/>
      <c r="D4302" s="72"/>
      <c r="E4302" s="72"/>
      <c r="F4302" s="72"/>
      <c r="G4302" s="72"/>
      <c r="H4302" s="72"/>
    </row>
    <row r="4303" spans="1:8" x14ac:dyDescent="0.25">
      <c r="A4303" s="73"/>
      <c r="B4303" s="72"/>
      <c r="C4303" s="72"/>
      <c r="D4303" s="72"/>
      <c r="E4303" s="72"/>
      <c r="F4303" s="72"/>
      <c r="G4303" s="72"/>
      <c r="H4303" s="72"/>
    </row>
    <row r="4304" spans="1:8" x14ac:dyDescent="0.25">
      <c r="A4304" s="73"/>
      <c r="B4304" s="72"/>
      <c r="C4304" s="72"/>
      <c r="D4304" s="72"/>
      <c r="E4304" s="72"/>
      <c r="F4304" s="72"/>
      <c r="G4304" s="72"/>
      <c r="H4304" s="72"/>
    </row>
    <row r="4305" spans="1:8" x14ac:dyDescent="0.25">
      <c r="A4305" s="73"/>
      <c r="B4305" s="72"/>
      <c r="C4305" s="72"/>
      <c r="D4305" s="72"/>
      <c r="E4305" s="72"/>
      <c r="F4305" s="72"/>
      <c r="G4305" s="72"/>
      <c r="H4305" s="72"/>
    </row>
    <row r="4306" spans="1:8" x14ac:dyDescent="0.25">
      <c r="A4306" s="73"/>
      <c r="B4306" s="72"/>
      <c r="C4306" s="72"/>
      <c r="D4306" s="72"/>
      <c r="E4306" s="72"/>
      <c r="F4306" s="72"/>
      <c r="G4306" s="72"/>
      <c r="H4306" s="72"/>
    </row>
    <row r="4307" spans="1:8" x14ac:dyDescent="0.25">
      <c r="A4307" s="73"/>
      <c r="B4307" s="72"/>
      <c r="C4307" s="72"/>
      <c r="D4307" s="72"/>
      <c r="E4307" s="72"/>
      <c r="F4307" s="72"/>
      <c r="G4307" s="72"/>
      <c r="H4307" s="72"/>
    </row>
    <row r="4308" spans="1:8" x14ac:dyDescent="0.25">
      <c r="A4308" s="73"/>
      <c r="B4308" s="72"/>
      <c r="C4308" s="72"/>
      <c r="D4308" s="72"/>
      <c r="E4308" s="72"/>
      <c r="F4308" s="72"/>
      <c r="G4308" s="72"/>
      <c r="H4308" s="72"/>
    </row>
    <row r="4309" spans="1:8" x14ac:dyDescent="0.25">
      <c r="A4309" s="73"/>
      <c r="B4309" s="72"/>
      <c r="C4309" s="72"/>
      <c r="D4309" s="72"/>
      <c r="E4309" s="72"/>
      <c r="F4309" s="72"/>
      <c r="G4309" s="72"/>
      <c r="H4309" s="72"/>
    </row>
    <row r="4310" spans="1:8" x14ac:dyDescent="0.25">
      <c r="A4310" s="73"/>
      <c r="B4310" s="72"/>
      <c r="C4310" s="72"/>
      <c r="D4310" s="72"/>
      <c r="E4310" s="72"/>
      <c r="F4310" s="72"/>
      <c r="G4310" s="72"/>
      <c r="H4310" s="72"/>
    </row>
    <row r="4311" spans="1:8" x14ac:dyDescent="0.25">
      <c r="A4311" s="73"/>
      <c r="B4311" s="72"/>
      <c r="C4311" s="72"/>
      <c r="D4311" s="72"/>
      <c r="E4311" s="72"/>
      <c r="F4311" s="72"/>
      <c r="G4311" s="72"/>
      <c r="H4311" s="72"/>
    </row>
    <row r="4312" spans="1:8" x14ac:dyDescent="0.25">
      <c r="A4312" s="73"/>
      <c r="B4312" s="72"/>
      <c r="C4312" s="72"/>
      <c r="D4312" s="72"/>
      <c r="E4312" s="72"/>
      <c r="F4312" s="72"/>
      <c r="G4312" s="72"/>
      <c r="H4312" s="72"/>
    </row>
    <row r="4313" spans="1:8" x14ac:dyDescent="0.25">
      <c r="A4313" s="73"/>
      <c r="B4313" s="72"/>
      <c r="C4313" s="72"/>
      <c r="D4313" s="72"/>
      <c r="E4313" s="72"/>
      <c r="F4313" s="72"/>
      <c r="G4313" s="72"/>
      <c r="H4313" s="72"/>
    </row>
    <row r="4314" spans="1:8" x14ac:dyDescent="0.25">
      <c r="A4314" s="73"/>
      <c r="B4314" s="72"/>
      <c r="C4314" s="72"/>
      <c r="D4314" s="72"/>
      <c r="E4314" s="72"/>
      <c r="F4314" s="72"/>
      <c r="G4314" s="72"/>
      <c r="H4314" s="72"/>
    </row>
    <row r="4315" spans="1:8" x14ac:dyDescent="0.25">
      <c r="A4315" s="73"/>
      <c r="B4315" s="72"/>
      <c r="C4315" s="72"/>
      <c r="D4315" s="72"/>
      <c r="E4315" s="72"/>
      <c r="F4315" s="72"/>
      <c r="G4315" s="72"/>
      <c r="H4315" s="72"/>
    </row>
    <row r="4316" spans="1:8" x14ac:dyDescent="0.25">
      <c r="A4316" s="73"/>
      <c r="B4316" s="72"/>
      <c r="C4316" s="72"/>
      <c r="D4316" s="72"/>
      <c r="E4316" s="72"/>
      <c r="F4316" s="72"/>
      <c r="G4316" s="72"/>
      <c r="H4316" s="72"/>
    </row>
    <row r="4317" spans="1:8" x14ac:dyDescent="0.25">
      <c r="A4317" s="73"/>
      <c r="B4317" s="72"/>
      <c r="C4317" s="72"/>
      <c r="D4317" s="72"/>
      <c r="E4317" s="72"/>
      <c r="F4317" s="72"/>
      <c r="G4317" s="72"/>
      <c r="H4317" s="72"/>
    </row>
    <row r="4318" spans="1:8" x14ac:dyDescent="0.25">
      <c r="A4318" s="73"/>
      <c r="B4318" s="72"/>
      <c r="C4318" s="72"/>
      <c r="D4318" s="72"/>
      <c r="E4318" s="72"/>
      <c r="F4318" s="72"/>
      <c r="G4318" s="72"/>
      <c r="H4318" s="72"/>
    </row>
    <row r="4319" spans="1:8" x14ac:dyDescent="0.25">
      <c r="A4319" s="73"/>
      <c r="B4319" s="72"/>
      <c r="C4319" s="72"/>
      <c r="D4319" s="72"/>
      <c r="E4319" s="72"/>
      <c r="F4319" s="72"/>
      <c r="G4319" s="72"/>
      <c r="H4319" s="72"/>
    </row>
    <row r="4320" spans="1:8" x14ac:dyDescent="0.25">
      <c r="A4320" s="73"/>
      <c r="B4320" s="72"/>
      <c r="C4320" s="72"/>
      <c r="D4320" s="72"/>
      <c r="E4320" s="72"/>
      <c r="F4320" s="72"/>
      <c r="G4320" s="72"/>
      <c r="H4320" s="72"/>
    </row>
    <row r="4321" spans="1:8" x14ac:dyDescent="0.25">
      <c r="A4321" s="73"/>
      <c r="B4321" s="72"/>
      <c r="C4321" s="72"/>
      <c r="D4321" s="72"/>
      <c r="E4321" s="72"/>
      <c r="F4321" s="72"/>
      <c r="G4321" s="72"/>
      <c r="H4321" s="72"/>
    </row>
    <row r="4322" spans="1:8" x14ac:dyDescent="0.25">
      <c r="A4322" s="73"/>
      <c r="B4322" s="72"/>
      <c r="C4322" s="72"/>
      <c r="D4322" s="72"/>
      <c r="E4322" s="72"/>
      <c r="F4322" s="72"/>
      <c r="G4322" s="72"/>
      <c r="H4322" s="72"/>
    </row>
    <row r="4323" spans="1:8" x14ac:dyDescent="0.25">
      <c r="A4323" s="73"/>
      <c r="B4323" s="72"/>
      <c r="C4323" s="72"/>
      <c r="D4323" s="72"/>
      <c r="E4323" s="72"/>
      <c r="F4323" s="72"/>
      <c r="G4323" s="72"/>
      <c r="H4323" s="72"/>
    </row>
    <row r="4324" spans="1:8" x14ac:dyDescent="0.25">
      <c r="A4324" s="73"/>
      <c r="B4324" s="72"/>
      <c r="C4324" s="72"/>
      <c r="D4324" s="72"/>
      <c r="E4324" s="72"/>
      <c r="F4324" s="72"/>
      <c r="G4324" s="72"/>
      <c r="H4324" s="72"/>
    </row>
    <row r="4325" spans="1:8" x14ac:dyDescent="0.25">
      <c r="A4325" s="73"/>
      <c r="B4325" s="72"/>
      <c r="C4325" s="72"/>
      <c r="D4325" s="72"/>
      <c r="E4325" s="72"/>
      <c r="F4325" s="72"/>
      <c r="G4325" s="72"/>
      <c r="H4325" s="72"/>
    </row>
    <row r="4326" spans="1:8" x14ac:dyDescent="0.25">
      <c r="A4326" s="73"/>
      <c r="B4326" s="72"/>
      <c r="C4326" s="72"/>
      <c r="D4326" s="72"/>
      <c r="E4326" s="72"/>
      <c r="F4326" s="72"/>
      <c r="G4326" s="72"/>
      <c r="H4326" s="72"/>
    </row>
    <row r="4327" spans="1:8" x14ac:dyDescent="0.25">
      <c r="A4327" s="73"/>
      <c r="B4327" s="72"/>
      <c r="C4327" s="72"/>
      <c r="D4327" s="72"/>
      <c r="E4327" s="72"/>
      <c r="F4327" s="72"/>
      <c r="G4327" s="72"/>
      <c r="H4327" s="72"/>
    </row>
    <row r="4328" spans="1:8" x14ac:dyDescent="0.25">
      <c r="A4328" s="73"/>
      <c r="B4328" s="72"/>
      <c r="C4328" s="72"/>
      <c r="D4328" s="72"/>
      <c r="E4328" s="72"/>
      <c r="F4328" s="72"/>
      <c r="G4328" s="72"/>
      <c r="H4328" s="72"/>
    </row>
    <row r="4329" spans="1:8" x14ac:dyDescent="0.25">
      <c r="A4329" s="73"/>
      <c r="B4329" s="72"/>
      <c r="C4329" s="72"/>
      <c r="D4329" s="72"/>
      <c r="E4329" s="72"/>
      <c r="F4329" s="72"/>
      <c r="G4329" s="72"/>
      <c r="H4329" s="72"/>
    </row>
    <row r="4330" spans="1:8" x14ac:dyDescent="0.25">
      <c r="A4330" s="73"/>
      <c r="B4330" s="72"/>
      <c r="C4330" s="72"/>
      <c r="D4330" s="72"/>
      <c r="E4330" s="72"/>
      <c r="F4330" s="72"/>
      <c r="G4330" s="72"/>
      <c r="H4330" s="72"/>
    </row>
    <row r="4331" spans="1:8" x14ac:dyDescent="0.25">
      <c r="A4331" s="73"/>
      <c r="B4331" s="72"/>
      <c r="C4331" s="72"/>
      <c r="D4331" s="72"/>
      <c r="E4331" s="72"/>
      <c r="F4331" s="72"/>
      <c r="G4331" s="72"/>
      <c r="H4331" s="72"/>
    </row>
    <row r="4332" spans="1:8" x14ac:dyDescent="0.25">
      <c r="A4332" s="73"/>
      <c r="B4332" s="72"/>
      <c r="C4332" s="72"/>
      <c r="D4332" s="72"/>
      <c r="E4332" s="72"/>
      <c r="F4332" s="72"/>
      <c r="G4332" s="72"/>
      <c r="H4332" s="72"/>
    </row>
    <row r="4333" spans="1:8" x14ac:dyDescent="0.25">
      <c r="A4333" s="73"/>
      <c r="B4333" s="72"/>
      <c r="C4333" s="72"/>
      <c r="D4333" s="72"/>
      <c r="E4333" s="72"/>
      <c r="F4333" s="72"/>
      <c r="G4333" s="72"/>
      <c r="H4333" s="72"/>
    </row>
    <row r="4334" spans="1:8" x14ac:dyDescent="0.25">
      <c r="A4334" s="73"/>
      <c r="B4334" s="72"/>
      <c r="C4334" s="72"/>
      <c r="D4334" s="72"/>
      <c r="E4334" s="72"/>
      <c r="F4334" s="72"/>
      <c r="G4334" s="72"/>
      <c r="H4334" s="72"/>
    </row>
    <row r="4335" spans="1:8" x14ac:dyDescent="0.25">
      <c r="A4335" s="73"/>
      <c r="B4335" s="72"/>
      <c r="C4335" s="72"/>
      <c r="D4335" s="72"/>
      <c r="E4335" s="72"/>
      <c r="F4335" s="72"/>
      <c r="G4335" s="72"/>
      <c r="H4335" s="72"/>
    </row>
    <row r="4336" spans="1:8" x14ac:dyDescent="0.25">
      <c r="A4336" s="73"/>
      <c r="B4336" s="72"/>
      <c r="C4336" s="72"/>
      <c r="D4336" s="72"/>
      <c r="E4336" s="72"/>
      <c r="F4336" s="72"/>
      <c r="G4336" s="72"/>
      <c r="H4336" s="72"/>
    </row>
    <row r="4337" spans="1:8" x14ac:dyDescent="0.25">
      <c r="A4337" s="73"/>
      <c r="B4337" s="72"/>
      <c r="C4337" s="72"/>
      <c r="D4337" s="72"/>
      <c r="E4337" s="72"/>
      <c r="F4337" s="72"/>
      <c r="G4337" s="72"/>
      <c r="H4337" s="72"/>
    </row>
    <row r="4338" spans="1:8" x14ac:dyDescent="0.25">
      <c r="A4338" s="73"/>
      <c r="B4338" s="72"/>
      <c r="C4338" s="72"/>
      <c r="D4338" s="72"/>
      <c r="E4338" s="72"/>
      <c r="F4338" s="72"/>
      <c r="G4338" s="72"/>
      <c r="H4338" s="72"/>
    </row>
    <row r="4339" spans="1:8" x14ac:dyDescent="0.25">
      <c r="A4339" s="73"/>
      <c r="B4339" s="72"/>
      <c r="C4339" s="72"/>
      <c r="D4339" s="72"/>
      <c r="E4339" s="72"/>
      <c r="F4339" s="72"/>
      <c r="G4339" s="72"/>
      <c r="H4339" s="72"/>
    </row>
    <row r="4340" spans="1:8" x14ac:dyDescent="0.25">
      <c r="A4340" s="73"/>
      <c r="B4340" s="72"/>
      <c r="C4340" s="72"/>
      <c r="D4340" s="72"/>
      <c r="E4340" s="72"/>
      <c r="F4340" s="72"/>
      <c r="G4340" s="72"/>
      <c r="H4340" s="72"/>
    </row>
    <row r="4341" spans="1:8" x14ac:dyDescent="0.25">
      <c r="A4341" s="73"/>
      <c r="B4341" s="72"/>
      <c r="C4341" s="72"/>
      <c r="D4341" s="72"/>
      <c r="E4341" s="72"/>
      <c r="F4341" s="72"/>
      <c r="G4341" s="72"/>
      <c r="H4341" s="72"/>
    </row>
    <row r="4342" spans="1:8" x14ac:dyDescent="0.25">
      <c r="A4342" s="73"/>
      <c r="B4342" s="72"/>
      <c r="C4342" s="72"/>
      <c r="D4342" s="72"/>
      <c r="E4342" s="72"/>
      <c r="F4342" s="72"/>
      <c r="G4342" s="72"/>
      <c r="H4342" s="72"/>
    </row>
    <row r="4343" spans="1:8" x14ac:dyDescent="0.25">
      <c r="A4343" s="73"/>
      <c r="B4343" s="72"/>
      <c r="C4343" s="72"/>
      <c r="D4343" s="72"/>
      <c r="E4343" s="72"/>
      <c r="F4343" s="72"/>
      <c r="G4343" s="72"/>
      <c r="H4343" s="72"/>
    </row>
    <row r="4344" spans="1:8" x14ac:dyDescent="0.25">
      <c r="A4344" s="73"/>
      <c r="B4344" s="72"/>
      <c r="C4344" s="72"/>
      <c r="D4344" s="72"/>
      <c r="E4344" s="72"/>
      <c r="F4344" s="72"/>
      <c r="G4344" s="72"/>
      <c r="H4344" s="72"/>
    </row>
    <row r="4345" spans="1:8" x14ac:dyDescent="0.25">
      <c r="A4345" s="73"/>
      <c r="B4345" s="72"/>
      <c r="C4345" s="72"/>
      <c r="D4345" s="72"/>
      <c r="E4345" s="72"/>
      <c r="F4345" s="72"/>
      <c r="G4345" s="72"/>
      <c r="H4345" s="72"/>
    </row>
    <row r="4346" spans="1:8" x14ac:dyDescent="0.25">
      <c r="A4346" s="73"/>
      <c r="B4346" s="72"/>
      <c r="C4346" s="72"/>
      <c r="D4346" s="72"/>
      <c r="E4346" s="72"/>
      <c r="F4346" s="72"/>
      <c r="G4346" s="72"/>
      <c r="H4346" s="72"/>
    </row>
    <row r="4347" spans="1:8" x14ac:dyDescent="0.25">
      <c r="A4347" s="73"/>
      <c r="B4347" s="72"/>
      <c r="C4347" s="72"/>
      <c r="D4347" s="72"/>
      <c r="E4347" s="72"/>
      <c r="F4347" s="72"/>
      <c r="G4347" s="72"/>
      <c r="H4347" s="72"/>
    </row>
    <row r="4348" spans="1:8" x14ac:dyDescent="0.25">
      <c r="A4348" s="73"/>
      <c r="B4348" s="72"/>
      <c r="C4348" s="72"/>
      <c r="D4348" s="72"/>
      <c r="E4348" s="72"/>
      <c r="F4348" s="72"/>
      <c r="G4348" s="72"/>
      <c r="H4348" s="72"/>
    </row>
    <row r="4349" spans="1:8" x14ac:dyDescent="0.25">
      <c r="A4349" s="73"/>
      <c r="B4349" s="72"/>
      <c r="C4349" s="72"/>
      <c r="D4349" s="72"/>
      <c r="E4349" s="72"/>
      <c r="F4349" s="72"/>
      <c r="G4349" s="72"/>
      <c r="H4349" s="72"/>
    </row>
    <row r="4350" spans="1:8" x14ac:dyDescent="0.25">
      <c r="A4350" s="73"/>
      <c r="B4350" s="72"/>
      <c r="C4350" s="72"/>
      <c r="D4350" s="72"/>
      <c r="E4350" s="72"/>
      <c r="F4350" s="72"/>
      <c r="G4350" s="72"/>
      <c r="H4350" s="72"/>
    </row>
    <row r="4351" spans="1:8" x14ac:dyDescent="0.25">
      <c r="A4351" s="73"/>
      <c r="B4351" s="72"/>
      <c r="C4351" s="72"/>
      <c r="D4351" s="72"/>
      <c r="E4351" s="72"/>
      <c r="F4351" s="72"/>
      <c r="G4351" s="72"/>
      <c r="H4351" s="72"/>
    </row>
    <row r="4352" spans="1:8" x14ac:dyDescent="0.25">
      <c r="A4352" s="73"/>
      <c r="B4352" s="72"/>
      <c r="C4352" s="72"/>
      <c r="D4352" s="72"/>
      <c r="E4352" s="72"/>
      <c r="F4352" s="72"/>
      <c r="G4352" s="72"/>
      <c r="H4352" s="72"/>
    </row>
    <row r="4353" spans="1:8" x14ac:dyDescent="0.25">
      <c r="A4353" s="73"/>
      <c r="B4353" s="72"/>
      <c r="C4353" s="72"/>
      <c r="D4353" s="72"/>
      <c r="E4353" s="72"/>
      <c r="F4353" s="72"/>
      <c r="G4353" s="72"/>
      <c r="H4353" s="72"/>
    </row>
    <row r="4354" spans="1:8" x14ac:dyDescent="0.25">
      <c r="A4354" s="73"/>
      <c r="B4354" s="72"/>
      <c r="C4354" s="72"/>
      <c r="D4354" s="72"/>
      <c r="E4354" s="72"/>
      <c r="F4354" s="72"/>
      <c r="G4354" s="72"/>
      <c r="H4354" s="72"/>
    </row>
    <row r="4355" spans="1:8" x14ac:dyDescent="0.25">
      <c r="A4355" s="73"/>
      <c r="B4355" s="72"/>
      <c r="C4355" s="72"/>
      <c r="D4355" s="72"/>
      <c r="E4355" s="72"/>
      <c r="F4355" s="72"/>
      <c r="G4355" s="72"/>
      <c r="H4355" s="72"/>
    </row>
    <row r="4356" spans="1:8" x14ac:dyDescent="0.25">
      <c r="A4356" s="73"/>
      <c r="B4356" s="72"/>
      <c r="C4356" s="72"/>
      <c r="D4356" s="72"/>
      <c r="E4356" s="72"/>
      <c r="F4356" s="72"/>
      <c r="G4356" s="72"/>
      <c r="H4356" s="72"/>
    </row>
    <row r="4357" spans="1:8" x14ac:dyDescent="0.25">
      <c r="A4357" s="73"/>
      <c r="B4357" s="72"/>
      <c r="C4357" s="72"/>
      <c r="D4357" s="72"/>
      <c r="E4357" s="72"/>
      <c r="F4357" s="72"/>
      <c r="G4357" s="72"/>
      <c r="H4357" s="72"/>
    </row>
    <row r="4358" spans="1:8" x14ac:dyDescent="0.25">
      <c r="A4358" s="73"/>
      <c r="B4358" s="72"/>
      <c r="C4358" s="72"/>
      <c r="D4358" s="72"/>
      <c r="E4358" s="72"/>
      <c r="F4358" s="72"/>
      <c r="G4358" s="72"/>
      <c r="H4358" s="72"/>
    </row>
    <row r="4359" spans="1:8" x14ac:dyDescent="0.25">
      <c r="A4359" s="73"/>
      <c r="B4359" s="72"/>
      <c r="C4359" s="72"/>
      <c r="D4359" s="72"/>
      <c r="E4359" s="72"/>
      <c r="F4359" s="72"/>
      <c r="G4359" s="72"/>
      <c r="H4359" s="72"/>
    </row>
    <row r="4360" spans="1:8" x14ac:dyDescent="0.25">
      <c r="A4360" s="73"/>
      <c r="B4360" s="72"/>
      <c r="C4360" s="72"/>
      <c r="D4360" s="72"/>
      <c r="E4360" s="72"/>
      <c r="F4360" s="72"/>
      <c r="G4360" s="72"/>
      <c r="H4360" s="72"/>
    </row>
    <row r="4361" spans="1:8" x14ac:dyDescent="0.25">
      <c r="A4361" s="73"/>
      <c r="B4361" s="72"/>
      <c r="C4361" s="72"/>
      <c r="D4361" s="72"/>
      <c r="E4361" s="72"/>
      <c r="F4361" s="72"/>
      <c r="G4361" s="72"/>
      <c r="H4361" s="72"/>
    </row>
    <row r="4362" spans="1:8" x14ac:dyDescent="0.25">
      <c r="A4362" s="73"/>
      <c r="B4362" s="72"/>
      <c r="C4362" s="72"/>
      <c r="D4362" s="72"/>
      <c r="E4362" s="72"/>
      <c r="F4362" s="72"/>
      <c r="G4362" s="72"/>
      <c r="H4362" s="72"/>
    </row>
    <row r="4363" spans="1:8" x14ac:dyDescent="0.25">
      <c r="A4363" s="73"/>
      <c r="B4363" s="72"/>
      <c r="C4363" s="72"/>
      <c r="D4363" s="72"/>
      <c r="E4363" s="72"/>
      <c r="F4363" s="72"/>
      <c r="G4363" s="72"/>
      <c r="H4363" s="72"/>
    </row>
    <row r="4364" spans="1:8" x14ac:dyDescent="0.25">
      <c r="A4364" s="73"/>
      <c r="B4364" s="72"/>
      <c r="C4364" s="72"/>
      <c r="D4364" s="72"/>
      <c r="E4364" s="72"/>
      <c r="F4364" s="72"/>
      <c r="G4364" s="72"/>
      <c r="H4364" s="72"/>
    </row>
    <row r="4365" spans="1:8" x14ac:dyDescent="0.25">
      <c r="A4365" s="73"/>
      <c r="B4365" s="72"/>
      <c r="C4365" s="72"/>
      <c r="D4365" s="72"/>
      <c r="E4365" s="72"/>
      <c r="F4365" s="72"/>
      <c r="G4365" s="72"/>
      <c r="H4365" s="72"/>
    </row>
    <row r="4366" spans="1:8" x14ac:dyDescent="0.25">
      <c r="A4366" s="73"/>
      <c r="B4366" s="72"/>
      <c r="C4366" s="72"/>
      <c r="D4366" s="72"/>
      <c r="E4366" s="72"/>
      <c r="F4366" s="72"/>
      <c r="G4366" s="72"/>
      <c r="H4366" s="72"/>
    </row>
    <row r="4367" spans="1:8" x14ac:dyDescent="0.25">
      <c r="A4367" s="73"/>
      <c r="B4367" s="72"/>
      <c r="C4367" s="72"/>
      <c r="D4367" s="72"/>
      <c r="E4367" s="72"/>
      <c r="F4367" s="72"/>
      <c r="G4367" s="72"/>
      <c r="H4367" s="72"/>
    </row>
    <row r="4368" spans="1:8" x14ac:dyDescent="0.25">
      <c r="A4368" s="73"/>
      <c r="B4368" s="72"/>
      <c r="C4368" s="72"/>
      <c r="D4368" s="72"/>
      <c r="E4368" s="72"/>
      <c r="F4368" s="72"/>
      <c r="G4368" s="72"/>
      <c r="H4368" s="72"/>
    </row>
    <row r="4369" spans="1:8" x14ac:dyDescent="0.25">
      <c r="A4369" s="73"/>
      <c r="B4369" s="72"/>
      <c r="C4369" s="72"/>
      <c r="D4369" s="72"/>
      <c r="E4369" s="72"/>
      <c r="F4369" s="72"/>
      <c r="G4369" s="72"/>
      <c r="H4369" s="72"/>
    </row>
    <row r="4370" spans="1:8" x14ac:dyDescent="0.25">
      <c r="A4370" s="73"/>
      <c r="B4370" s="72"/>
      <c r="C4370" s="72"/>
      <c r="D4370" s="72"/>
      <c r="E4370" s="72"/>
      <c r="F4370" s="72"/>
      <c r="G4370" s="72"/>
      <c r="H4370" s="72"/>
    </row>
    <row r="4371" spans="1:8" x14ac:dyDescent="0.25">
      <c r="A4371" s="73"/>
      <c r="B4371" s="72"/>
      <c r="C4371" s="72"/>
      <c r="D4371" s="72"/>
      <c r="E4371" s="72"/>
      <c r="F4371" s="72"/>
      <c r="G4371" s="72"/>
      <c r="H4371" s="72"/>
    </row>
    <row r="4372" spans="1:8" x14ac:dyDescent="0.25">
      <c r="A4372" s="73"/>
      <c r="B4372" s="72"/>
      <c r="C4372" s="72"/>
      <c r="D4372" s="72"/>
      <c r="E4372" s="72"/>
      <c r="F4372" s="72"/>
      <c r="G4372" s="72"/>
      <c r="H4372" s="72"/>
    </row>
    <row r="4373" spans="1:8" x14ac:dyDescent="0.25">
      <c r="A4373" s="73"/>
      <c r="B4373" s="72"/>
      <c r="C4373" s="72"/>
      <c r="D4373" s="72"/>
      <c r="E4373" s="72"/>
      <c r="F4373" s="72"/>
      <c r="G4373" s="72"/>
      <c r="H4373" s="72"/>
    </row>
    <row r="4374" spans="1:8" x14ac:dyDescent="0.25">
      <c r="A4374" s="73"/>
      <c r="B4374" s="72"/>
      <c r="C4374" s="72"/>
      <c r="D4374" s="72"/>
      <c r="E4374" s="72"/>
      <c r="F4374" s="72"/>
      <c r="G4374" s="72"/>
      <c r="H4374" s="72"/>
    </row>
    <row r="4375" spans="1:8" x14ac:dyDescent="0.25">
      <c r="A4375" s="73"/>
      <c r="B4375" s="72"/>
      <c r="C4375" s="72"/>
      <c r="D4375" s="72"/>
      <c r="E4375" s="72"/>
      <c r="F4375" s="72"/>
      <c r="G4375" s="72"/>
      <c r="H4375" s="72"/>
    </row>
    <row r="4376" spans="1:8" x14ac:dyDescent="0.25">
      <c r="A4376" s="73"/>
      <c r="B4376" s="72"/>
      <c r="C4376" s="72"/>
      <c r="D4376" s="72"/>
      <c r="E4376" s="72"/>
      <c r="F4376" s="72"/>
      <c r="G4376" s="72"/>
      <c r="H4376" s="72"/>
    </row>
    <row r="4377" spans="1:8" x14ac:dyDescent="0.25">
      <c r="A4377" s="73"/>
      <c r="B4377" s="72"/>
      <c r="C4377" s="72"/>
      <c r="D4377" s="72"/>
      <c r="E4377" s="72"/>
      <c r="F4377" s="72"/>
      <c r="G4377" s="72"/>
      <c r="H4377" s="72"/>
    </row>
    <row r="4378" spans="1:8" x14ac:dyDescent="0.25">
      <c r="A4378" s="73"/>
      <c r="B4378" s="72"/>
      <c r="C4378" s="72"/>
      <c r="D4378" s="72"/>
      <c r="E4378" s="72"/>
      <c r="F4378" s="72"/>
      <c r="G4378" s="72"/>
      <c r="H4378" s="72"/>
    </row>
    <row r="4379" spans="1:8" x14ac:dyDescent="0.25">
      <c r="A4379" s="73"/>
      <c r="B4379" s="72"/>
      <c r="C4379" s="72"/>
      <c r="D4379" s="72"/>
      <c r="E4379" s="72"/>
      <c r="F4379" s="72"/>
      <c r="G4379" s="72"/>
      <c r="H4379" s="72"/>
    </row>
    <row r="4380" spans="1:8" x14ac:dyDescent="0.25">
      <c r="A4380" s="73"/>
      <c r="B4380" s="72"/>
      <c r="C4380" s="72"/>
      <c r="D4380" s="72"/>
      <c r="E4380" s="72"/>
      <c r="F4380" s="72"/>
      <c r="G4380" s="72"/>
      <c r="H4380" s="72"/>
    </row>
    <row r="4381" spans="1:8" x14ac:dyDescent="0.25">
      <c r="A4381" s="73"/>
      <c r="B4381" s="72"/>
      <c r="C4381" s="72"/>
      <c r="D4381" s="72"/>
      <c r="E4381" s="72"/>
      <c r="F4381" s="72"/>
      <c r="G4381" s="72"/>
      <c r="H4381" s="72"/>
    </row>
    <row r="4382" spans="1:8" x14ac:dyDescent="0.25">
      <c r="A4382" s="73"/>
      <c r="B4382" s="72"/>
      <c r="C4382" s="72"/>
      <c r="D4382" s="72"/>
      <c r="E4382" s="72"/>
      <c r="F4382" s="72"/>
      <c r="G4382" s="72"/>
      <c r="H4382" s="72"/>
    </row>
    <row r="4383" spans="1:8" x14ac:dyDescent="0.25">
      <c r="A4383" s="73"/>
      <c r="B4383" s="72"/>
      <c r="C4383" s="72"/>
      <c r="D4383" s="72"/>
      <c r="E4383" s="72"/>
      <c r="F4383" s="72"/>
      <c r="G4383" s="72"/>
      <c r="H4383" s="72"/>
    </row>
    <row r="4384" spans="1:8" x14ac:dyDescent="0.25">
      <c r="A4384" s="73"/>
      <c r="B4384" s="72"/>
      <c r="C4384" s="72"/>
      <c r="D4384" s="72"/>
      <c r="E4384" s="72"/>
      <c r="F4384" s="72"/>
      <c r="G4384" s="72"/>
      <c r="H4384" s="72"/>
    </row>
    <row r="4385" spans="1:8" x14ac:dyDescent="0.25">
      <c r="A4385" s="73"/>
      <c r="B4385" s="72"/>
      <c r="C4385" s="72"/>
      <c r="D4385" s="72"/>
      <c r="E4385" s="72"/>
      <c r="F4385" s="72"/>
      <c r="G4385" s="72"/>
      <c r="H4385" s="72"/>
    </row>
    <row r="4386" spans="1:8" x14ac:dyDescent="0.25">
      <c r="A4386" s="73"/>
      <c r="B4386" s="72"/>
      <c r="C4386" s="72"/>
      <c r="D4386" s="72"/>
      <c r="E4386" s="72"/>
      <c r="F4386" s="72"/>
      <c r="G4386" s="72"/>
      <c r="H4386" s="72"/>
    </row>
    <row r="4387" spans="1:8" x14ac:dyDescent="0.25">
      <c r="A4387" s="73"/>
      <c r="B4387" s="72"/>
      <c r="C4387" s="72"/>
      <c r="D4387" s="72"/>
      <c r="E4387" s="72"/>
      <c r="F4387" s="72"/>
      <c r="G4387" s="72"/>
      <c r="H4387" s="72"/>
    </row>
    <row r="4388" spans="1:8" x14ac:dyDescent="0.25">
      <c r="A4388" s="73"/>
      <c r="B4388" s="72"/>
      <c r="C4388" s="72"/>
      <c r="D4388" s="72"/>
      <c r="E4388" s="72"/>
      <c r="F4388" s="72"/>
      <c r="G4388" s="72"/>
      <c r="H4388" s="72"/>
    </row>
    <row r="4389" spans="1:8" x14ac:dyDescent="0.25">
      <c r="A4389" s="73"/>
      <c r="B4389" s="72"/>
      <c r="C4389" s="72"/>
      <c r="D4389" s="72"/>
      <c r="E4389" s="72"/>
      <c r="F4389" s="72"/>
      <c r="G4389" s="72"/>
      <c r="H4389" s="72"/>
    </row>
    <row r="4390" spans="1:8" x14ac:dyDescent="0.25">
      <c r="A4390" s="73"/>
      <c r="B4390" s="72"/>
      <c r="C4390" s="72"/>
      <c r="D4390" s="72"/>
      <c r="E4390" s="72"/>
      <c r="F4390" s="72"/>
      <c r="G4390" s="72"/>
      <c r="H4390" s="72"/>
    </row>
    <row r="4391" spans="1:8" x14ac:dyDescent="0.25">
      <c r="A4391" s="73"/>
      <c r="B4391" s="72"/>
      <c r="C4391" s="72"/>
      <c r="D4391" s="72"/>
      <c r="E4391" s="72"/>
      <c r="F4391" s="72"/>
      <c r="G4391" s="72"/>
      <c r="H4391" s="72"/>
    </row>
    <row r="4392" spans="1:8" x14ac:dyDescent="0.25">
      <c r="A4392" s="73"/>
      <c r="B4392" s="72"/>
      <c r="C4392" s="72"/>
      <c r="D4392" s="72"/>
      <c r="E4392" s="72"/>
      <c r="F4392" s="72"/>
      <c r="G4392" s="72"/>
      <c r="H4392" s="72"/>
    </row>
    <row r="4393" spans="1:8" x14ac:dyDescent="0.25">
      <c r="A4393" s="73"/>
      <c r="B4393" s="72"/>
      <c r="C4393" s="72"/>
      <c r="D4393" s="72"/>
      <c r="E4393" s="72"/>
      <c r="F4393" s="72"/>
      <c r="G4393" s="72"/>
      <c r="H4393" s="72"/>
    </row>
    <row r="4394" spans="1:8" x14ac:dyDescent="0.25">
      <c r="A4394" s="73"/>
      <c r="B4394" s="72"/>
      <c r="C4394" s="72"/>
      <c r="D4394" s="72"/>
      <c r="E4394" s="72"/>
      <c r="F4394" s="72"/>
      <c r="G4394" s="72"/>
      <c r="H4394" s="72"/>
    </row>
    <row r="4395" spans="1:8" x14ac:dyDescent="0.25">
      <c r="A4395" s="73"/>
      <c r="B4395" s="72"/>
      <c r="C4395" s="72"/>
      <c r="D4395" s="72"/>
      <c r="E4395" s="72"/>
      <c r="F4395" s="72"/>
      <c r="G4395" s="72"/>
      <c r="H4395" s="72"/>
    </row>
    <row r="4396" spans="1:8" x14ac:dyDescent="0.25">
      <c r="A4396" s="73"/>
      <c r="B4396" s="72"/>
      <c r="C4396" s="72"/>
      <c r="D4396" s="72"/>
      <c r="E4396" s="72"/>
      <c r="F4396" s="72"/>
      <c r="G4396" s="72"/>
      <c r="H4396" s="72"/>
    </row>
    <row r="4397" spans="1:8" x14ac:dyDescent="0.25">
      <c r="A4397" s="73"/>
      <c r="B4397" s="72"/>
      <c r="C4397" s="72"/>
      <c r="D4397" s="72"/>
      <c r="E4397" s="72"/>
      <c r="F4397" s="72"/>
      <c r="G4397" s="72"/>
      <c r="H4397" s="72"/>
    </row>
    <row r="4398" spans="1:8" x14ac:dyDescent="0.25">
      <c r="A4398" s="73"/>
      <c r="B4398" s="72"/>
      <c r="C4398" s="72"/>
      <c r="D4398" s="72"/>
      <c r="E4398" s="72"/>
      <c r="F4398" s="72"/>
      <c r="G4398" s="72"/>
      <c r="H4398" s="72"/>
    </row>
    <row r="4399" spans="1:8" x14ac:dyDescent="0.25">
      <c r="A4399" s="73"/>
      <c r="B4399" s="72"/>
      <c r="C4399" s="72"/>
      <c r="D4399" s="72"/>
      <c r="E4399" s="72"/>
      <c r="F4399" s="72"/>
      <c r="G4399" s="72"/>
      <c r="H4399" s="72"/>
    </row>
    <row r="4400" spans="1:8" x14ac:dyDescent="0.25">
      <c r="A4400" s="73"/>
      <c r="B4400" s="72"/>
      <c r="C4400" s="72"/>
      <c r="D4400" s="72"/>
      <c r="E4400" s="72"/>
      <c r="F4400" s="72"/>
      <c r="G4400" s="72"/>
      <c r="H4400" s="72"/>
    </row>
    <row r="4401" spans="1:8" x14ac:dyDescent="0.25">
      <c r="A4401" s="73"/>
      <c r="B4401" s="72"/>
      <c r="C4401" s="72"/>
      <c r="D4401" s="72"/>
      <c r="E4401" s="72"/>
      <c r="F4401" s="72"/>
      <c r="G4401" s="72"/>
      <c r="H4401" s="72"/>
    </row>
    <row r="4402" spans="1:8" x14ac:dyDescent="0.25">
      <c r="A4402" s="73"/>
      <c r="B4402" s="72"/>
      <c r="C4402" s="72"/>
      <c r="D4402" s="72"/>
      <c r="E4402" s="72"/>
      <c r="F4402" s="72"/>
      <c r="G4402" s="72"/>
      <c r="H4402" s="72"/>
    </row>
    <row r="4403" spans="1:8" x14ac:dyDescent="0.25">
      <c r="A4403" s="73"/>
      <c r="B4403" s="72"/>
      <c r="C4403" s="72"/>
      <c r="D4403" s="72"/>
      <c r="E4403" s="72"/>
      <c r="F4403" s="72"/>
      <c r="G4403" s="72"/>
      <c r="H4403" s="72"/>
    </row>
    <row r="4404" spans="1:8" x14ac:dyDescent="0.25">
      <c r="A4404" s="73"/>
      <c r="B4404" s="72"/>
      <c r="C4404" s="72"/>
      <c r="D4404" s="72"/>
      <c r="E4404" s="72"/>
      <c r="F4404" s="72"/>
      <c r="G4404" s="72"/>
      <c r="H4404" s="72"/>
    </row>
    <row r="4405" spans="1:8" x14ac:dyDescent="0.25">
      <c r="A4405" s="73"/>
      <c r="B4405" s="72"/>
      <c r="C4405" s="72"/>
      <c r="D4405" s="72"/>
      <c r="E4405" s="72"/>
      <c r="F4405" s="72"/>
      <c r="G4405" s="72"/>
      <c r="H4405" s="72"/>
    </row>
    <row r="4406" spans="1:8" x14ac:dyDescent="0.25">
      <c r="A4406" s="73"/>
      <c r="B4406" s="72"/>
      <c r="C4406" s="72"/>
      <c r="D4406" s="72"/>
      <c r="E4406" s="72"/>
      <c r="F4406" s="72"/>
      <c r="G4406" s="72"/>
      <c r="H4406" s="72"/>
    </row>
    <row r="4407" spans="1:8" x14ac:dyDescent="0.25">
      <c r="A4407" s="73"/>
      <c r="B4407" s="72"/>
      <c r="C4407" s="72"/>
      <c r="D4407" s="72"/>
      <c r="E4407" s="72"/>
      <c r="F4407" s="72"/>
      <c r="G4407" s="72"/>
      <c r="H4407" s="72"/>
    </row>
    <row r="4408" spans="1:8" x14ac:dyDescent="0.25">
      <c r="A4408" s="73"/>
      <c r="B4408" s="72"/>
      <c r="C4408" s="72"/>
      <c r="D4408" s="72"/>
      <c r="E4408" s="72"/>
      <c r="F4408" s="72"/>
      <c r="G4408" s="72"/>
      <c r="H4408" s="72"/>
    </row>
    <row r="4409" spans="1:8" x14ac:dyDescent="0.25">
      <c r="A4409" s="73"/>
      <c r="B4409" s="72"/>
      <c r="C4409" s="72"/>
      <c r="D4409" s="72"/>
      <c r="E4409" s="72"/>
      <c r="F4409" s="72"/>
      <c r="G4409" s="72"/>
      <c r="H4409" s="72"/>
    </row>
    <row r="4410" spans="1:8" x14ac:dyDescent="0.25">
      <c r="A4410" s="73"/>
      <c r="B4410" s="72"/>
      <c r="C4410" s="72"/>
      <c r="D4410" s="72"/>
      <c r="E4410" s="72"/>
      <c r="F4410" s="72"/>
      <c r="G4410" s="72"/>
      <c r="H4410" s="72"/>
    </row>
    <row r="4411" spans="1:8" x14ac:dyDescent="0.25">
      <c r="A4411" s="73"/>
      <c r="B4411" s="72"/>
      <c r="C4411" s="72"/>
      <c r="D4411" s="72"/>
      <c r="E4411" s="72"/>
      <c r="F4411" s="72"/>
      <c r="G4411" s="72"/>
      <c r="H4411" s="72"/>
    </row>
    <row r="4412" spans="1:8" x14ac:dyDescent="0.25">
      <c r="A4412" s="73"/>
      <c r="B4412" s="72"/>
      <c r="C4412" s="72"/>
      <c r="D4412" s="72"/>
      <c r="E4412" s="72"/>
      <c r="F4412" s="72"/>
      <c r="G4412" s="72"/>
      <c r="H4412" s="72"/>
    </row>
    <row r="4413" spans="1:8" x14ac:dyDescent="0.25">
      <c r="A4413" s="73"/>
      <c r="B4413" s="72"/>
      <c r="C4413" s="72"/>
      <c r="D4413" s="72"/>
      <c r="E4413" s="72"/>
      <c r="F4413" s="72"/>
      <c r="G4413" s="72"/>
      <c r="H4413" s="72"/>
    </row>
    <row r="4414" spans="1:8" x14ac:dyDescent="0.25">
      <c r="A4414" s="73"/>
      <c r="B4414" s="72"/>
      <c r="C4414" s="72"/>
      <c r="D4414" s="72"/>
      <c r="E4414" s="72"/>
      <c r="F4414" s="72"/>
      <c r="G4414" s="72"/>
      <c r="H4414" s="72"/>
    </row>
    <row r="4415" spans="1:8" x14ac:dyDescent="0.25">
      <c r="A4415" s="73"/>
      <c r="B4415" s="72"/>
      <c r="C4415" s="72"/>
      <c r="D4415" s="72"/>
      <c r="E4415" s="72"/>
      <c r="F4415" s="72"/>
      <c r="G4415" s="72"/>
      <c r="H4415" s="72"/>
    </row>
    <row r="4416" spans="1:8" x14ac:dyDescent="0.25">
      <c r="A4416" s="73"/>
      <c r="B4416" s="72"/>
      <c r="C4416" s="72"/>
      <c r="D4416" s="72"/>
      <c r="E4416" s="72"/>
      <c r="F4416" s="72"/>
      <c r="G4416" s="72"/>
      <c r="H4416" s="72"/>
    </row>
    <row r="4417" spans="1:8" x14ac:dyDescent="0.25">
      <c r="A4417" s="73"/>
      <c r="B4417" s="72"/>
      <c r="C4417" s="72"/>
      <c r="D4417" s="72"/>
      <c r="E4417" s="72"/>
      <c r="F4417" s="72"/>
      <c r="G4417" s="72"/>
      <c r="H4417" s="72"/>
    </row>
    <row r="4418" spans="1:8" x14ac:dyDescent="0.25">
      <c r="A4418" s="73"/>
      <c r="B4418" s="72"/>
      <c r="C4418" s="72"/>
      <c r="D4418" s="72"/>
      <c r="E4418" s="72"/>
      <c r="F4418" s="72"/>
      <c r="G4418" s="72"/>
      <c r="H4418" s="72"/>
    </row>
    <row r="4419" spans="1:8" x14ac:dyDescent="0.25">
      <c r="A4419" s="73"/>
      <c r="B4419" s="72"/>
      <c r="C4419" s="72"/>
      <c r="D4419" s="72"/>
      <c r="E4419" s="72"/>
      <c r="F4419" s="72"/>
      <c r="G4419" s="72"/>
      <c r="H4419" s="72"/>
    </row>
    <row r="4420" spans="1:8" x14ac:dyDescent="0.25">
      <c r="A4420" s="73"/>
      <c r="B4420" s="72"/>
      <c r="C4420" s="72"/>
      <c r="D4420" s="72"/>
      <c r="E4420" s="72"/>
      <c r="F4420" s="72"/>
      <c r="G4420" s="72"/>
      <c r="H4420" s="72"/>
    </row>
    <row r="4421" spans="1:8" x14ac:dyDescent="0.25">
      <c r="A4421" s="73"/>
      <c r="B4421" s="72"/>
      <c r="C4421" s="72"/>
      <c r="D4421" s="72"/>
      <c r="E4421" s="72"/>
      <c r="F4421" s="72"/>
      <c r="G4421" s="72"/>
      <c r="H4421" s="72"/>
    </row>
    <row r="4422" spans="1:8" x14ac:dyDescent="0.25">
      <c r="A4422" s="73"/>
      <c r="B4422" s="72"/>
      <c r="C4422" s="72"/>
      <c r="D4422" s="72"/>
      <c r="E4422" s="72"/>
      <c r="F4422" s="72"/>
      <c r="G4422" s="72"/>
      <c r="H4422" s="72"/>
    </row>
    <row r="4423" spans="1:8" x14ac:dyDescent="0.25">
      <c r="A4423" s="73"/>
      <c r="B4423" s="72"/>
      <c r="C4423" s="72"/>
      <c r="D4423" s="72"/>
      <c r="E4423" s="72"/>
      <c r="F4423" s="72"/>
      <c r="G4423" s="72"/>
      <c r="H4423" s="72"/>
    </row>
    <row r="4424" spans="1:8" x14ac:dyDescent="0.25">
      <c r="A4424" s="73"/>
      <c r="B4424" s="72"/>
      <c r="C4424" s="72"/>
      <c r="D4424" s="72"/>
      <c r="E4424" s="72"/>
      <c r="F4424" s="72"/>
      <c r="G4424" s="72"/>
      <c r="H4424" s="72"/>
    </row>
    <row r="4425" spans="1:8" x14ac:dyDescent="0.25">
      <c r="A4425" s="73"/>
      <c r="B4425" s="72"/>
      <c r="C4425" s="72"/>
      <c r="D4425" s="72"/>
      <c r="E4425" s="72"/>
      <c r="F4425" s="72"/>
      <c r="G4425" s="72"/>
      <c r="H4425" s="72"/>
    </row>
    <row r="4426" spans="1:8" x14ac:dyDescent="0.25">
      <c r="A4426" s="73"/>
      <c r="B4426" s="72"/>
      <c r="C4426" s="72"/>
      <c r="D4426" s="72"/>
      <c r="E4426" s="72"/>
      <c r="F4426" s="72"/>
      <c r="G4426" s="72"/>
      <c r="H4426" s="72"/>
    </row>
    <row r="4427" spans="1:8" x14ac:dyDescent="0.25">
      <c r="A4427" s="73"/>
      <c r="B4427" s="72"/>
      <c r="C4427" s="72"/>
      <c r="D4427" s="72"/>
      <c r="E4427" s="72"/>
      <c r="F4427" s="72"/>
      <c r="G4427" s="72"/>
      <c r="H4427" s="72"/>
    </row>
    <row r="4428" spans="1:8" x14ac:dyDescent="0.25">
      <c r="A4428" s="73"/>
      <c r="B4428" s="72"/>
      <c r="C4428" s="72"/>
      <c r="D4428" s="72"/>
      <c r="E4428" s="72"/>
      <c r="F4428" s="72"/>
      <c r="G4428" s="72"/>
      <c r="H4428" s="72"/>
    </row>
    <row r="4429" spans="1:8" x14ac:dyDescent="0.25">
      <c r="A4429" s="73"/>
      <c r="B4429" s="72"/>
      <c r="C4429" s="72"/>
      <c r="D4429" s="72"/>
      <c r="E4429" s="72"/>
      <c r="F4429" s="72"/>
      <c r="G4429" s="72"/>
      <c r="H4429" s="72"/>
    </row>
    <row r="4430" spans="1:8" x14ac:dyDescent="0.25">
      <c r="A4430" s="73"/>
      <c r="B4430" s="72"/>
      <c r="C4430" s="72"/>
      <c r="D4430" s="72"/>
      <c r="E4430" s="72"/>
      <c r="F4430" s="72"/>
      <c r="G4430" s="72"/>
      <c r="H4430" s="72"/>
    </row>
    <row r="4431" spans="1:8" x14ac:dyDescent="0.25">
      <c r="A4431" s="73"/>
      <c r="B4431" s="72"/>
      <c r="C4431" s="72"/>
      <c r="D4431" s="72"/>
      <c r="E4431" s="72"/>
      <c r="F4431" s="72"/>
      <c r="G4431" s="72"/>
      <c r="H4431" s="72"/>
    </row>
    <row r="4432" spans="1:8" x14ac:dyDescent="0.25">
      <c r="A4432" s="73"/>
      <c r="B4432" s="72"/>
      <c r="C4432" s="72"/>
      <c r="D4432" s="72"/>
      <c r="E4432" s="72"/>
      <c r="F4432" s="72"/>
      <c r="G4432" s="72"/>
      <c r="H4432" s="72"/>
    </row>
    <row r="4433" spans="1:8" x14ac:dyDescent="0.25">
      <c r="A4433" s="73"/>
      <c r="B4433" s="72"/>
      <c r="C4433" s="72"/>
      <c r="D4433" s="72"/>
      <c r="E4433" s="72"/>
      <c r="F4433" s="72"/>
      <c r="G4433" s="72"/>
      <c r="H4433" s="72"/>
    </row>
    <row r="4434" spans="1:8" x14ac:dyDescent="0.25">
      <c r="A4434" s="73"/>
      <c r="B4434" s="72"/>
      <c r="C4434" s="72"/>
      <c r="D4434" s="72"/>
      <c r="E4434" s="72"/>
      <c r="F4434" s="72"/>
      <c r="G4434" s="72"/>
      <c r="H4434" s="72"/>
    </row>
    <row r="4435" spans="1:8" x14ac:dyDescent="0.25">
      <c r="A4435" s="73"/>
      <c r="B4435" s="72"/>
      <c r="C4435" s="72"/>
      <c r="D4435" s="72"/>
      <c r="E4435" s="72"/>
      <c r="F4435" s="72"/>
      <c r="G4435" s="72"/>
      <c r="H4435" s="72"/>
    </row>
    <row r="4436" spans="1:8" x14ac:dyDescent="0.25">
      <c r="A4436" s="73"/>
      <c r="B4436" s="72"/>
      <c r="C4436" s="72"/>
      <c r="D4436" s="72"/>
      <c r="E4436" s="72"/>
      <c r="F4436" s="72"/>
      <c r="G4436" s="72"/>
      <c r="H4436" s="72"/>
    </row>
    <row r="4437" spans="1:8" x14ac:dyDescent="0.25">
      <c r="A4437" s="73"/>
      <c r="B4437" s="72"/>
      <c r="C4437" s="72"/>
      <c r="D4437" s="72"/>
      <c r="E4437" s="72"/>
      <c r="F4437" s="72"/>
      <c r="G4437" s="72"/>
      <c r="H4437" s="72"/>
    </row>
    <row r="4438" spans="1:8" x14ac:dyDescent="0.25">
      <c r="A4438" s="73"/>
      <c r="B4438" s="72"/>
      <c r="C4438" s="72"/>
      <c r="D4438" s="72"/>
      <c r="E4438" s="72"/>
      <c r="F4438" s="72"/>
      <c r="G4438" s="72"/>
      <c r="H4438" s="72"/>
    </row>
    <row r="4439" spans="1:8" x14ac:dyDescent="0.25">
      <c r="A4439" s="73"/>
      <c r="B4439" s="72"/>
      <c r="C4439" s="72"/>
      <c r="D4439" s="72"/>
      <c r="E4439" s="72"/>
      <c r="F4439" s="72"/>
      <c r="G4439" s="72"/>
      <c r="H4439" s="72"/>
    </row>
    <row r="4440" spans="1:8" x14ac:dyDescent="0.25">
      <c r="A4440" s="73"/>
      <c r="B4440" s="72"/>
      <c r="C4440" s="72"/>
      <c r="D4440" s="72"/>
      <c r="E4440" s="72"/>
      <c r="F4440" s="72"/>
      <c r="G4440" s="72"/>
      <c r="H4440" s="72"/>
    </row>
    <row r="4441" spans="1:8" x14ac:dyDescent="0.25">
      <c r="A4441" s="73"/>
      <c r="B4441" s="72"/>
      <c r="C4441" s="72"/>
      <c r="D4441" s="72"/>
      <c r="E4441" s="72"/>
      <c r="F4441" s="72"/>
      <c r="G4441" s="72"/>
      <c r="H4441" s="72"/>
    </row>
    <row r="4442" spans="1:8" x14ac:dyDescent="0.25">
      <c r="A4442" s="73"/>
      <c r="B4442" s="72"/>
      <c r="C4442" s="72"/>
      <c r="D4442" s="72"/>
      <c r="E4442" s="72"/>
      <c r="F4442" s="72"/>
      <c r="G4442" s="72"/>
      <c r="H4442" s="72"/>
    </row>
    <row r="4443" spans="1:8" x14ac:dyDescent="0.25">
      <c r="A4443" s="73"/>
      <c r="B4443" s="72"/>
      <c r="C4443" s="72"/>
      <c r="D4443" s="72"/>
      <c r="E4443" s="72"/>
      <c r="F4443" s="72"/>
      <c r="G4443" s="72"/>
      <c r="H4443" s="72"/>
    </row>
    <row r="4444" spans="1:8" x14ac:dyDescent="0.25">
      <c r="A4444" s="73"/>
      <c r="B4444" s="72"/>
      <c r="C4444" s="72"/>
      <c r="D4444" s="72"/>
      <c r="E4444" s="72"/>
      <c r="F4444" s="72"/>
      <c r="G4444" s="72"/>
      <c r="H4444" s="72"/>
    </row>
    <row r="4445" spans="1:8" x14ac:dyDescent="0.25">
      <c r="A4445" s="73"/>
      <c r="B4445" s="72"/>
      <c r="C4445" s="72"/>
      <c r="D4445" s="72"/>
      <c r="E4445" s="72"/>
      <c r="F4445" s="72"/>
      <c r="G4445" s="72"/>
      <c r="H4445" s="72"/>
    </row>
    <row r="4446" spans="1:8" x14ac:dyDescent="0.25">
      <c r="A4446" s="73"/>
      <c r="B4446" s="72"/>
      <c r="C4446" s="72"/>
      <c r="D4446" s="72"/>
      <c r="E4446" s="72"/>
      <c r="F4446" s="72"/>
      <c r="G4446" s="72"/>
      <c r="H4446" s="72"/>
    </row>
    <row r="4447" spans="1:8" x14ac:dyDescent="0.25">
      <c r="A4447" s="73"/>
      <c r="B4447" s="72"/>
      <c r="C4447" s="72"/>
      <c r="D4447" s="72"/>
      <c r="E4447" s="72"/>
      <c r="F4447" s="72"/>
      <c r="G4447" s="72"/>
      <c r="H4447" s="72"/>
    </row>
    <row r="4448" spans="1:8" x14ac:dyDescent="0.25">
      <c r="A4448" s="73"/>
      <c r="B4448" s="72"/>
      <c r="C4448" s="72"/>
      <c r="D4448" s="72"/>
      <c r="E4448" s="72"/>
      <c r="F4448" s="72"/>
      <c r="G4448" s="72"/>
      <c r="H4448" s="72"/>
    </row>
    <row r="4449" spans="1:8" x14ac:dyDescent="0.25">
      <c r="A4449" s="73"/>
      <c r="B4449" s="72"/>
      <c r="C4449" s="72"/>
      <c r="D4449" s="72"/>
      <c r="E4449" s="72"/>
      <c r="F4449" s="72"/>
      <c r="G4449" s="72"/>
      <c r="H4449" s="72"/>
    </row>
    <row r="4450" spans="1:8" x14ac:dyDescent="0.25">
      <c r="A4450" s="73"/>
      <c r="B4450" s="72"/>
      <c r="C4450" s="72"/>
      <c r="D4450" s="72"/>
      <c r="E4450" s="72"/>
      <c r="F4450" s="72"/>
      <c r="G4450" s="72"/>
      <c r="H4450" s="72"/>
    </row>
    <row r="4451" spans="1:8" x14ac:dyDescent="0.25">
      <c r="A4451" s="73"/>
      <c r="B4451" s="72"/>
      <c r="C4451" s="72"/>
      <c r="D4451" s="72"/>
      <c r="E4451" s="72"/>
      <c r="F4451" s="72"/>
      <c r="G4451" s="72"/>
      <c r="H4451" s="72"/>
    </row>
    <row r="4452" spans="1:8" x14ac:dyDescent="0.25">
      <c r="A4452" s="73"/>
      <c r="B4452" s="72"/>
      <c r="C4452" s="72"/>
      <c r="D4452" s="72"/>
      <c r="E4452" s="72"/>
      <c r="F4452" s="72"/>
      <c r="G4452" s="72"/>
      <c r="H4452" s="72"/>
    </row>
    <row r="4453" spans="1:8" x14ac:dyDescent="0.25">
      <c r="A4453" s="73"/>
      <c r="B4453" s="72"/>
      <c r="C4453" s="72"/>
      <c r="D4453" s="72"/>
      <c r="E4453" s="72"/>
      <c r="F4453" s="72"/>
      <c r="G4453" s="72"/>
      <c r="H4453" s="72"/>
    </row>
    <row r="4454" spans="1:8" x14ac:dyDescent="0.25">
      <c r="A4454" s="73"/>
      <c r="B4454" s="72"/>
      <c r="C4454" s="72"/>
      <c r="D4454" s="72"/>
      <c r="E4454" s="72"/>
      <c r="F4454" s="72"/>
      <c r="G4454" s="72"/>
      <c r="H4454" s="72"/>
    </row>
    <row r="4455" spans="1:8" x14ac:dyDescent="0.25">
      <c r="A4455" s="73"/>
      <c r="B4455" s="72"/>
      <c r="C4455" s="72"/>
      <c r="D4455" s="72"/>
      <c r="E4455" s="72"/>
      <c r="F4455" s="72"/>
      <c r="G4455" s="72"/>
      <c r="H4455" s="72"/>
    </row>
    <row r="4456" spans="1:8" x14ac:dyDescent="0.25">
      <c r="A4456" s="73"/>
      <c r="B4456" s="72"/>
      <c r="C4456" s="72"/>
      <c r="D4456" s="72"/>
      <c r="E4456" s="72"/>
      <c r="F4456" s="72"/>
      <c r="G4456" s="72"/>
      <c r="H4456" s="72"/>
    </row>
    <row r="4457" spans="1:8" x14ac:dyDescent="0.25">
      <c r="A4457" s="73"/>
      <c r="B4457" s="72"/>
      <c r="C4457" s="72"/>
      <c r="D4457" s="72"/>
      <c r="E4457" s="72"/>
      <c r="F4457" s="72"/>
      <c r="G4457" s="72"/>
      <c r="H4457" s="72"/>
    </row>
    <row r="4458" spans="1:8" x14ac:dyDescent="0.25">
      <c r="A4458" s="73"/>
      <c r="B4458" s="72"/>
      <c r="C4458" s="72"/>
      <c r="D4458" s="72"/>
      <c r="E4458" s="72"/>
      <c r="F4458" s="72"/>
      <c r="G4458" s="72"/>
      <c r="H4458" s="72"/>
    </row>
    <row r="4459" spans="1:8" x14ac:dyDescent="0.25">
      <c r="A4459" s="73"/>
      <c r="B4459" s="72"/>
      <c r="C4459" s="72"/>
      <c r="D4459" s="72"/>
      <c r="E4459" s="72"/>
      <c r="F4459" s="72"/>
      <c r="G4459" s="72"/>
      <c r="H4459" s="72"/>
    </row>
    <row r="4460" spans="1:8" x14ac:dyDescent="0.25">
      <c r="A4460" s="73"/>
      <c r="B4460" s="72"/>
      <c r="C4460" s="72"/>
      <c r="D4460" s="72"/>
      <c r="E4460" s="72"/>
      <c r="F4460" s="72"/>
      <c r="G4460" s="72"/>
      <c r="H4460" s="72"/>
    </row>
    <row r="4461" spans="1:8" x14ac:dyDescent="0.25">
      <c r="A4461" s="73"/>
      <c r="B4461" s="72"/>
      <c r="C4461" s="72"/>
      <c r="D4461" s="72"/>
      <c r="E4461" s="72"/>
      <c r="F4461" s="72"/>
      <c r="G4461" s="72"/>
      <c r="H4461" s="72"/>
    </row>
    <row r="4462" spans="1:8" x14ac:dyDescent="0.25">
      <c r="A4462" s="73"/>
      <c r="B4462" s="72"/>
      <c r="C4462" s="72"/>
      <c r="D4462" s="72"/>
      <c r="E4462" s="72"/>
      <c r="F4462" s="72"/>
      <c r="G4462" s="72"/>
      <c r="H4462" s="72"/>
    </row>
    <row r="4463" spans="1:8" x14ac:dyDescent="0.25">
      <c r="A4463" s="73"/>
      <c r="B4463" s="72"/>
      <c r="C4463" s="72"/>
      <c r="D4463" s="72"/>
      <c r="E4463" s="72"/>
      <c r="F4463" s="72"/>
      <c r="G4463" s="72"/>
      <c r="H4463" s="72"/>
    </row>
    <row r="4464" spans="1:8" x14ac:dyDescent="0.25">
      <c r="A4464" s="73"/>
      <c r="B4464" s="72"/>
      <c r="C4464" s="72"/>
      <c r="D4464" s="72"/>
      <c r="E4464" s="72"/>
      <c r="F4464" s="72"/>
      <c r="G4464" s="72"/>
      <c r="H4464" s="72"/>
    </row>
    <row r="4465" spans="1:8" x14ac:dyDescent="0.25">
      <c r="A4465" s="73"/>
      <c r="B4465" s="72"/>
      <c r="C4465" s="72"/>
      <c r="D4465" s="72"/>
      <c r="E4465" s="72"/>
      <c r="F4465" s="72"/>
      <c r="G4465" s="72"/>
      <c r="H4465" s="72"/>
    </row>
    <row r="4466" spans="1:8" x14ac:dyDescent="0.25">
      <c r="A4466" s="73"/>
      <c r="B4466" s="72"/>
      <c r="C4466" s="72"/>
      <c r="D4466" s="72"/>
      <c r="E4466" s="72"/>
      <c r="F4466" s="72"/>
      <c r="G4466" s="72"/>
      <c r="H4466" s="72"/>
    </row>
    <row r="4467" spans="1:8" x14ac:dyDescent="0.25">
      <c r="A4467" s="73"/>
      <c r="B4467" s="72"/>
      <c r="C4467" s="72"/>
      <c r="D4467" s="72"/>
      <c r="E4467" s="72"/>
      <c r="F4467" s="72"/>
      <c r="G4467" s="72"/>
      <c r="H4467" s="72"/>
    </row>
    <row r="4468" spans="1:8" x14ac:dyDescent="0.25">
      <c r="A4468" s="73"/>
      <c r="B4468" s="72"/>
      <c r="C4468" s="72"/>
      <c r="D4468" s="72"/>
      <c r="E4468" s="72"/>
      <c r="F4468" s="72"/>
      <c r="G4468" s="72"/>
      <c r="H4468" s="72"/>
    </row>
    <row r="4469" spans="1:8" x14ac:dyDescent="0.25">
      <c r="A4469" s="73"/>
      <c r="B4469" s="72"/>
      <c r="C4469" s="72"/>
      <c r="D4469" s="72"/>
      <c r="E4469" s="72"/>
      <c r="F4469" s="72"/>
      <c r="G4469" s="72"/>
      <c r="H4469" s="72"/>
    </row>
    <row r="4470" spans="1:8" x14ac:dyDescent="0.25">
      <c r="A4470" s="73"/>
      <c r="B4470" s="72"/>
      <c r="C4470" s="72"/>
      <c r="D4470" s="72"/>
      <c r="E4470" s="72"/>
      <c r="F4470" s="72"/>
      <c r="G4470" s="72"/>
      <c r="H4470" s="72"/>
    </row>
    <row r="4471" spans="1:8" x14ac:dyDescent="0.25">
      <c r="A4471" s="73"/>
      <c r="B4471" s="72"/>
      <c r="C4471" s="72"/>
      <c r="D4471" s="72"/>
      <c r="E4471" s="72"/>
      <c r="F4471" s="72"/>
      <c r="G4471" s="72"/>
      <c r="H4471" s="72"/>
    </row>
    <row r="4472" spans="1:8" x14ac:dyDescent="0.25">
      <c r="A4472" s="73"/>
      <c r="B4472" s="72"/>
      <c r="C4472" s="72"/>
      <c r="D4472" s="72"/>
      <c r="E4472" s="72"/>
      <c r="F4472" s="72"/>
      <c r="G4472" s="72"/>
      <c r="H4472" s="72"/>
    </row>
    <row r="4473" spans="1:8" x14ac:dyDescent="0.25">
      <c r="A4473" s="73"/>
      <c r="B4473" s="72"/>
      <c r="C4473" s="72"/>
      <c r="D4473" s="72"/>
      <c r="E4473" s="72"/>
      <c r="F4473" s="72"/>
      <c r="G4473" s="72"/>
      <c r="H4473" s="72"/>
    </row>
    <row r="4474" spans="1:8" x14ac:dyDescent="0.25">
      <c r="A4474" s="73"/>
      <c r="B4474" s="72"/>
      <c r="C4474" s="72"/>
      <c r="D4474" s="72"/>
      <c r="E4474" s="72"/>
      <c r="F4474" s="72"/>
      <c r="G4474" s="72"/>
      <c r="H4474" s="72"/>
    </row>
    <row r="4475" spans="1:8" x14ac:dyDescent="0.25">
      <c r="A4475" s="73"/>
      <c r="B4475" s="72"/>
      <c r="C4475" s="72"/>
      <c r="D4475" s="72"/>
      <c r="E4475" s="72"/>
      <c r="F4475" s="72"/>
      <c r="G4475" s="72"/>
      <c r="H4475" s="72"/>
    </row>
    <row r="4476" spans="1:8" x14ac:dyDescent="0.25">
      <c r="A4476" s="73"/>
      <c r="B4476" s="72"/>
      <c r="C4476" s="72"/>
      <c r="D4476" s="72"/>
      <c r="E4476" s="72"/>
      <c r="F4476" s="72"/>
      <c r="G4476" s="72"/>
      <c r="H4476" s="72"/>
    </row>
    <row r="4477" spans="1:8" x14ac:dyDescent="0.25">
      <c r="A4477" s="73"/>
      <c r="B4477" s="72"/>
      <c r="C4477" s="72"/>
      <c r="D4477" s="72"/>
      <c r="E4477" s="72"/>
      <c r="F4477" s="72"/>
      <c r="G4477" s="72"/>
      <c r="H4477" s="72"/>
    </row>
    <row r="4478" spans="1:8" x14ac:dyDescent="0.25">
      <c r="A4478" s="73"/>
      <c r="B4478" s="72"/>
      <c r="C4478" s="72"/>
      <c r="D4478" s="72"/>
      <c r="E4478" s="72"/>
      <c r="F4478" s="72"/>
      <c r="G4478" s="72"/>
      <c r="H4478" s="72"/>
    </row>
    <row r="4479" spans="1:8" x14ac:dyDescent="0.25">
      <c r="A4479" s="73"/>
      <c r="B4479" s="72"/>
      <c r="C4479" s="72"/>
      <c r="D4479" s="72"/>
      <c r="E4479" s="72"/>
      <c r="F4479" s="72"/>
      <c r="G4479" s="72"/>
      <c r="H4479" s="72"/>
    </row>
    <row r="4480" spans="1:8" x14ac:dyDescent="0.25">
      <c r="A4480" s="73"/>
      <c r="B4480" s="72"/>
      <c r="C4480" s="72"/>
      <c r="D4480" s="72"/>
      <c r="E4480" s="72"/>
      <c r="F4480" s="72"/>
      <c r="G4480" s="72"/>
      <c r="H4480" s="72"/>
    </row>
    <row r="4481" spans="1:8" x14ac:dyDescent="0.25">
      <c r="A4481" s="73"/>
      <c r="B4481" s="72"/>
      <c r="C4481" s="72"/>
      <c r="D4481" s="72"/>
      <c r="E4481" s="72"/>
      <c r="F4481" s="72"/>
      <c r="G4481" s="72"/>
      <c r="H4481" s="72"/>
    </row>
    <row r="4482" spans="1:8" x14ac:dyDescent="0.25">
      <c r="A4482" s="73"/>
      <c r="B4482" s="72"/>
      <c r="C4482" s="72"/>
      <c r="D4482" s="72"/>
      <c r="E4482" s="72"/>
      <c r="F4482" s="72"/>
      <c r="G4482" s="72"/>
      <c r="H4482" s="72"/>
    </row>
    <row r="4483" spans="1:8" x14ac:dyDescent="0.25">
      <c r="A4483" s="73"/>
      <c r="B4483" s="72"/>
      <c r="C4483" s="72"/>
      <c r="D4483" s="72"/>
      <c r="E4483" s="72"/>
      <c r="F4483" s="72"/>
      <c r="G4483" s="72"/>
      <c r="H4483" s="72"/>
    </row>
    <row r="4484" spans="1:8" x14ac:dyDescent="0.25">
      <c r="A4484" s="73"/>
      <c r="B4484" s="72"/>
      <c r="C4484" s="72"/>
      <c r="D4484" s="72"/>
      <c r="E4484" s="72"/>
      <c r="F4484" s="72"/>
      <c r="G4484" s="72"/>
      <c r="H4484" s="72"/>
    </row>
    <row r="4485" spans="1:8" x14ac:dyDescent="0.25">
      <c r="A4485" s="73"/>
      <c r="B4485" s="72"/>
      <c r="C4485" s="72"/>
      <c r="D4485" s="72"/>
      <c r="E4485" s="72"/>
      <c r="F4485" s="72"/>
      <c r="G4485" s="72"/>
      <c r="H4485" s="72"/>
    </row>
    <row r="4486" spans="1:8" x14ac:dyDescent="0.25">
      <c r="A4486" s="73"/>
      <c r="B4486" s="72"/>
      <c r="C4486" s="72"/>
      <c r="D4486" s="72"/>
      <c r="E4486" s="72"/>
      <c r="F4486" s="72"/>
      <c r="G4486" s="72"/>
      <c r="H4486" s="72"/>
    </row>
    <row r="4487" spans="1:8" x14ac:dyDescent="0.25">
      <c r="A4487" s="73"/>
      <c r="B4487" s="72"/>
      <c r="C4487" s="72"/>
      <c r="D4487" s="72"/>
      <c r="E4487" s="72"/>
      <c r="F4487" s="72"/>
      <c r="G4487" s="72"/>
      <c r="H4487" s="72"/>
    </row>
    <row r="4488" spans="1:8" x14ac:dyDescent="0.25">
      <c r="A4488" s="73"/>
      <c r="B4488" s="72"/>
      <c r="C4488" s="72"/>
      <c r="D4488" s="72"/>
      <c r="E4488" s="72"/>
      <c r="F4488" s="72"/>
      <c r="G4488" s="72"/>
      <c r="H4488" s="72"/>
    </row>
    <row r="4489" spans="1:8" x14ac:dyDescent="0.25">
      <c r="A4489" s="73"/>
      <c r="B4489" s="72"/>
      <c r="C4489" s="72"/>
      <c r="D4489" s="72"/>
      <c r="E4489" s="72"/>
      <c r="F4489" s="72"/>
      <c r="G4489" s="72"/>
      <c r="H4489" s="72"/>
    </row>
    <row r="4490" spans="1:8" x14ac:dyDescent="0.25">
      <c r="A4490" s="73"/>
      <c r="B4490" s="72"/>
      <c r="C4490" s="72"/>
      <c r="D4490" s="72"/>
      <c r="E4490" s="72"/>
      <c r="F4490" s="72"/>
      <c r="G4490" s="72"/>
      <c r="H4490" s="72"/>
    </row>
    <row r="4491" spans="1:8" x14ac:dyDescent="0.25">
      <c r="A4491" s="73"/>
      <c r="B4491" s="72"/>
      <c r="C4491" s="72"/>
      <c r="D4491" s="72"/>
      <c r="E4491" s="72"/>
      <c r="F4491" s="72"/>
      <c r="G4491" s="72"/>
      <c r="H4491" s="72"/>
    </row>
    <row r="4492" spans="1:8" x14ac:dyDescent="0.25">
      <c r="A4492" s="73"/>
      <c r="B4492" s="72"/>
      <c r="C4492" s="72"/>
      <c r="D4492" s="72"/>
      <c r="E4492" s="72"/>
      <c r="F4492" s="72"/>
      <c r="G4492" s="72"/>
      <c r="H4492" s="72"/>
    </row>
    <row r="4493" spans="1:8" x14ac:dyDescent="0.25">
      <c r="A4493" s="73"/>
      <c r="B4493" s="72"/>
      <c r="C4493" s="72"/>
      <c r="D4493" s="72"/>
      <c r="E4493" s="72"/>
      <c r="F4493" s="72"/>
      <c r="G4493" s="72"/>
      <c r="H4493" s="72"/>
    </row>
    <row r="4494" spans="1:8" x14ac:dyDescent="0.25">
      <c r="A4494" s="73"/>
      <c r="B4494" s="72"/>
      <c r="C4494" s="72"/>
      <c r="D4494" s="72"/>
      <c r="E4494" s="72"/>
      <c r="F4494" s="72"/>
      <c r="G4494" s="72"/>
      <c r="H4494" s="72"/>
    </row>
    <row r="4495" spans="1:8" x14ac:dyDescent="0.25">
      <c r="A4495" s="73"/>
      <c r="B4495" s="72"/>
      <c r="C4495" s="72"/>
      <c r="D4495" s="72"/>
      <c r="E4495" s="72"/>
      <c r="F4495" s="72"/>
      <c r="G4495" s="72"/>
      <c r="H4495" s="72"/>
    </row>
    <row r="4496" spans="1:8" x14ac:dyDescent="0.25">
      <c r="A4496" s="73"/>
      <c r="B4496" s="72"/>
      <c r="C4496" s="72"/>
      <c r="D4496" s="72"/>
      <c r="E4496" s="72"/>
      <c r="F4496" s="72"/>
      <c r="G4496" s="72"/>
      <c r="H4496" s="72"/>
    </row>
    <row r="4497" spans="1:8" x14ac:dyDescent="0.25">
      <c r="A4497" s="73"/>
      <c r="B4497" s="72"/>
      <c r="C4497" s="72"/>
      <c r="D4497" s="72"/>
      <c r="E4497" s="72"/>
      <c r="F4497" s="72"/>
      <c r="G4497" s="72"/>
      <c r="H4497" s="72"/>
    </row>
    <row r="4498" spans="1:8" x14ac:dyDescent="0.25">
      <c r="A4498" s="73"/>
      <c r="B4498" s="72"/>
      <c r="C4498" s="72"/>
      <c r="D4498" s="72"/>
      <c r="E4498" s="72"/>
      <c r="F4498" s="72"/>
      <c r="G4498" s="72"/>
      <c r="H4498" s="72"/>
    </row>
    <row r="4499" spans="1:8" x14ac:dyDescent="0.25">
      <c r="A4499" s="73"/>
      <c r="B4499" s="72"/>
      <c r="C4499" s="72"/>
      <c r="D4499" s="72"/>
      <c r="E4499" s="72"/>
      <c r="F4499" s="72"/>
      <c r="G4499" s="72"/>
      <c r="H4499" s="72"/>
    </row>
    <row r="4500" spans="1:8" x14ac:dyDescent="0.25">
      <c r="A4500" s="73"/>
      <c r="B4500" s="72"/>
      <c r="C4500" s="72"/>
      <c r="D4500" s="72"/>
      <c r="E4500" s="72"/>
      <c r="F4500" s="72"/>
      <c r="G4500" s="72"/>
      <c r="H4500" s="72"/>
    </row>
    <row r="4501" spans="1:8" x14ac:dyDescent="0.25">
      <c r="A4501" s="73"/>
      <c r="B4501" s="72"/>
      <c r="C4501" s="72"/>
      <c r="D4501" s="72"/>
      <c r="E4501" s="72"/>
      <c r="F4501" s="72"/>
      <c r="G4501" s="72"/>
      <c r="H4501" s="72"/>
    </row>
    <row r="4502" spans="1:8" x14ac:dyDescent="0.25">
      <c r="A4502" s="73"/>
      <c r="B4502" s="72"/>
      <c r="C4502" s="72"/>
      <c r="D4502" s="72"/>
      <c r="E4502" s="72"/>
      <c r="F4502" s="72"/>
      <c r="G4502" s="72"/>
      <c r="H4502" s="72"/>
    </row>
    <row r="4503" spans="1:8" x14ac:dyDescent="0.25">
      <c r="A4503" s="73"/>
      <c r="B4503" s="72"/>
      <c r="C4503" s="72"/>
      <c r="D4503" s="72"/>
      <c r="E4503" s="72"/>
      <c r="F4503" s="72"/>
      <c r="G4503" s="72"/>
      <c r="H4503" s="72"/>
    </row>
    <row r="4504" spans="1:8" x14ac:dyDescent="0.25">
      <c r="A4504" s="73"/>
      <c r="B4504" s="72"/>
      <c r="C4504" s="72"/>
      <c r="D4504" s="72"/>
      <c r="E4504" s="72"/>
      <c r="F4504" s="72"/>
      <c r="G4504" s="72"/>
      <c r="H4504" s="72"/>
    </row>
    <row r="4505" spans="1:8" x14ac:dyDescent="0.25">
      <c r="A4505" s="73"/>
      <c r="B4505" s="72"/>
      <c r="C4505" s="72"/>
      <c r="D4505" s="72"/>
      <c r="E4505" s="72"/>
      <c r="F4505" s="72"/>
      <c r="G4505" s="72"/>
      <c r="H4505" s="72"/>
    </row>
    <row r="4506" spans="1:8" x14ac:dyDescent="0.25">
      <c r="A4506" s="73"/>
      <c r="B4506" s="72"/>
      <c r="C4506" s="72"/>
      <c r="D4506" s="72"/>
      <c r="E4506" s="72"/>
      <c r="F4506" s="72"/>
      <c r="G4506" s="72"/>
      <c r="H4506" s="72"/>
    </row>
    <row r="4507" spans="1:8" x14ac:dyDescent="0.25">
      <c r="A4507" s="73"/>
      <c r="B4507" s="72"/>
      <c r="C4507" s="72"/>
      <c r="D4507" s="72"/>
      <c r="E4507" s="72"/>
      <c r="F4507" s="72"/>
      <c r="G4507" s="72"/>
      <c r="H4507" s="72"/>
    </row>
    <row r="4508" spans="1:8" x14ac:dyDescent="0.25">
      <c r="A4508" s="73"/>
      <c r="B4508" s="72"/>
      <c r="C4508" s="72"/>
      <c r="D4508" s="72"/>
      <c r="E4508" s="72"/>
      <c r="F4508" s="72"/>
      <c r="G4508" s="72"/>
      <c r="H4508" s="72"/>
    </row>
    <row r="4509" spans="1:8" x14ac:dyDescent="0.25">
      <c r="A4509" s="73"/>
      <c r="B4509" s="72"/>
      <c r="C4509" s="72"/>
      <c r="D4509" s="72"/>
      <c r="E4509" s="72"/>
      <c r="F4509" s="72"/>
      <c r="G4509" s="72"/>
      <c r="H4509" s="72"/>
    </row>
    <row r="4510" spans="1:8" x14ac:dyDescent="0.25">
      <c r="A4510" s="73"/>
      <c r="B4510" s="72"/>
      <c r="C4510" s="72"/>
      <c r="D4510" s="72"/>
      <c r="E4510" s="72"/>
      <c r="F4510" s="72"/>
      <c r="G4510" s="72"/>
      <c r="H4510" s="72"/>
    </row>
    <row r="4511" spans="1:8" x14ac:dyDescent="0.25">
      <c r="A4511" s="73"/>
      <c r="B4511" s="72"/>
      <c r="C4511" s="72"/>
      <c r="D4511" s="72"/>
      <c r="E4511" s="72"/>
      <c r="F4511" s="72"/>
      <c r="G4511" s="72"/>
      <c r="H4511" s="72"/>
    </row>
    <row r="4512" spans="1:8" x14ac:dyDescent="0.25">
      <c r="A4512" s="73"/>
      <c r="B4512" s="72"/>
      <c r="C4512" s="72"/>
      <c r="D4512" s="72"/>
      <c r="E4512" s="72"/>
      <c r="F4512" s="72"/>
      <c r="G4512" s="72"/>
      <c r="H4512" s="72"/>
    </row>
    <row r="4513" spans="1:8" x14ac:dyDescent="0.25">
      <c r="A4513" s="73"/>
      <c r="B4513" s="72"/>
      <c r="C4513" s="72"/>
      <c r="D4513" s="72"/>
      <c r="E4513" s="72"/>
      <c r="F4513" s="72"/>
      <c r="G4513" s="72"/>
      <c r="H4513" s="72"/>
    </row>
    <row r="4514" spans="1:8" x14ac:dyDescent="0.25">
      <c r="A4514" s="73"/>
      <c r="B4514" s="72"/>
      <c r="C4514" s="72"/>
      <c r="D4514" s="72"/>
      <c r="E4514" s="72"/>
      <c r="F4514" s="72"/>
      <c r="G4514" s="72"/>
      <c r="H4514" s="72"/>
    </row>
    <row r="4515" spans="1:8" x14ac:dyDescent="0.25">
      <c r="A4515" s="73"/>
      <c r="B4515" s="72"/>
      <c r="C4515" s="72"/>
      <c r="D4515" s="72"/>
      <c r="E4515" s="72"/>
      <c r="F4515" s="72"/>
      <c r="G4515" s="72"/>
      <c r="H4515" s="72"/>
    </row>
    <row r="4516" spans="1:8" x14ac:dyDescent="0.25">
      <c r="A4516" s="73"/>
      <c r="B4516" s="72"/>
      <c r="C4516" s="72"/>
      <c r="D4516" s="72"/>
      <c r="E4516" s="72"/>
      <c r="F4516" s="72"/>
      <c r="G4516" s="72"/>
      <c r="H4516" s="72"/>
    </row>
    <row r="4517" spans="1:8" x14ac:dyDescent="0.25">
      <c r="A4517" s="73"/>
      <c r="B4517" s="72"/>
      <c r="C4517" s="72"/>
      <c r="D4517" s="72"/>
      <c r="E4517" s="72"/>
      <c r="F4517" s="72"/>
      <c r="G4517" s="72"/>
      <c r="H4517" s="72"/>
    </row>
    <row r="4518" spans="1:8" x14ac:dyDescent="0.25">
      <c r="A4518" s="73"/>
      <c r="B4518" s="72"/>
      <c r="C4518" s="72"/>
      <c r="D4518" s="72"/>
      <c r="E4518" s="72"/>
      <c r="F4518" s="72"/>
      <c r="G4518" s="72"/>
      <c r="H4518" s="72"/>
    </row>
    <row r="4519" spans="1:8" x14ac:dyDescent="0.25">
      <c r="A4519" s="73"/>
      <c r="B4519" s="72"/>
      <c r="C4519" s="72"/>
      <c r="D4519" s="72"/>
      <c r="E4519" s="72"/>
      <c r="F4519" s="72"/>
      <c r="G4519" s="72"/>
      <c r="H4519" s="72"/>
    </row>
    <row r="4520" spans="1:8" x14ac:dyDescent="0.25">
      <c r="A4520" s="73"/>
      <c r="B4520" s="72"/>
      <c r="C4520" s="72"/>
      <c r="D4520" s="72"/>
      <c r="E4520" s="72"/>
      <c r="F4520" s="72"/>
      <c r="G4520" s="72"/>
      <c r="H4520" s="72"/>
    </row>
    <row r="4521" spans="1:8" x14ac:dyDescent="0.25">
      <c r="A4521" s="73"/>
      <c r="B4521" s="72"/>
      <c r="C4521" s="72"/>
      <c r="D4521" s="72"/>
      <c r="E4521" s="72"/>
      <c r="F4521" s="72"/>
      <c r="G4521" s="72"/>
      <c r="H4521" s="72"/>
    </row>
    <row r="4522" spans="1:8" x14ac:dyDescent="0.25">
      <c r="A4522" s="73"/>
      <c r="B4522" s="72"/>
      <c r="C4522" s="72"/>
      <c r="D4522" s="72"/>
      <c r="E4522" s="72"/>
      <c r="F4522" s="72"/>
      <c r="G4522" s="72"/>
      <c r="H4522" s="72"/>
    </row>
    <row r="4523" spans="1:8" x14ac:dyDescent="0.25">
      <c r="A4523" s="73"/>
      <c r="B4523" s="72"/>
      <c r="C4523" s="72"/>
      <c r="D4523" s="72"/>
      <c r="E4523" s="72"/>
      <c r="F4523" s="72"/>
      <c r="G4523" s="72"/>
      <c r="H4523" s="72"/>
    </row>
    <row r="4524" spans="1:8" x14ac:dyDescent="0.25">
      <c r="A4524" s="73"/>
      <c r="B4524" s="72"/>
      <c r="C4524" s="72"/>
      <c r="D4524" s="72"/>
      <c r="E4524" s="72"/>
      <c r="F4524" s="72"/>
      <c r="G4524" s="72"/>
      <c r="H4524" s="72"/>
    </row>
    <row r="4525" spans="1:8" x14ac:dyDescent="0.25">
      <c r="A4525" s="73"/>
      <c r="B4525" s="72"/>
      <c r="C4525" s="72"/>
      <c r="D4525" s="72"/>
      <c r="E4525" s="72"/>
      <c r="F4525" s="72"/>
      <c r="G4525" s="72"/>
      <c r="H4525" s="72"/>
    </row>
    <row r="4526" spans="1:8" x14ac:dyDescent="0.25">
      <c r="A4526" s="73"/>
      <c r="B4526" s="72"/>
      <c r="C4526" s="72"/>
      <c r="D4526" s="72"/>
      <c r="E4526" s="72"/>
      <c r="F4526" s="72"/>
      <c r="G4526" s="72"/>
      <c r="H4526" s="72"/>
    </row>
    <row r="4527" spans="1:8" x14ac:dyDescent="0.25">
      <c r="A4527" s="73"/>
      <c r="B4527" s="72"/>
      <c r="C4527" s="72"/>
      <c r="D4527" s="72"/>
      <c r="E4527" s="72"/>
      <c r="F4527" s="72"/>
      <c r="G4527" s="72"/>
      <c r="H4527" s="72"/>
    </row>
    <row r="4528" spans="1:8" x14ac:dyDescent="0.25">
      <c r="A4528" s="73"/>
      <c r="B4528" s="72"/>
      <c r="C4528" s="72"/>
      <c r="D4528" s="72"/>
      <c r="E4528" s="72"/>
      <c r="F4528" s="72"/>
      <c r="G4528" s="72"/>
      <c r="H4528" s="72"/>
    </row>
    <row r="4529" spans="1:8" x14ac:dyDescent="0.25">
      <c r="A4529" s="73"/>
      <c r="B4529" s="72"/>
      <c r="C4529" s="72"/>
      <c r="D4529" s="72"/>
      <c r="E4529" s="72"/>
      <c r="F4529" s="72"/>
      <c r="G4529" s="72"/>
      <c r="H4529" s="72"/>
    </row>
    <row r="4530" spans="1:8" x14ac:dyDescent="0.25">
      <c r="A4530" s="73"/>
      <c r="B4530" s="72"/>
      <c r="C4530" s="72"/>
      <c r="D4530" s="72"/>
      <c r="E4530" s="72"/>
      <c r="F4530" s="72"/>
      <c r="G4530" s="72"/>
      <c r="H4530" s="72"/>
    </row>
    <row r="4531" spans="1:8" x14ac:dyDescent="0.25">
      <c r="A4531" s="73"/>
      <c r="B4531" s="72"/>
      <c r="C4531" s="72"/>
      <c r="D4531" s="72"/>
      <c r="E4531" s="72"/>
      <c r="F4531" s="72"/>
      <c r="G4531" s="72"/>
      <c r="H4531" s="72"/>
    </row>
    <row r="4532" spans="1:8" x14ac:dyDescent="0.25">
      <c r="A4532" s="73"/>
      <c r="B4532" s="72"/>
      <c r="C4532" s="72"/>
      <c r="D4532" s="72"/>
      <c r="E4532" s="72"/>
      <c r="F4532" s="72"/>
      <c r="G4532" s="72"/>
      <c r="H4532" s="72"/>
    </row>
    <row r="4533" spans="1:8" x14ac:dyDescent="0.25">
      <c r="A4533" s="73"/>
      <c r="B4533" s="72"/>
      <c r="C4533" s="72"/>
      <c r="D4533" s="72"/>
      <c r="E4533" s="72"/>
      <c r="F4533" s="72"/>
      <c r="G4533" s="72"/>
      <c r="H4533" s="72"/>
    </row>
    <row r="4534" spans="1:8" x14ac:dyDescent="0.25">
      <c r="A4534" s="73"/>
      <c r="B4534" s="72"/>
      <c r="C4534" s="72"/>
      <c r="D4534" s="72"/>
      <c r="E4534" s="72"/>
      <c r="F4534" s="72"/>
      <c r="G4534" s="72"/>
      <c r="H4534" s="72"/>
    </row>
    <row r="4535" spans="1:8" x14ac:dyDescent="0.25">
      <c r="A4535" s="73"/>
      <c r="B4535" s="72"/>
      <c r="C4535" s="72"/>
      <c r="D4535" s="72"/>
      <c r="E4535" s="72"/>
      <c r="F4535" s="72"/>
      <c r="G4535" s="72"/>
      <c r="H4535" s="72"/>
    </row>
    <row r="4536" spans="1:8" x14ac:dyDescent="0.25">
      <c r="A4536" s="73"/>
      <c r="B4536" s="72"/>
      <c r="C4536" s="72"/>
      <c r="D4536" s="72"/>
      <c r="E4536" s="72"/>
      <c r="F4536" s="72"/>
      <c r="G4536" s="72"/>
      <c r="H4536" s="72"/>
    </row>
    <row r="4537" spans="1:8" x14ac:dyDescent="0.25">
      <c r="A4537" s="73"/>
      <c r="B4537" s="72"/>
      <c r="C4537" s="72"/>
      <c r="D4537" s="72"/>
      <c r="E4537" s="72"/>
      <c r="F4537" s="72"/>
      <c r="G4537" s="72"/>
      <c r="H4537" s="72"/>
    </row>
    <row r="4538" spans="1:8" x14ac:dyDescent="0.25">
      <c r="A4538" s="73"/>
      <c r="B4538" s="72"/>
      <c r="C4538" s="72"/>
      <c r="D4538" s="72"/>
      <c r="E4538" s="72"/>
      <c r="F4538" s="72"/>
      <c r="G4538" s="72"/>
      <c r="H4538" s="72"/>
    </row>
    <row r="4539" spans="1:8" x14ac:dyDescent="0.25">
      <c r="A4539" s="73"/>
      <c r="B4539" s="72"/>
      <c r="C4539" s="72"/>
      <c r="D4539" s="72"/>
      <c r="E4539" s="72"/>
      <c r="F4539" s="72"/>
      <c r="G4539" s="72"/>
      <c r="H4539" s="72"/>
    </row>
    <row r="4540" spans="1:8" x14ac:dyDescent="0.25">
      <c r="A4540" s="73"/>
      <c r="B4540" s="72"/>
      <c r="C4540" s="72"/>
      <c r="D4540" s="72"/>
      <c r="E4540" s="72"/>
      <c r="F4540" s="72"/>
      <c r="G4540" s="72"/>
      <c r="H4540" s="72"/>
    </row>
    <row r="4541" spans="1:8" x14ac:dyDescent="0.25">
      <c r="A4541" s="73"/>
      <c r="B4541" s="72"/>
      <c r="C4541" s="72"/>
      <c r="D4541" s="72"/>
      <c r="E4541" s="72"/>
      <c r="F4541" s="72"/>
      <c r="G4541" s="72"/>
      <c r="H4541" s="72"/>
    </row>
    <row r="4542" spans="1:8" x14ac:dyDescent="0.25">
      <c r="A4542" s="73"/>
      <c r="B4542" s="72"/>
      <c r="C4542" s="72"/>
      <c r="D4542" s="72"/>
      <c r="E4542" s="72"/>
      <c r="F4542" s="72"/>
      <c r="G4542" s="72"/>
      <c r="H4542" s="72"/>
    </row>
    <row r="4543" spans="1:8" x14ac:dyDescent="0.25">
      <c r="A4543" s="73"/>
      <c r="B4543" s="72"/>
      <c r="C4543" s="72"/>
      <c r="D4543" s="72"/>
      <c r="E4543" s="72"/>
      <c r="F4543" s="72"/>
      <c r="G4543" s="72"/>
      <c r="H4543" s="72"/>
    </row>
    <row r="4544" spans="1:8" x14ac:dyDescent="0.25">
      <c r="A4544" s="73"/>
      <c r="B4544" s="72"/>
      <c r="C4544" s="72"/>
      <c r="D4544" s="72"/>
      <c r="E4544" s="72"/>
      <c r="F4544" s="72"/>
      <c r="G4544" s="72"/>
      <c r="H4544" s="72"/>
    </row>
    <row r="4545" spans="1:8" x14ac:dyDescent="0.25">
      <c r="A4545" s="73"/>
      <c r="B4545" s="72"/>
      <c r="C4545" s="72"/>
      <c r="D4545" s="72"/>
      <c r="E4545" s="72"/>
      <c r="F4545" s="72"/>
      <c r="G4545" s="72"/>
      <c r="H4545" s="72"/>
    </row>
    <row r="4546" spans="1:8" x14ac:dyDescent="0.25">
      <c r="A4546" s="73"/>
      <c r="B4546" s="72"/>
      <c r="C4546" s="72"/>
      <c r="D4546" s="72"/>
      <c r="E4546" s="72"/>
      <c r="F4546" s="72"/>
      <c r="G4546" s="72"/>
      <c r="H4546" s="72"/>
    </row>
    <row r="4547" spans="1:8" x14ac:dyDescent="0.25">
      <c r="A4547" s="73"/>
      <c r="B4547" s="72"/>
      <c r="C4547" s="72"/>
      <c r="D4547" s="72"/>
      <c r="E4547" s="72"/>
      <c r="F4547" s="72"/>
      <c r="G4547" s="72"/>
      <c r="H4547" s="72"/>
    </row>
    <row r="4548" spans="1:8" x14ac:dyDescent="0.25">
      <c r="A4548" s="73"/>
      <c r="B4548" s="72"/>
      <c r="C4548" s="72"/>
      <c r="D4548" s="72"/>
      <c r="E4548" s="72"/>
      <c r="F4548" s="72"/>
      <c r="G4548" s="72"/>
      <c r="H4548" s="72"/>
    </row>
    <row r="4549" spans="1:8" x14ac:dyDescent="0.25">
      <c r="A4549" s="73"/>
      <c r="B4549" s="72"/>
      <c r="C4549" s="72"/>
      <c r="D4549" s="72"/>
      <c r="E4549" s="72"/>
      <c r="F4549" s="72"/>
      <c r="G4549" s="72"/>
      <c r="H4549" s="72"/>
    </row>
    <row r="4550" spans="1:8" x14ac:dyDescent="0.25">
      <c r="A4550" s="73"/>
      <c r="B4550" s="72"/>
      <c r="C4550" s="72"/>
      <c r="D4550" s="72"/>
      <c r="E4550" s="72"/>
      <c r="F4550" s="72"/>
      <c r="G4550" s="72"/>
      <c r="H4550" s="72"/>
    </row>
    <row r="4551" spans="1:8" x14ac:dyDescent="0.25">
      <c r="A4551" s="73"/>
      <c r="B4551" s="72"/>
      <c r="C4551" s="72"/>
      <c r="D4551" s="72"/>
      <c r="E4551" s="72"/>
      <c r="F4551" s="72"/>
      <c r="G4551" s="72"/>
      <c r="H4551" s="72"/>
    </row>
    <row r="4552" spans="1:8" x14ac:dyDescent="0.25">
      <c r="A4552" s="73"/>
      <c r="B4552" s="72"/>
      <c r="C4552" s="72"/>
      <c r="D4552" s="72"/>
      <c r="E4552" s="72"/>
      <c r="F4552" s="72"/>
      <c r="G4552" s="72"/>
      <c r="H4552" s="72"/>
    </row>
    <row r="4553" spans="1:8" x14ac:dyDescent="0.25">
      <c r="A4553" s="73"/>
      <c r="B4553" s="72"/>
      <c r="C4553" s="72"/>
      <c r="D4553" s="72"/>
      <c r="E4553" s="72"/>
      <c r="F4553" s="72"/>
      <c r="G4553" s="72"/>
      <c r="H4553" s="72"/>
    </row>
    <row r="4554" spans="1:8" x14ac:dyDescent="0.25">
      <c r="A4554" s="73"/>
      <c r="B4554" s="72"/>
      <c r="C4554" s="72"/>
      <c r="D4554" s="72"/>
      <c r="E4554" s="72"/>
      <c r="F4554" s="72"/>
      <c r="G4554" s="72"/>
      <c r="H4554" s="72"/>
    </row>
    <row r="4555" spans="1:8" x14ac:dyDescent="0.25">
      <c r="A4555" s="73"/>
      <c r="B4555" s="72"/>
      <c r="C4555" s="72"/>
      <c r="D4555" s="72"/>
      <c r="E4555" s="72"/>
      <c r="F4555" s="72"/>
      <c r="G4555" s="72"/>
      <c r="H4555" s="72"/>
    </row>
    <row r="4556" spans="1:8" x14ac:dyDescent="0.25">
      <c r="A4556" s="73"/>
      <c r="B4556" s="72"/>
      <c r="C4556" s="72"/>
      <c r="D4556" s="72"/>
      <c r="E4556" s="72"/>
      <c r="F4556" s="72"/>
      <c r="G4556" s="72"/>
      <c r="H4556" s="72"/>
    </row>
    <row r="4557" spans="1:8" x14ac:dyDescent="0.25">
      <c r="A4557" s="73"/>
      <c r="B4557" s="72"/>
      <c r="C4557" s="72"/>
      <c r="D4557" s="72"/>
      <c r="E4557" s="72"/>
      <c r="F4557" s="72"/>
      <c r="G4557" s="72"/>
      <c r="H4557" s="72"/>
    </row>
    <row r="4558" spans="1:8" x14ac:dyDescent="0.25">
      <c r="A4558" s="73"/>
      <c r="B4558" s="72"/>
      <c r="C4558" s="72"/>
      <c r="D4558" s="72"/>
      <c r="E4558" s="72"/>
      <c r="F4558" s="72"/>
      <c r="G4558" s="72"/>
      <c r="H4558" s="72"/>
    </row>
    <row r="4559" spans="1:8" x14ac:dyDescent="0.25">
      <c r="A4559" s="73"/>
      <c r="B4559" s="72"/>
      <c r="C4559" s="72"/>
      <c r="D4559" s="72"/>
      <c r="E4559" s="72"/>
      <c r="F4559" s="72"/>
      <c r="G4559" s="72"/>
      <c r="H4559" s="72"/>
    </row>
    <row r="4560" spans="1:8" x14ac:dyDescent="0.25">
      <c r="A4560" s="73"/>
      <c r="B4560" s="72"/>
      <c r="C4560" s="72"/>
      <c r="D4560" s="72"/>
      <c r="E4560" s="72"/>
      <c r="F4560" s="72"/>
      <c r="G4560" s="72"/>
      <c r="H4560" s="72"/>
    </row>
    <row r="4561" spans="1:8" x14ac:dyDescent="0.25">
      <c r="A4561" s="73"/>
      <c r="B4561" s="72"/>
      <c r="C4561" s="72"/>
      <c r="D4561" s="72"/>
      <c r="E4561" s="72"/>
      <c r="F4561" s="72"/>
      <c r="G4561" s="72"/>
      <c r="H4561" s="72"/>
    </row>
    <row r="4562" spans="1:8" x14ac:dyDescent="0.25">
      <c r="A4562" s="73"/>
      <c r="B4562" s="72"/>
      <c r="C4562" s="72"/>
      <c r="D4562" s="72"/>
      <c r="E4562" s="72"/>
      <c r="F4562" s="72"/>
      <c r="G4562" s="72"/>
      <c r="H4562" s="72"/>
    </row>
    <row r="4563" spans="1:8" x14ac:dyDescent="0.25">
      <c r="A4563" s="73"/>
      <c r="B4563" s="72"/>
      <c r="C4563" s="72"/>
      <c r="D4563" s="72"/>
      <c r="E4563" s="72"/>
      <c r="F4563" s="72"/>
      <c r="G4563" s="72"/>
      <c r="H4563" s="72"/>
    </row>
    <row r="4564" spans="1:8" x14ac:dyDescent="0.25">
      <c r="A4564" s="73"/>
      <c r="B4564" s="72"/>
      <c r="C4564" s="72"/>
      <c r="D4564" s="72"/>
      <c r="E4564" s="72"/>
      <c r="F4564" s="72"/>
      <c r="G4564" s="72"/>
      <c r="H4564" s="72"/>
    </row>
    <row r="4565" spans="1:8" x14ac:dyDescent="0.25">
      <c r="A4565" s="73"/>
      <c r="B4565" s="72"/>
      <c r="C4565" s="72"/>
      <c r="D4565" s="72"/>
      <c r="E4565" s="72"/>
      <c r="F4565" s="72"/>
      <c r="G4565" s="72"/>
      <c r="H4565" s="72"/>
    </row>
    <row r="4566" spans="1:8" x14ac:dyDescent="0.25">
      <c r="A4566" s="73"/>
      <c r="B4566" s="72"/>
      <c r="C4566" s="72"/>
      <c r="D4566" s="72"/>
      <c r="E4566" s="72"/>
      <c r="F4566" s="72"/>
      <c r="G4566" s="72"/>
      <c r="H4566" s="72"/>
    </row>
    <row r="4567" spans="1:8" x14ac:dyDescent="0.25">
      <c r="A4567" s="73"/>
      <c r="B4567" s="72"/>
      <c r="C4567" s="72"/>
      <c r="D4567" s="72"/>
      <c r="E4567" s="72"/>
      <c r="F4567" s="72"/>
      <c r="G4567" s="72"/>
      <c r="H4567" s="72"/>
    </row>
    <row r="4568" spans="1:8" x14ac:dyDescent="0.25">
      <c r="A4568" s="73"/>
      <c r="B4568" s="72"/>
      <c r="C4568" s="72"/>
      <c r="D4568" s="72"/>
      <c r="E4568" s="72"/>
      <c r="F4568" s="72"/>
      <c r="G4568" s="72"/>
      <c r="H4568" s="72"/>
    </row>
    <row r="4569" spans="1:8" x14ac:dyDescent="0.25">
      <c r="A4569" s="73"/>
      <c r="B4569" s="72"/>
      <c r="C4569" s="72"/>
      <c r="D4569" s="72"/>
      <c r="E4569" s="72"/>
      <c r="F4569" s="72"/>
      <c r="G4569" s="72"/>
      <c r="H4569" s="72"/>
    </row>
    <row r="4570" spans="1:8" x14ac:dyDescent="0.25">
      <c r="A4570" s="73"/>
      <c r="B4570" s="72"/>
      <c r="C4570" s="72"/>
      <c r="D4570" s="72"/>
      <c r="E4570" s="72"/>
      <c r="F4570" s="72"/>
      <c r="G4570" s="72"/>
      <c r="H4570" s="72"/>
    </row>
    <row r="4571" spans="1:8" x14ac:dyDescent="0.25">
      <c r="A4571" s="73"/>
      <c r="B4571" s="72"/>
      <c r="C4571" s="72"/>
      <c r="D4571" s="72"/>
      <c r="E4571" s="72"/>
      <c r="F4571" s="72"/>
      <c r="G4571" s="72"/>
      <c r="H4571" s="72"/>
    </row>
    <row r="4572" spans="1:8" x14ac:dyDescent="0.25">
      <c r="A4572" s="73"/>
      <c r="B4572" s="72"/>
      <c r="C4572" s="72"/>
      <c r="D4572" s="72"/>
      <c r="E4572" s="72"/>
      <c r="F4572" s="72"/>
      <c r="G4572" s="72"/>
      <c r="H4572" s="72"/>
    </row>
    <row r="4573" spans="1:8" x14ac:dyDescent="0.25">
      <c r="A4573" s="73"/>
      <c r="B4573" s="72"/>
      <c r="C4573" s="72"/>
      <c r="D4573" s="72"/>
      <c r="E4573" s="72"/>
      <c r="F4573" s="72"/>
      <c r="G4573" s="72"/>
      <c r="H4573" s="72"/>
    </row>
    <row r="4574" spans="1:8" x14ac:dyDescent="0.25">
      <c r="A4574" s="73"/>
      <c r="B4574" s="72"/>
      <c r="C4574" s="72"/>
      <c r="D4574" s="72"/>
      <c r="E4574" s="72"/>
      <c r="F4574" s="72"/>
      <c r="G4574" s="72"/>
      <c r="H4574" s="72"/>
    </row>
    <row r="4575" spans="1:8" x14ac:dyDescent="0.25">
      <c r="A4575" s="73"/>
      <c r="B4575" s="72"/>
      <c r="C4575" s="72"/>
      <c r="D4575" s="72"/>
      <c r="E4575" s="72"/>
      <c r="F4575" s="72"/>
      <c r="G4575" s="72"/>
      <c r="H4575" s="72"/>
    </row>
    <row r="4576" spans="1:8" x14ac:dyDescent="0.25">
      <c r="A4576" s="73"/>
      <c r="B4576" s="72"/>
      <c r="C4576" s="72"/>
      <c r="D4576" s="72"/>
      <c r="E4576" s="72"/>
      <c r="F4576" s="72"/>
      <c r="G4576" s="72"/>
      <c r="H4576" s="72"/>
    </row>
    <row r="4577" spans="1:8" x14ac:dyDescent="0.25">
      <c r="A4577" s="73"/>
      <c r="B4577" s="72"/>
      <c r="C4577" s="72"/>
      <c r="D4577" s="72"/>
      <c r="E4577" s="72"/>
      <c r="F4577" s="72"/>
      <c r="G4577" s="72"/>
      <c r="H4577" s="72"/>
    </row>
    <row r="4578" spans="1:8" x14ac:dyDescent="0.25">
      <c r="A4578" s="73"/>
      <c r="B4578" s="72"/>
      <c r="C4578" s="72"/>
      <c r="D4578" s="72"/>
      <c r="E4578" s="72"/>
      <c r="F4578" s="72"/>
      <c r="G4578" s="72"/>
      <c r="H4578" s="72"/>
    </row>
    <row r="4579" spans="1:8" x14ac:dyDescent="0.25">
      <c r="A4579" s="73"/>
      <c r="B4579" s="72"/>
      <c r="C4579" s="72"/>
      <c r="D4579" s="72"/>
      <c r="E4579" s="72"/>
      <c r="F4579" s="72"/>
      <c r="G4579" s="72"/>
      <c r="H4579" s="72"/>
    </row>
    <row r="4580" spans="1:8" x14ac:dyDescent="0.25">
      <c r="A4580" s="73"/>
      <c r="B4580" s="72"/>
      <c r="C4580" s="72"/>
      <c r="D4580" s="72"/>
      <c r="E4580" s="72"/>
      <c r="F4580" s="72"/>
      <c r="G4580" s="72"/>
      <c r="H4580" s="72"/>
    </row>
    <row r="4581" spans="1:8" x14ac:dyDescent="0.25">
      <c r="A4581" s="73"/>
      <c r="B4581" s="72"/>
      <c r="C4581" s="72"/>
      <c r="D4581" s="72"/>
      <c r="E4581" s="72"/>
      <c r="F4581" s="72"/>
      <c r="G4581" s="72"/>
      <c r="H4581" s="72"/>
    </row>
    <row r="4582" spans="1:8" x14ac:dyDescent="0.25">
      <c r="A4582" s="73"/>
      <c r="B4582" s="72"/>
      <c r="C4582" s="72"/>
      <c r="D4582" s="72"/>
      <c r="E4582" s="72"/>
      <c r="F4582" s="72"/>
      <c r="G4582" s="72"/>
      <c r="H4582" s="72"/>
    </row>
    <row r="4583" spans="1:8" x14ac:dyDescent="0.25">
      <c r="A4583" s="73"/>
      <c r="B4583" s="72"/>
      <c r="C4583" s="72"/>
      <c r="D4583" s="72"/>
      <c r="E4583" s="72"/>
      <c r="F4583" s="72"/>
      <c r="G4583" s="72"/>
      <c r="H4583" s="72"/>
    </row>
    <row r="4584" spans="1:8" x14ac:dyDescent="0.25">
      <c r="A4584" s="73"/>
      <c r="B4584" s="72"/>
      <c r="C4584" s="72"/>
      <c r="D4584" s="72"/>
      <c r="E4584" s="72"/>
      <c r="F4584" s="72"/>
      <c r="G4584" s="72"/>
      <c r="H4584" s="72"/>
    </row>
    <row r="4585" spans="1:8" x14ac:dyDescent="0.25">
      <c r="A4585" s="73"/>
      <c r="B4585" s="72"/>
      <c r="C4585" s="72"/>
      <c r="D4585" s="72"/>
      <c r="E4585" s="72"/>
      <c r="F4585" s="72"/>
      <c r="G4585" s="72"/>
      <c r="H4585" s="72"/>
    </row>
    <row r="4586" spans="1:8" x14ac:dyDescent="0.25">
      <c r="A4586" s="73"/>
      <c r="B4586" s="72"/>
      <c r="C4586" s="72"/>
      <c r="D4586" s="72"/>
      <c r="E4586" s="72"/>
      <c r="F4586" s="72"/>
      <c r="G4586" s="72"/>
      <c r="H4586" s="72"/>
    </row>
    <row r="4587" spans="1:8" x14ac:dyDescent="0.25">
      <c r="A4587" s="73"/>
      <c r="B4587" s="72"/>
      <c r="C4587" s="72"/>
      <c r="D4587" s="72"/>
      <c r="E4587" s="72"/>
      <c r="F4587" s="72"/>
      <c r="G4587" s="72"/>
      <c r="H4587" s="72"/>
    </row>
    <row r="4588" spans="1:8" x14ac:dyDescent="0.25">
      <c r="A4588" s="73"/>
      <c r="B4588" s="72"/>
      <c r="C4588" s="72"/>
      <c r="D4588" s="72"/>
      <c r="E4588" s="72"/>
      <c r="F4588" s="72"/>
      <c r="G4588" s="72"/>
      <c r="H4588" s="72"/>
    </row>
    <row r="4589" spans="1:8" x14ac:dyDescent="0.25">
      <c r="A4589" s="73"/>
      <c r="B4589" s="72"/>
      <c r="C4589" s="72"/>
      <c r="D4589" s="72"/>
      <c r="E4589" s="72"/>
      <c r="F4589" s="72"/>
      <c r="G4589" s="72"/>
      <c r="H4589" s="72"/>
    </row>
    <row r="4590" spans="1:8" x14ac:dyDescent="0.25">
      <c r="A4590" s="73"/>
      <c r="B4590" s="72"/>
      <c r="C4590" s="72"/>
      <c r="D4590" s="72"/>
      <c r="E4590" s="72"/>
      <c r="F4590" s="72"/>
      <c r="G4590" s="72"/>
      <c r="H4590" s="72"/>
    </row>
    <row r="4591" spans="1:8" x14ac:dyDescent="0.25">
      <c r="A4591" s="73"/>
      <c r="B4591" s="72"/>
      <c r="C4591" s="72"/>
      <c r="D4591" s="72"/>
      <c r="E4591" s="72"/>
      <c r="F4591" s="72"/>
      <c r="G4591" s="72"/>
      <c r="H4591" s="72"/>
    </row>
    <row r="4592" spans="1:8" x14ac:dyDescent="0.25">
      <c r="A4592" s="73"/>
      <c r="B4592" s="72"/>
      <c r="C4592" s="72"/>
      <c r="D4592" s="72"/>
      <c r="E4592" s="72"/>
      <c r="F4592" s="72"/>
      <c r="G4592" s="72"/>
      <c r="H4592" s="72"/>
    </row>
    <row r="4593" spans="1:8" x14ac:dyDescent="0.25">
      <c r="A4593" s="73"/>
      <c r="B4593" s="72"/>
      <c r="C4593" s="72"/>
      <c r="D4593" s="72"/>
      <c r="E4593" s="72"/>
      <c r="F4593" s="72"/>
      <c r="G4593" s="72"/>
      <c r="H4593" s="72"/>
    </row>
    <row r="4594" spans="1:8" x14ac:dyDescent="0.25">
      <c r="A4594" s="73"/>
      <c r="B4594" s="72"/>
      <c r="C4594" s="72"/>
      <c r="D4594" s="72"/>
      <c r="E4594" s="72"/>
      <c r="F4594" s="72"/>
      <c r="G4594" s="72"/>
      <c r="H4594" s="72"/>
    </row>
    <row r="4595" spans="1:8" x14ac:dyDescent="0.25">
      <c r="A4595" s="73"/>
      <c r="B4595" s="72"/>
      <c r="C4595" s="72"/>
      <c r="D4595" s="72"/>
      <c r="E4595" s="72"/>
      <c r="F4595" s="72"/>
      <c r="G4595" s="72"/>
      <c r="H4595" s="72"/>
    </row>
    <row r="4596" spans="1:8" x14ac:dyDescent="0.25">
      <c r="A4596" s="73"/>
      <c r="B4596" s="72"/>
      <c r="C4596" s="72"/>
      <c r="D4596" s="72"/>
      <c r="E4596" s="72"/>
      <c r="F4596" s="72"/>
      <c r="G4596" s="72"/>
      <c r="H4596" s="72"/>
    </row>
    <row r="4597" spans="1:8" x14ac:dyDescent="0.25">
      <c r="A4597" s="73"/>
      <c r="B4597" s="72"/>
      <c r="C4597" s="72"/>
      <c r="D4597" s="72"/>
      <c r="E4597" s="72"/>
      <c r="F4597" s="72"/>
      <c r="G4597" s="72"/>
      <c r="H4597" s="72"/>
    </row>
    <row r="4598" spans="1:8" x14ac:dyDescent="0.25">
      <c r="A4598" s="73"/>
      <c r="B4598" s="72"/>
      <c r="C4598" s="72"/>
      <c r="D4598" s="72"/>
      <c r="E4598" s="72"/>
      <c r="F4598" s="72"/>
      <c r="G4598" s="72"/>
      <c r="H4598" s="72"/>
    </row>
    <row r="4599" spans="1:8" x14ac:dyDescent="0.25">
      <c r="A4599" s="73"/>
      <c r="B4599" s="72"/>
      <c r="C4599" s="72"/>
      <c r="D4599" s="72"/>
      <c r="E4599" s="72"/>
      <c r="F4599" s="72"/>
      <c r="G4599" s="72"/>
      <c r="H4599" s="72"/>
    </row>
    <row r="4600" spans="1:8" x14ac:dyDescent="0.25">
      <c r="A4600" s="73"/>
      <c r="B4600" s="72"/>
      <c r="C4600" s="72"/>
      <c r="D4600" s="72"/>
      <c r="E4600" s="72"/>
      <c r="F4600" s="72"/>
      <c r="G4600" s="72"/>
      <c r="H4600" s="72"/>
    </row>
    <row r="4601" spans="1:8" x14ac:dyDescent="0.25">
      <c r="A4601" s="73"/>
      <c r="B4601" s="72"/>
      <c r="C4601" s="72"/>
      <c r="D4601" s="72"/>
      <c r="E4601" s="72"/>
      <c r="F4601" s="72"/>
      <c r="G4601" s="72"/>
      <c r="H4601" s="72"/>
    </row>
    <row r="4602" spans="1:8" x14ac:dyDescent="0.25">
      <c r="A4602" s="73"/>
      <c r="B4602" s="72"/>
      <c r="C4602" s="72"/>
      <c r="D4602" s="72"/>
      <c r="E4602" s="72"/>
      <c r="F4602" s="72"/>
      <c r="G4602" s="72"/>
      <c r="H4602" s="72"/>
    </row>
    <row r="4603" spans="1:8" x14ac:dyDescent="0.25">
      <c r="A4603" s="73"/>
      <c r="B4603" s="72"/>
      <c r="C4603" s="72"/>
      <c r="D4603" s="72"/>
      <c r="E4603" s="72"/>
      <c r="F4603" s="72"/>
      <c r="G4603" s="72"/>
      <c r="H4603" s="72"/>
    </row>
    <row r="4604" spans="1:8" x14ac:dyDescent="0.25">
      <c r="A4604" s="73"/>
      <c r="B4604" s="72"/>
      <c r="C4604" s="72"/>
      <c r="D4604" s="72"/>
      <c r="E4604" s="72"/>
      <c r="F4604" s="72"/>
      <c r="G4604" s="72"/>
      <c r="H4604" s="72"/>
    </row>
    <row r="4605" spans="1:8" x14ac:dyDescent="0.25">
      <c r="A4605" s="73"/>
      <c r="B4605" s="72"/>
      <c r="C4605" s="72"/>
      <c r="D4605" s="72"/>
      <c r="E4605" s="72"/>
      <c r="F4605" s="72"/>
      <c r="G4605" s="72"/>
      <c r="H4605" s="72"/>
    </row>
    <row r="4606" spans="1:8" x14ac:dyDescent="0.25">
      <c r="A4606" s="73"/>
      <c r="B4606" s="72"/>
      <c r="C4606" s="72"/>
      <c r="D4606" s="72"/>
      <c r="E4606" s="72"/>
      <c r="F4606" s="72"/>
      <c r="G4606" s="72"/>
      <c r="H4606" s="72"/>
    </row>
    <row r="4607" spans="1:8" x14ac:dyDescent="0.25">
      <c r="A4607" s="73"/>
      <c r="B4607" s="72"/>
      <c r="C4607" s="72"/>
      <c r="D4607" s="72"/>
      <c r="E4607" s="72"/>
      <c r="F4607" s="72"/>
      <c r="G4607" s="72"/>
      <c r="H4607" s="72"/>
    </row>
    <row r="4608" spans="1:8" x14ac:dyDescent="0.25">
      <c r="A4608" s="73"/>
      <c r="B4608" s="72"/>
      <c r="C4608" s="72"/>
      <c r="D4608" s="72"/>
      <c r="E4608" s="72"/>
      <c r="F4608" s="72"/>
      <c r="G4608" s="72"/>
      <c r="H4608" s="72"/>
    </row>
    <row r="4609" spans="1:8" x14ac:dyDescent="0.25">
      <c r="A4609" s="73"/>
      <c r="B4609" s="72"/>
      <c r="C4609" s="72"/>
      <c r="D4609" s="72"/>
      <c r="E4609" s="72"/>
      <c r="F4609" s="72"/>
      <c r="G4609" s="72"/>
      <c r="H4609" s="72"/>
    </row>
    <row r="4610" spans="1:8" x14ac:dyDescent="0.25">
      <c r="A4610" s="73"/>
      <c r="B4610" s="72"/>
      <c r="C4610" s="72"/>
      <c r="D4610" s="72"/>
      <c r="E4610" s="72"/>
      <c r="F4610" s="72"/>
      <c r="G4610" s="72"/>
      <c r="H4610" s="72"/>
    </row>
    <row r="4611" spans="1:8" x14ac:dyDescent="0.25">
      <c r="A4611" s="73"/>
      <c r="B4611" s="72"/>
      <c r="C4611" s="72"/>
      <c r="D4611" s="72"/>
      <c r="E4611" s="72"/>
      <c r="F4611" s="72"/>
      <c r="G4611" s="72"/>
      <c r="H4611" s="72"/>
    </row>
    <row r="4612" spans="1:8" x14ac:dyDescent="0.25">
      <c r="A4612" s="73"/>
      <c r="B4612" s="72"/>
      <c r="C4612" s="72"/>
      <c r="D4612" s="72"/>
      <c r="E4612" s="72"/>
      <c r="F4612" s="72"/>
      <c r="G4612" s="72"/>
      <c r="H4612" s="72"/>
    </row>
    <row r="4613" spans="1:8" x14ac:dyDescent="0.25">
      <c r="A4613" s="73"/>
      <c r="B4613" s="72"/>
      <c r="C4613" s="72"/>
      <c r="D4613" s="72"/>
      <c r="E4613" s="72"/>
      <c r="F4613" s="72"/>
      <c r="G4613" s="72"/>
      <c r="H4613" s="72"/>
    </row>
    <row r="4614" spans="1:8" x14ac:dyDescent="0.25">
      <c r="A4614" s="73"/>
      <c r="B4614" s="72"/>
      <c r="C4614" s="72"/>
      <c r="D4614" s="72"/>
      <c r="E4614" s="72"/>
      <c r="F4614" s="72"/>
      <c r="G4614" s="72"/>
      <c r="H4614" s="72"/>
    </row>
    <row r="4615" spans="1:8" x14ac:dyDescent="0.25">
      <c r="A4615" s="73"/>
      <c r="B4615" s="72"/>
      <c r="C4615" s="72"/>
      <c r="D4615" s="72"/>
      <c r="E4615" s="72"/>
      <c r="F4615" s="72"/>
      <c r="G4615" s="72"/>
      <c r="H4615" s="72"/>
    </row>
    <row r="4616" spans="1:8" x14ac:dyDescent="0.25">
      <c r="A4616" s="73"/>
      <c r="B4616" s="72"/>
      <c r="C4616" s="72"/>
      <c r="D4616" s="72"/>
      <c r="E4616" s="72"/>
      <c r="F4616" s="72"/>
      <c r="G4616" s="72"/>
      <c r="H4616" s="72"/>
    </row>
    <row r="4617" spans="1:8" x14ac:dyDescent="0.25">
      <c r="A4617" s="73"/>
      <c r="B4617" s="72"/>
      <c r="C4617" s="72"/>
      <c r="D4617" s="72"/>
      <c r="E4617" s="72"/>
      <c r="F4617" s="72"/>
      <c r="G4617" s="72"/>
      <c r="H4617" s="72"/>
    </row>
    <row r="4618" spans="1:8" x14ac:dyDescent="0.25">
      <c r="A4618" s="73"/>
      <c r="B4618" s="72"/>
      <c r="C4618" s="72"/>
      <c r="D4618" s="72"/>
      <c r="E4618" s="72"/>
      <c r="F4618" s="72"/>
      <c r="G4618" s="72"/>
      <c r="H4618" s="72"/>
    </row>
    <row r="4619" spans="1:8" x14ac:dyDescent="0.25">
      <c r="A4619" s="73"/>
      <c r="B4619" s="72"/>
      <c r="C4619" s="72"/>
      <c r="D4619" s="72"/>
      <c r="E4619" s="72"/>
      <c r="F4619" s="72"/>
      <c r="G4619" s="72"/>
      <c r="H4619" s="72"/>
    </row>
    <row r="4620" spans="1:8" x14ac:dyDescent="0.25">
      <c r="A4620" s="73"/>
      <c r="B4620" s="72"/>
      <c r="C4620" s="72"/>
      <c r="D4620" s="72"/>
      <c r="E4620" s="72"/>
      <c r="F4620" s="72"/>
      <c r="G4620" s="72"/>
      <c r="H4620" s="72"/>
    </row>
    <row r="4621" spans="1:8" x14ac:dyDescent="0.25">
      <c r="A4621" s="73"/>
      <c r="B4621" s="72"/>
      <c r="C4621" s="72"/>
      <c r="D4621" s="72"/>
      <c r="E4621" s="72"/>
      <c r="F4621" s="72"/>
      <c r="G4621" s="72"/>
      <c r="H4621" s="72"/>
    </row>
    <row r="4622" spans="1:8" x14ac:dyDescent="0.25">
      <c r="A4622" s="73"/>
      <c r="B4622" s="72"/>
      <c r="C4622" s="72"/>
      <c r="D4622" s="72"/>
      <c r="E4622" s="72"/>
      <c r="F4622" s="72"/>
      <c r="G4622" s="72"/>
      <c r="H4622" s="72"/>
    </row>
    <row r="4623" spans="1:8" x14ac:dyDescent="0.25">
      <c r="A4623" s="73"/>
      <c r="B4623" s="72"/>
      <c r="C4623" s="72"/>
      <c r="D4623" s="72"/>
      <c r="E4623" s="72"/>
      <c r="F4623" s="72"/>
      <c r="G4623" s="72"/>
      <c r="H4623" s="72"/>
    </row>
    <row r="4624" spans="1:8" x14ac:dyDescent="0.25">
      <c r="A4624" s="73"/>
      <c r="B4624" s="72"/>
      <c r="C4624" s="72"/>
      <c r="D4624" s="72"/>
      <c r="E4624" s="72"/>
      <c r="F4624" s="72"/>
      <c r="G4624" s="72"/>
      <c r="H4624" s="72"/>
    </row>
    <row r="4625" spans="1:8" x14ac:dyDescent="0.25">
      <c r="A4625" s="73"/>
      <c r="B4625" s="72"/>
      <c r="C4625" s="72"/>
      <c r="D4625" s="72"/>
      <c r="E4625" s="72"/>
      <c r="F4625" s="72"/>
      <c r="G4625" s="72"/>
      <c r="H4625" s="72"/>
    </row>
    <row r="4626" spans="1:8" x14ac:dyDescent="0.25">
      <c r="A4626" s="73"/>
      <c r="B4626" s="72"/>
      <c r="C4626" s="72"/>
      <c r="D4626" s="72"/>
      <c r="E4626" s="72"/>
      <c r="F4626" s="72"/>
      <c r="G4626" s="72"/>
      <c r="H4626" s="72"/>
    </row>
    <row r="4627" spans="1:8" x14ac:dyDescent="0.25">
      <c r="A4627" s="73"/>
      <c r="B4627" s="72"/>
      <c r="C4627" s="72"/>
      <c r="D4627" s="72"/>
      <c r="E4627" s="72"/>
      <c r="F4627" s="72"/>
      <c r="G4627" s="72"/>
      <c r="H4627" s="72"/>
    </row>
    <row r="4628" spans="1:8" x14ac:dyDescent="0.25">
      <c r="A4628" s="73"/>
      <c r="B4628" s="72"/>
      <c r="C4628" s="72"/>
      <c r="D4628" s="72"/>
      <c r="E4628" s="72"/>
      <c r="F4628" s="72"/>
      <c r="G4628" s="72"/>
      <c r="H4628" s="72"/>
    </row>
    <row r="4629" spans="1:8" x14ac:dyDescent="0.25">
      <c r="A4629" s="73"/>
      <c r="B4629" s="72"/>
      <c r="C4629" s="72"/>
      <c r="D4629" s="72"/>
      <c r="E4629" s="72"/>
      <c r="F4629" s="72"/>
      <c r="G4629" s="72"/>
      <c r="H4629" s="72"/>
    </row>
    <row r="4630" spans="1:8" x14ac:dyDescent="0.25">
      <c r="A4630" s="73"/>
      <c r="B4630" s="72"/>
      <c r="C4630" s="72"/>
      <c r="D4630" s="72"/>
      <c r="E4630" s="72"/>
      <c r="F4630" s="72"/>
      <c r="G4630" s="72"/>
      <c r="H4630" s="72"/>
    </row>
    <row r="4631" spans="1:8" x14ac:dyDescent="0.25">
      <c r="A4631" s="73"/>
      <c r="B4631" s="72"/>
      <c r="C4631" s="72"/>
      <c r="D4631" s="72"/>
      <c r="E4631" s="72"/>
      <c r="F4631" s="72"/>
      <c r="G4631" s="72"/>
      <c r="H4631" s="72"/>
    </row>
    <row r="4632" spans="1:8" x14ac:dyDescent="0.25">
      <c r="A4632" s="73"/>
      <c r="B4632" s="72"/>
      <c r="C4632" s="72"/>
      <c r="D4632" s="72"/>
      <c r="E4632" s="72"/>
      <c r="F4632" s="72"/>
      <c r="G4632" s="72"/>
      <c r="H4632" s="72"/>
    </row>
    <row r="4633" spans="1:8" x14ac:dyDescent="0.25">
      <c r="A4633" s="73"/>
      <c r="B4633" s="72"/>
      <c r="C4633" s="72"/>
      <c r="D4633" s="72"/>
      <c r="E4633" s="72"/>
      <c r="F4633" s="72"/>
      <c r="G4633" s="72"/>
      <c r="H4633" s="72"/>
    </row>
    <row r="4634" spans="1:8" x14ac:dyDescent="0.25">
      <c r="A4634" s="73"/>
      <c r="B4634" s="72"/>
      <c r="C4634" s="72"/>
      <c r="D4634" s="72"/>
      <c r="E4634" s="72"/>
      <c r="F4634" s="72"/>
      <c r="G4634" s="72"/>
      <c r="H4634" s="72"/>
    </row>
    <row r="4635" spans="1:8" x14ac:dyDescent="0.25">
      <c r="A4635" s="73"/>
      <c r="B4635" s="72"/>
      <c r="C4635" s="72"/>
      <c r="D4635" s="72"/>
      <c r="E4635" s="72"/>
      <c r="F4635" s="72"/>
      <c r="G4635" s="72"/>
      <c r="H4635" s="72"/>
    </row>
    <row r="4636" spans="1:8" x14ac:dyDescent="0.25">
      <c r="A4636" s="73"/>
      <c r="B4636" s="72"/>
      <c r="C4636" s="72"/>
      <c r="D4636" s="72"/>
      <c r="E4636" s="72"/>
      <c r="F4636" s="72"/>
      <c r="G4636" s="72"/>
      <c r="H4636" s="72"/>
    </row>
    <row r="4637" spans="1:8" x14ac:dyDescent="0.25">
      <c r="A4637" s="73"/>
      <c r="B4637" s="72"/>
      <c r="C4637" s="72"/>
      <c r="D4637" s="72"/>
      <c r="E4637" s="72"/>
      <c r="F4637" s="72"/>
      <c r="G4637" s="72"/>
      <c r="H4637" s="72"/>
    </row>
    <row r="4638" spans="1:8" x14ac:dyDescent="0.25">
      <c r="A4638" s="73"/>
      <c r="B4638" s="72"/>
      <c r="C4638" s="72"/>
      <c r="D4638" s="72"/>
      <c r="E4638" s="72"/>
      <c r="F4638" s="72"/>
      <c r="G4638" s="72"/>
      <c r="H4638" s="72"/>
    </row>
    <row r="4639" spans="1:8" x14ac:dyDescent="0.25">
      <c r="A4639" s="73"/>
      <c r="B4639" s="72"/>
      <c r="C4639" s="72"/>
      <c r="D4639" s="72"/>
      <c r="E4639" s="72"/>
      <c r="F4639" s="72"/>
      <c r="G4639" s="72"/>
      <c r="H4639" s="72"/>
    </row>
    <row r="4640" spans="1:8" x14ac:dyDescent="0.25">
      <c r="A4640" s="73"/>
      <c r="B4640" s="72"/>
      <c r="C4640" s="72"/>
      <c r="D4640" s="72"/>
      <c r="E4640" s="72"/>
      <c r="F4640" s="72"/>
      <c r="G4640" s="72"/>
      <c r="H4640" s="72"/>
    </row>
    <row r="4641" spans="1:8" x14ac:dyDescent="0.25">
      <c r="A4641" s="73"/>
      <c r="B4641" s="72"/>
      <c r="C4641" s="72"/>
      <c r="D4641" s="72"/>
      <c r="E4641" s="72"/>
      <c r="F4641" s="72"/>
      <c r="G4641" s="72"/>
      <c r="H4641" s="72"/>
    </row>
    <row r="4642" spans="1:8" x14ac:dyDescent="0.25">
      <c r="A4642" s="73"/>
      <c r="B4642" s="72"/>
      <c r="C4642" s="72"/>
      <c r="D4642" s="72"/>
      <c r="E4642" s="72"/>
      <c r="F4642" s="72"/>
      <c r="G4642" s="72"/>
      <c r="H4642" s="72"/>
    </row>
    <row r="4643" spans="1:8" x14ac:dyDescent="0.25">
      <c r="A4643" s="73"/>
      <c r="B4643" s="72"/>
      <c r="C4643" s="72"/>
      <c r="D4643" s="72"/>
      <c r="E4643" s="72"/>
      <c r="F4643" s="72"/>
      <c r="G4643" s="72"/>
      <c r="H4643" s="72"/>
    </row>
    <row r="4644" spans="1:8" x14ac:dyDescent="0.25">
      <c r="A4644" s="73"/>
      <c r="B4644" s="72"/>
      <c r="C4644" s="72"/>
      <c r="D4644" s="72"/>
      <c r="E4644" s="72"/>
      <c r="F4644" s="72"/>
      <c r="G4644" s="72"/>
      <c r="H4644" s="72"/>
    </row>
    <row r="4645" spans="1:8" x14ac:dyDescent="0.25">
      <c r="A4645" s="73"/>
      <c r="B4645" s="72"/>
      <c r="C4645" s="72"/>
      <c r="D4645" s="72"/>
      <c r="E4645" s="72"/>
      <c r="F4645" s="72"/>
      <c r="G4645" s="72"/>
      <c r="H4645" s="72"/>
    </row>
    <row r="4646" spans="1:8" x14ac:dyDescent="0.25">
      <c r="A4646" s="73"/>
      <c r="B4646" s="72"/>
      <c r="C4646" s="72"/>
      <c r="D4646" s="72"/>
      <c r="E4646" s="72"/>
      <c r="F4646" s="72"/>
      <c r="G4646" s="72"/>
      <c r="H4646" s="72"/>
    </row>
    <row r="4647" spans="1:8" x14ac:dyDescent="0.25">
      <c r="A4647" s="73"/>
      <c r="B4647" s="72"/>
      <c r="C4647" s="72"/>
      <c r="D4647" s="72"/>
      <c r="E4647" s="72"/>
      <c r="F4647" s="72"/>
      <c r="G4647" s="72"/>
      <c r="H4647" s="72"/>
    </row>
    <row r="4648" spans="1:8" x14ac:dyDescent="0.25">
      <c r="A4648" s="73"/>
      <c r="B4648" s="72"/>
      <c r="C4648" s="72"/>
      <c r="D4648" s="72"/>
      <c r="E4648" s="72"/>
      <c r="F4648" s="72"/>
      <c r="G4648" s="72"/>
      <c r="H4648" s="72"/>
    </row>
    <row r="4649" spans="1:8" x14ac:dyDescent="0.25">
      <c r="A4649" s="73"/>
      <c r="B4649" s="72"/>
      <c r="C4649" s="72"/>
      <c r="D4649" s="72"/>
      <c r="E4649" s="72"/>
      <c r="F4649" s="72"/>
      <c r="G4649" s="72"/>
      <c r="H4649" s="72"/>
    </row>
    <row r="4650" spans="1:8" x14ac:dyDescent="0.25">
      <c r="A4650" s="73"/>
      <c r="B4650" s="72"/>
      <c r="C4650" s="72"/>
      <c r="D4650" s="72"/>
      <c r="E4650" s="72"/>
      <c r="F4650" s="72"/>
      <c r="G4650" s="72"/>
      <c r="H4650" s="72"/>
    </row>
    <row r="4651" spans="1:8" x14ac:dyDescent="0.25">
      <c r="A4651" s="73"/>
      <c r="B4651" s="72"/>
      <c r="C4651" s="72"/>
      <c r="D4651" s="72"/>
      <c r="E4651" s="72"/>
      <c r="F4651" s="72"/>
      <c r="G4651" s="72"/>
      <c r="H4651" s="72"/>
    </row>
    <row r="4652" spans="1:8" x14ac:dyDescent="0.25">
      <c r="A4652" s="73"/>
      <c r="B4652" s="72"/>
      <c r="C4652" s="72"/>
      <c r="D4652" s="72"/>
      <c r="E4652" s="72"/>
      <c r="F4652" s="72"/>
      <c r="G4652" s="72"/>
      <c r="H4652" s="72"/>
    </row>
    <row r="4653" spans="1:8" x14ac:dyDescent="0.25">
      <c r="A4653" s="73"/>
      <c r="B4653" s="72"/>
      <c r="C4653" s="72"/>
      <c r="D4653" s="72"/>
      <c r="E4653" s="72"/>
      <c r="F4653" s="72"/>
      <c r="G4653" s="72"/>
      <c r="H4653" s="72"/>
    </row>
    <row r="4654" spans="1:8" x14ac:dyDescent="0.25">
      <c r="A4654" s="73"/>
      <c r="B4654" s="72"/>
      <c r="C4654" s="72"/>
      <c r="D4654" s="72"/>
      <c r="E4654" s="72"/>
      <c r="F4654" s="72"/>
      <c r="G4654" s="72"/>
      <c r="H4654" s="72"/>
    </row>
    <row r="4655" spans="1:8" x14ac:dyDescent="0.25">
      <c r="A4655" s="73"/>
      <c r="B4655" s="72"/>
      <c r="C4655" s="72"/>
      <c r="D4655" s="72"/>
      <c r="E4655" s="72"/>
      <c r="F4655" s="72"/>
      <c r="G4655" s="72"/>
      <c r="H4655" s="72"/>
    </row>
    <row r="4656" spans="1:8" x14ac:dyDescent="0.25">
      <c r="A4656" s="73"/>
      <c r="B4656" s="72"/>
      <c r="C4656" s="72"/>
      <c r="D4656" s="72"/>
      <c r="E4656" s="72"/>
      <c r="F4656" s="72"/>
      <c r="G4656" s="72"/>
      <c r="H4656" s="72"/>
    </row>
    <row r="4657" spans="1:8" x14ac:dyDescent="0.25">
      <c r="A4657" s="73"/>
      <c r="B4657" s="72"/>
      <c r="C4657" s="72"/>
      <c r="D4657" s="72"/>
      <c r="E4657" s="72"/>
      <c r="F4657" s="72"/>
      <c r="G4657" s="72"/>
      <c r="H4657" s="72"/>
    </row>
    <row r="4658" spans="1:8" x14ac:dyDescent="0.25">
      <c r="A4658" s="73"/>
      <c r="B4658" s="72"/>
      <c r="C4658" s="72"/>
      <c r="D4658" s="72"/>
      <c r="E4658" s="72"/>
      <c r="F4658" s="72"/>
      <c r="G4658" s="72"/>
      <c r="H4658" s="72"/>
    </row>
    <row r="4659" spans="1:8" x14ac:dyDescent="0.25">
      <c r="A4659" s="73"/>
      <c r="B4659" s="72"/>
      <c r="C4659" s="72"/>
      <c r="D4659" s="72"/>
      <c r="E4659" s="72"/>
      <c r="F4659" s="72"/>
      <c r="G4659" s="72"/>
      <c r="H4659" s="72"/>
    </row>
    <row r="4660" spans="1:8" x14ac:dyDescent="0.25">
      <c r="A4660" s="73"/>
      <c r="B4660" s="72"/>
      <c r="C4660" s="72"/>
      <c r="D4660" s="72"/>
      <c r="E4660" s="72"/>
      <c r="F4660" s="72"/>
      <c r="G4660" s="72"/>
      <c r="H4660" s="72"/>
    </row>
    <row r="4661" spans="1:8" x14ac:dyDescent="0.25">
      <c r="A4661" s="73"/>
      <c r="B4661" s="72"/>
      <c r="C4661" s="72"/>
      <c r="D4661" s="72"/>
      <c r="E4661" s="72"/>
      <c r="F4661" s="72"/>
      <c r="G4661" s="72"/>
      <c r="H4661" s="72"/>
    </row>
    <row r="4662" spans="1:8" x14ac:dyDescent="0.25">
      <c r="A4662" s="73"/>
      <c r="B4662" s="72"/>
      <c r="C4662" s="72"/>
      <c r="D4662" s="72"/>
      <c r="E4662" s="72"/>
      <c r="F4662" s="72"/>
      <c r="G4662" s="72"/>
      <c r="H4662" s="72"/>
    </row>
    <row r="4663" spans="1:8" x14ac:dyDescent="0.25">
      <c r="A4663" s="73"/>
      <c r="B4663" s="72"/>
      <c r="C4663" s="72"/>
      <c r="D4663" s="72"/>
      <c r="E4663" s="72"/>
      <c r="F4663" s="72"/>
      <c r="G4663" s="72"/>
      <c r="H4663" s="72"/>
    </row>
    <row r="4664" spans="1:8" x14ac:dyDescent="0.25">
      <c r="A4664" s="73"/>
      <c r="B4664" s="72"/>
      <c r="C4664" s="72"/>
      <c r="D4664" s="72"/>
      <c r="E4664" s="72"/>
      <c r="F4664" s="72"/>
      <c r="G4664" s="72"/>
      <c r="H4664" s="72"/>
    </row>
    <row r="4665" spans="1:8" x14ac:dyDescent="0.25">
      <c r="A4665" s="73"/>
      <c r="B4665" s="72"/>
      <c r="C4665" s="72"/>
      <c r="D4665" s="72"/>
      <c r="E4665" s="72"/>
      <c r="F4665" s="72"/>
      <c r="G4665" s="72"/>
      <c r="H4665" s="72"/>
    </row>
    <row r="4666" spans="1:8" x14ac:dyDescent="0.25">
      <c r="A4666" s="73"/>
      <c r="B4666" s="72"/>
      <c r="C4666" s="72"/>
      <c r="D4666" s="72"/>
      <c r="E4666" s="72"/>
      <c r="F4666" s="72"/>
      <c r="G4666" s="72"/>
      <c r="H4666" s="72"/>
    </row>
    <row r="4667" spans="1:8" x14ac:dyDescent="0.25">
      <c r="A4667" s="73"/>
      <c r="B4667" s="72"/>
      <c r="C4667" s="72"/>
      <c r="D4667" s="72"/>
      <c r="E4667" s="72"/>
      <c r="F4667" s="72"/>
      <c r="G4667" s="72"/>
      <c r="H4667" s="72"/>
    </row>
    <row r="4668" spans="1:8" x14ac:dyDescent="0.25">
      <c r="A4668" s="73"/>
      <c r="B4668" s="72"/>
      <c r="C4668" s="72"/>
      <c r="D4668" s="72"/>
      <c r="E4668" s="72"/>
      <c r="F4668" s="72"/>
      <c r="G4668" s="72"/>
      <c r="H4668" s="72"/>
    </row>
    <row r="4669" spans="1:8" x14ac:dyDescent="0.25">
      <c r="A4669" s="73"/>
      <c r="B4669" s="72"/>
      <c r="C4669" s="72"/>
      <c r="D4669" s="72"/>
      <c r="E4669" s="72"/>
      <c r="F4669" s="72"/>
      <c r="G4669" s="72"/>
      <c r="H4669" s="72"/>
    </row>
    <row r="4670" spans="1:8" x14ac:dyDescent="0.25">
      <c r="A4670" s="73"/>
      <c r="B4670" s="72"/>
      <c r="C4670" s="72"/>
      <c r="D4670" s="72"/>
      <c r="E4670" s="72"/>
      <c r="F4670" s="72"/>
      <c r="G4670" s="72"/>
      <c r="H4670" s="72"/>
    </row>
    <row r="4671" spans="1:8" x14ac:dyDescent="0.25">
      <c r="A4671" s="73"/>
      <c r="B4671" s="72"/>
      <c r="C4671" s="72"/>
      <c r="D4671" s="72"/>
      <c r="E4671" s="72"/>
      <c r="F4671" s="72"/>
      <c r="G4671" s="72"/>
      <c r="H4671" s="72"/>
    </row>
    <row r="4672" spans="1:8" x14ac:dyDescent="0.25">
      <c r="A4672" s="73"/>
      <c r="B4672" s="72"/>
      <c r="C4672" s="72"/>
      <c r="D4672" s="72"/>
      <c r="E4672" s="72"/>
      <c r="F4672" s="72"/>
      <c r="G4672" s="72"/>
      <c r="H4672" s="72"/>
    </row>
    <row r="4673" spans="1:8" x14ac:dyDescent="0.25">
      <c r="A4673" s="73"/>
      <c r="B4673" s="72"/>
      <c r="C4673" s="72"/>
      <c r="D4673" s="72"/>
      <c r="E4673" s="72"/>
      <c r="F4673" s="72"/>
      <c r="G4673" s="72"/>
      <c r="H4673" s="72"/>
    </row>
    <row r="4674" spans="1:8" x14ac:dyDescent="0.25">
      <c r="A4674" s="73"/>
      <c r="B4674" s="72"/>
      <c r="C4674" s="72"/>
      <c r="D4674" s="72"/>
      <c r="E4674" s="72"/>
      <c r="F4674" s="72"/>
      <c r="G4674" s="72"/>
      <c r="H4674" s="72"/>
    </row>
    <row r="4675" spans="1:8" x14ac:dyDescent="0.25">
      <c r="A4675" s="73"/>
      <c r="B4675" s="72"/>
      <c r="C4675" s="72"/>
      <c r="D4675" s="72"/>
      <c r="E4675" s="72"/>
      <c r="F4675" s="72"/>
      <c r="G4675" s="72"/>
      <c r="H4675" s="72"/>
    </row>
    <row r="4676" spans="1:8" x14ac:dyDescent="0.25">
      <c r="A4676" s="73"/>
      <c r="B4676" s="72"/>
      <c r="C4676" s="72"/>
      <c r="D4676" s="72"/>
      <c r="E4676" s="72"/>
      <c r="F4676" s="72"/>
      <c r="G4676" s="72"/>
      <c r="H4676" s="72"/>
    </row>
    <row r="4677" spans="1:8" x14ac:dyDescent="0.25">
      <c r="A4677" s="73"/>
      <c r="B4677" s="72"/>
      <c r="C4677" s="72"/>
      <c r="D4677" s="72"/>
      <c r="E4677" s="72"/>
      <c r="F4677" s="72"/>
      <c r="G4677" s="72"/>
      <c r="H4677" s="72"/>
    </row>
    <row r="4678" spans="1:8" x14ac:dyDescent="0.25">
      <c r="A4678" s="73"/>
      <c r="B4678" s="72"/>
      <c r="C4678" s="72"/>
      <c r="D4678" s="72"/>
      <c r="E4678" s="72"/>
      <c r="F4678" s="72"/>
      <c r="G4678" s="72"/>
      <c r="H4678" s="72"/>
    </row>
    <row r="4679" spans="1:8" x14ac:dyDescent="0.25">
      <c r="A4679" s="73"/>
      <c r="B4679" s="72"/>
      <c r="C4679" s="72"/>
      <c r="D4679" s="72"/>
      <c r="E4679" s="72"/>
      <c r="F4679" s="72"/>
      <c r="G4679" s="72"/>
      <c r="H4679" s="72"/>
    </row>
    <row r="4680" spans="1:8" x14ac:dyDescent="0.25">
      <c r="A4680" s="73"/>
      <c r="B4680" s="72"/>
      <c r="C4680" s="72"/>
      <c r="D4680" s="72"/>
      <c r="E4680" s="72"/>
      <c r="F4680" s="72"/>
      <c r="G4680" s="72"/>
      <c r="H4680" s="72"/>
    </row>
    <row r="4681" spans="1:8" x14ac:dyDescent="0.25">
      <c r="A4681" s="73"/>
      <c r="B4681" s="72"/>
      <c r="C4681" s="72"/>
      <c r="D4681" s="72"/>
      <c r="E4681" s="72"/>
      <c r="F4681" s="72"/>
      <c r="G4681" s="72"/>
      <c r="H4681" s="72"/>
    </row>
    <row r="4682" spans="1:8" x14ac:dyDescent="0.25">
      <c r="A4682" s="73"/>
      <c r="B4682" s="72"/>
      <c r="C4682" s="72"/>
      <c r="D4682" s="72"/>
      <c r="E4682" s="72"/>
      <c r="F4682" s="72"/>
      <c r="G4682" s="72"/>
      <c r="H4682" s="72"/>
    </row>
    <row r="4683" spans="1:8" x14ac:dyDescent="0.25">
      <c r="A4683" s="73"/>
      <c r="B4683" s="72"/>
      <c r="C4683" s="72"/>
      <c r="D4683" s="72"/>
      <c r="E4683" s="72"/>
      <c r="F4683" s="72"/>
      <c r="G4683" s="72"/>
      <c r="H4683" s="72"/>
    </row>
    <row r="4684" spans="1:8" x14ac:dyDescent="0.25">
      <c r="A4684" s="73"/>
      <c r="B4684" s="72"/>
      <c r="C4684" s="72"/>
      <c r="D4684" s="72"/>
      <c r="E4684" s="72"/>
      <c r="F4684" s="72"/>
      <c r="G4684" s="72"/>
      <c r="H4684" s="72"/>
    </row>
    <row r="4685" spans="1:8" x14ac:dyDescent="0.25">
      <c r="A4685" s="73"/>
      <c r="B4685" s="72"/>
      <c r="C4685" s="72"/>
      <c r="D4685" s="72"/>
      <c r="E4685" s="72"/>
      <c r="F4685" s="72"/>
      <c r="G4685" s="72"/>
      <c r="H4685" s="72"/>
    </row>
    <row r="4686" spans="1:8" x14ac:dyDescent="0.25">
      <c r="A4686" s="73"/>
      <c r="B4686" s="72"/>
      <c r="C4686" s="72"/>
      <c r="D4686" s="72"/>
      <c r="E4686" s="72"/>
      <c r="F4686" s="72"/>
      <c r="G4686" s="72"/>
      <c r="H4686" s="72"/>
    </row>
    <row r="4687" spans="1:8" x14ac:dyDescent="0.25">
      <c r="A4687" s="73"/>
      <c r="B4687" s="72"/>
      <c r="C4687" s="72"/>
      <c r="D4687" s="72"/>
      <c r="E4687" s="72"/>
      <c r="F4687" s="72"/>
      <c r="G4687" s="72"/>
      <c r="H4687" s="72"/>
    </row>
    <row r="4688" spans="1:8" x14ac:dyDescent="0.25">
      <c r="A4688" s="73"/>
      <c r="B4688" s="72"/>
      <c r="C4688" s="72"/>
      <c r="D4688" s="72"/>
      <c r="E4688" s="72"/>
      <c r="F4688" s="72"/>
      <c r="G4688" s="72"/>
      <c r="H4688" s="72"/>
    </row>
    <row r="4689" spans="1:8" x14ac:dyDescent="0.25">
      <c r="A4689" s="73"/>
      <c r="B4689" s="72"/>
      <c r="C4689" s="72"/>
      <c r="D4689" s="72"/>
      <c r="E4689" s="72"/>
      <c r="F4689" s="72"/>
      <c r="G4689" s="72"/>
      <c r="H4689" s="72"/>
    </row>
    <row r="4690" spans="1:8" x14ac:dyDescent="0.25">
      <c r="A4690" s="73"/>
      <c r="B4690" s="72"/>
      <c r="C4690" s="72"/>
      <c r="D4690" s="72"/>
      <c r="E4690" s="72"/>
      <c r="F4690" s="72"/>
      <c r="G4690" s="72"/>
      <c r="H4690" s="72"/>
    </row>
    <row r="4691" spans="1:8" x14ac:dyDescent="0.25">
      <c r="A4691" s="73"/>
      <c r="B4691" s="72"/>
      <c r="C4691" s="72"/>
      <c r="D4691" s="72"/>
      <c r="E4691" s="72"/>
      <c r="F4691" s="72"/>
      <c r="G4691" s="72"/>
      <c r="H4691" s="72"/>
    </row>
    <row r="4692" spans="1:8" x14ac:dyDescent="0.25">
      <c r="A4692" s="73"/>
      <c r="B4692" s="72"/>
      <c r="C4692" s="72"/>
      <c r="D4692" s="72"/>
      <c r="E4692" s="72"/>
      <c r="F4692" s="72"/>
      <c r="G4692" s="72"/>
      <c r="H4692" s="72"/>
    </row>
    <row r="4693" spans="1:8" x14ac:dyDescent="0.25">
      <c r="A4693" s="73"/>
      <c r="B4693" s="72"/>
      <c r="C4693" s="72"/>
      <c r="D4693" s="72"/>
      <c r="E4693" s="72"/>
      <c r="F4693" s="72"/>
      <c r="G4693" s="72"/>
      <c r="H4693" s="72"/>
    </row>
    <row r="4694" spans="1:8" x14ac:dyDescent="0.25">
      <c r="A4694" s="73"/>
      <c r="B4694" s="72"/>
      <c r="C4694" s="72"/>
      <c r="D4694" s="72"/>
      <c r="E4694" s="72"/>
      <c r="F4694" s="72"/>
      <c r="G4694" s="72"/>
      <c r="H4694" s="72"/>
    </row>
    <row r="4695" spans="1:8" x14ac:dyDescent="0.25">
      <c r="A4695" s="73"/>
      <c r="B4695" s="72"/>
      <c r="C4695" s="72"/>
      <c r="D4695" s="72"/>
      <c r="E4695" s="72"/>
      <c r="F4695" s="72"/>
      <c r="G4695" s="72"/>
      <c r="H4695" s="72"/>
    </row>
    <row r="4696" spans="1:8" x14ac:dyDescent="0.25">
      <c r="A4696" s="73"/>
      <c r="B4696" s="72"/>
      <c r="C4696" s="72"/>
      <c r="D4696" s="72"/>
      <c r="E4696" s="72"/>
      <c r="F4696" s="72"/>
      <c r="G4696" s="72"/>
      <c r="H4696" s="72"/>
    </row>
    <row r="4697" spans="1:8" x14ac:dyDescent="0.25">
      <c r="A4697" s="73"/>
      <c r="B4697" s="72"/>
      <c r="C4697" s="72"/>
      <c r="D4697" s="72"/>
      <c r="E4697" s="72"/>
      <c r="F4697" s="72"/>
      <c r="G4697" s="72"/>
      <c r="H4697" s="72"/>
    </row>
    <row r="4698" spans="1:8" x14ac:dyDescent="0.25">
      <c r="A4698" s="73"/>
      <c r="B4698" s="72"/>
      <c r="C4698" s="72"/>
      <c r="D4698" s="72"/>
      <c r="E4698" s="72"/>
      <c r="F4698" s="72"/>
      <c r="G4698" s="72"/>
      <c r="H4698" s="72"/>
    </row>
    <row r="4699" spans="1:8" x14ac:dyDescent="0.25">
      <c r="A4699" s="73"/>
      <c r="B4699" s="72"/>
      <c r="C4699" s="72"/>
      <c r="D4699" s="72"/>
      <c r="E4699" s="72"/>
      <c r="F4699" s="72"/>
      <c r="G4699" s="72"/>
      <c r="H4699" s="72"/>
    </row>
    <row r="4700" spans="1:8" x14ac:dyDescent="0.25">
      <c r="A4700" s="73"/>
      <c r="B4700" s="72"/>
      <c r="C4700" s="72"/>
      <c r="D4700" s="72"/>
      <c r="E4700" s="72"/>
      <c r="F4700" s="72"/>
      <c r="G4700" s="72"/>
      <c r="H4700" s="72"/>
    </row>
    <row r="4701" spans="1:8" x14ac:dyDescent="0.25">
      <c r="A4701" s="73"/>
      <c r="B4701" s="72"/>
      <c r="C4701" s="72"/>
      <c r="D4701" s="72"/>
      <c r="E4701" s="72"/>
      <c r="F4701" s="72"/>
      <c r="G4701" s="72"/>
      <c r="H4701" s="72"/>
    </row>
    <row r="4702" spans="1:8" x14ac:dyDescent="0.25">
      <c r="A4702" s="73"/>
      <c r="B4702" s="72"/>
      <c r="C4702" s="72"/>
      <c r="D4702" s="72"/>
      <c r="E4702" s="72"/>
      <c r="F4702" s="72"/>
      <c r="G4702" s="72"/>
      <c r="H4702" s="72"/>
    </row>
    <row r="4703" spans="1:8" x14ac:dyDescent="0.25">
      <c r="A4703" s="73"/>
      <c r="B4703" s="72"/>
      <c r="C4703" s="72"/>
      <c r="D4703" s="72"/>
      <c r="E4703" s="72"/>
      <c r="F4703" s="72"/>
      <c r="G4703" s="72"/>
      <c r="H4703" s="72"/>
    </row>
    <row r="4704" spans="1:8" x14ac:dyDescent="0.25">
      <c r="A4704" s="73"/>
      <c r="B4704" s="72"/>
      <c r="C4704" s="72"/>
      <c r="D4704" s="72"/>
      <c r="E4704" s="72"/>
      <c r="F4704" s="72"/>
      <c r="G4704" s="72"/>
      <c r="H4704" s="72"/>
    </row>
    <row r="4705" spans="1:8" x14ac:dyDescent="0.25">
      <c r="A4705" s="73"/>
      <c r="B4705" s="72"/>
      <c r="C4705" s="72"/>
      <c r="D4705" s="72"/>
      <c r="E4705" s="72"/>
      <c r="F4705" s="72"/>
      <c r="G4705" s="72"/>
      <c r="H4705" s="72"/>
    </row>
    <row r="4706" spans="1:8" x14ac:dyDescent="0.25">
      <c r="A4706" s="73"/>
      <c r="B4706" s="72"/>
      <c r="C4706" s="72"/>
      <c r="D4706" s="72"/>
      <c r="E4706" s="72"/>
      <c r="F4706" s="72"/>
      <c r="G4706" s="72"/>
      <c r="H4706" s="72"/>
    </row>
    <row r="4707" spans="1:8" x14ac:dyDescent="0.25">
      <c r="A4707" s="73"/>
      <c r="B4707" s="72"/>
      <c r="C4707" s="72"/>
      <c r="D4707" s="72"/>
      <c r="E4707" s="72"/>
      <c r="F4707" s="72"/>
      <c r="G4707" s="72"/>
      <c r="H4707" s="72"/>
    </row>
    <row r="4708" spans="1:8" x14ac:dyDescent="0.25">
      <c r="A4708" s="73"/>
      <c r="B4708" s="72"/>
      <c r="C4708" s="72"/>
      <c r="D4708" s="72"/>
      <c r="E4708" s="72"/>
      <c r="F4708" s="72"/>
      <c r="G4708" s="72"/>
      <c r="H4708" s="72"/>
    </row>
    <row r="4709" spans="1:8" x14ac:dyDescent="0.25">
      <c r="A4709" s="73"/>
      <c r="B4709" s="72"/>
      <c r="C4709" s="72"/>
      <c r="D4709" s="72"/>
      <c r="E4709" s="72"/>
      <c r="F4709" s="72"/>
      <c r="G4709" s="72"/>
      <c r="H4709" s="72"/>
    </row>
    <row r="4710" spans="1:8" x14ac:dyDescent="0.25">
      <c r="A4710" s="73"/>
      <c r="B4710" s="72"/>
      <c r="C4710" s="72"/>
      <c r="D4710" s="72"/>
      <c r="E4710" s="72"/>
      <c r="F4710" s="72"/>
      <c r="G4710" s="72"/>
      <c r="H4710" s="72"/>
    </row>
    <row r="4711" spans="1:8" x14ac:dyDescent="0.25">
      <c r="A4711" s="73"/>
      <c r="B4711" s="72"/>
      <c r="C4711" s="72"/>
      <c r="D4711" s="72"/>
      <c r="E4711" s="72"/>
      <c r="F4711" s="72"/>
      <c r="G4711" s="72"/>
      <c r="H4711" s="72"/>
    </row>
    <row r="4712" spans="1:8" x14ac:dyDescent="0.25">
      <c r="A4712" s="73"/>
      <c r="B4712" s="72"/>
      <c r="C4712" s="72"/>
      <c r="D4712" s="72"/>
      <c r="E4712" s="72"/>
      <c r="F4712" s="72"/>
      <c r="G4712" s="72"/>
      <c r="H4712" s="72"/>
    </row>
    <row r="4713" spans="1:8" x14ac:dyDescent="0.25">
      <c r="A4713" s="73"/>
      <c r="B4713" s="72"/>
      <c r="C4713" s="72"/>
      <c r="D4713" s="72"/>
      <c r="E4713" s="72"/>
      <c r="F4713" s="72"/>
      <c r="G4713" s="72"/>
      <c r="H4713" s="72"/>
    </row>
    <row r="4714" spans="1:8" x14ac:dyDescent="0.25">
      <c r="A4714" s="73"/>
      <c r="B4714" s="72"/>
      <c r="C4714" s="72"/>
      <c r="D4714" s="72"/>
      <c r="E4714" s="72"/>
      <c r="F4714" s="72"/>
      <c r="G4714" s="72"/>
      <c r="H4714" s="72"/>
    </row>
    <row r="4715" spans="1:8" x14ac:dyDescent="0.25">
      <c r="A4715" s="73"/>
      <c r="B4715" s="72"/>
      <c r="C4715" s="72"/>
      <c r="D4715" s="72"/>
      <c r="E4715" s="72"/>
      <c r="F4715" s="72"/>
      <c r="G4715" s="72"/>
      <c r="H4715" s="72"/>
    </row>
    <row r="4716" spans="1:8" x14ac:dyDescent="0.25">
      <c r="A4716" s="73"/>
      <c r="B4716" s="72"/>
      <c r="C4716" s="72"/>
      <c r="D4716" s="72"/>
      <c r="E4716" s="72"/>
      <c r="F4716" s="72"/>
      <c r="G4716" s="72"/>
      <c r="H4716" s="72"/>
    </row>
    <row r="4717" spans="1:8" x14ac:dyDescent="0.25">
      <c r="A4717" s="73"/>
      <c r="B4717" s="72"/>
      <c r="C4717" s="72"/>
      <c r="D4717" s="72"/>
      <c r="E4717" s="72"/>
      <c r="F4717" s="72"/>
      <c r="G4717" s="72"/>
      <c r="H4717" s="72"/>
    </row>
    <row r="4718" spans="1:8" x14ac:dyDescent="0.25">
      <c r="A4718" s="73"/>
      <c r="B4718" s="72"/>
      <c r="C4718" s="72"/>
      <c r="D4718" s="72"/>
      <c r="E4718" s="72"/>
      <c r="F4718" s="72"/>
      <c r="G4718" s="72"/>
      <c r="H4718" s="72"/>
    </row>
    <row r="4719" spans="1:8" x14ac:dyDescent="0.25">
      <c r="A4719" s="73"/>
      <c r="B4719" s="72"/>
      <c r="C4719" s="72"/>
      <c r="D4719" s="72"/>
      <c r="E4719" s="72"/>
      <c r="F4719" s="72"/>
      <c r="G4719" s="72"/>
      <c r="H4719" s="72"/>
    </row>
    <row r="4720" spans="1:8" x14ac:dyDescent="0.25">
      <c r="A4720" s="73"/>
      <c r="B4720" s="72"/>
      <c r="C4720" s="72"/>
      <c r="D4720" s="72"/>
      <c r="E4720" s="72"/>
      <c r="F4720" s="72"/>
      <c r="G4720" s="72"/>
      <c r="H4720" s="72"/>
    </row>
    <row r="4721" spans="1:8" x14ac:dyDescent="0.25">
      <c r="A4721" s="73"/>
      <c r="B4721" s="72"/>
      <c r="C4721" s="72"/>
      <c r="D4721" s="72"/>
      <c r="E4721" s="72"/>
      <c r="F4721" s="72"/>
      <c r="G4721" s="72"/>
      <c r="H4721" s="72"/>
    </row>
    <row r="4722" spans="1:8" x14ac:dyDescent="0.25">
      <c r="A4722" s="73"/>
      <c r="B4722" s="72"/>
      <c r="C4722" s="72"/>
      <c r="D4722" s="72"/>
      <c r="E4722" s="72"/>
      <c r="F4722" s="72"/>
      <c r="G4722" s="72"/>
      <c r="H4722" s="72"/>
    </row>
    <row r="4723" spans="1:8" x14ac:dyDescent="0.25">
      <c r="A4723" s="73"/>
      <c r="B4723" s="72"/>
      <c r="C4723" s="72"/>
      <c r="D4723" s="72"/>
      <c r="E4723" s="72"/>
      <c r="F4723" s="72"/>
      <c r="G4723" s="72"/>
      <c r="H4723" s="72"/>
    </row>
    <row r="4724" spans="1:8" x14ac:dyDescent="0.25">
      <c r="A4724" s="73"/>
      <c r="B4724" s="72"/>
      <c r="C4724" s="72"/>
      <c r="D4724" s="72"/>
      <c r="E4724" s="72"/>
      <c r="F4724" s="72"/>
      <c r="G4724" s="72"/>
      <c r="H4724" s="72"/>
    </row>
    <row r="4725" spans="1:8" x14ac:dyDescent="0.25">
      <c r="A4725" s="73"/>
      <c r="B4725" s="72"/>
      <c r="C4725" s="72"/>
      <c r="D4725" s="72"/>
      <c r="E4725" s="72"/>
      <c r="F4725" s="72"/>
      <c r="G4725" s="72"/>
      <c r="H4725" s="72"/>
    </row>
    <row r="4726" spans="1:8" x14ac:dyDescent="0.25">
      <c r="A4726" s="73"/>
      <c r="B4726" s="72"/>
      <c r="C4726" s="72"/>
      <c r="D4726" s="72"/>
      <c r="E4726" s="72"/>
      <c r="F4726" s="72"/>
      <c r="G4726" s="72"/>
      <c r="H4726" s="72"/>
    </row>
    <row r="4727" spans="1:8" x14ac:dyDescent="0.25">
      <c r="A4727" s="73"/>
      <c r="B4727" s="72"/>
      <c r="C4727" s="72"/>
      <c r="D4727" s="72"/>
      <c r="E4727" s="72"/>
      <c r="F4727" s="72"/>
      <c r="G4727" s="72"/>
      <c r="H4727" s="72"/>
    </row>
    <row r="4728" spans="1:8" x14ac:dyDescent="0.25">
      <c r="A4728" s="73"/>
      <c r="B4728" s="72"/>
      <c r="C4728" s="72"/>
      <c r="D4728" s="72"/>
      <c r="E4728" s="72"/>
      <c r="F4728" s="72"/>
      <c r="G4728" s="72"/>
      <c r="H4728" s="72"/>
    </row>
    <row r="4729" spans="1:8" x14ac:dyDescent="0.25">
      <c r="A4729" s="73"/>
      <c r="B4729" s="72"/>
      <c r="C4729" s="72"/>
      <c r="D4729" s="72"/>
      <c r="E4729" s="72"/>
      <c r="F4729" s="72"/>
      <c r="G4729" s="72"/>
      <c r="H4729" s="72"/>
    </row>
    <row r="4730" spans="1:8" x14ac:dyDescent="0.25">
      <c r="A4730" s="73"/>
      <c r="B4730" s="72"/>
      <c r="C4730" s="72"/>
      <c r="D4730" s="72"/>
      <c r="E4730" s="72"/>
      <c r="F4730" s="72"/>
      <c r="G4730" s="72"/>
      <c r="H4730" s="72"/>
    </row>
    <row r="4731" spans="1:8" x14ac:dyDescent="0.25">
      <c r="A4731" s="73"/>
      <c r="B4731" s="72"/>
      <c r="C4731" s="72"/>
      <c r="D4731" s="72"/>
      <c r="E4731" s="72"/>
      <c r="F4731" s="72"/>
      <c r="G4731" s="72"/>
      <c r="H4731" s="72"/>
    </row>
    <row r="4732" spans="1:8" x14ac:dyDescent="0.25">
      <c r="A4732" s="73"/>
      <c r="B4732" s="72"/>
      <c r="C4732" s="72"/>
      <c r="D4732" s="72"/>
      <c r="E4732" s="72"/>
      <c r="F4732" s="72"/>
      <c r="G4732" s="72"/>
      <c r="H4732" s="72"/>
    </row>
    <row r="4733" spans="1:8" x14ac:dyDescent="0.25">
      <c r="A4733" s="73"/>
      <c r="B4733" s="72"/>
      <c r="C4733" s="72"/>
      <c r="D4733" s="72"/>
      <c r="E4733" s="72"/>
      <c r="F4733" s="72"/>
      <c r="G4733" s="72"/>
      <c r="H4733" s="72"/>
    </row>
    <row r="4734" spans="1:8" x14ac:dyDescent="0.25">
      <c r="A4734" s="73"/>
      <c r="B4734" s="72"/>
      <c r="C4734" s="72"/>
      <c r="D4734" s="72"/>
      <c r="E4734" s="72"/>
      <c r="F4734" s="72"/>
      <c r="G4734" s="72"/>
      <c r="H4734" s="72"/>
    </row>
    <row r="4735" spans="1:8" x14ac:dyDescent="0.25">
      <c r="A4735" s="73"/>
      <c r="B4735" s="72"/>
      <c r="C4735" s="72"/>
      <c r="D4735" s="72"/>
      <c r="E4735" s="72"/>
      <c r="F4735" s="72"/>
      <c r="G4735" s="72"/>
      <c r="H4735" s="72"/>
    </row>
    <row r="4736" spans="1:8" x14ac:dyDescent="0.25">
      <c r="A4736" s="73"/>
      <c r="B4736" s="72"/>
      <c r="C4736" s="72"/>
      <c r="D4736" s="72"/>
      <c r="E4736" s="72"/>
      <c r="F4736" s="72"/>
      <c r="G4736" s="72"/>
      <c r="H4736" s="72"/>
    </row>
    <row r="4737" spans="1:8" x14ac:dyDescent="0.25">
      <c r="A4737" s="73"/>
      <c r="B4737" s="72"/>
      <c r="C4737" s="72"/>
      <c r="D4737" s="72"/>
      <c r="E4737" s="72"/>
      <c r="F4737" s="72"/>
      <c r="G4737" s="72"/>
      <c r="H4737" s="72"/>
    </row>
    <row r="4738" spans="1:8" x14ac:dyDescent="0.25">
      <c r="A4738" s="73"/>
      <c r="B4738" s="72"/>
      <c r="C4738" s="72"/>
      <c r="D4738" s="72"/>
      <c r="E4738" s="72"/>
      <c r="F4738" s="72"/>
      <c r="G4738" s="72"/>
      <c r="H4738" s="72"/>
    </row>
    <row r="4739" spans="1:8" x14ac:dyDescent="0.25">
      <c r="A4739" s="73"/>
      <c r="B4739" s="72"/>
      <c r="C4739" s="72"/>
      <c r="D4739" s="72"/>
      <c r="E4739" s="72"/>
      <c r="F4739" s="72"/>
      <c r="G4739" s="72"/>
      <c r="H4739" s="72"/>
    </row>
    <row r="4740" spans="1:8" x14ac:dyDescent="0.25">
      <c r="A4740" s="73"/>
      <c r="B4740" s="72"/>
      <c r="C4740" s="72"/>
      <c r="D4740" s="72"/>
      <c r="E4740" s="72"/>
      <c r="F4740" s="72"/>
      <c r="G4740" s="72"/>
      <c r="H4740" s="72"/>
    </row>
    <row r="4741" spans="1:8" x14ac:dyDescent="0.25">
      <c r="A4741" s="73"/>
      <c r="B4741" s="72"/>
      <c r="C4741" s="72"/>
      <c r="D4741" s="72"/>
      <c r="E4741" s="72"/>
      <c r="F4741" s="72"/>
      <c r="G4741" s="72"/>
      <c r="H4741" s="72"/>
    </row>
    <row r="4742" spans="1:8" x14ac:dyDescent="0.25">
      <c r="A4742" s="73"/>
      <c r="B4742" s="72"/>
      <c r="C4742" s="72"/>
      <c r="D4742" s="72"/>
      <c r="E4742" s="72"/>
      <c r="F4742" s="72"/>
      <c r="G4742" s="72"/>
      <c r="H4742" s="72"/>
    </row>
    <row r="4743" spans="1:8" x14ac:dyDescent="0.25">
      <c r="A4743" s="73"/>
      <c r="B4743" s="72"/>
      <c r="C4743" s="72"/>
      <c r="D4743" s="72"/>
      <c r="E4743" s="72"/>
      <c r="F4743" s="72"/>
      <c r="G4743" s="72"/>
      <c r="H4743" s="72"/>
    </row>
    <row r="4744" spans="1:8" x14ac:dyDescent="0.25">
      <c r="A4744" s="73"/>
      <c r="B4744" s="72"/>
      <c r="C4744" s="72"/>
      <c r="D4744" s="72"/>
      <c r="E4744" s="72"/>
      <c r="F4744" s="72"/>
      <c r="G4744" s="72"/>
      <c r="H4744" s="72"/>
    </row>
    <row r="4745" spans="1:8" x14ac:dyDescent="0.25">
      <c r="A4745" s="73"/>
      <c r="B4745" s="72"/>
      <c r="C4745" s="72"/>
      <c r="D4745" s="72"/>
      <c r="E4745" s="72"/>
      <c r="F4745" s="72"/>
      <c r="G4745" s="72"/>
      <c r="H4745" s="72"/>
    </row>
    <row r="4746" spans="1:8" x14ac:dyDescent="0.25">
      <c r="A4746" s="73"/>
      <c r="B4746" s="72"/>
      <c r="C4746" s="72"/>
      <c r="D4746" s="72"/>
      <c r="E4746" s="72"/>
      <c r="F4746" s="72"/>
      <c r="G4746" s="72"/>
      <c r="H4746" s="72"/>
    </row>
    <row r="4747" spans="1:8" x14ac:dyDescent="0.25">
      <c r="A4747" s="73"/>
      <c r="B4747" s="72"/>
      <c r="C4747" s="72"/>
      <c r="D4747" s="72"/>
      <c r="E4747" s="72"/>
      <c r="F4747" s="72"/>
      <c r="G4747" s="72"/>
      <c r="H4747" s="72"/>
    </row>
    <row r="4748" spans="1:8" x14ac:dyDescent="0.25">
      <c r="A4748" s="73"/>
      <c r="B4748" s="72"/>
      <c r="C4748" s="72"/>
      <c r="D4748" s="72"/>
      <c r="E4748" s="72"/>
      <c r="F4748" s="72"/>
      <c r="G4748" s="72"/>
      <c r="H4748" s="72"/>
    </row>
    <row r="4749" spans="1:8" x14ac:dyDescent="0.25">
      <c r="A4749" s="73"/>
      <c r="B4749" s="72"/>
      <c r="C4749" s="72"/>
      <c r="D4749" s="72"/>
      <c r="E4749" s="72"/>
      <c r="F4749" s="72"/>
      <c r="G4749" s="72"/>
      <c r="H4749" s="72"/>
    </row>
    <row r="4750" spans="1:8" x14ac:dyDescent="0.25">
      <c r="A4750" s="73"/>
      <c r="B4750" s="72"/>
      <c r="C4750" s="72"/>
      <c r="D4750" s="72"/>
      <c r="E4750" s="72"/>
      <c r="F4750" s="72"/>
      <c r="G4750" s="72"/>
      <c r="H4750" s="72"/>
    </row>
    <row r="4751" spans="1:8" x14ac:dyDescent="0.25">
      <c r="A4751" s="73"/>
      <c r="B4751" s="72"/>
      <c r="C4751" s="72"/>
      <c r="D4751" s="72"/>
      <c r="E4751" s="72"/>
      <c r="F4751" s="72"/>
      <c r="G4751" s="72"/>
      <c r="H4751" s="72"/>
    </row>
    <row r="4752" spans="1:8" x14ac:dyDescent="0.25">
      <c r="A4752" s="73"/>
      <c r="B4752" s="72"/>
      <c r="C4752" s="72"/>
      <c r="D4752" s="72"/>
      <c r="E4752" s="72"/>
      <c r="F4752" s="72"/>
      <c r="G4752" s="72"/>
      <c r="H4752" s="72"/>
    </row>
    <row r="4753" spans="1:8" x14ac:dyDescent="0.25">
      <c r="A4753" s="73"/>
      <c r="B4753" s="72"/>
      <c r="C4753" s="72"/>
      <c r="D4753" s="72"/>
      <c r="E4753" s="72"/>
      <c r="F4753" s="72"/>
      <c r="G4753" s="72"/>
      <c r="H4753" s="72"/>
    </row>
    <row r="4754" spans="1:8" x14ac:dyDescent="0.25">
      <c r="A4754" s="73"/>
      <c r="B4754" s="72"/>
      <c r="C4754" s="72"/>
      <c r="D4754" s="72"/>
      <c r="E4754" s="72"/>
      <c r="F4754" s="72"/>
      <c r="G4754" s="72"/>
      <c r="H4754" s="72"/>
    </row>
    <row r="4755" spans="1:8" x14ac:dyDescent="0.25">
      <c r="A4755" s="73"/>
      <c r="B4755" s="72"/>
      <c r="C4755" s="72"/>
      <c r="D4755" s="72"/>
      <c r="E4755" s="72"/>
      <c r="F4755" s="72"/>
      <c r="G4755" s="72"/>
      <c r="H4755" s="72"/>
    </row>
    <row r="4756" spans="1:8" x14ac:dyDescent="0.25">
      <c r="A4756" s="73"/>
      <c r="B4756" s="72"/>
      <c r="C4756" s="72"/>
      <c r="D4756" s="72"/>
      <c r="E4756" s="72"/>
      <c r="F4756" s="72"/>
      <c r="G4756" s="72"/>
      <c r="H4756" s="72"/>
    </row>
    <row r="4757" spans="1:8" x14ac:dyDescent="0.25">
      <c r="A4757" s="73"/>
      <c r="B4757" s="72"/>
      <c r="C4757" s="72"/>
      <c r="D4757" s="72"/>
      <c r="E4757" s="72"/>
      <c r="F4757" s="72"/>
      <c r="G4757" s="72"/>
      <c r="H4757" s="72"/>
    </row>
    <row r="4758" spans="1:8" x14ac:dyDescent="0.25">
      <c r="A4758" s="73"/>
      <c r="B4758" s="72"/>
      <c r="C4758" s="72"/>
      <c r="D4758" s="72"/>
      <c r="E4758" s="72"/>
      <c r="F4758" s="72"/>
      <c r="G4758" s="72"/>
      <c r="H4758" s="72"/>
    </row>
    <row r="4759" spans="1:8" x14ac:dyDescent="0.25">
      <c r="A4759" s="73"/>
      <c r="B4759" s="72"/>
      <c r="C4759" s="72"/>
      <c r="D4759" s="72"/>
      <c r="E4759" s="72"/>
      <c r="F4759" s="72"/>
      <c r="G4759" s="72"/>
      <c r="H4759" s="72"/>
    </row>
    <row r="4760" spans="1:8" x14ac:dyDescent="0.25">
      <c r="A4760" s="73"/>
      <c r="B4760" s="72"/>
      <c r="C4760" s="72"/>
      <c r="D4760" s="72"/>
      <c r="E4760" s="72"/>
      <c r="F4760" s="72"/>
      <c r="G4760" s="72"/>
      <c r="H4760" s="72"/>
    </row>
    <row r="4761" spans="1:8" x14ac:dyDescent="0.25">
      <c r="A4761" s="73"/>
      <c r="B4761" s="72"/>
      <c r="C4761" s="72"/>
      <c r="D4761" s="72"/>
      <c r="E4761" s="72"/>
      <c r="F4761" s="72"/>
      <c r="G4761" s="72"/>
      <c r="H4761" s="72"/>
    </row>
    <row r="4762" spans="1:8" x14ac:dyDescent="0.25">
      <c r="A4762" s="73"/>
      <c r="B4762" s="72"/>
      <c r="C4762" s="72"/>
      <c r="D4762" s="72"/>
      <c r="E4762" s="72"/>
      <c r="F4762" s="72"/>
      <c r="G4762" s="72"/>
      <c r="H4762" s="72"/>
    </row>
    <row r="4763" spans="1:8" x14ac:dyDescent="0.25">
      <c r="A4763" s="73"/>
      <c r="B4763" s="72"/>
      <c r="C4763" s="72"/>
      <c r="D4763" s="72"/>
      <c r="E4763" s="72"/>
      <c r="F4763" s="72"/>
      <c r="G4763" s="72"/>
      <c r="H4763" s="72"/>
    </row>
    <row r="4764" spans="1:8" x14ac:dyDescent="0.25">
      <c r="A4764" s="73"/>
      <c r="B4764" s="72"/>
      <c r="C4764" s="72"/>
      <c r="D4764" s="72"/>
      <c r="E4764" s="72"/>
      <c r="F4764" s="72"/>
      <c r="G4764" s="72"/>
      <c r="H4764" s="72"/>
    </row>
    <row r="4765" spans="1:8" x14ac:dyDescent="0.25">
      <c r="A4765" s="73"/>
      <c r="B4765" s="72"/>
      <c r="C4765" s="72"/>
      <c r="D4765" s="72"/>
      <c r="E4765" s="72"/>
      <c r="F4765" s="72"/>
      <c r="G4765" s="72"/>
      <c r="H4765" s="72"/>
    </row>
    <row r="4766" spans="1:8" x14ac:dyDescent="0.25">
      <c r="A4766" s="73"/>
      <c r="B4766" s="72"/>
      <c r="C4766" s="72"/>
      <c r="D4766" s="72"/>
      <c r="E4766" s="72"/>
      <c r="F4766" s="72"/>
      <c r="G4766" s="72"/>
      <c r="H4766" s="72"/>
    </row>
    <row r="4767" spans="1:8" x14ac:dyDescent="0.25">
      <c r="A4767" s="73"/>
      <c r="B4767" s="72"/>
      <c r="C4767" s="72"/>
      <c r="D4767" s="72"/>
      <c r="E4767" s="72"/>
      <c r="F4767" s="72"/>
      <c r="G4767" s="72"/>
      <c r="H4767" s="72"/>
    </row>
    <row r="4768" spans="1:8" x14ac:dyDescent="0.25">
      <c r="A4768" s="73"/>
      <c r="B4768" s="72"/>
      <c r="C4768" s="72"/>
      <c r="D4768" s="72"/>
      <c r="E4768" s="72"/>
      <c r="F4768" s="72"/>
      <c r="G4768" s="72"/>
      <c r="H4768" s="72"/>
    </row>
    <row r="4769" spans="1:8" x14ac:dyDescent="0.25">
      <c r="A4769" s="73"/>
      <c r="B4769" s="72"/>
      <c r="C4769" s="72"/>
      <c r="D4769" s="72"/>
      <c r="E4769" s="72"/>
      <c r="F4769" s="72"/>
      <c r="G4769" s="72"/>
      <c r="H4769" s="72"/>
    </row>
    <row r="4770" spans="1:8" x14ac:dyDescent="0.25">
      <c r="A4770" s="73"/>
      <c r="B4770" s="72"/>
      <c r="C4770" s="72"/>
      <c r="D4770" s="72"/>
      <c r="E4770" s="72"/>
      <c r="F4770" s="72"/>
      <c r="G4770" s="72"/>
      <c r="H4770" s="72"/>
    </row>
    <row r="4771" spans="1:8" x14ac:dyDescent="0.25">
      <c r="A4771" s="73"/>
      <c r="B4771" s="72"/>
      <c r="C4771" s="72"/>
      <c r="D4771" s="72"/>
      <c r="E4771" s="72"/>
      <c r="F4771" s="72"/>
      <c r="G4771" s="72"/>
      <c r="H4771" s="72"/>
    </row>
    <row r="4772" spans="1:8" x14ac:dyDescent="0.25">
      <c r="A4772" s="73"/>
      <c r="B4772" s="72"/>
      <c r="C4772" s="72"/>
      <c r="D4772" s="72"/>
      <c r="E4772" s="72"/>
      <c r="F4772" s="72"/>
      <c r="G4772" s="72"/>
      <c r="H4772" s="72"/>
    </row>
    <row r="4773" spans="1:8" x14ac:dyDescent="0.25">
      <c r="A4773" s="73"/>
      <c r="B4773" s="72"/>
      <c r="C4773" s="72"/>
      <c r="D4773" s="72"/>
      <c r="E4773" s="72"/>
      <c r="F4773" s="72"/>
      <c r="G4773" s="72"/>
      <c r="H4773" s="72"/>
    </row>
    <row r="4774" spans="1:8" x14ac:dyDescent="0.25">
      <c r="A4774" s="73"/>
      <c r="B4774" s="72"/>
      <c r="C4774" s="72"/>
      <c r="D4774" s="72"/>
      <c r="E4774" s="72"/>
      <c r="F4774" s="72"/>
      <c r="G4774" s="72"/>
      <c r="H4774" s="72"/>
    </row>
    <row r="4775" spans="1:8" x14ac:dyDescent="0.25">
      <c r="A4775" s="73"/>
      <c r="B4775" s="72"/>
      <c r="C4775" s="72"/>
      <c r="D4775" s="72"/>
      <c r="E4775" s="72"/>
      <c r="F4775" s="72"/>
      <c r="G4775" s="72"/>
      <c r="H4775" s="72"/>
    </row>
    <row r="4776" spans="1:8" x14ac:dyDescent="0.25">
      <c r="A4776" s="73"/>
      <c r="B4776" s="72"/>
      <c r="C4776" s="72"/>
      <c r="D4776" s="72"/>
      <c r="E4776" s="72"/>
      <c r="F4776" s="72"/>
      <c r="G4776" s="72"/>
      <c r="H4776" s="72"/>
    </row>
    <row r="4777" spans="1:8" x14ac:dyDescent="0.25">
      <c r="A4777" s="73"/>
      <c r="B4777" s="72"/>
      <c r="C4777" s="72"/>
      <c r="D4777" s="72"/>
      <c r="E4777" s="72"/>
      <c r="F4777" s="72"/>
      <c r="G4777" s="72"/>
      <c r="H4777" s="72"/>
    </row>
    <row r="4778" spans="1:8" x14ac:dyDescent="0.25">
      <c r="A4778" s="73"/>
      <c r="B4778" s="72"/>
      <c r="C4778" s="72"/>
      <c r="D4778" s="72"/>
      <c r="E4778" s="72"/>
      <c r="F4778" s="72"/>
      <c r="G4778" s="72"/>
      <c r="H4778" s="72"/>
    </row>
    <row r="4779" spans="1:8" x14ac:dyDescent="0.25">
      <c r="A4779" s="73"/>
      <c r="B4779" s="72"/>
      <c r="C4779" s="72"/>
      <c r="D4779" s="72"/>
      <c r="E4779" s="72"/>
      <c r="F4779" s="72"/>
      <c r="G4779" s="72"/>
      <c r="H4779" s="72"/>
    </row>
    <row r="4780" spans="1:8" x14ac:dyDescent="0.25">
      <c r="A4780" s="73"/>
      <c r="B4780" s="72"/>
      <c r="C4780" s="72"/>
      <c r="D4780" s="72"/>
      <c r="E4780" s="72"/>
      <c r="F4780" s="72"/>
      <c r="G4780" s="72"/>
      <c r="H4780" s="72"/>
    </row>
    <row r="4781" spans="1:8" x14ac:dyDescent="0.25">
      <c r="A4781" s="73"/>
      <c r="B4781" s="72"/>
      <c r="C4781" s="72"/>
      <c r="D4781" s="72"/>
      <c r="E4781" s="72"/>
      <c r="F4781" s="72"/>
      <c r="G4781" s="72"/>
      <c r="H4781" s="72"/>
    </row>
    <row r="4782" spans="1:8" x14ac:dyDescent="0.25">
      <c r="A4782" s="73"/>
      <c r="B4782" s="72"/>
      <c r="C4782" s="72"/>
      <c r="D4782" s="72"/>
      <c r="E4782" s="72"/>
      <c r="F4782" s="72"/>
      <c r="G4782" s="72"/>
      <c r="H4782" s="72"/>
    </row>
    <row r="4783" spans="1:8" x14ac:dyDescent="0.25">
      <c r="A4783" s="73"/>
      <c r="B4783" s="72"/>
      <c r="C4783" s="72"/>
      <c r="D4783" s="72"/>
      <c r="E4783" s="72"/>
      <c r="F4783" s="72"/>
      <c r="G4783" s="72"/>
      <c r="H4783" s="72"/>
    </row>
    <row r="4784" spans="1:8" x14ac:dyDescent="0.25">
      <c r="A4784" s="73"/>
      <c r="B4784" s="72"/>
      <c r="C4784" s="72"/>
      <c r="D4784" s="72"/>
      <c r="E4784" s="72"/>
      <c r="F4784" s="72"/>
      <c r="G4784" s="72"/>
      <c r="H4784" s="72"/>
    </row>
    <row r="4785" spans="1:8" x14ac:dyDescent="0.25">
      <c r="A4785" s="73"/>
      <c r="B4785" s="72"/>
      <c r="C4785" s="72"/>
      <c r="D4785" s="72"/>
      <c r="E4785" s="72"/>
      <c r="F4785" s="72"/>
      <c r="G4785" s="72"/>
      <c r="H4785" s="72"/>
    </row>
    <row r="4786" spans="1:8" x14ac:dyDescent="0.25">
      <c r="A4786" s="73"/>
      <c r="B4786" s="72"/>
      <c r="C4786" s="72"/>
      <c r="D4786" s="72"/>
      <c r="E4786" s="72"/>
      <c r="F4786" s="72"/>
      <c r="G4786" s="72"/>
      <c r="H4786" s="72"/>
    </row>
    <row r="4787" spans="1:8" x14ac:dyDescent="0.25">
      <c r="A4787" s="73"/>
      <c r="B4787" s="72"/>
      <c r="C4787" s="72"/>
      <c r="D4787" s="72"/>
      <c r="E4787" s="72"/>
      <c r="F4787" s="72"/>
      <c r="G4787" s="72"/>
      <c r="H4787" s="72"/>
    </row>
    <row r="4788" spans="1:8" x14ac:dyDescent="0.25">
      <c r="A4788" s="73"/>
      <c r="B4788" s="72"/>
      <c r="C4788" s="72"/>
      <c r="D4788" s="72"/>
      <c r="E4788" s="72"/>
      <c r="F4788" s="72"/>
      <c r="G4788" s="72"/>
      <c r="H4788" s="72"/>
    </row>
    <row r="4789" spans="1:8" x14ac:dyDescent="0.25">
      <c r="A4789" s="73"/>
      <c r="B4789" s="72"/>
      <c r="C4789" s="72"/>
      <c r="D4789" s="72"/>
      <c r="E4789" s="72"/>
      <c r="F4789" s="72"/>
      <c r="G4789" s="72"/>
      <c r="H4789" s="72"/>
    </row>
    <row r="4790" spans="1:8" x14ac:dyDescent="0.25">
      <c r="A4790" s="73"/>
      <c r="B4790" s="72"/>
      <c r="C4790" s="72"/>
      <c r="D4790" s="72"/>
      <c r="E4790" s="72"/>
      <c r="F4790" s="72"/>
      <c r="G4790" s="72"/>
      <c r="H4790" s="72"/>
    </row>
    <row r="4791" spans="1:8" x14ac:dyDescent="0.25">
      <c r="A4791" s="73"/>
      <c r="B4791" s="72"/>
      <c r="C4791" s="72"/>
      <c r="D4791" s="72"/>
      <c r="E4791" s="72"/>
      <c r="F4791" s="72"/>
      <c r="G4791" s="72"/>
      <c r="H4791" s="72"/>
    </row>
    <row r="4792" spans="1:8" x14ac:dyDescent="0.25">
      <c r="A4792" s="73"/>
      <c r="B4792" s="72"/>
      <c r="C4792" s="72"/>
      <c r="D4792" s="72"/>
      <c r="E4792" s="72"/>
      <c r="F4792" s="72"/>
      <c r="G4792" s="72"/>
      <c r="H4792" s="72"/>
    </row>
    <row r="4793" spans="1:8" x14ac:dyDescent="0.25">
      <c r="A4793" s="73"/>
      <c r="B4793" s="72"/>
      <c r="C4793" s="72"/>
      <c r="D4793" s="72"/>
      <c r="E4793" s="72"/>
      <c r="F4793" s="72"/>
      <c r="G4793" s="72"/>
      <c r="H4793" s="72"/>
    </row>
    <row r="4794" spans="1:8" x14ac:dyDescent="0.25">
      <c r="A4794" s="73"/>
      <c r="B4794" s="72"/>
      <c r="C4794" s="72"/>
      <c r="D4794" s="72"/>
      <c r="E4794" s="72"/>
      <c r="F4794" s="72"/>
      <c r="G4794" s="72"/>
      <c r="H4794" s="72"/>
    </row>
    <row r="4795" spans="1:8" x14ac:dyDescent="0.25">
      <c r="A4795" s="73"/>
      <c r="B4795" s="72"/>
      <c r="C4795" s="72"/>
      <c r="D4795" s="72"/>
      <c r="E4795" s="72"/>
      <c r="F4795" s="72"/>
      <c r="G4795" s="72"/>
      <c r="H4795" s="72"/>
    </row>
    <row r="4796" spans="1:8" x14ac:dyDescent="0.25">
      <c r="A4796" s="73"/>
      <c r="B4796" s="72"/>
      <c r="C4796" s="72"/>
      <c r="D4796" s="72"/>
      <c r="E4796" s="72"/>
      <c r="F4796" s="72"/>
      <c r="G4796" s="72"/>
      <c r="H4796" s="72"/>
    </row>
    <row r="4797" spans="1:8" x14ac:dyDescent="0.25">
      <c r="A4797" s="73"/>
      <c r="B4797" s="72"/>
      <c r="C4797" s="72"/>
      <c r="D4797" s="72"/>
      <c r="E4797" s="72"/>
      <c r="F4797" s="72"/>
      <c r="G4797" s="72"/>
      <c r="H4797" s="72"/>
    </row>
    <row r="4798" spans="1:8" x14ac:dyDescent="0.25">
      <c r="A4798" s="73"/>
      <c r="B4798" s="72"/>
      <c r="C4798" s="72"/>
      <c r="D4798" s="72"/>
      <c r="E4798" s="72"/>
      <c r="F4798" s="72"/>
      <c r="G4798" s="72"/>
      <c r="H4798" s="72"/>
    </row>
    <row r="4799" spans="1:8" x14ac:dyDescent="0.25">
      <c r="A4799" s="73"/>
      <c r="B4799" s="72"/>
      <c r="C4799" s="72"/>
      <c r="D4799" s="72"/>
      <c r="E4799" s="72"/>
      <c r="F4799" s="72"/>
      <c r="G4799" s="72"/>
      <c r="H4799" s="72"/>
    </row>
    <row r="4800" spans="1:8" x14ac:dyDescent="0.25">
      <c r="A4800" s="73"/>
      <c r="B4800" s="72"/>
      <c r="C4800" s="72"/>
      <c r="D4800" s="72"/>
      <c r="E4800" s="72"/>
      <c r="F4800" s="72"/>
      <c r="G4800" s="72"/>
      <c r="H4800" s="72"/>
    </row>
    <row r="4801" spans="1:8" x14ac:dyDescent="0.25">
      <c r="A4801" s="73"/>
      <c r="B4801" s="72"/>
      <c r="C4801" s="72"/>
      <c r="D4801" s="72"/>
      <c r="E4801" s="72"/>
      <c r="F4801" s="72"/>
      <c r="G4801" s="72"/>
      <c r="H4801" s="72"/>
    </row>
    <row r="4802" spans="1:8" x14ac:dyDescent="0.25">
      <c r="A4802" s="73"/>
      <c r="B4802" s="72"/>
      <c r="C4802" s="72"/>
      <c r="D4802" s="72"/>
      <c r="E4802" s="72"/>
      <c r="F4802" s="72"/>
      <c r="G4802" s="72"/>
      <c r="H4802" s="72"/>
    </row>
    <row r="4803" spans="1:8" x14ac:dyDescent="0.25">
      <c r="A4803" s="73"/>
      <c r="B4803" s="72"/>
      <c r="C4803" s="72"/>
      <c r="D4803" s="72"/>
      <c r="E4803" s="72"/>
      <c r="F4803" s="72"/>
      <c r="G4803" s="72"/>
      <c r="H4803" s="72"/>
    </row>
    <row r="4804" spans="1:8" x14ac:dyDescent="0.25">
      <c r="A4804" s="73"/>
      <c r="B4804" s="72"/>
      <c r="C4804" s="72"/>
      <c r="D4804" s="72"/>
      <c r="E4804" s="72"/>
      <c r="F4804" s="72"/>
      <c r="G4804" s="72"/>
      <c r="H4804" s="72"/>
    </row>
    <row r="4805" spans="1:8" x14ac:dyDescent="0.25">
      <c r="A4805" s="73"/>
      <c r="B4805" s="72"/>
      <c r="C4805" s="72"/>
      <c r="D4805" s="72"/>
      <c r="E4805" s="72"/>
      <c r="F4805" s="72"/>
      <c r="G4805" s="72"/>
      <c r="H4805" s="72"/>
    </row>
    <row r="4806" spans="1:8" x14ac:dyDescent="0.25">
      <c r="A4806" s="73"/>
      <c r="B4806" s="72"/>
      <c r="C4806" s="72"/>
      <c r="D4806" s="72"/>
      <c r="E4806" s="72"/>
      <c r="F4806" s="72"/>
      <c r="G4806" s="72"/>
      <c r="H4806" s="72"/>
    </row>
    <row r="4807" spans="1:8" x14ac:dyDescent="0.25">
      <c r="A4807" s="73"/>
      <c r="B4807" s="72"/>
      <c r="C4807" s="72"/>
      <c r="D4807" s="72"/>
      <c r="E4807" s="72"/>
      <c r="F4807" s="72"/>
      <c r="G4807" s="72"/>
      <c r="H4807" s="72"/>
    </row>
    <row r="4808" spans="1:8" x14ac:dyDescent="0.25">
      <c r="A4808" s="73"/>
      <c r="B4808" s="72"/>
      <c r="C4808" s="72"/>
      <c r="D4808" s="72"/>
      <c r="E4808" s="72"/>
      <c r="F4808" s="72"/>
      <c r="G4808" s="72"/>
      <c r="H4808" s="72"/>
    </row>
    <row r="4809" spans="1:8" x14ac:dyDescent="0.25">
      <c r="A4809" s="73"/>
      <c r="B4809" s="72"/>
      <c r="C4809" s="72"/>
      <c r="D4809" s="72"/>
      <c r="E4809" s="72"/>
      <c r="F4809" s="72"/>
      <c r="G4809" s="72"/>
      <c r="H4809" s="72"/>
    </row>
    <row r="4810" spans="1:8" x14ac:dyDescent="0.25">
      <c r="A4810" s="73"/>
      <c r="B4810" s="72"/>
      <c r="C4810" s="72"/>
      <c r="D4810" s="72"/>
      <c r="E4810" s="72"/>
      <c r="F4810" s="72"/>
      <c r="G4810" s="72"/>
      <c r="H4810" s="72"/>
    </row>
    <row r="4811" spans="1:8" x14ac:dyDescent="0.25">
      <c r="A4811" s="73"/>
      <c r="B4811" s="72"/>
      <c r="C4811" s="72"/>
      <c r="D4811" s="72"/>
      <c r="E4811" s="72"/>
      <c r="F4811" s="72"/>
      <c r="G4811" s="72"/>
      <c r="H4811" s="72"/>
    </row>
    <row r="4812" spans="1:8" x14ac:dyDescent="0.25">
      <c r="A4812" s="73"/>
      <c r="B4812" s="72"/>
      <c r="C4812" s="72"/>
      <c r="D4812" s="72"/>
      <c r="E4812" s="72"/>
      <c r="F4812" s="72"/>
      <c r="G4812" s="72"/>
      <c r="H4812" s="72"/>
    </row>
    <row r="4813" spans="1:8" x14ac:dyDescent="0.25">
      <c r="A4813" s="73"/>
      <c r="B4813" s="72"/>
      <c r="C4813" s="72"/>
      <c r="D4813" s="72"/>
      <c r="E4813" s="72"/>
      <c r="F4813" s="72"/>
      <c r="G4813" s="72"/>
      <c r="H4813" s="72"/>
    </row>
    <row r="4814" spans="1:8" x14ac:dyDescent="0.25">
      <c r="A4814" s="73"/>
      <c r="B4814" s="72"/>
      <c r="C4814" s="72"/>
      <c r="D4814" s="72"/>
      <c r="E4814" s="72"/>
      <c r="F4814" s="72"/>
      <c r="G4814" s="72"/>
      <c r="H4814" s="72"/>
    </row>
    <row r="4815" spans="1:8" x14ac:dyDescent="0.25">
      <c r="A4815" s="73"/>
      <c r="B4815" s="72"/>
      <c r="C4815" s="72"/>
      <c r="D4815" s="72"/>
      <c r="E4815" s="72"/>
      <c r="F4815" s="72"/>
      <c r="G4815" s="72"/>
      <c r="H4815" s="72"/>
    </row>
    <row r="4816" spans="1:8" x14ac:dyDescent="0.25">
      <c r="A4816" s="73"/>
      <c r="B4816" s="72"/>
      <c r="C4816" s="72"/>
      <c r="D4816" s="72"/>
      <c r="E4816" s="72"/>
      <c r="F4816" s="72"/>
      <c r="G4816" s="72"/>
      <c r="H4816" s="72"/>
    </row>
    <row r="4817" spans="1:8" x14ac:dyDescent="0.25">
      <c r="A4817" s="73"/>
      <c r="B4817" s="72"/>
      <c r="C4817" s="72"/>
      <c r="D4817" s="72"/>
      <c r="E4817" s="72"/>
      <c r="F4817" s="72"/>
      <c r="G4817" s="72"/>
      <c r="H4817" s="72"/>
    </row>
    <row r="4818" spans="1:8" x14ac:dyDescent="0.25">
      <c r="A4818" s="73"/>
      <c r="B4818" s="72"/>
      <c r="C4818" s="72"/>
      <c r="D4818" s="72"/>
      <c r="E4818" s="72"/>
      <c r="F4818" s="72"/>
      <c r="G4818" s="72"/>
      <c r="H4818" s="72"/>
    </row>
    <row r="4819" spans="1:8" x14ac:dyDescent="0.25">
      <c r="A4819" s="73"/>
      <c r="B4819" s="72"/>
      <c r="C4819" s="72"/>
      <c r="D4819" s="72"/>
      <c r="E4819" s="72"/>
      <c r="F4819" s="72"/>
      <c r="G4819" s="72"/>
      <c r="H4819" s="72"/>
    </row>
    <row r="4820" spans="1:8" x14ac:dyDescent="0.25">
      <c r="A4820" s="73"/>
      <c r="B4820" s="72"/>
      <c r="C4820" s="72"/>
      <c r="D4820" s="72"/>
      <c r="E4820" s="72"/>
      <c r="F4820" s="72"/>
      <c r="G4820" s="72"/>
      <c r="H4820" s="72"/>
    </row>
    <row r="4821" spans="1:8" x14ac:dyDescent="0.25">
      <c r="A4821" s="73"/>
      <c r="B4821" s="72"/>
      <c r="C4821" s="72"/>
      <c r="D4821" s="72"/>
      <c r="E4821" s="72"/>
      <c r="F4821" s="72"/>
      <c r="G4821" s="72"/>
      <c r="H4821" s="72"/>
    </row>
    <row r="4822" spans="1:8" x14ac:dyDescent="0.25">
      <c r="A4822" s="73"/>
      <c r="B4822" s="72"/>
      <c r="C4822" s="72"/>
      <c r="D4822" s="72"/>
      <c r="E4822" s="72"/>
      <c r="F4822" s="72"/>
      <c r="G4822" s="72"/>
      <c r="H4822" s="72"/>
    </row>
    <row r="4823" spans="1:8" x14ac:dyDescent="0.25">
      <c r="A4823" s="73"/>
      <c r="B4823" s="72"/>
      <c r="C4823" s="72"/>
      <c r="D4823" s="72"/>
      <c r="E4823" s="72"/>
      <c r="F4823" s="72"/>
      <c r="G4823" s="72"/>
      <c r="H4823" s="72"/>
    </row>
    <row r="4824" spans="1:8" x14ac:dyDescent="0.25">
      <c r="A4824" s="73"/>
      <c r="B4824" s="72"/>
      <c r="C4824" s="72"/>
      <c r="D4824" s="72"/>
      <c r="E4824" s="72"/>
      <c r="F4824" s="72"/>
      <c r="G4824" s="72"/>
      <c r="H4824" s="72"/>
    </row>
    <row r="4825" spans="1:8" x14ac:dyDescent="0.25">
      <c r="A4825" s="73"/>
      <c r="B4825" s="72"/>
      <c r="C4825" s="72"/>
      <c r="D4825" s="72"/>
      <c r="E4825" s="72"/>
      <c r="F4825" s="72"/>
      <c r="G4825" s="72"/>
      <c r="H4825" s="72"/>
    </row>
    <row r="4826" spans="1:8" x14ac:dyDescent="0.25">
      <c r="A4826" s="73"/>
      <c r="B4826" s="72"/>
      <c r="C4826" s="72"/>
      <c r="D4826" s="72"/>
      <c r="E4826" s="72"/>
      <c r="F4826" s="72"/>
      <c r="G4826" s="72"/>
      <c r="H4826" s="72"/>
    </row>
    <row r="4827" spans="1:8" x14ac:dyDescent="0.25">
      <c r="A4827" s="73"/>
      <c r="B4827" s="72"/>
      <c r="C4827" s="72"/>
      <c r="D4827" s="72"/>
      <c r="E4827" s="72"/>
      <c r="F4827" s="72"/>
      <c r="G4827" s="72"/>
      <c r="H4827" s="72"/>
    </row>
    <row r="4828" spans="1:8" x14ac:dyDescent="0.25">
      <c r="A4828" s="73"/>
      <c r="B4828" s="72"/>
      <c r="C4828" s="72"/>
      <c r="D4828" s="72"/>
      <c r="E4828" s="72"/>
      <c r="F4828" s="72"/>
      <c r="G4828" s="72"/>
      <c r="H4828" s="72"/>
    </row>
    <row r="4829" spans="1:8" x14ac:dyDescent="0.25">
      <c r="A4829" s="73"/>
      <c r="B4829" s="72"/>
      <c r="C4829" s="72"/>
      <c r="D4829" s="72"/>
      <c r="E4829" s="72"/>
      <c r="F4829" s="72"/>
      <c r="G4829" s="72"/>
      <c r="H4829" s="72"/>
    </row>
    <row r="4830" spans="1:8" x14ac:dyDescent="0.25">
      <c r="A4830" s="73"/>
      <c r="B4830" s="72"/>
      <c r="C4830" s="72"/>
      <c r="D4830" s="72"/>
      <c r="E4830" s="72"/>
      <c r="F4830" s="72"/>
      <c r="G4830" s="72"/>
      <c r="H4830" s="72"/>
    </row>
    <row r="4831" spans="1:8" x14ac:dyDescent="0.25">
      <c r="A4831" s="73"/>
      <c r="B4831" s="72"/>
      <c r="C4831" s="72"/>
      <c r="D4831" s="72"/>
      <c r="E4831" s="72"/>
      <c r="F4831" s="72"/>
      <c r="G4831" s="72"/>
      <c r="H4831" s="72"/>
    </row>
    <row r="4832" spans="1:8" x14ac:dyDescent="0.25">
      <c r="A4832" s="73"/>
      <c r="B4832" s="72"/>
      <c r="C4832" s="72"/>
      <c r="D4832" s="72"/>
      <c r="E4832" s="72"/>
      <c r="F4832" s="72"/>
      <c r="G4832" s="72"/>
      <c r="H4832" s="72"/>
    </row>
    <row r="4833" spans="1:8" x14ac:dyDescent="0.25">
      <c r="A4833" s="73"/>
      <c r="B4833" s="72"/>
      <c r="C4833" s="72"/>
      <c r="D4833" s="72"/>
      <c r="E4833" s="72"/>
      <c r="F4833" s="72"/>
      <c r="G4833" s="72"/>
      <c r="H4833" s="72"/>
    </row>
    <row r="4834" spans="1:8" x14ac:dyDescent="0.25">
      <c r="A4834" s="73"/>
      <c r="B4834" s="72"/>
      <c r="C4834" s="72"/>
      <c r="D4834" s="72"/>
      <c r="E4834" s="72"/>
      <c r="F4834" s="72"/>
      <c r="G4834" s="72"/>
      <c r="H4834" s="72"/>
    </row>
    <row r="4835" spans="1:8" x14ac:dyDescent="0.25">
      <c r="A4835" s="73"/>
      <c r="B4835" s="72"/>
      <c r="C4835" s="72"/>
      <c r="D4835" s="72"/>
      <c r="E4835" s="72"/>
      <c r="F4835" s="72"/>
      <c r="G4835" s="72"/>
      <c r="H4835" s="72"/>
    </row>
    <row r="4836" spans="1:8" x14ac:dyDescent="0.25">
      <c r="A4836" s="73"/>
      <c r="B4836" s="72"/>
      <c r="C4836" s="72"/>
      <c r="D4836" s="72"/>
      <c r="E4836" s="72"/>
      <c r="F4836" s="72"/>
      <c r="G4836" s="72"/>
      <c r="H4836" s="72"/>
    </row>
    <row r="4837" spans="1:8" x14ac:dyDescent="0.25">
      <c r="A4837" s="73"/>
      <c r="B4837" s="72"/>
      <c r="C4837" s="72"/>
      <c r="D4837" s="72"/>
      <c r="E4837" s="72"/>
      <c r="F4837" s="72"/>
      <c r="G4837" s="72"/>
      <c r="H4837" s="72"/>
    </row>
    <row r="4838" spans="1:8" x14ac:dyDescent="0.25">
      <c r="A4838" s="73"/>
      <c r="B4838" s="72"/>
      <c r="C4838" s="72"/>
      <c r="D4838" s="72"/>
      <c r="E4838" s="72"/>
      <c r="F4838" s="72"/>
      <c r="G4838" s="72"/>
      <c r="H4838" s="72"/>
    </row>
    <row r="4839" spans="1:8" x14ac:dyDescent="0.25">
      <c r="A4839" s="73"/>
      <c r="B4839" s="72"/>
      <c r="C4839" s="72"/>
      <c r="D4839" s="72"/>
      <c r="E4839" s="72"/>
      <c r="F4839" s="72"/>
      <c r="G4839" s="72"/>
      <c r="H4839" s="72"/>
    </row>
    <row r="4840" spans="1:8" x14ac:dyDescent="0.25">
      <c r="A4840" s="73"/>
      <c r="B4840" s="72"/>
      <c r="C4840" s="72"/>
      <c r="D4840" s="72"/>
      <c r="E4840" s="72"/>
      <c r="F4840" s="72"/>
      <c r="G4840" s="72"/>
      <c r="H4840" s="72"/>
    </row>
    <row r="4841" spans="1:8" x14ac:dyDescent="0.25">
      <c r="A4841" s="73"/>
      <c r="B4841" s="72"/>
      <c r="C4841" s="72"/>
      <c r="D4841" s="72"/>
      <c r="E4841" s="72"/>
      <c r="F4841" s="72"/>
      <c r="G4841" s="72"/>
      <c r="H4841" s="72"/>
    </row>
    <row r="4842" spans="1:8" x14ac:dyDescent="0.25">
      <c r="A4842" s="73"/>
      <c r="B4842" s="72"/>
      <c r="C4842" s="72"/>
      <c r="D4842" s="72"/>
      <c r="E4842" s="72"/>
      <c r="F4842" s="72"/>
      <c r="G4842" s="72"/>
      <c r="H4842" s="72"/>
    </row>
    <row r="4843" spans="1:8" x14ac:dyDescent="0.25">
      <c r="A4843" s="73"/>
      <c r="B4843" s="72"/>
      <c r="C4843" s="72"/>
      <c r="D4843" s="72"/>
      <c r="E4843" s="72"/>
      <c r="F4843" s="72"/>
      <c r="G4843" s="72"/>
      <c r="H4843" s="72"/>
    </row>
    <row r="4844" spans="1:8" x14ac:dyDescent="0.25">
      <c r="A4844" s="73"/>
      <c r="B4844" s="72"/>
      <c r="C4844" s="72"/>
      <c r="D4844" s="72"/>
      <c r="E4844" s="72"/>
      <c r="F4844" s="72"/>
      <c r="G4844" s="72"/>
      <c r="H4844" s="72"/>
    </row>
    <row r="4845" spans="1:8" x14ac:dyDescent="0.25">
      <c r="A4845" s="73"/>
      <c r="B4845" s="72"/>
      <c r="C4845" s="72"/>
      <c r="D4845" s="72"/>
      <c r="E4845" s="72"/>
      <c r="F4845" s="72"/>
      <c r="G4845" s="72"/>
      <c r="H4845" s="72"/>
    </row>
    <row r="4846" spans="1:8" x14ac:dyDescent="0.25">
      <c r="A4846" s="73"/>
      <c r="B4846" s="72"/>
      <c r="C4846" s="72"/>
      <c r="D4846" s="72"/>
      <c r="E4846" s="72"/>
      <c r="F4846" s="72"/>
      <c r="G4846" s="72"/>
      <c r="H4846" s="72"/>
    </row>
    <row r="4847" spans="1:8" x14ac:dyDescent="0.25">
      <c r="A4847" s="73"/>
      <c r="B4847" s="72"/>
      <c r="C4847" s="72"/>
      <c r="D4847" s="72"/>
      <c r="E4847" s="72"/>
      <c r="F4847" s="72"/>
      <c r="G4847" s="72"/>
      <c r="H4847" s="72"/>
    </row>
    <row r="4848" spans="1:8" x14ac:dyDescent="0.25">
      <c r="A4848" s="73"/>
      <c r="B4848" s="72"/>
      <c r="C4848" s="72"/>
      <c r="D4848" s="72"/>
      <c r="E4848" s="72"/>
      <c r="F4848" s="72"/>
      <c r="G4848" s="72"/>
      <c r="H4848" s="72"/>
    </row>
    <row r="4849" spans="1:8" x14ac:dyDescent="0.25">
      <c r="A4849" s="73"/>
      <c r="B4849" s="72"/>
      <c r="C4849" s="72"/>
      <c r="D4849" s="72"/>
      <c r="E4849" s="72"/>
      <c r="F4849" s="72"/>
      <c r="G4849" s="72"/>
      <c r="H4849" s="72"/>
    </row>
    <row r="4850" spans="1:8" x14ac:dyDescent="0.25">
      <c r="A4850" s="73"/>
      <c r="B4850" s="72"/>
      <c r="C4850" s="72"/>
      <c r="D4850" s="72"/>
      <c r="E4850" s="72"/>
      <c r="F4850" s="72"/>
      <c r="G4850" s="72"/>
      <c r="H4850" s="72"/>
    </row>
    <row r="4851" spans="1:8" x14ac:dyDescent="0.25">
      <c r="A4851" s="73"/>
      <c r="B4851" s="72"/>
      <c r="C4851" s="72"/>
      <c r="D4851" s="72"/>
      <c r="E4851" s="72"/>
      <c r="F4851" s="72"/>
      <c r="G4851" s="72"/>
      <c r="H4851" s="72"/>
    </row>
    <row r="4852" spans="1:8" x14ac:dyDescent="0.25">
      <c r="A4852" s="73"/>
      <c r="B4852" s="72"/>
      <c r="C4852" s="72"/>
      <c r="D4852" s="72"/>
      <c r="E4852" s="72"/>
      <c r="F4852" s="72"/>
      <c r="G4852" s="72"/>
      <c r="H4852" s="72"/>
    </row>
    <row r="4853" spans="1:8" x14ac:dyDescent="0.25">
      <c r="A4853" s="73"/>
      <c r="B4853" s="72"/>
      <c r="C4853" s="72"/>
      <c r="D4853" s="72"/>
      <c r="E4853" s="72"/>
      <c r="F4853" s="72"/>
      <c r="G4853" s="72"/>
      <c r="H4853" s="72"/>
    </row>
    <row r="4854" spans="1:8" x14ac:dyDescent="0.25">
      <c r="A4854" s="73"/>
      <c r="B4854" s="72"/>
      <c r="C4854" s="72"/>
      <c r="D4854" s="72"/>
      <c r="E4854" s="72"/>
      <c r="F4854" s="72"/>
      <c r="G4854" s="72"/>
      <c r="H4854" s="72"/>
    </row>
    <row r="4855" spans="1:8" x14ac:dyDescent="0.25">
      <c r="A4855" s="73"/>
      <c r="B4855" s="72"/>
      <c r="C4855" s="72"/>
      <c r="D4855" s="72"/>
      <c r="E4855" s="72"/>
      <c r="F4855" s="72"/>
      <c r="G4855" s="72"/>
      <c r="H4855" s="72"/>
    </row>
    <row r="4856" spans="1:8" x14ac:dyDescent="0.25">
      <c r="A4856" s="73"/>
      <c r="B4856" s="72"/>
      <c r="C4856" s="72"/>
      <c r="D4856" s="72"/>
      <c r="E4856" s="72"/>
      <c r="F4856" s="72"/>
      <c r="G4856" s="72"/>
      <c r="H4856" s="72"/>
    </row>
    <row r="4857" spans="1:8" x14ac:dyDescent="0.25">
      <c r="A4857" s="73"/>
      <c r="B4857" s="72"/>
      <c r="C4857" s="72"/>
      <c r="D4857" s="72"/>
      <c r="E4857" s="72"/>
      <c r="F4857" s="72"/>
      <c r="G4857" s="72"/>
      <c r="H4857" s="72"/>
    </row>
    <row r="4858" spans="1:8" x14ac:dyDescent="0.25">
      <c r="A4858" s="73"/>
      <c r="B4858" s="72"/>
      <c r="C4858" s="72"/>
      <c r="D4858" s="72"/>
      <c r="E4858" s="72"/>
      <c r="F4858" s="72"/>
      <c r="G4858" s="72"/>
      <c r="H4858" s="72"/>
    </row>
    <row r="4859" spans="1:8" x14ac:dyDescent="0.25">
      <c r="A4859" s="73"/>
      <c r="B4859" s="72"/>
      <c r="C4859" s="72"/>
      <c r="D4859" s="72"/>
      <c r="E4859" s="72"/>
      <c r="F4859" s="72"/>
      <c r="G4859" s="72"/>
      <c r="H4859" s="72"/>
    </row>
    <row r="4860" spans="1:8" x14ac:dyDescent="0.25">
      <c r="A4860" s="73"/>
      <c r="B4860" s="72"/>
      <c r="C4860" s="72"/>
      <c r="D4860" s="72"/>
      <c r="E4860" s="72"/>
      <c r="F4860" s="72"/>
      <c r="G4860" s="72"/>
      <c r="H4860" s="72"/>
    </row>
    <row r="4861" spans="1:8" x14ac:dyDescent="0.25">
      <c r="A4861" s="73"/>
      <c r="B4861" s="72"/>
      <c r="C4861" s="72"/>
      <c r="D4861" s="72"/>
      <c r="E4861" s="72"/>
      <c r="F4861" s="72"/>
      <c r="G4861" s="72"/>
      <c r="H4861" s="72"/>
    </row>
    <row r="4862" spans="1:8" x14ac:dyDescent="0.25">
      <c r="A4862" s="73"/>
      <c r="B4862" s="72"/>
      <c r="C4862" s="72"/>
      <c r="D4862" s="72"/>
      <c r="E4862" s="72"/>
      <c r="F4862" s="72"/>
      <c r="G4862" s="72"/>
      <c r="H4862" s="72"/>
    </row>
    <row r="4863" spans="1:8" x14ac:dyDescent="0.25">
      <c r="A4863" s="73"/>
      <c r="B4863" s="72"/>
      <c r="C4863" s="72"/>
      <c r="D4863" s="72"/>
      <c r="E4863" s="72"/>
      <c r="F4863" s="72"/>
      <c r="G4863" s="72"/>
      <c r="H4863" s="72"/>
    </row>
    <row r="4864" spans="1:8" x14ac:dyDescent="0.25">
      <c r="A4864" s="73"/>
      <c r="B4864" s="72"/>
      <c r="C4864" s="72"/>
      <c r="D4864" s="72"/>
      <c r="E4864" s="72"/>
      <c r="F4864" s="72"/>
      <c r="G4864" s="72"/>
      <c r="H4864" s="72"/>
    </row>
    <row r="4865" spans="1:8" x14ac:dyDescent="0.25">
      <c r="A4865" s="73"/>
      <c r="B4865" s="72"/>
      <c r="C4865" s="72"/>
      <c r="D4865" s="72"/>
      <c r="E4865" s="72"/>
      <c r="F4865" s="72"/>
      <c r="G4865" s="72"/>
      <c r="H4865" s="72"/>
    </row>
    <row r="4866" spans="1:8" x14ac:dyDescent="0.25">
      <c r="A4866" s="73"/>
      <c r="B4866" s="72"/>
      <c r="C4866" s="72"/>
      <c r="D4866" s="72"/>
      <c r="E4866" s="72"/>
      <c r="F4866" s="72"/>
      <c r="G4866" s="72"/>
      <c r="H4866" s="72"/>
    </row>
    <row r="4867" spans="1:8" x14ac:dyDescent="0.25">
      <c r="A4867" s="73"/>
      <c r="B4867" s="72"/>
      <c r="C4867" s="72"/>
      <c r="D4867" s="72"/>
      <c r="E4867" s="72"/>
      <c r="F4867" s="72"/>
      <c r="G4867" s="72"/>
      <c r="H4867" s="72"/>
    </row>
    <row r="4868" spans="1:8" x14ac:dyDescent="0.25">
      <c r="A4868" s="73"/>
      <c r="B4868" s="72"/>
      <c r="C4868" s="72"/>
      <c r="D4868" s="72"/>
      <c r="E4868" s="72"/>
      <c r="F4868" s="72"/>
      <c r="G4868" s="72"/>
      <c r="H4868" s="72"/>
    </row>
    <row r="4869" spans="1:8" x14ac:dyDescent="0.25">
      <c r="A4869" s="73"/>
      <c r="B4869" s="72"/>
      <c r="C4869" s="72"/>
      <c r="D4869" s="72"/>
      <c r="E4869" s="72"/>
      <c r="F4869" s="72"/>
      <c r="G4869" s="72"/>
      <c r="H4869" s="72"/>
    </row>
    <row r="4870" spans="1:8" x14ac:dyDescent="0.25">
      <c r="A4870" s="73"/>
      <c r="B4870" s="72"/>
      <c r="C4870" s="72"/>
      <c r="D4870" s="72"/>
      <c r="E4870" s="72"/>
      <c r="F4870" s="72"/>
      <c r="G4870" s="72"/>
      <c r="H4870" s="72"/>
    </row>
    <row r="4871" spans="1:8" x14ac:dyDescent="0.25">
      <c r="A4871" s="73"/>
      <c r="B4871" s="72"/>
      <c r="C4871" s="72"/>
      <c r="D4871" s="72"/>
      <c r="E4871" s="72"/>
      <c r="F4871" s="72"/>
      <c r="G4871" s="72"/>
      <c r="H4871" s="72"/>
    </row>
    <row r="4872" spans="1:8" x14ac:dyDescent="0.25">
      <c r="A4872" s="73"/>
      <c r="B4872" s="72"/>
      <c r="C4872" s="72"/>
      <c r="D4872" s="72"/>
      <c r="E4872" s="72"/>
      <c r="F4872" s="72"/>
      <c r="G4872" s="72"/>
      <c r="H4872" s="72"/>
    </row>
    <row r="4873" spans="1:8" x14ac:dyDescent="0.25">
      <c r="A4873" s="73"/>
      <c r="B4873" s="72"/>
      <c r="C4873" s="72"/>
      <c r="D4873" s="72"/>
      <c r="E4873" s="72"/>
      <c r="F4873" s="72"/>
      <c r="G4873" s="72"/>
      <c r="H4873" s="72"/>
    </row>
    <row r="4874" spans="1:8" x14ac:dyDescent="0.25">
      <c r="A4874" s="73"/>
      <c r="B4874" s="72"/>
      <c r="C4874" s="72"/>
      <c r="D4874" s="72"/>
      <c r="E4874" s="72"/>
      <c r="F4874" s="72"/>
      <c r="G4874" s="72"/>
      <c r="H4874" s="72"/>
    </row>
    <row r="4875" spans="1:8" x14ac:dyDescent="0.25">
      <c r="A4875" s="73"/>
      <c r="B4875" s="72"/>
      <c r="C4875" s="72"/>
      <c r="D4875" s="72"/>
      <c r="E4875" s="72"/>
      <c r="F4875" s="72"/>
      <c r="G4875" s="72"/>
      <c r="H4875" s="72"/>
    </row>
    <row r="4876" spans="1:8" x14ac:dyDescent="0.25">
      <c r="A4876" s="73"/>
      <c r="B4876" s="72"/>
      <c r="C4876" s="72"/>
      <c r="D4876" s="72"/>
      <c r="E4876" s="72"/>
      <c r="F4876" s="72"/>
      <c r="G4876" s="72"/>
      <c r="H4876" s="72"/>
    </row>
    <row r="4877" spans="1:8" x14ac:dyDescent="0.25">
      <c r="A4877" s="73"/>
      <c r="B4877" s="72"/>
      <c r="C4877" s="72"/>
      <c r="D4877" s="72"/>
      <c r="E4877" s="72"/>
      <c r="F4877" s="72"/>
      <c r="G4877" s="72"/>
      <c r="H4877" s="72"/>
    </row>
    <row r="4878" spans="1:8" x14ac:dyDescent="0.25">
      <c r="A4878" s="73"/>
      <c r="B4878" s="72"/>
      <c r="C4878" s="72"/>
      <c r="D4878" s="72"/>
      <c r="E4878" s="72"/>
      <c r="F4878" s="72"/>
      <c r="G4878" s="72"/>
      <c r="H4878" s="72"/>
    </row>
    <row r="4879" spans="1:8" x14ac:dyDescent="0.25">
      <c r="A4879" s="73"/>
      <c r="B4879" s="72"/>
      <c r="C4879" s="72"/>
      <c r="D4879" s="72"/>
      <c r="E4879" s="72"/>
      <c r="F4879" s="72"/>
      <c r="G4879" s="72"/>
      <c r="H4879" s="72"/>
    </row>
    <row r="4880" spans="1:8" x14ac:dyDescent="0.25">
      <c r="A4880" s="73"/>
      <c r="B4880" s="72"/>
      <c r="C4880" s="72"/>
      <c r="D4880" s="72"/>
      <c r="E4880" s="72"/>
      <c r="F4880" s="72"/>
      <c r="G4880" s="72"/>
      <c r="H4880" s="72"/>
    </row>
    <row r="4881" spans="1:8" x14ac:dyDescent="0.25">
      <c r="A4881" s="73"/>
      <c r="B4881" s="72"/>
      <c r="C4881" s="72"/>
      <c r="D4881" s="72"/>
      <c r="E4881" s="72"/>
      <c r="F4881" s="72"/>
      <c r="G4881" s="72"/>
      <c r="H4881" s="72"/>
    </row>
    <row r="4882" spans="1:8" x14ac:dyDescent="0.25">
      <c r="A4882" s="73"/>
      <c r="B4882" s="72"/>
      <c r="C4882" s="72"/>
      <c r="D4882" s="72"/>
      <c r="E4882" s="72"/>
      <c r="F4882" s="72"/>
      <c r="G4882" s="72"/>
      <c r="H4882" s="72"/>
    </row>
    <row r="4883" spans="1:8" x14ac:dyDescent="0.25">
      <c r="A4883" s="73"/>
      <c r="B4883" s="72"/>
      <c r="C4883" s="72"/>
      <c r="D4883" s="72"/>
      <c r="E4883" s="72"/>
      <c r="F4883" s="72"/>
      <c r="G4883" s="72"/>
      <c r="H4883" s="72"/>
    </row>
    <row r="4884" spans="1:8" x14ac:dyDescent="0.25">
      <c r="A4884" s="73"/>
      <c r="B4884" s="72"/>
      <c r="C4884" s="72"/>
      <c r="D4884" s="72"/>
      <c r="E4884" s="72"/>
      <c r="F4884" s="72"/>
      <c r="G4884" s="72"/>
      <c r="H4884" s="72"/>
    </row>
    <row r="4885" spans="1:8" x14ac:dyDescent="0.25">
      <c r="A4885" s="73"/>
      <c r="B4885" s="72"/>
      <c r="C4885" s="72"/>
      <c r="D4885" s="72"/>
      <c r="E4885" s="72"/>
      <c r="F4885" s="72"/>
      <c r="G4885" s="72"/>
      <c r="H4885" s="72"/>
    </row>
    <row r="4886" spans="1:8" x14ac:dyDescent="0.25">
      <c r="A4886" s="73"/>
      <c r="B4886" s="72"/>
      <c r="C4886" s="72"/>
      <c r="D4886" s="72"/>
      <c r="E4886" s="72"/>
      <c r="F4886" s="72"/>
      <c r="G4886" s="72"/>
      <c r="H4886" s="72"/>
    </row>
    <row r="4887" spans="1:8" x14ac:dyDescent="0.25">
      <c r="A4887" s="73"/>
      <c r="B4887" s="72"/>
      <c r="C4887" s="72"/>
      <c r="D4887" s="72"/>
      <c r="E4887" s="72"/>
      <c r="F4887" s="72"/>
      <c r="G4887" s="72"/>
      <c r="H4887" s="72"/>
    </row>
    <row r="4888" spans="1:8" x14ac:dyDescent="0.25">
      <c r="A4888" s="73"/>
      <c r="B4888" s="72"/>
      <c r="C4888" s="72"/>
      <c r="D4888" s="72"/>
      <c r="E4888" s="72"/>
      <c r="F4888" s="72"/>
      <c r="G4888" s="72"/>
      <c r="H4888" s="72"/>
    </row>
    <row r="4889" spans="1:8" x14ac:dyDescent="0.25">
      <c r="A4889" s="73"/>
      <c r="B4889" s="72"/>
      <c r="C4889" s="72"/>
      <c r="D4889" s="72"/>
      <c r="E4889" s="72"/>
      <c r="F4889" s="72"/>
      <c r="G4889" s="72"/>
      <c r="H4889" s="72"/>
    </row>
    <row r="4890" spans="1:8" x14ac:dyDescent="0.25">
      <c r="A4890" s="73"/>
      <c r="B4890" s="72"/>
      <c r="C4890" s="72"/>
      <c r="D4890" s="72"/>
      <c r="E4890" s="72"/>
      <c r="F4890" s="72"/>
      <c r="G4890" s="72"/>
      <c r="H4890" s="72"/>
    </row>
    <row r="4891" spans="1:8" x14ac:dyDescent="0.25">
      <c r="A4891" s="73"/>
      <c r="B4891" s="72"/>
      <c r="C4891" s="72"/>
      <c r="D4891" s="72"/>
      <c r="E4891" s="72"/>
      <c r="F4891" s="72"/>
      <c r="G4891" s="72"/>
      <c r="H4891" s="72"/>
    </row>
    <row r="4892" spans="1:8" x14ac:dyDescent="0.25">
      <c r="A4892" s="73"/>
      <c r="B4892" s="72"/>
      <c r="C4892" s="72"/>
      <c r="D4892" s="72"/>
      <c r="E4892" s="72"/>
      <c r="F4892" s="72"/>
      <c r="G4892" s="72"/>
      <c r="H4892" s="72"/>
    </row>
    <row r="4893" spans="1:8" x14ac:dyDescent="0.25">
      <c r="A4893" s="73"/>
      <c r="B4893" s="72"/>
      <c r="C4893" s="72"/>
      <c r="D4893" s="72"/>
      <c r="E4893" s="72"/>
      <c r="F4893" s="72"/>
      <c r="G4893" s="72"/>
      <c r="H4893" s="72"/>
    </row>
    <row r="4894" spans="1:8" x14ac:dyDescent="0.25">
      <c r="A4894" s="73"/>
      <c r="B4894" s="72"/>
      <c r="C4894" s="72"/>
      <c r="D4894" s="72"/>
      <c r="E4894" s="72"/>
      <c r="F4894" s="72"/>
      <c r="G4894" s="72"/>
      <c r="H4894" s="72"/>
    </row>
    <row r="4895" spans="1:8" x14ac:dyDescent="0.25">
      <c r="A4895" s="73"/>
      <c r="B4895" s="72"/>
      <c r="C4895" s="72"/>
      <c r="D4895" s="72"/>
      <c r="E4895" s="72"/>
      <c r="F4895" s="72"/>
      <c r="G4895" s="72"/>
      <c r="H4895" s="72"/>
    </row>
    <row r="4896" spans="1:8" x14ac:dyDescent="0.25">
      <c r="A4896" s="73"/>
      <c r="B4896" s="72"/>
      <c r="C4896" s="72"/>
      <c r="D4896" s="72"/>
      <c r="E4896" s="72"/>
      <c r="F4896" s="72"/>
      <c r="G4896" s="72"/>
      <c r="H4896" s="72"/>
    </row>
    <row r="4897" spans="1:8" x14ac:dyDescent="0.25">
      <c r="A4897" s="73"/>
      <c r="B4897" s="72"/>
      <c r="C4897" s="72"/>
      <c r="D4897" s="72"/>
      <c r="E4897" s="72"/>
      <c r="F4897" s="72"/>
      <c r="G4897" s="72"/>
      <c r="H4897" s="72"/>
    </row>
    <row r="4898" spans="1:8" x14ac:dyDescent="0.25">
      <c r="A4898" s="73"/>
      <c r="B4898" s="72"/>
      <c r="C4898" s="72"/>
      <c r="D4898" s="72"/>
      <c r="E4898" s="72"/>
      <c r="F4898" s="72"/>
      <c r="G4898" s="72"/>
      <c r="H4898" s="72"/>
    </row>
    <row r="4899" spans="1:8" x14ac:dyDescent="0.25">
      <c r="A4899" s="73"/>
      <c r="B4899" s="72"/>
      <c r="C4899" s="72"/>
      <c r="D4899" s="72"/>
      <c r="E4899" s="72"/>
      <c r="F4899" s="72"/>
      <c r="G4899" s="72"/>
      <c r="H4899" s="72"/>
    </row>
    <row r="4900" spans="1:8" x14ac:dyDescent="0.25">
      <c r="A4900" s="73"/>
      <c r="B4900" s="72"/>
      <c r="C4900" s="72"/>
      <c r="D4900" s="72"/>
      <c r="E4900" s="72"/>
      <c r="F4900" s="72"/>
      <c r="G4900" s="72"/>
      <c r="H4900" s="72"/>
    </row>
    <row r="4901" spans="1:8" x14ac:dyDescent="0.25">
      <c r="A4901" s="73"/>
      <c r="B4901" s="72"/>
      <c r="C4901" s="72"/>
      <c r="D4901" s="72"/>
      <c r="E4901" s="72"/>
      <c r="F4901" s="72"/>
      <c r="G4901" s="72"/>
      <c r="H4901" s="72"/>
    </row>
    <row r="4902" spans="1:8" x14ac:dyDescent="0.25">
      <c r="A4902" s="73"/>
      <c r="B4902" s="72"/>
      <c r="C4902" s="72"/>
      <c r="D4902" s="72"/>
      <c r="E4902" s="72"/>
      <c r="F4902" s="72"/>
      <c r="G4902" s="72"/>
      <c r="H4902" s="72"/>
    </row>
    <row r="4903" spans="1:8" x14ac:dyDescent="0.25">
      <c r="A4903" s="73"/>
      <c r="B4903" s="72"/>
      <c r="C4903" s="72"/>
      <c r="D4903" s="72"/>
      <c r="E4903" s="72"/>
      <c r="F4903" s="72"/>
      <c r="G4903" s="72"/>
      <c r="H4903" s="72"/>
    </row>
    <row r="4904" spans="1:8" x14ac:dyDescent="0.25">
      <c r="A4904" s="73"/>
      <c r="B4904" s="72"/>
      <c r="C4904" s="72"/>
      <c r="D4904" s="72"/>
      <c r="E4904" s="72"/>
      <c r="F4904" s="72"/>
      <c r="G4904" s="72"/>
      <c r="H4904" s="72"/>
    </row>
    <row r="4905" spans="1:8" x14ac:dyDescent="0.25">
      <c r="A4905" s="73"/>
      <c r="B4905" s="72"/>
      <c r="C4905" s="72"/>
      <c r="D4905" s="72"/>
      <c r="E4905" s="72"/>
      <c r="F4905" s="72"/>
      <c r="G4905" s="72"/>
      <c r="H4905" s="72"/>
    </row>
    <row r="4906" spans="1:8" x14ac:dyDescent="0.25">
      <c r="A4906" s="73"/>
      <c r="B4906" s="72"/>
      <c r="C4906" s="72"/>
      <c r="D4906" s="72"/>
      <c r="E4906" s="72"/>
      <c r="F4906" s="72"/>
      <c r="G4906" s="72"/>
      <c r="H4906" s="72"/>
    </row>
    <row r="4907" spans="1:8" x14ac:dyDescent="0.25">
      <c r="A4907" s="73"/>
      <c r="B4907" s="72"/>
      <c r="C4907" s="72"/>
      <c r="D4907" s="72"/>
      <c r="E4907" s="72"/>
      <c r="F4907" s="72"/>
      <c r="G4907" s="72"/>
      <c r="H4907" s="72"/>
    </row>
    <row r="4908" spans="1:8" x14ac:dyDescent="0.25">
      <c r="A4908" s="73"/>
      <c r="B4908" s="72"/>
      <c r="C4908" s="72"/>
      <c r="D4908" s="72"/>
      <c r="E4908" s="72"/>
      <c r="F4908" s="72"/>
      <c r="G4908" s="72"/>
      <c r="H4908" s="72"/>
    </row>
    <row r="4909" spans="1:8" x14ac:dyDescent="0.25">
      <c r="A4909" s="73"/>
      <c r="B4909" s="72"/>
      <c r="C4909" s="72"/>
      <c r="D4909" s="72"/>
      <c r="E4909" s="72"/>
      <c r="F4909" s="72"/>
      <c r="G4909" s="72"/>
      <c r="H4909" s="72"/>
    </row>
    <row r="4910" spans="1:8" x14ac:dyDescent="0.25">
      <c r="A4910" s="73"/>
      <c r="B4910" s="72"/>
      <c r="C4910" s="72"/>
      <c r="D4910" s="72"/>
      <c r="E4910" s="72"/>
      <c r="F4910" s="72"/>
      <c r="G4910" s="72"/>
      <c r="H4910" s="72"/>
    </row>
    <row r="4911" spans="1:8" x14ac:dyDescent="0.25">
      <c r="A4911" s="73"/>
      <c r="B4911" s="72"/>
      <c r="C4911" s="72"/>
      <c r="D4911" s="72"/>
      <c r="E4911" s="72"/>
      <c r="F4911" s="72"/>
      <c r="G4911" s="72"/>
      <c r="H4911" s="72"/>
    </row>
    <row r="4912" spans="1:8" x14ac:dyDescent="0.25">
      <c r="A4912" s="73"/>
      <c r="B4912" s="72"/>
      <c r="C4912" s="72"/>
      <c r="D4912" s="72"/>
      <c r="E4912" s="72"/>
      <c r="F4912" s="72"/>
      <c r="G4912" s="72"/>
      <c r="H4912" s="72"/>
    </row>
    <row r="4913" spans="1:8" x14ac:dyDescent="0.25">
      <c r="A4913" s="73"/>
      <c r="B4913" s="72"/>
      <c r="C4913" s="72"/>
      <c r="D4913" s="72"/>
      <c r="E4913" s="72"/>
      <c r="F4913" s="72"/>
      <c r="G4913" s="72"/>
      <c r="H4913" s="72"/>
    </row>
    <row r="4914" spans="1:8" x14ac:dyDescent="0.25">
      <c r="A4914" s="73"/>
      <c r="B4914" s="72"/>
      <c r="C4914" s="72"/>
      <c r="D4914" s="72"/>
      <c r="E4914" s="72"/>
      <c r="F4914" s="72"/>
      <c r="G4914" s="72"/>
      <c r="H4914" s="72"/>
    </row>
    <row r="4915" spans="1:8" x14ac:dyDescent="0.25">
      <c r="A4915" s="73"/>
      <c r="B4915" s="72"/>
      <c r="C4915" s="72"/>
      <c r="D4915" s="72"/>
      <c r="E4915" s="72"/>
      <c r="F4915" s="72"/>
      <c r="G4915" s="72"/>
      <c r="H4915" s="72"/>
    </row>
    <row r="4916" spans="1:8" x14ac:dyDescent="0.25">
      <c r="A4916" s="73"/>
      <c r="B4916" s="72"/>
      <c r="C4916" s="72"/>
      <c r="D4916" s="72"/>
      <c r="E4916" s="72"/>
      <c r="F4916" s="72"/>
      <c r="G4916" s="72"/>
      <c r="H4916" s="72"/>
    </row>
    <row r="4917" spans="1:8" x14ac:dyDescent="0.25">
      <c r="A4917" s="73"/>
      <c r="B4917" s="72"/>
      <c r="C4917" s="72"/>
      <c r="D4917" s="72"/>
      <c r="E4917" s="72"/>
      <c r="F4917" s="72"/>
      <c r="G4917" s="72"/>
      <c r="H4917" s="72"/>
    </row>
    <row r="4918" spans="1:8" x14ac:dyDescent="0.25">
      <c r="A4918" s="73"/>
      <c r="B4918" s="72"/>
      <c r="C4918" s="72"/>
      <c r="D4918" s="72"/>
      <c r="E4918" s="72"/>
      <c r="F4918" s="72"/>
      <c r="G4918" s="72"/>
      <c r="H4918" s="72"/>
    </row>
    <row r="4919" spans="1:8" x14ac:dyDescent="0.25">
      <c r="A4919" s="73"/>
      <c r="B4919" s="72"/>
      <c r="C4919" s="72"/>
      <c r="D4919" s="72"/>
      <c r="E4919" s="72"/>
      <c r="F4919" s="72"/>
      <c r="G4919" s="72"/>
      <c r="H4919" s="72"/>
    </row>
    <row r="4920" spans="1:8" x14ac:dyDescent="0.25">
      <c r="A4920" s="73"/>
      <c r="B4920" s="72"/>
      <c r="C4920" s="72"/>
      <c r="D4920" s="72"/>
      <c r="E4920" s="72"/>
      <c r="F4920" s="72"/>
      <c r="G4920" s="72"/>
      <c r="H4920" s="72"/>
    </row>
    <row r="4921" spans="1:8" x14ac:dyDescent="0.25">
      <c r="A4921" s="73"/>
      <c r="B4921" s="72"/>
      <c r="C4921" s="72"/>
      <c r="D4921" s="72"/>
      <c r="E4921" s="72"/>
      <c r="F4921" s="72"/>
      <c r="G4921" s="72"/>
      <c r="H4921" s="72"/>
    </row>
    <row r="4922" spans="1:8" x14ac:dyDescent="0.25">
      <c r="A4922" s="73"/>
      <c r="B4922" s="72"/>
      <c r="C4922" s="72"/>
      <c r="D4922" s="72"/>
      <c r="E4922" s="72"/>
      <c r="F4922" s="72"/>
      <c r="G4922" s="72"/>
      <c r="H4922" s="72"/>
    </row>
    <row r="4923" spans="1:8" x14ac:dyDescent="0.25">
      <c r="A4923" s="73"/>
      <c r="B4923" s="72"/>
      <c r="C4923" s="72"/>
      <c r="D4923" s="72"/>
      <c r="E4923" s="72"/>
      <c r="F4923" s="72"/>
      <c r="G4923" s="72"/>
      <c r="H4923" s="72"/>
    </row>
    <row r="4924" spans="1:8" x14ac:dyDescent="0.25">
      <c r="A4924" s="73"/>
      <c r="B4924" s="72"/>
      <c r="C4924" s="72"/>
      <c r="D4924" s="72"/>
      <c r="E4924" s="72"/>
      <c r="F4924" s="72"/>
      <c r="G4924" s="72"/>
      <c r="H4924" s="72"/>
    </row>
    <row r="4925" spans="1:8" x14ac:dyDescent="0.25">
      <c r="A4925" s="73"/>
      <c r="B4925" s="72"/>
      <c r="C4925" s="72"/>
      <c r="D4925" s="72"/>
      <c r="E4925" s="72"/>
      <c r="F4925" s="72"/>
      <c r="G4925" s="72"/>
      <c r="H4925" s="72"/>
    </row>
    <row r="4926" spans="1:8" x14ac:dyDescent="0.25">
      <c r="A4926" s="73"/>
      <c r="B4926" s="72"/>
      <c r="C4926" s="72"/>
      <c r="D4926" s="72"/>
      <c r="E4926" s="72"/>
      <c r="F4926" s="72"/>
      <c r="G4926" s="72"/>
      <c r="H4926" s="72"/>
    </row>
    <row r="4927" spans="1:8" x14ac:dyDescent="0.25">
      <c r="A4927" s="73"/>
      <c r="B4927" s="72"/>
      <c r="C4927" s="72"/>
      <c r="D4927" s="72"/>
      <c r="E4927" s="72"/>
      <c r="F4927" s="72"/>
      <c r="G4927" s="72"/>
      <c r="H4927" s="72"/>
    </row>
    <row r="4928" spans="1:8" x14ac:dyDescent="0.25">
      <c r="A4928" s="73"/>
      <c r="B4928" s="72"/>
      <c r="C4928" s="72"/>
      <c r="D4928" s="72"/>
      <c r="E4928" s="72"/>
      <c r="F4928" s="72"/>
      <c r="G4928" s="72"/>
      <c r="H4928" s="72"/>
    </row>
    <row r="4929" spans="1:8" x14ac:dyDescent="0.25">
      <c r="A4929" s="73"/>
      <c r="B4929" s="72"/>
      <c r="C4929" s="72"/>
      <c r="D4929" s="72"/>
      <c r="E4929" s="72"/>
      <c r="F4929" s="72"/>
      <c r="G4929" s="72"/>
      <c r="H4929" s="72"/>
    </row>
    <row r="4930" spans="1:8" x14ac:dyDescent="0.25">
      <c r="A4930" s="73"/>
      <c r="B4930" s="72"/>
      <c r="C4930" s="72"/>
      <c r="D4930" s="72"/>
      <c r="E4930" s="72"/>
      <c r="F4930" s="72"/>
      <c r="G4930" s="72"/>
      <c r="H4930" s="72"/>
    </row>
    <row r="4931" spans="1:8" x14ac:dyDescent="0.25">
      <c r="A4931" s="73"/>
      <c r="B4931" s="72"/>
      <c r="C4931" s="72"/>
      <c r="D4931" s="72"/>
      <c r="E4931" s="72"/>
      <c r="F4931" s="72"/>
      <c r="G4931" s="72"/>
      <c r="H4931" s="72"/>
    </row>
    <row r="4932" spans="1:8" x14ac:dyDescent="0.25">
      <c r="A4932" s="73"/>
      <c r="B4932" s="72"/>
      <c r="C4932" s="72"/>
      <c r="D4932" s="72"/>
      <c r="E4932" s="72"/>
      <c r="F4932" s="72"/>
      <c r="G4932" s="72"/>
      <c r="H4932" s="72"/>
    </row>
    <row r="4933" spans="1:8" x14ac:dyDescent="0.25">
      <c r="A4933" s="73"/>
      <c r="B4933" s="72"/>
      <c r="C4933" s="72"/>
      <c r="D4933" s="72"/>
      <c r="E4933" s="72"/>
      <c r="F4933" s="72"/>
      <c r="G4933" s="72"/>
      <c r="H4933" s="72"/>
    </row>
    <row r="4934" spans="1:8" x14ac:dyDescent="0.25">
      <c r="A4934" s="73"/>
      <c r="B4934" s="72"/>
      <c r="C4934" s="72"/>
      <c r="D4934" s="72"/>
      <c r="E4934" s="72"/>
      <c r="F4934" s="72"/>
      <c r="G4934" s="72"/>
      <c r="H4934" s="72"/>
    </row>
    <row r="4935" spans="1:8" x14ac:dyDescent="0.25">
      <c r="A4935" s="73"/>
      <c r="B4935" s="72"/>
      <c r="C4935" s="72"/>
      <c r="D4935" s="72"/>
      <c r="E4935" s="72"/>
      <c r="F4935" s="72"/>
      <c r="G4935" s="72"/>
      <c r="H4935" s="72"/>
    </row>
    <row r="4936" spans="1:8" x14ac:dyDescent="0.25">
      <c r="A4936" s="73"/>
      <c r="B4936" s="72"/>
      <c r="C4936" s="72"/>
      <c r="D4936" s="72"/>
      <c r="E4936" s="72"/>
      <c r="F4936" s="72"/>
      <c r="G4936" s="72"/>
      <c r="H4936" s="72"/>
    </row>
    <row r="4937" spans="1:8" x14ac:dyDescent="0.25">
      <c r="A4937" s="73"/>
      <c r="B4937" s="72"/>
      <c r="C4937" s="72"/>
      <c r="D4937" s="72"/>
      <c r="E4937" s="72"/>
      <c r="F4937" s="72"/>
      <c r="G4937" s="72"/>
      <c r="H4937" s="72"/>
    </row>
    <row r="4938" spans="1:8" x14ac:dyDescent="0.25">
      <c r="A4938" s="73"/>
      <c r="B4938" s="72"/>
      <c r="C4938" s="72"/>
      <c r="D4938" s="72"/>
      <c r="E4938" s="72"/>
      <c r="F4938" s="72"/>
      <c r="G4938" s="72"/>
      <c r="H4938" s="72"/>
    </row>
    <row r="4939" spans="1:8" x14ac:dyDescent="0.25">
      <c r="A4939" s="73"/>
      <c r="B4939" s="72"/>
      <c r="C4939" s="72"/>
      <c r="D4939" s="72"/>
      <c r="E4939" s="72"/>
      <c r="F4939" s="72"/>
      <c r="G4939" s="72"/>
      <c r="H4939" s="72"/>
    </row>
    <row r="4940" spans="1:8" x14ac:dyDescent="0.25">
      <c r="A4940" s="73"/>
      <c r="B4940" s="72"/>
      <c r="C4940" s="72"/>
      <c r="D4940" s="72"/>
      <c r="E4940" s="72"/>
      <c r="F4940" s="72"/>
      <c r="G4940" s="72"/>
      <c r="H4940" s="72"/>
    </row>
    <row r="4941" spans="1:8" x14ac:dyDescent="0.25">
      <c r="A4941" s="73"/>
      <c r="B4941" s="72"/>
      <c r="C4941" s="72"/>
      <c r="D4941" s="72"/>
      <c r="E4941" s="72"/>
      <c r="F4941" s="72"/>
      <c r="G4941" s="72"/>
      <c r="H4941" s="72"/>
    </row>
    <row r="4942" spans="1:8" x14ac:dyDescent="0.25">
      <c r="A4942" s="73"/>
      <c r="B4942" s="72"/>
      <c r="C4942" s="72"/>
      <c r="D4942" s="72"/>
      <c r="E4942" s="72"/>
      <c r="F4942" s="72"/>
      <c r="G4942" s="72"/>
      <c r="H4942" s="72"/>
    </row>
    <row r="4943" spans="1:8" x14ac:dyDescent="0.25">
      <c r="A4943" s="73"/>
      <c r="B4943" s="72"/>
      <c r="C4943" s="72"/>
      <c r="D4943" s="72"/>
      <c r="E4943" s="72"/>
      <c r="F4943" s="72"/>
      <c r="G4943" s="72"/>
      <c r="H4943" s="72"/>
    </row>
    <row r="4944" spans="1:8" x14ac:dyDescent="0.25">
      <c r="A4944" s="73"/>
      <c r="B4944" s="72"/>
      <c r="C4944" s="72"/>
      <c r="D4944" s="72"/>
      <c r="E4944" s="72"/>
      <c r="F4944" s="72"/>
      <c r="G4944" s="72"/>
      <c r="H4944" s="72"/>
    </row>
    <row r="4945" spans="1:8" x14ac:dyDescent="0.25">
      <c r="A4945" s="73"/>
      <c r="B4945" s="72"/>
      <c r="C4945" s="72"/>
      <c r="D4945" s="72"/>
      <c r="E4945" s="72"/>
      <c r="F4945" s="72"/>
      <c r="G4945" s="72"/>
      <c r="H4945" s="72"/>
    </row>
    <row r="4946" spans="1:8" x14ac:dyDescent="0.25">
      <c r="A4946" s="73"/>
      <c r="B4946" s="72"/>
      <c r="C4946" s="72"/>
      <c r="D4946" s="72"/>
      <c r="E4946" s="72"/>
      <c r="F4946" s="72"/>
      <c r="G4946" s="72"/>
      <c r="H4946" s="72"/>
    </row>
    <row r="4947" spans="1:8" x14ac:dyDescent="0.25">
      <c r="A4947" s="73"/>
      <c r="B4947" s="72"/>
      <c r="C4947" s="72"/>
      <c r="D4947" s="72"/>
      <c r="E4947" s="72"/>
      <c r="F4947" s="72"/>
      <c r="G4947" s="72"/>
      <c r="H4947" s="72"/>
    </row>
    <row r="4948" spans="1:8" x14ac:dyDescent="0.25">
      <c r="A4948" s="73"/>
      <c r="B4948" s="72"/>
      <c r="C4948" s="72"/>
      <c r="D4948" s="72"/>
      <c r="E4948" s="72"/>
      <c r="F4948" s="72"/>
      <c r="G4948" s="72"/>
      <c r="H4948" s="72"/>
    </row>
    <row r="4949" spans="1:8" x14ac:dyDescent="0.25">
      <c r="A4949" s="73"/>
      <c r="B4949" s="72"/>
      <c r="C4949" s="72"/>
      <c r="D4949" s="72"/>
      <c r="E4949" s="72"/>
      <c r="F4949" s="72"/>
      <c r="G4949" s="72"/>
      <c r="H4949" s="72"/>
    </row>
    <row r="4950" spans="1:8" x14ac:dyDescent="0.25">
      <c r="A4950" s="73"/>
      <c r="B4950" s="72"/>
      <c r="C4950" s="72"/>
      <c r="D4950" s="72"/>
      <c r="E4950" s="72"/>
      <c r="F4950" s="72"/>
      <c r="G4950" s="72"/>
      <c r="H4950" s="72"/>
    </row>
    <row r="4951" spans="1:8" x14ac:dyDescent="0.25">
      <c r="A4951" s="73"/>
      <c r="B4951" s="72"/>
      <c r="C4951" s="72"/>
      <c r="D4951" s="72"/>
      <c r="E4951" s="72"/>
      <c r="F4951" s="72"/>
      <c r="G4951" s="72"/>
      <c r="H4951" s="72"/>
    </row>
    <row r="4952" spans="1:8" x14ac:dyDescent="0.25">
      <c r="A4952" s="73"/>
      <c r="B4952" s="72"/>
      <c r="C4952" s="72"/>
      <c r="D4952" s="72"/>
      <c r="E4952" s="72"/>
      <c r="F4952" s="72"/>
      <c r="G4952" s="72"/>
      <c r="H4952" s="72"/>
    </row>
    <row r="4953" spans="1:8" x14ac:dyDescent="0.25">
      <c r="A4953" s="73"/>
      <c r="B4953" s="72"/>
      <c r="C4953" s="72"/>
      <c r="D4953" s="72"/>
      <c r="E4953" s="72"/>
      <c r="F4953" s="72"/>
      <c r="G4953" s="72"/>
      <c r="H4953" s="72"/>
    </row>
    <row r="4954" spans="1:8" x14ac:dyDescent="0.25">
      <c r="A4954" s="73"/>
      <c r="B4954" s="72"/>
      <c r="C4954" s="72"/>
      <c r="D4954" s="72"/>
      <c r="E4954" s="72"/>
      <c r="F4954" s="72"/>
      <c r="G4954" s="72"/>
      <c r="H4954" s="72"/>
    </row>
    <row r="4955" spans="1:8" x14ac:dyDescent="0.25">
      <c r="A4955" s="73"/>
      <c r="B4955" s="72"/>
      <c r="C4955" s="72"/>
      <c r="D4955" s="72"/>
      <c r="E4955" s="72"/>
      <c r="F4955" s="72"/>
      <c r="G4955" s="72"/>
      <c r="H4955" s="72"/>
    </row>
    <row r="4956" spans="1:8" x14ac:dyDescent="0.25">
      <c r="A4956" s="73"/>
      <c r="B4956" s="72"/>
      <c r="C4956" s="72"/>
      <c r="D4956" s="72"/>
      <c r="E4956" s="72"/>
      <c r="F4956" s="72"/>
      <c r="G4956" s="72"/>
      <c r="H4956" s="72"/>
    </row>
    <row r="4957" spans="1:8" x14ac:dyDescent="0.25">
      <c r="A4957" s="73"/>
      <c r="B4957" s="72"/>
      <c r="C4957" s="72"/>
      <c r="D4957" s="72"/>
      <c r="E4957" s="72"/>
      <c r="F4957" s="72"/>
      <c r="G4957" s="72"/>
      <c r="H4957" s="72"/>
    </row>
    <row r="4958" spans="1:8" x14ac:dyDescent="0.25">
      <c r="A4958" s="73"/>
      <c r="B4958" s="72"/>
      <c r="C4958" s="72"/>
      <c r="D4958" s="72"/>
      <c r="E4958" s="72"/>
      <c r="F4958" s="72"/>
      <c r="G4958" s="72"/>
      <c r="H4958" s="72"/>
    </row>
    <row r="4959" spans="1:8" x14ac:dyDescent="0.25">
      <c r="A4959" s="73"/>
      <c r="B4959" s="72"/>
      <c r="C4959" s="72"/>
      <c r="D4959" s="72"/>
      <c r="E4959" s="72"/>
      <c r="F4959" s="72"/>
      <c r="G4959" s="72"/>
      <c r="H4959" s="72"/>
    </row>
    <row r="4960" spans="1:8" x14ac:dyDescent="0.25">
      <c r="A4960" s="73"/>
      <c r="B4960" s="72"/>
      <c r="C4960" s="72"/>
      <c r="D4960" s="72"/>
      <c r="E4960" s="72"/>
      <c r="F4960" s="72"/>
      <c r="G4960" s="72"/>
      <c r="H4960" s="72"/>
    </row>
    <row r="4961" spans="1:8" x14ac:dyDescent="0.25">
      <c r="A4961" s="73"/>
      <c r="B4961" s="72"/>
      <c r="C4961" s="72"/>
      <c r="D4961" s="72"/>
      <c r="E4961" s="72"/>
      <c r="F4961" s="72"/>
      <c r="G4961" s="72"/>
      <c r="H4961" s="72"/>
    </row>
    <row r="4962" spans="1:8" x14ac:dyDescent="0.25">
      <c r="A4962" s="73"/>
      <c r="B4962" s="72"/>
      <c r="C4962" s="72"/>
      <c r="D4962" s="72"/>
      <c r="E4962" s="72"/>
      <c r="F4962" s="72"/>
      <c r="G4962" s="72"/>
      <c r="H4962" s="72"/>
    </row>
    <row r="4963" spans="1:8" x14ac:dyDescent="0.25">
      <c r="A4963" s="73"/>
      <c r="B4963" s="72"/>
      <c r="C4963" s="72"/>
      <c r="D4963" s="72"/>
      <c r="E4963" s="72"/>
      <c r="F4963" s="72"/>
      <c r="G4963" s="72"/>
      <c r="H4963" s="72"/>
    </row>
    <row r="4964" spans="1:8" x14ac:dyDescent="0.25">
      <c r="A4964" s="73"/>
      <c r="B4964" s="72"/>
      <c r="C4964" s="72"/>
      <c r="D4964" s="72"/>
      <c r="E4964" s="72"/>
      <c r="F4964" s="72"/>
      <c r="G4964" s="72"/>
      <c r="H4964" s="72"/>
    </row>
    <row r="4965" spans="1:8" x14ac:dyDescent="0.25">
      <c r="A4965" s="73"/>
      <c r="B4965" s="72"/>
      <c r="C4965" s="72"/>
      <c r="D4965" s="72"/>
      <c r="E4965" s="72"/>
      <c r="F4965" s="72"/>
      <c r="G4965" s="72"/>
      <c r="H4965" s="72"/>
    </row>
    <row r="4966" spans="1:8" x14ac:dyDescent="0.25">
      <c r="A4966" s="73"/>
      <c r="B4966" s="72"/>
      <c r="C4966" s="72"/>
      <c r="D4966" s="72"/>
      <c r="E4966" s="72"/>
      <c r="F4966" s="72"/>
      <c r="G4966" s="72"/>
      <c r="H4966" s="72"/>
    </row>
    <row r="4967" spans="1:8" x14ac:dyDescent="0.25">
      <c r="A4967" s="73"/>
      <c r="B4967" s="72"/>
      <c r="C4967" s="72"/>
      <c r="D4967" s="72"/>
      <c r="E4967" s="72"/>
      <c r="F4967" s="72"/>
      <c r="G4967" s="72"/>
      <c r="H4967" s="72"/>
    </row>
    <row r="4968" spans="1:8" x14ac:dyDescent="0.25">
      <c r="A4968" s="73"/>
      <c r="B4968" s="72"/>
      <c r="C4968" s="72"/>
      <c r="D4968" s="72"/>
      <c r="E4968" s="72"/>
      <c r="F4968" s="72"/>
      <c r="G4968" s="72"/>
      <c r="H4968" s="72"/>
    </row>
    <row r="4969" spans="1:8" x14ac:dyDescent="0.25">
      <c r="A4969" s="73"/>
      <c r="B4969" s="72"/>
      <c r="C4969" s="72"/>
      <c r="D4969" s="72"/>
      <c r="E4969" s="72"/>
      <c r="F4969" s="72"/>
      <c r="G4969" s="72"/>
      <c r="H4969" s="72"/>
    </row>
    <row r="4970" spans="1:8" x14ac:dyDescent="0.25">
      <c r="A4970" s="73"/>
      <c r="B4970" s="72"/>
      <c r="C4970" s="72"/>
      <c r="D4970" s="72"/>
      <c r="E4970" s="72"/>
      <c r="F4970" s="72"/>
      <c r="G4970" s="72"/>
      <c r="H4970" s="72"/>
    </row>
    <row r="4971" spans="1:8" x14ac:dyDescent="0.25">
      <c r="A4971" s="73"/>
      <c r="B4971" s="72"/>
      <c r="C4971" s="72"/>
      <c r="D4971" s="72"/>
      <c r="E4971" s="72"/>
      <c r="F4971" s="72"/>
      <c r="G4971" s="72"/>
      <c r="H4971" s="72"/>
    </row>
    <row r="4972" spans="1:8" x14ac:dyDescent="0.25">
      <c r="A4972" s="73"/>
      <c r="B4972" s="72"/>
      <c r="C4972" s="72"/>
      <c r="D4972" s="72"/>
      <c r="E4972" s="72"/>
      <c r="F4972" s="72"/>
      <c r="G4972" s="72"/>
      <c r="H4972" s="72"/>
    </row>
    <row r="4973" spans="1:8" x14ac:dyDescent="0.25">
      <c r="A4973" s="73"/>
      <c r="B4973" s="72"/>
      <c r="C4973" s="72"/>
      <c r="D4973" s="72"/>
      <c r="E4973" s="72"/>
      <c r="F4973" s="72"/>
      <c r="G4973" s="72"/>
      <c r="H4973" s="72"/>
    </row>
    <row r="4974" spans="1:8" x14ac:dyDescent="0.25">
      <c r="A4974" s="73"/>
      <c r="B4974" s="72"/>
      <c r="C4974" s="72"/>
      <c r="D4974" s="72"/>
      <c r="E4974" s="72"/>
      <c r="F4974" s="72"/>
      <c r="G4974" s="72"/>
      <c r="H4974" s="72"/>
    </row>
    <row r="4975" spans="1:8" x14ac:dyDescent="0.25">
      <c r="A4975" s="73"/>
      <c r="B4975" s="72"/>
      <c r="C4975" s="72"/>
      <c r="D4975" s="72"/>
      <c r="E4975" s="72"/>
      <c r="F4975" s="72"/>
      <c r="G4975" s="72"/>
      <c r="H4975" s="72"/>
    </row>
    <row r="4976" spans="1:8" x14ac:dyDescent="0.25">
      <c r="A4976" s="73"/>
      <c r="B4976" s="72"/>
      <c r="C4976" s="72"/>
      <c r="D4976" s="72"/>
      <c r="E4976" s="72"/>
      <c r="F4976" s="72"/>
      <c r="G4976" s="72"/>
      <c r="H4976" s="72"/>
    </row>
    <row r="4977" spans="1:8" x14ac:dyDescent="0.25">
      <c r="A4977" s="73"/>
      <c r="B4977" s="72"/>
      <c r="C4977" s="72"/>
      <c r="D4977" s="72"/>
      <c r="E4977" s="72"/>
      <c r="F4977" s="72"/>
      <c r="G4977" s="72"/>
      <c r="H4977" s="72"/>
    </row>
    <row r="4978" spans="1:8" x14ac:dyDescent="0.25">
      <c r="A4978" s="73"/>
      <c r="B4978" s="72"/>
      <c r="C4978" s="72"/>
      <c r="D4978" s="72"/>
      <c r="E4978" s="72"/>
      <c r="F4978" s="72"/>
      <c r="G4978" s="72"/>
      <c r="H4978" s="72"/>
    </row>
    <row r="4979" spans="1:8" x14ac:dyDescent="0.25">
      <c r="A4979" s="73"/>
      <c r="B4979" s="72"/>
      <c r="C4979" s="72"/>
      <c r="D4979" s="72"/>
      <c r="E4979" s="72"/>
      <c r="F4979" s="72"/>
      <c r="G4979" s="72"/>
      <c r="H4979" s="72"/>
    </row>
    <row r="4980" spans="1:8" x14ac:dyDescent="0.25">
      <c r="A4980" s="73"/>
      <c r="B4980" s="72"/>
      <c r="C4980" s="72"/>
      <c r="D4980" s="72"/>
      <c r="E4980" s="72"/>
      <c r="F4980" s="72"/>
      <c r="G4980" s="72"/>
      <c r="H4980" s="72"/>
    </row>
    <row r="4981" spans="1:8" x14ac:dyDescent="0.25">
      <c r="A4981" s="73"/>
      <c r="B4981" s="72"/>
      <c r="C4981" s="72"/>
      <c r="D4981" s="72"/>
      <c r="E4981" s="72"/>
      <c r="F4981" s="72"/>
      <c r="G4981" s="72"/>
      <c r="H4981" s="72"/>
    </row>
    <row r="4982" spans="1:8" x14ac:dyDescent="0.25">
      <c r="A4982" s="73"/>
      <c r="B4982" s="72"/>
      <c r="C4982" s="72"/>
      <c r="D4982" s="72"/>
      <c r="E4982" s="72"/>
      <c r="F4982" s="72"/>
      <c r="G4982" s="72"/>
      <c r="H4982" s="72"/>
    </row>
    <row r="4983" spans="1:8" x14ac:dyDescent="0.25">
      <c r="A4983" s="73"/>
      <c r="B4983" s="72"/>
      <c r="C4983" s="72"/>
      <c r="D4983" s="72"/>
      <c r="E4983" s="72"/>
      <c r="F4983" s="72"/>
      <c r="G4983" s="72"/>
      <c r="H4983" s="72"/>
    </row>
    <row r="4984" spans="1:8" x14ac:dyDescent="0.25">
      <c r="A4984" s="73"/>
      <c r="B4984" s="72"/>
      <c r="C4984" s="72"/>
      <c r="D4984" s="72"/>
      <c r="E4984" s="72"/>
      <c r="F4984" s="72"/>
      <c r="G4984" s="72"/>
      <c r="H4984" s="72"/>
    </row>
    <row r="4985" spans="1:8" x14ac:dyDescent="0.25">
      <c r="A4985" s="73"/>
      <c r="B4985" s="72"/>
      <c r="C4985" s="72"/>
      <c r="D4985" s="72"/>
      <c r="E4985" s="72"/>
      <c r="F4985" s="72"/>
      <c r="G4985" s="72"/>
      <c r="H4985" s="72"/>
    </row>
    <row r="4986" spans="1:8" x14ac:dyDescent="0.25">
      <c r="A4986" s="73"/>
      <c r="B4986" s="72"/>
      <c r="C4986" s="72"/>
      <c r="D4986" s="72"/>
      <c r="E4986" s="72"/>
      <c r="F4986" s="72"/>
      <c r="G4986" s="72"/>
      <c r="H4986" s="72"/>
    </row>
    <row r="4987" spans="1:8" x14ac:dyDescent="0.25">
      <c r="A4987" s="73"/>
      <c r="B4987" s="72"/>
      <c r="C4987" s="72"/>
      <c r="D4987" s="72"/>
      <c r="E4987" s="72"/>
      <c r="F4987" s="72"/>
      <c r="G4987" s="72"/>
      <c r="H4987" s="72"/>
    </row>
    <row r="4988" spans="1:8" x14ac:dyDescent="0.25">
      <c r="A4988" s="73"/>
      <c r="B4988" s="72"/>
      <c r="C4988" s="72"/>
      <c r="D4988" s="72"/>
      <c r="E4988" s="72"/>
      <c r="F4988" s="72"/>
      <c r="G4988" s="72"/>
      <c r="H4988" s="72"/>
    </row>
    <row r="4989" spans="1:8" x14ac:dyDescent="0.25">
      <c r="A4989" s="73"/>
      <c r="B4989" s="72"/>
      <c r="C4989" s="72"/>
      <c r="D4989" s="72"/>
      <c r="E4989" s="72"/>
      <c r="F4989" s="72"/>
      <c r="G4989" s="72"/>
      <c r="H4989" s="72"/>
    </row>
    <row r="4990" spans="1:8" x14ac:dyDescent="0.25">
      <c r="A4990" s="73"/>
      <c r="B4990" s="72"/>
      <c r="C4990" s="72"/>
      <c r="D4990" s="72"/>
      <c r="E4990" s="72"/>
      <c r="F4990" s="72"/>
      <c r="G4990" s="72"/>
      <c r="H4990" s="72"/>
    </row>
    <row r="4991" spans="1:8" x14ac:dyDescent="0.25">
      <c r="A4991" s="73"/>
      <c r="B4991" s="72"/>
      <c r="C4991" s="72"/>
      <c r="D4991" s="72"/>
      <c r="E4991" s="72"/>
      <c r="F4991" s="72"/>
      <c r="G4991" s="72"/>
      <c r="H4991" s="72"/>
    </row>
    <row r="4992" spans="1:8" x14ac:dyDescent="0.25">
      <c r="A4992" s="73"/>
      <c r="B4992" s="72"/>
      <c r="C4992" s="72"/>
      <c r="D4992" s="72"/>
      <c r="E4992" s="72"/>
      <c r="F4992" s="72"/>
      <c r="G4992" s="72"/>
      <c r="H4992" s="72"/>
    </row>
    <row r="4993" spans="1:8" x14ac:dyDescent="0.25">
      <c r="A4993" s="73"/>
      <c r="B4993" s="72"/>
      <c r="C4993" s="72"/>
      <c r="D4993" s="72"/>
      <c r="E4993" s="72"/>
      <c r="F4993" s="72"/>
      <c r="G4993" s="72"/>
      <c r="H4993" s="72"/>
    </row>
    <row r="4994" spans="1:8" x14ac:dyDescent="0.25">
      <c r="A4994" s="73"/>
      <c r="B4994" s="72"/>
      <c r="C4994" s="72"/>
      <c r="D4994" s="72"/>
      <c r="E4994" s="72"/>
      <c r="F4994" s="72"/>
      <c r="G4994" s="72"/>
      <c r="H4994" s="72"/>
    </row>
    <row r="4995" spans="1:8" x14ac:dyDescent="0.25">
      <c r="A4995" s="73"/>
      <c r="B4995" s="72"/>
      <c r="C4995" s="72"/>
      <c r="D4995" s="72"/>
      <c r="E4995" s="72"/>
      <c r="F4995" s="72"/>
      <c r="G4995" s="72"/>
      <c r="H4995" s="72"/>
    </row>
    <row r="4996" spans="1:8" x14ac:dyDescent="0.25">
      <c r="A4996" s="73"/>
      <c r="B4996" s="72"/>
      <c r="C4996" s="72"/>
      <c r="D4996" s="72"/>
      <c r="E4996" s="72"/>
      <c r="F4996" s="72"/>
      <c r="G4996" s="72"/>
      <c r="H4996" s="72"/>
    </row>
    <row r="4997" spans="1:8" x14ac:dyDescent="0.25">
      <c r="A4997" s="73"/>
      <c r="B4997" s="72"/>
      <c r="C4997" s="72"/>
      <c r="D4997" s="72"/>
      <c r="E4997" s="72"/>
      <c r="F4997" s="72"/>
      <c r="G4997" s="72"/>
      <c r="H4997" s="72"/>
    </row>
    <row r="4998" spans="1:8" x14ac:dyDescent="0.25">
      <c r="A4998" s="73"/>
      <c r="B4998" s="72"/>
      <c r="C4998" s="72"/>
      <c r="D4998" s="72"/>
      <c r="E4998" s="72"/>
      <c r="F4998" s="72"/>
      <c r="G4998" s="72"/>
      <c r="H4998" s="72"/>
    </row>
    <row r="4999" spans="1:8" x14ac:dyDescent="0.25">
      <c r="A4999" s="73"/>
      <c r="B4999" s="72"/>
      <c r="C4999" s="72"/>
      <c r="D4999" s="72"/>
      <c r="E4999" s="72"/>
      <c r="F4999" s="72"/>
      <c r="G4999" s="72"/>
      <c r="H4999" s="72"/>
    </row>
    <row r="5000" spans="1:8" x14ac:dyDescent="0.25">
      <c r="A5000" s="73"/>
      <c r="B5000" s="72"/>
      <c r="C5000" s="72"/>
      <c r="D5000" s="72"/>
      <c r="E5000" s="72"/>
      <c r="F5000" s="72"/>
      <c r="G5000" s="72"/>
      <c r="H5000" s="72"/>
    </row>
    <row r="5001" spans="1:8" x14ac:dyDescent="0.25">
      <c r="A5001" s="73"/>
      <c r="B5001" s="72"/>
      <c r="C5001" s="72"/>
      <c r="D5001" s="72"/>
      <c r="E5001" s="72"/>
      <c r="F5001" s="72"/>
      <c r="G5001" s="72"/>
      <c r="H5001" s="72"/>
    </row>
    <row r="5002" spans="1:8" x14ac:dyDescent="0.25">
      <c r="A5002" s="73"/>
      <c r="B5002" s="72"/>
      <c r="C5002" s="72"/>
      <c r="D5002" s="72"/>
      <c r="E5002" s="72"/>
      <c r="F5002" s="72"/>
      <c r="G5002" s="72"/>
      <c r="H5002" s="72"/>
    </row>
    <row r="5003" spans="1:8" x14ac:dyDescent="0.25">
      <c r="A5003" s="73"/>
      <c r="B5003" s="72"/>
      <c r="C5003" s="72"/>
      <c r="D5003" s="72"/>
      <c r="E5003" s="72"/>
      <c r="F5003" s="72"/>
      <c r="G5003" s="72"/>
      <c r="H5003" s="72"/>
    </row>
    <row r="5004" spans="1:8" x14ac:dyDescent="0.25">
      <c r="A5004" s="73"/>
      <c r="B5004" s="72"/>
      <c r="C5004" s="72"/>
      <c r="D5004" s="72"/>
      <c r="E5004" s="72"/>
      <c r="F5004" s="72"/>
      <c r="G5004" s="72"/>
      <c r="H5004" s="72"/>
    </row>
    <row r="5005" spans="1:8" x14ac:dyDescent="0.25">
      <c r="A5005" s="73"/>
      <c r="B5005" s="72"/>
      <c r="C5005" s="72"/>
      <c r="D5005" s="72"/>
      <c r="E5005" s="72"/>
      <c r="F5005" s="72"/>
      <c r="G5005" s="72"/>
      <c r="H5005" s="72"/>
    </row>
    <row r="5006" spans="1:8" x14ac:dyDescent="0.25">
      <c r="A5006" s="73"/>
      <c r="B5006" s="72"/>
      <c r="C5006" s="72"/>
      <c r="D5006" s="72"/>
      <c r="E5006" s="72"/>
      <c r="F5006" s="72"/>
      <c r="G5006" s="72"/>
      <c r="H5006" s="72"/>
    </row>
    <row r="5007" spans="1:8" x14ac:dyDescent="0.25">
      <c r="A5007" s="73"/>
      <c r="B5007" s="72"/>
      <c r="C5007" s="72"/>
      <c r="D5007" s="72"/>
      <c r="E5007" s="72"/>
      <c r="F5007" s="72"/>
      <c r="G5007" s="72"/>
      <c r="H5007" s="72"/>
    </row>
    <row r="5008" spans="1:8" x14ac:dyDescent="0.25">
      <c r="A5008" s="73"/>
      <c r="B5008" s="72"/>
      <c r="C5008" s="72"/>
      <c r="D5008" s="72"/>
      <c r="E5008" s="72"/>
      <c r="F5008" s="72"/>
      <c r="G5008" s="72"/>
      <c r="H5008" s="72"/>
    </row>
    <row r="5009" spans="1:8" x14ac:dyDescent="0.25">
      <c r="A5009" s="73"/>
      <c r="B5009" s="72"/>
      <c r="C5009" s="72"/>
      <c r="D5009" s="72"/>
      <c r="E5009" s="72"/>
      <c r="F5009" s="72"/>
      <c r="G5009" s="72"/>
      <c r="H5009" s="72"/>
    </row>
    <row r="5010" spans="1:8" x14ac:dyDescent="0.25">
      <c r="A5010" s="73"/>
      <c r="B5010" s="72"/>
      <c r="C5010" s="72"/>
      <c r="D5010" s="72"/>
      <c r="E5010" s="72"/>
      <c r="F5010" s="72"/>
      <c r="G5010" s="72"/>
      <c r="H5010" s="72"/>
    </row>
    <row r="5011" spans="1:8" x14ac:dyDescent="0.25">
      <c r="A5011" s="73"/>
      <c r="B5011" s="72"/>
      <c r="C5011" s="72"/>
      <c r="D5011" s="72"/>
      <c r="E5011" s="72"/>
      <c r="F5011" s="72"/>
      <c r="G5011" s="72"/>
      <c r="H5011" s="72"/>
    </row>
    <row r="5012" spans="1:8" x14ac:dyDescent="0.25">
      <c r="A5012" s="73"/>
      <c r="B5012" s="72"/>
      <c r="C5012" s="72"/>
      <c r="D5012" s="72"/>
      <c r="E5012" s="72"/>
      <c r="F5012" s="72"/>
      <c r="G5012" s="72"/>
      <c r="H5012" s="72"/>
    </row>
    <row r="5013" spans="1:8" x14ac:dyDescent="0.25">
      <c r="A5013" s="73"/>
      <c r="B5013" s="72"/>
      <c r="C5013" s="72"/>
      <c r="D5013" s="72"/>
      <c r="E5013" s="72"/>
      <c r="F5013" s="72"/>
      <c r="G5013" s="72"/>
      <c r="H5013" s="72"/>
    </row>
    <row r="5014" spans="1:8" x14ac:dyDescent="0.25">
      <c r="A5014" s="73"/>
      <c r="B5014" s="72"/>
      <c r="C5014" s="72"/>
      <c r="D5014" s="72"/>
      <c r="E5014" s="72"/>
      <c r="F5014" s="72"/>
      <c r="G5014" s="72"/>
      <c r="H5014" s="72"/>
    </row>
    <row r="5015" spans="1:8" x14ac:dyDescent="0.25">
      <c r="A5015" s="73"/>
      <c r="B5015" s="72"/>
      <c r="C5015" s="72"/>
      <c r="D5015" s="72"/>
      <c r="E5015" s="72"/>
      <c r="F5015" s="72"/>
      <c r="G5015" s="72"/>
      <c r="H5015" s="72"/>
    </row>
    <row r="5016" spans="1:8" x14ac:dyDescent="0.25">
      <c r="A5016" s="73"/>
      <c r="B5016" s="72"/>
      <c r="C5016" s="72"/>
      <c r="D5016" s="72"/>
      <c r="E5016" s="72"/>
      <c r="F5016" s="72"/>
      <c r="G5016" s="72"/>
      <c r="H5016" s="72"/>
    </row>
    <row r="5017" spans="1:8" x14ac:dyDescent="0.25">
      <c r="A5017" s="73"/>
      <c r="B5017" s="72"/>
      <c r="C5017" s="72"/>
      <c r="D5017" s="72"/>
      <c r="E5017" s="72"/>
      <c r="F5017" s="72"/>
      <c r="G5017" s="72"/>
      <c r="H5017" s="72"/>
    </row>
    <row r="5018" spans="1:8" x14ac:dyDescent="0.25">
      <c r="A5018" s="73"/>
      <c r="B5018" s="72"/>
      <c r="C5018" s="72"/>
      <c r="D5018" s="72"/>
      <c r="E5018" s="72"/>
      <c r="F5018" s="72"/>
      <c r="G5018" s="72"/>
      <c r="H5018" s="72"/>
    </row>
    <row r="5019" spans="1:8" x14ac:dyDescent="0.25">
      <c r="A5019" s="73"/>
      <c r="B5019" s="72"/>
      <c r="C5019" s="72"/>
      <c r="D5019" s="72"/>
      <c r="E5019" s="72"/>
      <c r="F5019" s="72"/>
      <c r="G5019" s="72"/>
      <c r="H5019" s="72"/>
    </row>
    <row r="5020" spans="1:8" x14ac:dyDescent="0.25">
      <c r="A5020" s="73"/>
      <c r="B5020" s="72"/>
      <c r="C5020" s="72"/>
      <c r="D5020" s="72"/>
      <c r="E5020" s="72"/>
      <c r="F5020" s="72"/>
      <c r="G5020" s="72"/>
      <c r="H5020" s="72"/>
    </row>
    <row r="5021" spans="1:8" x14ac:dyDescent="0.25">
      <c r="A5021" s="73"/>
      <c r="B5021" s="72"/>
      <c r="C5021" s="72"/>
      <c r="D5021" s="72"/>
      <c r="E5021" s="72"/>
      <c r="F5021" s="72"/>
      <c r="G5021" s="72"/>
      <c r="H5021" s="72"/>
    </row>
    <row r="5022" spans="1:8" x14ac:dyDescent="0.25">
      <c r="A5022" s="73"/>
      <c r="B5022" s="72"/>
      <c r="C5022" s="72"/>
      <c r="D5022" s="72"/>
      <c r="E5022" s="72"/>
      <c r="F5022" s="72"/>
      <c r="G5022" s="72"/>
      <c r="H5022" s="72"/>
    </row>
    <row r="5023" spans="1:8" x14ac:dyDescent="0.25">
      <c r="A5023" s="73"/>
      <c r="B5023" s="72"/>
      <c r="C5023" s="72"/>
      <c r="D5023" s="72"/>
      <c r="E5023" s="72"/>
      <c r="F5023" s="72"/>
      <c r="G5023" s="72"/>
      <c r="H5023" s="72"/>
    </row>
    <row r="5024" spans="1:8" x14ac:dyDescent="0.25">
      <c r="A5024" s="73"/>
      <c r="B5024" s="72"/>
      <c r="C5024" s="72"/>
      <c r="D5024" s="72"/>
      <c r="E5024" s="72"/>
      <c r="F5024" s="72"/>
      <c r="G5024" s="72"/>
      <c r="H5024" s="72"/>
    </row>
    <row r="5025" spans="1:8" x14ac:dyDescent="0.25">
      <c r="A5025" s="73"/>
      <c r="B5025" s="72"/>
      <c r="C5025" s="72"/>
      <c r="D5025" s="72"/>
      <c r="E5025" s="72"/>
      <c r="F5025" s="72"/>
      <c r="G5025" s="72"/>
      <c r="H5025" s="72"/>
    </row>
    <row r="5026" spans="1:8" x14ac:dyDescent="0.25">
      <c r="A5026" s="73"/>
      <c r="B5026" s="72"/>
      <c r="C5026" s="72"/>
      <c r="D5026" s="72"/>
      <c r="E5026" s="72"/>
      <c r="F5026" s="72"/>
      <c r="G5026" s="72"/>
      <c r="H5026" s="72"/>
    </row>
    <row r="5027" spans="1:8" x14ac:dyDescent="0.25">
      <c r="A5027" s="73"/>
      <c r="B5027" s="72"/>
      <c r="C5027" s="72"/>
      <c r="D5027" s="72"/>
      <c r="E5027" s="72"/>
      <c r="F5027" s="72"/>
      <c r="G5027" s="72"/>
      <c r="H5027" s="72"/>
    </row>
    <row r="5028" spans="1:8" x14ac:dyDescent="0.25">
      <c r="A5028" s="73"/>
      <c r="B5028" s="72"/>
      <c r="C5028" s="72"/>
      <c r="D5028" s="72"/>
      <c r="E5028" s="72"/>
      <c r="F5028" s="72"/>
      <c r="G5028" s="72"/>
      <c r="H5028" s="72"/>
    </row>
    <row r="5029" spans="1:8" x14ac:dyDescent="0.25">
      <c r="A5029" s="73"/>
      <c r="B5029" s="72"/>
      <c r="C5029" s="72"/>
      <c r="D5029" s="72"/>
      <c r="E5029" s="72"/>
      <c r="F5029" s="72"/>
      <c r="G5029" s="72"/>
      <c r="H5029" s="72"/>
    </row>
    <row r="5030" spans="1:8" x14ac:dyDescent="0.25">
      <c r="A5030" s="73"/>
      <c r="B5030" s="72"/>
      <c r="C5030" s="72"/>
      <c r="D5030" s="72"/>
      <c r="E5030" s="72"/>
      <c r="F5030" s="72"/>
      <c r="G5030" s="72"/>
      <c r="H5030" s="72"/>
    </row>
    <row r="5031" spans="1:8" x14ac:dyDescent="0.25">
      <c r="A5031" s="73"/>
      <c r="B5031" s="72"/>
      <c r="C5031" s="72"/>
      <c r="D5031" s="72"/>
      <c r="E5031" s="72"/>
      <c r="F5031" s="72"/>
      <c r="G5031" s="72"/>
      <c r="H5031" s="72"/>
    </row>
    <row r="5032" spans="1:8" x14ac:dyDescent="0.25">
      <c r="A5032" s="73"/>
      <c r="B5032" s="72"/>
      <c r="C5032" s="72"/>
      <c r="D5032" s="72"/>
      <c r="E5032" s="72"/>
      <c r="F5032" s="72"/>
      <c r="G5032" s="72"/>
      <c r="H5032" s="72"/>
    </row>
    <row r="5033" spans="1:8" x14ac:dyDescent="0.25">
      <c r="A5033" s="73"/>
      <c r="B5033" s="72"/>
      <c r="C5033" s="72"/>
      <c r="D5033" s="72"/>
      <c r="E5033" s="72"/>
      <c r="F5033" s="72"/>
      <c r="G5033" s="72"/>
      <c r="H5033" s="72"/>
    </row>
    <row r="5034" spans="1:8" x14ac:dyDescent="0.25">
      <c r="A5034" s="73"/>
      <c r="B5034" s="72"/>
      <c r="C5034" s="72"/>
      <c r="D5034" s="72"/>
      <c r="E5034" s="72"/>
      <c r="F5034" s="72"/>
      <c r="G5034" s="72"/>
      <c r="H5034" s="72"/>
    </row>
    <row r="5035" spans="1:8" x14ac:dyDescent="0.25">
      <c r="A5035" s="73"/>
      <c r="B5035" s="72"/>
      <c r="C5035" s="72"/>
      <c r="D5035" s="72"/>
      <c r="E5035" s="72"/>
      <c r="F5035" s="72"/>
      <c r="G5035" s="72"/>
      <c r="H5035" s="72"/>
    </row>
    <row r="5036" spans="1:8" x14ac:dyDescent="0.25">
      <c r="A5036" s="73"/>
      <c r="B5036" s="72"/>
      <c r="C5036" s="72"/>
      <c r="D5036" s="72"/>
      <c r="E5036" s="72"/>
      <c r="F5036" s="72"/>
      <c r="G5036" s="72"/>
      <c r="H5036" s="72"/>
    </row>
    <row r="5037" spans="1:8" x14ac:dyDescent="0.25">
      <c r="A5037" s="73"/>
      <c r="B5037" s="72"/>
      <c r="C5037" s="72"/>
      <c r="D5037" s="72"/>
      <c r="E5037" s="72"/>
      <c r="F5037" s="72"/>
      <c r="G5037" s="72"/>
      <c r="H5037" s="72"/>
    </row>
    <row r="5038" spans="1:8" x14ac:dyDescent="0.25">
      <c r="A5038" s="73"/>
      <c r="B5038" s="72"/>
      <c r="C5038" s="72"/>
      <c r="D5038" s="72"/>
      <c r="E5038" s="72"/>
      <c r="F5038" s="72"/>
      <c r="G5038" s="72"/>
      <c r="H5038" s="72"/>
    </row>
    <row r="5039" spans="1:8" x14ac:dyDescent="0.25">
      <c r="A5039" s="73"/>
      <c r="B5039" s="72"/>
      <c r="C5039" s="72"/>
      <c r="D5039" s="72"/>
      <c r="E5039" s="72"/>
      <c r="F5039" s="72"/>
      <c r="G5039" s="72"/>
      <c r="H5039" s="72"/>
    </row>
    <row r="5040" spans="1:8" x14ac:dyDescent="0.25">
      <c r="A5040" s="73"/>
      <c r="B5040" s="72"/>
      <c r="C5040" s="72"/>
      <c r="D5040" s="72"/>
      <c r="E5040" s="72"/>
      <c r="F5040" s="72"/>
      <c r="G5040" s="72"/>
      <c r="H5040" s="72"/>
    </row>
    <row r="5041" spans="1:8" x14ac:dyDescent="0.25">
      <c r="A5041" s="73"/>
      <c r="B5041" s="72"/>
      <c r="C5041" s="72"/>
      <c r="D5041" s="72"/>
      <c r="E5041" s="72"/>
      <c r="F5041" s="72"/>
      <c r="G5041" s="72"/>
      <c r="H5041" s="72"/>
    </row>
    <row r="5042" spans="1:8" x14ac:dyDescent="0.25">
      <c r="A5042" s="73"/>
      <c r="B5042" s="72"/>
      <c r="C5042" s="72"/>
      <c r="D5042" s="72"/>
      <c r="E5042" s="72"/>
      <c r="F5042" s="72"/>
      <c r="G5042" s="72"/>
      <c r="H5042" s="72"/>
    </row>
    <row r="5043" spans="1:8" x14ac:dyDescent="0.25">
      <c r="A5043" s="73"/>
      <c r="B5043" s="72"/>
      <c r="C5043" s="72"/>
      <c r="D5043" s="72"/>
      <c r="E5043" s="72"/>
      <c r="F5043" s="72"/>
      <c r="G5043" s="72"/>
      <c r="H5043" s="72"/>
    </row>
    <row r="5044" spans="1:8" x14ac:dyDescent="0.25">
      <c r="A5044" s="73"/>
      <c r="B5044" s="72"/>
      <c r="C5044" s="72"/>
      <c r="D5044" s="72"/>
      <c r="E5044" s="72"/>
      <c r="F5044" s="72"/>
      <c r="G5044" s="72"/>
      <c r="H5044" s="72"/>
    </row>
    <row r="5045" spans="1:8" x14ac:dyDescent="0.25">
      <c r="A5045" s="73"/>
      <c r="B5045" s="72"/>
      <c r="C5045" s="72"/>
      <c r="D5045" s="72"/>
      <c r="E5045" s="72"/>
      <c r="F5045" s="72"/>
      <c r="G5045" s="72"/>
      <c r="H5045" s="72"/>
    </row>
    <row r="5046" spans="1:8" x14ac:dyDescent="0.25">
      <c r="A5046" s="73"/>
      <c r="B5046" s="72"/>
      <c r="C5046" s="72"/>
      <c r="D5046" s="72"/>
      <c r="E5046" s="72"/>
      <c r="F5046" s="72"/>
      <c r="G5046" s="72"/>
      <c r="H5046" s="72"/>
    </row>
    <row r="5047" spans="1:8" x14ac:dyDescent="0.25">
      <c r="A5047" s="73"/>
      <c r="B5047" s="72"/>
      <c r="C5047" s="72"/>
      <c r="D5047" s="72"/>
      <c r="E5047" s="72"/>
      <c r="F5047" s="72"/>
      <c r="G5047" s="72"/>
      <c r="H5047" s="72"/>
    </row>
    <row r="5048" spans="1:8" x14ac:dyDescent="0.25">
      <c r="A5048" s="73"/>
      <c r="B5048" s="72"/>
      <c r="C5048" s="72"/>
      <c r="D5048" s="72"/>
      <c r="E5048" s="72"/>
      <c r="F5048" s="72"/>
      <c r="G5048" s="72"/>
      <c r="H5048" s="72"/>
    </row>
    <row r="5049" spans="1:8" x14ac:dyDescent="0.25">
      <c r="A5049" s="73"/>
      <c r="B5049" s="72"/>
      <c r="C5049" s="72"/>
      <c r="D5049" s="72"/>
      <c r="E5049" s="72"/>
      <c r="F5049" s="72"/>
      <c r="G5049" s="72"/>
      <c r="H5049" s="72"/>
    </row>
    <row r="5050" spans="1:8" x14ac:dyDescent="0.25">
      <c r="A5050" s="73"/>
      <c r="B5050" s="72"/>
      <c r="C5050" s="72"/>
      <c r="D5050" s="72"/>
      <c r="E5050" s="72"/>
      <c r="F5050" s="72"/>
      <c r="G5050" s="72"/>
      <c r="H5050" s="72"/>
    </row>
    <row r="5051" spans="1:8" x14ac:dyDescent="0.25">
      <c r="A5051" s="73"/>
      <c r="B5051" s="72"/>
      <c r="C5051" s="72"/>
      <c r="D5051" s="72"/>
      <c r="E5051" s="72"/>
      <c r="F5051" s="72"/>
      <c r="G5051" s="72"/>
      <c r="H5051" s="72"/>
    </row>
    <row r="5052" spans="1:8" x14ac:dyDescent="0.25">
      <c r="A5052" s="73"/>
      <c r="B5052" s="72"/>
      <c r="C5052" s="72"/>
      <c r="D5052" s="72"/>
      <c r="E5052" s="72"/>
      <c r="F5052" s="72"/>
      <c r="G5052" s="72"/>
      <c r="H5052" s="72"/>
    </row>
    <row r="5053" spans="1:8" x14ac:dyDescent="0.25">
      <c r="A5053" s="73"/>
      <c r="B5053" s="72"/>
      <c r="C5053" s="72"/>
      <c r="D5053" s="72"/>
      <c r="E5053" s="72"/>
      <c r="F5053" s="72"/>
      <c r="G5053" s="72"/>
      <c r="H5053" s="72"/>
    </row>
    <row r="5054" spans="1:8" x14ac:dyDescent="0.25">
      <c r="A5054" s="73"/>
      <c r="B5054" s="72"/>
      <c r="C5054" s="72"/>
      <c r="D5054" s="72"/>
      <c r="E5054" s="72"/>
      <c r="F5054" s="72"/>
      <c r="G5054" s="72"/>
      <c r="H5054" s="72"/>
    </row>
    <row r="5055" spans="1:8" x14ac:dyDescent="0.25">
      <c r="A5055" s="73"/>
      <c r="B5055" s="72"/>
      <c r="C5055" s="72"/>
      <c r="D5055" s="72"/>
      <c r="E5055" s="72"/>
      <c r="F5055" s="72"/>
      <c r="G5055" s="72"/>
      <c r="H5055" s="72"/>
    </row>
    <row r="5056" spans="1:8" x14ac:dyDescent="0.25">
      <c r="A5056" s="73"/>
      <c r="B5056" s="72"/>
      <c r="C5056" s="72"/>
      <c r="D5056" s="72"/>
      <c r="E5056" s="72"/>
      <c r="F5056" s="72"/>
      <c r="G5056" s="72"/>
      <c r="H5056" s="72"/>
    </row>
    <row r="5057" spans="1:8" x14ac:dyDescent="0.25">
      <c r="A5057" s="73"/>
      <c r="B5057" s="72"/>
      <c r="C5057" s="72"/>
      <c r="D5057" s="72"/>
      <c r="E5057" s="72"/>
      <c r="F5057" s="72"/>
      <c r="G5057" s="72"/>
      <c r="H5057" s="72"/>
    </row>
    <row r="5058" spans="1:8" x14ac:dyDescent="0.25">
      <c r="A5058" s="73"/>
      <c r="B5058" s="72"/>
      <c r="C5058" s="72"/>
      <c r="D5058" s="72"/>
      <c r="E5058" s="72"/>
      <c r="F5058" s="72"/>
      <c r="G5058" s="72"/>
      <c r="H5058" s="72"/>
    </row>
    <row r="5059" spans="1:8" x14ac:dyDescent="0.25">
      <c r="A5059" s="73"/>
      <c r="B5059" s="72"/>
      <c r="C5059" s="72"/>
      <c r="D5059" s="72"/>
      <c r="E5059" s="72"/>
      <c r="F5059" s="72"/>
      <c r="G5059" s="72"/>
      <c r="H5059" s="72"/>
    </row>
    <row r="5060" spans="1:8" x14ac:dyDescent="0.25">
      <c r="A5060" s="73"/>
      <c r="B5060" s="72"/>
      <c r="C5060" s="72"/>
      <c r="D5060" s="72"/>
      <c r="E5060" s="72"/>
      <c r="F5060" s="72"/>
      <c r="G5060" s="72"/>
      <c r="H5060" s="72"/>
    </row>
    <row r="5061" spans="1:8" x14ac:dyDescent="0.25">
      <c r="A5061" s="73"/>
      <c r="B5061" s="72"/>
      <c r="C5061" s="72"/>
      <c r="D5061" s="72"/>
      <c r="E5061" s="72"/>
      <c r="F5061" s="72"/>
      <c r="G5061" s="72"/>
      <c r="H5061" s="72"/>
    </row>
    <row r="5062" spans="1:8" x14ac:dyDescent="0.25">
      <c r="A5062" s="73"/>
      <c r="B5062" s="72"/>
      <c r="C5062" s="72"/>
      <c r="D5062" s="72"/>
      <c r="E5062" s="72"/>
      <c r="F5062" s="72"/>
      <c r="G5062" s="72"/>
      <c r="H5062" s="72"/>
    </row>
    <row r="5063" spans="1:8" x14ac:dyDescent="0.25">
      <c r="A5063" s="73"/>
      <c r="B5063" s="72"/>
      <c r="C5063" s="72"/>
      <c r="D5063" s="72"/>
      <c r="E5063" s="72"/>
      <c r="F5063" s="72"/>
      <c r="G5063" s="72"/>
      <c r="H5063" s="72"/>
    </row>
    <row r="5064" spans="1:8" x14ac:dyDescent="0.25">
      <c r="A5064" s="73"/>
      <c r="B5064" s="72"/>
      <c r="C5064" s="72"/>
      <c r="D5064" s="72"/>
      <c r="E5064" s="72"/>
      <c r="F5064" s="72"/>
      <c r="G5064" s="72"/>
      <c r="H5064" s="72"/>
    </row>
    <row r="5065" spans="1:8" x14ac:dyDescent="0.25">
      <c r="A5065" s="73"/>
      <c r="B5065" s="72"/>
      <c r="C5065" s="72"/>
      <c r="D5065" s="72"/>
      <c r="E5065" s="72"/>
      <c r="F5065" s="72"/>
      <c r="G5065" s="72"/>
      <c r="H5065" s="72"/>
    </row>
    <row r="5066" spans="1:8" x14ac:dyDescent="0.25">
      <c r="A5066" s="73"/>
      <c r="B5066" s="72"/>
      <c r="C5066" s="72"/>
      <c r="D5066" s="72"/>
      <c r="E5066" s="72"/>
      <c r="F5066" s="72"/>
      <c r="G5066" s="72"/>
      <c r="H5066" s="72"/>
    </row>
    <row r="5067" spans="1:8" x14ac:dyDescent="0.25">
      <c r="A5067" s="73"/>
      <c r="B5067" s="72"/>
      <c r="C5067" s="72"/>
      <c r="D5067" s="72"/>
      <c r="E5067" s="72"/>
      <c r="F5067" s="72"/>
      <c r="G5067" s="72"/>
      <c r="H5067" s="72"/>
    </row>
    <row r="5068" spans="1:8" x14ac:dyDescent="0.25">
      <c r="A5068" s="73"/>
      <c r="B5068" s="72"/>
      <c r="C5068" s="72"/>
      <c r="D5068" s="72"/>
      <c r="E5068" s="72"/>
      <c r="F5068" s="72"/>
      <c r="G5068" s="72"/>
      <c r="H5068" s="72"/>
    </row>
    <row r="5069" spans="1:8" x14ac:dyDescent="0.25">
      <c r="A5069" s="73"/>
      <c r="B5069" s="72"/>
      <c r="C5069" s="72"/>
      <c r="D5069" s="72"/>
      <c r="E5069" s="72"/>
      <c r="F5069" s="72"/>
      <c r="G5069" s="72"/>
      <c r="H5069" s="72"/>
    </row>
    <row r="5070" spans="1:8" x14ac:dyDescent="0.25">
      <c r="A5070" s="73"/>
      <c r="B5070" s="72"/>
      <c r="C5070" s="72"/>
      <c r="D5070" s="72"/>
      <c r="E5070" s="72"/>
      <c r="F5070" s="72"/>
      <c r="G5070" s="72"/>
      <c r="H5070" s="72"/>
    </row>
    <row r="5071" spans="1:8" x14ac:dyDescent="0.25">
      <c r="A5071" s="73"/>
      <c r="B5071" s="72"/>
      <c r="C5071" s="72"/>
      <c r="D5071" s="72"/>
      <c r="E5071" s="72"/>
      <c r="F5071" s="72"/>
      <c r="G5071" s="72"/>
      <c r="H5071" s="72"/>
    </row>
    <row r="5072" spans="1:8" x14ac:dyDescent="0.25">
      <c r="A5072" s="73"/>
      <c r="B5072" s="72"/>
      <c r="C5072" s="72"/>
      <c r="D5072" s="72"/>
      <c r="E5072" s="72"/>
      <c r="F5072" s="72"/>
      <c r="G5072" s="72"/>
      <c r="H5072" s="72"/>
    </row>
    <row r="5073" spans="1:8" x14ac:dyDescent="0.25">
      <c r="A5073" s="73"/>
      <c r="B5073" s="72"/>
      <c r="C5073" s="72"/>
      <c r="D5073" s="72"/>
      <c r="E5073" s="72"/>
      <c r="F5073" s="72"/>
      <c r="G5073" s="72"/>
      <c r="H5073" s="72"/>
    </row>
    <row r="5074" spans="1:8" x14ac:dyDescent="0.25">
      <c r="A5074" s="73"/>
      <c r="B5074" s="72"/>
      <c r="C5074" s="72"/>
      <c r="D5074" s="72"/>
      <c r="E5074" s="72"/>
      <c r="F5074" s="72"/>
      <c r="G5074" s="72"/>
      <c r="H5074" s="72"/>
    </row>
    <row r="5075" spans="1:8" x14ac:dyDescent="0.25">
      <c r="A5075" s="73"/>
      <c r="B5075" s="72"/>
      <c r="C5075" s="72"/>
      <c r="D5075" s="72"/>
      <c r="E5075" s="72"/>
      <c r="F5075" s="72"/>
      <c r="G5075" s="72"/>
      <c r="H5075" s="72"/>
    </row>
    <row r="5076" spans="1:8" x14ac:dyDescent="0.25">
      <c r="A5076" s="73"/>
      <c r="B5076" s="72"/>
      <c r="C5076" s="72"/>
      <c r="D5076" s="72"/>
      <c r="E5076" s="72"/>
      <c r="F5076" s="72"/>
      <c r="G5076" s="72"/>
      <c r="H5076" s="72"/>
    </row>
    <row r="5077" spans="1:8" x14ac:dyDescent="0.25">
      <c r="A5077" s="73"/>
      <c r="B5077" s="72"/>
      <c r="C5077" s="72"/>
      <c r="D5077" s="72"/>
      <c r="E5077" s="72"/>
      <c r="F5077" s="72"/>
      <c r="G5077" s="72"/>
      <c r="H5077" s="72"/>
    </row>
    <row r="5078" spans="1:8" x14ac:dyDescent="0.25">
      <c r="A5078" s="73"/>
      <c r="B5078" s="72"/>
      <c r="C5078" s="72"/>
      <c r="D5078" s="72"/>
      <c r="E5078" s="72"/>
      <c r="F5078" s="72"/>
      <c r="G5078" s="72"/>
      <c r="H5078" s="72"/>
    </row>
    <row r="5079" spans="1:8" x14ac:dyDescent="0.25">
      <c r="A5079" s="73"/>
      <c r="B5079" s="72"/>
      <c r="C5079" s="72"/>
      <c r="D5079" s="72"/>
      <c r="E5079" s="72"/>
      <c r="F5079" s="72"/>
      <c r="G5079" s="72"/>
      <c r="H5079" s="72"/>
    </row>
    <row r="5080" spans="1:8" x14ac:dyDescent="0.25">
      <c r="A5080" s="73"/>
      <c r="B5080" s="72"/>
      <c r="C5080" s="72"/>
      <c r="D5080" s="72"/>
      <c r="E5080" s="72"/>
      <c r="F5080" s="72"/>
      <c r="G5080" s="72"/>
      <c r="H5080" s="72"/>
    </row>
    <row r="5081" spans="1:8" x14ac:dyDescent="0.25">
      <c r="A5081" s="73"/>
      <c r="B5081" s="72"/>
      <c r="C5081" s="72"/>
      <c r="D5081" s="72"/>
      <c r="E5081" s="72"/>
      <c r="F5081" s="72"/>
      <c r="G5081" s="72"/>
      <c r="H5081" s="72"/>
    </row>
    <row r="5082" spans="1:8" x14ac:dyDescent="0.25">
      <c r="A5082" s="73"/>
      <c r="B5082" s="72"/>
      <c r="C5082" s="72"/>
      <c r="D5082" s="72"/>
      <c r="E5082" s="72"/>
      <c r="F5082" s="72"/>
      <c r="G5082" s="72"/>
      <c r="H5082" s="72"/>
    </row>
    <row r="5083" spans="1:8" x14ac:dyDescent="0.25">
      <c r="A5083" s="73"/>
      <c r="B5083" s="72"/>
      <c r="C5083" s="72"/>
      <c r="D5083" s="72"/>
      <c r="E5083" s="72"/>
      <c r="F5083" s="72"/>
      <c r="G5083" s="72"/>
      <c r="H5083" s="72"/>
    </row>
    <row r="5084" spans="1:8" x14ac:dyDescent="0.25">
      <c r="A5084" s="73"/>
      <c r="B5084" s="72"/>
      <c r="C5084" s="72"/>
      <c r="D5084" s="72"/>
      <c r="E5084" s="72"/>
      <c r="F5084" s="72"/>
      <c r="G5084" s="72"/>
      <c r="H5084" s="72"/>
    </row>
    <row r="5085" spans="1:8" x14ac:dyDescent="0.25">
      <c r="A5085" s="73"/>
      <c r="B5085" s="72"/>
      <c r="C5085" s="72"/>
      <c r="D5085" s="72"/>
      <c r="E5085" s="72"/>
      <c r="F5085" s="72"/>
      <c r="G5085" s="72"/>
      <c r="H5085" s="72"/>
    </row>
    <row r="5086" spans="1:8" x14ac:dyDescent="0.25">
      <c r="A5086" s="73"/>
      <c r="B5086" s="72"/>
      <c r="C5086" s="72"/>
      <c r="D5086" s="72"/>
      <c r="E5086" s="72"/>
      <c r="F5086" s="72"/>
      <c r="G5086" s="72"/>
      <c r="H5086" s="72"/>
    </row>
    <row r="5087" spans="1:8" x14ac:dyDescent="0.25">
      <c r="A5087" s="73"/>
      <c r="B5087" s="72"/>
      <c r="C5087" s="72"/>
      <c r="D5087" s="72"/>
      <c r="E5087" s="72"/>
      <c r="F5087" s="72"/>
      <c r="G5087" s="72"/>
      <c r="H5087" s="72"/>
    </row>
    <row r="5088" spans="1:8" x14ac:dyDescent="0.25">
      <c r="A5088" s="73"/>
      <c r="B5088" s="72"/>
      <c r="C5088" s="72"/>
      <c r="D5088" s="72"/>
      <c r="E5088" s="72"/>
      <c r="F5088" s="72"/>
      <c r="G5088" s="72"/>
      <c r="H5088" s="72"/>
    </row>
    <row r="5089" spans="1:8" x14ac:dyDescent="0.25">
      <c r="A5089" s="73"/>
      <c r="B5089" s="72"/>
      <c r="C5089" s="72"/>
      <c r="D5089" s="72"/>
      <c r="E5089" s="72"/>
      <c r="F5089" s="72"/>
      <c r="G5089" s="72"/>
      <c r="H5089" s="72"/>
    </row>
    <row r="5090" spans="1:8" x14ac:dyDescent="0.25">
      <c r="A5090" s="73"/>
      <c r="B5090" s="72"/>
      <c r="C5090" s="72"/>
      <c r="D5090" s="72"/>
      <c r="E5090" s="72"/>
      <c r="F5090" s="72"/>
      <c r="G5090" s="72"/>
      <c r="H5090" s="72"/>
    </row>
    <row r="5091" spans="1:8" x14ac:dyDescent="0.25">
      <c r="A5091" s="73"/>
      <c r="B5091" s="72"/>
      <c r="C5091" s="72"/>
      <c r="D5091" s="72"/>
      <c r="E5091" s="72"/>
      <c r="F5091" s="72"/>
      <c r="G5091" s="72"/>
      <c r="H5091" s="72"/>
    </row>
    <row r="5092" spans="1:8" x14ac:dyDescent="0.25">
      <c r="A5092" s="73"/>
      <c r="B5092" s="72"/>
      <c r="C5092" s="72"/>
      <c r="D5092" s="72"/>
      <c r="E5092" s="72"/>
      <c r="F5092" s="72"/>
      <c r="G5092" s="72"/>
      <c r="H5092" s="72"/>
    </row>
    <row r="5093" spans="1:8" x14ac:dyDescent="0.25">
      <c r="A5093" s="73"/>
      <c r="B5093" s="72"/>
      <c r="C5093" s="72"/>
      <c r="D5093" s="72"/>
      <c r="E5093" s="72"/>
      <c r="F5093" s="72"/>
      <c r="G5093" s="72"/>
      <c r="H5093" s="72"/>
    </row>
    <row r="5094" spans="1:8" x14ac:dyDescent="0.25">
      <c r="A5094" s="73"/>
      <c r="B5094" s="72"/>
      <c r="C5094" s="72"/>
      <c r="D5094" s="72"/>
      <c r="E5094" s="72"/>
      <c r="F5094" s="72"/>
      <c r="G5094" s="72"/>
      <c r="H5094" s="72"/>
    </row>
    <row r="5095" spans="1:8" x14ac:dyDescent="0.25">
      <c r="A5095" s="73"/>
      <c r="B5095" s="72"/>
      <c r="C5095" s="72"/>
      <c r="D5095" s="72"/>
      <c r="E5095" s="72"/>
      <c r="F5095" s="72"/>
      <c r="G5095" s="72"/>
      <c r="H5095" s="72"/>
    </row>
    <row r="5096" spans="1:8" x14ac:dyDescent="0.25">
      <c r="A5096" s="73"/>
      <c r="B5096" s="72"/>
      <c r="C5096" s="72"/>
      <c r="D5096" s="72"/>
      <c r="E5096" s="72"/>
      <c r="F5096" s="72"/>
      <c r="G5096" s="72"/>
      <c r="H5096" s="72"/>
    </row>
    <row r="5097" spans="1:8" x14ac:dyDescent="0.25">
      <c r="A5097" s="73"/>
      <c r="B5097" s="72"/>
      <c r="C5097" s="72"/>
      <c r="D5097" s="72"/>
      <c r="E5097" s="72"/>
      <c r="F5097" s="72"/>
      <c r="G5097" s="72"/>
      <c r="H5097" s="72"/>
    </row>
    <row r="5098" spans="1:8" x14ac:dyDescent="0.25">
      <c r="A5098" s="73"/>
      <c r="B5098" s="72"/>
      <c r="C5098" s="72"/>
      <c r="D5098" s="72"/>
      <c r="E5098" s="72"/>
      <c r="F5098" s="72"/>
      <c r="G5098" s="72"/>
      <c r="H5098" s="72"/>
    </row>
    <row r="5099" spans="1:8" x14ac:dyDescent="0.25">
      <c r="A5099" s="73"/>
      <c r="B5099" s="72"/>
      <c r="C5099" s="72"/>
      <c r="D5099" s="72"/>
      <c r="E5099" s="72"/>
      <c r="F5099" s="72"/>
      <c r="G5099" s="72"/>
      <c r="H5099" s="72"/>
    </row>
    <row r="5100" spans="1:8" x14ac:dyDescent="0.25">
      <c r="A5100" s="73"/>
      <c r="B5100" s="72"/>
      <c r="C5100" s="72"/>
      <c r="D5100" s="72"/>
      <c r="E5100" s="72"/>
      <c r="F5100" s="72"/>
      <c r="G5100" s="72"/>
      <c r="H5100" s="72"/>
    </row>
    <row r="5101" spans="1:8" x14ac:dyDescent="0.25">
      <c r="A5101" s="73"/>
      <c r="B5101" s="72"/>
      <c r="C5101" s="72"/>
      <c r="D5101" s="72"/>
      <c r="E5101" s="72"/>
      <c r="F5101" s="72"/>
      <c r="G5101" s="72"/>
      <c r="H5101" s="72"/>
    </row>
    <row r="5102" spans="1:8" x14ac:dyDescent="0.25">
      <c r="A5102" s="73"/>
      <c r="B5102" s="72"/>
      <c r="C5102" s="72"/>
      <c r="D5102" s="72"/>
      <c r="E5102" s="72"/>
      <c r="F5102" s="72"/>
      <c r="G5102" s="72"/>
      <c r="H5102" s="72"/>
    </row>
    <row r="5103" spans="1:8" x14ac:dyDescent="0.25">
      <c r="A5103" s="73"/>
      <c r="B5103" s="72"/>
      <c r="C5103" s="72"/>
      <c r="D5103" s="72"/>
      <c r="E5103" s="72"/>
      <c r="F5103" s="72"/>
      <c r="G5103" s="72"/>
      <c r="H5103" s="72"/>
    </row>
    <row r="5104" spans="1:8" x14ac:dyDescent="0.25">
      <c r="A5104" s="73"/>
      <c r="B5104" s="72"/>
      <c r="C5104" s="72"/>
      <c r="D5104" s="72"/>
      <c r="E5104" s="72"/>
      <c r="F5104" s="72"/>
      <c r="G5104" s="72"/>
      <c r="H5104" s="72"/>
    </row>
    <row r="5105" spans="1:8" x14ac:dyDescent="0.25">
      <c r="A5105" s="73"/>
      <c r="B5105" s="72"/>
      <c r="C5105" s="72"/>
      <c r="D5105" s="72"/>
      <c r="E5105" s="72"/>
      <c r="F5105" s="72"/>
      <c r="G5105" s="72"/>
      <c r="H5105" s="72"/>
    </row>
    <row r="5106" spans="1:8" x14ac:dyDescent="0.25">
      <c r="A5106" s="73"/>
      <c r="B5106" s="72"/>
      <c r="C5106" s="72"/>
      <c r="D5106" s="72"/>
      <c r="E5106" s="72"/>
      <c r="F5106" s="72"/>
      <c r="G5106" s="72"/>
      <c r="H5106" s="72"/>
    </row>
    <row r="5107" spans="1:8" x14ac:dyDescent="0.25">
      <c r="A5107" s="73"/>
      <c r="B5107" s="72"/>
      <c r="C5107" s="72"/>
      <c r="D5107" s="72"/>
      <c r="E5107" s="72"/>
      <c r="F5107" s="72"/>
      <c r="G5107" s="72"/>
      <c r="H5107" s="72"/>
    </row>
    <row r="5108" spans="1:8" x14ac:dyDescent="0.25">
      <c r="A5108" s="73"/>
      <c r="B5108" s="72"/>
      <c r="C5108" s="72"/>
      <c r="D5108" s="72"/>
      <c r="E5108" s="72"/>
      <c r="F5108" s="72"/>
      <c r="G5108" s="72"/>
      <c r="H5108" s="72"/>
    </row>
    <row r="5109" spans="1:8" x14ac:dyDescent="0.25">
      <c r="A5109" s="73"/>
      <c r="B5109" s="72"/>
      <c r="C5109" s="72"/>
      <c r="D5109" s="72"/>
      <c r="E5109" s="72"/>
      <c r="F5109" s="72"/>
      <c r="G5109" s="72"/>
      <c r="H5109" s="72"/>
    </row>
    <row r="5110" spans="1:8" x14ac:dyDescent="0.25">
      <c r="A5110" s="73"/>
      <c r="B5110" s="72"/>
      <c r="C5110" s="72"/>
      <c r="D5110" s="72"/>
      <c r="E5110" s="72"/>
      <c r="F5110" s="72"/>
      <c r="G5110" s="72"/>
      <c r="H5110" s="72"/>
    </row>
    <row r="5111" spans="1:8" x14ac:dyDescent="0.25">
      <c r="A5111" s="73"/>
      <c r="B5111" s="72"/>
      <c r="C5111" s="72"/>
      <c r="D5111" s="72"/>
      <c r="E5111" s="72"/>
      <c r="F5111" s="72"/>
      <c r="G5111" s="72"/>
      <c r="H5111" s="72"/>
    </row>
    <row r="5112" spans="1:8" x14ac:dyDescent="0.25">
      <c r="A5112" s="73"/>
      <c r="B5112" s="72"/>
      <c r="C5112" s="72"/>
      <c r="D5112" s="72"/>
      <c r="E5112" s="72"/>
      <c r="F5112" s="72"/>
      <c r="G5112" s="72"/>
      <c r="H5112" s="72"/>
    </row>
    <row r="5113" spans="1:8" x14ac:dyDescent="0.25">
      <c r="A5113" s="73"/>
      <c r="B5113" s="72"/>
      <c r="C5113" s="72"/>
      <c r="D5113" s="72"/>
      <c r="E5113" s="72"/>
      <c r="F5113" s="72"/>
      <c r="G5113" s="72"/>
      <c r="H5113" s="72"/>
    </row>
    <row r="5114" spans="1:8" x14ac:dyDescent="0.25">
      <c r="A5114" s="73"/>
      <c r="B5114" s="72"/>
      <c r="C5114" s="72"/>
      <c r="D5114" s="72"/>
      <c r="E5114" s="72"/>
      <c r="F5114" s="72"/>
      <c r="G5114" s="72"/>
      <c r="H5114" s="72"/>
    </row>
    <row r="5115" spans="1:8" x14ac:dyDescent="0.25">
      <c r="A5115" s="73"/>
      <c r="B5115" s="72"/>
      <c r="C5115" s="72"/>
      <c r="D5115" s="72"/>
      <c r="E5115" s="72"/>
      <c r="F5115" s="72"/>
      <c r="G5115" s="72"/>
      <c r="H5115" s="72"/>
    </row>
    <row r="5116" spans="1:8" x14ac:dyDescent="0.25">
      <c r="A5116" s="73"/>
      <c r="B5116" s="72"/>
      <c r="C5116" s="72"/>
      <c r="D5116" s="72"/>
      <c r="E5116" s="72"/>
      <c r="F5116" s="72"/>
      <c r="G5116" s="72"/>
      <c r="H5116" s="72"/>
    </row>
    <row r="5117" spans="1:8" x14ac:dyDescent="0.25">
      <c r="A5117" s="73"/>
      <c r="B5117" s="72"/>
      <c r="C5117" s="72"/>
      <c r="D5117" s="72"/>
      <c r="E5117" s="72"/>
      <c r="F5117" s="72"/>
      <c r="G5117" s="72"/>
      <c r="H5117" s="72"/>
    </row>
    <row r="5118" spans="1:8" x14ac:dyDescent="0.25">
      <c r="A5118" s="73"/>
      <c r="B5118" s="72"/>
      <c r="C5118" s="72"/>
      <c r="D5118" s="72"/>
      <c r="E5118" s="72"/>
      <c r="F5118" s="72"/>
      <c r="G5118" s="72"/>
      <c r="H5118" s="72"/>
    </row>
    <row r="5119" spans="1:8" x14ac:dyDescent="0.25">
      <c r="A5119" s="73"/>
      <c r="B5119" s="72"/>
      <c r="C5119" s="72"/>
      <c r="D5119" s="72"/>
      <c r="E5119" s="72"/>
      <c r="F5119" s="72"/>
      <c r="G5119" s="72"/>
      <c r="H5119" s="72"/>
    </row>
    <row r="5120" spans="1:8" x14ac:dyDescent="0.25">
      <c r="A5120" s="73"/>
      <c r="B5120" s="72"/>
      <c r="C5120" s="72"/>
      <c r="D5120" s="72"/>
      <c r="E5120" s="72"/>
      <c r="F5120" s="72"/>
      <c r="G5120" s="72"/>
      <c r="H5120" s="72"/>
    </row>
    <row r="5121" spans="1:8" x14ac:dyDescent="0.25">
      <c r="A5121" s="73"/>
      <c r="B5121" s="72"/>
      <c r="C5121" s="72"/>
      <c r="D5121" s="72"/>
      <c r="E5121" s="72"/>
      <c r="F5121" s="72"/>
      <c r="G5121" s="72"/>
      <c r="H5121" s="72"/>
    </row>
    <row r="5122" spans="1:8" x14ac:dyDescent="0.25">
      <c r="A5122" s="73"/>
      <c r="B5122" s="72"/>
      <c r="C5122" s="72"/>
      <c r="D5122" s="72"/>
      <c r="E5122" s="72"/>
      <c r="F5122" s="72"/>
      <c r="G5122" s="72"/>
      <c r="H5122" s="72"/>
    </row>
    <row r="5123" spans="1:8" x14ac:dyDescent="0.25">
      <c r="A5123" s="73"/>
      <c r="B5123" s="72"/>
      <c r="C5123" s="72"/>
      <c r="D5123" s="72"/>
      <c r="E5123" s="72"/>
      <c r="F5123" s="72"/>
      <c r="G5123" s="72"/>
      <c r="H5123" s="72"/>
    </row>
    <row r="5124" spans="1:8" x14ac:dyDescent="0.25">
      <c r="A5124" s="73"/>
      <c r="B5124" s="72"/>
      <c r="C5124" s="72"/>
      <c r="D5124" s="72"/>
      <c r="E5124" s="72"/>
      <c r="F5124" s="72"/>
      <c r="G5124" s="72"/>
      <c r="H5124" s="72"/>
    </row>
    <row r="5125" spans="1:8" x14ac:dyDescent="0.25">
      <c r="A5125" s="73"/>
      <c r="B5125" s="72"/>
      <c r="C5125" s="72"/>
      <c r="D5125" s="72"/>
      <c r="E5125" s="72"/>
      <c r="F5125" s="72"/>
      <c r="G5125" s="72"/>
      <c r="H5125" s="72"/>
    </row>
    <row r="5126" spans="1:8" x14ac:dyDescent="0.25">
      <c r="A5126" s="73"/>
      <c r="B5126" s="72"/>
      <c r="C5126" s="72"/>
      <c r="D5126" s="72"/>
      <c r="E5126" s="72"/>
      <c r="F5126" s="72"/>
      <c r="G5126" s="72"/>
      <c r="H5126" s="72"/>
    </row>
    <row r="5127" spans="1:8" x14ac:dyDescent="0.25">
      <c r="A5127" s="73"/>
      <c r="B5127" s="72"/>
      <c r="C5127" s="72"/>
      <c r="D5127" s="72"/>
      <c r="E5127" s="72"/>
      <c r="F5127" s="72"/>
      <c r="G5127" s="72"/>
      <c r="H5127" s="72"/>
    </row>
    <row r="5128" spans="1:8" x14ac:dyDescent="0.25">
      <c r="A5128" s="73"/>
      <c r="B5128" s="72"/>
      <c r="C5128" s="72"/>
      <c r="D5128" s="72"/>
      <c r="E5128" s="72"/>
      <c r="F5128" s="72"/>
      <c r="G5128" s="72"/>
      <c r="H5128" s="72"/>
    </row>
    <row r="5129" spans="1:8" x14ac:dyDescent="0.25">
      <c r="A5129" s="73"/>
      <c r="B5129" s="72"/>
      <c r="C5129" s="72"/>
      <c r="D5129" s="72"/>
      <c r="E5129" s="72"/>
      <c r="F5129" s="72"/>
      <c r="G5129" s="72"/>
      <c r="H5129" s="72"/>
    </row>
    <row r="5130" spans="1:8" x14ac:dyDescent="0.25">
      <c r="A5130" s="73"/>
      <c r="B5130" s="72"/>
      <c r="C5130" s="72"/>
      <c r="D5130" s="72"/>
      <c r="E5130" s="72"/>
      <c r="F5130" s="72"/>
      <c r="G5130" s="72"/>
      <c r="H5130" s="72"/>
    </row>
    <row r="5131" spans="1:8" x14ac:dyDescent="0.25">
      <c r="A5131" s="73"/>
      <c r="B5131" s="72"/>
      <c r="C5131" s="72"/>
      <c r="D5131" s="72"/>
      <c r="E5131" s="72"/>
      <c r="F5131" s="72"/>
      <c r="G5131" s="72"/>
      <c r="H5131" s="72"/>
    </row>
    <row r="5132" spans="1:8" x14ac:dyDescent="0.25">
      <c r="A5132" s="73"/>
      <c r="B5132" s="72"/>
      <c r="C5132" s="72"/>
      <c r="D5132" s="72"/>
      <c r="E5132" s="72"/>
      <c r="F5132" s="72"/>
      <c r="G5132" s="72"/>
      <c r="H5132" s="72"/>
    </row>
    <row r="5133" spans="1:8" x14ac:dyDescent="0.25">
      <c r="A5133" s="73"/>
      <c r="B5133" s="72"/>
      <c r="C5133" s="72"/>
      <c r="D5133" s="72"/>
      <c r="E5133" s="72"/>
      <c r="F5133" s="72"/>
      <c r="G5133" s="72"/>
      <c r="H5133" s="72"/>
    </row>
    <row r="5134" spans="1:8" x14ac:dyDescent="0.25">
      <c r="A5134" s="73"/>
      <c r="B5134" s="72"/>
      <c r="C5134" s="72"/>
      <c r="D5134" s="72"/>
      <c r="E5134" s="72"/>
      <c r="F5134" s="72"/>
      <c r="G5134" s="72"/>
      <c r="H5134" s="72"/>
    </row>
    <row r="5135" spans="1:8" x14ac:dyDescent="0.25">
      <c r="A5135" s="73"/>
      <c r="B5135" s="72"/>
      <c r="C5135" s="72"/>
      <c r="D5135" s="72"/>
      <c r="E5135" s="72"/>
      <c r="F5135" s="72"/>
      <c r="G5135" s="72"/>
      <c r="H5135" s="72"/>
    </row>
    <row r="5136" spans="1:8" x14ac:dyDescent="0.25">
      <c r="A5136" s="73"/>
      <c r="B5136" s="72"/>
      <c r="C5136" s="72"/>
      <c r="D5136" s="72"/>
      <c r="E5136" s="72"/>
      <c r="F5136" s="72"/>
      <c r="G5136" s="72"/>
      <c r="H5136" s="72"/>
    </row>
    <row r="5137" spans="1:8" x14ac:dyDescent="0.25">
      <c r="A5137" s="73"/>
      <c r="B5137" s="72"/>
      <c r="C5137" s="72"/>
      <c r="D5137" s="72"/>
      <c r="E5137" s="72"/>
      <c r="F5137" s="72"/>
      <c r="G5137" s="72"/>
      <c r="H5137" s="72"/>
    </row>
    <row r="5138" spans="1:8" x14ac:dyDescent="0.25">
      <c r="A5138" s="73"/>
      <c r="B5138" s="72"/>
      <c r="C5138" s="72"/>
      <c r="D5138" s="72"/>
      <c r="E5138" s="72"/>
      <c r="F5138" s="72"/>
      <c r="G5138" s="72"/>
      <c r="H5138" s="72"/>
    </row>
    <row r="5139" spans="1:8" x14ac:dyDescent="0.25">
      <c r="A5139" s="73"/>
      <c r="B5139" s="72"/>
      <c r="C5139" s="72"/>
      <c r="D5139" s="72"/>
      <c r="E5139" s="72"/>
      <c r="F5139" s="72"/>
      <c r="G5139" s="72"/>
      <c r="H5139" s="72"/>
    </row>
    <row r="5140" spans="1:8" x14ac:dyDescent="0.25">
      <c r="A5140" s="73"/>
      <c r="B5140" s="72"/>
      <c r="C5140" s="72"/>
      <c r="D5140" s="72"/>
      <c r="E5140" s="72"/>
      <c r="F5140" s="72"/>
      <c r="G5140" s="72"/>
      <c r="H5140" s="72"/>
    </row>
    <row r="5141" spans="1:8" x14ac:dyDescent="0.25">
      <c r="A5141" s="73"/>
      <c r="B5141" s="72"/>
      <c r="C5141" s="72"/>
      <c r="D5141" s="72"/>
      <c r="E5141" s="72"/>
      <c r="F5141" s="72"/>
      <c r="G5141" s="72"/>
      <c r="H5141" s="72"/>
    </row>
    <row r="5142" spans="1:8" x14ac:dyDescent="0.25">
      <c r="A5142" s="73"/>
      <c r="B5142" s="72"/>
      <c r="C5142" s="72"/>
      <c r="D5142" s="72"/>
      <c r="E5142" s="72"/>
      <c r="F5142" s="72"/>
      <c r="G5142" s="72"/>
      <c r="H5142" s="72"/>
    </row>
    <row r="5143" spans="1:8" x14ac:dyDescent="0.25">
      <c r="A5143" s="73"/>
      <c r="B5143" s="72"/>
      <c r="C5143" s="72"/>
      <c r="D5143" s="72"/>
      <c r="E5143" s="72"/>
      <c r="F5143" s="72"/>
      <c r="G5143" s="72"/>
      <c r="H5143" s="72"/>
    </row>
    <row r="5144" spans="1:8" x14ac:dyDescent="0.25">
      <c r="A5144" s="73"/>
      <c r="B5144" s="72"/>
      <c r="C5144" s="72"/>
      <c r="D5144" s="72"/>
      <c r="E5144" s="72"/>
      <c r="F5144" s="72"/>
      <c r="G5144" s="72"/>
      <c r="H5144" s="72"/>
    </row>
    <row r="5145" spans="1:8" x14ac:dyDescent="0.25">
      <c r="A5145" s="73"/>
      <c r="B5145" s="72"/>
      <c r="C5145" s="72"/>
      <c r="D5145" s="72"/>
      <c r="E5145" s="72"/>
      <c r="F5145" s="72"/>
      <c r="G5145" s="72"/>
      <c r="H5145" s="72"/>
    </row>
    <row r="5146" spans="1:8" x14ac:dyDescent="0.25">
      <c r="A5146" s="73"/>
      <c r="B5146" s="72"/>
      <c r="C5146" s="72"/>
      <c r="D5146" s="72"/>
      <c r="E5146" s="72"/>
      <c r="F5146" s="72"/>
      <c r="G5146" s="72"/>
      <c r="H5146" s="72"/>
    </row>
    <row r="5147" spans="1:8" x14ac:dyDescent="0.25">
      <c r="A5147" s="73"/>
      <c r="B5147" s="72"/>
      <c r="C5147" s="72"/>
      <c r="D5147" s="72"/>
      <c r="E5147" s="72"/>
      <c r="F5147" s="72"/>
      <c r="G5147" s="72"/>
      <c r="H5147" s="72"/>
    </row>
    <row r="5148" spans="1:8" x14ac:dyDescent="0.25">
      <c r="A5148" s="73"/>
      <c r="B5148" s="72"/>
      <c r="C5148" s="72"/>
      <c r="D5148" s="72"/>
      <c r="E5148" s="72"/>
      <c r="F5148" s="72"/>
      <c r="G5148" s="72"/>
      <c r="H5148" s="72"/>
    </row>
    <row r="5149" spans="1:8" x14ac:dyDescent="0.25">
      <c r="A5149" s="73"/>
      <c r="B5149" s="72"/>
      <c r="C5149" s="72"/>
      <c r="D5149" s="72"/>
      <c r="E5149" s="72"/>
      <c r="F5149" s="72"/>
      <c r="G5149" s="72"/>
      <c r="H5149" s="72"/>
    </row>
    <row r="5150" spans="1:8" x14ac:dyDescent="0.25">
      <c r="A5150" s="73"/>
      <c r="B5150" s="72"/>
      <c r="C5150" s="72"/>
      <c r="D5150" s="72"/>
      <c r="E5150" s="72"/>
      <c r="F5150" s="72"/>
      <c r="G5150" s="72"/>
      <c r="H5150" s="72"/>
    </row>
    <row r="5151" spans="1:8" x14ac:dyDescent="0.25">
      <c r="A5151" s="73"/>
      <c r="B5151" s="72"/>
      <c r="C5151" s="72"/>
      <c r="D5151" s="72"/>
      <c r="E5151" s="72"/>
      <c r="F5151" s="72"/>
      <c r="G5151" s="72"/>
      <c r="H5151" s="72"/>
    </row>
    <row r="5152" spans="1:8" x14ac:dyDescent="0.25">
      <c r="A5152" s="73"/>
      <c r="B5152" s="72"/>
      <c r="C5152" s="72"/>
      <c r="D5152" s="72"/>
      <c r="E5152" s="72"/>
      <c r="F5152" s="72"/>
      <c r="G5152" s="72"/>
      <c r="H5152" s="72"/>
    </row>
    <row r="5153" spans="1:8" x14ac:dyDescent="0.25">
      <c r="A5153" s="73"/>
      <c r="B5153" s="72"/>
      <c r="C5153" s="72"/>
      <c r="D5153" s="72"/>
      <c r="E5153" s="72"/>
      <c r="F5153" s="72"/>
      <c r="G5153" s="72"/>
      <c r="H5153" s="72"/>
    </row>
    <row r="5154" spans="1:8" x14ac:dyDescent="0.25">
      <c r="A5154" s="73"/>
      <c r="B5154" s="72"/>
      <c r="C5154" s="72"/>
      <c r="D5154" s="72"/>
      <c r="E5154" s="72"/>
      <c r="F5154" s="72"/>
      <c r="G5154" s="72"/>
      <c r="H5154" s="72"/>
    </row>
    <row r="5155" spans="1:8" x14ac:dyDescent="0.25">
      <c r="A5155" s="73"/>
      <c r="B5155" s="72"/>
      <c r="C5155" s="72"/>
      <c r="D5155" s="72"/>
      <c r="E5155" s="72"/>
      <c r="F5155" s="72"/>
      <c r="G5155" s="72"/>
      <c r="H5155" s="72"/>
    </row>
    <row r="5156" spans="1:8" x14ac:dyDescent="0.25">
      <c r="A5156" s="73"/>
      <c r="B5156" s="72"/>
      <c r="C5156" s="72"/>
      <c r="D5156" s="72"/>
      <c r="E5156" s="72"/>
      <c r="F5156" s="72"/>
      <c r="G5156" s="72"/>
      <c r="H5156" s="72"/>
    </row>
    <row r="5157" spans="1:8" x14ac:dyDescent="0.25">
      <c r="A5157" s="73"/>
      <c r="B5157" s="72"/>
      <c r="C5157" s="72"/>
      <c r="D5157" s="72"/>
      <c r="E5157" s="72"/>
      <c r="F5157" s="72"/>
      <c r="G5157" s="72"/>
      <c r="H5157" s="72"/>
    </row>
    <row r="5158" spans="1:8" x14ac:dyDescent="0.25">
      <c r="A5158" s="73"/>
      <c r="B5158" s="72"/>
      <c r="C5158" s="72"/>
      <c r="D5158" s="72"/>
      <c r="E5158" s="72"/>
      <c r="F5158" s="72"/>
      <c r="G5158" s="72"/>
      <c r="H5158" s="72"/>
    </row>
    <row r="5159" spans="1:8" x14ac:dyDescent="0.25">
      <c r="A5159" s="73"/>
      <c r="B5159" s="72"/>
      <c r="C5159" s="72"/>
      <c r="D5159" s="72"/>
      <c r="E5159" s="72"/>
      <c r="F5159" s="72"/>
      <c r="G5159" s="72"/>
      <c r="H5159" s="72"/>
    </row>
    <row r="5160" spans="1:8" x14ac:dyDescent="0.25">
      <c r="A5160" s="73"/>
      <c r="B5160" s="72"/>
      <c r="C5160" s="72"/>
      <c r="D5160" s="72"/>
      <c r="E5160" s="72"/>
      <c r="F5160" s="72"/>
      <c r="G5160" s="72"/>
      <c r="H5160" s="72"/>
    </row>
    <row r="5161" spans="1:8" x14ac:dyDescent="0.25">
      <c r="A5161" s="73"/>
      <c r="B5161" s="72"/>
      <c r="C5161" s="72"/>
      <c r="D5161" s="72"/>
      <c r="E5161" s="72"/>
      <c r="F5161" s="72"/>
      <c r="G5161" s="72"/>
      <c r="H5161" s="72"/>
    </row>
    <row r="5162" spans="1:8" x14ac:dyDescent="0.25">
      <c r="A5162" s="73"/>
      <c r="B5162" s="72"/>
      <c r="C5162" s="72"/>
      <c r="D5162" s="72"/>
      <c r="E5162" s="72"/>
      <c r="F5162" s="72"/>
      <c r="G5162" s="72"/>
      <c r="H5162" s="72"/>
    </row>
    <row r="5163" spans="1:8" x14ac:dyDescent="0.25">
      <c r="A5163" s="73"/>
      <c r="B5163" s="72"/>
      <c r="C5163" s="72"/>
      <c r="D5163" s="72"/>
      <c r="E5163" s="72"/>
      <c r="F5163" s="72"/>
      <c r="G5163" s="72"/>
      <c r="H5163" s="72"/>
    </row>
    <row r="5164" spans="1:8" x14ac:dyDescent="0.25">
      <c r="A5164" s="73"/>
      <c r="B5164" s="72"/>
      <c r="C5164" s="72"/>
      <c r="D5164" s="72"/>
      <c r="E5164" s="72"/>
      <c r="F5164" s="72"/>
      <c r="G5164" s="72"/>
      <c r="H5164" s="72"/>
    </row>
    <row r="5165" spans="1:8" x14ac:dyDescent="0.25">
      <c r="A5165" s="73"/>
      <c r="B5165" s="72"/>
      <c r="C5165" s="72"/>
      <c r="D5165" s="72"/>
      <c r="E5165" s="72"/>
      <c r="F5165" s="72"/>
      <c r="G5165" s="72"/>
      <c r="H5165" s="72"/>
    </row>
    <row r="5166" spans="1:8" x14ac:dyDescent="0.25">
      <c r="A5166" s="73"/>
      <c r="B5166" s="72"/>
      <c r="C5166" s="72"/>
      <c r="D5166" s="72"/>
      <c r="E5166" s="72"/>
      <c r="F5166" s="72"/>
      <c r="G5166" s="72"/>
      <c r="H5166" s="72"/>
    </row>
    <row r="5167" spans="1:8" x14ac:dyDescent="0.25">
      <c r="A5167" s="73"/>
      <c r="B5167" s="72"/>
      <c r="C5167" s="72"/>
      <c r="D5167" s="72"/>
      <c r="E5167" s="72"/>
      <c r="F5167" s="72"/>
      <c r="G5167" s="72"/>
      <c r="H5167" s="72"/>
    </row>
    <row r="5168" spans="1:8" x14ac:dyDescent="0.25">
      <c r="A5168" s="73"/>
      <c r="B5168" s="72"/>
      <c r="C5168" s="72"/>
      <c r="D5168" s="72"/>
      <c r="E5168" s="72"/>
      <c r="F5168" s="72"/>
      <c r="G5168" s="72"/>
      <c r="H5168" s="72"/>
    </row>
    <row r="5169" spans="1:8" x14ac:dyDescent="0.25">
      <c r="A5169" s="73"/>
      <c r="B5169" s="72"/>
      <c r="C5169" s="72"/>
      <c r="D5169" s="72"/>
      <c r="E5169" s="72"/>
      <c r="F5169" s="72"/>
      <c r="G5169" s="72"/>
      <c r="H5169" s="72"/>
    </row>
    <row r="5170" spans="1:8" x14ac:dyDescent="0.25">
      <c r="A5170" s="73"/>
      <c r="B5170" s="72"/>
      <c r="C5170" s="72"/>
      <c r="D5170" s="72"/>
      <c r="E5170" s="72"/>
      <c r="F5170" s="72"/>
      <c r="G5170" s="72"/>
      <c r="H5170" s="72"/>
    </row>
    <row r="5171" spans="1:8" x14ac:dyDescent="0.25">
      <c r="A5171" s="73"/>
      <c r="B5171" s="72"/>
      <c r="C5171" s="72"/>
      <c r="D5171" s="72"/>
      <c r="E5171" s="72"/>
      <c r="F5171" s="72"/>
      <c r="G5171" s="72"/>
      <c r="H5171" s="72"/>
    </row>
    <row r="5172" spans="1:8" x14ac:dyDescent="0.25">
      <c r="A5172" s="73"/>
      <c r="B5172" s="72"/>
      <c r="C5172" s="72"/>
      <c r="D5172" s="72"/>
      <c r="E5172" s="72"/>
      <c r="F5172" s="72"/>
      <c r="G5172" s="72"/>
      <c r="H5172" s="72"/>
    </row>
    <row r="5173" spans="1:8" x14ac:dyDescent="0.25">
      <c r="A5173" s="73"/>
      <c r="B5173" s="72"/>
      <c r="C5173" s="72"/>
      <c r="D5173" s="72"/>
      <c r="E5173" s="72"/>
      <c r="F5173" s="72"/>
      <c r="G5173" s="72"/>
      <c r="H5173" s="72"/>
    </row>
    <row r="5174" spans="1:8" x14ac:dyDescent="0.25">
      <c r="A5174" s="73"/>
      <c r="B5174" s="72"/>
      <c r="C5174" s="72"/>
      <c r="D5174" s="72"/>
      <c r="E5174" s="72"/>
      <c r="F5174" s="72"/>
      <c r="G5174" s="72"/>
      <c r="H5174" s="72"/>
    </row>
    <row r="5175" spans="1:8" x14ac:dyDescent="0.25">
      <c r="A5175" s="73"/>
      <c r="B5175" s="72"/>
      <c r="C5175" s="72"/>
      <c r="D5175" s="72"/>
      <c r="E5175" s="72"/>
      <c r="F5175" s="72"/>
      <c r="G5175" s="72"/>
      <c r="H5175" s="72"/>
    </row>
    <row r="5176" spans="1:8" x14ac:dyDescent="0.25">
      <c r="A5176" s="73"/>
      <c r="B5176" s="72"/>
      <c r="C5176" s="72"/>
      <c r="D5176" s="72"/>
      <c r="E5176" s="72"/>
      <c r="F5176" s="72"/>
      <c r="G5176" s="72"/>
      <c r="H5176" s="72"/>
    </row>
    <row r="5177" spans="1:8" x14ac:dyDescent="0.25">
      <c r="A5177" s="73"/>
      <c r="B5177" s="72"/>
      <c r="C5177" s="72"/>
      <c r="D5177" s="72"/>
      <c r="E5177" s="72"/>
      <c r="F5177" s="72"/>
      <c r="G5177" s="72"/>
      <c r="H5177" s="72"/>
    </row>
    <row r="5178" spans="1:8" x14ac:dyDescent="0.25">
      <c r="A5178" s="73"/>
      <c r="B5178" s="72"/>
      <c r="C5178" s="72"/>
      <c r="D5178" s="72"/>
      <c r="E5178" s="72"/>
      <c r="F5178" s="72"/>
      <c r="G5178" s="72"/>
      <c r="H5178" s="72"/>
    </row>
    <row r="5179" spans="1:8" x14ac:dyDescent="0.25">
      <c r="A5179" s="73"/>
      <c r="B5179" s="72"/>
      <c r="C5179" s="72"/>
      <c r="D5179" s="72"/>
      <c r="E5179" s="72"/>
      <c r="F5179" s="72"/>
      <c r="G5179" s="72"/>
      <c r="H5179" s="72"/>
    </row>
    <row r="5180" spans="1:8" x14ac:dyDescent="0.25">
      <c r="A5180" s="73"/>
      <c r="B5180" s="72"/>
      <c r="C5180" s="72"/>
      <c r="D5180" s="72"/>
      <c r="E5180" s="72"/>
      <c r="F5180" s="72"/>
      <c r="G5180" s="72"/>
      <c r="H5180" s="72"/>
    </row>
    <row r="5181" spans="1:8" x14ac:dyDescent="0.25">
      <c r="A5181" s="73"/>
      <c r="B5181" s="72"/>
      <c r="C5181" s="72"/>
      <c r="D5181" s="72"/>
      <c r="E5181" s="72"/>
      <c r="F5181" s="72"/>
      <c r="G5181" s="72"/>
      <c r="H5181" s="72"/>
    </row>
    <row r="5182" spans="1:8" x14ac:dyDescent="0.25">
      <c r="A5182" s="73"/>
      <c r="B5182" s="72"/>
      <c r="C5182" s="72"/>
      <c r="D5182" s="72"/>
      <c r="E5182" s="72"/>
      <c r="F5182" s="72"/>
      <c r="G5182" s="72"/>
      <c r="H5182" s="72"/>
    </row>
    <row r="5183" spans="1:8" x14ac:dyDescent="0.25">
      <c r="A5183" s="73"/>
      <c r="B5183" s="72"/>
      <c r="C5183" s="72"/>
      <c r="D5183" s="72"/>
      <c r="E5183" s="72"/>
      <c r="F5183" s="72"/>
      <c r="G5183" s="72"/>
      <c r="H5183" s="72"/>
    </row>
    <row r="5184" spans="1:8" x14ac:dyDescent="0.25">
      <c r="A5184" s="73"/>
      <c r="B5184" s="72"/>
      <c r="C5184" s="72"/>
      <c r="D5184" s="72"/>
      <c r="E5184" s="72"/>
      <c r="F5184" s="72"/>
      <c r="G5184" s="72"/>
      <c r="H5184" s="72"/>
    </row>
    <row r="5185" spans="1:8" x14ac:dyDescent="0.25">
      <c r="A5185" s="73"/>
      <c r="B5185" s="72"/>
      <c r="C5185" s="72"/>
      <c r="D5185" s="72"/>
      <c r="E5185" s="72"/>
      <c r="F5185" s="72"/>
      <c r="G5185" s="72"/>
      <c r="H5185" s="72"/>
    </row>
    <row r="5186" spans="1:8" x14ac:dyDescent="0.25">
      <c r="A5186" s="73"/>
      <c r="B5186" s="72"/>
      <c r="C5186" s="72"/>
      <c r="D5186" s="72"/>
      <c r="E5186" s="72"/>
      <c r="F5186" s="72"/>
      <c r="G5186" s="72"/>
      <c r="H5186" s="72"/>
    </row>
    <row r="5187" spans="1:8" x14ac:dyDescent="0.25">
      <c r="A5187" s="73"/>
      <c r="B5187" s="72"/>
      <c r="C5187" s="72"/>
      <c r="D5187" s="72"/>
      <c r="E5187" s="72"/>
      <c r="F5187" s="72"/>
      <c r="G5187" s="72"/>
      <c r="H5187" s="72"/>
    </row>
    <row r="5188" spans="1:8" x14ac:dyDescent="0.25">
      <c r="A5188" s="73"/>
      <c r="B5188" s="72"/>
      <c r="C5188" s="72"/>
      <c r="D5188" s="72"/>
      <c r="E5188" s="72"/>
      <c r="F5188" s="72"/>
      <c r="G5188" s="72"/>
      <c r="H5188" s="72"/>
    </row>
    <row r="5189" spans="1:8" x14ac:dyDescent="0.25">
      <c r="A5189" s="73"/>
      <c r="B5189" s="72"/>
      <c r="C5189" s="72"/>
      <c r="D5189" s="72"/>
      <c r="E5189" s="72"/>
      <c r="F5189" s="72"/>
      <c r="G5189" s="72"/>
      <c r="H5189" s="72"/>
    </row>
    <row r="5190" spans="1:8" x14ac:dyDescent="0.25">
      <c r="A5190" s="73"/>
      <c r="B5190" s="72"/>
      <c r="C5190" s="72"/>
      <c r="D5190" s="72"/>
      <c r="E5190" s="72"/>
      <c r="F5190" s="72"/>
      <c r="G5190" s="72"/>
      <c r="H5190" s="72"/>
    </row>
    <row r="5191" spans="1:8" x14ac:dyDescent="0.25">
      <c r="A5191" s="73"/>
      <c r="B5191" s="72"/>
      <c r="C5191" s="72"/>
      <c r="D5191" s="72"/>
      <c r="E5191" s="72"/>
      <c r="F5191" s="72"/>
      <c r="G5191" s="72"/>
      <c r="H5191" s="72"/>
    </row>
    <row r="5192" spans="1:8" x14ac:dyDescent="0.25">
      <c r="A5192" s="73"/>
      <c r="B5192" s="72"/>
      <c r="C5192" s="72"/>
      <c r="D5192" s="72"/>
      <c r="E5192" s="72"/>
      <c r="F5192" s="72"/>
      <c r="G5192" s="72"/>
      <c r="H5192" s="72"/>
    </row>
    <row r="5193" spans="1:8" x14ac:dyDescent="0.25">
      <c r="A5193" s="73"/>
      <c r="B5193" s="72"/>
      <c r="C5193" s="72"/>
      <c r="D5193" s="72"/>
      <c r="E5193" s="72"/>
      <c r="F5193" s="72"/>
      <c r="G5193" s="72"/>
      <c r="H5193" s="72"/>
    </row>
    <row r="5194" spans="1:8" x14ac:dyDescent="0.25">
      <c r="A5194" s="73"/>
      <c r="B5194" s="72"/>
      <c r="C5194" s="72"/>
      <c r="D5194" s="72"/>
      <c r="E5194" s="72"/>
      <c r="F5194" s="72"/>
      <c r="G5194" s="72"/>
      <c r="H5194" s="72"/>
    </row>
    <row r="5195" spans="1:8" x14ac:dyDescent="0.25">
      <c r="A5195" s="73"/>
      <c r="B5195" s="72"/>
      <c r="C5195" s="72"/>
      <c r="D5195" s="72"/>
      <c r="E5195" s="72"/>
      <c r="F5195" s="72"/>
      <c r="G5195" s="72"/>
      <c r="H5195" s="72"/>
    </row>
    <row r="5196" spans="1:8" x14ac:dyDescent="0.25">
      <c r="A5196" s="73"/>
      <c r="B5196" s="72"/>
      <c r="C5196" s="72"/>
      <c r="D5196" s="72"/>
      <c r="E5196" s="72"/>
      <c r="F5196" s="72"/>
      <c r="G5196" s="72"/>
      <c r="H5196" s="72"/>
    </row>
    <row r="5197" spans="1:8" x14ac:dyDescent="0.25">
      <c r="A5197" s="73"/>
      <c r="B5197" s="72"/>
      <c r="C5197" s="72"/>
      <c r="D5197" s="72"/>
      <c r="E5197" s="72"/>
      <c r="F5197" s="72"/>
      <c r="G5197" s="72"/>
      <c r="H5197" s="72"/>
    </row>
    <row r="5198" spans="1:8" x14ac:dyDescent="0.25">
      <c r="A5198" s="73"/>
      <c r="B5198" s="72"/>
      <c r="C5198" s="72"/>
      <c r="D5198" s="72"/>
      <c r="E5198" s="72"/>
      <c r="F5198" s="72"/>
      <c r="G5198" s="72"/>
      <c r="H5198" s="72"/>
    </row>
    <row r="5199" spans="1:8" x14ac:dyDescent="0.25">
      <c r="A5199" s="73"/>
      <c r="B5199" s="72"/>
      <c r="C5199" s="72"/>
      <c r="D5199" s="72"/>
      <c r="E5199" s="72"/>
      <c r="F5199" s="72"/>
      <c r="G5199" s="72"/>
      <c r="H5199" s="72"/>
    </row>
    <row r="5200" spans="1:8" x14ac:dyDescent="0.25">
      <c r="A5200" s="73"/>
      <c r="B5200" s="72"/>
      <c r="C5200" s="72"/>
      <c r="D5200" s="72"/>
      <c r="E5200" s="72"/>
      <c r="F5200" s="72"/>
      <c r="G5200" s="72"/>
      <c r="H5200" s="72"/>
    </row>
    <row r="5201" spans="1:8" x14ac:dyDescent="0.25">
      <c r="A5201" s="73"/>
      <c r="B5201" s="72"/>
      <c r="C5201" s="72"/>
      <c r="D5201" s="72"/>
      <c r="E5201" s="72"/>
      <c r="F5201" s="72"/>
      <c r="G5201" s="72"/>
      <c r="H5201" s="72"/>
    </row>
    <row r="5202" spans="1:8" x14ac:dyDescent="0.25">
      <c r="A5202" s="73"/>
      <c r="B5202" s="72"/>
      <c r="C5202" s="72"/>
      <c r="D5202" s="72"/>
      <c r="E5202" s="72"/>
      <c r="F5202" s="72"/>
      <c r="G5202" s="72"/>
      <c r="H5202" s="72"/>
    </row>
    <row r="5203" spans="1:8" x14ac:dyDescent="0.25">
      <c r="A5203" s="73"/>
      <c r="B5203" s="72"/>
      <c r="C5203" s="72"/>
      <c r="D5203" s="72"/>
      <c r="E5203" s="72"/>
      <c r="F5203" s="72"/>
      <c r="G5203" s="72"/>
      <c r="H5203" s="72"/>
    </row>
    <row r="5204" spans="1:8" x14ac:dyDescent="0.25">
      <c r="A5204" s="73"/>
      <c r="B5204" s="72"/>
      <c r="C5204" s="72"/>
      <c r="D5204" s="72"/>
      <c r="E5204" s="72"/>
      <c r="F5204" s="72"/>
      <c r="G5204" s="72"/>
      <c r="H5204" s="72"/>
    </row>
    <row r="5205" spans="1:8" x14ac:dyDescent="0.25">
      <c r="A5205" s="73"/>
      <c r="B5205" s="72"/>
      <c r="C5205" s="72"/>
      <c r="D5205" s="72"/>
      <c r="E5205" s="72"/>
      <c r="F5205" s="72"/>
      <c r="G5205" s="72"/>
      <c r="H5205" s="72"/>
    </row>
    <row r="5206" spans="1:8" x14ac:dyDescent="0.25">
      <c r="A5206" s="73"/>
      <c r="B5206" s="72"/>
      <c r="C5206" s="72"/>
      <c r="D5206" s="72"/>
      <c r="E5206" s="72"/>
      <c r="F5206" s="72"/>
      <c r="G5206" s="72"/>
      <c r="H5206" s="72"/>
    </row>
    <row r="5207" spans="1:8" x14ac:dyDescent="0.25">
      <c r="A5207" s="73"/>
      <c r="B5207" s="72"/>
      <c r="C5207" s="72"/>
      <c r="D5207" s="72"/>
      <c r="E5207" s="72"/>
      <c r="F5207" s="72"/>
      <c r="G5207" s="72"/>
      <c r="H5207" s="72"/>
    </row>
    <row r="5208" spans="1:8" x14ac:dyDescent="0.25">
      <c r="A5208" s="73"/>
      <c r="B5208" s="72"/>
      <c r="C5208" s="72"/>
      <c r="D5208" s="72"/>
      <c r="E5208" s="72"/>
      <c r="F5208" s="72"/>
      <c r="G5208" s="72"/>
      <c r="H5208" s="72"/>
    </row>
    <row r="5209" spans="1:8" x14ac:dyDescent="0.25">
      <c r="A5209" s="73"/>
      <c r="B5209" s="72"/>
      <c r="C5209" s="72"/>
      <c r="D5209" s="72"/>
      <c r="E5209" s="72"/>
      <c r="F5209" s="72"/>
      <c r="G5209" s="72"/>
      <c r="H5209" s="72"/>
    </row>
    <row r="5210" spans="1:8" x14ac:dyDescent="0.25">
      <c r="A5210" s="73"/>
      <c r="B5210" s="72"/>
      <c r="C5210" s="72"/>
      <c r="D5210" s="72"/>
      <c r="E5210" s="72"/>
      <c r="F5210" s="72"/>
      <c r="G5210" s="72"/>
      <c r="H5210" s="72"/>
    </row>
    <row r="5211" spans="1:8" x14ac:dyDescent="0.25">
      <c r="A5211" s="73"/>
      <c r="B5211" s="72"/>
      <c r="C5211" s="72"/>
      <c r="D5211" s="72"/>
      <c r="E5211" s="72"/>
      <c r="F5211" s="72"/>
      <c r="G5211" s="72"/>
      <c r="H5211" s="72"/>
    </row>
    <row r="5212" spans="1:8" x14ac:dyDescent="0.25">
      <c r="A5212" s="73"/>
      <c r="B5212" s="72"/>
      <c r="C5212" s="72"/>
      <c r="D5212" s="72"/>
      <c r="E5212" s="72"/>
      <c r="F5212" s="72"/>
      <c r="G5212" s="72"/>
      <c r="H5212" s="72"/>
    </row>
    <row r="5213" spans="1:8" x14ac:dyDescent="0.25">
      <c r="A5213" s="73"/>
      <c r="B5213" s="72"/>
      <c r="C5213" s="72"/>
      <c r="D5213" s="72"/>
      <c r="E5213" s="72"/>
      <c r="F5213" s="72"/>
      <c r="G5213" s="72"/>
      <c r="H5213" s="72"/>
    </row>
    <row r="5214" spans="1:8" x14ac:dyDescent="0.25">
      <c r="A5214" s="73"/>
      <c r="B5214" s="72"/>
      <c r="C5214" s="72"/>
      <c r="D5214" s="72"/>
      <c r="E5214" s="72"/>
      <c r="F5214" s="72"/>
      <c r="G5214" s="72"/>
      <c r="H5214" s="72"/>
    </row>
    <row r="5215" spans="1:8" x14ac:dyDescent="0.25">
      <c r="A5215" s="73"/>
      <c r="B5215" s="72"/>
      <c r="C5215" s="72"/>
      <c r="D5215" s="72"/>
      <c r="E5215" s="72"/>
      <c r="F5215" s="72"/>
      <c r="G5215" s="72"/>
      <c r="H5215" s="72"/>
    </row>
    <row r="5216" spans="1:8" x14ac:dyDescent="0.25">
      <c r="A5216" s="73"/>
      <c r="B5216" s="72"/>
      <c r="C5216" s="72"/>
      <c r="D5216" s="72"/>
      <c r="E5216" s="72"/>
      <c r="F5216" s="72"/>
      <c r="G5216" s="72"/>
      <c r="H5216" s="72"/>
    </row>
    <row r="5217" spans="1:8" x14ac:dyDescent="0.25">
      <c r="A5217" s="73"/>
      <c r="B5217" s="72"/>
      <c r="C5217" s="72"/>
      <c r="D5217" s="72"/>
      <c r="E5217" s="72"/>
      <c r="F5217" s="72"/>
      <c r="G5217" s="72"/>
      <c r="H5217" s="72"/>
    </row>
    <row r="5218" spans="1:8" x14ac:dyDescent="0.25">
      <c r="A5218" s="73"/>
      <c r="B5218" s="72"/>
      <c r="C5218" s="72"/>
      <c r="D5218" s="72"/>
      <c r="E5218" s="72"/>
      <c r="F5218" s="72"/>
      <c r="G5218" s="72"/>
      <c r="H5218" s="72"/>
    </row>
    <row r="5219" spans="1:8" x14ac:dyDescent="0.25">
      <c r="A5219" s="73"/>
      <c r="B5219" s="72"/>
      <c r="C5219" s="72"/>
      <c r="D5219" s="72"/>
      <c r="E5219" s="72"/>
      <c r="F5219" s="72"/>
      <c r="G5219" s="72"/>
      <c r="H5219" s="72"/>
    </row>
    <row r="5220" spans="1:8" x14ac:dyDescent="0.25">
      <c r="A5220" s="73"/>
      <c r="B5220" s="72"/>
      <c r="C5220" s="72"/>
      <c r="D5220" s="72"/>
      <c r="E5220" s="72"/>
      <c r="F5220" s="72"/>
      <c r="G5220" s="72"/>
      <c r="H5220" s="72"/>
    </row>
    <row r="5221" spans="1:8" x14ac:dyDescent="0.25">
      <c r="A5221" s="73"/>
      <c r="B5221" s="72"/>
      <c r="C5221" s="72"/>
      <c r="D5221" s="72"/>
      <c r="E5221" s="72"/>
      <c r="F5221" s="72"/>
      <c r="G5221" s="72"/>
      <c r="H5221" s="72"/>
    </row>
    <row r="5222" spans="1:8" x14ac:dyDescent="0.25">
      <c r="A5222" s="73"/>
      <c r="B5222" s="72"/>
      <c r="C5222" s="72"/>
      <c r="D5222" s="72"/>
      <c r="E5222" s="72"/>
      <c r="F5222" s="72"/>
      <c r="G5222" s="72"/>
      <c r="H5222" s="72"/>
    </row>
    <row r="5223" spans="1:8" x14ac:dyDescent="0.25">
      <c r="A5223" s="73"/>
      <c r="B5223" s="72"/>
      <c r="C5223" s="72"/>
      <c r="D5223" s="72"/>
      <c r="E5223" s="72"/>
      <c r="F5223" s="72"/>
      <c r="G5223" s="72"/>
      <c r="H5223" s="72"/>
    </row>
    <row r="5224" spans="1:8" x14ac:dyDescent="0.25">
      <c r="A5224" s="73"/>
      <c r="B5224" s="72"/>
      <c r="C5224" s="72"/>
      <c r="D5224" s="72"/>
      <c r="E5224" s="72"/>
      <c r="F5224" s="72"/>
      <c r="G5224" s="72"/>
      <c r="H5224" s="72"/>
    </row>
    <row r="5225" spans="1:8" x14ac:dyDescent="0.25">
      <c r="A5225" s="73"/>
      <c r="B5225" s="72"/>
      <c r="C5225" s="72"/>
      <c r="D5225" s="72"/>
      <c r="E5225" s="72"/>
      <c r="F5225" s="72"/>
      <c r="G5225" s="72"/>
      <c r="H5225" s="72"/>
    </row>
    <row r="5226" spans="1:8" x14ac:dyDescent="0.25">
      <c r="A5226" s="73"/>
      <c r="B5226" s="72"/>
      <c r="C5226" s="72"/>
      <c r="D5226" s="72"/>
      <c r="E5226" s="72"/>
      <c r="F5226" s="72"/>
      <c r="G5226" s="72"/>
      <c r="H5226" s="72"/>
    </row>
    <row r="5227" spans="1:8" x14ac:dyDescent="0.25">
      <c r="A5227" s="73"/>
      <c r="B5227" s="72"/>
      <c r="C5227" s="72"/>
      <c r="D5227" s="72"/>
      <c r="E5227" s="72"/>
      <c r="F5227" s="72"/>
      <c r="G5227" s="72"/>
      <c r="H5227" s="72"/>
    </row>
    <row r="5228" spans="1:8" x14ac:dyDescent="0.25">
      <c r="A5228" s="73"/>
      <c r="B5228" s="72"/>
      <c r="C5228" s="72"/>
      <c r="D5228" s="72"/>
      <c r="E5228" s="72"/>
      <c r="F5228" s="72"/>
      <c r="G5228" s="72"/>
      <c r="H5228" s="72"/>
    </row>
    <row r="5229" spans="1:8" x14ac:dyDescent="0.25">
      <c r="A5229" s="73"/>
      <c r="B5229" s="72"/>
      <c r="C5229" s="72"/>
      <c r="D5229" s="72"/>
      <c r="E5229" s="72"/>
      <c r="F5229" s="72"/>
      <c r="G5229" s="72"/>
      <c r="H5229" s="72"/>
    </row>
    <row r="5230" spans="1:8" x14ac:dyDescent="0.25">
      <c r="A5230" s="73"/>
      <c r="B5230" s="72"/>
      <c r="C5230" s="72"/>
      <c r="D5230" s="72"/>
      <c r="E5230" s="72"/>
      <c r="F5230" s="72"/>
      <c r="G5230" s="72"/>
      <c r="H5230" s="72"/>
    </row>
    <row r="5231" spans="1:8" x14ac:dyDescent="0.25">
      <c r="A5231" s="73"/>
      <c r="B5231" s="72"/>
      <c r="C5231" s="72"/>
      <c r="D5231" s="72"/>
      <c r="E5231" s="72"/>
      <c r="F5231" s="72"/>
      <c r="G5231" s="72"/>
      <c r="H5231" s="72"/>
    </row>
    <row r="5232" spans="1:8" x14ac:dyDescent="0.25">
      <c r="A5232" s="73"/>
      <c r="B5232" s="72"/>
      <c r="C5232" s="72"/>
      <c r="D5232" s="72"/>
      <c r="E5232" s="72"/>
      <c r="F5232" s="72"/>
      <c r="G5232" s="72"/>
      <c r="H5232" s="72"/>
    </row>
    <row r="5233" spans="1:8" x14ac:dyDescent="0.25">
      <c r="A5233" s="73"/>
      <c r="B5233" s="72"/>
      <c r="C5233" s="72"/>
      <c r="D5233" s="72"/>
      <c r="E5233" s="72"/>
      <c r="F5233" s="72"/>
      <c r="G5233" s="72"/>
      <c r="H5233" s="72"/>
    </row>
    <row r="5234" spans="1:8" x14ac:dyDescent="0.25">
      <c r="A5234" s="73"/>
      <c r="B5234" s="72"/>
      <c r="C5234" s="72"/>
      <c r="D5234" s="72"/>
      <c r="E5234" s="72"/>
      <c r="F5234" s="72"/>
      <c r="G5234" s="72"/>
      <c r="H5234" s="72"/>
    </row>
    <row r="5235" spans="1:8" x14ac:dyDescent="0.25">
      <c r="A5235" s="73"/>
      <c r="B5235" s="72"/>
      <c r="C5235" s="72"/>
      <c r="D5235" s="72"/>
      <c r="E5235" s="72"/>
      <c r="F5235" s="72"/>
      <c r="G5235" s="72"/>
      <c r="H5235" s="72"/>
    </row>
    <row r="5236" spans="1:8" x14ac:dyDescent="0.25">
      <c r="A5236" s="73"/>
      <c r="B5236" s="72"/>
      <c r="C5236" s="72"/>
      <c r="D5236" s="72"/>
      <c r="E5236" s="72"/>
      <c r="F5236" s="72"/>
      <c r="G5236" s="72"/>
      <c r="H5236" s="72"/>
    </row>
    <row r="5237" spans="1:8" x14ac:dyDescent="0.25">
      <c r="A5237" s="73"/>
      <c r="B5237" s="72"/>
      <c r="C5237" s="72"/>
      <c r="D5237" s="72"/>
      <c r="E5237" s="72"/>
      <c r="F5237" s="72"/>
      <c r="G5237" s="72"/>
      <c r="H5237" s="72"/>
    </row>
    <row r="5238" spans="1:8" x14ac:dyDescent="0.25">
      <c r="A5238" s="73"/>
      <c r="B5238" s="72"/>
      <c r="C5238" s="72"/>
      <c r="D5238" s="72"/>
      <c r="E5238" s="72"/>
      <c r="F5238" s="72"/>
      <c r="G5238" s="72"/>
      <c r="H5238" s="72"/>
    </row>
    <row r="5239" spans="1:8" x14ac:dyDescent="0.25">
      <c r="A5239" s="73"/>
      <c r="B5239" s="72"/>
      <c r="C5239" s="72"/>
      <c r="D5239" s="72"/>
      <c r="E5239" s="72"/>
      <c r="F5239" s="72"/>
      <c r="G5239" s="72"/>
      <c r="H5239" s="72"/>
    </row>
    <row r="5240" spans="1:8" x14ac:dyDescent="0.25">
      <c r="A5240" s="73"/>
      <c r="B5240" s="72"/>
      <c r="C5240" s="72"/>
      <c r="D5240" s="72"/>
      <c r="E5240" s="72"/>
      <c r="F5240" s="72"/>
      <c r="G5240" s="72"/>
      <c r="H5240" s="72"/>
    </row>
    <row r="5241" spans="1:8" x14ac:dyDescent="0.25">
      <c r="A5241" s="73"/>
      <c r="B5241" s="72"/>
      <c r="C5241" s="72"/>
      <c r="D5241" s="72"/>
      <c r="E5241" s="72"/>
      <c r="F5241" s="72"/>
      <c r="G5241" s="72"/>
      <c r="H5241" s="72"/>
    </row>
    <row r="5242" spans="1:8" x14ac:dyDescent="0.25">
      <c r="A5242" s="73"/>
      <c r="B5242" s="72"/>
      <c r="C5242" s="72"/>
      <c r="D5242" s="72"/>
      <c r="E5242" s="72"/>
      <c r="F5242" s="72"/>
      <c r="G5242" s="72"/>
      <c r="H5242" s="72"/>
    </row>
    <row r="5243" spans="1:8" x14ac:dyDescent="0.25">
      <c r="A5243" s="73"/>
      <c r="B5243" s="72"/>
      <c r="C5243" s="72"/>
      <c r="D5243" s="72"/>
      <c r="E5243" s="72"/>
      <c r="F5243" s="72"/>
      <c r="G5243" s="72"/>
      <c r="H5243" s="72"/>
    </row>
    <row r="5244" spans="1:8" x14ac:dyDescent="0.25">
      <c r="A5244" s="73"/>
      <c r="B5244" s="72"/>
      <c r="C5244" s="72"/>
      <c r="D5244" s="72"/>
      <c r="E5244" s="72"/>
      <c r="F5244" s="72"/>
      <c r="G5244" s="72"/>
      <c r="H5244" s="72"/>
    </row>
    <row r="5245" spans="1:8" x14ac:dyDescent="0.25">
      <c r="A5245" s="73"/>
      <c r="B5245" s="72"/>
      <c r="C5245" s="72"/>
      <c r="D5245" s="72"/>
      <c r="E5245" s="72"/>
      <c r="F5245" s="72"/>
      <c r="G5245" s="72"/>
      <c r="H5245" s="72"/>
    </row>
    <row r="5246" spans="1:8" x14ac:dyDescent="0.25">
      <c r="A5246" s="73"/>
      <c r="B5246" s="72"/>
      <c r="C5246" s="72"/>
      <c r="D5246" s="72"/>
      <c r="E5246" s="72"/>
      <c r="F5246" s="72"/>
      <c r="G5246" s="72"/>
      <c r="H5246" s="72"/>
    </row>
    <row r="5247" spans="1:8" x14ac:dyDescent="0.25">
      <c r="A5247" s="73"/>
      <c r="B5247" s="72"/>
      <c r="C5247" s="72"/>
      <c r="D5247" s="72"/>
      <c r="E5247" s="72"/>
      <c r="F5247" s="72"/>
      <c r="G5247" s="72"/>
      <c r="H5247" s="72"/>
    </row>
    <row r="5248" spans="1:8" x14ac:dyDescent="0.25">
      <c r="A5248" s="73"/>
      <c r="B5248" s="72"/>
      <c r="C5248" s="72"/>
      <c r="D5248" s="72"/>
      <c r="E5248" s="72"/>
      <c r="F5248" s="72"/>
      <c r="G5248" s="72"/>
      <c r="H5248" s="72"/>
    </row>
    <row r="5249" spans="1:8" x14ac:dyDescent="0.25">
      <c r="A5249" s="73"/>
      <c r="B5249" s="72"/>
      <c r="C5249" s="72"/>
      <c r="D5249" s="72"/>
      <c r="E5249" s="72"/>
      <c r="F5249" s="72"/>
      <c r="G5249" s="72"/>
      <c r="H5249" s="72"/>
    </row>
    <row r="5250" spans="1:8" x14ac:dyDescent="0.25">
      <c r="A5250" s="73"/>
      <c r="B5250" s="72"/>
      <c r="C5250" s="72"/>
      <c r="D5250" s="72"/>
      <c r="E5250" s="72"/>
      <c r="F5250" s="72"/>
      <c r="G5250" s="72"/>
      <c r="H5250" s="72"/>
    </row>
    <row r="5251" spans="1:8" x14ac:dyDescent="0.25">
      <c r="A5251" s="73"/>
      <c r="B5251" s="72"/>
      <c r="C5251" s="72"/>
      <c r="D5251" s="72"/>
      <c r="E5251" s="72"/>
      <c r="F5251" s="72"/>
      <c r="G5251" s="72"/>
      <c r="H5251" s="72"/>
    </row>
    <row r="5252" spans="1:8" x14ac:dyDescent="0.25">
      <c r="A5252" s="73"/>
      <c r="B5252" s="72"/>
      <c r="C5252" s="72"/>
      <c r="D5252" s="72"/>
      <c r="E5252" s="72"/>
      <c r="F5252" s="72"/>
      <c r="G5252" s="72"/>
      <c r="H5252" s="72"/>
    </row>
    <row r="5253" spans="1:8" x14ac:dyDescent="0.25">
      <c r="A5253" s="73"/>
      <c r="B5253" s="72"/>
      <c r="C5253" s="72"/>
      <c r="D5253" s="72"/>
      <c r="E5253" s="72"/>
      <c r="F5253" s="72"/>
      <c r="G5253" s="72"/>
      <c r="H5253" s="72"/>
    </row>
    <row r="5254" spans="1:8" x14ac:dyDescent="0.25">
      <c r="A5254" s="73"/>
      <c r="B5254" s="72"/>
      <c r="C5254" s="72"/>
      <c r="D5254" s="72"/>
      <c r="E5254" s="72"/>
      <c r="F5254" s="72"/>
      <c r="G5254" s="72"/>
      <c r="H5254" s="72"/>
    </row>
    <row r="5255" spans="1:8" x14ac:dyDescent="0.25">
      <c r="A5255" s="73"/>
      <c r="B5255" s="72"/>
      <c r="C5255" s="72"/>
      <c r="D5255" s="72"/>
      <c r="E5255" s="72"/>
      <c r="F5255" s="72"/>
      <c r="G5255" s="72"/>
      <c r="H5255" s="72"/>
    </row>
    <row r="5256" spans="1:8" x14ac:dyDescent="0.25">
      <c r="A5256" s="73"/>
      <c r="B5256" s="72"/>
      <c r="C5256" s="72"/>
      <c r="D5256" s="72"/>
      <c r="E5256" s="72"/>
      <c r="F5256" s="72"/>
      <c r="G5256" s="72"/>
      <c r="H5256" s="72"/>
    </row>
    <row r="5257" spans="1:8" x14ac:dyDescent="0.25">
      <c r="A5257" s="73"/>
      <c r="B5257" s="72"/>
      <c r="C5257" s="72"/>
      <c r="D5257" s="72"/>
      <c r="E5257" s="72"/>
      <c r="F5257" s="72"/>
      <c r="G5257" s="72"/>
      <c r="H5257" s="72"/>
    </row>
    <row r="5258" spans="1:8" x14ac:dyDescent="0.25">
      <c r="A5258" s="73"/>
      <c r="B5258" s="72"/>
      <c r="C5258" s="72"/>
      <c r="D5258" s="72"/>
      <c r="E5258" s="72"/>
      <c r="F5258" s="72"/>
      <c r="G5258" s="72"/>
      <c r="H5258" s="72"/>
    </row>
    <row r="5259" spans="1:8" x14ac:dyDescent="0.25">
      <c r="A5259" s="73"/>
      <c r="B5259" s="72"/>
      <c r="C5259" s="72"/>
      <c r="D5259" s="72"/>
      <c r="E5259" s="72"/>
      <c r="F5259" s="72"/>
      <c r="G5259" s="72"/>
      <c r="H5259" s="72"/>
    </row>
    <row r="5260" spans="1:8" x14ac:dyDescent="0.25">
      <c r="A5260" s="73"/>
      <c r="B5260" s="72"/>
      <c r="C5260" s="72"/>
      <c r="D5260" s="72"/>
      <c r="E5260" s="72"/>
      <c r="F5260" s="72"/>
      <c r="G5260" s="72"/>
      <c r="H5260" s="72"/>
    </row>
    <row r="5261" spans="1:8" x14ac:dyDescent="0.25">
      <c r="A5261" s="73"/>
      <c r="B5261" s="72"/>
      <c r="C5261" s="72"/>
      <c r="D5261" s="72"/>
      <c r="E5261" s="72"/>
      <c r="F5261" s="72"/>
      <c r="G5261" s="72"/>
      <c r="H5261" s="72"/>
    </row>
    <row r="5262" spans="1:8" x14ac:dyDescent="0.25">
      <c r="A5262" s="73"/>
      <c r="B5262" s="72"/>
      <c r="C5262" s="72"/>
      <c r="D5262" s="72"/>
      <c r="E5262" s="72"/>
      <c r="F5262" s="72"/>
      <c r="G5262" s="72"/>
      <c r="H5262" s="72"/>
    </row>
    <row r="5263" spans="1:8" x14ac:dyDescent="0.25">
      <c r="A5263" s="73"/>
      <c r="B5263" s="72"/>
      <c r="C5263" s="72"/>
      <c r="D5263" s="72"/>
      <c r="E5263" s="72"/>
      <c r="F5263" s="72"/>
      <c r="G5263" s="72"/>
      <c r="H5263" s="72"/>
    </row>
    <row r="5264" spans="1:8" x14ac:dyDescent="0.25">
      <c r="A5264" s="73"/>
      <c r="B5264" s="72"/>
      <c r="C5264" s="72"/>
      <c r="D5264" s="72"/>
      <c r="E5264" s="72"/>
      <c r="F5264" s="72"/>
      <c r="G5264" s="72"/>
      <c r="H5264" s="72"/>
    </row>
    <row r="5265" spans="1:8" x14ac:dyDescent="0.25">
      <c r="A5265" s="73"/>
      <c r="B5265" s="72"/>
      <c r="C5265" s="72"/>
      <c r="D5265" s="72"/>
      <c r="E5265" s="72"/>
      <c r="F5265" s="72"/>
      <c r="G5265" s="72"/>
      <c r="H5265" s="72"/>
    </row>
    <row r="5266" spans="1:8" x14ac:dyDescent="0.25">
      <c r="A5266" s="73"/>
      <c r="B5266" s="72"/>
      <c r="C5266" s="72"/>
      <c r="D5266" s="72"/>
      <c r="E5266" s="72"/>
      <c r="F5266" s="72"/>
      <c r="G5266" s="72"/>
      <c r="H5266" s="72"/>
    </row>
    <row r="5267" spans="1:8" x14ac:dyDescent="0.25">
      <c r="A5267" s="73"/>
      <c r="B5267" s="72"/>
      <c r="C5267" s="72"/>
      <c r="D5267" s="72"/>
      <c r="E5267" s="72"/>
      <c r="F5267" s="72"/>
      <c r="G5267" s="72"/>
      <c r="H5267" s="72"/>
    </row>
    <row r="5268" spans="1:8" x14ac:dyDescent="0.25">
      <c r="A5268" s="73"/>
      <c r="B5268" s="72"/>
      <c r="C5268" s="72"/>
      <c r="D5268" s="72"/>
      <c r="E5268" s="72"/>
      <c r="F5268" s="72"/>
      <c r="G5268" s="72"/>
      <c r="H5268" s="72"/>
    </row>
    <row r="5269" spans="1:8" x14ac:dyDescent="0.25">
      <c r="A5269" s="73"/>
      <c r="B5269" s="72"/>
      <c r="C5269" s="72"/>
      <c r="D5269" s="72"/>
      <c r="E5269" s="72"/>
      <c r="F5269" s="72"/>
      <c r="G5269" s="72"/>
      <c r="H5269" s="72"/>
    </row>
    <row r="5270" spans="1:8" x14ac:dyDescent="0.25">
      <c r="A5270" s="73"/>
      <c r="B5270" s="72"/>
      <c r="C5270" s="72"/>
      <c r="D5270" s="72"/>
      <c r="E5270" s="72"/>
      <c r="F5270" s="72"/>
      <c r="G5270" s="72"/>
      <c r="H5270" s="72"/>
    </row>
    <row r="5271" spans="1:8" x14ac:dyDescent="0.25">
      <c r="A5271" s="73"/>
      <c r="B5271" s="72"/>
      <c r="C5271" s="72"/>
      <c r="D5271" s="72"/>
      <c r="E5271" s="72"/>
      <c r="F5271" s="72"/>
      <c r="G5271" s="72"/>
      <c r="H5271" s="72"/>
    </row>
    <row r="5272" spans="1:8" x14ac:dyDescent="0.25">
      <c r="A5272" s="73"/>
      <c r="B5272" s="72"/>
      <c r="C5272" s="72"/>
      <c r="D5272" s="72"/>
      <c r="E5272" s="72"/>
      <c r="F5272" s="72"/>
      <c r="G5272" s="72"/>
      <c r="H5272" s="72"/>
    </row>
    <row r="5273" spans="1:8" x14ac:dyDescent="0.25">
      <c r="A5273" s="73"/>
      <c r="B5273" s="72"/>
      <c r="C5273" s="72"/>
      <c r="D5273" s="72"/>
      <c r="E5273" s="72"/>
      <c r="F5273" s="72"/>
      <c r="G5273" s="72"/>
      <c r="H5273" s="72"/>
    </row>
    <row r="5274" spans="1:8" x14ac:dyDescent="0.25">
      <c r="A5274" s="73"/>
      <c r="B5274" s="72"/>
      <c r="C5274" s="72"/>
      <c r="D5274" s="72"/>
      <c r="E5274" s="72"/>
      <c r="F5274" s="72"/>
      <c r="G5274" s="72"/>
      <c r="H5274" s="72"/>
    </row>
    <row r="5275" spans="1:8" x14ac:dyDescent="0.25">
      <c r="A5275" s="73"/>
      <c r="B5275" s="72"/>
      <c r="C5275" s="72"/>
      <c r="D5275" s="72"/>
      <c r="E5275" s="72"/>
      <c r="F5275" s="72"/>
      <c r="G5275" s="72"/>
      <c r="H5275" s="72"/>
    </row>
    <row r="5276" spans="1:8" x14ac:dyDescent="0.25">
      <c r="A5276" s="73"/>
      <c r="B5276" s="72"/>
      <c r="C5276" s="72"/>
      <c r="D5276" s="72"/>
      <c r="E5276" s="72"/>
      <c r="F5276" s="72"/>
      <c r="G5276" s="72"/>
      <c r="H5276" s="72"/>
    </row>
    <row r="5277" spans="1:8" x14ac:dyDescent="0.25">
      <c r="A5277" s="73"/>
      <c r="B5277" s="72"/>
      <c r="C5277" s="72"/>
      <c r="D5277" s="72"/>
      <c r="E5277" s="72"/>
      <c r="F5277" s="72"/>
      <c r="G5277" s="72"/>
      <c r="H5277" s="72"/>
    </row>
    <row r="5278" spans="1:8" x14ac:dyDescent="0.25">
      <c r="A5278" s="73"/>
      <c r="B5278" s="72"/>
      <c r="C5278" s="72"/>
      <c r="D5278" s="72"/>
      <c r="E5278" s="72"/>
      <c r="F5278" s="72"/>
      <c r="G5278" s="72"/>
      <c r="H5278" s="72"/>
    </row>
    <row r="5279" spans="1:8" x14ac:dyDescent="0.25">
      <c r="A5279" s="73"/>
      <c r="B5279" s="72"/>
      <c r="C5279" s="72"/>
      <c r="D5279" s="72"/>
      <c r="E5279" s="72"/>
      <c r="F5279" s="72"/>
      <c r="G5279" s="72"/>
      <c r="H5279" s="72"/>
    </row>
    <row r="5280" spans="1:8" x14ac:dyDescent="0.25">
      <c r="A5280" s="73"/>
      <c r="B5280" s="72"/>
      <c r="C5280" s="72"/>
      <c r="D5280" s="72"/>
      <c r="E5280" s="72"/>
      <c r="F5280" s="72"/>
      <c r="G5280" s="72"/>
      <c r="H5280" s="72"/>
    </row>
    <row r="5281" spans="1:8" x14ac:dyDescent="0.25">
      <c r="A5281" s="73"/>
      <c r="B5281" s="72"/>
      <c r="C5281" s="72"/>
      <c r="D5281" s="72"/>
      <c r="E5281" s="72"/>
      <c r="F5281" s="72"/>
      <c r="G5281" s="72"/>
      <c r="H5281" s="72"/>
    </row>
    <row r="5282" spans="1:8" x14ac:dyDescent="0.25">
      <c r="A5282" s="73"/>
      <c r="B5282" s="72"/>
      <c r="C5282" s="72"/>
      <c r="D5282" s="72"/>
      <c r="E5282" s="72"/>
      <c r="F5282" s="72"/>
      <c r="G5282" s="72"/>
      <c r="H5282" s="72"/>
    </row>
    <row r="5283" spans="1:8" x14ac:dyDescent="0.25">
      <c r="A5283" s="73"/>
      <c r="B5283" s="72"/>
      <c r="C5283" s="72"/>
      <c r="D5283" s="72"/>
      <c r="E5283" s="72"/>
      <c r="F5283" s="72"/>
      <c r="G5283" s="72"/>
      <c r="H5283" s="72"/>
    </row>
    <row r="5284" spans="1:8" x14ac:dyDescent="0.25">
      <c r="A5284" s="73"/>
      <c r="B5284" s="72"/>
      <c r="C5284" s="72"/>
      <c r="D5284" s="72"/>
      <c r="E5284" s="72"/>
      <c r="F5284" s="72"/>
      <c r="G5284" s="72"/>
      <c r="H5284" s="72"/>
    </row>
    <row r="5285" spans="1:8" x14ac:dyDescent="0.25">
      <c r="A5285" s="73"/>
      <c r="B5285" s="72"/>
      <c r="C5285" s="72"/>
      <c r="D5285" s="72"/>
      <c r="E5285" s="72"/>
      <c r="F5285" s="72"/>
      <c r="G5285" s="72"/>
      <c r="H5285" s="72"/>
    </row>
    <row r="5286" spans="1:8" x14ac:dyDescent="0.25">
      <c r="A5286" s="73"/>
      <c r="B5286" s="72"/>
      <c r="C5286" s="72"/>
      <c r="D5286" s="72"/>
      <c r="E5286" s="72"/>
      <c r="F5286" s="72"/>
      <c r="G5286" s="72"/>
      <c r="H5286" s="72"/>
    </row>
    <row r="5287" spans="1:8" x14ac:dyDescent="0.25">
      <c r="A5287" s="73"/>
      <c r="B5287" s="72"/>
      <c r="C5287" s="72"/>
      <c r="D5287" s="72"/>
      <c r="E5287" s="72"/>
      <c r="F5287" s="72"/>
      <c r="G5287" s="72"/>
      <c r="H5287" s="72"/>
    </row>
    <row r="5288" spans="1:8" x14ac:dyDescent="0.25">
      <c r="A5288" s="73"/>
      <c r="B5288" s="72"/>
      <c r="C5288" s="72"/>
      <c r="D5288" s="72"/>
      <c r="E5288" s="72"/>
      <c r="F5288" s="72"/>
      <c r="G5288" s="72"/>
      <c r="H5288" s="72"/>
    </row>
    <row r="5289" spans="1:8" x14ac:dyDescent="0.25">
      <c r="A5289" s="73"/>
      <c r="B5289" s="72"/>
      <c r="C5289" s="72"/>
      <c r="D5289" s="72"/>
      <c r="E5289" s="72"/>
      <c r="F5289" s="72"/>
      <c r="G5289" s="72"/>
      <c r="H5289" s="72"/>
    </row>
    <row r="5290" spans="1:8" x14ac:dyDescent="0.25">
      <c r="A5290" s="73"/>
      <c r="B5290" s="72"/>
      <c r="C5290" s="72"/>
      <c r="D5290" s="72"/>
      <c r="E5290" s="72"/>
      <c r="F5290" s="72"/>
      <c r="G5290" s="72"/>
      <c r="H5290" s="72"/>
    </row>
    <row r="5291" spans="1:8" x14ac:dyDescent="0.25">
      <c r="A5291" s="73"/>
      <c r="B5291" s="72"/>
      <c r="C5291" s="72"/>
      <c r="D5291" s="72"/>
      <c r="E5291" s="72"/>
      <c r="F5291" s="72"/>
      <c r="G5291" s="72"/>
      <c r="H5291" s="72"/>
    </row>
    <row r="5292" spans="1:8" x14ac:dyDescent="0.25">
      <c r="A5292" s="73"/>
      <c r="B5292" s="72"/>
      <c r="C5292" s="72"/>
      <c r="D5292" s="72"/>
      <c r="E5292" s="72"/>
      <c r="F5292" s="72"/>
      <c r="G5292" s="72"/>
      <c r="H5292" s="72"/>
    </row>
    <row r="5293" spans="1:8" x14ac:dyDescent="0.25">
      <c r="A5293" s="73"/>
      <c r="B5293" s="72"/>
      <c r="C5293" s="72"/>
      <c r="D5293" s="72"/>
      <c r="E5293" s="72"/>
      <c r="F5293" s="72"/>
      <c r="G5293" s="72"/>
      <c r="H5293" s="72"/>
    </row>
    <row r="5294" spans="1:8" x14ac:dyDescent="0.25">
      <c r="A5294" s="73"/>
      <c r="B5294" s="72"/>
      <c r="C5294" s="72"/>
      <c r="D5294" s="72"/>
      <c r="E5294" s="72"/>
      <c r="F5294" s="72"/>
      <c r="G5294" s="72"/>
      <c r="H5294" s="72"/>
    </row>
    <row r="5295" spans="1:8" x14ac:dyDescent="0.25">
      <c r="A5295" s="73"/>
      <c r="B5295" s="72"/>
      <c r="C5295" s="72"/>
      <c r="D5295" s="72"/>
      <c r="E5295" s="72"/>
      <c r="F5295" s="72"/>
      <c r="G5295" s="72"/>
      <c r="H5295" s="72"/>
    </row>
    <row r="5296" spans="1:8" x14ac:dyDescent="0.25">
      <c r="A5296" s="73"/>
      <c r="B5296" s="72"/>
      <c r="C5296" s="72"/>
      <c r="D5296" s="72"/>
      <c r="E5296" s="72"/>
      <c r="F5296" s="72"/>
      <c r="G5296" s="72"/>
      <c r="H5296" s="72"/>
    </row>
    <row r="5297" spans="1:8" x14ac:dyDescent="0.25">
      <c r="A5297" s="73"/>
      <c r="B5297" s="72"/>
      <c r="C5297" s="72"/>
      <c r="D5297" s="72"/>
      <c r="E5297" s="72"/>
      <c r="F5297" s="72"/>
      <c r="G5297" s="72"/>
      <c r="H5297" s="72"/>
    </row>
    <row r="5298" spans="1:8" x14ac:dyDescent="0.25">
      <c r="A5298" s="73"/>
      <c r="B5298" s="72"/>
      <c r="C5298" s="72"/>
      <c r="D5298" s="72"/>
      <c r="E5298" s="72"/>
      <c r="F5298" s="72"/>
      <c r="G5298" s="72"/>
      <c r="H5298" s="72"/>
    </row>
    <row r="5299" spans="1:8" x14ac:dyDescent="0.25">
      <c r="A5299" s="73"/>
      <c r="B5299" s="72"/>
      <c r="C5299" s="72"/>
      <c r="D5299" s="72"/>
      <c r="E5299" s="72"/>
      <c r="F5299" s="72"/>
      <c r="G5299" s="72"/>
      <c r="H5299" s="72"/>
    </row>
    <row r="5300" spans="1:8" x14ac:dyDescent="0.25">
      <c r="A5300" s="73"/>
      <c r="B5300" s="72"/>
      <c r="C5300" s="72"/>
      <c r="D5300" s="72"/>
      <c r="E5300" s="72"/>
      <c r="F5300" s="72"/>
      <c r="G5300" s="72"/>
      <c r="H5300" s="72"/>
    </row>
    <row r="5301" spans="1:8" x14ac:dyDescent="0.25">
      <c r="A5301" s="73"/>
      <c r="B5301" s="72"/>
      <c r="C5301" s="72"/>
      <c r="D5301" s="72"/>
      <c r="E5301" s="72"/>
      <c r="F5301" s="72"/>
      <c r="G5301" s="72"/>
      <c r="H5301" s="72"/>
    </row>
    <row r="5302" spans="1:8" x14ac:dyDescent="0.25">
      <c r="A5302" s="73"/>
      <c r="B5302" s="72"/>
      <c r="C5302" s="72"/>
      <c r="D5302" s="72"/>
      <c r="E5302" s="72"/>
      <c r="F5302" s="72"/>
      <c r="G5302" s="72"/>
      <c r="H5302" s="72"/>
    </row>
    <row r="5303" spans="1:8" x14ac:dyDescent="0.25">
      <c r="A5303" s="73"/>
      <c r="B5303" s="72"/>
      <c r="C5303" s="72"/>
      <c r="D5303" s="72"/>
      <c r="E5303" s="72"/>
      <c r="F5303" s="72"/>
      <c r="G5303" s="72"/>
      <c r="H5303" s="72"/>
    </row>
    <row r="5304" spans="1:8" x14ac:dyDescent="0.25">
      <c r="A5304" s="73"/>
      <c r="B5304" s="72"/>
      <c r="C5304" s="72"/>
      <c r="D5304" s="72"/>
      <c r="E5304" s="72"/>
      <c r="F5304" s="72"/>
      <c r="G5304" s="72"/>
      <c r="H5304" s="72"/>
    </row>
    <row r="5305" spans="1:8" x14ac:dyDescent="0.25">
      <c r="A5305" s="73"/>
      <c r="B5305" s="72"/>
      <c r="C5305" s="72"/>
      <c r="D5305" s="72"/>
      <c r="E5305" s="72"/>
      <c r="F5305" s="72"/>
      <c r="G5305" s="72"/>
      <c r="H5305" s="72"/>
    </row>
    <row r="5306" spans="1:8" x14ac:dyDescent="0.25">
      <c r="A5306" s="73"/>
      <c r="B5306" s="72"/>
      <c r="C5306" s="72"/>
      <c r="D5306" s="72"/>
      <c r="E5306" s="72"/>
      <c r="F5306" s="72"/>
      <c r="G5306" s="72"/>
      <c r="H5306" s="72"/>
    </row>
    <row r="5307" spans="1:8" x14ac:dyDescent="0.25">
      <c r="A5307" s="73"/>
      <c r="B5307" s="72"/>
      <c r="C5307" s="72"/>
      <c r="D5307" s="72"/>
      <c r="E5307" s="72"/>
      <c r="F5307" s="72"/>
      <c r="G5307" s="72"/>
      <c r="H5307" s="72"/>
    </row>
    <row r="5308" spans="1:8" x14ac:dyDescent="0.25">
      <c r="A5308" s="73"/>
      <c r="B5308" s="72"/>
      <c r="C5308" s="72"/>
      <c r="D5308" s="72"/>
      <c r="E5308" s="72"/>
      <c r="F5308" s="72"/>
      <c r="G5308" s="72"/>
      <c r="H5308" s="72"/>
    </row>
    <row r="5309" spans="1:8" x14ac:dyDescent="0.25">
      <c r="A5309" s="73"/>
      <c r="B5309" s="72"/>
      <c r="C5309" s="72"/>
      <c r="D5309" s="72"/>
      <c r="E5309" s="72"/>
      <c r="F5309" s="72"/>
      <c r="G5309" s="72"/>
      <c r="H5309" s="72"/>
    </row>
    <row r="5310" spans="1:8" x14ac:dyDescent="0.25">
      <c r="A5310" s="73"/>
      <c r="B5310" s="72"/>
      <c r="C5310" s="72"/>
      <c r="D5310" s="72"/>
      <c r="E5310" s="72"/>
      <c r="F5310" s="72"/>
      <c r="G5310" s="72"/>
      <c r="H5310" s="72"/>
    </row>
    <row r="5311" spans="1:8" x14ac:dyDescent="0.25">
      <c r="A5311" s="73"/>
      <c r="B5311" s="72"/>
      <c r="C5311" s="72"/>
      <c r="D5311" s="72"/>
      <c r="E5311" s="72"/>
      <c r="F5311" s="72"/>
      <c r="G5311" s="72"/>
      <c r="H5311" s="72"/>
    </row>
    <row r="5312" spans="1:8" x14ac:dyDescent="0.25">
      <c r="A5312" s="73"/>
      <c r="B5312" s="72"/>
      <c r="C5312" s="72"/>
      <c r="D5312" s="72"/>
      <c r="E5312" s="72"/>
      <c r="F5312" s="72"/>
      <c r="G5312" s="72"/>
      <c r="H5312" s="72"/>
    </row>
    <row r="5313" spans="1:8" x14ac:dyDescent="0.25">
      <c r="A5313" s="73"/>
      <c r="B5313" s="72"/>
      <c r="C5313" s="72"/>
      <c r="D5313" s="72"/>
      <c r="E5313" s="72"/>
      <c r="F5313" s="72"/>
      <c r="G5313" s="72"/>
      <c r="H5313" s="72"/>
    </row>
    <row r="5314" spans="1:8" x14ac:dyDescent="0.25">
      <c r="A5314" s="73"/>
      <c r="B5314" s="72"/>
      <c r="C5314" s="72"/>
      <c r="D5314" s="72"/>
      <c r="E5314" s="72"/>
      <c r="F5314" s="72"/>
      <c r="G5314" s="72"/>
      <c r="H5314" s="72"/>
    </row>
    <row r="5315" spans="1:8" x14ac:dyDescent="0.25">
      <c r="A5315" s="73"/>
      <c r="B5315" s="72"/>
      <c r="C5315" s="72"/>
      <c r="D5315" s="72"/>
      <c r="E5315" s="72"/>
      <c r="F5315" s="72"/>
      <c r="G5315" s="72"/>
      <c r="H5315" s="72"/>
    </row>
    <row r="5316" spans="1:8" x14ac:dyDescent="0.25">
      <c r="A5316" s="73"/>
      <c r="B5316" s="72"/>
      <c r="C5316" s="72"/>
      <c r="D5316" s="72"/>
      <c r="E5316" s="72"/>
      <c r="F5316" s="72"/>
      <c r="G5316" s="72"/>
      <c r="H5316" s="72"/>
    </row>
    <row r="5317" spans="1:8" x14ac:dyDescent="0.25">
      <c r="A5317" s="73"/>
      <c r="B5317" s="72"/>
      <c r="C5317" s="72"/>
      <c r="D5317" s="72"/>
      <c r="E5317" s="72"/>
      <c r="F5317" s="72"/>
      <c r="G5317" s="72"/>
      <c r="H5317" s="72"/>
    </row>
    <row r="5318" spans="1:8" x14ac:dyDescent="0.25">
      <c r="A5318" s="73"/>
      <c r="B5318" s="72"/>
      <c r="C5318" s="72"/>
      <c r="D5318" s="72"/>
      <c r="E5318" s="72"/>
      <c r="F5318" s="72"/>
      <c r="G5318" s="72"/>
      <c r="H5318" s="72"/>
    </row>
    <row r="5319" spans="1:8" x14ac:dyDescent="0.25">
      <c r="A5319" s="73"/>
      <c r="B5319" s="72"/>
      <c r="C5319" s="72"/>
      <c r="D5319" s="72"/>
      <c r="E5319" s="72"/>
      <c r="F5319" s="72"/>
      <c r="G5319" s="72"/>
      <c r="H5319" s="72"/>
    </row>
    <row r="5320" spans="1:8" x14ac:dyDescent="0.25">
      <c r="A5320" s="73"/>
      <c r="B5320" s="72"/>
      <c r="C5320" s="72"/>
      <c r="D5320" s="72"/>
      <c r="E5320" s="72"/>
      <c r="F5320" s="72"/>
      <c r="G5320" s="72"/>
      <c r="H5320" s="72"/>
    </row>
    <row r="5321" spans="1:8" x14ac:dyDescent="0.25">
      <c r="A5321" s="73"/>
      <c r="B5321" s="72"/>
      <c r="C5321" s="72"/>
      <c r="D5321" s="72"/>
      <c r="E5321" s="72"/>
      <c r="F5321" s="72"/>
      <c r="G5321" s="72"/>
      <c r="H5321" s="72"/>
    </row>
    <row r="5322" spans="1:8" x14ac:dyDescent="0.25">
      <c r="A5322" s="73"/>
      <c r="B5322" s="72"/>
      <c r="C5322" s="72"/>
      <c r="D5322" s="72"/>
      <c r="E5322" s="72"/>
      <c r="F5322" s="72"/>
      <c r="G5322" s="72"/>
      <c r="H5322" s="72"/>
    </row>
    <row r="5323" spans="1:8" x14ac:dyDescent="0.25">
      <c r="A5323" s="73"/>
      <c r="B5323" s="72"/>
      <c r="C5323" s="72"/>
      <c r="D5323" s="72"/>
      <c r="E5323" s="72"/>
      <c r="F5323" s="72"/>
      <c r="G5323" s="72"/>
      <c r="H5323" s="72"/>
    </row>
    <row r="5324" spans="1:8" x14ac:dyDescent="0.25">
      <c r="A5324" s="73"/>
      <c r="B5324" s="72"/>
      <c r="C5324" s="72"/>
      <c r="D5324" s="72"/>
      <c r="E5324" s="72"/>
      <c r="F5324" s="72"/>
      <c r="G5324" s="72"/>
      <c r="H5324" s="72"/>
    </row>
    <row r="5325" spans="1:8" x14ac:dyDescent="0.25">
      <c r="A5325" s="73"/>
      <c r="B5325" s="72"/>
      <c r="C5325" s="72"/>
      <c r="D5325" s="72"/>
      <c r="E5325" s="72"/>
      <c r="F5325" s="72"/>
      <c r="G5325" s="72"/>
      <c r="H5325" s="72"/>
    </row>
    <row r="5326" spans="1:8" x14ac:dyDescent="0.25">
      <c r="A5326" s="73"/>
      <c r="B5326" s="72"/>
      <c r="C5326" s="72"/>
      <c r="D5326" s="72"/>
      <c r="E5326" s="72"/>
      <c r="F5326" s="72"/>
      <c r="G5326" s="72"/>
      <c r="H5326" s="72"/>
    </row>
    <row r="5327" spans="1:8" x14ac:dyDescent="0.25">
      <c r="A5327" s="73"/>
      <c r="B5327" s="72"/>
      <c r="C5327" s="72"/>
      <c r="D5327" s="72"/>
      <c r="E5327" s="72"/>
      <c r="F5327" s="72"/>
      <c r="G5327" s="72"/>
      <c r="H5327" s="72"/>
    </row>
    <row r="5328" spans="1:8" x14ac:dyDescent="0.25">
      <c r="A5328" s="73"/>
      <c r="B5328" s="72"/>
      <c r="C5328" s="72"/>
      <c r="D5328" s="72"/>
      <c r="E5328" s="72"/>
      <c r="F5328" s="72"/>
      <c r="G5328" s="72"/>
      <c r="H5328" s="72"/>
    </row>
    <row r="5329" spans="1:8" x14ac:dyDescent="0.25">
      <c r="A5329" s="73"/>
      <c r="B5329" s="72"/>
      <c r="C5329" s="72"/>
      <c r="D5329" s="72"/>
      <c r="E5329" s="72"/>
      <c r="F5329" s="72"/>
      <c r="G5329" s="72"/>
      <c r="H5329" s="72"/>
    </row>
    <row r="5330" spans="1:8" x14ac:dyDescent="0.25">
      <c r="A5330" s="73"/>
      <c r="B5330" s="72"/>
      <c r="C5330" s="72"/>
      <c r="D5330" s="72"/>
      <c r="E5330" s="72"/>
      <c r="F5330" s="72"/>
      <c r="G5330" s="72"/>
      <c r="H5330" s="72"/>
    </row>
    <row r="5331" spans="1:8" x14ac:dyDescent="0.25">
      <c r="A5331" s="73"/>
      <c r="B5331" s="72"/>
      <c r="C5331" s="72"/>
      <c r="D5331" s="72"/>
      <c r="E5331" s="72"/>
      <c r="F5331" s="72"/>
      <c r="G5331" s="72"/>
      <c r="H5331" s="72"/>
    </row>
    <row r="5332" spans="1:8" x14ac:dyDescent="0.25">
      <c r="A5332" s="73"/>
      <c r="B5332" s="72"/>
      <c r="C5332" s="72"/>
      <c r="D5332" s="72"/>
      <c r="E5332" s="72"/>
      <c r="F5332" s="72"/>
      <c r="G5332" s="72"/>
      <c r="H5332" s="72"/>
    </row>
    <row r="5333" spans="1:8" x14ac:dyDescent="0.25">
      <c r="A5333" s="73"/>
      <c r="B5333" s="72"/>
      <c r="C5333" s="72"/>
      <c r="D5333" s="72"/>
      <c r="E5333" s="72"/>
      <c r="F5333" s="72"/>
      <c r="G5333" s="72"/>
      <c r="H5333" s="72"/>
    </row>
    <row r="5334" spans="1:8" x14ac:dyDescent="0.25">
      <c r="A5334" s="73"/>
      <c r="B5334" s="72"/>
      <c r="C5334" s="72"/>
      <c r="D5334" s="72"/>
      <c r="E5334" s="72"/>
      <c r="F5334" s="72"/>
      <c r="G5334" s="72"/>
      <c r="H5334" s="72"/>
    </row>
    <row r="5335" spans="1:8" x14ac:dyDescent="0.25">
      <c r="A5335" s="73"/>
      <c r="B5335" s="72"/>
      <c r="C5335" s="72"/>
      <c r="D5335" s="72"/>
      <c r="E5335" s="72"/>
      <c r="F5335" s="72"/>
      <c r="G5335" s="72"/>
      <c r="H5335" s="72"/>
    </row>
    <row r="5336" spans="1:8" x14ac:dyDescent="0.25">
      <c r="A5336" s="73"/>
      <c r="B5336" s="72"/>
      <c r="C5336" s="72"/>
      <c r="D5336" s="72"/>
      <c r="E5336" s="72"/>
      <c r="F5336" s="72"/>
      <c r="G5336" s="72"/>
      <c r="H5336" s="72"/>
    </row>
    <row r="5337" spans="1:8" x14ac:dyDescent="0.25">
      <c r="A5337" s="73"/>
      <c r="B5337" s="72"/>
      <c r="C5337" s="72"/>
      <c r="D5337" s="72"/>
      <c r="E5337" s="72"/>
      <c r="F5337" s="72"/>
      <c r="G5337" s="72"/>
      <c r="H5337" s="72"/>
    </row>
    <row r="5338" spans="1:8" x14ac:dyDescent="0.25">
      <c r="A5338" s="73"/>
      <c r="B5338" s="72"/>
      <c r="C5338" s="72"/>
      <c r="D5338" s="72"/>
      <c r="E5338" s="72"/>
      <c r="F5338" s="72"/>
      <c r="G5338" s="72"/>
      <c r="H5338" s="72"/>
    </row>
    <row r="5339" spans="1:8" x14ac:dyDescent="0.25">
      <c r="A5339" s="73"/>
      <c r="B5339" s="72"/>
      <c r="C5339" s="72"/>
      <c r="D5339" s="72"/>
      <c r="E5339" s="72"/>
      <c r="F5339" s="72"/>
      <c r="G5339" s="72"/>
      <c r="H5339" s="72"/>
    </row>
    <row r="5340" spans="1:8" x14ac:dyDescent="0.25">
      <c r="A5340" s="73"/>
      <c r="B5340" s="72"/>
      <c r="C5340" s="72"/>
      <c r="D5340" s="72"/>
      <c r="E5340" s="72"/>
      <c r="F5340" s="72"/>
      <c r="G5340" s="72"/>
      <c r="H5340" s="72"/>
    </row>
    <row r="5341" spans="1:8" x14ac:dyDescent="0.25">
      <c r="A5341" s="73"/>
      <c r="B5341" s="72"/>
      <c r="C5341" s="72"/>
      <c r="D5341" s="72"/>
      <c r="E5341" s="72"/>
      <c r="F5341" s="72"/>
      <c r="G5341" s="72"/>
      <c r="H5341" s="72"/>
    </row>
    <row r="5342" spans="1:8" x14ac:dyDescent="0.25">
      <c r="A5342" s="73"/>
      <c r="B5342" s="72"/>
      <c r="C5342" s="72"/>
      <c r="D5342" s="72"/>
      <c r="E5342" s="72"/>
      <c r="F5342" s="72"/>
      <c r="G5342" s="72"/>
      <c r="H5342" s="72"/>
    </row>
    <row r="5343" spans="1:8" x14ac:dyDescent="0.25">
      <c r="A5343" s="73"/>
      <c r="B5343" s="72"/>
      <c r="C5343" s="72"/>
      <c r="D5343" s="72"/>
      <c r="E5343" s="72"/>
      <c r="F5343" s="72"/>
      <c r="G5343" s="72"/>
      <c r="H5343" s="72"/>
    </row>
    <row r="5344" spans="1:8" x14ac:dyDescent="0.25">
      <c r="A5344" s="73"/>
      <c r="B5344" s="72"/>
      <c r="C5344" s="72"/>
      <c r="D5344" s="72"/>
      <c r="E5344" s="72"/>
      <c r="F5344" s="72"/>
      <c r="G5344" s="72"/>
      <c r="H5344" s="72"/>
    </row>
    <row r="5345" spans="1:8" x14ac:dyDescent="0.25">
      <c r="A5345" s="73"/>
      <c r="B5345" s="72"/>
      <c r="C5345" s="72"/>
      <c r="D5345" s="72"/>
      <c r="E5345" s="72"/>
      <c r="F5345" s="72"/>
      <c r="G5345" s="72"/>
      <c r="H5345" s="72"/>
    </row>
    <row r="5346" spans="1:8" x14ac:dyDescent="0.25">
      <c r="A5346" s="73"/>
      <c r="B5346" s="72"/>
      <c r="C5346" s="72"/>
      <c r="D5346" s="72"/>
      <c r="E5346" s="72"/>
      <c r="F5346" s="72"/>
      <c r="G5346" s="72"/>
      <c r="H5346" s="72"/>
    </row>
    <row r="5347" spans="1:8" x14ac:dyDescent="0.25">
      <c r="A5347" s="73"/>
      <c r="B5347" s="72"/>
      <c r="C5347" s="72"/>
      <c r="D5347" s="72"/>
      <c r="E5347" s="72"/>
      <c r="F5347" s="72"/>
      <c r="G5347" s="72"/>
      <c r="H5347" s="72"/>
    </row>
    <row r="5348" spans="1:8" x14ac:dyDescent="0.25">
      <c r="A5348" s="73"/>
      <c r="B5348" s="72"/>
      <c r="C5348" s="72"/>
      <c r="D5348" s="72"/>
      <c r="E5348" s="72"/>
      <c r="F5348" s="72"/>
      <c r="G5348" s="72"/>
      <c r="H5348" s="72"/>
    </row>
    <row r="5349" spans="1:8" x14ac:dyDescent="0.25">
      <c r="A5349" s="73"/>
      <c r="B5349" s="72"/>
      <c r="C5349" s="72"/>
      <c r="D5349" s="72"/>
      <c r="E5349" s="72"/>
      <c r="F5349" s="72"/>
      <c r="G5349" s="72"/>
      <c r="H5349" s="72"/>
    </row>
    <row r="5350" spans="1:8" x14ac:dyDescent="0.25">
      <c r="A5350" s="73"/>
      <c r="B5350" s="72"/>
      <c r="C5350" s="72"/>
      <c r="D5350" s="72"/>
      <c r="E5350" s="72"/>
      <c r="F5350" s="72"/>
      <c r="G5350" s="72"/>
      <c r="H5350" s="72"/>
    </row>
    <row r="5351" spans="1:8" x14ac:dyDescent="0.25">
      <c r="A5351" s="73"/>
      <c r="B5351" s="72"/>
      <c r="C5351" s="72"/>
      <c r="D5351" s="72"/>
      <c r="E5351" s="72"/>
      <c r="F5351" s="72"/>
      <c r="G5351" s="72"/>
      <c r="H5351" s="72"/>
    </row>
    <row r="5352" spans="1:8" x14ac:dyDescent="0.25">
      <c r="A5352" s="73"/>
      <c r="B5352" s="72"/>
      <c r="C5352" s="72"/>
      <c r="D5352" s="72"/>
      <c r="E5352" s="72"/>
      <c r="F5352" s="72"/>
      <c r="G5352" s="72"/>
      <c r="H5352" s="72"/>
    </row>
    <row r="5353" spans="1:8" x14ac:dyDescent="0.25">
      <c r="A5353" s="73"/>
      <c r="B5353" s="72"/>
      <c r="C5353" s="72"/>
      <c r="D5353" s="72"/>
      <c r="E5353" s="72"/>
      <c r="F5353" s="72"/>
      <c r="G5353" s="72"/>
      <c r="H5353" s="72"/>
    </row>
    <row r="5354" spans="1:8" x14ac:dyDescent="0.25">
      <c r="A5354" s="73"/>
      <c r="B5354" s="72"/>
      <c r="C5354" s="72"/>
      <c r="D5354" s="72"/>
      <c r="E5354" s="72"/>
      <c r="F5354" s="72"/>
      <c r="G5354" s="72"/>
      <c r="H5354" s="72"/>
    </row>
    <row r="5355" spans="1:8" x14ac:dyDescent="0.25">
      <c r="A5355" s="73"/>
      <c r="B5355" s="72"/>
      <c r="C5355" s="72"/>
      <c r="D5355" s="72"/>
      <c r="E5355" s="72"/>
      <c r="F5355" s="72"/>
      <c r="G5355" s="72"/>
      <c r="H5355" s="72"/>
    </row>
    <row r="5356" spans="1:8" x14ac:dyDescent="0.25">
      <c r="A5356" s="73"/>
      <c r="B5356" s="72"/>
      <c r="C5356" s="72"/>
      <c r="D5356" s="72"/>
      <c r="E5356" s="72"/>
      <c r="F5356" s="72"/>
      <c r="G5356" s="72"/>
      <c r="H5356" s="72"/>
    </row>
    <row r="5357" spans="1:8" x14ac:dyDescent="0.25">
      <c r="A5357" s="73"/>
      <c r="B5357" s="72"/>
      <c r="C5357" s="72"/>
      <c r="D5357" s="72"/>
      <c r="E5357" s="72"/>
      <c r="F5357" s="72"/>
      <c r="G5357" s="72"/>
      <c r="H5357" s="72"/>
    </row>
    <row r="5358" spans="1:8" x14ac:dyDescent="0.25">
      <c r="A5358" s="73"/>
      <c r="B5358" s="72"/>
      <c r="C5358" s="72"/>
      <c r="D5358" s="72"/>
      <c r="E5358" s="72"/>
      <c r="F5358" s="72"/>
      <c r="G5358" s="72"/>
      <c r="H5358" s="72"/>
    </row>
    <row r="5359" spans="1:8" x14ac:dyDescent="0.25">
      <c r="A5359" s="73"/>
      <c r="B5359" s="72"/>
      <c r="C5359" s="72"/>
      <c r="D5359" s="72"/>
      <c r="E5359" s="72"/>
      <c r="F5359" s="72"/>
      <c r="G5359" s="72"/>
      <c r="H5359" s="72"/>
    </row>
    <row r="5360" spans="1:8" x14ac:dyDescent="0.25">
      <c r="A5360" s="73"/>
      <c r="B5360" s="72"/>
      <c r="C5360" s="72"/>
      <c r="D5360" s="72"/>
      <c r="E5360" s="72"/>
      <c r="F5360" s="72"/>
      <c r="G5360" s="72"/>
      <c r="H5360" s="72"/>
    </row>
    <row r="5361" spans="1:8" x14ac:dyDescent="0.25">
      <c r="A5361" s="73"/>
      <c r="B5361" s="72"/>
      <c r="C5361" s="72"/>
      <c r="D5361" s="72"/>
      <c r="E5361" s="72"/>
      <c r="F5361" s="72"/>
      <c r="G5361" s="72"/>
      <c r="H5361" s="72"/>
    </row>
    <row r="5362" spans="1:8" x14ac:dyDescent="0.25">
      <c r="A5362" s="73"/>
      <c r="B5362" s="72"/>
      <c r="C5362" s="72"/>
      <c r="D5362" s="72"/>
      <c r="E5362" s="72"/>
      <c r="F5362" s="72"/>
      <c r="G5362" s="72"/>
      <c r="H5362" s="72"/>
    </row>
    <row r="5363" spans="1:8" x14ac:dyDescent="0.25">
      <c r="A5363" s="73"/>
      <c r="B5363" s="72"/>
      <c r="C5363" s="72"/>
      <c r="D5363" s="72"/>
      <c r="E5363" s="72"/>
      <c r="F5363" s="72"/>
      <c r="G5363" s="72"/>
      <c r="H5363" s="72"/>
    </row>
    <row r="5364" spans="1:8" x14ac:dyDescent="0.25">
      <c r="A5364" s="73"/>
      <c r="B5364" s="72"/>
      <c r="C5364" s="72"/>
      <c r="D5364" s="72"/>
      <c r="E5364" s="72"/>
      <c r="F5364" s="72"/>
      <c r="G5364" s="72"/>
      <c r="H5364" s="72"/>
    </row>
    <row r="5365" spans="1:8" x14ac:dyDescent="0.25">
      <c r="A5365" s="73"/>
      <c r="B5365" s="72"/>
      <c r="C5365" s="72"/>
      <c r="D5365" s="72"/>
      <c r="E5365" s="72"/>
      <c r="F5365" s="72"/>
      <c r="G5365" s="72"/>
      <c r="H5365" s="72"/>
    </row>
    <row r="5366" spans="1:8" x14ac:dyDescent="0.25">
      <c r="A5366" s="73"/>
      <c r="B5366" s="72"/>
      <c r="C5366" s="72"/>
      <c r="D5366" s="72"/>
      <c r="E5366" s="72"/>
      <c r="F5366" s="72"/>
      <c r="G5366" s="72"/>
      <c r="H5366" s="72"/>
    </row>
    <row r="5367" spans="1:8" x14ac:dyDescent="0.25">
      <c r="A5367" s="73"/>
      <c r="B5367" s="72"/>
      <c r="C5367" s="72"/>
      <c r="D5367" s="72"/>
      <c r="E5367" s="72"/>
      <c r="F5367" s="72"/>
      <c r="G5367" s="72"/>
      <c r="H5367" s="72"/>
    </row>
    <row r="5368" spans="1:8" x14ac:dyDescent="0.25">
      <c r="A5368" s="73"/>
      <c r="B5368" s="72"/>
      <c r="C5368" s="72"/>
      <c r="D5368" s="72"/>
      <c r="E5368" s="72"/>
      <c r="F5368" s="72"/>
      <c r="G5368" s="72"/>
      <c r="H5368" s="72"/>
    </row>
    <row r="5369" spans="1:8" x14ac:dyDescent="0.25">
      <c r="A5369" s="73"/>
      <c r="B5369" s="72"/>
      <c r="C5369" s="72"/>
      <c r="D5369" s="72"/>
      <c r="E5369" s="72"/>
      <c r="F5369" s="72"/>
      <c r="G5369" s="72"/>
      <c r="H5369" s="72"/>
    </row>
    <row r="5370" spans="1:8" x14ac:dyDescent="0.25">
      <c r="A5370" s="73"/>
      <c r="B5370" s="72"/>
      <c r="C5370" s="72"/>
      <c r="D5370" s="72"/>
      <c r="E5370" s="72"/>
      <c r="F5370" s="72"/>
      <c r="G5370" s="72"/>
      <c r="H5370" s="72"/>
    </row>
    <row r="5371" spans="1:8" x14ac:dyDescent="0.25">
      <c r="A5371" s="73"/>
      <c r="B5371" s="72"/>
      <c r="C5371" s="72"/>
      <c r="D5371" s="72"/>
      <c r="E5371" s="72"/>
      <c r="F5371" s="72"/>
      <c r="G5371" s="72"/>
      <c r="H5371" s="72"/>
    </row>
    <row r="5372" spans="1:8" x14ac:dyDescent="0.25">
      <c r="A5372" s="73"/>
      <c r="B5372" s="72"/>
      <c r="C5372" s="72"/>
      <c r="D5372" s="72"/>
      <c r="E5372" s="72"/>
      <c r="F5372" s="72"/>
      <c r="G5372" s="72"/>
      <c r="H5372" s="72"/>
    </row>
    <row r="5373" spans="1:8" x14ac:dyDescent="0.25">
      <c r="A5373" s="73"/>
      <c r="B5373" s="72"/>
      <c r="C5373" s="72"/>
      <c r="D5373" s="72"/>
      <c r="E5373" s="72"/>
      <c r="F5373" s="72"/>
      <c r="G5373" s="72"/>
      <c r="H5373" s="72"/>
    </row>
    <row r="5374" spans="1:8" x14ac:dyDescent="0.25">
      <c r="A5374" s="73"/>
      <c r="B5374" s="72"/>
      <c r="C5374" s="72"/>
      <c r="D5374" s="72"/>
      <c r="E5374" s="72"/>
      <c r="F5374" s="72"/>
      <c r="G5374" s="72"/>
      <c r="H5374" s="72"/>
    </row>
    <row r="5375" spans="1:8" x14ac:dyDescent="0.25">
      <c r="A5375" s="73"/>
      <c r="B5375" s="72"/>
      <c r="C5375" s="72"/>
      <c r="D5375" s="72"/>
      <c r="E5375" s="72"/>
      <c r="F5375" s="72"/>
      <c r="G5375" s="72"/>
      <c r="H5375" s="72"/>
    </row>
    <row r="5376" spans="1:8" x14ac:dyDescent="0.25">
      <c r="A5376" s="73"/>
      <c r="B5376" s="72"/>
      <c r="C5376" s="72"/>
      <c r="D5376" s="72"/>
      <c r="E5376" s="72"/>
      <c r="F5376" s="72"/>
      <c r="G5376" s="72"/>
      <c r="H5376" s="72"/>
    </row>
    <row r="5377" spans="1:8" x14ac:dyDescent="0.25">
      <c r="A5377" s="73"/>
      <c r="B5377" s="72"/>
      <c r="C5377" s="72"/>
      <c r="D5377" s="72"/>
      <c r="E5377" s="72"/>
      <c r="F5377" s="72"/>
      <c r="G5377" s="72"/>
      <c r="H5377" s="72"/>
    </row>
    <row r="5378" spans="1:8" x14ac:dyDescent="0.25">
      <c r="A5378" s="73"/>
      <c r="B5378" s="72"/>
      <c r="C5378" s="72"/>
      <c r="D5378" s="72"/>
      <c r="E5378" s="72"/>
      <c r="F5378" s="72"/>
      <c r="G5378" s="72"/>
      <c r="H5378" s="72"/>
    </row>
    <row r="5379" spans="1:8" x14ac:dyDescent="0.25">
      <c r="A5379" s="73"/>
      <c r="B5379" s="72"/>
      <c r="C5379" s="72"/>
      <c r="D5379" s="72"/>
      <c r="E5379" s="72"/>
      <c r="F5379" s="72"/>
      <c r="G5379" s="72"/>
      <c r="H5379" s="72"/>
    </row>
    <row r="5380" spans="1:8" x14ac:dyDescent="0.25">
      <c r="A5380" s="73"/>
      <c r="B5380" s="72"/>
      <c r="C5380" s="72"/>
      <c r="D5380" s="72"/>
      <c r="E5380" s="72"/>
      <c r="F5380" s="72"/>
      <c r="G5380" s="72"/>
      <c r="H5380" s="72"/>
    </row>
    <row r="5381" spans="1:8" x14ac:dyDescent="0.25">
      <c r="A5381" s="73"/>
      <c r="B5381" s="72"/>
      <c r="C5381" s="72"/>
      <c r="D5381" s="72"/>
      <c r="E5381" s="72"/>
      <c r="F5381" s="72"/>
      <c r="G5381" s="72"/>
      <c r="H5381" s="72"/>
    </row>
    <row r="5382" spans="1:8" x14ac:dyDescent="0.25">
      <c r="A5382" s="73"/>
      <c r="B5382" s="72"/>
      <c r="C5382" s="72"/>
      <c r="D5382" s="72"/>
      <c r="E5382" s="72"/>
      <c r="F5382" s="72"/>
      <c r="G5382" s="72"/>
      <c r="H5382" s="72"/>
    </row>
    <row r="5383" spans="1:8" x14ac:dyDescent="0.25">
      <c r="A5383" s="73"/>
      <c r="B5383" s="72"/>
      <c r="C5383" s="72"/>
      <c r="D5383" s="72"/>
      <c r="E5383" s="72"/>
      <c r="F5383" s="72"/>
      <c r="G5383" s="72"/>
      <c r="H5383" s="72"/>
    </row>
    <row r="5384" spans="1:8" x14ac:dyDescent="0.25">
      <c r="A5384" s="73"/>
      <c r="B5384" s="72"/>
      <c r="C5384" s="72"/>
      <c r="D5384" s="72"/>
      <c r="E5384" s="72"/>
      <c r="F5384" s="72"/>
      <c r="G5384" s="72"/>
      <c r="H5384" s="72"/>
    </row>
    <row r="5385" spans="1:8" x14ac:dyDescent="0.25">
      <c r="A5385" s="73"/>
      <c r="B5385" s="72"/>
      <c r="C5385" s="72"/>
      <c r="D5385" s="72"/>
      <c r="E5385" s="72"/>
      <c r="F5385" s="72"/>
      <c r="G5385" s="72"/>
      <c r="H5385" s="72"/>
    </row>
    <row r="5386" spans="1:8" x14ac:dyDescent="0.25">
      <c r="A5386" s="73"/>
      <c r="B5386" s="72"/>
      <c r="C5386" s="72"/>
      <c r="D5386" s="72"/>
      <c r="E5386" s="72"/>
      <c r="F5386" s="72"/>
      <c r="G5386" s="72"/>
      <c r="H5386" s="72"/>
    </row>
    <row r="5387" spans="1:8" x14ac:dyDescent="0.25">
      <c r="A5387" s="73"/>
      <c r="B5387" s="72"/>
      <c r="C5387" s="72"/>
      <c r="D5387" s="72"/>
      <c r="E5387" s="72"/>
      <c r="F5387" s="72"/>
      <c r="G5387" s="72"/>
      <c r="H5387" s="72"/>
    </row>
    <row r="5388" spans="1:8" x14ac:dyDescent="0.25">
      <c r="A5388" s="73"/>
      <c r="B5388" s="72"/>
      <c r="C5388" s="72"/>
      <c r="D5388" s="72"/>
      <c r="E5388" s="72"/>
      <c r="F5388" s="72"/>
      <c r="G5388" s="72"/>
      <c r="H5388" s="72"/>
    </row>
    <row r="5389" spans="1:8" x14ac:dyDescent="0.25">
      <c r="A5389" s="73"/>
      <c r="B5389" s="72"/>
      <c r="C5389" s="72"/>
      <c r="D5389" s="72"/>
      <c r="E5389" s="72"/>
      <c r="F5389" s="72"/>
      <c r="G5389" s="72"/>
      <c r="H5389" s="72"/>
    </row>
    <row r="5390" spans="1:8" x14ac:dyDescent="0.25">
      <c r="A5390" s="73"/>
      <c r="B5390" s="72"/>
      <c r="C5390" s="72"/>
      <c r="D5390" s="72"/>
      <c r="E5390" s="72"/>
      <c r="F5390" s="72"/>
      <c r="G5390" s="72"/>
      <c r="H5390" s="72"/>
    </row>
    <row r="5391" spans="1:8" x14ac:dyDescent="0.25">
      <c r="A5391" s="73"/>
      <c r="B5391" s="72"/>
      <c r="C5391" s="72"/>
      <c r="D5391" s="72"/>
      <c r="E5391" s="72"/>
      <c r="F5391" s="72"/>
      <c r="G5391" s="72"/>
      <c r="H5391" s="72"/>
    </row>
    <row r="5392" spans="1:8" x14ac:dyDescent="0.25">
      <c r="A5392" s="73"/>
      <c r="B5392" s="72"/>
      <c r="C5392" s="72"/>
      <c r="D5392" s="72"/>
      <c r="E5392" s="72"/>
      <c r="F5392" s="72"/>
      <c r="G5392" s="72"/>
      <c r="H5392" s="72"/>
    </row>
    <row r="5393" spans="1:8" x14ac:dyDescent="0.25">
      <c r="A5393" s="73"/>
      <c r="B5393" s="72"/>
      <c r="C5393" s="72"/>
      <c r="D5393" s="72"/>
      <c r="E5393" s="72"/>
      <c r="F5393" s="72"/>
      <c r="G5393" s="72"/>
      <c r="H5393" s="72"/>
    </row>
    <row r="5394" spans="1:8" x14ac:dyDescent="0.25">
      <c r="A5394" s="73"/>
      <c r="B5394" s="72"/>
      <c r="C5394" s="72"/>
      <c r="D5394" s="72"/>
      <c r="E5394" s="72"/>
      <c r="F5394" s="72"/>
      <c r="G5394" s="72"/>
      <c r="H5394" s="72"/>
    </row>
    <row r="5395" spans="1:8" x14ac:dyDescent="0.25">
      <c r="A5395" s="73"/>
      <c r="B5395" s="72"/>
      <c r="C5395" s="72"/>
      <c r="D5395" s="72"/>
      <c r="E5395" s="72"/>
      <c r="F5395" s="72"/>
      <c r="G5395" s="72"/>
      <c r="H5395" s="72"/>
    </row>
    <row r="5396" spans="1:8" x14ac:dyDescent="0.25">
      <c r="A5396" s="73"/>
      <c r="B5396" s="72"/>
      <c r="C5396" s="72"/>
      <c r="D5396" s="72"/>
      <c r="E5396" s="72"/>
      <c r="F5396" s="72"/>
      <c r="G5396" s="72"/>
      <c r="H5396" s="72"/>
    </row>
    <row r="5397" spans="1:8" x14ac:dyDescent="0.25">
      <c r="A5397" s="73"/>
      <c r="B5397" s="72"/>
      <c r="C5397" s="72"/>
      <c r="D5397" s="72"/>
      <c r="E5397" s="72"/>
      <c r="F5397" s="72"/>
      <c r="G5397" s="72"/>
      <c r="H5397" s="72"/>
    </row>
    <row r="5398" spans="1:8" x14ac:dyDescent="0.25">
      <c r="A5398" s="73"/>
      <c r="B5398" s="72"/>
      <c r="C5398" s="72"/>
      <c r="D5398" s="72"/>
      <c r="E5398" s="72"/>
      <c r="F5398" s="72"/>
      <c r="G5398" s="72"/>
      <c r="H5398" s="72"/>
    </row>
    <row r="5399" spans="1:8" x14ac:dyDescent="0.25">
      <c r="A5399" s="73"/>
      <c r="B5399" s="72"/>
      <c r="C5399" s="72"/>
      <c r="D5399" s="72"/>
      <c r="E5399" s="72"/>
      <c r="F5399" s="72"/>
      <c r="G5399" s="72"/>
      <c r="H5399" s="72"/>
    </row>
    <row r="5400" spans="1:8" x14ac:dyDescent="0.25">
      <c r="A5400" s="73"/>
      <c r="B5400" s="72"/>
      <c r="C5400" s="72"/>
      <c r="D5400" s="72"/>
      <c r="E5400" s="72"/>
      <c r="F5400" s="72"/>
      <c r="G5400" s="72"/>
      <c r="H5400" s="72"/>
    </row>
    <row r="5401" spans="1:8" x14ac:dyDescent="0.25">
      <c r="A5401" s="73"/>
      <c r="B5401" s="72"/>
      <c r="C5401" s="72"/>
      <c r="D5401" s="72"/>
      <c r="E5401" s="72"/>
      <c r="F5401" s="72"/>
      <c r="G5401" s="72"/>
      <c r="H5401" s="72"/>
    </row>
    <row r="5402" spans="1:8" x14ac:dyDescent="0.25">
      <c r="A5402" s="73"/>
      <c r="B5402" s="72"/>
      <c r="C5402" s="72"/>
      <c r="D5402" s="72"/>
      <c r="E5402" s="72"/>
      <c r="F5402" s="72"/>
      <c r="G5402" s="72"/>
      <c r="H5402" s="72"/>
    </row>
    <row r="5403" spans="1:8" x14ac:dyDescent="0.25">
      <c r="A5403" s="73"/>
      <c r="B5403" s="72"/>
      <c r="C5403" s="72"/>
      <c r="D5403" s="72"/>
      <c r="E5403" s="72"/>
      <c r="F5403" s="72"/>
      <c r="G5403" s="72"/>
      <c r="H5403" s="72"/>
    </row>
    <row r="5404" spans="1:8" x14ac:dyDescent="0.25">
      <c r="A5404" s="73"/>
      <c r="B5404" s="72"/>
      <c r="C5404" s="72"/>
      <c r="D5404" s="72"/>
      <c r="E5404" s="72"/>
      <c r="F5404" s="72"/>
      <c r="G5404" s="72"/>
      <c r="H5404" s="72"/>
    </row>
    <row r="5405" spans="1:8" x14ac:dyDescent="0.25">
      <c r="A5405" s="73"/>
      <c r="B5405" s="72"/>
      <c r="C5405" s="72"/>
      <c r="D5405" s="72"/>
      <c r="E5405" s="72"/>
      <c r="F5405" s="72"/>
      <c r="G5405" s="72"/>
      <c r="H5405" s="72"/>
    </row>
    <row r="5406" spans="1:8" x14ac:dyDescent="0.25">
      <c r="A5406" s="73"/>
      <c r="B5406" s="72"/>
      <c r="C5406" s="72"/>
      <c r="D5406" s="72"/>
      <c r="E5406" s="72"/>
      <c r="F5406" s="72"/>
      <c r="G5406" s="72"/>
      <c r="H5406" s="72"/>
    </row>
    <row r="5407" spans="1:8" x14ac:dyDescent="0.25">
      <c r="A5407" s="73"/>
      <c r="B5407" s="72"/>
      <c r="C5407" s="72"/>
      <c r="D5407" s="72"/>
      <c r="E5407" s="72"/>
      <c r="F5407" s="72"/>
      <c r="G5407" s="72"/>
      <c r="H5407" s="72"/>
    </row>
    <row r="5408" spans="1:8" x14ac:dyDescent="0.25">
      <c r="A5408" s="73"/>
      <c r="B5408" s="72"/>
      <c r="C5408" s="72"/>
      <c r="D5408" s="72"/>
      <c r="E5408" s="72"/>
      <c r="F5408" s="72"/>
      <c r="G5408" s="72"/>
      <c r="H5408" s="72"/>
    </row>
    <row r="5409" spans="1:8" x14ac:dyDescent="0.25">
      <c r="A5409" s="73"/>
      <c r="B5409" s="72"/>
      <c r="C5409" s="72"/>
      <c r="D5409" s="72"/>
      <c r="E5409" s="72"/>
      <c r="F5409" s="72"/>
      <c r="G5409" s="72"/>
      <c r="H5409" s="72"/>
    </row>
    <row r="5410" spans="1:8" x14ac:dyDescent="0.25">
      <c r="A5410" s="73"/>
      <c r="B5410" s="72"/>
      <c r="C5410" s="72"/>
      <c r="D5410" s="72"/>
      <c r="E5410" s="72"/>
      <c r="F5410" s="72"/>
      <c r="G5410" s="72"/>
      <c r="H5410" s="72"/>
    </row>
    <row r="5411" spans="1:8" x14ac:dyDescent="0.25">
      <c r="A5411" s="73"/>
      <c r="B5411" s="72"/>
      <c r="C5411" s="72"/>
      <c r="D5411" s="72"/>
      <c r="E5411" s="72"/>
      <c r="F5411" s="72"/>
      <c r="G5411" s="72"/>
      <c r="H5411" s="72"/>
    </row>
    <row r="5412" spans="1:8" x14ac:dyDescent="0.25">
      <c r="A5412" s="73"/>
      <c r="B5412" s="72"/>
      <c r="C5412" s="72"/>
      <c r="D5412" s="72"/>
      <c r="E5412" s="72"/>
      <c r="F5412" s="72"/>
      <c r="G5412" s="72"/>
      <c r="H5412" s="72"/>
    </row>
    <row r="5413" spans="1:8" x14ac:dyDescent="0.25">
      <c r="A5413" s="73"/>
      <c r="B5413" s="72"/>
      <c r="C5413" s="72"/>
      <c r="D5413" s="72"/>
      <c r="E5413" s="72"/>
      <c r="F5413" s="72"/>
      <c r="G5413" s="72"/>
      <c r="H5413" s="72"/>
    </row>
    <row r="5414" spans="1:8" x14ac:dyDescent="0.25">
      <c r="A5414" s="73"/>
      <c r="B5414" s="72"/>
      <c r="C5414" s="72"/>
      <c r="D5414" s="72"/>
      <c r="E5414" s="72"/>
      <c r="F5414" s="72"/>
      <c r="G5414" s="72"/>
      <c r="H5414" s="72"/>
    </row>
    <row r="5415" spans="1:8" x14ac:dyDescent="0.25">
      <c r="A5415" s="73"/>
      <c r="B5415" s="72"/>
      <c r="C5415" s="72"/>
      <c r="D5415" s="72"/>
      <c r="E5415" s="72"/>
      <c r="F5415" s="72"/>
      <c r="G5415" s="72"/>
      <c r="H5415" s="72"/>
    </row>
    <row r="5416" spans="1:8" x14ac:dyDescent="0.25">
      <c r="A5416" s="73"/>
      <c r="B5416" s="72"/>
      <c r="C5416" s="72"/>
      <c r="D5416" s="72"/>
      <c r="E5416" s="72"/>
      <c r="F5416" s="72"/>
      <c r="G5416" s="72"/>
      <c r="H5416" s="72"/>
    </row>
    <row r="5417" spans="1:8" x14ac:dyDescent="0.25">
      <c r="A5417" s="73"/>
      <c r="B5417" s="72"/>
      <c r="C5417" s="72"/>
      <c r="D5417" s="72"/>
      <c r="E5417" s="72"/>
      <c r="F5417" s="72"/>
      <c r="G5417" s="72"/>
      <c r="H5417" s="72"/>
    </row>
    <row r="5418" spans="1:8" x14ac:dyDescent="0.25">
      <c r="A5418" s="73"/>
      <c r="B5418" s="72"/>
      <c r="C5418" s="72"/>
      <c r="D5418" s="72"/>
      <c r="E5418" s="72"/>
      <c r="F5418" s="72"/>
      <c r="G5418" s="72"/>
      <c r="H5418" s="72"/>
    </row>
    <row r="5419" spans="1:8" x14ac:dyDescent="0.25">
      <c r="A5419" s="73"/>
      <c r="B5419" s="72"/>
      <c r="C5419" s="72"/>
      <c r="D5419" s="72"/>
      <c r="E5419" s="72"/>
      <c r="F5419" s="72"/>
      <c r="G5419" s="72"/>
      <c r="H5419" s="72"/>
    </row>
    <row r="5420" spans="1:8" x14ac:dyDescent="0.25">
      <c r="A5420" s="73"/>
      <c r="B5420" s="72"/>
      <c r="C5420" s="72"/>
      <c r="D5420" s="72"/>
      <c r="E5420" s="72"/>
      <c r="F5420" s="72"/>
      <c r="G5420" s="72"/>
      <c r="H5420" s="72"/>
    </row>
    <row r="5421" spans="1:8" x14ac:dyDescent="0.25">
      <c r="A5421" s="73"/>
      <c r="B5421" s="72"/>
      <c r="C5421" s="72"/>
      <c r="D5421" s="72"/>
      <c r="E5421" s="72"/>
      <c r="F5421" s="72"/>
      <c r="G5421" s="72"/>
      <c r="H5421" s="72"/>
    </row>
    <row r="5422" spans="1:8" x14ac:dyDescent="0.25">
      <c r="A5422" s="73"/>
      <c r="B5422" s="72"/>
      <c r="C5422" s="72"/>
      <c r="D5422" s="72"/>
      <c r="E5422" s="72"/>
      <c r="F5422" s="72"/>
      <c r="G5422" s="72"/>
      <c r="H5422" s="72"/>
    </row>
    <row r="5423" spans="1:8" x14ac:dyDescent="0.25">
      <c r="A5423" s="73"/>
      <c r="B5423" s="72"/>
      <c r="C5423" s="72"/>
      <c r="D5423" s="72"/>
      <c r="E5423" s="72"/>
      <c r="F5423" s="72"/>
      <c r="G5423" s="72"/>
      <c r="H5423" s="72"/>
    </row>
    <row r="5424" spans="1:8" x14ac:dyDescent="0.25">
      <c r="A5424" s="73"/>
      <c r="B5424" s="72"/>
      <c r="C5424" s="72"/>
      <c r="D5424" s="72"/>
      <c r="E5424" s="72"/>
      <c r="F5424" s="72"/>
      <c r="G5424" s="72"/>
      <c r="H5424" s="72"/>
    </row>
    <row r="5425" spans="1:8" x14ac:dyDescent="0.25">
      <c r="A5425" s="73"/>
      <c r="B5425" s="72"/>
      <c r="C5425" s="72"/>
      <c r="D5425" s="72"/>
      <c r="E5425" s="72"/>
      <c r="F5425" s="72"/>
      <c r="G5425" s="72"/>
      <c r="H5425" s="72"/>
    </row>
    <row r="5426" spans="1:8" x14ac:dyDescent="0.25">
      <c r="A5426" s="73"/>
      <c r="B5426" s="72"/>
      <c r="C5426" s="72"/>
      <c r="D5426" s="72"/>
      <c r="E5426" s="72"/>
      <c r="F5426" s="72"/>
      <c r="G5426" s="72"/>
      <c r="H5426" s="72"/>
    </row>
    <row r="5427" spans="1:8" x14ac:dyDescent="0.25">
      <c r="A5427" s="73"/>
      <c r="B5427" s="72"/>
      <c r="C5427" s="72"/>
      <c r="D5427" s="72"/>
      <c r="E5427" s="72"/>
      <c r="F5427" s="72"/>
      <c r="G5427" s="72"/>
      <c r="H5427" s="72"/>
    </row>
    <row r="5428" spans="1:8" x14ac:dyDescent="0.25">
      <c r="A5428" s="73"/>
      <c r="B5428" s="72"/>
      <c r="C5428" s="72"/>
      <c r="D5428" s="72"/>
      <c r="E5428" s="72"/>
      <c r="F5428" s="72"/>
      <c r="G5428" s="72"/>
      <c r="H5428" s="72"/>
    </row>
    <row r="5429" spans="1:8" x14ac:dyDescent="0.25">
      <c r="A5429" s="73"/>
      <c r="B5429" s="72"/>
      <c r="C5429" s="72"/>
      <c r="D5429" s="72"/>
      <c r="E5429" s="72"/>
      <c r="F5429" s="72"/>
      <c r="G5429" s="72"/>
      <c r="H5429" s="72"/>
    </row>
    <row r="5430" spans="1:8" x14ac:dyDescent="0.25">
      <c r="A5430" s="73"/>
      <c r="B5430" s="72"/>
      <c r="C5430" s="72"/>
      <c r="D5430" s="72"/>
      <c r="E5430" s="72"/>
      <c r="F5430" s="72"/>
      <c r="G5430" s="72"/>
      <c r="H5430" s="72"/>
    </row>
    <row r="5431" spans="1:8" x14ac:dyDescent="0.25">
      <c r="A5431" s="73"/>
      <c r="B5431" s="72"/>
      <c r="C5431" s="72"/>
      <c r="D5431" s="72"/>
      <c r="E5431" s="72"/>
      <c r="F5431" s="72"/>
      <c r="G5431" s="72"/>
      <c r="H5431" s="72"/>
    </row>
    <row r="5432" spans="1:8" x14ac:dyDescent="0.25">
      <c r="A5432" s="73"/>
      <c r="B5432" s="72"/>
      <c r="C5432" s="72"/>
      <c r="D5432" s="72"/>
      <c r="E5432" s="72"/>
      <c r="F5432" s="72"/>
      <c r="G5432" s="72"/>
      <c r="H5432" s="72"/>
    </row>
    <row r="5433" spans="1:8" x14ac:dyDescent="0.25">
      <c r="A5433" s="73"/>
      <c r="B5433" s="72"/>
      <c r="C5433" s="72"/>
      <c r="D5433" s="72"/>
      <c r="E5433" s="72"/>
      <c r="F5433" s="72"/>
      <c r="G5433" s="72"/>
      <c r="H5433" s="72"/>
    </row>
    <row r="5434" spans="1:8" x14ac:dyDescent="0.25">
      <c r="A5434" s="73"/>
      <c r="B5434" s="72"/>
      <c r="C5434" s="72"/>
      <c r="D5434" s="72"/>
      <c r="E5434" s="72"/>
      <c r="F5434" s="72"/>
      <c r="G5434" s="72"/>
      <c r="H5434" s="72"/>
    </row>
    <row r="5435" spans="1:8" x14ac:dyDescent="0.25">
      <c r="A5435" s="73"/>
      <c r="B5435" s="72"/>
      <c r="C5435" s="72"/>
      <c r="D5435" s="72"/>
      <c r="E5435" s="72"/>
      <c r="F5435" s="72"/>
      <c r="G5435" s="72"/>
      <c r="H5435" s="72"/>
    </row>
    <row r="5436" spans="1:8" x14ac:dyDescent="0.25">
      <c r="A5436" s="73"/>
      <c r="B5436" s="72"/>
      <c r="C5436" s="72"/>
      <c r="D5436" s="72"/>
      <c r="E5436" s="72"/>
      <c r="F5436" s="72"/>
      <c r="G5436" s="72"/>
      <c r="H5436" s="72"/>
    </row>
    <row r="5437" spans="1:8" x14ac:dyDescent="0.25">
      <c r="A5437" s="73"/>
      <c r="B5437" s="72"/>
      <c r="C5437" s="72"/>
      <c r="D5437" s="72"/>
      <c r="E5437" s="72"/>
      <c r="F5437" s="72"/>
      <c r="G5437" s="72"/>
      <c r="H5437" s="72"/>
    </row>
    <row r="5438" spans="1:8" x14ac:dyDescent="0.25">
      <c r="A5438" s="73"/>
      <c r="B5438" s="72"/>
      <c r="C5438" s="72"/>
      <c r="D5438" s="72"/>
      <c r="E5438" s="72"/>
      <c r="F5438" s="72"/>
      <c r="G5438" s="72"/>
      <c r="H5438" s="72"/>
    </row>
    <row r="5439" spans="1:8" x14ac:dyDescent="0.25">
      <c r="A5439" s="73"/>
      <c r="B5439" s="72"/>
      <c r="C5439" s="72"/>
      <c r="D5439" s="72"/>
      <c r="E5439" s="72"/>
      <c r="F5439" s="72"/>
      <c r="G5439" s="72"/>
      <c r="H5439" s="72"/>
    </row>
    <row r="5440" spans="1:8" x14ac:dyDescent="0.25">
      <c r="A5440" s="73"/>
      <c r="B5440" s="72"/>
      <c r="C5440" s="72"/>
      <c r="D5440" s="72"/>
      <c r="E5440" s="72"/>
      <c r="F5440" s="72"/>
      <c r="G5440" s="72"/>
      <c r="H5440" s="72"/>
    </row>
    <row r="5441" spans="1:8" x14ac:dyDescent="0.25">
      <c r="A5441" s="73"/>
      <c r="B5441" s="72"/>
      <c r="C5441" s="72"/>
      <c r="D5441" s="72"/>
      <c r="E5441" s="72"/>
      <c r="F5441" s="72"/>
      <c r="G5441" s="72"/>
      <c r="H5441" s="72"/>
    </row>
    <row r="5442" spans="1:8" x14ac:dyDescent="0.25">
      <c r="A5442" s="73"/>
      <c r="B5442" s="72"/>
      <c r="C5442" s="72"/>
      <c r="D5442" s="72"/>
      <c r="E5442" s="72"/>
      <c r="F5442" s="72"/>
      <c r="G5442" s="72"/>
      <c r="H5442" s="72"/>
    </row>
    <row r="5443" spans="1:8" x14ac:dyDescent="0.25">
      <c r="A5443" s="73"/>
      <c r="B5443" s="72"/>
      <c r="C5443" s="72"/>
      <c r="D5443" s="72"/>
      <c r="E5443" s="72"/>
      <c r="F5443" s="72"/>
      <c r="G5443" s="72"/>
      <c r="H5443" s="72"/>
    </row>
    <row r="5444" spans="1:8" x14ac:dyDescent="0.25">
      <c r="A5444" s="73"/>
      <c r="B5444" s="72"/>
      <c r="C5444" s="72"/>
      <c r="D5444" s="72"/>
      <c r="E5444" s="72"/>
      <c r="F5444" s="72"/>
      <c r="G5444" s="72"/>
      <c r="H5444" s="72"/>
    </row>
    <row r="5445" spans="1:8" x14ac:dyDescent="0.25">
      <c r="A5445" s="73"/>
      <c r="B5445" s="72"/>
      <c r="C5445" s="72"/>
      <c r="D5445" s="72"/>
      <c r="E5445" s="72"/>
      <c r="F5445" s="72"/>
      <c r="G5445" s="72"/>
      <c r="H5445" s="72"/>
    </row>
    <row r="5446" spans="1:8" x14ac:dyDescent="0.25">
      <c r="A5446" s="73"/>
      <c r="B5446" s="72"/>
      <c r="C5446" s="72"/>
      <c r="D5446" s="72"/>
      <c r="E5446" s="72"/>
      <c r="F5446" s="72"/>
      <c r="G5446" s="72"/>
      <c r="H5446" s="72"/>
    </row>
    <row r="5447" spans="1:8" x14ac:dyDescent="0.25">
      <c r="A5447" s="73"/>
      <c r="B5447" s="72"/>
      <c r="C5447" s="72"/>
      <c r="D5447" s="72"/>
      <c r="E5447" s="72"/>
      <c r="F5447" s="72"/>
      <c r="G5447" s="72"/>
      <c r="H5447" s="72"/>
    </row>
    <row r="5448" spans="1:8" x14ac:dyDescent="0.25">
      <c r="A5448" s="73"/>
      <c r="B5448" s="72"/>
      <c r="C5448" s="72"/>
      <c r="D5448" s="72"/>
      <c r="E5448" s="72"/>
      <c r="F5448" s="72"/>
      <c r="G5448" s="72"/>
      <c r="H5448" s="72"/>
    </row>
    <row r="5449" spans="1:8" x14ac:dyDescent="0.25">
      <c r="A5449" s="73"/>
      <c r="B5449" s="72"/>
      <c r="C5449" s="72"/>
      <c r="D5449" s="72"/>
      <c r="E5449" s="72"/>
      <c r="F5449" s="72"/>
      <c r="G5449" s="72"/>
      <c r="H5449" s="72"/>
    </row>
    <row r="5450" spans="1:8" x14ac:dyDescent="0.25">
      <c r="A5450" s="73"/>
      <c r="B5450" s="72"/>
      <c r="C5450" s="72"/>
      <c r="D5450" s="72"/>
      <c r="E5450" s="72"/>
      <c r="F5450" s="72"/>
      <c r="G5450" s="72"/>
      <c r="H5450" s="72"/>
    </row>
    <row r="5451" spans="1:8" x14ac:dyDescent="0.25">
      <c r="A5451" s="73"/>
      <c r="B5451" s="72"/>
      <c r="C5451" s="72"/>
      <c r="D5451" s="72"/>
      <c r="E5451" s="72"/>
      <c r="F5451" s="72"/>
      <c r="G5451" s="72"/>
      <c r="H5451" s="72"/>
    </row>
    <row r="5452" spans="1:8" x14ac:dyDescent="0.25">
      <c r="A5452" s="73"/>
      <c r="B5452" s="72"/>
      <c r="C5452" s="72"/>
      <c r="D5452" s="72"/>
      <c r="E5452" s="72"/>
      <c r="F5452" s="72"/>
      <c r="G5452" s="72"/>
      <c r="H5452" s="72"/>
    </row>
    <row r="5453" spans="1:8" x14ac:dyDescent="0.25">
      <c r="A5453" s="73"/>
      <c r="B5453" s="72"/>
      <c r="C5453" s="72"/>
      <c r="D5453" s="72"/>
      <c r="E5453" s="72"/>
      <c r="F5453" s="72"/>
      <c r="G5453" s="72"/>
      <c r="H5453" s="72"/>
    </row>
    <row r="5454" spans="1:8" x14ac:dyDescent="0.25">
      <c r="A5454" s="73"/>
      <c r="B5454" s="72"/>
      <c r="C5454" s="72"/>
      <c r="D5454" s="72"/>
      <c r="E5454" s="72"/>
      <c r="F5454" s="72"/>
      <c r="G5454" s="72"/>
      <c r="H5454" s="72"/>
    </row>
    <row r="5455" spans="1:8" x14ac:dyDescent="0.25">
      <c r="A5455" s="73"/>
      <c r="B5455" s="72"/>
      <c r="C5455" s="72"/>
      <c r="D5455" s="72"/>
      <c r="E5455" s="72"/>
      <c r="F5455" s="72"/>
      <c r="G5455" s="72"/>
      <c r="H5455" s="72"/>
    </row>
    <row r="5456" spans="1:8" x14ac:dyDescent="0.25">
      <c r="A5456" s="73"/>
      <c r="B5456" s="72"/>
      <c r="C5456" s="72"/>
      <c r="D5456" s="72"/>
      <c r="E5456" s="72"/>
      <c r="F5456" s="72"/>
      <c r="G5456" s="72"/>
      <c r="H5456" s="72"/>
    </row>
    <row r="5457" spans="1:8" x14ac:dyDescent="0.25">
      <c r="A5457" s="73"/>
      <c r="B5457" s="72"/>
      <c r="C5457" s="72"/>
      <c r="D5457" s="72"/>
      <c r="E5457" s="72"/>
      <c r="F5457" s="72"/>
      <c r="G5457" s="72"/>
      <c r="H5457" s="72"/>
    </row>
    <row r="5458" spans="1:8" x14ac:dyDescent="0.25">
      <c r="A5458" s="73"/>
      <c r="B5458" s="72"/>
      <c r="C5458" s="72"/>
      <c r="D5458" s="72"/>
      <c r="E5458" s="72"/>
      <c r="F5458" s="72"/>
      <c r="G5458" s="72"/>
      <c r="H5458" s="72"/>
    </row>
    <row r="5459" spans="1:8" x14ac:dyDescent="0.25">
      <c r="A5459" s="73"/>
      <c r="B5459" s="72"/>
      <c r="C5459" s="72"/>
      <c r="D5459" s="72"/>
      <c r="E5459" s="72"/>
      <c r="F5459" s="72"/>
      <c r="G5459" s="72"/>
      <c r="H5459" s="72"/>
    </row>
    <row r="5460" spans="1:8" x14ac:dyDescent="0.25">
      <c r="A5460" s="73"/>
      <c r="B5460" s="72"/>
      <c r="C5460" s="72"/>
      <c r="D5460" s="72"/>
      <c r="E5460" s="72"/>
      <c r="F5460" s="72"/>
      <c r="G5460" s="72"/>
      <c r="H5460" s="72"/>
    </row>
    <row r="5461" spans="1:8" x14ac:dyDescent="0.25">
      <c r="A5461" s="73"/>
      <c r="B5461" s="72"/>
      <c r="C5461" s="72"/>
      <c r="D5461" s="72"/>
      <c r="E5461" s="72"/>
      <c r="F5461" s="72"/>
      <c r="G5461" s="72"/>
      <c r="H5461" s="72"/>
    </row>
    <row r="5462" spans="1:8" x14ac:dyDescent="0.25">
      <c r="A5462" s="73"/>
      <c r="B5462" s="72"/>
      <c r="C5462" s="72"/>
      <c r="D5462" s="72"/>
      <c r="E5462" s="72"/>
      <c r="F5462" s="72"/>
      <c r="G5462" s="72"/>
      <c r="H5462" s="72"/>
    </row>
    <row r="5463" spans="1:8" x14ac:dyDescent="0.25">
      <c r="A5463" s="73"/>
      <c r="B5463" s="72"/>
      <c r="C5463" s="72"/>
      <c r="D5463" s="72"/>
      <c r="E5463" s="72"/>
      <c r="F5463" s="72"/>
      <c r="G5463" s="72"/>
      <c r="H5463" s="72"/>
    </row>
    <row r="5464" spans="1:8" x14ac:dyDescent="0.25">
      <c r="A5464" s="73"/>
      <c r="B5464" s="72"/>
      <c r="C5464" s="72"/>
      <c r="D5464" s="72"/>
      <c r="E5464" s="72"/>
      <c r="F5464" s="72"/>
      <c r="G5464" s="72"/>
      <c r="H5464" s="72"/>
    </row>
    <row r="5465" spans="1:8" x14ac:dyDescent="0.25">
      <c r="A5465" s="73"/>
      <c r="B5465" s="72"/>
      <c r="C5465" s="72"/>
      <c r="D5465" s="72"/>
      <c r="E5465" s="72"/>
      <c r="F5465" s="72"/>
      <c r="G5465" s="72"/>
      <c r="H5465" s="72"/>
    </row>
    <row r="5466" spans="1:8" x14ac:dyDescent="0.25">
      <c r="A5466" s="73"/>
      <c r="B5466" s="72"/>
      <c r="C5466" s="72"/>
      <c r="D5466" s="72"/>
      <c r="E5466" s="72"/>
      <c r="F5466" s="72"/>
      <c r="G5466" s="72"/>
      <c r="H5466" s="72"/>
    </row>
    <row r="5467" spans="1:8" x14ac:dyDescent="0.25">
      <c r="A5467" s="73"/>
      <c r="B5467" s="72"/>
      <c r="C5467" s="72"/>
      <c r="D5467" s="72"/>
      <c r="E5467" s="72"/>
      <c r="F5467" s="72"/>
      <c r="G5467" s="72"/>
      <c r="H5467" s="72"/>
    </row>
    <row r="5468" spans="1:8" x14ac:dyDescent="0.25">
      <c r="A5468" s="73"/>
      <c r="B5468" s="72"/>
      <c r="C5468" s="72"/>
      <c r="D5468" s="72"/>
      <c r="E5468" s="72"/>
      <c r="F5468" s="72"/>
      <c r="G5468" s="72"/>
      <c r="H5468" s="72"/>
    </row>
    <row r="5469" spans="1:8" x14ac:dyDescent="0.25">
      <c r="A5469" s="73"/>
      <c r="B5469" s="72"/>
      <c r="C5469" s="72"/>
      <c r="D5469" s="72"/>
      <c r="E5469" s="72"/>
      <c r="F5469" s="72"/>
      <c r="G5469" s="72"/>
      <c r="H5469" s="72"/>
    </row>
    <row r="5470" spans="1:8" x14ac:dyDescent="0.25">
      <c r="A5470" s="73"/>
      <c r="B5470" s="72"/>
      <c r="C5470" s="72"/>
      <c r="D5470" s="72"/>
      <c r="E5470" s="72"/>
      <c r="F5470" s="72"/>
      <c r="G5470" s="72"/>
      <c r="H5470" s="72"/>
    </row>
    <row r="5471" spans="1:8" x14ac:dyDescent="0.25">
      <c r="A5471" s="73"/>
      <c r="B5471" s="72"/>
      <c r="C5471" s="72"/>
      <c r="D5471" s="72"/>
      <c r="E5471" s="72"/>
      <c r="F5471" s="72"/>
      <c r="G5471" s="72"/>
      <c r="H5471" s="72"/>
    </row>
    <row r="5472" spans="1:8" x14ac:dyDescent="0.25">
      <c r="A5472" s="73"/>
      <c r="B5472" s="72"/>
      <c r="C5472" s="72"/>
      <c r="D5472" s="72"/>
      <c r="E5472" s="72"/>
      <c r="F5472" s="72"/>
      <c r="G5472" s="72"/>
      <c r="H5472" s="72"/>
    </row>
    <row r="5473" spans="1:8" x14ac:dyDescent="0.25">
      <c r="A5473" s="73"/>
      <c r="B5473" s="72"/>
      <c r="C5473" s="72"/>
      <c r="D5473" s="72"/>
      <c r="E5473" s="72"/>
      <c r="F5473" s="72"/>
      <c r="G5473" s="72"/>
      <c r="H5473" s="72"/>
    </row>
    <row r="5474" spans="1:8" x14ac:dyDescent="0.25">
      <c r="A5474" s="73"/>
      <c r="B5474" s="72"/>
      <c r="C5474" s="72"/>
      <c r="D5474" s="72"/>
      <c r="E5474" s="72"/>
      <c r="F5474" s="72"/>
      <c r="G5474" s="72"/>
      <c r="H5474" s="72"/>
    </row>
    <row r="5475" spans="1:8" x14ac:dyDescent="0.25">
      <c r="A5475" s="73"/>
      <c r="B5475" s="72"/>
      <c r="C5475" s="72"/>
      <c r="D5475" s="72"/>
      <c r="E5475" s="72"/>
      <c r="F5475" s="72"/>
      <c r="G5475" s="72"/>
      <c r="H5475" s="72"/>
    </row>
    <row r="5476" spans="1:8" x14ac:dyDescent="0.25">
      <c r="A5476" s="73"/>
      <c r="B5476" s="72"/>
      <c r="C5476" s="72"/>
      <c r="D5476" s="72"/>
      <c r="E5476" s="72"/>
      <c r="F5476" s="72"/>
      <c r="G5476" s="72"/>
      <c r="H5476" s="72"/>
    </row>
    <row r="5477" spans="1:8" x14ac:dyDescent="0.25">
      <c r="A5477" s="73"/>
      <c r="B5477" s="72"/>
      <c r="C5477" s="72"/>
      <c r="D5477" s="72"/>
      <c r="E5477" s="72"/>
      <c r="F5477" s="72"/>
      <c r="G5477" s="72"/>
      <c r="H5477" s="72"/>
    </row>
    <row r="5478" spans="1:8" x14ac:dyDescent="0.25">
      <c r="A5478" s="73"/>
      <c r="B5478" s="72"/>
      <c r="C5478" s="72"/>
      <c r="D5478" s="72"/>
      <c r="E5478" s="72"/>
      <c r="F5478" s="72"/>
      <c r="G5478" s="72"/>
      <c r="H5478" s="72"/>
    </row>
    <row r="5479" spans="1:8" x14ac:dyDescent="0.25">
      <c r="A5479" s="73"/>
      <c r="B5479" s="72"/>
      <c r="C5479" s="72"/>
      <c r="D5479" s="72"/>
      <c r="E5479" s="72"/>
      <c r="F5479" s="72"/>
      <c r="G5479" s="72"/>
      <c r="H5479" s="72"/>
    </row>
    <row r="5480" spans="1:8" x14ac:dyDescent="0.25">
      <c r="A5480" s="73"/>
      <c r="B5480" s="72"/>
      <c r="C5480" s="72"/>
      <c r="D5480" s="72"/>
      <c r="E5480" s="72"/>
      <c r="F5480" s="72"/>
      <c r="G5480" s="72"/>
      <c r="H5480" s="72"/>
    </row>
    <row r="5481" spans="1:8" x14ac:dyDescent="0.25">
      <c r="A5481" s="73"/>
      <c r="B5481" s="72"/>
      <c r="C5481" s="72"/>
      <c r="D5481" s="72"/>
      <c r="E5481" s="72"/>
      <c r="F5481" s="72"/>
      <c r="G5481" s="72"/>
      <c r="H5481" s="72"/>
    </row>
    <row r="5482" spans="1:8" x14ac:dyDescent="0.25">
      <c r="A5482" s="73"/>
      <c r="B5482" s="72"/>
      <c r="C5482" s="72"/>
      <c r="D5482" s="72"/>
      <c r="E5482" s="72"/>
      <c r="F5482" s="72"/>
      <c r="G5482" s="72"/>
      <c r="H5482" s="72"/>
    </row>
    <row r="5483" spans="1:8" x14ac:dyDescent="0.25">
      <c r="A5483" s="73"/>
      <c r="B5483" s="72"/>
      <c r="C5483" s="72"/>
      <c r="D5483" s="72"/>
      <c r="E5483" s="72"/>
      <c r="F5483" s="72"/>
      <c r="G5483" s="72"/>
      <c r="H5483" s="72"/>
    </row>
    <row r="5484" spans="1:8" x14ac:dyDescent="0.25">
      <c r="A5484" s="73"/>
      <c r="B5484" s="72"/>
      <c r="C5484" s="72"/>
      <c r="D5484" s="72"/>
      <c r="E5484" s="72"/>
      <c r="F5484" s="72"/>
      <c r="G5484" s="72"/>
      <c r="H5484" s="72"/>
    </row>
    <row r="5485" spans="1:8" x14ac:dyDescent="0.25">
      <c r="A5485" s="73"/>
      <c r="B5485" s="72"/>
      <c r="C5485" s="72"/>
      <c r="D5485" s="72"/>
      <c r="E5485" s="72"/>
      <c r="F5485" s="72"/>
      <c r="G5485" s="72"/>
      <c r="H5485" s="72"/>
    </row>
    <row r="5486" spans="1:8" x14ac:dyDescent="0.25">
      <c r="A5486" s="73"/>
      <c r="B5486" s="72"/>
      <c r="C5486" s="72"/>
      <c r="D5486" s="72"/>
      <c r="E5486" s="72"/>
      <c r="F5486" s="72"/>
      <c r="G5486" s="72"/>
      <c r="H5486" s="72"/>
    </row>
    <row r="5487" spans="1:8" x14ac:dyDescent="0.25">
      <c r="A5487" s="73"/>
      <c r="B5487" s="72"/>
      <c r="C5487" s="72"/>
      <c r="D5487" s="72"/>
      <c r="E5487" s="72"/>
      <c r="F5487" s="72"/>
      <c r="G5487" s="72"/>
      <c r="H5487" s="72"/>
    </row>
    <row r="5488" spans="1:8" x14ac:dyDescent="0.25">
      <c r="A5488" s="73"/>
      <c r="B5488" s="72"/>
      <c r="C5488" s="72"/>
      <c r="D5488" s="72"/>
      <c r="E5488" s="72"/>
      <c r="F5488" s="72"/>
      <c r="G5488" s="72"/>
      <c r="H5488" s="72"/>
    </row>
    <row r="5489" spans="1:8" x14ac:dyDescent="0.25">
      <c r="A5489" s="73"/>
      <c r="B5489" s="72"/>
      <c r="C5489" s="72"/>
      <c r="D5489" s="72"/>
      <c r="E5489" s="72"/>
      <c r="F5489" s="72"/>
      <c r="G5489" s="72"/>
      <c r="H5489" s="72"/>
    </row>
    <row r="5490" spans="1:8" x14ac:dyDescent="0.25">
      <c r="A5490" s="73"/>
      <c r="B5490" s="72"/>
      <c r="C5490" s="72"/>
      <c r="D5490" s="72"/>
      <c r="E5490" s="72"/>
      <c r="F5490" s="72"/>
      <c r="G5490" s="72"/>
      <c r="H5490" s="72"/>
    </row>
    <row r="5491" spans="1:8" x14ac:dyDescent="0.25">
      <c r="A5491" s="73"/>
      <c r="B5491" s="72"/>
      <c r="C5491" s="72"/>
      <c r="D5491" s="72"/>
      <c r="E5491" s="72"/>
      <c r="F5491" s="72"/>
      <c r="G5491" s="72"/>
      <c r="H5491" s="72"/>
    </row>
    <row r="5492" spans="1:8" x14ac:dyDescent="0.25">
      <c r="A5492" s="73"/>
      <c r="B5492" s="72"/>
      <c r="C5492" s="72"/>
      <c r="D5492" s="72"/>
      <c r="E5492" s="72"/>
      <c r="F5492" s="72"/>
      <c r="G5492" s="72"/>
      <c r="H5492" s="72"/>
    </row>
    <row r="5493" spans="1:8" x14ac:dyDescent="0.25">
      <c r="A5493" s="73"/>
      <c r="B5493" s="72"/>
      <c r="C5493" s="72"/>
      <c r="D5493" s="72"/>
      <c r="E5493" s="72"/>
      <c r="F5493" s="72"/>
      <c r="G5493" s="72"/>
      <c r="H5493" s="72"/>
    </row>
    <row r="5494" spans="1:8" x14ac:dyDescent="0.25">
      <c r="A5494" s="73"/>
      <c r="B5494" s="72"/>
      <c r="C5494" s="72"/>
      <c r="D5494" s="72"/>
      <c r="E5494" s="72"/>
      <c r="F5494" s="72"/>
      <c r="G5494" s="72"/>
      <c r="H5494" s="72"/>
    </row>
    <row r="5495" spans="1:8" x14ac:dyDescent="0.25">
      <c r="A5495" s="73"/>
      <c r="B5495" s="72"/>
      <c r="C5495" s="72"/>
      <c r="D5495" s="72"/>
      <c r="E5495" s="72"/>
      <c r="F5495" s="72"/>
      <c r="G5495" s="72"/>
      <c r="H5495" s="72"/>
    </row>
    <row r="5496" spans="1:8" x14ac:dyDescent="0.25">
      <c r="A5496" s="73"/>
      <c r="B5496" s="72"/>
      <c r="C5496" s="72"/>
      <c r="D5496" s="72"/>
      <c r="E5496" s="72"/>
      <c r="F5496" s="72"/>
      <c r="G5496" s="72"/>
      <c r="H5496" s="72"/>
    </row>
    <row r="5497" spans="1:8" x14ac:dyDescent="0.25">
      <c r="A5497" s="73"/>
      <c r="B5497" s="72"/>
      <c r="C5497" s="72"/>
      <c r="D5497" s="72"/>
      <c r="E5497" s="72"/>
      <c r="F5497" s="72"/>
      <c r="G5497" s="72"/>
      <c r="H5497" s="72"/>
    </row>
    <row r="5498" spans="1:8" x14ac:dyDescent="0.25">
      <c r="A5498" s="73"/>
      <c r="B5498" s="72"/>
      <c r="C5498" s="72"/>
      <c r="D5498" s="72"/>
      <c r="E5498" s="72"/>
      <c r="F5498" s="72"/>
      <c r="G5498" s="72"/>
      <c r="H5498" s="72"/>
    </row>
    <row r="5499" spans="1:8" x14ac:dyDescent="0.25">
      <c r="A5499" s="73"/>
      <c r="B5499" s="72"/>
      <c r="C5499" s="72"/>
      <c r="D5499" s="72"/>
      <c r="E5499" s="72"/>
      <c r="F5499" s="72"/>
      <c r="G5499" s="72"/>
      <c r="H5499" s="72"/>
    </row>
    <row r="5500" spans="1:8" x14ac:dyDescent="0.25">
      <c r="A5500" s="73"/>
      <c r="B5500" s="72"/>
      <c r="C5500" s="72"/>
      <c r="D5500" s="72"/>
      <c r="E5500" s="72"/>
      <c r="F5500" s="72"/>
      <c r="G5500" s="72"/>
      <c r="H5500" s="72"/>
    </row>
    <row r="5501" spans="1:8" x14ac:dyDescent="0.25">
      <c r="A5501" s="73"/>
      <c r="B5501" s="72"/>
      <c r="C5501" s="72"/>
      <c r="D5501" s="72"/>
      <c r="E5501" s="72"/>
      <c r="F5501" s="72"/>
      <c r="G5501" s="72"/>
      <c r="H5501" s="72"/>
    </row>
    <row r="5502" spans="1:8" x14ac:dyDescent="0.25">
      <c r="A5502" s="73"/>
      <c r="B5502" s="72"/>
      <c r="C5502" s="72"/>
      <c r="D5502" s="72"/>
      <c r="E5502" s="72"/>
      <c r="F5502" s="72"/>
      <c r="G5502" s="72"/>
      <c r="H5502" s="72"/>
    </row>
    <row r="5503" spans="1:8" x14ac:dyDescent="0.25">
      <c r="A5503" s="73"/>
      <c r="B5503" s="72"/>
      <c r="C5503" s="72"/>
      <c r="D5503" s="72"/>
      <c r="E5503" s="72"/>
      <c r="F5503" s="72"/>
      <c r="G5503" s="72"/>
      <c r="H5503" s="72"/>
    </row>
    <row r="5504" spans="1:8" x14ac:dyDescent="0.25">
      <c r="A5504" s="73"/>
      <c r="B5504" s="72"/>
      <c r="C5504" s="72"/>
      <c r="D5504" s="72"/>
      <c r="E5504" s="72"/>
      <c r="F5504" s="72"/>
      <c r="G5504" s="72"/>
      <c r="H5504" s="72"/>
    </row>
    <row r="5505" spans="1:8" x14ac:dyDescent="0.25">
      <c r="A5505" s="73"/>
      <c r="B5505" s="72"/>
      <c r="C5505" s="72"/>
      <c r="D5505" s="72"/>
      <c r="E5505" s="72"/>
      <c r="F5505" s="72"/>
      <c r="G5505" s="72"/>
      <c r="H5505" s="72"/>
    </row>
    <row r="5506" spans="1:8" x14ac:dyDescent="0.25">
      <c r="A5506" s="73"/>
      <c r="B5506" s="72"/>
      <c r="C5506" s="72"/>
      <c r="D5506" s="72"/>
      <c r="E5506" s="72"/>
      <c r="F5506" s="72"/>
      <c r="G5506" s="72"/>
      <c r="H5506" s="72"/>
    </row>
    <row r="5507" spans="1:8" x14ac:dyDescent="0.25">
      <c r="A5507" s="73"/>
      <c r="B5507" s="72"/>
      <c r="C5507" s="72"/>
      <c r="D5507" s="72"/>
      <c r="E5507" s="72"/>
      <c r="F5507" s="72"/>
      <c r="G5507" s="72"/>
      <c r="H5507" s="72"/>
    </row>
    <row r="5508" spans="1:8" x14ac:dyDescent="0.25">
      <c r="A5508" s="73"/>
      <c r="B5508" s="72"/>
      <c r="C5508" s="72"/>
      <c r="D5508" s="72"/>
      <c r="E5508" s="72"/>
      <c r="F5508" s="72"/>
      <c r="G5508" s="72"/>
      <c r="H5508" s="72"/>
    </row>
    <row r="5509" spans="1:8" x14ac:dyDescent="0.25">
      <c r="A5509" s="73"/>
      <c r="B5509" s="72"/>
      <c r="C5509" s="72"/>
      <c r="D5509" s="72"/>
      <c r="E5509" s="72"/>
      <c r="F5509" s="72"/>
      <c r="G5509" s="72"/>
      <c r="H5509" s="72"/>
    </row>
    <row r="5510" spans="1:8" x14ac:dyDescent="0.25">
      <c r="A5510" s="73"/>
      <c r="B5510" s="72"/>
      <c r="C5510" s="72"/>
      <c r="D5510" s="72"/>
      <c r="E5510" s="72"/>
      <c r="F5510" s="72"/>
      <c r="G5510" s="72"/>
      <c r="H5510" s="72"/>
    </row>
    <row r="5511" spans="1:8" x14ac:dyDescent="0.25">
      <c r="A5511" s="73"/>
      <c r="B5511" s="72"/>
      <c r="C5511" s="72"/>
      <c r="D5511" s="72"/>
      <c r="E5511" s="72"/>
      <c r="F5511" s="72"/>
      <c r="G5511" s="72"/>
      <c r="H5511" s="72"/>
    </row>
    <row r="5512" spans="1:8" x14ac:dyDescent="0.25">
      <c r="A5512" s="73"/>
      <c r="B5512" s="72"/>
      <c r="C5512" s="72"/>
      <c r="D5512" s="72"/>
      <c r="E5512" s="72"/>
      <c r="F5512" s="72"/>
      <c r="G5512" s="72"/>
      <c r="H5512" s="72"/>
    </row>
    <row r="5513" spans="1:8" x14ac:dyDescent="0.25">
      <c r="A5513" s="73"/>
      <c r="B5513" s="72"/>
      <c r="C5513" s="72"/>
      <c r="D5513" s="72"/>
      <c r="E5513" s="72"/>
      <c r="F5513" s="72"/>
      <c r="G5513" s="72"/>
      <c r="H5513" s="72"/>
    </row>
    <row r="5514" spans="1:8" x14ac:dyDescent="0.25">
      <c r="A5514" s="73"/>
      <c r="B5514" s="72"/>
      <c r="C5514" s="72"/>
      <c r="D5514" s="72"/>
      <c r="E5514" s="72"/>
      <c r="F5514" s="72"/>
      <c r="G5514" s="72"/>
      <c r="H5514" s="72"/>
    </row>
    <row r="5515" spans="1:8" x14ac:dyDescent="0.25">
      <c r="A5515" s="73"/>
      <c r="B5515" s="72"/>
      <c r="C5515" s="72"/>
      <c r="D5515" s="72"/>
      <c r="E5515" s="72"/>
      <c r="F5515" s="72"/>
      <c r="G5515" s="72"/>
      <c r="H5515" s="72"/>
    </row>
    <row r="5516" spans="1:8" x14ac:dyDescent="0.25">
      <c r="A5516" s="73"/>
      <c r="B5516" s="72"/>
      <c r="C5516" s="72"/>
      <c r="D5516" s="72"/>
      <c r="E5516" s="72"/>
      <c r="F5516" s="72"/>
      <c r="G5516" s="72"/>
      <c r="H5516" s="72"/>
    </row>
    <row r="5517" spans="1:8" x14ac:dyDescent="0.25">
      <c r="A5517" s="73"/>
      <c r="B5517" s="72"/>
      <c r="C5517" s="72"/>
      <c r="D5517" s="72"/>
      <c r="E5517" s="72"/>
      <c r="F5517" s="72"/>
      <c r="G5517" s="72"/>
      <c r="H5517" s="72"/>
    </row>
    <row r="5518" spans="1:8" x14ac:dyDescent="0.25">
      <c r="A5518" s="73"/>
      <c r="B5518" s="72"/>
      <c r="C5518" s="72"/>
      <c r="D5518" s="72"/>
      <c r="E5518" s="72"/>
      <c r="F5518" s="72"/>
      <c r="G5518" s="72"/>
      <c r="H5518" s="72"/>
    </row>
    <row r="5519" spans="1:8" x14ac:dyDescent="0.25">
      <c r="A5519" s="73"/>
      <c r="B5519" s="72"/>
      <c r="C5519" s="72"/>
      <c r="D5519" s="72"/>
      <c r="E5519" s="72"/>
      <c r="F5519" s="72"/>
      <c r="G5519" s="72"/>
      <c r="H5519" s="72"/>
    </row>
    <row r="5520" spans="1:8" x14ac:dyDescent="0.25">
      <c r="A5520" s="73"/>
      <c r="B5520" s="72"/>
      <c r="C5520" s="72"/>
      <c r="D5520" s="72"/>
      <c r="E5520" s="72"/>
      <c r="F5520" s="72"/>
      <c r="G5520" s="72"/>
      <c r="H5520" s="72"/>
    </row>
    <row r="5521" spans="1:8" x14ac:dyDescent="0.25">
      <c r="A5521" s="73"/>
      <c r="B5521" s="72"/>
      <c r="C5521" s="72"/>
      <c r="D5521" s="72"/>
      <c r="E5521" s="72"/>
      <c r="F5521" s="72"/>
      <c r="G5521" s="72"/>
      <c r="H5521" s="72"/>
    </row>
    <row r="5522" spans="1:8" x14ac:dyDescent="0.25">
      <c r="A5522" s="73"/>
      <c r="B5522" s="72"/>
      <c r="C5522" s="72"/>
      <c r="D5522" s="72"/>
      <c r="E5522" s="72"/>
      <c r="F5522" s="72"/>
      <c r="G5522" s="72"/>
      <c r="H5522" s="72"/>
    </row>
    <row r="5523" spans="1:8" x14ac:dyDescent="0.25">
      <c r="A5523" s="73"/>
      <c r="B5523" s="72"/>
      <c r="C5523" s="72"/>
      <c r="D5523" s="72"/>
      <c r="E5523" s="72"/>
      <c r="F5523" s="72"/>
      <c r="G5523" s="72"/>
      <c r="H5523" s="72"/>
    </row>
    <row r="5524" spans="1:8" x14ac:dyDescent="0.25">
      <c r="A5524" s="73"/>
      <c r="B5524" s="72"/>
      <c r="C5524" s="72"/>
      <c r="D5524" s="72"/>
      <c r="E5524" s="72"/>
      <c r="F5524" s="72"/>
      <c r="G5524" s="72"/>
      <c r="H5524" s="72"/>
    </row>
    <row r="5525" spans="1:8" x14ac:dyDescent="0.25">
      <c r="A5525" s="73"/>
      <c r="B5525" s="72"/>
      <c r="C5525" s="72"/>
      <c r="D5525" s="72"/>
      <c r="E5525" s="72"/>
      <c r="F5525" s="72"/>
      <c r="G5525" s="72"/>
      <c r="H5525" s="72"/>
    </row>
    <row r="5526" spans="1:8" x14ac:dyDescent="0.25">
      <c r="A5526" s="73"/>
      <c r="B5526" s="72"/>
      <c r="C5526" s="72"/>
      <c r="D5526" s="72"/>
      <c r="E5526" s="72"/>
      <c r="F5526" s="72"/>
      <c r="G5526" s="72"/>
      <c r="H5526" s="72"/>
    </row>
    <row r="5527" spans="1:8" x14ac:dyDescent="0.25">
      <c r="A5527" s="73"/>
      <c r="B5527" s="72"/>
      <c r="C5527" s="72"/>
      <c r="D5527" s="72"/>
      <c r="E5527" s="72"/>
      <c r="F5527" s="72"/>
      <c r="G5527" s="72"/>
      <c r="H5527" s="72"/>
    </row>
    <row r="5528" spans="1:8" x14ac:dyDescent="0.25">
      <c r="A5528" s="73"/>
      <c r="B5528" s="72"/>
      <c r="C5528" s="72"/>
      <c r="D5528" s="72"/>
      <c r="E5528" s="72"/>
      <c r="F5528" s="72"/>
      <c r="G5528" s="72"/>
      <c r="H5528" s="72"/>
    </row>
    <row r="5529" spans="1:8" x14ac:dyDescent="0.25">
      <c r="A5529" s="73"/>
      <c r="B5529" s="72"/>
      <c r="C5529" s="72"/>
      <c r="D5529" s="72"/>
      <c r="E5529" s="72"/>
      <c r="F5529" s="72"/>
      <c r="G5529" s="72"/>
      <c r="H5529" s="72"/>
    </row>
    <row r="5530" spans="1:8" x14ac:dyDescent="0.25">
      <c r="A5530" s="73"/>
      <c r="B5530" s="72"/>
      <c r="C5530" s="72"/>
      <c r="D5530" s="72"/>
      <c r="E5530" s="72"/>
      <c r="F5530" s="72"/>
      <c r="G5530" s="72"/>
      <c r="H5530" s="72"/>
    </row>
    <row r="5531" spans="1:8" x14ac:dyDescent="0.25">
      <c r="A5531" s="73"/>
      <c r="B5531" s="72"/>
      <c r="C5531" s="72"/>
      <c r="D5531" s="72"/>
      <c r="E5531" s="72"/>
      <c r="F5531" s="72"/>
      <c r="G5531" s="72"/>
      <c r="H5531" s="72"/>
    </row>
    <row r="5532" spans="1:8" x14ac:dyDescent="0.25">
      <c r="A5532" s="73"/>
      <c r="B5532" s="72"/>
      <c r="C5532" s="72"/>
      <c r="D5532" s="72"/>
      <c r="E5532" s="72"/>
      <c r="F5532" s="72"/>
      <c r="G5532" s="72"/>
      <c r="H5532" s="72"/>
    </row>
    <row r="5533" spans="1:8" x14ac:dyDescent="0.25">
      <c r="A5533" s="73"/>
      <c r="B5533" s="72"/>
      <c r="C5533" s="72"/>
      <c r="D5533" s="72"/>
      <c r="E5533" s="72"/>
      <c r="F5533" s="72"/>
      <c r="G5533" s="72"/>
      <c r="H5533" s="72"/>
    </row>
    <row r="5534" spans="1:8" x14ac:dyDescent="0.25">
      <c r="A5534" s="73"/>
      <c r="B5534" s="72"/>
      <c r="C5534" s="72"/>
      <c r="D5534" s="72"/>
      <c r="E5534" s="72"/>
      <c r="F5534" s="72"/>
      <c r="G5534" s="72"/>
      <c r="H5534" s="72"/>
    </row>
    <row r="5535" spans="1:8" x14ac:dyDescent="0.25">
      <c r="A5535" s="73"/>
      <c r="B5535" s="72"/>
      <c r="C5535" s="72"/>
      <c r="D5535" s="72"/>
      <c r="E5535" s="72"/>
      <c r="F5535" s="72"/>
      <c r="G5535" s="72"/>
      <c r="H5535" s="72"/>
    </row>
    <row r="5536" spans="1:8" x14ac:dyDescent="0.25">
      <c r="A5536" s="73"/>
      <c r="B5536" s="72"/>
      <c r="C5536" s="72"/>
      <c r="D5536" s="72"/>
      <c r="E5536" s="72"/>
      <c r="F5536" s="72"/>
      <c r="G5536" s="72"/>
      <c r="H5536" s="72"/>
    </row>
    <row r="5537" spans="1:8" x14ac:dyDescent="0.25">
      <c r="A5537" s="73"/>
      <c r="B5537" s="72"/>
      <c r="C5537" s="72"/>
      <c r="D5537" s="72"/>
      <c r="E5537" s="72"/>
      <c r="F5537" s="72"/>
      <c r="G5537" s="72"/>
      <c r="H5537" s="72"/>
    </row>
    <row r="5538" spans="1:8" x14ac:dyDescent="0.25">
      <c r="A5538" s="73"/>
      <c r="B5538" s="72"/>
      <c r="C5538" s="72"/>
      <c r="D5538" s="72"/>
      <c r="E5538" s="72"/>
      <c r="F5538" s="72"/>
      <c r="G5538" s="72"/>
      <c r="H5538" s="72"/>
    </row>
    <row r="5539" spans="1:8" x14ac:dyDescent="0.25">
      <c r="A5539" s="73"/>
      <c r="B5539" s="72"/>
      <c r="C5539" s="72"/>
      <c r="D5539" s="72"/>
      <c r="E5539" s="72"/>
      <c r="F5539" s="72"/>
      <c r="G5539" s="72"/>
      <c r="H5539" s="72"/>
    </row>
    <row r="5540" spans="1:8" x14ac:dyDescent="0.25">
      <c r="A5540" s="73"/>
      <c r="B5540" s="72"/>
      <c r="C5540" s="72"/>
      <c r="D5540" s="72"/>
      <c r="E5540" s="72"/>
      <c r="F5540" s="72"/>
      <c r="G5540" s="72"/>
      <c r="H5540" s="72"/>
    </row>
    <row r="5541" spans="1:8" x14ac:dyDescent="0.25">
      <c r="A5541" s="73"/>
      <c r="B5541" s="72"/>
      <c r="C5541" s="72"/>
      <c r="D5541" s="72"/>
      <c r="E5541" s="72"/>
      <c r="F5541" s="72"/>
      <c r="G5541" s="72"/>
      <c r="H5541" s="72"/>
    </row>
    <row r="5542" spans="1:8" x14ac:dyDescent="0.25">
      <c r="A5542" s="73"/>
      <c r="B5542" s="72"/>
      <c r="C5542" s="72"/>
      <c r="D5542" s="72"/>
      <c r="E5542" s="72"/>
      <c r="F5542" s="72"/>
      <c r="G5542" s="72"/>
      <c r="H5542" s="72"/>
    </row>
    <row r="5543" spans="1:8" x14ac:dyDescent="0.25">
      <c r="A5543" s="73"/>
      <c r="B5543" s="72"/>
      <c r="C5543" s="72"/>
      <c r="D5543" s="72"/>
      <c r="E5543" s="72"/>
      <c r="F5543" s="72"/>
      <c r="G5543" s="72"/>
      <c r="H5543" s="72"/>
    </row>
    <row r="5544" spans="1:8" x14ac:dyDescent="0.25">
      <c r="A5544" s="73"/>
      <c r="B5544" s="72"/>
      <c r="C5544" s="72"/>
      <c r="D5544" s="72"/>
      <c r="E5544" s="72"/>
      <c r="F5544" s="72"/>
      <c r="G5544" s="72"/>
      <c r="H5544" s="72"/>
    </row>
    <row r="5545" spans="1:8" x14ac:dyDescent="0.25">
      <c r="A5545" s="73"/>
      <c r="B5545" s="72"/>
      <c r="C5545" s="72"/>
      <c r="D5545" s="72"/>
      <c r="E5545" s="72"/>
      <c r="F5545" s="72"/>
      <c r="G5545" s="72"/>
      <c r="H5545" s="72"/>
    </row>
    <row r="5546" spans="1:8" x14ac:dyDescent="0.25">
      <c r="A5546" s="73"/>
      <c r="B5546" s="72"/>
      <c r="C5546" s="72"/>
      <c r="D5546" s="72"/>
      <c r="E5546" s="72"/>
      <c r="F5546" s="72"/>
      <c r="G5546" s="72"/>
      <c r="H5546" s="72"/>
    </row>
    <row r="5547" spans="1:8" x14ac:dyDescent="0.25">
      <c r="A5547" s="73"/>
      <c r="B5547" s="72"/>
      <c r="C5547" s="72"/>
      <c r="D5547" s="72"/>
      <c r="E5547" s="72"/>
      <c r="F5547" s="72"/>
      <c r="G5547" s="72"/>
      <c r="H5547" s="72"/>
    </row>
    <row r="5548" spans="1:8" x14ac:dyDescent="0.25">
      <c r="A5548" s="73"/>
      <c r="B5548" s="72"/>
      <c r="C5548" s="72"/>
      <c r="D5548" s="72"/>
      <c r="E5548" s="72"/>
      <c r="F5548" s="72"/>
      <c r="G5548" s="72"/>
      <c r="H5548" s="72"/>
    </row>
    <row r="5549" spans="1:8" x14ac:dyDescent="0.25">
      <c r="A5549" s="73"/>
      <c r="B5549" s="72"/>
      <c r="C5549" s="72"/>
      <c r="D5549" s="72"/>
      <c r="E5549" s="72"/>
      <c r="F5549" s="72"/>
      <c r="G5549" s="72"/>
      <c r="H5549" s="72"/>
    </row>
    <row r="5550" spans="1:8" x14ac:dyDescent="0.25">
      <c r="A5550" s="73"/>
      <c r="B5550" s="72"/>
      <c r="C5550" s="72"/>
      <c r="D5550" s="72"/>
      <c r="E5550" s="72"/>
      <c r="F5550" s="72"/>
      <c r="G5550" s="72"/>
      <c r="H5550" s="72"/>
    </row>
    <row r="5551" spans="1:8" x14ac:dyDescent="0.25">
      <c r="A5551" s="73"/>
      <c r="B5551" s="72"/>
      <c r="C5551" s="72"/>
      <c r="D5551" s="72"/>
      <c r="E5551" s="72"/>
      <c r="F5551" s="72"/>
      <c r="G5551" s="72"/>
      <c r="H5551" s="72"/>
    </row>
    <row r="5552" spans="1:8" x14ac:dyDescent="0.25">
      <c r="A5552" s="73"/>
      <c r="B5552" s="72"/>
      <c r="C5552" s="72"/>
      <c r="D5552" s="72"/>
      <c r="E5552" s="72"/>
      <c r="F5552" s="72"/>
      <c r="G5552" s="72"/>
      <c r="H5552" s="72"/>
    </row>
    <row r="5553" spans="1:8" x14ac:dyDescent="0.25">
      <c r="A5553" s="73"/>
      <c r="B5553" s="72"/>
      <c r="C5553" s="72"/>
      <c r="D5553" s="72"/>
      <c r="E5553" s="72"/>
      <c r="F5553" s="72"/>
      <c r="G5553" s="72"/>
      <c r="H5553" s="72"/>
    </row>
    <row r="5554" spans="1:8" x14ac:dyDescent="0.25">
      <c r="A5554" s="73"/>
      <c r="B5554" s="72"/>
      <c r="C5554" s="72"/>
      <c r="D5554" s="72"/>
      <c r="E5554" s="72"/>
      <c r="F5554" s="72"/>
      <c r="G5554" s="72"/>
      <c r="H5554" s="72"/>
    </row>
    <row r="5555" spans="1:8" x14ac:dyDescent="0.25">
      <c r="A5555" s="73"/>
      <c r="B5555" s="72"/>
      <c r="C5555" s="72"/>
      <c r="D5555" s="72"/>
      <c r="E5555" s="72"/>
      <c r="F5555" s="72"/>
      <c r="G5555" s="72"/>
      <c r="H5555" s="72"/>
    </row>
    <row r="5556" spans="1:8" x14ac:dyDescent="0.25">
      <c r="A5556" s="73"/>
      <c r="B5556" s="72"/>
      <c r="C5556" s="72"/>
      <c r="D5556" s="72"/>
      <c r="E5556" s="72"/>
      <c r="F5556" s="72"/>
      <c r="G5556" s="72"/>
      <c r="H5556" s="72"/>
    </row>
    <row r="5557" spans="1:8" x14ac:dyDescent="0.25">
      <c r="A5557" s="73"/>
      <c r="B5557" s="72"/>
      <c r="C5557" s="72"/>
      <c r="D5557" s="72"/>
      <c r="E5557" s="72"/>
      <c r="F5557" s="72"/>
      <c r="G5557" s="72"/>
      <c r="H5557" s="72"/>
    </row>
    <row r="5558" spans="1:8" x14ac:dyDescent="0.25">
      <c r="A5558" s="73"/>
      <c r="B5558" s="72"/>
      <c r="C5558" s="72"/>
      <c r="D5558" s="72"/>
      <c r="E5558" s="72"/>
      <c r="F5558" s="72"/>
      <c r="G5558" s="72"/>
      <c r="H5558" s="72"/>
    </row>
    <row r="5559" spans="1:8" x14ac:dyDescent="0.25">
      <c r="A5559" s="73"/>
      <c r="B5559" s="72"/>
      <c r="C5559" s="72"/>
      <c r="D5559" s="72"/>
      <c r="E5559" s="72"/>
      <c r="F5559" s="72"/>
      <c r="G5559" s="72"/>
      <c r="H5559" s="72"/>
    </row>
    <row r="5560" spans="1:8" x14ac:dyDescent="0.25">
      <c r="A5560" s="73"/>
      <c r="B5560" s="72"/>
      <c r="C5560" s="72"/>
      <c r="D5560" s="72"/>
      <c r="E5560" s="72"/>
      <c r="F5560" s="72"/>
      <c r="G5560" s="72"/>
      <c r="H5560" s="72"/>
    </row>
    <row r="5561" spans="1:8" x14ac:dyDescent="0.25">
      <c r="A5561" s="73"/>
      <c r="B5561" s="72"/>
      <c r="C5561" s="72"/>
      <c r="D5561" s="72"/>
      <c r="E5561" s="72"/>
      <c r="F5561" s="72"/>
      <c r="G5561" s="72"/>
      <c r="H5561" s="72"/>
    </row>
    <row r="5562" spans="1:8" x14ac:dyDescent="0.25">
      <c r="A5562" s="73"/>
      <c r="B5562" s="72"/>
      <c r="C5562" s="72"/>
      <c r="D5562" s="72"/>
      <c r="E5562" s="72"/>
      <c r="F5562" s="72"/>
      <c r="G5562" s="72"/>
      <c r="H5562" s="72"/>
    </row>
    <row r="5563" spans="1:8" x14ac:dyDescent="0.25">
      <c r="A5563" s="73"/>
      <c r="B5563" s="72"/>
      <c r="C5563" s="72"/>
      <c r="D5563" s="72"/>
      <c r="E5563" s="72"/>
      <c r="F5563" s="72"/>
      <c r="G5563" s="72"/>
      <c r="H5563" s="72"/>
    </row>
    <row r="5564" spans="1:8" x14ac:dyDescent="0.25">
      <c r="A5564" s="73"/>
      <c r="B5564" s="72"/>
      <c r="C5564" s="72"/>
      <c r="D5564" s="72"/>
      <c r="E5564" s="72"/>
      <c r="F5564" s="72"/>
      <c r="G5564" s="72"/>
      <c r="H5564" s="72"/>
    </row>
    <row r="5565" spans="1:8" x14ac:dyDescent="0.25">
      <c r="A5565" s="73"/>
      <c r="B5565" s="72"/>
      <c r="C5565" s="72"/>
      <c r="D5565" s="72"/>
      <c r="E5565" s="72"/>
      <c r="F5565" s="72"/>
      <c r="G5565" s="72"/>
      <c r="H5565" s="72"/>
    </row>
    <row r="5566" spans="1:8" x14ac:dyDescent="0.25">
      <c r="A5566" s="73"/>
      <c r="B5566" s="72"/>
      <c r="C5566" s="72"/>
      <c r="D5566" s="72"/>
      <c r="E5566" s="72"/>
      <c r="F5566" s="72"/>
      <c r="G5566" s="72"/>
      <c r="H5566" s="72"/>
    </row>
    <row r="5567" spans="1:8" x14ac:dyDescent="0.25">
      <c r="A5567" s="73"/>
      <c r="B5567" s="72"/>
      <c r="C5567" s="72"/>
      <c r="D5567" s="72"/>
      <c r="E5567" s="72"/>
      <c r="F5567" s="72"/>
      <c r="G5567" s="72"/>
      <c r="H5567" s="72"/>
    </row>
    <row r="5568" spans="1:8" x14ac:dyDescent="0.25">
      <c r="A5568" s="73"/>
      <c r="B5568" s="72"/>
      <c r="C5568" s="72"/>
      <c r="D5568" s="72"/>
      <c r="E5568" s="72"/>
      <c r="F5568" s="72"/>
      <c r="G5568" s="72"/>
      <c r="H5568" s="72"/>
    </row>
    <row r="5569" spans="1:8" x14ac:dyDescent="0.25">
      <c r="A5569" s="73"/>
      <c r="B5569" s="72"/>
      <c r="C5569" s="72"/>
      <c r="D5569" s="72"/>
      <c r="E5569" s="72"/>
      <c r="F5569" s="72"/>
      <c r="G5569" s="72"/>
      <c r="H5569" s="72"/>
    </row>
    <row r="5570" spans="1:8" x14ac:dyDescent="0.25">
      <c r="A5570" s="73"/>
      <c r="B5570" s="72"/>
      <c r="C5570" s="72"/>
      <c r="D5570" s="72"/>
      <c r="E5570" s="72"/>
      <c r="F5570" s="72"/>
      <c r="G5570" s="72"/>
      <c r="H5570" s="72"/>
    </row>
    <row r="5571" spans="1:8" x14ac:dyDescent="0.25">
      <c r="A5571" s="73"/>
      <c r="B5571" s="72"/>
      <c r="C5571" s="72"/>
      <c r="D5571" s="72"/>
      <c r="E5571" s="72"/>
      <c r="F5571" s="72"/>
      <c r="G5571" s="72"/>
      <c r="H5571" s="72"/>
    </row>
    <row r="5572" spans="1:8" x14ac:dyDescent="0.25">
      <c r="A5572" s="73"/>
      <c r="B5572" s="72"/>
      <c r="C5572" s="72"/>
      <c r="D5572" s="72"/>
      <c r="E5572" s="72"/>
      <c r="F5572" s="72"/>
      <c r="G5572" s="72"/>
      <c r="H5572" s="72"/>
    </row>
    <row r="5573" spans="1:8" x14ac:dyDescent="0.25">
      <c r="A5573" s="73"/>
      <c r="B5573" s="72"/>
      <c r="C5573" s="72"/>
      <c r="D5573" s="72"/>
      <c r="E5573" s="72"/>
      <c r="F5573" s="72"/>
      <c r="G5573" s="72"/>
      <c r="H5573" s="72"/>
    </row>
    <row r="5574" spans="1:8" x14ac:dyDescent="0.25">
      <c r="A5574" s="73"/>
      <c r="B5574" s="72"/>
      <c r="C5574" s="72"/>
      <c r="D5574" s="72"/>
      <c r="E5574" s="72"/>
      <c r="F5574" s="72"/>
      <c r="G5574" s="72"/>
      <c r="H5574" s="72"/>
    </row>
    <row r="5575" spans="1:8" x14ac:dyDescent="0.25">
      <c r="A5575" s="73"/>
      <c r="B5575" s="72"/>
      <c r="C5575" s="72"/>
      <c r="D5575" s="72"/>
      <c r="E5575" s="72"/>
      <c r="F5575" s="72"/>
      <c r="G5575" s="72"/>
      <c r="H5575" s="72"/>
    </row>
    <row r="5576" spans="1:8" x14ac:dyDescent="0.25">
      <c r="A5576" s="73"/>
      <c r="B5576" s="72"/>
      <c r="C5576" s="72"/>
      <c r="D5576" s="72"/>
      <c r="E5576" s="72"/>
      <c r="F5576" s="72"/>
      <c r="G5576" s="72"/>
      <c r="H5576" s="72"/>
    </row>
    <row r="5577" spans="1:8" x14ac:dyDescent="0.25">
      <c r="A5577" s="73"/>
      <c r="B5577" s="72"/>
      <c r="C5577" s="72"/>
      <c r="D5577" s="72"/>
      <c r="E5577" s="72"/>
      <c r="F5577" s="72"/>
      <c r="G5577" s="72"/>
      <c r="H5577" s="72"/>
    </row>
    <row r="5578" spans="1:8" x14ac:dyDescent="0.25">
      <c r="A5578" s="73"/>
      <c r="B5578" s="72"/>
      <c r="C5578" s="72"/>
      <c r="D5578" s="72"/>
      <c r="E5578" s="72"/>
      <c r="F5578" s="72"/>
      <c r="G5578" s="72"/>
      <c r="H5578" s="72"/>
    </row>
    <row r="5579" spans="1:8" x14ac:dyDescent="0.25">
      <c r="A5579" s="73"/>
      <c r="B5579" s="72"/>
      <c r="C5579" s="72"/>
      <c r="D5579" s="72"/>
      <c r="E5579" s="72"/>
      <c r="F5579" s="72"/>
      <c r="G5579" s="72"/>
      <c r="H5579" s="72"/>
    </row>
    <row r="5580" spans="1:8" x14ac:dyDescent="0.25">
      <c r="A5580" s="73"/>
      <c r="B5580" s="72"/>
      <c r="C5580" s="72"/>
      <c r="D5580" s="72"/>
      <c r="E5580" s="72"/>
      <c r="F5580" s="72"/>
      <c r="G5580" s="72"/>
      <c r="H5580" s="72"/>
    </row>
    <row r="5581" spans="1:8" x14ac:dyDescent="0.25">
      <c r="A5581" s="73"/>
      <c r="B5581" s="72"/>
      <c r="C5581" s="72"/>
      <c r="D5581" s="72"/>
      <c r="E5581" s="72"/>
      <c r="F5581" s="72"/>
      <c r="G5581" s="72"/>
      <c r="H5581" s="72"/>
    </row>
    <row r="5582" spans="1:8" x14ac:dyDescent="0.25">
      <c r="A5582" s="73"/>
      <c r="B5582" s="72"/>
      <c r="C5582" s="72"/>
      <c r="D5582" s="72"/>
      <c r="E5582" s="72"/>
      <c r="F5582" s="72"/>
      <c r="G5582" s="72"/>
      <c r="H5582" s="72"/>
    </row>
    <row r="5583" spans="1:8" x14ac:dyDescent="0.25">
      <c r="A5583" s="73"/>
      <c r="B5583" s="72"/>
      <c r="C5583" s="72"/>
      <c r="D5583" s="72"/>
      <c r="E5583" s="72"/>
      <c r="F5583" s="72"/>
      <c r="G5583" s="72"/>
      <c r="H5583" s="72"/>
    </row>
    <row r="5584" spans="1:8" x14ac:dyDescent="0.25">
      <c r="A5584" s="73"/>
      <c r="B5584" s="72"/>
      <c r="C5584" s="72"/>
      <c r="D5584" s="72"/>
      <c r="E5584" s="72"/>
      <c r="F5584" s="72"/>
      <c r="G5584" s="72"/>
      <c r="H5584" s="72"/>
    </row>
    <row r="5585" spans="1:8" x14ac:dyDescent="0.25">
      <c r="A5585" s="73"/>
      <c r="B5585" s="72"/>
      <c r="C5585" s="72"/>
      <c r="D5585" s="72"/>
      <c r="E5585" s="72"/>
      <c r="F5585" s="72"/>
      <c r="G5585" s="72"/>
      <c r="H5585" s="72"/>
    </row>
    <row r="5586" spans="1:8" x14ac:dyDescent="0.25">
      <c r="A5586" s="73"/>
      <c r="B5586" s="72"/>
      <c r="C5586" s="72"/>
      <c r="D5586" s="72"/>
      <c r="E5586" s="72"/>
      <c r="F5586" s="72"/>
      <c r="G5586" s="72"/>
      <c r="H5586" s="72"/>
    </row>
    <row r="5587" spans="1:8" x14ac:dyDescent="0.25">
      <c r="A5587" s="73"/>
      <c r="B5587" s="72"/>
      <c r="C5587" s="72"/>
      <c r="D5587" s="72"/>
      <c r="E5587" s="72"/>
      <c r="F5587" s="72"/>
      <c r="G5587" s="72"/>
      <c r="H5587" s="72"/>
    </row>
    <row r="5588" spans="1:8" x14ac:dyDescent="0.25">
      <c r="A5588" s="73"/>
      <c r="B5588" s="72"/>
      <c r="C5588" s="72"/>
      <c r="D5588" s="72"/>
      <c r="E5588" s="72"/>
      <c r="F5588" s="72"/>
      <c r="G5588" s="72"/>
      <c r="H5588" s="72"/>
    </row>
    <row r="5589" spans="1:8" x14ac:dyDescent="0.25">
      <c r="A5589" s="73"/>
      <c r="B5589" s="72"/>
      <c r="C5589" s="72"/>
      <c r="D5589" s="72"/>
      <c r="E5589" s="72"/>
      <c r="F5589" s="72"/>
      <c r="G5589" s="72"/>
      <c r="H5589" s="72"/>
    </row>
    <row r="5590" spans="1:8" x14ac:dyDescent="0.25">
      <c r="A5590" s="73"/>
      <c r="B5590" s="72"/>
      <c r="C5590" s="72"/>
      <c r="D5590" s="72"/>
      <c r="E5590" s="72"/>
      <c r="F5590" s="72"/>
      <c r="G5590" s="72"/>
      <c r="H5590" s="72"/>
    </row>
    <row r="5591" spans="1:8" x14ac:dyDescent="0.25">
      <c r="A5591" s="73"/>
      <c r="B5591" s="72"/>
      <c r="C5591" s="72"/>
      <c r="D5591" s="72"/>
      <c r="E5591" s="72"/>
      <c r="F5591" s="72"/>
      <c r="G5591" s="72"/>
      <c r="H5591" s="72"/>
    </row>
    <row r="5592" spans="1:8" x14ac:dyDescent="0.25">
      <c r="A5592" s="73"/>
      <c r="B5592" s="72"/>
      <c r="C5592" s="72"/>
      <c r="D5592" s="72"/>
      <c r="E5592" s="72"/>
      <c r="F5592" s="72"/>
      <c r="G5592" s="72"/>
      <c r="H5592" s="72"/>
    </row>
    <row r="5593" spans="1:8" x14ac:dyDescent="0.25">
      <c r="A5593" s="73"/>
      <c r="B5593" s="72"/>
      <c r="C5593" s="72"/>
      <c r="D5593" s="72"/>
      <c r="E5593" s="72"/>
      <c r="F5593" s="72"/>
      <c r="G5593" s="72"/>
      <c r="H5593" s="72"/>
    </row>
    <row r="5594" spans="1:8" x14ac:dyDescent="0.25">
      <c r="A5594" s="73"/>
      <c r="B5594" s="72"/>
      <c r="C5594" s="72"/>
      <c r="D5594" s="72"/>
      <c r="E5594" s="72"/>
      <c r="F5594" s="72"/>
      <c r="G5594" s="72"/>
      <c r="H5594" s="72"/>
    </row>
    <row r="5595" spans="1:8" x14ac:dyDescent="0.25">
      <c r="A5595" s="73"/>
      <c r="B5595" s="72"/>
      <c r="C5595" s="72"/>
      <c r="D5595" s="72"/>
      <c r="E5595" s="72"/>
      <c r="F5595" s="72"/>
      <c r="G5595" s="72"/>
      <c r="H5595" s="72"/>
    </row>
    <row r="5596" spans="1:8" x14ac:dyDescent="0.25">
      <c r="A5596" s="73"/>
      <c r="B5596" s="72"/>
      <c r="C5596" s="72"/>
      <c r="D5596" s="72"/>
      <c r="E5596" s="72"/>
      <c r="F5596" s="72"/>
      <c r="G5596" s="72"/>
      <c r="H5596" s="72"/>
    </row>
    <row r="5597" spans="1:8" x14ac:dyDescent="0.25">
      <c r="A5597" s="73"/>
      <c r="B5597" s="72"/>
      <c r="C5597" s="72"/>
      <c r="D5597" s="72"/>
      <c r="E5597" s="72"/>
      <c r="F5597" s="72"/>
      <c r="G5597" s="72"/>
      <c r="H5597" s="72"/>
    </row>
    <row r="5598" spans="1:8" x14ac:dyDescent="0.25">
      <c r="A5598" s="73"/>
      <c r="B5598" s="72"/>
      <c r="C5598" s="72"/>
      <c r="D5598" s="72"/>
      <c r="E5598" s="72"/>
      <c r="F5598" s="72"/>
      <c r="G5598" s="72"/>
      <c r="H5598" s="72"/>
    </row>
    <row r="5599" spans="1:8" x14ac:dyDescent="0.25">
      <c r="A5599" s="73"/>
      <c r="B5599" s="72"/>
      <c r="C5599" s="72"/>
      <c r="D5599" s="72"/>
      <c r="E5599" s="72"/>
      <c r="F5599" s="72"/>
      <c r="G5599" s="72"/>
      <c r="H5599" s="72"/>
    </row>
    <row r="5600" spans="1:8" x14ac:dyDescent="0.25">
      <c r="A5600" s="73"/>
      <c r="B5600" s="72"/>
      <c r="C5600" s="72"/>
      <c r="D5600" s="72"/>
      <c r="E5600" s="72"/>
      <c r="F5600" s="72"/>
      <c r="G5600" s="72"/>
      <c r="H5600" s="72"/>
    </row>
    <row r="5601" spans="1:8" x14ac:dyDescent="0.25">
      <c r="A5601" s="73"/>
      <c r="B5601" s="72"/>
      <c r="C5601" s="72"/>
      <c r="D5601" s="72"/>
      <c r="E5601" s="72"/>
      <c r="F5601" s="72"/>
      <c r="G5601" s="72"/>
      <c r="H5601" s="72"/>
    </row>
    <row r="5602" spans="1:8" x14ac:dyDescent="0.25">
      <c r="A5602" s="73"/>
      <c r="B5602" s="72"/>
      <c r="C5602" s="72"/>
      <c r="D5602" s="72"/>
      <c r="E5602" s="72"/>
      <c r="F5602" s="72"/>
      <c r="G5602" s="72"/>
      <c r="H5602" s="72"/>
    </row>
    <row r="5603" spans="1:8" x14ac:dyDescent="0.25">
      <c r="A5603" s="73"/>
      <c r="B5603" s="72"/>
      <c r="C5603" s="72"/>
      <c r="D5603" s="72"/>
      <c r="E5603" s="72"/>
      <c r="F5603" s="72"/>
      <c r="G5603" s="72"/>
      <c r="H5603" s="72"/>
    </row>
    <row r="5604" spans="1:8" x14ac:dyDescent="0.25">
      <c r="A5604" s="73"/>
      <c r="B5604" s="72"/>
      <c r="C5604" s="72"/>
      <c r="D5604" s="72"/>
      <c r="E5604" s="72"/>
      <c r="F5604" s="72"/>
      <c r="G5604" s="72"/>
      <c r="H5604" s="72"/>
    </row>
    <row r="5605" spans="1:8" x14ac:dyDescent="0.25">
      <c r="A5605" s="73"/>
      <c r="B5605" s="72"/>
      <c r="C5605" s="72"/>
      <c r="D5605" s="72"/>
      <c r="E5605" s="72"/>
      <c r="F5605" s="72"/>
      <c r="G5605" s="72"/>
      <c r="H5605" s="72"/>
    </row>
    <row r="5606" spans="1:8" x14ac:dyDescent="0.25">
      <c r="A5606" s="73"/>
      <c r="B5606" s="72"/>
      <c r="C5606" s="72"/>
      <c r="D5606" s="72"/>
      <c r="E5606" s="72"/>
      <c r="F5606" s="72"/>
      <c r="G5606" s="72"/>
      <c r="H5606" s="72"/>
    </row>
    <row r="5607" spans="1:8" x14ac:dyDescent="0.25">
      <c r="A5607" s="73"/>
      <c r="B5607" s="72"/>
      <c r="C5607" s="72"/>
      <c r="D5607" s="72"/>
      <c r="E5607" s="72"/>
      <c r="F5607" s="72"/>
      <c r="G5607" s="72"/>
      <c r="H5607" s="72"/>
    </row>
    <row r="5608" spans="1:8" x14ac:dyDescent="0.25">
      <c r="A5608" s="73"/>
      <c r="B5608" s="72"/>
      <c r="C5608" s="72"/>
      <c r="D5608" s="72"/>
      <c r="E5608" s="72"/>
      <c r="F5608" s="72"/>
      <c r="G5608" s="72"/>
      <c r="H5608" s="72"/>
    </row>
    <row r="5609" spans="1:8" x14ac:dyDescent="0.25">
      <c r="A5609" s="73"/>
      <c r="B5609" s="72"/>
      <c r="C5609" s="72"/>
      <c r="D5609" s="72"/>
      <c r="E5609" s="72"/>
      <c r="F5609" s="72"/>
      <c r="G5609" s="72"/>
      <c r="H5609" s="72"/>
    </row>
    <row r="5610" spans="1:8" x14ac:dyDescent="0.25">
      <c r="A5610" s="73"/>
      <c r="B5610" s="72"/>
      <c r="C5610" s="72"/>
      <c r="D5610" s="72"/>
      <c r="E5610" s="72"/>
      <c r="F5610" s="72"/>
      <c r="G5610" s="72"/>
      <c r="H5610" s="72"/>
    </row>
    <row r="5611" spans="1:8" x14ac:dyDescent="0.25">
      <c r="A5611" s="73"/>
      <c r="B5611" s="72"/>
      <c r="C5611" s="72"/>
      <c r="D5611" s="72"/>
      <c r="E5611" s="72"/>
      <c r="F5611" s="72"/>
      <c r="G5611" s="72"/>
      <c r="H5611" s="72"/>
    </row>
    <row r="5612" spans="1:8" x14ac:dyDescent="0.25">
      <c r="A5612" s="73"/>
      <c r="B5612" s="72"/>
      <c r="C5612" s="72"/>
      <c r="D5612" s="72"/>
      <c r="E5612" s="72"/>
      <c r="F5612" s="72"/>
      <c r="G5612" s="72"/>
      <c r="H5612" s="72"/>
    </row>
    <row r="5613" spans="1:8" x14ac:dyDescent="0.25">
      <c r="A5613" s="73"/>
      <c r="B5613" s="72"/>
      <c r="C5613" s="72"/>
      <c r="D5613" s="72"/>
      <c r="E5613" s="72"/>
      <c r="F5613" s="72"/>
      <c r="G5613" s="72"/>
      <c r="H5613" s="72"/>
    </row>
    <row r="5614" spans="1:8" x14ac:dyDescent="0.25">
      <c r="A5614" s="73"/>
      <c r="B5614" s="72"/>
      <c r="C5614" s="72"/>
      <c r="D5614" s="72"/>
      <c r="E5614" s="72"/>
      <c r="F5614" s="72"/>
      <c r="G5614" s="72"/>
      <c r="H5614" s="72"/>
    </row>
    <row r="5615" spans="1:8" x14ac:dyDescent="0.25">
      <c r="A5615" s="73"/>
      <c r="B5615" s="72"/>
      <c r="C5615" s="72"/>
      <c r="D5615" s="72"/>
      <c r="E5615" s="72"/>
      <c r="F5615" s="72"/>
      <c r="G5615" s="72"/>
      <c r="H5615" s="72"/>
    </row>
    <row r="5616" spans="1:8" x14ac:dyDescent="0.25">
      <c r="A5616" s="73"/>
      <c r="B5616" s="72"/>
      <c r="C5616" s="72"/>
      <c r="D5616" s="72"/>
      <c r="E5616" s="72"/>
      <c r="F5616" s="72"/>
      <c r="G5616" s="72"/>
      <c r="H5616" s="72"/>
    </row>
    <row r="5617" spans="1:8" x14ac:dyDescent="0.25">
      <c r="A5617" s="73"/>
      <c r="B5617" s="72"/>
      <c r="C5617" s="72"/>
      <c r="D5617" s="72"/>
      <c r="E5617" s="72"/>
      <c r="F5617" s="72"/>
      <c r="G5617" s="72"/>
      <c r="H5617" s="72"/>
    </row>
    <row r="5618" spans="1:8" x14ac:dyDescent="0.25">
      <c r="A5618" s="73"/>
      <c r="B5618" s="72"/>
      <c r="C5618" s="72"/>
      <c r="D5618" s="72"/>
      <c r="E5618" s="72"/>
      <c r="F5618" s="72"/>
      <c r="G5618" s="72"/>
      <c r="H5618" s="72"/>
    </row>
    <row r="5619" spans="1:8" x14ac:dyDescent="0.25">
      <c r="A5619" s="73"/>
      <c r="B5619" s="72"/>
      <c r="C5619" s="72"/>
      <c r="D5619" s="72"/>
      <c r="E5619" s="72"/>
      <c r="F5619" s="72"/>
      <c r="G5619" s="72"/>
      <c r="H5619" s="72"/>
    </row>
    <row r="5620" spans="1:8" x14ac:dyDescent="0.25">
      <c r="A5620" s="73"/>
      <c r="B5620" s="72"/>
      <c r="C5620" s="72"/>
      <c r="D5620" s="72"/>
      <c r="E5620" s="72"/>
      <c r="F5620" s="72"/>
      <c r="G5620" s="72"/>
      <c r="H5620" s="72"/>
    </row>
    <row r="5621" spans="1:8" x14ac:dyDescent="0.25">
      <c r="A5621" s="73"/>
      <c r="B5621" s="72"/>
      <c r="C5621" s="72"/>
      <c r="D5621" s="72"/>
      <c r="E5621" s="72"/>
      <c r="F5621" s="72"/>
      <c r="G5621" s="72"/>
      <c r="H5621" s="72"/>
    </row>
    <row r="5622" spans="1:8" x14ac:dyDescent="0.25">
      <c r="A5622" s="73"/>
      <c r="B5622" s="72"/>
      <c r="C5622" s="72"/>
      <c r="D5622" s="72"/>
      <c r="E5622" s="72"/>
      <c r="F5622" s="72"/>
      <c r="G5622" s="72"/>
      <c r="H5622" s="72"/>
    </row>
    <row r="5623" spans="1:8" x14ac:dyDescent="0.25">
      <c r="A5623" s="73"/>
      <c r="B5623" s="72"/>
      <c r="C5623" s="72"/>
      <c r="D5623" s="72"/>
      <c r="E5623" s="72"/>
      <c r="F5623" s="72"/>
      <c r="G5623" s="72"/>
      <c r="H5623" s="72"/>
    </row>
    <row r="5624" spans="1:8" x14ac:dyDescent="0.25">
      <c r="A5624" s="73"/>
      <c r="B5624" s="72"/>
      <c r="C5624" s="72"/>
      <c r="D5624" s="72"/>
      <c r="E5624" s="72"/>
      <c r="F5624" s="72"/>
      <c r="G5624" s="72"/>
      <c r="H5624" s="72"/>
    </row>
    <row r="5625" spans="1:8" x14ac:dyDescent="0.25">
      <c r="A5625" s="73"/>
      <c r="B5625" s="72"/>
      <c r="C5625" s="72"/>
      <c r="D5625" s="72"/>
      <c r="E5625" s="72"/>
      <c r="F5625" s="72"/>
      <c r="G5625" s="72"/>
      <c r="H5625" s="72"/>
    </row>
    <row r="5626" spans="1:8" x14ac:dyDescent="0.25">
      <c r="A5626" s="73"/>
      <c r="B5626" s="72"/>
      <c r="C5626" s="72"/>
      <c r="D5626" s="72"/>
      <c r="E5626" s="72"/>
      <c r="F5626" s="72"/>
      <c r="G5626" s="72"/>
      <c r="H5626" s="72"/>
    </row>
    <row r="5627" spans="1:8" x14ac:dyDescent="0.25">
      <c r="A5627" s="73"/>
      <c r="B5627" s="72"/>
      <c r="C5627" s="72"/>
      <c r="D5627" s="72"/>
      <c r="E5627" s="72"/>
      <c r="F5627" s="72"/>
      <c r="G5627" s="72"/>
      <c r="H5627" s="72"/>
    </row>
    <row r="5628" spans="1:8" x14ac:dyDescent="0.25">
      <c r="A5628" s="73"/>
      <c r="B5628" s="72"/>
      <c r="C5628" s="72"/>
      <c r="D5628" s="72"/>
      <c r="E5628" s="72"/>
      <c r="F5628" s="72"/>
      <c r="G5628" s="72"/>
      <c r="H5628" s="72"/>
    </row>
    <row r="5629" spans="1:8" x14ac:dyDescent="0.25">
      <c r="A5629" s="73"/>
      <c r="B5629" s="72"/>
      <c r="C5629" s="72"/>
      <c r="D5629" s="72"/>
      <c r="E5629" s="72"/>
      <c r="F5629" s="72"/>
      <c r="G5629" s="72"/>
      <c r="H5629" s="72"/>
    </row>
    <row r="5630" spans="1:8" x14ac:dyDescent="0.25">
      <c r="A5630" s="73"/>
      <c r="B5630" s="72"/>
      <c r="C5630" s="72"/>
      <c r="D5630" s="72"/>
      <c r="E5630" s="72"/>
      <c r="F5630" s="72"/>
      <c r="G5630" s="72"/>
      <c r="H5630" s="72"/>
    </row>
    <row r="5631" spans="1:8" x14ac:dyDescent="0.25">
      <c r="A5631" s="73"/>
      <c r="B5631" s="72"/>
      <c r="C5631" s="72"/>
      <c r="D5631" s="72"/>
      <c r="E5631" s="72"/>
      <c r="F5631" s="72"/>
      <c r="G5631" s="72"/>
      <c r="H5631" s="72"/>
    </row>
    <row r="5632" spans="1:8" x14ac:dyDescent="0.25">
      <c r="A5632" s="73"/>
      <c r="B5632" s="72"/>
      <c r="C5632" s="72"/>
      <c r="D5632" s="72"/>
      <c r="E5632" s="72"/>
      <c r="F5632" s="72"/>
      <c r="G5632" s="72"/>
      <c r="H5632" s="72"/>
    </row>
    <row r="5633" spans="1:8" x14ac:dyDescent="0.25">
      <c r="A5633" s="73"/>
      <c r="B5633" s="72"/>
      <c r="C5633" s="72"/>
      <c r="D5633" s="72"/>
      <c r="E5633" s="72"/>
      <c r="F5633" s="72"/>
      <c r="G5633" s="72"/>
      <c r="H5633" s="72"/>
    </row>
    <row r="5634" spans="1:8" x14ac:dyDescent="0.25">
      <c r="A5634" s="73"/>
      <c r="B5634" s="72"/>
      <c r="C5634" s="72"/>
      <c r="D5634" s="72"/>
      <c r="E5634" s="72"/>
      <c r="F5634" s="72"/>
      <c r="G5634" s="72"/>
      <c r="H5634" s="72"/>
    </row>
    <row r="5635" spans="1:8" x14ac:dyDescent="0.25">
      <c r="A5635" s="73"/>
      <c r="B5635" s="72"/>
      <c r="C5635" s="72"/>
      <c r="D5635" s="72"/>
      <c r="E5635" s="72"/>
      <c r="F5635" s="72"/>
      <c r="G5635" s="72"/>
      <c r="H5635" s="72"/>
    </row>
    <row r="5636" spans="1:8" x14ac:dyDescent="0.25">
      <c r="A5636" s="73"/>
      <c r="B5636" s="72"/>
      <c r="C5636" s="72"/>
      <c r="D5636" s="72"/>
      <c r="E5636" s="72"/>
      <c r="F5636" s="72"/>
      <c r="G5636" s="72"/>
      <c r="H5636" s="72"/>
    </row>
    <row r="5637" spans="1:8" x14ac:dyDescent="0.25">
      <c r="A5637" s="73"/>
      <c r="B5637" s="72"/>
      <c r="C5637" s="72"/>
      <c r="D5637" s="72"/>
      <c r="E5637" s="72"/>
      <c r="F5637" s="72"/>
      <c r="G5637" s="72"/>
      <c r="H5637" s="72"/>
    </row>
    <row r="5638" spans="1:8" x14ac:dyDescent="0.25">
      <c r="A5638" s="73"/>
      <c r="B5638" s="72"/>
      <c r="C5638" s="72"/>
      <c r="D5638" s="72"/>
      <c r="E5638" s="72"/>
      <c r="F5638" s="72"/>
      <c r="G5638" s="72"/>
      <c r="H5638" s="72"/>
    </row>
    <row r="5639" spans="1:8" x14ac:dyDescent="0.25">
      <c r="A5639" s="73"/>
      <c r="B5639" s="72"/>
      <c r="C5639" s="72"/>
      <c r="D5639" s="72"/>
      <c r="E5639" s="72"/>
      <c r="F5639" s="72"/>
      <c r="G5639" s="72"/>
      <c r="H5639" s="72"/>
    </row>
    <row r="5640" spans="1:8" x14ac:dyDescent="0.25">
      <c r="A5640" s="73"/>
      <c r="B5640" s="72"/>
      <c r="C5640" s="72"/>
      <c r="D5640" s="72"/>
      <c r="E5640" s="72"/>
      <c r="F5640" s="72"/>
      <c r="G5640" s="72"/>
      <c r="H5640" s="72"/>
    </row>
    <row r="5641" spans="1:8" x14ac:dyDescent="0.25">
      <c r="A5641" s="73"/>
      <c r="B5641" s="72"/>
      <c r="C5641" s="72"/>
      <c r="D5641" s="72"/>
      <c r="E5641" s="72"/>
      <c r="F5641" s="72"/>
      <c r="G5641" s="72"/>
      <c r="H5641" s="72"/>
    </row>
    <row r="5642" spans="1:8" x14ac:dyDescent="0.25">
      <c r="A5642" s="73"/>
      <c r="B5642" s="72"/>
      <c r="C5642" s="72"/>
      <c r="D5642" s="72"/>
      <c r="E5642" s="72"/>
      <c r="F5642" s="72"/>
      <c r="G5642" s="72"/>
      <c r="H5642" s="72"/>
    </row>
    <row r="5643" spans="1:8" x14ac:dyDescent="0.25">
      <c r="A5643" s="73"/>
      <c r="B5643" s="72"/>
      <c r="C5643" s="72"/>
      <c r="D5643" s="72"/>
      <c r="E5643" s="72"/>
      <c r="F5643" s="72"/>
      <c r="G5643" s="72"/>
      <c r="H5643" s="72"/>
    </row>
    <row r="5644" spans="1:8" x14ac:dyDescent="0.25">
      <c r="A5644" s="73"/>
      <c r="B5644" s="72"/>
      <c r="C5644" s="72"/>
      <c r="D5644" s="72"/>
      <c r="E5644" s="72"/>
      <c r="F5644" s="72"/>
      <c r="G5644" s="72"/>
      <c r="H5644" s="72"/>
    </row>
    <row r="5645" spans="1:8" x14ac:dyDescent="0.25">
      <c r="A5645" s="73"/>
      <c r="B5645" s="72"/>
      <c r="C5645" s="72"/>
      <c r="D5645" s="72"/>
      <c r="E5645" s="72"/>
      <c r="F5645" s="72"/>
      <c r="G5645" s="72"/>
      <c r="H5645" s="72"/>
    </row>
    <row r="5646" spans="1:8" x14ac:dyDescent="0.25">
      <c r="A5646" s="73"/>
      <c r="B5646" s="72"/>
      <c r="C5646" s="72"/>
      <c r="D5646" s="72"/>
      <c r="E5646" s="72"/>
      <c r="F5646" s="72"/>
      <c r="G5646" s="72"/>
      <c r="H5646" s="72"/>
    </row>
    <row r="5647" spans="1:8" x14ac:dyDescent="0.25">
      <c r="A5647" s="73"/>
      <c r="B5647" s="72"/>
      <c r="C5647" s="72"/>
      <c r="D5647" s="72"/>
      <c r="E5647" s="72"/>
      <c r="F5647" s="72"/>
      <c r="G5647" s="72"/>
      <c r="H5647" s="72"/>
    </row>
    <row r="5648" spans="1:8" x14ac:dyDescent="0.25">
      <c r="A5648" s="73"/>
      <c r="B5648" s="72"/>
      <c r="C5648" s="72"/>
      <c r="D5648" s="72"/>
      <c r="E5648" s="72"/>
      <c r="F5648" s="72"/>
      <c r="G5648" s="72"/>
      <c r="H5648" s="72"/>
    </row>
    <row r="5649" spans="1:8" x14ac:dyDescent="0.25">
      <c r="A5649" s="73"/>
      <c r="B5649" s="72"/>
      <c r="C5649" s="72"/>
      <c r="D5649" s="72"/>
      <c r="E5649" s="72"/>
      <c r="F5649" s="72"/>
      <c r="G5649" s="72"/>
      <c r="H5649" s="72"/>
    </row>
    <row r="5650" spans="1:8" x14ac:dyDescent="0.25">
      <c r="A5650" s="73"/>
      <c r="B5650" s="72"/>
      <c r="C5650" s="72"/>
      <c r="D5650" s="72"/>
      <c r="E5650" s="72"/>
      <c r="F5650" s="72"/>
      <c r="G5650" s="72"/>
      <c r="H5650" s="72"/>
    </row>
    <row r="5651" spans="1:8" x14ac:dyDescent="0.25">
      <c r="A5651" s="73"/>
      <c r="B5651" s="72"/>
      <c r="C5651" s="72"/>
      <c r="D5651" s="72"/>
      <c r="E5651" s="72"/>
      <c r="F5651" s="72"/>
      <c r="G5651" s="72"/>
      <c r="H5651" s="72"/>
    </row>
    <row r="5652" spans="1:8" x14ac:dyDescent="0.25">
      <c r="A5652" s="73"/>
      <c r="B5652" s="72"/>
      <c r="C5652" s="72"/>
      <c r="D5652" s="72"/>
      <c r="E5652" s="72"/>
      <c r="F5652" s="72"/>
      <c r="G5652" s="72"/>
      <c r="H5652" s="72"/>
    </row>
    <row r="5653" spans="1:8" x14ac:dyDescent="0.25">
      <c r="A5653" s="73"/>
      <c r="B5653" s="72"/>
      <c r="C5653" s="72"/>
      <c r="D5653" s="72"/>
      <c r="E5653" s="72"/>
      <c r="F5653" s="72"/>
      <c r="G5653" s="72"/>
      <c r="H5653" s="72"/>
    </row>
    <row r="5654" spans="1:8" x14ac:dyDescent="0.25">
      <c r="A5654" s="73"/>
      <c r="B5654" s="72"/>
      <c r="C5654" s="72"/>
      <c r="D5654" s="72"/>
      <c r="E5654" s="72"/>
      <c r="F5654" s="72"/>
      <c r="G5654" s="72"/>
      <c r="H5654" s="72"/>
    </row>
    <row r="5655" spans="1:8" x14ac:dyDescent="0.25">
      <c r="A5655" s="73"/>
      <c r="B5655" s="72"/>
      <c r="C5655" s="72"/>
      <c r="D5655" s="72"/>
      <c r="E5655" s="72"/>
      <c r="F5655" s="72"/>
      <c r="G5655" s="72"/>
      <c r="H5655" s="72"/>
    </row>
    <row r="5656" spans="1:8" x14ac:dyDescent="0.25">
      <c r="A5656" s="73"/>
      <c r="B5656" s="72"/>
      <c r="C5656" s="72"/>
      <c r="D5656" s="72"/>
      <c r="E5656" s="72"/>
      <c r="F5656" s="72"/>
      <c r="G5656" s="72"/>
      <c r="H5656" s="72"/>
    </row>
    <row r="5657" spans="1:8" x14ac:dyDescent="0.25">
      <c r="A5657" s="73"/>
      <c r="B5657" s="72"/>
      <c r="C5657" s="72"/>
      <c r="D5657" s="72"/>
      <c r="E5657" s="72"/>
      <c r="F5657" s="72"/>
      <c r="G5657" s="72"/>
      <c r="H5657" s="72"/>
    </row>
    <row r="5658" spans="1:8" x14ac:dyDescent="0.25">
      <c r="A5658" s="73"/>
      <c r="B5658" s="72"/>
      <c r="C5658" s="72"/>
      <c r="D5658" s="72"/>
      <c r="E5658" s="72"/>
      <c r="F5658" s="72"/>
      <c r="G5658" s="72"/>
      <c r="H5658" s="72"/>
    </row>
    <row r="5659" spans="1:8" x14ac:dyDescent="0.25">
      <c r="A5659" s="73"/>
      <c r="B5659" s="72"/>
      <c r="C5659" s="72"/>
      <c r="D5659" s="72"/>
      <c r="E5659" s="72"/>
      <c r="F5659" s="72"/>
      <c r="G5659" s="72"/>
      <c r="H5659" s="72"/>
    </row>
    <row r="5660" spans="1:8" x14ac:dyDescent="0.25">
      <c r="A5660" s="73"/>
      <c r="B5660" s="72"/>
      <c r="C5660" s="72"/>
      <c r="D5660" s="72"/>
      <c r="E5660" s="72"/>
      <c r="F5660" s="72"/>
      <c r="G5660" s="72"/>
      <c r="H5660" s="72"/>
    </row>
    <row r="5661" spans="1:8" x14ac:dyDescent="0.25">
      <c r="A5661" s="73"/>
      <c r="B5661" s="72"/>
      <c r="C5661" s="72"/>
      <c r="D5661" s="72"/>
      <c r="E5661" s="72"/>
      <c r="F5661" s="72"/>
      <c r="G5661" s="72"/>
      <c r="H5661" s="72"/>
    </row>
    <row r="5662" spans="1:8" x14ac:dyDescent="0.25">
      <c r="A5662" s="73"/>
      <c r="B5662" s="72"/>
      <c r="C5662" s="72"/>
      <c r="D5662" s="72"/>
      <c r="E5662" s="72"/>
      <c r="F5662" s="72"/>
      <c r="G5662" s="72"/>
      <c r="H5662" s="72"/>
    </row>
    <row r="5663" spans="1:8" x14ac:dyDescent="0.25">
      <c r="A5663" s="73"/>
      <c r="B5663" s="72"/>
      <c r="C5663" s="72"/>
      <c r="D5663" s="72"/>
      <c r="E5663" s="72"/>
      <c r="F5663" s="72"/>
      <c r="G5663" s="72"/>
      <c r="H5663" s="72"/>
    </row>
    <row r="5664" spans="1:8" x14ac:dyDescent="0.25">
      <c r="A5664" s="73"/>
      <c r="B5664" s="72"/>
      <c r="C5664" s="72"/>
      <c r="D5664" s="72"/>
      <c r="E5664" s="72"/>
      <c r="F5664" s="72"/>
      <c r="G5664" s="72"/>
      <c r="H5664" s="72"/>
    </row>
    <row r="5665" spans="1:8" x14ac:dyDescent="0.25">
      <c r="A5665" s="73"/>
      <c r="B5665" s="72"/>
      <c r="C5665" s="72"/>
      <c r="D5665" s="72"/>
      <c r="E5665" s="72"/>
      <c r="F5665" s="72"/>
      <c r="G5665" s="72"/>
      <c r="H5665" s="72"/>
    </row>
    <row r="5666" spans="1:8" x14ac:dyDescent="0.25">
      <c r="A5666" s="73"/>
      <c r="B5666" s="72"/>
      <c r="C5666" s="72"/>
      <c r="D5666" s="72"/>
      <c r="E5666" s="72"/>
      <c r="F5666" s="72"/>
      <c r="G5666" s="72"/>
      <c r="H5666" s="72"/>
    </row>
    <row r="5667" spans="1:8" x14ac:dyDescent="0.25">
      <c r="A5667" s="73"/>
      <c r="B5667" s="72"/>
      <c r="C5667" s="72"/>
      <c r="D5667" s="72"/>
      <c r="E5667" s="72"/>
      <c r="F5667" s="72"/>
      <c r="G5667" s="72"/>
      <c r="H5667" s="72"/>
    </row>
    <row r="5668" spans="1:8" x14ac:dyDescent="0.25">
      <c r="A5668" s="73"/>
      <c r="B5668" s="72"/>
      <c r="C5668" s="72"/>
      <c r="D5668" s="72"/>
      <c r="E5668" s="72"/>
      <c r="F5668" s="72"/>
      <c r="G5668" s="72"/>
      <c r="H5668" s="72"/>
    </row>
    <row r="5669" spans="1:8" x14ac:dyDescent="0.25">
      <c r="A5669" s="73"/>
      <c r="B5669" s="72"/>
      <c r="C5669" s="72"/>
      <c r="D5669" s="72"/>
      <c r="E5669" s="72"/>
      <c r="F5669" s="72"/>
      <c r="G5669" s="72"/>
      <c r="H5669" s="72"/>
    </row>
    <row r="5670" spans="1:8" x14ac:dyDescent="0.25">
      <c r="A5670" s="73"/>
      <c r="B5670" s="72"/>
      <c r="C5670" s="72"/>
      <c r="D5670" s="72"/>
      <c r="E5670" s="72"/>
      <c r="F5670" s="72"/>
      <c r="G5670" s="72"/>
      <c r="H5670" s="72"/>
    </row>
    <row r="5671" spans="1:8" x14ac:dyDescent="0.25">
      <c r="A5671" s="73"/>
      <c r="B5671" s="72"/>
      <c r="C5671" s="72"/>
      <c r="D5671" s="72"/>
      <c r="E5671" s="72"/>
      <c r="F5671" s="72"/>
      <c r="G5671" s="72"/>
      <c r="H5671" s="72"/>
    </row>
    <row r="5672" spans="1:8" x14ac:dyDescent="0.25">
      <c r="A5672" s="73"/>
      <c r="B5672" s="72"/>
      <c r="C5672" s="72"/>
      <c r="D5672" s="72"/>
      <c r="E5672" s="72"/>
      <c r="F5672" s="72"/>
      <c r="G5672" s="72"/>
      <c r="H5672" s="72"/>
    </row>
    <row r="5673" spans="1:8" x14ac:dyDescent="0.25">
      <c r="A5673" s="73"/>
      <c r="B5673" s="72"/>
      <c r="C5673" s="72"/>
      <c r="D5673" s="72"/>
      <c r="E5673" s="72"/>
      <c r="F5673" s="72"/>
      <c r="G5673" s="72"/>
      <c r="H5673" s="72"/>
    </row>
    <row r="5674" spans="1:8" x14ac:dyDescent="0.25">
      <c r="A5674" s="73"/>
      <c r="B5674" s="72"/>
      <c r="C5674" s="72"/>
      <c r="D5674" s="72"/>
      <c r="E5674" s="72"/>
      <c r="F5674" s="72"/>
      <c r="G5674" s="72"/>
      <c r="H5674" s="72"/>
    </row>
    <row r="5675" spans="1:8" x14ac:dyDescent="0.25">
      <c r="A5675" s="73"/>
      <c r="B5675" s="72"/>
      <c r="C5675" s="72"/>
      <c r="D5675" s="72"/>
      <c r="E5675" s="72"/>
      <c r="F5675" s="72"/>
      <c r="G5675" s="72"/>
      <c r="H5675" s="72"/>
    </row>
    <row r="5676" spans="1:8" x14ac:dyDescent="0.25">
      <c r="A5676" s="73"/>
      <c r="B5676" s="72"/>
      <c r="C5676" s="72"/>
      <c r="D5676" s="72"/>
      <c r="E5676" s="72"/>
      <c r="F5676" s="72"/>
      <c r="G5676" s="72"/>
      <c r="H5676" s="72"/>
    </row>
    <row r="5677" spans="1:8" x14ac:dyDescent="0.25">
      <c r="A5677" s="73"/>
      <c r="B5677" s="72"/>
      <c r="C5677" s="72"/>
      <c r="D5677" s="72"/>
      <c r="E5677" s="72"/>
      <c r="F5677" s="72"/>
      <c r="G5677" s="72"/>
      <c r="H5677" s="72"/>
    </row>
    <row r="5678" spans="1:8" x14ac:dyDescent="0.25">
      <c r="A5678" s="73"/>
      <c r="B5678" s="72"/>
      <c r="C5678" s="72"/>
      <c r="D5678" s="72"/>
      <c r="E5678" s="72"/>
      <c r="F5678" s="72"/>
      <c r="G5678" s="72"/>
      <c r="H5678" s="72"/>
    </row>
    <row r="5679" spans="1:8" x14ac:dyDescent="0.25">
      <c r="A5679" s="73"/>
      <c r="B5679" s="72"/>
      <c r="C5679" s="72"/>
      <c r="D5679" s="72"/>
      <c r="E5679" s="72"/>
      <c r="F5679" s="72"/>
      <c r="G5679" s="72"/>
      <c r="H5679" s="72"/>
    </row>
    <row r="5680" spans="1:8" x14ac:dyDescent="0.25">
      <c r="A5680" s="73"/>
      <c r="B5680" s="72"/>
      <c r="C5680" s="72"/>
      <c r="D5680" s="72"/>
      <c r="E5680" s="72"/>
      <c r="F5680" s="72"/>
      <c r="G5680" s="72"/>
      <c r="H5680" s="72"/>
    </row>
    <row r="5681" spans="1:8" x14ac:dyDescent="0.25">
      <c r="A5681" s="73"/>
      <c r="B5681" s="72"/>
      <c r="C5681" s="72"/>
      <c r="D5681" s="72"/>
      <c r="E5681" s="72"/>
      <c r="F5681" s="72"/>
      <c r="G5681" s="72"/>
      <c r="H5681" s="72"/>
    </row>
    <row r="5682" spans="1:8" x14ac:dyDescent="0.25">
      <c r="A5682" s="73"/>
      <c r="B5682" s="72"/>
      <c r="C5682" s="72"/>
      <c r="D5682" s="72"/>
      <c r="E5682" s="72"/>
      <c r="F5682" s="72"/>
      <c r="G5682" s="72"/>
      <c r="H5682" s="72"/>
    </row>
    <row r="5683" spans="1:8" x14ac:dyDescent="0.25">
      <c r="A5683" s="73"/>
      <c r="B5683" s="72"/>
      <c r="C5683" s="72"/>
      <c r="D5683" s="72"/>
      <c r="E5683" s="72"/>
      <c r="F5683" s="72"/>
      <c r="G5683" s="72"/>
      <c r="H5683" s="72"/>
    </row>
    <row r="5684" spans="1:8" x14ac:dyDescent="0.25">
      <c r="A5684" s="73"/>
      <c r="B5684" s="72"/>
      <c r="C5684" s="72"/>
      <c r="D5684" s="72"/>
      <c r="E5684" s="72"/>
      <c r="F5684" s="72"/>
      <c r="G5684" s="72"/>
      <c r="H5684" s="72"/>
    </row>
    <row r="5685" spans="1:8" x14ac:dyDescent="0.25">
      <c r="A5685" s="73"/>
      <c r="B5685" s="72"/>
      <c r="C5685" s="72"/>
      <c r="D5685" s="72"/>
      <c r="E5685" s="72"/>
      <c r="F5685" s="72"/>
      <c r="G5685" s="72"/>
      <c r="H5685" s="72"/>
    </row>
    <row r="5686" spans="1:8" x14ac:dyDescent="0.25">
      <c r="A5686" s="73"/>
      <c r="B5686" s="72"/>
      <c r="C5686" s="72"/>
      <c r="D5686" s="72"/>
      <c r="E5686" s="72"/>
      <c r="F5686" s="72"/>
      <c r="G5686" s="72"/>
      <c r="H5686" s="72"/>
    </row>
    <row r="5687" spans="1:8" x14ac:dyDescent="0.25">
      <c r="A5687" s="73"/>
      <c r="B5687" s="72"/>
      <c r="C5687" s="72"/>
      <c r="D5687" s="72"/>
      <c r="E5687" s="72"/>
      <c r="F5687" s="72"/>
      <c r="G5687" s="72"/>
      <c r="H5687" s="72"/>
    </row>
    <row r="5688" spans="1:8" x14ac:dyDescent="0.25">
      <c r="A5688" s="73"/>
      <c r="B5688" s="72"/>
      <c r="C5688" s="72"/>
      <c r="D5688" s="72"/>
      <c r="E5688" s="72"/>
      <c r="F5688" s="72"/>
      <c r="G5688" s="72"/>
      <c r="H5688" s="72"/>
    </row>
    <row r="5689" spans="1:8" x14ac:dyDescent="0.25">
      <c r="A5689" s="73"/>
      <c r="B5689" s="72"/>
      <c r="C5689" s="72"/>
      <c r="D5689" s="72"/>
      <c r="E5689" s="72"/>
      <c r="F5689" s="72"/>
      <c r="G5689" s="72"/>
      <c r="H5689" s="72"/>
    </row>
    <row r="5690" spans="1:8" x14ac:dyDescent="0.25">
      <c r="A5690" s="73"/>
      <c r="B5690" s="72"/>
      <c r="C5690" s="72"/>
      <c r="D5690" s="72"/>
      <c r="E5690" s="72"/>
      <c r="F5690" s="72"/>
      <c r="G5690" s="72"/>
      <c r="H5690" s="72"/>
    </row>
    <row r="5691" spans="1:8" x14ac:dyDescent="0.25">
      <c r="A5691" s="73"/>
      <c r="B5691" s="72"/>
      <c r="C5691" s="72"/>
      <c r="D5691" s="72"/>
      <c r="E5691" s="72"/>
      <c r="F5691" s="72"/>
      <c r="G5691" s="72"/>
      <c r="H5691" s="72"/>
    </row>
    <row r="5692" spans="1:8" x14ac:dyDescent="0.25">
      <c r="A5692" s="73"/>
      <c r="B5692" s="72"/>
      <c r="C5692" s="72"/>
      <c r="D5692" s="72"/>
      <c r="E5692" s="72"/>
      <c r="F5692" s="72"/>
      <c r="G5692" s="72"/>
      <c r="H5692" s="72"/>
    </row>
    <row r="5693" spans="1:8" x14ac:dyDescent="0.25">
      <c r="A5693" s="73"/>
      <c r="B5693" s="72"/>
      <c r="C5693" s="72"/>
      <c r="D5693" s="72"/>
      <c r="E5693" s="72"/>
      <c r="F5693" s="72"/>
      <c r="G5693" s="72"/>
      <c r="H5693" s="72"/>
    </row>
    <row r="5694" spans="1:8" x14ac:dyDescent="0.25">
      <c r="A5694" s="73"/>
      <c r="B5694" s="72"/>
      <c r="C5694" s="72"/>
      <c r="D5694" s="72"/>
      <c r="E5694" s="72"/>
      <c r="F5694" s="72"/>
      <c r="G5694" s="72"/>
      <c r="H5694" s="72"/>
    </row>
    <row r="5695" spans="1:8" x14ac:dyDescent="0.25">
      <c r="A5695" s="73"/>
      <c r="B5695" s="72"/>
      <c r="C5695" s="72"/>
      <c r="D5695" s="72"/>
      <c r="E5695" s="72"/>
      <c r="F5695" s="72"/>
      <c r="G5695" s="72"/>
      <c r="H5695" s="72"/>
    </row>
    <row r="5696" spans="1:8" x14ac:dyDescent="0.25">
      <c r="A5696" s="73"/>
      <c r="B5696" s="72"/>
      <c r="C5696" s="72"/>
      <c r="D5696" s="72"/>
      <c r="E5696" s="72"/>
      <c r="F5696" s="72"/>
      <c r="G5696" s="72"/>
      <c r="H5696" s="72"/>
    </row>
    <row r="5697" spans="1:8" x14ac:dyDescent="0.25">
      <c r="A5697" s="73"/>
      <c r="B5697" s="72"/>
      <c r="C5697" s="72"/>
      <c r="D5697" s="72"/>
      <c r="E5697" s="72"/>
      <c r="F5697" s="72"/>
      <c r="G5697" s="72"/>
      <c r="H5697" s="72"/>
    </row>
    <row r="5698" spans="1:8" x14ac:dyDescent="0.25">
      <c r="A5698" s="73"/>
      <c r="B5698" s="72"/>
      <c r="C5698" s="72"/>
      <c r="D5698" s="72"/>
      <c r="E5698" s="72"/>
      <c r="F5698" s="72"/>
      <c r="G5698" s="72"/>
      <c r="H5698" s="72"/>
    </row>
    <row r="5699" spans="1:8" x14ac:dyDescent="0.25">
      <c r="A5699" s="73"/>
      <c r="B5699" s="72"/>
      <c r="C5699" s="72"/>
      <c r="D5699" s="72"/>
      <c r="E5699" s="72"/>
      <c r="F5699" s="72"/>
      <c r="G5699" s="72"/>
      <c r="H5699" s="72"/>
    </row>
    <row r="5700" spans="1:8" x14ac:dyDescent="0.25">
      <c r="A5700" s="73"/>
      <c r="B5700" s="72"/>
      <c r="C5700" s="72"/>
      <c r="D5700" s="72"/>
      <c r="E5700" s="72"/>
      <c r="F5700" s="72"/>
      <c r="G5700" s="72"/>
      <c r="H5700" s="72"/>
    </row>
    <row r="5701" spans="1:8" x14ac:dyDescent="0.25">
      <c r="A5701" s="73"/>
      <c r="B5701" s="72"/>
      <c r="C5701" s="72"/>
      <c r="D5701" s="72"/>
      <c r="E5701" s="72"/>
      <c r="F5701" s="72"/>
      <c r="G5701" s="72"/>
      <c r="H5701" s="72"/>
    </row>
    <row r="5702" spans="1:8" x14ac:dyDescent="0.25">
      <c r="A5702" s="73"/>
      <c r="B5702" s="72"/>
      <c r="C5702" s="72"/>
      <c r="D5702" s="72"/>
      <c r="E5702" s="72"/>
      <c r="F5702" s="72"/>
      <c r="G5702" s="72"/>
      <c r="H5702" s="72"/>
    </row>
    <row r="5703" spans="1:8" x14ac:dyDescent="0.25">
      <c r="A5703" s="73"/>
      <c r="B5703" s="72"/>
      <c r="C5703" s="72"/>
      <c r="D5703" s="72"/>
      <c r="E5703" s="72"/>
      <c r="F5703" s="72"/>
      <c r="G5703" s="72"/>
      <c r="H5703" s="72"/>
    </row>
    <row r="5704" spans="1:8" x14ac:dyDescent="0.25">
      <c r="A5704" s="73"/>
      <c r="B5704" s="72"/>
      <c r="C5704" s="72"/>
      <c r="D5704" s="72"/>
      <c r="E5704" s="72"/>
      <c r="F5704" s="72"/>
      <c r="G5704" s="72"/>
      <c r="H5704" s="72"/>
    </row>
    <row r="5705" spans="1:8" x14ac:dyDescent="0.25">
      <c r="A5705" s="73"/>
      <c r="B5705" s="72"/>
      <c r="C5705" s="72"/>
      <c r="D5705" s="72"/>
      <c r="E5705" s="72"/>
      <c r="F5705" s="72"/>
      <c r="G5705" s="72"/>
      <c r="H5705" s="72"/>
    </row>
    <row r="5706" spans="1:8" x14ac:dyDescent="0.25">
      <c r="A5706" s="73"/>
      <c r="B5706" s="72"/>
      <c r="C5706" s="72"/>
      <c r="D5706" s="72"/>
      <c r="E5706" s="72"/>
      <c r="F5706" s="72"/>
      <c r="G5706" s="72"/>
      <c r="H5706" s="72"/>
    </row>
    <row r="5707" spans="1:8" x14ac:dyDescent="0.25">
      <c r="A5707" s="73"/>
      <c r="B5707" s="72"/>
      <c r="C5707" s="72"/>
      <c r="D5707" s="72"/>
      <c r="E5707" s="72"/>
      <c r="F5707" s="72"/>
      <c r="G5707" s="72"/>
      <c r="H5707" s="72"/>
    </row>
    <row r="5708" spans="1:8" x14ac:dyDescent="0.25">
      <c r="A5708" s="73"/>
      <c r="B5708" s="72"/>
      <c r="C5708" s="72"/>
      <c r="D5708" s="72"/>
      <c r="E5708" s="72"/>
      <c r="F5708" s="72"/>
      <c r="G5708" s="72"/>
      <c r="H5708" s="72"/>
    </row>
    <row r="5709" spans="1:8" x14ac:dyDescent="0.25">
      <c r="A5709" s="73"/>
      <c r="B5709" s="72"/>
      <c r="C5709" s="72"/>
      <c r="D5709" s="72"/>
      <c r="E5709" s="72"/>
      <c r="F5709" s="72"/>
      <c r="G5709" s="72"/>
      <c r="H5709" s="72"/>
    </row>
    <row r="5710" spans="1:8" x14ac:dyDescent="0.25">
      <c r="A5710" s="73"/>
      <c r="B5710" s="72"/>
      <c r="C5710" s="72"/>
      <c r="D5710" s="72"/>
      <c r="E5710" s="72"/>
      <c r="F5710" s="72"/>
      <c r="G5710" s="72"/>
      <c r="H5710" s="72"/>
    </row>
    <row r="5711" spans="1:8" x14ac:dyDescent="0.25">
      <c r="A5711" s="73"/>
      <c r="B5711" s="72"/>
      <c r="C5711" s="72"/>
      <c r="D5711" s="72"/>
      <c r="E5711" s="72"/>
      <c r="F5711" s="72"/>
      <c r="G5711" s="72"/>
      <c r="H5711" s="72"/>
    </row>
    <row r="5712" spans="1:8" x14ac:dyDescent="0.25">
      <c r="A5712" s="73"/>
      <c r="B5712" s="72"/>
      <c r="C5712" s="72"/>
      <c r="D5712" s="72"/>
      <c r="E5712" s="72"/>
      <c r="F5712" s="72"/>
      <c r="G5712" s="72"/>
      <c r="H5712" s="72"/>
    </row>
    <row r="5713" spans="1:8" x14ac:dyDescent="0.25">
      <c r="A5713" s="73"/>
      <c r="B5713" s="72"/>
      <c r="C5713" s="72"/>
      <c r="D5713" s="72"/>
      <c r="E5713" s="72"/>
      <c r="F5713" s="72"/>
      <c r="G5713" s="72"/>
      <c r="H5713" s="72"/>
    </row>
    <row r="5714" spans="1:8" x14ac:dyDescent="0.25">
      <c r="A5714" s="73"/>
      <c r="B5714" s="72"/>
      <c r="C5714" s="72"/>
      <c r="D5714" s="72"/>
      <c r="E5714" s="72"/>
      <c r="F5714" s="72"/>
      <c r="G5714" s="72"/>
      <c r="H5714" s="72"/>
    </row>
    <row r="5715" spans="1:8" x14ac:dyDescent="0.25">
      <c r="A5715" s="73"/>
      <c r="B5715" s="72"/>
      <c r="C5715" s="72"/>
      <c r="D5715" s="72"/>
      <c r="E5715" s="72"/>
      <c r="F5715" s="72"/>
      <c r="G5715" s="72"/>
      <c r="H5715" s="72"/>
    </row>
    <row r="5716" spans="1:8" x14ac:dyDescent="0.25">
      <c r="A5716" s="73"/>
      <c r="B5716" s="72"/>
      <c r="C5716" s="72"/>
      <c r="D5716" s="72"/>
      <c r="E5716" s="72"/>
      <c r="F5716" s="72"/>
      <c r="G5716" s="72"/>
      <c r="H5716" s="72"/>
    </row>
    <row r="5717" spans="1:8" x14ac:dyDescent="0.25">
      <c r="A5717" s="73"/>
      <c r="B5717" s="72"/>
      <c r="C5717" s="72"/>
      <c r="D5717" s="72"/>
      <c r="E5717" s="72"/>
      <c r="F5717" s="72"/>
      <c r="G5717" s="72"/>
      <c r="H5717" s="72"/>
    </row>
    <row r="5718" spans="1:8" x14ac:dyDescent="0.25">
      <c r="A5718" s="73"/>
      <c r="B5718" s="72"/>
      <c r="C5718" s="72"/>
      <c r="D5718" s="72"/>
      <c r="E5718" s="72"/>
      <c r="F5718" s="72"/>
      <c r="G5718" s="72"/>
      <c r="H5718" s="72"/>
    </row>
    <row r="5719" spans="1:8" x14ac:dyDescent="0.25">
      <c r="A5719" s="73"/>
      <c r="B5719" s="72"/>
      <c r="C5719" s="72"/>
      <c r="D5719" s="72"/>
      <c r="E5719" s="72"/>
      <c r="F5719" s="72"/>
      <c r="G5719" s="72"/>
      <c r="H5719" s="72"/>
    </row>
    <row r="5720" spans="1:8" x14ac:dyDescent="0.25">
      <c r="A5720" s="73"/>
      <c r="B5720" s="72"/>
      <c r="C5720" s="72"/>
      <c r="D5720" s="72"/>
      <c r="E5720" s="72"/>
      <c r="F5720" s="72"/>
      <c r="G5720" s="72"/>
      <c r="H5720" s="72"/>
    </row>
    <row r="5721" spans="1:8" x14ac:dyDescent="0.25">
      <c r="A5721" s="73"/>
      <c r="B5721" s="72"/>
      <c r="C5721" s="72"/>
      <c r="D5721" s="72"/>
      <c r="E5721" s="72"/>
      <c r="F5721" s="72"/>
      <c r="G5721" s="72"/>
      <c r="H5721" s="72"/>
    </row>
    <row r="5722" spans="1:8" x14ac:dyDescent="0.25">
      <c r="A5722" s="73"/>
      <c r="B5722" s="72"/>
      <c r="C5722" s="72"/>
      <c r="D5722" s="72"/>
      <c r="E5722" s="72"/>
      <c r="F5722" s="72"/>
      <c r="G5722" s="72"/>
      <c r="H5722" s="72"/>
    </row>
    <row r="5723" spans="1:8" x14ac:dyDescent="0.25">
      <c r="A5723" s="73"/>
      <c r="B5723" s="72"/>
      <c r="C5723" s="72"/>
      <c r="D5723" s="72"/>
      <c r="E5723" s="72"/>
      <c r="F5723" s="72"/>
      <c r="G5723" s="72"/>
      <c r="H5723" s="72"/>
    </row>
    <row r="5724" spans="1:8" x14ac:dyDescent="0.25">
      <c r="A5724" s="73"/>
      <c r="B5724" s="72"/>
      <c r="C5724" s="72"/>
      <c r="D5724" s="72"/>
      <c r="E5724" s="72"/>
      <c r="F5724" s="72"/>
      <c r="G5724" s="72"/>
      <c r="H5724" s="72"/>
    </row>
    <row r="5725" spans="1:8" x14ac:dyDescent="0.25">
      <c r="A5725" s="73"/>
      <c r="B5725" s="72"/>
      <c r="C5725" s="72"/>
      <c r="D5725" s="72"/>
      <c r="E5725" s="72"/>
      <c r="F5725" s="72"/>
      <c r="G5725" s="72"/>
      <c r="H5725" s="72"/>
    </row>
    <row r="5726" spans="1:8" x14ac:dyDescent="0.25">
      <c r="A5726" s="73"/>
      <c r="B5726" s="72"/>
      <c r="C5726" s="72"/>
      <c r="D5726" s="72"/>
      <c r="E5726" s="72"/>
      <c r="F5726" s="72"/>
      <c r="G5726" s="72"/>
      <c r="H5726" s="72"/>
    </row>
    <row r="5727" spans="1:8" x14ac:dyDescent="0.25">
      <c r="A5727" s="73"/>
      <c r="B5727" s="72"/>
      <c r="C5727" s="72"/>
      <c r="D5727" s="72"/>
      <c r="E5727" s="72"/>
      <c r="F5727" s="72"/>
      <c r="G5727" s="72"/>
      <c r="H5727" s="72"/>
    </row>
    <row r="5728" spans="1:8" x14ac:dyDescent="0.25">
      <c r="A5728" s="73"/>
      <c r="B5728" s="72"/>
      <c r="C5728" s="72"/>
      <c r="D5728" s="72"/>
      <c r="E5728" s="72"/>
      <c r="F5728" s="72"/>
      <c r="G5728" s="72"/>
      <c r="H5728" s="72"/>
    </row>
    <row r="5729" spans="1:8" x14ac:dyDescent="0.25">
      <c r="A5729" s="73"/>
      <c r="B5729" s="72"/>
      <c r="C5729" s="72"/>
      <c r="D5729" s="72"/>
      <c r="E5729" s="72"/>
      <c r="F5729" s="72"/>
      <c r="G5729" s="72"/>
      <c r="H5729" s="72"/>
    </row>
    <row r="5730" spans="1:8" x14ac:dyDescent="0.25">
      <c r="A5730" s="73"/>
      <c r="B5730" s="72"/>
      <c r="C5730" s="72"/>
      <c r="D5730" s="72"/>
      <c r="E5730" s="72"/>
      <c r="F5730" s="72"/>
      <c r="G5730" s="72"/>
      <c r="H5730" s="72"/>
    </row>
    <row r="5731" spans="1:8" x14ac:dyDescent="0.25">
      <c r="A5731" s="73"/>
      <c r="B5731" s="72"/>
      <c r="C5731" s="72"/>
      <c r="D5731" s="72"/>
      <c r="E5731" s="72"/>
      <c r="F5731" s="72"/>
      <c r="G5731" s="72"/>
      <c r="H5731" s="72"/>
    </row>
    <row r="5732" spans="1:8" x14ac:dyDescent="0.25">
      <c r="A5732" s="73"/>
      <c r="B5732" s="72"/>
      <c r="C5732" s="72"/>
      <c r="D5732" s="72"/>
      <c r="E5732" s="72"/>
      <c r="F5732" s="72"/>
      <c r="G5732" s="72"/>
      <c r="H5732" s="72"/>
    </row>
    <row r="5733" spans="1:8" x14ac:dyDescent="0.25">
      <c r="A5733" s="73"/>
      <c r="B5733" s="72"/>
      <c r="C5733" s="72"/>
      <c r="D5733" s="72"/>
      <c r="E5733" s="72"/>
      <c r="F5733" s="72"/>
      <c r="G5733" s="72"/>
      <c r="H5733" s="72"/>
    </row>
    <row r="5734" spans="1:8" x14ac:dyDescent="0.25">
      <c r="A5734" s="73"/>
      <c r="B5734" s="72"/>
      <c r="C5734" s="72"/>
      <c r="D5734" s="72"/>
      <c r="E5734" s="72"/>
      <c r="F5734" s="72"/>
      <c r="G5734" s="72"/>
      <c r="H5734" s="72"/>
    </row>
    <row r="5735" spans="1:8" x14ac:dyDescent="0.25">
      <c r="A5735" s="73"/>
      <c r="B5735" s="72"/>
      <c r="C5735" s="72"/>
      <c r="D5735" s="72"/>
      <c r="E5735" s="72"/>
      <c r="F5735" s="72"/>
      <c r="G5735" s="72"/>
      <c r="H5735" s="72"/>
    </row>
    <row r="5736" spans="1:8" x14ac:dyDescent="0.25">
      <c r="A5736" s="73"/>
      <c r="B5736" s="72"/>
      <c r="C5736" s="72"/>
      <c r="D5736" s="72"/>
      <c r="E5736" s="72"/>
      <c r="F5736" s="72"/>
      <c r="G5736" s="72"/>
      <c r="H5736" s="72"/>
    </row>
    <row r="5737" spans="1:8" x14ac:dyDescent="0.25">
      <c r="A5737" s="73"/>
      <c r="B5737" s="72"/>
      <c r="C5737" s="72"/>
      <c r="D5737" s="72"/>
      <c r="E5737" s="72"/>
      <c r="F5737" s="72"/>
      <c r="G5737" s="72"/>
      <c r="H5737" s="72"/>
    </row>
    <row r="5738" spans="1:8" x14ac:dyDescent="0.25">
      <c r="A5738" s="73"/>
      <c r="B5738" s="72"/>
      <c r="C5738" s="72"/>
      <c r="D5738" s="72"/>
      <c r="E5738" s="72"/>
      <c r="F5738" s="72"/>
      <c r="G5738" s="72"/>
      <c r="H5738" s="72"/>
    </row>
    <row r="5739" spans="1:8" x14ac:dyDescent="0.25">
      <c r="A5739" s="73"/>
      <c r="B5739" s="72"/>
      <c r="C5739" s="72"/>
      <c r="D5739" s="72"/>
      <c r="E5739" s="72"/>
      <c r="F5739" s="72"/>
      <c r="G5739" s="72"/>
      <c r="H5739" s="72"/>
    </row>
    <row r="5740" spans="1:8" x14ac:dyDescent="0.25">
      <c r="A5740" s="73"/>
      <c r="B5740" s="72"/>
      <c r="C5740" s="72"/>
      <c r="D5740" s="72"/>
      <c r="E5740" s="72"/>
      <c r="F5740" s="72"/>
      <c r="G5740" s="72"/>
      <c r="H5740" s="72"/>
    </row>
    <row r="5741" spans="1:8" x14ac:dyDescent="0.25">
      <c r="A5741" s="73"/>
      <c r="B5741" s="72"/>
      <c r="C5741" s="72"/>
      <c r="D5741" s="72"/>
      <c r="E5741" s="72"/>
      <c r="F5741" s="72"/>
      <c r="G5741" s="72"/>
      <c r="H5741" s="72"/>
    </row>
    <row r="5742" spans="1:8" x14ac:dyDescent="0.25">
      <c r="A5742" s="73"/>
      <c r="B5742" s="72"/>
      <c r="C5742" s="72"/>
      <c r="D5742" s="72"/>
      <c r="E5742" s="72"/>
      <c r="F5742" s="72"/>
      <c r="G5742" s="72"/>
      <c r="H5742" s="72"/>
    </row>
    <row r="5743" spans="1:8" x14ac:dyDescent="0.25">
      <c r="A5743" s="73"/>
      <c r="B5743" s="72"/>
      <c r="C5743" s="72"/>
      <c r="D5743" s="72"/>
      <c r="E5743" s="72"/>
      <c r="F5743" s="72"/>
      <c r="G5743" s="72"/>
      <c r="H5743" s="72"/>
    </row>
    <row r="5744" spans="1:8" x14ac:dyDescent="0.25">
      <c r="A5744" s="73"/>
      <c r="B5744" s="72"/>
      <c r="C5744" s="72"/>
      <c r="D5744" s="72"/>
      <c r="E5744" s="72"/>
      <c r="F5744" s="72"/>
      <c r="G5744" s="72"/>
      <c r="H5744" s="72"/>
    </row>
    <row r="5745" spans="1:8" x14ac:dyDescent="0.25">
      <c r="A5745" s="73"/>
      <c r="B5745" s="72"/>
      <c r="C5745" s="72"/>
      <c r="D5745" s="72"/>
      <c r="E5745" s="72"/>
      <c r="F5745" s="72"/>
      <c r="G5745" s="72"/>
      <c r="H5745" s="72"/>
    </row>
    <row r="5746" spans="1:8" x14ac:dyDescent="0.25">
      <c r="A5746" s="73"/>
      <c r="B5746" s="72"/>
      <c r="C5746" s="72"/>
      <c r="D5746" s="72"/>
      <c r="E5746" s="72"/>
      <c r="F5746" s="72"/>
      <c r="G5746" s="72"/>
      <c r="H5746" s="72"/>
    </row>
    <row r="5747" spans="1:8" x14ac:dyDescent="0.25">
      <c r="A5747" s="73"/>
      <c r="B5747" s="72"/>
      <c r="C5747" s="72"/>
      <c r="D5747" s="72"/>
      <c r="E5747" s="72"/>
      <c r="F5747" s="72"/>
      <c r="G5747" s="72"/>
      <c r="H5747" s="72"/>
    </row>
    <row r="5748" spans="1:8" x14ac:dyDescent="0.25">
      <c r="A5748" s="73"/>
      <c r="B5748" s="72"/>
      <c r="C5748" s="72"/>
      <c r="D5748" s="72"/>
      <c r="E5748" s="72"/>
      <c r="F5748" s="72"/>
      <c r="G5748" s="72"/>
      <c r="H5748" s="72"/>
    </row>
    <row r="5749" spans="1:8" x14ac:dyDescent="0.25">
      <c r="A5749" s="73"/>
      <c r="B5749" s="72"/>
      <c r="C5749" s="72"/>
      <c r="D5749" s="72"/>
      <c r="E5749" s="72"/>
      <c r="F5749" s="72"/>
      <c r="G5749" s="72"/>
      <c r="H5749" s="72"/>
    </row>
    <row r="5750" spans="1:8" x14ac:dyDescent="0.25">
      <c r="A5750" s="73"/>
      <c r="B5750" s="72"/>
      <c r="C5750" s="72"/>
      <c r="D5750" s="72"/>
      <c r="E5750" s="72"/>
      <c r="F5750" s="72"/>
      <c r="G5750" s="72"/>
      <c r="H5750" s="72"/>
    </row>
    <row r="5751" spans="1:8" x14ac:dyDescent="0.25">
      <c r="A5751" s="73"/>
      <c r="B5751" s="72"/>
      <c r="C5751" s="72"/>
      <c r="D5751" s="72"/>
      <c r="E5751" s="72"/>
      <c r="F5751" s="72"/>
      <c r="G5751" s="72"/>
      <c r="H5751" s="72"/>
    </row>
    <row r="5752" spans="1:8" x14ac:dyDescent="0.25">
      <c r="A5752" s="73"/>
      <c r="B5752" s="72"/>
      <c r="C5752" s="72"/>
      <c r="D5752" s="72"/>
      <c r="E5752" s="72"/>
      <c r="F5752" s="72"/>
      <c r="G5752" s="72"/>
      <c r="H5752" s="72"/>
    </row>
    <row r="5753" spans="1:8" x14ac:dyDescent="0.25">
      <c r="A5753" s="73"/>
      <c r="B5753" s="72"/>
      <c r="C5753" s="72"/>
      <c r="D5753" s="72"/>
      <c r="E5753" s="72"/>
      <c r="F5753" s="72"/>
      <c r="G5753" s="72"/>
      <c r="H5753" s="72"/>
    </row>
    <row r="5754" spans="1:8" x14ac:dyDescent="0.25">
      <c r="A5754" s="73"/>
      <c r="B5754" s="72"/>
      <c r="C5754" s="72"/>
      <c r="D5754" s="72"/>
      <c r="E5754" s="72"/>
      <c r="F5754" s="72"/>
      <c r="G5754" s="72"/>
      <c r="H5754" s="72"/>
    </row>
    <row r="5755" spans="1:8" x14ac:dyDescent="0.25">
      <c r="A5755" s="73"/>
      <c r="B5755" s="72"/>
      <c r="C5755" s="72"/>
      <c r="D5755" s="72"/>
      <c r="E5755" s="72"/>
      <c r="F5755" s="72"/>
      <c r="G5755" s="72"/>
      <c r="H5755" s="72"/>
    </row>
    <row r="5756" spans="1:8" x14ac:dyDescent="0.25">
      <c r="A5756" s="73"/>
      <c r="B5756" s="72"/>
      <c r="C5756" s="72"/>
      <c r="D5756" s="72"/>
      <c r="E5756" s="72"/>
      <c r="F5756" s="72"/>
      <c r="G5756" s="72"/>
      <c r="H5756" s="72"/>
    </row>
    <row r="5757" spans="1:8" x14ac:dyDescent="0.25">
      <c r="A5757" s="73"/>
      <c r="B5757" s="72"/>
      <c r="C5757" s="72"/>
      <c r="D5757" s="72"/>
      <c r="E5757" s="72"/>
      <c r="F5757" s="72"/>
      <c r="G5757" s="72"/>
      <c r="H5757" s="72"/>
    </row>
    <row r="5758" spans="1:8" x14ac:dyDescent="0.25">
      <c r="A5758" s="73"/>
      <c r="B5758" s="72"/>
      <c r="C5758" s="72"/>
      <c r="D5758" s="72"/>
      <c r="E5758" s="72"/>
      <c r="F5758" s="72"/>
      <c r="G5758" s="72"/>
      <c r="H5758" s="72"/>
    </row>
    <row r="5759" spans="1:8" x14ac:dyDescent="0.25">
      <c r="A5759" s="73"/>
      <c r="B5759" s="72"/>
      <c r="C5759" s="72"/>
      <c r="D5759" s="72"/>
      <c r="E5759" s="72"/>
      <c r="F5759" s="72"/>
      <c r="G5759" s="72"/>
      <c r="H5759" s="72"/>
    </row>
    <row r="5760" spans="1:8" x14ac:dyDescent="0.25">
      <c r="A5760" s="73"/>
      <c r="B5760" s="72"/>
      <c r="C5760" s="72"/>
      <c r="D5760" s="72"/>
      <c r="E5760" s="72"/>
      <c r="F5760" s="72"/>
      <c r="G5760" s="72"/>
      <c r="H5760" s="72"/>
    </row>
    <row r="5761" spans="1:8" x14ac:dyDescent="0.25">
      <c r="A5761" s="73"/>
      <c r="B5761" s="72"/>
      <c r="C5761" s="72"/>
      <c r="D5761" s="72"/>
      <c r="E5761" s="72"/>
      <c r="F5761" s="72"/>
      <c r="G5761" s="72"/>
      <c r="H5761" s="72"/>
    </row>
    <row r="5762" spans="1:8" x14ac:dyDescent="0.25">
      <c r="A5762" s="73"/>
      <c r="B5762" s="72"/>
      <c r="C5762" s="72"/>
      <c r="D5762" s="72"/>
      <c r="E5762" s="72"/>
      <c r="F5762" s="72"/>
      <c r="G5762" s="72"/>
      <c r="H5762" s="72"/>
    </row>
    <row r="5763" spans="1:8" x14ac:dyDescent="0.25">
      <c r="A5763" s="73"/>
      <c r="B5763" s="72"/>
      <c r="C5763" s="72"/>
      <c r="D5763" s="72"/>
      <c r="E5763" s="72"/>
      <c r="F5763" s="72"/>
      <c r="G5763" s="72"/>
      <c r="H5763" s="72"/>
    </row>
    <row r="5764" spans="1:8" x14ac:dyDescent="0.25">
      <c r="A5764" s="73"/>
      <c r="B5764" s="72"/>
      <c r="C5764" s="72"/>
      <c r="D5764" s="72"/>
      <c r="E5764" s="72"/>
      <c r="F5764" s="72"/>
      <c r="G5764" s="72"/>
      <c r="H5764" s="72"/>
    </row>
    <row r="5765" spans="1:8" x14ac:dyDescent="0.25">
      <c r="A5765" s="73"/>
      <c r="B5765" s="72"/>
      <c r="C5765" s="72"/>
      <c r="D5765" s="72"/>
      <c r="E5765" s="72"/>
      <c r="F5765" s="72"/>
      <c r="G5765" s="72"/>
      <c r="H5765" s="72"/>
    </row>
    <row r="5766" spans="1:8" x14ac:dyDescent="0.25">
      <c r="A5766" s="73"/>
      <c r="B5766" s="72"/>
      <c r="C5766" s="72"/>
      <c r="D5766" s="72"/>
      <c r="E5766" s="72"/>
      <c r="F5766" s="72"/>
      <c r="G5766" s="72"/>
      <c r="H5766" s="72"/>
    </row>
    <row r="5767" spans="1:8" x14ac:dyDescent="0.25">
      <c r="A5767" s="73"/>
      <c r="B5767" s="72"/>
      <c r="C5767" s="72"/>
      <c r="D5767" s="72"/>
      <c r="E5767" s="72"/>
      <c r="F5767" s="72"/>
      <c r="G5767" s="72"/>
      <c r="H5767" s="72"/>
    </row>
    <row r="5768" spans="1:8" x14ac:dyDescent="0.25">
      <c r="A5768" s="73"/>
      <c r="B5768" s="72"/>
      <c r="C5768" s="72"/>
      <c r="D5768" s="72"/>
      <c r="E5768" s="72"/>
      <c r="F5768" s="72"/>
      <c r="G5768" s="72"/>
      <c r="H5768" s="72"/>
    </row>
    <row r="5769" spans="1:8" x14ac:dyDescent="0.25">
      <c r="A5769" s="73"/>
      <c r="B5769" s="72"/>
      <c r="C5769" s="72"/>
      <c r="D5769" s="72"/>
      <c r="E5769" s="72"/>
      <c r="F5769" s="72"/>
      <c r="G5769" s="72"/>
      <c r="H5769" s="72"/>
    </row>
    <row r="5770" spans="1:8" x14ac:dyDescent="0.25">
      <c r="A5770" s="73"/>
      <c r="B5770" s="72"/>
      <c r="C5770" s="72"/>
      <c r="D5770" s="72"/>
      <c r="E5770" s="72"/>
      <c r="F5770" s="72"/>
      <c r="G5770" s="72"/>
      <c r="H5770" s="72"/>
    </row>
    <row r="5771" spans="1:8" x14ac:dyDescent="0.25">
      <c r="A5771" s="73"/>
      <c r="B5771" s="72"/>
      <c r="C5771" s="72"/>
      <c r="D5771" s="72"/>
      <c r="E5771" s="72"/>
      <c r="F5771" s="72"/>
      <c r="G5771" s="72"/>
      <c r="H5771" s="72"/>
    </row>
    <row r="5772" spans="1:8" x14ac:dyDescent="0.25">
      <c r="A5772" s="73"/>
      <c r="B5772" s="72"/>
      <c r="C5772" s="72"/>
      <c r="D5772" s="72"/>
      <c r="E5772" s="72"/>
      <c r="F5772" s="72"/>
      <c r="G5772" s="72"/>
      <c r="H5772" s="72"/>
    </row>
    <row r="5773" spans="1:8" x14ac:dyDescent="0.25">
      <c r="A5773" s="73"/>
      <c r="B5773" s="72"/>
      <c r="C5773" s="72"/>
      <c r="D5773" s="72"/>
      <c r="E5773" s="72"/>
      <c r="F5773" s="72"/>
      <c r="G5773" s="72"/>
      <c r="H5773" s="72"/>
    </row>
    <row r="5774" spans="1:8" x14ac:dyDescent="0.25">
      <c r="A5774" s="73"/>
      <c r="B5774" s="72"/>
      <c r="C5774" s="72"/>
      <c r="D5774" s="72"/>
      <c r="E5774" s="72"/>
      <c r="F5774" s="72"/>
      <c r="G5774" s="72"/>
      <c r="H5774" s="72"/>
    </row>
    <row r="5775" spans="1:8" x14ac:dyDescent="0.25">
      <c r="A5775" s="73"/>
      <c r="B5775" s="72"/>
      <c r="C5775" s="72"/>
      <c r="D5775" s="72"/>
      <c r="E5775" s="72"/>
      <c r="F5775" s="72"/>
      <c r="G5775" s="72"/>
      <c r="H5775" s="72"/>
    </row>
    <row r="5776" spans="1:8" x14ac:dyDescent="0.25">
      <c r="A5776" s="73"/>
      <c r="B5776" s="72"/>
      <c r="C5776" s="72"/>
      <c r="D5776" s="72"/>
      <c r="E5776" s="72"/>
      <c r="F5776" s="72"/>
      <c r="G5776" s="72"/>
      <c r="H5776" s="72"/>
    </row>
    <row r="5777" spans="1:8" x14ac:dyDescent="0.25">
      <c r="A5777" s="73"/>
      <c r="B5777" s="72"/>
      <c r="C5777" s="72"/>
      <c r="D5777" s="72"/>
      <c r="E5777" s="72"/>
      <c r="F5777" s="72"/>
      <c r="G5777" s="72"/>
      <c r="H5777" s="72"/>
    </row>
    <row r="5778" spans="1:8" x14ac:dyDescent="0.25">
      <c r="A5778" s="73"/>
      <c r="B5778" s="72"/>
      <c r="C5778" s="72"/>
      <c r="D5778" s="72"/>
      <c r="E5778" s="72"/>
      <c r="F5778" s="72"/>
      <c r="G5778" s="72"/>
      <c r="H5778" s="72"/>
    </row>
    <row r="5779" spans="1:8" x14ac:dyDescent="0.25">
      <c r="A5779" s="73"/>
      <c r="B5779" s="72"/>
      <c r="C5779" s="72"/>
      <c r="D5779" s="72"/>
      <c r="E5779" s="72"/>
      <c r="F5779" s="72"/>
      <c r="G5779" s="72"/>
      <c r="H5779" s="72"/>
    </row>
    <row r="5780" spans="1:8" x14ac:dyDescent="0.25">
      <c r="A5780" s="73"/>
      <c r="B5780" s="72"/>
      <c r="C5780" s="72"/>
      <c r="D5780" s="72"/>
      <c r="E5780" s="72"/>
      <c r="F5780" s="72"/>
      <c r="G5780" s="72"/>
      <c r="H5780" s="72"/>
    </row>
    <row r="5781" spans="1:8" x14ac:dyDescent="0.25">
      <c r="A5781" s="73"/>
      <c r="B5781" s="72"/>
      <c r="C5781" s="72"/>
      <c r="D5781" s="72"/>
      <c r="E5781" s="72"/>
      <c r="F5781" s="72"/>
      <c r="G5781" s="72"/>
      <c r="H5781" s="72"/>
    </row>
    <row r="5782" spans="1:8" x14ac:dyDescent="0.25">
      <c r="A5782" s="73"/>
      <c r="B5782" s="72"/>
      <c r="C5782" s="72"/>
      <c r="D5782" s="72"/>
      <c r="E5782" s="72"/>
      <c r="F5782" s="72"/>
      <c r="G5782" s="72"/>
      <c r="H5782" s="72"/>
    </row>
    <row r="5783" spans="1:8" x14ac:dyDescent="0.25">
      <c r="A5783" s="73"/>
      <c r="B5783" s="72"/>
      <c r="C5783" s="72"/>
      <c r="D5783" s="72"/>
      <c r="E5783" s="72"/>
      <c r="F5783" s="72"/>
      <c r="G5783" s="72"/>
      <c r="H5783" s="72"/>
    </row>
    <row r="5784" spans="1:8" x14ac:dyDescent="0.25">
      <c r="A5784" s="73"/>
      <c r="B5784" s="72"/>
      <c r="C5784" s="72"/>
      <c r="D5784" s="72"/>
      <c r="E5784" s="72"/>
      <c r="F5784" s="72"/>
      <c r="G5784" s="72"/>
      <c r="H5784" s="72"/>
    </row>
    <row r="5785" spans="1:8" x14ac:dyDescent="0.25">
      <c r="A5785" s="73"/>
      <c r="B5785" s="72"/>
      <c r="C5785" s="72"/>
      <c r="D5785" s="72"/>
      <c r="E5785" s="72"/>
      <c r="F5785" s="72"/>
      <c r="G5785" s="72"/>
      <c r="H5785" s="72"/>
    </row>
    <row r="5786" spans="1:8" x14ac:dyDescent="0.25">
      <c r="A5786" s="73"/>
      <c r="B5786" s="72"/>
      <c r="C5786" s="72"/>
      <c r="D5786" s="72"/>
      <c r="E5786" s="72"/>
      <c r="F5786" s="72"/>
      <c r="G5786" s="72"/>
      <c r="H5786" s="72"/>
    </row>
    <row r="5787" spans="1:8" x14ac:dyDescent="0.25">
      <c r="A5787" s="73"/>
      <c r="B5787" s="72"/>
      <c r="C5787" s="72"/>
      <c r="D5787" s="72"/>
      <c r="E5787" s="72"/>
      <c r="F5787" s="72"/>
      <c r="G5787" s="72"/>
      <c r="H5787" s="72"/>
    </row>
    <row r="5788" spans="1:8" x14ac:dyDescent="0.25">
      <c r="A5788" s="73"/>
      <c r="B5788" s="72"/>
      <c r="C5788" s="72"/>
      <c r="D5788" s="72"/>
      <c r="E5788" s="72"/>
      <c r="F5788" s="72"/>
      <c r="G5788" s="72"/>
      <c r="H5788" s="72"/>
    </row>
    <row r="5789" spans="1:8" x14ac:dyDescent="0.25">
      <c r="A5789" s="73"/>
      <c r="B5789" s="72"/>
      <c r="C5789" s="72"/>
      <c r="D5789" s="72"/>
      <c r="E5789" s="72"/>
      <c r="F5789" s="72"/>
      <c r="G5789" s="72"/>
      <c r="H5789" s="72"/>
    </row>
    <row r="5790" spans="1:8" x14ac:dyDescent="0.25">
      <c r="A5790" s="73"/>
      <c r="B5790" s="72"/>
      <c r="C5790" s="72"/>
      <c r="D5790" s="72"/>
      <c r="E5790" s="72"/>
      <c r="F5790" s="72"/>
      <c r="G5790" s="72"/>
      <c r="H5790" s="72"/>
    </row>
    <row r="5791" spans="1:8" x14ac:dyDescent="0.25">
      <c r="A5791" s="73"/>
      <c r="B5791" s="72"/>
      <c r="C5791" s="72"/>
      <c r="D5791" s="72"/>
      <c r="E5791" s="72"/>
      <c r="F5791" s="72"/>
      <c r="G5791" s="72"/>
      <c r="H5791" s="72"/>
    </row>
    <row r="5792" spans="1:8" x14ac:dyDescent="0.25">
      <c r="A5792" s="73"/>
      <c r="B5792" s="72"/>
      <c r="C5792" s="72"/>
      <c r="D5792" s="72"/>
      <c r="E5792" s="72"/>
      <c r="F5792" s="72"/>
      <c r="G5792" s="72"/>
      <c r="H5792" s="72"/>
    </row>
    <row r="5793" spans="1:8" x14ac:dyDescent="0.25">
      <c r="A5793" s="73"/>
      <c r="B5793" s="72"/>
      <c r="C5793" s="72"/>
      <c r="D5793" s="72"/>
      <c r="E5793" s="72"/>
      <c r="F5793" s="72"/>
      <c r="G5793" s="72"/>
      <c r="H5793" s="72"/>
    </row>
    <row r="5794" spans="1:8" x14ac:dyDescent="0.25">
      <c r="A5794" s="73"/>
      <c r="B5794" s="72"/>
      <c r="C5794" s="72"/>
      <c r="D5794" s="72"/>
      <c r="E5794" s="72"/>
      <c r="F5794" s="72"/>
      <c r="G5794" s="72"/>
      <c r="H5794" s="72"/>
    </row>
    <row r="5795" spans="1:8" x14ac:dyDescent="0.25">
      <c r="A5795" s="73"/>
      <c r="B5795" s="72"/>
      <c r="C5795" s="72"/>
      <c r="D5795" s="72"/>
      <c r="E5795" s="72"/>
      <c r="F5795" s="72"/>
      <c r="G5795" s="72"/>
      <c r="H5795" s="72"/>
    </row>
    <row r="5796" spans="1:8" x14ac:dyDescent="0.25">
      <c r="A5796" s="73"/>
      <c r="B5796" s="72"/>
      <c r="C5796" s="72"/>
      <c r="D5796" s="72"/>
      <c r="E5796" s="72"/>
      <c r="F5796" s="72"/>
      <c r="G5796" s="72"/>
      <c r="H5796" s="72"/>
    </row>
    <row r="5797" spans="1:8" x14ac:dyDescent="0.25">
      <c r="A5797" s="73"/>
      <c r="B5797" s="72"/>
      <c r="C5797" s="72"/>
      <c r="D5797" s="72"/>
      <c r="E5797" s="72"/>
      <c r="F5797" s="72"/>
      <c r="G5797" s="72"/>
      <c r="H5797" s="72"/>
    </row>
    <row r="5798" spans="1:8" x14ac:dyDescent="0.25">
      <c r="A5798" s="73"/>
      <c r="B5798" s="72"/>
      <c r="C5798" s="72"/>
      <c r="D5798" s="72"/>
      <c r="E5798" s="72"/>
      <c r="F5798" s="72"/>
      <c r="G5798" s="72"/>
      <c r="H5798" s="72"/>
    </row>
    <row r="5799" spans="1:8" x14ac:dyDescent="0.25">
      <c r="A5799" s="73"/>
      <c r="B5799" s="72"/>
      <c r="C5799" s="72"/>
      <c r="D5799" s="72"/>
      <c r="E5799" s="72"/>
      <c r="F5799" s="72"/>
      <c r="G5799" s="72"/>
      <c r="H5799" s="72"/>
    </row>
    <row r="5800" spans="1:8" x14ac:dyDescent="0.25">
      <c r="A5800" s="73"/>
      <c r="B5800" s="72"/>
      <c r="C5800" s="72"/>
      <c r="D5800" s="72"/>
      <c r="E5800" s="72"/>
      <c r="F5800" s="72"/>
      <c r="G5800" s="72"/>
      <c r="H5800" s="72"/>
    </row>
    <row r="5801" spans="1:8" x14ac:dyDescent="0.25">
      <c r="A5801" s="73"/>
      <c r="B5801" s="72"/>
      <c r="C5801" s="72"/>
      <c r="D5801" s="72"/>
      <c r="E5801" s="72"/>
      <c r="F5801" s="72"/>
      <c r="G5801" s="72"/>
      <c r="H5801" s="72"/>
    </row>
    <row r="5802" spans="1:8" x14ac:dyDescent="0.25">
      <c r="A5802" s="73"/>
      <c r="B5802" s="72"/>
      <c r="C5802" s="72"/>
      <c r="D5802" s="72"/>
      <c r="E5802" s="72"/>
      <c r="F5802" s="72"/>
      <c r="G5802" s="72"/>
      <c r="H5802" s="72"/>
    </row>
    <row r="5803" spans="1:8" x14ac:dyDescent="0.25">
      <c r="A5803" s="73"/>
      <c r="B5803" s="72"/>
      <c r="C5803" s="72"/>
      <c r="D5803" s="72"/>
      <c r="E5803" s="72"/>
      <c r="F5803" s="72"/>
      <c r="G5803" s="72"/>
      <c r="H5803" s="72"/>
    </row>
    <row r="5804" spans="1:8" x14ac:dyDescent="0.25">
      <c r="A5804" s="73"/>
      <c r="B5804" s="72"/>
      <c r="C5804" s="72"/>
      <c r="D5804" s="72"/>
      <c r="E5804" s="72"/>
      <c r="F5804" s="72"/>
      <c r="G5804" s="72"/>
      <c r="H5804" s="72"/>
    </row>
    <row r="5805" spans="1:8" x14ac:dyDescent="0.25">
      <c r="A5805" s="73"/>
      <c r="B5805" s="72"/>
      <c r="C5805" s="72"/>
      <c r="D5805" s="72"/>
      <c r="E5805" s="72"/>
      <c r="F5805" s="72"/>
      <c r="G5805" s="72"/>
      <c r="H5805" s="72"/>
    </row>
    <row r="5806" spans="1:8" x14ac:dyDescent="0.25">
      <c r="A5806" s="73"/>
      <c r="B5806" s="72"/>
      <c r="C5806" s="72"/>
      <c r="D5806" s="72"/>
      <c r="E5806" s="72"/>
      <c r="F5806" s="72"/>
      <c r="G5806" s="72"/>
      <c r="H5806" s="72"/>
    </row>
    <row r="5807" spans="1:8" x14ac:dyDescent="0.25">
      <c r="A5807" s="73"/>
      <c r="B5807" s="72"/>
      <c r="C5807" s="72"/>
      <c r="D5807" s="72"/>
      <c r="E5807" s="72"/>
      <c r="F5807" s="72"/>
      <c r="G5807" s="72"/>
      <c r="H5807" s="72"/>
    </row>
    <row r="5808" spans="1:8" x14ac:dyDescent="0.25">
      <c r="A5808" s="73"/>
      <c r="B5808" s="72"/>
      <c r="C5808" s="72"/>
      <c r="D5808" s="72"/>
      <c r="E5808" s="72"/>
      <c r="F5808" s="72"/>
      <c r="G5808" s="72"/>
      <c r="H5808" s="72"/>
    </row>
    <row r="5809" spans="1:8" x14ac:dyDescent="0.25">
      <c r="A5809" s="73"/>
      <c r="B5809" s="72"/>
      <c r="C5809" s="72"/>
      <c r="D5809" s="72"/>
      <c r="E5809" s="72"/>
      <c r="F5809" s="72"/>
      <c r="G5809" s="72"/>
      <c r="H5809" s="72"/>
    </row>
    <row r="5810" spans="1:8" x14ac:dyDescent="0.25">
      <c r="A5810" s="73"/>
      <c r="B5810" s="72"/>
      <c r="C5810" s="72"/>
      <c r="D5810" s="72"/>
      <c r="E5810" s="72"/>
      <c r="F5810" s="72"/>
      <c r="G5810" s="72"/>
      <c r="H5810" s="72"/>
    </row>
    <row r="5811" spans="1:8" x14ac:dyDescent="0.25">
      <c r="A5811" s="73"/>
      <c r="B5811" s="72"/>
      <c r="C5811" s="72"/>
      <c r="D5811" s="72"/>
      <c r="E5811" s="72"/>
      <c r="F5811" s="72"/>
      <c r="G5811" s="72"/>
      <c r="H5811" s="72"/>
    </row>
    <row r="5812" spans="1:8" x14ac:dyDescent="0.25">
      <c r="A5812" s="73"/>
      <c r="B5812" s="72"/>
      <c r="C5812" s="72"/>
      <c r="D5812" s="72"/>
      <c r="E5812" s="72"/>
      <c r="F5812" s="72"/>
      <c r="G5812" s="72"/>
      <c r="H5812" s="72"/>
    </row>
    <row r="5813" spans="1:8" x14ac:dyDescent="0.25">
      <c r="A5813" s="73"/>
      <c r="B5813" s="72"/>
      <c r="C5813" s="72"/>
      <c r="D5813" s="72"/>
      <c r="E5813" s="72"/>
      <c r="F5813" s="72"/>
      <c r="G5813" s="72"/>
      <c r="H5813" s="72"/>
    </row>
    <row r="5814" spans="1:8" x14ac:dyDescent="0.25">
      <c r="A5814" s="73"/>
      <c r="B5814" s="72"/>
      <c r="C5814" s="72"/>
      <c r="D5814" s="72"/>
      <c r="E5814" s="72"/>
      <c r="F5814" s="72"/>
      <c r="G5814" s="72"/>
      <c r="H5814" s="72"/>
    </row>
    <row r="5815" spans="1:8" x14ac:dyDescent="0.25">
      <c r="A5815" s="73"/>
      <c r="B5815" s="72"/>
      <c r="C5815" s="72"/>
      <c r="D5815" s="72"/>
      <c r="E5815" s="72"/>
      <c r="F5815" s="72"/>
      <c r="G5815" s="72"/>
      <c r="H5815" s="72"/>
    </row>
    <row r="5816" spans="1:8" x14ac:dyDescent="0.25">
      <c r="A5816" s="73"/>
      <c r="B5816" s="72"/>
      <c r="C5816" s="72"/>
      <c r="D5816" s="72"/>
      <c r="E5816" s="72"/>
      <c r="F5816" s="72"/>
      <c r="G5816" s="72"/>
      <c r="H5816" s="72"/>
    </row>
    <row r="5817" spans="1:8" x14ac:dyDescent="0.25">
      <c r="A5817" s="73"/>
      <c r="B5817" s="72"/>
      <c r="C5817" s="72"/>
      <c r="D5817" s="72"/>
      <c r="E5817" s="72"/>
      <c r="F5817" s="72"/>
      <c r="G5817" s="72"/>
      <c r="H5817" s="72"/>
    </row>
    <row r="5818" spans="1:8" x14ac:dyDescent="0.25">
      <c r="A5818" s="73"/>
      <c r="B5818" s="72"/>
      <c r="C5818" s="72"/>
      <c r="D5818" s="72"/>
      <c r="E5818" s="72"/>
      <c r="F5818" s="72"/>
      <c r="G5818" s="72"/>
      <c r="H5818" s="72"/>
    </row>
    <row r="5819" spans="1:8" x14ac:dyDescent="0.25">
      <c r="A5819" s="73"/>
      <c r="B5819" s="72"/>
      <c r="C5819" s="72"/>
      <c r="D5819" s="72"/>
      <c r="E5819" s="72"/>
      <c r="F5819" s="72"/>
      <c r="G5819" s="72"/>
      <c r="H5819" s="72"/>
    </row>
    <row r="5820" spans="1:8" x14ac:dyDescent="0.25">
      <c r="A5820" s="73"/>
      <c r="B5820" s="72"/>
      <c r="C5820" s="72"/>
      <c r="D5820" s="72"/>
      <c r="E5820" s="72"/>
      <c r="F5820" s="72"/>
      <c r="G5820" s="72"/>
      <c r="H5820" s="72"/>
    </row>
    <row r="5821" spans="1:8" x14ac:dyDescent="0.25">
      <c r="A5821" s="73"/>
      <c r="B5821" s="72"/>
      <c r="C5821" s="72"/>
      <c r="D5821" s="72"/>
      <c r="E5821" s="72"/>
      <c r="F5821" s="72"/>
      <c r="G5821" s="72"/>
      <c r="H5821" s="72"/>
    </row>
    <row r="5822" spans="1:8" x14ac:dyDescent="0.25">
      <c r="A5822" s="73"/>
      <c r="B5822" s="72"/>
      <c r="C5822" s="72"/>
      <c r="D5822" s="72"/>
      <c r="E5822" s="72"/>
      <c r="F5822" s="72"/>
      <c r="G5822" s="72"/>
      <c r="H5822" s="72"/>
    </row>
    <row r="5823" spans="1:8" x14ac:dyDescent="0.25">
      <c r="A5823" s="73"/>
      <c r="B5823" s="72"/>
      <c r="C5823" s="72"/>
      <c r="D5823" s="72"/>
      <c r="E5823" s="72"/>
      <c r="F5823" s="72"/>
      <c r="G5823" s="72"/>
      <c r="H5823" s="72"/>
    </row>
    <row r="5824" spans="1:8" x14ac:dyDescent="0.25">
      <c r="A5824" s="73"/>
      <c r="B5824" s="72"/>
      <c r="C5824" s="72"/>
      <c r="D5824" s="72"/>
      <c r="E5824" s="72"/>
      <c r="F5824" s="72"/>
      <c r="G5824" s="72"/>
      <c r="H5824" s="72"/>
    </row>
    <row r="5825" spans="1:8" x14ac:dyDescent="0.25">
      <c r="A5825" s="73"/>
      <c r="B5825" s="72"/>
      <c r="C5825" s="72"/>
      <c r="D5825" s="72"/>
      <c r="E5825" s="72"/>
      <c r="F5825" s="72"/>
      <c r="G5825" s="72"/>
      <c r="H5825" s="72"/>
    </row>
    <row r="5826" spans="1:8" x14ac:dyDescent="0.25">
      <c r="A5826" s="73"/>
      <c r="B5826" s="72"/>
      <c r="C5826" s="72"/>
      <c r="D5826" s="72"/>
      <c r="E5826" s="72"/>
      <c r="F5826" s="72"/>
      <c r="G5826" s="72"/>
      <c r="H5826" s="72"/>
    </row>
    <row r="5827" spans="1:8" x14ac:dyDescent="0.25">
      <c r="A5827" s="73"/>
      <c r="B5827" s="72"/>
      <c r="C5827" s="72"/>
      <c r="D5827" s="72"/>
      <c r="E5827" s="72"/>
      <c r="F5827" s="72"/>
      <c r="G5827" s="72"/>
      <c r="H5827" s="72"/>
    </row>
    <row r="5828" spans="1:8" x14ac:dyDescent="0.25">
      <c r="A5828" s="73"/>
      <c r="B5828" s="72"/>
      <c r="C5828" s="72"/>
      <c r="D5828" s="72"/>
      <c r="E5828" s="72"/>
      <c r="F5828" s="72"/>
      <c r="G5828" s="72"/>
      <c r="H5828" s="72"/>
    </row>
    <row r="5829" spans="1:8" x14ac:dyDescent="0.25">
      <c r="A5829" s="73"/>
      <c r="B5829" s="72"/>
      <c r="C5829" s="72"/>
      <c r="D5829" s="72"/>
      <c r="E5829" s="72"/>
      <c r="F5829" s="72"/>
      <c r="G5829" s="72"/>
      <c r="H5829" s="72"/>
    </row>
    <row r="5830" spans="1:8" x14ac:dyDescent="0.25">
      <c r="A5830" s="73"/>
      <c r="B5830" s="72"/>
      <c r="C5830" s="72"/>
      <c r="D5830" s="72"/>
      <c r="E5830" s="72"/>
      <c r="F5830" s="72"/>
      <c r="G5830" s="72"/>
      <c r="H5830" s="72"/>
    </row>
    <row r="5831" spans="1:8" x14ac:dyDescent="0.25">
      <c r="A5831" s="73"/>
      <c r="B5831" s="72"/>
      <c r="C5831" s="72"/>
      <c r="D5831" s="72"/>
      <c r="E5831" s="72"/>
      <c r="F5831" s="72"/>
      <c r="G5831" s="72"/>
      <c r="H5831" s="72"/>
    </row>
    <row r="5832" spans="1:8" x14ac:dyDescent="0.25">
      <c r="A5832" s="73"/>
      <c r="B5832" s="72"/>
      <c r="C5832" s="72"/>
      <c r="D5832" s="72"/>
      <c r="E5832" s="72"/>
      <c r="F5832" s="72"/>
      <c r="G5832" s="72"/>
      <c r="H5832" s="72"/>
    </row>
    <row r="5833" spans="1:8" x14ac:dyDescent="0.25">
      <c r="A5833" s="73"/>
      <c r="B5833" s="72"/>
      <c r="C5833" s="72"/>
      <c r="D5833" s="72"/>
      <c r="E5833" s="72"/>
      <c r="F5833" s="72"/>
      <c r="G5833" s="72"/>
      <c r="H5833" s="72"/>
    </row>
    <row r="5834" spans="1:8" x14ac:dyDescent="0.25">
      <c r="A5834" s="73"/>
      <c r="B5834" s="72"/>
      <c r="C5834" s="72"/>
      <c r="D5834" s="72"/>
      <c r="E5834" s="72"/>
      <c r="F5834" s="72"/>
      <c r="G5834" s="72"/>
      <c r="H5834" s="72"/>
    </row>
    <row r="5835" spans="1:8" x14ac:dyDescent="0.25">
      <c r="A5835" s="73"/>
      <c r="B5835" s="72"/>
      <c r="C5835" s="72"/>
      <c r="D5835" s="72"/>
      <c r="E5835" s="72"/>
      <c r="F5835" s="72"/>
      <c r="G5835" s="72"/>
      <c r="H5835" s="72"/>
    </row>
    <row r="5836" spans="1:8" x14ac:dyDescent="0.25">
      <c r="A5836" s="73"/>
      <c r="B5836" s="72"/>
      <c r="C5836" s="72"/>
      <c r="D5836" s="72"/>
      <c r="E5836" s="72"/>
      <c r="F5836" s="72"/>
      <c r="G5836" s="72"/>
      <c r="H5836" s="72"/>
    </row>
    <row r="5837" spans="1:8" x14ac:dyDescent="0.25">
      <c r="A5837" s="73"/>
      <c r="B5837" s="72"/>
      <c r="C5837" s="72"/>
      <c r="D5837" s="72"/>
      <c r="E5837" s="72"/>
      <c r="F5837" s="72"/>
      <c r="G5837" s="72"/>
      <c r="H5837" s="72"/>
    </row>
    <row r="5838" spans="1:8" x14ac:dyDescent="0.25">
      <c r="A5838" s="73"/>
      <c r="B5838" s="72"/>
      <c r="C5838" s="72"/>
      <c r="D5838" s="72"/>
      <c r="E5838" s="72"/>
      <c r="F5838" s="72"/>
      <c r="G5838" s="72"/>
      <c r="H5838" s="72"/>
    </row>
    <row r="5839" spans="1:8" x14ac:dyDescent="0.25">
      <c r="A5839" s="73"/>
      <c r="B5839" s="72"/>
      <c r="C5839" s="72"/>
      <c r="D5839" s="72"/>
      <c r="E5839" s="72"/>
      <c r="F5839" s="72"/>
      <c r="G5839" s="72"/>
      <c r="H5839" s="72"/>
    </row>
    <row r="5840" spans="1:8" x14ac:dyDescent="0.25">
      <c r="A5840" s="73"/>
      <c r="B5840" s="72"/>
      <c r="C5840" s="72"/>
      <c r="D5840" s="72"/>
      <c r="E5840" s="72"/>
      <c r="F5840" s="72"/>
      <c r="G5840" s="72"/>
      <c r="H5840" s="72"/>
    </row>
    <row r="5841" spans="1:8" x14ac:dyDescent="0.25">
      <c r="A5841" s="73"/>
      <c r="B5841" s="72"/>
      <c r="C5841" s="72"/>
      <c r="D5841" s="72"/>
      <c r="E5841" s="72"/>
      <c r="F5841" s="72"/>
      <c r="G5841" s="72"/>
      <c r="H5841" s="72"/>
    </row>
    <row r="5842" spans="1:8" x14ac:dyDescent="0.25">
      <c r="A5842" s="73"/>
      <c r="B5842" s="72"/>
      <c r="C5842" s="72"/>
      <c r="D5842" s="72"/>
      <c r="E5842" s="72"/>
      <c r="F5842" s="72"/>
      <c r="G5842" s="72"/>
      <c r="H5842" s="72"/>
    </row>
    <row r="5843" spans="1:8" x14ac:dyDescent="0.25">
      <c r="A5843" s="73"/>
      <c r="B5843" s="72"/>
      <c r="C5843" s="72"/>
      <c r="D5843" s="72"/>
      <c r="E5843" s="72"/>
      <c r="F5843" s="72"/>
      <c r="G5843" s="72"/>
      <c r="H5843" s="72"/>
    </row>
    <row r="5844" spans="1:8" x14ac:dyDescent="0.25">
      <c r="A5844" s="73"/>
      <c r="B5844" s="72"/>
      <c r="C5844" s="72"/>
      <c r="D5844" s="72"/>
      <c r="E5844" s="72"/>
      <c r="F5844" s="72"/>
      <c r="G5844" s="72"/>
      <c r="H5844" s="72"/>
    </row>
    <row r="5845" spans="1:8" x14ac:dyDescent="0.25">
      <c r="A5845" s="73"/>
      <c r="B5845" s="72"/>
      <c r="C5845" s="72"/>
      <c r="D5845" s="72"/>
      <c r="E5845" s="72"/>
      <c r="F5845" s="72"/>
      <c r="G5845" s="72"/>
      <c r="H5845" s="72"/>
    </row>
    <row r="5846" spans="1:8" x14ac:dyDescent="0.25">
      <c r="A5846" s="73"/>
      <c r="B5846" s="72"/>
      <c r="C5846" s="72"/>
      <c r="D5846" s="72"/>
      <c r="E5846" s="72"/>
      <c r="F5846" s="72"/>
      <c r="G5846" s="72"/>
      <c r="H5846" s="72"/>
    </row>
    <row r="5847" spans="1:8" x14ac:dyDescent="0.25">
      <c r="A5847" s="73"/>
      <c r="B5847" s="72"/>
      <c r="C5847" s="72"/>
      <c r="D5847" s="72"/>
      <c r="E5847" s="72"/>
      <c r="F5847" s="72"/>
      <c r="G5847" s="72"/>
      <c r="H5847" s="72"/>
    </row>
    <row r="5848" spans="1:8" x14ac:dyDescent="0.25">
      <c r="A5848" s="73"/>
      <c r="B5848" s="72"/>
      <c r="C5848" s="72"/>
      <c r="D5848" s="72"/>
      <c r="E5848" s="72"/>
      <c r="F5848" s="72"/>
      <c r="G5848" s="72"/>
      <c r="H5848" s="72"/>
    </row>
    <row r="5849" spans="1:8" x14ac:dyDescent="0.25">
      <c r="A5849" s="73"/>
      <c r="B5849" s="72"/>
      <c r="C5849" s="72"/>
      <c r="D5849" s="72"/>
      <c r="E5849" s="72"/>
      <c r="F5849" s="72"/>
      <c r="G5849" s="72"/>
      <c r="H5849" s="72"/>
    </row>
    <row r="5850" spans="1:8" x14ac:dyDescent="0.25">
      <c r="A5850" s="73"/>
      <c r="B5850" s="72"/>
      <c r="C5850" s="72"/>
      <c r="D5850" s="72"/>
      <c r="E5850" s="72"/>
      <c r="F5850" s="72"/>
      <c r="G5850" s="72"/>
      <c r="H5850" s="72"/>
    </row>
    <row r="5851" spans="1:8" x14ac:dyDescent="0.25">
      <c r="A5851" s="73"/>
      <c r="B5851" s="72"/>
      <c r="C5851" s="72"/>
      <c r="D5851" s="72"/>
      <c r="E5851" s="72"/>
      <c r="F5851" s="72"/>
      <c r="G5851" s="72"/>
      <c r="H5851" s="72"/>
    </row>
    <row r="5852" spans="1:8" x14ac:dyDescent="0.25">
      <c r="A5852" s="73"/>
      <c r="B5852" s="72"/>
      <c r="C5852" s="72"/>
      <c r="D5852" s="72"/>
      <c r="E5852" s="72"/>
      <c r="F5852" s="72"/>
      <c r="G5852" s="72"/>
      <c r="H5852" s="72"/>
    </row>
    <row r="5853" spans="1:8" x14ac:dyDescent="0.25">
      <c r="A5853" s="73"/>
      <c r="B5853" s="72"/>
      <c r="C5853" s="72"/>
      <c r="D5853" s="72"/>
      <c r="E5853" s="72"/>
      <c r="F5853" s="72"/>
      <c r="G5853" s="72"/>
      <c r="H5853" s="72"/>
    </row>
    <row r="5854" spans="1:8" x14ac:dyDescent="0.25">
      <c r="A5854" s="73"/>
      <c r="B5854" s="72"/>
      <c r="C5854" s="72"/>
      <c r="D5854" s="72"/>
      <c r="E5854" s="72"/>
      <c r="F5854" s="72"/>
      <c r="G5854" s="72"/>
      <c r="H5854" s="72"/>
    </row>
    <row r="5855" spans="1:8" x14ac:dyDescent="0.25">
      <c r="A5855" s="73"/>
      <c r="B5855" s="72"/>
      <c r="C5855" s="72"/>
      <c r="D5855" s="72"/>
      <c r="E5855" s="72"/>
      <c r="F5855" s="72"/>
      <c r="G5855" s="72"/>
      <c r="H5855" s="72"/>
    </row>
    <row r="5856" spans="1:8" x14ac:dyDescent="0.25">
      <c r="A5856" s="73"/>
      <c r="B5856" s="72"/>
      <c r="C5856" s="72"/>
      <c r="D5856" s="72"/>
      <c r="E5856" s="72"/>
      <c r="F5856" s="72"/>
      <c r="G5856" s="72"/>
      <c r="H5856" s="72"/>
    </row>
    <row r="5857" spans="1:8" x14ac:dyDescent="0.25">
      <c r="A5857" s="73"/>
      <c r="B5857" s="72"/>
      <c r="C5857" s="72"/>
      <c r="D5857" s="72"/>
      <c r="E5857" s="72"/>
      <c r="F5857" s="72"/>
      <c r="G5857" s="72"/>
      <c r="H5857" s="72"/>
    </row>
    <row r="5858" spans="1:8" x14ac:dyDescent="0.25">
      <c r="A5858" s="73"/>
      <c r="B5858" s="72"/>
      <c r="C5858" s="72"/>
      <c r="D5858" s="72"/>
      <c r="E5858" s="72"/>
      <c r="F5858" s="72"/>
      <c r="G5858" s="72"/>
      <c r="H5858" s="72"/>
    </row>
    <row r="5859" spans="1:8" x14ac:dyDescent="0.25">
      <c r="A5859" s="73"/>
      <c r="B5859" s="72"/>
      <c r="C5859" s="72"/>
      <c r="D5859" s="72"/>
      <c r="E5859" s="72"/>
      <c r="F5859" s="72"/>
      <c r="G5859" s="72"/>
      <c r="H5859" s="72"/>
    </row>
    <row r="5860" spans="1:8" x14ac:dyDescent="0.25">
      <c r="A5860" s="73"/>
      <c r="B5860" s="72"/>
      <c r="C5860" s="72"/>
      <c r="D5860" s="72"/>
      <c r="E5860" s="72"/>
      <c r="F5860" s="72"/>
      <c r="G5860" s="72"/>
      <c r="H5860" s="72"/>
    </row>
    <row r="5861" spans="1:8" x14ac:dyDescent="0.25">
      <c r="A5861" s="73"/>
      <c r="B5861" s="72"/>
      <c r="C5861" s="72"/>
      <c r="D5861" s="72"/>
      <c r="E5861" s="72"/>
      <c r="F5861" s="72"/>
      <c r="G5861" s="72"/>
      <c r="H5861" s="72"/>
    </row>
    <row r="5862" spans="1:8" x14ac:dyDescent="0.25">
      <c r="A5862" s="73"/>
      <c r="B5862" s="72"/>
      <c r="C5862" s="72"/>
      <c r="D5862" s="72"/>
      <c r="E5862" s="72"/>
      <c r="F5862" s="72"/>
      <c r="G5862" s="72"/>
      <c r="H5862" s="72"/>
    </row>
    <row r="5863" spans="1:8" x14ac:dyDescent="0.25">
      <c r="A5863" s="73"/>
      <c r="B5863" s="72"/>
      <c r="C5863" s="72"/>
      <c r="D5863" s="72"/>
      <c r="E5863" s="72"/>
      <c r="F5863" s="72"/>
      <c r="G5863" s="72"/>
      <c r="H5863" s="72"/>
    </row>
    <row r="5864" spans="1:8" x14ac:dyDescent="0.25">
      <c r="A5864" s="73"/>
      <c r="B5864" s="72"/>
      <c r="C5864" s="72"/>
      <c r="D5864" s="72"/>
      <c r="E5864" s="72"/>
      <c r="F5864" s="72"/>
      <c r="G5864" s="72"/>
      <c r="H5864" s="72"/>
    </row>
    <row r="5865" spans="1:8" x14ac:dyDescent="0.25">
      <c r="A5865" s="73"/>
      <c r="B5865" s="72"/>
      <c r="C5865" s="72"/>
      <c r="D5865" s="72"/>
      <c r="E5865" s="72"/>
      <c r="F5865" s="72"/>
      <c r="G5865" s="72"/>
      <c r="H5865" s="72"/>
    </row>
    <row r="5866" spans="1:8" x14ac:dyDescent="0.25">
      <c r="A5866" s="73"/>
      <c r="B5866" s="72"/>
      <c r="C5866" s="72"/>
      <c r="D5866" s="72"/>
      <c r="E5866" s="72"/>
      <c r="F5866" s="72"/>
      <c r="G5866" s="72"/>
      <c r="H5866" s="72"/>
    </row>
    <row r="5867" spans="1:8" x14ac:dyDescent="0.25">
      <c r="A5867" s="73"/>
      <c r="B5867" s="72"/>
      <c r="C5867" s="72"/>
      <c r="D5867" s="72"/>
      <c r="E5867" s="72"/>
      <c r="F5867" s="72"/>
      <c r="G5867" s="72"/>
      <c r="H5867" s="72"/>
    </row>
    <row r="5868" spans="1:8" x14ac:dyDescent="0.25">
      <c r="A5868" s="73"/>
      <c r="B5868" s="72"/>
      <c r="C5868" s="72"/>
      <c r="D5868" s="72"/>
      <c r="E5868" s="72"/>
      <c r="F5868" s="72"/>
      <c r="G5868" s="72"/>
      <c r="H5868" s="72"/>
    </row>
    <row r="5869" spans="1:8" x14ac:dyDescent="0.25">
      <c r="A5869" s="73"/>
      <c r="B5869" s="72"/>
      <c r="C5869" s="72"/>
      <c r="D5869" s="72"/>
      <c r="E5869" s="72"/>
      <c r="F5869" s="72"/>
      <c r="G5869" s="72"/>
      <c r="H5869" s="72"/>
    </row>
    <row r="5870" spans="1:8" x14ac:dyDescent="0.25">
      <c r="A5870" s="73"/>
      <c r="B5870" s="72"/>
      <c r="C5870" s="72"/>
      <c r="D5870" s="72"/>
      <c r="E5870" s="72"/>
      <c r="F5870" s="72"/>
      <c r="G5870" s="72"/>
      <c r="H5870" s="72"/>
    </row>
    <row r="5871" spans="1:8" x14ac:dyDescent="0.25">
      <c r="A5871" s="73"/>
      <c r="B5871" s="72"/>
      <c r="C5871" s="72"/>
      <c r="D5871" s="72"/>
      <c r="E5871" s="72"/>
      <c r="F5871" s="72"/>
      <c r="G5871" s="72"/>
      <c r="H5871" s="72"/>
    </row>
    <row r="5872" spans="1:8" x14ac:dyDescent="0.25">
      <c r="A5872" s="73"/>
      <c r="B5872" s="72"/>
      <c r="C5872" s="72"/>
      <c r="D5872" s="72"/>
      <c r="E5872" s="72"/>
      <c r="F5872" s="72"/>
      <c r="G5872" s="72"/>
      <c r="H5872" s="72"/>
    </row>
    <row r="5873" spans="1:8" x14ac:dyDescent="0.25">
      <c r="A5873" s="73"/>
      <c r="B5873" s="72"/>
      <c r="C5873" s="72"/>
      <c r="D5873" s="72"/>
      <c r="E5873" s="72"/>
      <c r="F5873" s="72"/>
      <c r="G5873" s="72"/>
      <c r="H5873" s="72"/>
    </row>
    <row r="5874" spans="1:8" x14ac:dyDescent="0.25">
      <c r="A5874" s="73"/>
      <c r="B5874" s="72"/>
      <c r="C5874" s="72"/>
      <c r="D5874" s="72"/>
      <c r="E5874" s="72"/>
      <c r="F5874" s="72"/>
      <c r="G5874" s="72"/>
      <c r="H5874" s="72"/>
    </row>
    <row r="5875" spans="1:8" x14ac:dyDescent="0.25">
      <c r="A5875" s="73"/>
      <c r="B5875" s="72"/>
      <c r="C5875" s="72"/>
      <c r="D5875" s="72"/>
      <c r="E5875" s="72"/>
      <c r="F5875" s="72"/>
      <c r="G5875" s="72"/>
      <c r="H5875" s="72"/>
    </row>
    <row r="5876" spans="1:8" x14ac:dyDescent="0.25">
      <c r="A5876" s="73"/>
      <c r="B5876" s="72"/>
      <c r="C5876" s="72"/>
      <c r="D5876" s="72"/>
      <c r="E5876" s="72"/>
      <c r="F5876" s="72"/>
      <c r="G5876" s="72"/>
      <c r="H5876" s="72"/>
    </row>
    <row r="5877" spans="1:8" x14ac:dyDescent="0.25">
      <c r="A5877" s="73"/>
      <c r="B5877" s="72"/>
      <c r="C5877" s="72"/>
      <c r="D5877" s="72"/>
      <c r="E5877" s="72"/>
      <c r="F5877" s="72"/>
      <c r="G5877" s="72"/>
      <c r="H5877" s="72"/>
    </row>
    <row r="5878" spans="1:8" x14ac:dyDescent="0.25">
      <c r="A5878" s="73"/>
      <c r="B5878" s="72"/>
      <c r="C5878" s="72"/>
      <c r="D5878" s="72"/>
      <c r="E5878" s="72"/>
      <c r="F5878" s="72"/>
      <c r="G5878" s="72"/>
      <c r="H5878" s="72"/>
    </row>
    <row r="5879" spans="1:8" x14ac:dyDescent="0.25">
      <c r="A5879" s="73"/>
      <c r="B5879" s="72"/>
      <c r="C5879" s="72"/>
      <c r="D5879" s="72"/>
      <c r="E5879" s="72"/>
      <c r="F5879" s="72"/>
      <c r="G5879" s="72"/>
      <c r="H5879" s="72"/>
    </row>
    <row r="5880" spans="1:8" x14ac:dyDescent="0.25">
      <c r="A5880" s="73"/>
      <c r="B5880" s="72"/>
      <c r="C5880" s="72"/>
      <c r="D5880" s="72"/>
      <c r="E5880" s="72"/>
      <c r="F5880" s="72"/>
      <c r="G5880" s="72"/>
      <c r="H5880" s="72"/>
    </row>
    <row r="5881" spans="1:8" x14ac:dyDescent="0.25">
      <c r="A5881" s="73"/>
      <c r="B5881" s="72"/>
      <c r="C5881" s="72"/>
      <c r="D5881" s="72"/>
      <c r="E5881" s="72"/>
      <c r="F5881" s="72"/>
      <c r="G5881" s="72"/>
      <c r="H5881" s="72"/>
    </row>
    <row r="5882" spans="1:8" x14ac:dyDescent="0.25">
      <c r="A5882" s="73"/>
      <c r="B5882" s="72"/>
      <c r="C5882" s="72"/>
      <c r="D5882" s="72"/>
      <c r="E5882" s="72"/>
      <c r="F5882" s="72"/>
      <c r="G5882" s="72"/>
      <c r="H5882" s="72"/>
    </row>
    <row r="5883" spans="1:8" x14ac:dyDescent="0.25">
      <c r="A5883" s="73"/>
      <c r="B5883" s="72"/>
      <c r="C5883" s="72"/>
      <c r="D5883" s="72"/>
      <c r="E5883" s="72"/>
      <c r="F5883" s="72"/>
      <c r="G5883" s="72"/>
      <c r="H5883" s="72"/>
    </row>
    <row r="5884" spans="1:8" x14ac:dyDescent="0.25">
      <c r="A5884" s="73"/>
      <c r="B5884" s="72"/>
      <c r="C5884" s="72"/>
      <c r="D5884" s="72"/>
      <c r="E5884" s="72"/>
      <c r="F5884" s="72"/>
      <c r="G5884" s="72"/>
      <c r="H5884" s="72"/>
    </row>
    <row r="5885" spans="1:8" x14ac:dyDescent="0.25">
      <c r="A5885" s="73"/>
      <c r="B5885" s="72"/>
      <c r="C5885" s="72"/>
      <c r="D5885" s="72"/>
      <c r="E5885" s="72"/>
      <c r="F5885" s="72"/>
      <c r="G5885" s="72"/>
      <c r="H5885" s="72"/>
    </row>
    <row r="5886" spans="1:8" x14ac:dyDescent="0.25">
      <c r="A5886" s="73"/>
      <c r="B5886" s="72"/>
      <c r="C5886" s="72"/>
      <c r="D5886" s="72"/>
      <c r="E5886" s="72"/>
      <c r="F5886" s="72"/>
      <c r="G5886" s="72"/>
      <c r="H5886" s="72"/>
    </row>
    <row r="5887" spans="1:8" x14ac:dyDescent="0.25">
      <c r="A5887" s="73"/>
      <c r="B5887" s="72"/>
      <c r="C5887" s="72"/>
      <c r="D5887" s="72"/>
      <c r="E5887" s="72"/>
      <c r="F5887" s="72"/>
      <c r="G5887" s="72"/>
      <c r="H5887" s="72"/>
    </row>
    <row r="5888" spans="1:8" x14ac:dyDescent="0.25">
      <c r="A5888" s="73"/>
      <c r="B5888" s="72"/>
      <c r="C5888" s="72"/>
      <c r="D5888" s="72"/>
      <c r="E5888" s="72"/>
      <c r="F5888" s="72"/>
      <c r="G5888" s="72"/>
      <c r="H5888" s="72"/>
    </row>
    <row r="5889" spans="1:8" x14ac:dyDescent="0.25">
      <c r="A5889" s="73"/>
      <c r="B5889" s="72"/>
      <c r="C5889" s="72"/>
      <c r="D5889" s="72"/>
      <c r="E5889" s="72"/>
      <c r="F5889" s="72"/>
      <c r="G5889" s="72"/>
      <c r="H5889" s="72"/>
    </row>
    <row r="5890" spans="1:8" x14ac:dyDescent="0.25">
      <c r="A5890" s="73"/>
      <c r="B5890" s="72"/>
      <c r="C5890" s="72"/>
      <c r="D5890" s="72"/>
      <c r="E5890" s="72"/>
      <c r="F5890" s="72"/>
      <c r="G5890" s="72"/>
      <c r="H5890" s="72"/>
    </row>
    <row r="5891" spans="1:8" x14ac:dyDescent="0.25">
      <c r="A5891" s="73"/>
      <c r="B5891" s="72"/>
      <c r="C5891" s="72"/>
      <c r="D5891" s="72"/>
      <c r="E5891" s="72"/>
      <c r="F5891" s="72"/>
      <c r="G5891" s="72"/>
      <c r="H5891" s="72"/>
    </row>
    <row r="5892" spans="1:8" x14ac:dyDescent="0.25">
      <c r="A5892" s="73"/>
      <c r="B5892" s="72"/>
      <c r="C5892" s="72"/>
      <c r="D5892" s="72"/>
      <c r="E5892" s="72"/>
      <c r="F5892" s="72"/>
      <c r="G5892" s="72"/>
      <c r="H5892" s="72"/>
    </row>
    <row r="5893" spans="1:8" x14ac:dyDescent="0.25">
      <c r="A5893" s="73"/>
      <c r="B5893" s="72"/>
      <c r="C5893" s="72"/>
      <c r="D5893" s="72"/>
      <c r="E5893" s="72"/>
      <c r="F5893" s="72"/>
      <c r="G5893" s="72"/>
      <c r="H5893" s="72"/>
    </row>
    <row r="5894" spans="1:8" x14ac:dyDescent="0.25">
      <c r="A5894" s="73"/>
      <c r="B5894" s="72"/>
      <c r="C5894" s="72"/>
      <c r="D5894" s="72"/>
      <c r="E5894" s="72"/>
      <c r="F5894" s="72"/>
      <c r="G5894" s="72"/>
      <c r="H5894" s="72"/>
    </row>
    <row r="5895" spans="1:8" x14ac:dyDescent="0.25">
      <c r="A5895" s="73"/>
      <c r="B5895" s="72"/>
      <c r="C5895" s="72"/>
      <c r="D5895" s="72"/>
      <c r="E5895" s="72"/>
      <c r="F5895" s="72"/>
      <c r="G5895" s="72"/>
      <c r="H5895" s="72"/>
    </row>
    <row r="5896" spans="1:8" x14ac:dyDescent="0.25">
      <c r="A5896" s="73"/>
      <c r="B5896" s="72"/>
      <c r="C5896" s="72"/>
      <c r="D5896" s="72"/>
      <c r="E5896" s="72"/>
      <c r="F5896" s="72"/>
      <c r="G5896" s="72"/>
      <c r="H5896" s="72"/>
    </row>
    <row r="5897" spans="1:8" x14ac:dyDescent="0.25">
      <c r="A5897" s="73"/>
      <c r="B5897" s="72"/>
      <c r="C5897" s="72"/>
      <c r="D5897" s="72"/>
      <c r="E5897" s="72"/>
      <c r="F5897" s="72"/>
      <c r="G5897" s="72"/>
      <c r="H5897" s="72"/>
    </row>
    <row r="5898" spans="1:8" x14ac:dyDescent="0.25">
      <c r="A5898" s="73"/>
      <c r="B5898" s="72"/>
      <c r="C5898" s="72"/>
      <c r="D5898" s="72"/>
      <c r="E5898" s="72"/>
      <c r="F5898" s="72"/>
      <c r="G5898" s="72"/>
      <c r="H5898" s="72"/>
    </row>
    <row r="5899" spans="1:8" x14ac:dyDescent="0.25">
      <c r="A5899" s="73"/>
      <c r="B5899" s="72"/>
      <c r="C5899" s="72"/>
      <c r="D5899" s="72"/>
      <c r="E5899" s="72"/>
      <c r="F5899" s="72"/>
      <c r="G5899" s="72"/>
      <c r="H5899" s="72"/>
    </row>
    <row r="5900" spans="1:8" x14ac:dyDescent="0.25">
      <c r="A5900" s="73"/>
      <c r="B5900" s="72"/>
      <c r="C5900" s="72"/>
      <c r="D5900" s="72"/>
      <c r="E5900" s="72"/>
      <c r="F5900" s="72"/>
      <c r="G5900" s="72"/>
      <c r="H5900" s="72"/>
    </row>
    <row r="5901" spans="1:8" x14ac:dyDescent="0.25">
      <c r="A5901" s="73"/>
      <c r="B5901" s="72"/>
      <c r="C5901" s="72"/>
      <c r="D5901" s="72"/>
      <c r="E5901" s="72"/>
      <c r="F5901" s="72"/>
      <c r="G5901" s="72"/>
      <c r="H5901" s="72"/>
    </row>
    <row r="5902" spans="1:8" x14ac:dyDescent="0.25">
      <c r="A5902" s="73"/>
      <c r="B5902" s="72"/>
      <c r="C5902" s="72"/>
      <c r="D5902" s="72"/>
      <c r="E5902" s="72"/>
      <c r="F5902" s="72"/>
      <c r="G5902" s="72"/>
      <c r="H5902" s="72"/>
    </row>
    <row r="5903" spans="1:8" x14ac:dyDescent="0.25">
      <c r="A5903" s="73"/>
      <c r="B5903" s="72"/>
      <c r="C5903" s="72"/>
      <c r="D5903" s="72"/>
      <c r="E5903" s="72"/>
      <c r="F5903" s="72"/>
      <c r="G5903" s="72"/>
      <c r="H5903" s="72"/>
    </row>
    <row r="5904" spans="1:8" x14ac:dyDescent="0.25">
      <c r="A5904" s="73"/>
      <c r="B5904" s="72"/>
      <c r="C5904" s="72"/>
      <c r="D5904" s="72"/>
      <c r="E5904" s="72"/>
      <c r="F5904" s="72"/>
      <c r="G5904" s="72"/>
      <c r="H5904" s="72"/>
    </row>
    <row r="5905" spans="1:8" x14ac:dyDescent="0.25">
      <c r="A5905" s="73"/>
      <c r="B5905" s="72"/>
      <c r="C5905" s="72"/>
      <c r="D5905" s="72"/>
      <c r="E5905" s="72"/>
      <c r="F5905" s="72"/>
      <c r="G5905" s="72"/>
      <c r="H5905" s="72"/>
    </row>
    <row r="5906" spans="1:8" x14ac:dyDescent="0.25">
      <c r="A5906" s="73"/>
      <c r="B5906" s="72"/>
      <c r="C5906" s="72"/>
      <c r="D5906" s="72"/>
      <c r="E5906" s="72"/>
      <c r="F5906" s="72"/>
      <c r="G5906" s="72"/>
      <c r="H5906" s="72"/>
    </row>
    <row r="5907" spans="1:8" x14ac:dyDescent="0.25">
      <c r="A5907" s="73"/>
      <c r="B5907" s="72"/>
      <c r="C5907" s="72"/>
      <c r="D5907" s="72"/>
      <c r="E5907" s="72"/>
      <c r="F5907" s="72"/>
      <c r="G5907" s="72"/>
      <c r="H5907" s="72"/>
    </row>
    <row r="5908" spans="1:8" x14ac:dyDescent="0.25">
      <c r="A5908" s="73"/>
      <c r="B5908" s="72"/>
      <c r="C5908" s="72"/>
      <c r="D5908" s="72"/>
      <c r="E5908" s="72"/>
      <c r="F5908" s="72"/>
      <c r="G5908" s="72"/>
      <c r="H5908" s="72"/>
    </row>
    <row r="5909" spans="1:8" x14ac:dyDescent="0.25">
      <c r="A5909" s="73"/>
      <c r="B5909" s="72"/>
      <c r="C5909" s="72"/>
      <c r="D5909" s="72"/>
      <c r="E5909" s="72"/>
      <c r="F5909" s="72"/>
      <c r="G5909" s="72"/>
      <c r="H5909" s="72"/>
    </row>
    <row r="5910" spans="1:8" x14ac:dyDescent="0.25">
      <c r="A5910" s="73"/>
      <c r="B5910" s="72"/>
      <c r="C5910" s="72"/>
      <c r="D5910" s="72"/>
      <c r="E5910" s="72"/>
      <c r="F5910" s="72"/>
      <c r="G5910" s="72"/>
      <c r="H5910" s="72"/>
    </row>
    <row r="5911" spans="1:8" x14ac:dyDescent="0.25">
      <c r="A5911" s="73"/>
      <c r="B5911" s="72"/>
      <c r="C5911" s="72"/>
      <c r="D5911" s="72"/>
      <c r="E5911" s="72"/>
      <c r="F5911" s="72"/>
      <c r="G5911" s="72"/>
      <c r="H5911" s="72"/>
    </row>
    <row r="5912" spans="1:8" x14ac:dyDescent="0.25">
      <c r="A5912" s="73"/>
      <c r="B5912" s="72"/>
      <c r="C5912" s="72"/>
      <c r="D5912" s="72"/>
      <c r="E5912" s="72"/>
      <c r="F5912" s="72"/>
      <c r="G5912" s="72"/>
      <c r="H5912" s="72"/>
    </row>
    <row r="5913" spans="1:8" x14ac:dyDescent="0.25">
      <c r="A5913" s="73"/>
      <c r="B5913" s="72"/>
      <c r="C5913" s="72"/>
      <c r="D5913" s="72"/>
      <c r="E5913" s="72"/>
      <c r="F5913" s="72"/>
      <c r="G5913" s="72"/>
      <c r="H5913" s="72"/>
    </row>
    <row r="5914" spans="1:8" x14ac:dyDescent="0.25">
      <c r="A5914" s="73"/>
      <c r="B5914" s="72"/>
      <c r="C5914" s="72"/>
      <c r="D5914" s="72"/>
      <c r="E5914" s="72"/>
      <c r="F5914" s="72"/>
      <c r="G5914" s="72"/>
      <c r="H5914" s="72"/>
    </row>
    <row r="5915" spans="1:8" x14ac:dyDescent="0.25">
      <c r="A5915" s="73"/>
      <c r="B5915" s="72"/>
      <c r="C5915" s="72"/>
      <c r="D5915" s="72"/>
      <c r="E5915" s="72"/>
      <c r="F5915" s="72"/>
      <c r="G5915" s="72"/>
      <c r="H5915" s="72"/>
    </row>
    <row r="5916" spans="1:8" x14ac:dyDescent="0.25">
      <c r="A5916" s="73"/>
      <c r="B5916" s="72"/>
      <c r="C5916" s="72"/>
      <c r="D5916" s="72"/>
      <c r="E5916" s="72"/>
      <c r="F5916" s="72"/>
      <c r="G5916" s="72"/>
      <c r="H5916" s="72"/>
    </row>
    <row r="5917" spans="1:8" x14ac:dyDescent="0.25">
      <c r="A5917" s="73"/>
      <c r="B5917" s="72"/>
      <c r="C5917" s="72"/>
      <c r="D5917" s="72"/>
      <c r="E5917" s="72"/>
      <c r="F5917" s="72"/>
      <c r="G5917" s="72"/>
      <c r="H5917" s="72"/>
    </row>
    <row r="5918" spans="1:8" x14ac:dyDescent="0.25">
      <c r="A5918" s="73"/>
      <c r="B5918" s="72"/>
      <c r="C5918" s="72"/>
      <c r="D5918" s="72"/>
      <c r="E5918" s="72"/>
      <c r="F5918" s="72"/>
      <c r="G5918" s="72"/>
      <c r="H5918" s="72"/>
    </row>
    <row r="5919" spans="1:8" x14ac:dyDescent="0.25">
      <c r="A5919" s="73"/>
      <c r="B5919" s="72"/>
      <c r="C5919" s="72"/>
      <c r="D5919" s="72"/>
      <c r="E5919" s="72"/>
      <c r="F5919" s="72"/>
      <c r="G5919" s="72"/>
      <c r="H5919" s="72"/>
    </row>
    <row r="5920" spans="1:8" x14ac:dyDescent="0.25">
      <c r="A5920" s="73"/>
      <c r="B5920" s="72"/>
      <c r="C5920" s="72"/>
      <c r="D5920" s="72"/>
      <c r="E5920" s="72"/>
      <c r="F5920" s="72"/>
      <c r="G5920" s="72"/>
      <c r="H5920" s="72"/>
    </row>
    <row r="5921" spans="1:8" x14ac:dyDescent="0.25">
      <c r="A5921" s="73"/>
      <c r="B5921" s="72"/>
      <c r="C5921" s="72"/>
      <c r="D5921" s="72"/>
      <c r="E5921" s="72"/>
      <c r="F5921" s="72"/>
      <c r="G5921" s="72"/>
      <c r="H5921" s="72"/>
    </row>
    <row r="5922" spans="1:8" x14ac:dyDescent="0.25">
      <c r="A5922" s="73"/>
      <c r="B5922" s="72"/>
      <c r="C5922" s="72"/>
      <c r="D5922" s="72"/>
      <c r="E5922" s="72"/>
      <c r="F5922" s="72"/>
      <c r="G5922" s="72"/>
      <c r="H5922" s="72"/>
    </row>
    <row r="5923" spans="1:8" x14ac:dyDescent="0.25">
      <c r="A5923" s="73"/>
      <c r="B5923" s="72"/>
      <c r="C5923" s="72"/>
      <c r="D5923" s="72"/>
      <c r="E5923" s="72"/>
      <c r="F5923" s="72"/>
      <c r="G5923" s="72"/>
      <c r="H5923" s="72"/>
    </row>
    <row r="5924" spans="1:8" x14ac:dyDescent="0.25">
      <c r="A5924" s="73"/>
      <c r="B5924" s="72"/>
      <c r="C5924" s="72"/>
      <c r="D5924" s="72"/>
      <c r="E5924" s="72"/>
      <c r="F5924" s="72"/>
      <c r="G5924" s="72"/>
      <c r="H5924" s="72"/>
    </row>
    <row r="5925" spans="1:8" x14ac:dyDescent="0.25">
      <c r="A5925" s="73"/>
      <c r="B5925" s="72"/>
      <c r="C5925" s="72"/>
      <c r="D5925" s="72"/>
      <c r="E5925" s="72"/>
      <c r="F5925" s="72"/>
      <c r="G5925" s="72"/>
      <c r="H5925" s="72"/>
    </row>
    <row r="5926" spans="1:8" x14ac:dyDescent="0.25">
      <c r="A5926" s="73"/>
      <c r="B5926" s="72"/>
      <c r="C5926" s="72"/>
      <c r="D5926" s="72"/>
      <c r="E5926" s="72"/>
      <c r="F5926" s="72"/>
      <c r="G5926" s="72"/>
      <c r="H5926" s="72"/>
    </row>
    <row r="5927" spans="1:8" x14ac:dyDescent="0.25">
      <c r="A5927" s="73"/>
      <c r="B5927" s="72"/>
      <c r="C5927" s="72"/>
      <c r="D5927" s="72"/>
      <c r="E5927" s="72"/>
      <c r="F5927" s="72"/>
      <c r="G5927" s="72"/>
      <c r="H5927" s="72"/>
    </row>
    <row r="5928" spans="1:8" x14ac:dyDescent="0.25">
      <c r="A5928" s="73"/>
      <c r="B5928" s="72"/>
      <c r="C5928" s="72"/>
      <c r="D5928" s="72"/>
      <c r="E5928" s="72"/>
      <c r="F5928" s="72"/>
      <c r="G5928" s="72"/>
      <c r="H5928" s="72"/>
    </row>
    <row r="5929" spans="1:8" x14ac:dyDescent="0.25">
      <c r="A5929" s="73"/>
      <c r="B5929" s="72"/>
      <c r="C5929" s="72"/>
      <c r="D5929" s="72"/>
      <c r="E5929" s="72"/>
      <c r="F5929" s="72"/>
      <c r="G5929" s="72"/>
      <c r="H5929" s="72"/>
    </row>
    <row r="5930" spans="1:8" x14ac:dyDescent="0.25">
      <c r="A5930" s="73"/>
      <c r="B5930" s="72"/>
      <c r="C5930" s="72"/>
      <c r="D5930" s="72"/>
      <c r="E5930" s="72"/>
      <c r="F5930" s="72"/>
      <c r="G5930" s="72"/>
      <c r="H5930" s="72"/>
    </row>
    <row r="5931" spans="1:8" x14ac:dyDescent="0.25">
      <c r="A5931" s="73"/>
      <c r="B5931" s="72"/>
      <c r="C5931" s="72"/>
      <c r="D5931" s="72"/>
      <c r="E5931" s="72"/>
      <c r="F5931" s="72"/>
      <c r="G5931" s="72"/>
      <c r="H5931" s="72"/>
    </row>
    <row r="5932" spans="1:8" x14ac:dyDescent="0.25">
      <c r="A5932" s="73"/>
      <c r="B5932" s="72"/>
      <c r="C5932" s="72"/>
      <c r="D5932" s="72"/>
      <c r="E5932" s="72"/>
      <c r="F5932" s="72"/>
      <c r="G5932" s="72"/>
      <c r="H5932" s="72"/>
    </row>
    <row r="5933" spans="1:8" x14ac:dyDescent="0.25">
      <c r="A5933" s="73"/>
      <c r="B5933" s="72"/>
      <c r="C5933" s="72"/>
      <c r="D5933" s="72"/>
      <c r="E5933" s="72"/>
      <c r="F5933" s="72"/>
      <c r="G5933" s="72"/>
      <c r="H5933" s="72"/>
    </row>
    <row r="5934" spans="1:8" x14ac:dyDescent="0.25">
      <c r="A5934" s="73"/>
      <c r="B5934" s="72"/>
      <c r="C5934" s="72"/>
      <c r="D5934" s="72"/>
      <c r="E5934" s="72"/>
      <c r="F5934" s="72"/>
      <c r="G5934" s="72"/>
      <c r="H5934" s="72"/>
    </row>
    <row r="5935" spans="1:8" x14ac:dyDescent="0.25">
      <c r="A5935" s="73"/>
      <c r="B5935" s="72"/>
      <c r="C5935" s="72"/>
      <c r="D5935" s="72"/>
      <c r="E5935" s="72"/>
      <c r="F5935" s="72"/>
      <c r="G5935" s="72"/>
      <c r="H5935" s="72"/>
    </row>
    <row r="5936" spans="1:8" x14ac:dyDescent="0.25">
      <c r="A5936" s="73"/>
      <c r="B5936" s="72"/>
      <c r="C5936" s="72"/>
      <c r="D5936" s="72"/>
      <c r="E5936" s="72"/>
      <c r="F5936" s="72"/>
      <c r="G5936" s="72"/>
      <c r="H5936" s="72"/>
    </row>
    <row r="5937" spans="1:8" x14ac:dyDescent="0.25">
      <c r="A5937" s="73"/>
      <c r="B5937" s="72"/>
      <c r="C5937" s="72"/>
      <c r="D5937" s="72"/>
      <c r="E5937" s="72"/>
      <c r="F5937" s="72"/>
      <c r="G5937" s="72"/>
      <c r="H5937" s="72"/>
    </row>
    <row r="5938" spans="1:8" x14ac:dyDescent="0.25">
      <c r="A5938" s="73"/>
      <c r="B5938" s="72"/>
      <c r="C5938" s="72"/>
      <c r="D5938" s="72"/>
      <c r="E5938" s="72"/>
      <c r="F5938" s="72"/>
      <c r="G5938" s="72"/>
      <c r="H5938" s="72"/>
    </row>
    <row r="5939" spans="1:8" x14ac:dyDescent="0.25">
      <c r="A5939" s="73"/>
      <c r="B5939" s="72"/>
      <c r="C5939" s="72"/>
      <c r="D5939" s="72"/>
      <c r="E5939" s="72"/>
      <c r="F5939" s="72"/>
      <c r="G5939" s="72"/>
      <c r="H5939" s="72"/>
    </row>
    <row r="5940" spans="1:8" x14ac:dyDescent="0.25">
      <c r="A5940" s="73"/>
      <c r="B5940" s="72"/>
      <c r="C5940" s="72"/>
      <c r="D5940" s="72"/>
      <c r="E5940" s="72"/>
      <c r="F5940" s="72"/>
      <c r="G5940" s="72"/>
      <c r="H5940" s="72"/>
    </row>
    <row r="5941" spans="1:8" x14ac:dyDescent="0.25">
      <c r="A5941" s="73"/>
      <c r="B5941" s="72"/>
      <c r="C5941" s="72"/>
      <c r="D5941" s="72"/>
      <c r="E5941" s="72"/>
      <c r="F5941" s="72"/>
      <c r="G5941" s="72"/>
      <c r="H5941" s="72"/>
    </row>
    <row r="5942" spans="1:8" x14ac:dyDescent="0.25">
      <c r="A5942" s="73"/>
      <c r="B5942" s="72"/>
      <c r="C5942" s="72"/>
      <c r="D5942" s="72"/>
      <c r="E5942" s="72"/>
      <c r="F5942" s="72"/>
      <c r="G5942" s="72"/>
      <c r="H5942" s="72"/>
    </row>
    <row r="5943" spans="1:8" x14ac:dyDescent="0.25">
      <c r="A5943" s="73"/>
      <c r="B5943" s="72"/>
      <c r="C5943" s="72"/>
      <c r="D5943" s="72"/>
      <c r="E5943" s="72"/>
      <c r="F5943" s="72"/>
      <c r="G5943" s="72"/>
      <c r="H5943" s="72"/>
    </row>
    <row r="5944" spans="1:8" x14ac:dyDescent="0.25">
      <c r="A5944" s="73"/>
      <c r="B5944" s="72"/>
      <c r="C5944" s="72"/>
      <c r="D5944" s="72"/>
      <c r="E5944" s="72"/>
      <c r="F5944" s="72"/>
      <c r="G5944" s="72"/>
      <c r="H5944" s="72"/>
    </row>
    <row r="5945" spans="1:8" x14ac:dyDescent="0.25">
      <c r="A5945" s="73"/>
      <c r="B5945" s="72"/>
      <c r="C5945" s="72"/>
      <c r="D5945" s="72"/>
      <c r="E5945" s="72"/>
      <c r="F5945" s="72"/>
      <c r="G5945" s="72"/>
      <c r="H5945" s="72"/>
    </row>
    <row r="5946" spans="1:8" x14ac:dyDescent="0.25">
      <c r="A5946" s="73"/>
      <c r="B5946" s="72"/>
      <c r="C5946" s="72"/>
      <c r="D5946" s="72"/>
      <c r="E5946" s="72"/>
      <c r="F5946" s="72"/>
      <c r="G5946" s="72"/>
      <c r="H5946" s="72"/>
    </row>
    <row r="5947" spans="1:8" x14ac:dyDescent="0.25">
      <c r="A5947" s="73"/>
      <c r="B5947" s="72"/>
      <c r="C5947" s="72"/>
      <c r="D5947" s="72"/>
      <c r="E5947" s="72"/>
      <c r="F5947" s="72"/>
      <c r="G5947" s="72"/>
      <c r="H5947" s="72"/>
    </row>
    <row r="5948" spans="1:8" x14ac:dyDescent="0.25">
      <c r="A5948" s="73"/>
      <c r="B5948" s="72"/>
      <c r="C5948" s="72"/>
      <c r="D5948" s="72"/>
      <c r="E5948" s="72"/>
      <c r="F5948" s="72"/>
      <c r="G5948" s="72"/>
      <c r="H5948" s="72"/>
    </row>
    <row r="5949" spans="1:8" x14ac:dyDescent="0.25">
      <c r="A5949" s="73"/>
      <c r="B5949" s="72"/>
      <c r="C5949" s="72"/>
      <c r="D5949" s="72"/>
      <c r="E5949" s="72"/>
      <c r="F5949" s="72"/>
      <c r="G5949" s="72"/>
      <c r="H5949" s="72"/>
    </row>
    <row r="5950" spans="1:8" x14ac:dyDescent="0.25">
      <c r="A5950" s="73"/>
      <c r="B5950" s="72"/>
      <c r="C5950" s="72"/>
      <c r="D5950" s="72"/>
      <c r="E5950" s="72"/>
      <c r="F5950" s="72"/>
      <c r="G5950" s="72"/>
      <c r="H5950" s="72"/>
    </row>
    <row r="5951" spans="1:8" x14ac:dyDescent="0.25">
      <c r="A5951" s="73"/>
      <c r="B5951" s="72"/>
      <c r="C5951" s="72"/>
      <c r="D5951" s="72"/>
      <c r="E5951" s="72"/>
      <c r="F5951" s="72"/>
      <c r="G5951" s="72"/>
      <c r="H5951" s="72"/>
    </row>
    <row r="5952" spans="1:8" x14ac:dyDescent="0.25">
      <c r="A5952" s="73"/>
      <c r="B5952" s="72"/>
      <c r="C5952" s="72"/>
      <c r="D5952" s="72"/>
      <c r="E5952" s="72"/>
      <c r="F5952" s="72"/>
      <c r="G5952" s="72"/>
      <c r="H5952" s="72"/>
    </row>
    <row r="5953" spans="1:8" x14ac:dyDescent="0.25">
      <c r="A5953" s="73"/>
      <c r="B5953" s="72"/>
      <c r="C5953" s="72"/>
      <c r="D5953" s="72"/>
      <c r="E5953" s="72"/>
      <c r="F5953" s="72"/>
      <c r="G5953" s="72"/>
      <c r="H5953" s="72"/>
    </row>
    <row r="5954" spans="1:8" x14ac:dyDescent="0.25">
      <c r="A5954" s="73"/>
      <c r="B5954" s="72"/>
      <c r="C5954" s="72"/>
      <c r="D5954" s="72"/>
      <c r="E5954" s="72"/>
      <c r="F5954" s="72"/>
      <c r="G5954" s="72"/>
      <c r="H5954" s="72"/>
    </row>
    <row r="5955" spans="1:8" x14ac:dyDescent="0.25">
      <c r="A5955" s="73"/>
      <c r="B5955" s="72"/>
      <c r="C5955" s="72"/>
      <c r="D5955" s="72"/>
      <c r="E5955" s="72"/>
      <c r="F5955" s="72"/>
      <c r="G5955" s="72"/>
      <c r="H5955" s="72"/>
    </row>
    <row r="5956" spans="1:8" x14ac:dyDescent="0.25">
      <c r="A5956" s="73"/>
      <c r="B5956" s="72"/>
      <c r="C5956" s="72"/>
      <c r="D5956" s="72"/>
      <c r="E5956" s="72"/>
      <c r="F5956" s="72"/>
      <c r="G5956" s="72"/>
      <c r="H5956" s="72"/>
    </row>
    <row r="5957" spans="1:8" x14ac:dyDescent="0.25">
      <c r="A5957" s="73"/>
      <c r="B5957" s="72"/>
      <c r="C5957" s="72"/>
      <c r="D5957" s="72"/>
      <c r="E5957" s="72"/>
      <c r="F5957" s="72"/>
      <c r="G5957" s="72"/>
      <c r="H5957" s="72"/>
    </row>
    <row r="5958" spans="1:8" x14ac:dyDescent="0.25">
      <c r="A5958" s="73"/>
      <c r="B5958" s="72"/>
      <c r="C5958" s="72"/>
      <c r="D5958" s="72"/>
      <c r="E5958" s="72"/>
      <c r="F5958" s="72"/>
      <c r="G5958" s="72"/>
      <c r="H5958" s="72"/>
    </row>
    <row r="5959" spans="1:8" x14ac:dyDescent="0.25">
      <c r="A5959" s="73"/>
      <c r="B5959" s="72"/>
      <c r="C5959" s="72"/>
      <c r="D5959" s="72"/>
      <c r="E5959" s="72"/>
      <c r="F5959" s="72"/>
      <c r="G5959" s="72"/>
      <c r="H5959" s="72"/>
    </row>
    <row r="5960" spans="1:8" x14ac:dyDescent="0.25">
      <c r="A5960" s="73"/>
      <c r="B5960" s="72"/>
      <c r="C5960" s="72"/>
      <c r="D5960" s="72"/>
      <c r="E5960" s="72"/>
      <c r="F5960" s="72"/>
      <c r="G5960" s="72"/>
      <c r="H5960" s="72"/>
    </row>
    <row r="5961" spans="1:8" x14ac:dyDescent="0.25">
      <c r="A5961" s="73"/>
      <c r="B5961" s="72"/>
      <c r="C5961" s="72"/>
      <c r="D5961" s="72"/>
      <c r="E5961" s="72"/>
      <c r="F5961" s="72"/>
      <c r="G5961" s="72"/>
      <c r="H5961" s="72"/>
    </row>
    <row r="5962" spans="1:8" x14ac:dyDescent="0.25">
      <c r="A5962" s="73"/>
      <c r="B5962" s="72"/>
      <c r="C5962" s="72"/>
      <c r="D5962" s="72"/>
      <c r="E5962" s="72"/>
      <c r="F5962" s="72"/>
      <c r="G5962" s="72"/>
      <c r="H5962" s="72"/>
    </row>
    <row r="5963" spans="1:8" x14ac:dyDescent="0.25">
      <c r="A5963" s="73"/>
      <c r="B5963" s="72"/>
      <c r="C5963" s="72"/>
      <c r="D5963" s="72"/>
      <c r="E5963" s="72"/>
      <c r="F5963" s="72"/>
      <c r="G5963" s="72"/>
      <c r="H5963" s="72"/>
    </row>
    <row r="5964" spans="1:8" x14ac:dyDescent="0.25">
      <c r="A5964" s="73"/>
      <c r="B5964" s="72"/>
      <c r="C5964" s="72"/>
      <c r="D5964" s="72"/>
      <c r="E5964" s="72"/>
      <c r="F5964" s="72"/>
      <c r="G5964" s="72"/>
      <c r="H5964" s="72"/>
    </row>
    <row r="5965" spans="1:8" x14ac:dyDescent="0.25">
      <c r="A5965" s="73"/>
      <c r="B5965" s="72"/>
      <c r="C5965" s="72"/>
      <c r="D5965" s="72"/>
      <c r="E5965" s="72"/>
      <c r="F5965" s="72"/>
      <c r="G5965" s="72"/>
      <c r="H5965" s="72"/>
    </row>
    <row r="5966" spans="1:8" x14ac:dyDescent="0.25">
      <c r="A5966" s="73"/>
      <c r="B5966" s="72"/>
      <c r="C5966" s="72"/>
      <c r="D5966" s="72"/>
      <c r="E5966" s="72"/>
      <c r="F5966" s="72"/>
      <c r="G5966" s="72"/>
      <c r="H5966" s="72"/>
    </row>
    <row r="5967" spans="1:8" x14ac:dyDescent="0.25">
      <c r="A5967" s="73"/>
      <c r="B5967" s="72"/>
      <c r="C5967" s="72"/>
      <c r="D5967" s="72"/>
      <c r="E5967" s="72"/>
      <c r="F5967" s="72"/>
      <c r="G5967" s="72"/>
      <c r="H5967" s="72"/>
    </row>
    <row r="5968" spans="1:8" x14ac:dyDescent="0.25">
      <c r="A5968" s="73"/>
      <c r="B5968" s="72"/>
      <c r="C5968" s="72"/>
      <c r="D5968" s="72"/>
      <c r="E5968" s="72"/>
      <c r="F5968" s="72"/>
      <c r="G5968" s="72"/>
      <c r="H5968" s="72"/>
    </row>
    <row r="5969" spans="1:8" x14ac:dyDescent="0.25">
      <c r="A5969" s="73"/>
      <c r="B5969" s="72"/>
      <c r="C5969" s="72"/>
      <c r="D5969" s="72"/>
      <c r="E5969" s="72"/>
      <c r="F5969" s="72"/>
      <c r="G5969" s="72"/>
      <c r="H5969" s="72"/>
    </row>
    <row r="5970" spans="1:8" x14ac:dyDescent="0.25">
      <c r="A5970" s="73"/>
      <c r="B5970" s="72"/>
      <c r="C5970" s="72"/>
      <c r="D5970" s="72"/>
      <c r="E5970" s="72"/>
      <c r="F5970" s="72"/>
      <c r="G5970" s="72"/>
      <c r="H5970" s="72"/>
    </row>
    <row r="5971" spans="1:8" x14ac:dyDescent="0.25">
      <c r="A5971" s="73"/>
      <c r="B5971" s="72"/>
      <c r="C5971" s="72"/>
      <c r="D5971" s="72"/>
      <c r="E5971" s="72"/>
      <c r="F5971" s="72"/>
      <c r="G5971" s="72"/>
      <c r="H5971" s="72"/>
    </row>
    <row r="5972" spans="1:8" x14ac:dyDescent="0.25">
      <c r="A5972" s="73"/>
      <c r="B5972" s="72"/>
      <c r="C5972" s="72"/>
      <c r="D5972" s="72"/>
      <c r="E5972" s="72"/>
      <c r="F5972" s="72"/>
      <c r="G5972" s="72"/>
      <c r="H5972" s="72"/>
    </row>
    <row r="5973" spans="1:8" x14ac:dyDescent="0.25">
      <c r="A5973" s="73"/>
      <c r="B5973" s="72"/>
      <c r="C5973" s="72"/>
      <c r="D5973" s="72"/>
      <c r="E5973" s="72"/>
      <c r="F5973" s="72"/>
      <c r="G5973" s="72"/>
      <c r="H5973" s="72"/>
    </row>
    <row r="5974" spans="1:8" x14ac:dyDescent="0.25">
      <c r="A5974" s="73"/>
      <c r="B5974" s="72"/>
      <c r="C5974" s="72"/>
      <c r="D5974" s="72"/>
      <c r="E5974" s="72"/>
      <c r="F5974" s="72"/>
      <c r="G5974" s="72"/>
      <c r="H5974" s="72"/>
    </row>
    <row r="5975" spans="1:8" x14ac:dyDescent="0.25">
      <c r="A5975" s="73"/>
      <c r="B5975" s="72"/>
      <c r="C5975" s="72"/>
      <c r="D5975" s="72"/>
      <c r="E5975" s="72"/>
      <c r="F5975" s="72"/>
      <c r="G5975" s="72"/>
      <c r="H5975" s="72"/>
    </row>
    <row r="5976" spans="1:8" x14ac:dyDescent="0.25">
      <c r="A5976" s="73"/>
      <c r="B5976" s="72"/>
      <c r="C5976" s="72"/>
      <c r="D5976" s="72"/>
      <c r="E5976" s="72"/>
      <c r="F5976" s="72"/>
      <c r="G5976" s="72"/>
      <c r="H5976" s="72"/>
    </row>
    <row r="5977" spans="1:8" x14ac:dyDescent="0.25">
      <c r="A5977" s="73"/>
      <c r="B5977" s="72"/>
      <c r="C5977" s="72"/>
      <c r="D5977" s="72"/>
      <c r="E5977" s="72"/>
      <c r="F5977" s="72"/>
      <c r="G5977" s="72"/>
      <c r="H5977" s="72"/>
    </row>
    <row r="5978" spans="1:8" x14ac:dyDescent="0.25">
      <c r="A5978" s="73"/>
      <c r="B5978" s="72"/>
      <c r="C5978" s="72"/>
      <c r="D5978" s="72"/>
      <c r="E5978" s="72"/>
      <c r="F5978" s="72"/>
      <c r="G5978" s="72"/>
      <c r="H5978" s="72"/>
    </row>
    <row r="5979" spans="1:8" x14ac:dyDescent="0.25">
      <c r="A5979" s="73"/>
      <c r="B5979" s="72"/>
      <c r="C5979" s="72"/>
      <c r="D5979" s="72"/>
      <c r="E5979" s="72"/>
      <c r="F5979" s="72"/>
      <c r="G5979" s="72"/>
      <c r="H5979" s="72"/>
    </row>
    <row r="5980" spans="1:8" x14ac:dyDescent="0.25">
      <c r="A5980" s="73"/>
      <c r="B5980" s="72"/>
      <c r="C5980" s="72"/>
      <c r="D5980" s="72"/>
      <c r="E5980" s="72"/>
      <c r="F5980" s="72"/>
      <c r="G5980" s="72"/>
      <c r="H5980" s="72"/>
    </row>
    <row r="5981" spans="1:8" x14ac:dyDescent="0.25">
      <c r="A5981" s="73"/>
      <c r="B5981" s="72"/>
      <c r="C5981" s="72"/>
      <c r="D5981" s="72"/>
      <c r="E5981" s="72"/>
      <c r="F5981" s="72"/>
      <c r="G5981" s="72"/>
      <c r="H5981" s="72"/>
    </row>
    <row r="5982" spans="1:8" x14ac:dyDescent="0.25">
      <c r="A5982" s="73"/>
      <c r="B5982" s="72"/>
      <c r="C5982" s="72"/>
      <c r="D5982" s="72"/>
      <c r="E5982" s="72"/>
      <c r="F5982" s="72"/>
      <c r="G5982" s="72"/>
      <c r="H5982" s="72"/>
    </row>
    <row r="5983" spans="1:8" x14ac:dyDescent="0.25">
      <c r="A5983" s="73"/>
      <c r="B5983" s="72"/>
      <c r="C5983" s="72"/>
      <c r="D5983" s="72"/>
      <c r="E5983" s="72"/>
      <c r="F5983" s="72"/>
      <c r="G5983" s="72"/>
      <c r="H5983" s="72"/>
    </row>
    <row r="5984" spans="1:8" x14ac:dyDescent="0.25">
      <c r="A5984" s="73"/>
      <c r="B5984" s="72"/>
      <c r="C5984" s="72"/>
      <c r="D5984" s="72"/>
      <c r="E5984" s="72"/>
      <c r="F5984" s="72"/>
      <c r="G5984" s="72"/>
      <c r="H5984" s="72"/>
    </row>
    <row r="5985" spans="1:8" x14ac:dyDescent="0.25">
      <c r="A5985" s="73"/>
      <c r="B5985" s="72"/>
      <c r="C5985" s="72"/>
      <c r="D5985" s="72"/>
      <c r="E5985" s="72"/>
      <c r="F5985" s="72"/>
      <c r="G5985" s="72"/>
      <c r="H5985" s="72"/>
    </row>
    <row r="5986" spans="1:8" x14ac:dyDescent="0.25">
      <c r="A5986" s="73"/>
      <c r="B5986" s="72"/>
      <c r="C5986" s="72"/>
      <c r="D5986" s="72"/>
      <c r="E5986" s="72"/>
      <c r="F5986" s="72"/>
      <c r="G5986" s="72"/>
      <c r="H5986" s="72"/>
    </row>
    <row r="5987" spans="1:8" x14ac:dyDescent="0.25">
      <c r="A5987" s="73"/>
      <c r="B5987" s="72"/>
      <c r="C5987" s="72"/>
      <c r="D5987" s="72"/>
      <c r="E5987" s="72"/>
      <c r="F5987" s="72"/>
      <c r="G5987" s="72"/>
      <c r="H5987" s="72"/>
    </row>
    <row r="5988" spans="1:8" x14ac:dyDescent="0.25">
      <c r="A5988" s="73"/>
      <c r="B5988" s="72"/>
      <c r="C5988" s="72"/>
      <c r="D5988" s="72"/>
      <c r="E5988" s="72"/>
      <c r="F5988" s="72"/>
      <c r="G5988" s="72"/>
      <c r="H5988" s="72"/>
    </row>
    <row r="5989" spans="1:8" x14ac:dyDescent="0.25">
      <c r="A5989" s="73"/>
      <c r="B5989" s="72"/>
      <c r="C5989" s="72"/>
      <c r="D5989" s="72"/>
      <c r="E5989" s="72"/>
      <c r="F5989" s="72"/>
      <c r="G5989" s="72"/>
      <c r="H5989" s="72"/>
    </row>
    <row r="5990" spans="1:8" x14ac:dyDescent="0.25">
      <c r="A5990" s="73"/>
      <c r="B5990" s="72"/>
      <c r="C5990" s="72"/>
      <c r="D5990" s="72"/>
      <c r="E5990" s="72"/>
      <c r="F5990" s="72"/>
      <c r="G5990" s="72"/>
      <c r="H5990" s="72"/>
    </row>
    <row r="5991" spans="1:8" x14ac:dyDescent="0.25">
      <c r="A5991" s="73"/>
      <c r="B5991" s="72"/>
      <c r="C5991" s="72"/>
      <c r="D5991" s="72"/>
      <c r="E5991" s="72"/>
      <c r="F5991" s="72"/>
      <c r="G5991" s="72"/>
      <c r="H5991" s="72"/>
    </row>
    <row r="5992" spans="1:8" x14ac:dyDescent="0.25">
      <c r="A5992" s="73"/>
      <c r="B5992" s="72"/>
      <c r="C5992" s="72"/>
      <c r="D5992" s="72"/>
      <c r="E5992" s="72"/>
      <c r="F5992" s="72"/>
      <c r="G5992" s="72"/>
      <c r="H5992" s="72"/>
    </row>
    <row r="5993" spans="1:8" x14ac:dyDescent="0.25">
      <c r="A5993" s="73"/>
      <c r="B5993" s="72"/>
      <c r="C5993" s="72"/>
      <c r="D5993" s="72"/>
      <c r="E5993" s="72"/>
      <c r="F5993" s="72"/>
      <c r="G5993" s="72"/>
      <c r="H5993" s="72"/>
    </row>
    <row r="5994" spans="1:8" x14ac:dyDescent="0.25">
      <c r="A5994" s="73"/>
      <c r="B5994" s="72"/>
      <c r="C5994" s="72"/>
      <c r="D5994" s="72"/>
      <c r="E5994" s="72"/>
      <c r="F5994" s="72"/>
      <c r="G5994" s="72"/>
      <c r="H5994" s="72"/>
    </row>
    <row r="5995" spans="1:8" x14ac:dyDescent="0.25">
      <c r="A5995" s="73"/>
      <c r="B5995" s="72"/>
      <c r="C5995" s="72"/>
      <c r="D5995" s="72"/>
      <c r="E5995" s="72"/>
      <c r="F5995" s="72"/>
      <c r="G5995" s="72"/>
      <c r="H5995" s="72"/>
    </row>
    <row r="5996" spans="1:8" x14ac:dyDescent="0.25">
      <c r="A5996" s="73"/>
      <c r="B5996" s="72"/>
      <c r="C5996" s="72"/>
      <c r="D5996" s="72"/>
      <c r="E5996" s="72"/>
      <c r="F5996" s="72"/>
      <c r="G5996" s="72"/>
      <c r="H5996" s="72"/>
    </row>
    <row r="5997" spans="1:8" x14ac:dyDescent="0.25">
      <c r="A5997" s="73"/>
      <c r="B5997" s="72"/>
      <c r="C5997" s="72"/>
      <c r="D5997" s="72"/>
      <c r="E5997" s="72"/>
      <c r="F5997" s="72"/>
      <c r="G5997" s="72"/>
      <c r="H5997" s="72"/>
    </row>
    <row r="5998" spans="1:8" x14ac:dyDescent="0.25">
      <c r="A5998" s="73"/>
      <c r="B5998" s="72"/>
      <c r="C5998" s="72"/>
      <c r="D5998" s="72"/>
      <c r="E5998" s="72"/>
      <c r="F5998" s="72"/>
      <c r="G5998" s="72"/>
      <c r="H5998" s="72"/>
    </row>
    <row r="5999" spans="1:8" x14ac:dyDescent="0.25">
      <c r="A5999" s="73"/>
      <c r="B5999" s="72"/>
      <c r="C5999" s="72"/>
      <c r="D5999" s="72"/>
      <c r="E5999" s="72"/>
      <c r="F5999" s="72"/>
      <c r="G5999" s="72"/>
      <c r="H5999" s="72"/>
    </row>
    <row r="6000" spans="1:8" x14ac:dyDescent="0.25">
      <c r="A6000" s="73"/>
      <c r="B6000" s="72"/>
      <c r="C6000" s="72"/>
      <c r="D6000" s="72"/>
      <c r="E6000" s="72"/>
      <c r="F6000" s="72"/>
      <c r="G6000" s="72"/>
      <c r="H6000" s="72"/>
    </row>
    <row r="6001" spans="1:8" x14ac:dyDescent="0.25">
      <c r="A6001" s="73"/>
      <c r="B6001" s="72"/>
      <c r="C6001" s="72"/>
      <c r="D6001" s="72"/>
      <c r="E6001" s="72"/>
      <c r="F6001" s="72"/>
      <c r="G6001" s="72"/>
      <c r="H6001" s="72"/>
    </row>
    <row r="6002" spans="1:8" x14ac:dyDescent="0.25">
      <c r="A6002" s="73"/>
      <c r="B6002" s="72"/>
      <c r="C6002" s="72"/>
      <c r="D6002" s="72"/>
      <c r="E6002" s="72"/>
      <c r="F6002" s="72"/>
      <c r="G6002" s="72"/>
      <c r="H6002" s="72"/>
    </row>
    <row r="6003" spans="1:8" x14ac:dyDescent="0.25">
      <c r="A6003" s="73"/>
      <c r="B6003" s="72"/>
      <c r="C6003" s="72"/>
      <c r="D6003" s="72"/>
      <c r="E6003" s="72"/>
      <c r="F6003" s="72"/>
      <c r="G6003" s="72"/>
      <c r="H6003" s="72"/>
    </row>
    <row r="6004" spans="1:8" x14ac:dyDescent="0.25">
      <c r="A6004" s="73"/>
      <c r="B6004" s="72"/>
      <c r="C6004" s="72"/>
      <c r="D6004" s="72"/>
      <c r="E6004" s="72"/>
      <c r="F6004" s="72"/>
      <c r="G6004" s="72"/>
      <c r="H6004" s="72"/>
    </row>
    <row r="6005" spans="1:8" x14ac:dyDescent="0.25">
      <c r="A6005" s="73"/>
      <c r="B6005" s="72"/>
      <c r="C6005" s="72"/>
      <c r="D6005" s="72"/>
      <c r="E6005" s="72"/>
      <c r="F6005" s="72"/>
      <c r="G6005" s="72"/>
      <c r="H6005" s="72"/>
    </row>
    <row r="6006" spans="1:8" x14ac:dyDescent="0.25">
      <c r="A6006" s="73"/>
      <c r="B6006" s="72"/>
      <c r="C6006" s="72"/>
      <c r="D6006" s="72"/>
      <c r="E6006" s="72"/>
      <c r="F6006" s="72"/>
      <c r="G6006" s="72"/>
      <c r="H6006" s="72"/>
    </row>
    <row r="6007" spans="1:8" x14ac:dyDescent="0.25">
      <c r="A6007" s="73"/>
      <c r="B6007" s="72"/>
      <c r="C6007" s="72"/>
      <c r="D6007" s="72"/>
      <c r="E6007" s="72"/>
      <c r="F6007" s="72"/>
      <c r="G6007" s="72"/>
      <c r="H6007" s="72"/>
    </row>
    <row r="6008" spans="1:8" x14ac:dyDescent="0.25">
      <c r="A6008" s="73"/>
      <c r="B6008" s="72"/>
      <c r="C6008" s="72"/>
      <c r="D6008" s="72"/>
      <c r="E6008" s="72"/>
      <c r="F6008" s="72"/>
      <c r="G6008" s="72"/>
      <c r="H6008" s="72"/>
    </row>
    <row r="6009" spans="1:8" x14ac:dyDescent="0.25">
      <c r="A6009" s="73"/>
      <c r="B6009" s="72"/>
      <c r="C6009" s="72"/>
      <c r="D6009" s="72"/>
      <c r="E6009" s="72"/>
      <c r="F6009" s="72"/>
      <c r="G6009" s="72"/>
      <c r="H6009" s="72"/>
    </row>
    <row r="6010" spans="1:8" x14ac:dyDescent="0.25">
      <c r="A6010" s="73"/>
      <c r="B6010" s="72"/>
      <c r="C6010" s="72"/>
      <c r="D6010" s="72"/>
      <c r="E6010" s="72"/>
      <c r="F6010" s="72"/>
      <c r="G6010" s="72"/>
      <c r="H6010" s="72"/>
    </row>
    <row r="6011" spans="1:8" x14ac:dyDescent="0.25">
      <c r="A6011" s="73"/>
      <c r="B6011" s="72"/>
      <c r="C6011" s="72"/>
      <c r="D6011" s="72"/>
      <c r="E6011" s="72"/>
      <c r="F6011" s="72"/>
      <c r="G6011" s="72"/>
      <c r="H6011" s="72"/>
    </row>
    <row r="6012" spans="1:8" x14ac:dyDescent="0.25">
      <c r="A6012" s="73"/>
      <c r="B6012" s="72"/>
      <c r="C6012" s="72"/>
      <c r="D6012" s="72"/>
      <c r="E6012" s="72"/>
      <c r="F6012" s="72"/>
      <c r="G6012" s="72"/>
      <c r="H6012" s="72"/>
    </row>
    <row r="6013" spans="1:8" x14ac:dyDescent="0.25">
      <c r="A6013" s="73"/>
      <c r="B6013" s="72"/>
      <c r="C6013" s="72"/>
      <c r="D6013" s="72"/>
      <c r="E6013" s="72"/>
      <c r="F6013" s="72"/>
      <c r="G6013" s="72"/>
      <c r="H6013" s="72"/>
    </row>
    <row r="6014" spans="1:8" x14ac:dyDescent="0.25">
      <c r="A6014" s="73"/>
      <c r="B6014" s="72"/>
      <c r="C6014" s="72"/>
      <c r="D6014" s="72"/>
      <c r="E6014" s="72"/>
      <c r="F6014" s="72"/>
      <c r="G6014" s="72"/>
      <c r="H6014" s="72"/>
    </row>
    <row r="6015" spans="1:8" x14ac:dyDescent="0.25">
      <c r="A6015" s="73"/>
      <c r="B6015" s="72"/>
      <c r="C6015" s="72"/>
      <c r="D6015" s="72"/>
      <c r="E6015" s="72"/>
      <c r="F6015" s="72"/>
      <c r="G6015" s="72"/>
      <c r="H6015" s="72"/>
    </row>
    <row r="6016" spans="1:8" x14ac:dyDescent="0.25">
      <c r="A6016" s="73"/>
      <c r="B6016" s="72"/>
      <c r="C6016" s="72"/>
      <c r="D6016" s="72"/>
      <c r="E6016" s="72"/>
      <c r="F6016" s="72"/>
      <c r="G6016" s="72"/>
      <c r="H6016" s="72"/>
    </row>
    <row r="6017" spans="1:8" x14ac:dyDescent="0.25">
      <c r="A6017" s="73"/>
      <c r="B6017" s="72"/>
      <c r="C6017" s="72"/>
      <c r="D6017" s="72"/>
      <c r="E6017" s="72"/>
      <c r="F6017" s="72"/>
      <c r="G6017" s="72"/>
      <c r="H6017" s="72"/>
    </row>
    <row r="6018" spans="1:8" x14ac:dyDescent="0.25">
      <c r="A6018" s="73"/>
      <c r="B6018" s="72"/>
      <c r="C6018" s="72"/>
      <c r="D6018" s="72"/>
      <c r="E6018" s="72"/>
      <c r="F6018" s="72"/>
      <c r="G6018" s="72"/>
      <c r="H6018" s="72"/>
    </row>
    <row r="6019" spans="1:8" x14ac:dyDescent="0.25">
      <c r="A6019" s="73"/>
      <c r="B6019" s="72"/>
      <c r="C6019" s="72"/>
      <c r="D6019" s="72"/>
      <c r="E6019" s="72"/>
      <c r="F6019" s="72"/>
      <c r="G6019" s="72"/>
      <c r="H6019" s="72"/>
    </row>
    <row r="6020" spans="1:8" x14ac:dyDescent="0.25">
      <c r="A6020" s="73"/>
      <c r="B6020" s="72"/>
      <c r="C6020" s="72"/>
      <c r="D6020" s="72"/>
      <c r="E6020" s="72"/>
      <c r="F6020" s="72"/>
      <c r="G6020" s="72"/>
      <c r="H6020" s="72"/>
    </row>
    <row r="6021" spans="1:8" x14ac:dyDescent="0.25">
      <c r="A6021" s="73"/>
      <c r="B6021" s="72"/>
      <c r="C6021" s="72"/>
      <c r="D6021" s="72"/>
      <c r="E6021" s="72"/>
      <c r="F6021" s="72"/>
      <c r="G6021" s="72"/>
      <c r="H6021" s="72"/>
    </row>
    <row r="6022" spans="1:8" x14ac:dyDescent="0.25">
      <c r="A6022" s="73"/>
      <c r="B6022" s="72"/>
      <c r="C6022" s="72"/>
      <c r="D6022" s="72"/>
      <c r="E6022" s="72"/>
      <c r="F6022" s="72"/>
      <c r="G6022" s="72"/>
      <c r="H6022" s="72"/>
    </row>
    <row r="6023" spans="1:8" x14ac:dyDescent="0.25">
      <c r="A6023" s="73"/>
      <c r="B6023" s="72"/>
      <c r="C6023" s="72"/>
      <c r="D6023" s="72"/>
      <c r="E6023" s="72"/>
      <c r="F6023" s="72"/>
      <c r="G6023" s="72"/>
      <c r="H6023" s="72"/>
    </row>
    <row r="6024" spans="1:8" x14ac:dyDescent="0.25">
      <c r="A6024" s="73"/>
      <c r="B6024" s="72"/>
      <c r="C6024" s="72"/>
      <c r="D6024" s="72"/>
      <c r="E6024" s="72"/>
      <c r="F6024" s="72"/>
      <c r="G6024" s="72"/>
      <c r="H6024" s="72"/>
    </row>
    <row r="6025" spans="1:8" x14ac:dyDescent="0.25">
      <c r="A6025" s="73"/>
      <c r="B6025" s="72"/>
      <c r="C6025" s="72"/>
      <c r="D6025" s="72"/>
      <c r="E6025" s="72"/>
      <c r="F6025" s="72"/>
      <c r="G6025" s="72"/>
      <c r="H6025" s="72"/>
    </row>
    <row r="6026" spans="1:8" x14ac:dyDescent="0.25">
      <c r="A6026" s="73"/>
      <c r="B6026" s="72"/>
      <c r="C6026" s="72"/>
      <c r="D6026" s="72"/>
      <c r="E6026" s="72"/>
      <c r="F6026" s="72"/>
      <c r="G6026" s="72"/>
      <c r="H6026" s="72"/>
    </row>
    <row r="6027" spans="1:8" x14ac:dyDescent="0.25">
      <c r="A6027" s="73"/>
      <c r="B6027" s="72"/>
      <c r="C6027" s="72"/>
      <c r="D6027" s="72"/>
      <c r="E6027" s="72"/>
      <c r="F6027" s="72"/>
      <c r="G6027" s="72"/>
      <c r="H6027" s="72"/>
    </row>
    <row r="6028" spans="1:8" x14ac:dyDescent="0.25">
      <c r="A6028" s="73"/>
      <c r="B6028" s="72"/>
      <c r="C6028" s="72"/>
      <c r="D6028" s="72"/>
      <c r="E6028" s="72"/>
      <c r="F6028" s="72"/>
      <c r="G6028" s="72"/>
      <c r="H6028" s="72"/>
    </row>
    <row r="6029" spans="1:8" x14ac:dyDescent="0.25">
      <c r="A6029" s="73"/>
      <c r="B6029" s="72"/>
      <c r="C6029" s="72"/>
      <c r="D6029" s="72"/>
      <c r="E6029" s="72"/>
      <c r="F6029" s="72"/>
      <c r="G6029" s="72"/>
      <c r="H6029" s="72"/>
    </row>
    <row r="6030" spans="1:8" x14ac:dyDescent="0.25">
      <c r="A6030" s="73"/>
      <c r="B6030" s="72"/>
      <c r="C6030" s="72"/>
      <c r="D6030" s="72"/>
      <c r="E6030" s="72"/>
      <c r="F6030" s="72"/>
      <c r="G6030" s="72"/>
      <c r="H6030" s="72"/>
    </row>
    <row r="6031" spans="1:8" x14ac:dyDescent="0.25">
      <c r="A6031" s="73"/>
      <c r="B6031" s="72"/>
      <c r="C6031" s="72"/>
      <c r="D6031" s="72"/>
      <c r="E6031" s="72"/>
      <c r="F6031" s="72"/>
      <c r="G6031" s="72"/>
      <c r="H6031" s="72"/>
    </row>
    <row r="6032" spans="1:8" x14ac:dyDescent="0.25">
      <c r="A6032" s="73"/>
      <c r="B6032" s="72"/>
      <c r="C6032" s="72"/>
      <c r="D6032" s="72"/>
      <c r="E6032" s="72"/>
      <c r="F6032" s="72"/>
      <c r="G6032" s="72"/>
      <c r="H6032" s="72"/>
    </row>
    <row r="6033" spans="1:8" x14ac:dyDescent="0.25">
      <c r="A6033" s="73"/>
      <c r="B6033" s="72"/>
      <c r="C6033" s="72"/>
      <c r="D6033" s="72"/>
      <c r="E6033" s="72"/>
      <c r="F6033" s="72"/>
      <c r="G6033" s="72"/>
      <c r="H6033" s="72"/>
    </row>
    <row r="6034" spans="1:8" x14ac:dyDescent="0.25">
      <c r="A6034" s="73"/>
      <c r="B6034" s="72"/>
      <c r="C6034" s="72"/>
      <c r="D6034" s="72"/>
      <c r="E6034" s="72"/>
      <c r="F6034" s="72"/>
      <c r="G6034" s="72"/>
      <c r="H6034" s="72"/>
    </row>
    <row r="6035" spans="1:8" x14ac:dyDescent="0.25">
      <c r="A6035" s="73"/>
      <c r="B6035" s="72"/>
      <c r="C6035" s="72"/>
      <c r="D6035" s="72"/>
      <c r="E6035" s="72"/>
      <c r="F6035" s="72"/>
      <c r="G6035" s="72"/>
      <c r="H6035" s="72"/>
    </row>
    <row r="6036" spans="1:8" x14ac:dyDescent="0.25">
      <c r="A6036" s="73"/>
      <c r="B6036" s="72"/>
      <c r="C6036" s="72"/>
      <c r="D6036" s="72"/>
      <c r="E6036" s="72"/>
      <c r="F6036" s="72"/>
      <c r="G6036" s="72"/>
      <c r="H6036" s="72"/>
    </row>
    <row r="6037" spans="1:8" x14ac:dyDescent="0.25">
      <c r="A6037" s="73"/>
      <c r="B6037" s="72"/>
      <c r="C6037" s="72"/>
      <c r="D6037" s="72"/>
      <c r="E6037" s="72"/>
      <c r="F6037" s="72"/>
      <c r="G6037" s="72"/>
      <c r="H6037" s="72"/>
    </row>
    <row r="6038" spans="1:8" x14ac:dyDescent="0.25">
      <c r="A6038" s="73"/>
      <c r="B6038" s="72"/>
      <c r="C6038" s="72"/>
      <c r="D6038" s="72"/>
      <c r="E6038" s="72"/>
      <c r="F6038" s="72"/>
      <c r="G6038" s="72"/>
      <c r="H6038" s="72"/>
    </row>
    <row r="6039" spans="1:8" x14ac:dyDescent="0.25">
      <c r="A6039" s="73"/>
      <c r="B6039" s="72"/>
      <c r="C6039" s="72"/>
      <c r="D6039" s="72"/>
      <c r="E6039" s="72"/>
      <c r="F6039" s="72"/>
      <c r="G6039" s="72"/>
      <c r="H6039" s="72"/>
    </row>
    <row r="6040" spans="1:8" x14ac:dyDescent="0.25">
      <c r="A6040" s="73"/>
      <c r="B6040" s="72"/>
      <c r="C6040" s="72"/>
      <c r="D6040" s="72"/>
      <c r="E6040" s="72"/>
      <c r="F6040" s="72"/>
      <c r="G6040" s="72"/>
      <c r="H6040" s="72"/>
    </row>
    <row r="6041" spans="1:8" x14ac:dyDescent="0.25">
      <c r="A6041" s="73"/>
      <c r="B6041" s="72"/>
      <c r="C6041" s="72"/>
      <c r="D6041" s="72"/>
      <c r="E6041" s="72"/>
      <c r="F6041" s="72"/>
      <c r="G6041" s="72"/>
      <c r="H6041" s="72"/>
    </row>
    <row r="6042" spans="1:8" x14ac:dyDescent="0.25">
      <c r="A6042" s="73"/>
      <c r="B6042" s="72"/>
      <c r="C6042" s="72"/>
      <c r="D6042" s="72"/>
      <c r="E6042" s="72"/>
      <c r="F6042" s="72"/>
      <c r="G6042" s="72"/>
      <c r="H6042" s="72"/>
    </row>
    <row r="6043" spans="1:8" x14ac:dyDescent="0.25">
      <c r="A6043" s="73"/>
      <c r="B6043" s="72"/>
      <c r="C6043" s="72"/>
      <c r="D6043" s="72"/>
      <c r="E6043" s="72"/>
      <c r="F6043" s="72"/>
      <c r="G6043" s="72"/>
      <c r="H6043" s="72"/>
    </row>
    <row r="6044" spans="1:8" x14ac:dyDescent="0.25">
      <c r="A6044" s="73"/>
      <c r="B6044" s="72"/>
      <c r="C6044" s="72"/>
      <c r="D6044" s="72"/>
      <c r="E6044" s="72"/>
      <c r="F6044" s="72"/>
      <c r="G6044" s="72"/>
      <c r="H6044" s="72"/>
    </row>
    <row r="6045" spans="1:8" x14ac:dyDescent="0.25">
      <c r="A6045" s="73"/>
      <c r="B6045" s="72"/>
      <c r="C6045" s="72"/>
      <c r="D6045" s="72"/>
      <c r="E6045" s="72"/>
      <c r="F6045" s="72"/>
      <c r="G6045" s="72"/>
      <c r="H6045" s="72"/>
    </row>
    <row r="6046" spans="1:8" x14ac:dyDescent="0.25">
      <c r="A6046" s="73"/>
      <c r="B6046" s="72"/>
      <c r="C6046" s="72"/>
      <c r="D6046" s="72"/>
      <c r="E6046" s="72"/>
      <c r="F6046" s="72"/>
      <c r="G6046" s="72"/>
      <c r="H6046" s="72"/>
    </row>
    <row r="6047" spans="1:8" x14ac:dyDescent="0.25">
      <c r="A6047" s="73"/>
      <c r="B6047" s="72"/>
      <c r="C6047" s="72"/>
      <c r="D6047" s="72"/>
      <c r="E6047" s="72"/>
      <c r="F6047" s="72"/>
      <c r="G6047" s="72"/>
      <c r="H6047" s="72"/>
    </row>
    <row r="6048" spans="1:8" x14ac:dyDescent="0.25">
      <c r="A6048" s="73"/>
      <c r="B6048" s="72"/>
      <c r="C6048" s="72"/>
      <c r="D6048" s="72"/>
      <c r="E6048" s="72"/>
      <c r="F6048" s="72"/>
      <c r="G6048" s="72"/>
      <c r="H6048" s="72"/>
    </row>
    <row r="6049" spans="1:8" x14ac:dyDescent="0.25">
      <c r="A6049" s="73"/>
      <c r="B6049" s="72"/>
      <c r="C6049" s="72"/>
      <c r="D6049" s="72"/>
      <c r="E6049" s="72"/>
      <c r="F6049" s="72"/>
      <c r="G6049" s="72"/>
      <c r="H6049" s="72"/>
    </row>
    <row r="6050" spans="1:8" x14ac:dyDescent="0.25">
      <c r="A6050" s="73"/>
      <c r="B6050" s="72"/>
      <c r="C6050" s="72"/>
      <c r="D6050" s="72"/>
      <c r="E6050" s="72"/>
      <c r="F6050" s="72"/>
      <c r="G6050" s="72"/>
      <c r="H6050" s="72"/>
    </row>
    <row r="6051" spans="1:8" x14ac:dyDescent="0.25">
      <c r="A6051" s="73"/>
      <c r="B6051" s="72"/>
      <c r="C6051" s="72"/>
      <c r="D6051" s="72"/>
      <c r="E6051" s="72"/>
      <c r="F6051" s="72"/>
      <c r="G6051" s="72"/>
      <c r="H6051" s="72"/>
    </row>
    <row r="6052" spans="1:8" x14ac:dyDescent="0.25">
      <c r="A6052" s="73"/>
      <c r="B6052" s="72"/>
      <c r="C6052" s="72"/>
      <c r="D6052" s="72"/>
      <c r="E6052" s="72"/>
      <c r="F6052" s="72"/>
      <c r="G6052" s="72"/>
      <c r="H6052" s="72"/>
    </row>
    <row r="6053" spans="1:8" x14ac:dyDescent="0.25">
      <c r="A6053" s="73"/>
      <c r="B6053" s="72"/>
      <c r="C6053" s="72"/>
      <c r="D6053" s="72"/>
      <c r="E6053" s="72"/>
      <c r="F6053" s="72"/>
      <c r="G6053" s="72"/>
      <c r="H6053" s="72"/>
    </row>
    <row r="6054" spans="1:8" x14ac:dyDescent="0.25">
      <c r="A6054" s="73"/>
      <c r="B6054" s="72"/>
      <c r="C6054" s="72"/>
      <c r="D6054" s="72"/>
      <c r="E6054" s="72"/>
      <c r="F6054" s="72"/>
      <c r="G6054" s="72"/>
      <c r="H6054" s="72"/>
    </row>
    <row r="6055" spans="1:8" x14ac:dyDescent="0.25">
      <c r="A6055" s="73"/>
      <c r="B6055" s="72"/>
      <c r="C6055" s="72"/>
      <c r="D6055" s="72"/>
      <c r="E6055" s="72"/>
      <c r="F6055" s="72"/>
      <c r="G6055" s="72"/>
      <c r="H6055" s="72"/>
    </row>
    <row r="6056" spans="1:8" x14ac:dyDescent="0.25">
      <c r="A6056" s="73"/>
      <c r="B6056" s="72"/>
      <c r="C6056" s="72"/>
      <c r="D6056" s="72"/>
      <c r="E6056" s="72"/>
      <c r="F6056" s="72"/>
      <c r="G6056" s="72"/>
      <c r="H6056" s="72"/>
    </row>
    <row r="6057" spans="1:8" x14ac:dyDescent="0.25">
      <c r="A6057" s="73"/>
      <c r="B6057" s="72"/>
      <c r="C6057" s="72"/>
      <c r="D6057" s="72"/>
      <c r="E6057" s="72"/>
      <c r="F6057" s="72"/>
      <c r="G6057" s="72"/>
      <c r="H6057" s="72"/>
    </row>
    <row r="6058" spans="1:8" x14ac:dyDescent="0.25">
      <c r="A6058" s="73"/>
      <c r="B6058" s="72"/>
      <c r="C6058" s="72"/>
      <c r="D6058" s="72"/>
      <c r="E6058" s="72"/>
      <c r="F6058" s="72"/>
      <c r="G6058" s="72"/>
      <c r="H6058" s="72"/>
    </row>
    <row r="6059" spans="1:8" x14ac:dyDescent="0.25">
      <c r="A6059" s="73"/>
      <c r="B6059" s="72"/>
      <c r="C6059" s="72"/>
      <c r="D6059" s="72"/>
      <c r="E6059" s="72"/>
      <c r="F6059" s="72"/>
      <c r="G6059" s="72"/>
      <c r="H6059" s="72"/>
    </row>
    <row r="6060" spans="1:8" x14ac:dyDescent="0.25">
      <c r="A6060" s="73"/>
      <c r="B6060" s="72"/>
      <c r="C6060" s="72"/>
      <c r="D6060" s="72"/>
      <c r="E6060" s="72"/>
      <c r="F6060" s="72"/>
      <c r="G6060" s="72"/>
      <c r="H6060" s="72"/>
    </row>
    <row r="6061" spans="1:8" x14ac:dyDescent="0.25">
      <c r="A6061" s="73"/>
      <c r="B6061" s="72"/>
      <c r="C6061" s="72"/>
      <c r="D6061" s="72"/>
      <c r="E6061" s="72"/>
      <c r="F6061" s="72"/>
      <c r="G6061" s="72"/>
      <c r="H6061" s="72"/>
    </row>
    <row r="6062" spans="1:8" x14ac:dyDescent="0.25">
      <c r="A6062" s="73"/>
      <c r="B6062" s="72"/>
      <c r="C6062" s="72"/>
      <c r="D6062" s="72"/>
      <c r="E6062" s="72"/>
      <c r="F6062" s="72"/>
      <c r="G6062" s="72"/>
      <c r="H6062" s="72"/>
    </row>
    <row r="6063" spans="1:8" x14ac:dyDescent="0.25">
      <c r="A6063" s="73"/>
      <c r="B6063" s="72"/>
      <c r="C6063" s="72"/>
      <c r="D6063" s="72"/>
      <c r="E6063" s="72"/>
      <c r="F6063" s="72"/>
      <c r="G6063" s="72"/>
      <c r="H6063" s="72"/>
    </row>
    <row r="6064" spans="1:8" x14ac:dyDescent="0.25">
      <c r="A6064" s="73"/>
      <c r="B6064" s="72"/>
      <c r="C6064" s="72"/>
      <c r="D6064" s="72"/>
      <c r="E6064" s="72"/>
      <c r="F6064" s="72"/>
      <c r="G6064" s="72"/>
      <c r="H6064" s="72"/>
    </row>
    <row r="6065" spans="1:8" x14ac:dyDescent="0.25">
      <c r="A6065" s="73"/>
      <c r="B6065" s="72"/>
      <c r="C6065" s="72"/>
      <c r="D6065" s="72"/>
      <c r="E6065" s="72"/>
      <c r="F6065" s="72"/>
      <c r="G6065" s="72"/>
      <c r="H6065" s="72"/>
    </row>
    <row r="6066" spans="1:8" x14ac:dyDescent="0.25">
      <c r="A6066" s="73"/>
      <c r="B6066" s="72"/>
      <c r="C6066" s="72"/>
      <c r="D6066" s="72"/>
      <c r="E6066" s="72"/>
      <c r="F6066" s="72"/>
      <c r="G6066" s="72"/>
      <c r="H6066" s="72"/>
    </row>
    <row r="6067" spans="1:8" x14ac:dyDescent="0.25">
      <c r="A6067" s="73"/>
      <c r="B6067" s="72"/>
      <c r="C6067" s="72"/>
      <c r="D6067" s="72"/>
      <c r="E6067" s="72"/>
      <c r="F6067" s="72"/>
      <c r="G6067" s="72"/>
      <c r="H6067" s="72"/>
    </row>
    <row r="6068" spans="1:8" x14ac:dyDescent="0.25">
      <c r="A6068" s="73"/>
      <c r="B6068" s="72"/>
      <c r="C6068" s="72"/>
      <c r="D6068" s="72"/>
      <c r="E6068" s="72"/>
      <c r="F6068" s="72"/>
      <c r="G6068" s="72"/>
      <c r="H6068" s="72"/>
    </row>
    <row r="6069" spans="1:8" x14ac:dyDescent="0.25">
      <c r="A6069" s="73"/>
      <c r="B6069" s="72"/>
      <c r="C6069" s="72"/>
      <c r="D6069" s="72"/>
      <c r="E6069" s="72"/>
      <c r="F6069" s="72"/>
      <c r="G6069" s="72"/>
      <c r="H6069" s="72"/>
    </row>
    <row r="6070" spans="1:8" x14ac:dyDescent="0.25">
      <c r="A6070" s="73"/>
      <c r="B6070" s="72"/>
      <c r="C6070" s="72"/>
      <c r="D6070" s="72"/>
      <c r="E6070" s="72"/>
      <c r="F6070" s="72"/>
      <c r="G6070" s="72"/>
      <c r="H6070" s="72"/>
    </row>
    <row r="6071" spans="1:8" x14ac:dyDescent="0.25">
      <c r="A6071" s="73"/>
      <c r="B6071" s="72"/>
      <c r="C6071" s="72"/>
      <c r="D6071" s="72"/>
      <c r="E6071" s="72"/>
      <c r="F6071" s="72"/>
      <c r="G6071" s="72"/>
      <c r="H6071" s="72"/>
    </row>
    <row r="6072" spans="1:8" x14ac:dyDescent="0.25">
      <c r="A6072" s="73"/>
      <c r="B6072" s="72"/>
      <c r="C6072" s="72"/>
      <c r="D6072" s="72"/>
      <c r="E6072" s="72"/>
      <c r="F6072" s="72"/>
      <c r="G6072" s="72"/>
      <c r="H6072" s="72"/>
    </row>
    <row r="6073" spans="1:8" x14ac:dyDescent="0.25">
      <c r="A6073" s="73"/>
      <c r="B6073" s="72"/>
      <c r="C6073" s="72"/>
      <c r="D6073" s="72"/>
      <c r="E6073" s="72"/>
      <c r="F6073" s="72"/>
      <c r="G6073" s="72"/>
      <c r="H6073" s="72"/>
    </row>
    <row r="6074" spans="1:8" x14ac:dyDescent="0.25">
      <c r="A6074" s="73"/>
      <c r="B6074" s="72"/>
      <c r="C6074" s="72"/>
      <c r="D6074" s="72"/>
      <c r="E6074" s="72"/>
      <c r="F6074" s="72"/>
      <c r="G6074" s="72"/>
      <c r="H6074" s="72"/>
    </row>
    <row r="6075" spans="1:8" x14ac:dyDescent="0.25">
      <c r="A6075" s="73"/>
      <c r="B6075" s="72"/>
      <c r="C6075" s="72"/>
      <c r="D6075" s="72"/>
      <c r="E6075" s="72"/>
      <c r="F6075" s="72"/>
      <c r="G6075" s="72"/>
      <c r="H6075" s="72"/>
    </row>
    <row r="6076" spans="1:8" x14ac:dyDescent="0.25">
      <c r="A6076" s="73"/>
      <c r="B6076" s="72"/>
      <c r="C6076" s="72"/>
      <c r="D6076" s="72"/>
      <c r="E6076" s="72"/>
      <c r="F6076" s="72"/>
      <c r="G6076" s="72"/>
      <c r="H6076" s="72"/>
    </row>
    <row r="6077" spans="1:8" x14ac:dyDescent="0.25">
      <c r="A6077" s="73"/>
      <c r="B6077" s="72"/>
      <c r="C6077" s="72"/>
      <c r="D6077" s="72"/>
      <c r="E6077" s="72"/>
      <c r="F6077" s="72"/>
      <c r="G6077" s="72"/>
      <c r="H6077" s="72"/>
    </row>
    <row r="6078" spans="1:8" x14ac:dyDescent="0.25">
      <c r="A6078" s="73"/>
      <c r="B6078" s="72"/>
      <c r="C6078" s="72"/>
      <c r="D6078" s="72"/>
      <c r="E6078" s="72"/>
      <c r="F6078" s="72"/>
      <c r="G6078" s="72"/>
      <c r="H6078" s="72"/>
    </row>
    <row r="6079" spans="1:8" x14ac:dyDescent="0.25">
      <c r="A6079" s="73"/>
      <c r="B6079" s="72"/>
      <c r="C6079" s="72"/>
      <c r="D6079" s="72"/>
      <c r="E6079" s="72"/>
      <c r="F6079" s="72"/>
      <c r="G6079" s="72"/>
      <c r="H6079" s="72"/>
    </row>
    <row r="6080" spans="1:8" x14ac:dyDescent="0.25">
      <c r="A6080" s="73"/>
      <c r="B6080" s="72"/>
      <c r="C6080" s="72"/>
      <c r="D6080" s="72"/>
      <c r="E6080" s="72"/>
      <c r="F6080" s="72"/>
      <c r="G6080" s="72"/>
      <c r="H6080" s="72"/>
    </row>
    <row r="6081" spans="1:8" x14ac:dyDescent="0.25">
      <c r="A6081" s="73"/>
      <c r="B6081" s="72"/>
      <c r="C6081" s="72"/>
      <c r="D6081" s="72"/>
      <c r="E6081" s="72"/>
      <c r="F6081" s="72"/>
      <c r="G6081" s="72"/>
      <c r="H6081" s="72"/>
    </row>
    <row r="6082" spans="1:8" x14ac:dyDescent="0.25">
      <c r="A6082" s="73"/>
      <c r="B6082" s="72"/>
      <c r="C6082" s="72"/>
      <c r="D6082" s="72"/>
      <c r="E6082" s="72"/>
      <c r="F6082" s="72"/>
      <c r="G6082" s="72"/>
      <c r="H6082" s="72"/>
    </row>
    <row r="6083" spans="1:8" x14ac:dyDescent="0.25">
      <c r="A6083" s="73"/>
      <c r="B6083" s="72"/>
      <c r="C6083" s="72"/>
      <c r="D6083" s="72"/>
      <c r="E6083" s="72"/>
      <c r="F6083" s="72"/>
      <c r="G6083" s="72"/>
      <c r="H6083" s="72"/>
    </row>
    <row r="6084" spans="1:8" x14ac:dyDescent="0.25">
      <c r="A6084" s="73"/>
      <c r="B6084" s="72"/>
      <c r="C6084" s="72"/>
      <c r="D6084" s="72"/>
      <c r="E6084" s="72"/>
      <c r="F6084" s="72"/>
      <c r="G6084" s="72"/>
      <c r="H6084" s="72"/>
    </row>
    <row r="6085" spans="1:8" x14ac:dyDescent="0.25">
      <c r="A6085" s="73"/>
      <c r="B6085" s="72"/>
      <c r="C6085" s="72"/>
      <c r="D6085" s="72"/>
      <c r="E6085" s="72"/>
      <c r="F6085" s="72"/>
      <c r="G6085" s="72"/>
      <c r="H6085" s="72"/>
    </row>
    <row r="6086" spans="1:8" x14ac:dyDescent="0.25">
      <c r="A6086" s="73"/>
      <c r="B6086" s="72"/>
      <c r="C6086" s="72"/>
      <c r="D6086" s="72"/>
      <c r="E6086" s="72"/>
      <c r="F6086" s="72"/>
      <c r="G6086" s="72"/>
      <c r="H6086" s="72"/>
    </row>
    <row r="6087" spans="1:8" x14ac:dyDescent="0.25">
      <c r="A6087" s="73"/>
      <c r="B6087" s="72"/>
      <c r="C6087" s="72"/>
      <c r="D6087" s="72"/>
      <c r="E6087" s="72"/>
      <c r="F6087" s="72"/>
      <c r="G6087" s="72"/>
      <c r="H6087" s="72"/>
    </row>
    <row r="6088" spans="1:8" x14ac:dyDescent="0.25">
      <c r="A6088" s="73"/>
      <c r="B6088" s="72"/>
      <c r="C6088" s="72"/>
      <c r="D6088" s="72"/>
      <c r="E6088" s="72"/>
      <c r="F6088" s="72"/>
      <c r="G6088" s="72"/>
      <c r="H6088" s="72"/>
    </row>
    <row r="6089" spans="1:8" x14ac:dyDescent="0.25">
      <c r="A6089" s="73"/>
      <c r="B6089" s="72"/>
      <c r="C6089" s="72"/>
      <c r="D6089" s="72"/>
      <c r="E6089" s="72"/>
      <c r="F6089" s="72"/>
      <c r="G6089" s="72"/>
      <c r="H6089" s="72"/>
    </row>
    <row r="6090" spans="1:8" x14ac:dyDescent="0.25">
      <c r="A6090" s="73"/>
      <c r="B6090" s="72"/>
      <c r="C6090" s="72"/>
      <c r="D6090" s="72"/>
      <c r="E6090" s="72"/>
      <c r="F6090" s="72"/>
      <c r="G6090" s="72"/>
      <c r="H6090" s="72"/>
    </row>
    <row r="6091" spans="1:8" x14ac:dyDescent="0.25">
      <c r="A6091" s="73"/>
      <c r="B6091" s="72"/>
      <c r="C6091" s="72"/>
      <c r="D6091" s="72"/>
      <c r="E6091" s="72"/>
      <c r="F6091" s="72"/>
      <c r="G6091" s="72"/>
      <c r="H6091" s="72"/>
    </row>
    <row r="6092" spans="1:8" x14ac:dyDescent="0.25">
      <c r="A6092" s="73"/>
      <c r="B6092" s="72"/>
      <c r="C6092" s="72"/>
      <c r="D6092" s="72"/>
      <c r="E6092" s="72"/>
      <c r="F6092" s="72"/>
      <c r="G6092" s="72"/>
      <c r="H6092" s="72"/>
    </row>
    <row r="6093" spans="1:8" x14ac:dyDescent="0.25">
      <c r="A6093" s="73"/>
      <c r="B6093" s="72"/>
      <c r="C6093" s="72"/>
      <c r="D6093" s="72"/>
      <c r="E6093" s="72"/>
      <c r="F6093" s="72"/>
      <c r="G6093" s="72"/>
      <c r="H6093" s="72"/>
    </row>
    <row r="6094" spans="1:8" x14ac:dyDescent="0.25">
      <c r="A6094" s="73"/>
      <c r="B6094" s="72"/>
      <c r="C6094" s="72"/>
      <c r="D6094" s="72"/>
      <c r="E6094" s="72"/>
      <c r="F6094" s="72"/>
      <c r="G6094" s="72"/>
      <c r="H6094" s="72"/>
    </row>
    <row r="6095" spans="1:8" x14ac:dyDescent="0.25">
      <c r="A6095" s="73"/>
      <c r="B6095" s="72"/>
      <c r="C6095" s="72"/>
      <c r="D6095" s="72"/>
      <c r="E6095" s="72"/>
      <c r="F6095" s="72"/>
      <c r="G6095" s="72"/>
      <c r="H6095" s="72"/>
    </row>
    <row r="6096" spans="1:8" x14ac:dyDescent="0.25">
      <c r="A6096" s="73"/>
      <c r="B6096" s="72"/>
      <c r="C6096" s="72"/>
      <c r="D6096" s="72"/>
      <c r="E6096" s="72"/>
      <c r="F6096" s="72"/>
      <c r="G6096" s="72"/>
      <c r="H6096" s="72"/>
    </row>
    <row r="6097" spans="1:8" x14ac:dyDescent="0.25">
      <c r="A6097" s="73"/>
      <c r="B6097" s="72"/>
      <c r="C6097" s="72"/>
      <c r="D6097" s="72"/>
      <c r="E6097" s="72"/>
      <c r="F6097" s="72"/>
      <c r="G6097" s="72"/>
      <c r="H6097" s="72"/>
    </row>
    <row r="6098" spans="1:8" x14ac:dyDescent="0.25">
      <c r="A6098" s="73"/>
      <c r="B6098" s="72"/>
      <c r="C6098" s="72"/>
      <c r="D6098" s="72"/>
      <c r="E6098" s="72"/>
      <c r="F6098" s="72"/>
      <c r="G6098" s="72"/>
      <c r="H6098" s="72"/>
    </row>
    <row r="6099" spans="1:8" x14ac:dyDescent="0.25">
      <c r="A6099" s="73"/>
      <c r="B6099" s="72"/>
      <c r="C6099" s="72"/>
      <c r="D6099" s="72"/>
      <c r="E6099" s="72"/>
      <c r="F6099" s="72"/>
      <c r="G6099" s="72"/>
      <c r="H6099" s="72"/>
    </row>
    <row r="6100" spans="1:8" x14ac:dyDescent="0.25">
      <c r="A6100" s="73"/>
      <c r="B6100" s="72"/>
      <c r="C6100" s="72"/>
      <c r="D6100" s="72"/>
      <c r="E6100" s="72"/>
      <c r="F6100" s="72"/>
      <c r="G6100" s="72"/>
      <c r="H6100" s="72"/>
    </row>
    <row r="6101" spans="1:8" x14ac:dyDescent="0.25">
      <c r="A6101" s="73"/>
      <c r="B6101" s="72"/>
      <c r="C6101" s="72"/>
      <c r="D6101" s="72"/>
      <c r="E6101" s="72"/>
      <c r="F6101" s="72"/>
      <c r="G6101" s="72"/>
      <c r="H6101" s="72"/>
    </row>
    <row r="6102" spans="1:8" x14ac:dyDescent="0.25">
      <c r="A6102" s="73"/>
      <c r="B6102" s="72"/>
      <c r="C6102" s="72"/>
      <c r="D6102" s="72"/>
      <c r="E6102" s="72"/>
      <c r="F6102" s="72"/>
      <c r="G6102" s="72"/>
      <c r="H6102" s="72"/>
    </row>
    <row r="6103" spans="1:8" x14ac:dyDescent="0.25">
      <c r="A6103" s="73"/>
      <c r="B6103" s="72"/>
      <c r="C6103" s="72"/>
      <c r="D6103" s="72"/>
      <c r="E6103" s="72"/>
      <c r="F6103" s="72"/>
      <c r="G6103" s="72"/>
      <c r="H6103" s="72"/>
    </row>
    <row r="6104" spans="1:8" x14ac:dyDescent="0.25">
      <c r="A6104" s="73"/>
      <c r="B6104" s="72"/>
      <c r="C6104" s="72"/>
      <c r="D6104" s="72"/>
      <c r="E6104" s="72"/>
      <c r="F6104" s="72"/>
      <c r="G6104" s="72"/>
      <c r="H6104" s="72"/>
    </row>
    <row r="6105" spans="1:8" x14ac:dyDescent="0.25">
      <c r="A6105" s="73"/>
      <c r="B6105" s="72"/>
      <c r="C6105" s="72"/>
      <c r="D6105" s="72"/>
      <c r="E6105" s="72"/>
      <c r="F6105" s="72"/>
      <c r="G6105" s="72"/>
      <c r="H6105" s="72"/>
    </row>
    <row r="6106" spans="1:8" x14ac:dyDescent="0.25">
      <c r="A6106" s="73"/>
      <c r="B6106" s="72"/>
      <c r="C6106" s="72"/>
      <c r="D6106" s="72"/>
      <c r="E6106" s="72"/>
      <c r="F6106" s="72"/>
      <c r="G6106" s="72"/>
      <c r="H6106" s="72"/>
    </row>
    <row r="6107" spans="1:8" x14ac:dyDescent="0.25">
      <c r="A6107" s="73"/>
      <c r="B6107" s="72"/>
      <c r="C6107" s="72"/>
      <c r="D6107" s="72"/>
      <c r="E6107" s="72"/>
      <c r="F6107" s="72"/>
      <c r="G6107" s="72"/>
      <c r="H6107" s="72"/>
    </row>
    <row r="6108" spans="1:8" x14ac:dyDescent="0.25">
      <c r="A6108" s="73"/>
      <c r="B6108" s="72"/>
      <c r="C6108" s="72"/>
      <c r="D6108" s="72"/>
      <c r="E6108" s="72"/>
      <c r="F6108" s="72"/>
      <c r="G6108" s="72"/>
      <c r="H6108" s="72"/>
    </row>
    <row r="6109" spans="1:8" x14ac:dyDescent="0.25">
      <c r="A6109" s="73"/>
      <c r="B6109" s="72"/>
      <c r="C6109" s="72"/>
      <c r="D6109" s="72"/>
      <c r="E6109" s="72"/>
      <c r="F6109" s="72"/>
      <c r="G6109" s="72"/>
      <c r="H6109" s="72"/>
    </row>
    <row r="6110" spans="1:8" x14ac:dyDescent="0.25">
      <c r="A6110" s="73"/>
      <c r="B6110" s="72"/>
      <c r="C6110" s="72"/>
      <c r="D6110" s="72"/>
      <c r="E6110" s="72"/>
      <c r="F6110" s="72"/>
      <c r="G6110" s="72"/>
      <c r="H6110" s="72"/>
    </row>
    <row r="6111" spans="1:8" x14ac:dyDescent="0.25">
      <c r="A6111" s="73"/>
      <c r="B6111" s="72"/>
      <c r="C6111" s="72"/>
      <c r="D6111" s="72"/>
      <c r="E6111" s="72"/>
      <c r="F6111" s="72"/>
      <c r="G6111" s="72"/>
      <c r="H6111" s="72"/>
    </row>
    <row r="6112" spans="1:8" x14ac:dyDescent="0.25">
      <c r="A6112" s="73"/>
      <c r="B6112" s="72"/>
      <c r="C6112" s="72"/>
      <c r="D6112" s="72"/>
      <c r="E6112" s="72"/>
      <c r="F6112" s="72"/>
      <c r="G6112" s="72"/>
      <c r="H6112" s="72"/>
    </row>
    <row r="6113" spans="1:8" x14ac:dyDescent="0.25">
      <c r="A6113" s="73"/>
      <c r="B6113" s="72"/>
      <c r="C6113" s="72"/>
      <c r="D6113" s="72"/>
      <c r="E6113" s="72"/>
      <c r="F6113" s="72"/>
      <c r="G6113" s="72"/>
      <c r="H6113" s="72"/>
    </row>
    <row r="6114" spans="1:8" x14ac:dyDescent="0.25">
      <c r="A6114" s="73"/>
      <c r="B6114" s="72"/>
      <c r="C6114" s="72"/>
      <c r="D6114" s="72"/>
      <c r="E6114" s="72"/>
      <c r="F6114" s="72"/>
      <c r="G6114" s="72"/>
      <c r="H6114" s="72"/>
    </row>
    <row r="6115" spans="1:8" x14ac:dyDescent="0.25">
      <c r="A6115" s="73"/>
      <c r="B6115" s="72"/>
      <c r="C6115" s="72"/>
      <c r="D6115" s="72"/>
      <c r="E6115" s="72"/>
      <c r="F6115" s="72"/>
      <c r="G6115" s="72"/>
      <c r="H6115" s="72"/>
    </row>
    <row r="6116" spans="1:8" x14ac:dyDescent="0.25">
      <c r="A6116" s="73"/>
      <c r="B6116" s="72"/>
      <c r="C6116" s="72"/>
      <c r="D6116" s="72"/>
      <c r="E6116" s="72"/>
      <c r="F6116" s="72"/>
      <c r="G6116" s="72"/>
      <c r="H6116" s="72"/>
    </row>
    <row r="6117" spans="1:8" x14ac:dyDescent="0.25">
      <c r="A6117" s="73"/>
      <c r="B6117" s="72"/>
      <c r="C6117" s="72"/>
      <c r="D6117" s="72"/>
      <c r="E6117" s="72"/>
      <c r="F6117" s="72"/>
      <c r="G6117" s="72"/>
      <c r="H6117" s="72"/>
    </row>
    <row r="6118" spans="1:8" x14ac:dyDescent="0.25">
      <c r="A6118" s="73"/>
      <c r="B6118" s="72"/>
      <c r="C6118" s="72"/>
      <c r="D6118" s="72"/>
      <c r="E6118" s="72"/>
      <c r="F6118" s="72"/>
      <c r="G6118" s="72"/>
      <c r="H6118" s="72"/>
    </row>
    <row r="6119" spans="1:8" x14ac:dyDescent="0.25">
      <c r="A6119" s="73"/>
      <c r="B6119" s="72"/>
      <c r="C6119" s="72"/>
      <c r="D6119" s="72"/>
      <c r="E6119" s="72"/>
      <c r="F6119" s="72"/>
      <c r="G6119" s="72"/>
      <c r="H6119" s="72"/>
    </row>
    <row r="6120" spans="1:8" x14ac:dyDescent="0.25">
      <c r="A6120" s="73"/>
      <c r="B6120" s="72"/>
      <c r="C6120" s="72"/>
      <c r="D6120" s="72"/>
      <c r="E6120" s="72"/>
      <c r="F6120" s="72"/>
      <c r="G6120" s="72"/>
      <c r="H6120" s="72"/>
    </row>
    <row r="6121" spans="1:8" x14ac:dyDescent="0.25">
      <c r="A6121" s="73"/>
      <c r="B6121" s="72"/>
      <c r="C6121" s="72"/>
      <c r="D6121" s="72"/>
      <c r="E6121" s="72"/>
      <c r="F6121" s="72"/>
      <c r="G6121" s="72"/>
      <c r="H6121" s="72"/>
    </row>
    <row r="6122" spans="1:8" x14ac:dyDescent="0.25">
      <c r="A6122" s="73"/>
      <c r="B6122" s="72"/>
      <c r="C6122" s="72"/>
      <c r="D6122" s="72"/>
      <c r="E6122" s="72"/>
      <c r="F6122" s="72"/>
      <c r="G6122" s="72"/>
      <c r="H6122" s="72"/>
    </row>
    <row r="6123" spans="1:8" x14ac:dyDescent="0.25">
      <c r="A6123" s="73"/>
      <c r="B6123" s="72"/>
      <c r="C6123" s="72"/>
      <c r="D6123" s="72"/>
      <c r="E6123" s="72"/>
      <c r="F6123" s="72"/>
      <c r="G6123" s="72"/>
      <c r="H6123" s="72"/>
    </row>
    <row r="6124" spans="1:8" x14ac:dyDescent="0.25">
      <c r="A6124" s="73"/>
      <c r="B6124" s="72"/>
      <c r="C6124" s="72"/>
      <c r="D6124" s="72"/>
      <c r="E6124" s="72"/>
      <c r="F6124" s="72"/>
      <c r="G6124" s="72"/>
      <c r="H6124" s="72"/>
    </row>
    <row r="6125" spans="1:8" x14ac:dyDescent="0.25">
      <c r="A6125" s="73"/>
      <c r="B6125" s="72"/>
      <c r="C6125" s="72"/>
      <c r="D6125" s="72"/>
      <c r="E6125" s="72"/>
      <c r="F6125" s="72"/>
      <c r="G6125" s="72"/>
      <c r="H6125" s="72"/>
    </row>
    <row r="6126" spans="1:8" x14ac:dyDescent="0.25">
      <c r="A6126" s="73"/>
      <c r="B6126" s="72"/>
      <c r="C6126" s="72"/>
      <c r="D6126" s="72"/>
      <c r="E6126" s="72"/>
      <c r="F6126" s="72"/>
      <c r="G6126" s="72"/>
      <c r="H6126" s="72"/>
    </row>
    <row r="6127" spans="1:8" x14ac:dyDescent="0.25">
      <c r="A6127" s="73"/>
      <c r="B6127" s="72"/>
      <c r="C6127" s="72"/>
      <c r="D6127" s="72"/>
      <c r="E6127" s="72"/>
      <c r="F6127" s="72"/>
      <c r="G6127" s="72"/>
      <c r="H6127" s="72"/>
    </row>
    <row r="6128" spans="1:8" x14ac:dyDescent="0.25">
      <c r="A6128" s="73"/>
      <c r="B6128" s="72"/>
      <c r="C6128" s="72"/>
      <c r="D6128" s="72"/>
      <c r="E6128" s="72"/>
      <c r="F6128" s="72"/>
      <c r="G6128" s="72"/>
      <c r="H6128" s="72"/>
    </row>
    <row r="6129" spans="1:8" x14ac:dyDescent="0.25">
      <c r="A6129" s="73"/>
      <c r="B6129" s="72"/>
      <c r="C6129" s="72"/>
      <c r="D6129" s="72"/>
      <c r="E6129" s="72"/>
      <c r="F6129" s="72"/>
      <c r="G6129" s="72"/>
      <c r="H6129" s="72"/>
    </row>
    <row r="6130" spans="1:8" x14ac:dyDescent="0.25">
      <c r="A6130" s="73"/>
      <c r="B6130" s="72"/>
      <c r="C6130" s="72"/>
      <c r="D6130" s="72"/>
      <c r="E6130" s="72"/>
      <c r="F6130" s="72"/>
      <c r="G6130" s="72"/>
      <c r="H6130" s="72"/>
    </row>
    <row r="6131" spans="1:8" x14ac:dyDescent="0.25">
      <c r="A6131" s="73"/>
      <c r="B6131" s="72"/>
      <c r="C6131" s="72"/>
      <c r="D6131" s="72"/>
      <c r="E6131" s="72"/>
      <c r="F6131" s="72"/>
      <c r="G6131" s="72"/>
      <c r="H6131" s="72"/>
    </row>
    <row r="6132" spans="1:8" x14ac:dyDescent="0.25">
      <c r="A6132" s="73"/>
      <c r="B6132" s="72"/>
      <c r="C6132" s="72"/>
      <c r="D6132" s="72"/>
      <c r="E6132" s="72"/>
      <c r="F6132" s="72"/>
      <c r="G6132" s="72"/>
      <c r="H6132" s="72"/>
    </row>
    <row r="6133" spans="1:8" x14ac:dyDescent="0.25">
      <c r="A6133" s="73"/>
      <c r="B6133" s="72"/>
      <c r="C6133" s="72"/>
      <c r="D6133" s="72"/>
      <c r="E6133" s="72"/>
      <c r="F6133" s="72"/>
      <c r="G6133" s="72"/>
      <c r="H6133" s="72"/>
    </row>
    <row r="6134" spans="1:8" x14ac:dyDescent="0.25">
      <c r="A6134" s="73"/>
      <c r="B6134" s="72"/>
      <c r="C6134" s="72"/>
      <c r="D6134" s="72"/>
      <c r="E6134" s="72"/>
      <c r="F6134" s="72"/>
      <c r="G6134" s="72"/>
      <c r="H6134" s="72"/>
    </row>
    <row r="6135" spans="1:8" x14ac:dyDescent="0.25">
      <c r="A6135" s="73"/>
      <c r="B6135" s="72"/>
      <c r="C6135" s="72"/>
      <c r="D6135" s="72"/>
      <c r="E6135" s="72"/>
      <c r="F6135" s="72"/>
      <c r="G6135" s="72"/>
      <c r="H6135" s="72"/>
    </row>
    <row r="6136" spans="1:8" x14ac:dyDescent="0.25">
      <c r="A6136" s="73"/>
      <c r="B6136" s="72"/>
      <c r="C6136" s="72"/>
      <c r="D6136" s="72"/>
      <c r="E6136" s="72"/>
      <c r="F6136" s="72"/>
      <c r="G6136" s="72"/>
      <c r="H6136" s="72"/>
    </row>
    <row r="6137" spans="1:8" x14ac:dyDescent="0.25">
      <c r="A6137" s="73"/>
      <c r="B6137" s="72"/>
      <c r="C6137" s="72"/>
      <c r="D6137" s="72"/>
      <c r="E6137" s="72"/>
      <c r="F6137" s="72"/>
      <c r="G6137" s="72"/>
      <c r="H6137" s="72"/>
    </row>
    <row r="6138" spans="1:8" x14ac:dyDescent="0.25">
      <c r="A6138" s="73"/>
      <c r="B6138" s="72"/>
      <c r="C6138" s="72"/>
      <c r="D6138" s="72"/>
      <c r="E6138" s="72"/>
      <c r="F6138" s="72"/>
      <c r="G6138" s="72"/>
      <c r="H6138" s="72"/>
    </row>
    <row r="6139" spans="1:8" x14ac:dyDescent="0.25">
      <c r="A6139" s="73"/>
      <c r="B6139" s="72"/>
      <c r="C6139" s="72"/>
      <c r="D6139" s="72"/>
      <c r="E6139" s="72"/>
      <c r="F6139" s="72"/>
      <c r="G6139" s="72"/>
      <c r="H6139" s="72"/>
    </row>
    <row r="6140" spans="1:8" x14ac:dyDescent="0.25">
      <c r="A6140" s="73"/>
      <c r="B6140" s="72"/>
      <c r="C6140" s="72"/>
      <c r="D6140" s="72"/>
      <c r="E6140" s="72"/>
      <c r="F6140" s="72"/>
      <c r="G6140" s="72"/>
      <c r="H6140" s="72"/>
    </row>
    <row r="6141" spans="1:8" x14ac:dyDescent="0.25">
      <c r="A6141" s="73"/>
      <c r="B6141" s="72"/>
      <c r="C6141" s="72"/>
      <c r="D6141" s="72"/>
      <c r="E6141" s="72"/>
      <c r="F6141" s="72"/>
      <c r="G6141" s="72"/>
      <c r="H6141" s="72"/>
    </row>
    <row r="6142" spans="1:8" x14ac:dyDescent="0.25">
      <c r="A6142" s="73"/>
      <c r="B6142" s="72"/>
      <c r="C6142" s="72"/>
      <c r="D6142" s="72"/>
      <c r="E6142" s="72"/>
      <c r="F6142" s="72"/>
      <c r="G6142" s="72"/>
      <c r="H6142" s="72"/>
    </row>
    <row r="6143" spans="1:8" x14ac:dyDescent="0.25">
      <c r="A6143" s="73"/>
      <c r="B6143" s="72"/>
      <c r="C6143" s="72"/>
      <c r="D6143" s="72"/>
      <c r="E6143" s="72"/>
      <c r="F6143" s="72"/>
      <c r="G6143" s="72"/>
      <c r="H6143" s="72"/>
    </row>
    <row r="6144" spans="1:8" x14ac:dyDescent="0.25">
      <c r="A6144" s="73"/>
      <c r="B6144" s="72"/>
      <c r="C6144" s="72"/>
      <c r="D6144" s="72"/>
      <c r="E6144" s="72"/>
      <c r="F6144" s="72"/>
      <c r="G6144" s="72"/>
      <c r="H6144" s="72"/>
    </row>
    <row r="6145" spans="1:8" x14ac:dyDescent="0.25">
      <c r="A6145" s="73"/>
      <c r="B6145" s="72"/>
      <c r="C6145" s="72"/>
      <c r="D6145" s="72"/>
      <c r="E6145" s="72"/>
      <c r="F6145" s="72"/>
      <c r="G6145" s="72"/>
      <c r="H6145" s="72"/>
    </row>
    <row r="6146" spans="1:8" x14ac:dyDescent="0.25">
      <c r="A6146" s="73"/>
      <c r="B6146" s="72"/>
      <c r="C6146" s="72"/>
      <c r="D6146" s="72"/>
      <c r="E6146" s="72"/>
      <c r="F6146" s="72"/>
      <c r="G6146" s="72"/>
      <c r="H6146" s="72"/>
    </row>
    <row r="6147" spans="1:8" x14ac:dyDescent="0.25">
      <c r="A6147" s="73"/>
      <c r="B6147" s="72"/>
      <c r="C6147" s="72"/>
      <c r="D6147" s="72"/>
      <c r="E6147" s="72"/>
      <c r="F6147" s="72"/>
      <c r="G6147" s="72"/>
      <c r="H6147" s="72"/>
    </row>
    <row r="6148" spans="1:8" x14ac:dyDescent="0.25">
      <c r="A6148" s="73"/>
      <c r="B6148" s="72"/>
      <c r="C6148" s="72"/>
      <c r="D6148" s="72"/>
      <c r="E6148" s="72"/>
      <c r="F6148" s="72"/>
      <c r="G6148" s="72"/>
      <c r="H6148" s="72"/>
    </row>
    <row r="6149" spans="1:8" x14ac:dyDescent="0.25">
      <c r="A6149" s="73"/>
      <c r="B6149" s="72"/>
      <c r="C6149" s="72"/>
      <c r="D6149" s="72"/>
      <c r="E6149" s="72"/>
      <c r="F6149" s="72"/>
      <c r="G6149" s="72"/>
      <c r="H6149" s="72"/>
    </row>
    <row r="6150" spans="1:8" x14ac:dyDescent="0.25">
      <c r="A6150" s="73"/>
      <c r="B6150" s="72"/>
      <c r="C6150" s="72"/>
      <c r="D6150" s="72"/>
      <c r="E6150" s="72"/>
      <c r="F6150" s="72"/>
      <c r="G6150" s="72"/>
      <c r="H6150" s="72"/>
    </row>
    <row r="6151" spans="1:8" x14ac:dyDescent="0.25">
      <c r="A6151" s="73"/>
      <c r="B6151" s="72"/>
      <c r="C6151" s="72"/>
      <c r="D6151" s="72"/>
      <c r="E6151" s="72"/>
      <c r="F6151" s="72"/>
      <c r="G6151" s="72"/>
      <c r="H6151" s="72"/>
    </row>
    <row r="6152" spans="1:8" x14ac:dyDescent="0.25">
      <c r="A6152" s="73"/>
      <c r="B6152" s="72"/>
      <c r="C6152" s="72"/>
      <c r="D6152" s="72"/>
      <c r="E6152" s="72"/>
      <c r="F6152" s="72"/>
      <c r="G6152" s="72"/>
      <c r="H6152" s="72"/>
    </row>
    <row r="6153" spans="1:8" x14ac:dyDescent="0.25">
      <c r="A6153" s="73"/>
      <c r="B6153" s="72"/>
      <c r="C6153" s="72"/>
      <c r="D6153" s="72"/>
      <c r="E6153" s="72"/>
      <c r="F6153" s="72"/>
      <c r="G6153" s="72"/>
      <c r="H6153" s="72"/>
    </row>
    <row r="6154" spans="1:8" x14ac:dyDescent="0.25">
      <c r="A6154" s="73"/>
      <c r="B6154" s="72"/>
      <c r="C6154" s="72"/>
      <c r="D6154" s="72"/>
      <c r="E6154" s="72"/>
      <c r="F6154" s="72"/>
      <c r="G6154" s="72"/>
      <c r="H6154" s="72"/>
    </row>
    <row r="6155" spans="1:8" x14ac:dyDescent="0.25">
      <c r="A6155" s="73"/>
      <c r="B6155" s="72"/>
      <c r="C6155" s="72"/>
      <c r="D6155" s="72"/>
      <c r="E6155" s="72"/>
      <c r="F6155" s="72"/>
      <c r="G6155" s="72"/>
      <c r="H6155" s="72"/>
    </row>
    <row r="6156" spans="1:8" x14ac:dyDescent="0.25">
      <c r="A6156" s="73"/>
      <c r="B6156" s="72"/>
      <c r="C6156" s="72"/>
      <c r="D6156" s="72"/>
      <c r="E6156" s="72"/>
      <c r="F6156" s="72"/>
      <c r="G6156" s="72"/>
      <c r="H6156" s="72"/>
    </row>
    <row r="6157" spans="1:8" x14ac:dyDescent="0.25">
      <c r="A6157" s="73"/>
      <c r="B6157" s="72"/>
      <c r="C6157" s="72"/>
      <c r="D6157" s="72"/>
      <c r="E6157" s="72"/>
      <c r="F6157" s="72"/>
      <c r="G6157" s="72"/>
      <c r="H6157" s="72"/>
    </row>
    <row r="6158" spans="1:8" x14ac:dyDescent="0.25">
      <c r="A6158" s="73"/>
      <c r="B6158" s="72"/>
      <c r="C6158" s="72"/>
      <c r="D6158" s="72"/>
      <c r="E6158" s="72"/>
      <c r="F6158" s="72"/>
      <c r="G6158" s="72"/>
      <c r="H6158" s="72"/>
    </row>
    <row r="6159" spans="1:8" x14ac:dyDescent="0.25">
      <c r="A6159" s="73"/>
      <c r="B6159" s="72"/>
      <c r="C6159" s="72"/>
      <c r="D6159" s="72"/>
      <c r="E6159" s="72"/>
      <c r="F6159" s="72"/>
      <c r="G6159" s="72"/>
      <c r="H6159" s="72"/>
    </row>
    <row r="6160" spans="1:8" x14ac:dyDescent="0.25">
      <c r="A6160" s="73"/>
      <c r="B6160" s="72"/>
      <c r="C6160" s="72"/>
      <c r="D6160" s="72"/>
      <c r="E6160" s="72"/>
      <c r="F6160" s="72"/>
      <c r="G6160" s="72"/>
      <c r="H6160" s="72"/>
    </row>
    <row r="6161" spans="1:8" x14ac:dyDescent="0.25">
      <c r="A6161" s="73"/>
      <c r="B6161" s="72"/>
      <c r="C6161" s="72"/>
      <c r="D6161" s="72"/>
      <c r="E6161" s="72"/>
      <c r="F6161" s="72"/>
      <c r="G6161" s="72"/>
      <c r="H6161" s="72"/>
    </row>
    <row r="6162" spans="1:8" x14ac:dyDescent="0.25">
      <c r="A6162" s="73"/>
      <c r="B6162" s="72"/>
      <c r="C6162" s="72"/>
      <c r="D6162" s="72"/>
      <c r="E6162" s="72"/>
      <c r="F6162" s="72"/>
      <c r="G6162" s="72"/>
      <c r="H6162" s="72"/>
    </row>
    <row r="6163" spans="1:8" x14ac:dyDescent="0.25">
      <c r="A6163" s="73"/>
      <c r="B6163" s="72"/>
      <c r="C6163" s="72"/>
      <c r="D6163" s="72"/>
      <c r="E6163" s="72"/>
      <c r="F6163" s="72"/>
      <c r="G6163" s="72"/>
      <c r="H6163" s="72"/>
    </row>
    <row r="6164" spans="1:8" x14ac:dyDescent="0.25">
      <c r="A6164" s="73"/>
      <c r="B6164" s="72"/>
      <c r="C6164" s="72"/>
      <c r="D6164" s="72"/>
      <c r="E6164" s="72"/>
      <c r="F6164" s="72"/>
      <c r="G6164" s="72"/>
      <c r="H6164" s="72"/>
    </row>
    <row r="6165" spans="1:8" x14ac:dyDescent="0.25">
      <c r="A6165" s="73"/>
      <c r="B6165" s="72"/>
      <c r="C6165" s="72"/>
      <c r="D6165" s="72"/>
      <c r="E6165" s="72"/>
      <c r="F6165" s="72"/>
      <c r="G6165" s="72"/>
      <c r="H6165" s="72"/>
    </row>
    <row r="6166" spans="1:8" x14ac:dyDescent="0.25">
      <c r="A6166" s="73"/>
      <c r="B6166" s="72"/>
      <c r="C6166" s="72"/>
      <c r="D6166" s="72"/>
      <c r="E6166" s="72"/>
      <c r="F6166" s="72"/>
      <c r="G6166" s="72"/>
      <c r="H6166" s="72"/>
    </row>
    <row r="6167" spans="1:8" x14ac:dyDescent="0.25">
      <c r="A6167" s="73"/>
      <c r="B6167" s="72"/>
      <c r="C6167" s="72"/>
      <c r="D6167" s="72"/>
      <c r="E6167" s="72"/>
      <c r="F6167" s="72"/>
      <c r="G6167" s="72"/>
      <c r="H6167" s="72"/>
    </row>
    <row r="6168" spans="1:8" x14ac:dyDescent="0.25">
      <c r="A6168" s="73"/>
      <c r="B6168" s="72"/>
      <c r="C6168" s="72"/>
      <c r="D6168" s="72"/>
      <c r="E6168" s="72"/>
      <c r="F6168" s="72"/>
      <c r="G6168" s="72"/>
      <c r="H6168" s="72"/>
    </row>
    <row r="6169" spans="1:8" x14ac:dyDescent="0.25">
      <c r="A6169" s="73"/>
      <c r="B6169" s="72"/>
      <c r="C6169" s="72"/>
      <c r="D6169" s="72"/>
      <c r="E6169" s="72"/>
      <c r="F6169" s="72"/>
      <c r="G6169" s="72"/>
      <c r="H6169" s="72"/>
    </row>
    <row r="6170" spans="1:8" x14ac:dyDescent="0.25">
      <c r="A6170" s="73"/>
      <c r="B6170" s="72"/>
      <c r="C6170" s="72"/>
      <c r="D6170" s="72"/>
      <c r="E6170" s="72"/>
      <c r="F6170" s="72"/>
      <c r="G6170" s="72"/>
      <c r="H6170" s="72"/>
    </row>
    <row r="6171" spans="1:8" x14ac:dyDescent="0.25">
      <c r="A6171" s="73"/>
      <c r="B6171" s="72"/>
      <c r="C6171" s="72"/>
      <c r="D6171" s="72"/>
      <c r="E6171" s="72"/>
      <c r="F6171" s="72"/>
      <c r="G6171" s="72"/>
      <c r="H6171" s="72"/>
    </row>
    <row r="6172" spans="1:8" x14ac:dyDescent="0.25">
      <c r="A6172" s="73"/>
      <c r="B6172" s="72"/>
      <c r="C6172" s="72"/>
      <c r="D6172" s="72"/>
      <c r="E6172" s="72"/>
      <c r="F6172" s="72"/>
      <c r="G6172" s="72"/>
      <c r="H6172" s="72"/>
    </row>
    <row r="6173" spans="1:8" x14ac:dyDescent="0.25">
      <c r="A6173" s="73"/>
      <c r="B6173" s="72"/>
      <c r="C6173" s="72"/>
      <c r="D6173" s="72"/>
      <c r="E6173" s="72"/>
      <c r="F6173" s="72"/>
      <c r="G6173" s="72"/>
      <c r="H6173" s="72"/>
    </row>
    <row r="6174" spans="1:8" x14ac:dyDescent="0.25">
      <c r="A6174" s="73"/>
      <c r="B6174" s="72"/>
      <c r="C6174" s="72"/>
      <c r="D6174" s="72"/>
      <c r="E6174" s="72"/>
      <c r="F6174" s="72"/>
      <c r="G6174" s="72"/>
      <c r="H6174" s="72"/>
    </row>
    <row r="6175" spans="1:8" x14ac:dyDescent="0.25">
      <c r="A6175" s="73"/>
      <c r="B6175" s="72"/>
      <c r="C6175" s="72"/>
      <c r="D6175" s="72"/>
      <c r="E6175" s="72"/>
      <c r="F6175" s="72"/>
      <c r="G6175" s="72"/>
      <c r="H6175" s="72"/>
    </row>
    <row r="6176" spans="1:8" x14ac:dyDescent="0.25">
      <c r="A6176" s="73"/>
      <c r="B6176" s="72"/>
      <c r="C6176" s="72"/>
      <c r="D6176" s="72"/>
      <c r="E6176" s="72"/>
      <c r="F6176" s="72"/>
      <c r="G6176" s="72"/>
      <c r="H6176" s="72"/>
    </row>
    <row r="6177" spans="1:8" x14ac:dyDescent="0.25">
      <c r="A6177" s="73"/>
      <c r="B6177" s="72"/>
      <c r="C6177" s="72"/>
      <c r="D6177" s="72"/>
      <c r="E6177" s="72"/>
      <c r="F6177" s="72"/>
      <c r="G6177" s="72"/>
      <c r="H6177" s="72"/>
    </row>
    <row r="6178" spans="1:8" x14ac:dyDescent="0.25">
      <c r="A6178" s="73"/>
      <c r="B6178" s="72"/>
      <c r="C6178" s="72"/>
      <c r="D6178" s="72"/>
      <c r="E6178" s="72"/>
      <c r="F6178" s="72"/>
      <c r="G6178" s="72"/>
      <c r="H6178" s="72"/>
    </row>
    <row r="6179" spans="1:8" x14ac:dyDescent="0.25">
      <c r="A6179" s="73"/>
      <c r="B6179" s="72"/>
      <c r="C6179" s="72"/>
      <c r="D6179" s="72"/>
      <c r="E6179" s="72"/>
      <c r="F6179" s="72"/>
      <c r="G6179" s="72"/>
      <c r="H6179" s="72"/>
    </row>
    <row r="6180" spans="1:8" x14ac:dyDescent="0.25">
      <c r="A6180" s="73"/>
      <c r="B6180" s="72"/>
      <c r="C6180" s="72"/>
      <c r="D6180" s="72"/>
      <c r="E6180" s="72"/>
      <c r="F6180" s="72"/>
      <c r="G6180" s="72"/>
      <c r="H6180" s="72"/>
    </row>
    <row r="6181" spans="1:8" x14ac:dyDescent="0.25">
      <c r="A6181" s="73"/>
      <c r="B6181" s="72"/>
      <c r="C6181" s="72"/>
      <c r="D6181" s="72"/>
      <c r="E6181" s="72"/>
      <c r="F6181" s="72"/>
      <c r="G6181" s="72"/>
      <c r="H6181" s="72"/>
    </row>
    <row r="6182" spans="1:8" x14ac:dyDescent="0.25">
      <c r="A6182" s="73"/>
      <c r="B6182" s="72"/>
      <c r="C6182" s="72"/>
      <c r="D6182" s="72"/>
      <c r="E6182" s="72"/>
      <c r="F6182" s="72"/>
      <c r="G6182" s="72"/>
      <c r="H6182" s="72"/>
    </row>
    <row r="6183" spans="1:8" x14ac:dyDescent="0.25">
      <c r="A6183" s="73"/>
      <c r="B6183" s="72"/>
      <c r="C6183" s="72"/>
      <c r="D6183" s="72"/>
      <c r="E6183" s="72"/>
      <c r="F6183" s="72"/>
      <c r="G6183" s="72"/>
      <c r="H6183" s="72"/>
    </row>
    <row r="6184" spans="1:8" x14ac:dyDescent="0.25">
      <c r="A6184" s="73"/>
      <c r="B6184" s="72"/>
      <c r="C6184" s="72"/>
      <c r="D6184" s="72"/>
      <c r="E6184" s="72"/>
      <c r="F6184" s="72"/>
      <c r="G6184" s="72"/>
      <c r="H6184" s="72"/>
    </row>
    <row r="6185" spans="1:8" x14ac:dyDescent="0.25">
      <c r="A6185" s="73"/>
      <c r="B6185" s="72"/>
      <c r="C6185" s="72"/>
      <c r="D6185" s="72"/>
      <c r="E6185" s="72"/>
      <c r="F6185" s="72"/>
      <c r="G6185" s="72"/>
      <c r="H6185" s="72"/>
    </row>
    <row r="6186" spans="1:8" x14ac:dyDescent="0.25">
      <c r="A6186" s="73"/>
      <c r="B6186" s="72"/>
      <c r="C6186" s="72"/>
      <c r="D6186" s="72"/>
      <c r="E6186" s="72"/>
      <c r="F6186" s="72"/>
      <c r="G6186" s="72"/>
      <c r="H6186" s="72"/>
    </row>
    <row r="6187" spans="1:8" x14ac:dyDescent="0.25">
      <c r="A6187" s="73"/>
      <c r="B6187" s="72"/>
      <c r="C6187" s="72"/>
      <c r="D6187" s="72"/>
      <c r="E6187" s="72"/>
      <c r="F6187" s="72"/>
      <c r="G6187" s="72"/>
      <c r="H6187" s="72"/>
    </row>
    <row r="6188" spans="1:8" x14ac:dyDescent="0.25">
      <c r="A6188" s="73"/>
      <c r="B6188" s="72"/>
      <c r="C6188" s="72"/>
      <c r="D6188" s="72"/>
      <c r="E6188" s="72"/>
      <c r="F6188" s="72"/>
      <c r="G6188" s="72"/>
      <c r="H6188" s="72"/>
    </row>
    <row r="6189" spans="1:8" x14ac:dyDescent="0.25">
      <c r="A6189" s="73"/>
      <c r="B6189" s="72"/>
      <c r="C6189" s="72"/>
      <c r="D6189" s="72"/>
      <c r="E6189" s="72"/>
      <c r="F6189" s="72"/>
      <c r="G6189" s="72"/>
      <c r="H6189" s="72"/>
    </row>
    <row r="6190" spans="1:8" x14ac:dyDescent="0.25">
      <c r="A6190" s="73"/>
      <c r="B6190" s="72"/>
      <c r="C6190" s="72"/>
      <c r="D6190" s="72"/>
      <c r="E6190" s="72"/>
      <c r="F6190" s="72"/>
      <c r="G6190" s="72"/>
      <c r="H6190" s="72"/>
    </row>
    <row r="6191" spans="1:8" x14ac:dyDescent="0.25">
      <c r="A6191" s="73"/>
      <c r="B6191" s="72"/>
      <c r="C6191" s="72"/>
      <c r="D6191" s="72"/>
      <c r="E6191" s="72"/>
      <c r="F6191" s="72"/>
      <c r="G6191" s="72"/>
      <c r="H6191" s="72"/>
    </row>
    <row r="6192" spans="1:8" x14ac:dyDescent="0.25">
      <c r="A6192" s="73"/>
      <c r="B6192" s="72"/>
      <c r="C6192" s="72"/>
      <c r="D6192" s="72"/>
      <c r="E6192" s="72"/>
      <c r="F6192" s="72"/>
      <c r="G6192" s="72"/>
      <c r="H6192" s="72"/>
    </row>
    <row r="6193" spans="1:8" x14ac:dyDescent="0.25">
      <c r="A6193" s="73"/>
      <c r="B6193" s="72"/>
      <c r="C6193" s="72"/>
      <c r="D6193" s="72"/>
      <c r="E6193" s="72"/>
      <c r="F6193" s="72"/>
      <c r="G6193" s="72"/>
      <c r="H6193" s="72"/>
    </row>
    <row r="6194" spans="1:8" x14ac:dyDescent="0.25">
      <c r="A6194" s="73"/>
      <c r="B6194" s="72"/>
      <c r="C6194" s="72"/>
      <c r="D6194" s="72"/>
      <c r="E6194" s="72"/>
      <c r="F6194" s="72"/>
      <c r="G6194" s="72"/>
      <c r="H6194" s="72"/>
    </row>
    <row r="6195" spans="1:8" x14ac:dyDescent="0.25">
      <c r="A6195" s="73"/>
      <c r="B6195" s="72"/>
      <c r="C6195" s="72"/>
      <c r="D6195" s="72"/>
      <c r="E6195" s="72"/>
      <c r="F6195" s="72"/>
      <c r="G6195" s="72"/>
      <c r="H6195" s="72"/>
    </row>
    <row r="6196" spans="1:8" x14ac:dyDescent="0.25">
      <c r="A6196" s="73"/>
      <c r="B6196" s="72"/>
      <c r="C6196" s="72"/>
      <c r="D6196" s="72"/>
      <c r="E6196" s="72"/>
      <c r="F6196" s="72"/>
      <c r="G6196" s="72"/>
      <c r="H6196" s="72"/>
    </row>
    <row r="6197" spans="1:8" x14ac:dyDescent="0.25">
      <c r="A6197" s="73"/>
      <c r="B6197" s="72"/>
      <c r="C6197" s="72"/>
      <c r="D6197" s="72"/>
      <c r="E6197" s="72"/>
      <c r="F6197" s="72"/>
      <c r="G6197" s="72"/>
      <c r="H6197" s="72"/>
    </row>
    <row r="6198" spans="1:8" x14ac:dyDescent="0.25">
      <c r="A6198" s="73"/>
      <c r="B6198" s="72"/>
      <c r="C6198" s="72"/>
      <c r="D6198" s="72"/>
      <c r="E6198" s="72"/>
      <c r="F6198" s="72"/>
      <c r="G6198" s="72"/>
      <c r="H6198" s="72"/>
    </row>
    <row r="6199" spans="1:8" x14ac:dyDescent="0.25">
      <c r="A6199" s="73"/>
      <c r="B6199" s="72"/>
      <c r="C6199" s="72"/>
      <c r="D6199" s="72"/>
      <c r="E6199" s="72"/>
      <c r="F6199" s="72"/>
      <c r="G6199" s="72"/>
      <c r="H6199" s="72"/>
    </row>
    <row r="6200" spans="1:8" x14ac:dyDescent="0.25">
      <c r="A6200" s="73"/>
      <c r="B6200" s="72"/>
      <c r="C6200" s="72"/>
      <c r="D6200" s="72"/>
      <c r="E6200" s="72"/>
      <c r="F6200" s="72"/>
      <c r="G6200" s="72"/>
      <c r="H6200" s="72"/>
    </row>
    <row r="6201" spans="1:8" x14ac:dyDescent="0.25">
      <c r="A6201" s="73"/>
      <c r="B6201" s="72"/>
      <c r="C6201" s="72"/>
      <c r="D6201" s="72"/>
      <c r="E6201" s="72"/>
      <c r="F6201" s="72"/>
      <c r="G6201" s="72"/>
      <c r="H6201" s="72"/>
    </row>
    <row r="6202" spans="1:8" x14ac:dyDescent="0.25">
      <c r="A6202" s="73"/>
      <c r="B6202" s="72"/>
      <c r="C6202" s="72"/>
      <c r="D6202" s="72"/>
      <c r="E6202" s="72"/>
      <c r="F6202" s="72"/>
      <c r="G6202" s="72"/>
      <c r="H6202" s="72"/>
    </row>
    <row r="6203" spans="1:8" x14ac:dyDescent="0.25">
      <c r="A6203" s="73"/>
      <c r="B6203" s="72"/>
      <c r="C6203" s="72"/>
      <c r="D6203" s="72"/>
      <c r="E6203" s="72"/>
      <c r="F6203" s="72"/>
      <c r="G6203" s="72"/>
      <c r="H6203" s="72"/>
    </row>
    <row r="6204" spans="1:8" x14ac:dyDescent="0.25">
      <c r="A6204" s="73"/>
      <c r="B6204" s="72"/>
      <c r="C6204" s="72"/>
      <c r="D6204" s="72"/>
      <c r="E6204" s="72"/>
      <c r="F6204" s="72"/>
      <c r="G6204" s="72"/>
      <c r="H6204" s="72"/>
    </row>
    <row r="6205" spans="1:8" x14ac:dyDescent="0.25">
      <c r="A6205" s="73"/>
      <c r="B6205" s="72"/>
      <c r="C6205" s="72"/>
      <c r="D6205" s="72"/>
      <c r="E6205" s="72"/>
      <c r="F6205" s="72"/>
      <c r="G6205" s="72"/>
      <c r="H6205" s="72"/>
    </row>
    <row r="6206" spans="1:8" x14ac:dyDescent="0.25">
      <c r="A6206" s="73"/>
      <c r="B6206" s="72"/>
      <c r="C6206" s="72"/>
      <c r="D6206" s="72"/>
      <c r="E6206" s="72"/>
      <c r="F6206" s="72"/>
      <c r="G6206" s="72"/>
      <c r="H6206" s="72"/>
    </row>
    <row r="6207" spans="1:8" x14ac:dyDescent="0.25">
      <c r="A6207" s="73"/>
      <c r="B6207" s="72"/>
      <c r="C6207" s="72"/>
      <c r="D6207" s="72"/>
      <c r="E6207" s="72"/>
      <c r="F6207" s="72"/>
      <c r="G6207" s="72"/>
      <c r="H6207" s="72"/>
    </row>
    <row r="6208" spans="1:8" x14ac:dyDescent="0.25">
      <c r="A6208" s="73"/>
      <c r="B6208" s="72"/>
      <c r="C6208" s="72"/>
      <c r="D6208" s="72"/>
      <c r="E6208" s="72"/>
      <c r="F6208" s="72"/>
      <c r="G6208" s="72"/>
      <c r="H6208" s="72"/>
    </row>
    <row r="6209" spans="1:8" x14ac:dyDescent="0.25">
      <c r="A6209" s="73"/>
      <c r="B6209" s="72"/>
      <c r="C6209" s="72"/>
      <c r="D6209" s="72"/>
      <c r="E6209" s="72"/>
      <c r="F6209" s="72"/>
      <c r="G6209" s="72"/>
      <c r="H6209" s="72"/>
    </row>
    <row r="6210" spans="1:8" x14ac:dyDescent="0.25">
      <c r="A6210" s="73"/>
      <c r="B6210" s="72"/>
      <c r="C6210" s="72"/>
      <c r="D6210" s="72"/>
      <c r="E6210" s="72"/>
      <c r="F6210" s="72"/>
      <c r="G6210" s="72"/>
      <c r="H6210" s="72"/>
    </row>
    <row r="6211" spans="1:8" x14ac:dyDescent="0.25">
      <c r="A6211" s="73"/>
      <c r="B6211" s="72"/>
      <c r="C6211" s="72"/>
      <c r="D6211" s="72"/>
      <c r="E6211" s="72"/>
      <c r="F6211" s="72"/>
      <c r="G6211" s="72"/>
      <c r="H6211" s="72"/>
    </row>
    <row r="6212" spans="1:8" x14ac:dyDescent="0.25">
      <c r="A6212" s="73"/>
      <c r="B6212" s="72"/>
      <c r="C6212" s="72"/>
      <c r="D6212" s="72"/>
      <c r="E6212" s="72"/>
      <c r="F6212" s="72"/>
      <c r="G6212" s="72"/>
      <c r="H6212" s="72"/>
    </row>
    <row r="6213" spans="1:8" x14ac:dyDescent="0.25">
      <c r="A6213" s="73"/>
      <c r="B6213" s="72"/>
      <c r="C6213" s="72"/>
      <c r="D6213" s="72"/>
      <c r="E6213" s="72"/>
      <c r="F6213" s="72"/>
      <c r="G6213" s="72"/>
      <c r="H6213" s="72"/>
    </row>
    <row r="6214" spans="1:8" x14ac:dyDescent="0.25">
      <c r="A6214" s="73"/>
      <c r="B6214" s="72"/>
      <c r="C6214" s="72"/>
      <c r="D6214" s="72"/>
      <c r="E6214" s="72"/>
      <c r="F6214" s="72"/>
      <c r="G6214" s="72"/>
      <c r="H6214" s="72"/>
    </row>
    <row r="6215" spans="1:8" x14ac:dyDescent="0.25">
      <c r="A6215" s="73"/>
      <c r="B6215" s="72"/>
      <c r="C6215" s="72"/>
      <c r="D6215" s="72"/>
      <c r="E6215" s="72"/>
      <c r="F6215" s="72"/>
      <c r="G6215" s="72"/>
      <c r="H6215" s="72"/>
    </row>
    <row r="6216" spans="1:8" x14ac:dyDescent="0.25">
      <c r="A6216" s="73"/>
      <c r="B6216" s="72"/>
      <c r="C6216" s="72"/>
      <c r="D6216" s="72"/>
      <c r="E6216" s="72"/>
      <c r="F6216" s="72"/>
      <c r="G6216" s="72"/>
      <c r="H6216" s="72"/>
    </row>
    <row r="6217" spans="1:8" x14ac:dyDescent="0.25">
      <c r="A6217" s="73"/>
      <c r="B6217" s="72"/>
      <c r="C6217" s="72"/>
      <c r="D6217" s="72"/>
      <c r="E6217" s="72"/>
      <c r="F6217" s="72"/>
      <c r="G6217" s="72"/>
      <c r="H6217" s="72"/>
    </row>
    <row r="6218" spans="1:8" x14ac:dyDescent="0.25">
      <c r="A6218" s="73"/>
      <c r="B6218" s="72"/>
      <c r="C6218" s="72"/>
      <c r="D6218" s="72"/>
      <c r="E6218" s="72"/>
      <c r="F6218" s="72"/>
      <c r="G6218" s="72"/>
      <c r="H6218" s="72"/>
    </row>
    <row r="6219" spans="1:8" x14ac:dyDescent="0.25">
      <c r="A6219" s="73"/>
      <c r="B6219" s="72"/>
      <c r="C6219" s="72"/>
      <c r="D6219" s="72"/>
      <c r="E6219" s="72"/>
      <c r="F6219" s="72"/>
      <c r="G6219" s="72"/>
      <c r="H6219" s="72"/>
    </row>
    <row r="6220" spans="1:8" x14ac:dyDescent="0.25">
      <c r="A6220" s="73"/>
      <c r="B6220" s="72"/>
      <c r="C6220" s="72"/>
      <c r="D6220" s="72"/>
      <c r="E6220" s="72"/>
      <c r="F6220" s="72"/>
      <c r="G6220" s="72"/>
      <c r="H6220" s="72"/>
    </row>
    <row r="6221" spans="1:8" x14ac:dyDescent="0.25">
      <c r="A6221" s="73"/>
      <c r="B6221" s="72"/>
      <c r="C6221" s="72"/>
      <c r="D6221" s="72"/>
      <c r="E6221" s="72"/>
      <c r="F6221" s="72"/>
      <c r="G6221" s="72"/>
      <c r="H6221" s="72"/>
    </row>
    <row r="6222" spans="1:8" x14ac:dyDescent="0.25">
      <c r="A6222" s="73"/>
      <c r="B6222" s="72"/>
      <c r="C6222" s="72"/>
      <c r="D6222" s="72"/>
      <c r="E6222" s="72"/>
      <c r="F6222" s="72"/>
      <c r="G6222" s="72"/>
      <c r="H6222" s="72"/>
    </row>
    <row r="6223" spans="1:8" x14ac:dyDescent="0.25">
      <c r="A6223" s="73"/>
      <c r="B6223" s="72"/>
      <c r="C6223" s="72"/>
      <c r="D6223" s="72"/>
      <c r="E6223" s="72"/>
      <c r="F6223" s="72"/>
      <c r="G6223" s="72"/>
      <c r="H6223" s="72"/>
    </row>
    <row r="6224" spans="1:8" x14ac:dyDescent="0.25">
      <c r="A6224" s="73"/>
      <c r="B6224" s="72"/>
      <c r="C6224" s="72"/>
      <c r="D6224" s="72"/>
      <c r="E6224" s="72"/>
      <c r="F6224" s="72"/>
      <c r="G6224" s="72"/>
      <c r="H6224" s="72"/>
    </row>
    <row r="6225" spans="1:8" x14ac:dyDescent="0.25">
      <c r="A6225" s="73"/>
      <c r="B6225" s="72"/>
      <c r="C6225" s="72"/>
      <c r="D6225" s="72"/>
      <c r="E6225" s="72"/>
      <c r="F6225" s="72"/>
      <c r="G6225" s="72"/>
      <c r="H6225" s="72"/>
    </row>
    <row r="6226" spans="1:8" x14ac:dyDescent="0.25">
      <c r="A6226" s="73"/>
      <c r="B6226" s="72"/>
      <c r="C6226" s="72"/>
      <c r="D6226" s="72"/>
      <c r="E6226" s="72"/>
      <c r="F6226" s="72"/>
      <c r="G6226" s="72"/>
      <c r="H6226" s="72"/>
    </row>
    <row r="6227" spans="1:8" x14ac:dyDescent="0.25">
      <c r="A6227" s="73"/>
      <c r="B6227" s="72"/>
      <c r="C6227" s="72"/>
      <c r="D6227" s="72"/>
      <c r="E6227" s="72"/>
      <c r="F6227" s="72"/>
      <c r="G6227" s="72"/>
      <c r="H6227" s="72"/>
    </row>
    <row r="6228" spans="1:8" x14ac:dyDescent="0.25">
      <c r="A6228" s="73"/>
      <c r="B6228" s="72"/>
      <c r="C6228" s="72"/>
      <c r="D6228" s="72"/>
      <c r="E6228" s="72"/>
      <c r="F6228" s="72"/>
      <c r="G6228" s="72"/>
      <c r="H6228" s="72"/>
    </row>
    <row r="6229" spans="1:8" x14ac:dyDescent="0.25">
      <c r="A6229" s="73"/>
      <c r="B6229" s="72"/>
      <c r="C6229" s="72"/>
      <c r="D6229" s="72"/>
      <c r="E6229" s="72"/>
      <c r="F6229" s="72"/>
      <c r="G6229" s="72"/>
      <c r="H6229" s="72"/>
    </row>
    <row r="6230" spans="1:8" x14ac:dyDescent="0.25">
      <c r="A6230" s="73"/>
      <c r="B6230" s="72"/>
      <c r="C6230" s="72"/>
      <c r="D6230" s="72"/>
      <c r="E6230" s="72"/>
      <c r="F6230" s="72"/>
      <c r="G6230" s="72"/>
      <c r="H6230" s="72"/>
    </row>
    <row r="6231" spans="1:8" x14ac:dyDescent="0.25">
      <c r="A6231" s="73"/>
      <c r="B6231" s="72"/>
      <c r="C6231" s="72"/>
      <c r="D6231" s="72"/>
      <c r="E6231" s="72"/>
      <c r="F6231" s="72"/>
      <c r="G6231" s="72"/>
      <c r="H6231" s="72"/>
    </row>
    <row r="6232" spans="1:8" x14ac:dyDescent="0.25">
      <c r="A6232" s="73"/>
      <c r="B6232" s="72"/>
      <c r="C6232" s="72"/>
      <c r="D6232" s="72"/>
      <c r="E6232" s="72"/>
      <c r="F6232" s="72"/>
      <c r="G6232" s="72"/>
      <c r="H6232" s="72"/>
    </row>
    <row r="6233" spans="1:8" x14ac:dyDescent="0.25">
      <c r="A6233" s="73"/>
      <c r="B6233" s="72"/>
      <c r="C6233" s="72"/>
      <c r="D6233" s="72"/>
      <c r="E6233" s="72"/>
      <c r="F6233" s="72"/>
      <c r="G6233" s="72"/>
      <c r="H6233" s="72"/>
    </row>
    <row r="6234" spans="1:8" x14ac:dyDescent="0.25">
      <c r="A6234" s="73"/>
      <c r="B6234" s="72"/>
      <c r="C6234" s="72"/>
      <c r="D6234" s="72"/>
      <c r="E6234" s="72"/>
      <c r="F6234" s="72"/>
      <c r="G6234" s="72"/>
      <c r="H6234" s="72"/>
    </row>
    <row r="6235" spans="1:8" x14ac:dyDescent="0.25">
      <c r="A6235" s="73"/>
      <c r="B6235" s="72"/>
      <c r="C6235" s="72"/>
      <c r="D6235" s="72"/>
      <c r="E6235" s="72"/>
      <c r="F6235" s="72"/>
      <c r="G6235" s="72"/>
      <c r="H6235" s="72"/>
    </row>
    <row r="6236" spans="1:8" x14ac:dyDescent="0.25">
      <c r="A6236" s="73"/>
      <c r="B6236" s="72"/>
      <c r="C6236" s="72"/>
      <c r="D6236" s="72"/>
      <c r="E6236" s="72"/>
      <c r="F6236" s="72"/>
      <c r="G6236" s="72"/>
      <c r="H6236" s="72"/>
    </row>
    <row r="6237" spans="1:8" x14ac:dyDescent="0.25">
      <c r="A6237" s="73"/>
      <c r="B6237" s="72"/>
      <c r="C6237" s="72"/>
      <c r="D6237" s="72"/>
      <c r="E6237" s="72"/>
      <c r="F6237" s="72"/>
      <c r="G6237" s="72"/>
      <c r="H6237" s="72"/>
    </row>
    <row r="6238" spans="1:8" x14ac:dyDescent="0.25">
      <c r="A6238" s="73"/>
      <c r="B6238" s="72"/>
      <c r="C6238" s="72"/>
      <c r="D6238" s="72"/>
      <c r="E6238" s="72"/>
      <c r="F6238" s="72"/>
      <c r="G6238" s="72"/>
      <c r="H6238" s="72"/>
    </row>
    <row r="6239" spans="1:8" x14ac:dyDescent="0.25">
      <c r="A6239" s="73"/>
      <c r="B6239" s="72"/>
      <c r="C6239" s="72"/>
      <c r="D6239" s="72"/>
      <c r="E6239" s="72"/>
      <c r="F6239" s="72"/>
      <c r="G6239" s="72"/>
      <c r="H6239" s="72"/>
    </row>
    <row r="6240" spans="1:8" x14ac:dyDescent="0.25">
      <c r="A6240" s="73"/>
      <c r="B6240" s="72"/>
      <c r="C6240" s="72"/>
      <c r="D6240" s="72"/>
      <c r="E6240" s="72"/>
      <c r="F6240" s="72"/>
      <c r="G6240" s="72"/>
      <c r="H6240" s="72"/>
    </row>
    <row r="6241" spans="1:8" x14ac:dyDescent="0.25">
      <c r="A6241" s="73"/>
      <c r="B6241" s="72"/>
      <c r="C6241" s="72"/>
      <c r="D6241" s="72"/>
      <c r="E6241" s="72"/>
      <c r="F6241" s="72"/>
      <c r="G6241" s="72"/>
      <c r="H6241" s="72"/>
    </row>
    <row r="6242" spans="1:8" x14ac:dyDescent="0.25">
      <c r="A6242" s="73"/>
      <c r="B6242" s="72"/>
      <c r="C6242" s="72"/>
      <c r="D6242" s="72"/>
      <c r="E6242" s="72"/>
      <c r="F6242" s="72"/>
      <c r="G6242" s="72"/>
      <c r="H6242" s="72"/>
    </row>
    <row r="6243" spans="1:8" x14ac:dyDescent="0.25">
      <c r="A6243" s="73"/>
      <c r="B6243" s="72"/>
      <c r="C6243" s="72"/>
      <c r="D6243" s="72"/>
      <c r="E6243" s="72"/>
      <c r="F6243" s="72"/>
      <c r="G6243" s="72"/>
      <c r="H6243" s="72"/>
    </row>
    <row r="6244" spans="1:8" x14ac:dyDescent="0.25">
      <c r="A6244" s="73"/>
      <c r="B6244" s="72"/>
      <c r="C6244" s="72"/>
      <c r="D6244" s="72"/>
      <c r="E6244" s="72"/>
      <c r="F6244" s="72"/>
      <c r="G6244" s="72"/>
      <c r="H6244" s="72"/>
    </row>
    <row r="6245" spans="1:8" x14ac:dyDescent="0.25">
      <c r="A6245" s="73"/>
      <c r="B6245" s="72"/>
      <c r="C6245" s="72"/>
      <c r="D6245" s="72"/>
      <c r="E6245" s="72"/>
      <c r="F6245" s="72"/>
      <c r="G6245" s="72"/>
      <c r="H6245" s="72"/>
    </row>
    <row r="6246" spans="1:8" x14ac:dyDescent="0.25">
      <c r="A6246" s="73"/>
      <c r="B6246" s="72"/>
      <c r="C6246" s="72"/>
      <c r="D6246" s="72"/>
      <c r="E6246" s="72"/>
      <c r="F6246" s="72"/>
      <c r="G6246" s="72"/>
      <c r="H6246" s="72"/>
    </row>
    <row r="6247" spans="1:8" x14ac:dyDescent="0.25">
      <c r="A6247" s="73"/>
      <c r="B6247" s="72"/>
      <c r="C6247" s="72"/>
      <c r="D6247" s="72"/>
      <c r="E6247" s="72"/>
      <c r="F6247" s="72"/>
      <c r="G6247" s="72"/>
      <c r="H6247" s="72"/>
    </row>
    <row r="6248" spans="1:8" x14ac:dyDescent="0.25">
      <c r="A6248" s="73"/>
      <c r="B6248" s="72"/>
      <c r="C6248" s="72"/>
      <c r="D6248" s="72"/>
      <c r="E6248" s="72"/>
      <c r="F6248" s="72"/>
      <c r="G6248" s="72"/>
      <c r="H6248" s="72"/>
    </row>
    <row r="6249" spans="1:8" x14ac:dyDescent="0.25">
      <c r="A6249" s="73"/>
      <c r="B6249" s="72"/>
      <c r="C6249" s="72"/>
      <c r="D6249" s="72"/>
      <c r="E6249" s="72"/>
      <c r="F6249" s="72"/>
      <c r="G6249" s="72"/>
      <c r="H6249" s="72"/>
    </row>
    <row r="6250" spans="1:8" x14ac:dyDescent="0.25">
      <c r="A6250" s="73"/>
      <c r="B6250" s="72"/>
      <c r="C6250" s="72"/>
      <c r="D6250" s="72"/>
      <c r="E6250" s="72"/>
      <c r="F6250" s="72"/>
      <c r="G6250" s="72"/>
      <c r="H6250" s="72"/>
    </row>
    <row r="6251" spans="1:8" x14ac:dyDescent="0.25">
      <c r="A6251" s="73"/>
      <c r="B6251" s="72"/>
      <c r="C6251" s="72"/>
      <c r="D6251" s="72"/>
      <c r="E6251" s="72"/>
      <c r="F6251" s="72"/>
      <c r="G6251" s="72"/>
      <c r="H6251" s="72"/>
    </row>
    <row r="6252" spans="1:8" x14ac:dyDescent="0.25">
      <c r="A6252" s="73"/>
      <c r="B6252" s="72"/>
      <c r="C6252" s="72"/>
      <c r="D6252" s="72"/>
      <c r="E6252" s="72"/>
      <c r="F6252" s="72"/>
      <c r="G6252" s="72"/>
      <c r="H6252" s="72"/>
    </row>
    <row r="6253" spans="1:8" x14ac:dyDescent="0.25">
      <c r="A6253" s="73"/>
      <c r="B6253" s="72"/>
      <c r="C6253" s="72"/>
      <c r="D6253" s="72"/>
      <c r="E6253" s="72"/>
      <c r="F6253" s="72"/>
      <c r="G6253" s="72"/>
      <c r="H6253" s="72"/>
    </row>
    <row r="6254" spans="1:8" x14ac:dyDescent="0.25">
      <c r="A6254" s="73"/>
      <c r="B6254" s="72"/>
      <c r="C6254" s="72"/>
      <c r="D6254" s="72"/>
      <c r="E6254" s="72"/>
      <c r="F6254" s="72"/>
      <c r="G6254" s="72"/>
      <c r="H6254" s="72"/>
    </row>
    <row r="6255" spans="1:8" x14ac:dyDescent="0.25">
      <c r="A6255" s="73"/>
      <c r="B6255" s="72"/>
      <c r="C6255" s="72"/>
      <c r="D6255" s="72"/>
      <c r="E6255" s="72"/>
      <c r="F6255" s="72"/>
      <c r="G6255" s="72"/>
      <c r="H6255" s="72"/>
    </row>
    <row r="6256" spans="1:8" x14ac:dyDescent="0.25">
      <c r="A6256" s="73"/>
      <c r="B6256" s="72"/>
      <c r="C6256" s="72"/>
      <c r="D6256" s="72"/>
      <c r="E6256" s="72"/>
      <c r="F6256" s="72"/>
      <c r="G6256" s="72"/>
      <c r="H6256" s="72"/>
    </row>
    <row r="6257" spans="1:8" x14ac:dyDescent="0.25">
      <c r="A6257" s="73"/>
      <c r="B6257" s="72"/>
      <c r="C6257" s="72"/>
      <c r="D6257" s="72"/>
      <c r="E6257" s="72"/>
      <c r="F6257" s="72"/>
      <c r="G6257" s="72"/>
      <c r="H6257" s="72"/>
    </row>
    <row r="6258" spans="1:8" x14ac:dyDescent="0.25">
      <c r="A6258" s="73"/>
      <c r="B6258" s="72"/>
      <c r="C6258" s="72"/>
      <c r="D6258" s="72"/>
      <c r="E6258" s="72"/>
      <c r="F6258" s="72"/>
      <c r="G6258" s="72"/>
      <c r="H6258" s="72"/>
    </row>
    <row r="6259" spans="1:8" x14ac:dyDescent="0.25">
      <c r="A6259" s="73"/>
      <c r="B6259" s="72"/>
      <c r="C6259" s="72"/>
      <c r="D6259" s="72"/>
      <c r="E6259" s="72"/>
      <c r="F6259" s="72"/>
      <c r="G6259" s="72"/>
      <c r="H6259" s="72"/>
    </row>
    <row r="6260" spans="1:8" x14ac:dyDescent="0.25">
      <c r="A6260" s="73"/>
      <c r="B6260" s="72"/>
      <c r="C6260" s="72"/>
      <c r="D6260" s="72"/>
      <c r="E6260" s="72"/>
      <c r="F6260" s="72"/>
      <c r="G6260" s="72"/>
      <c r="H6260" s="72"/>
    </row>
    <row r="6261" spans="1:8" x14ac:dyDescent="0.25">
      <c r="A6261" s="73"/>
      <c r="B6261" s="72"/>
      <c r="C6261" s="72"/>
      <c r="D6261" s="72"/>
      <c r="E6261" s="72"/>
      <c r="F6261" s="72"/>
      <c r="G6261" s="72"/>
      <c r="H6261" s="72"/>
    </row>
    <row r="6262" spans="1:8" x14ac:dyDescent="0.25">
      <c r="A6262" s="73"/>
      <c r="B6262" s="72"/>
      <c r="C6262" s="72"/>
      <c r="D6262" s="72"/>
      <c r="E6262" s="72"/>
      <c r="F6262" s="72"/>
      <c r="G6262" s="72"/>
      <c r="H6262" s="72"/>
    </row>
    <row r="6263" spans="1:8" x14ac:dyDescent="0.25">
      <c r="A6263" s="73"/>
      <c r="B6263" s="72"/>
      <c r="C6263" s="72"/>
      <c r="D6263" s="72"/>
      <c r="E6263" s="72"/>
      <c r="F6263" s="72"/>
      <c r="G6263" s="72"/>
      <c r="H6263" s="72"/>
    </row>
    <row r="6264" spans="1:8" x14ac:dyDescent="0.25">
      <c r="A6264" s="73"/>
      <c r="B6264" s="72"/>
      <c r="C6264" s="72"/>
      <c r="D6264" s="72"/>
      <c r="E6264" s="72"/>
      <c r="F6264" s="72"/>
      <c r="G6264" s="72"/>
      <c r="H6264" s="72"/>
    </row>
    <row r="6265" spans="1:8" x14ac:dyDescent="0.25">
      <c r="A6265" s="73"/>
      <c r="B6265" s="72"/>
      <c r="C6265" s="72"/>
      <c r="D6265" s="72"/>
      <c r="E6265" s="72"/>
      <c r="F6265" s="72"/>
      <c r="G6265" s="72"/>
      <c r="H6265" s="72"/>
    </row>
    <row r="6266" spans="1:8" x14ac:dyDescent="0.25">
      <c r="A6266" s="73"/>
      <c r="B6266" s="72"/>
      <c r="C6266" s="72"/>
      <c r="D6266" s="72"/>
      <c r="E6266" s="72"/>
      <c r="F6266" s="72"/>
      <c r="G6266" s="72"/>
      <c r="H6266" s="72"/>
    </row>
    <row r="6267" spans="1:8" x14ac:dyDescent="0.25">
      <c r="A6267" s="73"/>
      <c r="B6267" s="72"/>
      <c r="C6267" s="72"/>
      <c r="D6267" s="72"/>
      <c r="E6267" s="72"/>
      <c r="F6267" s="72"/>
      <c r="G6267" s="72"/>
      <c r="H6267" s="72"/>
    </row>
    <row r="6268" spans="1:8" x14ac:dyDescent="0.25">
      <c r="A6268" s="73"/>
      <c r="B6268" s="72"/>
      <c r="C6268" s="72"/>
      <c r="D6268" s="72"/>
      <c r="E6268" s="72"/>
      <c r="F6268" s="72"/>
      <c r="G6268" s="72"/>
      <c r="H6268" s="72"/>
    </row>
    <row r="6269" spans="1:8" x14ac:dyDescent="0.25">
      <c r="A6269" s="73"/>
      <c r="B6269" s="72"/>
      <c r="C6269" s="72"/>
      <c r="D6269" s="72"/>
      <c r="E6269" s="72"/>
      <c r="F6269" s="72"/>
      <c r="G6269" s="72"/>
      <c r="H6269" s="72"/>
    </row>
    <row r="6270" spans="1:8" x14ac:dyDescent="0.25">
      <c r="A6270" s="73"/>
      <c r="B6270" s="72"/>
      <c r="C6270" s="72"/>
      <c r="D6270" s="72"/>
      <c r="E6270" s="72"/>
      <c r="F6270" s="72"/>
      <c r="G6270" s="72"/>
      <c r="H6270" s="72"/>
    </row>
    <row r="6271" spans="1:8" x14ac:dyDescent="0.25">
      <c r="A6271" s="73"/>
      <c r="B6271" s="72"/>
      <c r="C6271" s="72"/>
      <c r="D6271" s="72"/>
      <c r="E6271" s="72"/>
      <c r="F6271" s="72"/>
      <c r="G6271" s="72"/>
      <c r="H6271" s="72"/>
    </row>
    <row r="6272" spans="1:8" x14ac:dyDescent="0.25">
      <c r="A6272" s="73"/>
      <c r="B6272" s="72"/>
      <c r="C6272" s="72"/>
      <c r="D6272" s="72"/>
      <c r="E6272" s="72"/>
      <c r="F6272" s="72"/>
      <c r="G6272" s="72"/>
      <c r="H6272" s="72"/>
    </row>
    <row r="6273" spans="1:8" x14ac:dyDescent="0.25">
      <c r="A6273" s="73"/>
      <c r="B6273" s="72"/>
      <c r="C6273" s="72"/>
      <c r="D6273" s="72"/>
      <c r="E6273" s="72"/>
      <c r="F6273" s="72"/>
      <c r="G6273" s="72"/>
      <c r="H6273" s="72"/>
    </row>
    <row r="6274" spans="1:8" x14ac:dyDescent="0.25">
      <c r="A6274" s="73"/>
      <c r="B6274" s="72"/>
      <c r="C6274" s="72"/>
      <c r="D6274" s="72"/>
      <c r="E6274" s="72"/>
      <c r="F6274" s="72"/>
      <c r="G6274" s="72"/>
      <c r="H6274" s="72"/>
    </row>
    <row r="6275" spans="1:8" x14ac:dyDescent="0.25">
      <c r="A6275" s="73"/>
      <c r="B6275" s="72"/>
      <c r="C6275" s="72"/>
      <c r="D6275" s="72"/>
      <c r="E6275" s="72"/>
      <c r="F6275" s="72"/>
      <c r="G6275" s="72"/>
      <c r="H6275" s="72"/>
    </row>
    <row r="6276" spans="1:8" x14ac:dyDescent="0.25">
      <c r="A6276" s="73"/>
      <c r="B6276" s="72"/>
      <c r="C6276" s="72"/>
      <c r="D6276" s="72"/>
      <c r="E6276" s="72"/>
      <c r="F6276" s="72"/>
      <c r="G6276" s="72"/>
      <c r="H6276" s="72"/>
    </row>
    <row r="6277" spans="1:8" x14ac:dyDescent="0.25">
      <c r="A6277" s="73"/>
      <c r="B6277" s="72"/>
      <c r="C6277" s="72"/>
      <c r="D6277" s="72"/>
      <c r="E6277" s="72"/>
      <c r="F6277" s="72"/>
      <c r="G6277" s="72"/>
      <c r="H6277" s="72"/>
    </row>
    <row r="6278" spans="1:8" x14ac:dyDescent="0.25">
      <c r="A6278" s="73"/>
      <c r="B6278" s="72"/>
      <c r="C6278" s="72"/>
      <c r="D6278" s="72"/>
      <c r="E6278" s="72"/>
      <c r="F6278" s="72"/>
      <c r="G6278" s="72"/>
      <c r="H6278" s="72"/>
    </row>
    <row r="6279" spans="1:8" x14ac:dyDescent="0.25">
      <c r="A6279" s="73"/>
      <c r="B6279" s="72"/>
      <c r="C6279" s="72"/>
      <c r="D6279" s="72"/>
      <c r="E6279" s="72"/>
      <c r="F6279" s="72"/>
      <c r="G6279" s="72"/>
      <c r="H6279" s="72"/>
    </row>
    <row r="6280" spans="1:8" x14ac:dyDescent="0.25">
      <c r="A6280" s="73"/>
      <c r="B6280" s="72"/>
      <c r="C6280" s="72"/>
      <c r="D6280" s="72"/>
      <c r="E6280" s="72"/>
      <c r="F6280" s="72"/>
      <c r="G6280" s="72"/>
      <c r="H6280" s="72"/>
    </row>
    <row r="6281" spans="1:8" x14ac:dyDescent="0.25">
      <c r="A6281" s="73"/>
      <c r="B6281" s="72"/>
      <c r="C6281" s="72"/>
      <c r="D6281" s="72"/>
      <c r="E6281" s="72"/>
      <c r="F6281" s="72"/>
      <c r="G6281" s="72"/>
      <c r="H6281" s="72"/>
    </row>
    <row r="6282" spans="1:8" x14ac:dyDescent="0.25">
      <c r="A6282" s="73"/>
      <c r="B6282" s="72"/>
      <c r="C6282" s="72"/>
      <c r="D6282" s="72"/>
      <c r="E6282" s="72"/>
      <c r="F6282" s="72"/>
      <c r="G6282" s="72"/>
      <c r="H6282" s="72"/>
    </row>
    <row r="6283" spans="1:8" x14ac:dyDescent="0.25">
      <c r="A6283" s="73"/>
      <c r="B6283" s="72"/>
      <c r="C6283" s="72"/>
      <c r="D6283" s="72"/>
      <c r="E6283" s="72"/>
      <c r="F6283" s="72"/>
      <c r="G6283" s="72"/>
      <c r="H6283" s="72"/>
    </row>
    <row r="6284" spans="1:8" x14ac:dyDescent="0.25">
      <c r="A6284" s="73"/>
      <c r="B6284" s="72"/>
      <c r="C6284" s="72"/>
      <c r="D6284" s="72"/>
      <c r="E6284" s="72"/>
      <c r="F6284" s="72"/>
      <c r="G6284" s="72"/>
      <c r="H6284" s="72"/>
    </row>
    <row r="6285" spans="1:8" x14ac:dyDescent="0.25">
      <c r="A6285" s="73"/>
      <c r="B6285" s="72"/>
      <c r="C6285" s="72"/>
      <c r="D6285" s="72"/>
      <c r="E6285" s="72"/>
      <c r="F6285" s="72"/>
      <c r="G6285" s="72"/>
      <c r="H6285" s="72"/>
    </row>
    <row r="6286" spans="1:8" x14ac:dyDescent="0.25">
      <c r="A6286" s="73"/>
      <c r="B6286" s="72"/>
      <c r="C6286" s="72"/>
      <c r="D6286" s="72"/>
      <c r="E6286" s="72"/>
      <c r="F6286" s="72"/>
      <c r="G6286" s="72"/>
      <c r="H6286" s="72"/>
    </row>
    <row r="6287" spans="1:8" x14ac:dyDescent="0.25">
      <c r="A6287" s="73"/>
      <c r="B6287" s="72"/>
      <c r="C6287" s="72"/>
      <c r="D6287" s="72"/>
      <c r="E6287" s="72"/>
      <c r="F6287" s="72"/>
      <c r="G6287" s="72"/>
      <c r="H6287" s="72"/>
    </row>
    <row r="6288" spans="1:8" x14ac:dyDescent="0.25">
      <c r="A6288" s="73"/>
      <c r="B6288" s="72"/>
      <c r="C6288" s="72"/>
      <c r="D6288" s="72"/>
      <c r="E6288" s="72"/>
      <c r="F6288" s="72"/>
      <c r="G6288" s="72"/>
      <c r="H6288" s="72"/>
    </row>
    <row r="6289" spans="1:8" x14ac:dyDescent="0.25">
      <c r="A6289" s="73"/>
      <c r="B6289" s="72"/>
      <c r="C6289" s="72"/>
      <c r="D6289" s="72"/>
      <c r="E6289" s="72"/>
      <c r="F6289" s="72"/>
      <c r="G6289" s="72"/>
      <c r="H6289" s="72"/>
    </row>
    <row r="6290" spans="1:8" x14ac:dyDescent="0.25">
      <c r="A6290" s="73"/>
      <c r="B6290" s="72"/>
      <c r="C6290" s="72"/>
      <c r="D6290" s="72"/>
      <c r="E6290" s="72"/>
      <c r="F6290" s="72"/>
      <c r="G6290" s="72"/>
      <c r="H6290" s="72"/>
    </row>
    <row r="6291" spans="1:8" x14ac:dyDescent="0.25">
      <c r="A6291" s="73"/>
      <c r="B6291" s="72"/>
      <c r="C6291" s="72"/>
      <c r="D6291" s="72"/>
      <c r="E6291" s="72"/>
      <c r="F6291" s="72"/>
      <c r="G6291" s="72"/>
      <c r="H6291" s="72"/>
    </row>
    <row r="6292" spans="1:8" x14ac:dyDescent="0.25">
      <c r="A6292" s="73"/>
      <c r="B6292" s="72"/>
      <c r="C6292" s="72"/>
      <c r="D6292" s="72"/>
      <c r="E6292" s="72"/>
      <c r="F6292" s="72"/>
      <c r="G6292" s="72"/>
      <c r="H6292" s="72"/>
    </row>
    <row r="6293" spans="1:8" x14ac:dyDescent="0.25">
      <c r="A6293" s="73"/>
      <c r="B6293" s="72"/>
      <c r="C6293" s="72"/>
      <c r="D6293" s="72"/>
      <c r="E6293" s="72"/>
      <c r="F6293" s="72"/>
      <c r="G6293" s="72"/>
      <c r="H6293" s="72"/>
    </row>
    <row r="6294" spans="1:8" x14ac:dyDescent="0.25">
      <c r="A6294" s="73"/>
      <c r="B6294" s="72"/>
      <c r="C6294" s="72"/>
      <c r="D6294" s="72"/>
      <c r="E6294" s="72"/>
      <c r="F6294" s="72"/>
      <c r="G6294" s="72"/>
      <c r="H6294" s="72"/>
    </row>
    <row r="6295" spans="1:8" x14ac:dyDescent="0.25">
      <c r="A6295" s="73"/>
      <c r="B6295" s="72"/>
      <c r="C6295" s="72"/>
      <c r="D6295" s="72"/>
      <c r="E6295" s="72"/>
      <c r="F6295" s="72"/>
      <c r="G6295" s="72"/>
      <c r="H6295" s="72"/>
    </row>
    <row r="6296" spans="1:8" x14ac:dyDescent="0.25">
      <c r="A6296" s="73"/>
      <c r="B6296" s="72"/>
      <c r="C6296" s="72"/>
      <c r="D6296" s="72"/>
      <c r="E6296" s="72"/>
      <c r="F6296" s="72"/>
      <c r="G6296" s="72"/>
      <c r="H6296" s="72"/>
    </row>
    <row r="6297" spans="1:8" x14ac:dyDescent="0.25">
      <c r="A6297" s="73"/>
      <c r="B6297" s="72"/>
      <c r="C6297" s="72"/>
      <c r="D6297" s="72"/>
      <c r="E6297" s="72"/>
      <c r="F6297" s="72"/>
      <c r="G6297" s="72"/>
      <c r="H6297" s="72"/>
    </row>
    <row r="6298" spans="1:8" x14ac:dyDescent="0.25">
      <c r="A6298" s="73"/>
      <c r="B6298" s="72"/>
      <c r="C6298" s="72"/>
      <c r="D6298" s="72"/>
      <c r="E6298" s="72"/>
      <c r="F6298" s="72"/>
      <c r="G6298" s="72"/>
      <c r="H6298" s="72"/>
    </row>
    <row r="6299" spans="1:8" x14ac:dyDescent="0.25">
      <c r="A6299" s="73"/>
      <c r="B6299" s="72"/>
      <c r="C6299" s="72"/>
      <c r="D6299" s="72"/>
      <c r="E6299" s="72"/>
      <c r="F6299" s="72"/>
      <c r="G6299" s="72"/>
      <c r="H6299" s="72"/>
    </row>
    <row r="6300" spans="1:8" x14ac:dyDescent="0.25">
      <c r="A6300" s="73"/>
      <c r="B6300" s="72"/>
      <c r="C6300" s="72"/>
      <c r="D6300" s="72"/>
      <c r="E6300" s="72"/>
      <c r="F6300" s="72"/>
      <c r="G6300" s="72"/>
      <c r="H6300" s="72"/>
    </row>
    <row r="6301" spans="1:8" x14ac:dyDescent="0.25">
      <c r="A6301" s="73"/>
      <c r="B6301" s="72"/>
      <c r="C6301" s="72"/>
      <c r="D6301" s="72"/>
      <c r="E6301" s="72"/>
      <c r="F6301" s="72"/>
      <c r="G6301" s="72"/>
      <c r="H6301" s="72"/>
    </row>
    <row r="6302" spans="1:8" x14ac:dyDescent="0.25">
      <c r="A6302" s="73"/>
      <c r="B6302" s="72"/>
      <c r="C6302" s="72"/>
      <c r="D6302" s="72"/>
      <c r="E6302" s="72"/>
      <c r="F6302" s="72"/>
      <c r="G6302" s="72"/>
      <c r="H6302" s="72"/>
    </row>
    <row r="6303" spans="1:8" x14ac:dyDescent="0.25">
      <c r="A6303" s="73"/>
      <c r="B6303" s="72"/>
      <c r="C6303" s="72"/>
      <c r="D6303" s="72"/>
      <c r="E6303" s="72"/>
      <c r="F6303" s="72"/>
      <c r="G6303" s="72"/>
      <c r="H6303" s="72"/>
    </row>
    <row r="6304" spans="1:8" x14ac:dyDescent="0.25">
      <c r="A6304" s="73"/>
      <c r="B6304" s="72"/>
      <c r="C6304" s="72"/>
      <c r="D6304" s="72"/>
      <c r="E6304" s="72"/>
      <c r="F6304" s="72"/>
      <c r="G6304" s="72"/>
      <c r="H6304" s="72"/>
    </row>
    <row r="6305" spans="1:8" x14ac:dyDescent="0.25">
      <c r="A6305" s="73"/>
      <c r="B6305" s="72"/>
      <c r="C6305" s="72"/>
      <c r="D6305" s="72"/>
      <c r="E6305" s="72"/>
      <c r="F6305" s="72"/>
      <c r="G6305" s="72"/>
      <c r="H6305" s="72"/>
    </row>
    <row r="6306" spans="1:8" x14ac:dyDescent="0.25">
      <c r="A6306" s="73"/>
      <c r="B6306" s="72"/>
      <c r="C6306" s="72"/>
      <c r="D6306" s="72"/>
      <c r="E6306" s="72"/>
      <c r="F6306" s="72"/>
      <c r="G6306" s="72"/>
      <c r="H6306" s="72"/>
    </row>
    <row r="6307" spans="1:8" x14ac:dyDescent="0.25">
      <c r="A6307" s="73"/>
      <c r="B6307" s="72"/>
      <c r="C6307" s="72"/>
      <c r="D6307" s="72"/>
      <c r="E6307" s="72"/>
      <c r="F6307" s="72"/>
      <c r="G6307" s="72"/>
      <c r="H6307" s="72"/>
    </row>
    <row r="6308" spans="1:8" x14ac:dyDescent="0.25">
      <c r="A6308" s="73"/>
      <c r="B6308" s="72"/>
      <c r="C6308" s="72"/>
      <c r="D6308" s="72"/>
      <c r="E6308" s="72"/>
      <c r="F6308" s="72"/>
      <c r="G6308" s="72"/>
      <c r="H6308" s="72"/>
    </row>
    <row r="6309" spans="1:8" x14ac:dyDescent="0.25">
      <c r="A6309" s="73"/>
      <c r="B6309" s="72"/>
      <c r="C6309" s="72"/>
      <c r="D6309" s="72"/>
      <c r="E6309" s="72"/>
      <c r="F6309" s="72"/>
      <c r="G6309" s="72"/>
      <c r="H6309" s="72"/>
    </row>
    <row r="6310" spans="1:8" x14ac:dyDescent="0.25">
      <c r="A6310" s="73"/>
      <c r="B6310" s="72"/>
      <c r="C6310" s="72"/>
      <c r="D6310" s="72"/>
      <c r="E6310" s="72"/>
      <c r="F6310" s="72"/>
      <c r="G6310" s="72"/>
      <c r="H6310" s="72"/>
    </row>
    <row r="6311" spans="1:8" x14ac:dyDescent="0.25">
      <c r="A6311" s="73"/>
      <c r="B6311" s="72"/>
      <c r="C6311" s="72"/>
      <c r="D6311" s="72"/>
      <c r="E6311" s="72"/>
      <c r="F6311" s="72"/>
      <c r="G6311" s="72"/>
      <c r="H6311" s="72"/>
    </row>
    <row r="6312" spans="1:8" x14ac:dyDescent="0.25">
      <c r="A6312" s="73"/>
      <c r="B6312" s="72"/>
      <c r="C6312" s="72"/>
      <c r="D6312" s="72"/>
      <c r="E6312" s="72"/>
      <c r="F6312" s="72"/>
      <c r="G6312" s="72"/>
      <c r="H6312" s="72"/>
    </row>
    <row r="6313" spans="1:8" x14ac:dyDescent="0.25">
      <c r="A6313" s="73"/>
      <c r="B6313" s="72"/>
      <c r="C6313" s="72"/>
      <c r="D6313" s="72"/>
      <c r="E6313" s="72"/>
      <c r="F6313" s="72"/>
      <c r="G6313" s="72"/>
      <c r="H6313" s="72"/>
    </row>
    <row r="6314" spans="1:8" x14ac:dyDescent="0.25">
      <c r="A6314" s="73"/>
      <c r="B6314" s="72"/>
      <c r="C6314" s="72"/>
      <c r="D6314" s="72"/>
      <c r="E6314" s="72"/>
      <c r="F6314" s="72"/>
      <c r="G6314" s="72"/>
      <c r="H6314" s="72"/>
    </row>
    <row r="6315" spans="1:8" x14ac:dyDescent="0.25">
      <c r="A6315" s="73"/>
      <c r="B6315" s="72"/>
      <c r="C6315" s="72"/>
      <c r="D6315" s="72"/>
      <c r="E6315" s="72"/>
      <c r="F6315" s="72"/>
      <c r="G6315" s="72"/>
      <c r="H6315" s="72"/>
    </row>
    <row r="6316" spans="1:8" x14ac:dyDescent="0.25">
      <c r="A6316" s="73"/>
      <c r="B6316" s="72"/>
      <c r="C6316" s="72"/>
      <c r="D6316" s="72"/>
      <c r="E6316" s="72"/>
      <c r="F6316" s="72"/>
      <c r="G6316" s="72"/>
      <c r="H6316" s="72"/>
    </row>
    <row r="6317" spans="1:8" x14ac:dyDescent="0.25">
      <c r="A6317" s="73"/>
      <c r="B6317" s="72"/>
      <c r="C6317" s="72"/>
      <c r="D6317" s="72"/>
      <c r="E6317" s="72"/>
      <c r="F6317" s="72"/>
      <c r="G6317" s="72"/>
      <c r="H6317" s="72"/>
    </row>
    <row r="6318" spans="1:8" x14ac:dyDescent="0.25">
      <c r="A6318" s="73"/>
      <c r="B6318" s="72"/>
      <c r="C6318" s="72"/>
      <c r="D6318" s="72"/>
      <c r="E6318" s="72"/>
      <c r="F6318" s="72"/>
      <c r="G6318" s="72"/>
      <c r="H6318" s="72"/>
    </row>
    <row r="6319" spans="1:8" x14ac:dyDescent="0.25">
      <c r="A6319" s="73"/>
      <c r="B6319" s="72"/>
      <c r="C6319" s="72"/>
      <c r="D6319" s="72"/>
      <c r="E6319" s="72"/>
      <c r="F6319" s="72"/>
      <c r="G6319" s="72"/>
      <c r="H6319" s="72"/>
    </row>
    <row r="6320" spans="1:8" x14ac:dyDescent="0.25">
      <c r="A6320" s="73"/>
      <c r="B6320" s="72"/>
      <c r="C6320" s="72"/>
      <c r="D6320" s="72"/>
      <c r="E6320" s="72"/>
      <c r="F6320" s="72"/>
      <c r="G6320" s="72"/>
      <c r="H6320" s="72"/>
    </row>
    <row r="6321" spans="1:8" x14ac:dyDescent="0.25">
      <c r="A6321" s="73"/>
      <c r="B6321" s="72"/>
      <c r="C6321" s="72"/>
      <c r="D6321" s="72"/>
      <c r="E6321" s="72"/>
      <c r="F6321" s="72"/>
      <c r="G6321" s="72"/>
      <c r="H6321" s="72"/>
    </row>
    <row r="6322" spans="1:8" x14ac:dyDescent="0.25">
      <c r="A6322" s="73"/>
      <c r="B6322" s="72"/>
      <c r="C6322" s="72"/>
      <c r="D6322" s="72"/>
      <c r="E6322" s="72"/>
      <c r="F6322" s="72"/>
      <c r="G6322" s="72"/>
      <c r="H6322" s="72"/>
    </row>
    <row r="6323" spans="1:8" x14ac:dyDescent="0.25">
      <c r="A6323" s="73"/>
      <c r="B6323" s="72"/>
      <c r="C6323" s="72"/>
      <c r="D6323" s="72"/>
      <c r="E6323" s="72"/>
      <c r="F6323" s="72"/>
      <c r="G6323" s="72"/>
      <c r="H6323" s="72"/>
    </row>
    <row r="6324" spans="1:8" x14ac:dyDescent="0.25">
      <c r="A6324" s="73"/>
      <c r="B6324" s="72"/>
      <c r="C6324" s="72"/>
      <c r="D6324" s="72"/>
      <c r="E6324" s="72"/>
      <c r="F6324" s="72"/>
      <c r="G6324" s="72"/>
      <c r="H6324" s="72"/>
    </row>
    <row r="6325" spans="1:8" x14ac:dyDescent="0.25">
      <c r="A6325" s="73"/>
      <c r="B6325" s="72"/>
      <c r="C6325" s="72"/>
      <c r="D6325" s="72"/>
      <c r="E6325" s="72"/>
      <c r="F6325" s="72"/>
      <c r="G6325" s="72"/>
      <c r="H6325" s="72"/>
    </row>
    <row r="6326" spans="1:8" x14ac:dyDescent="0.25">
      <c r="A6326" s="73"/>
      <c r="B6326" s="72"/>
      <c r="C6326" s="72"/>
      <c r="D6326" s="72"/>
      <c r="E6326" s="72"/>
      <c r="F6326" s="72"/>
      <c r="G6326" s="72"/>
      <c r="H6326" s="72"/>
    </row>
    <row r="6327" spans="1:8" x14ac:dyDescent="0.25">
      <c r="A6327" s="73"/>
      <c r="B6327" s="72"/>
      <c r="C6327" s="72"/>
      <c r="D6327" s="72"/>
      <c r="E6327" s="72"/>
      <c r="F6327" s="72"/>
      <c r="G6327" s="72"/>
      <c r="H6327" s="72"/>
    </row>
    <row r="6328" spans="1:8" x14ac:dyDescent="0.25">
      <c r="A6328" s="73"/>
      <c r="B6328" s="72"/>
      <c r="C6328" s="72"/>
      <c r="D6328" s="72"/>
      <c r="E6328" s="72"/>
      <c r="F6328" s="72"/>
      <c r="G6328" s="72"/>
      <c r="H6328" s="72"/>
    </row>
    <row r="6329" spans="1:8" x14ac:dyDescent="0.25">
      <c r="A6329" s="73"/>
      <c r="B6329" s="72"/>
      <c r="C6329" s="72"/>
      <c r="D6329" s="72"/>
      <c r="E6329" s="72"/>
      <c r="F6329" s="72"/>
      <c r="G6329" s="72"/>
      <c r="H6329" s="72"/>
    </row>
    <row r="6330" spans="1:8" x14ac:dyDescent="0.25">
      <c r="A6330" s="73"/>
      <c r="B6330" s="72"/>
      <c r="C6330" s="72"/>
      <c r="D6330" s="72"/>
      <c r="E6330" s="72"/>
      <c r="F6330" s="72"/>
      <c r="G6330" s="72"/>
      <c r="H6330" s="72"/>
    </row>
    <row r="6331" spans="1:8" x14ac:dyDescent="0.25">
      <c r="A6331" s="73"/>
      <c r="B6331" s="72"/>
      <c r="C6331" s="72"/>
      <c r="D6331" s="72"/>
      <c r="E6331" s="72"/>
      <c r="F6331" s="72"/>
      <c r="G6331" s="72"/>
      <c r="H6331" s="72"/>
    </row>
    <row r="6332" spans="1:8" x14ac:dyDescent="0.25">
      <c r="A6332" s="73"/>
      <c r="B6332" s="72"/>
      <c r="C6332" s="72"/>
      <c r="D6332" s="72"/>
      <c r="E6332" s="72"/>
      <c r="F6332" s="72"/>
      <c r="G6332" s="72"/>
      <c r="H6332" s="72"/>
    </row>
    <row r="6333" spans="1:8" x14ac:dyDescent="0.25">
      <c r="A6333" s="73"/>
      <c r="B6333" s="72"/>
      <c r="C6333" s="72"/>
      <c r="D6333" s="72"/>
      <c r="E6333" s="72"/>
      <c r="F6333" s="72"/>
      <c r="G6333" s="72"/>
      <c r="H6333" s="72"/>
    </row>
    <row r="6334" spans="1:8" x14ac:dyDescent="0.25">
      <c r="A6334" s="73"/>
      <c r="B6334" s="72"/>
      <c r="C6334" s="72"/>
      <c r="D6334" s="72"/>
      <c r="E6334" s="72"/>
      <c r="F6334" s="72"/>
      <c r="G6334" s="72"/>
      <c r="H6334" s="72"/>
    </row>
    <row r="6335" spans="1:8" x14ac:dyDescent="0.25">
      <c r="A6335" s="73"/>
      <c r="B6335" s="72"/>
      <c r="C6335" s="72"/>
      <c r="D6335" s="72"/>
      <c r="E6335" s="72"/>
      <c r="F6335" s="72"/>
      <c r="G6335" s="72"/>
      <c r="H6335" s="72"/>
    </row>
    <row r="6336" spans="1:8" x14ac:dyDescent="0.25">
      <c r="A6336" s="73"/>
      <c r="B6336" s="72"/>
      <c r="C6336" s="72"/>
      <c r="D6336" s="72"/>
      <c r="E6336" s="72"/>
      <c r="F6336" s="72"/>
      <c r="G6336" s="72"/>
      <c r="H6336" s="72"/>
    </row>
    <row r="6337" spans="1:8" x14ac:dyDescent="0.25">
      <c r="A6337" s="73"/>
      <c r="B6337" s="72"/>
      <c r="C6337" s="72"/>
      <c r="D6337" s="72"/>
      <c r="E6337" s="72"/>
      <c r="F6337" s="72"/>
      <c r="G6337" s="72"/>
      <c r="H6337" s="72"/>
    </row>
    <row r="6338" spans="1:8" x14ac:dyDescent="0.25">
      <c r="A6338" s="73"/>
      <c r="B6338" s="72"/>
      <c r="C6338" s="72"/>
      <c r="D6338" s="72"/>
      <c r="E6338" s="72"/>
      <c r="F6338" s="72"/>
      <c r="G6338" s="72"/>
      <c r="H6338" s="72"/>
    </row>
    <row r="6339" spans="1:8" x14ac:dyDescent="0.25">
      <c r="A6339" s="73"/>
      <c r="B6339" s="72"/>
      <c r="C6339" s="72"/>
      <c r="D6339" s="72"/>
      <c r="E6339" s="72"/>
      <c r="F6339" s="72"/>
      <c r="G6339" s="72"/>
      <c r="H6339" s="72"/>
    </row>
    <row r="6340" spans="1:8" x14ac:dyDescent="0.25">
      <c r="A6340" s="73"/>
      <c r="B6340" s="72"/>
      <c r="C6340" s="72"/>
      <c r="D6340" s="72"/>
      <c r="E6340" s="72"/>
      <c r="F6340" s="72"/>
      <c r="G6340" s="72"/>
      <c r="H6340" s="72"/>
    </row>
    <row r="6341" spans="1:8" x14ac:dyDescent="0.25">
      <c r="A6341" s="73"/>
      <c r="B6341" s="72"/>
      <c r="C6341" s="72"/>
      <c r="D6341" s="72"/>
      <c r="E6341" s="72"/>
      <c r="F6341" s="72"/>
      <c r="G6341" s="72"/>
      <c r="H6341" s="72"/>
    </row>
    <row r="6342" spans="1:8" x14ac:dyDescent="0.25">
      <c r="A6342" s="73"/>
      <c r="B6342" s="72"/>
      <c r="C6342" s="72"/>
      <c r="D6342" s="72"/>
      <c r="E6342" s="72"/>
      <c r="F6342" s="72"/>
      <c r="G6342" s="72"/>
      <c r="H6342" s="72"/>
    </row>
    <row r="6343" spans="1:8" x14ac:dyDescent="0.25">
      <c r="A6343" s="73"/>
      <c r="B6343" s="72"/>
      <c r="C6343" s="72"/>
      <c r="D6343" s="72"/>
      <c r="E6343" s="72"/>
      <c r="F6343" s="72"/>
      <c r="G6343" s="72"/>
      <c r="H6343" s="72"/>
    </row>
    <row r="6344" spans="1:8" x14ac:dyDescent="0.25">
      <c r="A6344" s="73"/>
      <c r="B6344" s="72"/>
      <c r="C6344" s="72"/>
      <c r="D6344" s="72"/>
      <c r="E6344" s="72"/>
      <c r="F6344" s="72"/>
      <c r="G6344" s="72"/>
      <c r="H6344" s="72"/>
    </row>
    <row r="6345" spans="1:8" x14ac:dyDescent="0.25">
      <c r="A6345" s="73"/>
      <c r="B6345" s="72"/>
      <c r="C6345" s="72"/>
      <c r="D6345" s="72"/>
      <c r="E6345" s="72"/>
      <c r="F6345" s="72"/>
      <c r="G6345" s="72"/>
      <c r="H6345" s="72"/>
    </row>
    <row r="6346" spans="1:8" x14ac:dyDescent="0.25">
      <c r="A6346" s="73"/>
      <c r="B6346" s="72"/>
      <c r="C6346" s="72"/>
      <c r="D6346" s="72"/>
      <c r="E6346" s="72"/>
      <c r="F6346" s="72"/>
      <c r="G6346" s="72"/>
      <c r="H6346" s="72"/>
    </row>
    <row r="6347" spans="1:8" x14ac:dyDescent="0.25">
      <c r="A6347" s="73"/>
      <c r="B6347" s="72"/>
      <c r="C6347" s="72"/>
      <c r="D6347" s="72"/>
      <c r="E6347" s="72"/>
      <c r="F6347" s="72"/>
      <c r="G6347" s="72"/>
      <c r="H6347" s="72"/>
    </row>
    <row r="6348" spans="1:8" x14ac:dyDescent="0.25">
      <c r="A6348" s="73"/>
      <c r="B6348" s="72"/>
      <c r="C6348" s="72"/>
      <c r="D6348" s="72"/>
      <c r="E6348" s="72"/>
      <c r="F6348" s="72"/>
      <c r="G6348" s="72"/>
      <c r="H6348" s="72"/>
    </row>
    <row r="6349" spans="1:8" x14ac:dyDescent="0.25">
      <c r="A6349" s="73"/>
      <c r="B6349" s="72"/>
      <c r="C6349" s="72"/>
      <c r="D6349" s="72"/>
      <c r="E6349" s="72"/>
      <c r="F6349" s="72"/>
      <c r="G6349" s="72"/>
      <c r="H6349" s="72"/>
    </row>
    <row r="6350" spans="1:8" x14ac:dyDescent="0.25">
      <c r="A6350" s="73"/>
      <c r="B6350" s="72"/>
      <c r="C6350" s="72"/>
      <c r="D6350" s="72"/>
      <c r="E6350" s="72"/>
      <c r="F6350" s="72"/>
      <c r="G6350" s="72"/>
      <c r="H6350" s="72"/>
    </row>
    <row r="6351" spans="1:8" x14ac:dyDescent="0.25">
      <c r="A6351" s="73"/>
      <c r="B6351" s="72"/>
      <c r="C6351" s="72"/>
      <c r="D6351" s="72"/>
      <c r="E6351" s="72"/>
      <c r="F6351" s="72"/>
      <c r="G6351" s="72"/>
      <c r="H6351" s="72"/>
    </row>
    <row r="6352" spans="1:8" x14ac:dyDescent="0.25">
      <c r="A6352" s="73"/>
      <c r="B6352" s="72"/>
      <c r="C6352" s="72"/>
      <c r="D6352" s="72"/>
      <c r="E6352" s="72"/>
      <c r="F6352" s="72"/>
      <c r="G6352" s="72"/>
      <c r="H6352" s="72"/>
    </row>
    <row r="6353" spans="1:8" x14ac:dyDescent="0.25">
      <c r="A6353" s="73"/>
      <c r="B6353" s="72"/>
      <c r="C6353" s="72"/>
      <c r="D6353" s="72"/>
      <c r="E6353" s="72"/>
      <c r="F6353" s="72"/>
      <c r="G6353" s="72"/>
      <c r="H6353" s="72"/>
    </row>
    <row r="6354" spans="1:8" x14ac:dyDescent="0.25">
      <c r="A6354" s="73"/>
      <c r="B6354" s="72"/>
      <c r="C6354" s="72"/>
      <c r="D6354" s="72"/>
      <c r="E6354" s="72"/>
      <c r="F6354" s="72"/>
      <c r="G6354" s="72"/>
      <c r="H6354" s="72"/>
    </row>
    <row r="6355" spans="1:8" x14ac:dyDescent="0.25">
      <c r="A6355" s="73"/>
      <c r="B6355" s="72"/>
      <c r="C6355" s="72"/>
      <c r="D6355" s="72"/>
      <c r="E6355" s="72"/>
      <c r="F6355" s="72"/>
      <c r="G6355" s="72"/>
      <c r="H6355" s="72"/>
    </row>
    <row r="6356" spans="1:8" x14ac:dyDescent="0.25">
      <c r="A6356" s="73"/>
      <c r="B6356" s="72"/>
      <c r="C6356" s="72"/>
      <c r="D6356" s="72"/>
      <c r="E6356" s="72"/>
      <c r="F6356" s="72"/>
      <c r="G6356" s="72"/>
      <c r="H6356" s="72"/>
    </row>
    <row r="6357" spans="1:8" x14ac:dyDescent="0.25">
      <c r="A6357" s="73"/>
      <c r="B6357" s="72"/>
      <c r="C6357" s="72"/>
      <c r="D6357" s="72"/>
      <c r="E6357" s="72"/>
      <c r="F6357" s="72"/>
      <c r="G6357" s="72"/>
      <c r="H6357" s="72"/>
    </row>
    <row r="6358" spans="1:8" x14ac:dyDescent="0.25">
      <c r="A6358" s="73"/>
      <c r="B6358" s="72"/>
      <c r="C6358" s="72"/>
      <c r="D6358" s="72"/>
      <c r="E6358" s="72"/>
      <c r="F6358" s="72"/>
      <c r="G6358" s="72"/>
      <c r="H6358" s="72"/>
    </row>
    <row r="6359" spans="1:8" x14ac:dyDescent="0.25">
      <c r="A6359" s="73"/>
      <c r="B6359" s="72"/>
      <c r="C6359" s="72"/>
      <c r="D6359" s="72"/>
      <c r="E6359" s="72"/>
      <c r="F6359" s="72"/>
      <c r="G6359" s="72"/>
      <c r="H6359" s="72"/>
    </row>
    <row r="6360" spans="1:8" x14ac:dyDescent="0.25">
      <c r="A6360" s="73"/>
      <c r="B6360" s="72"/>
      <c r="C6360" s="72"/>
      <c r="D6360" s="72"/>
      <c r="E6360" s="72"/>
      <c r="F6360" s="72"/>
      <c r="G6360" s="72"/>
      <c r="H6360" s="72"/>
    </row>
    <row r="6361" spans="1:8" x14ac:dyDescent="0.25">
      <c r="A6361" s="73"/>
      <c r="B6361" s="72"/>
      <c r="C6361" s="72"/>
      <c r="D6361" s="72"/>
      <c r="E6361" s="72"/>
      <c r="F6361" s="72"/>
      <c r="G6361" s="72"/>
      <c r="H6361" s="72"/>
    </row>
    <row r="6362" spans="1:8" x14ac:dyDescent="0.25">
      <c r="A6362" s="73"/>
      <c r="B6362" s="72"/>
      <c r="C6362" s="72"/>
      <c r="D6362" s="72"/>
      <c r="E6362" s="72"/>
      <c r="F6362" s="72"/>
      <c r="G6362" s="72"/>
      <c r="H6362" s="72"/>
    </row>
    <row r="6363" spans="1:8" x14ac:dyDescent="0.25">
      <c r="A6363" s="73"/>
      <c r="B6363" s="72"/>
      <c r="C6363" s="72"/>
      <c r="D6363" s="72"/>
      <c r="E6363" s="72"/>
      <c r="F6363" s="72"/>
      <c r="G6363" s="72"/>
      <c r="H6363" s="72"/>
    </row>
    <row r="6364" spans="1:8" x14ac:dyDescent="0.25">
      <c r="A6364" s="73"/>
      <c r="B6364" s="72"/>
      <c r="C6364" s="72"/>
      <c r="D6364" s="72"/>
      <c r="E6364" s="72"/>
      <c r="F6364" s="72"/>
      <c r="G6364" s="72"/>
      <c r="H6364" s="72"/>
    </row>
    <row r="6365" spans="1:8" x14ac:dyDescent="0.25">
      <c r="A6365" s="73"/>
      <c r="B6365" s="72"/>
      <c r="C6365" s="72"/>
      <c r="D6365" s="72"/>
      <c r="E6365" s="72"/>
      <c r="F6365" s="72"/>
      <c r="G6365" s="72"/>
      <c r="H6365" s="72"/>
    </row>
    <row r="6366" spans="1:8" x14ac:dyDescent="0.25">
      <c r="A6366" s="73"/>
      <c r="B6366" s="72"/>
      <c r="C6366" s="72"/>
      <c r="D6366" s="72"/>
      <c r="E6366" s="72"/>
      <c r="F6366" s="72"/>
      <c r="G6366" s="72"/>
      <c r="H6366" s="72"/>
    </row>
    <row r="6367" spans="1:8" x14ac:dyDescent="0.25">
      <c r="A6367" s="73"/>
      <c r="B6367" s="72"/>
      <c r="C6367" s="72"/>
      <c r="D6367" s="72"/>
      <c r="E6367" s="72"/>
      <c r="F6367" s="72"/>
      <c r="G6367" s="72"/>
      <c r="H6367" s="72"/>
    </row>
    <row r="6368" spans="1:8" x14ac:dyDescent="0.25">
      <c r="A6368" s="73"/>
      <c r="B6368" s="72"/>
      <c r="C6368" s="72"/>
      <c r="D6368" s="72"/>
      <c r="E6368" s="72"/>
      <c r="F6368" s="72"/>
      <c r="G6368" s="72"/>
      <c r="H6368" s="72"/>
    </row>
    <row r="6369" spans="1:8" x14ac:dyDescent="0.25">
      <c r="A6369" s="73"/>
      <c r="B6369" s="72"/>
      <c r="C6369" s="72"/>
      <c r="D6369" s="72"/>
      <c r="E6369" s="72"/>
      <c r="F6369" s="72"/>
      <c r="G6369" s="72"/>
      <c r="H6369" s="72"/>
    </row>
    <row r="6370" spans="1:8" x14ac:dyDescent="0.25">
      <c r="A6370" s="73"/>
      <c r="B6370" s="72"/>
      <c r="C6370" s="72"/>
      <c r="D6370" s="72"/>
      <c r="E6370" s="72"/>
      <c r="F6370" s="72"/>
      <c r="G6370" s="72"/>
      <c r="H6370" s="72"/>
    </row>
    <row r="6371" spans="1:8" x14ac:dyDescent="0.25">
      <c r="A6371" s="73"/>
      <c r="B6371" s="72"/>
      <c r="C6371" s="72"/>
      <c r="D6371" s="72"/>
      <c r="E6371" s="72"/>
      <c r="F6371" s="72"/>
      <c r="G6371" s="72"/>
      <c r="H6371" s="72"/>
    </row>
    <row r="6372" spans="1:8" x14ac:dyDescent="0.25">
      <c r="A6372" s="73"/>
      <c r="B6372" s="72"/>
      <c r="C6372" s="72"/>
      <c r="D6372" s="72"/>
      <c r="E6372" s="72"/>
      <c r="F6372" s="72"/>
      <c r="G6372" s="72"/>
      <c r="H6372" s="72"/>
    </row>
    <row r="6373" spans="1:8" x14ac:dyDescent="0.25">
      <c r="A6373" s="73"/>
      <c r="B6373" s="72"/>
      <c r="C6373" s="72"/>
      <c r="D6373" s="72"/>
      <c r="E6373" s="72"/>
      <c r="F6373" s="72"/>
      <c r="G6373" s="72"/>
      <c r="H6373" s="72"/>
    </row>
    <row r="6374" spans="1:8" x14ac:dyDescent="0.25">
      <c r="A6374" s="73"/>
      <c r="B6374" s="72"/>
      <c r="C6374" s="72"/>
      <c r="D6374" s="72"/>
      <c r="E6374" s="72"/>
      <c r="F6374" s="72"/>
      <c r="G6374" s="72"/>
      <c r="H6374" s="72"/>
    </row>
    <row r="6375" spans="1:8" x14ac:dyDescent="0.25">
      <c r="A6375" s="73"/>
      <c r="B6375" s="72"/>
      <c r="C6375" s="72"/>
      <c r="D6375" s="72"/>
      <c r="E6375" s="72"/>
      <c r="F6375" s="72"/>
      <c r="G6375" s="72"/>
      <c r="H6375" s="72"/>
    </row>
    <row r="6376" spans="1:8" x14ac:dyDescent="0.25">
      <c r="A6376" s="73"/>
      <c r="B6376" s="72"/>
      <c r="C6376" s="72"/>
      <c r="D6376" s="72"/>
      <c r="E6376" s="72"/>
      <c r="F6376" s="72"/>
      <c r="G6376" s="72"/>
      <c r="H6376" s="72"/>
    </row>
    <row r="6377" spans="1:8" x14ac:dyDescent="0.25">
      <c r="A6377" s="73"/>
      <c r="B6377" s="72"/>
      <c r="C6377" s="72"/>
      <c r="D6377" s="72"/>
      <c r="E6377" s="72"/>
      <c r="F6377" s="72"/>
      <c r="G6377" s="72"/>
      <c r="H6377" s="72"/>
    </row>
    <row r="6378" spans="1:8" x14ac:dyDescent="0.25">
      <c r="A6378" s="73"/>
      <c r="B6378" s="72"/>
      <c r="C6378" s="72"/>
      <c r="D6378" s="72"/>
      <c r="E6378" s="72"/>
      <c r="F6378" s="72"/>
      <c r="G6378" s="72"/>
      <c r="H6378" s="72"/>
    </row>
    <row r="6379" spans="1:8" x14ac:dyDescent="0.25">
      <c r="A6379" s="73"/>
      <c r="B6379" s="72"/>
      <c r="C6379" s="72"/>
      <c r="D6379" s="72"/>
      <c r="E6379" s="72"/>
      <c r="F6379" s="72"/>
      <c r="G6379" s="72"/>
      <c r="H6379" s="72"/>
    </row>
    <row r="6380" spans="1:8" x14ac:dyDescent="0.25">
      <c r="A6380" s="73"/>
      <c r="B6380" s="72"/>
      <c r="C6380" s="72"/>
      <c r="D6380" s="72"/>
      <c r="E6380" s="72"/>
      <c r="F6380" s="72"/>
      <c r="G6380" s="72"/>
      <c r="H6380" s="72"/>
    </row>
    <row r="6381" spans="1:8" x14ac:dyDescent="0.25">
      <c r="A6381" s="73"/>
      <c r="B6381" s="72"/>
      <c r="C6381" s="72"/>
      <c r="D6381" s="72"/>
      <c r="E6381" s="72"/>
      <c r="F6381" s="72"/>
      <c r="G6381" s="72"/>
      <c r="H6381" s="72"/>
    </row>
    <row r="6382" spans="1:8" x14ac:dyDescent="0.25">
      <c r="A6382" s="73"/>
      <c r="B6382" s="72"/>
      <c r="C6382" s="72"/>
      <c r="D6382" s="72"/>
      <c r="E6382" s="72"/>
      <c r="F6382" s="72"/>
      <c r="G6382" s="72"/>
      <c r="H6382" s="72"/>
    </row>
    <row r="6383" spans="1:8" x14ac:dyDescent="0.25">
      <c r="A6383" s="73"/>
      <c r="B6383" s="72"/>
      <c r="C6383" s="72"/>
      <c r="D6383" s="72"/>
      <c r="E6383" s="72"/>
      <c r="F6383" s="72"/>
      <c r="G6383" s="72"/>
      <c r="H6383" s="72"/>
    </row>
    <row r="6384" spans="1:8" x14ac:dyDescent="0.25">
      <c r="A6384" s="73"/>
      <c r="B6384" s="72"/>
      <c r="C6384" s="72"/>
      <c r="D6384" s="72"/>
      <c r="E6384" s="72"/>
      <c r="F6384" s="72"/>
      <c r="G6384" s="72"/>
      <c r="H6384" s="72"/>
    </row>
    <row r="6385" spans="1:8" x14ac:dyDescent="0.25">
      <c r="A6385" s="73"/>
      <c r="B6385" s="72"/>
      <c r="C6385" s="72"/>
      <c r="D6385" s="72"/>
      <c r="E6385" s="72"/>
      <c r="F6385" s="72"/>
      <c r="G6385" s="72"/>
      <c r="H6385" s="72"/>
    </row>
    <row r="6386" spans="1:8" x14ac:dyDescent="0.25">
      <c r="A6386" s="73"/>
      <c r="B6386" s="72"/>
      <c r="C6386" s="72"/>
      <c r="D6386" s="72"/>
      <c r="E6386" s="72"/>
      <c r="F6386" s="72"/>
      <c r="G6386" s="72"/>
      <c r="H6386" s="72"/>
    </row>
    <row r="6387" spans="1:8" x14ac:dyDescent="0.25">
      <c r="A6387" s="73"/>
      <c r="B6387" s="72"/>
      <c r="C6387" s="72"/>
      <c r="D6387" s="72"/>
      <c r="E6387" s="72"/>
      <c r="F6387" s="72"/>
      <c r="G6387" s="72"/>
      <c r="H6387" s="72"/>
    </row>
    <row r="6388" spans="1:8" x14ac:dyDescent="0.25">
      <c r="A6388" s="73"/>
      <c r="B6388" s="72"/>
      <c r="C6388" s="72"/>
      <c r="D6388" s="72"/>
      <c r="E6388" s="72"/>
      <c r="F6388" s="72"/>
      <c r="G6388" s="72"/>
      <c r="H6388" s="72"/>
    </row>
    <row r="6389" spans="1:8" x14ac:dyDescent="0.25">
      <c r="A6389" s="73"/>
      <c r="B6389" s="72"/>
      <c r="C6389" s="72"/>
      <c r="D6389" s="72"/>
      <c r="E6389" s="72"/>
      <c r="F6389" s="72"/>
      <c r="G6389" s="72"/>
      <c r="H6389" s="72"/>
    </row>
    <row r="6390" spans="1:8" x14ac:dyDescent="0.25">
      <c r="A6390" s="73"/>
      <c r="B6390" s="72"/>
      <c r="C6390" s="72"/>
      <c r="D6390" s="72"/>
      <c r="E6390" s="72"/>
      <c r="F6390" s="72"/>
      <c r="G6390" s="72"/>
      <c r="H6390" s="72"/>
    </row>
    <row r="6391" spans="1:8" x14ac:dyDescent="0.25">
      <c r="A6391" s="73"/>
      <c r="B6391" s="72"/>
      <c r="C6391" s="72"/>
      <c r="D6391" s="72"/>
      <c r="E6391" s="72"/>
      <c r="F6391" s="72"/>
      <c r="G6391" s="72"/>
      <c r="H6391" s="72"/>
    </row>
    <row r="6392" spans="1:8" x14ac:dyDescent="0.25">
      <c r="A6392" s="73"/>
      <c r="B6392" s="72"/>
      <c r="C6392" s="72"/>
      <c r="D6392" s="72"/>
      <c r="E6392" s="72"/>
      <c r="F6392" s="72"/>
      <c r="G6392" s="72"/>
      <c r="H6392" s="72"/>
    </row>
    <row r="6393" spans="1:8" x14ac:dyDescent="0.25">
      <c r="A6393" s="73"/>
      <c r="B6393" s="72"/>
      <c r="C6393" s="72"/>
      <c r="D6393" s="72"/>
      <c r="E6393" s="72"/>
      <c r="F6393" s="72"/>
      <c r="G6393" s="72"/>
      <c r="H6393" s="72"/>
    </row>
    <row r="6394" spans="1:8" x14ac:dyDescent="0.25">
      <c r="A6394" s="73"/>
      <c r="B6394" s="72"/>
      <c r="C6394" s="72"/>
      <c r="D6394" s="72"/>
      <c r="E6394" s="72"/>
      <c r="F6394" s="72"/>
      <c r="G6394" s="72"/>
      <c r="H6394" s="72"/>
    </row>
    <row r="6395" spans="1:8" x14ac:dyDescent="0.25">
      <c r="A6395" s="73"/>
      <c r="B6395" s="72"/>
      <c r="C6395" s="72"/>
      <c r="D6395" s="72"/>
      <c r="E6395" s="72"/>
      <c r="F6395" s="72"/>
      <c r="G6395" s="72"/>
      <c r="H6395" s="72"/>
    </row>
    <row r="6396" spans="1:8" x14ac:dyDescent="0.25">
      <c r="A6396" s="73"/>
      <c r="B6396" s="72"/>
      <c r="C6396" s="72"/>
      <c r="D6396" s="72"/>
      <c r="E6396" s="72"/>
      <c r="F6396" s="72"/>
      <c r="G6396" s="72"/>
      <c r="H6396" s="72"/>
    </row>
    <row r="6397" spans="1:8" x14ac:dyDescent="0.25">
      <c r="A6397" s="73"/>
      <c r="B6397" s="72"/>
      <c r="C6397" s="72"/>
      <c r="D6397" s="72"/>
      <c r="E6397" s="72"/>
      <c r="F6397" s="72"/>
      <c r="G6397" s="72"/>
      <c r="H6397" s="72"/>
    </row>
    <row r="6398" spans="1:8" x14ac:dyDescent="0.25">
      <c r="A6398" s="73"/>
      <c r="B6398" s="72"/>
      <c r="C6398" s="72"/>
      <c r="D6398" s="72"/>
      <c r="E6398" s="72"/>
      <c r="F6398" s="72"/>
      <c r="G6398" s="72"/>
      <c r="H6398" s="72"/>
    </row>
    <row r="6399" spans="1:8" x14ac:dyDescent="0.25">
      <c r="A6399" s="73"/>
      <c r="B6399" s="72"/>
      <c r="C6399" s="72"/>
      <c r="D6399" s="72"/>
      <c r="E6399" s="72"/>
      <c r="F6399" s="72"/>
      <c r="G6399" s="72"/>
      <c r="H6399" s="72"/>
    </row>
    <row r="6400" spans="1:8" x14ac:dyDescent="0.25">
      <c r="A6400" s="73"/>
      <c r="B6400" s="72"/>
      <c r="C6400" s="72"/>
      <c r="D6400" s="72"/>
      <c r="E6400" s="72"/>
      <c r="F6400" s="72"/>
      <c r="G6400" s="72"/>
      <c r="H6400" s="72"/>
    </row>
    <row r="6401" spans="1:8" x14ac:dyDescent="0.25">
      <c r="A6401" s="73"/>
      <c r="B6401" s="72"/>
      <c r="C6401" s="72"/>
      <c r="D6401" s="72"/>
      <c r="E6401" s="72"/>
      <c r="F6401" s="72"/>
      <c r="G6401" s="72"/>
      <c r="H6401" s="72"/>
    </row>
    <row r="6402" spans="1:8" x14ac:dyDescent="0.25">
      <c r="A6402" s="73"/>
      <c r="B6402" s="72"/>
      <c r="C6402" s="72"/>
      <c r="D6402" s="72"/>
      <c r="E6402" s="72"/>
      <c r="F6402" s="72"/>
      <c r="G6402" s="72"/>
      <c r="H6402" s="72"/>
    </row>
    <row r="6403" spans="1:8" x14ac:dyDescent="0.25">
      <c r="A6403" s="73"/>
      <c r="B6403" s="72"/>
      <c r="C6403" s="72"/>
      <c r="D6403" s="72"/>
      <c r="E6403" s="72"/>
      <c r="F6403" s="72"/>
      <c r="G6403" s="72"/>
      <c r="H6403" s="72"/>
    </row>
    <row r="6404" spans="1:8" x14ac:dyDescent="0.25">
      <c r="A6404" s="73"/>
      <c r="B6404" s="72"/>
      <c r="C6404" s="72"/>
      <c r="D6404" s="72"/>
      <c r="E6404" s="72"/>
      <c r="F6404" s="72"/>
      <c r="G6404" s="72"/>
      <c r="H6404" s="72"/>
    </row>
    <row r="6405" spans="1:8" x14ac:dyDescent="0.25">
      <c r="A6405" s="73"/>
      <c r="B6405" s="72"/>
      <c r="C6405" s="72"/>
      <c r="D6405" s="72"/>
      <c r="E6405" s="72"/>
      <c r="F6405" s="72"/>
      <c r="G6405" s="72"/>
      <c r="H6405" s="72"/>
    </row>
    <row r="6406" spans="1:8" x14ac:dyDescent="0.25">
      <c r="A6406" s="73"/>
      <c r="B6406" s="72"/>
      <c r="C6406" s="72"/>
      <c r="D6406" s="72"/>
      <c r="E6406" s="72"/>
      <c r="F6406" s="72"/>
      <c r="G6406" s="72"/>
      <c r="H6406" s="72"/>
    </row>
    <row r="6407" spans="1:8" x14ac:dyDescent="0.25">
      <c r="A6407" s="73"/>
      <c r="B6407" s="72"/>
      <c r="C6407" s="72"/>
      <c r="D6407" s="72"/>
      <c r="E6407" s="72"/>
      <c r="F6407" s="72"/>
      <c r="G6407" s="72"/>
      <c r="H6407" s="72"/>
    </row>
    <row r="6408" spans="1:8" x14ac:dyDescent="0.25">
      <c r="A6408" s="73"/>
      <c r="B6408" s="72"/>
      <c r="C6408" s="72"/>
      <c r="D6408" s="72"/>
      <c r="E6408" s="72"/>
      <c r="F6408" s="72"/>
      <c r="G6408" s="72"/>
      <c r="H6408" s="72"/>
    </row>
    <row r="6409" spans="1:8" x14ac:dyDescent="0.25">
      <c r="A6409" s="73"/>
      <c r="B6409" s="72"/>
      <c r="C6409" s="72"/>
      <c r="D6409" s="72"/>
      <c r="E6409" s="72"/>
      <c r="F6409" s="72"/>
      <c r="G6409" s="72"/>
      <c r="H6409" s="72"/>
    </row>
    <row r="6410" spans="1:8" x14ac:dyDescent="0.25">
      <c r="A6410" s="73"/>
      <c r="B6410" s="72"/>
      <c r="C6410" s="72"/>
      <c r="D6410" s="72"/>
      <c r="E6410" s="72"/>
      <c r="F6410" s="72"/>
      <c r="G6410" s="72"/>
      <c r="H6410" s="72"/>
    </row>
    <row r="6411" spans="1:8" x14ac:dyDescent="0.25">
      <c r="A6411" s="73"/>
      <c r="B6411" s="72"/>
      <c r="C6411" s="72"/>
      <c r="D6411" s="72"/>
      <c r="E6411" s="72"/>
      <c r="F6411" s="72"/>
      <c r="G6411" s="72"/>
      <c r="H6411" s="72"/>
    </row>
    <row r="6412" spans="1:8" x14ac:dyDescent="0.25">
      <c r="A6412" s="73"/>
      <c r="B6412" s="72"/>
      <c r="C6412" s="72"/>
      <c r="D6412" s="72"/>
      <c r="E6412" s="72"/>
      <c r="F6412" s="72"/>
      <c r="G6412" s="72"/>
      <c r="H6412" s="72"/>
    </row>
    <row r="6413" spans="1:8" x14ac:dyDescent="0.25">
      <c r="A6413" s="73"/>
      <c r="B6413" s="72"/>
      <c r="C6413" s="72"/>
      <c r="D6413" s="72"/>
      <c r="E6413" s="72"/>
      <c r="F6413" s="72"/>
      <c r="G6413" s="72"/>
      <c r="H6413" s="72"/>
    </row>
    <row r="6414" spans="1:8" x14ac:dyDescent="0.25">
      <c r="A6414" s="73"/>
      <c r="B6414" s="72"/>
      <c r="C6414" s="72"/>
      <c r="D6414" s="72"/>
      <c r="E6414" s="72"/>
      <c r="F6414" s="72"/>
      <c r="G6414" s="72"/>
      <c r="H6414" s="72"/>
    </row>
    <row r="6415" spans="1:8" x14ac:dyDescent="0.25">
      <c r="A6415" s="73"/>
      <c r="B6415" s="72"/>
      <c r="C6415" s="72"/>
      <c r="D6415" s="72"/>
      <c r="E6415" s="72"/>
      <c r="F6415" s="72"/>
      <c r="G6415" s="72"/>
      <c r="H6415" s="72"/>
    </row>
    <row r="6416" spans="1:8" x14ac:dyDescent="0.25">
      <c r="A6416" s="73"/>
      <c r="B6416" s="72"/>
      <c r="C6416" s="72"/>
      <c r="D6416" s="72"/>
      <c r="E6416" s="72"/>
      <c r="F6416" s="72"/>
      <c r="G6416" s="72"/>
      <c r="H6416" s="72"/>
    </row>
    <row r="6417" spans="1:8" x14ac:dyDescent="0.25">
      <c r="A6417" s="73"/>
      <c r="B6417" s="72"/>
      <c r="C6417" s="72"/>
      <c r="D6417" s="72"/>
      <c r="E6417" s="72"/>
      <c r="F6417" s="72"/>
      <c r="G6417" s="72"/>
      <c r="H6417" s="72"/>
    </row>
    <row r="6418" spans="1:8" x14ac:dyDescent="0.25">
      <c r="A6418" s="73"/>
      <c r="B6418" s="72"/>
      <c r="C6418" s="72"/>
      <c r="D6418" s="72"/>
      <c r="E6418" s="72"/>
      <c r="F6418" s="72"/>
      <c r="G6418" s="72"/>
      <c r="H6418" s="72"/>
    </row>
    <row r="6419" spans="1:8" x14ac:dyDescent="0.25">
      <c r="A6419" s="73"/>
      <c r="B6419" s="72"/>
      <c r="C6419" s="72"/>
      <c r="D6419" s="72"/>
      <c r="E6419" s="72"/>
      <c r="F6419" s="72"/>
      <c r="G6419" s="72"/>
      <c r="H6419" s="72"/>
    </row>
    <row r="6420" spans="1:8" x14ac:dyDescent="0.25">
      <c r="A6420" s="73"/>
      <c r="B6420" s="72"/>
      <c r="C6420" s="72"/>
      <c r="D6420" s="72"/>
      <c r="E6420" s="72"/>
      <c r="F6420" s="72"/>
      <c r="G6420" s="72"/>
      <c r="H6420" s="72"/>
    </row>
    <row r="6421" spans="1:8" x14ac:dyDescent="0.25">
      <c r="A6421" s="73"/>
      <c r="B6421" s="72"/>
      <c r="C6421" s="72"/>
      <c r="D6421" s="72"/>
      <c r="E6421" s="72"/>
      <c r="F6421" s="72"/>
      <c r="G6421" s="72"/>
      <c r="H6421" s="72"/>
    </row>
    <row r="6422" spans="1:8" x14ac:dyDescent="0.25">
      <c r="A6422" s="73"/>
      <c r="B6422" s="72"/>
      <c r="C6422" s="72"/>
      <c r="D6422" s="72"/>
      <c r="E6422" s="72"/>
      <c r="F6422" s="72"/>
      <c r="G6422" s="72"/>
      <c r="H6422" s="72"/>
    </row>
    <row r="6423" spans="1:8" x14ac:dyDescent="0.25">
      <c r="A6423" s="73"/>
      <c r="B6423" s="72"/>
      <c r="C6423" s="72"/>
      <c r="D6423" s="72"/>
      <c r="E6423" s="72"/>
      <c r="F6423" s="72"/>
      <c r="G6423" s="72"/>
      <c r="H6423" s="72"/>
    </row>
    <row r="6424" spans="1:8" x14ac:dyDescent="0.25">
      <c r="A6424" s="73"/>
      <c r="B6424" s="72"/>
      <c r="C6424" s="72"/>
      <c r="D6424" s="72"/>
      <c r="E6424" s="72"/>
      <c r="F6424" s="72"/>
      <c r="G6424" s="72"/>
      <c r="H6424" s="72"/>
    </row>
    <row r="6425" spans="1:8" x14ac:dyDescent="0.25">
      <c r="A6425" s="73"/>
      <c r="B6425" s="72"/>
      <c r="C6425" s="72"/>
      <c r="D6425" s="72"/>
      <c r="E6425" s="72"/>
      <c r="F6425" s="72"/>
      <c r="G6425" s="72"/>
      <c r="H6425" s="72"/>
    </row>
    <row r="6426" spans="1:8" x14ac:dyDescent="0.25">
      <c r="A6426" s="73"/>
      <c r="B6426" s="72"/>
      <c r="C6426" s="72"/>
      <c r="D6426" s="72"/>
      <c r="E6426" s="72"/>
      <c r="F6426" s="72"/>
      <c r="G6426" s="72"/>
      <c r="H6426" s="72"/>
    </row>
    <row r="6427" spans="1:8" x14ac:dyDescent="0.25">
      <c r="A6427" s="73"/>
      <c r="B6427" s="72"/>
      <c r="C6427" s="72"/>
      <c r="D6427" s="72"/>
      <c r="E6427" s="72"/>
      <c r="F6427" s="72"/>
      <c r="G6427" s="72"/>
      <c r="H6427" s="72"/>
    </row>
    <row r="6428" spans="1:8" x14ac:dyDescent="0.25">
      <c r="A6428" s="73"/>
      <c r="B6428" s="72"/>
      <c r="C6428" s="72"/>
      <c r="D6428" s="72"/>
      <c r="E6428" s="72"/>
      <c r="F6428" s="72"/>
      <c r="G6428" s="72"/>
      <c r="H6428" s="72"/>
    </row>
    <row r="6429" spans="1:8" x14ac:dyDescent="0.25">
      <c r="A6429" s="73"/>
      <c r="B6429" s="72"/>
      <c r="C6429" s="72"/>
      <c r="D6429" s="72"/>
      <c r="E6429" s="72"/>
      <c r="F6429" s="72"/>
      <c r="G6429" s="72"/>
      <c r="H6429" s="72"/>
    </row>
    <row r="6430" spans="1:8" x14ac:dyDescent="0.25">
      <c r="A6430" s="73"/>
      <c r="B6430" s="72"/>
      <c r="C6430" s="72"/>
      <c r="D6430" s="72"/>
      <c r="E6430" s="72"/>
      <c r="F6430" s="72"/>
      <c r="G6430" s="72"/>
      <c r="H6430" s="72"/>
    </row>
    <row r="6431" spans="1:8" x14ac:dyDescent="0.25">
      <c r="A6431" s="73"/>
      <c r="B6431" s="72"/>
      <c r="C6431" s="72"/>
      <c r="D6431" s="72"/>
      <c r="E6431" s="72"/>
      <c r="F6431" s="72"/>
      <c r="G6431" s="72"/>
      <c r="H6431" s="72"/>
    </row>
    <row r="6432" spans="1:8" x14ac:dyDescent="0.25">
      <c r="A6432" s="73"/>
      <c r="B6432" s="72"/>
      <c r="C6432" s="72"/>
      <c r="D6432" s="72"/>
      <c r="E6432" s="72"/>
      <c r="F6432" s="72"/>
      <c r="G6432" s="72"/>
      <c r="H6432" s="72"/>
    </row>
    <row r="6433" spans="1:8" x14ac:dyDescent="0.25">
      <c r="A6433" s="73"/>
      <c r="B6433" s="72"/>
      <c r="C6433" s="72"/>
      <c r="D6433" s="72"/>
      <c r="E6433" s="72"/>
      <c r="F6433" s="72"/>
      <c r="G6433" s="72"/>
      <c r="H6433" s="72"/>
    </row>
    <row r="6434" spans="1:8" x14ac:dyDescent="0.25">
      <c r="A6434" s="73"/>
      <c r="B6434" s="72"/>
      <c r="C6434" s="72"/>
      <c r="D6434" s="72"/>
      <c r="E6434" s="72"/>
      <c r="F6434" s="72"/>
      <c r="G6434" s="72"/>
      <c r="H6434" s="72"/>
    </row>
    <row r="6435" spans="1:8" x14ac:dyDescent="0.25">
      <c r="A6435" s="73"/>
      <c r="B6435" s="72"/>
      <c r="C6435" s="72"/>
      <c r="D6435" s="72"/>
      <c r="E6435" s="72"/>
      <c r="F6435" s="72"/>
      <c r="G6435" s="72"/>
      <c r="H6435" s="72"/>
    </row>
    <row r="6436" spans="1:8" x14ac:dyDescent="0.25">
      <c r="A6436" s="73"/>
      <c r="B6436" s="72"/>
      <c r="C6436" s="72"/>
      <c r="D6436" s="72"/>
      <c r="E6436" s="72"/>
      <c r="F6436" s="72"/>
      <c r="G6436" s="72"/>
      <c r="H6436" s="72"/>
    </row>
    <row r="6437" spans="1:8" x14ac:dyDescent="0.25">
      <c r="A6437" s="73"/>
      <c r="B6437" s="72"/>
      <c r="C6437" s="72"/>
      <c r="D6437" s="72"/>
      <c r="E6437" s="72"/>
      <c r="F6437" s="72"/>
      <c r="G6437" s="72"/>
      <c r="H6437" s="72"/>
    </row>
    <row r="6438" spans="1:8" x14ac:dyDescent="0.25">
      <c r="A6438" s="73"/>
      <c r="B6438" s="72"/>
      <c r="C6438" s="72"/>
      <c r="D6438" s="72"/>
      <c r="E6438" s="72"/>
      <c r="F6438" s="72"/>
      <c r="G6438" s="72"/>
      <c r="H6438" s="72"/>
    </row>
    <row r="6439" spans="1:8" x14ac:dyDescent="0.25">
      <c r="A6439" s="73"/>
      <c r="B6439" s="72"/>
      <c r="C6439" s="72"/>
      <c r="D6439" s="72"/>
      <c r="E6439" s="72"/>
      <c r="F6439" s="72"/>
      <c r="G6439" s="72"/>
      <c r="H6439" s="72"/>
    </row>
    <row r="6440" spans="1:8" x14ac:dyDescent="0.25">
      <c r="A6440" s="73"/>
      <c r="B6440" s="72"/>
      <c r="C6440" s="72"/>
      <c r="D6440" s="72"/>
      <c r="E6440" s="72"/>
      <c r="F6440" s="72"/>
      <c r="G6440" s="72"/>
      <c r="H6440" s="72"/>
    </row>
    <row r="6441" spans="1:8" x14ac:dyDescent="0.25">
      <c r="A6441" s="73"/>
      <c r="B6441" s="72"/>
      <c r="C6441" s="72"/>
      <c r="D6441" s="72"/>
      <c r="E6441" s="72"/>
      <c r="F6441" s="72"/>
      <c r="G6441" s="72"/>
      <c r="H6441" s="72"/>
    </row>
    <row r="6442" spans="1:8" x14ac:dyDescent="0.25">
      <c r="A6442" s="73"/>
      <c r="B6442" s="72"/>
      <c r="C6442" s="72"/>
      <c r="D6442" s="72"/>
      <c r="E6442" s="72"/>
      <c r="F6442" s="72"/>
      <c r="G6442" s="72"/>
      <c r="H6442" s="72"/>
    </row>
    <row r="6443" spans="1:8" x14ac:dyDescent="0.25">
      <c r="A6443" s="73"/>
      <c r="B6443" s="72"/>
      <c r="C6443" s="72"/>
      <c r="D6443" s="72"/>
      <c r="E6443" s="72"/>
      <c r="F6443" s="72"/>
      <c r="G6443" s="72"/>
      <c r="H6443" s="72"/>
    </row>
    <row r="6444" spans="1:8" x14ac:dyDescent="0.25">
      <c r="A6444" s="73"/>
      <c r="B6444" s="72"/>
      <c r="C6444" s="72"/>
      <c r="D6444" s="72"/>
      <c r="E6444" s="72"/>
      <c r="F6444" s="72"/>
      <c r="G6444" s="72"/>
      <c r="H6444" s="72"/>
    </row>
    <row r="6445" spans="1:8" x14ac:dyDescent="0.25">
      <c r="A6445" s="73"/>
      <c r="B6445" s="72"/>
      <c r="C6445" s="72"/>
      <c r="D6445" s="72"/>
      <c r="E6445" s="72"/>
      <c r="F6445" s="72"/>
      <c r="G6445" s="72"/>
      <c r="H6445" s="72"/>
    </row>
    <row r="6446" spans="1:8" x14ac:dyDescent="0.25">
      <c r="A6446" s="73"/>
      <c r="B6446" s="72"/>
      <c r="C6446" s="72"/>
      <c r="D6446" s="72"/>
      <c r="E6446" s="72"/>
      <c r="F6446" s="72"/>
      <c r="G6446" s="72"/>
      <c r="H6446" s="72"/>
    </row>
    <row r="6447" spans="1:8" x14ac:dyDescent="0.25">
      <c r="A6447" s="73"/>
      <c r="B6447" s="72"/>
      <c r="C6447" s="72"/>
      <c r="D6447" s="72"/>
      <c r="E6447" s="72"/>
      <c r="F6447" s="72"/>
      <c r="G6447" s="72"/>
      <c r="H6447" s="72"/>
    </row>
    <row r="6448" spans="1:8" x14ac:dyDescent="0.25">
      <c r="A6448" s="73"/>
      <c r="B6448" s="72"/>
      <c r="C6448" s="72"/>
      <c r="D6448" s="72"/>
      <c r="E6448" s="72"/>
      <c r="F6448" s="72"/>
      <c r="G6448" s="72"/>
      <c r="H6448" s="72"/>
    </row>
    <row r="6449" spans="1:8" x14ac:dyDescent="0.25">
      <c r="A6449" s="73"/>
      <c r="B6449" s="72"/>
      <c r="C6449" s="72"/>
      <c r="D6449" s="72"/>
      <c r="E6449" s="72"/>
      <c r="F6449" s="72"/>
      <c r="G6449" s="72"/>
      <c r="H6449" s="72"/>
    </row>
    <row r="6450" spans="1:8" x14ac:dyDescent="0.25">
      <c r="A6450" s="73"/>
      <c r="B6450" s="72"/>
      <c r="C6450" s="72"/>
      <c r="D6450" s="72"/>
      <c r="E6450" s="72"/>
      <c r="F6450" s="72"/>
      <c r="G6450" s="72"/>
      <c r="H6450" s="72"/>
    </row>
    <row r="6451" spans="1:8" x14ac:dyDescent="0.25">
      <c r="A6451" s="73"/>
      <c r="B6451" s="72"/>
      <c r="C6451" s="72"/>
      <c r="D6451" s="72"/>
      <c r="E6451" s="72"/>
      <c r="F6451" s="72"/>
      <c r="G6451" s="72"/>
      <c r="H6451" s="72"/>
    </row>
    <row r="6452" spans="1:8" x14ac:dyDescent="0.25">
      <c r="A6452" s="73"/>
      <c r="B6452" s="72"/>
      <c r="C6452" s="72"/>
      <c r="D6452" s="72"/>
      <c r="E6452" s="72"/>
      <c r="F6452" s="72"/>
      <c r="G6452" s="72"/>
      <c r="H6452" s="72"/>
    </row>
    <row r="6453" spans="1:8" x14ac:dyDescent="0.25">
      <c r="A6453" s="73"/>
      <c r="B6453" s="72"/>
      <c r="C6453" s="72"/>
      <c r="D6453" s="72"/>
      <c r="E6453" s="72"/>
      <c r="F6453" s="72"/>
      <c r="G6453" s="72"/>
      <c r="H6453" s="72"/>
    </row>
    <row r="6454" spans="1:8" x14ac:dyDescent="0.25">
      <c r="A6454" s="73"/>
      <c r="B6454" s="72"/>
      <c r="C6454" s="72"/>
      <c r="D6454" s="72"/>
      <c r="E6454" s="72"/>
      <c r="F6454" s="72"/>
      <c r="G6454" s="72"/>
      <c r="H6454" s="72"/>
    </row>
    <row r="6455" spans="1:8" x14ac:dyDescent="0.25">
      <c r="A6455" s="73"/>
      <c r="B6455" s="72"/>
      <c r="C6455" s="72"/>
      <c r="D6455" s="72"/>
      <c r="E6455" s="72"/>
      <c r="F6455" s="72"/>
      <c r="G6455" s="72"/>
      <c r="H6455" s="72"/>
    </row>
    <row r="6456" spans="1:8" x14ac:dyDescent="0.25">
      <c r="A6456" s="73"/>
      <c r="B6456" s="72"/>
      <c r="C6456" s="72"/>
      <c r="D6456" s="72"/>
      <c r="E6456" s="72"/>
      <c r="F6456" s="72"/>
      <c r="G6456" s="72"/>
      <c r="H6456" s="72"/>
    </row>
    <row r="6457" spans="1:8" x14ac:dyDescent="0.25">
      <c r="A6457" s="73"/>
      <c r="B6457" s="72"/>
      <c r="C6457" s="72"/>
      <c r="D6457" s="72"/>
      <c r="E6457" s="72"/>
      <c r="F6457" s="72"/>
      <c r="G6457" s="72"/>
      <c r="H6457" s="72"/>
    </row>
    <row r="6458" spans="1:8" x14ac:dyDescent="0.25">
      <c r="A6458" s="73"/>
      <c r="B6458" s="72"/>
      <c r="C6458" s="72"/>
      <c r="D6458" s="72"/>
      <c r="E6458" s="72"/>
      <c r="F6458" s="72"/>
      <c r="G6458" s="72"/>
      <c r="H6458" s="72"/>
    </row>
    <row r="6459" spans="1:8" x14ac:dyDescent="0.25">
      <c r="A6459" s="73"/>
      <c r="B6459" s="72"/>
      <c r="C6459" s="72"/>
      <c r="D6459" s="72"/>
      <c r="E6459" s="72"/>
      <c r="F6459" s="72"/>
      <c r="G6459" s="72"/>
      <c r="H6459" s="72"/>
    </row>
    <row r="6460" spans="1:8" x14ac:dyDescent="0.25">
      <c r="A6460" s="73"/>
      <c r="B6460" s="72"/>
      <c r="C6460" s="72"/>
      <c r="D6460" s="72"/>
      <c r="E6460" s="72"/>
      <c r="F6460" s="72"/>
      <c r="G6460" s="72"/>
      <c r="H6460" s="72"/>
    </row>
    <row r="6461" spans="1:8" x14ac:dyDescent="0.25">
      <c r="A6461" s="73"/>
      <c r="B6461" s="72"/>
      <c r="C6461" s="72"/>
      <c r="D6461" s="72"/>
      <c r="E6461" s="72"/>
      <c r="F6461" s="72"/>
      <c r="G6461" s="72"/>
      <c r="H6461" s="72"/>
    </row>
    <row r="6462" spans="1:8" x14ac:dyDescent="0.25">
      <c r="A6462" s="73"/>
      <c r="B6462" s="72"/>
      <c r="C6462" s="72"/>
      <c r="D6462" s="72"/>
      <c r="E6462" s="72"/>
      <c r="F6462" s="72"/>
      <c r="G6462" s="72"/>
      <c r="H6462" s="72"/>
    </row>
    <row r="6463" spans="1:8" x14ac:dyDescent="0.25">
      <c r="A6463" s="73"/>
      <c r="B6463" s="72"/>
      <c r="C6463" s="72"/>
      <c r="D6463" s="72"/>
      <c r="E6463" s="72"/>
      <c r="F6463" s="72"/>
      <c r="G6463" s="72"/>
      <c r="H6463" s="72"/>
    </row>
    <row r="6464" spans="1:8" x14ac:dyDescent="0.25">
      <c r="A6464" s="73"/>
      <c r="B6464" s="72"/>
      <c r="C6464" s="72"/>
      <c r="D6464" s="72"/>
      <c r="E6464" s="72"/>
      <c r="F6464" s="72"/>
      <c r="G6464" s="72"/>
      <c r="H6464" s="72"/>
    </row>
    <row r="6465" spans="1:8" x14ac:dyDescent="0.25">
      <c r="A6465" s="73"/>
      <c r="B6465" s="72"/>
      <c r="C6465" s="72"/>
      <c r="D6465" s="72"/>
      <c r="E6465" s="72"/>
      <c r="F6465" s="72"/>
      <c r="G6465" s="72"/>
      <c r="H6465" s="72"/>
    </row>
    <row r="6466" spans="1:8" x14ac:dyDescent="0.25">
      <c r="A6466" s="73"/>
      <c r="B6466" s="72"/>
      <c r="C6466" s="72"/>
      <c r="D6466" s="72"/>
      <c r="E6466" s="72"/>
      <c r="F6466" s="72"/>
      <c r="G6466" s="72"/>
      <c r="H6466" s="72"/>
    </row>
    <row r="6467" spans="1:8" x14ac:dyDescent="0.25">
      <c r="A6467" s="73"/>
      <c r="B6467" s="72"/>
      <c r="C6467" s="72"/>
      <c r="D6467" s="72"/>
      <c r="E6467" s="72"/>
      <c r="F6467" s="72"/>
      <c r="G6467" s="72"/>
      <c r="H6467" s="72"/>
    </row>
    <row r="6468" spans="1:8" x14ac:dyDescent="0.25">
      <c r="A6468" s="73"/>
      <c r="B6468" s="72"/>
      <c r="C6468" s="72"/>
      <c r="D6468" s="72"/>
      <c r="E6468" s="72"/>
      <c r="F6468" s="72"/>
      <c r="G6468" s="72"/>
      <c r="H6468" s="72"/>
    </row>
    <row r="6469" spans="1:8" x14ac:dyDescent="0.25">
      <c r="A6469" s="73"/>
      <c r="B6469" s="72"/>
      <c r="C6469" s="72"/>
      <c r="D6469" s="72"/>
      <c r="E6469" s="72"/>
      <c r="F6469" s="72"/>
      <c r="G6469" s="72"/>
      <c r="H6469" s="72"/>
    </row>
    <row r="6470" spans="1:8" x14ac:dyDescent="0.25">
      <c r="A6470" s="73"/>
      <c r="B6470" s="72"/>
      <c r="C6470" s="72"/>
      <c r="D6470" s="72"/>
      <c r="E6470" s="72"/>
      <c r="F6470" s="72"/>
      <c r="G6470" s="72"/>
      <c r="H6470" s="72"/>
    </row>
    <row r="6471" spans="1:8" x14ac:dyDescent="0.25">
      <c r="A6471" s="73"/>
      <c r="B6471" s="72"/>
      <c r="C6471" s="72"/>
      <c r="D6471" s="72"/>
      <c r="E6471" s="72"/>
      <c r="F6471" s="72"/>
      <c r="G6471" s="72"/>
      <c r="H6471" s="72"/>
    </row>
    <row r="6472" spans="1:8" x14ac:dyDescent="0.25">
      <c r="A6472" s="73"/>
      <c r="B6472" s="72"/>
      <c r="C6472" s="72"/>
      <c r="D6472" s="72"/>
      <c r="E6472" s="72"/>
      <c r="F6472" s="72"/>
      <c r="G6472" s="72"/>
      <c r="H6472" s="72"/>
    </row>
    <row r="6473" spans="1:8" x14ac:dyDescent="0.25">
      <c r="A6473" s="73"/>
      <c r="B6473" s="72"/>
      <c r="C6473" s="72"/>
      <c r="D6473" s="72"/>
      <c r="E6473" s="72"/>
      <c r="F6473" s="72"/>
      <c r="G6473" s="72"/>
      <c r="H6473" s="72"/>
    </row>
    <row r="6474" spans="1:8" x14ac:dyDescent="0.25">
      <c r="A6474" s="73"/>
      <c r="B6474" s="72"/>
      <c r="C6474" s="72"/>
      <c r="D6474" s="72"/>
      <c r="E6474" s="72"/>
      <c r="F6474" s="72"/>
      <c r="G6474" s="72"/>
      <c r="H6474" s="72"/>
    </row>
    <row r="6475" spans="1:8" x14ac:dyDescent="0.25">
      <c r="A6475" s="73"/>
      <c r="B6475" s="72"/>
      <c r="C6475" s="72"/>
      <c r="D6475" s="72"/>
      <c r="E6475" s="72"/>
      <c r="F6475" s="72"/>
      <c r="G6475" s="72"/>
      <c r="H6475" s="72"/>
    </row>
    <row r="6476" spans="1:8" x14ac:dyDescent="0.25">
      <c r="A6476" s="73"/>
      <c r="B6476" s="72"/>
      <c r="C6476" s="72"/>
      <c r="D6476" s="72"/>
      <c r="E6476" s="72"/>
      <c r="F6476" s="72"/>
      <c r="G6476" s="72"/>
      <c r="H6476" s="72"/>
    </row>
    <row r="6477" spans="1:8" x14ac:dyDescent="0.25">
      <c r="A6477" s="73"/>
      <c r="B6477" s="72"/>
      <c r="C6477" s="72"/>
      <c r="D6477" s="72"/>
      <c r="E6477" s="72"/>
      <c r="F6477" s="72"/>
      <c r="G6477" s="72"/>
      <c r="H6477" s="72"/>
    </row>
    <row r="6478" spans="1:8" x14ac:dyDescent="0.25">
      <c r="A6478" s="73"/>
      <c r="B6478" s="72"/>
      <c r="C6478" s="72"/>
      <c r="D6478" s="72"/>
      <c r="E6478" s="72"/>
      <c r="F6478" s="72"/>
      <c r="G6478" s="72"/>
      <c r="H6478" s="72"/>
    </row>
    <row r="6479" spans="1:8" x14ac:dyDescent="0.25">
      <c r="A6479" s="73"/>
      <c r="B6479" s="72"/>
      <c r="C6479" s="72"/>
      <c r="D6479" s="72"/>
      <c r="E6479" s="72"/>
      <c r="F6479" s="72"/>
      <c r="G6479" s="72"/>
      <c r="H6479" s="72"/>
    </row>
    <row r="6480" spans="1:8" x14ac:dyDescent="0.25">
      <c r="A6480" s="73"/>
      <c r="B6480" s="72"/>
      <c r="C6480" s="72"/>
      <c r="D6480" s="72"/>
      <c r="E6480" s="72"/>
      <c r="F6480" s="72"/>
      <c r="G6480" s="72"/>
      <c r="H6480" s="72"/>
    </row>
    <row r="6481" spans="1:8" x14ac:dyDescent="0.25">
      <c r="A6481" s="73"/>
      <c r="B6481" s="72"/>
      <c r="C6481" s="72"/>
      <c r="D6481" s="72"/>
      <c r="E6481" s="72"/>
      <c r="F6481" s="72"/>
      <c r="G6481" s="72"/>
      <c r="H6481" s="72"/>
    </row>
    <row r="6482" spans="1:8" x14ac:dyDescent="0.25">
      <c r="A6482" s="73"/>
      <c r="B6482" s="72"/>
      <c r="C6482" s="72"/>
      <c r="D6482" s="72"/>
      <c r="E6482" s="72"/>
      <c r="F6482" s="72"/>
      <c r="G6482" s="72"/>
      <c r="H6482" s="72"/>
    </row>
    <row r="6483" spans="1:8" x14ac:dyDescent="0.25">
      <c r="A6483" s="73"/>
      <c r="B6483" s="72"/>
      <c r="C6483" s="72"/>
      <c r="D6483" s="72"/>
      <c r="E6483" s="72"/>
      <c r="F6483" s="72"/>
      <c r="G6483" s="72"/>
      <c r="H6483" s="72"/>
    </row>
    <row r="6484" spans="1:8" x14ac:dyDescent="0.25">
      <c r="A6484" s="73"/>
      <c r="B6484" s="72"/>
      <c r="C6484" s="72"/>
      <c r="D6484" s="72"/>
      <c r="E6484" s="72"/>
      <c r="F6484" s="72"/>
      <c r="G6484" s="72"/>
      <c r="H6484" s="72"/>
    </row>
    <row r="6485" spans="1:8" x14ac:dyDescent="0.25">
      <c r="A6485" s="73"/>
      <c r="B6485" s="72"/>
      <c r="C6485" s="72"/>
      <c r="D6485" s="72"/>
      <c r="E6485" s="72"/>
      <c r="F6485" s="72"/>
      <c r="G6485" s="72"/>
      <c r="H6485" s="72"/>
    </row>
    <row r="6486" spans="1:8" x14ac:dyDescent="0.25">
      <c r="A6486" s="73"/>
      <c r="B6486" s="72"/>
      <c r="C6486" s="72"/>
      <c r="D6486" s="72"/>
      <c r="E6486" s="72"/>
      <c r="F6486" s="72"/>
      <c r="G6486" s="72"/>
      <c r="H6486" s="72"/>
    </row>
    <row r="6487" spans="1:8" x14ac:dyDescent="0.25">
      <c r="A6487" s="73"/>
      <c r="B6487" s="72"/>
      <c r="C6487" s="72"/>
      <c r="D6487" s="72"/>
      <c r="E6487" s="72"/>
      <c r="F6487" s="72"/>
      <c r="G6487" s="72"/>
      <c r="H6487" s="72"/>
    </row>
    <row r="6488" spans="1:8" x14ac:dyDescent="0.25">
      <c r="A6488" s="73"/>
      <c r="B6488" s="72"/>
      <c r="C6488" s="72"/>
      <c r="D6488" s="72"/>
      <c r="E6488" s="72"/>
      <c r="F6488" s="72"/>
      <c r="G6488" s="72"/>
      <c r="H6488" s="72"/>
    </row>
    <row r="6489" spans="1:8" x14ac:dyDescent="0.25">
      <c r="A6489" s="73"/>
      <c r="B6489" s="72"/>
      <c r="C6489" s="72"/>
      <c r="D6489" s="72"/>
      <c r="E6489" s="72"/>
      <c r="F6489" s="72"/>
      <c r="G6489" s="72"/>
      <c r="H6489" s="72"/>
    </row>
    <row r="6490" spans="1:8" x14ac:dyDescent="0.25">
      <c r="A6490" s="73"/>
      <c r="B6490" s="72"/>
      <c r="C6490" s="72"/>
      <c r="D6490" s="72"/>
      <c r="E6490" s="72"/>
      <c r="F6490" s="72"/>
      <c r="G6490" s="72"/>
      <c r="H6490" s="72"/>
    </row>
    <row r="6491" spans="1:8" x14ac:dyDescent="0.25">
      <c r="A6491" s="73"/>
      <c r="B6491" s="72"/>
      <c r="C6491" s="72"/>
      <c r="D6491" s="72"/>
      <c r="E6491" s="72"/>
      <c r="F6491" s="72"/>
      <c r="G6491" s="72"/>
      <c r="H6491" s="72"/>
    </row>
    <row r="6492" spans="1:8" x14ac:dyDescent="0.25">
      <c r="A6492" s="73"/>
      <c r="B6492" s="72"/>
      <c r="C6492" s="72"/>
      <c r="D6492" s="72"/>
      <c r="E6492" s="72"/>
      <c r="F6492" s="72"/>
      <c r="G6492" s="72"/>
      <c r="H6492" s="72"/>
    </row>
    <row r="6493" spans="1:8" x14ac:dyDescent="0.25">
      <c r="A6493" s="73"/>
      <c r="B6493" s="72"/>
      <c r="C6493" s="72"/>
      <c r="D6493" s="72"/>
      <c r="E6493" s="72"/>
      <c r="F6493" s="72"/>
      <c r="G6493" s="72"/>
      <c r="H6493" s="72"/>
    </row>
    <row r="6494" spans="1:8" x14ac:dyDescent="0.25">
      <c r="A6494" s="73"/>
      <c r="B6494" s="72"/>
      <c r="C6494" s="72"/>
      <c r="D6494" s="72"/>
      <c r="E6494" s="72"/>
      <c r="F6494" s="72"/>
      <c r="G6494" s="72"/>
      <c r="H6494" s="72"/>
    </row>
    <row r="6495" spans="1:8" x14ac:dyDescent="0.25">
      <c r="A6495" s="73"/>
      <c r="B6495" s="72"/>
      <c r="C6495" s="72"/>
      <c r="D6495" s="72"/>
      <c r="E6495" s="72"/>
      <c r="F6495" s="72"/>
      <c r="G6495" s="72"/>
      <c r="H6495" s="72"/>
    </row>
    <row r="6496" spans="1:8" x14ac:dyDescent="0.25">
      <c r="A6496" s="73"/>
      <c r="B6496" s="72"/>
      <c r="C6496" s="72"/>
      <c r="D6496" s="72"/>
      <c r="E6496" s="72"/>
      <c r="F6496" s="72"/>
      <c r="G6496" s="72"/>
      <c r="H6496" s="72"/>
    </row>
    <row r="6497" spans="1:8" x14ac:dyDescent="0.25">
      <c r="A6497" s="73"/>
      <c r="B6497" s="72"/>
      <c r="C6497" s="72"/>
      <c r="D6497" s="72"/>
      <c r="E6497" s="72"/>
      <c r="F6497" s="72"/>
      <c r="G6497" s="72"/>
      <c r="H6497" s="72"/>
    </row>
    <row r="6498" spans="1:8" x14ac:dyDescent="0.25">
      <c r="A6498" s="73"/>
      <c r="B6498" s="72"/>
      <c r="C6498" s="72"/>
      <c r="D6498" s="72"/>
      <c r="E6498" s="72"/>
      <c r="F6498" s="72"/>
      <c r="G6498" s="72"/>
      <c r="H6498" s="72"/>
    </row>
    <row r="6499" spans="1:8" x14ac:dyDescent="0.25">
      <c r="A6499" s="73"/>
      <c r="B6499" s="72"/>
      <c r="C6499" s="72"/>
      <c r="D6499" s="72"/>
      <c r="E6499" s="72"/>
      <c r="F6499" s="72"/>
      <c r="G6499" s="72"/>
      <c r="H6499" s="72"/>
    </row>
    <row r="6500" spans="1:8" x14ac:dyDescent="0.25">
      <c r="A6500" s="73"/>
      <c r="B6500" s="72"/>
      <c r="C6500" s="72"/>
      <c r="D6500" s="72"/>
      <c r="E6500" s="72"/>
      <c r="F6500" s="72"/>
      <c r="G6500" s="72"/>
      <c r="H6500" s="72"/>
    </row>
    <row r="6501" spans="1:8" x14ac:dyDescent="0.25">
      <c r="A6501" s="73"/>
      <c r="B6501" s="72"/>
      <c r="C6501" s="72"/>
      <c r="D6501" s="72"/>
      <c r="E6501" s="72"/>
      <c r="F6501" s="72"/>
      <c r="G6501" s="72"/>
      <c r="H6501" s="72"/>
    </row>
    <row r="6502" spans="1:8" x14ac:dyDescent="0.25">
      <c r="A6502" s="73"/>
      <c r="B6502" s="72"/>
      <c r="C6502" s="72"/>
      <c r="D6502" s="72"/>
      <c r="E6502" s="72"/>
      <c r="F6502" s="72"/>
      <c r="G6502" s="72"/>
      <c r="H6502" s="72"/>
    </row>
    <row r="6503" spans="1:8" x14ac:dyDescent="0.25">
      <c r="A6503" s="73"/>
      <c r="B6503" s="72"/>
      <c r="C6503" s="72"/>
      <c r="D6503" s="72"/>
      <c r="E6503" s="72"/>
      <c r="F6503" s="72"/>
      <c r="G6503" s="72"/>
      <c r="H6503" s="72"/>
    </row>
    <row r="6504" spans="1:8" x14ac:dyDescent="0.25">
      <c r="A6504" s="73"/>
      <c r="B6504" s="72"/>
      <c r="C6504" s="72"/>
      <c r="D6504" s="72"/>
      <c r="E6504" s="72"/>
      <c r="F6504" s="72"/>
      <c r="G6504" s="72"/>
      <c r="H6504" s="72"/>
    </row>
    <row r="6505" spans="1:8" x14ac:dyDescent="0.25">
      <c r="A6505" s="73"/>
      <c r="B6505" s="72"/>
      <c r="C6505" s="72"/>
      <c r="D6505" s="72"/>
      <c r="E6505" s="72"/>
      <c r="F6505" s="72"/>
      <c r="G6505" s="72"/>
      <c r="H6505" s="72"/>
    </row>
    <row r="6506" spans="1:8" x14ac:dyDescent="0.25">
      <c r="A6506" s="73"/>
      <c r="B6506" s="72"/>
      <c r="C6506" s="72"/>
      <c r="D6506" s="72"/>
      <c r="E6506" s="72"/>
      <c r="F6506" s="72"/>
      <c r="G6506" s="72"/>
      <c r="H6506" s="72"/>
    </row>
    <row r="6507" spans="1:8" x14ac:dyDescent="0.25">
      <c r="A6507" s="73"/>
      <c r="B6507" s="72"/>
      <c r="C6507" s="72"/>
      <c r="D6507" s="72"/>
      <c r="E6507" s="72"/>
      <c r="F6507" s="72"/>
      <c r="G6507" s="72"/>
      <c r="H6507" s="72"/>
    </row>
    <row r="6508" spans="1:8" x14ac:dyDescent="0.25">
      <c r="A6508" s="73"/>
      <c r="B6508" s="72"/>
      <c r="C6508" s="72"/>
      <c r="D6508" s="72"/>
      <c r="E6508" s="72"/>
      <c r="F6508" s="72"/>
      <c r="G6508" s="72"/>
      <c r="H6508" s="72"/>
    </row>
    <row r="6509" spans="1:8" x14ac:dyDescent="0.25">
      <c r="A6509" s="73"/>
      <c r="B6509" s="72"/>
      <c r="C6509" s="72"/>
      <c r="D6509" s="72"/>
      <c r="E6509" s="72"/>
      <c r="F6509" s="72"/>
      <c r="G6509" s="72"/>
      <c r="H6509" s="72"/>
    </row>
    <row r="6510" spans="1:8" x14ac:dyDescent="0.25">
      <c r="A6510" s="73"/>
      <c r="B6510" s="72"/>
      <c r="C6510" s="72"/>
      <c r="D6510" s="72"/>
      <c r="E6510" s="72"/>
      <c r="F6510" s="72"/>
      <c r="G6510" s="72"/>
      <c r="H6510" s="72"/>
    </row>
    <row r="6511" spans="1:8" x14ac:dyDescent="0.25">
      <c r="A6511" s="73"/>
      <c r="B6511" s="72"/>
      <c r="C6511" s="72"/>
      <c r="D6511" s="72"/>
      <c r="E6511" s="72"/>
      <c r="F6511" s="72"/>
      <c r="G6511" s="72"/>
      <c r="H6511" s="72"/>
    </row>
    <row r="6512" spans="1:8" x14ac:dyDescent="0.25">
      <c r="A6512" s="73"/>
      <c r="B6512" s="72"/>
      <c r="C6512" s="72"/>
      <c r="D6512" s="72"/>
      <c r="E6512" s="72"/>
      <c r="F6512" s="72"/>
      <c r="G6512" s="72"/>
      <c r="H6512" s="72"/>
    </row>
    <row r="6513" spans="1:8" x14ac:dyDescent="0.25">
      <c r="A6513" s="73"/>
      <c r="B6513" s="72"/>
      <c r="C6513" s="72"/>
      <c r="D6513" s="72"/>
      <c r="E6513" s="72"/>
      <c r="F6513" s="72"/>
      <c r="G6513" s="72"/>
      <c r="H6513" s="72"/>
    </row>
    <row r="6514" spans="1:8" x14ac:dyDescent="0.25">
      <c r="A6514" s="73"/>
      <c r="B6514" s="72"/>
      <c r="C6514" s="72"/>
      <c r="D6514" s="72"/>
      <c r="E6514" s="72"/>
      <c r="F6514" s="72"/>
      <c r="G6514" s="72"/>
      <c r="H6514" s="72"/>
    </row>
    <row r="6515" spans="1:8" x14ac:dyDescent="0.25">
      <c r="A6515" s="73"/>
      <c r="B6515" s="72"/>
      <c r="C6515" s="72"/>
      <c r="D6515" s="72"/>
      <c r="E6515" s="72"/>
      <c r="F6515" s="72"/>
      <c r="G6515" s="72"/>
      <c r="H6515" s="72"/>
    </row>
    <row r="6516" spans="1:8" x14ac:dyDescent="0.25">
      <c r="A6516" s="73"/>
      <c r="B6516" s="72"/>
      <c r="C6516" s="72"/>
      <c r="D6516" s="72"/>
      <c r="E6516" s="72"/>
      <c r="F6516" s="72"/>
      <c r="G6516" s="72"/>
      <c r="H6516" s="72"/>
    </row>
    <row r="6517" spans="1:8" x14ac:dyDescent="0.25">
      <c r="A6517" s="73"/>
      <c r="B6517" s="72"/>
      <c r="C6517" s="72"/>
      <c r="D6517" s="72"/>
      <c r="E6517" s="72"/>
      <c r="F6517" s="72"/>
      <c r="G6517" s="72"/>
      <c r="H6517" s="72"/>
    </row>
    <row r="6518" spans="1:8" x14ac:dyDescent="0.25">
      <c r="A6518" s="73"/>
      <c r="B6518" s="72"/>
      <c r="C6518" s="72"/>
      <c r="D6518" s="72"/>
      <c r="E6518" s="72"/>
      <c r="F6518" s="72"/>
      <c r="G6518" s="72"/>
      <c r="H6518" s="72"/>
    </row>
    <row r="6519" spans="1:8" x14ac:dyDescent="0.25">
      <c r="A6519" s="73"/>
      <c r="B6519" s="72"/>
      <c r="C6519" s="72"/>
      <c r="D6519" s="72"/>
      <c r="E6519" s="72"/>
      <c r="F6519" s="72"/>
      <c r="G6519" s="72"/>
      <c r="H6519" s="72"/>
    </row>
    <row r="6520" spans="1:8" x14ac:dyDescent="0.25">
      <c r="A6520" s="73"/>
      <c r="B6520" s="72"/>
      <c r="C6520" s="72"/>
      <c r="D6520" s="72"/>
      <c r="E6520" s="72"/>
      <c r="F6520" s="72"/>
      <c r="G6520" s="72"/>
      <c r="H6520" s="72"/>
    </row>
    <row r="6521" spans="1:8" x14ac:dyDescent="0.25">
      <c r="A6521" s="73"/>
      <c r="B6521" s="72"/>
      <c r="C6521" s="72"/>
      <c r="D6521" s="72"/>
      <c r="E6521" s="72"/>
      <c r="F6521" s="72"/>
      <c r="G6521" s="72"/>
      <c r="H6521" s="72"/>
    </row>
    <row r="6522" spans="1:8" x14ac:dyDescent="0.25">
      <c r="A6522" s="73"/>
      <c r="B6522" s="72"/>
      <c r="C6522" s="72"/>
      <c r="D6522" s="72"/>
      <c r="E6522" s="72"/>
      <c r="F6522" s="72"/>
      <c r="G6522" s="72"/>
      <c r="H6522" s="72"/>
    </row>
    <row r="6523" spans="1:8" x14ac:dyDescent="0.25">
      <c r="A6523" s="73"/>
      <c r="B6523" s="72"/>
      <c r="C6523" s="72"/>
      <c r="D6523" s="72"/>
      <c r="E6523" s="72"/>
      <c r="F6523" s="72"/>
      <c r="G6523" s="72"/>
      <c r="H6523" s="72"/>
    </row>
    <row r="6524" spans="1:8" x14ac:dyDescent="0.25">
      <c r="A6524" s="73"/>
      <c r="B6524" s="72"/>
      <c r="C6524" s="72"/>
      <c r="D6524" s="72"/>
      <c r="E6524" s="72"/>
      <c r="F6524" s="72"/>
      <c r="G6524" s="72"/>
      <c r="H6524" s="72"/>
    </row>
    <row r="6525" spans="1:8" x14ac:dyDescent="0.25">
      <c r="A6525" s="73"/>
      <c r="B6525" s="72"/>
      <c r="C6525" s="72"/>
      <c r="D6525" s="72"/>
      <c r="E6525" s="72"/>
      <c r="F6525" s="72"/>
      <c r="G6525" s="72"/>
      <c r="H6525" s="72"/>
    </row>
    <row r="6526" spans="1:8" x14ac:dyDescent="0.25">
      <c r="A6526" s="73"/>
      <c r="B6526" s="72"/>
      <c r="C6526" s="72"/>
      <c r="D6526" s="72"/>
      <c r="E6526" s="72"/>
      <c r="F6526" s="72"/>
      <c r="G6526" s="72"/>
      <c r="H6526" s="72"/>
    </row>
    <row r="6527" spans="1:8" x14ac:dyDescent="0.25">
      <c r="A6527" s="73"/>
      <c r="B6527" s="72"/>
      <c r="C6527" s="72"/>
      <c r="D6527" s="72"/>
      <c r="E6527" s="72"/>
      <c r="F6527" s="72"/>
      <c r="G6527" s="72"/>
      <c r="H6527" s="72"/>
    </row>
    <row r="6528" spans="1:8" x14ac:dyDescent="0.25">
      <c r="A6528" s="73"/>
      <c r="B6528" s="72"/>
      <c r="C6528" s="72"/>
      <c r="D6528" s="72"/>
      <c r="E6528" s="72"/>
      <c r="F6528" s="72"/>
      <c r="G6528" s="72"/>
      <c r="H6528" s="72"/>
    </row>
    <row r="6529" spans="1:8" x14ac:dyDescent="0.25">
      <c r="A6529" s="73"/>
      <c r="B6529" s="72"/>
      <c r="C6529" s="72"/>
      <c r="D6529" s="72"/>
      <c r="E6529" s="72"/>
      <c r="F6529" s="72"/>
      <c r="G6529" s="72"/>
      <c r="H6529" s="72"/>
    </row>
    <row r="6530" spans="1:8" x14ac:dyDescent="0.25">
      <c r="A6530" s="73"/>
      <c r="B6530" s="72"/>
      <c r="C6530" s="72"/>
      <c r="D6530" s="72"/>
      <c r="E6530" s="72"/>
      <c r="F6530" s="72"/>
      <c r="G6530" s="72"/>
      <c r="H6530" s="72"/>
    </row>
    <row r="6531" spans="1:8" x14ac:dyDescent="0.25">
      <c r="A6531" s="73"/>
      <c r="B6531" s="72"/>
      <c r="C6531" s="72"/>
      <c r="D6531" s="72"/>
      <c r="E6531" s="72"/>
      <c r="F6531" s="72"/>
      <c r="G6531" s="72"/>
      <c r="H6531" s="72"/>
    </row>
    <row r="6532" spans="1:8" x14ac:dyDescent="0.25">
      <c r="A6532" s="73"/>
      <c r="B6532" s="72"/>
      <c r="C6532" s="72"/>
      <c r="D6532" s="72"/>
      <c r="E6532" s="72"/>
      <c r="F6532" s="72"/>
      <c r="G6532" s="72"/>
      <c r="H6532" s="72"/>
    </row>
    <row r="6533" spans="1:8" x14ac:dyDescent="0.25">
      <c r="A6533" s="73"/>
      <c r="B6533" s="72"/>
      <c r="C6533" s="72"/>
      <c r="D6533" s="72"/>
      <c r="E6533" s="72"/>
      <c r="F6533" s="72"/>
      <c r="G6533" s="72"/>
      <c r="H6533" s="72"/>
    </row>
    <row r="6534" spans="1:8" x14ac:dyDescent="0.25">
      <c r="A6534" s="73"/>
      <c r="B6534" s="72"/>
      <c r="C6534" s="72"/>
      <c r="D6534" s="72"/>
      <c r="E6534" s="72"/>
      <c r="F6534" s="72"/>
      <c r="G6534" s="72"/>
      <c r="H6534" s="72"/>
    </row>
    <row r="6535" spans="1:8" x14ac:dyDescent="0.25">
      <c r="A6535" s="73"/>
      <c r="B6535" s="72"/>
      <c r="C6535" s="72"/>
      <c r="D6535" s="72"/>
      <c r="E6535" s="72"/>
      <c r="F6535" s="72"/>
      <c r="G6535" s="72"/>
      <c r="H6535" s="72"/>
    </row>
    <row r="6536" spans="1:8" x14ac:dyDescent="0.25">
      <c r="A6536" s="73"/>
      <c r="B6536" s="72"/>
      <c r="C6536" s="72"/>
      <c r="D6536" s="72"/>
      <c r="E6536" s="72"/>
      <c r="F6536" s="72"/>
      <c r="G6536" s="72"/>
      <c r="H6536" s="72"/>
    </row>
    <row r="6537" spans="1:8" x14ac:dyDescent="0.25">
      <c r="A6537" s="73"/>
      <c r="B6537" s="72"/>
      <c r="C6537" s="72"/>
      <c r="D6537" s="72"/>
      <c r="E6537" s="72"/>
      <c r="F6537" s="72"/>
      <c r="G6537" s="72"/>
      <c r="H6537" s="72"/>
    </row>
    <row r="6538" spans="1:8" x14ac:dyDescent="0.25">
      <c r="A6538" s="73"/>
      <c r="B6538" s="72"/>
      <c r="C6538" s="72"/>
      <c r="D6538" s="72"/>
      <c r="E6538" s="72"/>
      <c r="F6538" s="72"/>
      <c r="G6538" s="72"/>
      <c r="H6538" s="72"/>
    </row>
    <row r="6539" spans="1:8" x14ac:dyDescent="0.25">
      <c r="A6539" s="73"/>
      <c r="B6539" s="72"/>
      <c r="C6539" s="72"/>
      <c r="D6539" s="72"/>
      <c r="E6539" s="72"/>
      <c r="F6539" s="72"/>
      <c r="G6539" s="72"/>
      <c r="H6539" s="72"/>
    </row>
    <row r="6540" spans="1:8" x14ac:dyDescent="0.25">
      <c r="A6540" s="73"/>
      <c r="B6540" s="72"/>
      <c r="C6540" s="72"/>
      <c r="D6540" s="72"/>
      <c r="E6540" s="72"/>
      <c r="F6540" s="72"/>
      <c r="G6540" s="72"/>
      <c r="H6540" s="72"/>
    </row>
    <row r="6541" spans="1:8" x14ac:dyDescent="0.25">
      <c r="A6541" s="73"/>
      <c r="B6541" s="72"/>
      <c r="C6541" s="72"/>
      <c r="D6541" s="72"/>
      <c r="E6541" s="72"/>
      <c r="F6541" s="72"/>
      <c r="G6541" s="72"/>
      <c r="H6541" s="72"/>
    </row>
    <row r="6542" spans="1:8" x14ac:dyDescent="0.25">
      <c r="A6542" s="73"/>
      <c r="B6542" s="72"/>
      <c r="C6542" s="72"/>
      <c r="D6542" s="72"/>
      <c r="E6542" s="72"/>
      <c r="F6542" s="72"/>
      <c r="G6542" s="72"/>
      <c r="H6542" s="72"/>
    </row>
    <row r="6543" spans="1:8" x14ac:dyDescent="0.25">
      <c r="A6543" s="73"/>
      <c r="B6543" s="72"/>
      <c r="C6543" s="72"/>
      <c r="D6543" s="72"/>
      <c r="E6543" s="72"/>
      <c r="F6543" s="72"/>
      <c r="G6543" s="72"/>
      <c r="H6543" s="72"/>
    </row>
    <row r="6544" spans="1:8" x14ac:dyDescent="0.25">
      <c r="A6544" s="73"/>
      <c r="B6544" s="72"/>
      <c r="C6544" s="72"/>
      <c r="D6544" s="72"/>
      <c r="E6544" s="72"/>
      <c r="F6544" s="72"/>
      <c r="G6544" s="72"/>
      <c r="H6544" s="72"/>
    </row>
    <row r="6545" spans="1:8" x14ac:dyDescent="0.25">
      <c r="A6545" s="73"/>
      <c r="B6545" s="72"/>
      <c r="C6545" s="72"/>
      <c r="D6545" s="72"/>
      <c r="E6545" s="72"/>
      <c r="F6545" s="72"/>
      <c r="G6545" s="72"/>
      <c r="H6545" s="72"/>
    </row>
    <row r="6546" spans="1:8" x14ac:dyDescent="0.25">
      <c r="A6546" s="73"/>
      <c r="B6546" s="72"/>
      <c r="C6546" s="72"/>
      <c r="D6546" s="72"/>
      <c r="E6546" s="72"/>
      <c r="F6546" s="72"/>
      <c r="G6546" s="72"/>
      <c r="H6546" s="72"/>
    </row>
    <row r="6547" spans="1:8" x14ac:dyDescent="0.25">
      <c r="A6547" s="73"/>
      <c r="B6547" s="72"/>
      <c r="C6547" s="72"/>
      <c r="D6547" s="72"/>
      <c r="E6547" s="72"/>
      <c r="F6547" s="72"/>
      <c r="G6547" s="72"/>
      <c r="H6547" s="72"/>
    </row>
    <row r="6548" spans="1:8" x14ac:dyDescent="0.25">
      <c r="A6548" s="73"/>
      <c r="B6548" s="72"/>
      <c r="C6548" s="72"/>
      <c r="D6548" s="72"/>
      <c r="E6548" s="72"/>
      <c r="F6548" s="72"/>
      <c r="G6548" s="72"/>
      <c r="H6548" s="72"/>
    </row>
    <row r="6549" spans="1:8" x14ac:dyDescent="0.25">
      <c r="A6549" s="73"/>
      <c r="B6549" s="72"/>
      <c r="C6549" s="72"/>
      <c r="D6549" s="72"/>
      <c r="E6549" s="72"/>
      <c r="F6549" s="72"/>
      <c r="G6549" s="72"/>
      <c r="H6549" s="72"/>
    </row>
    <row r="6550" spans="1:8" x14ac:dyDescent="0.25">
      <c r="A6550" s="73"/>
      <c r="B6550" s="72"/>
      <c r="C6550" s="72"/>
      <c r="D6550" s="72"/>
      <c r="E6550" s="72"/>
      <c r="F6550" s="72"/>
      <c r="G6550" s="72"/>
      <c r="H6550" s="72"/>
    </row>
    <row r="6551" spans="1:8" x14ac:dyDescent="0.25">
      <c r="A6551" s="73"/>
      <c r="B6551" s="72"/>
      <c r="C6551" s="72"/>
      <c r="D6551" s="72"/>
      <c r="E6551" s="72"/>
      <c r="F6551" s="72"/>
      <c r="G6551" s="72"/>
      <c r="H6551" s="72"/>
    </row>
    <row r="6552" spans="1:8" x14ac:dyDescent="0.25">
      <c r="A6552" s="73"/>
      <c r="B6552" s="72"/>
      <c r="C6552" s="72"/>
      <c r="D6552" s="72"/>
      <c r="E6552" s="72"/>
      <c r="F6552" s="72"/>
      <c r="G6552" s="72"/>
      <c r="H6552" s="72"/>
    </row>
    <row r="6553" spans="1:8" x14ac:dyDescent="0.25">
      <c r="A6553" s="73"/>
      <c r="B6553" s="72"/>
      <c r="C6553" s="72"/>
      <c r="D6553" s="72"/>
      <c r="E6553" s="72"/>
      <c r="F6553" s="72"/>
      <c r="G6553" s="72"/>
      <c r="H6553" s="72"/>
    </row>
    <row r="6554" spans="1:8" x14ac:dyDescent="0.25">
      <c r="A6554" s="73"/>
      <c r="B6554" s="72"/>
      <c r="C6554" s="72"/>
      <c r="D6554" s="72"/>
      <c r="E6554" s="72"/>
      <c r="F6554" s="72"/>
      <c r="G6554" s="72"/>
      <c r="H6554" s="72"/>
    </row>
    <row r="6555" spans="1:8" x14ac:dyDescent="0.25">
      <c r="A6555" s="73"/>
      <c r="B6555" s="72"/>
      <c r="C6555" s="72"/>
      <c r="D6555" s="72"/>
      <c r="E6555" s="72"/>
      <c r="F6555" s="72"/>
      <c r="G6555" s="72"/>
      <c r="H6555" s="72"/>
    </row>
    <row r="6556" spans="1:8" x14ac:dyDescent="0.25">
      <c r="A6556" s="73"/>
      <c r="B6556" s="72"/>
      <c r="C6556" s="72"/>
      <c r="D6556" s="72"/>
      <c r="E6556" s="72"/>
      <c r="F6556" s="72"/>
      <c r="G6556" s="72"/>
      <c r="H6556" s="72"/>
    </row>
    <row r="6557" spans="1:8" x14ac:dyDescent="0.25">
      <c r="A6557" s="73"/>
      <c r="B6557" s="72"/>
      <c r="C6557" s="72"/>
      <c r="D6557" s="72"/>
      <c r="E6557" s="72"/>
      <c r="F6557" s="72"/>
      <c r="G6557" s="72"/>
      <c r="H6557" s="72"/>
    </row>
    <row r="6558" spans="1:8" x14ac:dyDescent="0.25">
      <c r="A6558" s="73"/>
      <c r="B6558" s="72"/>
      <c r="C6558" s="72"/>
      <c r="D6558" s="72"/>
      <c r="E6558" s="72"/>
      <c r="F6558" s="72"/>
      <c r="G6558" s="72"/>
      <c r="H6558" s="72"/>
    </row>
    <row r="6559" spans="1:8" x14ac:dyDescent="0.25">
      <c r="A6559" s="73"/>
      <c r="B6559" s="72"/>
      <c r="C6559" s="72"/>
      <c r="D6559" s="72"/>
      <c r="E6559" s="72"/>
      <c r="F6559" s="72"/>
      <c r="G6559" s="72"/>
      <c r="H6559" s="72"/>
    </row>
    <row r="6560" spans="1:8" x14ac:dyDescent="0.25">
      <c r="A6560" s="73"/>
      <c r="B6560" s="72"/>
      <c r="C6560" s="72"/>
      <c r="D6560" s="72"/>
      <c r="E6560" s="72"/>
      <c r="F6560" s="72"/>
      <c r="G6560" s="72"/>
      <c r="H6560" s="72"/>
    </row>
    <row r="6561" spans="1:8" x14ac:dyDescent="0.25">
      <c r="A6561" s="73"/>
      <c r="B6561" s="72"/>
      <c r="C6561" s="72"/>
      <c r="D6561" s="72"/>
      <c r="E6561" s="72"/>
      <c r="F6561" s="72"/>
      <c r="G6561" s="72"/>
      <c r="H6561" s="72"/>
    </row>
    <row r="6562" spans="1:8" x14ac:dyDescent="0.25">
      <c r="A6562" s="73"/>
      <c r="B6562" s="72"/>
      <c r="C6562" s="72"/>
      <c r="D6562" s="72"/>
      <c r="E6562" s="72"/>
      <c r="F6562" s="72"/>
      <c r="G6562" s="72"/>
      <c r="H6562" s="72"/>
    </row>
    <row r="6563" spans="1:8" x14ac:dyDescent="0.25">
      <c r="A6563" s="73"/>
      <c r="B6563" s="72"/>
      <c r="C6563" s="72"/>
      <c r="D6563" s="72"/>
      <c r="E6563" s="72"/>
      <c r="F6563" s="72"/>
      <c r="G6563" s="72"/>
      <c r="H6563" s="72"/>
    </row>
    <row r="6564" spans="1:8" x14ac:dyDescent="0.25">
      <c r="A6564" s="73"/>
      <c r="B6564" s="72"/>
      <c r="C6564" s="72"/>
      <c r="D6564" s="72"/>
      <c r="E6564" s="72"/>
      <c r="F6564" s="72"/>
      <c r="G6564" s="72"/>
      <c r="H6564" s="72"/>
    </row>
    <row r="6565" spans="1:8" x14ac:dyDescent="0.25">
      <c r="A6565" s="73"/>
      <c r="B6565" s="72"/>
      <c r="C6565" s="72"/>
      <c r="D6565" s="72"/>
      <c r="E6565" s="72"/>
      <c r="F6565" s="72"/>
      <c r="G6565" s="72"/>
      <c r="H6565" s="72"/>
    </row>
    <row r="6566" spans="1:8" x14ac:dyDescent="0.25">
      <c r="A6566" s="73"/>
      <c r="B6566" s="72"/>
      <c r="C6566" s="72"/>
      <c r="D6566" s="72"/>
      <c r="E6566" s="72"/>
      <c r="F6566" s="72"/>
      <c r="G6566" s="72"/>
      <c r="H6566" s="72"/>
    </row>
    <row r="6567" spans="1:8" x14ac:dyDescent="0.25">
      <c r="A6567" s="73"/>
      <c r="B6567" s="72"/>
      <c r="C6567" s="72"/>
      <c r="D6567" s="72"/>
      <c r="E6567" s="72"/>
      <c r="F6567" s="72"/>
      <c r="G6567" s="72"/>
      <c r="H6567" s="72"/>
    </row>
    <row r="6568" spans="1:8" x14ac:dyDescent="0.25">
      <c r="A6568" s="73"/>
      <c r="B6568" s="72"/>
      <c r="C6568" s="72"/>
      <c r="D6568" s="72"/>
      <c r="E6568" s="72"/>
      <c r="F6568" s="72"/>
      <c r="G6568" s="72"/>
      <c r="H6568" s="72"/>
    </row>
    <row r="6569" spans="1:8" x14ac:dyDescent="0.25">
      <c r="A6569" s="73"/>
      <c r="B6569" s="72"/>
      <c r="C6569" s="72"/>
      <c r="D6569" s="72"/>
      <c r="E6569" s="72"/>
      <c r="F6569" s="72"/>
      <c r="G6569" s="72"/>
      <c r="H6569" s="72"/>
    </row>
    <row r="6570" spans="1:8" x14ac:dyDescent="0.25">
      <c r="A6570" s="73"/>
      <c r="B6570" s="72"/>
      <c r="C6570" s="72"/>
      <c r="D6570" s="72"/>
      <c r="E6570" s="72"/>
      <c r="F6570" s="72"/>
      <c r="G6570" s="72"/>
      <c r="H6570" s="72"/>
    </row>
    <row r="6571" spans="1:8" x14ac:dyDescent="0.25">
      <c r="A6571" s="73"/>
      <c r="B6571" s="72"/>
      <c r="C6571" s="72"/>
      <c r="D6571" s="72"/>
      <c r="E6571" s="72"/>
      <c r="F6571" s="72"/>
      <c r="G6571" s="72"/>
      <c r="H6571" s="72"/>
    </row>
    <row r="6572" spans="1:8" x14ac:dyDescent="0.25">
      <c r="A6572" s="73"/>
      <c r="B6572" s="72"/>
      <c r="C6572" s="72"/>
      <c r="D6572" s="72"/>
      <c r="E6572" s="72"/>
      <c r="F6572" s="72"/>
      <c r="G6572" s="72"/>
      <c r="H6572" s="72"/>
    </row>
    <row r="6573" spans="1:8" x14ac:dyDescent="0.25">
      <c r="A6573" s="73"/>
      <c r="B6573" s="72"/>
      <c r="C6573" s="72"/>
      <c r="D6573" s="72"/>
      <c r="E6573" s="72"/>
      <c r="F6573" s="72"/>
      <c r="G6573" s="72"/>
      <c r="H6573" s="72"/>
    </row>
    <row r="6574" spans="1:8" x14ac:dyDescent="0.25">
      <c r="A6574" s="73"/>
      <c r="B6574" s="72"/>
      <c r="C6574" s="72"/>
      <c r="D6574" s="72"/>
      <c r="E6574" s="72"/>
      <c r="F6574" s="72"/>
      <c r="G6574" s="72"/>
      <c r="H6574" s="72"/>
    </row>
    <row r="6575" spans="1:8" x14ac:dyDescent="0.25">
      <c r="A6575" s="73"/>
      <c r="B6575" s="72"/>
      <c r="C6575" s="72"/>
      <c r="D6575" s="72"/>
      <c r="E6575" s="72"/>
      <c r="F6575" s="72"/>
      <c r="G6575" s="72"/>
      <c r="H6575" s="72"/>
    </row>
    <row r="6576" spans="1:8" x14ac:dyDescent="0.25">
      <c r="A6576" s="73"/>
      <c r="B6576" s="72"/>
      <c r="C6576" s="72"/>
      <c r="D6576" s="72"/>
      <c r="E6576" s="72"/>
      <c r="F6576" s="72"/>
      <c r="G6576" s="72"/>
      <c r="H6576" s="72"/>
    </row>
    <row r="6577" spans="1:8" x14ac:dyDescent="0.25">
      <c r="A6577" s="73"/>
      <c r="B6577" s="72"/>
      <c r="C6577" s="72"/>
      <c r="D6577" s="72"/>
      <c r="E6577" s="72"/>
      <c r="F6577" s="72"/>
      <c r="G6577" s="72"/>
      <c r="H6577" s="72"/>
    </row>
    <row r="6578" spans="1:8" x14ac:dyDescent="0.25">
      <c r="A6578" s="73"/>
      <c r="B6578" s="72"/>
      <c r="C6578" s="72"/>
      <c r="D6578" s="72"/>
      <c r="E6578" s="72"/>
      <c r="F6578" s="72"/>
      <c r="G6578" s="72"/>
      <c r="H6578" s="72"/>
    </row>
    <row r="6579" spans="1:8" x14ac:dyDescent="0.25">
      <c r="A6579" s="73"/>
      <c r="B6579" s="72"/>
      <c r="C6579" s="72"/>
      <c r="D6579" s="72"/>
      <c r="E6579" s="72"/>
      <c r="F6579" s="72"/>
      <c r="G6579" s="72"/>
      <c r="H6579" s="72"/>
    </row>
    <row r="6580" spans="1:8" x14ac:dyDescent="0.25">
      <c r="A6580" s="73"/>
      <c r="B6580" s="72"/>
      <c r="C6580" s="72"/>
      <c r="D6580" s="72"/>
      <c r="E6580" s="72"/>
      <c r="F6580" s="72"/>
      <c r="G6580" s="72"/>
      <c r="H6580" s="72"/>
    </row>
    <row r="6581" spans="1:8" x14ac:dyDescent="0.25">
      <c r="A6581" s="73"/>
      <c r="B6581" s="72"/>
      <c r="C6581" s="72"/>
      <c r="D6581" s="72"/>
      <c r="E6581" s="72"/>
      <c r="F6581" s="72"/>
      <c r="G6581" s="72"/>
      <c r="H6581" s="72"/>
    </row>
    <row r="6582" spans="1:8" x14ac:dyDescent="0.25">
      <c r="A6582" s="73"/>
      <c r="B6582" s="72"/>
      <c r="C6582" s="72"/>
      <c r="D6582" s="72"/>
      <c r="E6582" s="72"/>
      <c r="F6582" s="72"/>
      <c r="G6582" s="72"/>
      <c r="H6582" s="72"/>
    </row>
    <row r="6583" spans="1:8" x14ac:dyDescent="0.25">
      <c r="A6583" s="73"/>
      <c r="B6583" s="72"/>
      <c r="C6583" s="72"/>
      <c r="D6583" s="72"/>
      <c r="E6583" s="72"/>
      <c r="F6583" s="72"/>
      <c r="G6583" s="72"/>
      <c r="H6583" s="72"/>
    </row>
    <row r="6584" spans="1:8" x14ac:dyDescent="0.25">
      <c r="A6584" s="73"/>
      <c r="B6584" s="72"/>
      <c r="C6584" s="72"/>
      <c r="D6584" s="72"/>
      <c r="E6584" s="72"/>
      <c r="F6584" s="72"/>
      <c r="G6584" s="72"/>
      <c r="H6584" s="72"/>
    </row>
    <row r="6585" spans="1:8" x14ac:dyDescent="0.25">
      <c r="A6585" s="73"/>
      <c r="B6585" s="72"/>
      <c r="C6585" s="72"/>
      <c r="D6585" s="72"/>
      <c r="E6585" s="72"/>
      <c r="F6585" s="72"/>
      <c r="G6585" s="72"/>
      <c r="H6585" s="72"/>
    </row>
    <row r="6586" spans="1:8" x14ac:dyDescent="0.25">
      <c r="A6586" s="73"/>
      <c r="B6586" s="72"/>
      <c r="C6586" s="72"/>
      <c r="D6586" s="72"/>
      <c r="E6586" s="72"/>
      <c r="F6586" s="72"/>
      <c r="G6586" s="72"/>
      <c r="H6586" s="72"/>
    </row>
    <row r="6587" spans="1:8" x14ac:dyDescent="0.25">
      <c r="A6587" s="73"/>
      <c r="B6587" s="72"/>
      <c r="C6587" s="72"/>
      <c r="D6587" s="72"/>
      <c r="E6587" s="72"/>
      <c r="F6587" s="72"/>
      <c r="G6587" s="72"/>
      <c r="H6587" s="72"/>
    </row>
    <row r="6588" spans="1:8" x14ac:dyDescent="0.25">
      <c r="A6588" s="73"/>
      <c r="B6588" s="72"/>
      <c r="C6588" s="72"/>
      <c r="D6588" s="72"/>
      <c r="E6588" s="72"/>
      <c r="F6588" s="72"/>
      <c r="G6588" s="72"/>
      <c r="H6588" s="72"/>
    </row>
    <row r="6589" spans="1:8" x14ac:dyDescent="0.25">
      <c r="A6589" s="73"/>
      <c r="B6589" s="72"/>
      <c r="C6589" s="72"/>
      <c r="D6589" s="72"/>
      <c r="E6589" s="72"/>
      <c r="F6589" s="72"/>
      <c r="G6589" s="72"/>
      <c r="H6589" s="72"/>
    </row>
    <row r="6590" spans="1:8" x14ac:dyDescent="0.25">
      <c r="A6590" s="73"/>
      <c r="B6590" s="72"/>
      <c r="C6590" s="72"/>
      <c r="D6590" s="72"/>
      <c r="E6590" s="72"/>
      <c r="F6590" s="72"/>
      <c r="G6590" s="72"/>
      <c r="H6590" s="72"/>
    </row>
    <row r="6591" spans="1:8" x14ac:dyDescent="0.25">
      <c r="A6591" s="73"/>
      <c r="B6591" s="72"/>
      <c r="C6591" s="72"/>
      <c r="D6591" s="72"/>
      <c r="E6591" s="72"/>
      <c r="F6591" s="72"/>
      <c r="G6591" s="72"/>
      <c r="H6591" s="72"/>
    </row>
    <row r="6592" spans="1:8" x14ac:dyDescent="0.25">
      <c r="A6592" s="73"/>
      <c r="B6592" s="72"/>
      <c r="C6592" s="72"/>
      <c r="D6592" s="72"/>
      <c r="E6592" s="72"/>
      <c r="F6592" s="72"/>
      <c r="G6592" s="72"/>
      <c r="H6592" s="72"/>
    </row>
    <row r="6593" spans="1:8" x14ac:dyDescent="0.25">
      <c r="A6593" s="73"/>
      <c r="B6593" s="72"/>
      <c r="C6593" s="72"/>
      <c r="D6593" s="72"/>
      <c r="E6593" s="72"/>
      <c r="F6593" s="72"/>
      <c r="G6593" s="72"/>
      <c r="H6593" s="72"/>
    </row>
    <row r="6594" spans="1:8" x14ac:dyDescent="0.25">
      <c r="A6594" s="73"/>
      <c r="B6594" s="72"/>
      <c r="C6594" s="72"/>
      <c r="D6594" s="72"/>
      <c r="E6594" s="72"/>
      <c r="F6594" s="72"/>
      <c r="G6594" s="72"/>
      <c r="H6594" s="72"/>
    </row>
    <row r="6595" spans="1:8" x14ac:dyDescent="0.25">
      <c r="A6595" s="73"/>
      <c r="B6595" s="72"/>
      <c r="C6595" s="72"/>
      <c r="D6595" s="72"/>
      <c r="E6595" s="72"/>
      <c r="F6595" s="72"/>
      <c r="G6595" s="72"/>
      <c r="H6595" s="72"/>
    </row>
    <row r="6596" spans="1:8" x14ac:dyDescent="0.25">
      <c r="A6596" s="73"/>
      <c r="B6596" s="72"/>
      <c r="C6596" s="72"/>
      <c r="D6596" s="72"/>
      <c r="E6596" s="72"/>
      <c r="F6596" s="72"/>
      <c r="G6596" s="72"/>
      <c r="H6596" s="72"/>
    </row>
    <row r="6597" spans="1:8" x14ac:dyDescent="0.25">
      <c r="A6597" s="73"/>
      <c r="B6597" s="72"/>
      <c r="C6597" s="72"/>
      <c r="D6597" s="72"/>
      <c r="E6597" s="72"/>
      <c r="F6597" s="72"/>
      <c r="G6597" s="72"/>
      <c r="H6597" s="72"/>
    </row>
    <row r="6598" spans="1:8" x14ac:dyDescent="0.25">
      <c r="A6598" s="73"/>
      <c r="B6598" s="72"/>
      <c r="C6598" s="72"/>
      <c r="D6598" s="72"/>
      <c r="E6598" s="72"/>
      <c r="F6598" s="72"/>
      <c r="G6598" s="72"/>
      <c r="H6598" s="72"/>
    </row>
    <row r="6599" spans="1:8" x14ac:dyDescent="0.25">
      <c r="A6599" s="73"/>
      <c r="B6599" s="72"/>
      <c r="C6599" s="72"/>
      <c r="D6599" s="72"/>
      <c r="E6599" s="72"/>
      <c r="F6599" s="72"/>
      <c r="G6599" s="72"/>
      <c r="H6599" s="72"/>
    </row>
    <row r="6600" spans="1:8" x14ac:dyDescent="0.25">
      <c r="A6600" s="73"/>
      <c r="B6600" s="72"/>
      <c r="C6600" s="72"/>
      <c r="D6600" s="72"/>
      <c r="E6600" s="72"/>
      <c r="F6600" s="72"/>
      <c r="G6600" s="72"/>
      <c r="H6600" s="72"/>
    </row>
    <row r="6601" spans="1:8" x14ac:dyDescent="0.25">
      <c r="A6601" s="73"/>
      <c r="B6601" s="72"/>
      <c r="C6601" s="72"/>
      <c r="D6601" s="72"/>
      <c r="E6601" s="72"/>
      <c r="F6601" s="72"/>
      <c r="G6601" s="72"/>
      <c r="H6601" s="72"/>
    </row>
    <row r="6602" spans="1:8" x14ac:dyDescent="0.25">
      <c r="A6602" s="73"/>
      <c r="B6602" s="72"/>
      <c r="C6602" s="72"/>
      <c r="D6602" s="72"/>
      <c r="E6602" s="72"/>
      <c r="F6602" s="72"/>
      <c r="G6602" s="72"/>
      <c r="H6602" s="72"/>
    </row>
    <row r="6603" spans="1:8" x14ac:dyDescent="0.25">
      <c r="A6603" s="73"/>
      <c r="B6603" s="72"/>
      <c r="C6603" s="72"/>
      <c r="D6603" s="72"/>
      <c r="E6603" s="72"/>
      <c r="F6603" s="72"/>
      <c r="G6603" s="72"/>
      <c r="H6603" s="72"/>
    </row>
    <row r="6604" spans="1:8" x14ac:dyDescent="0.25">
      <c r="A6604" s="73"/>
      <c r="B6604" s="72"/>
      <c r="C6604" s="72"/>
      <c r="D6604" s="72"/>
      <c r="E6604" s="72"/>
      <c r="F6604" s="72"/>
      <c r="G6604" s="72"/>
      <c r="H6604" s="72"/>
    </row>
    <row r="6605" spans="1:8" x14ac:dyDescent="0.25">
      <c r="A6605" s="73"/>
      <c r="B6605" s="72"/>
      <c r="C6605" s="72"/>
      <c r="D6605" s="72"/>
      <c r="E6605" s="72"/>
      <c r="F6605" s="72"/>
      <c r="G6605" s="72"/>
      <c r="H6605" s="72"/>
    </row>
    <row r="6606" spans="1:8" x14ac:dyDescent="0.25">
      <c r="A6606" s="73"/>
      <c r="B6606" s="72"/>
      <c r="C6606" s="72"/>
      <c r="D6606" s="72"/>
      <c r="E6606" s="72"/>
      <c r="F6606" s="72"/>
      <c r="G6606" s="72"/>
      <c r="H6606" s="72"/>
    </row>
    <row r="6607" spans="1:8" x14ac:dyDescent="0.25">
      <c r="A6607" s="73"/>
      <c r="B6607" s="72"/>
      <c r="C6607" s="72"/>
      <c r="D6607" s="72"/>
      <c r="E6607" s="72"/>
      <c r="F6607" s="72"/>
      <c r="G6607" s="72"/>
      <c r="H6607" s="72"/>
    </row>
    <row r="6608" spans="1:8" x14ac:dyDescent="0.25">
      <c r="A6608" s="73"/>
      <c r="B6608" s="72"/>
      <c r="C6608" s="72"/>
      <c r="D6608" s="72"/>
      <c r="E6608" s="72"/>
      <c r="F6608" s="72"/>
      <c r="G6608" s="72"/>
      <c r="H6608" s="72"/>
    </row>
    <row r="6609" spans="1:8" x14ac:dyDescent="0.25">
      <c r="A6609" s="73"/>
      <c r="B6609" s="72"/>
      <c r="C6609" s="72"/>
      <c r="D6609" s="72"/>
      <c r="E6609" s="72"/>
      <c r="F6609" s="72"/>
      <c r="G6609" s="72"/>
      <c r="H6609" s="72"/>
    </row>
    <row r="6610" spans="1:8" x14ac:dyDescent="0.25">
      <c r="A6610" s="73"/>
      <c r="B6610" s="72"/>
      <c r="C6610" s="72"/>
      <c r="D6610" s="72"/>
      <c r="E6610" s="72"/>
      <c r="F6610" s="72"/>
      <c r="G6610" s="72"/>
      <c r="H6610" s="72"/>
    </row>
    <row r="6611" spans="1:8" x14ac:dyDescent="0.25">
      <c r="A6611" s="73"/>
      <c r="B6611" s="72"/>
      <c r="C6611" s="72"/>
      <c r="D6611" s="72"/>
      <c r="E6611" s="72"/>
      <c r="F6611" s="72"/>
      <c r="G6611" s="72"/>
      <c r="H6611" s="72"/>
    </row>
    <row r="6612" spans="1:8" x14ac:dyDescent="0.25">
      <c r="A6612" s="73"/>
      <c r="B6612" s="72"/>
      <c r="C6612" s="72"/>
      <c r="D6612" s="72"/>
      <c r="E6612" s="72"/>
      <c r="F6612" s="72"/>
      <c r="G6612" s="72"/>
      <c r="H6612" s="72"/>
    </row>
    <row r="6613" spans="1:8" x14ac:dyDescent="0.25">
      <c r="A6613" s="73"/>
      <c r="B6613" s="72"/>
      <c r="C6613" s="72"/>
      <c r="D6613" s="72"/>
      <c r="E6613" s="72"/>
      <c r="F6613" s="72"/>
      <c r="G6613" s="72"/>
      <c r="H6613" s="72"/>
    </row>
    <row r="6614" spans="1:8" x14ac:dyDescent="0.25">
      <c r="A6614" s="73"/>
      <c r="B6614" s="72"/>
      <c r="C6614" s="72"/>
      <c r="D6614" s="72"/>
      <c r="E6614" s="72"/>
      <c r="F6614" s="72"/>
      <c r="G6614" s="72"/>
      <c r="H6614" s="72"/>
    </row>
    <row r="6615" spans="1:8" x14ac:dyDescent="0.25">
      <c r="A6615" s="73"/>
      <c r="B6615" s="72"/>
      <c r="C6615" s="72"/>
      <c r="D6615" s="72"/>
      <c r="E6615" s="72"/>
      <c r="F6615" s="72"/>
      <c r="G6615" s="72"/>
      <c r="H6615" s="72"/>
    </row>
    <row r="6616" spans="1:8" x14ac:dyDescent="0.25">
      <c r="A6616" s="73"/>
      <c r="B6616" s="72"/>
      <c r="C6616" s="72"/>
      <c r="D6616" s="72"/>
      <c r="E6616" s="72"/>
      <c r="F6616" s="72"/>
      <c r="G6616" s="72"/>
      <c r="H6616" s="72"/>
    </row>
    <row r="6617" spans="1:8" x14ac:dyDescent="0.25">
      <c r="A6617" s="73"/>
      <c r="B6617" s="72"/>
      <c r="C6617" s="72"/>
      <c r="D6617" s="72"/>
      <c r="E6617" s="72"/>
      <c r="F6617" s="72"/>
      <c r="G6617" s="72"/>
      <c r="H6617" s="72"/>
    </row>
    <row r="6618" spans="1:8" x14ac:dyDescent="0.25">
      <c r="A6618" s="73"/>
      <c r="B6618" s="72"/>
      <c r="C6618" s="72"/>
      <c r="D6618" s="72"/>
      <c r="E6618" s="72"/>
      <c r="F6618" s="72"/>
      <c r="G6618" s="72"/>
      <c r="H6618" s="72"/>
    </row>
    <row r="6619" spans="1:8" x14ac:dyDescent="0.25">
      <c r="A6619" s="73"/>
      <c r="B6619" s="72"/>
      <c r="C6619" s="72"/>
      <c r="D6619" s="72"/>
      <c r="E6619" s="72"/>
      <c r="F6619" s="72"/>
      <c r="G6619" s="72"/>
      <c r="H6619" s="72"/>
    </row>
    <row r="6620" spans="1:8" x14ac:dyDescent="0.25">
      <c r="A6620" s="73"/>
      <c r="B6620" s="72"/>
      <c r="C6620" s="72"/>
      <c r="D6620" s="72"/>
      <c r="E6620" s="72"/>
      <c r="F6620" s="72"/>
      <c r="G6620" s="72"/>
      <c r="H6620" s="72"/>
    </row>
    <row r="6621" spans="1:8" x14ac:dyDescent="0.25">
      <c r="A6621" s="73"/>
      <c r="B6621" s="72"/>
      <c r="C6621" s="72"/>
      <c r="D6621" s="72"/>
      <c r="E6621" s="72"/>
      <c r="F6621" s="72"/>
      <c r="G6621" s="72"/>
      <c r="H6621" s="72"/>
    </row>
    <row r="6622" spans="1:8" x14ac:dyDescent="0.25">
      <c r="A6622" s="73"/>
      <c r="B6622" s="72"/>
      <c r="C6622" s="72"/>
      <c r="D6622" s="72"/>
      <c r="E6622" s="72"/>
      <c r="F6622" s="72"/>
      <c r="G6622" s="72"/>
      <c r="H6622" s="72"/>
    </row>
    <row r="6623" spans="1:8" x14ac:dyDescent="0.25">
      <c r="A6623" s="73"/>
      <c r="B6623" s="72"/>
      <c r="C6623" s="72"/>
      <c r="D6623" s="72"/>
      <c r="E6623" s="72"/>
      <c r="F6623" s="72"/>
      <c r="G6623" s="72"/>
      <c r="H6623" s="72"/>
    </row>
    <row r="6624" spans="1:8" x14ac:dyDescent="0.25">
      <c r="A6624" s="73"/>
      <c r="B6624" s="72"/>
      <c r="C6624" s="72"/>
      <c r="D6624" s="72"/>
      <c r="E6624" s="72"/>
      <c r="F6624" s="72"/>
      <c r="G6624" s="72"/>
      <c r="H6624" s="72"/>
    </row>
    <row r="6625" spans="1:8" x14ac:dyDescent="0.25">
      <c r="A6625" s="73"/>
      <c r="B6625" s="72"/>
      <c r="C6625" s="72"/>
      <c r="D6625" s="72"/>
      <c r="E6625" s="72"/>
      <c r="F6625" s="72"/>
      <c r="G6625" s="72"/>
      <c r="H6625" s="72"/>
    </row>
    <row r="6626" spans="1:8" x14ac:dyDescent="0.25">
      <c r="A6626" s="73"/>
      <c r="B6626" s="72"/>
      <c r="C6626" s="72"/>
      <c r="D6626" s="72"/>
      <c r="E6626" s="72"/>
      <c r="F6626" s="72"/>
      <c r="G6626" s="72"/>
      <c r="H6626" s="72"/>
    </row>
    <row r="6627" spans="1:8" x14ac:dyDescent="0.25">
      <c r="A6627" s="73"/>
      <c r="B6627" s="72"/>
      <c r="C6627" s="72"/>
      <c r="D6627" s="72"/>
      <c r="E6627" s="72"/>
      <c r="F6627" s="72"/>
      <c r="G6627" s="72"/>
      <c r="H6627" s="72"/>
    </row>
    <row r="6628" spans="1:8" x14ac:dyDescent="0.25">
      <c r="A6628" s="73"/>
      <c r="B6628" s="72"/>
      <c r="C6628" s="72"/>
      <c r="D6628" s="72"/>
      <c r="E6628" s="72"/>
      <c r="F6628" s="72"/>
      <c r="G6628" s="72"/>
      <c r="H6628" s="72"/>
    </row>
    <row r="6629" spans="1:8" x14ac:dyDescent="0.25">
      <c r="A6629" s="73"/>
      <c r="B6629" s="72"/>
      <c r="C6629" s="72"/>
      <c r="D6629" s="72"/>
      <c r="E6629" s="72"/>
      <c r="F6629" s="72"/>
      <c r="G6629" s="72"/>
      <c r="H6629" s="72"/>
    </row>
    <row r="6630" spans="1:8" x14ac:dyDescent="0.25">
      <c r="A6630" s="73"/>
      <c r="B6630" s="72"/>
      <c r="C6630" s="72"/>
      <c r="D6630" s="72"/>
      <c r="E6630" s="72"/>
      <c r="F6630" s="72"/>
      <c r="G6630" s="72"/>
      <c r="H6630" s="72"/>
    </row>
    <row r="6631" spans="1:8" x14ac:dyDescent="0.25">
      <c r="A6631" s="73"/>
      <c r="B6631" s="72"/>
      <c r="C6631" s="72"/>
      <c r="D6631" s="72"/>
      <c r="E6631" s="72"/>
      <c r="F6631" s="72"/>
      <c r="G6631" s="72"/>
      <c r="H6631" s="72"/>
    </row>
    <row r="6632" spans="1:8" x14ac:dyDescent="0.25">
      <c r="A6632" s="73"/>
      <c r="B6632" s="72"/>
      <c r="C6632" s="72"/>
      <c r="D6632" s="72"/>
      <c r="E6632" s="72"/>
      <c r="F6632" s="72"/>
      <c r="G6632" s="72"/>
      <c r="H6632" s="72"/>
    </row>
    <row r="6633" spans="1:8" x14ac:dyDescent="0.25">
      <c r="A6633" s="73"/>
      <c r="B6633" s="72"/>
      <c r="C6633" s="72"/>
      <c r="D6633" s="72"/>
      <c r="E6633" s="72"/>
      <c r="F6633" s="72"/>
      <c r="G6633" s="72"/>
      <c r="H6633" s="72"/>
    </row>
    <row r="6634" spans="1:8" x14ac:dyDescent="0.25">
      <c r="A6634" s="73"/>
      <c r="B6634" s="72"/>
      <c r="C6634" s="72"/>
      <c r="D6634" s="72"/>
      <c r="E6634" s="72"/>
      <c r="F6634" s="72"/>
      <c r="G6634" s="72"/>
      <c r="H6634" s="72"/>
    </row>
    <row r="6635" spans="1:8" x14ac:dyDescent="0.25">
      <c r="A6635" s="73"/>
      <c r="B6635" s="72"/>
      <c r="C6635" s="72"/>
      <c r="D6635" s="72"/>
      <c r="E6635" s="72"/>
      <c r="F6635" s="72"/>
      <c r="G6635" s="72"/>
      <c r="H6635" s="72"/>
    </row>
    <row r="6636" spans="1:8" x14ac:dyDescent="0.25">
      <c r="A6636" s="73"/>
      <c r="B6636" s="72"/>
      <c r="C6636" s="72"/>
      <c r="D6636" s="72"/>
      <c r="E6636" s="72"/>
      <c r="F6636" s="72"/>
      <c r="G6636" s="72"/>
      <c r="H6636" s="72"/>
    </row>
    <row r="6637" spans="1:8" x14ac:dyDescent="0.25">
      <c r="A6637" s="73"/>
      <c r="B6637" s="72"/>
      <c r="C6637" s="72"/>
      <c r="D6637" s="72"/>
      <c r="E6637" s="72"/>
      <c r="F6637" s="72"/>
      <c r="G6637" s="72"/>
      <c r="H6637" s="72"/>
    </row>
    <row r="6638" spans="1:8" x14ac:dyDescent="0.25">
      <c r="A6638" s="73"/>
      <c r="B6638" s="72"/>
      <c r="C6638" s="72"/>
      <c r="D6638" s="72"/>
      <c r="E6638" s="72"/>
      <c r="F6638" s="72"/>
      <c r="G6638" s="72"/>
      <c r="H6638" s="72"/>
    </row>
    <row r="6639" spans="1:8" x14ac:dyDescent="0.25">
      <c r="A6639" s="73"/>
      <c r="B6639" s="72"/>
      <c r="C6639" s="72"/>
      <c r="D6639" s="72"/>
      <c r="E6639" s="72"/>
      <c r="F6639" s="72"/>
      <c r="G6639" s="72"/>
      <c r="H6639" s="72"/>
    </row>
    <row r="6640" spans="1:8" x14ac:dyDescent="0.25">
      <c r="A6640" s="73"/>
      <c r="B6640" s="72"/>
      <c r="C6640" s="72"/>
      <c r="D6640" s="72"/>
      <c r="E6640" s="72"/>
      <c r="F6640" s="72"/>
      <c r="G6640" s="72"/>
      <c r="H6640" s="72"/>
    </row>
    <row r="6641" spans="1:8" x14ac:dyDescent="0.25">
      <c r="A6641" s="73"/>
      <c r="B6641" s="72"/>
      <c r="C6641" s="72"/>
      <c r="D6641" s="72"/>
      <c r="E6641" s="72"/>
      <c r="F6641" s="72"/>
      <c r="G6641" s="72"/>
      <c r="H6641" s="72"/>
    </row>
    <row r="6642" spans="1:8" x14ac:dyDescent="0.25">
      <c r="A6642" s="73"/>
      <c r="B6642" s="72"/>
      <c r="C6642" s="72"/>
      <c r="D6642" s="72"/>
      <c r="E6642" s="72"/>
      <c r="F6642" s="72"/>
      <c r="G6642" s="72"/>
      <c r="H6642" s="72"/>
    </row>
    <row r="6643" spans="1:8" x14ac:dyDescent="0.25">
      <c r="A6643" s="73"/>
      <c r="B6643" s="72"/>
      <c r="C6643" s="72"/>
      <c r="D6643" s="72"/>
      <c r="E6643" s="72"/>
      <c r="F6643" s="72"/>
      <c r="G6643" s="72"/>
      <c r="H6643" s="72"/>
    </row>
    <row r="6644" spans="1:8" x14ac:dyDescent="0.25">
      <c r="A6644" s="73"/>
      <c r="B6644" s="72"/>
      <c r="C6644" s="72"/>
      <c r="D6644" s="72"/>
      <c r="E6644" s="72"/>
      <c r="F6644" s="72"/>
      <c r="G6644" s="72"/>
      <c r="H6644" s="72"/>
    </row>
    <row r="6645" spans="1:8" x14ac:dyDescent="0.25">
      <c r="A6645" s="73"/>
      <c r="B6645" s="72"/>
      <c r="C6645" s="72"/>
      <c r="D6645" s="72"/>
      <c r="E6645" s="72"/>
      <c r="F6645" s="72"/>
      <c r="G6645" s="72"/>
      <c r="H6645" s="72"/>
    </row>
    <row r="6646" spans="1:8" x14ac:dyDescent="0.25">
      <c r="A6646" s="73"/>
      <c r="B6646" s="72"/>
      <c r="C6646" s="72"/>
      <c r="D6646" s="72"/>
      <c r="E6646" s="72"/>
      <c r="F6646" s="72"/>
      <c r="G6646" s="72"/>
      <c r="H6646" s="72"/>
    </row>
    <row r="6647" spans="1:8" x14ac:dyDescent="0.25">
      <c r="A6647" s="73"/>
      <c r="B6647" s="72"/>
      <c r="C6647" s="72"/>
      <c r="D6647" s="72"/>
      <c r="E6647" s="72"/>
      <c r="F6647" s="72"/>
      <c r="G6647" s="72"/>
      <c r="H6647" s="72"/>
    </row>
    <row r="6648" spans="1:8" x14ac:dyDescent="0.25">
      <c r="A6648" s="73"/>
      <c r="B6648" s="72"/>
      <c r="C6648" s="72"/>
      <c r="D6648" s="72"/>
      <c r="E6648" s="72"/>
      <c r="F6648" s="72"/>
      <c r="G6648" s="72"/>
      <c r="H6648" s="72"/>
    </row>
    <row r="6649" spans="1:8" x14ac:dyDescent="0.25">
      <c r="A6649" s="73"/>
      <c r="B6649" s="72"/>
      <c r="C6649" s="72"/>
      <c r="D6649" s="72"/>
      <c r="E6649" s="72"/>
      <c r="F6649" s="72"/>
      <c r="G6649" s="72"/>
      <c r="H6649" s="72"/>
    </row>
    <row r="6650" spans="1:8" x14ac:dyDescent="0.25">
      <c r="A6650" s="73"/>
      <c r="B6650" s="72"/>
      <c r="C6650" s="72"/>
      <c r="D6650" s="72"/>
      <c r="E6650" s="72"/>
      <c r="F6650" s="72"/>
      <c r="G6650" s="72"/>
      <c r="H6650" s="72"/>
    </row>
    <row r="6651" spans="1:8" x14ac:dyDescent="0.25">
      <c r="A6651" s="73"/>
      <c r="B6651" s="72"/>
      <c r="C6651" s="72"/>
      <c r="D6651" s="72"/>
      <c r="E6651" s="72"/>
      <c r="F6651" s="72"/>
      <c r="G6651" s="72"/>
      <c r="H6651" s="72"/>
    </row>
    <row r="6652" spans="1:8" x14ac:dyDescent="0.25">
      <c r="A6652" s="73"/>
      <c r="B6652" s="72"/>
      <c r="C6652" s="72"/>
      <c r="D6652" s="72"/>
      <c r="E6652" s="72"/>
      <c r="F6652" s="72"/>
      <c r="G6652" s="72"/>
      <c r="H6652" s="72"/>
    </row>
    <row r="6653" spans="1:8" x14ac:dyDescent="0.25">
      <c r="A6653" s="73"/>
      <c r="B6653" s="72"/>
      <c r="C6653" s="72"/>
      <c r="D6653" s="72"/>
      <c r="E6653" s="72"/>
      <c r="F6653" s="72"/>
      <c r="G6653" s="72"/>
      <c r="H6653" s="72"/>
    </row>
    <row r="6654" spans="1:8" x14ac:dyDescent="0.25">
      <c r="A6654" s="73"/>
      <c r="B6654" s="72"/>
      <c r="C6654" s="72"/>
      <c r="D6654" s="72"/>
      <c r="E6654" s="72"/>
      <c r="F6654" s="72"/>
      <c r="G6654" s="72"/>
      <c r="H6654" s="72"/>
    </row>
    <row r="6655" spans="1:8" x14ac:dyDescent="0.25">
      <c r="A6655" s="73"/>
      <c r="B6655" s="72"/>
      <c r="C6655" s="72"/>
      <c r="D6655" s="72"/>
      <c r="E6655" s="72"/>
      <c r="F6655" s="72"/>
      <c r="G6655" s="72"/>
      <c r="H6655" s="72"/>
    </row>
    <row r="6656" spans="1:8" x14ac:dyDescent="0.25">
      <c r="A6656" s="73"/>
      <c r="B6656" s="72"/>
      <c r="C6656" s="72"/>
      <c r="D6656" s="72"/>
      <c r="E6656" s="72"/>
      <c r="F6656" s="72"/>
      <c r="G6656" s="72"/>
      <c r="H6656" s="72"/>
    </row>
    <row r="6657" spans="1:8" x14ac:dyDescent="0.25">
      <c r="A6657" s="73"/>
      <c r="B6657" s="72"/>
      <c r="C6657" s="72"/>
      <c r="D6657" s="72"/>
      <c r="E6657" s="72"/>
      <c r="F6657" s="72"/>
      <c r="G6657" s="72"/>
      <c r="H6657" s="72"/>
    </row>
    <row r="6658" spans="1:8" x14ac:dyDescent="0.25">
      <c r="A6658" s="73"/>
      <c r="B6658" s="72"/>
      <c r="C6658" s="72"/>
      <c r="D6658" s="72"/>
      <c r="E6658" s="72"/>
      <c r="F6658" s="72"/>
      <c r="G6658" s="72"/>
      <c r="H6658" s="72"/>
    </row>
    <row r="6659" spans="1:8" x14ac:dyDescent="0.25">
      <c r="A6659" s="73"/>
      <c r="B6659" s="72"/>
      <c r="C6659" s="72"/>
      <c r="D6659" s="72"/>
      <c r="E6659" s="72"/>
      <c r="F6659" s="72"/>
      <c r="G6659" s="72"/>
      <c r="H6659" s="72"/>
    </row>
    <row r="6660" spans="1:8" x14ac:dyDescent="0.25">
      <c r="A6660" s="73"/>
      <c r="B6660" s="72"/>
      <c r="C6660" s="72"/>
      <c r="D6660" s="72"/>
      <c r="E6660" s="72"/>
      <c r="F6660" s="72"/>
      <c r="G6660" s="72"/>
      <c r="H6660" s="72"/>
    </row>
    <row r="6661" spans="1:8" x14ac:dyDescent="0.25">
      <c r="A6661" s="73"/>
      <c r="B6661" s="72"/>
      <c r="C6661" s="72"/>
      <c r="D6661" s="72"/>
      <c r="E6661" s="72"/>
      <c r="F6661" s="72"/>
      <c r="G6661" s="72"/>
      <c r="H6661" s="72"/>
    </row>
    <row r="6662" spans="1:8" x14ac:dyDescent="0.25">
      <c r="A6662" s="73"/>
      <c r="B6662" s="72"/>
      <c r="C6662" s="72"/>
      <c r="D6662" s="72"/>
      <c r="E6662" s="72"/>
      <c r="F6662" s="72"/>
      <c r="G6662" s="72"/>
      <c r="H6662" s="72"/>
    </row>
    <row r="6663" spans="1:8" x14ac:dyDescent="0.25">
      <c r="A6663" s="73"/>
      <c r="B6663" s="72"/>
      <c r="C6663" s="72"/>
      <c r="D6663" s="72"/>
      <c r="E6663" s="72"/>
      <c r="F6663" s="72"/>
      <c r="G6663" s="72"/>
      <c r="H6663" s="72"/>
    </row>
    <row r="6664" spans="1:8" x14ac:dyDescent="0.25">
      <c r="A6664" s="73"/>
      <c r="B6664" s="72"/>
      <c r="C6664" s="72"/>
      <c r="D6664" s="72"/>
      <c r="E6664" s="72"/>
      <c r="F6664" s="72"/>
      <c r="G6664" s="72"/>
      <c r="H6664" s="72"/>
    </row>
    <row r="6665" spans="1:8" x14ac:dyDescent="0.25">
      <c r="A6665" s="73"/>
      <c r="B6665" s="72"/>
      <c r="C6665" s="72"/>
      <c r="D6665" s="72"/>
      <c r="E6665" s="72"/>
      <c r="F6665" s="72"/>
      <c r="G6665" s="72"/>
      <c r="H6665" s="72"/>
    </row>
    <row r="6666" spans="1:8" x14ac:dyDescent="0.25">
      <c r="A6666" s="73"/>
      <c r="B6666" s="72"/>
      <c r="C6666" s="72"/>
      <c r="D6666" s="72"/>
      <c r="E6666" s="72"/>
      <c r="F6666" s="72"/>
      <c r="G6666" s="72"/>
      <c r="H6666" s="72"/>
    </row>
    <row r="6667" spans="1:8" x14ac:dyDescent="0.25">
      <c r="A6667" s="73"/>
      <c r="B6667" s="72"/>
      <c r="C6667" s="72"/>
      <c r="D6667" s="72"/>
      <c r="E6667" s="72"/>
      <c r="F6667" s="72"/>
      <c r="G6667" s="72"/>
      <c r="H6667" s="72"/>
    </row>
    <row r="6668" spans="1:8" x14ac:dyDescent="0.25">
      <c r="A6668" s="73"/>
      <c r="B6668" s="72"/>
      <c r="C6668" s="72"/>
      <c r="D6668" s="72"/>
      <c r="E6668" s="72"/>
      <c r="F6668" s="72"/>
      <c r="G6668" s="72"/>
      <c r="H6668" s="72"/>
    </row>
    <row r="6669" spans="1:8" x14ac:dyDescent="0.25">
      <c r="A6669" s="73"/>
      <c r="B6669" s="72"/>
      <c r="C6669" s="72"/>
      <c r="D6669" s="72"/>
      <c r="E6669" s="72"/>
      <c r="F6669" s="72"/>
      <c r="G6669" s="72"/>
      <c r="H6669" s="72"/>
    </row>
    <row r="6670" spans="1:8" x14ac:dyDescent="0.25">
      <c r="A6670" s="73"/>
      <c r="B6670" s="72"/>
      <c r="C6670" s="72"/>
      <c r="D6670" s="72"/>
      <c r="E6670" s="72"/>
      <c r="F6670" s="72"/>
      <c r="G6670" s="72"/>
      <c r="H6670" s="72"/>
    </row>
    <row r="6671" spans="1:8" x14ac:dyDescent="0.25">
      <c r="A6671" s="73"/>
      <c r="B6671" s="72"/>
      <c r="C6671" s="72"/>
      <c r="D6671" s="72"/>
      <c r="E6671" s="72"/>
      <c r="F6671" s="72"/>
      <c r="G6671" s="72"/>
      <c r="H6671" s="72"/>
    </row>
    <row r="6672" spans="1:8" x14ac:dyDescent="0.25">
      <c r="A6672" s="73"/>
      <c r="B6672" s="72"/>
      <c r="C6672" s="72"/>
      <c r="D6672" s="72"/>
      <c r="E6672" s="72"/>
      <c r="F6672" s="72"/>
      <c r="G6672" s="72"/>
      <c r="H6672" s="72"/>
    </row>
    <row r="6673" spans="1:8" x14ac:dyDescent="0.25">
      <c r="A6673" s="73"/>
      <c r="B6673" s="72"/>
      <c r="C6673" s="72"/>
      <c r="D6673" s="72"/>
      <c r="E6673" s="72"/>
      <c r="F6673" s="72"/>
      <c r="G6673" s="72"/>
      <c r="H6673" s="72"/>
    </row>
    <row r="6674" spans="1:8" x14ac:dyDescent="0.25">
      <c r="A6674" s="73"/>
      <c r="B6674" s="72"/>
      <c r="C6674" s="72"/>
      <c r="D6674" s="72"/>
      <c r="E6674" s="72"/>
      <c r="F6674" s="72"/>
      <c r="G6674" s="72"/>
      <c r="H6674" s="72"/>
    </row>
    <row r="6675" spans="1:8" x14ac:dyDescent="0.25">
      <c r="A6675" s="73"/>
      <c r="B6675" s="72"/>
      <c r="C6675" s="72"/>
      <c r="D6675" s="72"/>
      <c r="E6675" s="72"/>
      <c r="F6675" s="72"/>
      <c r="G6675" s="72"/>
      <c r="H6675" s="72"/>
    </row>
    <row r="6676" spans="1:8" x14ac:dyDescent="0.25">
      <c r="A6676" s="73"/>
      <c r="B6676" s="72"/>
      <c r="C6676" s="72"/>
      <c r="D6676" s="72"/>
      <c r="E6676" s="72"/>
      <c r="F6676" s="72"/>
      <c r="G6676" s="72"/>
      <c r="H6676" s="72"/>
    </row>
    <row r="6677" spans="1:8" x14ac:dyDescent="0.25">
      <c r="A6677" s="73"/>
      <c r="B6677" s="72"/>
      <c r="C6677" s="72"/>
      <c r="D6677" s="72"/>
      <c r="E6677" s="72"/>
      <c r="F6677" s="72"/>
      <c r="G6677" s="72"/>
      <c r="H6677" s="72"/>
    </row>
    <row r="6678" spans="1:8" x14ac:dyDescent="0.25">
      <c r="A6678" s="73"/>
      <c r="B6678" s="72"/>
      <c r="C6678" s="72"/>
      <c r="D6678" s="72"/>
      <c r="E6678" s="72"/>
      <c r="F6678" s="72"/>
      <c r="G6678" s="72"/>
      <c r="H6678" s="72"/>
    </row>
    <row r="6679" spans="1:8" x14ac:dyDescent="0.25">
      <c r="A6679" s="73"/>
      <c r="B6679" s="72"/>
      <c r="C6679" s="72"/>
      <c r="D6679" s="72"/>
      <c r="E6679" s="72"/>
      <c r="F6679" s="72"/>
      <c r="G6679" s="72"/>
      <c r="H6679" s="72"/>
    </row>
    <row r="6680" spans="1:8" x14ac:dyDescent="0.25">
      <c r="A6680" s="73"/>
      <c r="B6680" s="72"/>
      <c r="C6680" s="72"/>
      <c r="D6680" s="72"/>
      <c r="E6680" s="72"/>
      <c r="F6680" s="72"/>
      <c r="G6680" s="72"/>
      <c r="H6680" s="72"/>
    </row>
    <row r="6681" spans="1:8" x14ac:dyDescent="0.25">
      <c r="A6681" s="73"/>
      <c r="B6681" s="72"/>
      <c r="C6681" s="72"/>
      <c r="D6681" s="72"/>
      <c r="E6681" s="72"/>
      <c r="F6681" s="72"/>
      <c r="G6681" s="72"/>
      <c r="H6681" s="72"/>
    </row>
    <row r="6682" spans="1:8" x14ac:dyDescent="0.25">
      <c r="A6682" s="73"/>
      <c r="B6682" s="72"/>
      <c r="C6682" s="72"/>
      <c r="D6682" s="72"/>
      <c r="E6682" s="72"/>
      <c r="F6682" s="72"/>
      <c r="G6682" s="72"/>
      <c r="H6682" s="72"/>
    </row>
    <row r="6683" spans="1:8" x14ac:dyDescent="0.25">
      <c r="A6683" s="73"/>
      <c r="B6683" s="72"/>
      <c r="C6683" s="72"/>
      <c r="D6683" s="72"/>
      <c r="E6683" s="72"/>
      <c r="F6683" s="72"/>
      <c r="G6683" s="72"/>
      <c r="H6683" s="72"/>
    </row>
    <row r="6684" spans="1:8" x14ac:dyDescent="0.25">
      <c r="A6684" s="73"/>
      <c r="B6684" s="72"/>
      <c r="C6684" s="72"/>
      <c r="D6684" s="72"/>
      <c r="E6684" s="72"/>
      <c r="F6684" s="72"/>
      <c r="G6684" s="72"/>
      <c r="H6684" s="72"/>
    </row>
    <row r="6685" spans="1:8" x14ac:dyDescent="0.25">
      <c r="A6685" s="73"/>
      <c r="B6685" s="72"/>
      <c r="C6685" s="72"/>
      <c r="D6685" s="72"/>
      <c r="E6685" s="72"/>
      <c r="F6685" s="72"/>
      <c r="G6685" s="72"/>
      <c r="H6685" s="72"/>
    </row>
    <row r="6686" spans="1:8" x14ac:dyDescent="0.25">
      <c r="A6686" s="73"/>
      <c r="B6686" s="72"/>
      <c r="C6686" s="72"/>
      <c r="D6686" s="72"/>
      <c r="E6686" s="72"/>
      <c r="F6686" s="72"/>
      <c r="G6686" s="72"/>
      <c r="H6686" s="72"/>
    </row>
    <row r="6687" spans="1:8" x14ac:dyDescent="0.25">
      <c r="A6687" s="73"/>
      <c r="B6687" s="72"/>
      <c r="C6687" s="72"/>
      <c r="D6687" s="72"/>
      <c r="E6687" s="72"/>
      <c r="F6687" s="72"/>
      <c r="G6687" s="72"/>
      <c r="H6687" s="72"/>
    </row>
    <row r="6688" spans="1:8" x14ac:dyDescent="0.25">
      <c r="A6688" s="73"/>
      <c r="B6688" s="72"/>
      <c r="C6688" s="72"/>
      <c r="D6688" s="72"/>
      <c r="E6688" s="72"/>
      <c r="F6688" s="72"/>
      <c r="G6688" s="72"/>
      <c r="H6688" s="72"/>
    </row>
    <row r="6689" spans="1:8" x14ac:dyDescent="0.25">
      <c r="A6689" s="73"/>
      <c r="B6689" s="72"/>
      <c r="C6689" s="72"/>
      <c r="D6689" s="72"/>
      <c r="E6689" s="72"/>
      <c r="F6689" s="72"/>
      <c r="G6689" s="72"/>
      <c r="H6689" s="72"/>
    </row>
    <row r="6690" spans="1:8" x14ac:dyDescent="0.25">
      <c r="A6690" s="73"/>
      <c r="B6690" s="72"/>
      <c r="C6690" s="72"/>
      <c r="D6690" s="72"/>
      <c r="E6690" s="72"/>
      <c r="F6690" s="72"/>
      <c r="G6690" s="72"/>
      <c r="H6690" s="72"/>
    </row>
    <row r="6691" spans="1:8" x14ac:dyDescent="0.25">
      <c r="A6691" s="73"/>
      <c r="B6691" s="72"/>
      <c r="C6691" s="72"/>
      <c r="D6691" s="72"/>
      <c r="E6691" s="72"/>
      <c r="F6691" s="72"/>
      <c r="G6691" s="72"/>
      <c r="H6691" s="72"/>
    </row>
    <row r="6692" spans="1:8" x14ac:dyDescent="0.25">
      <c r="A6692" s="73"/>
      <c r="B6692" s="72"/>
      <c r="C6692" s="72"/>
      <c r="D6692" s="72"/>
      <c r="E6692" s="72"/>
      <c r="F6692" s="72"/>
      <c r="G6692" s="72"/>
      <c r="H6692" s="72"/>
    </row>
    <row r="6693" spans="1:8" x14ac:dyDescent="0.25">
      <c r="A6693" s="73"/>
      <c r="B6693" s="72"/>
      <c r="C6693" s="72"/>
      <c r="D6693" s="72"/>
      <c r="E6693" s="72"/>
      <c r="F6693" s="72"/>
      <c r="G6693" s="72"/>
      <c r="H6693" s="72"/>
    </row>
    <row r="6694" spans="1:8" x14ac:dyDescent="0.25">
      <c r="A6694" s="73"/>
      <c r="B6694" s="72"/>
      <c r="C6694" s="72"/>
      <c r="D6694" s="72"/>
      <c r="E6694" s="72"/>
      <c r="F6694" s="72"/>
      <c r="G6694" s="72"/>
      <c r="H6694" s="72"/>
    </row>
    <row r="6695" spans="1:8" x14ac:dyDescent="0.25">
      <c r="A6695" s="73"/>
      <c r="B6695" s="72"/>
      <c r="C6695" s="72"/>
      <c r="D6695" s="72"/>
      <c r="E6695" s="72"/>
      <c r="F6695" s="72"/>
      <c r="G6695" s="72"/>
      <c r="H6695" s="72"/>
    </row>
    <row r="6696" spans="1:8" x14ac:dyDescent="0.25">
      <c r="A6696" s="73"/>
      <c r="B6696" s="72"/>
      <c r="C6696" s="72"/>
      <c r="D6696" s="72"/>
      <c r="E6696" s="72"/>
      <c r="F6696" s="72"/>
      <c r="G6696" s="72"/>
      <c r="H6696" s="72"/>
    </row>
    <row r="6697" spans="1:8" x14ac:dyDescent="0.25">
      <c r="A6697" s="73"/>
      <c r="B6697" s="72"/>
      <c r="C6697" s="72"/>
      <c r="D6697" s="72"/>
      <c r="E6697" s="72"/>
      <c r="F6697" s="72"/>
      <c r="G6697" s="72"/>
      <c r="H6697" s="72"/>
    </row>
    <row r="6698" spans="1:8" x14ac:dyDescent="0.25">
      <c r="A6698" s="73"/>
      <c r="B6698" s="72"/>
      <c r="C6698" s="72"/>
      <c r="D6698" s="72"/>
      <c r="E6698" s="72"/>
      <c r="F6698" s="72"/>
      <c r="G6698" s="72"/>
      <c r="H6698" s="72"/>
    </row>
    <row r="6699" spans="1:8" x14ac:dyDescent="0.25">
      <c r="A6699" s="73"/>
      <c r="B6699" s="72"/>
      <c r="C6699" s="72"/>
      <c r="D6699" s="72"/>
      <c r="E6699" s="72"/>
      <c r="F6699" s="72"/>
      <c r="G6699" s="72"/>
      <c r="H6699" s="72"/>
    </row>
    <row r="6700" spans="1:8" x14ac:dyDescent="0.25">
      <c r="A6700" s="73"/>
      <c r="B6700" s="72"/>
      <c r="C6700" s="72"/>
      <c r="D6700" s="72"/>
      <c r="E6700" s="72"/>
      <c r="F6700" s="72"/>
      <c r="G6700" s="72"/>
      <c r="H6700" s="72"/>
    </row>
    <row r="6701" spans="1:8" x14ac:dyDescent="0.25">
      <c r="A6701" s="73"/>
      <c r="B6701" s="72"/>
      <c r="C6701" s="72"/>
      <c r="D6701" s="72"/>
      <c r="E6701" s="72"/>
      <c r="F6701" s="72"/>
      <c r="G6701" s="72"/>
      <c r="H6701" s="72"/>
    </row>
    <row r="6702" spans="1:8" x14ac:dyDescent="0.25">
      <c r="A6702" s="73"/>
      <c r="B6702" s="72"/>
      <c r="C6702" s="72"/>
      <c r="D6702" s="72"/>
      <c r="E6702" s="72"/>
      <c r="F6702" s="72"/>
      <c r="G6702" s="72"/>
      <c r="H6702" s="72"/>
    </row>
    <row r="6703" spans="1:8" x14ac:dyDescent="0.25">
      <c r="A6703" s="73"/>
      <c r="B6703" s="72"/>
      <c r="C6703" s="72"/>
      <c r="D6703" s="72"/>
      <c r="E6703" s="72"/>
      <c r="F6703" s="72"/>
      <c r="G6703" s="72"/>
      <c r="H6703" s="72"/>
    </row>
    <row r="6704" spans="1:8" x14ac:dyDescent="0.25">
      <c r="A6704" s="73"/>
      <c r="B6704" s="72"/>
      <c r="C6704" s="72"/>
      <c r="D6704" s="72"/>
      <c r="E6704" s="72"/>
      <c r="F6704" s="72"/>
      <c r="G6704" s="72"/>
      <c r="H6704" s="72"/>
    </row>
    <row r="6705" spans="1:8" x14ac:dyDescent="0.25">
      <c r="A6705" s="73"/>
      <c r="B6705" s="72"/>
      <c r="C6705" s="72"/>
      <c r="D6705" s="72"/>
      <c r="E6705" s="72"/>
      <c r="F6705" s="72"/>
      <c r="G6705" s="72"/>
      <c r="H6705" s="72"/>
    </row>
    <row r="6706" spans="1:8" x14ac:dyDescent="0.25">
      <c r="A6706" s="73"/>
      <c r="B6706" s="72"/>
      <c r="C6706" s="72"/>
      <c r="D6706" s="72"/>
      <c r="E6706" s="72"/>
      <c r="F6706" s="72"/>
      <c r="G6706" s="72"/>
      <c r="H6706" s="72"/>
    </row>
    <row r="6707" spans="1:8" x14ac:dyDescent="0.25">
      <c r="A6707" s="73"/>
      <c r="B6707" s="72"/>
      <c r="C6707" s="72"/>
      <c r="D6707" s="72"/>
      <c r="E6707" s="72"/>
      <c r="F6707" s="72"/>
      <c r="G6707" s="72"/>
      <c r="H6707" s="72"/>
    </row>
    <row r="6708" spans="1:8" x14ac:dyDescent="0.25">
      <c r="A6708" s="73"/>
      <c r="B6708" s="72"/>
      <c r="C6708" s="72"/>
      <c r="D6708" s="72"/>
      <c r="E6708" s="72"/>
      <c r="F6708" s="72"/>
      <c r="G6708" s="72"/>
      <c r="H6708" s="72"/>
    </row>
    <row r="6709" spans="1:8" x14ac:dyDescent="0.25">
      <c r="A6709" s="73"/>
      <c r="B6709" s="72"/>
      <c r="C6709" s="72"/>
      <c r="D6709" s="72"/>
      <c r="E6709" s="72"/>
      <c r="F6709" s="72"/>
      <c r="G6709" s="72"/>
      <c r="H6709" s="72"/>
    </row>
    <row r="6710" spans="1:8" x14ac:dyDescent="0.25">
      <c r="A6710" s="73"/>
      <c r="B6710" s="72"/>
      <c r="C6710" s="72"/>
      <c r="D6710" s="72"/>
      <c r="E6710" s="72"/>
      <c r="F6710" s="72"/>
      <c r="G6710" s="72"/>
      <c r="H6710" s="72"/>
    </row>
    <row r="6711" spans="1:8" x14ac:dyDescent="0.25">
      <c r="A6711" s="73"/>
      <c r="B6711" s="72"/>
      <c r="C6711" s="72"/>
      <c r="D6711" s="72"/>
      <c r="E6711" s="72"/>
      <c r="F6711" s="72"/>
      <c r="G6711" s="72"/>
      <c r="H6711" s="72"/>
    </row>
    <row r="6712" spans="1:8" x14ac:dyDescent="0.25">
      <c r="A6712" s="73"/>
      <c r="B6712" s="72"/>
      <c r="C6712" s="72"/>
      <c r="D6712" s="72"/>
      <c r="E6712" s="72"/>
      <c r="F6712" s="72"/>
      <c r="G6712" s="72"/>
      <c r="H6712" s="72"/>
    </row>
    <row r="6713" spans="1:8" x14ac:dyDescent="0.25">
      <c r="A6713" s="73"/>
      <c r="B6713" s="72"/>
      <c r="C6713" s="72"/>
      <c r="D6713" s="72"/>
      <c r="E6713" s="72"/>
      <c r="F6713" s="72"/>
      <c r="G6713" s="72"/>
      <c r="H6713" s="72"/>
    </row>
    <row r="6714" spans="1:8" x14ac:dyDescent="0.25">
      <c r="A6714" s="73"/>
      <c r="B6714" s="72"/>
      <c r="C6714" s="72"/>
      <c r="D6714" s="72"/>
      <c r="E6714" s="72"/>
      <c r="F6714" s="72"/>
      <c r="G6714" s="72"/>
      <c r="H6714" s="72"/>
    </row>
    <row r="6715" spans="1:8" x14ac:dyDescent="0.25">
      <c r="A6715" s="73"/>
      <c r="B6715" s="72"/>
      <c r="C6715" s="72"/>
      <c r="D6715" s="72"/>
      <c r="E6715" s="72"/>
      <c r="F6715" s="72"/>
      <c r="G6715" s="72"/>
      <c r="H6715" s="72"/>
    </row>
    <row r="6716" spans="1:8" x14ac:dyDescent="0.25">
      <c r="A6716" s="73"/>
      <c r="B6716" s="72"/>
      <c r="C6716" s="72"/>
      <c r="D6716" s="72"/>
      <c r="E6716" s="72"/>
      <c r="F6716" s="72"/>
      <c r="G6716" s="72"/>
      <c r="H6716" s="72"/>
    </row>
    <row r="6717" spans="1:8" x14ac:dyDescent="0.25">
      <c r="A6717" s="73"/>
      <c r="B6717" s="72"/>
      <c r="C6717" s="72"/>
      <c r="D6717" s="72"/>
      <c r="E6717" s="72"/>
      <c r="F6717" s="72"/>
      <c r="G6717" s="72"/>
      <c r="H6717" s="72"/>
    </row>
    <row r="6718" spans="1:8" x14ac:dyDescent="0.25">
      <c r="A6718" s="73"/>
      <c r="B6718" s="72"/>
      <c r="C6718" s="72"/>
      <c r="D6718" s="72"/>
      <c r="E6718" s="72"/>
      <c r="F6718" s="72"/>
      <c r="G6718" s="72"/>
      <c r="H6718" s="72"/>
    </row>
    <row r="6719" spans="1:8" x14ac:dyDescent="0.25">
      <c r="A6719" s="73"/>
      <c r="B6719" s="72"/>
      <c r="C6719" s="72"/>
      <c r="D6719" s="72"/>
      <c r="E6719" s="72"/>
      <c r="F6719" s="72"/>
      <c r="G6719" s="72"/>
      <c r="H6719" s="72"/>
    </row>
    <row r="6720" spans="1:8" x14ac:dyDescent="0.25">
      <c r="A6720" s="73"/>
      <c r="B6720" s="72"/>
      <c r="C6720" s="72"/>
      <c r="D6720" s="72"/>
      <c r="E6720" s="72"/>
      <c r="F6720" s="72"/>
      <c r="G6720" s="72"/>
      <c r="H6720" s="72"/>
    </row>
    <row r="6721" spans="1:8" x14ac:dyDescent="0.25">
      <c r="A6721" s="73"/>
      <c r="B6721" s="72"/>
      <c r="C6721" s="72"/>
      <c r="D6721" s="72"/>
      <c r="E6721" s="72"/>
      <c r="F6721" s="72"/>
      <c r="G6721" s="72"/>
      <c r="H6721" s="72"/>
    </row>
    <row r="6722" spans="1:8" x14ac:dyDescent="0.25">
      <c r="A6722" s="73"/>
      <c r="B6722" s="72"/>
      <c r="C6722" s="72"/>
      <c r="D6722" s="72"/>
      <c r="E6722" s="72"/>
      <c r="F6722" s="72"/>
      <c r="G6722" s="72"/>
      <c r="H6722" s="72"/>
    </row>
    <row r="6723" spans="1:8" x14ac:dyDescent="0.25">
      <c r="A6723" s="73"/>
      <c r="B6723" s="72"/>
      <c r="C6723" s="72"/>
      <c r="D6723" s="72"/>
      <c r="E6723" s="72"/>
      <c r="F6723" s="72"/>
      <c r="G6723" s="72"/>
      <c r="H6723" s="72"/>
    </row>
    <row r="6724" spans="1:8" x14ac:dyDescent="0.25">
      <c r="A6724" s="73"/>
      <c r="B6724" s="72"/>
      <c r="C6724" s="72"/>
      <c r="D6724" s="72"/>
      <c r="E6724" s="72"/>
      <c r="F6724" s="72"/>
      <c r="G6724" s="72"/>
      <c r="H6724" s="72"/>
    </row>
    <row r="6725" spans="1:8" x14ac:dyDescent="0.25">
      <c r="A6725" s="73"/>
      <c r="B6725" s="72"/>
      <c r="C6725" s="72"/>
      <c r="D6725" s="72"/>
      <c r="E6725" s="72"/>
      <c r="F6725" s="72"/>
      <c r="G6725" s="72"/>
      <c r="H6725" s="72"/>
    </row>
    <row r="6726" spans="1:8" x14ac:dyDescent="0.25">
      <c r="A6726" s="73"/>
      <c r="B6726" s="72"/>
      <c r="C6726" s="72"/>
      <c r="D6726" s="72"/>
      <c r="E6726" s="72"/>
      <c r="F6726" s="72"/>
      <c r="G6726" s="72"/>
      <c r="H6726" s="72"/>
    </row>
    <row r="6727" spans="1:8" x14ac:dyDescent="0.25">
      <c r="A6727" s="73"/>
      <c r="B6727" s="72"/>
      <c r="C6727" s="72"/>
      <c r="D6727" s="72"/>
      <c r="E6727" s="72"/>
      <c r="F6727" s="72"/>
      <c r="G6727" s="72"/>
      <c r="H6727" s="72"/>
    </row>
    <row r="6728" spans="1:8" x14ac:dyDescent="0.25">
      <c r="A6728" s="73"/>
      <c r="B6728" s="72"/>
      <c r="C6728" s="72"/>
      <c r="D6728" s="72"/>
      <c r="E6728" s="72"/>
      <c r="F6728" s="72"/>
      <c r="G6728" s="72"/>
      <c r="H6728" s="72"/>
    </row>
    <row r="6729" spans="1:8" x14ac:dyDescent="0.25">
      <c r="A6729" s="73"/>
      <c r="B6729" s="72"/>
      <c r="C6729" s="72"/>
      <c r="D6729" s="72"/>
      <c r="E6729" s="72"/>
      <c r="F6729" s="72"/>
      <c r="G6729" s="72"/>
      <c r="H6729" s="72"/>
    </row>
    <row r="6730" spans="1:8" x14ac:dyDescent="0.25">
      <c r="A6730" s="73"/>
      <c r="B6730" s="72"/>
      <c r="C6730" s="72"/>
      <c r="D6730" s="72"/>
      <c r="E6730" s="72"/>
      <c r="F6730" s="72"/>
      <c r="G6730" s="72"/>
      <c r="H6730" s="72"/>
    </row>
    <row r="6731" spans="1:8" x14ac:dyDescent="0.25">
      <c r="A6731" s="73"/>
      <c r="B6731" s="72"/>
      <c r="C6731" s="72"/>
      <c r="D6731" s="72"/>
      <c r="E6731" s="72"/>
      <c r="F6731" s="72"/>
      <c r="G6731" s="72"/>
      <c r="H6731" s="72"/>
    </row>
    <row r="6732" spans="1:8" x14ac:dyDescent="0.25">
      <c r="A6732" s="73"/>
      <c r="B6732" s="72"/>
      <c r="C6732" s="72"/>
      <c r="D6732" s="72"/>
      <c r="E6732" s="72"/>
      <c r="F6732" s="72"/>
      <c r="G6732" s="72"/>
      <c r="H6732" s="72"/>
    </row>
    <row r="6733" spans="1:8" x14ac:dyDescent="0.25">
      <c r="A6733" s="73"/>
      <c r="B6733" s="72"/>
      <c r="C6733" s="72"/>
      <c r="D6733" s="72"/>
      <c r="E6733" s="72"/>
      <c r="F6733" s="72"/>
      <c r="G6733" s="72"/>
      <c r="H6733" s="72"/>
    </row>
    <row r="6734" spans="1:8" x14ac:dyDescent="0.25">
      <c r="A6734" s="73"/>
      <c r="B6734" s="72"/>
      <c r="C6734" s="72"/>
      <c r="D6734" s="72"/>
      <c r="E6734" s="72"/>
      <c r="F6734" s="72"/>
      <c r="G6734" s="72"/>
      <c r="H6734" s="72"/>
    </row>
    <row r="6735" spans="1:8" x14ac:dyDescent="0.25">
      <c r="A6735" s="73"/>
      <c r="B6735" s="72"/>
      <c r="C6735" s="72"/>
      <c r="D6735" s="72"/>
      <c r="E6735" s="72"/>
      <c r="F6735" s="72"/>
      <c r="G6735" s="72"/>
      <c r="H6735" s="72"/>
    </row>
    <row r="6736" spans="1:8" x14ac:dyDescent="0.25">
      <c r="A6736" s="73"/>
      <c r="B6736" s="72"/>
      <c r="C6736" s="72"/>
      <c r="D6736" s="72"/>
      <c r="E6736" s="72"/>
      <c r="F6736" s="72"/>
      <c r="G6736" s="72"/>
      <c r="H6736" s="72"/>
    </row>
    <row r="6737" spans="1:8" x14ac:dyDescent="0.25">
      <c r="A6737" s="73"/>
      <c r="B6737" s="72"/>
      <c r="C6737" s="72"/>
      <c r="D6737" s="72"/>
      <c r="E6737" s="72"/>
      <c r="F6737" s="72"/>
      <c r="G6737" s="72"/>
      <c r="H6737" s="72"/>
    </row>
    <row r="6738" spans="1:8" x14ac:dyDescent="0.25">
      <c r="A6738" s="73"/>
      <c r="B6738" s="72"/>
      <c r="C6738" s="72"/>
      <c r="D6738" s="72"/>
      <c r="E6738" s="72"/>
      <c r="F6738" s="72"/>
      <c r="G6738" s="72"/>
      <c r="H6738" s="72"/>
    </row>
    <row r="6739" spans="1:8" x14ac:dyDescent="0.25">
      <c r="A6739" s="73"/>
      <c r="B6739" s="72"/>
      <c r="C6739" s="72"/>
      <c r="D6739" s="72"/>
      <c r="E6739" s="72"/>
      <c r="F6739" s="72"/>
      <c r="G6739" s="72"/>
      <c r="H6739" s="72"/>
    </row>
    <row r="6740" spans="1:8" x14ac:dyDescent="0.25">
      <c r="A6740" s="73"/>
      <c r="B6740" s="72"/>
      <c r="C6740" s="72"/>
      <c r="D6740" s="72"/>
      <c r="E6740" s="72"/>
      <c r="F6740" s="72"/>
      <c r="G6740" s="72"/>
      <c r="H6740" s="72"/>
    </row>
    <row r="6741" spans="1:8" x14ac:dyDescent="0.25">
      <c r="A6741" s="73"/>
      <c r="B6741" s="72"/>
      <c r="C6741" s="72"/>
      <c r="D6741" s="72"/>
      <c r="E6741" s="72"/>
      <c r="F6741" s="72"/>
      <c r="G6741" s="72"/>
      <c r="H6741" s="72"/>
    </row>
    <row r="6742" spans="1:8" x14ac:dyDescent="0.25">
      <c r="A6742" s="73"/>
      <c r="B6742" s="72"/>
      <c r="C6742" s="72"/>
      <c r="D6742" s="72"/>
      <c r="E6742" s="72"/>
      <c r="F6742" s="72"/>
      <c r="G6742" s="72"/>
      <c r="H6742" s="72"/>
    </row>
    <row r="6743" spans="1:8" x14ac:dyDescent="0.25">
      <c r="A6743" s="73"/>
      <c r="B6743" s="72"/>
      <c r="C6743" s="72"/>
      <c r="D6743" s="72"/>
      <c r="E6743" s="72"/>
      <c r="F6743" s="72"/>
      <c r="G6743" s="72"/>
      <c r="H6743" s="72"/>
    </row>
    <row r="6744" spans="1:8" x14ac:dyDescent="0.25">
      <c r="A6744" s="73"/>
      <c r="B6744" s="72"/>
      <c r="C6744" s="72"/>
      <c r="D6744" s="72"/>
      <c r="E6744" s="72"/>
      <c r="F6744" s="72"/>
      <c r="G6744" s="72"/>
      <c r="H6744" s="72"/>
    </row>
    <row r="6745" spans="1:8" x14ac:dyDescent="0.25">
      <c r="A6745" s="73"/>
      <c r="B6745" s="72"/>
      <c r="C6745" s="72"/>
      <c r="D6745" s="72"/>
      <c r="E6745" s="72"/>
      <c r="F6745" s="72"/>
      <c r="G6745" s="72"/>
      <c r="H6745" s="72"/>
    </row>
    <row r="6746" spans="1:8" x14ac:dyDescent="0.25">
      <c r="A6746" s="73"/>
      <c r="B6746" s="72"/>
      <c r="C6746" s="72"/>
      <c r="D6746" s="72"/>
      <c r="E6746" s="72"/>
      <c r="F6746" s="72"/>
      <c r="G6746" s="72"/>
      <c r="H6746" s="72"/>
    </row>
    <row r="6747" spans="1:8" x14ac:dyDescent="0.25">
      <c r="A6747" s="73"/>
      <c r="B6747" s="72"/>
      <c r="C6747" s="72"/>
      <c r="D6747" s="72"/>
      <c r="E6747" s="72"/>
      <c r="F6747" s="72"/>
      <c r="G6747" s="72"/>
      <c r="H6747" s="72"/>
    </row>
    <row r="6748" spans="1:8" x14ac:dyDescent="0.25">
      <c r="A6748" s="73"/>
      <c r="B6748" s="72"/>
      <c r="C6748" s="72"/>
      <c r="D6748" s="72"/>
      <c r="E6748" s="72"/>
      <c r="F6748" s="72"/>
      <c r="G6748" s="72"/>
      <c r="H6748" s="72"/>
    </row>
    <row r="6749" spans="1:8" x14ac:dyDescent="0.25">
      <c r="A6749" s="73"/>
      <c r="B6749" s="72"/>
      <c r="C6749" s="72"/>
      <c r="D6749" s="72"/>
      <c r="E6749" s="72"/>
      <c r="F6749" s="72"/>
      <c r="G6749" s="72"/>
      <c r="H6749" s="72"/>
    </row>
    <row r="6750" spans="1:8" x14ac:dyDescent="0.25">
      <c r="A6750" s="73"/>
      <c r="B6750" s="72"/>
      <c r="C6750" s="72"/>
      <c r="D6750" s="72"/>
      <c r="E6750" s="72"/>
      <c r="F6750" s="72"/>
      <c r="G6750" s="72"/>
      <c r="H6750" s="72"/>
    </row>
    <row r="6751" spans="1:8" x14ac:dyDescent="0.25">
      <c r="A6751" s="73"/>
      <c r="B6751" s="72"/>
      <c r="C6751" s="72"/>
      <c r="D6751" s="72"/>
      <c r="E6751" s="72"/>
      <c r="F6751" s="72"/>
      <c r="G6751" s="72"/>
      <c r="H6751" s="72"/>
    </row>
    <row r="6752" spans="1:8" x14ac:dyDescent="0.25">
      <c r="A6752" s="73"/>
      <c r="B6752" s="72"/>
      <c r="C6752" s="72"/>
      <c r="D6752" s="72"/>
      <c r="E6752" s="72"/>
      <c r="F6752" s="72"/>
      <c r="G6752" s="72"/>
      <c r="H6752" s="72"/>
    </row>
    <row r="6753" spans="1:8" x14ac:dyDescent="0.25">
      <c r="A6753" s="73"/>
      <c r="B6753" s="72"/>
      <c r="C6753" s="72"/>
      <c r="D6753" s="72"/>
      <c r="E6753" s="72"/>
      <c r="F6753" s="72"/>
      <c r="G6753" s="72"/>
      <c r="H6753" s="72"/>
    </row>
    <row r="6754" spans="1:8" x14ac:dyDescent="0.25">
      <c r="A6754" s="73"/>
      <c r="B6754" s="72"/>
      <c r="C6754" s="72"/>
      <c r="D6754" s="72"/>
      <c r="E6754" s="72"/>
      <c r="F6754" s="72"/>
      <c r="G6754" s="72"/>
      <c r="H6754" s="72"/>
    </row>
    <row r="6755" spans="1:8" x14ac:dyDescent="0.25">
      <c r="A6755" s="73"/>
      <c r="B6755" s="72"/>
      <c r="C6755" s="72"/>
      <c r="D6755" s="72"/>
      <c r="E6755" s="72"/>
      <c r="F6755" s="72"/>
      <c r="G6755" s="72"/>
      <c r="H6755" s="72"/>
    </row>
    <row r="6756" spans="1:8" x14ac:dyDescent="0.25">
      <c r="A6756" s="73"/>
      <c r="B6756" s="72"/>
      <c r="C6756" s="72"/>
      <c r="D6756" s="72"/>
      <c r="E6756" s="72"/>
      <c r="F6756" s="72"/>
      <c r="G6756" s="72"/>
      <c r="H6756" s="72"/>
    </row>
    <row r="6757" spans="1:8" x14ac:dyDescent="0.25">
      <c r="A6757" s="73"/>
      <c r="B6757" s="72"/>
      <c r="C6757" s="72"/>
      <c r="D6757" s="72"/>
      <c r="E6757" s="72"/>
      <c r="F6757" s="72"/>
      <c r="G6757" s="72"/>
      <c r="H6757" s="72"/>
    </row>
    <row r="6758" spans="1:8" x14ac:dyDescent="0.25">
      <c r="A6758" s="73"/>
      <c r="B6758" s="72"/>
      <c r="C6758" s="72"/>
      <c r="D6758" s="72"/>
      <c r="E6758" s="72"/>
      <c r="F6758" s="72"/>
      <c r="G6758" s="72"/>
      <c r="H6758" s="72"/>
    </row>
    <row r="6759" spans="1:8" x14ac:dyDescent="0.25">
      <c r="A6759" s="73"/>
      <c r="B6759" s="72"/>
      <c r="C6759" s="72"/>
      <c r="D6759" s="72"/>
      <c r="E6759" s="72"/>
      <c r="F6759" s="72"/>
      <c r="G6759" s="72"/>
      <c r="H6759" s="72"/>
    </row>
    <row r="6760" spans="1:8" x14ac:dyDescent="0.25">
      <c r="A6760" s="73"/>
      <c r="B6760" s="72"/>
      <c r="C6760" s="72"/>
      <c r="D6760" s="72"/>
      <c r="E6760" s="72"/>
      <c r="F6760" s="72"/>
      <c r="G6760" s="72"/>
      <c r="H6760" s="72"/>
    </row>
    <row r="6761" spans="1:8" x14ac:dyDescent="0.25">
      <c r="A6761" s="73"/>
      <c r="B6761" s="72"/>
      <c r="C6761" s="72"/>
      <c r="D6761" s="72"/>
      <c r="E6761" s="72"/>
      <c r="F6761" s="72"/>
      <c r="G6761" s="72"/>
      <c r="H6761" s="72"/>
    </row>
    <row r="6762" spans="1:8" x14ac:dyDescent="0.25">
      <c r="A6762" s="73"/>
      <c r="B6762" s="72"/>
      <c r="C6762" s="72"/>
      <c r="D6762" s="72"/>
      <c r="E6762" s="72"/>
      <c r="F6762" s="72"/>
      <c r="G6762" s="72"/>
      <c r="H6762" s="72"/>
    </row>
    <row r="6763" spans="1:8" x14ac:dyDescent="0.25">
      <c r="A6763" s="73"/>
      <c r="B6763" s="72"/>
      <c r="C6763" s="72"/>
      <c r="D6763" s="72"/>
      <c r="E6763" s="72"/>
      <c r="F6763" s="72"/>
      <c r="G6763" s="72"/>
      <c r="H6763" s="72"/>
    </row>
    <row r="6764" spans="1:8" x14ac:dyDescent="0.25">
      <c r="A6764" s="73"/>
      <c r="B6764" s="72"/>
      <c r="C6764" s="72"/>
      <c r="D6764" s="72"/>
      <c r="E6764" s="72"/>
      <c r="F6764" s="72"/>
      <c r="G6764" s="72"/>
      <c r="H6764" s="72"/>
    </row>
    <row r="6765" spans="1:8" x14ac:dyDescent="0.25">
      <c r="A6765" s="73"/>
      <c r="B6765" s="72"/>
      <c r="C6765" s="72"/>
      <c r="D6765" s="72"/>
      <c r="E6765" s="72"/>
      <c r="F6765" s="72"/>
      <c r="G6765" s="72"/>
      <c r="H6765" s="72"/>
    </row>
    <row r="6766" spans="1:8" x14ac:dyDescent="0.25">
      <c r="A6766" s="73"/>
      <c r="B6766" s="72"/>
      <c r="C6766" s="72"/>
      <c r="D6766" s="72"/>
      <c r="E6766" s="72"/>
      <c r="F6766" s="72"/>
      <c r="G6766" s="72"/>
      <c r="H6766" s="72"/>
    </row>
    <row r="6767" spans="1:8" x14ac:dyDescent="0.25">
      <c r="A6767" s="73"/>
      <c r="B6767" s="72"/>
      <c r="C6767" s="72"/>
      <c r="D6767" s="72"/>
      <c r="E6767" s="72"/>
      <c r="F6767" s="72"/>
      <c r="G6767" s="72"/>
      <c r="H6767" s="72"/>
    </row>
    <row r="6768" spans="1:8" x14ac:dyDescent="0.25">
      <c r="A6768" s="73"/>
      <c r="B6768" s="72"/>
      <c r="C6768" s="72"/>
      <c r="D6768" s="72"/>
      <c r="E6768" s="72"/>
      <c r="F6768" s="72"/>
      <c r="G6768" s="72"/>
      <c r="H6768" s="72"/>
    </row>
    <row r="6769" spans="1:8" x14ac:dyDescent="0.25">
      <c r="A6769" s="73"/>
      <c r="B6769" s="72"/>
      <c r="C6769" s="72"/>
      <c r="D6769" s="72"/>
      <c r="E6769" s="72"/>
      <c r="F6769" s="72"/>
      <c r="G6769" s="72"/>
      <c r="H6769" s="72"/>
    </row>
    <row r="6770" spans="1:8" x14ac:dyDescent="0.25">
      <c r="A6770" s="73"/>
      <c r="B6770" s="72"/>
      <c r="C6770" s="72"/>
      <c r="D6770" s="72"/>
      <c r="E6770" s="72"/>
      <c r="F6770" s="72"/>
      <c r="G6770" s="72"/>
      <c r="H6770" s="72"/>
    </row>
    <row r="6771" spans="1:8" x14ac:dyDescent="0.25">
      <c r="A6771" s="73"/>
      <c r="B6771" s="72"/>
      <c r="C6771" s="72"/>
      <c r="D6771" s="72"/>
      <c r="E6771" s="72"/>
      <c r="F6771" s="72"/>
      <c r="G6771" s="72"/>
      <c r="H6771" s="72"/>
    </row>
    <row r="6772" spans="1:8" x14ac:dyDescent="0.25">
      <c r="A6772" s="73"/>
      <c r="B6772" s="72"/>
      <c r="C6772" s="72"/>
      <c r="D6772" s="72"/>
      <c r="E6772" s="72"/>
      <c r="F6772" s="72"/>
      <c r="G6772" s="72"/>
      <c r="H6772" s="72"/>
    </row>
    <row r="6773" spans="1:8" x14ac:dyDescent="0.25">
      <c r="A6773" s="73"/>
      <c r="B6773" s="72"/>
      <c r="C6773" s="72"/>
      <c r="D6773" s="72"/>
      <c r="E6773" s="72"/>
      <c r="F6773" s="72"/>
      <c r="G6773" s="72"/>
      <c r="H6773" s="72"/>
    </row>
    <row r="6774" spans="1:8" x14ac:dyDescent="0.25">
      <c r="A6774" s="73"/>
      <c r="B6774" s="72"/>
      <c r="C6774" s="72"/>
      <c r="D6774" s="72"/>
      <c r="E6774" s="72"/>
      <c r="F6774" s="72"/>
      <c r="G6774" s="72"/>
      <c r="H6774" s="72"/>
    </row>
    <row r="6775" spans="1:8" x14ac:dyDescent="0.25">
      <c r="A6775" s="73"/>
      <c r="B6775" s="72"/>
      <c r="C6775" s="72"/>
      <c r="D6775" s="72"/>
      <c r="E6775" s="72"/>
      <c r="F6775" s="72"/>
      <c r="G6775" s="72"/>
      <c r="H6775" s="72"/>
    </row>
    <row r="6776" spans="1:8" x14ac:dyDescent="0.25">
      <c r="A6776" s="73"/>
      <c r="B6776" s="72"/>
      <c r="C6776" s="72"/>
      <c r="D6776" s="72"/>
      <c r="E6776" s="72"/>
      <c r="F6776" s="72"/>
      <c r="G6776" s="72"/>
      <c r="H6776" s="72"/>
    </row>
    <row r="6777" spans="1:8" x14ac:dyDescent="0.25">
      <c r="A6777" s="73"/>
      <c r="B6777" s="72"/>
      <c r="C6777" s="72"/>
      <c r="D6777" s="72"/>
      <c r="E6777" s="72"/>
      <c r="F6777" s="72"/>
      <c r="G6777" s="72"/>
      <c r="H6777" s="72"/>
    </row>
    <row r="6778" spans="1:8" x14ac:dyDescent="0.25">
      <c r="A6778" s="73"/>
      <c r="B6778" s="72"/>
      <c r="C6778" s="72"/>
      <c r="D6778" s="72"/>
      <c r="E6778" s="72"/>
      <c r="F6778" s="72"/>
      <c r="G6778" s="72"/>
      <c r="H6778" s="72"/>
    </row>
    <row r="6779" spans="1:8" x14ac:dyDescent="0.25">
      <c r="A6779" s="73"/>
      <c r="B6779" s="72"/>
      <c r="C6779" s="72"/>
      <c r="D6779" s="72"/>
      <c r="E6779" s="72"/>
      <c r="F6779" s="72"/>
      <c r="G6779" s="72"/>
      <c r="H6779" s="72"/>
    </row>
    <row r="6780" spans="1:8" x14ac:dyDescent="0.25">
      <c r="A6780" s="73"/>
      <c r="B6780" s="72"/>
      <c r="C6780" s="72"/>
      <c r="D6780" s="72"/>
      <c r="E6780" s="72"/>
      <c r="F6780" s="72"/>
      <c r="G6780" s="72"/>
      <c r="H6780" s="72"/>
    </row>
    <row r="6781" spans="1:8" x14ac:dyDescent="0.25">
      <c r="A6781" s="73"/>
      <c r="B6781" s="72"/>
      <c r="C6781" s="72"/>
      <c r="D6781" s="72"/>
      <c r="E6781" s="72"/>
      <c r="F6781" s="72"/>
      <c r="G6781" s="72"/>
      <c r="H6781" s="72"/>
    </row>
    <row r="6782" spans="1:8" x14ac:dyDescent="0.25">
      <c r="A6782" s="73"/>
      <c r="B6782" s="72"/>
      <c r="C6782" s="72"/>
      <c r="D6782" s="72"/>
      <c r="E6782" s="72"/>
      <c r="F6782" s="72"/>
      <c r="G6782" s="72"/>
      <c r="H6782" s="72"/>
    </row>
    <row r="6783" spans="1:8" x14ac:dyDescent="0.25">
      <c r="A6783" s="73"/>
      <c r="B6783" s="72"/>
      <c r="C6783" s="72"/>
      <c r="D6783" s="72"/>
      <c r="E6783" s="72"/>
      <c r="F6783" s="72"/>
      <c r="G6783" s="72"/>
      <c r="H6783" s="72"/>
    </row>
    <row r="6784" spans="1:8" x14ac:dyDescent="0.25">
      <c r="A6784" s="73"/>
      <c r="B6784" s="72"/>
      <c r="C6784" s="72"/>
      <c r="D6784" s="72"/>
      <c r="E6784" s="72"/>
      <c r="F6784" s="72"/>
      <c r="G6784" s="72"/>
      <c r="H6784" s="72"/>
    </row>
    <row r="6785" spans="1:8" x14ac:dyDescent="0.25">
      <c r="A6785" s="73"/>
      <c r="B6785" s="72"/>
      <c r="C6785" s="72"/>
      <c r="D6785" s="72"/>
      <c r="E6785" s="72"/>
      <c r="F6785" s="72"/>
      <c r="G6785" s="72"/>
      <c r="H6785" s="72"/>
    </row>
    <row r="6786" spans="1:8" x14ac:dyDescent="0.25">
      <c r="A6786" s="73"/>
      <c r="B6786" s="72"/>
      <c r="C6786" s="72"/>
      <c r="D6786" s="72"/>
      <c r="E6786" s="72"/>
      <c r="F6786" s="72"/>
      <c r="G6786" s="72"/>
      <c r="H6786" s="72"/>
    </row>
    <row r="6787" spans="1:8" x14ac:dyDescent="0.25">
      <c r="A6787" s="73"/>
      <c r="B6787" s="72"/>
      <c r="C6787" s="72"/>
      <c r="D6787" s="72"/>
      <c r="E6787" s="72"/>
      <c r="F6787" s="72"/>
      <c r="G6787" s="72"/>
      <c r="H6787" s="72"/>
    </row>
    <row r="6788" spans="1:8" x14ac:dyDescent="0.25">
      <c r="A6788" s="73"/>
      <c r="B6788" s="72"/>
      <c r="C6788" s="72"/>
      <c r="D6788" s="72"/>
      <c r="E6788" s="72"/>
      <c r="F6788" s="72"/>
      <c r="G6788" s="72"/>
      <c r="H6788" s="72"/>
    </row>
    <row r="6789" spans="1:8" x14ac:dyDescent="0.25">
      <c r="A6789" s="73"/>
      <c r="B6789" s="72"/>
      <c r="C6789" s="72"/>
      <c r="D6789" s="72"/>
      <c r="E6789" s="72"/>
      <c r="F6789" s="72"/>
      <c r="G6789" s="72"/>
      <c r="H6789" s="72"/>
    </row>
    <row r="6790" spans="1:8" x14ac:dyDescent="0.25">
      <c r="A6790" s="73"/>
      <c r="B6790" s="72"/>
      <c r="C6790" s="72"/>
      <c r="D6790" s="72"/>
      <c r="E6790" s="72"/>
      <c r="F6790" s="72"/>
      <c r="G6790" s="72"/>
      <c r="H6790" s="72"/>
    </row>
    <row r="6791" spans="1:8" x14ac:dyDescent="0.25">
      <c r="A6791" s="73"/>
      <c r="B6791" s="72"/>
      <c r="C6791" s="72"/>
      <c r="D6791" s="72"/>
      <c r="E6791" s="72"/>
      <c r="F6791" s="72"/>
      <c r="G6791" s="72"/>
      <c r="H6791" s="72"/>
    </row>
    <row r="6792" spans="1:8" x14ac:dyDescent="0.25">
      <c r="A6792" s="73"/>
      <c r="B6792" s="72"/>
      <c r="C6792" s="72"/>
      <c r="D6792" s="72"/>
      <c r="E6792" s="72"/>
      <c r="F6792" s="72"/>
      <c r="G6792" s="72"/>
      <c r="H6792" s="72"/>
    </row>
    <row r="6793" spans="1:8" x14ac:dyDescent="0.25">
      <c r="A6793" s="73"/>
      <c r="B6793" s="72"/>
      <c r="C6793" s="72"/>
      <c r="D6793" s="72"/>
      <c r="E6793" s="72"/>
      <c r="F6793" s="72"/>
      <c r="G6793" s="72"/>
      <c r="H6793" s="72"/>
    </row>
    <row r="6794" spans="1:8" x14ac:dyDescent="0.25">
      <c r="A6794" s="73"/>
      <c r="B6794" s="72"/>
      <c r="C6794" s="72"/>
      <c r="D6794" s="72"/>
      <c r="E6794" s="72"/>
      <c r="F6794" s="72"/>
      <c r="G6794" s="72"/>
      <c r="H6794" s="72"/>
    </row>
    <row r="6795" spans="1:8" x14ac:dyDescent="0.25">
      <c r="A6795" s="73"/>
      <c r="B6795" s="72"/>
      <c r="C6795" s="72"/>
      <c r="D6795" s="72"/>
      <c r="E6795" s="72"/>
      <c r="F6795" s="72"/>
      <c r="G6795" s="72"/>
      <c r="H6795" s="72"/>
    </row>
    <row r="6796" spans="1:8" x14ac:dyDescent="0.25">
      <c r="A6796" s="73"/>
      <c r="B6796" s="72"/>
      <c r="C6796" s="72"/>
      <c r="D6796" s="72"/>
      <c r="E6796" s="72"/>
      <c r="F6796" s="72"/>
      <c r="G6796" s="72"/>
      <c r="H6796" s="72"/>
    </row>
    <row r="6797" spans="1:8" x14ac:dyDescent="0.25">
      <c r="A6797" s="73"/>
      <c r="B6797" s="72"/>
      <c r="C6797" s="72"/>
      <c r="D6797" s="72"/>
      <c r="E6797" s="72"/>
      <c r="F6797" s="72"/>
      <c r="G6797" s="72"/>
      <c r="H6797" s="72"/>
    </row>
    <row r="6798" spans="1:8" x14ac:dyDescent="0.25">
      <c r="A6798" s="73"/>
      <c r="B6798" s="72"/>
      <c r="C6798" s="72"/>
      <c r="D6798" s="72"/>
      <c r="E6798" s="72"/>
      <c r="F6798" s="72"/>
      <c r="G6798" s="72"/>
      <c r="H6798" s="72"/>
    </row>
    <row r="6799" spans="1:8" x14ac:dyDescent="0.25">
      <c r="A6799" s="73"/>
      <c r="B6799" s="72"/>
      <c r="C6799" s="72"/>
      <c r="D6799" s="72"/>
      <c r="E6799" s="72"/>
      <c r="F6799" s="72"/>
      <c r="G6799" s="72"/>
      <c r="H6799" s="72"/>
    </row>
    <row r="6800" spans="1:8" x14ac:dyDescent="0.25">
      <c r="A6800" s="73"/>
      <c r="B6800" s="72"/>
      <c r="C6800" s="72"/>
      <c r="D6800" s="72"/>
      <c r="E6800" s="72"/>
      <c r="F6800" s="72"/>
      <c r="G6800" s="72"/>
      <c r="H6800" s="72"/>
    </row>
    <row r="6801" spans="1:8" x14ac:dyDescent="0.25">
      <c r="A6801" s="73"/>
      <c r="B6801" s="72"/>
      <c r="C6801" s="72"/>
      <c r="D6801" s="72"/>
      <c r="E6801" s="72"/>
      <c r="F6801" s="72"/>
      <c r="G6801" s="72"/>
      <c r="H6801" s="72"/>
    </row>
    <row r="6802" spans="1:8" x14ac:dyDescent="0.25">
      <c r="A6802" s="73"/>
      <c r="B6802" s="72"/>
      <c r="C6802" s="72"/>
      <c r="D6802" s="72"/>
      <c r="E6802" s="72"/>
      <c r="F6802" s="72"/>
      <c r="G6802" s="72"/>
      <c r="H6802" s="72"/>
    </row>
    <row r="6803" spans="1:8" x14ac:dyDescent="0.25">
      <c r="A6803" s="73"/>
      <c r="B6803" s="72"/>
      <c r="C6803" s="72"/>
      <c r="D6803" s="72"/>
      <c r="E6803" s="72"/>
      <c r="F6803" s="72"/>
      <c r="G6803" s="72"/>
      <c r="H6803" s="72"/>
    </row>
    <row r="6804" spans="1:8" x14ac:dyDescent="0.25">
      <c r="A6804" s="73"/>
      <c r="B6804" s="72"/>
      <c r="C6804" s="72"/>
      <c r="D6804" s="72"/>
      <c r="E6804" s="72"/>
      <c r="F6804" s="72"/>
      <c r="G6804" s="72"/>
      <c r="H6804" s="72"/>
    </row>
    <row r="6805" spans="1:8" x14ac:dyDescent="0.25">
      <c r="A6805" s="73"/>
      <c r="B6805" s="72"/>
      <c r="C6805" s="72"/>
      <c r="D6805" s="72"/>
      <c r="E6805" s="72"/>
      <c r="F6805" s="72"/>
      <c r="G6805" s="72"/>
      <c r="H6805" s="72"/>
    </row>
    <row r="6806" spans="1:8" x14ac:dyDescent="0.25">
      <c r="A6806" s="73"/>
      <c r="B6806" s="72"/>
      <c r="C6806" s="72"/>
      <c r="D6806" s="72"/>
      <c r="E6806" s="72"/>
      <c r="F6806" s="72"/>
      <c r="G6806" s="72"/>
      <c r="H6806" s="72"/>
    </row>
    <row r="6807" spans="1:8" x14ac:dyDescent="0.25">
      <c r="A6807" s="73"/>
      <c r="B6807" s="72"/>
      <c r="C6807" s="72"/>
      <c r="D6807" s="72"/>
      <c r="E6807" s="72"/>
      <c r="F6807" s="72"/>
      <c r="G6807" s="72"/>
      <c r="H6807" s="72"/>
    </row>
    <row r="6808" spans="1:8" x14ac:dyDescent="0.25">
      <c r="A6808" s="73"/>
      <c r="B6808" s="72"/>
      <c r="C6808" s="72"/>
      <c r="D6808" s="72"/>
      <c r="E6808" s="72"/>
      <c r="F6808" s="72"/>
      <c r="G6808" s="72"/>
      <c r="H6808" s="72"/>
    </row>
    <row r="6809" spans="1:8" x14ac:dyDescent="0.25">
      <c r="A6809" s="73"/>
      <c r="B6809" s="72"/>
      <c r="C6809" s="72"/>
      <c r="D6809" s="72"/>
      <c r="E6809" s="72"/>
      <c r="F6809" s="72"/>
      <c r="G6809" s="72"/>
      <c r="H6809" s="72"/>
    </row>
    <row r="6810" spans="1:8" x14ac:dyDescent="0.25">
      <c r="A6810" s="73"/>
      <c r="B6810" s="72"/>
      <c r="C6810" s="72"/>
      <c r="D6810" s="72"/>
      <c r="E6810" s="72"/>
      <c r="F6810" s="72"/>
      <c r="G6810" s="72"/>
      <c r="H6810" s="72"/>
    </row>
    <row r="6811" spans="1:8" x14ac:dyDescent="0.25">
      <c r="A6811" s="73"/>
      <c r="B6811" s="72"/>
      <c r="C6811" s="72"/>
      <c r="D6811" s="72"/>
      <c r="E6811" s="72"/>
      <c r="F6811" s="72"/>
      <c r="G6811" s="72"/>
      <c r="H6811" s="72"/>
    </row>
    <row r="6812" spans="1:8" x14ac:dyDescent="0.25">
      <c r="A6812" s="73"/>
      <c r="B6812" s="72"/>
      <c r="C6812" s="72"/>
      <c r="D6812" s="72"/>
      <c r="E6812" s="72"/>
      <c r="F6812" s="72"/>
      <c r="G6812" s="72"/>
      <c r="H6812" s="72"/>
    </row>
    <row r="6813" spans="1:8" x14ac:dyDescent="0.25">
      <c r="A6813" s="73"/>
      <c r="B6813" s="72"/>
      <c r="C6813" s="72"/>
      <c r="D6813" s="72"/>
      <c r="E6813" s="72"/>
      <c r="F6813" s="72"/>
      <c r="G6813" s="72"/>
      <c r="H6813" s="72"/>
    </row>
    <row r="6814" spans="1:8" x14ac:dyDescent="0.25">
      <c r="A6814" s="73"/>
      <c r="B6814" s="72"/>
      <c r="C6814" s="72"/>
      <c r="D6814" s="72"/>
      <c r="E6814" s="72"/>
      <c r="F6814" s="72"/>
      <c r="G6814" s="72"/>
      <c r="H6814" s="72"/>
    </row>
    <row r="6815" spans="1:8" x14ac:dyDescent="0.25">
      <c r="A6815" s="73"/>
      <c r="B6815" s="72"/>
      <c r="C6815" s="72"/>
      <c r="D6815" s="72"/>
      <c r="E6815" s="72"/>
      <c r="F6815" s="72"/>
      <c r="G6815" s="72"/>
      <c r="H6815" s="72"/>
    </row>
    <row r="6816" spans="1:8" x14ac:dyDescent="0.25">
      <c r="A6816" s="73"/>
      <c r="B6816" s="72"/>
      <c r="C6816" s="72"/>
      <c r="D6816" s="72"/>
      <c r="E6816" s="72"/>
      <c r="F6816" s="72"/>
      <c r="G6816" s="72"/>
      <c r="H6816" s="72"/>
    </row>
    <row r="6817" spans="1:8" x14ac:dyDescent="0.25">
      <c r="A6817" s="73"/>
      <c r="B6817" s="72"/>
      <c r="C6817" s="72"/>
      <c r="D6817" s="72"/>
      <c r="E6817" s="72"/>
      <c r="F6817" s="72"/>
      <c r="G6817" s="72"/>
      <c r="H6817" s="72"/>
    </row>
    <row r="6818" spans="1:8" x14ac:dyDescent="0.25">
      <c r="A6818" s="73"/>
      <c r="B6818" s="72"/>
      <c r="C6818" s="72"/>
      <c r="D6818" s="72"/>
      <c r="E6818" s="72"/>
      <c r="F6818" s="72"/>
      <c r="G6818" s="72"/>
      <c r="H6818" s="72"/>
    </row>
    <row r="6819" spans="1:8" x14ac:dyDescent="0.25">
      <c r="A6819" s="73"/>
      <c r="B6819" s="72"/>
      <c r="C6819" s="72"/>
      <c r="D6819" s="72"/>
      <c r="E6819" s="72"/>
      <c r="F6819" s="72"/>
      <c r="G6819" s="72"/>
      <c r="H6819" s="72"/>
    </row>
    <row r="6820" spans="1:8" x14ac:dyDescent="0.25">
      <c r="A6820" s="73"/>
      <c r="B6820" s="72"/>
      <c r="C6820" s="72"/>
      <c r="D6820" s="72"/>
      <c r="E6820" s="72"/>
      <c r="F6820" s="72"/>
      <c r="G6820" s="72"/>
      <c r="H6820" s="72"/>
    </row>
    <row r="6821" spans="1:8" x14ac:dyDescent="0.25">
      <c r="A6821" s="73"/>
      <c r="B6821" s="72"/>
      <c r="C6821" s="72"/>
      <c r="D6821" s="72"/>
      <c r="E6821" s="72"/>
      <c r="F6821" s="72"/>
      <c r="G6821" s="72"/>
      <c r="H6821" s="72"/>
    </row>
    <row r="6822" spans="1:8" x14ac:dyDescent="0.25">
      <c r="A6822" s="73"/>
      <c r="B6822" s="72"/>
      <c r="C6822" s="72"/>
      <c r="D6822" s="72"/>
      <c r="E6822" s="72"/>
      <c r="F6822" s="72"/>
      <c r="G6822" s="72"/>
      <c r="H6822" s="72"/>
    </row>
    <row r="6823" spans="1:8" x14ac:dyDescent="0.25">
      <c r="A6823" s="73"/>
      <c r="B6823" s="72"/>
      <c r="C6823" s="72"/>
      <c r="D6823" s="72"/>
      <c r="E6823" s="72"/>
      <c r="F6823" s="72"/>
      <c r="G6823" s="72"/>
      <c r="H6823" s="72"/>
    </row>
    <row r="6824" spans="1:8" x14ac:dyDescent="0.25">
      <c r="A6824" s="73"/>
      <c r="B6824" s="72"/>
      <c r="C6824" s="72"/>
      <c r="D6824" s="72"/>
      <c r="E6824" s="72"/>
      <c r="F6824" s="72"/>
      <c r="G6824" s="72"/>
      <c r="H6824" s="72"/>
    </row>
    <row r="6825" spans="1:8" x14ac:dyDescent="0.25">
      <c r="A6825" s="73"/>
      <c r="B6825" s="72"/>
      <c r="C6825" s="72"/>
      <c r="D6825" s="72"/>
      <c r="E6825" s="72"/>
      <c r="F6825" s="72"/>
      <c r="G6825" s="72"/>
      <c r="H6825" s="72"/>
    </row>
    <row r="6826" spans="1:8" x14ac:dyDescent="0.25">
      <c r="A6826" s="73"/>
      <c r="B6826" s="72"/>
      <c r="C6826" s="72"/>
      <c r="D6826" s="72"/>
      <c r="E6826" s="72"/>
      <c r="F6826" s="72"/>
      <c r="G6826" s="72"/>
      <c r="H6826" s="72"/>
    </row>
    <row r="6827" spans="1:8" x14ac:dyDescent="0.25">
      <c r="A6827" s="73"/>
      <c r="B6827" s="72"/>
      <c r="C6827" s="72"/>
      <c r="D6827" s="72"/>
      <c r="E6827" s="72"/>
      <c r="F6827" s="72"/>
      <c r="G6827" s="72"/>
      <c r="H6827" s="72"/>
    </row>
    <row r="6828" spans="1:8" x14ac:dyDescent="0.25">
      <c r="A6828" s="73"/>
      <c r="B6828" s="72"/>
      <c r="C6828" s="72"/>
      <c r="D6828" s="72"/>
      <c r="E6828" s="72"/>
      <c r="F6828" s="72"/>
      <c r="G6828" s="72"/>
      <c r="H6828" s="72"/>
    </row>
    <row r="6829" spans="1:8" x14ac:dyDescent="0.25">
      <c r="A6829" s="73"/>
      <c r="B6829" s="72"/>
      <c r="C6829" s="72"/>
      <c r="D6829" s="72"/>
      <c r="E6829" s="72"/>
      <c r="F6829" s="72"/>
      <c r="G6829" s="72"/>
      <c r="H6829" s="72"/>
    </row>
    <row r="6830" spans="1:8" x14ac:dyDescent="0.25">
      <c r="A6830" s="73"/>
      <c r="B6830" s="72"/>
      <c r="C6830" s="72"/>
      <c r="D6830" s="72"/>
      <c r="E6830" s="72"/>
      <c r="F6830" s="72"/>
      <c r="G6830" s="72"/>
      <c r="H6830" s="72"/>
    </row>
    <row r="6831" spans="1:8" x14ac:dyDescent="0.25">
      <c r="A6831" s="73"/>
      <c r="B6831" s="72"/>
      <c r="C6831" s="72"/>
      <c r="D6831" s="72"/>
      <c r="E6831" s="72"/>
      <c r="F6831" s="72"/>
      <c r="G6831" s="72"/>
      <c r="H6831" s="72"/>
    </row>
    <row r="6832" spans="1:8" x14ac:dyDescent="0.25">
      <c r="A6832" s="73"/>
      <c r="B6832" s="72"/>
      <c r="C6832" s="72"/>
      <c r="D6832" s="72"/>
      <c r="E6832" s="72"/>
      <c r="F6832" s="72"/>
      <c r="G6832" s="72"/>
      <c r="H6832" s="72"/>
    </row>
    <row r="6833" spans="1:8" x14ac:dyDescent="0.25">
      <c r="A6833" s="73"/>
      <c r="B6833" s="72"/>
      <c r="C6833" s="72"/>
      <c r="D6833" s="72"/>
      <c r="E6833" s="72"/>
      <c r="F6833" s="72"/>
      <c r="G6833" s="72"/>
      <c r="H6833" s="72"/>
    </row>
    <row r="6834" spans="1:8" x14ac:dyDescent="0.25">
      <c r="A6834" s="73"/>
      <c r="B6834" s="72"/>
      <c r="C6834" s="72"/>
      <c r="D6834" s="72"/>
      <c r="E6834" s="72"/>
      <c r="F6834" s="72"/>
      <c r="G6834" s="72"/>
      <c r="H6834" s="72"/>
    </row>
    <row r="6835" spans="1:8" x14ac:dyDescent="0.25">
      <c r="A6835" s="73"/>
      <c r="B6835" s="72"/>
      <c r="C6835" s="72"/>
      <c r="D6835" s="72"/>
      <c r="E6835" s="72"/>
      <c r="F6835" s="72"/>
      <c r="G6835" s="72"/>
      <c r="H6835" s="72"/>
    </row>
    <row r="6836" spans="1:8" x14ac:dyDescent="0.25">
      <c r="A6836" s="73"/>
      <c r="B6836" s="72"/>
      <c r="C6836" s="72"/>
      <c r="D6836" s="72"/>
      <c r="E6836" s="72"/>
      <c r="F6836" s="72"/>
      <c r="G6836" s="72"/>
      <c r="H6836" s="72"/>
    </row>
    <row r="6837" spans="1:8" x14ac:dyDescent="0.25">
      <c r="A6837" s="73"/>
      <c r="B6837" s="72"/>
      <c r="C6837" s="72"/>
      <c r="D6837" s="72"/>
      <c r="E6837" s="72"/>
      <c r="F6837" s="72"/>
      <c r="G6837" s="72"/>
      <c r="H6837" s="72"/>
    </row>
    <row r="6838" spans="1:8" x14ac:dyDescent="0.25">
      <c r="A6838" s="73"/>
      <c r="B6838" s="72"/>
      <c r="C6838" s="72"/>
      <c r="D6838" s="72"/>
      <c r="E6838" s="72"/>
      <c r="F6838" s="72"/>
      <c r="G6838" s="72"/>
      <c r="H6838" s="72"/>
    </row>
    <row r="6839" spans="1:8" x14ac:dyDescent="0.25">
      <c r="A6839" s="73"/>
      <c r="B6839" s="72"/>
      <c r="C6839" s="72"/>
      <c r="D6839" s="72"/>
      <c r="E6839" s="72"/>
      <c r="F6839" s="72"/>
      <c r="G6839" s="72"/>
      <c r="H6839" s="72"/>
    </row>
    <row r="6840" spans="1:8" x14ac:dyDescent="0.25">
      <c r="A6840" s="73"/>
      <c r="B6840" s="72"/>
      <c r="C6840" s="72"/>
      <c r="D6840" s="72"/>
      <c r="E6840" s="72"/>
      <c r="F6840" s="72"/>
      <c r="G6840" s="72"/>
      <c r="H6840" s="72"/>
    </row>
    <row r="6841" spans="1:8" x14ac:dyDescent="0.25">
      <c r="A6841" s="73"/>
      <c r="B6841" s="72"/>
      <c r="C6841" s="72"/>
      <c r="D6841" s="72"/>
      <c r="E6841" s="72"/>
      <c r="F6841" s="72"/>
      <c r="G6841" s="72"/>
      <c r="H6841" s="72"/>
    </row>
    <row r="6842" spans="1:8" x14ac:dyDescent="0.25">
      <c r="A6842" s="73"/>
      <c r="B6842" s="72"/>
      <c r="C6842" s="72"/>
      <c r="D6842" s="72"/>
      <c r="E6842" s="72"/>
      <c r="F6842" s="72"/>
      <c r="G6842" s="72"/>
      <c r="H6842" s="72"/>
    </row>
    <row r="6843" spans="1:8" x14ac:dyDescent="0.25">
      <c r="A6843" s="73"/>
      <c r="B6843" s="72"/>
      <c r="C6843" s="72"/>
      <c r="D6843" s="72"/>
      <c r="E6843" s="72"/>
      <c r="F6843" s="72"/>
      <c r="G6843" s="72"/>
      <c r="H6843" s="72"/>
    </row>
    <row r="6844" spans="1:8" x14ac:dyDescent="0.25">
      <c r="A6844" s="73"/>
      <c r="B6844" s="72"/>
      <c r="C6844" s="72"/>
      <c r="D6844" s="72"/>
      <c r="E6844" s="72"/>
      <c r="F6844" s="72"/>
      <c r="G6844" s="72"/>
      <c r="H6844" s="72"/>
    </row>
    <row r="6845" spans="1:8" x14ac:dyDescent="0.25">
      <c r="A6845" s="73"/>
      <c r="B6845" s="72"/>
      <c r="C6845" s="72"/>
      <c r="D6845" s="72"/>
      <c r="E6845" s="72"/>
      <c r="F6845" s="72"/>
      <c r="G6845" s="72"/>
      <c r="H6845" s="72"/>
    </row>
    <row r="6846" spans="1:8" x14ac:dyDescent="0.25">
      <c r="A6846" s="73"/>
      <c r="B6846" s="72"/>
      <c r="C6846" s="72"/>
      <c r="D6846" s="72"/>
      <c r="E6846" s="72"/>
      <c r="F6846" s="72"/>
      <c r="G6846" s="72"/>
      <c r="H6846" s="72"/>
    </row>
    <row r="6847" spans="1:8" x14ac:dyDescent="0.25">
      <c r="A6847" s="73"/>
      <c r="B6847" s="72"/>
      <c r="C6847" s="72"/>
      <c r="D6847" s="72"/>
      <c r="E6847" s="72"/>
      <c r="F6847" s="72"/>
      <c r="G6847" s="72"/>
      <c r="H6847" s="72"/>
    </row>
    <row r="6848" spans="1:8" x14ac:dyDescent="0.25">
      <c r="A6848" s="73"/>
      <c r="B6848" s="72"/>
      <c r="C6848" s="72"/>
      <c r="D6848" s="72"/>
      <c r="E6848" s="72"/>
      <c r="F6848" s="72"/>
      <c r="G6848" s="72"/>
      <c r="H6848" s="72"/>
    </row>
    <row r="6849" spans="1:8" x14ac:dyDescent="0.25">
      <c r="A6849" s="73"/>
      <c r="B6849" s="72"/>
      <c r="C6849" s="72"/>
      <c r="D6849" s="72"/>
      <c r="E6849" s="72"/>
      <c r="F6849" s="72"/>
      <c r="G6849" s="72"/>
      <c r="H6849" s="72"/>
    </row>
    <row r="6850" spans="1:8" x14ac:dyDescent="0.25">
      <c r="A6850" s="73"/>
      <c r="B6850" s="72"/>
      <c r="C6850" s="72"/>
      <c r="D6850" s="72"/>
      <c r="E6850" s="72"/>
      <c r="F6850" s="72"/>
      <c r="G6850" s="72"/>
      <c r="H6850" s="72"/>
    </row>
    <row r="6851" spans="1:8" x14ac:dyDescent="0.25">
      <c r="A6851" s="73"/>
      <c r="B6851" s="72"/>
      <c r="C6851" s="72"/>
      <c r="D6851" s="72"/>
      <c r="E6851" s="72"/>
      <c r="F6851" s="72"/>
      <c r="G6851" s="72"/>
      <c r="H6851" s="72"/>
    </row>
    <row r="6852" spans="1:8" x14ac:dyDescent="0.25">
      <c r="A6852" s="73"/>
      <c r="B6852" s="72"/>
      <c r="C6852" s="72"/>
      <c r="D6852" s="72"/>
      <c r="E6852" s="72"/>
      <c r="F6852" s="72"/>
      <c r="G6852" s="72"/>
      <c r="H6852" s="72"/>
    </row>
    <row r="6853" spans="1:8" x14ac:dyDescent="0.25">
      <c r="A6853" s="73"/>
      <c r="B6853" s="72"/>
      <c r="C6853" s="72"/>
      <c r="D6853" s="72"/>
      <c r="E6853" s="72"/>
      <c r="F6853" s="72"/>
      <c r="G6853" s="72"/>
      <c r="H6853" s="72"/>
    </row>
    <row r="6854" spans="1:8" x14ac:dyDescent="0.25">
      <c r="A6854" s="73"/>
      <c r="B6854" s="72"/>
      <c r="C6854" s="72"/>
      <c r="D6854" s="72"/>
      <c r="E6854" s="72"/>
      <c r="F6854" s="72"/>
      <c r="G6854" s="72"/>
      <c r="H6854" s="72"/>
    </row>
    <row r="6855" spans="1:8" x14ac:dyDescent="0.25">
      <c r="A6855" s="73"/>
      <c r="B6855" s="72"/>
      <c r="C6855" s="72"/>
      <c r="D6855" s="72"/>
      <c r="E6855" s="72"/>
      <c r="F6855" s="72"/>
      <c r="G6855" s="72"/>
      <c r="H6855" s="72"/>
    </row>
    <row r="6856" spans="1:8" x14ac:dyDescent="0.25">
      <c r="A6856" s="73"/>
      <c r="B6856" s="72"/>
      <c r="C6856" s="72"/>
      <c r="D6856" s="72"/>
      <c r="E6856" s="72"/>
      <c r="F6856" s="72"/>
      <c r="G6856" s="72"/>
      <c r="H6856" s="72"/>
    </row>
    <row r="6857" spans="1:8" x14ac:dyDescent="0.25">
      <c r="A6857" s="73"/>
      <c r="B6857" s="72"/>
      <c r="C6857" s="72"/>
      <c r="D6857" s="72"/>
      <c r="E6857" s="72"/>
      <c r="F6857" s="72"/>
      <c r="G6857" s="72"/>
      <c r="H6857" s="72"/>
    </row>
    <row r="6858" spans="1:8" x14ac:dyDescent="0.25">
      <c r="A6858" s="73"/>
      <c r="B6858" s="72"/>
      <c r="C6858" s="72"/>
      <c r="D6858" s="72"/>
      <c r="E6858" s="72"/>
      <c r="F6858" s="72"/>
      <c r="G6858" s="72"/>
      <c r="H6858" s="72"/>
    </row>
    <row r="6859" spans="1:8" x14ac:dyDescent="0.25">
      <c r="A6859" s="73"/>
      <c r="B6859" s="72"/>
      <c r="C6859" s="72"/>
      <c r="D6859" s="72"/>
      <c r="E6859" s="72"/>
      <c r="F6859" s="72"/>
      <c r="G6859" s="72"/>
      <c r="H6859" s="72"/>
    </row>
    <row r="6860" spans="1:8" x14ac:dyDescent="0.25">
      <c r="A6860" s="73"/>
      <c r="B6860" s="72"/>
      <c r="C6860" s="72"/>
      <c r="D6860" s="72"/>
      <c r="E6860" s="72"/>
      <c r="F6860" s="72"/>
      <c r="G6860" s="72"/>
      <c r="H6860" s="72"/>
    </row>
    <row r="6861" spans="1:8" x14ac:dyDescent="0.25">
      <c r="A6861" s="73"/>
      <c r="B6861" s="72"/>
      <c r="C6861" s="72"/>
      <c r="D6861" s="72"/>
      <c r="E6861" s="72"/>
      <c r="F6861" s="72"/>
      <c r="G6861" s="72"/>
      <c r="H6861" s="72"/>
    </row>
    <row r="6862" spans="1:8" x14ac:dyDescent="0.25">
      <c r="A6862" s="73"/>
      <c r="B6862" s="72"/>
      <c r="C6862" s="72"/>
      <c r="D6862" s="72"/>
      <c r="E6862" s="72"/>
      <c r="F6862" s="72"/>
      <c r="G6862" s="72"/>
      <c r="H6862" s="72"/>
    </row>
    <row r="6863" spans="1:8" x14ac:dyDescent="0.25">
      <c r="A6863" s="73"/>
      <c r="B6863" s="72"/>
      <c r="C6863" s="72"/>
      <c r="D6863" s="72"/>
      <c r="E6863" s="72"/>
      <c r="F6863" s="72"/>
      <c r="G6863" s="72"/>
      <c r="H6863" s="72"/>
    </row>
    <row r="6864" spans="1:8" x14ac:dyDescent="0.25">
      <c r="A6864" s="73"/>
      <c r="B6864" s="72"/>
      <c r="C6864" s="72"/>
      <c r="D6864" s="72"/>
      <c r="E6864" s="72"/>
      <c r="F6864" s="72"/>
      <c r="G6864" s="72"/>
      <c r="H6864" s="72"/>
    </row>
    <row r="6865" spans="1:8" x14ac:dyDescent="0.25">
      <c r="A6865" s="73"/>
      <c r="B6865" s="72"/>
      <c r="C6865" s="72"/>
      <c r="D6865" s="72"/>
      <c r="E6865" s="72"/>
      <c r="F6865" s="72"/>
      <c r="G6865" s="72"/>
      <c r="H6865" s="72"/>
    </row>
    <row r="6866" spans="1:8" x14ac:dyDescent="0.25">
      <c r="A6866" s="73"/>
      <c r="B6866" s="72"/>
      <c r="C6866" s="72"/>
      <c r="D6866" s="72"/>
      <c r="E6866" s="72"/>
      <c r="F6866" s="72"/>
      <c r="G6866" s="72"/>
      <c r="H6866" s="72"/>
    </row>
    <row r="6867" spans="1:8" x14ac:dyDescent="0.25">
      <c r="A6867" s="73"/>
      <c r="B6867" s="72"/>
      <c r="C6867" s="72"/>
      <c r="D6867" s="72"/>
      <c r="E6867" s="72"/>
      <c r="F6867" s="72"/>
      <c r="G6867" s="72"/>
      <c r="H6867" s="72"/>
    </row>
    <row r="6868" spans="1:8" x14ac:dyDescent="0.25">
      <c r="A6868" s="73"/>
      <c r="B6868" s="72"/>
      <c r="C6868" s="72"/>
      <c r="D6868" s="72"/>
      <c r="E6868" s="72"/>
      <c r="F6868" s="72"/>
      <c r="G6868" s="72"/>
      <c r="H6868" s="72"/>
    </row>
    <row r="6869" spans="1:8" x14ac:dyDescent="0.25">
      <c r="A6869" s="73"/>
      <c r="B6869" s="72"/>
      <c r="C6869" s="72"/>
      <c r="D6869" s="72"/>
      <c r="E6869" s="72"/>
      <c r="F6869" s="72"/>
      <c r="G6869" s="72"/>
      <c r="H6869" s="72"/>
    </row>
    <row r="6870" spans="1:8" x14ac:dyDescent="0.25">
      <c r="A6870" s="73"/>
      <c r="B6870" s="72"/>
      <c r="C6870" s="72"/>
      <c r="D6870" s="72"/>
      <c r="E6870" s="72"/>
      <c r="F6870" s="72"/>
      <c r="G6870" s="72"/>
      <c r="H6870" s="72"/>
    </row>
    <row r="6871" spans="1:8" x14ac:dyDescent="0.25">
      <c r="A6871" s="73"/>
      <c r="B6871" s="72"/>
      <c r="C6871" s="72"/>
      <c r="D6871" s="72"/>
      <c r="E6871" s="72"/>
      <c r="F6871" s="72"/>
      <c r="G6871" s="72"/>
      <c r="H6871" s="72"/>
    </row>
    <row r="6872" spans="1:8" x14ac:dyDescent="0.25">
      <c r="A6872" s="73"/>
      <c r="B6872" s="72"/>
      <c r="C6872" s="72"/>
      <c r="D6872" s="72"/>
      <c r="E6872" s="72"/>
      <c r="F6872" s="72"/>
      <c r="G6872" s="72"/>
      <c r="H6872" s="72"/>
    </row>
    <row r="6873" spans="1:8" x14ac:dyDescent="0.25">
      <c r="A6873" s="73"/>
      <c r="B6873" s="72"/>
      <c r="C6873" s="72"/>
      <c r="D6873" s="72"/>
      <c r="E6873" s="72"/>
      <c r="F6873" s="72"/>
      <c r="G6873" s="72"/>
      <c r="H6873" s="72"/>
    </row>
    <row r="6874" spans="1:8" x14ac:dyDescent="0.25">
      <c r="A6874" s="73"/>
      <c r="B6874" s="72"/>
      <c r="C6874" s="72"/>
      <c r="D6874" s="72"/>
      <c r="E6874" s="72"/>
      <c r="F6874" s="72"/>
      <c r="G6874" s="72"/>
      <c r="H6874" s="72"/>
    </row>
    <row r="6875" spans="1:8" x14ac:dyDescent="0.25">
      <c r="A6875" s="73"/>
      <c r="B6875" s="72"/>
      <c r="C6875" s="72"/>
      <c r="D6875" s="72"/>
      <c r="E6875" s="72"/>
      <c r="F6875" s="72"/>
      <c r="G6875" s="72"/>
      <c r="H6875" s="72"/>
    </row>
    <row r="6876" spans="1:8" x14ac:dyDescent="0.25">
      <c r="A6876" s="73"/>
      <c r="B6876" s="72"/>
      <c r="C6876" s="72"/>
      <c r="D6876" s="72"/>
      <c r="E6876" s="72"/>
      <c r="F6876" s="72"/>
      <c r="G6876" s="72"/>
      <c r="H6876" s="72"/>
    </row>
    <row r="6877" spans="1:8" x14ac:dyDescent="0.25">
      <c r="A6877" s="73"/>
      <c r="B6877" s="72"/>
      <c r="C6877" s="72"/>
      <c r="D6877" s="72"/>
      <c r="E6877" s="72"/>
      <c r="F6877" s="72"/>
      <c r="G6877" s="72"/>
      <c r="H6877" s="72"/>
    </row>
    <row r="6878" spans="1:8" x14ac:dyDescent="0.25">
      <c r="A6878" s="73"/>
      <c r="B6878" s="72"/>
      <c r="C6878" s="72"/>
      <c r="D6878" s="72"/>
      <c r="E6878" s="72"/>
      <c r="F6878" s="72"/>
      <c r="G6878" s="72"/>
      <c r="H6878" s="72"/>
    </row>
    <row r="6879" spans="1:8" x14ac:dyDescent="0.25">
      <c r="A6879" s="73"/>
      <c r="B6879" s="72"/>
      <c r="C6879" s="72"/>
      <c r="D6879" s="72"/>
      <c r="E6879" s="72"/>
      <c r="F6879" s="72"/>
      <c r="G6879" s="72"/>
      <c r="H6879" s="72"/>
    </row>
    <row r="6880" spans="1:8" x14ac:dyDescent="0.25">
      <c r="A6880" s="73"/>
      <c r="B6880" s="72"/>
      <c r="C6880" s="72"/>
      <c r="D6880" s="72"/>
      <c r="E6880" s="72"/>
      <c r="F6880" s="72"/>
      <c r="G6880" s="72"/>
      <c r="H6880" s="72"/>
    </row>
    <row r="6881" spans="1:8" x14ac:dyDescent="0.25">
      <c r="A6881" s="73"/>
      <c r="B6881" s="72"/>
      <c r="C6881" s="72"/>
      <c r="D6881" s="72"/>
      <c r="E6881" s="72"/>
      <c r="F6881" s="72"/>
      <c r="G6881" s="72"/>
      <c r="H6881" s="72"/>
    </row>
    <row r="6882" spans="1:8" x14ac:dyDescent="0.25">
      <c r="A6882" s="73"/>
      <c r="B6882" s="72"/>
      <c r="C6882" s="72"/>
      <c r="D6882" s="72"/>
      <c r="E6882" s="72"/>
      <c r="F6882" s="72"/>
      <c r="G6882" s="72"/>
      <c r="H6882" s="72"/>
    </row>
    <row r="6883" spans="1:8" x14ac:dyDescent="0.25">
      <c r="A6883" s="73"/>
      <c r="B6883" s="72"/>
      <c r="C6883" s="72"/>
      <c r="D6883" s="72"/>
      <c r="E6883" s="72"/>
      <c r="F6883" s="72"/>
      <c r="G6883" s="72"/>
      <c r="H6883" s="72"/>
    </row>
    <row r="6884" spans="1:8" x14ac:dyDescent="0.25">
      <c r="A6884" s="73"/>
      <c r="B6884" s="72"/>
      <c r="C6884" s="72"/>
      <c r="D6884" s="72"/>
      <c r="E6884" s="72"/>
      <c r="F6884" s="72"/>
      <c r="G6884" s="72"/>
      <c r="H6884" s="72"/>
    </row>
    <row r="6885" spans="1:8" x14ac:dyDescent="0.25">
      <c r="A6885" s="73"/>
      <c r="B6885" s="72"/>
      <c r="C6885" s="72"/>
      <c r="D6885" s="72"/>
      <c r="E6885" s="72"/>
      <c r="F6885" s="72"/>
      <c r="G6885" s="72"/>
      <c r="H6885" s="72"/>
    </row>
    <row r="6886" spans="1:8" x14ac:dyDescent="0.25">
      <c r="A6886" s="73"/>
      <c r="B6886" s="72"/>
      <c r="C6886" s="72"/>
      <c r="D6886" s="72"/>
      <c r="E6886" s="72"/>
      <c r="F6886" s="72"/>
      <c r="G6886" s="72"/>
      <c r="H6886" s="72"/>
    </row>
    <row r="6887" spans="1:8" x14ac:dyDescent="0.25">
      <c r="A6887" s="73"/>
      <c r="B6887" s="72"/>
      <c r="C6887" s="72"/>
      <c r="D6887" s="72"/>
      <c r="E6887" s="72"/>
      <c r="F6887" s="72"/>
      <c r="G6887" s="72"/>
      <c r="H6887" s="72"/>
    </row>
    <row r="6888" spans="1:8" x14ac:dyDescent="0.25">
      <c r="A6888" s="73"/>
      <c r="B6888" s="72"/>
      <c r="C6888" s="72"/>
      <c r="D6888" s="72"/>
      <c r="E6888" s="72"/>
      <c r="F6888" s="72"/>
      <c r="G6888" s="72"/>
      <c r="H6888" s="72"/>
    </row>
    <row r="6889" spans="1:8" x14ac:dyDescent="0.25">
      <c r="A6889" s="73"/>
      <c r="B6889" s="72"/>
      <c r="C6889" s="72"/>
      <c r="D6889" s="72"/>
      <c r="E6889" s="72"/>
      <c r="F6889" s="72"/>
      <c r="G6889" s="72"/>
      <c r="H6889" s="72"/>
    </row>
    <row r="6890" spans="1:8" x14ac:dyDescent="0.25">
      <c r="A6890" s="73"/>
      <c r="B6890" s="72"/>
      <c r="C6890" s="72"/>
      <c r="D6890" s="72"/>
      <c r="E6890" s="72"/>
      <c r="F6890" s="72"/>
      <c r="G6890" s="72"/>
      <c r="H6890" s="72"/>
    </row>
    <row r="6891" spans="1:8" x14ac:dyDescent="0.25">
      <c r="A6891" s="73"/>
      <c r="B6891" s="72"/>
      <c r="C6891" s="72"/>
      <c r="D6891" s="72"/>
      <c r="E6891" s="72"/>
      <c r="F6891" s="72"/>
      <c r="G6891" s="72"/>
      <c r="H6891" s="72"/>
    </row>
    <row r="6892" spans="1:8" x14ac:dyDescent="0.25">
      <c r="A6892" s="73"/>
      <c r="B6892" s="72"/>
      <c r="C6892" s="72"/>
      <c r="D6892" s="72"/>
      <c r="E6892" s="72"/>
      <c r="F6892" s="72"/>
      <c r="G6892" s="72"/>
      <c r="H6892" s="72"/>
    </row>
    <row r="6893" spans="1:8" x14ac:dyDescent="0.25">
      <c r="A6893" s="73"/>
      <c r="B6893" s="72"/>
      <c r="C6893" s="72"/>
      <c r="D6893" s="72"/>
      <c r="E6893" s="72"/>
      <c r="F6893" s="72"/>
      <c r="G6893" s="72"/>
      <c r="H6893" s="72"/>
    </row>
    <row r="6894" spans="1:8" x14ac:dyDescent="0.25">
      <c r="A6894" s="73"/>
      <c r="B6894" s="72"/>
      <c r="C6894" s="72"/>
      <c r="D6894" s="72"/>
      <c r="E6894" s="72"/>
      <c r="F6894" s="72"/>
      <c r="G6894" s="72"/>
      <c r="H6894" s="72"/>
    </row>
    <row r="6895" spans="1:8" x14ac:dyDescent="0.25">
      <c r="A6895" s="73"/>
      <c r="B6895" s="72"/>
      <c r="C6895" s="72"/>
      <c r="D6895" s="72"/>
      <c r="E6895" s="72"/>
      <c r="F6895" s="72"/>
      <c r="G6895" s="72"/>
      <c r="H6895" s="72"/>
    </row>
    <row r="6896" spans="1:8" x14ac:dyDescent="0.25">
      <c r="A6896" s="73"/>
      <c r="B6896" s="72"/>
      <c r="C6896" s="72"/>
      <c r="D6896" s="72"/>
      <c r="E6896" s="72"/>
      <c r="F6896" s="72"/>
      <c r="G6896" s="72"/>
      <c r="H6896" s="72"/>
    </row>
    <row r="6897" spans="1:8" x14ac:dyDescent="0.25">
      <c r="A6897" s="73"/>
      <c r="B6897" s="72"/>
      <c r="C6897" s="72"/>
      <c r="D6897" s="72"/>
      <c r="E6897" s="72"/>
      <c r="F6897" s="72"/>
      <c r="G6897" s="72"/>
      <c r="H6897" s="72"/>
    </row>
    <row r="6898" spans="1:8" x14ac:dyDescent="0.25">
      <c r="A6898" s="73"/>
      <c r="B6898" s="72"/>
      <c r="C6898" s="72"/>
      <c r="D6898" s="72"/>
      <c r="E6898" s="72"/>
      <c r="F6898" s="72"/>
      <c r="G6898" s="72"/>
      <c r="H6898" s="72"/>
    </row>
    <row r="6899" spans="1:8" x14ac:dyDescent="0.25">
      <c r="A6899" s="73"/>
      <c r="B6899" s="72"/>
      <c r="C6899" s="72"/>
      <c r="D6899" s="72"/>
      <c r="E6899" s="72"/>
      <c r="F6899" s="72"/>
      <c r="G6899" s="72"/>
      <c r="H6899" s="72"/>
    </row>
    <row r="6900" spans="1:8" x14ac:dyDescent="0.25">
      <c r="A6900" s="73"/>
      <c r="B6900" s="72"/>
      <c r="C6900" s="72"/>
      <c r="D6900" s="72"/>
      <c r="E6900" s="72"/>
      <c r="F6900" s="72"/>
      <c r="G6900" s="72"/>
      <c r="H6900" s="72"/>
    </row>
    <row r="6901" spans="1:8" x14ac:dyDescent="0.25">
      <c r="A6901" s="73"/>
      <c r="B6901" s="72"/>
      <c r="C6901" s="72"/>
      <c r="D6901" s="72"/>
      <c r="E6901" s="72"/>
      <c r="F6901" s="72"/>
      <c r="G6901" s="72"/>
      <c r="H6901" s="72"/>
    </row>
    <row r="6902" spans="1:8" x14ac:dyDescent="0.25">
      <c r="A6902" s="73"/>
      <c r="B6902" s="72"/>
      <c r="C6902" s="72"/>
      <c r="D6902" s="72"/>
      <c r="E6902" s="72"/>
      <c r="F6902" s="72"/>
      <c r="G6902" s="72"/>
      <c r="H6902" s="72"/>
    </row>
    <row r="6903" spans="1:8" x14ac:dyDescent="0.25">
      <c r="A6903" s="73"/>
      <c r="B6903" s="72"/>
      <c r="C6903" s="72"/>
      <c r="D6903" s="72"/>
      <c r="E6903" s="72"/>
      <c r="F6903" s="72"/>
      <c r="G6903" s="72"/>
      <c r="H6903" s="72"/>
    </row>
    <row r="6904" spans="1:8" x14ac:dyDescent="0.25">
      <c r="A6904" s="73"/>
      <c r="B6904" s="72"/>
      <c r="C6904" s="72"/>
      <c r="D6904" s="72"/>
      <c r="E6904" s="72"/>
      <c r="F6904" s="72"/>
      <c r="G6904" s="72"/>
      <c r="H6904" s="72"/>
    </row>
    <row r="6905" spans="1:8" x14ac:dyDescent="0.25">
      <c r="A6905" s="73"/>
      <c r="B6905" s="72"/>
      <c r="C6905" s="72"/>
      <c r="D6905" s="72"/>
      <c r="E6905" s="72"/>
      <c r="F6905" s="72"/>
      <c r="G6905" s="72"/>
      <c r="H6905" s="72"/>
    </row>
    <row r="6906" spans="1:8" x14ac:dyDescent="0.25">
      <c r="A6906" s="73"/>
      <c r="B6906" s="72"/>
      <c r="C6906" s="72"/>
      <c r="D6906" s="72"/>
      <c r="E6906" s="72"/>
      <c r="F6906" s="72"/>
      <c r="G6906" s="72"/>
      <c r="H6906" s="72"/>
    </row>
    <row r="6907" spans="1:8" x14ac:dyDescent="0.25">
      <c r="A6907" s="73"/>
      <c r="B6907" s="72"/>
      <c r="C6907" s="72"/>
      <c r="D6907" s="72"/>
      <c r="E6907" s="72"/>
      <c r="F6907" s="72"/>
      <c r="G6907" s="72"/>
      <c r="H6907" s="72"/>
    </row>
    <row r="6908" spans="1:8" x14ac:dyDescent="0.25">
      <c r="A6908" s="73"/>
      <c r="B6908" s="72"/>
      <c r="C6908" s="72"/>
      <c r="D6908" s="72"/>
      <c r="E6908" s="72"/>
      <c r="F6908" s="72"/>
      <c r="G6908" s="72"/>
      <c r="H6908" s="72"/>
    </row>
    <row r="6909" spans="1:8" x14ac:dyDescent="0.25">
      <c r="A6909" s="73"/>
      <c r="B6909" s="72"/>
      <c r="C6909" s="72"/>
      <c r="D6909" s="72"/>
      <c r="E6909" s="72"/>
      <c r="F6909" s="72"/>
      <c r="G6909" s="72"/>
      <c r="H6909" s="72"/>
    </row>
    <row r="6910" spans="1:8" x14ac:dyDescent="0.25">
      <c r="A6910" s="73"/>
      <c r="B6910" s="72"/>
      <c r="C6910" s="72"/>
      <c r="D6910" s="72"/>
      <c r="E6910" s="72"/>
      <c r="F6910" s="72"/>
      <c r="G6910" s="72"/>
      <c r="H6910" s="72"/>
    </row>
    <row r="6911" spans="1:8" x14ac:dyDescent="0.25">
      <c r="A6911" s="73"/>
      <c r="B6911" s="72"/>
      <c r="C6911" s="72"/>
      <c r="D6911" s="72"/>
      <c r="E6911" s="72"/>
      <c r="F6911" s="72"/>
      <c r="G6911" s="72"/>
      <c r="H6911" s="72"/>
    </row>
    <row r="6912" spans="1:8" x14ac:dyDescent="0.25">
      <c r="A6912" s="73"/>
      <c r="B6912" s="72"/>
      <c r="C6912" s="72"/>
      <c r="D6912" s="72"/>
      <c r="E6912" s="72"/>
      <c r="F6912" s="72"/>
      <c r="G6912" s="72"/>
      <c r="H6912" s="72"/>
    </row>
    <row r="6913" spans="1:8" x14ac:dyDescent="0.25">
      <c r="A6913" s="73"/>
      <c r="B6913" s="72"/>
      <c r="C6913" s="72"/>
      <c r="D6913" s="72"/>
      <c r="E6913" s="72"/>
      <c r="F6913" s="72"/>
      <c r="G6913" s="72"/>
      <c r="H6913" s="72"/>
    </row>
    <row r="6914" spans="1:8" x14ac:dyDescent="0.25">
      <c r="A6914" s="73"/>
      <c r="B6914" s="72"/>
      <c r="C6914" s="72"/>
      <c r="D6914" s="72"/>
      <c r="E6914" s="72"/>
      <c r="F6914" s="72"/>
      <c r="G6914" s="72"/>
      <c r="H6914" s="72"/>
    </row>
    <row r="6915" spans="1:8" x14ac:dyDescent="0.25">
      <c r="A6915" s="73"/>
      <c r="B6915" s="72"/>
      <c r="C6915" s="72"/>
      <c r="D6915" s="72"/>
      <c r="E6915" s="72"/>
      <c r="F6915" s="72"/>
      <c r="G6915" s="72"/>
      <c r="H6915" s="72"/>
    </row>
    <row r="6916" spans="1:8" x14ac:dyDescent="0.25">
      <c r="A6916" s="73"/>
      <c r="B6916" s="72"/>
      <c r="C6916" s="72"/>
      <c r="D6916" s="72"/>
      <c r="E6916" s="72"/>
      <c r="F6916" s="72"/>
      <c r="G6916" s="72"/>
      <c r="H6916" s="72"/>
    </row>
    <row r="6917" spans="1:8" x14ac:dyDescent="0.25">
      <c r="A6917" s="73"/>
      <c r="B6917" s="72"/>
      <c r="C6917" s="72"/>
      <c r="D6917" s="72"/>
      <c r="E6917" s="72"/>
      <c r="F6917" s="72"/>
      <c r="G6917" s="72"/>
      <c r="H6917" s="72"/>
    </row>
    <row r="6918" spans="1:8" x14ac:dyDescent="0.25">
      <c r="A6918" s="73"/>
      <c r="B6918" s="72"/>
      <c r="C6918" s="72"/>
      <c r="D6918" s="72"/>
      <c r="E6918" s="72"/>
      <c r="F6918" s="72"/>
      <c r="G6918" s="72"/>
      <c r="H6918" s="72"/>
    </row>
    <row r="6919" spans="1:8" x14ac:dyDescent="0.25">
      <c r="A6919" s="73"/>
      <c r="B6919" s="72"/>
      <c r="C6919" s="72"/>
      <c r="D6919" s="72"/>
      <c r="E6919" s="72"/>
      <c r="F6919" s="72"/>
      <c r="G6919" s="72"/>
      <c r="H6919" s="72"/>
    </row>
    <row r="6920" spans="1:8" x14ac:dyDescent="0.25">
      <c r="A6920" s="73"/>
      <c r="B6920" s="72"/>
      <c r="C6920" s="72"/>
      <c r="D6920" s="72"/>
      <c r="E6920" s="72"/>
      <c r="F6920" s="72"/>
      <c r="G6920" s="72"/>
      <c r="H6920" s="72"/>
    </row>
    <row r="6921" spans="1:8" x14ac:dyDescent="0.25">
      <c r="A6921" s="73"/>
      <c r="B6921" s="72"/>
      <c r="C6921" s="72"/>
      <c r="D6921" s="72"/>
      <c r="E6921" s="72"/>
      <c r="F6921" s="72"/>
      <c r="G6921" s="72"/>
      <c r="H6921" s="72"/>
    </row>
    <row r="6922" spans="1:8" x14ac:dyDescent="0.25">
      <c r="A6922" s="73"/>
      <c r="B6922" s="72"/>
      <c r="C6922" s="72"/>
      <c r="D6922" s="72"/>
      <c r="E6922" s="72"/>
      <c r="F6922" s="72"/>
      <c r="G6922" s="72"/>
      <c r="H6922" s="72"/>
    </row>
    <row r="6923" spans="1:8" x14ac:dyDescent="0.25">
      <c r="A6923" s="73"/>
      <c r="B6923" s="72"/>
      <c r="C6923" s="72"/>
      <c r="D6923" s="72"/>
      <c r="E6923" s="72"/>
      <c r="F6923" s="72"/>
      <c r="G6923" s="72"/>
      <c r="H6923" s="72"/>
    </row>
    <row r="6924" spans="1:8" x14ac:dyDescent="0.25">
      <c r="A6924" s="73"/>
      <c r="B6924" s="72"/>
      <c r="C6924" s="72"/>
      <c r="D6924" s="72"/>
      <c r="E6924" s="72"/>
      <c r="F6924" s="72"/>
      <c r="G6924" s="72"/>
      <c r="H6924" s="72"/>
    </row>
    <row r="6925" spans="1:8" x14ac:dyDescent="0.25">
      <c r="A6925" s="73"/>
      <c r="B6925" s="72"/>
      <c r="C6925" s="72"/>
      <c r="D6925" s="72"/>
      <c r="E6925" s="72"/>
      <c r="F6925" s="72"/>
      <c r="G6925" s="72"/>
      <c r="H6925" s="72"/>
    </row>
    <row r="6926" spans="1:8" x14ac:dyDescent="0.25">
      <c r="A6926" s="73"/>
      <c r="B6926" s="72"/>
      <c r="C6926" s="72"/>
      <c r="D6926" s="72"/>
      <c r="E6926" s="72"/>
      <c r="F6926" s="72"/>
      <c r="G6926" s="72"/>
      <c r="H6926" s="72"/>
    </row>
    <row r="6927" spans="1:8" x14ac:dyDescent="0.25">
      <c r="A6927" s="73"/>
      <c r="B6927" s="72"/>
      <c r="C6927" s="72"/>
      <c r="D6927" s="72"/>
      <c r="E6927" s="72"/>
      <c r="F6927" s="72"/>
      <c r="G6927" s="72"/>
      <c r="H6927" s="72"/>
    </row>
    <row r="6928" spans="1:8" x14ac:dyDescent="0.25">
      <c r="A6928" s="73"/>
      <c r="B6928" s="72"/>
      <c r="C6928" s="72"/>
      <c r="D6928" s="72"/>
      <c r="E6928" s="72"/>
      <c r="F6928" s="72"/>
      <c r="G6928" s="72"/>
      <c r="H6928" s="72"/>
    </row>
    <row r="6929" spans="1:8" x14ac:dyDescent="0.25">
      <c r="A6929" s="73"/>
      <c r="B6929" s="72"/>
      <c r="C6929" s="72"/>
      <c r="D6929" s="72"/>
      <c r="E6929" s="72"/>
      <c r="F6929" s="72"/>
      <c r="G6929" s="72"/>
      <c r="H6929" s="72"/>
    </row>
    <row r="6930" spans="1:8" x14ac:dyDescent="0.25">
      <c r="A6930" s="73"/>
      <c r="B6930" s="72"/>
      <c r="C6930" s="72"/>
      <c r="D6930" s="72"/>
      <c r="E6930" s="72"/>
      <c r="F6930" s="72"/>
      <c r="G6930" s="72"/>
      <c r="H6930" s="72"/>
    </row>
    <row r="6931" spans="1:8" x14ac:dyDescent="0.25">
      <c r="A6931" s="73"/>
      <c r="B6931" s="72"/>
      <c r="C6931" s="72"/>
      <c r="D6931" s="72"/>
      <c r="E6931" s="72"/>
      <c r="F6931" s="72"/>
      <c r="G6931" s="72"/>
      <c r="H6931" s="72"/>
    </row>
    <row r="6932" spans="1:8" x14ac:dyDescent="0.25">
      <c r="A6932" s="73"/>
      <c r="B6932" s="72"/>
      <c r="C6932" s="72"/>
      <c r="D6932" s="72"/>
      <c r="E6932" s="72"/>
      <c r="F6932" s="72"/>
      <c r="G6932" s="72"/>
      <c r="H6932" s="72"/>
    </row>
    <row r="6933" spans="1:8" x14ac:dyDescent="0.25">
      <c r="A6933" s="73"/>
      <c r="B6933" s="72"/>
      <c r="C6933" s="72"/>
      <c r="D6933" s="72"/>
      <c r="E6933" s="72"/>
      <c r="F6933" s="72"/>
      <c r="G6933" s="72"/>
      <c r="H6933" s="72"/>
    </row>
    <row r="6934" spans="1:8" x14ac:dyDescent="0.25">
      <c r="A6934" s="73"/>
      <c r="B6934" s="72"/>
      <c r="C6934" s="72"/>
      <c r="D6934" s="72"/>
      <c r="E6934" s="72"/>
      <c r="F6934" s="72"/>
      <c r="G6934" s="72"/>
      <c r="H6934" s="72"/>
    </row>
    <row r="6935" spans="1:8" x14ac:dyDescent="0.25">
      <c r="A6935" s="73"/>
      <c r="B6935" s="72"/>
      <c r="C6935" s="72"/>
      <c r="D6935" s="72"/>
      <c r="E6935" s="72"/>
      <c r="F6935" s="72"/>
      <c r="G6935" s="72"/>
      <c r="H6935" s="72"/>
    </row>
    <row r="6936" spans="1:8" x14ac:dyDescent="0.25">
      <c r="A6936" s="73"/>
      <c r="B6936" s="72"/>
      <c r="C6936" s="72"/>
      <c r="D6936" s="72"/>
      <c r="E6936" s="72"/>
      <c r="F6936" s="72"/>
      <c r="G6936" s="72"/>
      <c r="H6936" s="72"/>
    </row>
    <row r="6937" spans="1:8" x14ac:dyDescent="0.25">
      <c r="A6937" s="73"/>
      <c r="B6937" s="72"/>
      <c r="C6937" s="72"/>
      <c r="D6937" s="72"/>
      <c r="E6937" s="72"/>
      <c r="F6937" s="72"/>
      <c r="G6937" s="72"/>
      <c r="H6937" s="72"/>
    </row>
    <row r="6938" spans="1:8" x14ac:dyDescent="0.25">
      <c r="A6938" s="73"/>
      <c r="B6938" s="72"/>
      <c r="C6938" s="72"/>
      <c r="D6938" s="72"/>
      <c r="E6938" s="72"/>
      <c r="F6938" s="72"/>
      <c r="G6938" s="72"/>
      <c r="H6938" s="72"/>
    </row>
    <row r="6939" spans="1:8" x14ac:dyDescent="0.25">
      <c r="A6939" s="73"/>
      <c r="B6939" s="72"/>
      <c r="C6939" s="72"/>
      <c r="D6939" s="72"/>
      <c r="E6939" s="72"/>
      <c r="F6939" s="72"/>
      <c r="G6939" s="72"/>
      <c r="H6939" s="72"/>
    </row>
    <row r="6940" spans="1:8" x14ac:dyDescent="0.25">
      <c r="A6940" s="73"/>
      <c r="B6940" s="72"/>
      <c r="C6940" s="72"/>
      <c r="D6940" s="72"/>
      <c r="E6940" s="72"/>
      <c r="F6940" s="72"/>
      <c r="G6940" s="72"/>
      <c r="H6940" s="72"/>
    </row>
    <row r="6941" spans="1:8" x14ac:dyDescent="0.25">
      <c r="A6941" s="73"/>
      <c r="B6941" s="72"/>
      <c r="C6941" s="72"/>
      <c r="D6941" s="72"/>
      <c r="E6941" s="72"/>
      <c r="F6941" s="72"/>
      <c r="G6941" s="72"/>
      <c r="H6941" s="72"/>
    </row>
    <row r="6942" spans="1:8" x14ac:dyDescent="0.25">
      <c r="A6942" s="73"/>
      <c r="B6942" s="72"/>
      <c r="C6942" s="72"/>
      <c r="D6942" s="72"/>
      <c r="E6942" s="72"/>
      <c r="F6942" s="72"/>
      <c r="G6942" s="72"/>
      <c r="H6942" s="72"/>
    </row>
    <row r="6943" spans="1:8" x14ac:dyDescent="0.25">
      <c r="A6943" s="73"/>
      <c r="B6943" s="72"/>
      <c r="C6943" s="72"/>
      <c r="D6943" s="72"/>
      <c r="E6943" s="72"/>
      <c r="F6943" s="72"/>
      <c r="G6943" s="72"/>
      <c r="H6943" s="72"/>
    </row>
    <row r="6944" spans="1:8" x14ac:dyDescent="0.25">
      <c r="A6944" s="73"/>
      <c r="B6944" s="72"/>
      <c r="C6944" s="72"/>
      <c r="D6944" s="72"/>
      <c r="E6944" s="72"/>
      <c r="F6944" s="72"/>
      <c r="G6944" s="72"/>
      <c r="H6944" s="72"/>
    </row>
    <row r="6945" spans="1:8" x14ac:dyDescent="0.25">
      <c r="A6945" s="73"/>
      <c r="B6945" s="72"/>
      <c r="C6945" s="72"/>
      <c r="D6945" s="72"/>
      <c r="E6945" s="72"/>
      <c r="F6945" s="72"/>
      <c r="G6945" s="72"/>
      <c r="H6945" s="72"/>
    </row>
    <row r="6946" spans="1:8" x14ac:dyDescent="0.25">
      <c r="A6946" s="73"/>
      <c r="B6946" s="72"/>
      <c r="C6946" s="72"/>
      <c r="D6946" s="72"/>
      <c r="E6946" s="72"/>
      <c r="F6946" s="72"/>
      <c r="G6946" s="72"/>
      <c r="H6946" s="72"/>
    </row>
    <row r="6947" spans="1:8" x14ac:dyDescent="0.25">
      <c r="A6947" s="73"/>
      <c r="B6947" s="72"/>
      <c r="C6947" s="72"/>
      <c r="D6947" s="72"/>
      <c r="E6947" s="72"/>
      <c r="F6947" s="72"/>
      <c r="G6947" s="72"/>
      <c r="H6947" s="72"/>
    </row>
    <row r="6948" spans="1:8" x14ac:dyDescent="0.25">
      <c r="A6948" s="73"/>
      <c r="B6948" s="72"/>
      <c r="C6948" s="72"/>
      <c r="D6948" s="72"/>
      <c r="E6948" s="72"/>
      <c r="F6948" s="72"/>
      <c r="G6948" s="72"/>
      <c r="H6948" s="72"/>
    </row>
    <row r="6949" spans="1:8" x14ac:dyDescent="0.25">
      <c r="A6949" s="73"/>
      <c r="B6949" s="72"/>
      <c r="C6949" s="72"/>
      <c r="D6949" s="72"/>
      <c r="E6949" s="72"/>
      <c r="F6949" s="72"/>
      <c r="G6949" s="72"/>
      <c r="H6949" s="72"/>
    </row>
    <row r="6950" spans="1:8" x14ac:dyDescent="0.25">
      <c r="A6950" s="73"/>
      <c r="B6950" s="72"/>
      <c r="C6950" s="72"/>
      <c r="D6950" s="72"/>
      <c r="E6950" s="72"/>
      <c r="F6950" s="72"/>
      <c r="G6950" s="72"/>
      <c r="H6950" s="72"/>
    </row>
    <row r="6951" spans="1:8" x14ac:dyDescent="0.25">
      <c r="A6951" s="73"/>
      <c r="B6951" s="72"/>
      <c r="C6951" s="72"/>
      <c r="D6951" s="72"/>
      <c r="E6951" s="72"/>
      <c r="F6951" s="72"/>
      <c r="G6951" s="72"/>
      <c r="H6951" s="72"/>
    </row>
    <row r="6952" spans="1:8" x14ac:dyDescent="0.25">
      <c r="A6952" s="73"/>
      <c r="B6952" s="72"/>
      <c r="C6952" s="72"/>
      <c r="D6952" s="72"/>
      <c r="E6952" s="72"/>
      <c r="F6952" s="72"/>
      <c r="G6952" s="72"/>
      <c r="H6952" s="72"/>
    </row>
    <row r="6953" spans="1:8" x14ac:dyDescent="0.25">
      <c r="A6953" s="73"/>
      <c r="B6953" s="72"/>
      <c r="C6953" s="72"/>
      <c r="D6953" s="72"/>
      <c r="E6953" s="72"/>
      <c r="F6953" s="72"/>
      <c r="G6953" s="72"/>
      <c r="H6953" s="72"/>
    </row>
    <row r="6954" spans="1:8" x14ac:dyDescent="0.25">
      <c r="A6954" s="73"/>
      <c r="B6954" s="72"/>
      <c r="C6954" s="72"/>
      <c r="D6954" s="72"/>
      <c r="E6954" s="72"/>
      <c r="F6954" s="72"/>
      <c r="G6954" s="72"/>
      <c r="H6954" s="72"/>
    </row>
    <row r="6955" spans="1:8" x14ac:dyDescent="0.25">
      <c r="A6955" s="73"/>
      <c r="B6955" s="72"/>
      <c r="C6955" s="72"/>
      <c r="D6955" s="72"/>
      <c r="E6955" s="72"/>
      <c r="F6955" s="72"/>
      <c r="G6955" s="72"/>
      <c r="H6955" s="72"/>
    </row>
    <row r="6956" spans="1:8" x14ac:dyDescent="0.25">
      <c r="A6956" s="73"/>
      <c r="B6956" s="72"/>
      <c r="C6956" s="72"/>
      <c r="D6956" s="72"/>
      <c r="E6956" s="72"/>
      <c r="F6956" s="72"/>
      <c r="G6956" s="72"/>
      <c r="H6956" s="72"/>
    </row>
    <row r="6957" spans="1:8" x14ac:dyDescent="0.25">
      <c r="A6957" s="73"/>
      <c r="B6957" s="72"/>
      <c r="C6957" s="72"/>
      <c r="D6957" s="72"/>
      <c r="E6957" s="72"/>
      <c r="F6957" s="72"/>
      <c r="G6957" s="72"/>
      <c r="H6957" s="72"/>
    </row>
    <row r="6958" spans="1:8" x14ac:dyDescent="0.25">
      <c r="A6958" s="73"/>
      <c r="B6958" s="72"/>
      <c r="C6958" s="72"/>
      <c r="D6958" s="72"/>
      <c r="E6958" s="72"/>
      <c r="F6958" s="72"/>
      <c r="G6958" s="72"/>
      <c r="H6958" s="72"/>
    </row>
    <row r="6959" spans="1:8" x14ac:dyDescent="0.25">
      <c r="A6959" s="73"/>
      <c r="B6959" s="72"/>
      <c r="C6959" s="72"/>
      <c r="D6959" s="72"/>
      <c r="E6959" s="72"/>
      <c r="F6959" s="72"/>
      <c r="G6959" s="72"/>
      <c r="H6959" s="72"/>
    </row>
    <row r="6960" spans="1:8" x14ac:dyDescent="0.25">
      <c r="A6960" s="73"/>
      <c r="B6960" s="72"/>
      <c r="C6960" s="72"/>
      <c r="D6960" s="72"/>
      <c r="E6960" s="72"/>
      <c r="F6960" s="72"/>
      <c r="G6960" s="72"/>
      <c r="H6960" s="72"/>
    </row>
    <row r="6961" spans="1:8" x14ac:dyDescent="0.25">
      <c r="A6961" s="73"/>
      <c r="B6961" s="72"/>
      <c r="C6961" s="72"/>
      <c r="D6961" s="72"/>
      <c r="E6961" s="72"/>
      <c r="F6961" s="72"/>
      <c r="G6961" s="72"/>
      <c r="H6961" s="72"/>
    </row>
    <row r="6962" spans="1:8" x14ac:dyDescent="0.25">
      <c r="A6962" s="73"/>
      <c r="B6962" s="72"/>
      <c r="C6962" s="72"/>
      <c r="D6962" s="72"/>
      <c r="E6962" s="72"/>
      <c r="F6962" s="72"/>
      <c r="G6962" s="72"/>
      <c r="H6962" s="72"/>
    </row>
    <row r="6963" spans="1:8" x14ac:dyDescent="0.25">
      <c r="A6963" s="73"/>
      <c r="B6963" s="72"/>
      <c r="C6963" s="72"/>
      <c r="D6963" s="72"/>
      <c r="E6963" s="72"/>
      <c r="F6963" s="72"/>
      <c r="G6963" s="72"/>
      <c r="H6963" s="72"/>
    </row>
    <row r="6964" spans="1:8" x14ac:dyDescent="0.25">
      <c r="A6964" s="73"/>
      <c r="B6964" s="72"/>
      <c r="C6964" s="72"/>
      <c r="D6964" s="72"/>
      <c r="E6964" s="72"/>
      <c r="F6964" s="72"/>
      <c r="G6964" s="72"/>
      <c r="H6964" s="72"/>
    </row>
    <row r="6965" spans="1:8" x14ac:dyDescent="0.25">
      <c r="A6965" s="73"/>
      <c r="B6965" s="72"/>
      <c r="C6965" s="72"/>
      <c r="D6965" s="72"/>
      <c r="E6965" s="72"/>
      <c r="F6965" s="72"/>
      <c r="G6965" s="72"/>
      <c r="H6965" s="72"/>
    </row>
    <row r="6966" spans="1:8" x14ac:dyDescent="0.25">
      <c r="A6966" s="73"/>
      <c r="B6966" s="72"/>
      <c r="C6966" s="72"/>
      <c r="D6966" s="72"/>
      <c r="E6966" s="72"/>
      <c r="F6966" s="72"/>
      <c r="G6966" s="72"/>
      <c r="H6966" s="72"/>
    </row>
    <row r="6967" spans="1:8" x14ac:dyDescent="0.25">
      <c r="A6967" s="73"/>
      <c r="B6967" s="72"/>
      <c r="C6967" s="72"/>
      <c r="D6967" s="72"/>
      <c r="E6967" s="72"/>
      <c r="F6967" s="72"/>
      <c r="G6967" s="72"/>
      <c r="H6967" s="72"/>
    </row>
    <row r="6968" spans="1:8" x14ac:dyDescent="0.25">
      <c r="A6968" s="73"/>
      <c r="B6968" s="72"/>
      <c r="C6968" s="72"/>
      <c r="D6968" s="72"/>
      <c r="E6968" s="72"/>
      <c r="F6968" s="72"/>
      <c r="G6968" s="72"/>
      <c r="H6968" s="72"/>
    </row>
    <row r="6969" spans="1:8" x14ac:dyDescent="0.25">
      <c r="A6969" s="73"/>
      <c r="B6969" s="72"/>
      <c r="C6969" s="72"/>
      <c r="D6969" s="72"/>
      <c r="E6969" s="72"/>
      <c r="F6969" s="72"/>
      <c r="G6969" s="72"/>
      <c r="H6969" s="72"/>
    </row>
    <row r="6970" spans="1:8" x14ac:dyDescent="0.25">
      <c r="A6970" s="73"/>
      <c r="B6970" s="72"/>
      <c r="C6970" s="72"/>
      <c r="D6970" s="72"/>
      <c r="E6970" s="72"/>
      <c r="F6970" s="72"/>
      <c r="G6970" s="72"/>
      <c r="H6970" s="72"/>
    </row>
    <row r="6971" spans="1:8" x14ac:dyDescent="0.25">
      <c r="A6971" s="73"/>
      <c r="B6971" s="72"/>
      <c r="C6971" s="72"/>
      <c r="D6971" s="72"/>
      <c r="E6971" s="72"/>
      <c r="F6971" s="72"/>
      <c r="G6971" s="72"/>
      <c r="H6971" s="72"/>
    </row>
    <row r="6972" spans="1:8" x14ac:dyDescent="0.25">
      <c r="A6972" s="73"/>
      <c r="B6972" s="72"/>
      <c r="C6972" s="72"/>
      <c r="D6972" s="72"/>
      <c r="E6972" s="72"/>
      <c r="F6972" s="72"/>
      <c r="G6972" s="72"/>
      <c r="H6972" s="72"/>
    </row>
    <row r="6973" spans="1:8" x14ac:dyDescent="0.25">
      <c r="A6973" s="73"/>
      <c r="B6973" s="72"/>
      <c r="C6973" s="72"/>
      <c r="D6973" s="72"/>
      <c r="E6973" s="72"/>
      <c r="F6973" s="72"/>
      <c r="G6973" s="72"/>
      <c r="H6973" s="72"/>
    </row>
    <row r="6974" spans="1:8" x14ac:dyDescent="0.25">
      <c r="A6974" s="73"/>
      <c r="B6974" s="72"/>
      <c r="C6974" s="72"/>
      <c r="D6974" s="72"/>
      <c r="E6974" s="72"/>
      <c r="F6974" s="72"/>
      <c r="G6974" s="72"/>
      <c r="H6974" s="72"/>
    </row>
    <row r="6975" spans="1:8" x14ac:dyDescent="0.25">
      <c r="A6975" s="73"/>
      <c r="B6975" s="72"/>
      <c r="C6975" s="72"/>
      <c r="D6975" s="72"/>
      <c r="E6975" s="72"/>
      <c r="F6975" s="72"/>
      <c r="G6975" s="72"/>
      <c r="H6975" s="72"/>
    </row>
    <row r="6976" spans="1:8" x14ac:dyDescent="0.25">
      <c r="A6976" s="73"/>
      <c r="B6976" s="72"/>
      <c r="C6976" s="72"/>
      <c r="D6976" s="72"/>
      <c r="E6976" s="72"/>
      <c r="F6976" s="72"/>
      <c r="G6976" s="72"/>
      <c r="H6976" s="72"/>
    </row>
    <row r="6977" spans="1:8" x14ac:dyDescent="0.25">
      <c r="A6977" s="73"/>
      <c r="B6977" s="72"/>
      <c r="C6977" s="72"/>
      <c r="D6977" s="72"/>
      <c r="E6977" s="72"/>
      <c r="F6977" s="72"/>
      <c r="G6977" s="72"/>
      <c r="H6977" s="72"/>
    </row>
    <row r="6978" spans="1:8" x14ac:dyDescent="0.25">
      <c r="A6978" s="73"/>
      <c r="B6978" s="72"/>
      <c r="C6978" s="72"/>
      <c r="D6978" s="72"/>
      <c r="E6978" s="72"/>
      <c r="F6978" s="72"/>
      <c r="G6978" s="72"/>
      <c r="H6978" s="72"/>
    </row>
    <row r="6979" spans="1:8" x14ac:dyDescent="0.25">
      <c r="A6979" s="73"/>
      <c r="B6979" s="72"/>
      <c r="C6979" s="72"/>
      <c r="D6979" s="72"/>
      <c r="E6979" s="72"/>
      <c r="F6979" s="72"/>
      <c r="G6979" s="72"/>
      <c r="H6979" s="72"/>
    </row>
    <row r="6980" spans="1:8" x14ac:dyDescent="0.25">
      <c r="A6980" s="73"/>
      <c r="B6980" s="72"/>
      <c r="C6980" s="72"/>
      <c r="D6980" s="72"/>
      <c r="E6980" s="72"/>
      <c r="F6980" s="72"/>
      <c r="G6980" s="72"/>
      <c r="H6980" s="72"/>
    </row>
    <row r="6981" spans="1:8" x14ac:dyDescent="0.25">
      <c r="A6981" s="73"/>
      <c r="B6981" s="72"/>
      <c r="C6981" s="72"/>
      <c r="D6981" s="72"/>
      <c r="E6981" s="72"/>
      <c r="F6981" s="72"/>
      <c r="G6981" s="72"/>
      <c r="H6981" s="72"/>
    </row>
    <row r="6982" spans="1:8" x14ac:dyDescent="0.25">
      <c r="A6982" s="73"/>
      <c r="B6982" s="72"/>
      <c r="C6982" s="72"/>
      <c r="D6982" s="72"/>
      <c r="E6982" s="72"/>
      <c r="F6982" s="72"/>
      <c r="G6982" s="72"/>
      <c r="H6982" s="72"/>
    </row>
    <row r="6983" spans="1:8" x14ac:dyDescent="0.25">
      <c r="A6983" s="73"/>
      <c r="B6983" s="72"/>
      <c r="C6983" s="72"/>
      <c r="D6983" s="72"/>
      <c r="E6983" s="72"/>
      <c r="F6983" s="72"/>
      <c r="G6983" s="72"/>
      <c r="H6983" s="72"/>
    </row>
    <row r="6984" spans="1:8" x14ac:dyDescent="0.25">
      <c r="A6984" s="73"/>
      <c r="B6984" s="72"/>
      <c r="C6984" s="72"/>
      <c r="D6984" s="72"/>
      <c r="E6984" s="72"/>
      <c r="F6984" s="72"/>
      <c r="G6984" s="72"/>
      <c r="H6984" s="72"/>
    </row>
    <row r="6985" spans="1:8" x14ac:dyDescent="0.25">
      <c r="A6985" s="73"/>
      <c r="B6985" s="72"/>
      <c r="C6985" s="72"/>
      <c r="D6985" s="72"/>
      <c r="E6985" s="72"/>
      <c r="F6985" s="72"/>
      <c r="G6985" s="72"/>
      <c r="H6985" s="72"/>
    </row>
    <row r="6986" spans="1:8" x14ac:dyDescent="0.25">
      <c r="A6986" s="73"/>
      <c r="B6986" s="72"/>
      <c r="C6986" s="72"/>
      <c r="D6986" s="72"/>
      <c r="E6986" s="72"/>
      <c r="F6986" s="72"/>
      <c r="G6986" s="72"/>
      <c r="H6986" s="72"/>
    </row>
    <row r="6987" spans="1:8" x14ac:dyDescent="0.25">
      <c r="A6987" s="73"/>
      <c r="B6987" s="72"/>
      <c r="C6987" s="72"/>
      <c r="D6987" s="72"/>
      <c r="E6987" s="72"/>
      <c r="F6987" s="72"/>
      <c r="G6987" s="72"/>
      <c r="H6987" s="72"/>
    </row>
    <row r="6988" spans="1:8" x14ac:dyDescent="0.25">
      <c r="A6988" s="73"/>
      <c r="B6988" s="72"/>
      <c r="C6988" s="72"/>
      <c r="D6988" s="72"/>
      <c r="E6988" s="72"/>
      <c r="F6988" s="72"/>
      <c r="G6988" s="72"/>
      <c r="H6988" s="72"/>
    </row>
    <row r="6989" spans="1:8" x14ac:dyDescent="0.25">
      <c r="A6989" s="73"/>
      <c r="B6989" s="72"/>
      <c r="C6989" s="72"/>
      <c r="D6989" s="72"/>
      <c r="E6989" s="72"/>
      <c r="F6989" s="72"/>
      <c r="G6989" s="72"/>
      <c r="H6989" s="72"/>
    </row>
    <row r="6990" spans="1:8" x14ac:dyDescent="0.25">
      <c r="A6990" s="73"/>
      <c r="B6990" s="72"/>
      <c r="C6990" s="72"/>
      <c r="D6990" s="72"/>
      <c r="E6990" s="72"/>
      <c r="F6990" s="72"/>
      <c r="G6990" s="72"/>
      <c r="H6990" s="72"/>
    </row>
    <row r="6991" spans="1:8" x14ac:dyDescent="0.25">
      <c r="A6991" s="73"/>
      <c r="B6991" s="72"/>
      <c r="C6991" s="72"/>
      <c r="D6991" s="72"/>
      <c r="E6991" s="72"/>
      <c r="F6991" s="72"/>
      <c r="G6991" s="72"/>
      <c r="H6991" s="72"/>
    </row>
    <row r="6992" spans="1:8" x14ac:dyDescent="0.25">
      <c r="A6992" s="73"/>
      <c r="B6992" s="72"/>
      <c r="C6992" s="72"/>
      <c r="D6992" s="72"/>
      <c r="E6992" s="72"/>
      <c r="F6992" s="72"/>
      <c r="G6992" s="72"/>
      <c r="H6992" s="72"/>
    </row>
    <row r="6993" spans="1:8" x14ac:dyDescent="0.25">
      <c r="A6993" s="73"/>
      <c r="B6993" s="72"/>
      <c r="C6993" s="72"/>
      <c r="D6993" s="72"/>
      <c r="E6993" s="72"/>
      <c r="F6993" s="72"/>
      <c r="G6993" s="72"/>
      <c r="H6993" s="72"/>
    </row>
    <row r="6994" spans="1:8" x14ac:dyDescent="0.25">
      <c r="A6994" s="73"/>
      <c r="B6994" s="72"/>
      <c r="C6994" s="72"/>
      <c r="D6994" s="72"/>
      <c r="E6994" s="72"/>
      <c r="F6994" s="72"/>
      <c r="G6994" s="72"/>
      <c r="H6994" s="72"/>
    </row>
    <row r="6995" spans="1:8" x14ac:dyDescent="0.25">
      <c r="A6995" s="73"/>
      <c r="B6995" s="72"/>
      <c r="C6995" s="72"/>
      <c r="D6995" s="72"/>
      <c r="E6995" s="72"/>
      <c r="F6995" s="72"/>
      <c r="G6995" s="72"/>
      <c r="H6995" s="72"/>
    </row>
    <row r="6996" spans="1:8" x14ac:dyDescent="0.25">
      <c r="A6996" s="73"/>
      <c r="B6996" s="72"/>
      <c r="C6996" s="72"/>
      <c r="D6996" s="72"/>
      <c r="E6996" s="72"/>
      <c r="F6996" s="72"/>
      <c r="G6996" s="72"/>
      <c r="H6996" s="72"/>
    </row>
    <row r="6997" spans="1:8" x14ac:dyDescent="0.25">
      <c r="A6997" s="73"/>
      <c r="B6997" s="72"/>
      <c r="C6997" s="72"/>
      <c r="D6997" s="72"/>
      <c r="E6997" s="72"/>
      <c r="F6997" s="72"/>
      <c r="G6997" s="72"/>
      <c r="H6997" s="72"/>
    </row>
    <row r="6998" spans="1:8" x14ac:dyDescent="0.25">
      <c r="A6998" s="73"/>
      <c r="B6998" s="72"/>
      <c r="C6998" s="72"/>
      <c r="D6998" s="72"/>
      <c r="E6998" s="72"/>
      <c r="F6998" s="72"/>
      <c r="G6998" s="72"/>
      <c r="H6998" s="72"/>
    </row>
    <row r="6999" spans="1:8" x14ac:dyDescent="0.25">
      <c r="A6999" s="73"/>
      <c r="B6999" s="72"/>
      <c r="C6999" s="72"/>
      <c r="D6999" s="72"/>
      <c r="E6999" s="72"/>
      <c r="F6999" s="72"/>
      <c r="G6999" s="72"/>
      <c r="H6999" s="72"/>
    </row>
    <row r="7000" spans="1:8" x14ac:dyDescent="0.25">
      <c r="A7000" s="73"/>
      <c r="B7000" s="72"/>
      <c r="C7000" s="72"/>
      <c r="D7000" s="72"/>
      <c r="E7000" s="72"/>
      <c r="F7000" s="72"/>
      <c r="G7000" s="72"/>
      <c r="H7000" s="72"/>
    </row>
    <row r="7001" spans="1:8" x14ac:dyDescent="0.25">
      <c r="A7001" s="73"/>
      <c r="B7001" s="72"/>
      <c r="C7001" s="72"/>
      <c r="D7001" s="72"/>
      <c r="E7001" s="72"/>
      <c r="F7001" s="72"/>
      <c r="G7001" s="72"/>
      <c r="H7001" s="72"/>
    </row>
    <row r="7002" spans="1:8" x14ac:dyDescent="0.25">
      <c r="A7002" s="73"/>
      <c r="B7002" s="72"/>
      <c r="C7002" s="72"/>
      <c r="D7002" s="72"/>
      <c r="E7002" s="72"/>
      <c r="F7002" s="72"/>
      <c r="G7002" s="72"/>
      <c r="H7002" s="72"/>
    </row>
    <row r="7003" spans="1:8" x14ac:dyDescent="0.25">
      <c r="A7003" s="73"/>
      <c r="B7003" s="72"/>
      <c r="C7003" s="72"/>
      <c r="D7003" s="72"/>
      <c r="E7003" s="72"/>
      <c r="F7003" s="72"/>
      <c r="G7003" s="72"/>
      <c r="H7003" s="72"/>
    </row>
    <row r="7004" spans="1:8" x14ac:dyDescent="0.25">
      <c r="A7004" s="73"/>
      <c r="B7004" s="72"/>
      <c r="C7004" s="72"/>
      <c r="D7004" s="72"/>
      <c r="E7004" s="72"/>
      <c r="F7004" s="72"/>
      <c r="G7004" s="72"/>
      <c r="H7004" s="72"/>
    </row>
    <row r="7005" spans="1:8" x14ac:dyDescent="0.25">
      <c r="A7005" s="73"/>
      <c r="B7005" s="72"/>
      <c r="C7005" s="72"/>
      <c r="D7005" s="72"/>
      <c r="E7005" s="72"/>
      <c r="F7005" s="72"/>
      <c r="G7005" s="72"/>
      <c r="H7005" s="72"/>
    </row>
    <row r="7006" spans="1:8" x14ac:dyDescent="0.25">
      <c r="A7006" s="73"/>
      <c r="B7006" s="72"/>
      <c r="C7006" s="72"/>
      <c r="D7006" s="72"/>
      <c r="E7006" s="72"/>
      <c r="F7006" s="72"/>
      <c r="G7006" s="72"/>
      <c r="H7006" s="72"/>
    </row>
    <row r="7007" spans="1:8" x14ac:dyDescent="0.25">
      <c r="A7007" s="73"/>
      <c r="B7007" s="72"/>
      <c r="C7007" s="72"/>
      <c r="D7007" s="72"/>
      <c r="E7007" s="72"/>
      <c r="F7007" s="72"/>
      <c r="G7007" s="72"/>
      <c r="H7007" s="72"/>
    </row>
    <row r="7008" spans="1:8" x14ac:dyDescent="0.25">
      <c r="A7008" s="73"/>
      <c r="B7008" s="72"/>
      <c r="C7008" s="72"/>
      <c r="D7008" s="72"/>
      <c r="E7008" s="72"/>
      <c r="F7008" s="72"/>
      <c r="G7008" s="72"/>
      <c r="H7008" s="72"/>
    </row>
    <row r="7009" spans="1:8" x14ac:dyDescent="0.25">
      <c r="A7009" s="73"/>
      <c r="B7009" s="72"/>
      <c r="C7009" s="72"/>
      <c r="D7009" s="72"/>
      <c r="E7009" s="72"/>
      <c r="F7009" s="72"/>
      <c r="G7009" s="72"/>
      <c r="H7009" s="72"/>
    </row>
    <row r="7010" spans="1:8" x14ac:dyDescent="0.25">
      <c r="A7010" s="73"/>
      <c r="B7010" s="72"/>
      <c r="C7010" s="72"/>
      <c r="D7010" s="72"/>
      <c r="E7010" s="72"/>
      <c r="F7010" s="72"/>
      <c r="G7010" s="72"/>
      <c r="H7010" s="72"/>
    </row>
    <row r="7011" spans="1:8" x14ac:dyDescent="0.25">
      <c r="A7011" s="73"/>
      <c r="B7011" s="72"/>
      <c r="C7011" s="72"/>
      <c r="D7011" s="72"/>
      <c r="E7011" s="72"/>
      <c r="F7011" s="72"/>
      <c r="G7011" s="72"/>
      <c r="H7011" s="72"/>
    </row>
    <row r="7012" spans="1:8" x14ac:dyDescent="0.25">
      <c r="A7012" s="73"/>
      <c r="B7012" s="72"/>
      <c r="C7012" s="72"/>
      <c r="D7012" s="72"/>
      <c r="E7012" s="72"/>
      <c r="F7012" s="72"/>
      <c r="G7012" s="72"/>
      <c r="H7012" s="72"/>
    </row>
    <row r="7013" spans="1:8" x14ac:dyDescent="0.25">
      <c r="A7013" s="73"/>
      <c r="B7013" s="72"/>
      <c r="C7013" s="72"/>
      <c r="D7013" s="72"/>
      <c r="E7013" s="72"/>
      <c r="F7013" s="72"/>
      <c r="G7013" s="72"/>
      <c r="H7013" s="72"/>
    </row>
    <row r="7014" spans="1:8" x14ac:dyDescent="0.25">
      <c r="A7014" s="73"/>
      <c r="B7014" s="72"/>
      <c r="C7014" s="72"/>
      <c r="D7014" s="72"/>
      <c r="E7014" s="72"/>
      <c r="F7014" s="72"/>
      <c r="G7014" s="72"/>
      <c r="H7014" s="72"/>
    </row>
    <row r="7015" spans="1:8" x14ac:dyDescent="0.25">
      <c r="A7015" s="73"/>
      <c r="B7015" s="72"/>
      <c r="C7015" s="72"/>
      <c r="D7015" s="72"/>
      <c r="E7015" s="72"/>
      <c r="F7015" s="72"/>
      <c r="G7015" s="72"/>
      <c r="H7015" s="72"/>
    </row>
    <row r="7016" spans="1:8" x14ac:dyDescent="0.25">
      <c r="A7016" s="73"/>
      <c r="B7016" s="72"/>
      <c r="C7016" s="72"/>
      <c r="D7016" s="72"/>
      <c r="E7016" s="72"/>
      <c r="F7016" s="72"/>
      <c r="G7016" s="72"/>
      <c r="H7016" s="72"/>
    </row>
    <row r="7017" spans="1:8" x14ac:dyDescent="0.25">
      <c r="A7017" s="73"/>
      <c r="B7017" s="72"/>
      <c r="C7017" s="72"/>
      <c r="D7017" s="72"/>
      <c r="E7017" s="72"/>
      <c r="F7017" s="72"/>
      <c r="G7017" s="72"/>
      <c r="H7017" s="72"/>
    </row>
    <row r="7018" spans="1:8" x14ac:dyDescent="0.25">
      <c r="A7018" s="73"/>
      <c r="B7018" s="72"/>
      <c r="C7018" s="72"/>
      <c r="D7018" s="72"/>
      <c r="E7018" s="72"/>
      <c r="F7018" s="72"/>
      <c r="G7018" s="72"/>
      <c r="H7018" s="72"/>
    </row>
    <row r="7019" spans="1:8" x14ac:dyDescent="0.25">
      <c r="A7019" s="73"/>
      <c r="B7019" s="72"/>
      <c r="C7019" s="72"/>
      <c r="D7019" s="72"/>
      <c r="E7019" s="72"/>
      <c r="F7019" s="72"/>
      <c r="G7019" s="72"/>
      <c r="H7019" s="72"/>
    </row>
    <row r="7020" spans="1:8" x14ac:dyDescent="0.25">
      <c r="A7020" s="73"/>
      <c r="B7020" s="72"/>
      <c r="C7020" s="72"/>
      <c r="D7020" s="72"/>
      <c r="E7020" s="72"/>
      <c r="F7020" s="72"/>
      <c r="G7020" s="72"/>
      <c r="H7020" s="72"/>
    </row>
    <row r="7021" spans="1:8" x14ac:dyDescent="0.25">
      <c r="A7021" s="73"/>
      <c r="B7021" s="72"/>
      <c r="C7021" s="72"/>
      <c r="D7021" s="72"/>
      <c r="E7021" s="72"/>
      <c r="F7021" s="72"/>
      <c r="G7021" s="72"/>
      <c r="H7021" s="72"/>
    </row>
    <row r="7022" spans="1:8" x14ac:dyDescent="0.25">
      <c r="A7022" s="73"/>
      <c r="B7022" s="72"/>
      <c r="C7022" s="72"/>
      <c r="D7022" s="72"/>
      <c r="E7022" s="72"/>
      <c r="F7022" s="72"/>
      <c r="G7022" s="72"/>
      <c r="H7022" s="72"/>
    </row>
    <row r="7023" spans="1:8" x14ac:dyDescent="0.25">
      <c r="A7023" s="73"/>
      <c r="B7023" s="72"/>
      <c r="C7023" s="72"/>
      <c r="D7023" s="72"/>
      <c r="E7023" s="72"/>
      <c r="F7023" s="72"/>
      <c r="G7023" s="72"/>
      <c r="H7023" s="72"/>
    </row>
    <row r="7024" spans="1:8" x14ac:dyDescent="0.25">
      <c r="A7024" s="73"/>
      <c r="B7024" s="72"/>
      <c r="C7024" s="72"/>
      <c r="D7024" s="72"/>
      <c r="E7024" s="72"/>
      <c r="F7024" s="72"/>
      <c r="G7024" s="72"/>
      <c r="H7024" s="72"/>
    </row>
    <row r="7025" spans="1:8" x14ac:dyDescent="0.25">
      <c r="A7025" s="73"/>
      <c r="B7025" s="72"/>
      <c r="C7025" s="72"/>
      <c r="D7025" s="72"/>
      <c r="E7025" s="72"/>
      <c r="F7025" s="72"/>
      <c r="G7025" s="72"/>
      <c r="H7025" s="72"/>
    </row>
    <row r="7026" spans="1:8" x14ac:dyDescent="0.25">
      <c r="A7026" s="73"/>
      <c r="B7026" s="72"/>
      <c r="C7026" s="72"/>
      <c r="D7026" s="72"/>
      <c r="E7026" s="72"/>
      <c r="F7026" s="72"/>
      <c r="G7026" s="72"/>
      <c r="H7026" s="72"/>
    </row>
    <row r="7027" spans="1:8" x14ac:dyDescent="0.25">
      <c r="A7027" s="73"/>
      <c r="B7027" s="72"/>
      <c r="C7027" s="72"/>
      <c r="D7027" s="72"/>
      <c r="E7027" s="72"/>
      <c r="F7027" s="72"/>
      <c r="G7027" s="72"/>
      <c r="H7027" s="72"/>
    </row>
    <row r="7028" spans="1:8" x14ac:dyDescent="0.25">
      <c r="A7028" s="73"/>
      <c r="B7028" s="72"/>
      <c r="C7028" s="72"/>
      <c r="D7028" s="72"/>
      <c r="E7028" s="72"/>
      <c r="F7028" s="72"/>
      <c r="G7028" s="72"/>
      <c r="H7028" s="72"/>
    </row>
    <row r="7029" spans="1:8" x14ac:dyDescent="0.25">
      <c r="A7029" s="73"/>
      <c r="B7029" s="72"/>
      <c r="C7029" s="72"/>
      <c r="D7029" s="72"/>
      <c r="E7029" s="72"/>
      <c r="F7029" s="72"/>
      <c r="G7029" s="72"/>
      <c r="H7029" s="72"/>
    </row>
    <row r="7030" spans="1:8" x14ac:dyDescent="0.25">
      <c r="A7030" s="73"/>
      <c r="B7030" s="72"/>
      <c r="C7030" s="72"/>
      <c r="D7030" s="72"/>
      <c r="E7030" s="72"/>
      <c r="F7030" s="72"/>
      <c r="G7030" s="72"/>
      <c r="H7030" s="72"/>
    </row>
    <row r="7031" spans="1:8" x14ac:dyDescent="0.25">
      <c r="A7031" s="73"/>
      <c r="B7031" s="72"/>
      <c r="C7031" s="72"/>
      <c r="D7031" s="72"/>
      <c r="E7031" s="72"/>
      <c r="F7031" s="72"/>
      <c r="G7031" s="72"/>
      <c r="H7031" s="72"/>
    </row>
    <row r="7032" spans="1:8" x14ac:dyDescent="0.25">
      <c r="A7032" s="73"/>
      <c r="B7032" s="72"/>
      <c r="C7032" s="72"/>
      <c r="D7032" s="72"/>
      <c r="E7032" s="72"/>
      <c r="F7032" s="72"/>
      <c r="G7032" s="72"/>
      <c r="H7032" s="72"/>
    </row>
    <row r="7033" spans="1:8" x14ac:dyDescent="0.25">
      <c r="A7033" s="73"/>
      <c r="B7033" s="72"/>
      <c r="C7033" s="72"/>
      <c r="D7033" s="72"/>
      <c r="E7033" s="72"/>
      <c r="F7033" s="72"/>
      <c r="G7033" s="72"/>
      <c r="H7033" s="72"/>
    </row>
    <row r="7034" spans="1:8" x14ac:dyDescent="0.25">
      <c r="A7034" s="73"/>
      <c r="B7034" s="72"/>
      <c r="C7034" s="72"/>
      <c r="D7034" s="72"/>
      <c r="E7034" s="72"/>
      <c r="F7034" s="72"/>
      <c r="G7034" s="72"/>
      <c r="H7034" s="72"/>
    </row>
    <row r="7035" spans="1:8" x14ac:dyDescent="0.25">
      <c r="A7035" s="73"/>
      <c r="B7035" s="72"/>
      <c r="C7035" s="72"/>
      <c r="D7035" s="72"/>
      <c r="E7035" s="72"/>
      <c r="F7035" s="72"/>
      <c r="G7035" s="72"/>
      <c r="H7035" s="72"/>
    </row>
    <row r="7036" spans="1:8" x14ac:dyDescent="0.25">
      <c r="A7036" s="73"/>
      <c r="B7036" s="72"/>
      <c r="C7036" s="72"/>
      <c r="D7036" s="72"/>
      <c r="E7036" s="72"/>
      <c r="F7036" s="72"/>
      <c r="G7036" s="72"/>
      <c r="H7036" s="72"/>
    </row>
    <row r="7037" spans="1:8" x14ac:dyDescent="0.25">
      <c r="A7037" s="73"/>
      <c r="B7037" s="72"/>
      <c r="C7037" s="72"/>
      <c r="D7037" s="72"/>
      <c r="E7037" s="72"/>
      <c r="F7037" s="72"/>
      <c r="G7037" s="72"/>
      <c r="H7037" s="72"/>
    </row>
    <row r="7038" spans="1:8" x14ac:dyDescent="0.25">
      <c r="A7038" s="73"/>
      <c r="B7038" s="72"/>
      <c r="C7038" s="72"/>
      <c r="D7038" s="72"/>
      <c r="E7038" s="72"/>
      <c r="F7038" s="72"/>
      <c r="G7038" s="72"/>
      <c r="H7038" s="72"/>
    </row>
    <row r="7039" spans="1:8" x14ac:dyDescent="0.25">
      <c r="A7039" s="73"/>
      <c r="B7039" s="72"/>
      <c r="C7039" s="72"/>
      <c r="D7039" s="72"/>
      <c r="E7039" s="72"/>
      <c r="F7039" s="72"/>
      <c r="G7039" s="72"/>
      <c r="H7039" s="72"/>
    </row>
    <row r="7040" spans="1:8" x14ac:dyDescent="0.25">
      <c r="A7040" s="73"/>
      <c r="B7040" s="72"/>
      <c r="C7040" s="72"/>
      <c r="D7040" s="72"/>
      <c r="E7040" s="72"/>
      <c r="F7040" s="72"/>
      <c r="G7040" s="72"/>
      <c r="H7040" s="72"/>
    </row>
    <row r="7041" spans="1:8" x14ac:dyDescent="0.25">
      <c r="A7041" s="73"/>
      <c r="B7041" s="72"/>
      <c r="C7041" s="72"/>
      <c r="D7041" s="72"/>
      <c r="E7041" s="72"/>
      <c r="F7041" s="72"/>
      <c r="G7041" s="72"/>
      <c r="H7041" s="72"/>
    </row>
    <row r="7042" spans="1:8" x14ac:dyDescent="0.25">
      <c r="A7042" s="73"/>
      <c r="B7042" s="72"/>
      <c r="C7042" s="72"/>
      <c r="D7042" s="72"/>
      <c r="E7042" s="72"/>
      <c r="F7042" s="72"/>
      <c r="G7042" s="72"/>
      <c r="H7042" s="72"/>
    </row>
    <row r="7043" spans="1:8" x14ac:dyDescent="0.25">
      <c r="A7043" s="73"/>
      <c r="B7043" s="72"/>
      <c r="C7043" s="72"/>
      <c r="D7043" s="72"/>
      <c r="E7043" s="72"/>
      <c r="F7043" s="72"/>
      <c r="G7043" s="72"/>
      <c r="H7043" s="72"/>
    </row>
    <row r="7044" spans="1:8" x14ac:dyDescent="0.25">
      <c r="A7044" s="73"/>
      <c r="B7044" s="72"/>
      <c r="C7044" s="72"/>
      <c r="D7044" s="72"/>
      <c r="E7044" s="72"/>
      <c r="F7044" s="72"/>
      <c r="G7044" s="72"/>
      <c r="H7044" s="72"/>
    </row>
    <row r="7045" spans="1:8" x14ac:dyDescent="0.25">
      <c r="A7045" s="73"/>
      <c r="B7045" s="72"/>
      <c r="C7045" s="72"/>
      <c r="D7045" s="72"/>
      <c r="E7045" s="72"/>
      <c r="F7045" s="72"/>
      <c r="G7045" s="72"/>
      <c r="H7045" s="72"/>
    </row>
    <row r="7046" spans="1:8" x14ac:dyDescent="0.25">
      <c r="A7046" s="73"/>
      <c r="B7046" s="72"/>
      <c r="C7046" s="72"/>
      <c r="D7046" s="72"/>
      <c r="E7046" s="72"/>
      <c r="F7046" s="72"/>
      <c r="G7046" s="72"/>
      <c r="H7046" s="72"/>
    </row>
    <row r="7047" spans="1:8" x14ac:dyDescent="0.25">
      <c r="A7047" s="73"/>
      <c r="B7047" s="72"/>
      <c r="C7047" s="72"/>
      <c r="D7047" s="72"/>
      <c r="E7047" s="72"/>
      <c r="F7047" s="72"/>
      <c r="G7047" s="72"/>
      <c r="H7047" s="72"/>
    </row>
    <row r="7048" spans="1:8" x14ac:dyDescent="0.25">
      <c r="A7048" s="73"/>
      <c r="B7048" s="72"/>
      <c r="C7048" s="72"/>
      <c r="D7048" s="72"/>
      <c r="E7048" s="72"/>
      <c r="F7048" s="72"/>
      <c r="G7048" s="72"/>
      <c r="H7048" s="72"/>
    </row>
    <row r="7049" spans="1:8" x14ac:dyDescent="0.25">
      <c r="A7049" s="73"/>
      <c r="B7049" s="72"/>
      <c r="C7049" s="72"/>
      <c r="D7049" s="72"/>
      <c r="E7049" s="72"/>
      <c r="F7049" s="72"/>
      <c r="G7049" s="72"/>
      <c r="H7049" s="72"/>
    </row>
    <row r="7050" spans="1:8" x14ac:dyDescent="0.25">
      <c r="A7050" s="73"/>
      <c r="B7050" s="72"/>
      <c r="C7050" s="72"/>
      <c r="D7050" s="72"/>
      <c r="E7050" s="72"/>
      <c r="F7050" s="72"/>
      <c r="G7050" s="72"/>
      <c r="H7050" s="72"/>
    </row>
    <row r="7051" spans="1:8" x14ac:dyDescent="0.25">
      <c r="A7051" s="73"/>
      <c r="B7051" s="72"/>
      <c r="C7051" s="72"/>
      <c r="D7051" s="72"/>
      <c r="E7051" s="72"/>
      <c r="F7051" s="72"/>
      <c r="G7051" s="72"/>
      <c r="H7051" s="72"/>
    </row>
    <row r="7052" spans="1:8" x14ac:dyDescent="0.25">
      <c r="A7052" s="73"/>
      <c r="B7052" s="72"/>
      <c r="C7052" s="72"/>
      <c r="D7052" s="72"/>
      <c r="E7052" s="72"/>
      <c r="F7052" s="72"/>
      <c r="G7052" s="72"/>
      <c r="H7052" s="72"/>
    </row>
    <row r="7053" spans="1:8" x14ac:dyDescent="0.25">
      <c r="A7053" s="73"/>
      <c r="B7053" s="72"/>
      <c r="C7053" s="72"/>
      <c r="D7053" s="72"/>
      <c r="E7053" s="72"/>
      <c r="F7053" s="72"/>
      <c r="G7053" s="72"/>
      <c r="H7053" s="72"/>
    </row>
    <row r="7054" spans="1:8" x14ac:dyDescent="0.25">
      <c r="A7054" s="73"/>
      <c r="B7054" s="72"/>
      <c r="C7054" s="72"/>
      <c r="D7054" s="72"/>
      <c r="E7054" s="72"/>
      <c r="F7054" s="72"/>
      <c r="G7054" s="72"/>
      <c r="H7054" s="72"/>
    </row>
    <row r="7055" spans="1:8" x14ac:dyDescent="0.25">
      <c r="A7055" s="73"/>
      <c r="B7055" s="72"/>
      <c r="C7055" s="72"/>
      <c r="D7055" s="72"/>
      <c r="E7055" s="72"/>
      <c r="F7055" s="72"/>
      <c r="G7055" s="72"/>
      <c r="H7055" s="72"/>
    </row>
    <row r="7056" spans="1:8" x14ac:dyDescent="0.25">
      <c r="A7056" s="73"/>
      <c r="B7056" s="72"/>
      <c r="C7056" s="72"/>
      <c r="D7056" s="72"/>
      <c r="E7056" s="72"/>
      <c r="F7056" s="72"/>
      <c r="G7056" s="72"/>
      <c r="H7056" s="72"/>
    </row>
    <row r="7057" spans="1:8" x14ac:dyDescent="0.25">
      <c r="A7057" s="73"/>
      <c r="B7057" s="72"/>
      <c r="C7057" s="72"/>
      <c r="D7057" s="72"/>
      <c r="E7057" s="72"/>
      <c r="F7057" s="72"/>
      <c r="G7057" s="72"/>
      <c r="H7057" s="72"/>
    </row>
    <row r="7058" spans="1:8" x14ac:dyDescent="0.25">
      <c r="A7058" s="73"/>
      <c r="B7058" s="72"/>
      <c r="C7058" s="72"/>
      <c r="D7058" s="72"/>
      <c r="E7058" s="72"/>
      <c r="F7058" s="72"/>
      <c r="G7058" s="72"/>
      <c r="H7058" s="72"/>
    </row>
    <row r="7059" spans="1:8" x14ac:dyDescent="0.25">
      <c r="A7059" s="73"/>
      <c r="B7059" s="72"/>
      <c r="C7059" s="72"/>
      <c r="D7059" s="72"/>
      <c r="E7059" s="72"/>
      <c r="F7059" s="72"/>
      <c r="G7059" s="72"/>
      <c r="H7059" s="72"/>
    </row>
    <row r="7060" spans="1:8" x14ac:dyDescent="0.25">
      <c r="A7060" s="73"/>
      <c r="B7060" s="72"/>
      <c r="C7060" s="72"/>
      <c r="D7060" s="72"/>
      <c r="E7060" s="72"/>
      <c r="F7060" s="72"/>
      <c r="G7060" s="72"/>
      <c r="H7060" s="72"/>
    </row>
    <row r="7061" spans="1:8" x14ac:dyDescent="0.25">
      <c r="A7061" s="73"/>
      <c r="B7061" s="72"/>
      <c r="C7061" s="72"/>
      <c r="D7061" s="72"/>
      <c r="E7061" s="72"/>
      <c r="F7061" s="72"/>
      <c r="G7061" s="72"/>
      <c r="H7061" s="72"/>
    </row>
    <row r="7062" spans="1:8" x14ac:dyDescent="0.25">
      <c r="A7062" s="73"/>
      <c r="B7062" s="72"/>
      <c r="C7062" s="72"/>
      <c r="D7062" s="72"/>
      <c r="E7062" s="72"/>
      <c r="F7062" s="72"/>
      <c r="G7062" s="72"/>
      <c r="H7062" s="72"/>
    </row>
    <row r="7063" spans="1:8" x14ac:dyDescent="0.25">
      <c r="A7063" s="73"/>
      <c r="B7063" s="72"/>
      <c r="C7063" s="72"/>
      <c r="D7063" s="72"/>
      <c r="E7063" s="72"/>
      <c r="F7063" s="72"/>
      <c r="G7063" s="72"/>
      <c r="H7063" s="72"/>
    </row>
    <row r="7064" spans="1:8" x14ac:dyDescent="0.25">
      <c r="A7064" s="73"/>
      <c r="B7064" s="72"/>
      <c r="C7064" s="72"/>
      <c r="D7064" s="72"/>
      <c r="E7064" s="72"/>
      <c r="F7064" s="72"/>
      <c r="G7064" s="72"/>
      <c r="H7064" s="72"/>
    </row>
    <row r="7065" spans="1:8" x14ac:dyDescent="0.25">
      <c r="A7065" s="73"/>
      <c r="B7065" s="72"/>
      <c r="C7065" s="72"/>
      <c r="D7065" s="72"/>
      <c r="E7065" s="72"/>
      <c r="F7065" s="72"/>
      <c r="G7065" s="72"/>
      <c r="H7065" s="72"/>
    </row>
    <row r="7066" spans="1:8" x14ac:dyDescent="0.25">
      <c r="A7066" s="73"/>
      <c r="B7066" s="72"/>
      <c r="C7066" s="72"/>
      <c r="D7066" s="72"/>
      <c r="E7066" s="72"/>
      <c r="F7066" s="72"/>
      <c r="G7066" s="72"/>
      <c r="H7066" s="72"/>
    </row>
    <row r="7067" spans="1:8" x14ac:dyDescent="0.25">
      <c r="A7067" s="73"/>
      <c r="B7067" s="72"/>
      <c r="C7067" s="72"/>
      <c r="D7067" s="72"/>
      <c r="E7067" s="72"/>
      <c r="F7067" s="72"/>
      <c r="G7067" s="72"/>
      <c r="H7067" s="72"/>
    </row>
    <row r="7068" spans="1:8" x14ac:dyDescent="0.25">
      <c r="A7068" s="73"/>
      <c r="B7068" s="72"/>
      <c r="C7068" s="72"/>
      <c r="D7068" s="72"/>
      <c r="E7068" s="72"/>
      <c r="F7068" s="72"/>
      <c r="G7068" s="72"/>
      <c r="H7068" s="72"/>
    </row>
    <row r="7069" spans="1:8" x14ac:dyDescent="0.25">
      <c r="A7069" s="73"/>
      <c r="B7069" s="72"/>
      <c r="C7069" s="72"/>
      <c r="D7069" s="72"/>
      <c r="E7069" s="72"/>
      <c r="F7069" s="72"/>
      <c r="G7069" s="72"/>
      <c r="H7069" s="72"/>
    </row>
    <row r="7070" spans="1:8" x14ac:dyDescent="0.25">
      <c r="A7070" s="73"/>
      <c r="B7070" s="72"/>
      <c r="C7070" s="72"/>
      <c r="D7070" s="72"/>
      <c r="E7070" s="72"/>
      <c r="F7070" s="72"/>
      <c r="G7070" s="72"/>
      <c r="H7070" s="72"/>
    </row>
    <row r="7071" spans="1:8" x14ac:dyDescent="0.25">
      <c r="A7071" s="73"/>
      <c r="B7071" s="72"/>
      <c r="C7071" s="72"/>
      <c r="D7071" s="72"/>
      <c r="E7071" s="72"/>
      <c r="F7071" s="72"/>
      <c r="G7071" s="72"/>
      <c r="H7071" s="72"/>
    </row>
    <row r="7072" spans="1:8" x14ac:dyDescent="0.25">
      <c r="A7072" s="73"/>
      <c r="B7072" s="72"/>
      <c r="C7072" s="72"/>
      <c r="D7072" s="72"/>
      <c r="E7072" s="72"/>
      <c r="F7072" s="72"/>
      <c r="G7072" s="72"/>
      <c r="H7072" s="72"/>
    </row>
    <row r="7073" spans="1:8" x14ac:dyDescent="0.25">
      <c r="A7073" s="73"/>
      <c r="B7073" s="72"/>
      <c r="C7073" s="72"/>
      <c r="D7073" s="72"/>
      <c r="E7073" s="72"/>
      <c r="F7073" s="72"/>
      <c r="G7073" s="72"/>
      <c r="H7073" s="72"/>
    </row>
    <row r="7074" spans="1:8" x14ac:dyDescent="0.25">
      <c r="A7074" s="73"/>
      <c r="B7074" s="72"/>
      <c r="C7074" s="72"/>
      <c r="D7074" s="72"/>
      <c r="E7074" s="72"/>
      <c r="F7074" s="72"/>
      <c r="G7074" s="72"/>
      <c r="H7074" s="72"/>
    </row>
    <row r="7075" spans="1:8" x14ac:dyDescent="0.25">
      <c r="A7075" s="73"/>
      <c r="B7075" s="72"/>
      <c r="C7075" s="72"/>
      <c r="D7075" s="72"/>
      <c r="E7075" s="72"/>
      <c r="F7075" s="72"/>
      <c r="G7075" s="72"/>
      <c r="H7075" s="72"/>
    </row>
    <row r="7076" spans="1:8" x14ac:dyDescent="0.25">
      <c r="A7076" s="73"/>
      <c r="B7076" s="72"/>
      <c r="C7076" s="72"/>
      <c r="D7076" s="72"/>
      <c r="E7076" s="72"/>
      <c r="F7076" s="72"/>
      <c r="G7076" s="72"/>
      <c r="H7076" s="72"/>
    </row>
    <row r="7077" spans="1:8" x14ac:dyDescent="0.25">
      <c r="A7077" s="73"/>
      <c r="B7077" s="72"/>
      <c r="C7077" s="72"/>
      <c r="D7077" s="72"/>
      <c r="E7077" s="72"/>
      <c r="F7077" s="72"/>
      <c r="G7077" s="72"/>
      <c r="H7077" s="72"/>
    </row>
    <row r="7078" spans="1:8" x14ac:dyDescent="0.25">
      <c r="A7078" s="73"/>
      <c r="B7078" s="72"/>
      <c r="C7078" s="72"/>
      <c r="D7078" s="72"/>
      <c r="E7078" s="72"/>
      <c r="F7078" s="72"/>
      <c r="G7078" s="72"/>
      <c r="H7078" s="72"/>
    </row>
    <row r="7079" spans="1:8" x14ac:dyDescent="0.25">
      <c r="A7079" s="73"/>
      <c r="B7079" s="72"/>
      <c r="C7079" s="72"/>
      <c r="D7079" s="72"/>
      <c r="E7079" s="72"/>
      <c r="F7079" s="72"/>
      <c r="G7079" s="72"/>
      <c r="H7079" s="72"/>
    </row>
    <row r="7080" spans="1:8" x14ac:dyDescent="0.25">
      <c r="A7080" s="73"/>
      <c r="B7080" s="72"/>
      <c r="C7080" s="72"/>
      <c r="D7080" s="72"/>
      <c r="E7080" s="72"/>
      <c r="F7080" s="72"/>
      <c r="G7080" s="72"/>
      <c r="H7080" s="72"/>
    </row>
    <row r="7081" spans="1:8" x14ac:dyDescent="0.25">
      <c r="A7081" s="73"/>
      <c r="B7081" s="72"/>
      <c r="C7081" s="72"/>
      <c r="D7081" s="72"/>
      <c r="E7081" s="72"/>
      <c r="F7081" s="72"/>
      <c r="G7081" s="72"/>
      <c r="H7081" s="72"/>
    </row>
    <row r="7082" spans="1:8" x14ac:dyDescent="0.25">
      <c r="A7082" s="73"/>
      <c r="B7082" s="72"/>
      <c r="C7082" s="72"/>
      <c r="D7082" s="72"/>
      <c r="E7082" s="72"/>
      <c r="F7082" s="72"/>
      <c r="G7082" s="72"/>
      <c r="H7082" s="72"/>
    </row>
    <row r="7083" spans="1:8" x14ac:dyDescent="0.25">
      <c r="A7083" s="73"/>
      <c r="B7083" s="72"/>
      <c r="C7083" s="72"/>
      <c r="D7083" s="72"/>
      <c r="E7083" s="72"/>
      <c r="F7083" s="72"/>
      <c r="G7083" s="72"/>
      <c r="H7083" s="72"/>
    </row>
    <row r="7084" spans="1:8" x14ac:dyDescent="0.25">
      <c r="A7084" s="73"/>
      <c r="B7084" s="72"/>
      <c r="C7084" s="72"/>
      <c r="D7084" s="72"/>
      <c r="E7084" s="72"/>
      <c r="F7084" s="72"/>
      <c r="G7084" s="72"/>
      <c r="H7084" s="72"/>
    </row>
    <row r="7085" spans="1:8" x14ac:dyDescent="0.25">
      <c r="A7085" s="73"/>
      <c r="B7085" s="72"/>
      <c r="C7085" s="72"/>
      <c r="D7085" s="72"/>
      <c r="E7085" s="72"/>
      <c r="F7085" s="72"/>
      <c r="G7085" s="72"/>
      <c r="H7085" s="72"/>
    </row>
    <row r="7086" spans="1:8" x14ac:dyDescent="0.25">
      <c r="A7086" s="73"/>
      <c r="B7086" s="72"/>
      <c r="C7086" s="72"/>
      <c r="D7086" s="72"/>
      <c r="E7086" s="72"/>
      <c r="F7086" s="72"/>
      <c r="G7086" s="72"/>
      <c r="H7086" s="72"/>
    </row>
    <row r="7087" spans="1:8" x14ac:dyDescent="0.25">
      <c r="A7087" s="73"/>
      <c r="B7087" s="72"/>
      <c r="C7087" s="72"/>
      <c r="D7087" s="72"/>
      <c r="E7087" s="72"/>
      <c r="F7087" s="72"/>
      <c r="G7087" s="72"/>
      <c r="H7087" s="72"/>
    </row>
    <row r="7088" spans="1:8" x14ac:dyDescent="0.25">
      <c r="A7088" s="73"/>
      <c r="B7088" s="72"/>
      <c r="C7088" s="72"/>
      <c r="D7088" s="72"/>
      <c r="E7088" s="72"/>
      <c r="F7088" s="72"/>
      <c r="G7088" s="72"/>
      <c r="H7088" s="72"/>
    </row>
    <row r="7089" spans="1:8" x14ac:dyDescent="0.25">
      <c r="A7089" s="73"/>
      <c r="B7089" s="72"/>
      <c r="C7089" s="72"/>
      <c r="D7089" s="72"/>
      <c r="E7089" s="72"/>
      <c r="F7089" s="72"/>
      <c r="G7089" s="72"/>
      <c r="H7089" s="72"/>
    </row>
    <row r="7090" spans="1:8" x14ac:dyDescent="0.25">
      <c r="A7090" s="73"/>
      <c r="B7090" s="72"/>
      <c r="C7090" s="72"/>
      <c r="D7090" s="72"/>
      <c r="E7090" s="72"/>
      <c r="F7090" s="72"/>
      <c r="G7090" s="72"/>
      <c r="H7090" s="72"/>
    </row>
    <row r="7091" spans="1:8" x14ac:dyDescent="0.25">
      <c r="A7091" s="73"/>
      <c r="B7091" s="72"/>
      <c r="C7091" s="72"/>
      <c r="D7091" s="72"/>
      <c r="E7091" s="72"/>
      <c r="F7091" s="72"/>
      <c r="G7091" s="72"/>
      <c r="H7091" s="72"/>
    </row>
    <row r="7092" spans="1:8" x14ac:dyDescent="0.25">
      <c r="A7092" s="73"/>
      <c r="B7092" s="72"/>
      <c r="C7092" s="72"/>
      <c r="D7092" s="72"/>
      <c r="E7092" s="72"/>
      <c r="F7092" s="72"/>
      <c r="G7092" s="72"/>
      <c r="H7092" s="72"/>
    </row>
    <row r="7093" spans="1:8" x14ac:dyDescent="0.25">
      <c r="A7093" s="73"/>
      <c r="B7093" s="72"/>
      <c r="C7093" s="72"/>
      <c r="D7093" s="72"/>
      <c r="E7093" s="72"/>
      <c r="F7093" s="72"/>
      <c r="G7093" s="72"/>
      <c r="H7093" s="72"/>
    </row>
    <row r="7094" spans="1:8" x14ac:dyDescent="0.25">
      <c r="A7094" s="73"/>
      <c r="B7094" s="72"/>
      <c r="C7094" s="72"/>
      <c r="D7094" s="72"/>
      <c r="E7094" s="72"/>
      <c r="F7094" s="72"/>
      <c r="G7094" s="72"/>
      <c r="H7094" s="72"/>
    </row>
    <row r="7095" spans="1:8" x14ac:dyDescent="0.25">
      <c r="A7095" s="73"/>
      <c r="B7095" s="72"/>
      <c r="C7095" s="72"/>
      <c r="D7095" s="72"/>
      <c r="E7095" s="72"/>
      <c r="F7095" s="72"/>
      <c r="G7095" s="72"/>
      <c r="H7095" s="72"/>
    </row>
    <row r="7096" spans="1:8" x14ac:dyDescent="0.25">
      <c r="A7096" s="73"/>
      <c r="B7096" s="72"/>
      <c r="C7096" s="72"/>
      <c r="D7096" s="72"/>
      <c r="E7096" s="72"/>
      <c r="F7096" s="72"/>
      <c r="G7096" s="72"/>
      <c r="H7096" s="72"/>
    </row>
    <row r="7097" spans="1:8" x14ac:dyDescent="0.25">
      <c r="A7097" s="73"/>
      <c r="B7097" s="72"/>
      <c r="C7097" s="72"/>
      <c r="D7097" s="72"/>
      <c r="E7097" s="72"/>
      <c r="F7097" s="72"/>
      <c r="G7097" s="72"/>
      <c r="H7097" s="72"/>
    </row>
    <row r="7098" spans="1:8" x14ac:dyDescent="0.25">
      <c r="A7098" s="73"/>
      <c r="B7098" s="72"/>
      <c r="C7098" s="72"/>
      <c r="D7098" s="72"/>
      <c r="E7098" s="72"/>
      <c r="F7098" s="72"/>
      <c r="G7098" s="72"/>
      <c r="H7098" s="72"/>
    </row>
    <row r="7099" spans="1:8" x14ac:dyDescent="0.25">
      <c r="A7099" s="73"/>
      <c r="B7099" s="72"/>
      <c r="C7099" s="72"/>
      <c r="D7099" s="72"/>
      <c r="E7099" s="72"/>
      <c r="F7099" s="72"/>
      <c r="G7099" s="72"/>
      <c r="H7099" s="72"/>
    </row>
    <row r="7100" spans="1:8" x14ac:dyDescent="0.25">
      <c r="A7100" s="73"/>
      <c r="B7100" s="72"/>
      <c r="C7100" s="72"/>
      <c r="D7100" s="72"/>
      <c r="E7100" s="72"/>
      <c r="F7100" s="72"/>
      <c r="G7100" s="72"/>
      <c r="H7100" s="72"/>
    </row>
    <row r="7101" spans="1:8" x14ac:dyDescent="0.25">
      <c r="A7101" s="73"/>
      <c r="B7101" s="72"/>
      <c r="C7101" s="72"/>
      <c r="D7101" s="72"/>
      <c r="E7101" s="72"/>
      <c r="F7101" s="72"/>
      <c r="G7101" s="72"/>
      <c r="H7101" s="72"/>
    </row>
    <row r="7102" spans="1:8" x14ac:dyDescent="0.25">
      <c r="A7102" s="73"/>
      <c r="B7102" s="72"/>
      <c r="C7102" s="72"/>
      <c r="D7102" s="72"/>
      <c r="E7102" s="72"/>
      <c r="F7102" s="72"/>
      <c r="G7102" s="72"/>
      <c r="H7102" s="72"/>
    </row>
    <row r="7103" spans="1:8" x14ac:dyDescent="0.25">
      <c r="A7103" s="73"/>
      <c r="B7103" s="72"/>
      <c r="C7103" s="72"/>
      <c r="D7103" s="72"/>
      <c r="E7103" s="72"/>
      <c r="F7103" s="72"/>
      <c r="G7103" s="72"/>
      <c r="H7103" s="72"/>
    </row>
    <row r="7104" spans="1:8" x14ac:dyDescent="0.25">
      <c r="A7104" s="73"/>
      <c r="B7104" s="72"/>
      <c r="C7104" s="72"/>
      <c r="D7104" s="72"/>
      <c r="E7104" s="72"/>
      <c r="F7104" s="72"/>
      <c r="G7104" s="72"/>
      <c r="H7104" s="72"/>
    </row>
    <row r="7105" spans="1:8" x14ac:dyDescent="0.25">
      <c r="A7105" s="73"/>
      <c r="B7105" s="72"/>
      <c r="C7105" s="72"/>
      <c r="D7105" s="72"/>
      <c r="E7105" s="72"/>
      <c r="F7105" s="72"/>
      <c r="G7105" s="72"/>
      <c r="H7105" s="72"/>
    </row>
    <row r="7106" spans="1:8" x14ac:dyDescent="0.25">
      <c r="A7106" s="73"/>
      <c r="B7106" s="72"/>
      <c r="C7106" s="72"/>
      <c r="D7106" s="72"/>
      <c r="E7106" s="72"/>
      <c r="F7106" s="72"/>
      <c r="G7106" s="72"/>
      <c r="H7106" s="72"/>
    </row>
    <row r="7107" spans="1:8" x14ac:dyDescent="0.25">
      <c r="A7107" s="73"/>
      <c r="B7107" s="72"/>
      <c r="C7107" s="72"/>
      <c r="D7107" s="72"/>
      <c r="E7107" s="72"/>
      <c r="F7107" s="72"/>
      <c r="G7107" s="72"/>
      <c r="H7107" s="72"/>
    </row>
    <row r="7108" spans="1:8" x14ac:dyDescent="0.25">
      <c r="A7108" s="73"/>
      <c r="B7108" s="72"/>
      <c r="C7108" s="72"/>
      <c r="D7108" s="72"/>
      <c r="E7108" s="72"/>
      <c r="F7108" s="72"/>
      <c r="G7108" s="72"/>
      <c r="H7108" s="72"/>
    </row>
    <row r="7109" spans="1:8" x14ac:dyDescent="0.25">
      <c r="A7109" s="73"/>
      <c r="B7109" s="72"/>
      <c r="C7109" s="72"/>
      <c r="D7109" s="72"/>
      <c r="E7109" s="72"/>
      <c r="F7109" s="72"/>
      <c r="G7109" s="72"/>
      <c r="H7109" s="72"/>
    </row>
    <row r="7110" spans="1:8" x14ac:dyDescent="0.25">
      <c r="A7110" s="73"/>
      <c r="B7110" s="72"/>
      <c r="C7110" s="72"/>
      <c r="D7110" s="72"/>
      <c r="E7110" s="72"/>
      <c r="F7110" s="72"/>
      <c r="G7110" s="72"/>
      <c r="H7110" s="72"/>
    </row>
    <row r="7111" spans="1:8" x14ac:dyDescent="0.25">
      <c r="A7111" s="73"/>
      <c r="B7111" s="72"/>
      <c r="C7111" s="72"/>
      <c r="D7111" s="72"/>
      <c r="E7111" s="72"/>
      <c r="F7111" s="72"/>
      <c r="G7111" s="72"/>
      <c r="H7111" s="72"/>
    </row>
    <row r="7112" spans="1:8" x14ac:dyDescent="0.25">
      <c r="A7112" s="73"/>
      <c r="B7112" s="72"/>
      <c r="C7112" s="72"/>
      <c r="D7112" s="72"/>
      <c r="E7112" s="72"/>
      <c r="F7112" s="72"/>
      <c r="G7112" s="72"/>
      <c r="H7112" s="72"/>
    </row>
    <row r="7113" spans="1:8" x14ac:dyDescent="0.25">
      <c r="A7113" s="73"/>
      <c r="B7113" s="72"/>
      <c r="C7113" s="72"/>
      <c r="D7113" s="72"/>
      <c r="E7113" s="72"/>
      <c r="F7113" s="72"/>
      <c r="G7113" s="72"/>
      <c r="H7113" s="72"/>
    </row>
    <row r="7114" spans="1:8" x14ac:dyDescent="0.25">
      <c r="A7114" s="73"/>
      <c r="B7114" s="72"/>
      <c r="C7114" s="72"/>
      <c r="D7114" s="72"/>
      <c r="E7114" s="72"/>
      <c r="F7114" s="72"/>
      <c r="G7114" s="72"/>
      <c r="H7114" s="72"/>
    </row>
    <row r="7115" spans="1:8" x14ac:dyDescent="0.25">
      <c r="A7115" s="73"/>
      <c r="B7115" s="72"/>
      <c r="C7115" s="72"/>
      <c r="D7115" s="72"/>
      <c r="E7115" s="72"/>
      <c r="F7115" s="72"/>
      <c r="G7115" s="72"/>
      <c r="H7115" s="72"/>
    </row>
    <row r="7116" spans="1:8" x14ac:dyDescent="0.25">
      <c r="A7116" s="73"/>
      <c r="B7116" s="72"/>
      <c r="C7116" s="72"/>
      <c r="D7116" s="72"/>
      <c r="E7116" s="72"/>
      <c r="F7116" s="72"/>
      <c r="G7116" s="72"/>
      <c r="H7116" s="72"/>
    </row>
    <row r="7117" spans="1:8" x14ac:dyDescent="0.25">
      <c r="A7117" s="73"/>
      <c r="B7117" s="72"/>
      <c r="C7117" s="72"/>
      <c r="D7117" s="72"/>
      <c r="E7117" s="72"/>
      <c r="F7117" s="72"/>
      <c r="G7117" s="72"/>
      <c r="H7117" s="72"/>
    </row>
    <row r="7118" spans="1:8" x14ac:dyDescent="0.25">
      <c r="A7118" s="73"/>
      <c r="B7118" s="72"/>
      <c r="C7118" s="72"/>
      <c r="D7118" s="72"/>
      <c r="E7118" s="72"/>
      <c r="F7118" s="72"/>
      <c r="G7118" s="72"/>
      <c r="H7118" s="72"/>
    </row>
    <row r="7119" spans="1:8" x14ac:dyDescent="0.25">
      <c r="A7119" s="73"/>
      <c r="B7119" s="72"/>
      <c r="C7119" s="72"/>
      <c r="D7119" s="72"/>
      <c r="E7119" s="72"/>
      <c r="F7119" s="72"/>
      <c r="G7119" s="72"/>
      <c r="H7119" s="72"/>
    </row>
    <row r="7120" spans="1:8" x14ac:dyDescent="0.25">
      <c r="A7120" s="73"/>
      <c r="B7120" s="72"/>
      <c r="C7120" s="72"/>
      <c r="D7120" s="72"/>
      <c r="E7120" s="72"/>
      <c r="F7120" s="72"/>
      <c r="G7120" s="72"/>
      <c r="H7120" s="72"/>
    </row>
    <row r="7121" spans="1:8" x14ac:dyDescent="0.25">
      <c r="A7121" s="73"/>
      <c r="B7121" s="72"/>
      <c r="C7121" s="72"/>
      <c r="D7121" s="72"/>
      <c r="E7121" s="72"/>
      <c r="F7121" s="72"/>
      <c r="G7121" s="72"/>
      <c r="H7121" s="72"/>
    </row>
    <row r="7122" spans="1:8" x14ac:dyDescent="0.25">
      <c r="A7122" s="73"/>
      <c r="B7122" s="72"/>
      <c r="C7122" s="72"/>
      <c r="D7122" s="72"/>
      <c r="E7122" s="72"/>
      <c r="F7122" s="72"/>
      <c r="G7122" s="72"/>
      <c r="H7122" s="72"/>
    </row>
    <row r="7123" spans="1:8" x14ac:dyDescent="0.25">
      <c r="A7123" s="73"/>
      <c r="B7123" s="72"/>
      <c r="C7123" s="72"/>
      <c r="D7123" s="72"/>
      <c r="E7123" s="72"/>
      <c r="F7123" s="72"/>
      <c r="G7123" s="72"/>
      <c r="H7123" s="72"/>
    </row>
    <row r="7124" spans="1:8" x14ac:dyDescent="0.25">
      <c r="A7124" s="73"/>
      <c r="B7124" s="72"/>
      <c r="C7124" s="72"/>
      <c r="D7124" s="72"/>
      <c r="E7124" s="72"/>
      <c r="F7124" s="72"/>
      <c r="G7124" s="72"/>
      <c r="H7124" s="72"/>
    </row>
    <row r="7125" spans="1:8" x14ac:dyDescent="0.25">
      <c r="A7125" s="73"/>
      <c r="B7125" s="72"/>
      <c r="C7125" s="72"/>
      <c r="D7125" s="72"/>
      <c r="E7125" s="72"/>
      <c r="F7125" s="72"/>
      <c r="G7125" s="72"/>
      <c r="H7125" s="72"/>
    </row>
    <row r="7126" spans="1:8" x14ac:dyDescent="0.25">
      <c r="A7126" s="73"/>
      <c r="B7126" s="72"/>
      <c r="C7126" s="72"/>
      <c r="D7126" s="72"/>
      <c r="E7126" s="72"/>
      <c r="F7126" s="72"/>
      <c r="G7126" s="72"/>
      <c r="H7126" s="72"/>
    </row>
    <row r="7127" spans="1:8" x14ac:dyDescent="0.25">
      <c r="A7127" s="73"/>
      <c r="B7127" s="72"/>
      <c r="C7127" s="72"/>
      <c r="D7127" s="72"/>
      <c r="E7127" s="72"/>
      <c r="F7127" s="72"/>
      <c r="G7127" s="72"/>
      <c r="H7127" s="72"/>
    </row>
    <row r="7128" spans="1:8" x14ac:dyDescent="0.25">
      <c r="A7128" s="73"/>
      <c r="B7128" s="72"/>
      <c r="C7128" s="72"/>
      <c r="D7128" s="72"/>
      <c r="E7128" s="72"/>
      <c r="F7128" s="72"/>
      <c r="G7128" s="72"/>
      <c r="H7128" s="72"/>
    </row>
    <row r="7129" spans="1:8" x14ac:dyDescent="0.25">
      <c r="A7129" s="73"/>
      <c r="B7129" s="72"/>
      <c r="C7129" s="72"/>
      <c r="D7129" s="72"/>
      <c r="E7129" s="72"/>
      <c r="F7129" s="72"/>
      <c r="G7129" s="72"/>
      <c r="H7129" s="72"/>
    </row>
    <row r="7130" spans="1:8" x14ac:dyDescent="0.25">
      <c r="A7130" s="73"/>
      <c r="B7130" s="72"/>
      <c r="C7130" s="72"/>
      <c r="D7130" s="72"/>
      <c r="E7130" s="72"/>
      <c r="F7130" s="72"/>
      <c r="G7130" s="72"/>
      <c r="H7130" s="72"/>
    </row>
    <row r="7131" spans="1:8" x14ac:dyDescent="0.25">
      <c r="A7131" s="73"/>
      <c r="B7131" s="72"/>
      <c r="C7131" s="72"/>
      <c r="D7131" s="72"/>
      <c r="E7131" s="72"/>
      <c r="F7131" s="72"/>
      <c r="G7131" s="72"/>
      <c r="H7131" s="72"/>
    </row>
    <row r="7132" spans="1:8" x14ac:dyDescent="0.25">
      <c r="A7132" s="73"/>
      <c r="B7132" s="72"/>
      <c r="C7132" s="72"/>
      <c r="D7132" s="72"/>
      <c r="E7132" s="72"/>
      <c r="F7132" s="72"/>
      <c r="G7132" s="72"/>
      <c r="H7132" s="72"/>
    </row>
    <row r="7133" spans="1:8" x14ac:dyDescent="0.25">
      <c r="A7133" s="73"/>
      <c r="B7133" s="72"/>
      <c r="C7133" s="72"/>
      <c r="D7133" s="72"/>
      <c r="E7133" s="72"/>
      <c r="F7133" s="72"/>
      <c r="G7133" s="72"/>
      <c r="H7133" s="72"/>
    </row>
    <row r="7134" spans="1:8" x14ac:dyDescent="0.25">
      <c r="A7134" s="73"/>
      <c r="B7134" s="72"/>
      <c r="C7134" s="72"/>
      <c r="D7134" s="72"/>
      <c r="E7134" s="72"/>
      <c r="F7134" s="72"/>
      <c r="G7134" s="72"/>
      <c r="H7134" s="72"/>
    </row>
    <row r="7135" spans="1:8" x14ac:dyDescent="0.25">
      <c r="A7135" s="73"/>
      <c r="B7135" s="72"/>
      <c r="C7135" s="72"/>
      <c r="D7135" s="72"/>
      <c r="E7135" s="72"/>
      <c r="F7135" s="72"/>
      <c r="G7135" s="72"/>
      <c r="H7135" s="72"/>
    </row>
    <row r="7136" spans="1:8" x14ac:dyDescent="0.25">
      <c r="A7136" s="73"/>
      <c r="B7136" s="72"/>
      <c r="C7136" s="72"/>
      <c r="D7136" s="72"/>
      <c r="E7136" s="72"/>
      <c r="F7136" s="72"/>
      <c r="G7136" s="72"/>
      <c r="H7136" s="72"/>
    </row>
    <row r="7137" spans="1:8" x14ac:dyDescent="0.25">
      <c r="A7137" s="73"/>
      <c r="B7137" s="72"/>
      <c r="C7137" s="72"/>
      <c r="D7137" s="72"/>
      <c r="E7137" s="72"/>
      <c r="F7137" s="72"/>
      <c r="G7137" s="72"/>
      <c r="H7137" s="72"/>
    </row>
    <row r="7138" spans="1:8" x14ac:dyDescent="0.25">
      <c r="A7138" s="73"/>
      <c r="B7138" s="72"/>
      <c r="C7138" s="72"/>
      <c r="D7138" s="72"/>
      <c r="E7138" s="72"/>
      <c r="F7138" s="72"/>
      <c r="G7138" s="72"/>
      <c r="H7138" s="72"/>
    </row>
    <row r="7139" spans="1:8" x14ac:dyDescent="0.25">
      <c r="A7139" s="73"/>
      <c r="B7139" s="72"/>
      <c r="C7139" s="72"/>
      <c r="D7139" s="72"/>
      <c r="E7139" s="72"/>
      <c r="F7139" s="72"/>
      <c r="G7139" s="72"/>
      <c r="H7139" s="72"/>
    </row>
    <row r="7140" spans="1:8" x14ac:dyDescent="0.25">
      <c r="A7140" s="73"/>
      <c r="B7140" s="72"/>
      <c r="C7140" s="72"/>
      <c r="D7140" s="72"/>
      <c r="E7140" s="72"/>
      <c r="F7140" s="72"/>
      <c r="G7140" s="72"/>
      <c r="H7140" s="72"/>
    </row>
    <row r="7141" spans="1:8" x14ac:dyDescent="0.25">
      <c r="A7141" s="73"/>
      <c r="B7141" s="72"/>
      <c r="C7141" s="72"/>
      <c r="D7141" s="72"/>
      <c r="E7141" s="72"/>
      <c r="F7141" s="72"/>
      <c r="G7141" s="72"/>
      <c r="H7141" s="72"/>
    </row>
    <row r="7142" spans="1:8" x14ac:dyDescent="0.25">
      <c r="A7142" s="73"/>
      <c r="B7142" s="72"/>
      <c r="C7142" s="72"/>
      <c r="D7142" s="72"/>
      <c r="E7142" s="72"/>
      <c r="F7142" s="72"/>
      <c r="G7142" s="72"/>
      <c r="H7142" s="72"/>
    </row>
    <row r="7143" spans="1:8" x14ac:dyDescent="0.25">
      <c r="A7143" s="73"/>
      <c r="B7143" s="72"/>
      <c r="C7143" s="72"/>
      <c r="D7143" s="72"/>
      <c r="E7143" s="72"/>
      <c r="F7143" s="72"/>
      <c r="G7143" s="72"/>
      <c r="H7143" s="72"/>
    </row>
    <row r="7144" spans="1:8" x14ac:dyDescent="0.25">
      <c r="A7144" s="73"/>
      <c r="B7144" s="72"/>
      <c r="C7144" s="72"/>
      <c r="D7144" s="72"/>
      <c r="E7144" s="72"/>
      <c r="F7144" s="72"/>
      <c r="G7144" s="72"/>
      <c r="H7144" s="72"/>
    </row>
    <row r="7145" spans="1:8" x14ac:dyDescent="0.25">
      <c r="A7145" s="73"/>
      <c r="B7145" s="72"/>
      <c r="C7145" s="72"/>
      <c r="D7145" s="72"/>
      <c r="E7145" s="72"/>
      <c r="F7145" s="72"/>
      <c r="G7145" s="72"/>
      <c r="H7145" s="72"/>
    </row>
    <row r="7146" spans="1:8" x14ac:dyDescent="0.25">
      <c r="A7146" s="73"/>
      <c r="B7146" s="72"/>
      <c r="C7146" s="72"/>
      <c r="D7146" s="72"/>
      <c r="E7146" s="72"/>
      <c r="F7146" s="72"/>
      <c r="G7146" s="72"/>
      <c r="H7146" s="72"/>
    </row>
    <row r="7147" spans="1:8" x14ac:dyDescent="0.25">
      <c r="A7147" s="73"/>
      <c r="B7147" s="72"/>
      <c r="C7147" s="72"/>
      <c r="D7147" s="72"/>
      <c r="E7147" s="72"/>
      <c r="F7147" s="72"/>
      <c r="G7147" s="72"/>
      <c r="H7147" s="72"/>
    </row>
    <row r="7148" spans="1:8" x14ac:dyDescent="0.25">
      <c r="A7148" s="73"/>
      <c r="B7148" s="72"/>
      <c r="C7148" s="72"/>
      <c r="D7148" s="72"/>
      <c r="E7148" s="72"/>
      <c r="F7148" s="72"/>
      <c r="G7148" s="72"/>
      <c r="H7148" s="72"/>
    </row>
    <row r="7149" spans="1:8" x14ac:dyDescent="0.25">
      <c r="A7149" s="73"/>
      <c r="B7149" s="72"/>
      <c r="C7149" s="72"/>
      <c r="D7149" s="72"/>
      <c r="E7149" s="72"/>
      <c r="F7149" s="72"/>
      <c r="G7149" s="72"/>
      <c r="H7149" s="72"/>
    </row>
    <row r="7150" spans="1:8" x14ac:dyDescent="0.25">
      <c r="A7150" s="73"/>
      <c r="B7150" s="72"/>
      <c r="C7150" s="72"/>
      <c r="D7150" s="72"/>
      <c r="E7150" s="72"/>
      <c r="F7150" s="72"/>
      <c r="G7150" s="72"/>
      <c r="H7150" s="72"/>
    </row>
    <row r="7151" spans="1:8" x14ac:dyDescent="0.25">
      <c r="A7151" s="73"/>
      <c r="B7151" s="72"/>
      <c r="C7151" s="72"/>
      <c r="D7151" s="72"/>
      <c r="E7151" s="72"/>
      <c r="F7151" s="72"/>
      <c r="G7151" s="72"/>
      <c r="H7151" s="72"/>
    </row>
    <row r="7152" spans="1:8" x14ac:dyDescent="0.25">
      <c r="A7152" s="73"/>
      <c r="B7152" s="72"/>
      <c r="C7152" s="72"/>
      <c r="D7152" s="72"/>
      <c r="E7152" s="72"/>
      <c r="F7152" s="72"/>
      <c r="G7152" s="72"/>
      <c r="H7152" s="72"/>
    </row>
    <row r="7153" spans="1:8" x14ac:dyDescent="0.25">
      <c r="A7153" s="73"/>
      <c r="B7153" s="72"/>
      <c r="C7153" s="72"/>
      <c r="D7153" s="72"/>
      <c r="E7153" s="72"/>
      <c r="F7153" s="72"/>
      <c r="G7153" s="72"/>
      <c r="H7153" s="72"/>
    </row>
    <row r="7154" spans="1:8" x14ac:dyDescent="0.25">
      <c r="A7154" s="73"/>
      <c r="B7154" s="72"/>
      <c r="C7154" s="72"/>
      <c r="D7154" s="72"/>
      <c r="E7154" s="72"/>
      <c r="F7154" s="72"/>
      <c r="G7154" s="72"/>
      <c r="H7154" s="72"/>
    </row>
    <row r="7155" spans="1:8" x14ac:dyDescent="0.25">
      <c r="A7155" s="73"/>
      <c r="B7155" s="72"/>
      <c r="C7155" s="72"/>
      <c r="D7155" s="72"/>
      <c r="E7155" s="72"/>
      <c r="F7155" s="72"/>
      <c r="G7155" s="72"/>
      <c r="H7155" s="72"/>
    </row>
    <row r="7156" spans="1:8" x14ac:dyDescent="0.25">
      <c r="A7156" s="73"/>
      <c r="B7156" s="72"/>
      <c r="C7156" s="72"/>
      <c r="D7156" s="72"/>
      <c r="E7156" s="72"/>
      <c r="F7156" s="72"/>
      <c r="G7156" s="72"/>
      <c r="H7156" s="72"/>
    </row>
    <row r="7157" spans="1:8" x14ac:dyDescent="0.25">
      <c r="A7157" s="73"/>
      <c r="B7157" s="72"/>
      <c r="C7157" s="72"/>
      <c r="D7157" s="72"/>
      <c r="E7157" s="72"/>
      <c r="F7157" s="72"/>
      <c r="G7157" s="72"/>
      <c r="H7157" s="72"/>
    </row>
    <row r="7158" spans="1:8" x14ac:dyDescent="0.25">
      <c r="A7158" s="73"/>
      <c r="B7158" s="72"/>
      <c r="C7158" s="72"/>
      <c r="D7158" s="72"/>
      <c r="E7158" s="72"/>
      <c r="F7158" s="72"/>
      <c r="G7158" s="72"/>
      <c r="H7158" s="72"/>
    </row>
    <row r="7159" spans="1:8" x14ac:dyDescent="0.25">
      <c r="A7159" s="73"/>
      <c r="B7159" s="72"/>
      <c r="C7159" s="72"/>
      <c r="D7159" s="72"/>
      <c r="E7159" s="72"/>
      <c r="F7159" s="72"/>
      <c r="G7159" s="72"/>
      <c r="H7159" s="72"/>
    </row>
    <row r="7160" spans="1:8" x14ac:dyDescent="0.25">
      <c r="A7160" s="73"/>
      <c r="B7160" s="72"/>
      <c r="C7160" s="72"/>
      <c r="D7160" s="72"/>
      <c r="E7160" s="72"/>
      <c r="F7160" s="72"/>
      <c r="G7160" s="72"/>
      <c r="H7160" s="72"/>
    </row>
    <row r="7161" spans="1:8" x14ac:dyDescent="0.25">
      <c r="A7161" s="73"/>
      <c r="B7161" s="72"/>
      <c r="C7161" s="72"/>
      <c r="D7161" s="72"/>
      <c r="E7161" s="72"/>
      <c r="F7161" s="72"/>
      <c r="G7161" s="72"/>
      <c r="H7161" s="72"/>
    </row>
    <row r="7162" spans="1:8" x14ac:dyDescent="0.25">
      <c r="A7162" s="73"/>
      <c r="B7162" s="72"/>
      <c r="C7162" s="72"/>
      <c r="D7162" s="72"/>
      <c r="E7162" s="72"/>
      <c r="F7162" s="72"/>
      <c r="G7162" s="72"/>
      <c r="H7162" s="72"/>
    </row>
    <row r="7163" spans="1:8" x14ac:dyDescent="0.25">
      <c r="A7163" s="73"/>
      <c r="B7163" s="72"/>
      <c r="C7163" s="72"/>
      <c r="D7163" s="72"/>
      <c r="E7163" s="72"/>
      <c r="F7163" s="72"/>
      <c r="G7163" s="72"/>
      <c r="H7163" s="72"/>
    </row>
    <row r="7164" spans="1:8" x14ac:dyDescent="0.25">
      <c r="A7164" s="73"/>
      <c r="B7164" s="72"/>
      <c r="C7164" s="72"/>
      <c r="D7164" s="72"/>
      <c r="E7164" s="72"/>
      <c r="F7164" s="72"/>
      <c r="G7164" s="72"/>
      <c r="H7164" s="72"/>
    </row>
    <row r="7165" spans="1:8" x14ac:dyDescent="0.25">
      <c r="A7165" s="73"/>
      <c r="B7165" s="72"/>
      <c r="C7165" s="72"/>
      <c r="D7165" s="72"/>
      <c r="E7165" s="72"/>
      <c r="F7165" s="72"/>
      <c r="G7165" s="72"/>
      <c r="H7165" s="72"/>
    </row>
    <row r="7166" spans="1:8" x14ac:dyDescent="0.25">
      <c r="A7166" s="73"/>
      <c r="B7166" s="72"/>
      <c r="C7166" s="72"/>
      <c r="D7166" s="72"/>
      <c r="E7166" s="72"/>
      <c r="F7166" s="72"/>
      <c r="G7166" s="72"/>
      <c r="H7166" s="72"/>
    </row>
    <row r="7167" spans="1:8" x14ac:dyDescent="0.25">
      <c r="A7167" s="73"/>
      <c r="B7167" s="72"/>
      <c r="C7167" s="72"/>
      <c r="D7167" s="72"/>
      <c r="E7167" s="72"/>
      <c r="F7167" s="72"/>
      <c r="G7167" s="72"/>
      <c r="H7167" s="72"/>
    </row>
    <row r="7168" spans="1:8" x14ac:dyDescent="0.25">
      <c r="A7168" s="73"/>
      <c r="B7168" s="72"/>
      <c r="C7168" s="72"/>
      <c r="D7168" s="72"/>
      <c r="E7168" s="72"/>
      <c r="F7168" s="72"/>
      <c r="G7168" s="72"/>
      <c r="H7168" s="72"/>
    </row>
    <row r="7169" spans="1:8" x14ac:dyDescent="0.25">
      <c r="A7169" s="73"/>
      <c r="B7169" s="72"/>
      <c r="C7169" s="72"/>
      <c r="D7169" s="72"/>
      <c r="E7169" s="72"/>
      <c r="F7169" s="72"/>
      <c r="G7169" s="72"/>
      <c r="H7169" s="72"/>
    </row>
    <row r="7170" spans="1:8" x14ac:dyDescent="0.25">
      <c r="A7170" s="73"/>
      <c r="B7170" s="72"/>
      <c r="C7170" s="72"/>
      <c r="D7170" s="72"/>
      <c r="E7170" s="72"/>
      <c r="F7170" s="72"/>
      <c r="G7170" s="72"/>
      <c r="H7170" s="72"/>
    </row>
    <row r="7171" spans="1:8" x14ac:dyDescent="0.25">
      <c r="A7171" s="73"/>
      <c r="B7171" s="72"/>
      <c r="C7171" s="72"/>
      <c r="D7171" s="72"/>
      <c r="E7171" s="72"/>
      <c r="F7171" s="72"/>
      <c r="G7171" s="72"/>
      <c r="H7171" s="72"/>
    </row>
    <row r="7172" spans="1:8" x14ac:dyDescent="0.25">
      <c r="A7172" s="73"/>
      <c r="B7172" s="72"/>
      <c r="C7172" s="72"/>
      <c r="D7172" s="72"/>
      <c r="E7172" s="72"/>
      <c r="F7172" s="72"/>
      <c r="G7172" s="72"/>
      <c r="H7172" s="72"/>
    </row>
    <row r="7173" spans="1:8" x14ac:dyDescent="0.25">
      <c r="A7173" s="73"/>
      <c r="B7173" s="72"/>
      <c r="C7173" s="72"/>
      <c r="D7173" s="72"/>
      <c r="E7173" s="72"/>
      <c r="F7173" s="72"/>
      <c r="G7173" s="72"/>
      <c r="H7173" s="72"/>
    </row>
    <row r="7174" spans="1:8" x14ac:dyDescent="0.25">
      <c r="A7174" s="73"/>
      <c r="B7174" s="72"/>
      <c r="C7174" s="72"/>
      <c r="D7174" s="72"/>
      <c r="E7174" s="72"/>
      <c r="F7174" s="72"/>
      <c r="G7174" s="72"/>
      <c r="H7174" s="72"/>
    </row>
    <row r="7175" spans="1:8" x14ac:dyDescent="0.25">
      <c r="A7175" s="73"/>
      <c r="B7175" s="72"/>
      <c r="C7175" s="72"/>
      <c r="D7175" s="72"/>
      <c r="E7175" s="72"/>
      <c r="F7175" s="72"/>
      <c r="G7175" s="72"/>
      <c r="H7175" s="72"/>
    </row>
    <row r="7176" spans="1:8" x14ac:dyDescent="0.25">
      <c r="A7176" s="73"/>
      <c r="B7176" s="72"/>
      <c r="C7176" s="72"/>
      <c r="D7176" s="72"/>
      <c r="E7176" s="72"/>
      <c r="F7176" s="72"/>
      <c r="G7176" s="72"/>
      <c r="H7176" s="72"/>
    </row>
    <row r="7177" spans="1:8" x14ac:dyDescent="0.25">
      <c r="A7177" s="73"/>
      <c r="B7177" s="72"/>
      <c r="C7177" s="72"/>
      <c r="D7177" s="72"/>
      <c r="E7177" s="72"/>
      <c r="F7177" s="72"/>
      <c r="G7177" s="72"/>
      <c r="H7177" s="72"/>
    </row>
    <row r="7178" spans="1:8" x14ac:dyDescent="0.25">
      <c r="A7178" s="73"/>
      <c r="B7178" s="72"/>
      <c r="C7178" s="72"/>
      <c r="D7178" s="72"/>
      <c r="E7178" s="72"/>
      <c r="F7178" s="72"/>
      <c r="G7178" s="72"/>
      <c r="H7178" s="72"/>
    </row>
    <row r="7179" spans="1:8" x14ac:dyDescent="0.25">
      <c r="A7179" s="73"/>
      <c r="B7179" s="72"/>
      <c r="C7179" s="72"/>
      <c r="D7179" s="72"/>
      <c r="E7179" s="72"/>
      <c r="F7179" s="72"/>
      <c r="G7179" s="72"/>
      <c r="H7179" s="72"/>
    </row>
    <row r="7180" spans="1:8" x14ac:dyDescent="0.25">
      <c r="A7180" s="73"/>
      <c r="B7180" s="72"/>
      <c r="C7180" s="72"/>
      <c r="D7180" s="72"/>
      <c r="E7180" s="72"/>
      <c r="F7180" s="72"/>
      <c r="G7180" s="72"/>
      <c r="H7180" s="72"/>
    </row>
    <row r="7181" spans="1:8" x14ac:dyDescent="0.25">
      <c r="A7181" s="73"/>
      <c r="B7181" s="72"/>
      <c r="C7181" s="72"/>
      <c r="D7181" s="72"/>
      <c r="E7181" s="72"/>
      <c r="F7181" s="72"/>
      <c r="G7181" s="72"/>
      <c r="H7181" s="72"/>
    </row>
    <row r="7182" spans="1:8" x14ac:dyDescent="0.25">
      <c r="A7182" s="73"/>
      <c r="B7182" s="72"/>
      <c r="C7182" s="72"/>
      <c r="D7182" s="72"/>
      <c r="E7182" s="72"/>
      <c r="F7182" s="72"/>
      <c r="G7182" s="72"/>
      <c r="H7182" s="72"/>
    </row>
    <row r="7183" spans="1:8" x14ac:dyDescent="0.25">
      <c r="A7183" s="73"/>
      <c r="B7183" s="72"/>
      <c r="C7183" s="72"/>
      <c r="D7183" s="72"/>
      <c r="E7183" s="72"/>
      <c r="F7183" s="72"/>
      <c r="G7183" s="72"/>
      <c r="H7183" s="72"/>
    </row>
    <row r="7184" spans="1:8" x14ac:dyDescent="0.25">
      <c r="A7184" s="73"/>
      <c r="B7184" s="72"/>
      <c r="C7184" s="72"/>
      <c r="D7184" s="72"/>
      <c r="E7184" s="72"/>
      <c r="F7184" s="72"/>
      <c r="G7184" s="72"/>
      <c r="H7184" s="72"/>
    </row>
    <row r="7185" spans="1:8" x14ac:dyDescent="0.25">
      <c r="A7185" s="73"/>
      <c r="B7185" s="72"/>
      <c r="C7185" s="72"/>
      <c r="D7185" s="72"/>
      <c r="E7185" s="72"/>
      <c r="F7185" s="72"/>
      <c r="G7185" s="72"/>
      <c r="H7185" s="72"/>
    </row>
    <row r="7186" spans="1:8" x14ac:dyDescent="0.25">
      <c r="A7186" s="73"/>
      <c r="B7186" s="72"/>
      <c r="C7186" s="72"/>
      <c r="D7186" s="72"/>
      <c r="E7186" s="72"/>
      <c r="F7186" s="72"/>
      <c r="G7186" s="72"/>
      <c r="H7186" s="72"/>
    </row>
    <row r="7187" spans="1:8" x14ac:dyDescent="0.25">
      <c r="A7187" s="73"/>
      <c r="B7187" s="72"/>
      <c r="C7187" s="72"/>
      <c r="D7187" s="72"/>
      <c r="E7187" s="72"/>
      <c r="F7187" s="72"/>
      <c r="G7187" s="72"/>
      <c r="H7187" s="72"/>
    </row>
    <row r="7188" spans="1:8" x14ac:dyDescent="0.25">
      <c r="A7188" s="73"/>
      <c r="B7188" s="72"/>
      <c r="C7188" s="72"/>
      <c r="D7188" s="72"/>
      <c r="E7188" s="72"/>
      <c r="F7188" s="72"/>
      <c r="G7188" s="72"/>
      <c r="H7188" s="72"/>
    </row>
    <row r="7189" spans="1:8" x14ac:dyDescent="0.25">
      <c r="A7189" s="73"/>
      <c r="B7189" s="72"/>
      <c r="C7189" s="72"/>
      <c r="D7189" s="72"/>
      <c r="E7189" s="72"/>
      <c r="F7189" s="72"/>
      <c r="G7189" s="72"/>
      <c r="H7189" s="72"/>
    </row>
    <row r="7190" spans="1:8" x14ac:dyDescent="0.25">
      <c r="A7190" s="73"/>
      <c r="B7190" s="72"/>
      <c r="C7190" s="72"/>
      <c r="D7190" s="72"/>
      <c r="E7190" s="72"/>
      <c r="F7190" s="72"/>
      <c r="G7190" s="72"/>
      <c r="H7190" s="72"/>
    </row>
    <row r="7191" spans="1:8" x14ac:dyDescent="0.25">
      <c r="A7191" s="73"/>
      <c r="B7191" s="72"/>
      <c r="C7191" s="72"/>
      <c r="D7191" s="72"/>
      <c r="E7191" s="72"/>
      <c r="F7191" s="72"/>
      <c r="G7191" s="72"/>
      <c r="H7191" s="72"/>
    </row>
    <row r="7192" spans="1:8" x14ac:dyDescent="0.25">
      <c r="A7192" s="73"/>
      <c r="B7192" s="72"/>
      <c r="C7192" s="72"/>
      <c r="D7192" s="72"/>
      <c r="E7192" s="72"/>
      <c r="F7192" s="72"/>
      <c r="G7192" s="72"/>
      <c r="H7192" s="72"/>
    </row>
    <row r="7193" spans="1:8" x14ac:dyDescent="0.25">
      <c r="A7193" s="73"/>
      <c r="B7193" s="72"/>
      <c r="C7193" s="72"/>
      <c r="D7193" s="72"/>
      <c r="E7193" s="72"/>
      <c r="F7193" s="72"/>
      <c r="G7193" s="72"/>
      <c r="H7193" s="72"/>
    </row>
    <row r="7194" spans="1:8" x14ac:dyDescent="0.25">
      <c r="A7194" s="73"/>
      <c r="B7194" s="72"/>
      <c r="C7194" s="72"/>
      <c r="D7194" s="72"/>
      <c r="E7194" s="72"/>
      <c r="F7194" s="72"/>
      <c r="G7194" s="72"/>
      <c r="H7194" s="72"/>
    </row>
    <row r="7195" spans="1:8" x14ac:dyDescent="0.25">
      <c r="A7195" s="73"/>
      <c r="B7195" s="72"/>
      <c r="C7195" s="72"/>
      <c r="D7195" s="72"/>
      <c r="E7195" s="72"/>
      <c r="F7195" s="72"/>
      <c r="G7195" s="72"/>
      <c r="H7195" s="72"/>
    </row>
    <row r="7196" spans="1:8" x14ac:dyDescent="0.25">
      <c r="A7196" s="73"/>
      <c r="B7196" s="72"/>
      <c r="C7196" s="72"/>
      <c r="D7196" s="72"/>
      <c r="E7196" s="72"/>
      <c r="F7196" s="72"/>
      <c r="G7196" s="72"/>
      <c r="H7196" s="72"/>
    </row>
    <row r="7197" spans="1:8" x14ac:dyDescent="0.25">
      <c r="A7197" s="73"/>
      <c r="B7197" s="72"/>
      <c r="C7197" s="72"/>
      <c r="D7197" s="72"/>
      <c r="E7197" s="72"/>
      <c r="F7197" s="72"/>
      <c r="G7197" s="72"/>
      <c r="H7197" s="72"/>
    </row>
    <row r="7198" spans="1:8" x14ac:dyDescent="0.25">
      <c r="A7198" s="73"/>
      <c r="B7198" s="72"/>
      <c r="C7198" s="72"/>
      <c r="D7198" s="72"/>
      <c r="E7198" s="72"/>
      <c r="F7198" s="72"/>
      <c r="G7198" s="72"/>
      <c r="H7198" s="72"/>
    </row>
    <row r="7199" spans="1:8" x14ac:dyDescent="0.25">
      <c r="A7199" s="73"/>
      <c r="B7199" s="72"/>
      <c r="C7199" s="72"/>
      <c r="D7199" s="72"/>
      <c r="E7199" s="72"/>
      <c r="F7199" s="72"/>
      <c r="G7199" s="72"/>
      <c r="H7199" s="72"/>
    </row>
    <row r="7200" spans="1:8" x14ac:dyDescent="0.25">
      <c r="A7200" s="73"/>
      <c r="B7200" s="72"/>
      <c r="C7200" s="72"/>
      <c r="D7200" s="72"/>
      <c r="E7200" s="72"/>
      <c r="F7200" s="72"/>
      <c r="G7200" s="72"/>
      <c r="H7200" s="72"/>
    </row>
    <row r="7201" spans="1:8" x14ac:dyDescent="0.25">
      <c r="A7201" s="73"/>
      <c r="B7201" s="72"/>
      <c r="C7201" s="72"/>
      <c r="D7201" s="72"/>
      <c r="E7201" s="72"/>
      <c r="F7201" s="72"/>
      <c r="G7201" s="72"/>
      <c r="H7201" s="72"/>
    </row>
    <row r="7202" spans="1:8" x14ac:dyDescent="0.25">
      <c r="A7202" s="73"/>
      <c r="B7202" s="72"/>
      <c r="C7202" s="72"/>
      <c r="D7202" s="72"/>
      <c r="E7202" s="72"/>
      <c r="F7202" s="72"/>
      <c r="G7202" s="72"/>
      <c r="H7202" s="72"/>
    </row>
    <row r="7203" spans="1:8" x14ac:dyDescent="0.25">
      <c r="A7203" s="73"/>
      <c r="B7203" s="72"/>
      <c r="C7203" s="72"/>
      <c r="D7203" s="72"/>
      <c r="E7203" s="72"/>
      <c r="F7203" s="72"/>
      <c r="G7203" s="72"/>
      <c r="H7203" s="72"/>
    </row>
    <row r="7204" spans="1:8" x14ac:dyDescent="0.25">
      <c r="A7204" s="73"/>
      <c r="B7204" s="72"/>
      <c r="C7204" s="72"/>
      <c r="D7204" s="72"/>
      <c r="E7204" s="72"/>
      <c r="F7204" s="72"/>
      <c r="G7204" s="72"/>
      <c r="H7204" s="72"/>
    </row>
    <row r="7205" spans="1:8" x14ac:dyDescent="0.25">
      <c r="A7205" s="73"/>
      <c r="B7205" s="72"/>
      <c r="C7205" s="72"/>
      <c r="D7205" s="72"/>
      <c r="E7205" s="72"/>
      <c r="F7205" s="72"/>
      <c r="G7205" s="72"/>
      <c r="H7205" s="72"/>
    </row>
    <row r="7206" spans="1:8" x14ac:dyDescent="0.25">
      <c r="A7206" s="73"/>
      <c r="B7206" s="72"/>
      <c r="C7206" s="72"/>
      <c r="D7206" s="72"/>
      <c r="E7206" s="72"/>
      <c r="F7206" s="72"/>
      <c r="G7206" s="72"/>
      <c r="H7206" s="72"/>
    </row>
    <row r="7207" spans="1:8" x14ac:dyDescent="0.25">
      <c r="A7207" s="73"/>
      <c r="B7207" s="72"/>
      <c r="C7207" s="72"/>
      <c r="D7207" s="72"/>
      <c r="E7207" s="72"/>
      <c r="F7207" s="72"/>
      <c r="G7207" s="72"/>
      <c r="H7207" s="72"/>
    </row>
    <row r="7208" spans="1:8" x14ac:dyDescent="0.25">
      <c r="A7208" s="73"/>
      <c r="B7208" s="72"/>
      <c r="C7208" s="72"/>
      <c r="D7208" s="72"/>
      <c r="E7208" s="72"/>
      <c r="F7208" s="72"/>
      <c r="G7208" s="72"/>
      <c r="H7208" s="72"/>
    </row>
    <row r="7209" spans="1:8" x14ac:dyDescent="0.25">
      <c r="A7209" s="73"/>
      <c r="B7209" s="72"/>
      <c r="C7209" s="72"/>
      <c r="D7209" s="72"/>
      <c r="E7209" s="72"/>
      <c r="F7209" s="72"/>
      <c r="G7209" s="72"/>
      <c r="H7209" s="72"/>
    </row>
    <row r="7210" spans="1:8" x14ac:dyDescent="0.25">
      <c r="A7210" s="73"/>
      <c r="B7210" s="72"/>
      <c r="C7210" s="72"/>
      <c r="D7210" s="72"/>
      <c r="E7210" s="72"/>
      <c r="F7210" s="72"/>
      <c r="G7210" s="72"/>
      <c r="H7210" s="72"/>
    </row>
    <row r="7211" spans="1:8" x14ac:dyDescent="0.25">
      <c r="A7211" s="73"/>
      <c r="B7211" s="72"/>
      <c r="C7211" s="72"/>
      <c r="D7211" s="72"/>
      <c r="E7211" s="72"/>
      <c r="F7211" s="72"/>
      <c r="G7211" s="72"/>
      <c r="H7211" s="72"/>
    </row>
    <row r="7212" spans="1:8" x14ac:dyDescent="0.25">
      <c r="A7212" s="73"/>
      <c r="B7212" s="72"/>
      <c r="C7212" s="72"/>
      <c r="D7212" s="72"/>
      <c r="E7212" s="72"/>
      <c r="F7212" s="72"/>
      <c r="G7212" s="72"/>
      <c r="H7212" s="72"/>
    </row>
    <row r="7213" spans="1:8" x14ac:dyDescent="0.25">
      <c r="A7213" s="73"/>
      <c r="B7213" s="72"/>
      <c r="C7213" s="72"/>
      <c r="D7213" s="72"/>
      <c r="E7213" s="72"/>
      <c r="F7213" s="72"/>
      <c r="G7213" s="72"/>
      <c r="H7213" s="72"/>
    </row>
    <row r="7214" spans="1:8" x14ac:dyDescent="0.25">
      <c r="A7214" s="73"/>
      <c r="B7214" s="72"/>
      <c r="C7214" s="72"/>
      <c r="D7214" s="72"/>
      <c r="E7214" s="72"/>
      <c r="F7214" s="72"/>
      <c r="G7214" s="72"/>
      <c r="H7214" s="72"/>
    </row>
    <row r="7215" spans="1:8" x14ac:dyDescent="0.25">
      <c r="A7215" s="73"/>
      <c r="B7215" s="72"/>
      <c r="C7215" s="72"/>
      <c r="D7215" s="72"/>
      <c r="E7215" s="72"/>
      <c r="F7215" s="72"/>
      <c r="G7215" s="72"/>
      <c r="H7215" s="72"/>
    </row>
    <row r="7216" spans="1:8" x14ac:dyDescent="0.25">
      <c r="A7216" s="73"/>
      <c r="B7216" s="72"/>
      <c r="C7216" s="72"/>
      <c r="D7216" s="72"/>
      <c r="E7216" s="72"/>
      <c r="F7216" s="72"/>
      <c r="G7216" s="72"/>
      <c r="H7216" s="72"/>
    </row>
    <row r="7217" spans="1:8" x14ac:dyDescent="0.25">
      <c r="A7217" s="73"/>
      <c r="B7217" s="72"/>
      <c r="C7217" s="72"/>
      <c r="D7217" s="72"/>
      <c r="E7217" s="72"/>
      <c r="F7217" s="72"/>
      <c r="G7217" s="72"/>
      <c r="H7217" s="72"/>
    </row>
    <row r="7218" spans="1:8" x14ac:dyDescent="0.25">
      <c r="A7218" s="73"/>
      <c r="B7218" s="72"/>
      <c r="C7218" s="72"/>
      <c r="D7218" s="72"/>
      <c r="E7218" s="72"/>
      <c r="F7218" s="72"/>
      <c r="G7218" s="72"/>
      <c r="H7218" s="72"/>
    </row>
    <row r="7219" spans="1:8" x14ac:dyDescent="0.25">
      <c r="A7219" s="73"/>
      <c r="B7219" s="72"/>
      <c r="C7219" s="72"/>
      <c r="D7219" s="72"/>
      <c r="E7219" s="72"/>
      <c r="F7219" s="72"/>
      <c r="G7219" s="72"/>
      <c r="H7219" s="72"/>
    </row>
    <row r="7220" spans="1:8" x14ac:dyDescent="0.25">
      <c r="A7220" s="73"/>
      <c r="B7220" s="72"/>
      <c r="C7220" s="72"/>
      <c r="D7220" s="72"/>
      <c r="E7220" s="72"/>
      <c r="F7220" s="72"/>
      <c r="G7220" s="72"/>
      <c r="H7220" s="72"/>
    </row>
    <row r="7221" spans="1:8" x14ac:dyDescent="0.25">
      <c r="A7221" s="73"/>
      <c r="B7221" s="72"/>
      <c r="C7221" s="72"/>
      <c r="D7221" s="72"/>
      <c r="E7221" s="72"/>
      <c r="F7221" s="72"/>
      <c r="G7221" s="72"/>
      <c r="H7221" s="72"/>
    </row>
    <row r="7222" spans="1:8" x14ac:dyDescent="0.25">
      <c r="A7222" s="73"/>
      <c r="B7222" s="72"/>
      <c r="C7222" s="72"/>
      <c r="D7222" s="72"/>
      <c r="E7222" s="72"/>
      <c r="F7222" s="72"/>
      <c r="G7222" s="72"/>
      <c r="H7222" s="72"/>
    </row>
    <row r="7223" spans="1:8" x14ac:dyDescent="0.25">
      <c r="A7223" s="73"/>
      <c r="B7223" s="72"/>
      <c r="C7223" s="72"/>
      <c r="D7223" s="72"/>
      <c r="E7223" s="72"/>
      <c r="F7223" s="72"/>
      <c r="G7223" s="72"/>
      <c r="H7223" s="72"/>
    </row>
    <row r="7224" spans="1:8" x14ac:dyDescent="0.25">
      <c r="A7224" s="73"/>
      <c r="B7224" s="72"/>
      <c r="C7224" s="72"/>
      <c r="D7224" s="72"/>
      <c r="E7224" s="72"/>
      <c r="F7224" s="72"/>
      <c r="G7224" s="72"/>
      <c r="H7224" s="72"/>
    </row>
    <row r="7225" spans="1:8" x14ac:dyDescent="0.25">
      <c r="A7225" s="73"/>
      <c r="B7225" s="72"/>
      <c r="C7225" s="72"/>
      <c r="D7225" s="72"/>
      <c r="E7225" s="72"/>
      <c r="F7225" s="72"/>
      <c r="G7225" s="72"/>
      <c r="H7225" s="72"/>
    </row>
    <row r="7226" spans="1:8" x14ac:dyDescent="0.25">
      <c r="A7226" s="73"/>
      <c r="B7226" s="72"/>
      <c r="C7226" s="72"/>
      <c r="D7226" s="72"/>
      <c r="E7226" s="72"/>
      <c r="F7226" s="72"/>
      <c r="G7226" s="72"/>
      <c r="H7226" s="72"/>
    </row>
    <row r="7227" spans="1:8" x14ac:dyDescent="0.25">
      <c r="A7227" s="73"/>
      <c r="B7227" s="72"/>
      <c r="C7227" s="72"/>
      <c r="D7227" s="72"/>
      <c r="E7227" s="72"/>
      <c r="F7227" s="72"/>
      <c r="G7227" s="72"/>
      <c r="H7227" s="72"/>
    </row>
    <row r="7228" spans="1:8" x14ac:dyDescent="0.25">
      <c r="A7228" s="73"/>
      <c r="B7228" s="72"/>
      <c r="C7228" s="72"/>
      <c r="D7228" s="72"/>
      <c r="E7228" s="72"/>
      <c r="F7228" s="72"/>
      <c r="G7228" s="72"/>
      <c r="H7228" s="72"/>
    </row>
    <row r="7229" spans="1:8" x14ac:dyDescent="0.25">
      <c r="A7229" s="73"/>
      <c r="B7229" s="72"/>
      <c r="C7229" s="72"/>
      <c r="D7229" s="72"/>
      <c r="E7229" s="72"/>
      <c r="F7229" s="72"/>
      <c r="G7229" s="72"/>
      <c r="H7229" s="72"/>
    </row>
    <row r="7230" spans="1:8" x14ac:dyDescent="0.25">
      <c r="A7230" s="73"/>
      <c r="B7230" s="72"/>
      <c r="C7230" s="72"/>
      <c r="D7230" s="72"/>
      <c r="E7230" s="72"/>
      <c r="F7230" s="72"/>
      <c r="G7230" s="72"/>
      <c r="H7230" s="72"/>
    </row>
    <row r="7231" spans="1:8" x14ac:dyDescent="0.25">
      <c r="A7231" s="73"/>
      <c r="B7231" s="72"/>
      <c r="C7231" s="72"/>
      <c r="D7231" s="72"/>
      <c r="E7231" s="72"/>
      <c r="F7231" s="72"/>
      <c r="G7231" s="72"/>
      <c r="H7231" s="72"/>
    </row>
    <row r="7232" spans="1:8" x14ac:dyDescent="0.25">
      <c r="A7232" s="73"/>
      <c r="B7232" s="72"/>
      <c r="C7232" s="72"/>
      <c r="D7232" s="72"/>
      <c r="E7232" s="72"/>
      <c r="F7232" s="72"/>
      <c r="G7232" s="72"/>
      <c r="H7232" s="72"/>
    </row>
    <row r="7233" spans="1:8" x14ac:dyDescent="0.25">
      <c r="A7233" s="73"/>
      <c r="B7233" s="72"/>
      <c r="C7233" s="72"/>
      <c r="D7233" s="72"/>
      <c r="E7233" s="72"/>
      <c r="F7233" s="72"/>
      <c r="G7233" s="72"/>
      <c r="H7233" s="72"/>
    </row>
    <row r="7234" spans="1:8" x14ac:dyDescent="0.25">
      <c r="A7234" s="73"/>
      <c r="B7234" s="72"/>
      <c r="C7234" s="72"/>
      <c r="D7234" s="72"/>
      <c r="E7234" s="72"/>
      <c r="F7234" s="72"/>
      <c r="G7234" s="72"/>
      <c r="H7234" s="72"/>
    </row>
    <row r="7235" spans="1:8" x14ac:dyDescent="0.25">
      <c r="A7235" s="73"/>
      <c r="B7235" s="72"/>
      <c r="C7235" s="72"/>
      <c r="D7235" s="72"/>
      <c r="E7235" s="72"/>
      <c r="F7235" s="72"/>
      <c r="G7235" s="72"/>
      <c r="H7235" s="72"/>
    </row>
    <row r="7236" spans="1:8" x14ac:dyDescent="0.25">
      <c r="A7236" s="73"/>
      <c r="B7236" s="72"/>
      <c r="C7236" s="72"/>
      <c r="D7236" s="72"/>
      <c r="E7236" s="72"/>
      <c r="F7236" s="72"/>
      <c r="G7236" s="72"/>
      <c r="H7236" s="72"/>
    </row>
    <row r="7237" spans="1:8" x14ac:dyDescent="0.25">
      <c r="A7237" s="73"/>
      <c r="B7237" s="72"/>
      <c r="C7237" s="72"/>
      <c r="D7237" s="72"/>
      <c r="E7237" s="72"/>
      <c r="F7237" s="72"/>
      <c r="G7237" s="72"/>
      <c r="H7237" s="72"/>
    </row>
    <row r="7238" spans="1:8" x14ac:dyDescent="0.25">
      <c r="A7238" s="73"/>
      <c r="B7238" s="72"/>
      <c r="C7238" s="72"/>
      <c r="D7238" s="72"/>
      <c r="E7238" s="72"/>
      <c r="F7238" s="72"/>
      <c r="G7238" s="72"/>
      <c r="H7238" s="72"/>
    </row>
    <row r="7239" spans="1:8" x14ac:dyDescent="0.25">
      <c r="A7239" s="73"/>
      <c r="B7239" s="72"/>
      <c r="C7239" s="72"/>
      <c r="D7239" s="72"/>
      <c r="E7239" s="72"/>
      <c r="F7239" s="72"/>
      <c r="G7239" s="72"/>
      <c r="H7239" s="72"/>
    </row>
    <row r="7240" spans="1:8" x14ac:dyDescent="0.25">
      <c r="A7240" s="73"/>
      <c r="B7240" s="72"/>
      <c r="C7240" s="72"/>
      <c r="D7240" s="72"/>
      <c r="E7240" s="72"/>
      <c r="F7240" s="72"/>
      <c r="G7240" s="72"/>
      <c r="H7240" s="72"/>
    </row>
    <row r="7241" spans="1:8" x14ac:dyDescent="0.25">
      <c r="A7241" s="73"/>
      <c r="B7241" s="72"/>
      <c r="C7241" s="72"/>
      <c r="D7241" s="72"/>
      <c r="E7241" s="72"/>
      <c r="F7241" s="72"/>
      <c r="G7241" s="72"/>
      <c r="H7241" s="72"/>
    </row>
    <row r="7242" spans="1:8" x14ac:dyDescent="0.25">
      <c r="A7242" s="73"/>
      <c r="B7242" s="72"/>
      <c r="C7242" s="72"/>
      <c r="D7242" s="72"/>
      <c r="E7242" s="72"/>
      <c r="F7242" s="72"/>
      <c r="G7242" s="72"/>
      <c r="H7242" s="72"/>
    </row>
    <row r="7243" spans="1:8" x14ac:dyDescent="0.25">
      <c r="A7243" s="73"/>
      <c r="B7243" s="72"/>
      <c r="C7243" s="72"/>
      <c r="D7243" s="72"/>
      <c r="E7243" s="72"/>
      <c r="F7243" s="72"/>
      <c r="G7243" s="72"/>
      <c r="H7243" s="72"/>
    </row>
    <row r="7244" spans="1:8" x14ac:dyDescent="0.25">
      <c r="A7244" s="73"/>
      <c r="B7244" s="72"/>
      <c r="C7244" s="72"/>
      <c r="D7244" s="72"/>
      <c r="E7244" s="72"/>
      <c r="F7244" s="72"/>
      <c r="G7244" s="72"/>
      <c r="H7244" s="72"/>
    </row>
    <row r="7245" spans="1:8" x14ac:dyDescent="0.25">
      <c r="A7245" s="73"/>
      <c r="B7245" s="72"/>
      <c r="C7245" s="72"/>
      <c r="D7245" s="72"/>
      <c r="E7245" s="72"/>
      <c r="F7245" s="72"/>
      <c r="G7245" s="72"/>
      <c r="H7245" s="72"/>
    </row>
    <row r="7246" spans="1:8" x14ac:dyDescent="0.25">
      <c r="A7246" s="73"/>
      <c r="B7246" s="72"/>
      <c r="C7246" s="72"/>
      <c r="D7246" s="72"/>
      <c r="E7246" s="72"/>
      <c r="F7246" s="72"/>
      <c r="G7246" s="72"/>
      <c r="H7246" s="72"/>
    </row>
    <row r="7247" spans="1:8" x14ac:dyDescent="0.25">
      <c r="A7247" s="73"/>
      <c r="B7247" s="72"/>
      <c r="C7247" s="72"/>
      <c r="D7247" s="72"/>
      <c r="E7247" s="72"/>
      <c r="F7247" s="72"/>
      <c r="G7247" s="72"/>
      <c r="H7247" s="72"/>
    </row>
    <row r="7248" spans="1:8" x14ac:dyDescent="0.25">
      <c r="A7248" s="73"/>
      <c r="B7248" s="72"/>
      <c r="C7248" s="72"/>
      <c r="D7248" s="72"/>
      <c r="E7248" s="72"/>
      <c r="F7248" s="72"/>
      <c r="G7248" s="72"/>
      <c r="H7248" s="72"/>
    </row>
    <row r="7249" spans="1:8" x14ac:dyDescent="0.25">
      <c r="A7249" s="73"/>
      <c r="B7249" s="72"/>
      <c r="C7249" s="72"/>
      <c r="D7249" s="72"/>
      <c r="E7249" s="72"/>
      <c r="F7249" s="72"/>
      <c r="G7249" s="72"/>
      <c r="H7249" s="72"/>
    </row>
    <row r="7250" spans="1:8" x14ac:dyDescent="0.25">
      <c r="A7250" s="73"/>
      <c r="B7250" s="72"/>
      <c r="C7250" s="72"/>
      <c r="D7250" s="72"/>
      <c r="E7250" s="72"/>
      <c r="F7250" s="72"/>
      <c r="G7250" s="72"/>
      <c r="H7250" s="72"/>
    </row>
    <row r="7251" spans="1:8" x14ac:dyDescent="0.25">
      <c r="A7251" s="73"/>
      <c r="B7251" s="72"/>
      <c r="C7251" s="72"/>
      <c r="D7251" s="72"/>
      <c r="E7251" s="72"/>
      <c r="F7251" s="72"/>
      <c r="G7251" s="72"/>
      <c r="H7251" s="72"/>
    </row>
    <row r="7252" spans="1:8" x14ac:dyDescent="0.25">
      <c r="A7252" s="73"/>
      <c r="B7252" s="72"/>
      <c r="C7252" s="72"/>
      <c r="D7252" s="72"/>
      <c r="E7252" s="72"/>
      <c r="F7252" s="72"/>
      <c r="G7252" s="72"/>
      <c r="H7252" s="72"/>
    </row>
    <row r="7253" spans="1:8" x14ac:dyDescent="0.25">
      <c r="A7253" s="73"/>
      <c r="B7253" s="72"/>
      <c r="C7253" s="72"/>
      <c r="D7253" s="72"/>
      <c r="E7253" s="72"/>
      <c r="F7253" s="72"/>
      <c r="G7253" s="72"/>
      <c r="H7253" s="72"/>
    </row>
    <row r="7254" spans="1:8" x14ac:dyDescent="0.25">
      <c r="A7254" s="73"/>
      <c r="B7254" s="72"/>
      <c r="C7254" s="72"/>
      <c r="D7254" s="72"/>
      <c r="E7254" s="72"/>
      <c r="F7254" s="72"/>
      <c r="G7254" s="72"/>
      <c r="H7254" s="72"/>
    </row>
    <row r="7255" spans="1:8" x14ac:dyDescent="0.25">
      <c r="A7255" s="73"/>
      <c r="B7255" s="72"/>
      <c r="C7255" s="72"/>
      <c r="D7255" s="72"/>
      <c r="E7255" s="72"/>
      <c r="F7255" s="72"/>
      <c r="G7255" s="72"/>
      <c r="H7255" s="72"/>
    </row>
    <row r="7256" spans="1:8" x14ac:dyDescent="0.25">
      <c r="A7256" s="73"/>
      <c r="B7256" s="72"/>
      <c r="C7256" s="72"/>
      <c r="D7256" s="72"/>
      <c r="E7256" s="72"/>
      <c r="F7256" s="72"/>
      <c r="G7256" s="72"/>
      <c r="H7256" s="72"/>
    </row>
    <row r="7257" spans="1:8" x14ac:dyDescent="0.25">
      <c r="A7257" s="73"/>
      <c r="B7257" s="72"/>
      <c r="C7257" s="72"/>
      <c r="D7257" s="72"/>
      <c r="E7257" s="72"/>
      <c r="F7257" s="72"/>
      <c r="G7257" s="72"/>
      <c r="H7257" s="72"/>
    </row>
    <row r="7258" spans="1:8" x14ac:dyDescent="0.25">
      <c r="A7258" s="73"/>
      <c r="B7258" s="72"/>
      <c r="C7258" s="72"/>
      <c r="D7258" s="72"/>
      <c r="E7258" s="72"/>
      <c r="F7258" s="72"/>
      <c r="G7258" s="72"/>
      <c r="H7258" s="72"/>
    </row>
    <row r="7259" spans="1:8" x14ac:dyDescent="0.25">
      <c r="A7259" s="73"/>
      <c r="B7259" s="72"/>
      <c r="C7259" s="72"/>
      <c r="D7259" s="72"/>
      <c r="E7259" s="72"/>
      <c r="F7259" s="72"/>
      <c r="G7259" s="72"/>
      <c r="H7259" s="72"/>
    </row>
    <row r="7260" spans="1:8" x14ac:dyDescent="0.25">
      <c r="A7260" s="73"/>
      <c r="B7260" s="72"/>
      <c r="C7260" s="72"/>
      <c r="D7260" s="72"/>
      <c r="E7260" s="72"/>
      <c r="F7260" s="72"/>
      <c r="G7260" s="72"/>
      <c r="H7260" s="72"/>
    </row>
    <row r="7261" spans="1:8" x14ac:dyDescent="0.25">
      <c r="A7261" s="73"/>
      <c r="B7261" s="72"/>
      <c r="C7261" s="72"/>
      <c r="D7261" s="72"/>
      <c r="E7261" s="72"/>
      <c r="F7261" s="72"/>
      <c r="G7261" s="72"/>
      <c r="H7261" s="72"/>
    </row>
    <row r="7262" spans="1:8" x14ac:dyDescent="0.25">
      <c r="A7262" s="73"/>
      <c r="B7262" s="72"/>
      <c r="C7262" s="72"/>
      <c r="D7262" s="72"/>
      <c r="E7262" s="72"/>
      <c r="F7262" s="72"/>
      <c r="G7262" s="72"/>
      <c r="H7262" s="72"/>
    </row>
    <row r="7263" spans="1:8" x14ac:dyDescent="0.25">
      <c r="A7263" s="73"/>
      <c r="B7263" s="72"/>
      <c r="C7263" s="72"/>
      <c r="D7263" s="72"/>
      <c r="E7263" s="72"/>
      <c r="F7263" s="72"/>
      <c r="G7263" s="72"/>
      <c r="H7263" s="72"/>
    </row>
    <row r="7264" spans="1:8" x14ac:dyDescent="0.25">
      <c r="A7264" s="73"/>
      <c r="B7264" s="72"/>
      <c r="C7264" s="72"/>
      <c r="D7264" s="72"/>
      <c r="E7264" s="72"/>
      <c r="F7264" s="72"/>
      <c r="G7264" s="72"/>
      <c r="H7264" s="72"/>
    </row>
    <row r="7265" spans="1:8" x14ac:dyDescent="0.25">
      <c r="A7265" s="73"/>
      <c r="B7265" s="72"/>
      <c r="C7265" s="72"/>
      <c r="D7265" s="72"/>
      <c r="E7265" s="72"/>
      <c r="F7265" s="72"/>
      <c r="G7265" s="72"/>
      <c r="H7265" s="72"/>
    </row>
    <row r="7266" spans="1:8" x14ac:dyDescent="0.25">
      <c r="A7266" s="73"/>
      <c r="B7266" s="72"/>
      <c r="C7266" s="72"/>
      <c r="D7266" s="72"/>
      <c r="E7266" s="72"/>
      <c r="F7266" s="72"/>
      <c r="G7266" s="72"/>
      <c r="H7266" s="72"/>
    </row>
    <row r="7267" spans="1:8" x14ac:dyDescent="0.25">
      <c r="A7267" s="73"/>
      <c r="B7267" s="72"/>
      <c r="C7267" s="72"/>
      <c r="D7267" s="72"/>
      <c r="E7267" s="72"/>
      <c r="F7267" s="72"/>
      <c r="G7267" s="72"/>
      <c r="H7267" s="72"/>
    </row>
    <row r="7268" spans="1:8" x14ac:dyDescent="0.25">
      <c r="A7268" s="73"/>
      <c r="B7268" s="72"/>
      <c r="C7268" s="72"/>
      <c r="D7268" s="72"/>
      <c r="E7268" s="72"/>
      <c r="F7268" s="72"/>
      <c r="G7268" s="72"/>
      <c r="H7268" s="72"/>
    </row>
    <row r="7269" spans="1:8" x14ac:dyDescent="0.25">
      <c r="A7269" s="73"/>
      <c r="B7269" s="72"/>
      <c r="C7269" s="72"/>
      <c r="D7269" s="72"/>
      <c r="E7269" s="72"/>
      <c r="F7269" s="72"/>
      <c r="G7269" s="72"/>
      <c r="H7269" s="72"/>
    </row>
    <row r="7270" spans="1:8" x14ac:dyDescent="0.25">
      <c r="A7270" s="73"/>
      <c r="B7270" s="72"/>
      <c r="C7270" s="72"/>
      <c r="D7270" s="72"/>
      <c r="E7270" s="72"/>
      <c r="F7270" s="72"/>
      <c r="G7270" s="72"/>
      <c r="H7270" s="72"/>
    </row>
    <row r="7271" spans="1:8" x14ac:dyDescent="0.25">
      <c r="A7271" s="73"/>
      <c r="B7271" s="72"/>
      <c r="C7271" s="72"/>
      <c r="D7271" s="72"/>
      <c r="E7271" s="72"/>
      <c r="F7271" s="72"/>
      <c r="G7271" s="72"/>
      <c r="H7271" s="72"/>
    </row>
    <row r="7272" spans="1:8" x14ac:dyDescent="0.25">
      <c r="A7272" s="73"/>
      <c r="B7272" s="72"/>
      <c r="C7272" s="72"/>
      <c r="D7272" s="72"/>
      <c r="E7272" s="72"/>
      <c r="F7272" s="72"/>
      <c r="G7272" s="72"/>
      <c r="H7272" s="72"/>
    </row>
    <row r="7273" spans="1:8" x14ac:dyDescent="0.25">
      <c r="A7273" s="73"/>
      <c r="B7273" s="72"/>
      <c r="C7273" s="72"/>
      <c r="D7273" s="72"/>
      <c r="E7273" s="72"/>
      <c r="F7273" s="72"/>
      <c r="G7273" s="72"/>
      <c r="H7273" s="72"/>
    </row>
    <row r="7274" spans="1:8" x14ac:dyDescent="0.25">
      <c r="A7274" s="73"/>
      <c r="B7274" s="72"/>
      <c r="C7274" s="72"/>
      <c r="D7274" s="72"/>
      <c r="E7274" s="72"/>
      <c r="F7274" s="72"/>
      <c r="G7274" s="72"/>
      <c r="H7274" s="72"/>
    </row>
    <row r="7275" spans="1:8" x14ac:dyDescent="0.25">
      <c r="A7275" s="73"/>
      <c r="B7275" s="72"/>
      <c r="C7275" s="72"/>
      <c r="D7275" s="72"/>
      <c r="E7275" s="72"/>
      <c r="F7275" s="72"/>
      <c r="G7275" s="72"/>
      <c r="H7275" s="72"/>
    </row>
    <row r="7276" spans="1:8" x14ac:dyDescent="0.25">
      <c r="A7276" s="73"/>
      <c r="B7276" s="72"/>
      <c r="C7276" s="72"/>
      <c r="D7276" s="72"/>
      <c r="E7276" s="72"/>
      <c r="F7276" s="72"/>
      <c r="G7276" s="72"/>
      <c r="H7276" s="72"/>
    </row>
    <row r="7277" spans="1:8" x14ac:dyDescent="0.25">
      <c r="A7277" s="73"/>
      <c r="B7277" s="72"/>
      <c r="C7277" s="72"/>
      <c r="D7277" s="72"/>
      <c r="E7277" s="72"/>
      <c r="F7277" s="72"/>
      <c r="G7277" s="72"/>
      <c r="H7277" s="72"/>
    </row>
    <row r="7278" spans="1:8" x14ac:dyDescent="0.25">
      <c r="A7278" s="73"/>
      <c r="B7278" s="72"/>
      <c r="C7278" s="72"/>
      <c r="D7278" s="72"/>
      <c r="E7278" s="72"/>
      <c r="F7278" s="72"/>
      <c r="G7278" s="72"/>
      <c r="H7278" s="72"/>
    </row>
    <row r="7279" spans="1:8" x14ac:dyDescent="0.25">
      <c r="A7279" s="73"/>
      <c r="B7279" s="72"/>
      <c r="C7279" s="72"/>
      <c r="D7279" s="72"/>
      <c r="E7279" s="72"/>
      <c r="F7279" s="72"/>
      <c r="G7279" s="72"/>
      <c r="H7279" s="72"/>
    </row>
    <row r="7280" spans="1:8" x14ac:dyDescent="0.25">
      <c r="A7280" s="73"/>
      <c r="B7280" s="72"/>
      <c r="C7280" s="72"/>
      <c r="D7280" s="72"/>
      <c r="E7280" s="72"/>
      <c r="F7280" s="72"/>
      <c r="G7280" s="72"/>
      <c r="H7280" s="72"/>
    </row>
    <row r="7281" spans="1:8" x14ac:dyDescent="0.25">
      <c r="A7281" s="73"/>
      <c r="B7281" s="72"/>
      <c r="C7281" s="72"/>
      <c r="D7281" s="72"/>
      <c r="E7281" s="72"/>
      <c r="F7281" s="72"/>
      <c r="G7281" s="72"/>
      <c r="H7281" s="72"/>
    </row>
    <row r="7282" spans="1:8" x14ac:dyDescent="0.25">
      <c r="A7282" s="73"/>
      <c r="B7282" s="72"/>
      <c r="C7282" s="72"/>
      <c r="D7282" s="72"/>
      <c r="E7282" s="72"/>
      <c r="F7282" s="72"/>
      <c r="G7282" s="72"/>
      <c r="H7282" s="72"/>
    </row>
    <row r="7283" spans="1:8" x14ac:dyDescent="0.25">
      <c r="A7283" s="73"/>
      <c r="B7283" s="72"/>
      <c r="C7283" s="72"/>
      <c r="D7283" s="72"/>
      <c r="E7283" s="72"/>
      <c r="F7283" s="72"/>
      <c r="G7283" s="72"/>
      <c r="H7283" s="72"/>
    </row>
    <row r="7284" spans="1:8" x14ac:dyDescent="0.25">
      <c r="A7284" s="73"/>
      <c r="B7284" s="72"/>
      <c r="C7284" s="72"/>
      <c r="D7284" s="72"/>
      <c r="E7284" s="72"/>
      <c r="F7284" s="72"/>
      <c r="G7284" s="72"/>
      <c r="H7284" s="72"/>
    </row>
    <row r="7285" spans="1:8" x14ac:dyDescent="0.25">
      <c r="A7285" s="73"/>
      <c r="B7285" s="72"/>
      <c r="C7285" s="72"/>
      <c r="D7285" s="72"/>
      <c r="E7285" s="72"/>
      <c r="F7285" s="72"/>
      <c r="G7285" s="72"/>
      <c r="H7285" s="72"/>
    </row>
    <row r="7286" spans="1:8" x14ac:dyDescent="0.25">
      <c r="A7286" s="73"/>
      <c r="B7286" s="72"/>
      <c r="C7286" s="72"/>
      <c r="D7286" s="72"/>
      <c r="E7286" s="72"/>
      <c r="F7286" s="72"/>
      <c r="G7286" s="72"/>
      <c r="H7286" s="72"/>
    </row>
    <row r="7287" spans="1:8" x14ac:dyDescent="0.25">
      <c r="A7287" s="73"/>
      <c r="B7287" s="72"/>
      <c r="C7287" s="72"/>
      <c r="D7287" s="72"/>
      <c r="E7287" s="72"/>
      <c r="F7287" s="72"/>
      <c r="G7287" s="72"/>
      <c r="H7287" s="72"/>
    </row>
    <row r="7288" spans="1:8" x14ac:dyDescent="0.25">
      <c r="A7288" s="73"/>
      <c r="B7288" s="72"/>
      <c r="C7288" s="72"/>
      <c r="D7288" s="72"/>
      <c r="E7288" s="72"/>
      <c r="F7288" s="72"/>
      <c r="G7288" s="72"/>
      <c r="H7288" s="72"/>
    </row>
    <row r="7289" spans="1:8" x14ac:dyDescent="0.25">
      <c r="A7289" s="73"/>
      <c r="B7289" s="72"/>
      <c r="C7289" s="72"/>
      <c r="D7289" s="72"/>
      <c r="E7289" s="72"/>
      <c r="F7289" s="72"/>
      <c r="G7289" s="72"/>
      <c r="H7289" s="72"/>
    </row>
    <row r="7290" spans="1:8" x14ac:dyDescent="0.25">
      <c r="A7290" s="73"/>
      <c r="B7290" s="72"/>
      <c r="C7290" s="72"/>
      <c r="D7290" s="72"/>
      <c r="E7290" s="72"/>
      <c r="F7290" s="72"/>
      <c r="G7290" s="72"/>
      <c r="H7290" s="72"/>
    </row>
    <row r="7291" spans="1:8" x14ac:dyDescent="0.25">
      <c r="A7291" s="73"/>
      <c r="B7291" s="72"/>
      <c r="C7291" s="72"/>
      <c r="D7291" s="72"/>
      <c r="E7291" s="72"/>
      <c r="F7291" s="72"/>
      <c r="G7291" s="72"/>
      <c r="H7291" s="72"/>
    </row>
    <row r="7292" spans="1:8" x14ac:dyDescent="0.25">
      <c r="A7292" s="73"/>
      <c r="B7292" s="72"/>
      <c r="C7292" s="72"/>
      <c r="D7292" s="72"/>
      <c r="E7292" s="72"/>
      <c r="F7292" s="72"/>
      <c r="G7292" s="72"/>
      <c r="H7292" s="72"/>
    </row>
    <row r="7293" spans="1:8" x14ac:dyDescent="0.25">
      <c r="A7293" s="73"/>
      <c r="B7293" s="72"/>
      <c r="C7293" s="72"/>
      <c r="D7293" s="72"/>
      <c r="E7293" s="72"/>
      <c r="F7293" s="72"/>
      <c r="G7293" s="72"/>
      <c r="H7293" s="72"/>
    </row>
    <row r="7294" spans="1:8" x14ac:dyDescent="0.25">
      <c r="A7294" s="73"/>
      <c r="B7294" s="72"/>
      <c r="C7294" s="72"/>
      <c r="D7294" s="72"/>
      <c r="E7294" s="72"/>
      <c r="F7294" s="72"/>
      <c r="G7294" s="72"/>
      <c r="H7294" s="72"/>
    </row>
    <row r="7295" spans="1:8" x14ac:dyDescent="0.25">
      <c r="A7295" s="73"/>
      <c r="B7295" s="72"/>
      <c r="C7295" s="72"/>
      <c r="D7295" s="72"/>
      <c r="E7295" s="72"/>
      <c r="F7295" s="72"/>
      <c r="G7295" s="72"/>
      <c r="H7295" s="72"/>
    </row>
    <row r="7296" spans="1:8" x14ac:dyDescent="0.25">
      <c r="A7296" s="73"/>
      <c r="B7296" s="72"/>
      <c r="C7296" s="72"/>
      <c r="D7296" s="72"/>
      <c r="E7296" s="72"/>
      <c r="F7296" s="72"/>
      <c r="G7296" s="72"/>
      <c r="H7296" s="72"/>
    </row>
    <row r="7297" spans="1:8" x14ac:dyDescent="0.25">
      <c r="A7297" s="73"/>
      <c r="B7297" s="72"/>
      <c r="C7297" s="72"/>
      <c r="D7297" s="72"/>
      <c r="E7297" s="72"/>
      <c r="F7297" s="72"/>
      <c r="G7297" s="72"/>
      <c r="H7297" s="72"/>
    </row>
    <row r="7298" spans="1:8" x14ac:dyDescent="0.25">
      <c r="A7298" s="73"/>
      <c r="B7298" s="72"/>
      <c r="C7298" s="72"/>
      <c r="D7298" s="72"/>
      <c r="E7298" s="72"/>
      <c r="F7298" s="72"/>
      <c r="G7298" s="72"/>
      <c r="H7298" s="72"/>
    </row>
    <row r="7299" spans="1:8" x14ac:dyDescent="0.25">
      <c r="A7299" s="73"/>
      <c r="B7299" s="72"/>
      <c r="C7299" s="72"/>
      <c r="D7299" s="72"/>
      <c r="E7299" s="72"/>
      <c r="F7299" s="72"/>
      <c r="G7299" s="72"/>
      <c r="H7299" s="72"/>
    </row>
    <row r="7300" spans="1:8" x14ac:dyDescent="0.25">
      <c r="A7300" s="73"/>
      <c r="B7300" s="72"/>
      <c r="C7300" s="72"/>
      <c r="D7300" s="72"/>
      <c r="E7300" s="72"/>
      <c r="F7300" s="72"/>
      <c r="G7300" s="72"/>
      <c r="H7300" s="72"/>
    </row>
    <row r="7301" spans="1:8" x14ac:dyDescent="0.25">
      <c r="A7301" s="73"/>
      <c r="B7301" s="72"/>
      <c r="C7301" s="72"/>
      <c r="D7301" s="72"/>
      <c r="E7301" s="72"/>
      <c r="F7301" s="72"/>
      <c r="G7301" s="72"/>
      <c r="H7301" s="72"/>
    </row>
    <row r="7302" spans="1:8" x14ac:dyDescent="0.25">
      <c r="A7302" s="73"/>
      <c r="B7302" s="72"/>
      <c r="C7302" s="72"/>
      <c r="D7302" s="72"/>
      <c r="E7302" s="72"/>
      <c r="F7302" s="72"/>
      <c r="G7302" s="72"/>
      <c r="H7302" s="72"/>
    </row>
    <row r="7303" spans="1:8" x14ac:dyDescent="0.25">
      <c r="A7303" s="73"/>
      <c r="B7303" s="72"/>
      <c r="C7303" s="72"/>
      <c r="D7303" s="72"/>
      <c r="E7303" s="72"/>
      <c r="F7303" s="72"/>
      <c r="G7303" s="72"/>
      <c r="H7303" s="72"/>
    </row>
    <row r="7304" spans="1:8" x14ac:dyDescent="0.25">
      <c r="A7304" s="73"/>
      <c r="B7304" s="72"/>
      <c r="C7304" s="72"/>
      <c r="D7304" s="72"/>
      <c r="E7304" s="72"/>
      <c r="F7304" s="72"/>
      <c r="G7304" s="72"/>
      <c r="H7304" s="72"/>
    </row>
    <row r="7305" spans="1:8" x14ac:dyDescent="0.25">
      <c r="A7305" s="73"/>
      <c r="B7305" s="72"/>
      <c r="C7305" s="72"/>
      <c r="D7305" s="72"/>
      <c r="E7305" s="72"/>
      <c r="F7305" s="72"/>
      <c r="G7305" s="72"/>
      <c r="H7305" s="72"/>
    </row>
    <row r="7306" spans="1:8" x14ac:dyDescent="0.25">
      <c r="A7306" s="73"/>
      <c r="B7306" s="72"/>
      <c r="C7306" s="72"/>
      <c r="D7306" s="72"/>
      <c r="E7306" s="72"/>
      <c r="F7306" s="72"/>
      <c r="G7306" s="72"/>
      <c r="H7306" s="72"/>
    </row>
    <row r="7307" spans="1:8" x14ac:dyDescent="0.25">
      <c r="A7307" s="73"/>
      <c r="B7307" s="72"/>
      <c r="C7307" s="72"/>
      <c r="D7307" s="72"/>
      <c r="E7307" s="72"/>
      <c r="F7307" s="72"/>
      <c r="G7307" s="72"/>
      <c r="H7307" s="72"/>
    </row>
    <row r="7308" spans="1:8" x14ac:dyDescent="0.25">
      <c r="A7308" s="73"/>
      <c r="B7308" s="72"/>
      <c r="C7308" s="72"/>
      <c r="D7308" s="72"/>
      <c r="E7308" s="72"/>
      <c r="F7308" s="72"/>
      <c r="G7308" s="72"/>
      <c r="H7308" s="72"/>
    </row>
    <row r="7309" spans="1:8" x14ac:dyDescent="0.25">
      <c r="A7309" s="73"/>
      <c r="B7309" s="72"/>
      <c r="C7309" s="72"/>
      <c r="D7309" s="72"/>
      <c r="E7309" s="72"/>
      <c r="F7309" s="72"/>
      <c r="G7309" s="72"/>
      <c r="H7309" s="72"/>
    </row>
    <row r="7310" spans="1:8" x14ac:dyDescent="0.25">
      <c r="A7310" s="73"/>
      <c r="B7310" s="72"/>
      <c r="C7310" s="72"/>
      <c r="D7310" s="72"/>
      <c r="E7310" s="72"/>
      <c r="F7310" s="72"/>
      <c r="G7310" s="72"/>
      <c r="H7310" s="72"/>
    </row>
    <row r="7311" spans="1:8" x14ac:dyDescent="0.25">
      <c r="A7311" s="73"/>
      <c r="B7311" s="72"/>
      <c r="C7311" s="72"/>
      <c r="D7311" s="72"/>
      <c r="E7311" s="72"/>
      <c r="F7311" s="72"/>
      <c r="G7311" s="72"/>
      <c r="H7311" s="72"/>
    </row>
    <row r="7312" spans="1:8" x14ac:dyDescent="0.25">
      <c r="A7312" s="73"/>
      <c r="B7312" s="72"/>
      <c r="C7312" s="72"/>
      <c r="D7312" s="72"/>
      <c r="E7312" s="72"/>
      <c r="F7312" s="72"/>
      <c r="G7312" s="72"/>
      <c r="H7312" s="72"/>
    </row>
    <row r="7313" spans="1:8" x14ac:dyDescent="0.25">
      <c r="A7313" s="73"/>
      <c r="B7313" s="72"/>
      <c r="C7313" s="72"/>
      <c r="D7313" s="72"/>
      <c r="E7313" s="72"/>
      <c r="F7313" s="72"/>
      <c r="G7313" s="72"/>
      <c r="H7313" s="72"/>
    </row>
    <row r="7314" spans="1:8" x14ac:dyDescent="0.25">
      <c r="A7314" s="73"/>
      <c r="B7314" s="72"/>
      <c r="C7314" s="72"/>
      <c r="D7314" s="72"/>
      <c r="E7314" s="72"/>
      <c r="F7314" s="72"/>
      <c r="G7314" s="72"/>
      <c r="H7314" s="72"/>
    </row>
    <row r="7315" spans="1:8" x14ac:dyDescent="0.25">
      <c r="A7315" s="73"/>
      <c r="B7315" s="72"/>
      <c r="C7315" s="72"/>
      <c r="D7315" s="72"/>
      <c r="E7315" s="72"/>
      <c r="F7315" s="72"/>
      <c r="G7315" s="72"/>
      <c r="H7315" s="72"/>
    </row>
    <row r="7316" spans="1:8" x14ac:dyDescent="0.25">
      <c r="A7316" s="73"/>
      <c r="B7316" s="72"/>
      <c r="C7316" s="72"/>
      <c r="D7316" s="72"/>
      <c r="E7316" s="72"/>
      <c r="F7316" s="72"/>
      <c r="G7316" s="72"/>
      <c r="H7316" s="72"/>
    </row>
    <row r="7317" spans="1:8" x14ac:dyDescent="0.25">
      <c r="A7317" s="73"/>
      <c r="B7317" s="72"/>
      <c r="C7317" s="72"/>
      <c r="D7317" s="72"/>
      <c r="E7317" s="72"/>
      <c r="F7317" s="72"/>
      <c r="G7317" s="72"/>
      <c r="H7317" s="72"/>
    </row>
    <row r="7318" spans="1:8" x14ac:dyDescent="0.25">
      <c r="A7318" s="73"/>
      <c r="B7318" s="72"/>
      <c r="C7318" s="72"/>
      <c r="D7318" s="72"/>
      <c r="E7318" s="72"/>
      <c r="F7318" s="72"/>
      <c r="G7318" s="72"/>
      <c r="H7318" s="72"/>
    </row>
    <row r="7319" spans="1:8" x14ac:dyDescent="0.25">
      <c r="A7319" s="73"/>
      <c r="B7319" s="72"/>
      <c r="C7319" s="72"/>
      <c r="D7319" s="72"/>
      <c r="E7319" s="72"/>
      <c r="F7319" s="72"/>
      <c r="G7319" s="72"/>
      <c r="H7319" s="72"/>
    </row>
    <row r="7320" spans="1:8" x14ac:dyDescent="0.25">
      <c r="A7320" s="73"/>
      <c r="B7320" s="72"/>
      <c r="C7320" s="72"/>
      <c r="D7320" s="72"/>
      <c r="E7320" s="72"/>
      <c r="F7320" s="72"/>
      <c r="G7320" s="72"/>
      <c r="H7320" s="72"/>
    </row>
    <row r="7321" spans="1:8" x14ac:dyDescent="0.25">
      <c r="A7321" s="73"/>
      <c r="B7321" s="72"/>
      <c r="C7321" s="72"/>
      <c r="D7321" s="72"/>
      <c r="E7321" s="72"/>
      <c r="F7321" s="72"/>
      <c r="G7321" s="72"/>
      <c r="H7321" s="72"/>
    </row>
    <row r="7322" spans="1:8" x14ac:dyDescent="0.25">
      <c r="A7322" s="73"/>
      <c r="B7322" s="72"/>
      <c r="C7322" s="72"/>
      <c r="D7322" s="72"/>
      <c r="E7322" s="72"/>
      <c r="F7322" s="72"/>
      <c r="G7322" s="72"/>
      <c r="H7322" s="72"/>
    </row>
    <row r="7323" spans="1:8" x14ac:dyDescent="0.25">
      <c r="A7323" s="73"/>
      <c r="B7323" s="72"/>
      <c r="C7323" s="72"/>
      <c r="D7323" s="72"/>
      <c r="E7323" s="72"/>
      <c r="F7323" s="72"/>
      <c r="G7323" s="72"/>
      <c r="H7323" s="72"/>
    </row>
    <row r="7324" spans="1:8" x14ac:dyDescent="0.25">
      <c r="A7324" s="73"/>
      <c r="B7324" s="72"/>
      <c r="C7324" s="72"/>
      <c r="D7324" s="72"/>
      <c r="E7324" s="72"/>
      <c r="F7324" s="72"/>
      <c r="G7324" s="72"/>
      <c r="H7324" s="72"/>
    </row>
    <row r="7325" spans="1:8" x14ac:dyDescent="0.25">
      <c r="A7325" s="73"/>
      <c r="B7325" s="72"/>
      <c r="C7325" s="72"/>
      <c r="D7325" s="72"/>
      <c r="E7325" s="72"/>
      <c r="F7325" s="72"/>
      <c r="G7325" s="72"/>
      <c r="H7325" s="72"/>
    </row>
    <row r="7326" spans="1:8" x14ac:dyDescent="0.25">
      <c r="A7326" s="73"/>
      <c r="B7326" s="72"/>
      <c r="C7326" s="72"/>
      <c r="D7326" s="72"/>
      <c r="E7326" s="72"/>
      <c r="F7326" s="72"/>
      <c r="G7326" s="72"/>
      <c r="H7326" s="72"/>
    </row>
    <row r="7327" spans="1:8" x14ac:dyDescent="0.25">
      <c r="A7327" s="73"/>
      <c r="B7327" s="72"/>
      <c r="C7327" s="72"/>
      <c r="D7327" s="72"/>
      <c r="E7327" s="72"/>
      <c r="F7327" s="72"/>
      <c r="G7327" s="72"/>
      <c r="H7327" s="72"/>
    </row>
    <row r="7328" spans="1:8" x14ac:dyDescent="0.25">
      <c r="A7328" s="73"/>
      <c r="B7328" s="72"/>
      <c r="C7328" s="72"/>
      <c r="D7328" s="72"/>
      <c r="E7328" s="72"/>
      <c r="F7328" s="72"/>
      <c r="G7328" s="72"/>
      <c r="H7328" s="72"/>
    </row>
    <row r="7329" spans="1:8" x14ac:dyDescent="0.25">
      <c r="A7329" s="73"/>
      <c r="B7329" s="72"/>
      <c r="C7329" s="72"/>
      <c r="D7329" s="72"/>
      <c r="E7329" s="72"/>
      <c r="F7329" s="72"/>
      <c r="G7329" s="72"/>
      <c r="H7329" s="72"/>
    </row>
    <row r="7330" spans="1:8" x14ac:dyDescent="0.25">
      <c r="A7330" s="73"/>
      <c r="B7330" s="72"/>
      <c r="C7330" s="72"/>
      <c r="D7330" s="72"/>
      <c r="E7330" s="72"/>
      <c r="F7330" s="72"/>
      <c r="G7330" s="72"/>
      <c r="H7330" s="72"/>
    </row>
    <row r="7331" spans="1:8" x14ac:dyDescent="0.25">
      <c r="A7331" s="73"/>
      <c r="B7331" s="72"/>
      <c r="C7331" s="72"/>
      <c r="D7331" s="72"/>
      <c r="E7331" s="72"/>
      <c r="F7331" s="72"/>
      <c r="G7331" s="72"/>
      <c r="H7331" s="72"/>
    </row>
    <row r="7332" spans="1:8" x14ac:dyDescent="0.25">
      <c r="A7332" s="73"/>
      <c r="B7332" s="72"/>
      <c r="C7332" s="72"/>
      <c r="D7332" s="72"/>
      <c r="E7332" s="72"/>
      <c r="F7332" s="72"/>
      <c r="G7332" s="72"/>
      <c r="H7332" s="72"/>
    </row>
    <row r="7333" spans="1:8" x14ac:dyDescent="0.25">
      <c r="A7333" s="73"/>
      <c r="B7333" s="72"/>
      <c r="C7333" s="72"/>
      <c r="D7333" s="72"/>
      <c r="E7333" s="72"/>
      <c r="F7333" s="72"/>
      <c r="G7333" s="72"/>
      <c r="H7333" s="72"/>
    </row>
    <row r="7334" spans="1:8" x14ac:dyDescent="0.25">
      <c r="A7334" s="73"/>
      <c r="B7334" s="72"/>
      <c r="C7334" s="72"/>
      <c r="D7334" s="72"/>
      <c r="E7334" s="72"/>
      <c r="F7334" s="72"/>
      <c r="G7334" s="72"/>
      <c r="H7334" s="72"/>
    </row>
    <row r="7335" spans="1:8" x14ac:dyDescent="0.25">
      <c r="A7335" s="73"/>
      <c r="B7335" s="72"/>
      <c r="C7335" s="72"/>
      <c r="D7335" s="72"/>
      <c r="E7335" s="72"/>
      <c r="F7335" s="72"/>
      <c r="G7335" s="72"/>
      <c r="H7335" s="72"/>
    </row>
    <row r="7336" spans="1:8" x14ac:dyDescent="0.25">
      <c r="A7336" s="73"/>
      <c r="B7336" s="72"/>
      <c r="C7336" s="72"/>
      <c r="D7336" s="72"/>
      <c r="E7336" s="72"/>
      <c r="F7336" s="72"/>
      <c r="G7336" s="72"/>
      <c r="H7336" s="72"/>
    </row>
    <row r="7337" spans="1:8" x14ac:dyDescent="0.25">
      <c r="A7337" s="73"/>
      <c r="B7337" s="72"/>
      <c r="C7337" s="72"/>
      <c r="D7337" s="72"/>
      <c r="E7337" s="72"/>
      <c r="F7337" s="72"/>
      <c r="G7337" s="72"/>
      <c r="H7337" s="72"/>
    </row>
    <row r="7338" spans="1:8" x14ac:dyDescent="0.25">
      <c r="A7338" s="73"/>
      <c r="B7338" s="72"/>
      <c r="C7338" s="72"/>
      <c r="D7338" s="72"/>
      <c r="E7338" s="72"/>
      <c r="F7338" s="72"/>
      <c r="G7338" s="72"/>
      <c r="H7338" s="72"/>
    </row>
    <row r="7339" spans="1:8" x14ac:dyDescent="0.25">
      <c r="A7339" s="73"/>
      <c r="B7339" s="72"/>
      <c r="C7339" s="72"/>
      <c r="D7339" s="72"/>
      <c r="E7339" s="72"/>
      <c r="F7339" s="72"/>
      <c r="G7339" s="72"/>
      <c r="H7339" s="72"/>
    </row>
    <row r="7340" spans="1:8" x14ac:dyDescent="0.25">
      <c r="A7340" s="73"/>
      <c r="B7340" s="72"/>
      <c r="C7340" s="72"/>
      <c r="D7340" s="72"/>
      <c r="E7340" s="72"/>
      <c r="F7340" s="72"/>
      <c r="G7340" s="72"/>
      <c r="H7340" s="72"/>
    </row>
    <row r="7341" spans="1:8" x14ac:dyDescent="0.25">
      <c r="A7341" s="73"/>
      <c r="B7341" s="72"/>
      <c r="C7341" s="72"/>
      <c r="D7341" s="72"/>
      <c r="E7341" s="72"/>
      <c r="F7341" s="72"/>
      <c r="G7341" s="72"/>
      <c r="H7341" s="72"/>
    </row>
    <row r="7342" spans="1:8" x14ac:dyDescent="0.25">
      <c r="A7342" s="73"/>
      <c r="B7342" s="72"/>
      <c r="C7342" s="72"/>
      <c r="D7342" s="72"/>
      <c r="E7342" s="72"/>
      <c r="F7342" s="72"/>
      <c r="G7342" s="72"/>
      <c r="H7342" s="72"/>
    </row>
    <row r="7343" spans="1:8" x14ac:dyDescent="0.25">
      <c r="A7343" s="73"/>
      <c r="B7343" s="72"/>
      <c r="C7343" s="72"/>
      <c r="D7343" s="72"/>
      <c r="E7343" s="72"/>
      <c r="F7343" s="72"/>
      <c r="G7343" s="72"/>
      <c r="H7343" s="72"/>
    </row>
    <row r="7344" spans="1:8" x14ac:dyDescent="0.25">
      <c r="A7344" s="73"/>
      <c r="B7344" s="72"/>
      <c r="C7344" s="72"/>
      <c r="D7344" s="72"/>
      <c r="E7344" s="72"/>
      <c r="F7344" s="72"/>
      <c r="G7344" s="72"/>
      <c r="H7344" s="72"/>
    </row>
    <row r="7345" spans="1:8" x14ac:dyDescent="0.25">
      <c r="A7345" s="73"/>
      <c r="B7345" s="72"/>
      <c r="C7345" s="72"/>
      <c r="D7345" s="72"/>
      <c r="E7345" s="72"/>
      <c r="F7345" s="72"/>
      <c r="G7345" s="72"/>
      <c r="H7345" s="72"/>
    </row>
    <row r="7346" spans="1:8" x14ac:dyDescent="0.25">
      <c r="A7346" s="73"/>
      <c r="B7346" s="72"/>
      <c r="C7346" s="72"/>
      <c r="D7346" s="72"/>
      <c r="E7346" s="72"/>
      <c r="F7346" s="72"/>
      <c r="G7346" s="72"/>
      <c r="H7346" s="72"/>
    </row>
    <row r="7347" spans="1:8" x14ac:dyDescent="0.25">
      <c r="A7347" s="73"/>
      <c r="B7347" s="72"/>
      <c r="C7347" s="72"/>
      <c r="D7347" s="72"/>
      <c r="E7347" s="72"/>
      <c r="F7347" s="72"/>
      <c r="G7347" s="72"/>
      <c r="H7347" s="72"/>
    </row>
    <row r="7348" spans="1:8" x14ac:dyDescent="0.25">
      <c r="A7348" s="73"/>
      <c r="B7348" s="72"/>
      <c r="C7348" s="72"/>
      <c r="D7348" s="72"/>
      <c r="E7348" s="72"/>
      <c r="F7348" s="72"/>
      <c r="G7348" s="72"/>
      <c r="H7348" s="72"/>
    </row>
    <row r="7349" spans="1:8" x14ac:dyDescent="0.25">
      <c r="A7349" s="73"/>
      <c r="B7349" s="72"/>
      <c r="C7349" s="72"/>
      <c r="D7349" s="72"/>
      <c r="E7349" s="72"/>
      <c r="F7349" s="72"/>
      <c r="G7349" s="72"/>
      <c r="H7349" s="72"/>
    </row>
    <row r="7350" spans="1:8" x14ac:dyDescent="0.25">
      <c r="A7350" s="73"/>
      <c r="B7350" s="72"/>
      <c r="C7350" s="72"/>
      <c r="D7350" s="72"/>
      <c r="E7350" s="72"/>
      <c r="F7350" s="72"/>
      <c r="G7350" s="72"/>
      <c r="H7350" s="72"/>
    </row>
    <row r="7351" spans="1:8" x14ac:dyDescent="0.25">
      <c r="A7351" s="73"/>
      <c r="B7351" s="72"/>
      <c r="C7351" s="72"/>
      <c r="D7351" s="72"/>
      <c r="E7351" s="72"/>
      <c r="F7351" s="72"/>
      <c r="G7351" s="72"/>
      <c r="H7351" s="72"/>
    </row>
    <row r="7352" spans="1:8" x14ac:dyDescent="0.25">
      <c r="A7352" s="73"/>
      <c r="B7352" s="72"/>
      <c r="C7352" s="72"/>
      <c r="D7352" s="72"/>
      <c r="E7352" s="72"/>
      <c r="F7352" s="72"/>
      <c r="G7352" s="72"/>
      <c r="H7352" s="72"/>
    </row>
    <row r="7353" spans="1:8" x14ac:dyDescent="0.25">
      <c r="A7353" s="73"/>
      <c r="B7353" s="72"/>
      <c r="C7353" s="72"/>
      <c r="D7353" s="72"/>
      <c r="E7353" s="72"/>
      <c r="F7353" s="72"/>
      <c r="G7353" s="72"/>
      <c r="H7353" s="72"/>
    </row>
    <row r="7354" spans="1:8" x14ac:dyDescent="0.25">
      <c r="A7354" s="73"/>
      <c r="B7354" s="72"/>
      <c r="C7354" s="72"/>
      <c r="D7354" s="72"/>
      <c r="E7354" s="72"/>
      <c r="F7354" s="72"/>
      <c r="G7354" s="72"/>
      <c r="H7354" s="72"/>
    </row>
    <row r="7355" spans="1:8" x14ac:dyDescent="0.25">
      <c r="A7355" s="73"/>
      <c r="B7355" s="72"/>
      <c r="C7355" s="72"/>
      <c r="D7355" s="72"/>
      <c r="E7355" s="72"/>
      <c r="F7355" s="72"/>
      <c r="G7355" s="72"/>
      <c r="H7355" s="72"/>
    </row>
    <row r="7356" spans="1:8" x14ac:dyDescent="0.25">
      <c r="A7356" s="73"/>
      <c r="B7356" s="72"/>
      <c r="C7356" s="72"/>
      <c r="D7356" s="72"/>
      <c r="E7356" s="72"/>
      <c r="F7356" s="72"/>
      <c r="G7356" s="72"/>
      <c r="H7356" s="72"/>
    </row>
    <row r="7357" spans="1:8" x14ac:dyDescent="0.25">
      <c r="A7357" s="73"/>
      <c r="B7357" s="72"/>
      <c r="C7357" s="72"/>
      <c r="D7357" s="72"/>
      <c r="E7357" s="72"/>
      <c r="F7357" s="72"/>
      <c r="G7357" s="72"/>
      <c r="H7357" s="72"/>
    </row>
    <row r="7358" spans="1:8" x14ac:dyDescent="0.25">
      <c r="A7358" s="73"/>
      <c r="B7358" s="72"/>
      <c r="C7358" s="72"/>
      <c r="D7358" s="72"/>
      <c r="E7358" s="72"/>
      <c r="F7358" s="72"/>
      <c r="G7358" s="72"/>
      <c r="H7358" s="72"/>
    </row>
    <row r="7359" spans="1:8" x14ac:dyDescent="0.25">
      <c r="A7359" s="73"/>
      <c r="B7359" s="72"/>
      <c r="C7359" s="72"/>
      <c r="D7359" s="72"/>
      <c r="E7359" s="72"/>
      <c r="F7359" s="72"/>
      <c r="G7359" s="72"/>
      <c r="H7359" s="72"/>
    </row>
    <row r="7360" spans="1:8" x14ac:dyDescent="0.25">
      <c r="A7360" s="73"/>
      <c r="B7360" s="72"/>
      <c r="C7360" s="72"/>
      <c r="D7360" s="72"/>
      <c r="E7360" s="72"/>
      <c r="F7360" s="72"/>
      <c r="G7360" s="72"/>
      <c r="H7360" s="72"/>
    </row>
    <row r="7361" spans="1:8" x14ac:dyDescent="0.25">
      <c r="A7361" s="73"/>
      <c r="B7361" s="72"/>
      <c r="C7361" s="72"/>
      <c r="D7361" s="72"/>
      <c r="E7361" s="72"/>
      <c r="F7361" s="72"/>
      <c r="G7361" s="72"/>
      <c r="H7361" s="72"/>
    </row>
    <row r="7362" spans="1:8" x14ac:dyDescent="0.25">
      <c r="A7362" s="73"/>
      <c r="B7362" s="72"/>
      <c r="C7362" s="72"/>
      <c r="D7362" s="72"/>
      <c r="E7362" s="72"/>
      <c r="F7362" s="72"/>
      <c r="G7362" s="72"/>
      <c r="H7362" s="72"/>
    </row>
    <row r="7363" spans="1:8" x14ac:dyDescent="0.25">
      <c r="A7363" s="73"/>
      <c r="B7363" s="72"/>
      <c r="C7363" s="72"/>
      <c r="D7363" s="72"/>
      <c r="E7363" s="72"/>
      <c r="F7363" s="72"/>
      <c r="G7363" s="72"/>
      <c r="H7363" s="72"/>
    </row>
    <row r="7364" spans="1:8" x14ac:dyDescent="0.25">
      <c r="A7364" s="73"/>
      <c r="B7364" s="72"/>
      <c r="C7364" s="72"/>
      <c r="D7364" s="72"/>
      <c r="E7364" s="72"/>
      <c r="F7364" s="72"/>
      <c r="G7364" s="72"/>
      <c r="H7364" s="72"/>
    </row>
    <row r="7365" spans="1:8" x14ac:dyDescent="0.25">
      <c r="A7365" s="73"/>
      <c r="B7365" s="72"/>
      <c r="C7365" s="72"/>
      <c r="D7365" s="72"/>
      <c r="E7365" s="72"/>
      <c r="F7365" s="72"/>
      <c r="G7365" s="72"/>
      <c r="H7365" s="72"/>
    </row>
    <row r="7366" spans="1:8" x14ac:dyDescent="0.25">
      <c r="A7366" s="73"/>
      <c r="B7366" s="72"/>
      <c r="C7366" s="72"/>
      <c r="D7366" s="72"/>
      <c r="E7366" s="72"/>
      <c r="F7366" s="72"/>
      <c r="G7366" s="72"/>
      <c r="H7366" s="72"/>
    </row>
    <row r="7367" spans="1:8" x14ac:dyDescent="0.25">
      <c r="A7367" s="73"/>
      <c r="B7367" s="72"/>
      <c r="C7367" s="72"/>
      <c r="D7367" s="72"/>
      <c r="E7367" s="72"/>
      <c r="F7367" s="72"/>
      <c r="G7367" s="72"/>
      <c r="H7367" s="72"/>
    </row>
    <row r="7368" spans="1:8" x14ac:dyDescent="0.25">
      <c r="A7368" s="73"/>
      <c r="B7368" s="72"/>
      <c r="C7368" s="72"/>
      <c r="D7368" s="72"/>
      <c r="E7368" s="72"/>
      <c r="F7368" s="72"/>
      <c r="G7368" s="72"/>
      <c r="H7368" s="72"/>
    </row>
    <row r="7369" spans="1:8" x14ac:dyDescent="0.25">
      <c r="A7369" s="73"/>
      <c r="B7369" s="72"/>
      <c r="C7369" s="72"/>
      <c r="D7369" s="72"/>
      <c r="E7369" s="72"/>
      <c r="F7369" s="72"/>
      <c r="G7369" s="72"/>
      <c r="H7369" s="72"/>
    </row>
    <row r="7370" spans="1:8" x14ac:dyDescent="0.25">
      <c r="A7370" s="73"/>
      <c r="B7370" s="72"/>
      <c r="C7370" s="72"/>
      <c r="D7370" s="72"/>
      <c r="E7370" s="72"/>
      <c r="F7370" s="72"/>
      <c r="G7370" s="72"/>
      <c r="H7370" s="72"/>
    </row>
    <row r="7371" spans="1:8" x14ac:dyDescent="0.25">
      <c r="A7371" s="73"/>
      <c r="B7371" s="72"/>
      <c r="C7371" s="72"/>
      <c r="D7371" s="72"/>
      <c r="E7371" s="72"/>
      <c r="F7371" s="72"/>
      <c r="G7371" s="72"/>
      <c r="H7371" s="72"/>
    </row>
    <row r="7372" spans="1:8" x14ac:dyDescent="0.25">
      <c r="A7372" s="73"/>
      <c r="B7372" s="72"/>
      <c r="C7372" s="72"/>
      <c r="D7372" s="72"/>
      <c r="E7372" s="72"/>
      <c r="F7372" s="72"/>
      <c r="G7372" s="72"/>
      <c r="H7372" s="72"/>
    </row>
    <row r="7373" spans="1:8" x14ac:dyDescent="0.25">
      <c r="A7373" s="73"/>
      <c r="B7373" s="72"/>
      <c r="C7373" s="72"/>
      <c r="D7373" s="72"/>
      <c r="E7373" s="72"/>
      <c r="F7373" s="72"/>
      <c r="G7373" s="72"/>
      <c r="H7373" s="72"/>
    </row>
    <row r="7374" spans="1:8" x14ac:dyDescent="0.25">
      <c r="A7374" s="73"/>
      <c r="B7374" s="72"/>
      <c r="C7374" s="72"/>
      <c r="D7374" s="72"/>
      <c r="E7374" s="72"/>
      <c r="F7374" s="72"/>
      <c r="G7374" s="72"/>
      <c r="H7374" s="72"/>
    </row>
    <row r="7375" spans="1:8" x14ac:dyDescent="0.25">
      <c r="A7375" s="73"/>
      <c r="B7375" s="72"/>
      <c r="C7375" s="72"/>
      <c r="D7375" s="72"/>
      <c r="E7375" s="72"/>
      <c r="F7375" s="72"/>
      <c r="G7375" s="72"/>
      <c r="H7375" s="72"/>
    </row>
    <row r="7376" spans="1:8" x14ac:dyDescent="0.25">
      <c r="A7376" s="73"/>
      <c r="B7376" s="72"/>
      <c r="C7376" s="72"/>
      <c r="D7376" s="72"/>
      <c r="E7376" s="72"/>
      <c r="F7376" s="72"/>
      <c r="G7376" s="72"/>
      <c r="H7376" s="72"/>
    </row>
    <row r="7377" spans="1:8" x14ac:dyDescent="0.25">
      <c r="A7377" s="73"/>
      <c r="B7377" s="72"/>
      <c r="C7377" s="72"/>
      <c r="D7377" s="72"/>
      <c r="E7377" s="72"/>
      <c r="F7377" s="72"/>
      <c r="G7377" s="72"/>
      <c r="H7377" s="72"/>
    </row>
    <row r="7378" spans="1:8" x14ac:dyDescent="0.25">
      <c r="A7378" s="73"/>
      <c r="B7378" s="72"/>
      <c r="C7378" s="72"/>
      <c r="D7378" s="72"/>
      <c r="E7378" s="72"/>
      <c r="F7378" s="72"/>
      <c r="G7378" s="72"/>
      <c r="H7378" s="72"/>
    </row>
    <row r="7379" spans="1:8" x14ac:dyDescent="0.25">
      <c r="A7379" s="73"/>
      <c r="B7379" s="72"/>
      <c r="C7379" s="72"/>
      <c r="D7379" s="72"/>
      <c r="E7379" s="72"/>
      <c r="F7379" s="72"/>
      <c r="G7379" s="72"/>
      <c r="H7379" s="72"/>
    </row>
    <row r="7380" spans="1:8" x14ac:dyDescent="0.25">
      <c r="A7380" s="73"/>
      <c r="B7380" s="72"/>
      <c r="C7380" s="72"/>
      <c r="D7380" s="72"/>
      <c r="E7380" s="72"/>
      <c r="F7380" s="72"/>
      <c r="G7380" s="72"/>
      <c r="H7380" s="72"/>
    </row>
    <row r="7381" spans="1:8" x14ac:dyDescent="0.25">
      <c r="A7381" s="73"/>
      <c r="B7381" s="72"/>
      <c r="C7381" s="72"/>
      <c r="D7381" s="72"/>
      <c r="E7381" s="72"/>
      <c r="F7381" s="72"/>
      <c r="G7381" s="72"/>
      <c r="H7381" s="72"/>
    </row>
    <row r="7382" spans="1:8" x14ac:dyDescent="0.25">
      <c r="A7382" s="73"/>
      <c r="B7382" s="72"/>
      <c r="C7382" s="72"/>
      <c r="D7382" s="72"/>
      <c r="E7382" s="72"/>
      <c r="F7382" s="72"/>
      <c r="G7382" s="72"/>
      <c r="H7382" s="72"/>
    </row>
    <row r="7383" spans="1:8" x14ac:dyDescent="0.25">
      <c r="A7383" s="73"/>
      <c r="B7383" s="72"/>
      <c r="C7383" s="72"/>
      <c r="D7383" s="72"/>
      <c r="E7383" s="72"/>
      <c r="F7383" s="72"/>
      <c r="G7383" s="72"/>
      <c r="H7383" s="72"/>
    </row>
    <row r="7384" spans="1:8" x14ac:dyDescent="0.25">
      <c r="A7384" s="73"/>
      <c r="B7384" s="72"/>
      <c r="C7384" s="72"/>
      <c r="D7384" s="72"/>
      <c r="E7384" s="72"/>
      <c r="F7384" s="72"/>
      <c r="G7384" s="72"/>
      <c r="H7384" s="72"/>
    </row>
    <row r="7385" spans="1:8" x14ac:dyDescent="0.25">
      <c r="A7385" s="73"/>
      <c r="B7385" s="72"/>
      <c r="C7385" s="72"/>
      <c r="D7385" s="72"/>
      <c r="E7385" s="72"/>
      <c r="F7385" s="72"/>
      <c r="G7385" s="72"/>
      <c r="H7385" s="72"/>
    </row>
    <row r="7386" spans="1:8" x14ac:dyDescent="0.25">
      <c r="A7386" s="73"/>
      <c r="B7386" s="72"/>
      <c r="C7386" s="72"/>
      <c r="D7386" s="72"/>
      <c r="E7386" s="72"/>
      <c r="F7386" s="72"/>
      <c r="G7386" s="72"/>
      <c r="H7386" s="72"/>
    </row>
    <row r="7387" spans="1:8" x14ac:dyDescent="0.25">
      <c r="A7387" s="73"/>
      <c r="B7387" s="72"/>
      <c r="C7387" s="72"/>
      <c r="D7387" s="72"/>
      <c r="E7387" s="72"/>
      <c r="F7387" s="72"/>
      <c r="G7387" s="72"/>
      <c r="H7387" s="72"/>
    </row>
    <row r="7388" spans="1:8" x14ac:dyDescent="0.25">
      <c r="A7388" s="73"/>
      <c r="B7388" s="72"/>
      <c r="C7388" s="72"/>
      <c r="D7388" s="72"/>
      <c r="E7388" s="72"/>
      <c r="F7388" s="72"/>
      <c r="G7388" s="72"/>
      <c r="H7388" s="72"/>
    </row>
    <row r="7389" spans="1:8" x14ac:dyDescent="0.25">
      <c r="A7389" s="73"/>
      <c r="B7389" s="72"/>
      <c r="C7389" s="72"/>
      <c r="D7389" s="72"/>
      <c r="E7389" s="72"/>
      <c r="F7389" s="72"/>
      <c r="G7389" s="72"/>
      <c r="H7389" s="72"/>
    </row>
    <row r="7390" spans="1:8" x14ac:dyDescent="0.25">
      <c r="A7390" s="73"/>
      <c r="B7390" s="72"/>
      <c r="C7390" s="72"/>
      <c r="D7390" s="72"/>
      <c r="E7390" s="72"/>
      <c r="F7390" s="72"/>
      <c r="G7390" s="72"/>
      <c r="H7390" s="72"/>
    </row>
    <row r="7391" spans="1:8" x14ac:dyDescent="0.25">
      <c r="A7391" s="73"/>
      <c r="B7391" s="72"/>
      <c r="C7391" s="72"/>
      <c r="D7391" s="72"/>
      <c r="E7391" s="72"/>
      <c r="F7391" s="72"/>
      <c r="G7391" s="72"/>
      <c r="H7391" s="72"/>
    </row>
    <row r="7392" spans="1:8" x14ac:dyDescent="0.25">
      <c r="A7392" s="73"/>
      <c r="B7392" s="72"/>
      <c r="C7392" s="72"/>
      <c r="D7392" s="72"/>
      <c r="E7392" s="72"/>
      <c r="F7392" s="72"/>
      <c r="G7392" s="72"/>
      <c r="H7392" s="72"/>
    </row>
    <row r="7393" spans="1:8" x14ac:dyDescent="0.25">
      <c r="A7393" s="73"/>
      <c r="B7393" s="72"/>
      <c r="C7393" s="72"/>
      <c r="D7393" s="72"/>
      <c r="E7393" s="72"/>
      <c r="F7393" s="72"/>
      <c r="G7393" s="72"/>
      <c r="H7393" s="72"/>
    </row>
    <row r="7394" spans="1:8" x14ac:dyDescent="0.25">
      <c r="A7394" s="73"/>
      <c r="B7394" s="72"/>
      <c r="C7394" s="72"/>
      <c r="D7394" s="72"/>
      <c r="E7394" s="72"/>
      <c r="F7394" s="72"/>
      <c r="G7394" s="72"/>
      <c r="H7394" s="72"/>
    </row>
    <row r="7395" spans="1:8" x14ac:dyDescent="0.25">
      <c r="A7395" s="73"/>
      <c r="B7395" s="72"/>
      <c r="C7395" s="72"/>
      <c r="D7395" s="72"/>
      <c r="E7395" s="72"/>
      <c r="F7395" s="72"/>
      <c r="G7395" s="72"/>
      <c r="H7395" s="72"/>
    </row>
    <row r="7396" spans="1:8" x14ac:dyDescent="0.25">
      <c r="A7396" s="73"/>
      <c r="B7396" s="72"/>
      <c r="C7396" s="72"/>
      <c r="D7396" s="72"/>
      <c r="E7396" s="72"/>
      <c r="F7396" s="72"/>
      <c r="G7396" s="72"/>
      <c r="H7396" s="72"/>
    </row>
    <row r="7397" spans="1:8" x14ac:dyDescent="0.25">
      <c r="A7397" s="73"/>
      <c r="B7397" s="72"/>
      <c r="C7397" s="72"/>
      <c r="D7397" s="72"/>
      <c r="E7397" s="72"/>
      <c r="F7397" s="72"/>
      <c r="G7397" s="72"/>
      <c r="H7397" s="72"/>
    </row>
    <row r="7398" spans="1:8" x14ac:dyDescent="0.25">
      <c r="A7398" s="73"/>
      <c r="B7398" s="72"/>
      <c r="C7398" s="72"/>
      <c r="D7398" s="72"/>
      <c r="E7398" s="72"/>
      <c r="F7398" s="72"/>
      <c r="G7398" s="72"/>
      <c r="H7398" s="72"/>
    </row>
    <row r="7399" spans="1:8" x14ac:dyDescent="0.25">
      <c r="A7399" s="73"/>
      <c r="B7399" s="72"/>
      <c r="C7399" s="72"/>
      <c r="D7399" s="72"/>
      <c r="E7399" s="72"/>
      <c r="F7399" s="72"/>
      <c r="G7399" s="72"/>
      <c r="H7399" s="72"/>
    </row>
    <row r="7400" spans="1:8" x14ac:dyDescent="0.25">
      <c r="A7400" s="73"/>
      <c r="B7400" s="72"/>
      <c r="C7400" s="72"/>
      <c r="D7400" s="72"/>
      <c r="E7400" s="72"/>
      <c r="F7400" s="72"/>
      <c r="G7400" s="72"/>
      <c r="H7400" s="72"/>
    </row>
    <row r="7401" spans="1:8" x14ac:dyDescent="0.25">
      <c r="A7401" s="73"/>
      <c r="B7401" s="72"/>
      <c r="C7401" s="72"/>
      <c r="D7401" s="72"/>
      <c r="E7401" s="72"/>
      <c r="F7401" s="72"/>
      <c r="G7401" s="72"/>
      <c r="H7401" s="72"/>
    </row>
    <row r="7402" spans="1:8" x14ac:dyDescent="0.25">
      <c r="A7402" s="73"/>
      <c r="B7402" s="72"/>
      <c r="C7402" s="72"/>
      <c r="D7402" s="72"/>
      <c r="E7402" s="72"/>
      <c r="F7402" s="72"/>
      <c r="G7402" s="72"/>
      <c r="H7402" s="72"/>
    </row>
    <row r="7403" spans="1:8" x14ac:dyDescent="0.25">
      <c r="A7403" s="73"/>
      <c r="B7403" s="72"/>
      <c r="C7403" s="72"/>
      <c r="D7403" s="72"/>
      <c r="E7403" s="72"/>
      <c r="F7403" s="72"/>
      <c r="G7403" s="72"/>
      <c r="H7403" s="72"/>
    </row>
    <row r="7404" spans="1:8" x14ac:dyDescent="0.25">
      <c r="A7404" s="73"/>
      <c r="B7404" s="72"/>
      <c r="C7404" s="72"/>
      <c r="D7404" s="72"/>
      <c r="E7404" s="72"/>
      <c r="F7404" s="72"/>
      <c r="G7404" s="72"/>
      <c r="H7404" s="72"/>
    </row>
    <row r="7405" spans="1:8" x14ac:dyDescent="0.25">
      <c r="A7405" s="73"/>
      <c r="B7405" s="72"/>
      <c r="C7405" s="72"/>
      <c r="D7405" s="72"/>
      <c r="E7405" s="72"/>
      <c r="F7405" s="72"/>
      <c r="G7405" s="72"/>
      <c r="H7405" s="72"/>
    </row>
    <row r="7406" spans="1:8" x14ac:dyDescent="0.25">
      <c r="A7406" s="73"/>
      <c r="B7406" s="72"/>
      <c r="C7406" s="72"/>
      <c r="D7406" s="72"/>
      <c r="E7406" s="72"/>
      <c r="F7406" s="72"/>
      <c r="G7406" s="72"/>
      <c r="H7406" s="72"/>
    </row>
    <row r="7407" spans="1:8" x14ac:dyDescent="0.25">
      <c r="A7407" s="73"/>
      <c r="B7407" s="72"/>
      <c r="C7407" s="72"/>
      <c r="D7407" s="72"/>
      <c r="E7407" s="72"/>
      <c r="F7407" s="72"/>
      <c r="G7407" s="72"/>
      <c r="H7407" s="72"/>
    </row>
    <row r="7408" spans="1:8" x14ac:dyDescent="0.25">
      <c r="A7408" s="73"/>
      <c r="B7408" s="72"/>
      <c r="C7408" s="72"/>
      <c r="D7408" s="72"/>
      <c r="E7408" s="72"/>
      <c r="F7408" s="72"/>
      <c r="G7408" s="72"/>
      <c r="H7408" s="72"/>
    </row>
    <row r="7409" spans="1:8" x14ac:dyDescent="0.25">
      <c r="A7409" s="73"/>
      <c r="B7409" s="72"/>
      <c r="C7409" s="72"/>
      <c r="D7409" s="72"/>
      <c r="E7409" s="72"/>
      <c r="F7409" s="72"/>
      <c r="G7409" s="72"/>
      <c r="H7409" s="72"/>
    </row>
    <row r="7410" spans="1:8" x14ac:dyDescent="0.25">
      <c r="A7410" s="73"/>
      <c r="B7410" s="72"/>
      <c r="C7410" s="72"/>
      <c r="D7410" s="72"/>
      <c r="E7410" s="72"/>
      <c r="F7410" s="72"/>
      <c r="G7410" s="72"/>
      <c r="H7410" s="72"/>
    </row>
    <row r="7411" spans="1:8" x14ac:dyDescent="0.25">
      <c r="A7411" s="73"/>
      <c r="B7411" s="72"/>
      <c r="C7411" s="72"/>
      <c r="D7411" s="72"/>
      <c r="E7411" s="72"/>
      <c r="F7411" s="72"/>
      <c r="G7411" s="72"/>
      <c r="H7411" s="72"/>
    </row>
    <row r="7412" spans="1:8" x14ac:dyDescent="0.25">
      <c r="A7412" s="73"/>
      <c r="B7412" s="72"/>
      <c r="C7412" s="72"/>
      <c r="D7412" s="72"/>
      <c r="E7412" s="72"/>
      <c r="F7412" s="72"/>
      <c r="G7412" s="72"/>
      <c r="H7412" s="72"/>
    </row>
    <row r="7413" spans="1:8" x14ac:dyDescent="0.25">
      <c r="A7413" s="73"/>
      <c r="B7413" s="72"/>
      <c r="C7413" s="72"/>
      <c r="D7413" s="72"/>
      <c r="E7413" s="72"/>
      <c r="F7413" s="72"/>
      <c r="G7413" s="72"/>
      <c r="H7413" s="72"/>
    </row>
    <row r="7414" spans="1:8" x14ac:dyDescent="0.25">
      <c r="A7414" s="73"/>
      <c r="B7414" s="72"/>
      <c r="C7414" s="72"/>
      <c r="D7414" s="72"/>
      <c r="E7414" s="72"/>
      <c r="F7414" s="72"/>
      <c r="G7414" s="72"/>
      <c r="H7414" s="72"/>
    </row>
    <row r="7415" spans="1:8" x14ac:dyDescent="0.25">
      <c r="A7415" s="73"/>
      <c r="B7415" s="72"/>
      <c r="C7415" s="72"/>
      <c r="D7415" s="72"/>
      <c r="E7415" s="72"/>
      <c r="F7415" s="72"/>
      <c r="G7415" s="72"/>
      <c r="H7415" s="72"/>
    </row>
    <row r="7416" spans="1:8" x14ac:dyDescent="0.25">
      <c r="A7416" s="73"/>
      <c r="B7416" s="72"/>
      <c r="C7416" s="72"/>
      <c r="D7416" s="72"/>
      <c r="E7416" s="72"/>
      <c r="F7416" s="72"/>
      <c r="G7416" s="72"/>
      <c r="H7416" s="72"/>
    </row>
    <row r="7417" spans="1:8" x14ac:dyDescent="0.25">
      <c r="A7417" s="73"/>
      <c r="B7417" s="72"/>
      <c r="C7417" s="72"/>
      <c r="D7417" s="72"/>
      <c r="E7417" s="72"/>
      <c r="F7417" s="72"/>
      <c r="G7417" s="72"/>
      <c r="H7417" s="72"/>
    </row>
    <row r="7418" spans="1:8" x14ac:dyDescent="0.25">
      <c r="A7418" s="73"/>
      <c r="B7418" s="72"/>
      <c r="C7418" s="72"/>
      <c r="D7418" s="72"/>
      <c r="E7418" s="72"/>
      <c r="F7418" s="72"/>
      <c r="G7418" s="72"/>
      <c r="H7418" s="72"/>
    </row>
    <row r="7419" spans="1:8" x14ac:dyDescent="0.25">
      <c r="A7419" s="73"/>
      <c r="B7419" s="72"/>
      <c r="C7419" s="72"/>
      <c r="D7419" s="72"/>
      <c r="E7419" s="72"/>
      <c r="F7419" s="72"/>
      <c r="G7419" s="72"/>
      <c r="H7419" s="72"/>
    </row>
    <row r="7420" spans="1:8" x14ac:dyDescent="0.25">
      <c r="A7420" s="73"/>
      <c r="B7420" s="72"/>
      <c r="C7420" s="72"/>
      <c r="D7420" s="72"/>
      <c r="E7420" s="72"/>
      <c r="F7420" s="72"/>
      <c r="G7420" s="72"/>
      <c r="H7420" s="72"/>
    </row>
    <row r="7421" spans="1:8" x14ac:dyDescent="0.25">
      <c r="A7421" s="73"/>
      <c r="B7421" s="72"/>
      <c r="C7421" s="72"/>
      <c r="D7421" s="72"/>
      <c r="E7421" s="72"/>
      <c r="F7421" s="72"/>
      <c r="G7421" s="72"/>
      <c r="H7421" s="72"/>
    </row>
    <row r="7422" spans="1:8" x14ac:dyDescent="0.25">
      <c r="A7422" s="73"/>
      <c r="B7422" s="72"/>
      <c r="C7422" s="72"/>
      <c r="D7422" s="72"/>
      <c r="E7422" s="72"/>
      <c r="F7422" s="72"/>
      <c r="G7422" s="72"/>
      <c r="H7422" s="72"/>
    </row>
    <row r="7423" spans="1:8" x14ac:dyDescent="0.25">
      <c r="A7423" s="73"/>
      <c r="B7423" s="72"/>
      <c r="C7423" s="72"/>
      <c r="D7423" s="72"/>
      <c r="E7423" s="72"/>
      <c r="F7423" s="72"/>
      <c r="G7423" s="72"/>
      <c r="H7423" s="72"/>
    </row>
    <row r="7424" spans="1:8" x14ac:dyDescent="0.25">
      <c r="A7424" s="73"/>
      <c r="B7424" s="72"/>
      <c r="C7424" s="72"/>
      <c r="D7424" s="72"/>
      <c r="E7424" s="72"/>
      <c r="F7424" s="72"/>
      <c r="G7424" s="72"/>
      <c r="H7424" s="72"/>
    </row>
    <row r="7425" spans="1:8" x14ac:dyDescent="0.25">
      <c r="A7425" s="73"/>
      <c r="B7425" s="72"/>
      <c r="C7425" s="72"/>
      <c r="D7425" s="72"/>
      <c r="E7425" s="72"/>
      <c r="F7425" s="72"/>
      <c r="G7425" s="72"/>
      <c r="H7425" s="72"/>
    </row>
    <row r="7426" spans="1:8" x14ac:dyDescent="0.25">
      <c r="A7426" s="73"/>
      <c r="B7426" s="72"/>
      <c r="C7426" s="72"/>
      <c r="D7426" s="72"/>
      <c r="E7426" s="72"/>
      <c r="F7426" s="72"/>
      <c r="G7426" s="72"/>
      <c r="H7426" s="72"/>
    </row>
    <row r="7427" spans="1:8" x14ac:dyDescent="0.25">
      <c r="A7427" s="73"/>
      <c r="B7427" s="72"/>
      <c r="C7427" s="72"/>
      <c r="D7427" s="72"/>
      <c r="E7427" s="72"/>
      <c r="F7427" s="72"/>
      <c r="G7427" s="72"/>
      <c r="H7427" s="72"/>
    </row>
    <row r="7428" spans="1:8" x14ac:dyDescent="0.25">
      <c r="A7428" s="73"/>
      <c r="B7428" s="72"/>
      <c r="C7428" s="72"/>
      <c r="D7428" s="72"/>
      <c r="E7428" s="72"/>
      <c r="F7428" s="72"/>
      <c r="G7428" s="72"/>
      <c r="H7428" s="72"/>
    </row>
    <row r="7429" spans="1:8" x14ac:dyDescent="0.25">
      <c r="A7429" s="73"/>
      <c r="B7429" s="72"/>
      <c r="C7429" s="72"/>
      <c r="D7429" s="72"/>
      <c r="E7429" s="72"/>
      <c r="F7429" s="72"/>
      <c r="G7429" s="72"/>
      <c r="H7429" s="72"/>
    </row>
    <row r="7430" spans="1:8" x14ac:dyDescent="0.25">
      <c r="A7430" s="73"/>
      <c r="B7430" s="72"/>
      <c r="C7430" s="72"/>
      <c r="D7430" s="72"/>
      <c r="E7430" s="72"/>
      <c r="F7430" s="72"/>
      <c r="G7430" s="72"/>
      <c r="H7430" s="72"/>
    </row>
    <row r="7431" spans="1:8" x14ac:dyDescent="0.25">
      <c r="A7431" s="73"/>
      <c r="B7431" s="72"/>
      <c r="C7431" s="72"/>
      <c r="D7431" s="72"/>
      <c r="E7431" s="72"/>
      <c r="F7431" s="72"/>
      <c r="G7431" s="72"/>
      <c r="H7431" s="72"/>
    </row>
    <row r="7432" spans="1:8" x14ac:dyDescent="0.25">
      <c r="A7432" s="73"/>
      <c r="B7432" s="72"/>
      <c r="C7432" s="72"/>
      <c r="D7432" s="72"/>
      <c r="E7432" s="72"/>
      <c r="F7432" s="72"/>
      <c r="G7432" s="72"/>
      <c r="H7432" s="72"/>
    </row>
    <row r="7433" spans="1:8" x14ac:dyDescent="0.25">
      <c r="A7433" s="73"/>
      <c r="B7433" s="72"/>
      <c r="C7433" s="72"/>
      <c r="D7433" s="72"/>
      <c r="E7433" s="72"/>
      <c r="F7433" s="72"/>
      <c r="G7433" s="72"/>
      <c r="H7433" s="72"/>
    </row>
    <row r="7434" spans="1:8" x14ac:dyDescent="0.25">
      <c r="A7434" s="73"/>
      <c r="B7434" s="72"/>
      <c r="C7434" s="72"/>
      <c r="D7434" s="72"/>
      <c r="E7434" s="72"/>
      <c r="F7434" s="72"/>
      <c r="G7434" s="72"/>
      <c r="H7434" s="72"/>
    </row>
    <row r="7435" spans="1:8" x14ac:dyDescent="0.25">
      <c r="A7435" s="73"/>
      <c r="B7435" s="72"/>
      <c r="C7435" s="72"/>
      <c r="D7435" s="72"/>
      <c r="E7435" s="72"/>
      <c r="F7435" s="72"/>
      <c r="G7435" s="72"/>
      <c r="H7435" s="72"/>
    </row>
    <row r="7436" spans="1:8" x14ac:dyDescent="0.25">
      <c r="A7436" s="73"/>
      <c r="B7436" s="72"/>
      <c r="C7436" s="72"/>
      <c r="D7436" s="72"/>
      <c r="E7436" s="72"/>
      <c r="F7436" s="72"/>
      <c r="G7436" s="72"/>
      <c r="H7436" s="72"/>
    </row>
    <row r="7437" spans="1:8" x14ac:dyDescent="0.25">
      <c r="A7437" s="73"/>
      <c r="B7437" s="72"/>
      <c r="C7437" s="72"/>
      <c r="D7437" s="72"/>
      <c r="E7437" s="72"/>
      <c r="F7437" s="72"/>
      <c r="G7437" s="72"/>
      <c r="H7437" s="72"/>
    </row>
    <row r="7438" spans="1:8" x14ac:dyDescent="0.25">
      <c r="A7438" s="73"/>
      <c r="B7438" s="72"/>
      <c r="C7438" s="72"/>
      <c r="D7438" s="72"/>
      <c r="E7438" s="72"/>
      <c r="F7438" s="72"/>
      <c r="G7438" s="72"/>
      <c r="H7438" s="72"/>
    </row>
    <row r="7439" spans="1:8" x14ac:dyDescent="0.25">
      <c r="A7439" s="73"/>
      <c r="B7439" s="72"/>
      <c r="C7439" s="72"/>
      <c r="D7439" s="72"/>
      <c r="E7439" s="72"/>
      <c r="F7439" s="72"/>
      <c r="G7439" s="72"/>
      <c r="H7439" s="72"/>
    </row>
    <row r="7440" spans="1:8" x14ac:dyDescent="0.25">
      <c r="A7440" s="73"/>
      <c r="B7440" s="72"/>
      <c r="C7440" s="72"/>
      <c r="D7440" s="72"/>
      <c r="E7440" s="72"/>
      <c r="F7440" s="72"/>
      <c r="G7440" s="72"/>
      <c r="H7440" s="72"/>
    </row>
    <row r="7441" spans="1:8" x14ac:dyDescent="0.25">
      <c r="A7441" s="73"/>
      <c r="B7441" s="72"/>
      <c r="C7441" s="72"/>
      <c r="D7441" s="72"/>
      <c r="E7441" s="72"/>
      <c r="F7441" s="72"/>
      <c r="G7441" s="72"/>
      <c r="H7441" s="72"/>
    </row>
    <row r="7442" spans="1:8" x14ac:dyDescent="0.25">
      <c r="A7442" s="73"/>
      <c r="B7442" s="72"/>
      <c r="C7442" s="72"/>
      <c r="D7442" s="72"/>
      <c r="E7442" s="72"/>
      <c r="F7442" s="72"/>
      <c r="G7442" s="72"/>
      <c r="H7442" s="72"/>
    </row>
    <row r="7443" spans="1:8" x14ac:dyDescent="0.25">
      <c r="A7443" s="73"/>
      <c r="B7443" s="72"/>
      <c r="C7443" s="72"/>
      <c r="D7443" s="72"/>
      <c r="E7443" s="72"/>
      <c r="F7443" s="72"/>
      <c r="G7443" s="72"/>
      <c r="H7443" s="72"/>
    </row>
    <row r="7444" spans="1:8" x14ac:dyDescent="0.25">
      <c r="A7444" s="73"/>
      <c r="B7444" s="72"/>
      <c r="C7444" s="72"/>
      <c r="D7444" s="72"/>
      <c r="E7444" s="72"/>
      <c r="F7444" s="72"/>
      <c r="G7444" s="72"/>
      <c r="H7444" s="72"/>
    </row>
    <row r="7445" spans="1:8" x14ac:dyDescent="0.25">
      <c r="A7445" s="73"/>
      <c r="B7445" s="72"/>
      <c r="C7445" s="72"/>
      <c r="D7445" s="72"/>
      <c r="E7445" s="72"/>
      <c r="F7445" s="72"/>
      <c r="G7445" s="72"/>
      <c r="H7445" s="72"/>
    </row>
    <row r="7446" spans="1:8" x14ac:dyDescent="0.25">
      <c r="A7446" s="73"/>
      <c r="B7446" s="72"/>
      <c r="C7446" s="72"/>
      <c r="D7446" s="72"/>
      <c r="E7446" s="72"/>
      <c r="F7446" s="72"/>
      <c r="G7446" s="72"/>
      <c r="H7446" s="72"/>
    </row>
    <row r="7447" spans="1:8" x14ac:dyDescent="0.25">
      <c r="A7447" s="73"/>
      <c r="B7447" s="72"/>
      <c r="C7447" s="72"/>
      <c r="D7447" s="72"/>
      <c r="E7447" s="72"/>
      <c r="F7447" s="72"/>
      <c r="G7447" s="72"/>
      <c r="H7447" s="72"/>
    </row>
    <row r="7448" spans="1:8" x14ac:dyDescent="0.25">
      <c r="A7448" s="73"/>
      <c r="B7448" s="72"/>
      <c r="C7448" s="72"/>
      <c r="D7448" s="72"/>
      <c r="E7448" s="72"/>
      <c r="F7448" s="72"/>
      <c r="G7448" s="72"/>
      <c r="H7448" s="72"/>
    </row>
    <row r="7449" spans="1:8" x14ac:dyDescent="0.25">
      <c r="A7449" s="73"/>
      <c r="B7449" s="72"/>
      <c r="C7449" s="72"/>
      <c r="D7449" s="72"/>
      <c r="E7449" s="72"/>
      <c r="F7449" s="72"/>
      <c r="G7449" s="72"/>
      <c r="H7449" s="72"/>
    </row>
    <row r="7450" spans="1:8" x14ac:dyDescent="0.25">
      <c r="A7450" s="73"/>
      <c r="B7450" s="72"/>
      <c r="C7450" s="72"/>
      <c r="D7450" s="72"/>
      <c r="E7450" s="72"/>
      <c r="F7450" s="72"/>
      <c r="G7450" s="72"/>
      <c r="H7450" s="72"/>
    </row>
    <row r="7451" spans="1:8" x14ac:dyDescent="0.25">
      <c r="A7451" s="73"/>
      <c r="B7451" s="72"/>
      <c r="C7451" s="72"/>
      <c r="D7451" s="72"/>
      <c r="E7451" s="72"/>
      <c r="F7451" s="72"/>
      <c r="G7451" s="72"/>
      <c r="H7451" s="72"/>
    </row>
    <row r="7452" spans="1:8" x14ac:dyDescent="0.25">
      <c r="A7452" s="73"/>
      <c r="B7452" s="72"/>
      <c r="C7452" s="72"/>
      <c r="D7452" s="72"/>
      <c r="E7452" s="72"/>
      <c r="F7452" s="72"/>
      <c r="G7452" s="72"/>
      <c r="H7452" s="72"/>
    </row>
    <row r="7453" spans="1:8" x14ac:dyDescent="0.25">
      <c r="A7453" s="73"/>
      <c r="B7453" s="72"/>
      <c r="C7453" s="72"/>
      <c r="D7453" s="72"/>
      <c r="E7453" s="72"/>
      <c r="F7453" s="72"/>
      <c r="G7453" s="72"/>
      <c r="H7453" s="72"/>
    </row>
    <row r="7454" spans="1:8" x14ac:dyDescent="0.25">
      <c r="A7454" s="73"/>
      <c r="B7454" s="72"/>
      <c r="C7454" s="72"/>
      <c r="D7454" s="72"/>
      <c r="E7454" s="72"/>
      <c r="F7454" s="72"/>
      <c r="G7454" s="72"/>
      <c r="H7454" s="72"/>
    </row>
    <row r="7455" spans="1:8" x14ac:dyDescent="0.25">
      <c r="A7455" s="73"/>
      <c r="B7455" s="72"/>
      <c r="C7455" s="72"/>
      <c r="D7455" s="72"/>
      <c r="E7455" s="72"/>
      <c r="F7455" s="72"/>
      <c r="G7455" s="72"/>
      <c r="H7455" s="72"/>
    </row>
    <row r="7456" spans="1:8" x14ac:dyDescent="0.25">
      <c r="A7456" s="73"/>
      <c r="B7456" s="72"/>
      <c r="C7456" s="72"/>
      <c r="D7456" s="72"/>
      <c r="E7456" s="72"/>
      <c r="F7456" s="72"/>
      <c r="G7456" s="72"/>
      <c r="H7456" s="72"/>
    </row>
    <row r="7457" spans="1:8" x14ac:dyDescent="0.25">
      <c r="A7457" s="73"/>
      <c r="B7457" s="72"/>
      <c r="C7457" s="72"/>
      <c r="D7457" s="72"/>
      <c r="E7457" s="72"/>
      <c r="F7457" s="72"/>
      <c r="G7457" s="72"/>
      <c r="H7457" s="72"/>
    </row>
    <row r="7458" spans="1:8" x14ac:dyDescent="0.25">
      <c r="A7458" s="73"/>
      <c r="B7458" s="72"/>
      <c r="C7458" s="72"/>
      <c r="D7458" s="72"/>
      <c r="E7458" s="72"/>
      <c r="F7458" s="72"/>
      <c r="G7458" s="72"/>
      <c r="H7458" s="72"/>
    </row>
    <row r="7459" spans="1:8" x14ac:dyDescent="0.25">
      <c r="A7459" s="73"/>
      <c r="B7459" s="72"/>
      <c r="C7459" s="72"/>
      <c r="D7459" s="72"/>
      <c r="E7459" s="72"/>
      <c r="F7459" s="72"/>
      <c r="G7459" s="72"/>
      <c r="H7459" s="72"/>
    </row>
    <row r="7460" spans="1:8" x14ac:dyDescent="0.25">
      <c r="A7460" s="73"/>
      <c r="B7460" s="72"/>
      <c r="C7460" s="72"/>
      <c r="D7460" s="72"/>
      <c r="E7460" s="72"/>
      <c r="F7460" s="72"/>
      <c r="G7460" s="72"/>
      <c r="H7460" s="72"/>
    </row>
    <row r="7461" spans="1:8" x14ac:dyDescent="0.25">
      <c r="A7461" s="73"/>
      <c r="B7461" s="72"/>
      <c r="C7461" s="72"/>
      <c r="D7461" s="72"/>
      <c r="E7461" s="72"/>
      <c r="F7461" s="72"/>
      <c r="G7461" s="72"/>
      <c r="H7461" s="72"/>
    </row>
    <row r="7462" spans="1:8" x14ac:dyDescent="0.25">
      <c r="A7462" s="73"/>
      <c r="B7462" s="72"/>
      <c r="C7462" s="72"/>
      <c r="D7462" s="72"/>
      <c r="E7462" s="72"/>
      <c r="F7462" s="72"/>
      <c r="G7462" s="72"/>
      <c r="H7462" s="72"/>
    </row>
    <row r="7463" spans="1:8" x14ac:dyDescent="0.25">
      <c r="A7463" s="73"/>
      <c r="B7463" s="72"/>
      <c r="C7463" s="72"/>
      <c r="D7463" s="72"/>
      <c r="E7463" s="72"/>
      <c r="F7463" s="72"/>
      <c r="G7463" s="72"/>
      <c r="H7463" s="72"/>
    </row>
    <row r="7464" spans="1:8" x14ac:dyDescent="0.25">
      <c r="A7464" s="73"/>
      <c r="B7464" s="72"/>
      <c r="C7464" s="72"/>
      <c r="D7464" s="72"/>
      <c r="E7464" s="72"/>
      <c r="F7464" s="72"/>
      <c r="G7464" s="72"/>
      <c r="H7464" s="72"/>
    </row>
    <row r="7465" spans="1:8" x14ac:dyDescent="0.25">
      <c r="A7465" s="73"/>
      <c r="B7465" s="72"/>
      <c r="C7465" s="72"/>
      <c r="D7465" s="72"/>
      <c r="E7465" s="72"/>
      <c r="F7465" s="72"/>
      <c r="G7465" s="72"/>
      <c r="H7465" s="72"/>
    </row>
    <row r="7466" spans="1:8" x14ac:dyDescent="0.25">
      <c r="A7466" s="73"/>
      <c r="B7466" s="72"/>
      <c r="C7466" s="72"/>
      <c r="D7466" s="72"/>
      <c r="E7466" s="72"/>
      <c r="F7466" s="72"/>
      <c r="G7466" s="72"/>
      <c r="H7466" s="72"/>
    </row>
    <row r="7467" spans="1:8" x14ac:dyDescent="0.25">
      <c r="A7467" s="73"/>
      <c r="B7467" s="72"/>
      <c r="C7467" s="72"/>
      <c r="D7467" s="72"/>
      <c r="E7467" s="72"/>
      <c r="F7467" s="72"/>
      <c r="G7467" s="72"/>
      <c r="H7467" s="72"/>
    </row>
    <row r="7468" spans="1:8" x14ac:dyDescent="0.25">
      <c r="A7468" s="73"/>
      <c r="B7468" s="72"/>
      <c r="C7468" s="72"/>
      <c r="D7468" s="72"/>
      <c r="E7468" s="72"/>
      <c r="F7468" s="72"/>
      <c r="G7468" s="72"/>
      <c r="H7468" s="72"/>
    </row>
    <row r="7469" spans="1:8" x14ac:dyDescent="0.25">
      <c r="A7469" s="73"/>
      <c r="B7469" s="72"/>
      <c r="C7469" s="72"/>
      <c r="D7469" s="72"/>
      <c r="E7469" s="72"/>
      <c r="F7469" s="72"/>
      <c r="G7469" s="72"/>
      <c r="H7469" s="72"/>
    </row>
    <row r="7470" spans="1:8" x14ac:dyDescent="0.25">
      <c r="A7470" s="73"/>
      <c r="B7470" s="72"/>
      <c r="C7470" s="72"/>
      <c r="D7470" s="72"/>
      <c r="E7470" s="72"/>
      <c r="F7470" s="72"/>
      <c r="G7470" s="72"/>
      <c r="H7470" s="72"/>
    </row>
    <row r="7471" spans="1:8" x14ac:dyDescent="0.25">
      <c r="A7471" s="73"/>
      <c r="B7471" s="72"/>
      <c r="C7471" s="72"/>
      <c r="D7471" s="72"/>
      <c r="E7471" s="72"/>
      <c r="F7471" s="72"/>
      <c r="G7471" s="72"/>
      <c r="H7471" s="72"/>
    </row>
    <row r="7472" spans="1:8" x14ac:dyDescent="0.25">
      <c r="A7472" s="73"/>
      <c r="B7472" s="72"/>
      <c r="C7472" s="72"/>
      <c r="D7472" s="72"/>
      <c r="E7472" s="72"/>
      <c r="F7472" s="72"/>
      <c r="G7472" s="72"/>
      <c r="H7472" s="72"/>
    </row>
    <row r="7473" spans="1:8" x14ac:dyDescent="0.25">
      <c r="A7473" s="73"/>
      <c r="B7473" s="72"/>
      <c r="C7473" s="72"/>
      <c r="D7473" s="72"/>
      <c r="E7473" s="72"/>
      <c r="F7473" s="72"/>
      <c r="G7473" s="72"/>
      <c r="H7473" s="72"/>
    </row>
    <row r="7474" spans="1:8" x14ac:dyDescent="0.25">
      <c r="A7474" s="73"/>
      <c r="B7474" s="72"/>
      <c r="C7474" s="72"/>
      <c r="D7474" s="72"/>
      <c r="E7474" s="72"/>
      <c r="F7474" s="72"/>
      <c r="G7474" s="72"/>
      <c r="H7474" s="72"/>
    </row>
    <row r="7475" spans="1:8" x14ac:dyDescent="0.25">
      <c r="A7475" s="73"/>
      <c r="B7475" s="72"/>
      <c r="C7475" s="72"/>
      <c r="D7475" s="72"/>
      <c r="E7475" s="72"/>
      <c r="F7475" s="72"/>
      <c r="G7475" s="72"/>
      <c r="H7475" s="72"/>
    </row>
    <row r="7476" spans="1:8" x14ac:dyDescent="0.25">
      <c r="A7476" s="73"/>
      <c r="B7476" s="72"/>
      <c r="C7476" s="72"/>
      <c r="D7476" s="72"/>
      <c r="E7476" s="72"/>
      <c r="F7476" s="72"/>
      <c r="G7476" s="72"/>
      <c r="H7476" s="72"/>
    </row>
    <row r="7477" spans="1:8" x14ac:dyDescent="0.25">
      <c r="A7477" s="73"/>
      <c r="B7477" s="72"/>
      <c r="C7477" s="72"/>
      <c r="D7477" s="72"/>
      <c r="E7477" s="72"/>
      <c r="F7477" s="72"/>
      <c r="G7477" s="72"/>
      <c r="H7477" s="72"/>
    </row>
    <row r="7478" spans="1:8" x14ac:dyDescent="0.25">
      <c r="A7478" s="73"/>
      <c r="B7478" s="72"/>
      <c r="C7478" s="72"/>
      <c r="D7478" s="72"/>
      <c r="E7478" s="72"/>
      <c r="F7478" s="72"/>
      <c r="G7478" s="72"/>
      <c r="H7478" s="72"/>
    </row>
    <row r="7479" spans="1:8" x14ac:dyDescent="0.25">
      <c r="A7479" s="73"/>
      <c r="B7479" s="72"/>
      <c r="C7479" s="72"/>
      <c r="D7479" s="72"/>
      <c r="E7479" s="72"/>
      <c r="F7479" s="72"/>
      <c r="G7479" s="72"/>
      <c r="H7479" s="72"/>
    </row>
    <row r="7480" spans="1:8" x14ac:dyDescent="0.25">
      <c r="A7480" s="73"/>
      <c r="B7480" s="72"/>
      <c r="C7480" s="72"/>
      <c r="D7480" s="72"/>
      <c r="E7480" s="72"/>
      <c r="F7480" s="72"/>
      <c r="G7480" s="72"/>
      <c r="H7480" s="72"/>
    </row>
    <row r="7481" spans="1:8" x14ac:dyDescent="0.25">
      <c r="A7481" s="73"/>
      <c r="B7481" s="72"/>
      <c r="C7481" s="72"/>
      <c r="D7481" s="72"/>
      <c r="E7481" s="72"/>
      <c r="F7481" s="72"/>
      <c r="G7481" s="72"/>
      <c r="H7481" s="72"/>
    </row>
    <row r="7482" spans="1:8" x14ac:dyDescent="0.25">
      <c r="A7482" s="73"/>
      <c r="B7482" s="72"/>
      <c r="C7482" s="72"/>
      <c r="D7482" s="72"/>
      <c r="E7482" s="72"/>
      <c r="F7482" s="72"/>
      <c r="G7482" s="72"/>
      <c r="H7482" s="72"/>
    </row>
    <row r="7483" spans="1:8" x14ac:dyDescent="0.25">
      <c r="A7483" s="73"/>
      <c r="B7483" s="72"/>
      <c r="C7483" s="72"/>
      <c r="D7483" s="72"/>
      <c r="E7483" s="72"/>
      <c r="F7483" s="72"/>
      <c r="G7483" s="72"/>
      <c r="H7483" s="72"/>
    </row>
    <row r="7484" spans="1:8" x14ac:dyDescent="0.25">
      <c r="A7484" s="73"/>
      <c r="B7484" s="72"/>
      <c r="C7484" s="72"/>
      <c r="D7484" s="72"/>
      <c r="E7484" s="72"/>
      <c r="F7484" s="72"/>
      <c r="G7484" s="72"/>
      <c r="H7484" s="72"/>
    </row>
    <row r="7485" spans="1:8" x14ac:dyDescent="0.25">
      <c r="A7485" s="73"/>
      <c r="B7485" s="72"/>
      <c r="C7485" s="72"/>
      <c r="D7485" s="72"/>
      <c r="E7485" s="72"/>
      <c r="F7485" s="72"/>
      <c r="G7485" s="72"/>
      <c r="H7485" s="72"/>
    </row>
    <row r="7486" spans="1:8" x14ac:dyDescent="0.25">
      <c r="A7486" s="73"/>
      <c r="B7486" s="72"/>
      <c r="C7486" s="72"/>
      <c r="D7486" s="72"/>
      <c r="E7486" s="72"/>
      <c r="F7486" s="72"/>
      <c r="G7486" s="72"/>
      <c r="H7486" s="72"/>
    </row>
    <row r="7487" spans="1:8" x14ac:dyDescent="0.25">
      <c r="A7487" s="73"/>
      <c r="B7487" s="72"/>
      <c r="C7487" s="72"/>
      <c r="D7487" s="72"/>
      <c r="E7487" s="72"/>
      <c r="F7487" s="72"/>
      <c r="G7487" s="72"/>
      <c r="H7487" s="72"/>
    </row>
    <row r="7488" spans="1:8" x14ac:dyDescent="0.25">
      <c r="A7488" s="73"/>
      <c r="B7488" s="72"/>
      <c r="C7488" s="72"/>
      <c r="D7488" s="72"/>
      <c r="E7488" s="72"/>
      <c r="F7488" s="72"/>
      <c r="G7488" s="72"/>
      <c r="H7488" s="72"/>
    </row>
    <row r="7489" spans="1:8" x14ac:dyDescent="0.25">
      <c r="A7489" s="73"/>
      <c r="B7489" s="72"/>
      <c r="C7489" s="72"/>
      <c r="D7489" s="72"/>
      <c r="E7489" s="72"/>
      <c r="F7489" s="72"/>
      <c r="G7489" s="72"/>
      <c r="H7489" s="72"/>
    </row>
    <row r="7490" spans="1:8" x14ac:dyDescent="0.25">
      <c r="A7490" s="73"/>
      <c r="B7490" s="72"/>
      <c r="C7490" s="72"/>
      <c r="D7490" s="72"/>
      <c r="E7490" s="72"/>
      <c r="F7490" s="72"/>
      <c r="G7490" s="72"/>
      <c r="H7490" s="72"/>
    </row>
    <row r="7491" spans="1:8" x14ac:dyDescent="0.25">
      <c r="A7491" s="73"/>
      <c r="B7491" s="72"/>
      <c r="C7491" s="72"/>
      <c r="D7491" s="72"/>
      <c r="E7491" s="72"/>
      <c r="F7491" s="72"/>
      <c r="G7491" s="72"/>
      <c r="H7491" s="72"/>
    </row>
    <row r="7492" spans="1:8" x14ac:dyDescent="0.25">
      <c r="A7492" s="73"/>
      <c r="B7492" s="72"/>
      <c r="C7492" s="72"/>
      <c r="D7492" s="72"/>
      <c r="E7492" s="72"/>
      <c r="F7492" s="72"/>
      <c r="G7492" s="72"/>
      <c r="H7492" s="72"/>
    </row>
    <row r="7493" spans="1:8" x14ac:dyDescent="0.25">
      <c r="A7493" s="73"/>
      <c r="B7493" s="72"/>
      <c r="C7493" s="72"/>
      <c r="D7493" s="72"/>
      <c r="E7493" s="72"/>
      <c r="F7493" s="72"/>
      <c r="G7493" s="72"/>
      <c r="H7493" s="72"/>
    </row>
    <row r="7494" spans="1:8" x14ac:dyDescent="0.25">
      <c r="A7494" s="73"/>
      <c r="B7494" s="72"/>
      <c r="C7494" s="72"/>
      <c r="D7494" s="72"/>
      <c r="E7494" s="72"/>
      <c r="F7494" s="72"/>
      <c r="G7494" s="72"/>
      <c r="H7494" s="72"/>
    </row>
    <row r="7495" spans="1:8" x14ac:dyDescent="0.25">
      <c r="A7495" s="73"/>
      <c r="B7495" s="72"/>
      <c r="C7495" s="72"/>
      <c r="D7495" s="72"/>
      <c r="E7495" s="72"/>
      <c r="F7495" s="72"/>
      <c r="G7495" s="72"/>
      <c r="H7495" s="72"/>
    </row>
    <row r="7496" spans="1:8" x14ac:dyDescent="0.25">
      <c r="A7496" s="73"/>
      <c r="B7496" s="72"/>
      <c r="C7496" s="72"/>
      <c r="D7496" s="72"/>
      <c r="E7496" s="72"/>
      <c r="F7496" s="72"/>
      <c r="G7496" s="72"/>
      <c r="H7496" s="72"/>
    </row>
    <row r="7497" spans="1:8" x14ac:dyDescent="0.25">
      <c r="A7497" s="73"/>
      <c r="B7497" s="72"/>
      <c r="C7497" s="72"/>
      <c r="D7497" s="72"/>
      <c r="E7497" s="72"/>
      <c r="F7497" s="72"/>
      <c r="G7497" s="72"/>
      <c r="H7497" s="72"/>
    </row>
    <row r="7498" spans="1:8" x14ac:dyDescent="0.25">
      <c r="A7498" s="73"/>
      <c r="B7498" s="72"/>
      <c r="C7498" s="72"/>
      <c r="D7498" s="72"/>
      <c r="E7498" s="72"/>
      <c r="F7498" s="72"/>
      <c r="G7498" s="72"/>
      <c r="H7498" s="72"/>
    </row>
    <row r="7499" spans="1:8" x14ac:dyDescent="0.25">
      <c r="A7499" s="73"/>
      <c r="B7499" s="72"/>
      <c r="C7499" s="72"/>
      <c r="D7499" s="72"/>
      <c r="E7499" s="72"/>
      <c r="F7499" s="72"/>
      <c r="G7499" s="72"/>
      <c r="H7499" s="72"/>
    </row>
    <row r="7500" spans="1:8" x14ac:dyDescent="0.25">
      <c r="A7500" s="73"/>
      <c r="B7500" s="72"/>
      <c r="C7500" s="72"/>
      <c r="D7500" s="72"/>
      <c r="E7500" s="72"/>
      <c r="F7500" s="72"/>
      <c r="G7500" s="72"/>
      <c r="H7500" s="72"/>
    </row>
    <row r="7501" spans="1:8" x14ac:dyDescent="0.25">
      <c r="A7501" s="73"/>
      <c r="B7501" s="72"/>
      <c r="C7501" s="72"/>
      <c r="D7501" s="72"/>
      <c r="E7501" s="72"/>
      <c r="F7501" s="72"/>
      <c r="G7501" s="72"/>
      <c r="H7501" s="72"/>
    </row>
    <row r="7502" spans="1:8" x14ac:dyDescent="0.25">
      <c r="A7502" s="73"/>
      <c r="B7502" s="72"/>
      <c r="C7502" s="72"/>
      <c r="D7502" s="72"/>
      <c r="E7502" s="72"/>
      <c r="F7502" s="72"/>
      <c r="G7502" s="72"/>
      <c r="H7502" s="72"/>
    </row>
    <row r="7503" spans="1:8" x14ac:dyDescent="0.25">
      <c r="A7503" s="73"/>
      <c r="B7503" s="72"/>
      <c r="C7503" s="72"/>
      <c r="D7503" s="72"/>
      <c r="E7503" s="72"/>
      <c r="F7503" s="72"/>
      <c r="G7503" s="72"/>
      <c r="H7503" s="72"/>
    </row>
    <row r="7504" spans="1:8" x14ac:dyDescent="0.25">
      <c r="A7504" s="73"/>
      <c r="B7504" s="72"/>
      <c r="C7504" s="72"/>
      <c r="D7504" s="72"/>
      <c r="E7504" s="72"/>
      <c r="F7504" s="72"/>
      <c r="G7504" s="72"/>
      <c r="H7504" s="72"/>
    </row>
    <row r="7505" spans="1:8" x14ac:dyDescent="0.25">
      <c r="A7505" s="73"/>
      <c r="B7505" s="72"/>
      <c r="C7505" s="72"/>
      <c r="D7505" s="72"/>
      <c r="E7505" s="72"/>
      <c r="F7505" s="72"/>
      <c r="G7505" s="72"/>
      <c r="H7505" s="72"/>
    </row>
    <row r="7506" spans="1:8" x14ac:dyDescent="0.25">
      <c r="A7506" s="73"/>
      <c r="B7506" s="72"/>
      <c r="C7506" s="72"/>
      <c r="D7506" s="72"/>
      <c r="E7506" s="72"/>
      <c r="F7506" s="72"/>
      <c r="G7506" s="72"/>
      <c r="H7506" s="72"/>
    </row>
    <row r="7507" spans="1:8" x14ac:dyDescent="0.25">
      <c r="A7507" s="73"/>
      <c r="B7507" s="72"/>
      <c r="C7507" s="72"/>
      <c r="D7507" s="72"/>
      <c r="E7507" s="72"/>
      <c r="F7507" s="72"/>
      <c r="G7507" s="72"/>
      <c r="H7507" s="72"/>
    </row>
    <row r="7508" spans="1:8" x14ac:dyDescent="0.25">
      <c r="A7508" s="73"/>
      <c r="B7508" s="72"/>
      <c r="C7508" s="72"/>
      <c r="D7508" s="72"/>
      <c r="E7508" s="72"/>
      <c r="F7508" s="72"/>
      <c r="G7508" s="72"/>
      <c r="H7508" s="72"/>
    </row>
    <row r="7509" spans="1:8" x14ac:dyDescent="0.25">
      <c r="A7509" s="73"/>
      <c r="B7509" s="72"/>
      <c r="C7509" s="72"/>
      <c r="D7509" s="72"/>
      <c r="E7509" s="72"/>
      <c r="F7509" s="72"/>
      <c r="G7509" s="72"/>
      <c r="H7509" s="72"/>
    </row>
    <row r="7510" spans="1:8" x14ac:dyDescent="0.25">
      <c r="A7510" s="73"/>
      <c r="B7510" s="72"/>
      <c r="C7510" s="72"/>
      <c r="D7510" s="72"/>
      <c r="E7510" s="72"/>
      <c r="F7510" s="72"/>
      <c r="G7510" s="72"/>
      <c r="H7510" s="72"/>
    </row>
    <row r="7511" spans="1:8" x14ac:dyDescent="0.25">
      <c r="A7511" s="73"/>
      <c r="B7511" s="72"/>
      <c r="C7511" s="72"/>
      <c r="D7511" s="72"/>
      <c r="E7511" s="72"/>
      <c r="F7511" s="72"/>
      <c r="G7511" s="72"/>
      <c r="H7511" s="72"/>
    </row>
    <row r="7512" spans="1:8" x14ac:dyDescent="0.25">
      <c r="A7512" s="73"/>
      <c r="B7512" s="72"/>
      <c r="C7512" s="72"/>
      <c r="D7512" s="72"/>
      <c r="E7512" s="72"/>
      <c r="F7512" s="72"/>
      <c r="G7512" s="72"/>
      <c r="H7512" s="72"/>
    </row>
    <row r="7513" spans="1:8" x14ac:dyDescent="0.25">
      <c r="A7513" s="73"/>
      <c r="B7513" s="72"/>
      <c r="C7513" s="72"/>
      <c r="D7513" s="72"/>
      <c r="E7513" s="72"/>
      <c r="F7513" s="72"/>
      <c r="G7513" s="72"/>
      <c r="H7513" s="72"/>
    </row>
    <row r="7514" spans="1:8" x14ac:dyDescent="0.25">
      <c r="A7514" s="73"/>
      <c r="B7514" s="72"/>
      <c r="C7514" s="72"/>
      <c r="D7514" s="72"/>
      <c r="E7514" s="72"/>
      <c r="F7514" s="72"/>
      <c r="G7514" s="72"/>
      <c r="H7514" s="72"/>
    </row>
    <row r="7515" spans="1:8" x14ac:dyDescent="0.25">
      <c r="A7515" s="73"/>
      <c r="B7515" s="72"/>
      <c r="C7515" s="72"/>
      <c r="D7515" s="72"/>
      <c r="E7515" s="72"/>
      <c r="F7515" s="72"/>
      <c r="G7515" s="72"/>
      <c r="H7515" s="72"/>
    </row>
    <row r="7516" spans="1:8" x14ac:dyDescent="0.25">
      <c r="A7516" s="73"/>
      <c r="B7516" s="72"/>
      <c r="C7516" s="72"/>
      <c r="D7516" s="72"/>
      <c r="E7516" s="72"/>
      <c r="F7516" s="72"/>
      <c r="G7516" s="72"/>
      <c r="H7516" s="72"/>
    </row>
    <row r="7517" spans="1:8" x14ac:dyDescent="0.25">
      <c r="A7517" s="73"/>
      <c r="B7517" s="72"/>
      <c r="C7517" s="72"/>
      <c r="D7517" s="72"/>
      <c r="E7517" s="72"/>
      <c r="F7517" s="72"/>
      <c r="G7517" s="72"/>
      <c r="H7517" s="72"/>
    </row>
    <row r="7518" spans="1:8" x14ac:dyDescent="0.25">
      <c r="A7518" s="73"/>
      <c r="B7518" s="72"/>
      <c r="C7518" s="72"/>
      <c r="D7518" s="72"/>
      <c r="E7518" s="72"/>
      <c r="F7518" s="72"/>
      <c r="G7518" s="72"/>
      <c r="H7518" s="72"/>
    </row>
    <row r="7519" spans="1:8" x14ac:dyDescent="0.25">
      <c r="A7519" s="73"/>
      <c r="B7519" s="72"/>
      <c r="C7519" s="72"/>
      <c r="D7519" s="72"/>
      <c r="E7519" s="72"/>
      <c r="F7519" s="72"/>
      <c r="G7519" s="72"/>
      <c r="H7519" s="72"/>
    </row>
    <row r="7520" spans="1:8" x14ac:dyDescent="0.25">
      <c r="A7520" s="73"/>
      <c r="B7520" s="72"/>
      <c r="C7520" s="72"/>
      <c r="D7520" s="72"/>
      <c r="E7520" s="72"/>
      <c r="F7520" s="72"/>
      <c r="G7520" s="72"/>
      <c r="H7520" s="72"/>
    </row>
    <row r="7521" spans="1:8" x14ac:dyDescent="0.25">
      <c r="A7521" s="73"/>
      <c r="B7521" s="72"/>
      <c r="C7521" s="72"/>
      <c r="D7521" s="72"/>
      <c r="E7521" s="72"/>
      <c r="F7521" s="72"/>
      <c r="G7521" s="72"/>
      <c r="H7521" s="72"/>
    </row>
    <row r="7522" spans="1:8" x14ac:dyDescent="0.25">
      <c r="A7522" s="73"/>
      <c r="B7522" s="72"/>
      <c r="C7522" s="72"/>
      <c r="D7522" s="72"/>
      <c r="E7522" s="72"/>
      <c r="F7522" s="72"/>
      <c r="G7522" s="72"/>
      <c r="H7522" s="72"/>
    </row>
    <row r="7523" spans="1:8" x14ac:dyDescent="0.25">
      <c r="A7523" s="73"/>
      <c r="B7523" s="72"/>
      <c r="C7523" s="72"/>
      <c r="D7523" s="72"/>
      <c r="E7523" s="72"/>
      <c r="F7523" s="72"/>
      <c r="G7523" s="72"/>
      <c r="H7523" s="72"/>
    </row>
    <row r="7524" spans="1:8" x14ac:dyDescent="0.25">
      <c r="A7524" s="73"/>
      <c r="B7524" s="72"/>
      <c r="C7524" s="72"/>
      <c r="D7524" s="72"/>
      <c r="E7524" s="72"/>
      <c r="F7524" s="72"/>
      <c r="G7524" s="72"/>
      <c r="H7524" s="72"/>
    </row>
    <row r="7525" spans="1:8" x14ac:dyDescent="0.25">
      <c r="A7525" s="73"/>
      <c r="B7525" s="72"/>
      <c r="C7525" s="72"/>
      <c r="D7525" s="72"/>
      <c r="E7525" s="72"/>
      <c r="F7525" s="72"/>
      <c r="G7525" s="72"/>
      <c r="H7525" s="72"/>
    </row>
    <row r="7526" spans="1:8" x14ac:dyDescent="0.25">
      <c r="A7526" s="73"/>
      <c r="B7526" s="72"/>
      <c r="C7526" s="72"/>
      <c r="D7526" s="72"/>
      <c r="E7526" s="72"/>
      <c r="F7526" s="72"/>
      <c r="G7526" s="72"/>
      <c r="H7526" s="72"/>
    </row>
    <row r="7527" spans="1:8" x14ac:dyDescent="0.25">
      <c r="A7527" s="73"/>
      <c r="B7527" s="72"/>
      <c r="C7527" s="72"/>
      <c r="D7527" s="72"/>
      <c r="E7527" s="72"/>
      <c r="F7527" s="72"/>
      <c r="G7527" s="72"/>
      <c r="H7527" s="72"/>
    </row>
    <row r="7528" spans="1:8" x14ac:dyDescent="0.25">
      <c r="A7528" s="73"/>
      <c r="B7528" s="72"/>
      <c r="C7528" s="72"/>
      <c r="D7528" s="72"/>
      <c r="E7528" s="72"/>
      <c r="F7528" s="72"/>
      <c r="G7528" s="72"/>
      <c r="H7528" s="72"/>
    </row>
    <row r="7529" spans="1:8" x14ac:dyDescent="0.25">
      <c r="A7529" s="73"/>
      <c r="B7529" s="72"/>
      <c r="C7529" s="72"/>
      <c r="D7529" s="72"/>
      <c r="E7529" s="72"/>
      <c r="F7529" s="72"/>
      <c r="G7529" s="72"/>
      <c r="H7529" s="72"/>
    </row>
    <row r="7530" spans="1:8" x14ac:dyDescent="0.25">
      <c r="A7530" s="73"/>
      <c r="B7530" s="72"/>
      <c r="C7530" s="72"/>
      <c r="D7530" s="72"/>
      <c r="E7530" s="72"/>
      <c r="F7530" s="72"/>
      <c r="G7530" s="72"/>
      <c r="H7530" s="72"/>
    </row>
    <row r="7531" spans="1:8" x14ac:dyDescent="0.25">
      <c r="A7531" s="73"/>
      <c r="B7531" s="72"/>
      <c r="C7531" s="72"/>
      <c r="D7531" s="72"/>
      <c r="E7531" s="72"/>
      <c r="F7531" s="72"/>
      <c r="G7531" s="72"/>
      <c r="H7531" s="72"/>
    </row>
    <row r="7532" spans="1:8" x14ac:dyDescent="0.25">
      <c r="A7532" s="73"/>
      <c r="B7532" s="72"/>
      <c r="C7532" s="72"/>
      <c r="D7532" s="72"/>
      <c r="E7532" s="72"/>
      <c r="F7532" s="72"/>
      <c r="G7532" s="72"/>
      <c r="H7532" s="72"/>
    </row>
    <row r="7533" spans="1:8" x14ac:dyDescent="0.25">
      <c r="A7533" s="73"/>
      <c r="B7533" s="72"/>
      <c r="C7533" s="72"/>
      <c r="D7533" s="72"/>
      <c r="E7533" s="72"/>
      <c r="F7533" s="72"/>
      <c r="G7533" s="72"/>
      <c r="H7533" s="72"/>
    </row>
    <row r="7534" spans="1:8" x14ac:dyDescent="0.25">
      <c r="A7534" s="73"/>
      <c r="B7534" s="72"/>
      <c r="C7534" s="72"/>
      <c r="D7534" s="72"/>
      <c r="E7534" s="72"/>
      <c r="F7534" s="72"/>
      <c r="G7534" s="72"/>
      <c r="H7534" s="72"/>
    </row>
    <row r="7535" spans="1:8" x14ac:dyDescent="0.25">
      <c r="A7535" s="73"/>
      <c r="B7535" s="72"/>
      <c r="C7535" s="72"/>
      <c r="D7535" s="72"/>
      <c r="E7535" s="72"/>
      <c r="F7535" s="72"/>
      <c r="G7535" s="72"/>
      <c r="H7535" s="72"/>
    </row>
    <row r="7536" spans="1:8" x14ac:dyDescent="0.25">
      <c r="A7536" s="73"/>
      <c r="B7536" s="72"/>
      <c r="C7536" s="72"/>
      <c r="D7536" s="72"/>
      <c r="E7536" s="72"/>
      <c r="F7536" s="72"/>
      <c r="G7536" s="72"/>
      <c r="H7536" s="72"/>
    </row>
    <row r="7537" spans="1:8" x14ac:dyDescent="0.25">
      <c r="A7537" s="73"/>
      <c r="B7537" s="72"/>
      <c r="C7537" s="72"/>
      <c r="D7537" s="72"/>
      <c r="E7537" s="72"/>
      <c r="F7537" s="72"/>
      <c r="G7537" s="72"/>
      <c r="H7537" s="72"/>
    </row>
    <row r="7538" spans="1:8" x14ac:dyDescent="0.25">
      <c r="A7538" s="73"/>
      <c r="B7538" s="72"/>
      <c r="C7538" s="72"/>
      <c r="D7538" s="72"/>
      <c r="E7538" s="72"/>
      <c r="F7538" s="72"/>
      <c r="G7538" s="72"/>
      <c r="H7538" s="72"/>
    </row>
    <row r="7539" spans="1:8" x14ac:dyDescent="0.25">
      <c r="A7539" s="73"/>
      <c r="B7539" s="72"/>
      <c r="C7539" s="72"/>
      <c r="D7539" s="72"/>
      <c r="E7539" s="72"/>
      <c r="F7539" s="72"/>
      <c r="G7539" s="72"/>
      <c r="H7539" s="72"/>
    </row>
    <row r="7540" spans="1:8" x14ac:dyDescent="0.25">
      <c r="A7540" s="73"/>
      <c r="B7540" s="72"/>
      <c r="C7540" s="72"/>
      <c r="D7540" s="72"/>
      <c r="E7540" s="72"/>
      <c r="F7540" s="72"/>
      <c r="G7540" s="72"/>
      <c r="H7540" s="72"/>
    </row>
    <row r="7541" spans="1:8" x14ac:dyDescent="0.25">
      <c r="A7541" s="73"/>
      <c r="B7541" s="72"/>
      <c r="C7541" s="72"/>
      <c r="D7541" s="72"/>
      <c r="E7541" s="72"/>
      <c r="F7541" s="72"/>
      <c r="G7541" s="72"/>
      <c r="H7541" s="72"/>
    </row>
    <row r="7542" spans="1:8" x14ac:dyDescent="0.25">
      <c r="A7542" s="73"/>
      <c r="B7542" s="72"/>
      <c r="C7542" s="72"/>
      <c r="D7542" s="72"/>
      <c r="E7542" s="72"/>
      <c r="F7542" s="72"/>
      <c r="G7542" s="72"/>
      <c r="H7542" s="72"/>
    </row>
    <row r="7543" spans="1:8" x14ac:dyDescent="0.25">
      <c r="A7543" s="73"/>
      <c r="B7543" s="72"/>
      <c r="C7543" s="72"/>
      <c r="D7543" s="72"/>
      <c r="E7543" s="72"/>
      <c r="F7543" s="72"/>
      <c r="G7543" s="72"/>
      <c r="H7543" s="72"/>
    </row>
    <row r="7544" spans="1:8" x14ac:dyDescent="0.25">
      <c r="A7544" s="73"/>
      <c r="B7544" s="72"/>
      <c r="C7544" s="72"/>
      <c r="D7544" s="72"/>
      <c r="E7544" s="72"/>
      <c r="F7544" s="72"/>
      <c r="G7544" s="72"/>
      <c r="H7544" s="72"/>
    </row>
    <row r="7545" spans="1:8" x14ac:dyDescent="0.25">
      <c r="A7545" s="73"/>
      <c r="B7545" s="72"/>
      <c r="C7545" s="72"/>
      <c r="D7545" s="72"/>
      <c r="E7545" s="72"/>
      <c r="F7545" s="72"/>
      <c r="G7545" s="72"/>
      <c r="H7545" s="72"/>
    </row>
    <row r="7546" spans="1:8" x14ac:dyDescent="0.25">
      <c r="A7546" s="73"/>
      <c r="B7546" s="72"/>
      <c r="C7546" s="72"/>
      <c r="D7546" s="72"/>
      <c r="E7546" s="72"/>
      <c r="F7546" s="72"/>
      <c r="G7546" s="72"/>
      <c r="H7546" s="72"/>
    </row>
    <row r="7547" spans="1:8" x14ac:dyDescent="0.25">
      <c r="A7547" s="73"/>
      <c r="B7547" s="72"/>
      <c r="C7547" s="72"/>
      <c r="D7547" s="72"/>
      <c r="E7547" s="72"/>
      <c r="F7547" s="72"/>
      <c r="G7547" s="72"/>
      <c r="H7547" s="72"/>
    </row>
    <row r="7548" spans="1:8" x14ac:dyDescent="0.25">
      <c r="A7548" s="73"/>
      <c r="B7548" s="72"/>
      <c r="C7548" s="72"/>
      <c r="D7548" s="72"/>
      <c r="E7548" s="72"/>
      <c r="F7548" s="72"/>
      <c r="G7548" s="72"/>
      <c r="H7548" s="72"/>
    </row>
    <row r="7549" spans="1:8" x14ac:dyDescent="0.25">
      <c r="A7549" s="73"/>
      <c r="B7549" s="72"/>
      <c r="C7549" s="72"/>
      <c r="D7549" s="72"/>
      <c r="E7549" s="72"/>
      <c r="F7549" s="72"/>
      <c r="G7549" s="72"/>
      <c r="H7549" s="72"/>
    </row>
    <row r="7550" spans="1:8" x14ac:dyDescent="0.25">
      <c r="A7550" s="73"/>
      <c r="B7550" s="72"/>
      <c r="C7550" s="72"/>
      <c r="D7550" s="72"/>
      <c r="E7550" s="72"/>
      <c r="F7550" s="72"/>
      <c r="G7550" s="72"/>
      <c r="H7550" s="72"/>
    </row>
    <row r="7551" spans="1:8" x14ac:dyDescent="0.25">
      <c r="A7551" s="73"/>
      <c r="B7551" s="72"/>
      <c r="C7551" s="72"/>
      <c r="D7551" s="72"/>
      <c r="E7551" s="72"/>
      <c r="F7551" s="72"/>
      <c r="G7551" s="72"/>
      <c r="H7551" s="72"/>
    </row>
    <row r="7552" spans="1:8" x14ac:dyDescent="0.25">
      <c r="A7552" s="73"/>
      <c r="B7552" s="72"/>
      <c r="C7552" s="72"/>
      <c r="D7552" s="72"/>
      <c r="E7552" s="72"/>
      <c r="F7552" s="72"/>
      <c r="G7552" s="72"/>
      <c r="H7552" s="72"/>
    </row>
    <row r="7553" spans="1:8" x14ac:dyDescent="0.25">
      <c r="A7553" s="73"/>
      <c r="B7553" s="72"/>
      <c r="C7553" s="72"/>
      <c r="D7553" s="72"/>
      <c r="E7553" s="72"/>
      <c r="F7553" s="72"/>
      <c r="G7553" s="72"/>
      <c r="H7553" s="72"/>
    </row>
    <row r="7554" spans="1:8" x14ac:dyDescent="0.25">
      <c r="A7554" s="73"/>
      <c r="B7554" s="72"/>
      <c r="C7554" s="72"/>
      <c r="D7554" s="72"/>
      <c r="E7554" s="72"/>
      <c r="F7554" s="72"/>
      <c r="G7554" s="72"/>
      <c r="H7554" s="72"/>
    </row>
    <row r="7555" spans="1:8" x14ac:dyDescent="0.25">
      <c r="A7555" s="73"/>
      <c r="B7555" s="72"/>
      <c r="C7555" s="72"/>
      <c r="D7555" s="72"/>
      <c r="E7555" s="72"/>
      <c r="F7555" s="72"/>
      <c r="G7555" s="72"/>
      <c r="H7555" s="72"/>
    </row>
    <row r="7556" spans="1:8" x14ac:dyDescent="0.25">
      <c r="A7556" s="73"/>
      <c r="B7556" s="72"/>
      <c r="C7556" s="72"/>
      <c r="D7556" s="72"/>
      <c r="E7556" s="72"/>
      <c r="F7556" s="72"/>
      <c r="G7556" s="72"/>
      <c r="H7556" s="72"/>
    </row>
    <row r="7557" spans="1:8" x14ac:dyDescent="0.25">
      <c r="A7557" s="73"/>
      <c r="B7557" s="72"/>
      <c r="C7557" s="72"/>
      <c r="D7557" s="72"/>
      <c r="E7557" s="72"/>
      <c r="F7557" s="72"/>
      <c r="G7557" s="72"/>
      <c r="H7557" s="72"/>
    </row>
    <row r="7558" spans="1:8" x14ac:dyDescent="0.25">
      <c r="A7558" s="73"/>
      <c r="B7558" s="72"/>
      <c r="C7558" s="72"/>
      <c r="D7558" s="72"/>
      <c r="E7558" s="72"/>
      <c r="F7558" s="72"/>
      <c r="G7558" s="72"/>
      <c r="H7558" s="72"/>
    </row>
    <row r="7559" spans="1:8" x14ac:dyDescent="0.25">
      <c r="A7559" s="73"/>
      <c r="B7559" s="72"/>
      <c r="C7559" s="72"/>
      <c r="D7559" s="72"/>
      <c r="E7559" s="72"/>
      <c r="F7559" s="72"/>
      <c r="G7559" s="72"/>
      <c r="H7559" s="72"/>
    </row>
    <row r="7560" spans="1:8" x14ac:dyDescent="0.25">
      <c r="A7560" s="73"/>
      <c r="B7560" s="72"/>
      <c r="C7560" s="72"/>
      <c r="D7560" s="72"/>
      <c r="E7560" s="72"/>
      <c r="F7560" s="72"/>
      <c r="G7560" s="72"/>
      <c r="H7560" s="72"/>
    </row>
    <row r="7561" spans="1:8" x14ac:dyDescent="0.25">
      <c r="A7561" s="73"/>
      <c r="B7561" s="72"/>
      <c r="C7561" s="72"/>
      <c r="D7561" s="72"/>
      <c r="E7561" s="72"/>
      <c r="F7561" s="72"/>
      <c r="G7561" s="72"/>
      <c r="H7561" s="72"/>
    </row>
    <row r="7562" spans="1:8" x14ac:dyDescent="0.25">
      <c r="A7562" s="73"/>
      <c r="B7562" s="72"/>
      <c r="C7562" s="72"/>
      <c r="D7562" s="72"/>
      <c r="E7562" s="72"/>
      <c r="F7562" s="72"/>
      <c r="G7562" s="72"/>
      <c r="H7562" s="72"/>
    </row>
    <row r="7563" spans="1:8" x14ac:dyDescent="0.25">
      <c r="A7563" s="73"/>
      <c r="B7563" s="72"/>
      <c r="C7563" s="72"/>
      <c r="D7563" s="72"/>
      <c r="E7563" s="72"/>
      <c r="F7563" s="72"/>
      <c r="G7563" s="72"/>
      <c r="H7563" s="72"/>
    </row>
    <row r="7564" spans="1:8" x14ac:dyDescent="0.25">
      <c r="A7564" s="73"/>
      <c r="B7564" s="72"/>
      <c r="C7564" s="72"/>
      <c r="D7564" s="72"/>
      <c r="E7564" s="72"/>
      <c r="F7564" s="72"/>
      <c r="G7564" s="72"/>
      <c r="H7564" s="72"/>
    </row>
    <row r="7565" spans="1:8" x14ac:dyDescent="0.25">
      <c r="A7565" s="73"/>
      <c r="B7565" s="72"/>
      <c r="C7565" s="72"/>
      <c r="D7565" s="72"/>
      <c r="E7565" s="72"/>
      <c r="F7565" s="72"/>
      <c r="G7565" s="72"/>
      <c r="H7565" s="72"/>
    </row>
    <row r="7566" spans="1:8" x14ac:dyDescent="0.25">
      <c r="A7566" s="73"/>
      <c r="B7566" s="72"/>
      <c r="C7566" s="72"/>
      <c r="D7566" s="72"/>
      <c r="E7566" s="72"/>
      <c r="F7566" s="72"/>
      <c r="G7566" s="72"/>
      <c r="H7566" s="72"/>
    </row>
    <row r="7567" spans="1:8" x14ac:dyDescent="0.25">
      <c r="A7567" s="73"/>
      <c r="B7567" s="72"/>
      <c r="C7567" s="72"/>
      <c r="D7567" s="72"/>
      <c r="E7567" s="72"/>
      <c r="F7567" s="72"/>
      <c r="G7567" s="72"/>
      <c r="H7567" s="72"/>
    </row>
    <row r="7568" spans="1:8" x14ac:dyDescent="0.25">
      <c r="A7568" s="73"/>
      <c r="B7568" s="72"/>
      <c r="C7568" s="72"/>
      <c r="D7568" s="72"/>
      <c r="E7568" s="72"/>
      <c r="F7568" s="72"/>
      <c r="G7568" s="72"/>
      <c r="H7568" s="72"/>
    </row>
    <row r="7569" spans="1:8" x14ac:dyDescent="0.25">
      <c r="A7569" s="73"/>
      <c r="B7569" s="72"/>
      <c r="C7569" s="72"/>
      <c r="D7569" s="72"/>
      <c r="E7569" s="72"/>
      <c r="F7569" s="72"/>
      <c r="G7569" s="72"/>
      <c r="H7569" s="72"/>
    </row>
    <row r="7570" spans="1:8" x14ac:dyDescent="0.25">
      <c r="A7570" s="73"/>
      <c r="B7570" s="72"/>
      <c r="C7570" s="72"/>
      <c r="D7570" s="72"/>
      <c r="E7570" s="72"/>
      <c r="F7570" s="72"/>
      <c r="G7570" s="72"/>
      <c r="H7570" s="72"/>
    </row>
    <row r="7571" spans="1:8" x14ac:dyDescent="0.25">
      <c r="A7571" s="73"/>
      <c r="B7571" s="72"/>
      <c r="C7571" s="72"/>
      <c r="D7571" s="72"/>
      <c r="E7571" s="72"/>
      <c r="F7571" s="72"/>
      <c r="G7571" s="72"/>
      <c r="H7571" s="72"/>
    </row>
    <row r="7572" spans="1:8" x14ac:dyDescent="0.25">
      <c r="A7572" s="73"/>
      <c r="B7572" s="72"/>
      <c r="C7572" s="72"/>
      <c r="D7572" s="72"/>
      <c r="E7572" s="72"/>
      <c r="F7572" s="72"/>
      <c r="G7572" s="72"/>
      <c r="H7572" s="72"/>
    </row>
    <row r="7573" spans="1:8" x14ac:dyDescent="0.25">
      <c r="A7573" s="73"/>
      <c r="B7573" s="72"/>
      <c r="C7573" s="72"/>
      <c r="D7573" s="72"/>
      <c r="E7573" s="72"/>
      <c r="F7573" s="72"/>
      <c r="G7573" s="72"/>
      <c r="H7573" s="72"/>
    </row>
    <row r="7574" spans="1:8" x14ac:dyDescent="0.25">
      <c r="A7574" s="73"/>
      <c r="B7574" s="72"/>
      <c r="C7574" s="72"/>
      <c r="D7574" s="72"/>
      <c r="E7574" s="72"/>
      <c r="F7574" s="72"/>
      <c r="G7574" s="72"/>
      <c r="H7574" s="72"/>
    </row>
    <row r="7575" spans="1:8" x14ac:dyDescent="0.25">
      <c r="A7575" s="73"/>
      <c r="B7575" s="72"/>
      <c r="C7575" s="72"/>
      <c r="D7575" s="72"/>
      <c r="E7575" s="72"/>
      <c r="F7575" s="72"/>
      <c r="G7575" s="72"/>
      <c r="H7575" s="72"/>
    </row>
    <row r="7576" spans="1:8" x14ac:dyDescent="0.25">
      <c r="A7576" s="73"/>
      <c r="B7576" s="72"/>
      <c r="C7576" s="72"/>
      <c r="D7576" s="72"/>
      <c r="E7576" s="72"/>
      <c r="F7576" s="72"/>
      <c r="G7576" s="72"/>
      <c r="H7576" s="72"/>
    </row>
    <row r="7577" spans="1:8" x14ac:dyDescent="0.25">
      <c r="A7577" s="73"/>
      <c r="B7577" s="72"/>
      <c r="C7577" s="72"/>
      <c r="D7577" s="72"/>
      <c r="E7577" s="72"/>
      <c r="F7577" s="72"/>
      <c r="G7577" s="72"/>
      <c r="H7577" s="72"/>
    </row>
    <row r="7578" spans="1:8" x14ac:dyDescent="0.25">
      <c r="A7578" s="73"/>
      <c r="B7578" s="72"/>
      <c r="C7578" s="72"/>
      <c r="D7578" s="72"/>
      <c r="E7578" s="72"/>
      <c r="F7578" s="72"/>
      <c r="G7578" s="72"/>
      <c r="H7578" s="72"/>
    </row>
    <row r="7579" spans="1:8" x14ac:dyDescent="0.25">
      <c r="A7579" s="73"/>
      <c r="B7579" s="72"/>
      <c r="C7579" s="72"/>
      <c r="D7579" s="72"/>
      <c r="E7579" s="72"/>
      <c r="F7579" s="72"/>
      <c r="G7579" s="72"/>
      <c r="H7579" s="72"/>
    </row>
    <row r="7580" spans="1:8" x14ac:dyDescent="0.25">
      <c r="A7580" s="73"/>
      <c r="B7580" s="72"/>
      <c r="C7580" s="72"/>
      <c r="D7580" s="72"/>
      <c r="E7580" s="72"/>
      <c r="F7580" s="72"/>
      <c r="G7580" s="72"/>
      <c r="H7580" s="72"/>
    </row>
    <row r="7581" spans="1:8" x14ac:dyDescent="0.25">
      <c r="A7581" s="73"/>
      <c r="B7581" s="72"/>
      <c r="C7581" s="72"/>
      <c r="D7581" s="72"/>
      <c r="E7581" s="72"/>
      <c r="F7581" s="72"/>
      <c r="G7581" s="72"/>
      <c r="H7581" s="72"/>
    </row>
    <row r="7582" spans="1:8" x14ac:dyDescent="0.25">
      <c r="A7582" s="73"/>
      <c r="B7582" s="72"/>
      <c r="C7582" s="72"/>
      <c r="D7582" s="72"/>
      <c r="E7582" s="72"/>
      <c r="F7582" s="72"/>
      <c r="G7582" s="72"/>
      <c r="H7582" s="72"/>
    </row>
    <row r="7583" spans="1:8" x14ac:dyDescent="0.25">
      <c r="A7583" s="73"/>
      <c r="B7583" s="72"/>
      <c r="C7583" s="72"/>
      <c r="D7583" s="72"/>
      <c r="E7583" s="72"/>
      <c r="F7583" s="72"/>
      <c r="G7583" s="72"/>
      <c r="H7583" s="72"/>
    </row>
    <row r="7584" spans="1:8" x14ac:dyDescent="0.25">
      <c r="A7584" s="73"/>
      <c r="B7584" s="72"/>
      <c r="C7584" s="72"/>
      <c r="D7584" s="72"/>
      <c r="E7584" s="72"/>
      <c r="F7584" s="72"/>
      <c r="G7584" s="72"/>
      <c r="H7584" s="72"/>
    </row>
    <row r="7585" spans="1:8" x14ac:dyDescent="0.25">
      <c r="A7585" s="73"/>
      <c r="B7585" s="72"/>
      <c r="C7585" s="72"/>
      <c r="D7585" s="72"/>
      <c r="E7585" s="72"/>
      <c r="F7585" s="72"/>
      <c r="G7585" s="72"/>
      <c r="H7585" s="72"/>
    </row>
    <row r="7586" spans="1:8" x14ac:dyDescent="0.25">
      <c r="A7586" s="73"/>
      <c r="B7586" s="72"/>
      <c r="C7586" s="72"/>
      <c r="D7586" s="72"/>
      <c r="E7586" s="72"/>
      <c r="F7586" s="72"/>
      <c r="G7586" s="72"/>
      <c r="H7586" s="72"/>
    </row>
    <row r="7587" spans="1:8" x14ac:dyDescent="0.25">
      <c r="A7587" s="73"/>
      <c r="B7587" s="72"/>
      <c r="C7587" s="72"/>
      <c r="D7587" s="72"/>
      <c r="E7587" s="72"/>
      <c r="F7587" s="72"/>
      <c r="G7587" s="72"/>
      <c r="H7587" s="72"/>
    </row>
    <row r="7588" spans="1:8" x14ac:dyDescent="0.25">
      <c r="A7588" s="73"/>
      <c r="B7588" s="72"/>
      <c r="C7588" s="72"/>
      <c r="D7588" s="72"/>
      <c r="E7588" s="72"/>
      <c r="F7588" s="72"/>
      <c r="G7588" s="72"/>
      <c r="H7588" s="72"/>
    </row>
    <row r="7589" spans="1:8" x14ac:dyDescent="0.25">
      <c r="A7589" s="73"/>
      <c r="B7589" s="72"/>
      <c r="C7589" s="72"/>
      <c r="D7589" s="72"/>
      <c r="E7589" s="72"/>
      <c r="F7589" s="72"/>
      <c r="G7589" s="72"/>
      <c r="H7589" s="72"/>
    </row>
    <row r="7590" spans="1:8" x14ac:dyDescent="0.25">
      <c r="A7590" s="73"/>
      <c r="B7590" s="72"/>
      <c r="C7590" s="72"/>
      <c r="D7590" s="72"/>
      <c r="E7590" s="72"/>
      <c r="F7590" s="72"/>
      <c r="G7590" s="72"/>
      <c r="H7590" s="72"/>
    </row>
    <row r="7591" spans="1:8" x14ac:dyDescent="0.25">
      <c r="A7591" s="73"/>
      <c r="B7591" s="72"/>
      <c r="C7591" s="72"/>
      <c r="D7591" s="72"/>
      <c r="E7591" s="72"/>
      <c r="F7591" s="72"/>
      <c r="G7591" s="72"/>
      <c r="H7591" s="72"/>
    </row>
    <row r="7592" spans="1:8" x14ac:dyDescent="0.25">
      <c r="A7592" s="73"/>
      <c r="B7592" s="72"/>
      <c r="C7592" s="72"/>
      <c r="D7592" s="72"/>
      <c r="E7592" s="72"/>
      <c r="F7592" s="72"/>
      <c r="G7592" s="72"/>
      <c r="H7592" s="72"/>
    </row>
    <row r="7593" spans="1:8" x14ac:dyDescent="0.25">
      <c r="A7593" s="73"/>
      <c r="B7593" s="72"/>
      <c r="C7593" s="72"/>
      <c r="D7593" s="72"/>
      <c r="E7593" s="72"/>
      <c r="F7593" s="72"/>
      <c r="G7593" s="72"/>
      <c r="H7593" s="72"/>
    </row>
    <row r="7594" spans="1:8" x14ac:dyDescent="0.25">
      <c r="A7594" s="73"/>
      <c r="B7594" s="72"/>
      <c r="C7594" s="72"/>
      <c r="D7594" s="72"/>
      <c r="E7594" s="72"/>
      <c r="F7594" s="72"/>
      <c r="G7594" s="72"/>
      <c r="H7594" s="72"/>
    </row>
    <row r="7595" spans="1:8" x14ac:dyDescent="0.25">
      <c r="A7595" s="73"/>
      <c r="B7595" s="72"/>
      <c r="C7595" s="72"/>
      <c r="D7595" s="72"/>
      <c r="E7595" s="72"/>
      <c r="F7595" s="72"/>
      <c r="G7595" s="72"/>
      <c r="H7595" s="72"/>
    </row>
    <row r="7596" spans="1:8" x14ac:dyDescent="0.25">
      <c r="A7596" s="73"/>
      <c r="B7596" s="72"/>
      <c r="C7596" s="72"/>
      <c r="D7596" s="72"/>
      <c r="E7596" s="72"/>
      <c r="F7596" s="72"/>
      <c r="G7596" s="72"/>
      <c r="H7596" s="72"/>
    </row>
    <row r="7597" spans="1:8" x14ac:dyDescent="0.25">
      <c r="A7597" s="73"/>
      <c r="B7597" s="72"/>
      <c r="C7597" s="72"/>
      <c r="D7597" s="72"/>
      <c r="E7597" s="72"/>
      <c r="F7597" s="72"/>
      <c r="G7597" s="72"/>
      <c r="H7597" s="72"/>
    </row>
    <row r="7598" spans="1:8" x14ac:dyDescent="0.25">
      <c r="A7598" s="73"/>
      <c r="B7598" s="72"/>
      <c r="C7598" s="72"/>
      <c r="D7598" s="72"/>
      <c r="E7598" s="72"/>
      <c r="F7598" s="72"/>
      <c r="G7598" s="72"/>
      <c r="H7598" s="72"/>
    </row>
    <row r="7599" spans="1:8" x14ac:dyDescent="0.25">
      <c r="A7599" s="73"/>
      <c r="B7599" s="72"/>
      <c r="C7599" s="72"/>
      <c r="D7599" s="72"/>
      <c r="E7599" s="72"/>
      <c r="F7599" s="72"/>
      <c r="G7599" s="72"/>
      <c r="H7599" s="72"/>
    </row>
    <row r="7600" spans="1:8" x14ac:dyDescent="0.25">
      <c r="A7600" s="73"/>
      <c r="B7600" s="72"/>
      <c r="C7600" s="72"/>
      <c r="D7600" s="72"/>
      <c r="E7600" s="72"/>
      <c r="F7600" s="72"/>
      <c r="G7600" s="72"/>
      <c r="H7600" s="72"/>
    </row>
    <row r="7601" spans="1:8" x14ac:dyDescent="0.25">
      <c r="A7601" s="73"/>
      <c r="B7601" s="72"/>
      <c r="C7601" s="72"/>
      <c r="D7601" s="72"/>
      <c r="E7601" s="72"/>
      <c r="F7601" s="72"/>
      <c r="G7601" s="72"/>
      <c r="H7601" s="72"/>
    </row>
    <row r="7602" spans="1:8" x14ac:dyDescent="0.25">
      <c r="A7602" s="73"/>
      <c r="B7602" s="72"/>
      <c r="C7602" s="72"/>
      <c r="D7602" s="72"/>
      <c r="E7602" s="72"/>
      <c r="F7602" s="72"/>
      <c r="G7602" s="72"/>
      <c r="H7602" s="72"/>
    </row>
    <row r="7603" spans="1:8" x14ac:dyDescent="0.25">
      <c r="A7603" s="73"/>
      <c r="B7603" s="72"/>
      <c r="C7603" s="72"/>
      <c r="D7603" s="72"/>
      <c r="E7603" s="72"/>
      <c r="F7603" s="72"/>
      <c r="G7603" s="72"/>
      <c r="H7603" s="72"/>
    </row>
    <row r="7604" spans="1:8" x14ac:dyDescent="0.25">
      <c r="A7604" s="73"/>
      <c r="B7604" s="72"/>
      <c r="C7604" s="72"/>
      <c r="D7604" s="72"/>
      <c r="E7604" s="72"/>
      <c r="F7604" s="72"/>
      <c r="G7604" s="72"/>
      <c r="H7604" s="72"/>
    </row>
    <row r="7605" spans="1:8" x14ac:dyDescent="0.25">
      <c r="A7605" s="73"/>
      <c r="B7605" s="72"/>
      <c r="C7605" s="72"/>
      <c r="D7605" s="72"/>
      <c r="E7605" s="72"/>
      <c r="F7605" s="72"/>
      <c r="G7605" s="72"/>
      <c r="H7605" s="72"/>
    </row>
    <row r="7606" spans="1:8" x14ac:dyDescent="0.25">
      <c r="A7606" s="73"/>
      <c r="B7606" s="72"/>
      <c r="C7606" s="72"/>
      <c r="D7606" s="72"/>
      <c r="E7606" s="72"/>
      <c r="F7606" s="72"/>
      <c r="G7606" s="72"/>
      <c r="H7606" s="72"/>
    </row>
    <row r="7607" spans="1:8" x14ac:dyDescent="0.25">
      <c r="A7607" s="73"/>
      <c r="B7607" s="72"/>
      <c r="C7607" s="72"/>
      <c r="D7607" s="72"/>
      <c r="E7607" s="72"/>
      <c r="F7607" s="72"/>
      <c r="G7607" s="72"/>
      <c r="H7607" s="72"/>
    </row>
    <row r="7608" spans="1:8" x14ac:dyDescent="0.25">
      <c r="A7608" s="73"/>
      <c r="B7608" s="72"/>
      <c r="C7608" s="72"/>
      <c r="D7608" s="72"/>
      <c r="E7608" s="72"/>
      <c r="F7608" s="72"/>
      <c r="G7608" s="72"/>
      <c r="H7608" s="72"/>
    </row>
    <row r="7609" spans="1:8" x14ac:dyDescent="0.25">
      <c r="A7609" s="73"/>
      <c r="B7609" s="72"/>
      <c r="C7609" s="72"/>
      <c r="D7609" s="72"/>
      <c r="E7609" s="72"/>
      <c r="F7609" s="72"/>
      <c r="G7609" s="72"/>
      <c r="H7609" s="72"/>
    </row>
    <row r="7610" spans="1:8" x14ac:dyDescent="0.25">
      <c r="A7610" s="73"/>
      <c r="B7610" s="72"/>
      <c r="C7610" s="72"/>
      <c r="D7610" s="72"/>
      <c r="E7610" s="72"/>
      <c r="F7610" s="72"/>
      <c r="G7610" s="72"/>
      <c r="H7610" s="72"/>
    </row>
    <row r="7611" spans="1:8" x14ac:dyDescent="0.25">
      <c r="A7611" s="73"/>
      <c r="B7611" s="72"/>
      <c r="C7611" s="72"/>
      <c r="D7611" s="72"/>
      <c r="E7611" s="72"/>
      <c r="F7611" s="72"/>
      <c r="G7611" s="72"/>
      <c r="H7611" s="72"/>
    </row>
    <row r="7612" spans="1:8" x14ac:dyDescent="0.25">
      <c r="A7612" s="73"/>
      <c r="B7612" s="72"/>
      <c r="C7612" s="72"/>
      <c r="D7612" s="72"/>
      <c r="E7612" s="72"/>
      <c r="F7612" s="72"/>
      <c r="G7612" s="72"/>
      <c r="H7612" s="72"/>
    </row>
    <row r="7613" spans="1:8" x14ac:dyDescent="0.25">
      <c r="A7613" s="73"/>
      <c r="B7613" s="72"/>
      <c r="C7613" s="72"/>
      <c r="D7613" s="72"/>
      <c r="E7613" s="72"/>
      <c r="F7613" s="72"/>
      <c r="G7613" s="72"/>
      <c r="H7613" s="72"/>
    </row>
    <row r="7614" spans="1:8" x14ac:dyDescent="0.25">
      <c r="A7614" s="73"/>
      <c r="B7614" s="72"/>
      <c r="C7614" s="72"/>
      <c r="D7614" s="72"/>
      <c r="E7614" s="72"/>
      <c r="F7614" s="72"/>
      <c r="G7614" s="72"/>
      <c r="H7614" s="72"/>
    </row>
    <row r="7615" spans="1:8" x14ac:dyDescent="0.25">
      <c r="A7615" s="73"/>
      <c r="B7615" s="72"/>
      <c r="C7615" s="72"/>
      <c r="D7615" s="72"/>
      <c r="E7615" s="72"/>
      <c r="F7615" s="72"/>
      <c r="G7615" s="72"/>
      <c r="H7615" s="72"/>
    </row>
    <row r="7616" spans="1:8" x14ac:dyDescent="0.25">
      <c r="A7616" s="73"/>
      <c r="B7616" s="72"/>
      <c r="C7616" s="72"/>
      <c r="D7616" s="72"/>
      <c r="E7616" s="72"/>
      <c r="F7616" s="72"/>
      <c r="G7616" s="72"/>
      <c r="H7616" s="72"/>
    </row>
    <row r="7617" spans="1:8" x14ac:dyDescent="0.25">
      <c r="A7617" s="73"/>
      <c r="B7617" s="72"/>
      <c r="C7617" s="72"/>
      <c r="D7617" s="72"/>
      <c r="E7617" s="72"/>
      <c r="F7617" s="72"/>
      <c r="G7617" s="72"/>
      <c r="H7617" s="72"/>
    </row>
    <row r="7618" spans="1:8" x14ac:dyDescent="0.25">
      <c r="A7618" s="73"/>
      <c r="B7618" s="72"/>
      <c r="C7618" s="72"/>
      <c r="D7618" s="72"/>
      <c r="E7618" s="72"/>
      <c r="F7618" s="72"/>
      <c r="G7618" s="72"/>
      <c r="H7618" s="72"/>
    </row>
    <row r="7619" spans="1:8" x14ac:dyDescent="0.25">
      <c r="A7619" s="73"/>
      <c r="B7619" s="72"/>
      <c r="C7619" s="72"/>
      <c r="D7619" s="72"/>
      <c r="E7619" s="72"/>
      <c r="F7619" s="72"/>
      <c r="G7619" s="72"/>
      <c r="H7619" s="72"/>
    </row>
    <row r="7620" spans="1:8" x14ac:dyDescent="0.25">
      <c r="A7620" s="73"/>
      <c r="B7620" s="72"/>
      <c r="C7620" s="72"/>
      <c r="D7620" s="72"/>
      <c r="E7620" s="72"/>
      <c r="F7620" s="72"/>
      <c r="G7620" s="72"/>
      <c r="H7620" s="72"/>
    </row>
    <row r="7621" spans="1:8" x14ac:dyDescent="0.25">
      <c r="A7621" s="73"/>
      <c r="B7621" s="72"/>
      <c r="C7621" s="72"/>
      <c r="D7621" s="72"/>
      <c r="E7621" s="72"/>
      <c r="F7621" s="72"/>
      <c r="G7621" s="72"/>
      <c r="H7621" s="72"/>
    </row>
    <row r="7622" spans="1:8" x14ac:dyDescent="0.25">
      <c r="A7622" s="73"/>
      <c r="B7622" s="72"/>
      <c r="C7622" s="72"/>
      <c r="D7622" s="72"/>
      <c r="E7622" s="72"/>
      <c r="F7622" s="72"/>
      <c r="G7622" s="72"/>
      <c r="H7622" s="72"/>
    </row>
    <row r="7623" spans="1:8" x14ac:dyDescent="0.25">
      <c r="A7623" s="73"/>
      <c r="B7623" s="72"/>
      <c r="C7623" s="72"/>
      <c r="D7623" s="72"/>
      <c r="E7623" s="72"/>
      <c r="F7623" s="72"/>
      <c r="G7623" s="72"/>
      <c r="H7623" s="72"/>
    </row>
    <row r="7624" spans="1:8" x14ac:dyDescent="0.25">
      <c r="A7624" s="73"/>
      <c r="B7624" s="72"/>
      <c r="C7624" s="72"/>
      <c r="D7624" s="72"/>
      <c r="E7624" s="72"/>
      <c r="F7624" s="72"/>
      <c r="G7624" s="72"/>
      <c r="H7624" s="72"/>
    </row>
    <row r="7625" spans="1:8" x14ac:dyDescent="0.25">
      <c r="A7625" s="73"/>
      <c r="B7625" s="72"/>
      <c r="C7625" s="72"/>
      <c r="D7625" s="72"/>
      <c r="E7625" s="72"/>
      <c r="F7625" s="72"/>
      <c r="G7625" s="72"/>
      <c r="H7625" s="72"/>
    </row>
    <row r="7626" spans="1:8" x14ac:dyDescent="0.25">
      <c r="A7626" s="73"/>
      <c r="B7626" s="72"/>
      <c r="C7626" s="72"/>
      <c r="D7626" s="72"/>
      <c r="E7626" s="72"/>
      <c r="F7626" s="72"/>
      <c r="G7626" s="72"/>
      <c r="H7626" s="72"/>
    </row>
    <row r="7627" spans="1:8" x14ac:dyDescent="0.25">
      <c r="A7627" s="73"/>
      <c r="B7627" s="72"/>
      <c r="C7627" s="72"/>
      <c r="D7627" s="72"/>
      <c r="E7627" s="72"/>
      <c r="F7627" s="72"/>
      <c r="G7627" s="72"/>
      <c r="H7627" s="72"/>
    </row>
    <row r="7628" spans="1:8" x14ac:dyDescent="0.25">
      <c r="A7628" s="73"/>
      <c r="B7628" s="72"/>
      <c r="C7628" s="72"/>
      <c r="D7628" s="72"/>
      <c r="E7628" s="72"/>
      <c r="F7628" s="72"/>
      <c r="G7628" s="72"/>
      <c r="H7628" s="72"/>
    </row>
    <row r="7629" spans="1:8" x14ac:dyDescent="0.25">
      <c r="A7629" s="73"/>
      <c r="B7629" s="72"/>
      <c r="C7629" s="72"/>
      <c r="D7629" s="72"/>
      <c r="E7629" s="72"/>
      <c r="F7629" s="72"/>
      <c r="G7629" s="72"/>
      <c r="H7629" s="72"/>
    </row>
    <row r="7630" spans="1:8" x14ac:dyDescent="0.25">
      <c r="A7630" s="73"/>
      <c r="B7630" s="72"/>
      <c r="C7630" s="72"/>
      <c r="D7630" s="72"/>
      <c r="E7630" s="72"/>
      <c r="F7630" s="72"/>
      <c r="G7630" s="72"/>
      <c r="H7630" s="72"/>
    </row>
    <row r="7631" spans="1:8" x14ac:dyDescent="0.25">
      <c r="A7631" s="73"/>
      <c r="B7631" s="72"/>
      <c r="C7631" s="72"/>
      <c r="D7631" s="72"/>
      <c r="E7631" s="72"/>
      <c r="F7631" s="72"/>
      <c r="G7631" s="72"/>
      <c r="H7631" s="72"/>
    </row>
    <row r="7632" spans="1:8" x14ac:dyDescent="0.25">
      <c r="A7632" s="73"/>
      <c r="B7632" s="72"/>
      <c r="C7632" s="72"/>
      <c r="D7632" s="72"/>
      <c r="E7632" s="72"/>
      <c r="F7632" s="72"/>
      <c r="G7632" s="72"/>
      <c r="H7632" s="72"/>
    </row>
    <row r="7633" spans="1:8" x14ac:dyDescent="0.25">
      <c r="A7633" s="73"/>
      <c r="B7633" s="72"/>
      <c r="C7633" s="72"/>
      <c r="D7633" s="72"/>
      <c r="E7633" s="72"/>
      <c r="F7633" s="72"/>
      <c r="G7633" s="72"/>
      <c r="H7633" s="72"/>
    </row>
    <row r="7634" spans="1:8" x14ac:dyDescent="0.25">
      <c r="A7634" s="73"/>
      <c r="B7634" s="72"/>
      <c r="C7634" s="72"/>
      <c r="D7634" s="72"/>
      <c r="E7634" s="72"/>
      <c r="F7634" s="72"/>
      <c r="G7634" s="72"/>
      <c r="H7634" s="72"/>
    </row>
    <row r="7635" spans="1:8" x14ac:dyDescent="0.25">
      <c r="A7635" s="73"/>
      <c r="B7635" s="72"/>
      <c r="C7635" s="72"/>
      <c r="D7635" s="72"/>
      <c r="E7635" s="72"/>
      <c r="F7635" s="72"/>
      <c r="G7635" s="72"/>
      <c r="H7635" s="72"/>
    </row>
    <row r="7636" spans="1:8" x14ac:dyDescent="0.25">
      <c r="A7636" s="73"/>
      <c r="B7636" s="72"/>
      <c r="C7636" s="72"/>
      <c r="D7636" s="72"/>
      <c r="E7636" s="72"/>
      <c r="F7636" s="72"/>
      <c r="G7636" s="72"/>
      <c r="H7636" s="72"/>
    </row>
    <row r="7637" spans="1:8" x14ac:dyDescent="0.25">
      <c r="A7637" s="73"/>
      <c r="B7637" s="72"/>
      <c r="C7637" s="72"/>
      <c r="D7637" s="72"/>
      <c r="E7637" s="72"/>
      <c r="F7637" s="72"/>
      <c r="G7637" s="72"/>
      <c r="H7637" s="72"/>
    </row>
    <row r="7638" spans="1:8" x14ac:dyDescent="0.25">
      <c r="A7638" s="73"/>
      <c r="B7638" s="72"/>
      <c r="C7638" s="72"/>
      <c r="D7638" s="72"/>
      <c r="E7638" s="72"/>
      <c r="F7638" s="72"/>
      <c r="G7638" s="72"/>
      <c r="H7638" s="72"/>
    </row>
    <row r="7639" spans="1:8" x14ac:dyDescent="0.25">
      <c r="A7639" s="73"/>
      <c r="B7639" s="72"/>
      <c r="C7639" s="72"/>
      <c r="D7639" s="72"/>
      <c r="E7639" s="72"/>
      <c r="F7639" s="72"/>
      <c r="G7639" s="72"/>
      <c r="H7639" s="72"/>
    </row>
    <row r="7640" spans="1:8" x14ac:dyDescent="0.25">
      <c r="A7640" s="73"/>
      <c r="B7640" s="72"/>
      <c r="C7640" s="72"/>
      <c r="D7640" s="72"/>
      <c r="E7640" s="72"/>
      <c r="F7640" s="72"/>
      <c r="G7640" s="72"/>
      <c r="H7640" s="72"/>
    </row>
    <row r="7641" spans="1:8" x14ac:dyDescent="0.25">
      <c r="A7641" s="73"/>
      <c r="B7641" s="72"/>
      <c r="C7641" s="72"/>
      <c r="D7641" s="72"/>
      <c r="E7641" s="72"/>
      <c r="F7641" s="72"/>
      <c r="G7641" s="72"/>
      <c r="H7641" s="72"/>
    </row>
    <row r="7642" spans="1:8" x14ac:dyDescent="0.25">
      <c r="A7642" s="73"/>
      <c r="B7642" s="72"/>
      <c r="C7642" s="72"/>
      <c r="D7642" s="72"/>
      <c r="E7642" s="72"/>
      <c r="F7642" s="72"/>
      <c r="G7642" s="72"/>
      <c r="H7642" s="72"/>
    </row>
    <row r="7643" spans="1:8" x14ac:dyDescent="0.25">
      <c r="A7643" s="73"/>
      <c r="B7643" s="72"/>
      <c r="C7643" s="72"/>
      <c r="D7643" s="72"/>
      <c r="E7643" s="72"/>
      <c r="F7643" s="72"/>
      <c r="G7643" s="72"/>
      <c r="H7643" s="72"/>
    </row>
    <row r="7644" spans="1:8" x14ac:dyDescent="0.25">
      <c r="A7644" s="73"/>
      <c r="B7644" s="72"/>
      <c r="C7644" s="72"/>
      <c r="D7644" s="72"/>
      <c r="E7644" s="72"/>
      <c r="F7644" s="72"/>
      <c r="G7644" s="72"/>
      <c r="H7644" s="72"/>
    </row>
    <row r="7645" spans="1:8" x14ac:dyDescent="0.25">
      <c r="A7645" s="73"/>
      <c r="B7645" s="72"/>
      <c r="C7645" s="72"/>
      <c r="D7645" s="72"/>
      <c r="E7645" s="72"/>
      <c r="F7645" s="72"/>
      <c r="G7645" s="72"/>
      <c r="H7645" s="72"/>
    </row>
    <row r="7646" spans="1:8" x14ac:dyDescent="0.25">
      <c r="A7646" s="73"/>
      <c r="B7646" s="72"/>
      <c r="C7646" s="72"/>
      <c r="D7646" s="72"/>
      <c r="E7646" s="72"/>
      <c r="F7646" s="72"/>
      <c r="G7646" s="72"/>
      <c r="H7646" s="72"/>
    </row>
    <row r="7647" spans="1:8" x14ac:dyDescent="0.25">
      <c r="A7647" s="73"/>
      <c r="B7647" s="72"/>
      <c r="C7647" s="72"/>
      <c r="D7647" s="72"/>
      <c r="E7647" s="72"/>
      <c r="F7647" s="72"/>
      <c r="G7647" s="72"/>
      <c r="H7647" s="72"/>
    </row>
    <row r="7648" spans="1:8" x14ac:dyDescent="0.25">
      <c r="A7648" s="73"/>
      <c r="B7648" s="72"/>
      <c r="C7648" s="72"/>
      <c r="D7648" s="72"/>
      <c r="E7648" s="72"/>
      <c r="F7648" s="72"/>
      <c r="G7648" s="72"/>
      <c r="H7648" s="72"/>
    </row>
    <row r="7649" spans="1:8" x14ac:dyDescent="0.25">
      <c r="A7649" s="73"/>
      <c r="B7649" s="72"/>
      <c r="C7649" s="72"/>
      <c r="D7649" s="72"/>
      <c r="E7649" s="72"/>
      <c r="F7649" s="72"/>
      <c r="G7649" s="72"/>
      <c r="H7649" s="72"/>
    </row>
    <row r="7650" spans="1:8" x14ac:dyDescent="0.25">
      <c r="A7650" s="73"/>
      <c r="B7650" s="72"/>
      <c r="C7650" s="72"/>
      <c r="D7650" s="72"/>
      <c r="E7650" s="72"/>
      <c r="F7650" s="72"/>
      <c r="G7650" s="72"/>
      <c r="H7650" s="72"/>
    </row>
    <row r="7651" spans="1:8" x14ac:dyDescent="0.25">
      <c r="A7651" s="73"/>
      <c r="B7651" s="72"/>
      <c r="C7651" s="72"/>
      <c r="D7651" s="72"/>
      <c r="E7651" s="72"/>
      <c r="F7651" s="72"/>
      <c r="G7651" s="72"/>
      <c r="H7651" s="72"/>
    </row>
    <row r="7652" spans="1:8" x14ac:dyDescent="0.25">
      <c r="A7652" s="73"/>
      <c r="B7652" s="72"/>
      <c r="C7652" s="72"/>
      <c r="D7652" s="72"/>
      <c r="E7652" s="72"/>
      <c r="F7652" s="72"/>
      <c r="G7652" s="72"/>
      <c r="H7652" s="72"/>
    </row>
    <row r="7653" spans="1:8" x14ac:dyDescent="0.25">
      <c r="A7653" s="73"/>
      <c r="B7653" s="72"/>
      <c r="C7653" s="72"/>
      <c r="D7653" s="72"/>
      <c r="E7653" s="72"/>
      <c r="F7653" s="72"/>
      <c r="G7653" s="72"/>
      <c r="H7653" s="72"/>
    </row>
    <row r="7654" spans="1:8" x14ac:dyDescent="0.25">
      <c r="A7654" s="73"/>
      <c r="B7654" s="72"/>
      <c r="C7654" s="72"/>
      <c r="D7654" s="72"/>
      <c r="E7654" s="72"/>
      <c r="F7654" s="72"/>
      <c r="G7654" s="72"/>
      <c r="H7654" s="72"/>
    </row>
    <row r="7655" spans="1:8" x14ac:dyDescent="0.25">
      <c r="A7655" s="73"/>
      <c r="B7655" s="72"/>
      <c r="C7655" s="72"/>
      <c r="D7655" s="72"/>
      <c r="E7655" s="72"/>
      <c r="F7655" s="72"/>
      <c r="G7655" s="72"/>
      <c r="H7655" s="72"/>
    </row>
    <row r="7656" spans="1:8" x14ac:dyDescent="0.25">
      <c r="A7656" s="73"/>
      <c r="B7656" s="72"/>
      <c r="C7656" s="72"/>
      <c r="D7656" s="72"/>
      <c r="E7656" s="72"/>
      <c r="F7656" s="72"/>
      <c r="G7656" s="72"/>
      <c r="H7656" s="72"/>
    </row>
    <row r="7657" spans="1:8" x14ac:dyDescent="0.25">
      <c r="A7657" s="73"/>
      <c r="B7657" s="72"/>
      <c r="C7657" s="72"/>
      <c r="D7657" s="72"/>
      <c r="E7657" s="72"/>
      <c r="F7657" s="72"/>
      <c r="G7657" s="72"/>
      <c r="H7657" s="72"/>
    </row>
    <row r="7658" spans="1:8" x14ac:dyDescent="0.25">
      <c r="A7658" s="73"/>
      <c r="B7658" s="72"/>
      <c r="C7658" s="72"/>
      <c r="D7658" s="72"/>
      <c r="E7658" s="72"/>
      <c r="F7658" s="72"/>
      <c r="G7658" s="72"/>
      <c r="H7658" s="72"/>
    </row>
    <row r="7659" spans="1:8" x14ac:dyDescent="0.25">
      <c r="A7659" s="73"/>
      <c r="B7659" s="72"/>
      <c r="C7659" s="72"/>
      <c r="D7659" s="72"/>
      <c r="E7659" s="72"/>
      <c r="F7659" s="72"/>
      <c r="G7659" s="72"/>
      <c r="H7659" s="72"/>
    </row>
    <row r="7660" spans="1:8" x14ac:dyDescent="0.25">
      <c r="A7660" s="73"/>
      <c r="B7660" s="72"/>
      <c r="C7660" s="72"/>
      <c r="D7660" s="72"/>
      <c r="E7660" s="72"/>
      <c r="F7660" s="72"/>
      <c r="G7660" s="72"/>
      <c r="H7660" s="72"/>
    </row>
    <row r="7661" spans="1:8" x14ac:dyDescent="0.25">
      <c r="A7661" s="73"/>
      <c r="B7661" s="72"/>
      <c r="C7661" s="72"/>
      <c r="D7661" s="72"/>
      <c r="E7661" s="72"/>
      <c r="F7661" s="72"/>
      <c r="G7661" s="72"/>
      <c r="H7661" s="72"/>
    </row>
    <row r="7662" spans="1:8" x14ac:dyDescent="0.25">
      <c r="A7662" s="73"/>
      <c r="B7662" s="72"/>
      <c r="C7662" s="72"/>
      <c r="D7662" s="72"/>
      <c r="E7662" s="72"/>
      <c r="F7662" s="72"/>
      <c r="G7662" s="72"/>
      <c r="H7662" s="72"/>
    </row>
    <row r="7663" spans="1:8" x14ac:dyDescent="0.25">
      <c r="A7663" s="73"/>
      <c r="B7663" s="72"/>
      <c r="C7663" s="72"/>
      <c r="D7663" s="72"/>
      <c r="E7663" s="72"/>
      <c r="F7663" s="72"/>
      <c r="G7663" s="72"/>
      <c r="H7663" s="72"/>
    </row>
    <row r="7664" spans="1:8" x14ac:dyDescent="0.25">
      <c r="A7664" s="73"/>
      <c r="B7664" s="72"/>
      <c r="C7664" s="72"/>
      <c r="D7664" s="72"/>
      <c r="E7664" s="72"/>
      <c r="F7664" s="72"/>
      <c r="G7664" s="72"/>
      <c r="H7664" s="72"/>
    </row>
    <row r="7665" spans="1:8" x14ac:dyDescent="0.25">
      <c r="A7665" s="73"/>
      <c r="B7665" s="72"/>
      <c r="C7665" s="72"/>
      <c r="D7665" s="72"/>
      <c r="E7665" s="72"/>
      <c r="F7665" s="72"/>
      <c r="G7665" s="72"/>
      <c r="H7665" s="72"/>
    </row>
    <row r="7666" spans="1:8" x14ac:dyDescent="0.25">
      <c r="A7666" s="73"/>
      <c r="B7666" s="72"/>
      <c r="C7666" s="72"/>
      <c r="D7666" s="72"/>
      <c r="E7666" s="72"/>
      <c r="F7666" s="72"/>
      <c r="G7666" s="72"/>
      <c r="H7666" s="72"/>
    </row>
    <row r="7667" spans="1:8" x14ac:dyDescent="0.25">
      <c r="A7667" s="73"/>
      <c r="B7667" s="72"/>
      <c r="C7667" s="72"/>
      <c r="D7667" s="72"/>
      <c r="E7667" s="72"/>
      <c r="F7667" s="72"/>
      <c r="G7667" s="72"/>
      <c r="H7667" s="72"/>
    </row>
    <row r="7668" spans="1:8" x14ac:dyDescent="0.25">
      <c r="A7668" s="73"/>
      <c r="B7668" s="72"/>
      <c r="C7668" s="72"/>
      <c r="D7668" s="72"/>
      <c r="E7668" s="72"/>
      <c r="F7668" s="72"/>
      <c r="G7668" s="72"/>
      <c r="H7668" s="72"/>
    </row>
    <row r="7669" spans="1:8" x14ac:dyDescent="0.25">
      <c r="A7669" s="73"/>
      <c r="B7669" s="72"/>
      <c r="C7669" s="72"/>
      <c r="D7669" s="72"/>
      <c r="E7669" s="72"/>
      <c r="F7669" s="72"/>
      <c r="G7669" s="72"/>
      <c r="H7669" s="72"/>
    </row>
    <row r="7670" spans="1:8" x14ac:dyDescent="0.25">
      <c r="A7670" s="73"/>
      <c r="B7670" s="72"/>
      <c r="C7670" s="72"/>
      <c r="D7670" s="72"/>
      <c r="E7670" s="72"/>
      <c r="F7670" s="72"/>
      <c r="G7670" s="72"/>
      <c r="H7670" s="72"/>
    </row>
    <row r="7671" spans="1:8" x14ac:dyDescent="0.25">
      <c r="A7671" s="73"/>
      <c r="B7671" s="72"/>
      <c r="C7671" s="72"/>
      <c r="D7671" s="72"/>
      <c r="E7671" s="72"/>
      <c r="F7671" s="72"/>
      <c r="G7671" s="72"/>
      <c r="H7671" s="72"/>
    </row>
    <row r="7672" spans="1:8" x14ac:dyDescent="0.25">
      <c r="A7672" s="73"/>
      <c r="B7672" s="72"/>
      <c r="C7672" s="72"/>
      <c r="D7672" s="72"/>
      <c r="E7672" s="72"/>
      <c r="F7672" s="72"/>
      <c r="G7672" s="72"/>
      <c r="H7672" s="72"/>
    </row>
    <row r="7673" spans="1:8" x14ac:dyDescent="0.25">
      <c r="A7673" s="73"/>
      <c r="B7673" s="72"/>
      <c r="C7673" s="72"/>
      <c r="D7673" s="72"/>
      <c r="E7673" s="72"/>
      <c r="F7673" s="72"/>
      <c r="G7673" s="72"/>
      <c r="H7673" s="72"/>
    </row>
    <row r="7674" spans="1:8" x14ac:dyDescent="0.25">
      <c r="A7674" s="73"/>
      <c r="B7674" s="72"/>
      <c r="C7674" s="72"/>
      <c r="D7674" s="72"/>
      <c r="E7674" s="72"/>
      <c r="F7674" s="72"/>
      <c r="G7674" s="72"/>
      <c r="H7674" s="72"/>
    </row>
    <row r="7675" spans="1:8" x14ac:dyDescent="0.25">
      <c r="A7675" s="73"/>
      <c r="B7675" s="72"/>
      <c r="C7675" s="72"/>
      <c r="D7675" s="72"/>
      <c r="E7675" s="72"/>
      <c r="F7675" s="72"/>
      <c r="G7675" s="72"/>
      <c r="H7675" s="72"/>
    </row>
    <row r="7676" spans="1:8" x14ac:dyDescent="0.25">
      <c r="A7676" s="73"/>
      <c r="B7676" s="72"/>
      <c r="C7676" s="72"/>
      <c r="D7676" s="72"/>
      <c r="E7676" s="72"/>
      <c r="F7676" s="72"/>
      <c r="G7676" s="72"/>
      <c r="H7676" s="72"/>
    </row>
    <row r="7677" spans="1:8" x14ac:dyDescent="0.25">
      <c r="A7677" s="73"/>
      <c r="B7677" s="72"/>
      <c r="C7677" s="72"/>
      <c r="D7677" s="72"/>
      <c r="E7677" s="72"/>
      <c r="F7677" s="72"/>
      <c r="G7677" s="72"/>
      <c r="H7677" s="72"/>
    </row>
    <row r="7678" spans="1:8" x14ac:dyDescent="0.25">
      <c r="A7678" s="73"/>
      <c r="B7678" s="72"/>
      <c r="C7678" s="72"/>
      <c r="D7678" s="72"/>
      <c r="E7678" s="72"/>
      <c r="F7678" s="72"/>
      <c r="G7678" s="72"/>
      <c r="H7678" s="72"/>
    </row>
    <row r="7679" spans="1:8" x14ac:dyDescent="0.25">
      <c r="A7679" s="73"/>
      <c r="B7679" s="72"/>
      <c r="C7679" s="72"/>
      <c r="D7679" s="72"/>
      <c r="E7679" s="72"/>
      <c r="F7679" s="72"/>
      <c r="G7679" s="72"/>
      <c r="H7679" s="72"/>
    </row>
    <row r="7680" spans="1:8" x14ac:dyDescent="0.25">
      <c r="A7680" s="73"/>
      <c r="B7680" s="72"/>
      <c r="C7680" s="72"/>
      <c r="D7680" s="72"/>
      <c r="E7680" s="72"/>
      <c r="F7680" s="72"/>
      <c r="G7680" s="72"/>
      <c r="H7680" s="72"/>
    </row>
    <row r="7681" spans="1:8" x14ac:dyDescent="0.25">
      <c r="A7681" s="73"/>
      <c r="B7681" s="72"/>
      <c r="C7681" s="72"/>
      <c r="D7681" s="72"/>
      <c r="E7681" s="72"/>
      <c r="F7681" s="72"/>
      <c r="G7681" s="72"/>
      <c r="H7681" s="72"/>
    </row>
    <row r="7682" spans="1:8" x14ac:dyDescent="0.25">
      <c r="A7682" s="73"/>
      <c r="B7682" s="72"/>
      <c r="C7682" s="72"/>
      <c r="D7682" s="72"/>
      <c r="E7682" s="72"/>
      <c r="F7682" s="72"/>
      <c r="G7682" s="72"/>
      <c r="H7682" s="72"/>
    </row>
    <row r="7683" spans="1:8" x14ac:dyDescent="0.25">
      <c r="A7683" s="73"/>
      <c r="B7683" s="72"/>
      <c r="C7683" s="72"/>
      <c r="D7683" s="72"/>
      <c r="E7683" s="72"/>
      <c r="F7683" s="72"/>
      <c r="G7683" s="72"/>
      <c r="H7683" s="72"/>
    </row>
    <row r="7684" spans="1:8" x14ac:dyDescent="0.25">
      <c r="A7684" s="73"/>
      <c r="B7684" s="72"/>
      <c r="C7684" s="72"/>
      <c r="D7684" s="72"/>
      <c r="E7684" s="72"/>
      <c r="F7684" s="72"/>
      <c r="G7684" s="72"/>
      <c r="H7684" s="72"/>
    </row>
    <row r="7685" spans="1:8" x14ac:dyDescent="0.25">
      <c r="A7685" s="73"/>
      <c r="B7685" s="72"/>
      <c r="C7685" s="72"/>
      <c r="D7685" s="72"/>
      <c r="E7685" s="72"/>
      <c r="F7685" s="72"/>
      <c r="G7685" s="72"/>
      <c r="H7685" s="72"/>
    </row>
    <row r="7686" spans="1:8" x14ac:dyDescent="0.25">
      <c r="A7686" s="73"/>
      <c r="B7686" s="72"/>
      <c r="C7686" s="72"/>
      <c r="D7686" s="72"/>
      <c r="E7686" s="72"/>
      <c r="F7686" s="72"/>
      <c r="G7686" s="72"/>
      <c r="H7686" s="72"/>
    </row>
    <row r="7687" spans="1:8" x14ac:dyDescent="0.25">
      <c r="A7687" s="73"/>
      <c r="B7687" s="72"/>
      <c r="C7687" s="72"/>
      <c r="D7687" s="72"/>
      <c r="E7687" s="72"/>
      <c r="F7687" s="72"/>
      <c r="G7687" s="72"/>
      <c r="H7687" s="72"/>
    </row>
    <row r="7688" spans="1:8" x14ac:dyDescent="0.25">
      <c r="A7688" s="73"/>
      <c r="B7688" s="72"/>
      <c r="C7688" s="72"/>
      <c r="D7688" s="72"/>
      <c r="E7688" s="72"/>
      <c r="F7688" s="72"/>
      <c r="G7688" s="72"/>
      <c r="H7688" s="72"/>
    </row>
    <row r="7689" spans="1:8" x14ac:dyDescent="0.25">
      <c r="A7689" s="73"/>
      <c r="B7689" s="72"/>
      <c r="C7689" s="72"/>
      <c r="D7689" s="72"/>
      <c r="E7689" s="72"/>
      <c r="F7689" s="72"/>
      <c r="G7689" s="72"/>
      <c r="H7689" s="72"/>
    </row>
    <row r="7690" spans="1:8" x14ac:dyDescent="0.25">
      <c r="A7690" s="73"/>
      <c r="B7690" s="72"/>
      <c r="C7690" s="72"/>
      <c r="D7690" s="72"/>
      <c r="E7690" s="72"/>
      <c r="F7690" s="72"/>
      <c r="G7690" s="72"/>
      <c r="H7690" s="72"/>
    </row>
    <row r="7691" spans="1:8" x14ac:dyDescent="0.25">
      <c r="A7691" s="73"/>
      <c r="B7691" s="72"/>
      <c r="C7691" s="72"/>
      <c r="D7691" s="72"/>
      <c r="E7691" s="72"/>
      <c r="F7691" s="72"/>
      <c r="G7691" s="72"/>
      <c r="H7691" s="72"/>
    </row>
    <row r="7692" spans="1:8" x14ac:dyDescent="0.25">
      <c r="A7692" s="73"/>
      <c r="B7692" s="72"/>
      <c r="C7692" s="72"/>
      <c r="D7692" s="72"/>
      <c r="E7692" s="72"/>
      <c r="F7692" s="72"/>
      <c r="G7692" s="72"/>
      <c r="H7692" s="72"/>
    </row>
    <row r="7693" spans="1:8" x14ac:dyDescent="0.25">
      <c r="A7693" s="73"/>
      <c r="B7693" s="72"/>
      <c r="C7693" s="72"/>
      <c r="D7693" s="72"/>
      <c r="E7693" s="72"/>
      <c r="F7693" s="72"/>
      <c r="G7693" s="72"/>
      <c r="H7693" s="72"/>
    </row>
    <row r="7694" spans="1:8" x14ac:dyDescent="0.25">
      <c r="A7694" s="73"/>
      <c r="B7694" s="72"/>
      <c r="C7694" s="72"/>
      <c r="D7694" s="72"/>
      <c r="E7694" s="72"/>
      <c r="F7694" s="72"/>
      <c r="G7694" s="72"/>
      <c r="H7694" s="72"/>
    </row>
    <row r="7695" spans="1:8" x14ac:dyDescent="0.25">
      <c r="A7695" s="73"/>
      <c r="B7695" s="72"/>
      <c r="C7695" s="72"/>
      <c r="D7695" s="72"/>
      <c r="E7695" s="72"/>
      <c r="F7695" s="72"/>
      <c r="G7695" s="72"/>
      <c r="H7695" s="72"/>
    </row>
    <row r="7696" spans="1:8" x14ac:dyDescent="0.25">
      <c r="A7696" s="73"/>
      <c r="B7696" s="72"/>
      <c r="C7696" s="72"/>
      <c r="D7696" s="72"/>
      <c r="E7696" s="72"/>
      <c r="F7696" s="72"/>
      <c r="G7696" s="72"/>
      <c r="H7696" s="72"/>
    </row>
    <row r="7697" spans="1:8" x14ac:dyDescent="0.25">
      <c r="A7697" s="73"/>
      <c r="B7697" s="72"/>
      <c r="C7697" s="72"/>
      <c r="D7697" s="72"/>
      <c r="E7697" s="72"/>
      <c r="F7697" s="72"/>
      <c r="G7697" s="72"/>
      <c r="H7697" s="72"/>
    </row>
    <row r="7698" spans="1:8" x14ac:dyDescent="0.25">
      <c r="A7698" s="73"/>
      <c r="B7698" s="72"/>
      <c r="C7698" s="72"/>
      <c r="D7698" s="72"/>
      <c r="E7698" s="72"/>
      <c r="F7698" s="72"/>
      <c r="G7698" s="72"/>
      <c r="H7698" s="72"/>
    </row>
    <row r="7699" spans="1:8" x14ac:dyDescent="0.25">
      <c r="A7699" s="73"/>
      <c r="B7699" s="72"/>
      <c r="C7699" s="72"/>
      <c r="D7699" s="72"/>
      <c r="E7699" s="72"/>
      <c r="F7699" s="72"/>
      <c r="G7699" s="72"/>
      <c r="H7699" s="72"/>
    </row>
    <row r="7700" spans="1:8" x14ac:dyDescent="0.25">
      <c r="A7700" s="73"/>
      <c r="B7700" s="72"/>
      <c r="C7700" s="72"/>
      <c r="D7700" s="72"/>
      <c r="E7700" s="72"/>
      <c r="F7700" s="72"/>
      <c r="G7700" s="72"/>
      <c r="H7700" s="72"/>
    </row>
    <row r="7701" spans="1:8" x14ac:dyDescent="0.25">
      <c r="A7701" s="73"/>
      <c r="B7701" s="72"/>
      <c r="C7701" s="72"/>
      <c r="D7701" s="72"/>
      <c r="E7701" s="72"/>
      <c r="F7701" s="72"/>
      <c r="G7701" s="72"/>
      <c r="H7701" s="72"/>
    </row>
    <row r="7702" spans="1:8" x14ac:dyDescent="0.25">
      <c r="A7702" s="73"/>
      <c r="B7702" s="72"/>
      <c r="C7702" s="72"/>
      <c r="D7702" s="72"/>
      <c r="E7702" s="72"/>
      <c r="F7702" s="72"/>
      <c r="G7702" s="72"/>
      <c r="H7702" s="72"/>
    </row>
    <row r="7703" spans="1:8" x14ac:dyDescent="0.25">
      <c r="A7703" s="73"/>
      <c r="B7703" s="72"/>
      <c r="C7703" s="72"/>
      <c r="D7703" s="72"/>
      <c r="E7703" s="72"/>
      <c r="F7703" s="72"/>
      <c r="G7703" s="72"/>
      <c r="H7703" s="72"/>
    </row>
    <row r="7704" spans="1:8" x14ac:dyDescent="0.25">
      <c r="A7704" s="73"/>
      <c r="B7704" s="72"/>
      <c r="C7704" s="72"/>
      <c r="D7704" s="72"/>
      <c r="E7704" s="72"/>
      <c r="F7704" s="72"/>
      <c r="G7704" s="72"/>
      <c r="H7704" s="72"/>
    </row>
    <row r="7705" spans="1:8" x14ac:dyDescent="0.25">
      <c r="A7705" s="73"/>
      <c r="B7705" s="72"/>
      <c r="C7705" s="72"/>
      <c r="D7705" s="72"/>
      <c r="E7705" s="72"/>
      <c r="F7705" s="72"/>
      <c r="G7705" s="72"/>
      <c r="H7705" s="72"/>
    </row>
    <row r="7706" spans="1:8" x14ac:dyDescent="0.25">
      <c r="A7706" s="73"/>
      <c r="B7706" s="72"/>
      <c r="C7706" s="72"/>
      <c r="D7706" s="72"/>
      <c r="E7706" s="72"/>
      <c r="F7706" s="72"/>
      <c r="G7706" s="72"/>
      <c r="H7706" s="72"/>
    </row>
    <row r="7707" spans="1:8" x14ac:dyDescent="0.25">
      <c r="A7707" s="73"/>
      <c r="B7707" s="72"/>
      <c r="C7707" s="72"/>
      <c r="D7707" s="72"/>
      <c r="E7707" s="72"/>
      <c r="F7707" s="72"/>
      <c r="G7707" s="72"/>
      <c r="H7707" s="72"/>
    </row>
    <row r="7708" spans="1:8" x14ac:dyDescent="0.25">
      <c r="A7708" s="73"/>
      <c r="B7708" s="72"/>
      <c r="C7708" s="72"/>
      <c r="D7708" s="72"/>
      <c r="E7708" s="72"/>
      <c r="F7708" s="72"/>
      <c r="G7708" s="72"/>
      <c r="H7708" s="72"/>
    </row>
    <row r="7709" spans="1:8" x14ac:dyDescent="0.25">
      <c r="A7709" s="73"/>
      <c r="B7709" s="72"/>
      <c r="C7709" s="72"/>
      <c r="D7709" s="72"/>
      <c r="E7709" s="72"/>
      <c r="F7709" s="72"/>
      <c r="G7709" s="72"/>
      <c r="H7709" s="72"/>
    </row>
    <row r="7710" spans="1:8" x14ac:dyDescent="0.25">
      <c r="A7710" s="73"/>
      <c r="B7710" s="72"/>
      <c r="C7710" s="72"/>
      <c r="D7710" s="72"/>
      <c r="E7710" s="72"/>
      <c r="F7710" s="72"/>
      <c r="G7710" s="72"/>
      <c r="H7710" s="72"/>
    </row>
    <row r="7711" spans="1:8" x14ac:dyDescent="0.25">
      <c r="A7711" s="73"/>
      <c r="B7711" s="72"/>
      <c r="C7711" s="72"/>
      <c r="D7711" s="72"/>
      <c r="E7711" s="72"/>
      <c r="F7711" s="72"/>
      <c r="G7711" s="72"/>
      <c r="H7711" s="72"/>
    </row>
    <row r="7712" spans="1:8" x14ac:dyDescent="0.25">
      <c r="A7712" s="73"/>
      <c r="B7712" s="72"/>
      <c r="C7712" s="72"/>
      <c r="D7712" s="72"/>
      <c r="E7712" s="72"/>
      <c r="F7712" s="72"/>
      <c r="G7712" s="72"/>
      <c r="H7712" s="72"/>
    </row>
    <row r="7713" spans="1:8" x14ac:dyDescent="0.25">
      <c r="A7713" s="73"/>
      <c r="B7713" s="72"/>
      <c r="C7713" s="72"/>
      <c r="D7713" s="72"/>
      <c r="E7713" s="72"/>
      <c r="F7713" s="72"/>
      <c r="G7713" s="72"/>
      <c r="H7713" s="72"/>
    </row>
    <row r="7714" spans="1:8" x14ac:dyDescent="0.25">
      <c r="A7714" s="73"/>
      <c r="B7714" s="72"/>
      <c r="C7714" s="72"/>
      <c r="D7714" s="72"/>
      <c r="E7714" s="72"/>
      <c r="F7714" s="72"/>
      <c r="G7714" s="72"/>
      <c r="H7714" s="72"/>
    </row>
    <row r="7715" spans="1:8" x14ac:dyDescent="0.25">
      <c r="A7715" s="73"/>
      <c r="B7715" s="72"/>
      <c r="C7715" s="72"/>
      <c r="D7715" s="72"/>
      <c r="E7715" s="72"/>
      <c r="F7715" s="72"/>
      <c r="G7715" s="72"/>
      <c r="H7715" s="72"/>
    </row>
    <row r="7716" spans="1:8" x14ac:dyDescent="0.25">
      <c r="A7716" s="73"/>
      <c r="B7716" s="72"/>
      <c r="C7716" s="72"/>
      <c r="D7716" s="72"/>
      <c r="E7716" s="72"/>
      <c r="F7716" s="72"/>
      <c r="G7716" s="72"/>
      <c r="H7716" s="72"/>
    </row>
    <row r="7717" spans="1:8" x14ac:dyDescent="0.25">
      <c r="A7717" s="73"/>
      <c r="B7717" s="72"/>
      <c r="C7717" s="72"/>
      <c r="D7717" s="72"/>
      <c r="E7717" s="72"/>
      <c r="F7717" s="72"/>
      <c r="G7717" s="72"/>
      <c r="H7717" s="72"/>
    </row>
    <row r="7718" spans="1:8" x14ac:dyDescent="0.25">
      <c r="A7718" s="73"/>
      <c r="B7718" s="72"/>
      <c r="C7718" s="72"/>
      <c r="D7718" s="72"/>
      <c r="E7718" s="72"/>
      <c r="F7718" s="72"/>
      <c r="G7718" s="72"/>
      <c r="H7718" s="72"/>
    </row>
    <row r="7719" spans="1:8" x14ac:dyDescent="0.25">
      <c r="A7719" s="73"/>
      <c r="B7719" s="72"/>
      <c r="C7719" s="72"/>
      <c r="D7719" s="72"/>
      <c r="E7719" s="72"/>
      <c r="F7719" s="72"/>
      <c r="G7719" s="72"/>
      <c r="H7719" s="72"/>
    </row>
    <row r="7720" spans="1:8" x14ac:dyDescent="0.25">
      <c r="A7720" s="73"/>
      <c r="B7720" s="72"/>
      <c r="C7720" s="72"/>
      <c r="D7720" s="72"/>
      <c r="E7720" s="72"/>
      <c r="F7720" s="72"/>
      <c r="G7720" s="72"/>
      <c r="H7720" s="72"/>
    </row>
    <row r="7721" spans="1:8" x14ac:dyDescent="0.25">
      <c r="A7721" s="73"/>
      <c r="B7721" s="72"/>
      <c r="C7721" s="72"/>
      <c r="D7721" s="72"/>
      <c r="E7721" s="72"/>
      <c r="F7721" s="72"/>
      <c r="G7721" s="72"/>
      <c r="H7721" s="72"/>
    </row>
    <row r="7722" spans="1:8" x14ac:dyDescent="0.25">
      <c r="A7722" s="73"/>
      <c r="B7722" s="72"/>
      <c r="C7722" s="72"/>
      <c r="D7722" s="72"/>
      <c r="E7722" s="72"/>
      <c r="F7722" s="72"/>
      <c r="G7722" s="72"/>
      <c r="H7722" s="72"/>
    </row>
    <row r="7723" spans="1:8" x14ac:dyDescent="0.25">
      <c r="A7723" s="73"/>
      <c r="B7723" s="72"/>
      <c r="C7723" s="72"/>
      <c r="D7723" s="72"/>
      <c r="E7723" s="72"/>
      <c r="F7723" s="72"/>
      <c r="G7723" s="72"/>
      <c r="H7723" s="72"/>
    </row>
    <row r="7724" spans="1:8" x14ac:dyDescent="0.25">
      <c r="A7724" s="73"/>
      <c r="B7724" s="72"/>
      <c r="C7724" s="72"/>
      <c r="D7724" s="72"/>
      <c r="E7724" s="72"/>
      <c r="F7724" s="72"/>
      <c r="G7724" s="72"/>
      <c r="H7724" s="72"/>
    </row>
    <row r="7725" spans="1:8" x14ac:dyDescent="0.25">
      <c r="A7725" s="73"/>
      <c r="B7725" s="72"/>
      <c r="C7725" s="72"/>
      <c r="D7725" s="72"/>
      <c r="E7725" s="72"/>
      <c r="F7725" s="72"/>
      <c r="G7725" s="72"/>
      <c r="H7725" s="72"/>
    </row>
    <row r="7726" spans="1:8" x14ac:dyDescent="0.25">
      <c r="A7726" s="73"/>
      <c r="B7726" s="72"/>
      <c r="C7726" s="72"/>
      <c r="D7726" s="72"/>
      <c r="E7726" s="72"/>
      <c r="F7726" s="72"/>
      <c r="G7726" s="72"/>
      <c r="H7726" s="72"/>
    </row>
    <row r="7727" spans="1:8" x14ac:dyDescent="0.25">
      <c r="A7727" s="73"/>
      <c r="B7727" s="72"/>
      <c r="C7727" s="72"/>
      <c r="D7727" s="72"/>
      <c r="E7727" s="72"/>
      <c r="F7727" s="72"/>
      <c r="G7727" s="72"/>
      <c r="H7727" s="72"/>
    </row>
    <row r="7728" spans="1:8" x14ac:dyDescent="0.25">
      <c r="A7728" s="73"/>
      <c r="B7728" s="72"/>
      <c r="C7728" s="72"/>
      <c r="D7728" s="72"/>
      <c r="E7728" s="72"/>
      <c r="F7728" s="72"/>
      <c r="G7728" s="72"/>
      <c r="H7728" s="72"/>
    </row>
    <row r="7729" spans="1:8" x14ac:dyDescent="0.25">
      <c r="A7729" s="73"/>
      <c r="B7729" s="72"/>
      <c r="C7729" s="72"/>
      <c r="D7729" s="72"/>
      <c r="E7729" s="72"/>
      <c r="F7729" s="72"/>
      <c r="G7729" s="72"/>
      <c r="H7729" s="72"/>
    </row>
    <row r="7730" spans="1:8" x14ac:dyDescent="0.25">
      <c r="A7730" s="73"/>
      <c r="B7730" s="72"/>
      <c r="C7730" s="72"/>
      <c r="D7730" s="72"/>
      <c r="E7730" s="72"/>
      <c r="F7730" s="72"/>
      <c r="G7730" s="72"/>
      <c r="H7730" s="72"/>
    </row>
    <row r="7731" spans="1:8" x14ac:dyDescent="0.25">
      <c r="A7731" s="73"/>
      <c r="B7731" s="72"/>
      <c r="C7731" s="72"/>
      <c r="D7731" s="72"/>
      <c r="E7731" s="72"/>
      <c r="F7731" s="72"/>
      <c r="G7731" s="72"/>
      <c r="H7731" s="72"/>
    </row>
    <row r="7732" spans="1:8" x14ac:dyDescent="0.25">
      <c r="A7732" s="73"/>
      <c r="B7732" s="72"/>
      <c r="C7732" s="72"/>
      <c r="D7732" s="72"/>
      <c r="E7732" s="72"/>
      <c r="F7732" s="72"/>
      <c r="G7732" s="72"/>
      <c r="H7732" s="72"/>
    </row>
    <row r="7733" spans="1:8" x14ac:dyDescent="0.25">
      <c r="A7733" s="73"/>
      <c r="B7733" s="72"/>
      <c r="C7733" s="72"/>
      <c r="D7733" s="72"/>
      <c r="E7733" s="72"/>
      <c r="F7733" s="72"/>
      <c r="G7733" s="72"/>
      <c r="H7733" s="72"/>
    </row>
    <row r="7734" spans="1:8" x14ac:dyDescent="0.25">
      <c r="A7734" s="73"/>
      <c r="B7734" s="72"/>
      <c r="C7734" s="72"/>
      <c r="D7734" s="72"/>
      <c r="E7734" s="72"/>
      <c r="F7734" s="72"/>
      <c r="G7734" s="72"/>
      <c r="H7734" s="72"/>
    </row>
    <row r="7735" spans="1:8" x14ac:dyDescent="0.25">
      <c r="A7735" s="73"/>
      <c r="B7735" s="72"/>
      <c r="C7735" s="72"/>
      <c r="D7735" s="72"/>
      <c r="E7735" s="72"/>
      <c r="F7735" s="72"/>
      <c r="G7735" s="72"/>
      <c r="H7735" s="72"/>
    </row>
    <row r="7736" spans="1:8" x14ac:dyDescent="0.25">
      <c r="A7736" s="73"/>
      <c r="B7736" s="72"/>
      <c r="C7736" s="72"/>
      <c r="D7736" s="72"/>
      <c r="E7736" s="72"/>
      <c r="F7736" s="72"/>
      <c r="G7736" s="72"/>
      <c r="H7736" s="72"/>
    </row>
    <row r="7737" spans="1:8" x14ac:dyDescent="0.25">
      <c r="A7737" s="73"/>
      <c r="B7737" s="72"/>
      <c r="C7737" s="72"/>
      <c r="D7737" s="72"/>
      <c r="E7737" s="72"/>
      <c r="F7737" s="72"/>
      <c r="G7737" s="72"/>
      <c r="H7737" s="72"/>
    </row>
    <row r="7738" spans="1:8" x14ac:dyDescent="0.25">
      <c r="A7738" s="73"/>
      <c r="B7738" s="72"/>
      <c r="C7738" s="72"/>
      <c r="D7738" s="72"/>
      <c r="E7738" s="72"/>
      <c r="F7738" s="72"/>
      <c r="G7738" s="72"/>
      <c r="H7738" s="72"/>
    </row>
    <row r="7739" spans="1:8" x14ac:dyDescent="0.25">
      <c r="A7739" s="73"/>
      <c r="B7739" s="72"/>
      <c r="C7739" s="72"/>
      <c r="D7739" s="72"/>
      <c r="E7739" s="72"/>
      <c r="F7739" s="72"/>
      <c r="G7739" s="72"/>
      <c r="H7739" s="72"/>
    </row>
    <row r="7740" spans="1:8" x14ac:dyDescent="0.25">
      <c r="A7740" s="73"/>
      <c r="B7740" s="72"/>
      <c r="C7740" s="72"/>
      <c r="D7740" s="72"/>
      <c r="E7740" s="72"/>
      <c r="F7740" s="72"/>
      <c r="G7740" s="72"/>
      <c r="H7740" s="72"/>
    </row>
    <row r="7741" spans="1:8" x14ac:dyDescent="0.25">
      <c r="A7741" s="73"/>
      <c r="B7741" s="72"/>
      <c r="C7741" s="72"/>
      <c r="D7741" s="72"/>
      <c r="E7741" s="72"/>
      <c r="F7741" s="72"/>
      <c r="G7741" s="72"/>
      <c r="H7741" s="72"/>
    </row>
    <row r="7742" spans="1:8" x14ac:dyDescent="0.25">
      <c r="A7742" s="73"/>
      <c r="B7742" s="72"/>
      <c r="C7742" s="72"/>
      <c r="D7742" s="72"/>
      <c r="E7742" s="72"/>
      <c r="F7742" s="72"/>
      <c r="G7742" s="72"/>
      <c r="H7742" s="72"/>
    </row>
    <row r="7743" spans="1:8" x14ac:dyDescent="0.25">
      <c r="A7743" s="73"/>
      <c r="B7743" s="72"/>
      <c r="C7743" s="72"/>
      <c r="D7743" s="72"/>
      <c r="E7743" s="72"/>
      <c r="F7743" s="72"/>
      <c r="G7743" s="72"/>
      <c r="H7743" s="72"/>
    </row>
    <row r="7744" spans="1:8" x14ac:dyDescent="0.25">
      <c r="A7744" s="73"/>
      <c r="B7744" s="72"/>
      <c r="C7744" s="72"/>
      <c r="D7744" s="72"/>
      <c r="E7744" s="72"/>
      <c r="F7744" s="72"/>
      <c r="G7744" s="72"/>
      <c r="H7744" s="72"/>
    </row>
    <row r="7745" spans="1:8" x14ac:dyDescent="0.25">
      <c r="A7745" s="73"/>
      <c r="B7745" s="72"/>
      <c r="C7745" s="72"/>
      <c r="D7745" s="72"/>
      <c r="E7745" s="72"/>
      <c r="F7745" s="72"/>
      <c r="G7745" s="72"/>
      <c r="H7745" s="72"/>
    </row>
    <row r="7746" spans="1:8" x14ac:dyDescent="0.25">
      <c r="A7746" s="73"/>
      <c r="B7746" s="72"/>
      <c r="C7746" s="72"/>
      <c r="D7746" s="72"/>
      <c r="E7746" s="72"/>
      <c r="F7746" s="72"/>
      <c r="G7746" s="72"/>
      <c r="H7746" s="72"/>
    </row>
    <row r="7747" spans="1:8" x14ac:dyDescent="0.25">
      <c r="A7747" s="73"/>
      <c r="B7747" s="72"/>
      <c r="C7747" s="72"/>
      <c r="D7747" s="72"/>
      <c r="E7747" s="72"/>
      <c r="F7747" s="72"/>
      <c r="G7747" s="72"/>
      <c r="H7747" s="72"/>
    </row>
    <row r="7748" spans="1:8" x14ac:dyDescent="0.25">
      <c r="A7748" s="73"/>
      <c r="B7748" s="72"/>
      <c r="C7748" s="72"/>
      <c r="D7748" s="72"/>
      <c r="E7748" s="72"/>
      <c r="F7748" s="72"/>
      <c r="G7748" s="72"/>
      <c r="H7748" s="72"/>
    </row>
    <row r="7749" spans="1:8" x14ac:dyDescent="0.25">
      <c r="A7749" s="73"/>
      <c r="B7749" s="72"/>
      <c r="C7749" s="72"/>
      <c r="D7749" s="72"/>
      <c r="E7749" s="72"/>
      <c r="F7749" s="72"/>
      <c r="G7749" s="72"/>
      <c r="H7749" s="72"/>
    </row>
    <row r="7750" spans="1:8" x14ac:dyDescent="0.25">
      <c r="A7750" s="73"/>
      <c r="B7750" s="72"/>
      <c r="C7750" s="72"/>
      <c r="D7750" s="72"/>
      <c r="E7750" s="72"/>
      <c r="F7750" s="72"/>
      <c r="G7750" s="72"/>
      <c r="H7750" s="72"/>
    </row>
    <row r="7751" spans="1:8" x14ac:dyDescent="0.25">
      <c r="A7751" s="73"/>
      <c r="B7751" s="72"/>
      <c r="C7751" s="72"/>
      <c r="D7751" s="72"/>
      <c r="E7751" s="72"/>
      <c r="F7751" s="72"/>
      <c r="G7751" s="72"/>
      <c r="H7751" s="72"/>
    </row>
    <row r="7752" spans="1:8" x14ac:dyDescent="0.25">
      <c r="A7752" s="73"/>
      <c r="B7752" s="72"/>
      <c r="C7752" s="72"/>
      <c r="D7752" s="72"/>
      <c r="E7752" s="72"/>
      <c r="F7752" s="72"/>
      <c r="G7752" s="72"/>
      <c r="H7752" s="72"/>
    </row>
    <row r="7753" spans="1:8" x14ac:dyDescent="0.25">
      <c r="A7753" s="73"/>
      <c r="B7753" s="72"/>
      <c r="C7753" s="72"/>
      <c r="D7753" s="72"/>
      <c r="E7753" s="72"/>
      <c r="F7753" s="72"/>
      <c r="G7753" s="72"/>
      <c r="H7753" s="72"/>
    </row>
    <row r="7754" spans="1:8" x14ac:dyDescent="0.25">
      <c r="A7754" s="73"/>
      <c r="B7754" s="72"/>
      <c r="C7754" s="72"/>
      <c r="D7754" s="72"/>
      <c r="E7754" s="72"/>
      <c r="F7754" s="72"/>
      <c r="G7754" s="72"/>
      <c r="H7754" s="72"/>
    </row>
    <row r="7755" spans="1:8" x14ac:dyDescent="0.25">
      <c r="A7755" s="73"/>
      <c r="B7755" s="72"/>
      <c r="C7755" s="72"/>
      <c r="D7755" s="72"/>
      <c r="E7755" s="72"/>
      <c r="F7755" s="72"/>
      <c r="G7755" s="72"/>
      <c r="H7755" s="72"/>
    </row>
    <row r="7756" spans="1:8" x14ac:dyDescent="0.25">
      <c r="A7756" s="73"/>
      <c r="B7756" s="72"/>
      <c r="C7756" s="72"/>
      <c r="D7756" s="72"/>
      <c r="E7756" s="72"/>
      <c r="F7756" s="72"/>
      <c r="G7756" s="72"/>
      <c r="H7756" s="72"/>
    </row>
    <row r="7757" spans="1:8" x14ac:dyDescent="0.25">
      <c r="A7757" s="73"/>
      <c r="B7757" s="72"/>
      <c r="C7757" s="72"/>
      <c r="D7757" s="72"/>
      <c r="E7757" s="72"/>
      <c r="F7757" s="72"/>
      <c r="G7757" s="72"/>
      <c r="H7757" s="72"/>
    </row>
    <row r="7758" spans="1:8" x14ac:dyDescent="0.25">
      <c r="A7758" s="73"/>
      <c r="B7758" s="72"/>
      <c r="C7758" s="72"/>
      <c r="D7758" s="72"/>
      <c r="E7758" s="72"/>
      <c r="F7758" s="72"/>
      <c r="G7758" s="72"/>
      <c r="H7758" s="72"/>
    </row>
    <row r="7759" spans="1:8" x14ac:dyDescent="0.25">
      <c r="A7759" s="73"/>
      <c r="B7759" s="72"/>
      <c r="C7759" s="72"/>
      <c r="D7759" s="72"/>
      <c r="E7759" s="72"/>
      <c r="F7759" s="72"/>
      <c r="G7759" s="72"/>
      <c r="H7759" s="72"/>
    </row>
    <row r="7760" spans="1:8" x14ac:dyDescent="0.25">
      <c r="A7760" s="73"/>
      <c r="B7760" s="72"/>
      <c r="C7760" s="72"/>
      <c r="D7760" s="72"/>
      <c r="E7760" s="72"/>
      <c r="F7760" s="72"/>
      <c r="G7760" s="72"/>
      <c r="H7760" s="72"/>
    </row>
    <row r="7761" spans="1:8" x14ac:dyDescent="0.25">
      <c r="A7761" s="73"/>
      <c r="B7761" s="72"/>
      <c r="C7761" s="72"/>
      <c r="D7761" s="72"/>
      <c r="E7761" s="72"/>
      <c r="F7761" s="72"/>
      <c r="G7761" s="72"/>
      <c r="H7761" s="72"/>
    </row>
    <row r="7762" spans="1:8" x14ac:dyDescent="0.25">
      <c r="A7762" s="73"/>
      <c r="B7762" s="72"/>
      <c r="C7762" s="72"/>
      <c r="D7762" s="72"/>
      <c r="E7762" s="72"/>
      <c r="F7762" s="72"/>
      <c r="G7762" s="72"/>
      <c r="H7762" s="72"/>
    </row>
    <row r="7763" spans="1:8" x14ac:dyDescent="0.25">
      <c r="A7763" s="73"/>
      <c r="B7763" s="72"/>
      <c r="C7763" s="72"/>
      <c r="D7763" s="72"/>
      <c r="E7763" s="72"/>
      <c r="F7763" s="72"/>
      <c r="G7763" s="72"/>
      <c r="H7763" s="72"/>
    </row>
    <row r="7764" spans="1:8" x14ac:dyDescent="0.25">
      <c r="A7764" s="73"/>
      <c r="B7764" s="72"/>
      <c r="C7764" s="72"/>
      <c r="D7764" s="72"/>
      <c r="E7764" s="72"/>
      <c r="F7764" s="72"/>
      <c r="G7764" s="72"/>
      <c r="H7764" s="72"/>
    </row>
    <row r="7765" spans="1:8" x14ac:dyDescent="0.25">
      <c r="A7765" s="73"/>
      <c r="B7765" s="72"/>
      <c r="C7765" s="72"/>
      <c r="D7765" s="72"/>
      <c r="E7765" s="72"/>
      <c r="F7765" s="72"/>
      <c r="G7765" s="72"/>
      <c r="H7765" s="72"/>
    </row>
    <row r="7766" spans="1:8" x14ac:dyDescent="0.25">
      <c r="A7766" s="73"/>
      <c r="B7766" s="72"/>
      <c r="C7766" s="72"/>
      <c r="D7766" s="72"/>
      <c r="E7766" s="72"/>
      <c r="F7766" s="72"/>
      <c r="G7766" s="72"/>
      <c r="H7766" s="72"/>
    </row>
    <row r="7767" spans="1:8" x14ac:dyDescent="0.25">
      <c r="A7767" s="73"/>
      <c r="B7767" s="72"/>
      <c r="C7767" s="72"/>
      <c r="D7767" s="72"/>
      <c r="E7767" s="72"/>
      <c r="F7767" s="72"/>
      <c r="G7767" s="72"/>
      <c r="H7767" s="72"/>
    </row>
    <row r="7768" spans="1:8" x14ac:dyDescent="0.25">
      <c r="A7768" s="73"/>
      <c r="B7768" s="72"/>
      <c r="C7768" s="72"/>
      <c r="D7768" s="72"/>
      <c r="E7768" s="72"/>
      <c r="F7768" s="72"/>
      <c r="G7768" s="72"/>
      <c r="H7768" s="72"/>
    </row>
    <row r="7769" spans="1:8" x14ac:dyDescent="0.25">
      <c r="A7769" s="73"/>
      <c r="B7769" s="72"/>
      <c r="C7769" s="72"/>
      <c r="D7769" s="72"/>
      <c r="E7769" s="72"/>
      <c r="F7769" s="72"/>
      <c r="G7769" s="72"/>
      <c r="H7769" s="72"/>
    </row>
    <row r="7770" spans="1:8" x14ac:dyDescent="0.25">
      <c r="A7770" s="73"/>
      <c r="B7770" s="72"/>
      <c r="C7770" s="72"/>
      <c r="D7770" s="72"/>
      <c r="E7770" s="72"/>
      <c r="F7770" s="72"/>
      <c r="G7770" s="72"/>
      <c r="H7770" s="72"/>
    </row>
    <row r="7771" spans="1:8" x14ac:dyDescent="0.25">
      <c r="A7771" s="73"/>
      <c r="B7771" s="72"/>
      <c r="C7771" s="72"/>
      <c r="D7771" s="72"/>
      <c r="E7771" s="72"/>
      <c r="F7771" s="72"/>
      <c r="G7771" s="72"/>
      <c r="H7771" s="72"/>
    </row>
    <row r="7772" spans="1:8" x14ac:dyDescent="0.25">
      <c r="A7772" s="73"/>
      <c r="B7772" s="72"/>
      <c r="C7772" s="72"/>
      <c r="D7772" s="72"/>
      <c r="E7772" s="72"/>
      <c r="F7772" s="72"/>
      <c r="G7772" s="72"/>
      <c r="H7772" s="72"/>
    </row>
    <row r="7773" spans="1:8" x14ac:dyDescent="0.25">
      <c r="A7773" s="73"/>
      <c r="B7773" s="72"/>
      <c r="C7773" s="72"/>
      <c r="D7773" s="72"/>
      <c r="E7773" s="72"/>
      <c r="F7773" s="72"/>
      <c r="G7773" s="72"/>
      <c r="H7773" s="72"/>
    </row>
    <row r="7774" spans="1:8" x14ac:dyDescent="0.25">
      <c r="A7774" s="73"/>
      <c r="B7774" s="72"/>
      <c r="C7774" s="72"/>
      <c r="D7774" s="72"/>
      <c r="E7774" s="72"/>
      <c r="F7774" s="72"/>
      <c r="G7774" s="72"/>
      <c r="H7774" s="72"/>
    </row>
    <row r="7775" spans="1:8" x14ac:dyDescent="0.25">
      <c r="A7775" s="73"/>
      <c r="B7775" s="72"/>
      <c r="C7775" s="72"/>
      <c r="D7775" s="72"/>
      <c r="E7775" s="72"/>
      <c r="F7775" s="72"/>
      <c r="G7775" s="72"/>
      <c r="H7775" s="72"/>
    </row>
    <row r="7776" spans="1:8" x14ac:dyDescent="0.25">
      <c r="A7776" s="73"/>
      <c r="B7776" s="72"/>
      <c r="C7776" s="72"/>
      <c r="D7776" s="72"/>
      <c r="E7776" s="72"/>
      <c r="F7776" s="72"/>
      <c r="G7776" s="72"/>
      <c r="H7776" s="72"/>
    </row>
    <row r="7777" spans="1:8" x14ac:dyDescent="0.25">
      <c r="A7777" s="73"/>
      <c r="B7777" s="72"/>
      <c r="C7777" s="72"/>
      <c r="D7777" s="72"/>
      <c r="E7777" s="72"/>
      <c r="F7777" s="72"/>
      <c r="G7777" s="72"/>
      <c r="H7777" s="72"/>
    </row>
    <row r="7778" spans="1:8" x14ac:dyDescent="0.25">
      <c r="A7778" s="73"/>
      <c r="B7778" s="72"/>
      <c r="C7778" s="72"/>
      <c r="D7778" s="72"/>
      <c r="E7778" s="72"/>
      <c r="F7778" s="72"/>
      <c r="G7778" s="72"/>
      <c r="H7778" s="72"/>
    </row>
    <row r="7779" spans="1:8" x14ac:dyDescent="0.25">
      <c r="A7779" s="73"/>
      <c r="B7779" s="72"/>
      <c r="C7779" s="72"/>
      <c r="D7779" s="72"/>
      <c r="E7779" s="72"/>
      <c r="F7779" s="72"/>
      <c r="G7779" s="72"/>
      <c r="H7779" s="72"/>
    </row>
    <row r="7780" spans="1:8" x14ac:dyDescent="0.25">
      <c r="A7780" s="73"/>
      <c r="B7780" s="72"/>
      <c r="C7780" s="72"/>
      <c r="D7780" s="72"/>
      <c r="E7780" s="72"/>
      <c r="F7780" s="72"/>
      <c r="G7780" s="72"/>
      <c r="H7780" s="72"/>
    </row>
    <row r="7781" spans="1:8" x14ac:dyDescent="0.25">
      <c r="A7781" s="73"/>
      <c r="B7781" s="72"/>
      <c r="C7781" s="72"/>
      <c r="D7781" s="72"/>
      <c r="E7781" s="72"/>
      <c r="F7781" s="72"/>
      <c r="G7781" s="72"/>
      <c r="H7781" s="72"/>
    </row>
    <row r="7782" spans="1:8" x14ac:dyDescent="0.25">
      <c r="A7782" s="73"/>
      <c r="B7782" s="72"/>
      <c r="C7782" s="72"/>
      <c r="D7782" s="72"/>
      <c r="E7782" s="72"/>
      <c r="F7782" s="72"/>
      <c r="G7782" s="72"/>
      <c r="H7782" s="72"/>
    </row>
    <row r="7783" spans="1:8" x14ac:dyDescent="0.25">
      <c r="A7783" s="73"/>
      <c r="B7783" s="72"/>
      <c r="C7783" s="72"/>
      <c r="D7783" s="72"/>
      <c r="E7783" s="72"/>
      <c r="F7783" s="72"/>
      <c r="G7783" s="72"/>
      <c r="H7783" s="72"/>
    </row>
    <row r="7784" spans="1:8" x14ac:dyDescent="0.25">
      <c r="A7784" s="73"/>
      <c r="B7784" s="72"/>
      <c r="C7784" s="72"/>
      <c r="D7784" s="72"/>
      <c r="E7784" s="72"/>
      <c r="F7784" s="72"/>
      <c r="G7784" s="72"/>
      <c r="H7784" s="72"/>
    </row>
    <row r="7785" spans="1:8" x14ac:dyDescent="0.25">
      <c r="A7785" s="73"/>
      <c r="B7785" s="72"/>
      <c r="C7785" s="72"/>
      <c r="D7785" s="72"/>
      <c r="E7785" s="72"/>
      <c r="F7785" s="72"/>
      <c r="G7785" s="72"/>
      <c r="H7785" s="72"/>
    </row>
    <row r="7786" spans="1:8" x14ac:dyDescent="0.25">
      <c r="A7786" s="73"/>
      <c r="B7786" s="72"/>
      <c r="C7786" s="72"/>
      <c r="D7786" s="72"/>
      <c r="E7786" s="72"/>
      <c r="F7786" s="72"/>
      <c r="G7786" s="72"/>
      <c r="H7786" s="72"/>
    </row>
    <row r="7787" spans="1:8" x14ac:dyDescent="0.25">
      <c r="A7787" s="73"/>
      <c r="B7787" s="72"/>
      <c r="C7787" s="72"/>
      <c r="D7787" s="72"/>
      <c r="E7787" s="72"/>
      <c r="F7787" s="72"/>
      <c r="G7787" s="72"/>
      <c r="H7787" s="72"/>
    </row>
    <row r="7788" spans="1:8" x14ac:dyDescent="0.25">
      <c r="A7788" s="73"/>
      <c r="B7788" s="72"/>
      <c r="C7788" s="72"/>
      <c r="D7788" s="72"/>
      <c r="E7788" s="72"/>
      <c r="F7788" s="72"/>
      <c r="G7788" s="72"/>
      <c r="H7788" s="72"/>
    </row>
    <row r="7789" spans="1:8" x14ac:dyDescent="0.25">
      <c r="A7789" s="73"/>
      <c r="B7789" s="72"/>
      <c r="C7789" s="72"/>
      <c r="D7789" s="72"/>
      <c r="E7789" s="72"/>
      <c r="F7789" s="72"/>
      <c r="G7789" s="72"/>
      <c r="H7789" s="72"/>
    </row>
    <row r="7790" spans="1:8" x14ac:dyDescent="0.25">
      <c r="A7790" s="73"/>
      <c r="B7790" s="72"/>
      <c r="C7790" s="72"/>
      <c r="D7790" s="72"/>
      <c r="E7790" s="72"/>
      <c r="F7790" s="72"/>
      <c r="G7790" s="72"/>
      <c r="H7790" s="72"/>
    </row>
    <row r="7791" spans="1:8" x14ac:dyDescent="0.25">
      <c r="A7791" s="73"/>
      <c r="B7791" s="72"/>
      <c r="C7791" s="72"/>
      <c r="D7791" s="72"/>
      <c r="E7791" s="72"/>
      <c r="F7791" s="72"/>
      <c r="G7791" s="72"/>
      <c r="H7791" s="72"/>
    </row>
    <row r="7792" spans="1:8" x14ac:dyDescent="0.25">
      <c r="A7792" s="73"/>
      <c r="B7792" s="72"/>
      <c r="C7792" s="72"/>
      <c r="D7792" s="72"/>
      <c r="E7792" s="72"/>
      <c r="F7792" s="72"/>
      <c r="G7792" s="72"/>
      <c r="H7792" s="72"/>
    </row>
    <row r="7793" spans="1:8" x14ac:dyDescent="0.25">
      <c r="A7793" s="73"/>
      <c r="B7793" s="72"/>
      <c r="C7793" s="72"/>
      <c r="D7793" s="72"/>
      <c r="E7793" s="72"/>
      <c r="F7793" s="72"/>
      <c r="G7793" s="72"/>
      <c r="H7793" s="72"/>
    </row>
    <row r="7794" spans="1:8" x14ac:dyDescent="0.25">
      <c r="A7794" s="73"/>
      <c r="B7794" s="72"/>
      <c r="C7794" s="72"/>
      <c r="D7794" s="72"/>
      <c r="E7794" s="72"/>
      <c r="F7794" s="72"/>
      <c r="G7794" s="72"/>
      <c r="H7794" s="72"/>
    </row>
    <row r="7795" spans="1:8" x14ac:dyDescent="0.25">
      <c r="A7795" s="73"/>
      <c r="B7795" s="72"/>
      <c r="C7795" s="72"/>
      <c r="D7795" s="72"/>
      <c r="E7795" s="72"/>
      <c r="F7795" s="72"/>
      <c r="G7795" s="72"/>
      <c r="H7795" s="72"/>
    </row>
    <row r="7796" spans="1:8" x14ac:dyDescent="0.25">
      <c r="A7796" s="73"/>
      <c r="B7796" s="72"/>
      <c r="C7796" s="72"/>
      <c r="D7796" s="72"/>
      <c r="E7796" s="72"/>
      <c r="F7796" s="72"/>
      <c r="G7796" s="72"/>
      <c r="H7796" s="72"/>
    </row>
    <row r="7797" spans="1:8" x14ac:dyDescent="0.25">
      <c r="A7797" s="73"/>
      <c r="B7797" s="72"/>
      <c r="C7797" s="72"/>
      <c r="D7797" s="72"/>
      <c r="E7797" s="72"/>
      <c r="F7797" s="72"/>
      <c r="G7797" s="72"/>
      <c r="H7797" s="72"/>
    </row>
    <row r="7798" spans="1:8" x14ac:dyDescent="0.25">
      <c r="A7798" s="73"/>
      <c r="B7798" s="72"/>
      <c r="C7798" s="72"/>
      <c r="D7798" s="72"/>
      <c r="E7798" s="72"/>
      <c r="F7798" s="72"/>
      <c r="G7798" s="72"/>
      <c r="H7798" s="72"/>
    </row>
    <row r="7799" spans="1:8" x14ac:dyDescent="0.25">
      <c r="A7799" s="73"/>
      <c r="B7799" s="72"/>
      <c r="C7799" s="72"/>
      <c r="D7799" s="72"/>
      <c r="E7799" s="72"/>
      <c r="F7799" s="72"/>
      <c r="G7799" s="72"/>
      <c r="H7799" s="72"/>
    </row>
    <row r="7800" spans="1:8" x14ac:dyDescent="0.25">
      <c r="A7800" s="73"/>
      <c r="B7800" s="72"/>
      <c r="C7800" s="72"/>
      <c r="D7800" s="72"/>
      <c r="E7800" s="72"/>
      <c r="F7800" s="72"/>
      <c r="G7800" s="72"/>
      <c r="H7800" s="72"/>
    </row>
    <row r="7801" spans="1:8" x14ac:dyDescent="0.25">
      <c r="A7801" s="73"/>
      <c r="B7801" s="72"/>
      <c r="C7801" s="72"/>
      <c r="D7801" s="72"/>
      <c r="E7801" s="72"/>
      <c r="F7801" s="72"/>
      <c r="G7801" s="72"/>
      <c r="H7801" s="72"/>
    </row>
    <row r="7802" spans="1:8" x14ac:dyDescent="0.25">
      <c r="A7802" s="73"/>
      <c r="B7802" s="72"/>
      <c r="C7802" s="72"/>
      <c r="D7802" s="72"/>
      <c r="E7802" s="72"/>
      <c r="F7802" s="72"/>
      <c r="G7802" s="72"/>
      <c r="H7802" s="72"/>
    </row>
    <row r="7803" spans="1:8" x14ac:dyDescent="0.25">
      <c r="A7803" s="73"/>
      <c r="B7803" s="72"/>
      <c r="C7803" s="72"/>
      <c r="D7803" s="72"/>
      <c r="E7803" s="72"/>
      <c r="F7803" s="72"/>
      <c r="G7803" s="72"/>
      <c r="H7803" s="72"/>
    </row>
    <row r="7804" spans="1:8" x14ac:dyDescent="0.25">
      <c r="A7804" s="73"/>
      <c r="B7804" s="72"/>
      <c r="C7804" s="72"/>
      <c r="D7804" s="72"/>
      <c r="E7804" s="72"/>
      <c r="F7804" s="72"/>
      <c r="G7804" s="72"/>
      <c r="H7804" s="72"/>
    </row>
    <row r="7805" spans="1:8" x14ac:dyDescent="0.25">
      <c r="A7805" s="73"/>
      <c r="B7805" s="72"/>
      <c r="C7805" s="72"/>
      <c r="D7805" s="72"/>
      <c r="E7805" s="72"/>
      <c r="F7805" s="72"/>
      <c r="G7805" s="72"/>
      <c r="H7805" s="72"/>
    </row>
    <row r="7806" spans="1:8" x14ac:dyDescent="0.25">
      <c r="A7806" s="73"/>
      <c r="B7806" s="72"/>
      <c r="C7806" s="72"/>
      <c r="D7806" s="72"/>
      <c r="E7806" s="72"/>
      <c r="F7806" s="72"/>
      <c r="G7806" s="72"/>
      <c r="H7806" s="72"/>
    </row>
    <row r="7807" spans="1:8" x14ac:dyDescent="0.25">
      <c r="A7807" s="73"/>
      <c r="B7807" s="72"/>
      <c r="C7807" s="72"/>
      <c r="D7807" s="72"/>
      <c r="E7807" s="72"/>
      <c r="F7807" s="72"/>
      <c r="G7807" s="72"/>
      <c r="H7807" s="72"/>
    </row>
    <row r="7808" spans="1:8" x14ac:dyDescent="0.25">
      <c r="A7808" s="73"/>
      <c r="B7808" s="72"/>
      <c r="C7808" s="72"/>
      <c r="D7808" s="72"/>
      <c r="E7808" s="72"/>
      <c r="F7808" s="72"/>
      <c r="G7808" s="72"/>
      <c r="H7808" s="72"/>
    </row>
    <row r="7809" spans="1:8" x14ac:dyDescent="0.25">
      <c r="A7809" s="73"/>
      <c r="B7809" s="72"/>
      <c r="C7809" s="72"/>
      <c r="D7809" s="72"/>
      <c r="E7809" s="72"/>
      <c r="F7809" s="72"/>
      <c r="G7809" s="72"/>
      <c r="H7809" s="72"/>
    </row>
    <row r="7810" spans="1:8" x14ac:dyDescent="0.25">
      <c r="A7810" s="73"/>
      <c r="B7810" s="72"/>
      <c r="C7810" s="72"/>
      <c r="D7810" s="72"/>
      <c r="E7810" s="72"/>
      <c r="F7810" s="72"/>
      <c r="G7810" s="72"/>
      <c r="H7810" s="72"/>
    </row>
    <row r="7811" spans="1:8" x14ac:dyDescent="0.25">
      <c r="A7811" s="73"/>
      <c r="B7811" s="72"/>
      <c r="C7811" s="72"/>
      <c r="D7811" s="72"/>
      <c r="E7811" s="72"/>
      <c r="F7811" s="72"/>
      <c r="G7811" s="72"/>
      <c r="H7811" s="72"/>
    </row>
    <row r="7812" spans="1:8" x14ac:dyDescent="0.25">
      <c r="A7812" s="73"/>
      <c r="B7812" s="72"/>
      <c r="C7812" s="72"/>
      <c r="D7812" s="72"/>
      <c r="E7812" s="72"/>
      <c r="F7812" s="72"/>
      <c r="G7812" s="72"/>
      <c r="H7812" s="72"/>
    </row>
    <row r="7813" spans="1:8" x14ac:dyDescent="0.25">
      <c r="A7813" s="73"/>
      <c r="B7813" s="72"/>
      <c r="C7813" s="72"/>
      <c r="D7813" s="72"/>
      <c r="E7813" s="72"/>
      <c r="F7813" s="72"/>
      <c r="G7813" s="72"/>
      <c r="H7813" s="72"/>
    </row>
    <row r="7814" spans="1:8" x14ac:dyDescent="0.25">
      <c r="A7814" s="73"/>
      <c r="B7814" s="72"/>
      <c r="C7814" s="72"/>
      <c r="D7814" s="72"/>
      <c r="E7814" s="72"/>
      <c r="F7814" s="72"/>
      <c r="G7814" s="72"/>
      <c r="H7814" s="72"/>
    </row>
    <row r="7815" spans="1:8" x14ac:dyDescent="0.25">
      <c r="A7815" s="73"/>
      <c r="B7815" s="72"/>
      <c r="C7815" s="72"/>
      <c r="D7815" s="72"/>
      <c r="E7815" s="72"/>
      <c r="F7815" s="72"/>
      <c r="G7815" s="72"/>
      <c r="H7815" s="72"/>
    </row>
    <row r="7816" spans="1:8" x14ac:dyDescent="0.25">
      <c r="A7816" s="73"/>
      <c r="B7816" s="72"/>
      <c r="C7816" s="72"/>
      <c r="D7816" s="72"/>
      <c r="E7816" s="72"/>
      <c r="F7816" s="72"/>
      <c r="G7816" s="72"/>
      <c r="H7816" s="72"/>
    </row>
    <row r="7817" spans="1:8" x14ac:dyDescent="0.25">
      <c r="A7817" s="73"/>
      <c r="B7817" s="72"/>
      <c r="C7817" s="72"/>
      <c r="D7817" s="72"/>
      <c r="E7817" s="72"/>
      <c r="F7817" s="72"/>
      <c r="G7817" s="72"/>
      <c r="H7817" s="72"/>
    </row>
    <row r="7818" spans="1:8" x14ac:dyDescent="0.25">
      <c r="A7818" s="73"/>
      <c r="B7818" s="72"/>
      <c r="C7818" s="72"/>
      <c r="D7818" s="72"/>
      <c r="E7818" s="72"/>
      <c r="F7818" s="72"/>
      <c r="G7818" s="72"/>
      <c r="H7818" s="72"/>
    </row>
    <row r="7819" spans="1:8" x14ac:dyDescent="0.25">
      <c r="A7819" s="73"/>
      <c r="B7819" s="72"/>
      <c r="C7819" s="72"/>
      <c r="D7819" s="72"/>
      <c r="E7819" s="72"/>
      <c r="F7819" s="72"/>
      <c r="G7819" s="72"/>
      <c r="H7819" s="72"/>
    </row>
    <row r="7820" spans="1:8" x14ac:dyDescent="0.25">
      <c r="A7820" s="73"/>
      <c r="B7820" s="72"/>
      <c r="C7820" s="72"/>
      <c r="D7820" s="72"/>
      <c r="E7820" s="72"/>
      <c r="F7820" s="72"/>
      <c r="G7820" s="72"/>
      <c r="H7820" s="72"/>
    </row>
    <row r="7821" spans="1:8" x14ac:dyDescent="0.25">
      <c r="A7821" s="73"/>
      <c r="B7821" s="72"/>
      <c r="C7821" s="72"/>
      <c r="D7821" s="72"/>
      <c r="E7821" s="72"/>
      <c r="F7821" s="72"/>
      <c r="G7821" s="72"/>
      <c r="H7821" s="72"/>
    </row>
    <row r="7822" spans="1:8" x14ac:dyDescent="0.25">
      <c r="A7822" s="73"/>
      <c r="B7822" s="72"/>
      <c r="C7822" s="72"/>
      <c r="D7822" s="72"/>
      <c r="E7822" s="72"/>
      <c r="F7822" s="72"/>
      <c r="G7822" s="72"/>
      <c r="H7822" s="72"/>
    </row>
    <row r="7823" spans="1:8" x14ac:dyDescent="0.25">
      <c r="A7823" s="73"/>
      <c r="B7823" s="72"/>
      <c r="C7823" s="72"/>
      <c r="D7823" s="72"/>
      <c r="E7823" s="72"/>
      <c r="F7823" s="72"/>
      <c r="G7823" s="72"/>
      <c r="H7823" s="72"/>
    </row>
    <row r="7824" spans="1:8" x14ac:dyDescent="0.25">
      <c r="A7824" s="73"/>
      <c r="B7824" s="72"/>
      <c r="C7824" s="72"/>
      <c r="D7824" s="72"/>
      <c r="E7824" s="72"/>
      <c r="F7824" s="72"/>
      <c r="G7824" s="72"/>
      <c r="H7824" s="72"/>
    </row>
    <row r="7825" spans="1:8" x14ac:dyDescent="0.25">
      <c r="A7825" s="73"/>
      <c r="B7825" s="72"/>
      <c r="C7825" s="72"/>
      <c r="D7825" s="72"/>
      <c r="E7825" s="72"/>
      <c r="F7825" s="72"/>
      <c r="G7825" s="72"/>
      <c r="H7825" s="72"/>
    </row>
    <row r="7826" spans="1:8" x14ac:dyDescent="0.25">
      <c r="A7826" s="73"/>
      <c r="B7826" s="72"/>
      <c r="C7826" s="72"/>
      <c r="D7826" s="72"/>
      <c r="E7826" s="72"/>
      <c r="F7826" s="72"/>
      <c r="G7826" s="72"/>
      <c r="H7826" s="72"/>
    </row>
    <row r="7827" spans="1:8" x14ac:dyDescent="0.25">
      <c r="A7827" s="73"/>
      <c r="B7827" s="72"/>
      <c r="C7827" s="72"/>
      <c r="D7827" s="72"/>
      <c r="E7827" s="72"/>
      <c r="F7827" s="72"/>
      <c r="G7827" s="72"/>
      <c r="H7827" s="72"/>
    </row>
    <row r="7828" spans="1:8" x14ac:dyDescent="0.25">
      <c r="A7828" s="73"/>
      <c r="B7828" s="72"/>
      <c r="C7828" s="72"/>
      <c r="D7828" s="72"/>
      <c r="E7828" s="72"/>
      <c r="F7828" s="72"/>
      <c r="G7828" s="72"/>
      <c r="H7828" s="72"/>
    </row>
    <row r="7829" spans="1:8" x14ac:dyDescent="0.25">
      <c r="A7829" s="73"/>
      <c r="B7829" s="72"/>
      <c r="C7829" s="72"/>
      <c r="D7829" s="72"/>
      <c r="E7829" s="72"/>
      <c r="F7829" s="72"/>
      <c r="G7829" s="72"/>
      <c r="H7829" s="72"/>
    </row>
    <row r="7830" spans="1:8" x14ac:dyDescent="0.25">
      <c r="A7830" s="73"/>
      <c r="B7830" s="72"/>
      <c r="C7830" s="72"/>
      <c r="D7830" s="72"/>
      <c r="E7830" s="72"/>
      <c r="F7830" s="72"/>
      <c r="G7830" s="72"/>
      <c r="H7830" s="72"/>
    </row>
    <row r="7831" spans="1:8" x14ac:dyDescent="0.25">
      <c r="A7831" s="73"/>
      <c r="B7831" s="72"/>
      <c r="C7831" s="72"/>
      <c r="D7831" s="72"/>
      <c r="E7831" s="72"/>
      <c r="F7831" s="72"/>
      <c r="G7831" s="72"/>
      <c r="H7831" s="72"/>
    </row>
    <row r="7832" spans="1:8" x14ac:dyDescent="0.25">
      <c r="A7832" s="73"/>
      <c r="B7832" s="72"/>
      <c r="C7832" s="72"/>
      <c r="D7832" s="72"/>
      <c r="E7832" s="72"/>
      <c r="F7832" s="72"/>
      <c r="G7832" s="72"/>
      <c r="H7832" s="72"/>
    </row>
    <row r="7833" spans="1:8" x14ac:dyDescent="0.25">
      <c r="A7833" s="73"/>
      <c r="B7833" s="72"/>
      <c r="C7833" s="72"/>
      <c r="D7833" s="72"/>
      <c r="E7833" s="72"/>
      <c r="F7833" s="72"/>
      <c r="G7833" s="72"/>
      <c r="H7833" s="72"/>
    </row>
    <row r="7834" spans="1:8" x14ac:dyDescent="0.25">
      <c r="A7834" s="73"/>
      <c r="B7834" s="72"/>
      <c r="C7834" s="72"/>
      <c r="D7834" s="72"/>
      <c r="E7834" s="72"/>
      <c r="F7834" s="72"/>
      <c r="G7834" s="72"/>
      <c r="H7834" s="72"/>
    </row>
    <row r="7835" spans="1:8" x14ac:dyDescent="0.25">
      <c r="A7835" s="73"/>
      <c r="B7835" s="72"/>
      <c r="C7835" s="72"/>
      <c r="D7835" s="72"/>
      <c r="E7835" s="72"/>
      <c r="F7835" s="72"/>
      <c r="G7835" s="72"/>
      <c r="H7835" s="72"/>
    </row>
    <row r="7836" spans="1:8" x14ac:dyDescent="0.25">
      <c r="A7836" s="73"/>
      <c r="B7836" s="72"/>
      <c r="C7836" s="72"/>
      <c r="D7836" s="72"/>
      <c r="E7836" s="72"/>
      <c r="F7836" s="72"/>
      <c r="G7836" s="72"/>
      <c r="H7836" s="72"/>
    </row>
    <row r="7837" spans="1:8" x14ac:dyDescent="0.25">
      <c r="A7837" s="73"/>
      <c r="B7837" s="72"/>
      <c r="C7837" s="72"/>
      <c r="D7837" s="72"/>
      <c r="E7837" s="72"/>
      <c r="F7837" s="72"/>
      <c r="G7837" s="72"/>
      <c r="H7837" s="72"/>
    </row>
    <row r="7838" spans="1:8" x14ac:dyDescent="0.25">
      <c r="A7838" s="73"/>
      <c r="B7838" s="72"/>
      <c r="C7838" s="72"/>
      <c r="D7838" s="72"/>
      <c r="E7838" s="72"/>
      <c r="F7838" s="72"/>
      <c r="G7838" s="72"/>
      <c r="H7838" s="72"/>
    </row>
    <row r="7839" spans="1:8" x14ac:dyDescent="0.25">
      <c r="A7839" s="73"/>
      <c r="B7839" s="72"/>
      <c r="C7839" s="72"/>
      <c r="D7839" s="72"/>
      <c r="E7839" s="72"/>
      <c r="F7839" s="72"/>
      <c r="G7839" s="72"/>
      <c r="H7839" s="72"/>
    </row>
    <row r="7840" spans="1:8" x14ac:dyDescent="0.25">
      <c r="A7840" s="73"/>
      <c r="B7840" s="72"/>
      <c r="C7840" s="72"/>
      <c r="D7840" s="72"/>
      <c r="E7840" s="72"/>
      <c r="F7840" s="72"/>
      <c r="G7840" s="72"/>
      <c r="H7840" s="72"/>
    </row>
    <row r="7841" spans="1:8" x14ac:dyDescent="0.25">
      <c r="A7841" s="73"/>
      <c r="B7841" s="72"/>
      <c r="C7841" s="72"/>
      <c r="D7841" s="72"/>
      <c r="E7841" s="72"/>
      <c r="F7841" s="72"/>
      <c r="G7841" s="72"/>
      <c r="H7841" s="72"/>
    </row>
    <row r="7842" spans="1:8" x14ac:dyDescent="0.25">
      <c r="A7842" s="73"/>
      <c r="B7842" s="72"/>
      <c r="C7842" s="72"/>
      <c r="D7842" s="72"/>
      <c r="E7842" s="72"/>
      <c r="F7842" s="72"/>
      <c r="G7842" s="72"/>
      <c r="H7842" s="72"/>
    </row>
    <row r="7843" spans="1:8" x14ac:dyDescent="0.25">
      <c r="A7843" s="73"/>
      <c r="B7843" s="72"/>
      <c r="C7843" s="72"/>
      <c r="D7843" s="72"/>
      <c r="E7843" s="72"/>
      <c r="F7843" s="72"/>
      <c r="G7843" s="72"/>
      <c r="H7843" s="72"/>
    </row>
    <row r="7844" spans="1:8" x14ac:dyDescent="0.25">
      <c r="A7844" s="73"/>
      <c r="B7844" s="72"/>
      <c r="C7844" s="72"/>
      <c r="D7844" s="72"/>
      <c r="E7844" s="72"/>
      <c r="F7844" s="72"/>
      <c r="G7844" s="72"/>
      <c r="H7844" s="72"/>
    </row>
    <row r="7845" spans="1:8" x14ac:dyDescent="0.25">
      <c r="A7845" s="73"/>
      <c r="B7845" s="72"/>
      <c r="C7845" s="72"/>
      <c r="D7845" s="72"/>
      <c r="E7845" s="72"/>
      <c r="F7845" s="72"/>
      <c r="G7845" s="72"/>
      <c r="H7845" s="72"/>
    </row>
    <row r="7846" spans="1:8" x14ac:dyDescent="0.25">
      <c r="A7846" s="73"/>
      <c r="B7846" s="72"/>
      <c r="C7846" s="72"/>
      <c r="D7846" s="72"/>
      <c r="E7846" s="72"/>
      <c r="F7846" s="72"/>
      <c r="G7846" s="72"/>
      <c r="H7846" s="72"/>
    </row>
    <row r="7847" spans="1:8" x14ac:dyDescent="0.25">
      <c r="A7847" s="73"/>
      <c r="B7847" s="72"/>
      <c r="C7847" s="72"/>
      <c r="D7847" s="72"/>
      <c r="E7847" s="72"/>
      <c r="F7847" s="72"/>
      <c r="G7847" s="72"/>
      <c r="H7847" s="72"/>
    </row>
    <row r="7848" spans="1:8" x14ac:dyDescent="0.25">
      <c r="A7848" s="73"/>
      <c r="B7848" s="72"/>
      <c r="C7848" s="72"/>
      <c r="D7848" s="72"/>
      <c r="E7848" s="72"/>
      <c r="F7848" s="72"/>
      <c r="G7848" s="72"/>
      <c r="H7848" s="72"/>
    </row>
    <row r="7849" spans="1:8" x14ac:dyDescent="0.25">
      <c r="A7849" s="73"/>
      <c r="B7849" s="72"/>
      <c r="C7849" s="72"/>
      <c r="D7849" s="72"/>
      <c r="E7849" s="72"/>
      <c r="F7849" s="72"/>
      <c r="G7849" s="72"/>
      <c r="H7849" s="72"/>
    </row>
    <row r="7850" spans="1:8" x14ac:dyDescent="0.25">
      <c r="A7850" s="73"/>
      <c r="B7850" s="72"/>
      <c r="C7850" s="72"/>
      <c r="D7850" s="72"/>
      <c r="E7850" s="72"/>
      <c r="F7850" s="72"/>
      <c r="G7850" s="72"/>
      <c r="H7850" s="72"/>
    </row>
    <row r="7851" spans="1:8" x14ac:dyDescent="0.25">
      <c r="A7851" s="73"/>
      <c r="B7851" s="72"/>
      <c r="C7851" s="72"/>
      <c r="D7851" s="72"/>
      <c r="E7851" s="72"/>
      <c r="F7851" s="72"/>
      <c r="G7851" s="72"/>
      <c r="H7851" s="72"/>
    </row>
    <row r="7852" spans="1:8" x14ac:dyDescent="0.25">
      <c r="A7852" s="73"/>
      <c r="B7852" s="72"/>
      <c r="C7852" s="72"/>
      <c r="D7852" s="72"/>
      <c r="E7852" s="72"/>
      <c r="F7852" s="72"/>
      <c r="G7852" s="72"/>
      <c r="H7852" s="72"/>
    </row>
    <row r="7853" spans="1:8" x14ac:dyDescent="0.25">
      <c r="A7853" s="73"/>
      <c r="B7853" s="72"/>
      <c r="C7853" s="72"/>
      <c r="D7853" s="72"/>
      <c r="E7853" s="72"/>
      <c r="F7853" s="72"/>
      <c r="G7853" s="72"/>
      <c r="H7853" s="72"/>
    </row>
    <row r="7854" spans="1:8" x14ac:dyDescent="0.25">
      <c r="A7854" s="73"/>
      <c r="B7854" s="72"/>
      <c r="C7854" s="72"/>
      <c r="D7854" s="72"/>
      <c r="E7854" s="72"/>
      <c r="F7854" s="72"/>
      <c r="G7854" s="72"/>
      <c r="H7854" s="72"/>
    </row>
    <row r="7855" spans="1:8" x14ac:dyDescent="0.25">
      <c r="A7855" s="73"/>
      <c r="B7855" s="72"/>
      <c r="C7855" s="72"/>
      <c r="D7855" s="72"/>
      <c r="E7855" s="72"/>
      <c r="F7855" s="72"/>
      <c r="G7855" s="72"/>
      <c r="H7855" s="72"/>
    </row>
    <row r="7856" spans="1:8" x14ac:dyDescent="0.25">
      <c r="A7856" s="73"/>
      <c r="B7856" s="72"/>
      <c r="C7856" s="72"/>
      <c r="D7856" s="72"/>
      <c r="E7856" s="72"/>
      <c r="F7856" s="72"/>
      <c r="G7856" s="72"/>
      <c r="H7856" s="72"/>
    </row>
    <row r="7857" spans="1:8" x14ac:dyDescent="0.25">
      <c r="A7857" s="73"/>
      <c r="B7857" s="72"/>
      <c r="C7857" s="72"/>
      <c r="D7857" s="72"/>
      <c r="E7857" s="72"/>
      <c r="F7857" s="72"/>
      <c r="G7857" s="72"/>
      <c r="H7857" s="72"/>
    </row>
    <row r="7858" spans="1:8" x14ac:dyDescent="0.25">
      <c r="A7858" s="73"/>
      <c r="B7858" s="72"/>
      <c r="C7858" s="72"/>
      <c r="D7858" s="72"/>
      <c r="E7858" s="72"/>
      <c r="F7858" s="72"/>
      <c r="G7858" s="72"/>
      <c r="H7858" s="72"/>
    </row>
    <row r="7859" spans="1:8" x14ac:dyDescent="0.25">
      <c r="A7859" s="73"/>
      <c r="B7859" s="72"/>
      <c r="C7859" s="72"/>
      <c r="D7859" s="72"/>
      <c r="E7859" s="72"/>
      <c r="F7859" s="72"/>
      <c r="G7859" s="72"/>
      <c r="H7859" s="72"/>
    </row>
    <row r="7860" spans="1:8" x14ac:dyDescent="0.25">
      <c r="A7860" s="73"/>
      <c r="B7860" s="72"/>
      <c r="C7860" s="72"/>
      <c r="D7860" s="72"/>
      <c r="E7860" s="72"/>
      <c r="F7860" s="72"/>
      <c r="G7860" s="72"/>
      <c r="H7860" s="72"/>
    </row>
    <row r="7861" spans="1:8" x14ac:dyDescent="0.25">
      <c r="A7861" s="73"/>
      <c r="B7861" s="72"/>
      <c r="C7861" s="72"/>
      <c r="D7861" s="72"/>
      <c r="E7861" s="72"/>
      <c r="F7861" s="72"/>
      <c r="G7861" s="72"/>
      <c r="H7861" s="72"/>
    </row>
    <row r="7862" spans="1:8" x14ac:dyDescent="0.25">
      <c r="A7862" s="73"/>
      <c r="B7862" s="72"/>
      <c r="C7862" s="72"/>
      <c r="D7862" s="72"/>
      <c r="E7862" s="72"/>
      <c r="F7862" s="72"/>
      <c r="G7862" s="72"/>
      <c r="H7862" s="72"/>
    </row>
    <row r="7863" spans="1:8" x14ac:dyDescent="0.25">
      <c r="A7863" s="73"/>
      <c r="B7863" s="72"/>
      <c r="C7863" s="72"/>
      <c r="D7863" s="72"/>
      <c r="E7863" s="72"/>
      <c r="F7863" s="72"/>
      <c r="G7863" s="72"/>
      <c r="H7863" s="72"/>
    </row>
    <row r="7864" spans="1:8" x14ac:dyDescent="0.25">
      <c r="A7864" s="73"/>
      <c r="B7864" s="72"/>
      <c r="C7864" s="72"/>
      <c r="D7864" s="72"/>
      <c r="E7864" s="72"/>
      <c r="F7864" s="72"/>
      <c r="G7864" s="72"/>
      <c r="H7864" s="72"/>
    </row>
    <row r="7865" spans="1:8" x14ac:dyDescent="0.25">
      <c r="A7865" s="73"/>
      <c r="B7865" s="72"/>
      <c r="C7865" s="72"/>
      <c r="D7865" s="72"/>
      <c r="E7865" s="72"/>
      <c r="F7865" s="72"/>
      <c r="G7865" s="72"/>
      <c r="H7865" s="72"/>
    </row>
    <row r="7866" spans="1:8" x14ac:dyDescent="0.25">
      <c r="A7866" s="73"/>
      <c r="B7866" s="72"/>
      <c r="C7866" s="72"/>
      <c r="D7866" s="72"/>
      <c r="E7866" s="72"/>
      <c r="F7866" s="72"/>
      <c r="G7866" s="72"/>
      <c r="H7866" s="72"/>
    </row>
    <row r="7867" spans="1:8" x14ac:dyDescent="0.25">
      <c r="A7867" s="73"/>
      <c r="B7867" s="72"/>
      <c r="C7867" s="72"/>
      <c r="D7867" s="72"/>
      <c r="E7867" s="72"/>
      <c r="F7867" s="72"/>
      <c r="G7867" s="72"/>
      <c r="H7867" s="72"/>
    </row>
    <row r="7868" spans="1:8" x14ac:dyDescent="0.25">
      <c r="A7868" s="73"/>
      <c r="B7868" s="72"/>
      <c r="C7868" s="72"/>
      <c r="D7868" s="72"/>
      <c r="E7868" s="72"/>
      <c r="F7868" s="72"/>
      <c r="G7868" s="72"/>
      <c r="H7868" s="72"/>
    </row>
    <row r="7869" spans="1:8" x14ac:dyDescent="0.25">
      <c r="A7869" s="73"/>
      <c r="B7869" s="72"/>
      <c r="C7869" s="72"/>
      <c r="D7869" s="72"/>
      <c r="E7869" s="72"/>
      <c r="F7869" s="72"/>
      <c r="G7869" s="72"/>
      <c r="H7869" s="72"/>
    </row>
    <row r="7870" spans="1:8" x14ac:dyDescent="0.25">
      <c r="A7870" s="73"/>
      <c r="B7870" s="72"/>
      <c r="C7870" s="72"/>
      <c r="D7870" s="72"/>
      <c r="E7870" s="72"/>
      <c r="F7870" s="72"/>
      <c r="G7870" s="72"/>
      <c r="H7870" s="72"/>
    </row>
    <row r="7871" spans="1:8" x14ac:dyDescent="0.25">
      <c r="A7871" s="73"/>
      <c r="B7871" s="72"/>
      <c r="C7871" s="72"/>
      <c r="D7871" s="72"/>
      <c r="E7871" s="72"/>
      <c r="F7871" s="72"/>
      <c r="G7871" s="72"/>
      <c r="H7871" s="72"/>
    </row>
    <row r="7872" spans="1:8" x14ac:dyDescent="0.25">
      <c r="A7872" s="73"/>
      <c r="B7872" s="72"/>
      <c r="C7872" s="72"/>
      <c r="D7872" s="72"/>
      <c r="E7872" s="72"/>
      <c r="F7872" s="72"/>
      <c r="G7872" s="72"/>
      <c r="H7872" s="72"/>
    </row>
    <row r="7873" spans="1:8" x14ac:dyDescent="0.25">
      <c r="A7873" s="73"/>
      <c r="B7873" s="72"/>
      <c r="C7873" s="72"/>
      <c r="D7873" s="72"/>
      <c r="E7873" s="72"/>
      <c r="F7873" s="72"/>
      <c r="G7873" s="72"/>
      <c r="H7873" s="72"/>
    </row>
    <row r="7874" spans="1:8" x14ac:dyDescent="0.25">
      <c r="A7874" s="73"/>
      <c r="B7874" s="72"/>
      <c r="C7874" s="72"/>
      <c r="D7874" s="72"/>
      <c r="E7874" s="72"/>
      <c r="F7874" s="72"/>
      <c r="G7874" s="72"/>
      <c r="H7874" s="72"/>
    </row>
    <row r="7875" spans="1:8" x14ac:dyDescent="0.25">
      <c r="A7875" s="73"/>
      <c r="B7875" s="72"/>
      <c r="C7875" s="72"/>
      <c r="D7875" s="72"/>
      <c r="E7875" s="72"/>
      <c r="F7875" s="72"/>
      <c r="G7875" s="72"/>
      <c r="H7875" s="72"/>
    </row>
    <row r="7876" spans="1:8" x14ac:dyDescent="0.25">
      <c r="A7876" s="73"/>
      <c r="B7876" s="72"/>
      <c r="C7876" s="72"/>
      <c r="D7876" s="72"/>
      <c r="E7876" s="72"/>
      <c r="F7876" s="72"/>
      <c r="G7876" s="72"/>
      <c r="H7876" s="72"/>
    </row>
    <row r="7877" spans="1:8" x14ac:dyDescent="0.25">
      <c r="A7877" s="73"/>
      <c r="B7877" s="72"/>
      <c r="C7877" s="72"/>
      <c r="D7877" s="72"/>
      <c r="E7877" s="72"/>
      <c r="F7877" s="72"/>
      <c r="G7877" s="72"/>
      <c r="H7877" s="72"/>
    </row>
    <row r="7878" spans="1:8" x14ac:dyDescent="0.25">
      <c r="A7878" s="73"/>
      <c r="B7878" s="72"/>
      <c r="C7878" s="72"/>
      <c r="D7878" s="72"/>
      <c r="E7878" s="72"/>
      <c r="F7878" s="72"/>
      <c r="G7878" s="72"/>
      <c r="H7878" s="72"/>
    </row>
    <row r="7879" spans="1:8" x14ac:dyDescent="0.25">
      <c r="A7879" s="73"/>
      <c r="B7879" s="72"/>
      <c r="C7879" s="72"/>
      <c r="D7879" s="72"/>
      <c r="E7879" s="72"/>
      <c r="F7879" s="72"/>
      <c r="G7879" s="72"/>
      <c r="H7879" s="72"/>
    </row>
    <row r="7880" spans="1:8" x14ac:dyDescent="0.25">
      <c r="A7880" s="73"/>
      <c r="B7880" s="72"/>
      <c r="C7880" s="72"/>
      <c r="D7880" s="72"/>
      <c r="E7880" s="72"/>
      <c r="F7880" s="72"/>
      <c r="G7880" s="72"/>
      <c r="H7880" s="72"/>
    </row>
    <row r="7881" spans="1:8" x14ac:dyDescent="0.25">
      <c r="A7881" s="73"/>
      <c r="B7881" s="72"/>
      <c r="C7881" s="72"/>
      <c r="D7881" s="72"/>
      <c r="E7881" s="72"/>
      <c r="F7881" s="72"/>
      <c r="G7881" s="72"/>
      <c r="H7881" s="72"/>
    </row>
    <row r="7882" spans="1:8" x14ac:dyDescent="0.25">
      <c r="A7882" s="73"/>
      <c r="B7882" s="72"/>
      <c r="C7882" s="72"/>
      <c r="D7882" s="72"/>
      <c r="E7882" s="72"/>
      <c r="F7882" s="72"/>
      <c r="G7882" s="72"/>
      <c r="H7882" s="72"/>
    </row>
    <row r="7883" spans="1:8" x14ac:dyDescent="0.25">
      <c r="A7883" s="73"/>
      <c r="B7883" s="72"/>
      <c r="C7883" s="72"/>
      <c r="D7883" s="72"/>
      <c r="E7883" s="72"/>
      <c r="F7883" s="72"/>
      <c r="G7883" s="72"/>
      <c r="H7883" s="72"/>
    </row>
    <row r="7884" spans="1:8" x14ac:dyDescent="0.25">
      <c r="A7884" s="73"/>
      <c r="B7884" s="72"/>
      <c r="C7884" s="72"/>
      <c r="D7884" s="72"/>
      <c r="E7884" s="72"/>
      <c r="F7884" s="72"/>
      <c r="G7884" s="72"/>
      <c r="H7884" s="72"/>
    </row>
    <row r="7885" spans="1:8" x14ac:dyDescent="0.25">
      <c r="A7885" s="73"/>
      <c r="B7885" s="72"/>
      <c r="C7885" s="72"/>
      <c r="D7885" s="72"/>
      <c r="E7885" s="72"/>
      <c r="F7885" s="72"/>
      <c r="G7885" s="72"/>
      <c r="H7885" s="72"/>
    </row>
    <row r="7886" spans="1:8" x14ac:dyDescent="0.25">
      <c r="A7886" s="73"/>
      <c r="B7886" s="72"/>
      <c r="C7886" s="72"/>
      <c r="D7886" s="72"/>
      <c r="E7886" s="72"/>
      <c r="F7886" s="72"/>
      <c r="G7886" s="72"/>
      <c r="H7886" s="72"/>
    </row>
    <row r="7887" spans="1:8" x14ac:dyDescent="0.25">
      <c r="A7887" s="73"/>
      <c r="B7887" s="72"/>
      <c r="C7887" s="72"/>
      <c r="D7887" s="72"/>
      <c r="E7887" s="72"/>
      <c r="F7887" s="72"/>
      <c r="G7887" s="72"/>
      <c r="H7887" s="72"/>
    </row>
    <row r="7888" spans="1:8" x14ac:dyDescent="0.25">
      <c r="A7888" s="73"/>
      <c r="B7888" s="72"/>
      <c r="C7888" s="72"/>
      <c r="D7888" s="72"/>
      <c r="E7888" s="72"/>
      <c r="F7888" s="72"/>
      <c r="G7888" s="72"/>
      <c r="H7888" s="72"/>
    </row>
    <row r="7889" spans="1:8" x14ac:dyDescent="0.25">
      <c r="A7889" s="73"/>
      <c r="B7889" s="72"/>
      <c r="C7889" s="72"/>
      <c r="D7889" s="72"/>
      <c r="E7889" s="72"/>
      <c r="F7889" s="72"/>
      <c r="G7889" s="72"/>
      <c r="H7889" s="72"/>
    </row>
    <row r="7890" spans="1:8" x14ac:dyDescent="0.25">
      <c r="A7890" s="73"/>
      <c r="B7890" s="72"/>
      <c r="C7890" s="72"/>
      <c r="D7890" s="72"/>
      <c r="E7890" s="72"/>
      <c r="F7890" s="72"/>
      <c r="G7890" s="72"/>
      <c r="H7890" s="72"/>
    </row>
    <row r="7891" spans="1:8" x14ac:dyDescent="0.25">
      <c r="A7891" s="73"/>
      <c r="B7891" s="72"/>
      <c r="C7891" s="72"/>
      <c r="D7891" s="72"/>
      <c r="E7891" s="72"/>
      <c r="F7891" s="72"/>
      <c r="G7891" s="72"/>
      <c r="H7891" s="72"/>
    </row>
    <row r="7892" spans="1:8" x14ac:dyDescent="0.25">
      <c r="A7892" s="73"/>
      <c r="B7892" s="72"/>
      <c r="C7892" s="72"/>
      <c r="D7892" s="72"/>
      <c r="E7892" s="72"/>
      <c r="F7892" s="72"/>
      <c r="G7892" s="72"/>
      <c r="H7892" s="72"/>
    </row>
    <row r="7893" spans="1:8" x14ac:dyDescent="0.25">
      <c r="A7893" s="73"/>
      <c r="B7893" s="72"/>
      <c r="C7893" s="72"/>
      <c r="D7893" s="72"/>
      <c r="E7893" s="72"/>
      <c r="F7893" s="72"/>
      <c r="G7893" s="72"/>
      <c r="H7893" s="72"/>
    </row>
    <row r="7894" spans="1:8" x14ac:dyDescent="0.25">
      <c r="A7894" s="73"/>
      <c r="B7894" s="72"/>
      <c r="C7894" s="72"/>
      <c r="D7894" s="72"/>
      <c r="E7894" s="72"/>
      <c r="F7894" s="72"/>
      <c r="G7894" s="72"/>
      <c r="H7894" s="72"/>
    </row>
    <row r="7895" spans="1:8" x14ac:dyDescent="0.25">
      <c r="A7895" s="73"/>
      <c r="B7895" s="72"/>
      <c r="C7895" s="72"/>
      <c r="D7895" s="72"/>
      <c r="E7895" s="72"/>
      <c r="F7895" s="72"/>
      <c r="G7895" s="72"/>
      <c r="H7895" s="72"/>
    </row>
    <row r="7896" spans="1:8" x14ac:dyDescent="0.25">
      <c r="A7896" s="73"/>
      <c r="B7896" s="72"/>
      <c r="C7896" s="72"/>
      <c r="D7896" s="72"/>
      <c r="E7896" s="72"/>
      <c r="F7896" s="72"/>
      <c r="G7896" s="72"/>
      <c r="H7896" s="72"/>
    </row>
    <row r="7897" spans="1:8" x14ac:dyDescent="0.25">
      <c r="A7897" s="73"/>
      <c r="B7897" s="72"/>
      <c r="C7897" s="72"/>
      <c r="D7897" s="72"/>
      <c r="E7897" s="72"/>
      <c r="F7897" s="72"/>
      <c r="G7897" s="72"/>
      <c r="H7897" s="72"/>
    </row>
    <row r="7898" spans="1:8" x14ac:dyDescent="0.25">
      <c r="A7898" s="73"/>
      <c r="B7898" s="72"/>
      <c r="C7898" s="72"/>
      <c r="D7898" s="72"/>
      <c r="E7898" s="72"/>
      <c r="F7898" s="72"/>
      <c r="G7898" s="72"/>
      <c r="H7898" s="72"/>
    </row>
    <row r="7899" spans="1:8" x14ac:dyDescent="0.25">
      <c r="A7899" s="73"/>
      <c r="B7899" s="72"/>
      <c r="C7899" s="72"/>
      <c r="D7899" s="72"/>
      <c r="E7899" s="72"/>
      <c r="F7899" s="72"/>
      <c r="G7899" s="72"/>
      <c r="H7899" s="72"/>
    </row>
    <row r="7900" spans="1:8" x14ac:dyDescent="0.25">
      <c r="A7900" s="73"/>
      <c r="B7900" s="72"/>
      <c r="C7900" s="72"/>
      <c r="D7900" s="72"/>
      <c r="E7900" s="72"/>
      <c r="F7900" s="72"/>
      <c r="G7900" s="72"/>
      <c r="H7900" s="72"/>
    </row>
    <row r="7901" spans="1:8" x14ac:dyDescent="0.25">
      <c r="A7901" s="73"/>
      <c r="B7901" s="72"/>
      <c r="C7901" s="72"/>
      <c r="D7901" s="72"/>
      <c r="E7901" s="72"/>
      <c r="F7901" s="72"/>
      <c r="G7901" s="72"/>
      <c r="H7901" s="72"/>
    </row>
    <row r="7902" spans="1:8" x14ac:dyDescent="0.25">
      <c r="A7902" s="73"/>
      <c r="B7902" s="72"/>
      <c r="C7902" s="72"/>
      <c r="D7902" s="72"/>
      <c r="E7902" s="72"/>
      <c r="F7902" s="72"/>
      <c r="G7902" s="72"/>
      <c r="H7902" s="72"/>
    </row>
    <row r="7903" spans="1:8" x14ac:dyDescent="0.25">
      <c r="A7903" s="73"/>
      <c r="B7903" s="72"/>
      <c r="C7903" s="72"/>
      <c r="D7903" s="72"/>
      <c r="E7903" s="72"/>
      <c r="F7903" s="72"/>
      <c r="G7903" s="72"/>
      <c r="H7903" s="72"/>
    </row>
    <row r="7904" spans="1:8" x14ac:dyDescent="0.25">
      <c r="A7904" s="73"/>
      <c r="B7904" s="72"/>
      <c r="C7904" s="72"/>
      <c r="D7904" s="72"/>
      <c r="E7904" s="72"/>
      <c r="F7904" s="72"/>
      <c r="G7904" s="72"/>
      <c r="H7904" s="72"/>
    </row>
    <row r="7905" spans="1:8" x14ac:dyDescent="0.25">
      <c r="A7905" s="73"/>
      <c r="B7905" s="72"/>
      <c r="C7905" s="72"/>
      <c r="D7905" s="72"/>
      <c r="E7905" s="72"/>
      <c r="F7905" s="72"/>
      <c r="G7905" s="72"/>
      <c r="H7905" s="72"/>
    </row>
    <row r="7906" spans="1:8" x14ac:dyDescent="0.25">
      <c r="A7906" s="73"/>
      <c r="B7906" s="72"/>
      <c r="C7906" s="72"/>
      <c r="D7906" s="72"/>
      <c r="E7906" s="72"/>
      <c r="F7906" s="72"/>
      <c r="G7906" s="72"/>
      <c r="H7906" s="72"/>
    </row>
    <row r="7907" spans="1:8" x14ac:dyDescent="0.25">
      <c r="A7907" s="73"/>
      <c r="B7907" s="72"/>
      <c r="C7907" s="72"/>
      <c r="D7907" s="72"/>
      <c r="E7907" s="72"/>
      <c r="F7907" s="72"/>
      <c r="G7907" s="72"/>
      <c r="H7907" s="72"/>
    </row>
    <row r="7908" spans="1:8" x14ac:dyDescent="0.25">
      <c r="A7908" s="73"/>
      <c r="B7908" s="72"/>
      <c r="C7908" s="72"/>
      <c r="D7908" s="72"/>
      <c r="E7908" s="72"/>
      <c r="F7908" s="72"/>
      <c r="G7908" s="72"/>
      <c r="H7908" s="72"/>
    </row>
    <row r="7909" spans="1:8" x14ac:dyDescent="0.25">
      <c r="A7909" s="73"/>
      <c r="B7909" s="72"/>
      <c r="C7909" s="72"/>
      <c r="D7909" s="72"/>
      <c r="E7909" s="72"/>
      <c r="F7909" s="72"/>
      <c r="G7909" s="72"/>
      <c r="H7909" s="72"/>
    </row>
    <row r="7910" spans="1:8" x14ac:dyDescent="0.25">
      <c r="A7910" s="73"/>
      <c r="B7910" s="72"/>
      <c r="C7910" s="72"/>
      <c r="D7910" s="72"/>
      <c r="E7910" s="72"/>
      <c r="F7910" s="72"/>
      <c r="G7910" s="72"/>
      <c r="H7910" s="72"/>
    </row>
    <row r="7911" spans="1:8" x14ac:dyDescent="0.25">
      <c r="A7911" s="73"/>
      <c r="B7911" s="72"/>
      <c r="C7911" s="72"/>
      <c r="D7911" s="72"/>
      <c r="E7911" s="72"/>
      <c r="F7911" s="72"/>
      <c r="G7911" s="72"/>
      <c r="H7911" s="72"/>
    </row>
    <row r="7912" spans="1:8" x14ac:dyDescent="0.25">
      <c r="A7912" s="73"/>
      <c r="B7912" s="72"/>
      <c r="C7912" s="72"/>
      <c r="D7912" s="72"/>
      <c r="E7912" s="72"/>
      <c r="F7912" s="72"/>
      <c r="G7912" s="72"/>
      <c r="H7912" s="72"/>
    </row>
    <row r="7913" spans="1:8" x14ac:dyDescent="0.25">
      <c r="A7913" s="73"/>
      <c r="B7913" s="72"/>
      <c r="C7913" s="72"/>
      <c r="D7913" s="72"/>
      <c r="E7913" s="72"/>
      <c r="F7913" s="72"/>
      <c r="G7913" s="72"/>
      <c r="H7913" s="72"/>
    </row>
    <row r="7914" spans="1:8" x14ac:dyDescent="0.25">
      <c r="A7914" s="73"/>
      <c r="B7914" s="72"/>
      <c r="C7914" s="72"/>
      <c r="D7914" s="72"/>
      <c r="E7914" s="72"/>
      <c r="F7914" s="72"/>
      <c r="G7914" s="72"/>
      <c r="H7914" s="72"/>
    </row>
    <row r="7915" spans="1:8" x14ac:dyDescent="0.25">
      <c r="A7915" s="73"/>
      <c r="B7915" s="72"/>
      <c r="C7915" s="72"/>
      <c r="D7915" s="72"/>
      <c r="E7915" s="72"/>
      <c r="F7915" s="72"/>
      <c r="G7915" s="72"/>
      <c r="H7915" s="72"/>
    </row>
    <row r="7916" spans="1:8" x14ac:dyDescent="0.25">
      <c r="A7916" s="73"/>
      <c r="B7916" s="72"/>
      <c r="C7916" s="72"/>
      <c r="D7916" s="72"/>
      <c r="E7916" s="72"/>
      <c r="F7916" s="72"/>
      <c r="G7916" s="72"/>
      <c r="H7916" s="72"/>
    </row>
    <row r="7917" spans="1:8" x14ac:dyDescent="0.25">
      <c r="A7917" s="73"/>
      <c r="B7917" s="72"/>
      <c r="C7917" s="72"/>
      <c r="D7917" s="72"/>
      <c r="E7917" s="72"/>
      <c r="F7917" s="72"/>
      <c r="G7917" s="72"/>
      <c r="H7917" s="72"/>
    </row>
    <row r="7918" spans="1:8" x14ac:dyDescent="0.25">
      <c r="A7918" s="73"/>
      <c r="B7918" s="72"/>
      <c r="C7918" s="72"/>
      <c r="D7918" s="72"/>
      <c r="E7918" s="72"/>
      <c r="F7918" s="72"/>
      <c r="G7918" s="72"/>
      <c r="H7918" s="72"/>
    </row>
    <row r="7919" spans="1:8" x14ac:dyDescent="0.25">
      <c r="A7919" s="73"/>
      <c r="B7919" s="72"/>
      <c r="C7919" s="72"/>
      <c r="D7919" s="72"/>
      <c r="E7919" s="72"/>
      <c r="F7919" s="72"/>
      <c r="G7919" s="72"/>
      <c r="H7919" s="72"/>
    </row>
    <row r="7920" spans="1:8" x14ac:dyDescent="0.25">
      <c r="A7920" s="73"/>
      <c r="B7920" s="72"/>
      <c r="C7920" s="72"/>
      <c r="D7920" s="72"/>
      <c r="E7920" s="72"/>
      <c r="F7920" s="72"/>
      <c r="G7920" s="72"/>
      <c r="H7920" s="72"/>
    </row>
    <row r="7921" spans="1:8" x14ac:dyDescent="0.25">
      <c r="A7921" s="73"/>
      <c r="B7921" s="72"/>
      <c r="C7921" s="72"/>
      <c r="D7921" s="72"/>
      <c r="E7921" s="72"/>
      <c r="F7921" s="72"/>
      <c r="G7921" s="72"/>
      <c r="H7921" s="72"/>
    </row>
    <row r="7922" spans="1:8" x14ac:dyDescent="0.25">
      <c r="A7922" s="73"/>
      <c r="B7922" s="72"/>
      <c r="C7922" s="72"/>
      <c r="D7922" s="72"/>
      <c r="E7922" s="72"/>
      <c r="F7922" s="72"/>
      <c r="G7922" s="72"/>
      <c r="H7922" s="72"/>
    </row>
    <row r="7923" spans="1:8" x14ac:dyDescent="0.25">
      <c r="A7923" s="73"/>
      <c r="B7923" s="72"/>
      <c r="C7923" s="72"/>
      <c r="D7923" s="72"/>
      <c r="E7923" s="72"/>
      <c r="F7923" s="72"/>
      <c r="G7923" s="72"/>
      <c r="H7923" s="72"/>
    </row>
    <row r="7924" spans="1:8" x14ac:dyDescent="0.25">
      <c r="A7924" s="73"/>
      <c r="B7924" s="72"/>
      <c r="C7924" s="72"/>
      <c r="D7924" s="72"/>
      <c r="E7924" s="72"/>
      <c r="F7924" s="72"/>
      <c r="G7924" s="72"/>
      <c r="H7924" s="72"/>
    </row>
    <row r="7925" spans="1:8" x14ac:dyDescent="0.25">
      <c r="A7925" s="73"/>
      <c r="B7925" s="72"/>
      <c r="C7925" s="72"/>
      <c r="D7925" s="72"/>
      <c r="E7925" s="72"/>
      <c r="F7925" s="72"/>
      <c r="G7925" s="72"/>
      <c r="H7925" s="72"/>
    </row>
    <row r="7926" spans="1:8" x14ac:dyDescent="0.25">
      <c r="A7926" s="73"/>
      <c r="B7926" s="72"/>
      <c r="C7926" s="72"/>
      <c r="D7926" s="72"/>
      <c r="E7926" s="72"/>
      <c r="F7926" s="72"/>
      <c r="G7926" s="72"/>
      <c r="H7926" s="72"/>
    </row>
    <row r="7927" spans="1:8" x14ac:dyDescent="0.25">
      <c r="A7927" s="73"/>
      <c r="B7927" s="72"/>
      <c r="C7927" s="72"/>
      <c r="D7927" s="72"/>
      <c r="E7927" s="72"/>
      <c r="F7927" s="72"/>
      <c r="G7927" s="72"/>
      <c r="H7927" s="72"/>
    </row>
    <row r="7928" spans="1:8" x14ac:dyDescent="0.25">
      <c r="A7928" s="73"/>
      <c r="B7928" s="72"/>
      <c r="C7928" s="72"/>
      <c r="D7928" s="72"/>
      <c r="E7928" s="72"/>
      <c r="F7928" s="72"/>
      <c r="G7928" s="72"/>
      <c r="H7928" s="72"/>
    </row>
    <row r="7929" spans="1:8" x14ac:dyDescent="0.25">
      <c r="A7929" s="73"/>
      <c r="B7929" s="72"/>
      <c r="C7929" s="72"/>
      <c r="D7929" s="72"/>
      <c r="E7929" s="72"/>
      <c r="F7929" s="72"/>
      <c r="G7929" s="72"/>
      <c r="H7929" s="72"/>
    </row>
    <row r="7930" spans="1:8" x14ac:dyDescent="0.25">
      <c r="A7930" s="73"/>
      <c r="B7930" s="72"/>
      <c r="C7930" s="72"/>
      <c r="D7930" s="72"/>
      <c r="E7930" s="72"/>
      <c r="F7930" s="72"/>
      <c r="G7930" s="72"/>
      <c r="H7930" s="72"/>
    </row>
    <row r="7931" spans="1:8" x14ac:dyDescent="0.25">
      <c r="A7931" s="73"/>
      <c r="B7931" s="72"/>
      <c r="C7931" s="72"/>
      <c r="D7931" s="72"/>
      <c r="E7931" s="72"/>
      <c r="F7931" s="72"/>
      <c r="G7931" s="72"/>
      <c r="H7931" s="72"/>
    </row>
    <row r="7932" spans="1:8" x14ac:dyDescent="0.25">
      <c r="A7932" s="73"/>
      <c r="B7932" s="72"/>
      <c r="C7932" s="72"/>
      <c r="D7932" s="72"/>
      <c r="E7932" s="72"/>
      <c r="F7932" s="72"/>
      <c r="G7932" s="72"/>
      <c r="H7932" s="72"/>
    </row>
    <row r="7933" spans="1:8" x14ac:dyDescent="0.25">
      <c r="A7933" s="73"/>
      <c r="B7933" s="72"/>
      <c r="C7933" s="72"/>
      <c r="D7933" s="72"/>
      <c r="E7933" s="72"/>
      <c r="F7933" s="72"/>
      <c r="G7933" s="72"/>
      <c r="H7933" s="72"/>
    </row>
    <row r="7934" spans="1:8" x14ac:dyDescent="0.25">
      <c r="A7934" s="73"/>
      <c r="B7934" s="72"/>
      <c r="C7934" s="72"/>
      <c r="D7934" s="72"/>
      <c r="E7934" s="72"/>
      <c r="F7934" s="72"/>
      <c r="G7934" s="72"/>
      <c r="H7934" s="72"/>
    </row>
    <row r="7935" spans="1:8" x14ac:dyDescent="0.25">
      <c r="A7935" s="73"/>
      <c r="B7935" s="72"/>
      <c r="C7935" s="72"/>
      <c r="D7935" s="72"/>
      <c r="E7935" s="72"/>
      <c r="F7935" s="72"/>
      <c r="G7935" s="72"/>
      <c r="H7935" s="72"/>
    </row>
    <row r="7936" spans="1:8" x14ac:dyDescent="0.25">
      <c r="A7936" s="73"/>
      <c r="B7936" s="72"/>
      <c r="C7936" s="72"/>
      <c r="D7936" s="72"/>
      <c r="E7936" s="72"/>
      <c r="F7936" s="72"/>
      <c r="G7936" s="72"/>
      <c r="H7936" s="72"/>
    </row>
    <row r="7937" spans="1:8" x14ac:dyDescent="0.25">
      <c r="A7937" s="73"/>
      <c r="B7937" s="72"/>
      <c r="C7937" s="72"/>
      <c r="D7937" s="72"/>
      <c r="E7937" s="72"/>
      <c r="F7937" s="72"/>
      <c r="G7937" s="72"/>
      <c r="H7937" s="72"/>
    </row>
    <row r="7938" spans="1:8" x14ac:dyDescent="0.25">
      <c r="A7938" s="73"/>
      <c r="B7938" s="72"/>
      <c r="C7938" s="72"/>
      <c r="D7938" s="72"/>
      <c r="E7938" s="72"/>
      <c r="F7938" s="72"/>
      <c r="G7938" s="72"/>
      <c r="H7938" s="72"/>
    </row>
    <row r="7939" spans="1:8" x14ac:dyDescent="0.25">
      <c r="A7939" s="73"/>
      <c r="B7939" s="72"/>
      <c r="C7939" s="72"/>
      <c r="D7939" s="72"/>
      <c r="E7939" s="72"/>
      <c r="F7939" s="72"/>
      <c r="G7939" s="72"/>
      <c r="H7939" s="72"/>
    </row>
    <row r="7940" spans="1:8" x14ac:dyDescent="0.25">
      <c r="A7940" s="73"/>
      <c r="B7940" s="72"/>
      <c r="C7940" s="72"/>
      <c r="D7940" s="72"/>
      <c r="E7940" s="72"/>
      <c r="F7940" s="72"/>
      <c r="G7940" s="72"/>
      <c r="H7940" s="72"/>
    </row>
    <row r="7941" spans="1:8" x14ac:dyDescent="0.25">
      <c r="A7941" s="73"/>
      <c r="B7941" s="72"/>
      <c r="C7941" s="72"/>
      <c r="D7941" s="72"/>
      <c r="E7941" s="72"/>
      <c r="F7941" s="72"/>
      <c r="G7941" s="72"/>
      <c r="H7941" s="72"/>
    </row>
    <row r="7942" spans="1:8" x14ac:dyDescent="0.25">
      <c r="A7942" s="73"/>
      <c r="B7942" s="72"/>
      <c r="C7942" s="72"/>
      <c r="D7942" s="72"/>
      <c r="E7942" s="72"/>
      <c r="F7942" s="72"/>
      <c r="G7942" s="72"/>
      <c r="H7942" s="72"/>
    </row>
    <row r="7943" spans="1:8" x14ac:dyDescent="0.25">
      <c r="A7943" s="73"/>
      <c r="B7943" s="72"/>
      <c r="C7943" s="72"/>
      <c r="D7943" s="72"/>
      <c r="E7943" s="72"/>
      <c r="F7943" s="72"/>
      <c r="G7943" s="72"/>
      <c r="H7943" s="72"/>
    </row>
    <row r="7944" spans="1:8" x14ac:dyDescent="0.25">
      <c r="A7944" s="73"/>
      <c r="B7944" s="72"/>
      <c r="C7944" s="72"/>
      <c r="D7944" s="72"/>
      <c r="E7944" s="72"/>
      <c r="F7944" s="72"/>
      <c r="G7944" s="72"/>
      <c r="H7944" s="72"/>
    </row>
    <row r="7945" spans="1:8" x14ac:dyDescent="0.25">
      <c r="A7945" s="73"/>
      <c r="B7945" s="72"/>
      <c r="C7945" s="72"/>
      <c r="D7945" s="72"/>
      <c r="E7945" s="72"/>
      <c r="F7945" s="72"/>
      <c r="G7945" s="72"/>
      <c r="H7945" s="72"/>
    </row>
    <row r="7946" spans="1:8" x14ac:dyDescent="0.25">
      <c r="A7946" s="73"/>
      <c r="B7946" s="72"/>
      <c r="C7946" s="72"/>
      <c r="D7946" s="72"/>
      <c r="E7946" s="72"/>
      <c r="F7946" s="72"/>
      <c r="G7946" s="72"/>
      <c r="H7946" s="72"/>
    </row>
    <row r="7947" spans="1:8" x14ac:dyDescent="0.25">
      <c r="A7947" s="73"/>
      <c r="B7947" s="72"/>
      <c r="C7947" s="72"/>
      <c r="D7947" s="72"/>
      <c r="E7947" s="72"/>
      <c r="F7947" s="72"/>
      <c r="G7947" s="72"/>
      <c r="H7947" s="72"/>
    </row>
    <row r="7948" spans="1:8" x14ac:dyDescent="0.25">
      <c r="A7948" s="73"/>
      <c r="B7948" s="72"/>
      <c r="C7948" s="72"/>
      <c r="D7948" s="72"/>
      <c r="E7948" s="72"/>
      <c r="F7948" s="72"/>
      <c r="G7948" s="72"/>
      <c r="H7948" s="72"/>
    </row>
    <row r="7949" spans="1:8" x14ac:dyDescent="0.25">
      <c r="A7949" s="73"/>
      <c r="B7949" s="72"/>
      <c r="C7949" s="72"/>
      <c r="D7949" s="72"/>
      <c r="E7949" s="72"/>
      <c r="F7949" s="72"/>
      <c r="G7949" s="72"/>
      <c r="H7949" s="72"/>
    </row>
    <row r="7950" spans="1:8" x14ac:dyDescent="0.25">
      <c r="A7950" s="73"/>
      <c r="B7950" s="72"/>
      <c r="C7950" s="72"/>
      <c r="D7950" s="72"/>
      <c r="E7950" s="72"/>
      <c r="F7950" s="72"/>
      <c r="G7950" s="72"/>
      <c r="H7950" s="72"/>
    </row>
    <row r="7951" spans="1:8" x14ac:dyDescent="0.25">
      <c r="A7951" s="73"/>
      <c r="B7951" s="72"/>
      <c r="C7951" s="72"/>
      <c r="D7951" s="72"/>
      <c r="E7951" s="72"/>
      <c r="F7951" s="72"/>
      <c r="G7951" s="72"/>
      <c r="H7951" s="72"/>
    </row>
    <row r="7952" spans="1:8" x14ac:dyDescent="0.25">
      <c r="A7952" s="73"/>
      <c r="B7952" s="72"/>
      <c r="C7952" s="72"/>
      <c r="D7952" s="72"/>
      <c r="E7952" s="72"/>
      <c r="F7952" s="72"/>
      <c r="G7952" s="72"/>
      <c r="H7952" s="72"/>
    </row>
    <row r="7953" spans="1:8" x14ac:dyDescent="0.25">
      <c r="A7953" s="73"/>
      <c r="B7953" s="72"/>
      <c r="C7953" s="72"/>
      <c r="D7953" s="72"/>
      <c r="E7953" s="72"/>
      <c r="F7953" s="72"/>
      <c r="G7953" s="72"/>
      <c r="H7953" s="72"/>
    </row>
    <row r="7954" spans="1:8" x14ac:dyDescent="0.25">
      <c r="A7954" s="73"/>
      <c r="B7954" s="72"/>
      <c r="C7954" s="72"/>
      <c r="D7954" s="72"/>
      <c r="E7954" s="72"/>
      <c r="F7954" s="72"/>
      <c r="G7954" s="72"/>
      <c r="H7954" s="72"/>
    </row>
    <row r="7955" spans="1:8" x14ac:dyDescent="0.25">
      <c r="A7955" s="73"/>
      <c r="B7955" s="72"/>
      <c r="C7955" s="72"/>
      <c r="D7955" s="72"/>
      <c r="E7955" s="72"/>
      <c r="F7955" s="72"/>
      <c r="G7955" s="72"/>
      <c r="H7955" s="72"/>
    </row>
    <row r="7956" spans="1:8" x14ac:dyDescent="0.25">
      <c r="A7956" s="73"/>
      <c r="B7956" s="72"/>
      <c r="C7956" s="72"/>
      <c r="D7956" s="72"/>
      <c r="E7956" s="72"/>
      <c r="F7956" s="72"/>
      <c r="G7956" s="72"/>
      <c r="H7956" s="72"/>
    </row>
    <row r="7957" spans="1:8" x14ac:dyDescent="0.25">
      <c r="A7957" s="73"/>
      <c r="B7957" s="72"/>
      <c r="C7957" s="72"/>
      <c r="D7957" s="72"/>
      <c r="E7957" s="72"/>
      <c r="F7957" s="72"/>
      <c r="G7957" s="72"/>
      <c r="H7957" s="72"/>
    </row>
    <row r="7958" spans="1:8" x14ac:dyDescent="0.25">
      <c r="A7958" s="73"/>
      <c r="B7958" s="72"/>
      <c r="C7958" s="72"/>
      <c r="D7958" s="72"/>
      <c r="E7958" s="72"/>
      <c r="F7958" s="72"/>
      <c r="G7958" s="72"/>
      <c r="H7958" s="72"/>
    </row>
    <row r="7959" spans="1:8" x14ac:dyDescent="0.25">
      <c r="A7959" s="73"/>
      <c r="B7959" s="72"/>
      <c r="C7959" s="72"/>
      <c r="D7959" s="72"/>
      <c r="E7959" s="72"/>
      <c r="F7959" s="72"/>
      <c r="G7959" s="72"/>
      <c r="H7959" s="72"/>
    </row>
    <row r="7960" spans="1:8" x14ac:dyDescent="0.25">
      <c r="A7960" s="73"/>
      <c r="B7960" s="72"/>
      <c r="C7960" s="72"/>
      <c r="D7960" s="72"/>
      <c r="E7960" s="72"/>
      <c r="F7960" s="72"/>
      <c r="G7960" s="72"/>
      <c r="H7960" s="72"/>
    </row>
    <row r="7961" spans="1:8" x14ac:dyDescent="0.25">
      <c r="A7961" s="73"/>
      <c r="B7961" s="72"/>
      <c r="C7961" s="72"/>
      <c r="D7961" s="72"/>
      <c r="E7961" s="72"/>
      <c r="F7961" s="72"/>
      <c r="G7961" s="72"/>
      <c r="H7961" s="72"/>
    </row>
    <row r="7962" spans="1:8" x14ac:dyDescent="0.25">
      <c r="A7962" s="73"/>
      <c r="B7962" s="72"/>
      <c r="C7962" s="72"/>
      <c r="D7962" s="72"/>
      <c r="E7962" s="72"/>
      <c r="F7962" s="72"/>
      <c r="G7962" s="72"/>
      <c r="H7962" s="72"/>
    </row>
    <row r="7963" spans="1:8" x14ac:dyDescent="0.25">
      <c r="A7963" s="73"/>
      <c r="B7963" s="72"/>
      <c r="C7963" s="72"/>
      <c r="D7963" s="72"/>
      <c r="E7963" s="72"/>
      <c r="F7963" s="72"/>
      <c r="G7963" s="72"/>
      <c r="H7963" s="72"/>
    </row>
    <row r="7964" spans="1:8" x14ac:dyDescent="0.25">
      <c r="A7964" s="73"/>
      <c r="B7964" s="72"/>
      <c r="C7964" s="72"/>
      <c r="D7964" s="72"/>
      <c r="E7964" s="72"/>
      <c r="F7964" s="72"/>
      <c r="G7964" s="72"/>
      <c r="H7964" s="72"/>
    </row>
    <row r="7965" spans="1:8" x14ac:dyDescent="0.25">
      <c r="A7965" s="73"/>
      <c r="B7965" s="72"/>
      <c r="C7965" s="72"/>
      <c r="D7965" s="72"/>
      <c r="E7965" s="72"/>
      <c r="F7965" s="72"/>
      <c r="G7965" s="72"/>
      <c r="H7965" s="72"/>
    </row>
    <row r="7966" spans="1:8" x14ac:dyDescent="0.25">
      <c r="A7966" s="73"/>
      <c r="B7966" s="72"/>
      <c r="C7966" s="72"/>
      <c r="D7966" s="72"/>
      <c r="E7966" s="72"/>
      <c r="F7966" s="72"/>
      <c r="G7966" s="72"/>
      <c r="H7966" s="72"/>
    </row>
    <row r="7967" spans="1:8" x14ac:dyDescent="0.25">
      <c r="A7967" s="73"/>
      <c r="B7967" s="72"/>
      <c r="C7967" s="72"/>
      <c r="D7967" s="72"/>
      <c r="E7967" s="72"/>
      <c r="F7967" s="72"/>
      <c r="G7967" s="72"/>
      <c r="H7967" s="72"/>
    </row>
    <row r="7968" spans="1:8" x14ac:dyDescent="0.25">
      <c r="A7968" s="73"/>
      <c r="B7968" s="72"/>
      <c r="C7968" s="72"/>
      <c r="D7968" s="72"/>
      <c r="E7968" s="72"/>
      <c r="F7968" s="72"/>
      <c r="G7968" s="72"/>
      <c r="H7968" s="72"/>
    </row>
    <row r="7969" spans="1:8" x14ac:dyDescent="0.25">
      <c r="A7969" s="73"/>
      <c r="B7969" s="72"/>
      <c r="C7969" s="72"/>
      <c r="D7969" s="72"/>
      <c r="E7969" s="72"/>
      <c r="F7969" s="72"/>
      <c r="G7969" s="72"/>
      <c r="H7969" s="72"/>
    </row>
    <row r="7970" spans="1:8" x14ac:dyDescent="0.25">
      <c r="A7970" s="73"/>
      <c r="B7970" s="72"/>
      <c r="C7970" s="72"/>
      <c r="D7970" s="72"/>
      <c r="E7970" s="72"/>
      <c r="F7970" s="72"/>
      <c r="G7970" s="72"/>
      <c r="H7970" s="72"/>
    </row>
    <row r="7971" spans="1:8" x14ac:dyDescent="0.25">
      <c r="A7971" s="73"/>
      <c r="B7971" s="72"/>
      <c r="C7971" s="72"/>
      <c r="D7971" s="72"/>
      <c r="E7971" s="72"/>
      <c r="F7971" s="72"/>
      <c r="G7971" s="72"/>
      <c r="H7971" s="72"/>
    </row>
    <row r="7972" spans="1:8" x14ac:dyDescent="0.25">
      <c r="A7972" s="73"/>
      <c r="B7972" s="72"/>
      <c r="C7972" s="72"/>
      <c r="D7972" s="72"/>
      <c r="E7972" s="72"/>
      <c r="F7972" s="72"/>
      <c r="G7972" s="72"/>
      <c r="H7972" s="72"/>
    </row>
    <row r="7973" spans="1:8" x14ac:dyDescent="0.25">
      <c r="A7973" s="73"/>
      <c r="B7973" s="72"/>
      <c r="C7973" s="72"/>
      <c r="D7973" s="72"/>
      <c r="E7973" s="72"/>
      <c r="F7973" s="72"/>
      <c r="G7973" s="72"/>
      <c r="H7973" s="72"/>
    </row>
    <row r="7974" spans="1:8" x14ac:dyDescent="0.25">
      <c r="A7974" s="73"/>
      <c r="B7974" s="72"/>
      <c r="C7974" s="72"/>
      <c r="D7974" s="72"/>
      <c r="E7974" s="72"/>
      <c r="F7974" s="72"/>
      <c r="G7974" s="72"/>
      <c r="H7974" s="72"/>
    </row>
    <row r="7975" spans="1:8" x14ac:dyDescent="0.25">
      <c r="A7975" s="73"/>
      <c r="B7975" s="72"/>
      <c r="C7975" s="72"/>
      <c r="D7975" s="72"/>
      <c r="E7975" s="72"/>
      <c r="F7975" s="72"/>
      <c r="G7975" s="72"/>
      <c r="H7975" s="72"/>
    </row>
    <row r="7976" spans="1:8" x14ac:dyDescent="0.25">
      <c r="A7976" s="73"/>
      <c r="B7976" s="72"/>
      <c r="C7976" s="72"/>
      <c r="D7976" s="72"/>
      <c r="E7976" s="72"/>
      <c r="F7976" s="72"/>
      <c r="G7976" s="72"/>
      <c r="H7976" s="72"/>
    </row>
    <row r="7977" spans="1:8" x14ac:dyDescent="0.25">
      <c r="A7977" s="73"/>
      <c r="B7977" s="72"/>
      <c r="C7977" s="72"/>
      <c r="D7977" s="72"/>
      <c r="E7977" s="72"/>
      <c r="F7977" s="72"/>
      <c r="G7977" s="72"/>
      <c r="H7977" s="72"/>
    </row>
    <row r="7978" spans="1:8" x14ac:dyDescent="0.25">
      <c r="A7978" s="73"/>
      <c r="B7978" s="72"/>
      <c r="C7978" s="72"/>
      <c r="D7978" s="72"/>
      <c r="E7978" s="72"/>
      <c r="F7978" s="72"/>
      <c r="G7978" s="72"/>
      <c r="H7978" s="72"/>
    </row>
    <row r="7979" spans="1:8" x14ac:dyDescent="0.25">
      <c r="A7979" s="73"/>
      <c r="B7979" s="72"/>
      <c r="C7979" s="72"/>
      <c r="D7979" s="72"/>
      <c r="E7979" s="72"/>
      <c r="F7979" s="72"/>
      <c r="G7979" s="72"/>
      <c r="H7979" s="72"/>
    </row>
    <row r="7980" spans="1:8" x14ac:dyDescent="0.25">
      <c r="A7980" s="73"/>
      <c r="B7980" s="72"/>
      <c r="C7980" s="72"/>
      <c r="D7980" s="72"/>
      <c r="E7980" s="72"/>
      <c r="F7980" s="72"/>
      <c r="G7980" s="72"/>
      <c r="H7980" s="72"/>
    </row>
    <row r="7981" spans="1:8" x14ac:dyDescent="0.25">
      <c r="A7981" s="73"/>
      <c r="B7981" s="72"/>
      <c r="C7981" s="72"/>
      <c r="D7981" s="72"/>
      <c r="E7981" s="72"/>
      <c r="F7981" s="72"/>
      <c r="G7981" s="72"/>
      <c r="H7981" s="72"/>
    </row>
    <row r="7982" spans="1:8" x14ac:dyDescent="0.25">
      <c r="A7982" s="73"/>
      <c r="B7982" s="72"/>
      <c r="C7982" s="72"/>
      <c r="D7982" s="72"/>
      <c r="E7982" s="72"/>
      <c r="F7982" s="72"/>
      <c r="G7982" s="72"/>
      <c r="H7982" s="72"/>
    </row>
    <row r="7983" spans="1:8" x14ac:dyDescent="0.25">
      <c r="A7983" s="73"/>
      <c r="B7983" s="72"/>
      <c r="C7983" s="72"/>
      <c r="D7983" s="72"/>
      <c r="E7983" s="72"/>
      <c r="F7983" s="72"/>
      <c r="G7983" s="72"/>
      <c r="H7983" s="72"/>
    </row>
    <row r="7984" spans="1:8" x14ac:dyDescent="0.25">
      <c r="A7984" s="73"/>
      <c r="B7984" s="72"/>
      <c r="C7984" s="72"/>
      <c r="D7984" s="72"/>
      <c r="E7984" s="72"/>
      <c r="F7984" s="72"/>
      <c r="G7984" s="72"/>
      <c r="H7984" s="72"/>
    </row>
    <row r="7985" spans="1:8" x14ac:dyDescent="0.25">
      <c r="A7985" s="73"/>
      <c r="B7985" s="72"/>
      <c r="C7985" s="72"/>
      <c r="D7985" s="72"/>
      <c r="E7985" s="72"/>
      <c r="F7985" s="72"/>
      <c r="G7985" s="72"/>
      <c r="H7985" s="72"/>
    </row>
    <row r="7986" spans="1:8" x14ac:dyDescent="0.25">
      <c r="A7986" s="73"/>
      <c r="B7986" s="72"/>
      <c r="C7986" s="72"/>
      <c r="D7986" s="72"/>
      <c r="E7986" s="72"/>
      <c r="F7986" s="72"/>
      <c r="G7986" s="72"/>
      <c r="H7986" s="72"/>
    </row>
    <row r="7987" spans="1:8" x14ac:dyDescent="0.25">
      <c r="A7987" s="73"/>
      <c r="B7987" s="72"/>
      <c r="C7987" s="72"/>
      <c r="D7987" s="72"/>
      <c r="E7987" s="72"/>
      <c r="F7987" s="72"/>
      <c r="G7987" s="72"/>
      <c r="H7987" s="72"/>
    </row>
    <row r="7988" spans="1:8" x14ac:dyDescent="0.25">
      <c r="A7988" s="73"/>
      <c r="B7988" s="72"/>
      <c r="C7988" s="72"/>
      <c r="D7988" s="72"/>
      <c r="E7988" s="72"/>
      <c r="F7988" s="72"/>
      <c r="G7988" s="72"/>
      <c r="H7988" s="72"/>
    </row>
    <row r="7989" spans="1:8" x14ac:dyDescent="0.25">
      <c r="A7989" s="73"/>
      <c r="B7989" s="72"/>
      <c r="C7989" s="72"/>
      <c r="D7989" s="72"/>
      <c r="E7989" s="72"/>
      <c r="F7989" s="72"/>
      <c r="G7989" s="72"/>
      <c r="H7989" s="72"/>
    </row>
    <row r="7990" spans="1:8" x14ac:dyDescent="0.25">
      <c r="A7990" s="73"/>
      <c r="B7990" s="72"/>
      <c r="C7990" s="72"/>
      <c r="D7990" s="72"/>
      <c r="E7990" s="72"/>
      <c r="F7990" s="72"/>
      <c r="G7990" s="72"/>
      <c r="H7990" s="72"/>
    </row>
    <row r="7991" spans="1:8" x14ac:dyDescent="0.25">
      <c r="A7991" s="73"/>
      <c r="B7991" s="72"/>
      <c r="C7991" s="72"/>
      <c r="D7991" s="72"/>
      <c r="E7991" s="72"/>
      <c r="F7991" s="72"/>
      <c r="G7991" s="72"/>
      <c r="H7991" s="72"/>
    </row>
    <row r="7992" spans="1:8" x14ac:dyDescent="0.25">
      <c r="A7992" s="73"/>
      <c r="B7992" s="72"/>
      <c r="C7992" s="72"/>
      <c r="D7992" s="72"/>
      <c r="E7992" s="72"/>
      <c r="F7992" s="72"/>
      <c r="G7992" s="72"/>
      <c r="H7992" s="72"/>
    </row>
    <row r="7993" spans="1:8" x14ac:dyDescent="0.25">
      <c r="A7993" s="73"/>
      <c r="B7993" s="72"/>
      <c r="C7993" s="72"/>
      <c r="D7993" s="72"/>
      <c r="E7993" s="72"/>
      <c r="F7993" s="72"/>
      <c r="G7993" s="72"/>
      <c r="H7993" s="72"/>
    </row>
    <row r="7994" spans="1:8" x14ac:dyDescent="0.25">
      <c r="A7994" s="73"/>
      <c r="B7994" s="72"/>
      <c r="C7994" s="72"/>
      <c r="D7994" s="72"/>
      <c r="E7994" s="72"/>
      <c r="F7994" s="72"/>
      <c r="G7994" s="72"/>
      <c r="H7994" s="72"/>
    </row>
    <row r="7995" spans="1:8" x14ac:dyDescent="0.25">
      <c r="A7995" s="73"/>
      <c r="B7995" s="72"/>
      <c r="C7995" s="72"/>
      <c r="D7995" s="72"/>
      <c r="E7995" s="72"/>
      <c r="F7995" s="72"/>
      <c r="G7995" s="72"/>
      <c r="H7995" s="72"/>
    </row>
    <row r="7996" spans="1:8" x14ac:dyDescent="0.25">
      <c r="A7996" s="73"/>
      <c r="B7996" s="72"/>
      <c r="C7996" s="72"/>
      <c r="D7996" s="72"/>
      <c r="E7996" s="72"/>
      <c r="F7996" s="72"/>
      <c r="G7996" s="72"/>
      <c r="H7996" s="72"/>
    </row>
    <row r="7997" spans="1:8" x14ac:dyDescent="0.25">
      <c r="A7997" s="73"/>
      <c r="B7997" s="72"/>
      <c r="C7997" s="72"/>
      <c r="D7997" s="72"/>
      <c r="E7997" s="72"/>
      <c r="F7997" s="72"/>
      <c r="G7997" s="72"/>
      <c r="H7997" s="72"/>
    </row>
    <row r="7998" spans="1:8" x14ac:dyDescent="0.25">
      <c r="A7998" s="73"/>
      <c r="B7998" s="72"/>
      <c r="C7998" s="72"/>
      <c r="D7998" s="72"/>
      <c r="E7998" s="72"/>
      <c r="F7998" s="72"/>
      <c r="G7998" s="72"/>
      <c r="H7998" s="72"/>
    </row>
    <row r="7999" spans="1:8" x14ac:dyDescent="0.25">
      <c r="A7999" s="73"/>
      <c r="B7999" s="72"/>
      <c r="C7999" s="72"/>
      <c r="D7999" s="72"/>
      <c r="E7999" s="72"/>
      <c r="F7999" s="72"/>
      <c r="G7999" s="72"/>
      <c r="H7999" s="72"/>
    </row>
    <row r="8000" spans="1:8" x14ac:dyDescent="0.25">
      <c r="A8000" s="73"/>
      <c r="B8000" s="72"/>
      <c r="C8000" s="72"/>
      <c r="D8000" s="72"/>
      <c r="E8000" s="72"/>
      <c r="F8000" s="72"/>
      <c r="G8000" s="72"/>
      <c r="H8000" s="72"/>
    </row>
    <row r="8001" spans="1:8" x14ac:dyDescent="0.25">
      <c r="A8001" s="73"/>
      <c r="B8001" s="72"/>
      <c r="C8001" s="72"/>
      <c r="D8001" s="72"/>
      <c r="E8001" s="72"/>
      <c r="F8001" s="72"/>
      <c r="G8001" s="72"/>
      <c r="H8001" s="72"/>
    </row>
    <row r="8002" spans="1:8" x14ac:dyDescent="0.25">
      <c r="A8002" s="73"/>
      <c r="B8002" s="72"/>
      <c r="C8002" s="72"/>
      <c r="D8002" s="72"/>
      <c r="E8002" s="72"/>
      <c r="F8002" s="72"/>
      <c r="G8002" s="72"/>
      <c r="H8002" s="72"/>
    </row>
    <row r="8003" spans="1:8" x14ac:dyDescent="0.25">
      <c r="A8003" s="73"/>
      <c r="B8003" s="72"/>
      <c r="C8003" s="72"/>
      <c r="D8003" s="72"/>
      <c r="E8003" s="72"/>
      <c r="F8003" s="72"/>
      <c r="G8003" s="72"/>
      <c r="H8003" s="72"/>
    </row>
    <row r="8004" spans="1:8" x14ac:dyDescent="0.25">
      <c r="A8004" s="73"/>
      <c r="B8004" s="72"/>
      <c r="C8004" s="72"/>
      <c r="D8004" s="72"/>
      <c r="E8004" s="72"/>
      <c r="F8004" s="72"/>
      <c r="G8004" s="72"/>
      <c r="H8004" s="72"/>
    </row>
    <row r="8005" spans="1:8" x14ac:dyDescent="0.25">
      <c r="A8005" s="73"/>
      <c r="B8005" s="72"/>
      <c r="C8005" s="72"/>
      <c r="D8005" s="72"/>
      <c r="E8005" s="72"/>
      <c r="F8005" s="72"/>
      <c r="G8005" s="72"/>
      <c r="H8005" s="72"/>
    </row>
    <row r="8006" spans="1:8" x14ac:dyDescent="0.25">
      <c r="A8006" s="73"/>
      <c r="B8006" s="72"/>
      <c r="C8006" s="72"/>
      <c r="D8006" s="72"/>
      <c r="E8006" s="72"/>
      <c r="F8006" s="72"/>
      <c r="G8006" s="72"/>
      <c r="H8006" s="72"/>
    </row>
    <row r="8007" spans="1:8" x14ac:dyDescent="0.25">
      <c r="A8007" s="73"/>
      <c r="B8007" s="72"/>
      <c r="C8007" s="72"/>
      <c r="D8007" s="72"/>
      <c r="E8007" s="72"/>
      <c r="F8007" s="72"/>
      <c r="G8007" s="72"/>
      <c r="H8007" s="72"/>
    </row>
    <row r="8008" spans="1:8" x14ac:dyDescent="0.25">
      <c r="A8008" s="73"/>
      <c r="B8008" s="72"/>
      <c r="C8008" s="72"/>
      <c r="D8008" s="72"/>
      <c r="E8008" s="72"/>
      <c r="F8008" s="72"/>
      <c r="G8008" s="72"/>
      <c r="H8008" s="72"/>
    </row>
    <row r="8009" spans="1:8" x14ac:dyDescent="0.25">
      <c r="A8009" s="73"/>
      <c r="B8009" s="72"/>
      <c r="C8009" s="72"/>
      <c r="D8009" s="72"/>
      <c r="E8009" s="72"/>
      <c r="F8009" s="72"/>
      <c r="G8009" s="72"/>
      <c r="H8009" s="72"/>
    </row>
    <row r="8010" spans="1:8" x14ac:dyDescent="0.25">
      <c r="A8010" s="73"/>
      <c r="B8010" s="72"/>
      <c r="C8010" s="72"/>
      <c r="D8010" s="72"/>
      <c r="E8010" s="72"/>
      <c r="F8010" s="72"/>
      <c r="G8010" s="72"/>
      <c r="H8010" s="72"/>
    </row>
    <row r="8011" spans="1:8" x14ac:dyDescent="0.25">
      <c r="A8011" s="73"/>
      <c r="B8011" s="72"/>
      <c r="C8011" s="72"/>
      <c r="D8011" s="72"/>
      <c r="E8011" s="72"/>
      <c r="F8011" s="72"/>
      <c r="G8011" s="72"/>
      <c r="H8011" s="72"/>
    </row>
    <row r="8012" spans="1:8" x14ac:dyDescent="0.25">
      <c r="A8012" s="73"/>
      <c r="B8012" s="72"/>
      <c r="C8012" s="72"/>
      <c r="D8012" s="72"/>
      <c r="E8012" s="72"/>
      <c r="F8012" s="72"/>
      <c r="G8012" s="72"/>
      <c r="H8012" s="72"/>
    </row>
    <row r="8013" spans="1:8" x14ac:dyDescent="0.25">
      <c r="A8013" s="73"/>
      <c r="B8013" s="72"/>
      <c r="C8013" s="72"/>
      <c r="D8013" s="72"/>
      <c r="E8013" s="72"/>
      <c r="F8013" s="72"/>
      <c r="G8013" s="72"/>
      <c r="H8013" s="72"/>
    </row>
    <row r="8014" spans="1:8" x14ac:dyDescent="0.25">
      <c r="A8014" s="73"/>
      <c r="B8014" s="72"/>
      <c r="C8014" s="72"/>
      <c r="D8014" s="72"/>
      <c r="E8014" s="72"/>
      <c r="F8014" s="72"/>
      <c r="G8014" s="72"/>
      <c r="H8014" s="72"/>
    </row>
    <row r="8015" spans="1:8" x14ac:dyDescent="0.25">
      <c r="A8015" s="73"/>
      <c r="B8015" s="72"/>
      <c r="C8015" s="72"/>
      <c r="D8015" s="72"/>
      <c r="E8015" s="72"/>
      <c r="F8015" s="72"/>
      <c r="G8015" s="72"/>
      <c r="H8015" s="72"/>
    </row>
    <row r="8016" spans="1:8" x14ac:dyDescent="0.25">
      <c r="A8016" s="73"/>
      <c r="B8016" s="72"/>
      <c r="C8016" s="72"/>
      <c r="D8016" s="72"/>
      <c r="E8016" s="72"/>
      <c r="F8016" s="72"/>
      <c r="G8016" s="72"/>
      <c r="H8016" s="72"/>
    </row>
    <row r="8017" spans="1:8" x14ac:dyDescent="0.25">
      <c r="A8017" s="73"/>
      <c r="B8017" s="72"/>
      <c r="C8017" s="72"/>
      <c r="D8017" s="72"/>
      <c r="E8017" s="72"/>
      <c r="F8017" s="72"/>
      <c r="G8017" s="72"/>
      <c r="H8017" s="72"/>
    </row>
    <row r="8018" spans="1:8" x14ac:dyDescent="0.25">
      <c r="A8018" s="73"/>
      <c r="B8018" s="72"/>
      <c r="C8018" s="72"/>
      <c r="D8018" s="72"/>
      <c r="E8018" s="72"/>
      <c r="F8018" s="72"/>
      <c r="G8018" s="72"/>
      <c r="H8018" s="72"/>
    </row>
    <row r="8019" spans="1:8" x14ac:dyDescent="0.25">
      <c r="A8019" s="73"/>
      <c r="B8019" s="72"/>
      <c r="C8019" s="72"/>
      <c r="D8019" s="72"/>
      <c r="E8019" s="72"/>
      <c r="F8019" s="72"/>
      <c r="G8019" s="72"/>
      <c r="H8019" s="72"/>
    </row>
    <row r="8020" spans="1:8" x14ac:dyDescent="0.25">
      <c r="A8020" s="73"/>
      <c r="B8020" s="72"/>
      <c r="C8020" s="72"/>
      <c r="D8020" s="72"/>
      <c r="E8020" s="72"/>
      <c r="F8020" s="72"/>
      <c r="G8020" s="72"/>
      <c r="H8020" s="72"/>
    </row>
    <row r="8021" spans="1:8" x14ac:dyDescent="0.25">
      <c r="A8021" s="73"/>
      <c r="B8021" s="72"/>
      <c r="C8021" s="72"/>
      <c r="D8021" s="72"/>
      <c r="E8021" s="72"/>
      <c r="F8021" s="72"/>
      <c r="G8021" s="72"/>
      <c r="H8021" s="72"/>
    </row>
    <row r="8022" spans="1:8" x14ac:dyDescent="0.25">
      <c r="A8022" s="73"/>
      <c r="B8022" s="72"/>
      <c r="C8022" s="72"/>
      <c r="D8022" s="72"/>
      <c r="E8022" s="72"/>
      <c r="F8022" s="72"/>
      <c r="G8022" s="72"/>
      <c r="H8022" s="72"/>
    </row>
    <row r="8023" spans="1:8" x14ac:dyDescent="0.25">
      <c r="A8023" s="73"/>
      <c r="B8023" s="72"/>
      <c r="C8023" s="72"/>
      <c r="D8023" s="72"/>
      <c r="E8023" s="72"/>
      <c r="F8023" s="72"/>
      <c r="G8023" s="72"/>
      <c r="H8023" s="72"/>
    </row>
    <row r="8024" spans="1:8" x14ac:dyDescent="0.25">
      <c r="A8024" s="73"/>
      <c r="B8024" s="72"/>
      <c r="C8024" s="72"/>
      <c r="D8024" s="72"/>
      <c r="E8024" s="72"/>
      <c r="F8024" s="72"/>
      <c r="G8024" s="72"/>
      <c r="H8024" s="72"/>
    </row>
    <row r="8025" spans="1:8" x14ac:dyDescent="0.25">
      <c r="A8025" s="73"/>
      <c r="B8025" s="72"/>
      <c r="C8025" s="72"/>
      <c r="D8025" s="72"/>
      <c r="E8025" s="72"/>
      <c r="F8025" s="72"/>
      <c r="G8025" s="72"/>
      <c r="H8025" s="72"/>
    </row>
    <row r="8026" spans="1:8" x14ac:dyDescent="0.25">
      <c r="A8026" s="73"/>
      <c r="B8026" s="72"/>
      <c r="C8026" s="72"/>
      <c r="D8026" s="72"/>
      <c r="E8026" s="72"/>
      <c r="F8026" s="72"/>
      <c r="G8026" s="72"/>
      <c r="H8026" s="72"/>
    </row>
    <row r="8027" spans="1:8" x14ac:dyDescent="0.25">
      <c r="A8027" s="73"/>
      <c r="B8027" s="72"/>
      <c r="C8027" s="72"/>
      <c r="D8027" s="72"/>
      <c r="E8027" s="72"/>
      <c r="F8027" s="72"/>
      <c r="G8027" s="72"/>
      <c r="H8027" s="72"/>
    </row>
    <row r="8028" spans="1:8" x14ac:dyDescent="0.25">
      <c r="A8028" s="73"/>
      <c r="B8028" s="72"/>
      <c r="C8028" s="72"/>
      <c r="D8028" s="72"/>
      <c r="E8028" s="72"/>
      <c r="F8028" s="72"/>
      <c r="G8028" s="72"/>
      <c r="H8028" s="72"/>
    </row>
    <row r="8029" spans="1:8" x14ac:dyDescent="0.25">
      <c r="A8029" s="73"/>
      <c r="B8029" s="72"/>
      <c r="C8029" s="72"/>
      <c r="D8029" s="72"/>
      <c r="E8029" s="72"/>
      <c r="F8029" s="72"/>
      <c r="G8029" s="72"/>
      <c r="H8029" s="72"/>
    </row>
    <row r="8030" spans="1:8" x14ac:dyDescent="0.25">
      <c r="A8030" s="73"/>
      <c r="B8030" s="72"/>
      <c r="C8030" s="72"/>
      <c r="D8030" s="72"/>
      <c r="E8030" s="72"/>
      <c r="F8030" s="72"/>
      <c r="G8030" s="72"/>
      <c r="H8030" s="72"/>
    </row>
    <row r="8031" spans="1:8" x14ac:dyDescent="0.25">
      <c r="A8031" s="73"/>
      <c r="B8031" s="72"/>
      <c r="C8031" s="72"/>
      <c r="D8031" s="72"/>
      <c r="E8031" s="72"/>
      <c r="F8031" s="72"/>
      <c r="G8031" s="72"/>
      <c r="H8031" s="72"/>
    </row>
    <row r="8032" spans="1:8" x14ac:dyDescent="0.25">
      <c r="A8032" s="73"/>
      <c r="B8032" s="72"/>
      <c r="C8032" s="72"/>
      <c r="D8032" s="72"/>
      <c r="E8032" s="72"/>
      <c r="F8032" s="72"/>
      <c r="G8032" s="72"/>
      <c r="H8032" s="72"/>
    </row>
    <row r="8033" spans="1:8" x14ac:dyDescent="0.25">
      <c r="A8033" s="73"/>
      <c r="B8033" s="72"/>
      <c r="C8033" s="72"/>
      <c r="D8033" s="72"/>
      <c r="E8033" s="72"/>
      <c r="F8033" s="72"/>
      <c r="G8033" s="72"/>
      <c r="H8033" s="72"/>
    </row>
    <row r="8034" spans="1:8" x14ac:dyDescent="0.25">
      <c r="A8034" s="73"/>
      <c r="B8034" s="72"/>
      <c r="C8034" s="72"/>
      <c r="D8034" s="72"/>
      <c r="E8034" s="72"/>
      <c r="F8034" s="72"/>
      <c r="G8034" s="72"/>
      <c r="H8034" s="72"/>
    </row>
    <row r="8035" spans="1:8" x14ac:dyDescent="0.25">
      <c r="A8035" s="73"/>
      <c r="B8035" s="72"/>
      <c r="C8035" s="72"/>
      <c r="D8035" s="72"/>
      <c r="E8035" s="72"/>
      <c r="F8035" s="72"/>
      <c r="G8035" s="72"/>
      <c r="H8035" s="72"/>
    </row>
    <row r="8036" spans="1:8" x14ac:dyDescent="0.25">
      <c r="A8036" s="73"/>
      <c r="B8036" s="72"/>
      <c r="C8036" s="72"/>
      <c r="D8036" s="72"/>
      <c r="E8036" s="72"/>
      <c r="F8036" s="72"/>
      <c r="G8036" s="72"/>
      <c r="H8036" s="72"/>
    </row>
    <row r="8037" spans="1:8" x14ac:dyDescent="0.25">
      <c r="A8037" s="73"/>
      <c r="B8037" s="72"/>
      <c r="C8037" s="72"/>
      <c r="D8037" s="72"/>
      <c r="E8037" s="72"/>
      <c r="F8037" s="72"/>
      <c r="G8037" s="72"/>
      <c r="H8037" s="72"/>
    </row>
    <row r="8038" spans="1:8" x14ac:dyDescent="0.25">
      <c r="A8038" s="73"/>
      <c r="B8038" s="72"/>
      <c r="C8038" s="72"/>
      <c r="D8038" s="72"/>
      <c r="E8038" s="72"/>
      <c r="F8038" s="72"/>
      <c r="G8038" s="72"/>
      <c r="H8038" s="72"/>
    </row>
    <row r="8039" spans="1:8" x14ac:dyDescent="0.25">
      <c r="A8039" s="73"/>
      <c r="B8039" s="72"/>
      <c r="C8039" s="72"/>
      <c r="D8039" s="72"/>
      <c r="E8039" s="72"/>
      <c r="F8039" s="72"/>
      <c r="G8039" s="72"/>
      <c r="H8039" s="72"/>
    </row>
    <row r="8040" spans="1:8" x14ac:dyDescent="0.25">
      <c r="A8040" s="73"/>
      <c r="B8040" s="72"/>
      <c r="C8040" s="72"/>
      <c r="D8040" s="72"/>
      <c r="E8040" s="72"/>
      <c r="F8040" s="72"/>
      <c r="G8040" s="72"/>
      <c r="H8040" s="72"/>
    </row>
    <row r="8041" spans="1:8" x14ac:dyDescent="0.25">
      <c r="A8041" s="73"/>
      <c r="B8041" s="72"/>
      <c r="C8041" s="72"/>
      <c r="D8041" s="72"/>
      <c r="E8041" s="72"/>
      <c r="F8041" s="72"/>
      <c r="G8041" s="72"/>
      <c r="H8041" s="72"/>
    </row>
    <row r="8042" spans="1:8" x14ac:dyDescent="0.25">
      <c r="A8042" s="73"/>
      <c r="B8042" s="72"/>
      <c r="C8042" s="72"/>
      <c r="D8042" s="72"/>
      <c r="E8042" s="72"/>
      <c r="F8042" s="72"/>
      <c r="G8042" s="72"/>
      <c r="H8042" s="72"/>
    </row>
    <row r="8043" spans="1:8" x14ac:dyDescent="0.25">
      <c r="A8043" s="73"/>
      <c r="B8043" s="72"/>
      <c r="C8043" s="72"/>
      <c r="D8043" s="72"/>
      <c r="E8043" s="72"/>
      <c r="F8043" s="72"/>
      <c r="G8043" s="72"/>
      <c r="H8043" s="72"/>
    </row>
    <row r="8044" spans="1:8" x14ac:dyDescent="0.25">
      <c r="A8044" s="73"/>
      <c r="B8044" s="72"/>
      <c r="C8044" s="72"/>
      <c r="D8044" s="72"/>
      <c r="E8044" s="72"/>
      <c r="F8044" s="72"/>
      <c r="G8044" s="72"/>
      <c r="H8044" s="72"/>
    </row>
    <row r="8045" spans="1:8" x14ac:dyDescent="0.25">
      <c r="A8045" s="73"/>
      <c r="B8045" s="72"/>
      <c r="C8045" s="72"/>
      <c r="D8045" s="72"/>
      <c r="E8045" s="72"/>
      <c r="F8045" s="72"/>
      <c r="G8045" s="72"/>
      <c r="H8045" s="72"/>
    </row>
    <row r="8046" spans="1:8" x14ac:dyDescent="0.25">
      <c r="A8046" s="73"/>
      <c r="B8046" s="72"/>
      <c r="C8046" s="72"/>
      <c r="D8046" s="72"/>
      <c r="E8046" s="72"/>
      <c r="F8046" s="72"/>
      <c r="G8046" s="72"/>
      <c r="H8046" s="72"/>
    </row>
    <row r="8047" spans="1:8" x14ac:dyDescent="0.25">
      <c r="A8047" s="73"/>
      <c r="B8047" s="72"/>
      <c r="C8047" s="72"/>
      <c r="D8047" s="72"/>
      <c r="E8047" s="72"/>
      <c r="F8047" s="72"/>
      <c r="G8047" s="72"/>
      <c r="H8047" s="72"/>
    </row>
    <row r="8048" spans="1:8" x14ac:dyDescent="0.25">
      <c r="A8048" s="73"/>
      <c r="B8048" s="72"/>
      <c r="C8048" s="72"/>
      <c r="D8048" s="72"/>
      <c r="E8048" s="72"/>
      <c r="F8048" s="72"/>
      <c r="G8048" s="72"/>
      <c r="H8048" s="72"/>
    </row>
    <row r="8049" spans="1:8" x14ac:dyDescent="0.25">
      <c r="A8049" s="73"/>
      <c r="B8049" s="72"/>
      <c r="C8049" s="72"/>
      <c r="D8049" s="72"/>
      <c r="E8049" s="72"/>
      <c r="F8049" s="72"/>
      <c r="G8049" s="72"/>
      <c r="H8049" s="72"/>
    </row>
    <row r="8050" spans="1:8" x14ac:dyDescent="0.25">
      <c r="A8050" s="73"/>
      <c r="B8050" s="72"/>
      <c r="C8050" s="72"/>
      <c r="D8050" s="72"/>
      <c r="E8050" s="72"/>
      <c r="F8050" s="72"/>
      <c r="G8050" s="72"/>
      <c r="H8050" s="72"/>
    </row>
    <row r="8051" spans="1:8" x14ac:dyDescent="0.25">
      <c r="A8051" s="73"/>
      <c r="B8051" s="72"/>
      <c r="C8051" s="72"/>
      <c r="D8051" s="72"/>
      <c r="E8051" s="72"/>
      <c r="F8051" s="72"/>
      <c r="G8051" s="72"/>
      <c r="H8051" s="72"/>
    </row>
    <row r="8052" spans="1:8" x14ac:dyDescent="0.25">
      <c r="A8052" s="73"/>
      <c r="B8052" s="72"/>
      <c r="C8052" s="72"/>
      <c r="D8052" s="72"/>
      <c r="E8052" s="72"/>
      <c r="F8052" s="72"/>
      <c r="G8052" s="72"/>
      <c r="H8052" s="72"/>
    </row>
    <row r="8053" spans="1:8" x14ac:dyDescent="0.25">
      <c r="A8053" s="73"/>
      <c r="B8053" s="72"/>
      <c r="C8053" s="72"/>
      <c r="D8053" s="72"/>
      <c r="E8053" s="72"/>
      <c r="F8053" s="72"/>
      <c r="G8053" s="72"/>
      <c r="H8053" s="72"/>
    </row>
    <row r="8054" spans="1:8" x14ac:dyDescent="0.25">
      <c r="A8054" s="73"/>
      <c r="B8054" s="72"/>
      <c r="C8054" s="72"/>
      <c r="D8054" s="72"/>
      <c r="E8054" s="72"/>
      <c r="F8054" s="72"/>
      <c r="G8054" s="72"/>
      <c r="H8054" s="72"/>
    </row>
    <row r="8055" spans="1:8" x14ac:dyDescent="0.25">
      <c r="A8055" s="73"/>
      <c r="B8055" s="72"/>
      <c r="C8055" s="72"/>
      <c r="D8055" s="72"/>
      <c r="E8055" s="72"/>
      <c r="F8055" s="72"/>
      <c r="G8055" s="72"/>
      <c r="H8055" s="72"/>
    </row>
    <row r="8056" spans="1:8" x14ac:dyDescent="0.25">
      <c r="A8056" s="73"/>
      <c r="B8056" s="72"/>
      <c r="C8056" s="72"/>
      <c r="D8056" s="72"/>
      <c r="E8056" s="72"/>
      <c r="F8056" s="72"/>
      <c r="G8056" s="72"/>
      <c r="H8056" s="72"/>
    </row>
    <row r="8057" spans="1:8" x14ac:dyDescent="0.25">
      <c r="A8057" s="73"/>
      <c r="B8057" s="72"/>
      <c r="C8057" s="72"/>
      <c r="D8057" s="72"/>
      <c r="E8057" s="72"/>
      <c r="F8057" s="72"/>
      <c r="G8057" s="72"/>
      <c r="H8057" s="72"/>
    </row>
    <row r="8058" spans="1:8" x14ac:dyDescent="0.25">
      <c r="A8058" s="73"/>
      <c r="B8058" s="72"/>
      <c r="C8058" s="72"/>
      <c r="D8058" s="72"/>
      <c r="E8058" s="72"/>
      <c r="F8058" s="72"/>
      <c r="G8058" s="72"/>
      <c r="H8058" s="72"/>
    </row>
    <row r="8059" spans="1:8" x14ac:dyDescent="0.25">
      <c r="A8059" s="73"/>
      <c r="B8059" s="72"/>
      <c r="C8059" s="72"/>
      <c r="D8059" s="72"/>
      <c r="E8059" s="72"/>
      <c r="F8059" s="72"/>
      <c r="G8059" s="72"/>
      <c r="H8059" s="72"/>
    </row>
    <row r="8060" spans="1:8" x14ac:dyDescent="0.25">
      <c r="A8060" s="73"/>
      <c r="B8060" s="72"/>
      <c r="C8060" s="72"/>
      <c r="D8060" s="72"/>
      <c r="E8060" s="72"/>
      <c r="F8060" s="72"/>
      <c r="G8060" s="72"/>
      <c r="H8060" s="72"/>
    </row>
    <row r="8061" spans="1:8" x14ac:dyDescent="0.25">
      <c r="A8061" s="73"/>
      <c r="B8061" s="72"/>
      <c r="C8061" s="72"/>
      <c r="D8061" s="72"/>
      <c r="E8061" s="72"/>
      <c r="F8061" s="72"/>
      <c r="G8061" s="72"/>
      <c r="H8061" s="72"/>
    </row>
    <row r="8062" spans="1:8" x14ac:dyDescent="0.25">
      <c r="A8062" s="73"/>
      <c r="B8062" s="72"/>
      <c r="C8062" s="72"/>
      <c r="D8062" s="72"/>
      <c r="E8062" s="72"/>
      <c r="F8062" s="72"/>
      <c r="G8062" s="72"/>
      <c r="H8062" s="72"/>
    </row>
    <row r="8063" spans="1:8" x14ac:dyDescent="0.25">
      <c r="A8063" s="73"/>
      <c r="B8063" s="72"/>
      <c r="C8063" s="72"/>
      <c r="D8063" s="72"/>
      <c r="E8063" s="72"/>
      <c r="F8063" s="72"/>
      <c r="G8063" s="72"/>
      <c r="H8063" s="72"/>
    </row>
    <row r="8064" spans="1:8" x14ac:dyDescent="0.25">
      <c r="A8064" s="73"/>
      <c r="B8064" s="72"/>
      <c r="C8064" s="72"/>
      <c r="D8064" s="72"/>
      <c r="E8064" s="72"/>
      <c r="F8064" s="72"/>
      <c r="G8064" s="72"/>
      <c r="H8064" s="72"/>
    </row>
    <row r="8065" spans="1:8" x14ac:dyDescent="0.25">
      <c r="A8065" s="73"/>
      <c r="B8065" s="72"/>
      <c r="C8065" s="72"/>
      <c r="D8065" s="72"/>
      <c r="E8065" s="72"/>
      <c r="F8065" s="72"/>
      <c r="G8065" s="72"/>
      <c r="H8065" s="72"/>
    </row>
    <row r="8066" spans="1:8" x14ac:dyDescent="0.25">
      <c r="A8066" s="73"/>
      <c r="B8066" s="72"/>
      <c r="C8066" s="72"/>
      <c r="D8066" s="72"/>
      <c r="E8066" s="72"/>
      <c r="F8066" s="72"/>
      <c r="G8066" s="72"/>
      <c r="H8066" s="72"/>
    </row>
    <row r="8067" spans="1:8" x14ac:dyDescent="0.25">
      <c r="A8067" s="73"/>
      <c r="B8067" s="72"/>
      <c r="C8067" s="72"/>
      <c r="D8067" s="72"/>
      <c r="E8067" s="72"/>
      <c r="F8067" s="72"/>
      <c r="G8067" s="72"/>
      <c r="H8067" s="72"/>
    </row>
    <row r="8068" spans="1:8" x14ac:dyDescent="0.25">
      <c r="A8068" s="73"/>
      <c r="B8068" s="72"/>
      <c r="C8068" s="72"/>
      <c r="D8068" s="72"/>
      <c r="E8068" s="72"/>
      <c r="F8068" s="72"/>
      <c r="G8068" s="72"/>
      <c r="H8068" s="72"/>
    </row>
    <row r="8069" spans="1:8" x14ac:dyDescent="0.25">
      <c r="A8069" s="73"/>
      <c r="B8069" s="72"/>
      <c r="C8069" s="72"/>
      <c r="D8069" s="72"/>
      <c r="E8069" s="72"/>
      <c r="F8069" s="72"/>
      <c r="G8069" s="72"/>
      <c r="H8069" s="72"/>
    </row>
    <row r="8070" spans="1:8" x14ac:dyDescent="0.25">
      <c r="A8070" s="73"/>
      <c r="B8070" s="72"/>
      <c r="C8070" s="72"/>
      <c r="D8070" s="72"/>
      <c r="E8070" s="72"/>
      <c r="F8070" s="72"/>
      <c r="G8070" s="72"/>
      <c r="H8070" s="72"/>
    </row>
    <row r="8071" spans="1:8" x14ac:dyDescent="0.25">
      <c r="A8071" s="73"/>
      <c r="B8071" s="72"/>
      <c r="C8071" s="72"/>
      <c r="D8071" s="72"/>
      <c r="E8071" s="72"/>
      <c r="F8071" s="72"/>
      <c r="G8071" s="72"/>
      <c r="H8071" s="72"/>
    </row>
    <row r="8072" spans="1:8" x14ac:dyDescent="0.25">
      <c r="A8072" s="73"/>
      <c r="B8072" s="72"/>
      <c r="C8072" s="72"/>
      <c r="D8072" s="72"/>
      <c r="E8072" s="72"/>
      <c r="F8072" s="72"/>
      <c r="G8072" s="72"/>
      <c r="H8072" s="72"/>
    </row>
    <row r="8073" spans="1:8" x14ac:dyDescent="0.25">
      <c r="A8073" s="73"/>
      <c r="B8073" s="72"/>
      <c r="C8073" s="72"/>
      <c r="D8073" s="72"/>
      <c r="E8073" s="72"/>
      <c r="F8073" s="72"/>
      <c r="G8073" s="72"/>
      <c r="H8073" s="72"/>
    </row>
    <row r="8074" spans="1:8" x14ac:dyDescent="0.25">
      <c r="A8074" s="73"/>
      <c r="B8074" s="72"/>
      <c r="C8074" s="72"/>
      <c r="D8074" s="72"/>
      <c r="E8074" s="72"/>
      <c r="F8074" s="72"/>
      <c r="G8074" s="72"/>
      <c r="H8074" s="72"/>
    </row>
    <row r="8075" spans="1:8" x14ac:dyDescent="0.25">
      <c r="A8075" s="73"/>
      <c r="B8075" s="72"/>
      <c r="C8075" s="72"/>
      <c r="D8075" s="72"/>
      <c r="E8075" s="72"/>
      <c r="F8075" s="72"/>
      <c r="G8075" s="72"/>
      <c r="H8075" s="72"/>
    </row>
    <row r="8076" spans="1:8" x14ac:dyDescent="0.25">
      <c r="A8076" s="73"/>
      <c r="B8076" s="72"/>
      <c r="C8076" s="72"/>
      <c r="D8076" s="72"/>
      <c r="E8076" s="72"/>
      <c r="F8076" s="72"/>
      <c r="G8076" s="72"/>
      <c r="H8076" s="72"/>
    </row>
    <row r="8077" spans="1:8" x14ac:dyDescent="0.25">
      <c r="A8077" s="73"/>
      <c r="B8077" s="72"/>
      <c r="C8077" s="72"/>
      <c r="D8077" s="72"/>
      <c r="E8077" s="72"/>
      <c r="F8077" s="72"/>
      <c r="G8077" s="72"/>
      <c r="H8077" s="72"/>
    </row>
    <row r="8078" spans="1:8" x14ac:dyDescent="0.25">
      <c r="A8078" s="73"/>
      <c r="B8078" s="72"/>
      <c r="C8078" s="72"/>
      <c r="D8078" s="72"/>
      <c r="E8078" s="72"/>
      <c r="F8078" s="72"/>
      <c r="G8078" s="72"/>
      <c r="H8078" s="72"/>
    </row>
    <row r="8079" spans="1:8" x14ac:dyDescent="0.25">
      <c r="A8079" s="73"/>
      <c r="B8079" s="72"/>
      <c r="C8079" s="72"/>
      <c r="D8079" s="72"/>
      <c r="E8079" s="72"/>
      <c r="F8079" s="72"/>
      <c r="G8079" s="72"/>
      <c r="H8079" s="72"/>
    </row>
    <row r="8080" spans="1:8" x14ac:dyDescent="0.25">
      <c r="A8080" s="73"/>
      <c r="B8080" s="72"/>
      <c r="C8080" s="72"/>
      <c r="D8080" s="72"/>
      <c r="E8080" s="72"/>
      <c r="F8080" s="72"/>
      <c r="G8080" s="72"/>
      <c r="H8080" s="72"/>
    </row>
    <row r="8081" spans="1:8" x14ac:dyDescent="0.25">
      <c r="A8081" s="73"/>
      <c r="B8081" s="72"/>
      <c r="C8081" s="72"/>
      <c r="D8081" s="72"/>
      <c r="E8081" s="72"/>
      <c r="F8081" s="72"/>
      <c r="G8081" s="72"/>
      <c r="H8081" s="72"/>
    </row>
    <row r="8082" spans="1:8" x14ac:dyDescent="0.25">
      <c r="A8082" s="73"/>
      <c r="B8082" s="72"/>
      <c r="C8082" s="72"/>
      <c r="D8082" s="72"/>
      <c r="E8082" s="72"/>
      <c r="F8082" s="72"/>
      <c r="G8082" s="72"/>
      <c r="H8082" s="72"/>
    </row>
    <row r="8083" spans="1:8" x14ac:dyDescent="0.25">
      <c r="A8083" s="73"/>
      <c r="B8083" s="72"/>
      <c r="C8083" s="72"/>
      <c r="D8083" s="72"/>
      <c r="E8083" s="72"/>
      <c r="F8083" s="72"/>
      <c r="G8083" s="72"/>
      <c r="H8083" s="72"/>
    </row>
    <row r="8084" spans="1:8" x14ac:dyDescent="0.25">
      <c r="A8084" s="73"/>
      <c r="B8084" s="72"/>
      <c r="C8084" s="72"/>
      <c r="D8084" s="72"/>
      <c r="E8084" s="72"/>
      <c r="F8084" s="72"/>
      <c r="G8084" s="72"/>
      <c r="H8084" s="72"/>
    </row>
    <row r="8085" spans="1:8" x14ac:dyDescent="0.25">
      <c r="A8085" s="73"/>
      <c r="B8085" s="72"/>
      <c r="C8085" s="72"/>
      <c r="D8085" s="72"/>
      <c r="E8085" s="72"/>
      <c r="F8085" s="72"/>
      <c r="G8085" s="72"/>
      <c r="H8085" s="72"/>
    </row>
    <row r="8086" spans="1:8" x14ac:dyDescent="0.25">
      <c r="A8086" s="73"/>
      <c r="B8086" s="72"/>
      <c r="C8086" s="72"/>
      <c r="D8086" s="72"/>
      <c r="E8086" s="72"/>
      <c r="F8086" s="72"/>
      <c r="G8086" s="72"/>
      <c r="H8086" s="72"/>
    </row>
    <row r="8087" spans="1:8" x14ac:dyDescent="0.25">
      <c r="A8087" s="73"/>
      <c r="B8087" s="72"/>
      <c r="C8087" s="72"/>
      <c r="D8087" s="72"/>
      <c r="E8087" s="72"/>
      <c r="F8087" s="72"/>
      <c r="G8087" s="72"/>
      <c r="H8087" s="72"/>
    </row>
    <row r="8088" spans="1:8" x14ac:dyDescent="0.25">
      <c r="A8088" s="73"/>
      <c r="B8088" s="72"/>
      <c r="C8088" s="72"/>
      <c r="D8088" s="72"/>
      <c r="E8088" s="72"/>
      <c r="F8088" s="72"/>
      <c r="G8088" s="72"/>
      <c r="H8088" s="72"/>
    </row>
    <row r="8089" spans="1:8" x14ac:dyDescent="0.25">
      <c r="A8089" s="73"/>
      <c r="B8089" s="72"/>
      <c r="C8089" s="72"/>
      <c r="D8089" s="72"/>
      <c r="E8089" s="72"/>
      <c r="F8089" s="72"/>
      <c r="G8089" s="72"/>
      <c r="H8089" s="72"/>
    </row>
    <row r="8090" spans="1:8" x14ac:dyDescent="0.25">
      <c r="A8090" s="73"/>
      <c r="B8090" s="72"/>
      <c r="C8090" s="72"/>
      <c r="D8090" s="72"/>
      <c r="E8090" s="72"/>
      <c r="F8090" s="72"/>
      <c r="G8090" s="72"/>
      <c r="H8090" s="72"/>
    </row>
    <row r="8091" spans="1:8" x14ac:dyDescent="0.25">
      <c r="A8091" s="73"/>
      <c r="B8091" s="72"/>
      <c r="C8091" s="72"/>
      <c r="D8091" s="72"/>
      <c r="E8091" s="72"/>
      <c r="F8091" s="72"/>
      <c r="G8091" s="72"/>
      <c r="H8091" s="72"/>
    </row>
    <row r="8092" spans="1:8" x14ac:dyDescent="0.25">
      <c r="A8092" s="73"/>
      <c r="B8092" s="72"/>
      <c r="C8092" s="72"/>
      <c r="D8092" s="72"/>
      <c r="E8092" s="72"/>
      <c r="F8092" s="72"/>
      <c r="G8092" s="72"/>
      <c r="H8092" s="72"/>
    </row>
    <row r="8093" spans="1:8" x14ac:dyDescent="0.25">
      <c r="A8093" s="73"/>
      <c r="B8093" s="72"/>
      <c r="C8093" s="72"/>
      <c r="D8093" s="72"/>
      <c r="E8093" s="72"/>
      <c r="F8093" s="72"/>
      <c r="G8093" s="72"/>
      <c r="H8093" s="72"/>
    </row>
    <row r="8094" spans="1:8" x14ac:dyDescent="0.25">
      <c r="A8094" s="73"/>
      <c r="B8094" s="72"/>
      <c r="C8094" s="72"/>
      <c r="D8094" s="72"/>
      <c r="E8094" s="72"/>
      <c r="F8094" s="72"/>
      <c r="G8094" s="72"/>
      <c r="H8094" s="72"/>
    </row>
    <row r="8095" spans="1:8" x14ac:dyDescent="0.25">
      <c r="A8095" s="73"/>
      <c r="B8095" s="72"/>
      <c r="C8095" s="72"/>
      <c r="D8095" s="72"/>
      <c r="E8095" s="72"/>
      <c r="F8095" s="72"/>
      <c r="G8095" s="72"/>
      <c r="H8095" s="72"/>
    </row>
    <row r="8096" spans="1:8" x14ac:dyDescent="0.25">
      <c r="A8096" s="73"/>
      <c r="B8096" s="72"/>
      <c r="C8096" s="72"/>
      <c r="D8096" s="72"/>
      <c r="E8096" s="72"/>
      <c r="F8096" s="72"/>
      <c r="G8096" s="72"/>
      <c r="H8096" s="72"/>
    </row>
    <row r="8097" spans="1:8" x14ac:dyDescent="0.25">
      <c r="A8097" s="73"/>
      <c r="B8097" s="72"/>
      <c r="C8097" s="72"/>
      <c r="D8097" s="72"/>
      <c r="E8097" s="72"/>
      <c r="F8097" s="72"/>
      <c r="G8097" s="72"/>
      <c r="H8097" s="72"/>
    </row>
    <row r="8098" spans="1:8" x14ac:dyDescent="0.25">
      <c r="A8098" s="73"/>
      <c r="B8098" s="72"/>
      <c r="C8098" s="72"/>
      <c r="D8098" s="72"/>
      <c r="E8098" s="72"/>
      <c r="F8098" s="72"/>
      <c r="G8098" s="72"/>
      <c r="H8098" s="72"/>
    </row>
    <row r="8099" spans="1:8" x14ac:dyDescent="0.25">
      <c r="A8099" s="73"/>
      <c r="B8099" s="72"/>
      <c r="C8099" s="72"/>
      <c r="D8099" s="72"/>
      <c r="E8099" s="72"/>
      <c r="F8099" s="72"/>
      <c r="G8099" s="72"/>
      <c r="H8099" s="72"/>
    </row>
    <row r="8100" spans="1:8" x14ac:dyDescent="0.25">
      <c r="A8100" s="73"/>
      <c r="B8100" s="72"/>
      <c r="C8100" s="72"/>
      <c r="D8100" s="72"/>
      <c r="E8100" s="72"/>
      <c r="F8100" s="72"/>
      <c r="G8100" s="72"/>
      <c r="H8100" s="72"/>
    </row>
    <row r="8101" spans="1:8" x14ac:dyDescent="0.25">
      <c r="A8101" s="73"/>
      <c r="B8101" s="72"/>
      <c r="C8101" s="72"/>
      <c r="D8101" s="72"/>
      <c r="E8101" s="72"/>
      <c r="F8101" s="72"/>
      <c r="G8101" s="72"/>
      <c r="H8101" s="72"/>
    </row>
    <row r="8102" spans="1:8" x14ac:dyDescent="0.25">
      <c r="A8102" s="73"/>
      <c r="B8102" s="72"/>
      <c r="C8102" s="72"/>
      <c r="D8102" s="72"/>
      <c r="E8102" s="72"/>
      <c r="F8102" s="72"/>
      <c r="G8102" s="72"/>
      <c r="H8102" s="72"/>
    </row>
    <row r="8103" spans="1:8" x14ac:dyDescent="0.25">
      <c r="A8103" s="73"/>
      <c r="B8103" s="72"/>
      <c r="C8103" s="72"/>
      <c r="D8103" s="72"/>
      <c r="E8103" s="72"/>
      <c r="F8103" s="72"/>
      <c r="G8103" s="72"/>
      <c r="H8103" s="72"/>
    </row>
    <row r="8104" spans="1:8" x14ac:dyDescent="0.25">
      <c r="A8104" s="73"/>
      <c r="B8104" s="72"/>
      <c r="C8104" s="72"/>
      <c r="D8104" s="72"/>
      <c r="E8104" s="72"/>
      <c r="F8104" s="72"/>
      <c r="G8104" s="72"/>
      <c r="H8104" s="72"/>
    </row>
    <row r="8105" spans="1:8" x14ac:dyDescent="0.25">
      <c r="A8105" s="73"/>
      <c r="B8105" s="72"/>
      <c r="C8105" s="72"/>
      <c r="D8105" s="72"/>
      <c r="E8105" s="72"/>
      <c r="F8105" s="72"/>
      <c r="G8105" s="72"/>
      <c r="H8105" s="72"/>
    </row>
    <row r="8106" spans="1:8" x14ac:dyDescent="0.25">
      <c r="A8106" s="73"/>
      <c r="B8106" s="72"/>
      <c r="C8106" s="72"/>
      <c r="D8106" s="72"/>
      <c r="E8106" s="72"/>
      <c r="F8106" s="72"/>
      <c r="G8106" s="72"/>
      <c r="H8106" s="72"/>
    </row>
    <row r="8107" spans="1:8" x14ac:dyDescent="0.25">
      <c r="A8107" s="73"/>
      <c r="B8107" s="72"/>
      <c r="C8107" s="72"/>
      <c r="D8107" s="72"/>
      <c r="E8107" s="72"/>
      <c r="F8107" s="72"/>
      <c r="G8107" s="72"/>
      <c r="H8107" s="72"/>
    </row>
    <row r="8108" spans="1:8" x14ac:dyDescent="0.25">
      <c r="A8108" s="73"/>
      <c r="B8108" s="72"/>
      <c r="C8108" s="72"/>
      <c r="D8108" s="72"/>
      <c r="E8108" s="72"/>
      <c r="F8108" s="72"/>
      <c r="G8108" s="72"/>
      <c r="H8108" s="72"/>
    </row>
    <row r="8109" spans="1:8" x14ac:dyDescent="0.25">
      <c r="A8109" s="73"/>
      <c r="B8109" s="72"/>
      <c r="C8109" s="72"/>
      <c r="D8109" s="72"/>
      <c r="E8109" s="72"/>
      <c r="F8109" s="72"/>
      <c r="G8109" s="72"/>
      <c r="H8109" s="72"/>
    </row>
    <row r="8110" spans="1:8" x14ac:dyDescent="0.25">
      <c r="A8110" s="73"/>
      <c r="B8110" s="72"/>
      <c r="C8110" s="72"/>
      <c r="D8110" s="72"/>
      <c r="E8110" s="72"/>
      <c r="F8110" s="72"/>
      <c r="G8110" s="72"/>
      <c r="H8110" s="72"/>
    </row>
    <row r="8111" spans="1:8" x14ac:dyDescent="0.25">
      <c r="A8111" s="73"/>
      <c r="B8111" s="72"/>
      <c r="C8111" s="72"/>
      <c r="D8111" s="72"/>
      <c r="E8111" s="72"/>
      <c r="F8111" s="72"/>
      <c r="G8111" s="72"/>
      <c r="H8111" s="72"/>
    </row>
    <row r="8112" spans="1:8" x14ac:dyDescent="0.25">
      <c r="A8112" s="73"/>
      <c r="B8112" s="72"/>
      <c r="C8112" s="72"/>
      <c r="D8112" s="72"/>
      <c r="E8112" s="72"/>
      <c r="F8112" s="72"/>
      <c r="G8112" s="72"/>
      <c r="H8112" s="72"/>
    </row>
    <row r="8113" spans="1:8" x14ac:dyDescent="0.25">
      <c r="A8113" s="73"/>
      <c r="B8113" s="72"/>
      <c r="C8113" s="72"/>
      <c r="D8113" s="72"/>
      <c r="E8113" s="72"/>
      <c r="F8113" s="72"/>
      <c r="G8113" s="72"/>
      <c r="H8113" s="72"/>
    </row>
    <row r="8114" spans="1:8" x14ac:dyDescent="0.25">
      <c r="A8114" s="73"/>
      <c r="B8114" s="72"/>
      <c r="C8114" s="72"/>
      <c r="D8114" s="72"/>
      <c r="E8114" s="72"/>
      <c r="F8114" s="72"/>
      <c r="G8114" s="72"/>
      <c r="H8114" s="72"/>
    </row>
    <row r="8115" spans="1:8" x14ac:dyDescent="0.25">
      <c r="A8115" s="73"/>
      <c r="B8115" s="72"/>
      <c r="C8115" s="72"/>
      <c r="D8115" s="72"/>
      <c r="E8115" s="72"/>
      <c r="F8115" s="72"/>
      <c r="G8115" s="72"/>
      <c r="H8115" s="72"/>
    </row>
    <row r="8116" spans="1:8" x14ac:dyDescent="0.25">
      <c r="A8116" s="73"/>
      <c r="B8116" s="72"/>
      <c r="C8116" s="72"/>
      <c r="D8116" s="72"/>
      <c r="E8116" s="72"/>
      <c r="F8116" s="72"/>
      <c r="G8116" s="72"/>
      <c r="H8116" s="72"/>
    </row>
    <row r="8117" spans="1:8" x14ac:dyDescent="0.25">
      <c r="A8117" s="73"/>
      <c r="B8117" s="72"/>
      <c r="C8117" s="72"/>
      <c r="D8117" s="72"/>
      <c r="E8117" s="72"/>
      <c r="F8117" s="72"/>
      <c r="G8117" s="72"/>
      <c r="H8117" s="72"/>
    </row>
    <row r="8118" spans="1:8" x14ac:dyDescent="0.25">
      <c r="A8118" s="73"/>
      <c r="B8118" s="72"/>
      <c r="C8118" s="72"/>
      <c r="D8118" s="72"/>
      <c r="E8118" s="72"/>
      <c r="F8118" s="72"/>
      <c r="G8118" s="72"/>
      <c r="H8118" s="72"/>
    </row>
    <row r="8119" spans="1:8" x14ac:dyDescent="0.25">
      <c r="A8119" s="73"/>
      <c r="B8119" s="72"/>
      <c r="C8119" s="72"/>
      <c r="D8119" s="72"/>
      <c r="E8119" s="72"/>
      <c r="F8119" s="72"/>
      <c r="G8119" s="72"/>
      <c r="H8119" s="72"/>
    </row>
    <row r="8120" spans="1:8" x14ac:dyDescent="0.25">
      <c r="A8120" s="73"/>
      <c r="B8120" s="72"/>
      <c r="C8120" s="72"/>
      <c r="D8120" s="72"/>
      <c r="E8120" s="72"/>
      <c r="F8120" s="72"/>
      <c r="G8120" s="72"/>
      <c r="H8120" s="72"/>
    </row>
    <row r="8121" spans="1:8" x14ac:dyDescent="0.25">
      <c r="A8121" s="73"/>
      <c r="B8121" s="72"/>
      <c r="C8121" s="72"/>
      <c r="D8121" s="72"/>
      <c r="E8121" s="72"/>
      <c r="F8121" s="72"/>
      <c r="G8121" s="72"/>
      <c r="H8121" s="72"/>
    </row>
    <row r="8122" spans="1:8" x14ac:dyDescent="0.25">
      <c r="A8122" s="73"/>
      <c r="B8122" s="72"/>
      <c r="C8122" s="72"/>
      <c r="D8122" s="72"/>
      <c r="E8122" s="72"/>
      <c r="F8122" s="72"/>
      <c r="G8122" s="72"/>
      <c r="H8122" s="72"/>
    </row>
    <row r="8123" spans="1:8" x14ac:dyDescent="0.25">
      <c r="A8123" s="73"/>
      <c r="B8123" s="72"/>
      <c r="C8123" s="72"/>
      <c r="D8123" s="72"/>
      <c r="E8123" s="72"/>
      <c r="F8123" s="72"/>
      <c r="G8123" s="72"/>
      <c r="H8123" s="72"/>
    </row>
    <row r="8124" spans="1:8" x14ac:dyDescent="0.25">
      <c r="A8124" s="73"/>
      <c r="B8124" s="72"/>
      <c r="C8124" s="72"/>
      <c r="D8124" s="72"/>
      <c r="E8124" s="72"/>
      <c r="F8124" s="72"/>
      <c r="G8124" s="72"/>
      <c r="H8124" s="72"/>
    </row>
    <row r="8125" spans="1:8" x14ac:dyDescent="0.25">
      <c r="A8125" s="73"/>
      <c r="B8125" s="72"/>
      <c r="C8125" s="72"/>
      <c r="D8125" s="72"/>
      <c r="E8125" s="72"/>
      <c r="F8125" s="72"/>
      <c r="G8125" s="72"/>
      <c r="H8125" s="72"/>
    </row>
    <row r="8126" spans="1:8" x14ac:dyDescent="0.25">
      <c r="A8126" s="73"/>
      <c r="B8126" s="72"/>
      <c r="C8126" s="72"/>
      <c r="D8126" s="72"/>
      <c r="E8126" s="72"/>
      <c r="F8126" s="72"/>
      <c r="G8126" s="72"/>
      <c r="H8126" s="72"/>
    </row>
    <row r="8127" spans="1:8" x14ac:dyDescent="0.25">
      <c r="A8127" s="73"/>
      <c r="B8127" s="72"/>
      <c r="C8127" s="72"/>
      <c r="D8127" s="72"/>
      <c r="E8127" s="72"/>
      <c r="F8127" s="72"/>
      <c r="G8127" s="72"/>
      <c r="H8127" s="72"/>
    </row>
    <row r="8128" spans="1:8" x14ac:dyDescent="0.25">
      <c r="A8128" s="73"/>
      <c r="B8128" s="72"/>
      <c r="C8128" s="72"/>
      <c r="D8128" s="72"/>
      <c r="E8128" s="72"/>
      <c r="F8128" s="72"/>
      <c r="G8128" s="72"/>
      <c r="H8128" s="72"/>
    </row>
    <row r="8129" spans="1:8" x14ac:dyDescent="0.25">
      <c r="A8129" s="73"/>
      <c r="B8129" s="72"/>
      <c r="C8129" s="72"/>
      <c r="D8129" s="72"/>
      <c r="E8129" s="72"/>
      <c r="F8129" s="72"/>
      <c r="G8129" s="72"/>
      <c r="H8129" s="72"/>
    </row>
    <row r="8130" spans="1:8" x14ac:dyDescent="0.25">
      <c r="A8130" s="73"/>
      <c r="B8130" s="72"/>
      <c r="C8130" s="72"/>
      <c r="D8130" s="72"/>
      <c r="E8130" s="72"/>
      <c r="F8130" s="72"/>
      <c r="G8130" s="72"/>
      <c r="H8130" s="72"/>
    </row>
    <row r="8131" spans="1:8" x14ac:dyDescent="0.25">
      <c r="A8131" s="73"/>
      <c r="B8131" s="72"/>
      <c r="C8131" s="72"/>
      <c r="D8131" s="72"/>
      <c r="E8131" s="72"/>
      <c r="F8131" s="72"/>
      <c r="G8131" s="72"/>
      <c r="H8131" s="72"/>
    </row>
    <row r="8132" spans="1:8" x14ac:dyDescent="0.25">
      <c r="A8132" s="73"/>
      <c r="B8132" s="72"/>
      <c r="C8132" s="72"/>
      <c r="D8132" s="72"/>
      <c r="E8132" s="72"/>
      <c r="F8132" s="72"/>
      <c r="G8132" s="72"/>
      <c r="H8132" s="72"/>
    </row>
    <row r="8133" spans="1:8" x14ac:dyDescent="0.25">
      <c r="A8133" s="73"/>
      <c r="B8133" s="72"/>
      <c r="C8133" s="72"/>
      <c r="D8133" s="72"/>
      <c r="E8133" s="72"/>
      <c r="F8133" s="72"/>
      <c r="G8133" s="72"/>
      <c r="H8133" s="72"/>
    </row>
    <row r="8134" spans="1:8" x14ac:dyDescent="0.25">
      <c r="A8134" s="73"/>
      <c r="B8134" s="72"/>
      <c r="C8134" s="72"/>
      <c r="D8134" s="72"/>
      <c r="E8134" s="72"/>
      <c r="F8134" s="72"/>
      <c r="G8134" s="72"/>
      <c r="H8134" s="72"/>
    </row>
    <row r="8135" spans="1:8" x14ac:dyDescent="0.25">
      <c r="A8135" s="73"/>
      <c r="B8135" s="72"/>
      <c r="C8135" s="72"/>
      <c r="D8135" s="72"/>
      <c r="E8135" s="72"/>
      <c r="F8135" s="72"/>
      <c r="G8135" s="72"/>
      <c r="H8135" s="72"/>
    </row>
    <row r="8136" spans="1:8" x14ac:dyDescent="0.25">
      <c r="A8136" s="73"/>
      <c r="B8136" s="72"/>
      <c r="C8136" s="72"/>
      <c r="D8136" s="72"/>
      <c r="E8136" s="72"/>
      <c r="F8136" s="72"/>
      <c r="G8136" s="72"/>
      <c r="H8136" s="72"/>
    </row>
    <row r="8137" spans="1:8" x14ac:dyDescent="0.25">
      <c r="A8137" s="73"/>
      <c r="B8137" s="72"/>
      <c r="C8137" s="72"/>
      <c r="D8137" s="72"/>
      <c r="E8137" s="72"/>
      <c r="F8137" s="72"/>
      <c r="G8137" s="72"/>
      <c r="H8137" s="72"/>
    </row>
    <row r="8138" spans="1:8" x14ac:dyDescent="0.25">
      <c r="A8138" s="73"/>
      <c r="B8138" s="72"/>
      <c r="C8138" s="72"/>
      <c r="D8138" s="72"/>
      <c r="E8138" s="72"/>
      <c r="F8138" s="72"/>
      <c r="G8138" s="72"/>
      <c r="H8138" s="72"/>
    </row>
    <row r="8139" spans="1:8" x14ac:dyDescent="0.25">
      <c r="A8139" s="73"/>
      <c r="B8139" s="72"/>
      <c r="C8139" s="72"/>
      <c r="D8139" s="72"/>
      <c r="E8139" s="72"/>
      <c r="F8139" s="72"/>
      <c r="G8139" s="72"/>
      <c r="H8139" s="72"/>
    </row>
    <row r="8140" spans="1:8" x14ac:dyDescent="0.25">
      <c r="A8140" s="73"/>
      <c r="B8140" s="72"/>
      <c r="C8140" s="72"/>
      <c r="D8140" s="72"/>
      <c r="E8140" s="72"/>
      <c r="F8140" s="72"/>
      <c r="G8140" s="72"/>
      <c r="H8140" s="72"/>
    </row>
    <row r="8141" spans="1:8" x14ac:dyDescent="0.25">
      <c r="A8141" s="73"/>
      <c r="B8141" s="72"/>
      <c r="C8141" s="72"/>
      <c r="D8141" s="72"/>
      <c r="E8141" s="72"/>
      <c r="F8141" s="72"/>
      <c r="G8141" s="72"/>
      <c r="H8141" s="72"/>
    </row>
    <row r="8142" spans="1:8" x14ac:dyDescent="0.25">
      <c r="A8142" s="73"/>
      <c r="B8142" s="72"/>
      <c r="C8142" s="72"/>
      <c r="D8142" s="72"/>
      <c r="E8142" s="72"/>
      <c r="F8142" s="72"/>
      <c r="G8142" s="72"/>
      <c r="H8142" s="72"/>
    </row>
    <row r="8143" spans="1:8" x14ac:dyDescent="0.25">
      <c r="A8143" s="73"/>
      <c r="B8143" s="72"/>
      <c r="C8143" s="72"/>
      <c r="D8143" s="72"/>
      <c r="E8143" s="72"/>
      <c r="F8143" s="72"/>
      <c r="G8143" s="72"/>
      <c r="H8143" s="72"/>
    </row>
    <row r="8144" spans="1:8" x14ac:dyDescent="0.25">
      <c r="A8144" s="73"/>
      <c r="B8144" s="72"/>
      <c r="C8144" s="72"/>
      <c r="D8144" s="72"/>
      <c r="E8144" s="72"/>
      <c r="F8144" s="72"/>
      <c r="G8144" s="72"/>
      <c r="H8144" s="72"/>
    </row>
    <row r="8145" spans="1:8" x14ac:dyDescent="0.25">
      <c r="A8145" s="73"/>
      <c r="B8145" s="72"/>
      <c r="C8145" s="72"/>
      <c r="D8145" s="72"/>
      <c r="E8145" s="72"/>
      <c r="F8145" s="72"/>
      <c r="G8145" s="72"/>
      <c r="H8145" s="72"/>
    </row>
    <row r="8146" spans="1:8" x14ac:dyDescent="0.25">
      <c r="A8146" s="73"/>
      <c r="B8146" s="72"/>
      <c r="C8146" s="72"/>
      <c r="D8146" s="72"/>
      <c r="E8146" s="72"/>
      <c r="F8146" s="72"/>
      <c r="G8146" s="72"/>
      <c r="H8146" s="72"/>
    </row>
    <row r="8147" spans="1:8" x14ac:dyDescent="0.25">
      <c r="A8147" s="73"/>
      <c r="B8147" s="72"/>
      <c r="C8147" s="72"/>
      <c r="D8147" s="72"/>
      <c r="E8147" s="72"/>
      <c r="F8147" s="72"/>
      <c r="G8147" s="72"/>
      <c r="H8147" s="72"/>
    </row>
    <row r="8148" spans="1:8" x14ac:dyDescent="0.25">
      <c r="A8148" s="73"/>
      <c r="B8148" s="72"/>
      <c r="C8148" s="72"/>
      <c r="D8148" s="72"/>
      <c r="E8148" s="72"/>
      <c r="F8148" s="72"/>
      <c r="G8148" s="72"/>
      <c r="H8148" s="72"/>
    </row>
    <row r="8149" spans="1:8" x14ac:dyDescent="0.25">
      <c r="A8149" s="73"/>
      <c r="B8149" s="72"/>
      <c r="C8149" s="72"/>
      <c r="D8149" s="72"/>
      <c r="E8149" s="72"/>
      <c r="F8149" s="72"/>
      <c r="G8149" s="72"/>
      <c r="H8149" s="72"/>
    </row>
    <row r="8150" spans="1:8" x14ac:dyDescent="0.25">
      <c r="A8150" s="73"/>
      <c r="B8150" s="72"/>
      <c r="C8150" s="72"/>
      <c r="D8150" s="72"/>
      <c r="E8150" s="72"/>
      <c r="F8150" s="72"/>
      <c r="G8150" s="72"/>
      <c r="H8150" s="72"/>
    </row>
    <row r="8151" spans="1:8" x14ac:dyDescent="0.25">
      <c r="A8151" s="73"/>
      <c r="B8151" s="72"/>
      <c r="C8151" s="72"/>
      <c r="D8151" s="72"/>
      <c r="E8151" s="72"/>
      <c r="F8151" s="72"/>
      <c r="G8151" s="72"/>
      <c r="H8151" s="72"/>
    </row>
    <row r="8152" spans="1:8" x14ac:dyDescent="0.25">
      <c r="A8152" s="73"/>
      <c r="B8152" s="72"/>
      <c r="C8152" s="72"/>
      <c r="D8152" s="72"/>
      <c r="E8152" s="72"/>
      <c r="F8152" s="72"/>
      <c r="G8152" s="72"/>
      <c r="H8152" s="72"/>
    </row>
    <row r="8153" spans="1:8" x14ac:dyDescent="0.25">
      <c r="A8153" s="73"/>
      <c r="B8153" s="72"/>
      <c r="C8153" s="72"/>
      <c r="D8153" s="72"/>
      <c r="E8153" s="72"/>
      <c r="F8153" s="72"/>
      <c r="G8153" s="72"/>
      <c r="H8153" s="72"/>
    </row>
    <row r="8154" spans="1:8" x14ac:dyDescent="0.25">
      <c r="A8154" s="73"/>
      <c r="B8154" s="72"/>
      <c r="C8154" s="72"/>
      <c r="D8154" s="72"/>
      <c r="E8154" s="72"/>
      <c r="F8154" s="72"/>
      <c r="G8154" s="72"/>
      <c r="H8154" s="72"/>
    </row>
    <row r="8155" spans="1:8" x14ac:dyDescent="0.25">
      <c r="A8155" s="73"/>
      <c r="B8155" s="72"/>
      <c r="C8155" s="72"/>
      <c r="D8155" s="72"/>
      <c r="E8155" s="72"/>
      <c r="F8155" s="72"/>
      <c r="G8155" s="72"/>
      <c r="H8155" s="72"/>
    </row>
    <row r="8156" spans="1:8" x14ac:dyDescent="0.25">
      <c r="A8156" s="73"/>
      <c r="B8156" s="72"/>
      <c r="C8156" s="72"/>
      <c r="D8156" s="72"/>
      <c r="E8156" s="72"/>
      <c r="F8156" s="72"/>
      <c r="G8156" s="72"/>
      <c r="H8156" s="72"/>
    </row>
    <row r="8157" spans="1:8" x14ac:dyDescent="0.25">
      <c r="A8157" s="73"/>
      <c r="B8157" s="72"/>
      <c r="C8157" s="72"/>
      <c r="D8157" s="72"/>
      <c r="E8157" s="72"/>
      <c r="F8157" s="72"/>
      <c r="G8157" s="72"/>
      <c r="H8157" s="72"/>
    </row>
    <row r="8158" spans="1:8" x14ac:dyDescent="0.25">
      <c r="A8158" s="73"/>
      <c r="B8158" s="72"/>
      <c r="C8158" s="72"/>
      <c r="D8158" s="72"/>
      <c r="E8158" s="72"/>
      <c r="F8158" s="72"/>
      <c r="G8158" s="72"/>
      <c r="H8158" s="72"/>
    </row>
    <row r="8159" spans="1:8" x14ac:dyDescent="0.25">
      <c r="A8159" s="73"/>
      <c r="B8159" s="72"/>
      <c r="C8159" s="72"/>
      <c r="D8159" s="72"/>
      <c r="E8159" s="72"/>
      <c r="F8159" s="72"/>
      <c r="G8159" s="72"/>
      <c r="H8159" s="72"/>
    </row>
    <row r="8160" spans="1:8" x14ac:dyDescent="0.25">
      <c r="A8160" s="73"/>
      <c r="B8160" s="72"/>
      <c r="C8160" s="72"/>
      <c r="D8160" s="72"/>
      <c r="E8160" s="72"/>
      <c r="F8160" s="72"/>
      <c r="G8160" s="72"/>
      <c r="H8160" s="72"/>
    </row>
    <row r="8161" spans="1:8" x14ac:dyDescent="0.25">
      <c r="A8161" s="73"/>
      <c r="B8161" s="72"/>
      <c r="C8161" s="72"/>
      <c r="D8161" s="72"/>
      <c r="E8161" s="72"/>
      <c r="F8161" s="72"/>
      <c r="G8161" s="72"/>
      <c r="H8161" s="72"/>
    </row>
    <row r="8162" spans="1:8" x14ac:dyDescent="0.25">
      <c r="A8162" s="73"/>
      <c r="B8162" s="72"/>
      <c r="C8162" s="72"/>
      <c r="D8162" s="72"/>
      <c r="E8162" s="72"/>
      <c r="F8162" s="72"/>
      <c r="G8162" s="72"/>
      <c r="H8162" s="72"/>
    </row>
    <row r="8163" spans="1:8" x14ac:dyDescent="0.25">
      <c r="A8163" s="73"/>
      <c r="B8163" s="72"/>
      <c r="C8163" s="72"/>
      <c r="D8163" s="72"/>
      <c r="E8163" s="72"/>
      <c r="F8163" s="72"/>
      <c r="G8163" s="72"/>
      <c r="H8163" s="72"/>
    </row>
    <row r="8164" spans="1:8" x14ac:dyDescent="0.25">
      <c r="A8164" s="73"/>
      <c r="B8164" s="72"/>
      <c r="C8164" s="72"/>
      <c r="D8164" s="72"/>
      <c r="E8164" s="72"/>
      <c r="F8164" s="72"/>
      <c r="G8164" s="72"/>
      <c r="H8164" s="72"/>
    </row>
    <row r="8165" spans="1:8" x14ac:dyDescent="0.25">
      <c r="A8165" s="73"/>
      <c r="B8165" s="72"/>
      <c r="C8165" s="72"/>
      <c r="D8165" s="72"/>
      <c r="E8165" s="72"/>
      <c r="F8165" s="72"/>
      <c r="G8165" s="72"/>
      <c r="H8165" s="72"/>
    </row>
    <row r="8166" spans="1:8" x14ac:dyDescent="0.25">
      <c r="A8166" s="73"/>
      <c r="B8166" s="72"/>
      <c r="C8166" s="72"/>
      <c r="D8166" s="72"/>
      <c r="E8166" s="72"/>
      <c r="F8166" s="72"/>
      <c r="G8166" s="72"/>
      <c r="H8166" s="72"/>
    </row>
    <row r="8167" spans="1:8" x14ac:dyDescent="0.25">
      <c r="A8167" s="73"/>
      <c r="B8167" s="72"/>
      <c r="C8167" s="72"/>
      <c r="D8167" s="72"/>
      <c r="E8167" s="72"/>
      <c r="F8167" s="72"/>
      <c r="G8167" s="72"/>
      <c r="H8167" s="72"/>
    </row>
    <row r="8168" spans="1:8" x14ac:dyDescent="0.25">
      <c r="A8168" s="73"/>
      <c r="B8168" s="72"/>
      <c r="C8168" s="72"/>
      <c r="D8168" s="72"/>
      <c r="E8168" s="72"/>
      <c r="F8168" s="72"/>
      <c r="G8168" s="72"/>
      <c r="H8168" s="72"/>
    </row>
    <row r="8169" spans="1:8" x14ac:dyDescent="0.25">
      <c r="A8169" s="73"/>
      <c r="B8169" s="72"/>
      <c r="C8169" s="72"/>
      <c r="D8169" s="72"/>
      <c r="E8169" s="72"/>
      <c r="F8169" s="72"/>
      <c r="G8169" s="72"/>
      <c r="H8169" s="72"/>
    </row>
    <row r="8170" spans="1:8" x14ac:dyDescent="0.25">
      <c r="A8170" s="73"/>
      <c r="B8170" s="72"/>
      <c r="C8170" s="72"/>
      <c r="D8170" s="72"/>
      <c r="E8170" s="72"/>
      <c r="F8170" s="72"/>
      <c r="G8170" s="72"/>
      <c r="H8170" s="72"/>
    </row>
    <row r="8171" spans="1:8" x14ac:dyDescent="0.25">
      <c r="A8171" s="73"/>
      <c r="B8171" s="72"/>
      <c r="C8171" s="72"/>
      <c r="D8171" s="72"/>
      <c r="E8171" s="72"/>
      <c r="F8171" s="72"/>
      <c r="G8171" s="72"/>
      <c r="H8171" s="72"/>
    </row>
    <row r="8172" spans="1:8" x14ac:dyDescent="0.25">
      <c r="A8172" s="73"/>
      <c r="B8172" s="72"/>
      <c r="C8172" s="72"/>
      <c r="D8172" s="72"/>
      <c r="E8172" s="72"/>
      <c r="F8172" s="72"/>
      <c r="G8172" s="72"/>
      <c r="H8172" s="72"/>
    </row>
    <row r="8173" spans="1:8" x14ac:dyDescent="0.25">
      <c r="A8173" s="73"/>
      <c r="B8173" s="72"/>
      <c r="C8173" s="72"/>
      <c r="D8173" s="72"/>
      <c r="E8173" s="72"/>
      <c r="F8173" s="72"/>
      <c r="G8173" s="72"/>
      <c r="H8173" s="72"/>
    </row>
    <row r="8174" spans="1:8" x14ac:dyDescent="0.25">
      <c r="A8174" s="73"/>
      <c r="B8174" s="72"/>
      <c r="C8174" s="72"/>
      <c r="D8174" s="72"/>
      <c r="E8174" s="72"/>
      <c r="F8174" s="72"/>
      <c r="G8174" s="72"/>
      <c r="H8174" s="72"/>
    </row>
    <row r="8175" spans="1:8" x14ac:dyDescent="0.25">
      <c r="A8175" s="73"/>
      <c r="B8175" s="72"/>
      <c r="C8175" s="72"/>
      <c r="D8175" s="72"/>
      <c r="E8175" s="72"/>
      <c r="F8175" s="72"/>
      <c r="G8175" s="72"/>
      <c r="H8175" s="72"/>
    </row>
    <row r="8176" spans="1:8" x14ac:dyDescent="0.25">
      <c r="A8176" s="73"/>
      <c r="B8176" s="72"/>
      <c r="C8176" s="72"/>
      <c r="D8176" s="72"/>
      <c r="E8176" s="72"/>
      <c r="F8176" s="72"/>
      <c r="G8176" s="72"/>
      <c r="H8176" s="72"/>
    </row>
    <row r="8177" spans="1:8" x14ac:dyDescent="0.25">
      <c r="A8177" s="73"/>
      <c r="B8177" s="72"/>
      <c r="C8177" s="72"/>
      <c r="D8177" s="72"/>
      <c r="E8177" s="72"/>
      <c r="F8177" s="72"/>
      <c r="G8177" s="72"/>
      <c r="H8177" s="72"/>
    </row>
    <row r="8178" spans="1:8" x14ac:dyDescent="0.25">
      <c r="A8178" s="73"/>
      <c r="B8178" s="72"/>
      <c r="C8178" s="72"/>
      <c r="D8178" s="72"/>
      <c r="E8178" s="72"/>
      <c r="F8178" s="72"/>
      <c r="G8178" s="72"/>
      <c r="H8178" s="72"/>
    </row>
    <row r="8179" spans="1:8" x14ac:dyDescent="0.25">
      <c r="A8179" s="73"/>
      <c r="B8179" s="72"/>
      <c r="C8179" s="72"/>
      <c r="D8179" s="72"/>
      <c r="E8179" s="72"/>
      <c r="F8179" s="72"/>
      <c r="G8179" s="72"/>
      <c r="H8179" s="72"/>
    </row>
    <row r="8180" spans="1:8" x14ac:dyDescent="0.25">
      <c r="A8180" s="73"/>
      <c r="B8180" s="72"/>
      <c r="C8180" s="72"/>
      <c r="D8180" s="72"/>
      <c r="E8180" s="72"/>
      <c r="F8180" s="72"/>
      <c r="G8180" s="72"/>
      <c r="H8180" s="72"/>
    </row>
    <row r="8181" spans="1:8" x14ac:dyDescent="0.25">
      <c r="A8181" s="73"/>
      <c r="B8181" s="72"/>
      <c r="C8181" s="72"/>
      <c r="D8181" s="72"/>
      <c r="E8181" s="72"/>
      <c r="F8181" s="72"/>
      <c r="G8181" s="72"/>
      <c r="H8181" s="72"/>
    </row>
    <row r="8182" spans="1:8" x14ac:dyDescent="0.25">
      <c r="A8182" s="73"/>
      <c r="B8182" s="72"/>
      <c r="C8182" s="72"/>
      <c r="D8182" s="72"/>
      <c r="E8182" s="72"/>
      <c r="F8182" s="72"/>
      <c r="G8182" s="72"/>
      <c r="H8182" s="72"/>
    </row>
    <row r="8183" spans="1:8" x14ac:dyDescent="0.25">
      <c r="A8183" s="73"/>
      <c r="B8183" s="72"/>
      <c r="C8183" s="72"/>
      <c r="D8183" s="72"/>
      <c r="E8183" s="72"/>
      <c r="F8183" s="72"/>
      <c r="G8183" s="72"/>
      <c r="H8183" s="72"/>
    </row>
    <row r="8184" spans="1:8" x14ac:dyDescent="0.25">
      <c r="A8184" s="73"/>
      <c r="B8184" s="72"/>
      <c r="C8184" s="72"/>
      <c r="D8184" s="72"/>
      <c r="E8184" s="72"/>
      <c r="F8184" s="72"/>
      <c r="G8184" s="72"/>
      <c r="H8184" s="72"/>
    </row>
    <row r="8185" spans="1:8" x14ac:dyDescent="0.25">
      <c r="A8185" s="73"/>
      <c r="B8185" s="72"/>
      <c r="C8185" s="72"/>
      <c r="D8185" s="72"/>
      <c r="E8185" s="72"/>
      <c r="F8185" s="72"/>
      <c r="G8185" s="72"/>
      <c r="H8185" s="72"/>
    </row>
    <row r="8186" spans="1:8" x14ac:dyDescent="0.25">
      <c r="A8186" s="73"/>
      <c r="B8186" s="72"/>
      <c r="C8186" s="72"/>
      <c r="D8186" s="72"/>
      <c r="E8186" s="72"/>
      <c r="F8186" s="72"/>
      <c r="G8186" s="72"/>
      <c r="H8186" s="72"/>
    </row>
    <row r="8187" spans="1:8" x14ac:dyDescent="0.25">
      <c r="A8187" s="73"/>
      <c r="B8187" s="72"/>
      <c r="C8187" s="72"/>
      <c r="D8187" s="72"/>
      <c r="E8187" s="72"/>
      <c r="F8187" s="72"/>
      <c r="G8187" s="72"/>
      <c r="H8187" s="72"/>
    </row>
    <row r="8188" spans="1:8" x14ac:dyDescent="0.25">
      <c r="A8188" s="73"/>
      <c r="B8188" s="72"/>
      <c r="C8188" s="72"/>
      <c r="D8188" s="72"/>
      <c r="E8188" s="72"/>
      <c r="F8188" s="72"/>
      <c r="G8188" s="72"/>
      <c r="H8188" s="72"/>
    </row>
    <row r="8189" spans="1:8" x14ac:dyDescent="0.25">
      <c r="A8189" s="73"/>
      <c r="B8189" s="72"/>
      <c r="C8189" s="72"/>
      <c r="D8189" s="72"/>
      <c r="E8189" s="72"/>
      <c r="F8189" s="72"/>
      <c r="G8189" s="72"/>
      <c r="H8189" s="72"/>
    </row>
    <row r="8190" spans="1:8" x14ac:dyDescent="0.25">
      <c r="A8190" s="73"/>
      <c r="B8190" s="72"/>
      <c r="C8190" s="72"/>
      <c r="D8190" s="72"/>
      <c r="E8190" s="72"/>
      <c r="F8190" s="72"/>
      <c r="G8190" s="72"/>
      <c r="H8190" s="72"/>
    </row>
    <row r="8191" spans="1:8" x14ac:dyDescent="0.25">
      <c r="A8191" s="73"/>
      <c r="B8191" s="72"/>
      <c r="C8191" s="72"/>
      <c r="D8191" s="72"/>
      <c r="E8191" s="72"/>
      <c r="F8191" s="72"/>
      <c r="G8191" s="72"/>
      <c r="H8191" s="72"/>
    </row>
    <row r="8192" spans="1:8" x14ac:dyDescent="0.25">
      <c r="A8192" s="73"/>
      <c r="B8192" s="72"/>
      <c r="C8192" s="72"/>
      <c r="D8192" s="72"/>
      <c r="E8192" s="72"/>
      <c r="F8192" s="72"/>
      <c r="G8192" s="72"/>
      <c r="H8192" s="72"/>
    </row>
    <row r="8193" spans="1:8" x14ac:dyDescent="0.25">
      <c r="A8193" s="73"/>
      <c r="B8193" s="72"/>
      <c r="C8193" s="72"/>
      <c r="D8193" s="72"/>
      <c r="E8193" s="72"/>
      <c r="F8193" s="72"/>
      <c r="G8193" s="72"/>
      <c r="H8193" s="72"/>
    </row>
    <row r="8194" spans="1:8" x14ac:dyDescent="0.25">
      <c r="A8194" s="73"/>
      <c r="B8194" s="72"/>
      <c r="C8194" s="72"/>
      <c r="D8194" s="72"/>
      <c r="E8194" s="72"/>
      <c r="F8194" s="72"/>
      <c r="G8194" s="72"/>
      <c r="H8194" s="72"/>
    </row>
    <row r="8195" spans="1:8" x14ac:dyDescent="0.25">
      <c r="A8195" s="73"/>
      <c r="B8195" s="72"/>
      <c r="C8195" s="72"/>
      <c r="D8195" s="72"/>
      <c r="E8195" s="72"/>
      <c r="F8195" s="72"/>
      <c r="G8195" s="72"/>
      <c r="H8195" s="72"/>
    </row>
    <row r="8196" spans="1:8" x14ac:dyDescent="0.25">
      <c r="A8196" s="73"/>
      <c r="B8196" s="72"/>
      <c r="C8196" s="72"/>
      <c r="D8196" s="72"/>
      <c r="E8196" s="72"/>
      <c r="F8196" s="72"/>
      <c r="G8196" s="72"/>
      <c r="H8196" s="72"/>
    </row>
    <row r="8197" spans="1:8" x14ac:dyDescent="0.25">
      <c r="A8197" s="73"/>
      <c r="B8197" s="72"/>
      <c r="C8197" s="72"/>
      <c r="D8197" s="72"/>
      <c r="E8197" s="72"/>
      <c r="F8197" s="72"/>
      <c r="G8197" s="72"/>
      <c r="H8197" s="72"/>
    </row>
    <row r="8198" spans="1:8" x14ac:dyDescent="0.25">
      <c r="A8198" s="73"/>
      <c r="B8198" s="72"/>
      <c r="C8198" s="72"/>
      <c r="D8198" s="72"/>
      <c r="E8198" s="72"/>
      <c r="F8198" s="72"/>
      <c r="G8198" s="72"/>
      <c r="H8198" s="72"/>
    </row>
    <row r="8199" spans="1:8" x14ac:dyDescent="0.25">
      <c r="A8199" s="73"/>
      <c r="B8199" s="72"/>
      <c r="C8199" s="72"/>
      <c r="D8199" s="72"/>
      <c r="E8199" s="72"/>
      <c r="F8199" s="72"/>
      <c r="G8199" s="72"/>
      <c r="H8199" s="72"/>
    </row>
    <row r="8200" spans="1:8" x14ac:dyDescent="0.25">
      <c r="A8200" s="73"/>
      <c r="B8200" s="72"/>
      <c r="C8200" s="72"/>
      <c r="D8200" s="72"/>
      <c r="E8200" s="72"/>
      <c r="F8200" s="72"/>
      <c r="G8200" s="72"/>
      <c r="H8200" s="72"/>
    </row>
    <row r="8201" spans="1:8" x14ac:dyDescent="0.25">
      <c r="A8201" s="73"/>
      <c r="B8201" s="72"/>
      <c r="C8201" s="72"/>
      <c r="D8201" s="72"/>
      <c r="E8201" s="72"/>
      <c r="F8201" s="72"/>
      <c r="G8201" s="72"/>
      <c r="H8201" s="72"/>
    </row>
    <row r="8202" spans="1:8" x14ac:dyDescent="0.25">
      <c r="A8202" s="73"/>
      <c r="B8202" s="72"/>
      <c r="C8202" s="72"/>
      <c r="D8202" s="72"/>
      <c r="E8202" s="72"/>
      <c r="F8202" s="72"/>
      <c r="G8202" s="72"/>
      <c r="H8202" s="72"/>
    </row>
    <row r="8203" spans="1:8" x14ac:dyDescent="0.25">
      <c r="A8203" s="73"/>
      <c r="B8203" s="72"/>
      <c r="C8203" s="72"/>
      <c r="D8203" s="72"/>
      <c r="E8203" s="72"/>
      <c r="F8203" s="72"/>
      <c r="G8203" s="72"/>
      <c r="H8203" s="72"/>
    </row>
    <row r="8204" spans="1:8" x14ac:dyDescent="0.25">
      <c r="A8204" s="73"/>
      <c r="B8204" s="72"/>
      <c r="C8204" s="72"/>
      <c r="D8204" s="72"/>
      <c r="E8204" s="72"/>
      <c r="F8204" s="72"/>
      <c r="G8204" s="72"/>
      <c r="H8204" s="72"/>
    </row>
    <row r="8205" spans="1:8" x14ac:dyDescent="0.25">
      <c r="A8205" s="73"/>
      <c r="B8205" s="72"/>
      <c r="C8205" s="72"/>
      <c r="D8205" s="72"/>
      <c r="E8205" s="72"/>
      <c r="F8205" s="72"/>
      <c r="G8205" s="72"/>
      <c r="H8205" s="72"/>
    </row>
    <row r="8206" spans="1:8" x14ac:dyDescent="0.25">
      <c r="A8206" s="73"/>
      <c r="B8206" s="72"/>
      <c r="C8206" s="72"/>
      <c r="D8206" s="72"/>
      <c r="E8206" s="72"/>
      <c r="F8206" s="72"/>
      <c r="G8206" s="72"/>
      <c r="H8206" s="72"/>
    </row>
    <row r="8207" spans="1:8" x14ac:dyDescent="0.25">
      <c r="A8207" s="73"/>
      <c r="B8207" s="72"/>
      <c r="C8207" s="72"/>
      <c r="D8207" s="72"/>
      <c r="E8207" s="72"/>
      <c r="F8207" s="72"/>
      <c r="G8207" s="72"/>
      <c r="H8207" s="72"/>
    </row>
    <row r="8208" spans="1:8" x14ac:dyDescent="0.25">
      <c r="A8208" s="73"/>
      <c r="B8208" s="72"/>
      <c r="C8208" s="72"/>
      <c r="D8208" s="72"/>
      <c r="E8208" s="72"/>
      <c r="F8208" s="72"/>
      <c r="G8208" s="72"/>
      <c r="H8208" s="72"/>
    </row>
    <row r="8209" spans="1:8" x14ac:dyDescent="0.25">
      <c r="A8209" s="73"/>
      <c r="B8209" s="72"/>
      <c r="C8209" s="72"/>
      <c r="D8209" s="72"/>
      <c r="E8209" s="72"/>
      <c r="F8209" s="72"/>
      <c r="G8209" s="72"/>
      <c r="H8209" s="72"/>
    </row>
    <row r="8210" spans="1:8" x14ac:dyDescent="0.25">
      <c r="A8210" s="73"/>
      <c r="B8210" s="72"/>
      <c r="C8210" s="72"/>
      <c r="D8210" s="72"/>
      <c r="E8210" s="72"/>
      <c r="F8210" s="72"/>
      <c r="G8210" s="72"/>
      <c r="H8210" s="72"/>
    </row>
    <row r="8211" spans="1:8" x14ac:dyDescent="0.25">
      <c r="A8211" s="73"/>
      <c r="B8211" s="72"/>
      <c r="C8211" s="72"/>
      <c r="D8211" s="72"/>
      <c r="E8211" s="72"/>
      <c r="F8211" s="72"/>
      <c r="G8211" s="72"/>
      <c r="H8211" s="72"/>
    </row>
    <row r="8212" spans="1:8" x14ac:dyDescent="0.25">
      <c r="A8212" s="73"/>
      <c r="B8212" s="72"/>
      <c r="C8212" s="72"/>
      <c r="D8212" s="72"/>
      <c r="E8212" s="72"/>
      <c r="F8212" s="72"/>
      <c r="G8212" s="72"/>
      <c r="H8212" s="72"/>
    </row>
    <row r="8213" spans="1:8" x14ac:dyDescent="0.25">
      <c r="A8213" s="73"/>
      <c r="B8213" s="72"/>
      <c r="C8213" s="72"/>
      <c r="D8213" s="72"/>
      <c r="E8213" s="72"/>
      <c r="F8213" s="72"/>
      <c r="G8213" s="72"/>
      <c r="H8213" s="72"/>
    </row>
    <row r="8214" spans="1:8" x14ac:dyDescent="0.25">
      <c r="A8214" s="73"/>
      <c r="B8214" s="72"/>
      <c r="C8214" s="72"/>
      <c r="D8214" s="72"/>
      <c r="E8214" s="72"/>
      <c r="F8214" s="72"/>
      <c r="G8214" s="72"/>
      <c r="H8214" s="72"/>
    </row>
    <row r="8215" spans="1:8" x14ac:dyDescent="0.25">
      <c r="A8215" s="73"/>
      <c r="B8215" s="72"/>
      <c r="C8215" s="72"/>
      <c r="D8215" s="72"/>
      <c r="E8215" s="72"/>
      <c r="F8215" s="72"/>
      <c r="G8215" s="72"/>
      <c r="H8215" s="72"/>
    </row>
    <row r="8216" spans="1:8" x14ac:dyDescent="0.25">
      <c r="A8216" s="73"/>
      <c r="B8216" s="72"/>
      <c r="C8216" s="72"/>
      <c r="D8216" s="72"/>
      <c r="E8216" s="72"/>
      <c r="F8216" s="72"/>
      <c r="G8216" s="72"/>
      <c r="H8216" s="72"/>
    </row>
    <row r="8217" spans="1:8" x14ac:dyDescent="0.25">
      <c r="A8217" s="73"/>
      <c r="B8217" s="72"/>
      <c r="C8217" s="72"/>
      <c r="D8217" s="72"/>
      <c r="E8217" s="72"/>
      <c r="F8217" s="72"/>
      <c r="G8217" s="72"/>
      <c r="H8217" s="72"/>
    </row>
    <row r="8218" spans="1:8" x14ac:dyDescent="0.25">
      <c r="A8218" s="73"/>
      <c r="B8218" s="72"/>
      <c r="C8218" s="72"/>
      <c r="D8218" s="72"/>
      <c r="E8218" s="72"/>
      <c r="F8218" s="72"/>
      <c r="G8218" s="72"/>
      <c r="H8218" s="72"/>
    </row>
    <row r="8219" spans="1:8" x14ac:dyDescent="0.25">
      <c r="A8219" s="73"/>
      <c r="B8219" s="72"/>
      <c r="C8219" s="72"/>
      <c r="D8219" s="72"/>
      <c r="E8219" s="72"/>
      <c r="F8219" s="72"/>
      <c r="G8219" s="72"/>
      <c r="H8219" s="72"/>
    </row>
    <row r="8220" spans="1:8" x14ac:dyDescent="0.25">
      <c r="A8220" s="73"/>
      <c r="B8220" s="72"/>
      <c r="C8220" s="72"/>
      <c r="D8220" s="72"/>
      <c r="E8220" s="72"/>
      <c r="F8220" s="72"/>
      <c r="G8220" s="72"/>
      <c r="H8220" s="72"/>
    </row>
    <row r="8221" spans="1:8" x14ac:dyDescent="0.25">
      <c r="A8221" s="73"/>
      <c r="B8221" s="72"/>
      <c r="C8221" s="72"/>
      <c r="D8221" s="72"/>
      <c r="E8221" s="72"/>
      <c r="F8221" s="72"/>
      <c r="G8221" s="72"/>
      <c r="H8221" s="72"/>
    </row>
    <row r="8222" spans="1:8" x14ac:dyDescent="0.25">
      <c r="A8222" s="73"/>
      <c r="B8222" s="72"/>
      <c r="C8222" s="72"/>
      <c r="D8222" s="72"/>
      <c r="E8222" s="72"/>
      <c r="F8222" s="72"/>
      <c r="G8222" s="72"/>
      <c r="H8222" s="72"/>
    </row>
    <row r="8223" spans="1:8" x14ac:dyDescent="0.25">
      <c r="A8223" s="73"/>
      <c r="B8223" s="72"/>
      <c r="C8223" s="72"/>
      <c r="D8223" s="72"/>
      <c r="E8223" s="72"/>
      <c r="F8223" s="72"/>
      <c r="G8223" s="72"/>
      <c r="H8223" s="72"/>
    </row>
    <row r="8224" spans="1:8" x14ac:dyDescent="0.25">
      <c r="A8224" s="73"/>
      <c r="B8224" s="72"/>
      <c r="C8224" s="72"/>
      <c r="D8224" s="72"/>
      <c r="E8224" s="72"/>
      <c r="F8224" s="72"/>
      <c r="G8224" s="72"/>
      <c r="H8224" s="72"/>
    </row>
    <row r="8225" spans="1:8" x14ac:dyDescent="0.25">
      <c r="A8225" s="73"/>
      <c r="B8225" s="72"/>
      <c r="C8225" s="72"/>
      <c r="D8225" s="72"/>
      <c r="E8225" s="72"/>
      <c r="F8225" s="72"/>
      <c r="G8225" s="72"/>
      <c r="H8225" s="72"/>
    </row>
    <row r="8226" spans="1:8" x14ac:dyDescent="0.25">
      <c r="A8226" s="73"/>
      <c r="B8226" s="72"/>
      <c r="C8226" s="72"/>
      <c r="D8226" s="72"/>
      <c r="E8226" s="72"/>
      <c r="F8226" s="72"/>
      <c r="G8226" s="72"/>
      <c r="H8226" s="72"/>
    </row>
    <row r="8227" spans="1:8" x14ac:dyDescent="0.25">
      <c r="A8227" s="73"/>
      <c r="B8227" s="72"/>
      <c r="C8227" s="72"/>
      <c r="D8227" s="72"/>
      <c r="E8227" s="72"/>
      <c r="F8227" s="72"/>
      <c r="G8227" s="72"/>
      <c r="H8227" s="72"/>
    </row>
    <row r="8228" spans="1:8" x14ac:dyDescent="0.25">
      <c r="A8228" s="73"/>
      <c r="B8228" s="72"/>
      <c r="C8228" s="72"/>
      <c r="D8228" s="72"/>
      <c r="E8228" s="72"/>
      <c r="F8228" s="72"/>
      <c r="G8228" s="72"/>
      <c r="H8228" s="72"/>
    </row>
    <row r="8229" spans="1:8" x14ac:dyDescent="0.25">
      <c r="A8229" s="73"/>
      <c r="B8229" s="72"/>
      <c r="C8229" s="72"/>
      <c r="D8229" s="72"/>
      <c r="E8229" s="72"/>
      <c r="F8229" s="72"/>
      <c r="G8229" s="72"/>
      <c r="H8229" s="72"/>
    </row>
    <row r="8230" spans="1:8" x14ac:dyDescent="0.25">
      <c r="A8230" s="73"/>
      <c r="B8230" s="72"/>
      <c r="C8230" s="72"/>
      <c r="D8230" s="72"/>
      <c r="E8230" s="72"/>
      <c r="F8230" s="72"/>
      <c r="G8230" s="72"/>
      <c r="H8230" s="72"/>
    </row>
    <row r="8231" spans="1:8" x14ac:dyDescent="0.25">
      <c r="A8231" s="73"/>
      <c r="B8231" s="72"/>
      <c r="C8231" s="72"/>
      <c r="D8231" s="72"/>
      <c r="E8231" s="72"/>
      <c r="F8231" s="72"/>
      <c r="G8231" s="72"/>
      <c r="H8231" s="72"/>
    </row>
    <row r="8232" spans="1:8" x14ac:dyDescent="0.25">
      <c r="A8232" s="73"/>
      <c r="B8232" s="72"/>
      <c r="C8232" s="72"/>
      <c r="D8232" s="72"/>
      <c r="E8232" s="72"/>
      <c r="F8232" s="72"/>
      <c r="G8232" s="72"/>
      <c r="H8232" s="72"/>
    </row>
    <row r="8233" spans="1:8" x14ac:dyDescent="0.25">
      <c r="A8233" s="73"/>
      <c r="B8233" s="72"/>
      <c r="C8233" s="72"/>
      <c r="D8233" s="72"/>
      <c r="E8233" s="72"/>
      <c r="F8233" s="72"/>
      <c r="G8233" s="72"/>
      <c r="H8233" s="72"/>
    </row>
    <row r="8234" spans="1:8" x14ac:dyDescent="0.25">
      <c r="A8234" s="73"/>
      <c r="B8234" s="72"/>
      <c r="C8234" s="72"/>
      <c r="D8234" s="72"/>
      <c r="E8234" s="72"/>
      <c r="F8234" s="72"/>
      <c r="G8234" s="72"/>
      <c r="H8234" s="72"/>
    </row>
    <row r="8235" spans="1:8" x14ac:dyDescent="0.25">
      <c r="A8235" s="73"/>
      <c r="B8235" s="72"/>
      <c r="C8235" s="72"/>
      <c r="D8235" s="72"/>
      <c r="E8235" s="72"/>
      <c r="F8235" s="72"/>
      <c r="G8235" s="72"/>
      <c r="H8235" s="72"/>
    </row>
    <row r="8236" spans="1:8" x14ac:dyDescent="0.25">
      <c r="A8236" s="73"/>
      <c r="B8236" s="72"/>
      <c r="C8236" s="72"/>
      <c r="D8236" s="72"/>
      <c r="E8236" s="72"/>
      <c r="F8236" s="72"/>
      <c r="G8236" s="72"/>
      <c r="H8236" s="72"/>
    </row>
    <row r="8237" spans="1:8" x14ac:dyDescent="0.25">
      <c r="A8237" s="73"/>
      <c r="B8237" s="72"/>
      <c r="C8237" s="72"/>
      <c r="D8237" s="72"/>
      <c r="E8237" s="72"/>
      <c r="F8237" s="72"/>
      <c r="G8237" s="72"/>
      <c r="H8237" s="72"/>
    </row>
    <row r="8238" spans="1:8" x14ac:dyDescent="0.25">
      <c r="A8238" s="73"/>
      <c r="B8238" s="72"/>
      <c r="C8238" s="72"/>
      <c r="D8238" s="72"/>
      <c r="E8238" s="72"/>
      <c r="F8238" s="72"/>
      <c r="G8238" s="72"/>
      <c r="H8238" s="72"/>
    </row>
    <row r="8239" spans="1:8" x14ac:dyDescent="0.25">
      <c r="A8239" s="73"/>
      <c r="B8239" s="72"/>
      <c r="C8239" s="72"/>
      <c r="D8239" s="72"/>
      <c r="E8239" s="72"/>
      <c r="F8239" s="72"/>
      <c r="G8239" s="72"/>
      <c r="H8239" s="72"/>
    </row>
    <row r="8240" spans="1:8" x14ac:dyDescent="0.25">
      <c r="A8240" s="73"/>
      <c r="B8240" s="72"/>
      <c r="C8240" s="72"/>
      <c r="D8240" s="72"/>
      <c r="E8240" s="72"/>
      <c r="F8240" s="72"/>
      <c r="G8240" s="72"/>
      <c r="H8240" s="72"/>
    </row>
    <row r="8241" spans="1:8" x14ac:dyDescent="0.25">
      <c r="A8241" s="73"/>
      <c r="B8241" s="72"/>
      <c r="C8241" s="72"/>
      <c r="D8241" s="72"/>
      <c r="E8241" s="72"/>
      <c r="F8241" s="72"/>
      <c r="G8241" s="72"/>
      <c r="H8241" s="72"/>
    </row>
    <row r="8242" spans="1:8" x14ac:dyDescent="0.25">
      <c r="A8242" s="73"/>
      <c r="B8242" s="72"/>
      <c r="C8242" s="72"/>
      <c r="D8242" s="72"/>
      <c r="E8242" s="72"/>
      <c r="F8242" s="72"/>
      <c r="G8242" s="72"/>
      <c r="H8242" s="72"/>
    </row>
    <row r="8243" spans="1:8" x14ac:dyDescent="0.25">
      <c r="A8243" s="73"/>
      <c r="B8243" s="72"/>
      <c r="C8243" s="72"/>
      <c r="D8243" s="72"/>
      <c r="E8243" s="72"/>
      <c r="F8243" s="72"/>
      <c r="G8243" s="72"/>
      <c r="H8243" s="72"/>
    </row>
    <row r="8244" spans="1:8" x14ac:dyDescent="0.25">
      <c r="A8244" s="73"/>
      <c r="B8244" s="72"/>
      <c r="C8244" s="72"/>
      <c r="D8244" s="72"/>
      <c r="E8244" s="72"/>
      <c r="F8244" s="72"/>
      <c r="G8244" s="72"/>
      <c r="H8244" s="72"/>
    </row>
    <row r="8245" spans="1:8" x14ac:dyDescent="0.25">
      <c r="A8245" s="73"/>
      <c r="B8245" s="72"/>
      <c r="C8245" s="72"/>
      <c r="D8245" s="72"/>
      <c r="E8245" s="72"/>
      <c r="F8245" s="72"/>
      <c r="G8245" s="72"/>
      <c r="H8245" s="72"/>
    </row>
    <row r="8246" spans="1:8" x14ac:dyDescent="0.25">
      <c r="A8246" s="73"/>
      <c r="B8246" s="72"/>
      <c r="C8246" s="72"/>
      <c r="D8246" s="72"/>
      <c r="E8246" s="72"/>
      <c r="F8246" s="72"/>
      <c r="G8246" s="72"/>
      <c r="H8246" s="72"/>
    </row>
    <row r="8247" spans="1:8" x14ac:dyDescent="0.25">
      <c r="A8247" s="73"/>
      <c r="B8247" s="72"/>
      <c r="C8247" s="72"/>
      <c r="D8247" s="72"/>
      <c r="E8247" s="72"/>
      <c r="F8247" s="72"/>
      <c r="G8247" s="72"/>
      <c r="H8247" s="72"/>
    </row>
    <row r="8248" spans="1:8" x14ac:dyDescent="0.25">
      <c r="A8248" s="73"/>
      <c r="B8248" s="72"/>
      <c r="C8248" s="72"/>
      <c r="D8248" s="72"/>
      <c r="E8248" s="72"/>
      <c r="F8248" s="72"/>
      <c r="G8248" s="72"/>
      <c r="H8248" s="72"/>
    </row>
    <row r="8249" spans="1:8" x14ac:dyDescent="0.25">
      <c r="A8249" s="73"/>
      <c r="B8249" s="72"/>
      <c r="C8249" s="72"/>
      <c r="D8249" s="72"/>
      <c r="E8249" s="72"/>
      <c r="F8249" s="72"/>
      <c r="G8249" s="72"/>
      <c r="H8249" s="72"/>
    </row>
    <row r="8250" spans="1:8" x14ac:dyDescent="0.25">
      <c r="A8250" s="73"/>
      <c r="B8250" s="72"/>
      <c r="C8250" s="72"/>
      <c r="D8250" s="72"/>
      <c r="E8250" s="72"/>
      <c r="F8250" s="72"/>
      <c r="G8250" s="72"/>
      <c r="H8250" s="72"/>
    </row>
    <row r="8251" spans="1:8" x14ac:dyDescent="0.25">
      <c r="A8251" s="73"/>
      <c r="B8251" s="72"/>
      <c r="C8251" s="72"/>
      <c r="D8251" s="72"/>
      <c r="E8251" s="72"/>
      <c r="F8251" s="72"/>
      <c r="G8251" s="72"/>
      <c r="H8251" s="72"/>
    </row>
    <row r="8252" spans="1:8" x14ac:dyDescent="0.25">
      <c r="A8252" s="73"/>
      <c r="B8252" s="72"/>
      <c r="C8252" s="72"/>
      <c r="D8252" s="72"/>
      <c r="E8252" s="72"/>
      <c r="F8252" s="72"/>
      <c r="G8252" s="72"/>
      <c r="H8252" s="72"/>
    </row>
    <row r="8253" spans="1:8" x14ac:dyDescent="0.25">
      <c r="A8253" s="73"/>
      <c r="B8253" s="72"/>
      <c r="C8253" s="72"/>
      <c r="D8253" s="72"/>
      <c r="E8253" s="72"/>
      <c r="F8253" s="72"/>
      <c r="G8253" s="72"/>
      <c r="H8253" s="72"/>
    </row>
    <row r="8254" spans="1:8" x14ac:dyDescent="0.25">
      <c r="A8254" s="73"/>
      <c r="B8254" s="72"/>
      <c r="C8254" s="72"/>
      <c r="D8254" s="72"/>
      <c r="E8254" s="72"/>
      <c r="F8254" s="72"/>
      <c r="G8254" s="72"/>
      <c r="H8254" s="72"/>
    </row>
    <row r="8255" spans="1:8" x14ac:dyDescent="0.25">
      <c r="A8255" s="73"/>
      <c r="B8255" s="72"/>
      <c r="C8255" s="72"/>
      <c r="D8255" s="72"/>
      <c r="E8255" s="72"/>
      <c r="F8255" s="72"/>
      <c r="G8255" s="72"/>
      <c r="H8255" s="72"/>
    </row>
    <row r="8256" spans="1:8" x14ac:dyDescent="0.25">
      <c r="A8256" s="73"/>
      <c r="B8256" s="72"/>
      <c r="C8256" s="72"/>
      <c r="D8256" s="72"/>
      <c r="E8256" s="72"/>
      <c r="F8256" s="72"/>
      <c r="G8256" s="72"/>
      <c r="H8256" s="72"/>
    </row>
    <row r="8257" spans="1:8" x14ac:dyDescent="0.25">
      <c r="A8257" s="73"/>
      <c r="B8257" s="72"/>
      <c r="C8257" s="72"/>
      <c r="D8257" s="72"/>
      <c r="E8257" s="72"/>
      <c r="F8257" s="72"/>
      <c r="G8257" s="72"/>
      <c r="H8257" s="72"/>
    </row>
    <row r="8258" spans="1:8" x14ac:dyDescent="0.25">
      <c r="A8258" s="73"/>
      <c r="B8258" s="72"/>
      <c r="C8258" s="72"/>
      <c r="D8258" s="72"/>
      <c r="E8258" s="72"/>
      <c r="F8258" s="72"/>
      <c r="G8258" s="72"/>
      <c r="H8258" s="72"/>
    </row>
    <row r="8259" spans="1:8" x14ac:dyDescent="0.25">
      <c r="A8259" s="73"/>
      <c r="B8259" s="72"/>
      <c r="C8259" s="72"/>
      <c r="D8259" s="72"/>
      <c r="E8259" s="72"/>
      <c r="F8259" s="72"/>
      <c r="G8259" s="72"/>
      <c r="H8259" s="72"/>
    </row>
    <row r="8260" spans="1:8" x14ac:dyDescent="0.25">
      <c r="A8260" s="73"/>
      <c r="B8260" s="72"/>
      <c r="C8260" s="72"/>
      <c r="D8260" s="72"/>
      <c r="E8260" s="72"/>
      <c r="F8260" s="72"/>
      <c r="G8260" s="72"/>
      <c r="H8260" s="72"/>
    </row>
    <row r="8261" spans="1:8" x14ac:dyDescent="0.25">
      <c r="A8261" s="73"/>
      <c r="B8261" s="72"/>
      <c r="C8261" s="72"/>
      <c r="D8261" s="72"/>
      <c r="E8261" s="72"/>
      <c r="F8261" s="72"/>
      <c r="G8261" s="72"/>
      <c r="H8261" s="72"/>
    </row>
    <row r="8262" spans="1:8" x14ac:dyDescent="0.25">
      <c r="A8262" s="73"/>
      <c r="B8262" s="72"/>
      <c r="C8262" s="72"/>
      <c r="D8262" s="72"/>
      <c r="E8262" s="72"/>
      <c r="F8262" s="72"/>
      <c r="G8262" s="72"/>
      <c r="H8262" s="72"/>
    </row>
    <row r="8263" spans="1:8" x14ac:dyDescent="0.25">
      <c r="A8263" s="73"/>
      <c r="B8263" s="72"/>
      <c r="C8263" s="72"/>
      <c r="D8263" s="72"/>
      <c r="E8263" s="72"/>
      <c r="F8263" s="72"/>
      <c r="G8263" s="72"/>
      <c r="H8263" s="72"/>
    </row>
    <row r="8264" spans="1:8" x14ac:dyDescent="0.25">
      <c r="A8264" s="73"/>
      <c r="B8264" s="72"/>
      <c r="C8264" s="72"/>
      <c r="D8264" s="72"/>
      <c r="E8264" s="72"/>
      <c r="F8264" s="72"/>
      <c r="G8264" s="72"/>
      <c r="H8264" s="72"/>
    </row>
    <row r="8265" spans="1:8" x14ac:dyDescent="0.25">
      <c r="A8265" s="73"/>
      <c r="B8265" s="72"/>
      <c r="C8265" s="72"/>
      <c r="D8265" s="72"/>
      <c r="E8265" s="72"/>
      <c r="F8265" s="72"/>
      <c r="G8265" s="72"/>
      <c r="H8265" s="72"/>
    </row>
    <row r="8266" spans="1:8" x14ac:dyDescent="0.25">
      <c r="A8266" s="73"/>
      <c r="B8266" s="72"/>
      <c r="C8266" s="72"/>
      <c r="D8266" s="72"/>
      <c r="E8266" s="72"/>
      <c r="F8266" s="72"/>
      <c r="G8266" s="72"/>
      <c r="H8266" s="72"/>
    </row>
    <row r="8267" spans="1:8" x14ac:dyDescent="0.25">
      <c r="A8267" s="73"/>
      <c r="B8267" s="72"/>
      <c r="C8267" s="72"/>
      <c r="D8267" s="72"/>
      <c r="E8267" s="72"/>
      <c r="F8267" s="72"/>
      <c r="G8267" s="72"/>
      <c r="H8267" s="72"/>
    </row>
    <row r="8268" spans="1:8" x14ac:dyDescent="0.25">
      <c r="A8268" s="73"/>
      <c r="B8268" s="72"/>
      <c r="C8268" s="72"/>
      <c r="D8268" s="72"/>
      <c r="E8268" s="72"/>
      <c r="F8268" s="72"/>
      <c r="G8268" s="72"/>
      <c r="H8268" s="72"/>
    </row>
    <row r="8269" spans="1:8" x14ac:dyDescent="0.25">
      <c r="A8269" s="73"/>
      <c r="B8269" s="72"/>
      <c r="C8269" s="72"/>
      <c r="D8269" s="72"/>
      <c r="E8269" s="72"/>
      <c r="F8269" s="72"/>
      <c r="G8269" s="72"/>
      <c r="H8269" s="72"/>
    </row>
    <row r="8270" spans="1:8" x14ac:dyDescent="0.25">
      <c r="A8270" s="73"/>
      <c r="B8270" s="72"/>
      <c r="C8270" s="72"/>
      <c r="D8270" s="72"/>
      <c r="E8270" s="72"/>
      <c r="F8270" s="72"/>
      <c r="G8270" s="72"/>
      <c r="H8270" s="72"/>
    </row>
    <row r="8271" spans="1:8" x14ac:dyDescent="0.25">
      <c r="A8271" s="73"/>
      <c r="B8271" s="72"/>
      <c r="C8271" s="72"/>
      <c r="D8271" s="72"/>
      <c r="E8271" s="72"/>
      <c r="F8271" s="72"/>
      <c r="G8271" s="72"/>
      <c r="H8271" s="72"/>
    </row>
    <row r="8272" spans="1:8" x14ac:dyDescent="0.25">
      <c r="A8272" s="73"/>
      <c r="B8272" s="72"/>
      <c r="C8272" s="72"/>
      <c r="D8272" s="72"/>
      <c r="E8272" s="72"/>
      <c r="F8272" s="72"/>
      <c r="G8272" s="72"/>
      <c r="H8272" s="72"/>
    </row>
    <row r="8273" spans="1:8" x14ac:dyDescent="0.25">
      <c r="A8273" s="73"/>
      <c r="B8273" s="72"/>
      <c r="C8273" s="72"/>
      <c r="D8273" s="72"/>
      <c r="E8273" s="72"/>
      <c r="F8273" s="72"/>
      <c r="G8273" s="72"/>
      <c r="H8273" s="72"/>
    </row>
    <row r="8274" spans="1:8" x14ac:dyDescent="0.25">
      <c r="A8274" s="73"/>
      <c r="B8274" s="72"/>
      <c r="C8274" s="72"/>
      <c r="D8274" s="72"/>
      <c r="E8274" s="72"/>
      <c r="F8274" s="72"/>
      <c r="G8274" s="72"/>
      <c r="H8274" s="72"/>
    </row>
    <row r="8275" spans="1:8" x14ac:dyDescent="0.25">
      <c r="A8275" s="73"/>
      <c r="B8275" s="72"/>
      <c r="C8275" s="72"/>
      <c r="D8275" s="72"/>
      <c r="E8275" s="72"/>
      <c r="F8275" s="72"/>
      <c r="G8275" s="72"/>
      <c r="H8275" s="72"/>
    </row>
    <row r="8276" spans="1:8" x14ac:dyDescent="0.25">
      <c r="A8276" s="73"/>
      <c r="B8276" s="72"/>
      <c r="C8276" s="72"/>
      <c r="D8276" s="72"/>
      <c r="E8276" s="72"/>
      <c r="F8276" s="72"/>
      <c r="G8276" s="72"/>
      <c r="H8276" s="72"/>
    </row>
    <row r="8277" spans="1:8" x14ac:dyDescent="0.25">
      <c r="A8277" s="73"/>
      <c r="B8277" s="72"/>
      <c r="C8277" s="72"/>
      <c r="D8277" s="72"/>
      <c r="E8277" s="72"/>
      <c r="F8277" s="72"/>
      <c r="G8277" s="72"/>
      <c r="H8277" s="72"/>
    </row>
    <row r="8278" spans="1:8" x14ac:dyDescent="0.25">
      <c r="A8278" s="73"/>
      <c r="B8278" s="72"/>
      <c r="C8278" s="72"/>
      <c r="D8278" s="72"/>
      <c r="E8278" s="72"/>
      <c r="F8278" s="72"/>
      <c r="G8278" s="72"/>
      <c r="H8278" s="72"/>
    </row>
    <row r="8279" spans="1:8" x14ac:dyDescent="0.25">
      <c r="A8279" s="73"/>
      <c r="B8279" s="72"/>
      <c r="C8279" s="72"/>
      <c r="D8279" s="72"/>
      <c r="E8279" s="72"/>
      <c r="F8279" s="72"/>
      <c r="G8279" s="72"/>
      <c r="H8279" s="72"/>
    </row>
    <row r="8280" spans="1:8" x14ac:dyDescent="0.25">
      <c r="A8280" s="73"/>
      <c r="B8280" s="72"/>
      <c r="C8280" s="72"/>
      <c r="D8280" s="72"/>
      <c r="E8280" s="72"/>
      <c r="F8280" s="72"/>
      <c r="G8280" s="72"/>
      <c r="H8280" s="72"/>
    </row>
    <row r="8281" spans="1:8" x14ac:dyDescent="0.25">
      <c r="A8281" s="73"/>
      <c r="B8281" s="72"/>
      <c r="C8281" s="72"/>
      <c r="D8281" s="72"/>
      <c r="E8281" s="72"/>
      <c r="F8281" s="72"/>
      <c r="G8281" s="72"/>
      <c r="H8281" s="72"/>
    </row>
    <row r="8282" spans="1:8" x14ac:dyDescent="0.25">
      <c r="A8282" s="73"/>
      <c r="B8282" s="72"/>
      <c r="C8282" s="72"/>
      <c r="D8282" s="72"/>
      <c r="E8282" s="72"/>
      <c r="F8282" s="72"/>
      <c r="G8282" s="72"/>
      <c r="H8282" s="72"/>
    </row>
    <row r="8283" spans="1:8" x14ac:dyDescent="0.25">
      <c r="A8283" s="73"/>
      <c r="B8283" s="72"/>
      <c r="C8283" s="72"/>
      <c r="D8283" s="72"/>
      <c r="E8283" s="72"/>
      <c r="F8283" s="72"/>
      <c r="G8283" s="72"/>
      <c r="H8283" s="72"/>
    </row>
    <row r="8284" spans="1:8" x14ac:dyDescent="0.25">
      <c r="A8284" s="73"/>
      <c r="B8284" s="72"/>
      <c r="C8284" s="72"/>
      <c r="D8284" s="72"/>
      <c r="E8284" s="72"/>
      <c r="F8284" s="72"/>
      <c r="G8284" s="72"/>
      <c r="H8284" s="72"/>
    </row>
    <row r="8285" spans="1:8" x14ac:dyDescent="0.25">
      <c r="A8285" s="73"/>
      <c r="B8285" s="72"/>
      <c r="C8285" s="72"/>
      <c r="D8285" s="72"/>
      <c r="E8285" s="72"/>
      <c r="F8285" s="72"/>
      <c r="G8285" s="72"/>
      <c r="H8285" s="72"/>
    </row>
    <row r="8286" spans="1:8" x14ac:dyDescent="0.25">
      <c r="A8286" s="73"/>
      <c r="B8286" s="72"/>
      <c r="C8286" s="72"/>
      <c r="D8286" s="72"/>
      <c r="E8286" s="72"/>
      <c r="F8286" s="72"/>
      <c r="G8286" s="72"/>
      <c r="H8286" s="72"/>
    </row>
    <row r="8287" spans="1:8" x14ac:dyDescent="0.25">
      <c r="A8287" s="73"/>
      <c r="B8287" s="72"/>
      <c r="C8287" s="72"/>
      <c r="D8287" s="72"/>
      <c r="E8287" s="72"/>
      <c r="F8287" s="72"/>
      <c r="G8287" s="72"/>
      <c r="H8287" s="72"/>
    </row>
    <row r="8288" spans="1:8" x14ac:dyDescent="0.25">
      <c r="A8288" s="73"/>
      <c r="B8288" s="72"/>
      <c r="C8288" s="72"/>
      <c r="D8288" s="72"/>
      <c r="E8288" s="72"/>
      <c r="F8288" s="72"/>
      <c r="G8288" s="72"/>
      <c r="H8288" s="72"/>
    </row>
    <row r="8289" spans="1:8" x14ac:dyDescent="0.25">
      <c r="A8289" s="73"/>
      <c r="B8289" s="72"/>
      <c r="C8289" s="72"/>
      <c r="D8289" s="72"/>
      <c r="E8289" s="72"/>
      <c r="F8289" s="72"/>
      <c r="G8289" s="72"/>
      <c r="H8289" s="72"/>
    </row>
    <row r="8290" spans="1:8" x14ac:dyDescent="0.25">
      <c r="A8290" s="73"/>
      <c r="B8290" s="72"/>
      <c r="C8290" s="72"/>
      <c r="D8290" s="72"/>
      <c r="E8290" s="72"/>
      <c r="F8290" s="72"/>
      <c r="G8290" s="72"/>
      <c r="H8290" s="72"/>
    </row>
    <row r="8291" spans="1:8" x14ac:dyDescent="0.25">
      <c r="A8291" s="73"/>
      <c r="B8291" s="72"/>
      <c r="C8291" s="72"/>
      <c r="D8291" s="72"/>
      <c r="E8291" s="72"/>
      <c r="F8291" s="72"/>
      <c r="G8291" s="72"/>
      <c r="H8291" s="72"/>
    </row>
    <row r="8292" spans="1:8" x14ac:dyDescent="0.25">
      <c r="A8292" s="73"/>
      <c r="B8292" s="72"/>
      <c r="C8292" s="72"/>
      <c r="D8292" s="72"/>
      <c r="E8292" s="72"/>
      <c r="F8292" s="72"/>
      <c r="G8292" s="72"/>
      <c r="H8292" s="72"/>
    </row>
    <row r="8293" spans="1:8" x14ac:dyDescent="0.25">
      <c r="A8293" s="73"/>
      <c r="B8293" s="72"/>
      <c r="C8293" s="72"/>
      <c r="D8293" s="72"/>
      <c r="E8293" s="72"/>
      <c r="F8293" s="72"/>
      <c r="G8293" s="72"/>
      <c r="H8293" s="72"/>
    </row>
    <row r="8294" spans="1:8" x14ac:dyDescent="0.25">
      <c r="A8294" s="73"/>
      <c r="B8294" s="72"/>
      <c r="C8294" s="72"/>
      <c r="D8294" s="72"/>
      <c r="E8294" s="72"/>
      <c r="F8294" s="72"/>
      <c r="G8294" s="72"/>
      <c r="H8294" s="72"/>
    </row>
    <row r="8295" spans="1:8" x14ac:dyDescent="0.25">
      <c r="A8295" s="73"/>
      <c r="B8295" s="72"/>
      <c r="C8295" s="72"/>
      <c r="D8295" s="72"/>
      <c r="E8295" s="72"/>
      <c r="F8295" s="72"/>
      <c r="G8295" s="72"/>
      <c r="H8295" s="72"/>
    </row>
    <row r="8296" spans="1:8" x14ac:dyDescent="0.25">
      <c r="A8296" s="73"/>
      <c r="B8296" s="72"/>
      <c r="C8296" s="72"/>
      <c r="D8296" s="72"/>
      <c r="E8296" s="72"/>
      <c r="F8296" s="72"/>
      <c r="G8296" s="72"/>
      <c r="H8296" s="72"/>
    </row>
    <row r="8297" spans="1:8" x14ac:dyDescent="0.25">
      <c r="A8297" s="73"/>
      <c r="B8297" s="72"/>
      <c r="C8297" s="72"/>
      <c r="D8297" s="72"/>
      <c r="E8297" s="72"/>
      <c r="F8297" s="72"/>
      <c r="G8297" s="72"/>
      <c r="H8297" s="72"/>
    </row>
    <row r="8298" spans="1:8" x14ac:dyDescent="0.25">
      <c r="A8298" s="73"/>
      <c r="B8298" s="72"/>
      <c r="C8298" s="72"/>
      <c r="D8298" s="72"/>
      <c r="E8298" s="72"/>
      <c r="F8298" s="72"/>
      <c r="G8298" s="72"/>
      <c r="H8298" s="72"/>
    </row>
    <row r="8299" spans="1:8" x14ac:dyDescent="0.25">
      <c r="A8299" s="73"/>
      <c r="B8299" s="72"/>
      <c r="C8299" s="72"/>
      <c r="D8299" s="72"/>
      <c r="E8299" s="72"/>
      <c r="F8299" s="72"/>
      <c r="G8299" s="72"/>
      <c r="H8299" s="72"/>
    </row>
    <row r="8300" spans="1:8" x14ac:dyDescent="0.25">
      <c r="A8300" s="73"/>
      <c r="B8300" s="72"/>
      <c r="C8300" s="72"/>
      <c r="D8300" s="72"/>
      <c r="E8300" s="72"/>
      <c r="F8300" s="72"/>
      <c r="G8300" s="72"/>
      <c r="H8300" s="72"/>
    </row>
    <row r="8301" spans="1:8" x14ac:dyDescent="0.25">
      <c r="A8301" s="73"/>
      <c r="B8301" s="72"/>
      <c r="C8301" s="72"/>
      <c r="D8301" s="72"/>
      <c r="E8301" s="72"/>
      <c r="F8301" s="72"/>
      <c r="G8301" s="72"/>
      <c r="H8301" s="72"/>
    </row>
    <row r="8302" spans="1:8" x14ac:dyDescent="0.25">
      <c r="A8302" s="73"/>
      <c r="B8302" s="72"/>
      <c r="C8302" s="72"/>
      <c r="D8302" s="72"/>
      <c r="E8302" s="72"/>
      <c r="F8302" s="72"/>
      <c r="G8302" s="72"/>
      <c r="H8302" s="72"/>
    </row>
    <row r="8303" spans="1:8" x14ac:dyDescent="0.25">
      <c r="A8303" s="73"/>
      <c r="B8303" s="72"/>
      <c r="C8303" s="72"/>
      <c r="D8303" s="72"/>
      <c r="E8303" s="72"/>
      <c r="F8303" s="72"/>
      <c r="G8303" s="72"/>
      <c r="H8303" s="72"/>
    </row>
    <row r="8304" spans="1:8" x14ac:dyDescent="0.25">
      <c r="A8304" s="73"/>
      <c r="B8304" s="72"/>
      <c r="C8304" s="72"/>
      <c r="D8304" s="72"/>
      <c r="E8304" s="72"/>
      <c r="F8304" s="72"/>
      <c r="G8304" s="72"/>
      <c r="H8304" s="72"/>
    </row>
    <row r="8305" spans="1:8" x14ac:dyDescent="0.25">
      <c r="A8305" s="73"/>
      <c r="B8305" s="72"/>
      <c r="C8305" s="72"/>
      <c r="D8305" s="72"/>
      <c r="E8305" s="72"/>
      <c r="F8305" s="72"/>
      <c r="G8305" s="72"/>
      <c r="H8305" s="72"/>
    </row>
    <row r="8306" spans="1:8" x14ac:dyDescent="0.25">
      <c r="A8306" s="73"/>
      <c r="B8306" s="72"/>
      <c r="C8306" s="72"/>
      <c r="D8306" s="72"/>
      <c r="E8306" s="72"/>
      <c r="F8306" s="72"/>
      <c r="G8306" s="72"/>
      <c r="H8306" s="72"/>
    </row>
    <row r="8307" spans="1:8" x14ac:dyDescent="0.25">
      <c r="A8307" s="73"/>
      <c r="B8307" s="72"/>
      <c r="C8307" s="72"/>
      <c r="D8307" s="72"/>
      <c r="E8307" s="72"/>
      <c r="F8307" s="72"/>
      <c r="G8307" s="72"/>
      <c r="H8307" s="72"/>
    </row>
    <row r="8308" spans="1:8" x14ac:dyDescent="0.25">
      <c r="A8308" s="73"/>
      <c r="B8308" s="72"/>
      <c r="C8308" s="72"/>
      <c r="D8308" s="72"/>
      <c r="E8308" s="72"/>
      <c r="F8308" s="72"/>
      <c r="G8308" s="72"/>
      <c r="H8308" s="72"/>
    </row>
    <row r="8309" spans="1:8" x14ac:dyDescent="0.25">
      <c r="A8309" s="73"/>
      <c r="B8309" s="72"/>
      <c r="C8309" s="72"/>
      <c r="D8309" s="72"/>
      <c r="E8309" s="72"/>
      <c r="F8309" s="72"/>
      <c r="G8309" s="72"/>
      <c r="H8309" s="72"/>
    </row>
    <row r="8310" spans="1:8" x14ac:dyDescent="0.25">
      <c r="A8310" s="73"/>
      <c r="B8310" s="72"/>
      <c r="C8310" s="72"/>
      <c r="D8310" s="72"/>
      <c r="E8310" s="72"/>
      <c r="F8310" s="72"/>
      <c r="G8310" s="72"/>
      <c r="H8310" s="72"/>
    </row>
    <row r="8311" spans="1:8" x14ac:dyDescent="0.25">
      <c r="A8311" s="73"/>
      <c r="B8311" s="72"/>
      <c r="C8311" s="72"/>
      <c r="D8311" s="72"/>
      <c r="E8311" s="72"/>
      <c r="F8311" s="72"/>
      <c r="G8311" s="72"/>
      <c r="H8311" s="72"/>
    </row>
    <row r="8312" spans="1:8" x14ac:dyDescent="0.25">
      <c r="A8312" s="73"/>
      <c r="B8312" s="72"/>
      <c r="C8312" s="72"/>
      <c r="D8312" s="72"/>
      <c r="E8312" s="72"/>
      <c r="F8312" s="72"/>
      <c r="G8312" s="72"/>
      <c r="H8312" s="72"/>
    </row>
    <row r="8313" spans="1:8" x14ac:dyDescent="0.25">
      <c r="A8313" s="73"/>
      <c r="B8313" s="72"/>
      <c r="C8313" s="72"/>
      <c r="D8313" s="72"/>
      <c r="E8313" s="72"/>
      <c r="F8313" s="72"/>
      <c r="G8313" s="72"/>
      <c r="H8313" s="72"/>
    </row>
    <row r="8314" spans="1:8" x14ac:dyDescent="0.25">
      <c r="A8314" s="73"/>
      <c r="B8314" s="72"/>
      <c r="C8314" s="72"/>
      <c r="D8314" s="72"/>
      <c r="E8314" s="72"/>
      <c r="F8314" s="72"/>
      <c r="G8314" s="72"/>
      <c r="H8314" s="72"/>
    </row>
    <row r="8315" spans="1:8" x14ac:dyDescent="0.25">
      <c r="A8315" s="73"/>
      <c r="B8315" s="72"/>
      <c r="C8315" s="72"/>
      <c r="D8315" s="72"/>
      <c r="E8315" s="72"/>
      <c r="F8315" s="72"/>
      <c r="G8315" s="72"/>
      <c r="H8315" s="72"/>
    </row>
    <row r="8316" spans="1:8" x14ac:dyDescent="0.25">
      <c r="A8316" s="73"/>
      <c r="B8316" s="72"/>
      <c r="C8316" s="72"/>
      <c r="D8316" s="72"/>
      <c r="E8316" s="72"/>
      <c r="F8316" s="72"/>
      <c r="G8316" s="72"/>
      <c r="H8316" s="72"/>
    </row>
    <row r="8317" spans="1:8" x14ac:dyDescent="0.25">
      <c r="A8317" s="73"/>
      <c r="B8317" s="72"/>
      <c r="C8317" s="72"/>
      <c r="D8317" s="72"/>
      <c r="E8317" s="72"/>
      <c r="F8317" s="72"/>
      <c r="G8317" s="72"/>
      <c r="H8317" s="72"/>
    </row>
    <row r="8318" spans="1:8" x14ac:dyDescent="0.25">
      <c r="A8318" s="73"/>
      <c r="B8318" s="72"/>
      <c r="C8318" s="72"/>
      <c r="D8318" s="72"/>
      <c r="E8318" s="72"/>
      <c r="F8318" s="72"/>
      <c r="G8318" s="72"/>
      <c r="H8318" s="72"/>
    </row>
    <row r="8319" spans="1:8" x14ac:dyDescent="0.25">
      <c r="A8319" s="73"/>
      <c r="B8319" s="72"/>
      <c r="C8319" s="72"/>
      <c r="D8319" s="72"/>
      <c r="E8319" s="72"/>
      <c r="F8319" s="72"/>
      <c r="G8319" s="72"/>
      <c r="H8319" s="72"/>
    </row>
    <row r="8320" spans="1:8" x14ac:dyDescent="0.25">
      <c r="A8320" s="73"/>
      <c r="B8320" s="72"/>
      <c r="C8320" s="72"/>
      <c r="D8320" s="72"/>
      <c r="E8320" s="72"/>
      <c r="F8320" s="72"/>
      <c r="G8320" s="72"/>
      <c r="H8320" s="72"/>
    </row>
    <row r="8321" spans="1:8" x14ac:dyDescent="0.25">
      <c r="A8321" s="73"/>
      <c r="B8321" s="72"/>
      <c r="C8321" s="72"/>
      <c r="D8321" s="72"/>
      <c r="E8321" s="72"/>
      <c r="F8321" s="72"/>
      <c r="G8321" s="72"/>
      <c r="H8321" s="72"/>
    </row>
    <row r="8322" spans="1:8" x14ac:dyDescent="0.25">
      <c r="A8322" s="73"/>
      <c r="B8322" s="72"/>
      <c r="C8322" s="72"/>
      <c r="D8322" s="72"/>
      <c r="E8322" s="72"/>
      <c r="F8322" s="72"/>
      <c r="G8322" s="72"/>
      <c r="H8322" s="72"/>
    </row>
    <row r="8323" spans="1:8" x14ac:dyDescent="0.25">
      <c r="A8323" s="73"/>
      <c r="B8323" s="72"/>
      <c r="C8323" s="72"/>
      <c r="D8323" s="72"/>
      <c r="E8323" s="72"/>
      <c r="F8323" s="72"/>
      <c r="G8323" s="72"/>
      <c r="H8323" s="72"/>
    </row>
    <row r="8324" spans="1:8" x14ac:dyDescent="0.25">
      <c r="A8324" s="73"/>
      <c r="B8324" s="72"/>
      <c r="C8324" s="72"/>
      <c r="D8324" s="72"/>
      <c r="E8324" s="72"/>
      <c r="F8324" s="72"/>
      <c r="G8324" s="72"/>
      <c r="H8324" s="72"/>
    </row>
    <row r="8325" spans="1:8" x14ac:dyDescent="0.25">
      <c r="A8325" s="73"/>
      <c r="B8325" s="72"/>
      <c r="C8325" s="72"/>
      <c r="D8325" s="72"/>
      <c r="E8325" s="72"/>
      <c r="F8325" s="72"/>
      <c r="G8325" s="72"/>
      <c r="H8325" s="72"/>
    </row>
    <row r="8326" spans="1:8" x14ac:dyDescent="0.25">
      <c r="A8326" s="73"/>
      <c r="B8326" s="72"/>
      <c r="C8326" s="72"/>
      <c r="D8326" s="72"/>
      <c r="E8326" s="72"/>
      <c r="F8326" s="72"/>
      <c r="G8326" s="72"/>
      <c r="H8326" s="72"/>
    </row>
    <row r="8327" spans="1:8" x14ac:dyDescent="0.25">
      <c r="A8327" s="73"/>
      <c r="B8327" s="72"/>
      <c r="C8327" s="72"/>
      <c r="D8327" s="72"/>
      <c r="E8327" s="72"/>
      <c r="F8327" s="72"/>
      <c r="G8327" s="72"/>
      <c r="H8327" s="72"/>
    </row>
    <row r="8328" spans="1:8" x14ac:dyDescent="0.25">
      <c r="A8328" s="73"/>
      <c r="B8328" s="72"/>
      <c r="C8328" s="72"/>
      <c r="D8328" s="72"/>
      <c r="E8328" s="72"/>
      <c r="F8328" s="72"/>
      <c r="G8328" s="72"/>
      <c r="H8328" s="72"/>
    </row>
    <row r="8329" spans="1:8" x14ac:dyDescent="0.25">
      <c r="A8329" s="73"/>
      <c r="B8329" s="72"/>
      <c r="C8329" s="72"/>
      <c r="D8329" s="72"/>
      <c r="E8329" s="72"/>
      <c r="F8329" s="72"/>
      <c r="G8329" s="72"/>
      <c r="H8329" s="72"/>
    </row>
    <row r="8330" spans="1:8" x14ac:dyDescent="0.25">
      <c r="A8330" s="73"/>
      <c r="B8330" s="72"/>
      <c r="C8330" s="72"/>
      <c r="D8330" s="72"/>
      <c r="E8330" s="72"/>
      <c r="F8330" s="72"/>
      <c r="G8330" s="72"/>
      <c r="H8330" s="72"/>
    </row>
    <row r="8331" spans="1:8" x14ac:dyDescent="0.25">
      <c r="A8331" s="73"/>
      <c r="B8331" s="72"/>
      <c r="C8331" s="72"/>
      <c r="D8331" s="72"/>
      <c r="E8331" s="72"/>
      <c r="F8331" s="72"/>
      <c r="G8331" s="72"/>
      <c r="H8331" s="72"/>
    </row>
    <row r="8332" spans="1:8" x14ac:dyDescent="0.25">
      <c r="A8332" s="73"/>
      <c r="B8332" s="72"/>
      <c r="C8332" s="72"/>
      <c r="D8332" s="72"/>
      <c r="E8332" s="72"/>
      <c r="F8332" s="72"/>
      <c r="G8332" s="72"/>
      <c r="H8332" s="72"/>
    </row>
    <row r="8333" spans="1:8" x14ac:dyDescent="0.25">
      <c r="A8333" s="73"/>
      <c r="B8333" s="72"/>
      <c r="C8333" s="72"/>
      <c r="D8333" s="72"/>
      <c r="E8333" s="72"/>
      <c r="F8333" s="72"/>
      <c r="G8333" s="72"/>
      <c r="H8333" s="72"/>
    </row>
    <row r="8334" spans="1:8" x14ac:dyDescent="0.25">
      <c r="A8334" s="73"/>
      <c r="B8334" s="72"/>
      <c r="C8334" s="72"/>
      <c r="D8334" s="72"/>
      <c r="E8334" s="72"/>
      <c r="F8334" s="72"/>
      <c r="G8334" s="72"/>
      <c r="H8334" s="72"/>
    </row>
    <row r="8335" spans="1:8" x14ac:dyDescent="0.25">
      <c r="A8335" s="73"/>
      <c r="B8335" s="72"/>
      <c r="C8335" s="72"/>
      <c r="D8335" s="72"/>
      <c r="E8335" s="72"/>
      <c r="F8335" s="72"/>
      <c r="G8335" s="72"/>
      <c r="H8335" s="72"/>
    </row>
    <row r="8336" spans="1:8" x14ac:dyDescent="0.25">
      <c r="A8336" s="73"/>
      <c r="B8336" s="72"/>
      <c r="C8336" s="72"/>
      <c r="D8336" s="72"/>
      <c r="E8336" s="72"/>
      <c r="F8336" s="72"/>
      <c r="G8336" s="72"/>
      <c r="H8336" s="72"/>
    </row>
    <row r="8337" spans="1:8" x14ac:dyDescent="0.25">
      <c r="A8337" s="73"/>
      <c r="B8337" s="72"/>
      <c r="C8337" s="72"/>
      <c r="D8337" s="72"/>
      <c r="E8337" s="72"/>
      <c r="F8337" s="72"/>
      <c r="G8337" s="72"/>
      <c r="H8337" s="72"/>
    </row>
    <row r="8338" spans="1:8" x14ac:dyDescent="0.25">
      <c r="A8338" s="73"/>
      <c r="B8338" s="72"/>
      <c r="C8338" s="72"/>
      <c r="D8338" s="72"/>
      <c r="E8338" s="72"/>
      <c r="F8338" s="72"/>
      <c r="G8338" s="72"/>
      <c r="H8338" s="72"/>
    </row>
    <row r="8339" spans="1:8" x14ac:dyDescent="0.25">
      <c r="A8339" s="73"/>
      <c r="B8339" s="72"/>
      <c r="C8339" s="72"/>
      <c r="D8339" s="72"/>
      <c r="E8339" s="72"/>
      <c r="F8339" s="72"/>
      <c r="G8339" s="72"/>
      <c r="H8339" s="72"/>
    </row>
    <row r="8340" spans="1:8" x14ac:dyDescent="0.25">
      <c r="A8340" s="73"/>
      <c r="B8340" s="72"/>
      <c r="C8340" s="72"/>
      <c r="D8340" s="72"/>
      <c r="E8340" s="72"/>
      <c r="F8340" s="72"/>
      <c r="G8340" s="72"/>
      <c r="H8340" s="72"/>
    </row>
    <row r="8341" spans="1:8" x14ac:dyDescent="0.25">
      <c r="A8341" s="73"/>
      <c r="B8341" s="72"/>
      <c r="C8341" s="72"/>
      <c r="D8341" s="72"/>
      <c r="E8341" s="72"/>
      <c r="F8341" s="72"/>
      <c r="G8341" s="72"/>
      <c r="H8341" s="72"/>
    </row>
    <row r="8342" spans="1:8" x14ac:dyDescent="0.25">
      <c r="A8342" s="73"/>
      <c r="B8342" s="72"/>
      <c r="C8342" s="72"/>
      <c r="D8342" s="72"/>
      <c r="E8342" s="72"/>
      <c r="F8342" s="72"/>
      <c r="G8342" s="72"/>
      <c r="H8342" s="72"/>
    </row>
    <row r="8343" spans="1:8" x14ac:dyDescent="0.25">
      <c r="A8343" s="73"/>
      <c r="B8343" s="72"/>
      <c r="C8343" s="72"/>
      <c r="D8343" s="72"/>
      <c r="E8343" s="72"/>
      <c r="F8343" s="72"/>
      <c r="G8343" s="72"/>
      <c r="H8343" s="72"/>
    </row>
    <row r="8344" spans="1:8" x14ac:dyDescent="0.25">
      <c r="A8344" s="73"/>
      <c r="B8344" s="72"/>
      <c r="C8344" s="72"/>
      <c r="D8344" s="72"/>
      <c r="E8344" s="72"/>
      <c r="F8344" s="72"/>
      <c r="G8344" s="72"/>
      <c r="H8344" s="72"/>
    </row>
    <row r="8345" spans="1:8" x14ac:dyDescent="0.25">
      <c r="A8345" s="73"/>
      <c r="B8345" s="72"/>
      <c r="C8345" s="72"/>
      <c r="D8345" s="72"/>
      <c r="E8345" s="72"/>
      <c r="F8345" s="72"/>
      <c r="G8345" s="72"/>
      <c r="H8345" s="72"/>
    </row>
    <row r="8346" spans="1:8" x14ac:dyDescent="0.25">
      <c r="A8346" s="73"/>
      <c r="B8346" s="72"/>
      <c r="C8346" s="72"/>
      <c r="D8346" s="72"/>
      <c r="E8346" s="72"/>
      <c r="F8346" s="72"/>
      <c r="G8346" s="72"/>
      <c r="H8346" s="72"/>
    </row>
    <row r="8347" spans="1:8" x14ac:dyDescent="0.25">
      <c r="A8347" s="73"/>
      <c r="B8347" s="72"/>
      <c r="C8347" s="72"/>
      <c r="D8347" s="72"/>
      <c r="E8347" s="72"/>
      <c r="F8347" s="72"/>
      <c r="G8347" s="72"/>
      <c r="H8347" s="72"/>
    </row>
    <row r="8348" spans="1:8" x14ac:dyDescent="0.25">
      <c r="A8348" s="73"/>
      <c r="B8348" s="72"/>
      <c r="C8348" s="72"/>
      <c r="D8348" s="72"/>
      <c r="E8348" s="72"/>
      <c r="F8348" s="72"/>
      <c r="G8348" s="72"/>
      <c r="H8348" s="72"/>
    </row>
    <row r="8349" spans="1:8" x14ac:dyDescent="0.25">
      <c r="A8349" s="73"/>
      <c r="B8349" s="72"/>
      <c r="C8349" s="72"/>
      <c r="D8349" s="72"/>
      <c r="E8349" s="72"/>
      <c r="F8349" s="72"/>
      <c r="G8349" s="72"/>
      <c r="H8349" s="72"/>
    </row>
    <row r="8350" spans="1:8" x14ac:dyDescent="0.25">
      <c r="A8350" s="73"/>
      <c r="B8350" s="72"/>
      <c r="C8350" s="72"/>
      <c r="D8350" s="72"/>
      <c r="E8350" s="72"/>
      <c r="F8350" s="72"/>
      <c r="G8350" s="72"/>
      <c r="H8350" s="72"/>
    </row>
    <row r="8351" spans="1:8" x14ac:dyDescent="0.25">
      <c r="A8351" s="73"/>
      <c r="B8351" s="72"/>
      <c r="C8351" s="72"/>
      <c r="D8351" s="72"/>
      <c r="E8351" s="72"/>
      <c r="F8351" s="72"/>
      <c r="G8351" s="72"/>
      <c r="H8351" s="72"/>
    </row>
    <row r="8352" spans="1:8" x14ac:dyDescent="0.25">
      <c r="A8352" s="73"/>
      <c r="B8352" s="72"/>
      <c r="C8352" s="72"/>
      <c r="D8352" s="72"/>
      <c r="E8352" s="72"/>
      <c r="F8352" s="72"/>
      <c r="G8352" s="72"/>
      <c r="H8352" s="72"/>
    </row>
    <row r="8353" spans="1:8" x14ac:dyDescent="0.25">
      <c r="A8353" s="73"/>
      <c r="B8353" s="72"/>
      <c r="C8353" s="72"/>
      <c r="D8353" s="72"/>
      <c r="E8353" s="72"/>
      <c r="F8353" s="72"/>
      <c r="G8353" s="72"/>
      <c r="H8353" s="72"/>
    </row>
    <row r="8354" spans="1:8" x14ac:dyDescent="0.25">
      <c r="A8354" s="73"/>
      <c r="B8354" s="72"/>
      <c r="C8354" s="72"/>
      <c r="D8354" s="72"/>
      <c r="E8354" s="72"/>
      <c r="F8354" s="72"/>
      <c r="G8354" s="72"/>
      <c r="H8354" s="72"/>
    </row>
    <row r="8355" spans="1:8" x14ac:dyDescent="0.25">
      <c r="A8355" s="73"/>
      <c r="B8355" s="72"/>
      <c r="C8355" s="72"/>
      <c r="D8355" s="72"/>
      <c r="E8355" s="72"/>
      <c r="F8355" s="72"/>
      <c r="G8355" s="72"/>
      <c r="H8355" s="72"/>
    </row>
    <row r="8356" spans="1:8" x14ac:dyDescent="0.25">
      <c r="A8356" s="73"/>
      <c r="B8356" s="72"/>
      <c r="C8356" s="72"/>
      <c r="D8356" s="72"/>
      <c r="E8356" s="72"/>
      <c r="F8356" s="72"/>
      <c r="G8356" s="72"/>
      <c r="H8356" s="72"/>
    </row>
    <row r="8357" spans="1:8" x14ac:dyDescent="0.25">
      <c r="A8357" s="73"/>
      <c r="B8357" s="72"/>
      <c r="C8357" s="72"/>
      <c r="D8357" s="72"/>
      <c r="E8357" s="72"/>
      <c r="F8357" s="72"/>
      <c r="G8357" s="72"/>
      <c r="H8357" s="72"/>
    </row>
    <row r="8358" spans="1:8" x14ac:dyDescent="0.25">
      <c r="A8358" s="73"/>
      <c r="B8358" s="72"/>
      <c r="C8358" s="72"/>
      <c r="D8358" s="72"/>
      <c r="E8358" s="72"/>
      <c r="F8358" s="72"/>
      <c r="G8358" s="72"/>
      <c r="H8358" s="72"/>
    </row>
    <row r="8359" spans="1:8" x14ac:dyDescent="0.25">
      <c r="A8359" s="73"/>
      <c r="B8359" s="72"/>
      <c r="C8359" s="72"/>
      <c r="D8359" s="72"/>
      <c r="E8359" s="72"/>
      <c r="F8359" s="72"/>
      <c r="G8359" s="72"/>
      <c r="H8359" s="72"/>
    </row>
    <row r="8360" spans="1:8" x14ac:dyDescent="0.25">
      <c r="A8360" s="73"/>
      <c r="B8360" s="72"/>
      <c r="C8360" s="72"/>
      <c r="D8360" s="72"/>
      <c r="E8360" s="72"/>
      <c r="F8360" s="72"/>
      <c r="G8360" s="72"/>
      <c r="H8360" s="72"/>
    </row>
    <row r="8361" spans="1:8" x14ac:dyDescent="0.25">
      <c r="A8361" s="73"/>
      <c r="B8361" s="72"/>
      <c r="C8361" s="72"/>
      <c r="D8361" s="72"/>
      <c r="E8361" s="72"/>
      <c r="F8361" s="72"/>
      <c r="G8361" s="72"/>
      <c r="H8361" s="72"/>
    </row>
    <row r="8362" spans="1:8" x14ac:dyDescent="0.25">
      <c r="A8362" s="73"/>
      <c r="B8362" s="72"/>
      <c r="C8362" s="72"/>
      <c r="D8362" s="72"/>
      <c r="E8362" s="72"/>
      <c r="F8362" s="72"/>
      <c r="G8362" s="72"/>
      <c r="H8362" s="72"/>
    </row>
    <row r="8363" spans="1:8" x14ac:dyDescent="0.25">
      <c r="A8363" s="73"/>
      <c r="B8363" s="72"/>
      <c r="C8363" s="72"/>
      <c r="D8363" s="72"/>
      <c r="E8363" s="72"/>
      <c r="F8363" s="72"/>
      <c r="G8363" s="72"/>
      <c r="H8363" s="72"/>
    </row>
    <row r="8364" spans="1:8" x14ac:dyDescent="0.25">
      <c r="A8364" s="73"/>
      <c r="B8364" s="72"/>
      <c r="C8364" s="72"/>
      <c r="D8364" s="72"/>
      <c r="E8364" s="72"/>
      <c r="F8364" s="72"/>
      <c r="G8364" s="72"/>
      <c r="H8364" s="72"/>
    </row>
    <row r="8365" spans="1:8" x14ac:dyDescent="0.25">
      <c r="A8365" s="73"/>
      <c r="B8365" s="72"/>
      <c r="C8365" s="72"/>
      <c r="D8365" s="72"/>
      <c r="E8365" s="72"/>
      <c r="F8365" s="72"/>
      <c r="G8365" s="72"/>
      <c r="H8365" s="72"/>
    </row>
    <row r="8366" spans="1:8" x14ac:dyDescent="0.25">
      <c r="A8366" s="73"/>
      <c r="B8366" s="72"/>
      <c r="C8366" s="72"/>
      <c r="D8366" s="72"/>
      <c r="E8366" s="72"/>
      <c r="F8366" s="72"/>
      <c r="G8366" s="72"/>
      <c r="H8366" s="72"/>
    </row>
    <row r="8367" spans="1:8" x14ac:dyDescent="0.25">
      <c r="A8367" s="73"/>
      <c r="B8367" s="72"/>
      <c r="C8367" s="72"/>
      <c r="D8367" s="72"/>
      <c r="E8367" s="72"/>
      <c r="F8367" s="72"/>
      <c r="G8367" s="72"/>
      <c r="H8367" s="72"/>
    </row>
    <row r="8368" spans="1:8" x14ac:dyDescent="0.25">
      <c r="A8368" s="73"/>
      <c r="B8368" s="72"/>
      <c r="C8368" s="72"/>
      <c r="D8368" s="72"/>
      <c r="E8368" s="72"/>
      <c r="F8368" s="72"/>
      <c r="G8368" s="72"/>
      <c r="H8368" s="72"/>
    </row>
    <row r="8369" spans="1:8" x14ac:dyDescent="0.25">
      <c r="A8369" s="73"/>
      <c r="B8369" s="72"/>
      <c r="C8369" s="72"/>
      <c r="D8369" s="72"/>
      <c r="E8369" s="72"/>
      <c r="F8369" s="72"/>
      <c r="G8369" s="72"/>
      <c r="H8369" s="72"/>
    </row>
    <row r="8370" spans="1:8" x14ac:dyDescent="0.25">
      <c r="A8370" s="73"/>
      <c r="B8370" s="72"/>
      <c r="C8370" s="72"/>
      <c r="D8370" s="72"/>
      <c r="E8370" s="72"/>
      <c r="F8370" s="72"/>
      <c r="G8370" s="72"/>
      <c r="H8370" s="72"/>
    </row>
    <row r="8371" spans="1:8" x14ac:dyDescent="0.25">
      <c r="A8371" s="73"/>
      <c r="B8371" s="72"/>
      <c r="C8371" s="72"/>
      <c r="D8371" s="72"/>
      <c r="E8371" s="72"/>
      <c r="F8371" s="72"/>
      <c r="G8371" s="72"/>
      <c r="H8371" s="72"/>
    </row>
    <row r="8372" spans="1:8" x14ac:dyDescent="0.25">
      <c r="A8372" s="73"/>
      <c r="B8372" s="72"/>
      <c r="C8372" s="72"/>
      <c r="D8372" s="72"/>
      <c r="E8372" s="72"/>
      <c r="F8372" s="72"/>
      <c r="G8372" s="72"/>
      <c r="H8372" s="72"/>
    </row>
    <row r="8373" spans="1:8" x14ac:dyDescent="0.25">
      <c r="A8373" s="73"/>
      <c r="B8373" s="72"/>
      <c r="C8373" s="72"/>
      <c r="D8373" s="72"/>
      <c r="E8373" s="72"/>
      <c r="F8373" s="72"/>
      <c r="G8373" s="72"/>
      <c r="H8373" s="72"/>
    </row>
    <row r="8374" spans="1:8" x14ac:dyDescent="0.25">
      <c r="A8374" s="73"/>
      <c r="B8374" s="72"/>
      <c r="C8374" s="72"/>
      <c r="D8374" s="72"/>
      <c r="E8374" s="72"/>
      <c r="F8374" s="72"/>
      <c r="G8374" s="72"/>
      <c r="H8374" s="72"/>
    </row>
    <row r="8375" spans="1:8" x14ac:dyDescent="0.25">
      <c r="A8375" s="73"/>
      <c r="B8375" s="72"/>
      <c r="C8375" s="72"/>
      <c r="D8375" s="72"/>
      <c r="E8375" s="72"/>
      <c r="F8375" s="72"/>
      <c r="G8375" s="72"/>
      <c r="H8375" s="72"/>
    </row>
    <row r="8376" spans="1:8" x14ac:dyDescent="0.25">
      <c r="A8376" s="73"/>
      <c r="B8376" s="72"/>
      <c r="C8376" s="72"/>
      <c r="D8376" s="72"/>
      <c r="E8376" s="72"/>
      <c r="F8376" s="72"/>
      <c r="G8376" s="72"/>
      <c r="H8376" s="72"/>
    </row>
    <row r="8377" spans="1:8" x14ac:dyDescent="0.25">
      <c r="A8377" s="73"/>
      <c r="B8377" s="72"/>
      <c r="C8377" s="72"/>
      <c r="D8377" s="72"/>
      <c r="E8377" s="72"/>
      <c r="F8377" s="72"/>
      <c r="G8377" s="72"/>
      <c r="H8377" s="72"/>
    </row>
    <row r="8378" spans="1:8" x14ac:dyDescent="0.25">
      <c r="A8378" s="73"/>
      <c r="B8378" s="72"/>
      <c r="C8378" s="72"/>
      <c r="D8378" s="72"/>
      <c r="E8378" s="72"/>
      <c r="F8378" s="72"/>
      <c r="G8378" s="72"/>
      <c r="H8378" s="72"/>
    </row>
    <row r="8379" spans="1:8" x14ac:dyDescent="0.25">
      <c r="A8379" s="73"/>
      <c r="B8379" s="72"/>
      <c r="C8379" s="72"/>
      <c r="D8379" s="72"/>
      <c r="E8379" s="72"/>
      <c r="F8379" s="72"/>
      <c r="G8379" s="72"/>
      <c r="H8379" s="72"/>
    </row>
    <row r="8380" spans="1:8" x14ac:dyDescent="0.25">
      <c r="A8380" s="73"/>
      <c r="B8380" s="72"/>
      <c r="C8380" s="72"/>
      <c r="D8380" s="72"/>
      <c r="E8380" s="72"/>
      <c r="F8380" s="72"/>
      <c r="G8380" s="72"/>
      <c r="H8380" s="72"/>
    </row>
    <row r="8381" spans="1:8" x14ac:dyDescent="0.25">
      <c r="A8381" s="73"/>
      <c r="B8381" s="72"/>
      <c r="C8381" s="72"/>
      <c r="D8381" s="72"/>
      <c r="E8381" s="72"/>
      <c r="F8381" s="72"/>
      <c r="G8381" s="72"/>
      <c r="H8381" s="72"/>
    </row>
    <row r="8382" spans="1:8" x14ac:dyDescent="0.25">
      <c r="A8382" s="73"/>
      <c r="B8382" s="72"/>
      <c r="C8382" s="72"/>
      <c r="D8382" s="72"/>
      <c r="E8382" s="72"/>
      <c r="F8382" s="72"/>
      <c r="G8382" s="72"/>
      <c r="H8382" s="72"/>
    </row>
    <row r="8383" spans="1:8" x14ac:dyDescent="0.25">
      <c r="A8383" s="73"/>
      <c r="B8383" s="72"/>
      <c r="C8383" s="72"/>
      <c r="D8383" s="72"/>
      <c r="E8383" s="72"/>
      <c r="F8383" s="72"/>
      <c r="G8383" s="72"/>
      <c r="H8383" s="72"/>
    </row>
    <row r="8384" spans="1:8" x14ac:dyDescent="0.25">
      <c r="A8384" s="73"/>
      <c r="B8384" s="72"/>
      <c r="C8384" s="72"/>
      <c r="D8384" s="72"/>
      <c r="E8384" s="72"/>
      <c r="F8384" s="72"/>
      <c r="G8384" s="72"/>
      <c r="H8384" s="72"/>
    </row>
    <row r="8385" spans="1:8" x14ac:dyDescent="0.25">
      <c r="A8385" s="73"/>
      <c r="B8385" s="72"/>
      <c r="C8385" s="72"/>
      <c r="D8385" s="72"/>
      <c r="E8385" s="72"/>
      <c r="F8385" s="72"/>
      <c r="G8385" s="72"/>
      <c r="H8385" s="72"/>
    </row>
    <row r="8386" spans="1:8" x14ac:dyDescent="0.25">
      <c r="A8386" s="73"/>
      <c r="B8386" s="72"/>
      <c r="C8386" s="72"/>
      <c r="D8386" s="72"/>
      <c r="E8386" s="72"/>
      <c r="F8386" s="72"/>
      <c r="G8386" s="72"/>
      <c r="H8386" s="72"/>
    </row>
    <row r="8387" spans="1:8" x14ac:dyDescent="0.25">
      <c r="A8387" s="73"/>
      <c r="B8387" s="72"/>
      <c r="C8387" s="72"/>
      <c r="D8387" s="72"/>
      <c r="E8387" s="72"/>
      <c r="F8387" s="72"/>
      <c r="G8387" s="72"/>
      <c r="H8387" s="72"/>
    </row>
    <row r="8388" spans="1:8" x14ac:dyDescent="0.25">
      <c r="A8388" s="73"/>
      <c r="B8388" s="72"/>
      <c r="C8388" s="72"/>
      <c r="D8388" s="72"/>
      <c r="E8388" s="72"/>
      <c r="F8388" s="72"/>
      <c r="G8388" s="72"/>
      <c r="H8388" s="72"/>
    </row>
    <row r="8389" spans="1:8" x14ac:dyDescent="0.25">
      <c r="A8389" s="73"/>
      <c r="B8389" s="72"/>
      <c r="C8389" s="72"/>
      <c r="D8389" s="72"/>
      <c r="E8389" s="72"/>
      <c r="F8389" s="72"/>
      <c r="G8389" s="72"/>
      <c r="H8389" s="72"/>
    </row>
    <row r="8390" spans="1:8" x14ac:dyDescent="0.25">
      <c r="A8390" s="73"/>
      <c r="B8390" s="72"/>
      <c r="C8390" s="72"/>
      <c r="D8390" s="72"/>
      <c r="E8390" s="72"/>
      <c r="F8390" s="72"/>
      <c r="G8390" s="72"/>
      <c r="H8390" s="72"/>
    </row>
    <row r="8391" spans="1:8" x14ac:dyDescent="0.25">
      <c r="A8391" s="73"/>
      <c r="B8391" s="72"/>
      <c r="C8391" s="72"/>
      <c r="D8391" s="72"/>
      <c r="E8391" s="72"/>
      <c r="F8391" s="72"/>
      <c r="G8391" s="72"/>
      <c r="H8391" s="72"/>
    </row>
    <row r="8392" spans="1:8" x14ac:dyDescent="0.25">
      <c r="A8392" s="73"/>
      <c r="B8392" s="72"/>
      <c r="C8392" s="72"/>
      <c r="D8392" s="72"/>
      <c r="E8392" s="72"/>
      <c r="F8392" s="72"/>
      <c r="G8392" s="72"/>
      <c r="H8392" s="72"/>
    </row>
    <row r="8393" spans="1:8" x14ac:dyDescent="0.25">
      <c r="A8393" s="73"/>
      <c r="B8393" s="72"/>
      <c r="C8393" s="72"/>
      <c r="D8393" s="72"/>
      <c r="E8393" s="72"/>
      <c r="F8393" s="72"/>
      <c r="G8393" s="72"/>
      <c r="H8393" s="72"/>
    </row>
    <row r="8394" spans="1:8" x14ac:dyDescent="0.25">
      <c r="A8394" s="73"/>
      <c r="B8394" s="72"/>
      <c r="C8394" s="72"/>
      <c r="D8394" s="72"/>
      <c r="E8394" s="72"/>
      <c r="F8394" s="72"/>
      <c r="G8394" s="72"/>
      <c r="H8394" s="72"/>
    </row>
    <row r="8395" spans="1:8" x14ac:dyDescent="0.25">
      <c r="A8395" s="73"/>
      <c r="B8395" s="72"/>
      <c r="C8395" s="72"/>
      <c r="D8395" s="72"/>
      <c r="E8395" s="72"/>
      <c r="F8395" s="72"/>
      <c r="G8395" s="72"/>
      <c r="H8395" s="72"/>
    </row>
    <row r="8396" spans="1:8" x14ac:dyDescent="0.25">
      <c r="A8396" s="73"/>
      <c r="B8396" s="72"/>
      <c r="C8396" s="72"/>
      <c r="D8396" s="72"/>
      <c r="E8396" s="72"/>
      <c r="F8396" s="72"/>
      <c r="G8396" s="72"/>
      <c r="H8396" s="72"/>
    </row>
    <row r="8397" spans="1:8" x14ac:dyDescent="0.25">
      <c r="A8397" s="73"/>
      <c r="B8397" s="72"/>
      <c r="C8397" s="72"/>
      <c r="D8397" s="72"/>
      <c r="E8397" s="72"/>
      <c r="F8397" s="72"/>
      <c r="G8397" s="72"/>
      <c r="H8397" s="72"/>
    </row>
    <row r="8398" spans="1:8" x14ac:dyDescent="0.25">
      <c r="A8398" s="73"/>
      <c r="B8398" s="72"/>
      <c r="C8398" s="72"/>
      <c r="D8398" s="72"/>
      <c r="E8398" s="72"/>
      <c r="F8398" s="72"/>
      <c r="G8398" s="72"/>
      <c r="H8398" s="72"/>
    </row>
    <row r="8399" spans="1:8" x14ac:dyDescent="0.25">
      <c r="A8399" s="73"/>
      <c r="B8399" s="72"/>
      <c r="C8399" s="72"/>
      <c r="D8399" s="72"/>
      <c r="E8399" s="72"/>
      <c r="F8399" s="72"/>
      <c r="G8399" s="72"/>
      <c r="H8399" s="72"/>
    </row>
    <row r="8400" spans="1:8" x14ac:dyDescent="0.25">
      <c r="A8400" s="73"/>
      <c r="B8400" s="72"/>
      <c r="C8400" s="72"/>
      <c r="D8400" s="72"/>
      <c r="E8400" s="72"/>
      <c r="F8400" s="72"/>
      <c r="G8400" s="72"/>
      <c r="H8400" s="72"/>
    </row>
    <row r="8401" spans="1:8" x14ac:dyDescent="0.25">
      <c r="A8401" s="73"/>
      <c r="B8401" s="72"/>
      <c r="C8401" s="72"/>
      <c r="D8401" s="72"/>
      <c r="E8401" s="72"/>
      <c r="F8401" s="72"/>
      <c r="G8401" s="72"/>
      <c r="H8401" s="72"/>
    </row>
    <row r="8402" spans="1:8" x14ac:dyDescent="0.25">
      <c r="A8402" s="73"/>
      <c r="B8402" s="72"/>
      <c r="C8402" s="72"/>
      <c r="D8402" s="72"/>
      <c r="E8402" s="72"/>
      <c r="F8402" s="72"/>
      <c r="G8402" s="72"/>
      <c r="H8402" s="72"/>
    </row>
    <row r="8403" spans="1:8" x14ac:dyDescent="0.25">
      <c r="A8403" s="73"/>
      <c r="B8403" s="72"/>
      <c r="C8403" s="72"/>
      <c r="D8403" s="72"/>
      <c r="E8403" s="72"/>
      <c r="F8403" s="72"/>
      <c r="G8403" s="72"/>
      <c r="H8403" s="72"/>
    </row>
    <row r="8404" spans="1:8" x14ac:dyDescent="0.25">
      <c r="A8404" s="73"/>
      <c r="B8404" s="72"/>
      <c r="C8404" s="72"/>
      <c r="D8404" s="72"/>
      <c r="E8404" s="72"/>
      <c r="F8404" s="72"/>
      <c r="G8404" s="72"/>
      <c r="H8404" s="72"/>
    </row>
    <row r="8405" spans="1:8" x14ac:dyDescent="0.25">
      <c r="A8405" s="73"/>
      <c r="B8405" s="72"/>
      <c r="C8405" s="72"/>
      <c r="D8405" s="72"/>
      <c r="E8405" s="72"/>
      <c r="F8405" s="72"/>
      <c r="G8405" s="72"/>
      <c r="H8405" s="72"/>
    </row>
    <row r="8406" spans="1:8" x14ac:dyDescent="0.25">
      <c r="A8406" s="73"/>
      <c r="B8406" s="72"/>
      <c r="C8406" s="72"/>
      <c r="D8406" s="72"/>
      <c r="E8406" s="72"/>
      <c r="F8406" s="72"/>
      <c r="G8406" s="72"/>
      <c r="H8406" s="72"/>
    </row>
    <row r="8407" spans="1:8" x14ac:dyDescent="0.25">
      <c r="A8407" s="73"/>
      <c r="B8407" s="72"/>
      <c r="C8407" s="72"/>
      <c r="D8407" s="72"/>
      <c r="E8407" s="72"/>
      <c r="F8407" s="72"/>
      <c r="G8407" s="72"/>
      <c r="H8407" s="72"/>
    </row>
    <row r="8408" spans="1:8" x14ac:dyDescent="0.25">
      <c r="A8408" s="73"/>
      <c r="B8408" s="72"/>
      <c r="C8408" s="72"/>
      <c r="D8408" s="72"/>
      <c r="E8408" s="72"/>
      <c r="F8408" s="72"/>
      <c r="G8408" s="72"/>
      <c r="H8408" s="72"/>
    </row>
    <row r="8409" spans="1:8" x14ac:dyDescent="0.25">
      <c r="A8409" s="73"/>
      <c r="B8409" s="72"/>
      <c r="C8409" s="72"/>
      <c r="D8409" s="72"/>
      <c r="E8409" s="72"/>
      <c r="F8409" s="72"/>
      <c r="G8409" s="72"/>
      <c r="H8409" s="72"/>
    </row>
    <row r="8410" spans="1:8" x14ac:dyDescent="0.25">
      <c r="A8410" s="73"/>
      <c r="B8410" s="72"/>
      <c r="C8410" s="72"/>
      <c r="D8410" s="72"/>
      <c r="E8410" s="72"/>
      <c r="F8410" s="72"/>
      <c r="G8410" s="72"/>
      <c r="H8410" s="72"/>
    </row>
    <row r="8411" spans="1:8" x14ac:dyDescent="0.25">
      <c r="A8411" s="73"/>
      <c r="B8411" s="72"/>
      <c r="C8411" s="72"/>
      <c r="D8411" s="72"/>
      <c r="E8411" s="72"/>
      <c r="F8411" s="72"/>
      <c r="G8411" s="72"/>
      <c r="H8411" s="72"/>
    </row>
    <row r="8412" spans="1:8" x14ac:dyDescent="0.25">
      <c r="A8412" s="73"/>
      <c r="B8412" s="72"/>
      <c r="C8412" s="72"/>
      <c r="D8412" s="72"/>
      <c r="E8412" s="72"/>
      <c r="F8412" s="72"/>
      <c r="G8412" s="72"/>
      <c r="H8412" s="72"/>
    </row>
    <row r="8413" spans="1:8" x14ac:dyDescent="0.25">
      <c r="A8413" s="73"/>
      <c r="B8413" s="72"/>
      <c r="C8413" s="72"/>
      <c r="D8413" s="72"/>
      <c r="E8413" s="72"/>
      <c r="F8413" s="72"/>
      <c r="G8413" s="72"/>
      <c r="H8413" s="72"/>
    </row>
    <row r="8414" spans="1:8" x14ac:dyDescent="0.25">
      <c r="A8414" s="73"/>
      <c r="B8414" s="72"/>
      <c r="C8414" s="72"/>
      <c r="D8414" s="72"/>
      <c r="E8414" s="72"/>
      <c r="F8414" s="72"/>
      <c r="G8414" s="72"/>
      <c r="H8414" s="72"/>
    </row>
    <row r="8415" spans="1:8" x14ac:dyDescent="0.25">
      <c r="A8415" s="73"/>
      <c r="B8415" s="72"/>
      <c r="C8415" s="72"/>
      <c r="D8415" s="72"/>
      <c r="E8415" s="72"/>
      <c r="F8415" s="72"/>
      <c r="G8415" s="72"/>
      <c r="H8415" s="72"/>
    </row>
    <row r="8416" spans="1:8" x14ac:dyDescent="0.25">
      <c r="A8416" s="73"/>
      <c r="B8416" s="72"/>
      <c r="C8416" s="72"/>
      <c r="D8416" s="72"/>
      <c r="E8416" s="72"/>
      <c r="F8416" s="72"/>
      <c r="G8416" s="72"/>
      <c r="H8416" s="72"/>
    </row>
    <row r="8417" spans="1:8" x14ac:dyDescent="0.25">
      <c r="A8417" s="73"/>
      <c r="B8417" s="72"/>
      <c r="C8417" s="72"/>
      <c r="D8417" s="72"/>
      <c r="E8417" s="72"/>
      <c r="F8417" s="72"/>
      <c r="G8417" s="72"/>
      <c r="H8417" s="72"/>
    </row>
    <row r="8418" spans="1:8" x14ac:dyDescent="0.25">
      <c r="A8418" s="73"/>
      <c r="B8418" s="72"/>
      <c r="C8418" s="72"/>
      <c r="D8418" s="72"/>
      <c r="E8418" s="72"/>
      <c r="F8418" s="72"/>
      <c r="G8418" s="72"/>
      <c r="H8418" s="72"/>
    </row>
    <row r="8419" spans="1:8" x14ac:dyDescent="0.25">
      <c r="A8419" s="73"/>
      <c r="B8419" s="72"/>
      <c r="C8419" s="72"/>
      <c r="D8419" s="72"/>
      <c r="E8419" s="72"/>
      <c r="F8419" s="72"/>
      <c r="G8419" s="72"/>
      <c r="H8419" s="72"/>
    </row>
    <row r="8420" spans="1:8" x14ac:dyDescent="0.25">
      <c r="A8420" s="73"/>
      <c r="B8420" s="72"/>
      <c r="C8420" s="72"/>
      <c r="D8420" s="72"/>
      <c r="E8420" s="72"/>
      <c r="F8420" s="72"/>
      <c r="G8420" s="72"/>
      <c r="H8420" s="72"/>
    </row>
    <row r="8421" spans="1:8" x14ac:dyDescent="0.25">
      <c r="A8421" s="73"/>
      <c r="B8421" s="72"/>
      <c r="C8421" s="72"/>
      <c r="D8421" s="72"/>
      <c r="E8421" s="72"/>
      <c r="F8421" s="72"/>
      <c r="G8421" s="72"/>
      <c r="H8421" s="72"/>
    </row>
    <row r="8422" spans="1:8" x14ac:dyDescent="0.25">
      <c r="A8422" s="73"/>
      <c r="B8422" s="72"/>
      <c r="C8422" s="72"/>
      <c r="D8422" s="72"/>
      <c r="E8422" s="72"/>
      <c r="F8422" s="72"/>
      <c r="G8422" s="72"/>
      <c r="H8422" s="72"/>
    </row>
    <row r="8423" spans="1:8" x14ac:dyDescent="0.25">
      <c r="A8423" s="73"/>
      <c r="B8423" s="72"/>
      <c r="C8423" s="72"/>
      <c r="D8423" s="72"/>
      <c r="E8423" s="72"/>
      <c r="F8423" s="72"/>
      <c r="G8423" s="72"/>
      <c r="H8423" s="72"/>
    </row>
    <row r="8424" spans="1:8" x14ac:dyDescent="0.25">
      <c r="A8424" s="73"/>
      <c r="B8424" s="72"/>
      <c r="C8424" s="72"/>
      <c r="D8424" s="72"/>
      <c r="E8424" s="72"/>
      <c r="F8424" s="72"/>
      <c r="G8424" s="72"/>
      <c r="H8424" s="72"/>
    </row>
    <row r="8425" spans="1:8" x14ac:dyDescent="0.25">
      <c r="A8425" s="73"/>
      <c r="B8425" s="72"/>
      <c r="C8425" s="72"/>
      <c r="D8425" s="72"/>
      <c r="E8425" s="72"/>
      <c r="F8425" s="72"/>
      <c r="G8425" s="72"/>
      <c r="H8425" s="72"/>
    </row>
    <row r="8426" spans="1:8" x14ac:dyDescent="0.25">
      <c r="A8426" s="73"/>
      <c r="B8426" s="72"/>
      <c r="C8426" s="72"/>
      <c r="D8426" s="72"/>
      <c r="E8426" s="72"/>
      <c r="F8426" s="72"/>
      <c r="G8426" s="72"/>
      <c r="H8426" s="72"/>
    </row>
    <row r="8427" spans="1:8" x14ac:dyDescent="0.25">
      <c r="A8427" s="73"/>
      <c r="B8427" s="72"/>
      <c r="C8427" s="72"/>
      <c r="D8427" s="72"/>
      <c r="E8427" s="72"/>
      <c r="F8427" s="72"/>
      <c r="G8427" s="72"/>
      <c r="H8427" s="72"/>
    </row>
    <row r="8428" spans="1:8" x14ac:dyDescent="0.25">
      <c r="A8428" s="73"/>
      <c r="B8428" s="72"/>
      <c r="C8428" s="72"/>
      <c r="D8428" s="72"/>
      <c r="E8428" s="72"/>
      <c r="F8428" s="72"/>
      <c r="G8428" s="72"/>
      <c r="H8428" s="72"/>
    </row>
    <row r="8429" spans="1:8" x14ac:dyDescent="0.25">
      <c r="A8429" s="73"/>
      <c r="B8429" s="72"/>
      <c r="C8429" s="72"/>
      <c r="D8429" s="72"/>
      <c r="E8429" s="72"/>
      <c r="F8429" s="72"/>
      <c r="G8429" s="72"/>
      <c r="H8429" s="72"/>
    </row>
    <row r="8430" spans="1:8" x14ac:dyDescent="0.25">
      <c r="A8430" s="73"/>
      <c r="B8430" s="72"/>
      <c r="C8430" s="72"/>
      <c r="D8430" s="72"/>
      <c r="E8430" s="72"/>
      <c r="F8430" s="72"/>
      <c r="G8430" s="72"/>
      <c r="H8430" s="72"/>
    </row>
    <row r="8431" spans="1:8" x14ac:dyDescent="0.25">
      <c r="A8431" s="73"/>
      <c r="B8431" s="72"/>
      <c r="C8431" s="72"/>
      <c r="D8431" s="72"/>
      <c r="E8431" s="72"/>
      <c r="F8431" s="72"/>
      <c r="G8431" s="72"/>
      <c r="H8431" s="72"/>
    </row>
    <row r="8432" spans="1:8" x14ac:dyDescent="0.25">
      <c r="A8432" s="73"/>
      <c r="B8432" s="72"/>
      <c r="C8432" s="72"/>
      <c r="D8432" s="72"/>
      <c r="E8432" s="72"/>
      <c r="F8432" s="72"/>
      <c r="G8432" s="72"/>
      <c r="H8432" s="72"/>
    </row>
    <row r="8433" spans="1:8" x14ac:dyDescent="0.25">
      <c r="A8433" s="73"/>
      <c r="B8433" s="72"/>
      <c r="C8433" s="72"/>
      <c r="D8433" s="72"/>
      <c r="E8433" s="72"/>
      <c r="F8433" s="72"/>
      <c r="G8433" s="72"/>
      <c r="H8433" s="72"/>
    </row>
    <row r="8434" spans="1:8" x14ac:dyDescent="0.25">
      <c r="A8434" s="73"/>
      <c r="B8434" s="72"/>
      <c r="C8434" s="72"/>
      <c r="D8434" s="72"/>
      <c r="E8434" s="72"/>
      <c r="F8434" s="72"/>
      <c r="G8434" s="72"/>
      <c r="H8434" s="72"/>
    </row>
    <row r="8435" spans="1:8" x14ac:dyDescent="0.25">
      <c r="A8435" s="73"/>
      <c r="B8435" s="72"/>
      <c r="C8435" s="72"/>
      <c r="D8435" s="72"/>
      <c r="E8435" s="72"/>
      <c r="F8435" s="72"/>
      <c r="G8435" s="72"/>
      <c r="H8435" s="72"/>
    </row>
    <row r="8436" spans="1:8" x14ac:dyDescent="0.25">
      <c r="A8436" s="73"/>
      <c r="B8436" s="72"/>
      <c r="C8436" s="72"/>
      <c r="D8436" s="72"/>
      <c r="E8436" s="72"/>
      <c r="F8436" s="72"/>
      <c r="G8436" s="72"/>
      <c r="H8436" s="72"/>
    </row>
    <row r="8437" spans="1:8" x14ac:dyDescent="0.25">
      <c r="A8437" s="73"/>
      <c r="B8437" s="72"/>
      <c r="C8437" s="72"/>
      <c r="D8437" s="72"/>
      <c r="E8437" s="72"/>
      <c r="F8437" s="72"/>
      <c r="G8437" s="72"/>
      <c r="H8437" s="72"/>
    </row>
    <row r="8438" spans="1:8" x14ac:dyDescent="0.25">
      <c r="A8438" s="73"/>
      <c r="B8438" s="72"/>
      <c r="C8438" s="72"/>
      <c r="D8438" s="72"/>
      <c r="E8438" s="72"/>
      <c r="F8438" s="72"/>
      <c r="G8438" s="72"/>
      <c r="H8438" s="72"/>
    </row>
    <row r="8439" spans="1:8" x14ac:dyDescent="0.25">
      <c r="A8439" s="73"/>
      <c r="B8439" s="72"/>
      <c r="C8439" s="72"/>
      <c r="D8439" s="72"/>
      <c r="E8439" s="72"/>
      <c r="F8439" s="72"/>
      <c r="G8439" s="72"/>
      <c r="H8439" s="72"/>
    </row>
    <row r="8440" spans="1:8" x14ac:dyDescent="0.25">
      <c r="A8440" s="73"/>
      <c r="B8440" s="72"/>
      <c r="C8440" s="72"/>
      <c r="D8440" s="72"/>
      <c r="E8440" s="72"/>
      <c r="F8440" s="72"/>
      <c r="G8440" s="72"/>
      <c r="H8440" s="72"/>
    </row>
    <row r="8441" spans="1:8" x14ac:dyDescent="0.25">
      <c r="A8441" s="73"/>
      <c r="B8441" s="72"/>
      <c r="C8441" s="72"/>
      <c r="D8441" s="72"/>
      <c r="E8441" s="72"/>
      <c r="F8441" s="72"/>
      <c r="G8441" s="72"/>
      <c r="H8441" s="72"/>
    </row>
    <row r="8442" spans="1:8" x14ac:dyDescent="0.25">
      <c r="A8442" s="73"/>
      <c r="B8442" s="72"/>
      <c r="C8442" s="72"/>
      <c r="D8442" s="72"/>
      <c r="E8442" s="72"/>
      <c r="F8442" s="72"/>
      <c r="G8442" s="72"/>
      <c r="H8442" s="72"/>
    </row>
    <row r="8443" spans="1:8" x14ac:dyDescent="0.25">
      <c r="A8443" s="73"/>
      <c r="B8443" s="72"/>
      <c r="C8443" s="72"/>
      <c r="D8443" s="72"/>
      <c r="E8443" s="72"/>
      <c r="F8443" s="72"/>
      <c r="G8443" s="72"/>
      <c r="H8443" s="72"/>
    </row>
    <row r="8444" spans="1:8" x14ac:dyDescent="0.25">
      <c r="A8444" s="73"/>
      <c r="B8444" s="72"/>
      <c r="C8444" s="72"/>
      <c r="D8444" s="72"/>
      <c r="E8444" s="72"/>
      <c r="F8444" s="72"/>
      <c r="G8444" s="72"/>
      <c r="H8444" s="72"/>
    </row>
    <row r="8445" spans="1:8" x14ac:dyDescent="0.25">
      <c r="A8445" s="73"/>
      <c r="B8445" s="72"/>
      <c r="C8445" s="72"/>
      <c r="D8445" s="72"/>
      <c r="E8445" s="72"/>
      <c r="F8445" s="72"/>
      <c r="G8445" s="72"/>
      <c r="H8445" s="72"/>
    </row>
    <row r="8446" spans="1:8" x14ac:dyDescent="0.25">
      <c r="A8446" s="73"/>
      <c r="B8446" s="72"/>
      <c r="C8446" s="72"/>
      <c r="D8446" s="72"/>
      <c r="E8446" s="72"/>
      <c r="F8446" s="72"/>
      <c r="G8446" s="72"/>
      <c r="H8446" s="72"/>
    </row>
    <row r="8447" spans="1:8" x14ac:dyDescent="0.25">
      <c r="A8447" s="73"/>
      <c r="B8447" s="72"/>
      <c r="C8447" s="72"/>
      <c r="D8447" s="72"/>
      <c r="E8447" s="72"/>
      <c r="F8447" s="72"/>
      <c r="G8447" s="72"/>
      <c r="H8447" s="72"/>
    </row>
    <row r="8448" spans="1:8" x14ac:dyDescent="0.25">
      <c r="A8448" s="73"/>
      <c r="B8448" s="72"/>
      <c r="C8448" s="72"/>
      <c r="D8448" s="72"/>
      <c r="E8448" s="72"/>
      <c r="F8448" s="72"/>
      <c r="G8448" s="72"/>
      <c r="H8448" s="72"/>
    </row>
    <row r="8449" spans="1:8" x14ac:dyDescent="0.25">
      <c r="A8449" s="73"/>
      <c r="B8449" s="72"/>
      <c r="C8449" s="72"/>
      <c r="D8449" s="72"/>
      <c r="E8449" s="72"/>
      <c r="F8449" s="72"/>
      <c r="G8449" s="72"/>
      <c r="H8449" s="72"/>
    </row>
    <row r="8450" spans="1:8" x14ac:dyDescent="0.25">
      <c r="A8450" s="73"/>
      <c r="B8450" s="72"/>
      <c r="C8450" s="72"/>
      <c r="D8450" s="72"/>
      <c r="E8450" s="72"/>
      <c r="F8450" s="72"/>
      <c r="G8450" s="72"/>
      <c r="H8450" s="72"/>
    </row>
    <row r="8451" spans="1:8" x14ac:dyDescent="0.25">
      <c r="A8451" s="73"/>
      <c r="B8451" s="72"/>
      <c r="C8451" s="72"/>
      <c r="D8451" s="72"/>
      <c r="E8451" s="72"/>
      <c r="F8451" s="72"/>
      <c r="G8451" s="72"/>
      <c r="H8451" s="72"/>
    </row>
    <row r="8452" spans="1:8" x14ac:dyDescent="0.25">
      <c r="A8452" s="73"/>
      <c r="B8452" s="72"/>
      <c r="C8452" s="72"/>
      <c r="D8452" s="72"/>
      <c r="E8452" s="72"/>
      <c r="F8452" s="72"/>
      <c r="G8452" s="72"/>
      <c r="H8452" s="72"/>
    </row>
    <row r="8453" spans="1:8" x14ac:dyDescent="0.25">
      <c r="A8453" s="73"/>
      <c r="B8453" s="72"/>
      <c r="C8453" s="72"/>
      <c r="D8453" s="72"/>
      <c r="E8453" s="72"/>
      <c r="F8453" s="72"/>
      <c r="G8453" s="72"/>
      <c r="H8453" s="72"/>
    </row>
    <row r="8454" spans="1:8" x14ac:dyDescent="0.25">
      <c r="A8454" s="73"/>
      <c r="B8454" s="72"/>
      <c r="C8454" s="72"/>
      <c r="D8454" s="72"/>
      <c r="E8454" s="72"/>
      <c r="F8454" s="72"/>
      <c r="G8454" s="72"/>
      <c r="H8454" s="72"/>
    </row>
    <row r="8455" spans="1:8" x14ac:dyDescent="0.25">
      <c r="A8455" s="73"/>
      <c r="B8455" s="72"/>
      <c r="C8455" s="72"/>
      <c r="D8455" s="72"/>
      <c r="E8455" s="72"/>
      <c r="F8455" s="72"/>
      <c r="G8455" s="72"/>
      <c r="H8455" s="72"/>
    </row>
    <row r="8456" spans="1:8" x14ac:dyDescent="0.25">
      <c r="A8456" s="73"/>
      <c r="B8456" s="72"/>
      <c r="C8456" s="72"/>
      <c r="D8456" s="72"/>
      <c r="E8456" s="72"/>
      <c r="F8456" s="72"/>
      <c r="G8456" s="72"/>
      <c r="H8456" s="72"/>
    </row>
    <row r="8457" spans="1:8" x14ac:dyDescent="0.25">
      <c r="A8457" s="73"/>
      <c r="B8457" s="72"/>
      <c r="C8457" s="72"/>
      <c r="D8457" s="72"/>
      <c r="E8457" s="72"/>
      <c r="F8457" s="72"/>
      <c r="G8457" s="72"/>
      <c r="H8457" s="72"/>
    </row>
    <row r="8458" spans="1:8" x14ac:dyDescent="0.25">
      <c r="A8458" s="73"/>
      <c r="B8458" s="72"/>
      <c r="C8458" s="72"/>
      <c r="D8458" s="72"/>
      <c r="E8458" s="72"/>
      <c r="F8458" s="72"/>
      <c r="G8458" s="72"/>
      <c r="H8458" s="72"/>
    </row>
    <row r="8459" spans="1:8" x14ac:dyDescent="0.25">
      <c r="A8459" s="73"/>
      <c r="B8459" s="72"/>
      <c r="C8459" s="72"/>
      <c r="D8459" s="72"/>
      <c r="E8459" s="72"/>
      <c r="F8459" s="72"/>
      <c r="G8459" s="72"/>
      <c r="H8459" s="72"/>
    </row>
    <row r="8460" spans="1:8" x14ac:dyDescent="0.25">
      <c r="A8460" s="73"/>
      <c r="B8460" s="72"/>
      <c r="C8460" s="72"/>
      <c r="D8460" s="72"/>
      <c r="E8460" s="72"/>
      <c r="F8460" s="72"/>
      <c r="G8460" s="72"/>
      <c r="H8460" s="72"/>
    </row>
    <row r="8461" spans="1:8" x14ac:dyDescent="0.25">
      <c r="A8461" s="73"/>
      <c r="B8461" s="72"/>
      <c r="C8461" s="72"/>
      <c r="D8461" s="72"/>
      <c r="E8461" s="72"/>
      <c r="F8461" s="72"/>
      <c r="G8461" s="72"/>
      <c r="H8461" s="72"/>
    </row>
    <row r="8462" spans="1:8" x14ac:dyDescent="0.25">
      <c r="A8462" s="73"/>
      <c r="B8462" s="72"/>
      <c r="C8462" s="72"/>
      <c r="D8462" s="72"/>
      <c r="E8462" s="72"/>
      <c r="F8462" s="72"/>
      <c r="G8462" s="72"/>
      <c r="H8462" s="72"/>
    </row>
    <row r="8463" spans="1:8" x14ac:dyDescent="0.25">
      <c r="A8463" s="73"/>
      <c r="B8463" s="72"/>
      <c r="C8463" s="72"/>
      <c r="D8463" s="72"/>
      <c r="E8463" s="72"/>
      <c r="F8463" s="72"/>
      <c r="G8463" s="72"/>
      <c r="H8463" s="72"/>
    </row>
    <row r="8464" spans="1:8" x14ac:dyDescent="0.25">
      <c r="A8464" s="73"/>
      <c r="B8464" s="72"/>
      <c r="C8464" s="72"/>
      <c r="D8464" s="72"/>
      <c r="E8464" s="72"/>
      <c r="F8464" s="72"/>
      <c r="G8464" s="72"/>
      <c r="H8464" s="72"/>
    </row>
    <row r="8465" spans="1:8" x14ac:dyDescent="0.25">
      <c r="A8465" s="73"/>
      <c r="B8465" s="72"/>
      <c r="C8465" s="72"/>
      <c r="D8465" s="72"/>
      <c r="E8465" s="72"/>
      <c r="F8465" s="72"/>
      <c r="G8465" s="72"/>
      <c r="H8465" s="72"/>
    </row>
    <row r="8466" spans="1:8" x14ac:dyDescent="0.25">
      <c r="A8466" s="73"/>
      <c r="B8466" s="72"/>
      <c r="C8466" s="72"/>
      <c r="D8466" s="72"/>
      <c r="E8466" s="72"/>
      <c r="F8466" s="72"/>
      <c r="G8466" s="72"/>
      <c r="H8466" s="72"/>
    </row>
    <row r="8467" spans="1:8" x14ac:dyDescent="0.25">
      <c r="A8467" s="73"/>
      <c r="B8467" s="72"/>
      <c r="C8467" s="72"/>
      <c r="D8467" s="72"/>
      <c r="E8467" s="72"/>
      <c r="F8467" s="72"/>
      <c r="G8467" s="72"/>
      <c r="H8467" s="72"/>
    </row>
    <row r="8468" spans="1:8" x14ac:dyDescent="0.25">
      <c r="A8468" s="73"/>
      <c r="B8468" s="72"/>
      <c r="C8468" s="72"/>
      <c r="D8468" s="72"/>
      <c r="E8468" s="72"/>
      <c r="F8468" s="72"/>
      <c r="G8468" s="72"/>
      <c r="H8468" s="72"/>
    </row>
    <row r="8469" spans="1:8" x14ac:dyDescent="0.25">
      <c r="A8469" s="73"/>
      <c r="B8469" s="72"/>
      <c r="C8469" s="72"/>
      <c r="D8469" s="72"/>
      <c r="E8469" s="72"/>
      <c r="F8469" s="72"/>
      <c r="G8469" s="72"/>
      <c r="H8469" s="72"/>
    </row>
    <row r="8470" spans="1:8" x14ac:dyDescent="0.25">
      <c r="A8470" s="73"/>
      <c r="B8470" s="72"/>
      <c r="C8470" s="72"/>
      <c r="D8470" s="72"/>
      <c r="E8470" s="72"/>
      <c r="F8470" s="72"/>
      <c r="G8470" s="72"/>
      <c r="H8470" s="72"/>
    </row>
    <row r="8471" spans="1:8" x14ac:dyDescent="0.25">
      <c r="A8471" s="73"/>
      <c r="B8471" s="72"/>
      <c r="C8471" s="72"/>
      <c r="D8471" s="72"/>
      <c r="E8471" s="72"/>
      <c r="F8471" s="72"/>
      <c r="G8471" s="72"/>
      <c r="H8471" s="72"/>
    </row>
    <row r="8472" spans="1:8" x14ac:dyDescent="0.25">
      <c r="A8472" s="73"/>
      <c r="B8472" s="72"/>
      <c r="C8472" s="72"/>
      <c r="D8472" s="72"/>
      <c r="E8472" s="72"/>
      <c r="F8472" s="72"/>
      <c r="G8472" s="72"/>
      <c r="H8472" s="72"/>
    </row>
    <row r="8473" spans="1:8" x14ac:dyDescent="0.25">
      <c r="A8473" s="73"/>
      <c r="B8473" s="72"/>
      <c r="C8473" s="72"/>
      <c r="D8473" s="72"/>
      <c r="E8473" s="72"/>
      <c r="F8473" s="72"/>
      <c r="G8473" s="72"/>
      <c r="H8473" s="72"/>
    </row>
    <row r="8474" spans="1:8" x14ac:dyDescent="0.25">
      <c r="A8474" s="73"/>
      <c r="B8474" s="72"/>
      <c r="C8474" s="72"/>
      <c r="D8474" s="72"/>
      <c r="E8474" s="72"/>
      <c r="F8474" s="72"/>
      <c r="G8474" s="72"/>
      <c r="H8474" s="72"/>
    </row>
    <row r="8475" spans="1:8" x14ac:dyDescent="0.25">
      <c r="A8475" s="73"/>
      <c r="B8475" s="72"/>
      <c r="C8475" s="72"/>
      <c r="D8475" s="72"/>
      <c r="E8475" s="72"/>
      <c r="F8475" s="72"/>
      <c r="G8475" s="72"/>
      <c r="H8475" s="72"/>
    </row>
    <row r="8476" spans="1:8" x14ac:dyDescent="0.25">
      <c r="A8476" s="73"/>
      <c r="B8476" s="72"/>
      <c r="C8476" s="72"/>
      <c r="D8476" s="72"/>
      <c r="E8476" s="72"/>
      <c r="F8476" s="72"/>
      <c r="G8476" s="72"/>
      <c r="H8476" s="72"/>
    </row>
    <row r="8477" spans="1:8" x14ac:dyDescent="0.25">
      <c r="A8477" s="73"/>
      <c r="B8477" s="72"/>
      <c r="C8477" s="72"/>
      <c r="D8477" s="72"/>
      <c r="E8477" s="72"/>
      <c r="F8477" s="72"/>
      <c r="G8477" s="72"/>
      <c r="H8477" s="72"/>
    </row>
    <row r="8478" spans="1:8" x14ac:dyDescent="0.25">
      <c r="A8478" s="73"/>
      <c r="B8478" s="72"/>
      <c r="C8478" s="72"/>
      <c r="D8478" s="72"/>
      <c r="E8478" s="72"/>
      <c r="F8478" s="72"/>
      <c r="G8478" s="72"/>
      <c r="H8478" s="72"/>
    </row>
    <row r="8479" spans="1:8" x14ac:dyDescent="0.25">
      <c r="A8479" s="73"/>
      <c r="B8479" s="72"/>
      <c r="C8479" s="72"/>
      <c r="D8479" s="72"/>
      <c r="E8479" s="72"/>
      <c r="F8479" s="72"/>
      <c r="G8479" s="72"/>
      <c r="H8479" s="72"/>
    </row>
    <row r="8480" spans="1:8" x14ac:dyDescent="0.25">
      <c r="A8480" s="73"/>
      <c r="B8480" s="72"/>
      <c r="C8480" s="72"/>
      <c r="D8480" s="72"/>
      <c r="E8480" s="72"/>
      <c r="F8480" s="72"/>
      <c r="G8480" s="72"/>
      <c r="H8480" s="72"/>
    </row>
    <row r="8481" spans="1:8" x14ac:dyDescent="0.25">
      <c r="A8481" s="73"/>
      <c r="B8481" s="72"/>
      <c r="C8481" s="72"/>
      <c r="D8481" s="72"/>
      <c r="E8481" s="72"/>
      <c r="F8481" s="72"/>
      <c r="G8481" s="72"/>
      <c r="H8481" s="72"/>
    </row>
    <row r="8482" spans="1:8" x14ac:dyDescent="0.25">
      <c r="A8482" s="73"/>
      <c r="B8482" s="72"/>
      <c r="C8482" s="72"/>
      <c r="D8482" s="72"/>
      <c r="E8482" s="72"/>
      <c r="F8482" s="72"/>
      <c r="G8482" s="72"/>
      <c r="H8482" s="72"/>
    </row>
    <row r="8483" spans="1:8" x14ac:dyDescent="0.25">
      <c r="A8483" s="73"/>
      <c r="B8483" s="72"/>
      <c r="C8483" s="72"/>
      <c r="D8483" s="72"/>
      <c r="E8483" s="72"/>
      <c r="F8483" s="72"/>
      <c r="G8483" s="72"/>
      <c r="H8483" s="72"/>
    </row>
    <row r="8484" spans="1:8" x14ac:dyDescent="0.25">
      <c r="A8484" s="73"/>
      <c r="B8484" s="72"/>
      <c r="C8484" s="72"/>
      <c r="D8484" s="72"/>
      <c r="E8484" s="72"/>
      <c r="F8484" s="72"/>
      <c r="G8484" s="72"/>
      <c r="H8484" s="72"/>
    </row>
    <row r="8485" spans="1:8" x14ac:dyDescent="0.25">
      <c r="A8485" s="73"/>
      <c r="B8485" s="72"/>
      <c r="C8485" s="72"/>
      <c r="D8485" s="72"/>
      <c r="E8485" s="72"/>
      <c r="F8485" s="72"/>
      <c r="G8485" s="72"/>
      <c r="H8485" s="72"/>
    </row>
    <row r="8486" spans="1:8" x14ac:dyDescent="0.25">
      <c r="A8486" s="73"/>
      <c r="B8486" s="72"/>
      <c r="C8486" s="72"/>
      <c r="D8486" s="72"/>
      <c r="E8486" s="72"/>
      <c r="F8486" s="72"/>
      <c r="G8486" s="72"/>
      <c r="H8486" s="72"/>
    </row>
    <row r="8487" spans="1:8" x14ac:dyDescent="0.25">
      <c r="A8487" s="73"/>
      <c r="B8487" s="72"/>
      <c r="C8487" s="72"/>
      <c r="D8487" s="72"/>
      <c r="E8487" s="72"/>
      <c r="F8487" s="72"/>
      <c r="G8487" s="72"/>
      <c r="H8487" s="72"/>
    </row>
    <row r="8488" spans="1:8" x14ac:dyDescent="0.25">
      <c r="A8488" s="73"/>
      <c r="B8488" s="72"/>
      <c r="C8488" s="72"/>
      <c r="D8488" s="72"/>
      <c r="E8488" s="72"/>
      <c r="F8488" s="72"/>
      <c r="G8488" s="72"/>
      <c r="H8488" s="72"/>
    </row>
    <row r="8489" spans="1:8" x14ac:dyDescent="0.25">
      <c r="A8489" s="73"/>
      <c r="B8489" s="72"/>
      <c r="C8489" s="72"/>
      <c r="D8489" s="72"/>
      <c r="E8489" s="72"/>
      <c r="F8489" s="72"/>
      <c r="G8489" s="72"/>
      <c r="H8489" s="72"/>
    </row>
    <row r="8490" spans="1:8" x14ac:dyDescent="0.25">
      <c r="A8490" s="73"/>
      <c r="B8490" s="72"/>
      <c r="C8490" s="72"/>
      <c r="D8490" s="72"/>
      <c r="E8490" s="72"/>
      <c r="F8490" s="72"/>
      <c r="G8490" s="72"/>
      <c r="H8490" s="72"/>
    </row>
    <row r="8491" spans="1:8" x14ac:dyDescent="0.25">
      <c r="A8491" s="73"/>
      <c r="B8491" s="72"/>
      <c r="C8491" s="72"/>
      <c r="D8491" s="72"/>
      <c r="E8491" s="72"/>
      <c r="F8491" s="72"/>
      <c r="G8491" s="72"/>
      <c r="H8491" s="72"/>
    </row>
    <row r="8492" spans="1:8" x14ac:dyDescent="0.25">
      <c r="A8492" s="73"/>
      <c r="B8492" s="72"/>
      <c r="C8492" s="72"/>
      <c r="D8492" s="72"/>
      <c r="E8492" s="72"/>
      <c r="F8492" s="72"/>
      <c r="G8492" s="72"/>
      <c r="H8492" s="72"/>
    </row>
    <row r="8493" spans="1:8" x14ac:dyDescent="0.25">
      <c r="A8493" s="73"/>
      <c r="B8493" s="72"/>
      <c r="C8493" s="72"/>
      <c r="D8493" s="72"/>
      <c r="E8493" s="72"/>
      <c r="F8493" s="72"/>
      <c r="G8493" s="72"/>
      <c r="H8493" s="72"/>
    </row>
    <row r="8494" spans="1:8" x14ac:dyDescent="0.25">
      <c r="A8494" s="73"/>
      <c r="B8494" s="72"/>
      <c r="C8494" s="72"/>
      <c r="D8494" s="72"/>
      <c r="E8494" s="72"/>
      <c r="F8494" s="72"/>
      <c r="G8494" s="72"/>
      <c r="H8494" s="72"/>
    </row>
    <row r="8495" spans="1:8" x14ac:dyDescent="0.25">
      <c r="A8495" s="73"/>
      <c r="B8495" s="72"/>
      <c r="C8495" s="72"/>
      <c r="D8495" s="72"/>
      <c r="E8495" s="72"/>
      <c r="F8495" s="72"/>
      <c r="G8495" s="72"/>
      <c r="H8495" s="72"/>
    </row>
    <row r="8496" spans="1:8" x14ac:dyDescent="0.25">
      <c r="A8496" s="73"/>
      <c r="B8496" s="72"/>
      <c r="C8496" s="72"/>
      <c r="D8496" s="72"/>
      <c r="E8496" s="72"/>
      <c r="F8496" s="72"/>
      <c r="G8496" s="72"/>
      <c r="H8496" s="72"/>
    </row>
    <row r="8497" spans="1:8" x14ac:dyDescent="0.25">
      <c r="A8497" s="73"/>
      <c r="B8497" s="72"/>
      <c r="C8497" s="72"/>
      <c r="D8497" s="72"/>
      <c r="E8497" s="72"/>
      <c r="F8497" s="72"/>
      <c r="G8497" s="72"/>
      <c r="H8497" s="72"/>
    </row>
    <row r="8498" spans="1:8" x14ac:dyDescent="0.25">
      <c r="A8498" s="73"/>
      <c r="B8498" s="72"/>
      <c r="C8498" s="72"/>
      <c r="D8498" s="72"/>
      <c r="E8498" s="72"/>
      <c r="F8498" s="72"/>
      <c r="G8498" s="72"/>
      <c r="H8498" s="72"/>
    </row>
    <row r="8499" spans="1:8" x14ac:dyDescent="0.25">
      <c r="A8499" s="73"/>
      <c r="B8499" s="72"/>
      <c r="C8499" s="72"/>
      <c r="D8499" s="72"/>
      <c r="E8499" s="72"/>
      <c r="F8499" s="72"/>
      <c r="G8499" s="72"/>
      <c r="H8499" s="72"/>
    </row>
    <row r="8500" spans="1:8" x14ac:dyDescent="0.25">
      <c r="A8500" s="73"/>
      <c r="B8500" s="72"/>
      <c r="C8500" s="72"/>
      <c r="D8500" s="72"/>
      <c r="E8500" s="72"/>
      <c r="F8500" s="72"/>
      <c r="G8500" s="72"/>
      <c r="H8500" s="72"/>
    </row>
    <row r="8501" spans="1:8" x14ac:dyDescent="0.25">
      <c r="A8501" s="73"/>
      <c r="B8501" s="72"/>
      <c r="C8501" s="72"/>
      <c r="D8501" s="72"/>
      <c r="E8501" s="72"/>
      <c r="F8501" s="72"/>
      <c r="G8501" s="72"/>
      <c r="H8501" s="72"/>
    </row>
    <row r="8502" spans="1:8" x14ac:dyDescent="0.25">
      <c r="A8502" s="73"/>
      <c r="B8502" s="72"/>
      <c r="C8502" s="72"/>
      <c r="D8502" s="72"/>
      <c r="E8502" s="72"/>
      <c r="F8502" s="72"/>
      <c r="G8502" s="72"/>
      <c r="H8502" s="72"/>
    </row>
    <row r="8503" spans="1:8" x14ac:dyDescent="0.25">
      <c r="A8503" s="73"/>
      <c r="B8503" s="72"/>
      <c r="C8503" s="72"/>
      <c r="D8503" s="72"/>
      <c r="E8503" s="72"/>
      <c r="F8503" s="72"/>
      <c r="G8503" s="72"/>
      <c r="H8503" s="72"/>
    </row>
    <row r="8504" spans="1:8" x14ac:dyDescent="0.25">
      <c r="A8504" s="73"/>
      <c r="B8504" s="72"/>
      <c r="C8504" s="72"/>
      <c r="D8504" s="72"/>
      <c r="E8504" s="72"/>
      <c r="F8504" s="72"/>
      <c r="G8504" s="72"/>
      <c r="H8504" s="72"/>
    </row>
    <row r="8505" spans="1:8" x14ac:dyDescent="0.25">
      <c r="A8505" s="73"/>
      <c r="B8505" s="72"/>
      <c r="C8505" s="72"/>
      <c r="D8505" s="72"/>
      <c r="E8505" s="72"/>
      <c r="F8505" s="72"/>
      <c r="G8505" s="72"/>
      <c r="H8505" s="72"/>
    </row>
    <row r="8506" spans="1:8" x14ac:dyDescent="0.25">
      <c r="A8506" s="73"/>
      <c r="B8506" s="72"/>
      <c r="C8506" s="72"/>
      <c r="D8506" s="72"/>
      <c r="E8506" s="72"/>
      <c r="F8506" s="72"/>
      <c r="G8506" s="72"/>
      <c r="H8506" s="72"/>
    </row>
    <row r="8507" spans="1:8" x14ac:dyDescent="0.25">
      <c r="A8507" s="73"/>
      <c r="B8507" s="72"/>
      <c r="C8507" s="72"/>
      <c r="D8507" s="72"/>
      <c r="E8507" s="72"/>
      <c r="F8507" s="72"/>
      <c r="G8507" s="72"/>
      <c r="H8507" s="72"/>
    </row>
    <row r="8508" spans="1:8" x14ac:dyDescent="0.25">
      <c r="A8508" s="73"/>
      <c r="B8508" s="72"/>
      <c r="C8508" s="72"/>
      <c r="D8508" s="72"/>
      <c r="E8508" s="72"/>
      <c r="F8508" s="72"/>
      <c r="G8508" s="72"/>
      <c r="H8508" s="72"/>
    </row>
    <row r="8509" spans="1:8" x14ac:dyDescent="0.25">
      <c r="A8509" s="73"/>
      <c r="B8509" s="72"/>
      <c r="C8509" s="72"/>
      <c r="D8509" s="72"/>
      <c r="E8509" s="72"/>
      <c r="F8509" s="72"/>
      <c r="G8509" s="72"/>
      <c r="H8509" s="72"/>
    </row>
    <row r="8510" spans="1:8" x14ac:dyDescent="0.25">
      <c r="A8510" s="73"/>
      <c r="B8510" s="72"/>
      <c r="C8510" s="72"/>
      <c r="D8510" s="72"/>
      <c r="E8510" s="72"/>
      <c r="F8510" s="72"/>
      <c r="G8510" s="72"/>
      <c r="H8510" s="72"/>
    </row>
    <row r="8511" spans="1:8" x14ac:dyDescent="0.25">
      <c r="A8511" s="73"/>
      <c r="B8511" s="72"/>
      <c r="C8511" s="72"/>
      <c r="D8511" s="72"/>
      <c r="E8511" s="72"/>
      <c r="F8511" s="72"/>
      <c r="G8511" s="72"/>
      <c r="H8511" s="72"/>
    </row>
    <row r="8512" spans="1:8" x14ac:dyDescent="0.25">
      <c r="A8512" s="73"/>
      <c r="B8512" s="72"/>
      <c r="C8512" s="72"/>
      <c r="D8512" s="72"/>
      <c r="E8512" s="72"/>
      <c r="F8512" s="72"/>
      <c r="G8512" s="72"/>
      <c r="H8512" s="72"/>
    </row>
    <row r="8513" spans="1:8" x14ac:dyDescent="0.25">
      <c r="A8513" s="73"/>
      <c r="B8513" s="72"/>
      <c r="C8513" s="72"/>
      <c r="D8513" s="72"/>
      <c r="E8513" s="72"/>
      <c r="F8513" s="72"/>
      <c r="G8513" s="72"/>
      <c r="H8513" s="72"/>
    </row>
    <row r="8514" spans="1:8" x14ac:dyDescent="0.25">
      <c r="A8514" s="73"/>
      <c r="B8514" s="72"/>
      <c r="C8514" s="72"/>
      <c r="D8514" s="72"/>
      <c r="E8514" s="72"/>
      <c r="F8514" s="72"/>
      <c r="G8514" s="72"/>
      <c r="H8514" s="72"/>
    </row>
    <row r="8515" spans="1:8" x14ac:dyDescent="0.25">
      <c r="A8515" s="73"/>
      <c r="B8515" s="72"/>
      <c r="C8515" s="72"/>
      <c r="D8515" s="72"/>
      <c r="E8515" s="72"/>
      <c r="F8515" s="72"/>
      <c r="G8515" s="72"/>
      <c r="H8515" s="72"/>
    </row>
    <row r="8516" spans="1:8" x14ac:dyDescent="0.25">
      <c r="A8516" s="73"/>
      <c r="B8516" s="72"/>
      <c r="C8516" s="72"/>
      <c r="D8516" s="72"/>
      <c r="E8516" s="72"/>
      <c r="F8516" s="72"/>
      <c r="G8516" s="72"/>
      <c r="H8516" s="72"/>
    </row>
    <row r="8517" spans="1:8" x14ac:dyDescent="0.25">
      <c r="A8517" s="73"/>
      <c r="B8517" s="72"/>
      <c r="C8517" s="72"/>
      <c r="D8517" s="72"/>
      <c r="E8517" s="72"/>
      <c r="F8517" s="72"/>
      <c r="G8517" s="72"/>
      <c r="H8517" s="72"/>
    </row>
    <row r="8518" spans="1:8" x14ac:dyDescent="0.25">
      <c r="A8518" s="73"/>
      <c r="B8518" s="72"/>
      <c r="C8518" s="72"/>
      <c r="D8518" s="72"/>
      <c r="E8518" s="72"/>
      <c r="F8518" s="72"/>
      <c r="G8518" s="72"/>
      <c r="H8518" s="72"/>
    </row>
    <row r="8519" spans="1:8" x14ac:dyDescent="0.25">
      <c r="A8519" s="73"/>
      <c r="B8519" s="72"/>
      <c r="C8519" s="72"/>
      <c r="D8519" s="72"/>
      <c r="E8519" s="72"/>
      <c r="F8519" s="72"/>
      <c r="G8519" s="72"/>
      <c r="H8519" s="72"/>
    </row>
    <row r="8520" spans="1:8" x14ac:dyDescent="0.25">
      <c r="A8520" s="73"/>
      <c r="B8520" s="72"/>
      <c r="C8520" s="72"/>
      <c r="D8520" s="72"/>
      <c r="E8520" s="72"/>
      <c r="F8520" s="72"/>
      <c r="G8520" s="72"/>
      <c r="H8520" s="72"/>
    </row>
    <row r="8521" spans="1:8" x14ac:dyDescent="0.25">
      <c r="A8521" s="73"/>
      <c r="B8521" s="72"/>
      <c r="C8521" s="72"/>
      <c r="D8521" s="72"/>
      <c r="E8521" s="72"/>
      <c r="F8521" s="72"/>
      <c r="G8521" s="72"/>
      <c r="H8521" s="72"/>
    </row>
    <row r="8522" spans="1:8" x14ac:dyDescent="0.25">
      <c r="A8522" s="73"/>
      <c r="B8522" s="72"/>
      <c r="C8522" s="72"/>
      <c r="D8522" s="72"/>
      <c r="E8522" s="72"/>
      <c r="F8522" s="72"/>
      <c r="G8522" s="72"/>
      <c r="H8522" s="72"/>
    </row>
    <row r="8523" spans="1:8" x14ac:dyDescent="0.25">
      <c r="A8523" s="73"/>
      <c r="B8523" s="72"/>
      <c r="C8523" s="72"/>
      <c r="D8523" s="72"/>
      <c r="E8523" s="72"/>
      <c r="F8523" s="72"/>
      <c r="G8523" s="72"/>
      <c r="H8523" s="72"/>
    </row>
    <row r="8524" spans="1:8" x14ac:dyDescent="0.25">
      <c r="A8524" s="73"/>
      <c r="B8524" s="72"/>
      <c r="C8524" s="72"/>
      <c r="D8524" s="72"/>
      <c r="E8524" s="72"/>
      <c r="F8524" s="72"/>
      <c r="G8524" s="72"/>
      <c r="H8524" s="72"/>
    </row>
    <row r="8525" spans="1:8" x14ac:dyDescent="0.25">
      <c r="A8525" s="73"/>
      <c r="B8525" s="72"/>
      <c r="C8525" s="72"/>
      <c r="D8525" s="72"/>
      <c r="E8525" s="72"/>
      <c r="F8525" s="72"/>
      <c r="G8525" s="72"/>
      <c r="H8525" s="72"/>
    </row>
    <row r="8526" spans="1:8" x14ac:dyDescent="0.25">
      <c r="A8526" s="73"/>
      <c r="B8526" s="72"/>
      <c r="C8526" s="72"/>
      <c r="D8526" s="72"/>
      <c r="E8526" s="72"/>
      <c r="F8526" s="72"/>
      <c r="G8526" s="72"/>
      <c r="H8526" s="72"/>
    </row>
    <row r="8527" spans="1:8" x14ac:dyDescent="0.25">
      <c r="A8527" s="73"/>
      <c r="B8527" s="72"/>
      <c r="C8527" s="72"/>
      <c r="D8527" s="72"/>
      <c r="E8527" s="72"/>
      <c r="F8527" s="72"/>
      <c r="G8527" s="72"/>
      <c r="H8527" s="72"/>
    </row>
    <row r="8528" spans="1:8" x14ac:dyDescent="0.25">
      <c r="A8528" s="73"/>
      <c r="B8528" s="72"/>
      <c r="C8528" s="72"/>
      <c r="D8528" s="72"/>
      <c r="E8528" s="72"/>
      <c r="F8528" s="72"/>
      <c r="G8528" s="72"/>
      <c r="H8528" s="72"/>
    </row>
    <row r="8529" spans="1:8" x14ac:dyDescent="0.25">
      <c r="A8529" s="73"/>
      <c r="B8529" s="72"/>
      <c r="C8529" s="72"/>
      <c r="D8529" s="72"/>
      <c r="E8529" s="72"/>
      <c r="F8529" s="72"/>
      <c r="G8529" s="72"/>
      <c r="H8529" s="72"/>
    </row>
    <row r="8530" spans="1:8" x14ac:dyDescent="0.25">
      <c r="A8530" s="73"/>
      <c r="B8530" s="72"/>
      <c r="C8530" s="72"/>
      <c r="D8530" s="72"/>
      <c r="E8530" s="72"/>
      <c r="F8530" s="72"/>
      <c r="G8530" s="72"/>
      <c r="H8530" s="72"/>
    </row>
    <row r="8531" spans="1:8" x14ac:dyDescent="0.25">
      <c r="A8531" s="73"/>
      <c r="B8531" s="72"/>
      <c r="C8531" s="72"/>
      <c r="D8531" s="72"/>
      <c r="E8531" s="72"/>
      <c r="F8531" s="72"/>
      <c r="G8531" s="72"/>
      <c r="H8531" s="72"/>
    </row>
    <row r="8532" spans="1:8" x14ac:dyDescent="0.25">
      <c r="A8532" s="73"/>
      <c r="B8532" s="72"/>
      <c r="C8532" s="72"/>
      <c r="D8532" s="72"/>
      <c r="E8532" s="72"/>
      <c r="F8532" s="72"/>
      <c r="G8532" s="72"/>
      <c r="H8532" s="72"/>
    </row>
    <row r="8533" spans="1:8" x14ac:dyDescent="0.25">
      <c r="A8533" s="73"/>
      <c r="B8533" s="72"/>
      <c r="C8533" s="72"/>
      <c r="D8533" s="72"/>
      <c r="E8533" s="72"/>
      <c r="F8533" s="72"/>
      <c r="G8533" s="72"/>
      <c r="H8533" s="72"/>
    </row>
    <row r="8534" spans="1:8" x14ac:dyDescent="0.25">
      <c r="A8534" s="73"/>
      <c r="B8534" s="72"/>
      <c r="C8534" s="72"/>
      <c r="D8534" s="72"/>
      <c r="E8534" s="72"/>
      <c r="F8534" s="72"/>
      <c r="G8534" s="72"/>
      <c r="H8534" s="72"/>
    </row>
    <row r="8535" spans="1:8" x14ac:dyDescent="0.25">
      <c r="A8535" s="73"/>
      <c r="B8535" s="72"/>
      <c r="C8535" s="72"/>
      <c r="D8535" s="72"/>
      <c r="E8535" s="72"/>
      <c r="F8535" s="72"/>
      <c r="G8535" s="72"/>
      <c r="H8535" s="72"/>
    </row>
    <row r="8536" spans="1:8" x14ac:dyDescent="0.25">
      <c r="A8536" s="73"/>
      <c r="B8536" s="72"/>
      <c r="C8536" s="72"/>
      <c r="D8536" s="72"/>
      <c r="E8536" s="72"/>
      <c r="F8536" s="72"/>
      <c r="G8536" s="72"/>
      <c r="H8536" s="72"/>
    </row>
    <row r="8537" spans="1:8" x14ac:dyDescent="0.25">
      <c r="A8537" s="73"/>
      <c r="B8537" s="72"/>
      <c r="C8537" s="72"/>
      <c r="D8537" s="72"/>
      <c r="E8537" s="72"/>
      <c r="F8537" s="72"/>
      <c r="G8537" s="72"/>
      <c r="H8537" s="72"/>
    </row>
    <row r="8538" spans="1:8" x14ac:dyDescent="0.25">
      <c r="A8538" s="73"/>
      <c r="B8538" s="72"/>
      <c r="C8538" s="72"/>
      <c r="D8538" s="72"/>
      <c r="E8538" s="72"/>
      <c r="F8538" s="72"/>
      <c r="G8538" s="72"/>
      <c r="H8538" s="72"/>
    </row>
    <row r="8539" spans="1:8" x14ac:dyDescent="0.25">
      <c r="A8539" s="73"/>
      <c r="B8539" s="72"/>
      <c r="C8539" s="72"/>
      <c r="D8539" s="72"/>
      <c r="E8539" s="72"/>
      <c r="F8539" s="72"/>
      <c r="G8539" s="72"/>
      <c r="H8539" s="72"/>
    </row>
    <row r="8540" spans="1:8" x14ac:dyDescent="0.25">
      <c r="A8540" s="73"/>
      <c r="B8540" s="72"/>
      <c r="C8540" s="72"/>
      <c r="D8540" s="72"/>
      <c r="E8540" s="72"/>
      <c r="F8540" s="72"/>
      <c r="G8540" s="72"/>
      <c r="H8540" s="72"/>
    </row>
    <row r="8541" spans="1:8" x14ac:dyDescent="0.25">
      <c r="A8541" s="73"/>
      <c r="B8541" s="72"/>
      <c r="C8541" s="72"/>
      <c r="D8541" s="72"/>
      <c r="E8541" s="72"/>
      <c r="F8541" s="72"/>
      <c r="G8541" s="72"/>
      <c r="H8541" s="72"/>
    </row>
    <row r="8542" spans="1:8" x14ac:dyDescent="0.25">
      <c r="A8542" s="73"/>
      <c r="B8542" s="72"/>
      <c r="C8542" s="72"/>
      <c r="D8542" s="72"/>
      <c r="E8542" s="72"/>
      <c r="F8542" s="72"/>
      <c r="G8542" s="72"/>
      <c r="H8542" s="72"/>
    </row>
    <row r="8543" spans="1:8" x14ac:dyDescent="0.25">
      <c r="A8543" s="73"/>
      <c r="B8543" s="72"/>
      <c r="C8543" s="72"/>
      <c r="D8543" s="72"/>
      <c r="E8543" s="72"/>
      <c r="F8543" s="72"/>
      <c r="G8543" s="72"/>
      <c r="H8543" s="72"/>
    </row>
    <row r="8544" spans="1:8" x14ac:dyDescent="0.25">
      <c r="A8544" s="73"/>
      <c r="B8544" s="72"/>
      <c r="C8544" s="72"/>
      <c r="D8544" s="72"/>
      <c r="E8544" s="72"/>
      <c r="F8544" s="72"/>
      <c r="G8544" s="72"/>
      <c r="H8544" s="72"/>
    </row>
    <row r="8545" spans="1:8" x14ac:dyDescent="0.25">
      <c r="A8545" s="73"/>
      <c r="B8545" s="72"/>
      <c r="C8545" s="72"/>
      <c r="D8545" s="72"/>
      <c r="E8545" s="72"/>
      <c r="F8545" s="72"/>
      <c r="G8545" s="72"/>
      <c r="H8545" s="72"/>
    </row>
    <row r="8546" spans="1:8" x14ac:dyDescent="0.25">
      <c r="A8546" s="73"/>
      <c r="B8546" s="72"/>
      <c r="C8546" s="72"/>
      <c r="D8546" s="72"/>
      <c r="E8546" s="72"/>
      <c r="F8546" s="72"/>
      <c r="G8546" s="72"/>
      <c r="H8546" s="72"/>
    </row>
    <row r="8547" spans="1:8" x14ac:dyDescent="0.25">
      <c r="A8547" s="73"/>
      <c r="B8547" s="72"/>
      <c r="C8547" s="72"/>
      <c r="D8547" s="72"/>
      <c r="E8547" s="72"/>
      <c r="F8547" s="72"/>
      <c r="G8547" s="72"/>
      <c r="H8547" s="72"/>
    </row>
    <row r="8548" spans="1:8" x14ac:dyDescent="0.25">
      <c r="A8548" s="73"/>
      <c r="B8548" s="72"/>
      <c r="C8548" s="72"/>
      <c r="D8548" s="72"/>
      <c r="E8548" s="72"/>
      <c r="F8548" s="72"/>
      <c r="G8548" s="72"/>
      <c r="H8548" s="72"/>
    </row>
    <row r="8549" spans="1:8" x14ac:dyDescent="0.25">
      <c r="A8549" s="73"/>
      <c r="B8549" s="72"/>
      <c r="C8549" s="72"/>
      <c r="D8549" s="72"/>
      <c r="E8549" s="72"/>
      <c r="F8549" s="72"/>
      <c r="G8549" s="72"/>
      <c r="H8549" s="72"/>
    </row>
    <row r="8550" spans="1:8" x14ac:dyDescent="0.25">
      <c r="A8550" s="73"/>
      <c r="B8550" s="72"/>
      <c r="C8550" s="72"/>
      <c r="D8550" s="72"/>
      <c r="E8550" s="72"/>
      <c r="F8550" s="72"/>
      <c r="G8550" s="72"/>
      <c r="H8550" s="72"/>
    </row>
    <row r="8551" spans="1:8" x14ac:dyDescent="0.25">
      <c r="A8551" s="73"/>
      <c r="B8551" s="72"/>
      <c r="C8551" s="72"/>
      <c r="D8551" s="72"/>
      <c r="E8551" s="72"/>
      <c r="F8551" s="72"/>
      <c r="G8551" s="72"/>
      <c r="H8551" s="72"/>
    </row>
    <row r="8552" spans="1:8" x14ac:dyDescent="0.25">
      <c r="A8552" s="73"/>
      <c r="B8552" s="72"/>
      <c r="C8552" s="72"/>
      <c r="D8552" s="72"/>
      <c r="E8552" s="72"/>
      <c r="F8552" s="72"/>
      <c r="G8552" s="72"/>
      <c r="H8552" s="72"/>
    </row>
    <row r="8553" spans="1:8" x14ac:dyDescent="0.25">
      <c r="A8553" s="73"/>
      <c r="B8553" s="72"/>
      <c r="C8553" s="72"/>
      <c r="D8553" s="72"/>
      <c r="E8553" s="72"/>
      <c r="F8553" s="72"/>
      <c r="G8553" s="72"/>
      <c r="H8553" s="72"/>
    </row>
    <row r="8554" spans="1:8" x14ac:dyDescent="0.25">
      <c r="A8554" s="73"/>
      <c r="B8554" s="72"/>
      <c r="C8554" s="72"/>
      <c r="D8554" s="72"/>
      <c r="E8554" s="72"/>
      <c r="F8554" s="72"/>
      <c r="G8554" s="72"/>
      <c r="H8554" s="72"/>
    </row>
    <row r="8555" spans="1:8" x14ac:dyDescent="0.25">
      <c r="A8555" s="73"/>
      <c r="B8555" s="72"/>
      <c r="C8555" s="72"/>
      <c r="D8555" s="72"/>
      <c r="E8555" s="72"/>
      <c r="F8555" s="72"/>
      <c r="G8555" s="72"/>
      <c r="H8555" s="72"/>
    </row>
    <row r="8556" spans="1:8" x14ac:dyDescent="0.25">
      <c r="A8556" s="73"/>
      <c r="B8556" s="72"/>
      <c r="C8556" s="72"/>
      <c r="D8556" s="72"/>
      <c r="E8556" s="72"/>
      <c r="F8556" s="72"/>
      <c r="G8556" s="72"/>
      <c r="H8556" s="72"/>
    </row>
    <row r="8557" spans="1:8" x14ac:dyDescent="0.25">
      <c r="A8557" s="73"/>
      <c r="B8557" s="72"/>
      <c r="C8557" s="72"/>
      <c r="D8557" s="72"/>
      <c r="E8557" s="72"/>
      <c r="F8557" s="72"/>
      <c r="G8557" s="72"/>
      <c r="H8557" s="72"/>
    </row>
    <row r="8558" spans="1:8" x14ac:dyDescent="0.25">
      <c r="A8558" s="73"/>
      <c r="B8558" s="72"/>
      <c r="C8558" s="72"/>
      <c r="D8558" s="72"/>
      <c r="E8558" s="72"/>
      <c r="F8558" s="72"/>
      <c r="G8558" s="72"/>
      <c r="H8558" s="72"/>
    </row>
    <row r="8559" spans="1:8" x14ac:dyDescent="0.25">
      <c r="A8559" s="73"/>
      <c r="B8559" s="72"/>
      <c r="C8559" s="72"/>
      <c r="D8559" s="72"/>
      <c r="E8559" s="72"/>
      <c r="F8559" s="72"/>
      <c r="G8559" s="72"/>
      <c r="H8559" s="72"/>
    </row>
    <row r="8560" spans="1:8" x14ac:dyDescent="0.25">
      <c r="A8560" s="73"/>
      <c r="B8560" s="72"/>
      <c r="C8560" s="72"/>
      <c r="D8560" s="72"/>
      <c r="E8560" s="72"/>
      <c r="F8560" s="72"/>
      <c r="G8560" s="72"/>
      <c r="H8560" s="72"/>
    </row>
    <row r="8561" spans="1:8" x14ac:dyDescent="0.25">
      <c r="A8561" s="73"/>
      <c r="B8561" s="72"/>
      <c r="C8561" s="72"/>
      <c r="D8561" s="72"/>
      <c r="E8561" s="72"/>
      <c r="F8561" s="72"/>
      <c r="G8561" s="72"/>
      <c r="H8561" s="72"/>
    </row>
    <row r="8562" spans="1:8" x14ac:dyDescent="0.25">
      <c r="A8562" s="73"/>
      <c r="B8562" s="72"/>
      <c r="C8562" s="72"/>
      <c r="D8562" s="72"/>
      <c r="E8562" s="72"/>
      <c r="F8562" s="72"/>
      <c r="G8562" s="72"/>
      <c r="H8562" s="72"/>
    </row>
    <row r="8563" spans="1:8" x14ac:dyDescent="0.25">
      <c r="A8563" s="73"/>
      <c r="B8563" s="72"/>
      <c r="C8563" s="72"/>
      <c r="D8563" s="72"/>
      <c r="E8563" s="72"/>
      <c r="F8563" s="72"/>
      <c r="G8563" s="72"/>
      <c r="H8563" s="72"/>
    </row>
    <row r="8564" spans="1:8" x14ac:dyDescent="0.25">
      <c r="A8564" s="73"/>
      <c r="B8564" s="72"/>
      <c r="C8564" s="72"/>
      <c r="D8564" s="72"/>
      <c r="E8564" s="72"/>
      <c r="F8564" s="72"/>
      <c r="G8564" s="72"/>
      <c r="H8564" s="72"/>
    </row>
    <row r="8565" spans="1:8" x14ac:dyDescent="0.25">
      <c r="A8565" s="73"/>
      <c r="B8565" s="72"/>
      <c r="C8565" s="72"/>
      <c r="D8565" s="72"/>
      <c r="E8565" s="72"/>
      <c r="F8565" s="72"/>
      <c r="G8565" s="72"/>
      <c r="H8565" s="72"/>
    </row>
    <row r="8566" spans="1:8" x14ac:dyDescent="0.25">
      <c r="A8566" s="73"/>
      <c r="B8566" s="72"/>
      <c r="C8566" s="72"/>
      <c r="D8566" s="72"/>
      <c r="E8566" s="72"/>
      <c r="F8566" s="72"/>
      <c r="G8566" s="72"/>
      <c r="H8566" s="72"/>
    </row>
    <row r="8567" spans="1:8" x14ac:dyDescent="0.25">
      <c r="A8567" s="73"/>
      <c r="B8567" s="72"/>
      <c r="C8567" s="72"/>
      <c r="D8567" s="72"/>
      <c r="E8567" s="72"/>
      <c r="F8567" s="72"/>
      <c r="G8567" s="72"/>
      <c r="H8567" s="72"/>
    </row>
    <row r="8568" spans="1:8" x14ac:dyDescent="0.25">
      <c r="A8568" s="73"/>
      <c r="B8568" s="72"/>
      <c r="C8568" s="72"/>
      <c r="D8568" s="72"/>
      <c r="E8568" s="72"/>
      <c r="F8568" s="72"/>
      <c r="G8568" s="72"/>
      <c r="H8568" s="72"/>
    </row>
    <row r="8569" spans="1:8" x14ac:dyDescent="0.25">
      <c r="A8569" s="73"/>
      <c r="B8569" s="72"/>
      <c r="C8569" s="72"/>
      <c r="D8569" s="72"/>
      <c r="E8569" s="72"/>
      <c r="F8569" s="72"/>
      <c r="G8569" s="72"/>
      <c r="H8569" s="72"/>
    </row>
    <row r="8570" spans="1:8" x14ac:dyDescent="0.25">
      <c r="A8570" s="73"/>
      <c r="B8570" s="72"/>
      <c r="C8570" s="72"/>
      <c r="D8570" s="72"/>
      <c r="E8570" s="72"/>
      <c r="F8570" s="72"/>
      <c r="G8570" s="72"/>
      <c r="H8570" s="72"/>
    </row>
    <row r="8571" spans="1:8" x14ac:dyDescent="0.25">
      <c r="A8571" s="73"/>
      <c r="B8571" s="72"/>
      <c r="C8571" s="72"/>
      <c r="D8571" s="72"/>
      <c r="E8571" s="72"/>
      <c r="F8571" s="72"/>
      <c r="G8571" s="72"/>
      <c r="H8571" s="72"/>
    </row>
    <row r="8572" spans="1:8" x14ac:dyDescent="0.25">
      <c r="A8572" s="73"/>
      <c r="B8572" s="72"/>
      <c r="C8572" s="72"/>
      <c r="D8572" s="72"/>
      <c r="E8572" s="72"/>
      <c r="F8572" s="72"/>
      <c r="G8572" s="72"/>
      <c r="H8572" s="72"/>
    </row>
    <row r="8573" spans="1:8" x14ac:dyDescent="0.25">
      <c r="A8573" s="73"/>
      <c r="B8573" s="72"/>
      <c r="C8573" s="72"/>
      <c r="D8573" s="72"/>
      <c r="E8573" s="72"/>
      <c r="F8573" s="72"/>
      <c r="G8573" s="72"/>
      <c r="H8573" s="72"/>
    </row>
    <row r="8574" spans="1:8" x14ac:dyDescent="0.25">
      <c r="A8574" s="73"/>
      <c r="B8574" s="72"/>
      <c r="C8574" s="72"/>
      <c r="D8574" s="72"/>
      <c r="E8574" s="72"/>
      <c r="F8574" s="72"/>
      <c r="G8574" s="72"/>
      <c r="H8574" s="72"/>
    </row>
    <row r="8575" spans="1:8" x14ac:dyDescent="0.25">
      <c r="A8575" s="73"/>
      <c r="B8575" s="72"/>
      <c r="C8575" s="72"/>
      <c r="D8575" s="72"/>
      <c r="E8575" s="72"/>
      <c r="F8575" s="72"/>
      <c r="G8575" s="72"/>
      <c r="H8575" s="72"/>
    </row>
    <row r="8576" spans="1:8" x14ac:dyDescent="0.25">
      <c r="A8576" s="73"/>
      <c r="B8576" s="72"/>
      <c r="C8576" s="72"/>
      <c r="D8576" s="72"/>
      <c r="E8576" s="72"/>
      <c r="F8576" s="72"/>
      <c r="G8576" s="72"/>
      <c r="H8576" s="72"/>
    </row>
    <row r="8577" spans="1:8" x14ac:dyDescent="0.25">
      <c r="A8577" s="73"/>
      <c r="B8577" s="72"/>
      <c r="C8577" s="72"/>
      <c r="D8577" s="72"/>
      <c r="E8577" s="72"/>
      <c r="F8577" s="72"/>
      <c r="G8577" s="72"/>
      <c r="H8577" s="72"/>
    </row>
    <row r="8578" spans="1:8" x14ac:dyDescent="0.25">
      <c r="A8578" s="73"/>
      <c r="B8578" s="72"/>
      <c r="C8578" s="72"/>
      <c r="D8578" s="72"/>
      <c r="E8578" s="72"/>
      <c r="F8578" s="72"/>
      <c r="G8578" s="72"/>
      <c r="H8578" s="72"/>
    </row>
    <row r="8579" spans="1:8" x14ac:dyDescent="0.25">
      <c r="A8579" s="73"/>
      <c r="B8579" s="72"/>
      <c r="C8579" s="72"/>
      <c r="D8579" s="72"/>
      <c r="E8579" s="72"/>
      <c r="F8579" s="72"/>
      <c r="G8579" s="72"/>
      <c r="H8579" s="72"/>
    </row>
    <row r="8580" spans="1:8" x14ac:dyDescent="0.25">
      <c r="A8580" s="73"/>
      <c r="B8580" s="72"/>
      <c r="C8580" s="72"/>
      <c r="D8580" s="72"/>
      <c r="E8580" s="72"/>
      <c r="F8580" s="72"/>
      <c r="G8580" s="72"/>
      <c r="H8580" s="72"/>
    </row>
    <row r="8581" spans="1:8" x14ac:dyDescent="0.25">
      <c r="A8581" s="73"/>
      <c r="B8581" s="72"/>
      <c r="C8581" s="72"/>
      <c r="D8581" s="72"/>
      <c r="E8581" s="72"/>
      <c r="F8581" s="72"/>
      <c r="G8581" s="72"/>
      <c r="H8581" s="72"/>
    </row>
    <row r="8582" spans="1:8" x14ac:dyDescent="0.25">
      <c r="A8582" s="73"/>
      <c r="B8582" s="72"/>
      <c r="C8582" s="72"/>
      <c r="D8582" s="72"/>
      <c r="E8582" s="72"/>
      <c r="F8582" s="72"/>
      <c r="G8582" s="72"/>
      <c r="H8582" s="72"/>
    </row>
    <row r="8583" spans="1:8" x14ac:dyDescent="0.25">
      <c r="A8583" s="73"/>
      <c r="B8583" s="72"/>
      <c r="C8583" s="72"/>
      <c r="D8583" s="72"/>
      <c r="E8583" s="72"/>
      <c r="F8583" s="72"/>
      <c r="G8583" s="72"/>
      <c r="H8583" s="72"/>
    </row>
    <row r="8584" spans="1:8" x14ac:dyDescent="0.25">
      <c r="A8584" s="73"/>
      <c r="B8584" s="72"/>
      <c r="C8584" s="72"/>
      <c r="D8584" s="72"/>
      <c r="E8584" s="72"/>
      <c r="F8584" s="72"/>
      <c r="G8584" s="72"/>
      <c r="H8584" s="72"/>
    </row>
    <row r="8585" spans="1:8" x14ac:dyDescent="0.25">
      <c r="A8585" s="73"/>
      <c r="B8585" s="72"/>
      <c r="C8585" s="72"/>
      <c r="D8585" s="72"/>
      <c r="E8585" s="72"/>
      <c r="F8585" s="72"/>
      <c r="G8585" s="72"/>
      <c r="H8585" s="72"/>
    </row>
    <row r="8586" spans="1:8" x14ac:dyDescent="0.25">
      <c r="A8586" s="73"/>
      <c r="B8586" s="72"/>
      <c r="C8586" s="72"/>
      <c r="D8586" s="72"/>
      <c r="E8586" s="72"/>
      <c r="F8586" s="72"/>
      <c r="G8586" s="72"/>
      <c r="H8586" s="72"/>
    </row>
    <row r="8587" spans="1:8" x14ac:dyDescent="0.25">
      <c r="A8587" s="73"/>
      <c r="B8587" s="72"/>
      <c r="C8587" s="72"/>
      <c r="D8587" s="72"/>
      <c r="E8587" s="72"/>
      <c r="F8587" s="72"/>
      <c r="G8587" s="72"/>
      <c r="H8587" s="72"/>
    </row>
    <row r="8588" spans="1:8" x14ac:dyDescent="0.25">
      <c r="A8588" s="73"/>
      <c r="B8588" s="72"/>
      <c r="C8588" s="72"/>
      <c r="D8588" s="72"/>
      <c r="E8588" s="72"/>
      <c r="F8588" s="72"/>
      <c r="G8588" s="72"/>
      <c r="H8588" s="72"/>
    </row>
    <row r="8589" spans="1:8" x14ac:dyDescent="0.25">
      <c r="A8589" s="73"/>
      <c r="B8589" s="72"/>
      <c r="C8589" s="72"/>
      <c r="D8589" s="72"/>
      <c r="E8589" s="72"/>
      <c r="F8589" s="72"/>
      <c r="G8589" s="72"/>
      <c r="H8589" s="72"/>
    </row>
    <row r="8590" spans="1:8" x14ac:dyDescent="0.25">
      <c r="A8590" s="73"/>
      <c r="B8590" s="72"/>
      <c r="C8590" s="72"/>
      <c r="D8590" s="72"/>
      <c r="E8590" s="72"/>
      <c r="F8590" s="72"/>
      <c r="G8590" s="72"/>
      <c r="H8590" s="72"/>
    </row>
    <row r="8591" spans="1:8" x14ac:dyDescent="0.25">
      <c r="A8591" s="73"/>
      <c r="B8591" s="72"/>
      <c r="C8591" s="72"/>
      <c r="D8591" s="72"/>
      <c r="E8591" s="72"/>
      <c r="F8591" s="72"/>
      <c r="G8591" s="72"/>
      <c r="H8591" s="72"/>
    </row>
    <row r="8592" spans="1:8" x14ac:dyDescent="0.25">
      <c r="A8592" s="73"/>
      <c r="B8592" s="72"/>
      <c r="C8592" s="72"/>
      <c r="D8592" s="72"/>
      <c r="E8592" s="72"/>
      <c r="F8592" s="72"/>
      <c r="G8592" s="72"/>
      <c r="H8592" s="72"/>
    </row>
    <row r="8593" spans="1:8" x14ac:dyDescent="0.25">
      <c r="A8593" s="73"/>
      <c r="B8593" s="72"/>
      <c r="C8593" s="72"/>
      <c r="D8593" s="72"/>
      <c r="E8593" s="72"/>
      <c r="F8593" s="72"/>
      <c r="G8593" s="72"/>
      <c r="H8593" s="72"/>
    </row>
    <row r="8594" spans="1:8" x14ac:dyDescent="0.25">
      <c r="A8594" s="73"/>
      <c r="B8594" s="72"/>
      <c r="C8594" s="72"/>
      <c r="D8594" s="72"/>
      <c r="E8594" s="72"/>
      <c r="F8594" s="72"/>
      <c r="G8594" s="72"/>
      <c r="H8594" s="72"/>
    </row>
    <row r="8595" spans="1:8" x14ac:dyDescent="0.25">
      <c r="A8595" s="73"/>
      <c r="B8595" s="72"/>
      <c r="C8595" s="72"/>
      <c r="D8595" s="72"/>
      <c r="E8595" s="72"/>
      <c r="F8595" s="72"/>
      <c r="G8595" s="72"/>
      <c r="H8595" s="72"/>
    </row>
    <row r="8596" spans="1:8" x14ac:dyDescent="0.25">
      <c r="A8596" s="73"/>
      <c r="B8596" s="72"/>
      <c r="C8596" s="72"/>
      <c r="D8596" s="72"/>
      <c r="E8596" s="72"/>
      <c r="F8596" s="72"/>
      <c r="G8596" s="72"/>
      <c r="H8596" s="72"/>
    </row>
    <row r="8597" spans="1:8" x14ac:dyDescent="0.25">
      <c r="A8597" s="73"/>
      <c r="B8597" s="72"/>
      <c r="C8597" s="72"/>
      <c r="D8597" s="72"/>
      <c r="E8597" s="72"/>
      <c r="F8597" s="72"/>
      <c r="G8597" s="72"/>
      <c r="H8597" s="72"/>
    </row>
    <row r="8598" spans="1:8" x14ac:dyDescent="0.25">
      <c r="A8598" s="73"/>
      <c r="B8598" s="72"/>
      <c r="C8598" s="72"/>
      <c r="D8598" s="72"/>
      <c r="E8598" s="72"/>
      <c r="F8598" s="72"/>
      <c r="G8598" s="72"/>
      <c r="H8598" s="72"/>
    </row>
    <row r="8599" spans="1:8" x14ac:dyDescent="0.25">
      <c r="A8599" s="73"/>
      <c r="B8599" s="72"/>
      <c r="C8599" s="72"/>
      <c r="D8599" s="72"/>
      <c r="E8599" s="72"/>
      <c r="F8599" s="72"/>
      <c r="G8599" s="72"/>
      <c r="H8599" s="72"/>
    </row>
    <row r="8600" spans="1:8" x14ac:dyDescent="0.25">
      <c r="A8600" s="73"/>
      <c r="B8600" s="72"/>
      <c r="C8600" s="72"/>
      <c r="D8600" s="72"/>
      <c r="E8600" s="72"/>
      <c r="F8600" s="72"/>
      <c r="G8600" s="72"/>
      <c r="H8600" s="72"/>
    </row>
    <row r="8601" spans="1:8" x14ac:dyDescent="0.25">
      <c r="A8601" s="73"/>
      <c r="B8601" s="72"/>
      <c r="C8601" s="72"/>
      <c r="D8601" s="72"/>
      <c r="E8601" s="72"/>
      <c r="F8601" s="72"/>
      <c r="G8601" s="72"/>
      <c r="H8601" s="72"/>
    </row>
    <row r="8602" spans="1:8" x14ac:dyDescent="0.25">
      <c r="A8602" s="73"/>
      <c r="B8602" s="72"/>
      <c r="C8602" s="72"/>
      <c r="D8602" s="72"/>
      <c r="E8602" s="72"/>
      <c r="F8602" s="72"/>
      <c r="G8602" s="72"/>
      <c r="H8602" s="72"/>
    </row>
    <row r="8603" spans="1:8" x14ac:dyDescent="0.25">
      <c r="A8603" s="73"/>
      <c r="B8603" s="72"/>
      <c r="C8603" s="72"/>
      <c r="D8603" s="72"/>
      <c r="E8603" s="72"/>
      <c r="F8603" s="72"/>
      <c r="G8603" s="72"/>
      <c r="H8603" s="72"/>
    </row>
    <row r="8604" spans="1:8" x14ac:dyDescent="0.25">
      <c r="A8604" s="73"/>
      <c r="B8604" s="72"/>
      <c r="C8604" s="72"/>
      <c r="D8604" s="72"/>
      <c r="E8604" s="72"/>
      <c r="F8604" s="72"/>
      <c r="G8604" s="72"/>
      <c r="H8604" s="72"/>
    </row>
    <row r="8605" spans="1:8" x14ac:dyDescent="0.25">
      <c r="A8605" s="73"/>
      <c r="B8605" s="72"/>
      <c r="C8605" s="72"/>
      <c r="D8605" s="72"/>
      <c r="E8605" s="72"/>
      <c r="F8605" s="72"/>
      <c r="G8605" s="72"/>
      <c r="H8605" s="72"/>
    </row>
    <row r="8606" spans="1:8" x14ac:dyDescent="0.25">
      <c r="A8606" s="73"/>
      <c r="B8606" s="72"/>
      <c r="C8606" s="72"/>
      <c r="D8606" s="72"/>
      <c r="E8606" s="72"/>
      <c r="F8606" s="72"/>
      <c r="G8606" s="72"/>
      <c r="H8606" s="72"/>
    </row>
    <row r="8607" spans="1:8" x14ac:dyDescent="0.25">
      <c r="A8607" s="73"/>
      <c r="B8607" s="72"/>
      <c r="C8607" s="72"/>
      <c r="D8607" s="72"/>
      <c r="E8607" s="72"/>
      <c r="F8607" s="72"/>
      <c r="G8607" s="72"/>
      <c r="H8607" s="72"/>
    </row>
    <row r="8608" spans="1:8" x14ac:dyDescent="0.25">
      <c r="A8608" s="73"/>
      <c r="B8608" s="72"/>
      <c r="C8608" s="72"/>
      <c r="D8608" s="72"/>
      <c r="E8608" s="72"/>
      <c r="F8608" s="72"/>
      <c r="G8608" s="72"/>
      <c r="H8608" s="72"/>
    </row>
    <row r="8609" spans="1:8" x14ac:dyDescent="0.25">
      <c r="A8609" s="73"/>
      <c r="B8609" s="72"/>
      <c r="C8609" s="72"/>
      <c r="D8609" s="72"/>
      <c r="E8609" s="72"/>
      <c r="F8609" s="72"/>
      <c r="G8609" s="72"/>
      <c r="H8609" s="72"/>
    </row>
    <row r="8610" spans="1:8" x14ac:dyDescent="0.25">
      <c r="A8610" s="73"/>
      <c r="B8610" s="72"/>
      <c r="C8610" s="72"/>
      <c r="D8610" s="72"/>
      <c r="E8610" s="72"/>
      <c r="F8610" s="72"/>
      <c r="G8610" s="72"/>
      <c r="H8610" s="72"/>
    </row>
    <row r="8611" spans="1:8" x14ac:dyDescent="0.25">
      <c r="A8611" s="73"/>
      <c r="B8611" s="72"/>
      <c r="C8611" s="72"/>
      <c r="D8611" s="72"/>
      <c r="E8611" s="72"/>
      <c r="F8611" s="72"/>
      <c r="G8611" s="72"/>
      <c r="H8611" s="72"/>
    </row>
    <row r="8612" spans="1:8" x14ac:dyDescent="0.25">
      <c r="A8612" s="73"/>
      <c r="B8612" s="72"/>
      <c r="C8612" s="72"/>
      <c r="D8612" s="72"/>
      <c r="E8612" s="72"/>
      <c r="F8612" s="72"/>
      <c r="G8612" s="72"/>
      <c r="H8612" s="72"/>
    </row>
    <row r="8613" spans="1:8" x14ac:dyDescent="0.25">
      <c r="A8613" s="73"/>
      <c r="B8613" s="72"/>
      <c r="C8613" s="72"/>
      <c r="D8613" s="72"/>
      <c r="E8613" s="72"/>
      <c r="F8613" s="72"/>
      <c r="G8613" s="72"/>
      <c r="H8613" s="72"/>
    </row>
    <row r="8614" spans="1:8" x14ac:dyDescent="0.25">
      <c r="A8614" s="73"/>
      <c r="B8614" s="72"/>
      <c r="C8614" s="72"/>
      <c r="D8614" s="72"/>
      <c r="E8614" s="72"/>
      <c r="F8614" s="72"/>
      <c r="G8614" s="72"/>
      <c r="H8614" s="72"/>
    </row>
    <row r="8615" spans="1:8" x14ac:dyDescent="0.25">
      <c r="A8615" s="73"/>
      <c r="B8615" s="72"/>
      <c r="C8615" s="72"/>
      <c r="D8615" s="72"/>
      <c r="E8615" s="72"/>
      <c r="F8615" s="72"/>
      <c r="G8615" s="72"/>
      <c r="H8615" s="72"/>
    </row>
    <row r="8616" spans="1:8" x14ac:dyDescent="0.25">
      <c r="A8616" s="73"/>
      <c r="B8616" s="72"/>
      <c r="C8616" s="72"/>
      <c r="D8616" s="72"/>
      <c r="E8616" s="72"/>
      <c r="F8616" s="72"/>
      <c r="G8616" s="72"/>
      <c r="H8616" s="72"/>
    </row>
    <row r="8617" spans="1:8" x14ac:dyDescent="0.25">
      <c r="A8617" s="73"/>
      <c r="B8617" s="72"/>
      <c r="C8617" s="72"/>
      <c r="D8617" s="72"/>
      <c r="E8617" s="72"/>
      <c r="F8617" s="72"/>
      <c r="G8617" s="72"/>
      <c r="H8617" s="72"/>
    </row>
    <row r="8618" spans="1:8" x14ac:dyDescent="0.25">
      <c r="A8618" s="73"/>
      <c r="B8618" s="72"/>
      <c r="C8618" s="72"/>
      <c r="D8618" s="72"/>
      <c r="E8618" s="72"/>
      <c r="F8618" s="72"/>
      <c r="G8618" s="72"/>
      <c r="H8618" s="72"/>
    </row>
    <row r="8619" spans="1:8" x14ac:dyDescent="0.25">
      <c r="A8619" s="73"/>
      <c r="B8619" s="72"/>
      <c r="C8619" s="72"/>
      <c r="D8619" s="72"/>
      <c r="E8619" s="72"/>
      <c r="F8619" s="72"/>
      <c r="G8619" s="72"/>
      <c r="H8619" s="72"/>
    </row>
    <row r="8620" spans="1:8" x14ac:dyDescent="0.25">
      <c r="A8620" s="73"/>
      <c r="B8620" s="72"/>
      <c r="C8620" s="72"/>
      <c r="D8620" s="72"/>
      <c r="E8620" s="72"/>
      <c r="F8620" s="72"/>
      <c r="G8620" s="72"/>
      <c r="H8620" s="72"/>
    </row>
    <row r="8621" spans="1:8" x14ac:dyDescent="0.25">
      <c r="A8621" s="73"/>
      <c r="B8621" s="72"/>
      <c r="C8621" s="72"/>
      <c r="D8621" s="72"/>
      <c r="E8621" s="72"/>
      <c r="F8621" s="72"/>
      <c r="G8621" s="72"/>
      <c r="H8621" s="72"/>
    </row>
    <row r="8622" spans="1:8" x14ac:dyDescent="0.25">
      <c r="A8622" s="73"/>
      <c r="B8622" s="72"/>
      <c r="C8622" s="72"/>
      <c r="D8622" s="72"/>
      <c r="E8622" s="72"/>
      <c r="F8622" s="72"/>
      <c r="G8622" s="72"/>
      <c r="H8622" s="72"/>
    </row>
    <row r="8623" spans="1:8" x14ac:dyDescent="0.25">
      <c r="A8623" s="73"/>
      <c r="B8623" s="72"/>
      <c r="C8623" s="72"/>
      <c r="D8623" s="72"/>
      <c r="E8623" s="72"/>
      <c r="F8623" s="72"/>
      <c r="G8623" s="72"/>
      <c r="H8623" s="72"/>
    </row>
    <row r="8624" spans="1:8" x14ac:dyDescent="0.25">
      <c r="A8624" s="73"/>
      <c r="B8624" s="72"/>
      <c r="C8624" s="72"/>
      <c r="D8624" s="72"/>
      <c r="E8624" s="72"/>
      <c r="F8624" s="72"/>
      <c r="G8624" s="72"/>
      <c r="H8624" s="72"/>
    </row>
    <row r="8625" spans="1:8" x14ac:dyDescent="0.25">
      <c r="A8625" s="73"/>
      <c r="B8625" s="72"/>
      <c r="C8625" s="72"/>
      <c r="D8625" s="72"/>
      <c r="E8625" s="72"/>
      <c r="F8625" s="72"/>
      <c r="G8625" s="72"/>
      <c r="H8625" s="72"/>
    </row>
    <row r="8626" spans="1:8" x14ac:dyDescent="0.25">
      <c r="A8626" s="73"/>
      <c r="B8626" s="72"/>
      <c r="C8626" s="72"/>
      <c r="D8626" s="72"/>
      <c r="E8626" s="72"/>
      <c r="F8626" s="72"/>
      <c r="G8626" s="72"/>
      <c r="H8626" s="72"/>
    </row>
    <row r="8627" spans="1:8" x14ac:dyDescent="0.25">
      <c r="A8627" s="73"/>
      <c r="B8627" s="72"/>
      <c r="C8627" s="72"/>
      <c r="D8627" s="72"/>
      <c r="E8627" s="72"/>
      <c r="F8627" s="72"/>
      <c r="G8627" s="72"/>
      <c r="H8627" s="72"/>
    </row>
    <row r="8628" spans="1:8" x14ac:dyDescent="0.25">
      <c r="A8628" s="73"/>
      <c r="B8628" s="72"/>
      <c r="C8628" s="72"/>
      <c r="D8628" s="72"/>
      <c r="E8628" s="72"/>
      <c r="F8628" s="72"/>
      <c r="G8628" s="72"/>
      <c r="H8628" s="72"/>
    </row>
    <row r="8629" spans="1:8" x14ac:dyDescent="0.25">
      <c r="A8629" s="73"/>
      <c r="B8629" s="72"/>
      <c r="C8629" s="72"/>
      <c r="D8629" s="72"/>
      <c r="E8629" s="72"/>
      <c r="F8629" s="72"/>
      <c r="G8629" s="72"/>
      <c r="H8629" s="72"/>
    </row>
    <row r="8630" spans="1:8" x14ac:dyDescent="0.25">
      <c r="A8630" s="73"/>
      <c r="B8630" s="72"/>
      <c r="C8630" s="72"/>
      <c r="D8630" s="72"/>
      <c r="E8630" s="72"/>
      <c r="F8630" s="72"/>
      <c r="G8630" s="72"/>
      <c r="H8630" s="72"/>
    </row>
    <row r="8631" spans="1:8" x14ac:dyDescent="0.25">
      <c r="A8631" s="73"/>
      <c r="B8631" s="72"/>
      <c r="C8631" s="72"/>
      <c r="D8631" s="72"/>
      <c r="E8631" s="72"/>
      <c r="F8631" s="72"/>
      <c r="G8631" s="72"/>
      <c r="H8631" s="72"/>
    </row>
    <row r="8632" spans="1:8" x14ac:dyDescent="0.25">
      <c r="A8632" s="73"/>
      <c r="B8632" s="72"/>
      <c r="C8632" s="72"/>
      <c r="D8632" s="72"/>
      <c r="E8632" s="72"/>
      <c r="F8632" s="72"/>
      <c r="G8632" s="72"/>
      <c r="H8632" s="72"/>
    </row>
    <row r="8633" spans="1:8" x14ac:dyDescent="0.25">
      <c r="A8633" s="73"/>
      <c r="B8633" s="72"/>
      <c r="C8633" s="72"/>
      <c r="D8633" s="72"/>
      <c r="E8633" s="72"/>
      <c r="F8633" s="72"/>
      <c r="G8633" s="72"/>
      <c r="H8633" s="72"/>
    </row>
    <row r="8634" spans="1:8" x14ac:dyDescent="0.25">
      <c r="A8634" s="73"/>
      <c r="B8634" s="72"/>
      <c r="C8634" s="72"/>
      <c r="D8634" s="72"/>
      <c r="E8634" s="72"/>
      <c r="F8634" s="72"/>
      <c r="G8634" s="72"/>
      <c r="H8634" s="72"/>
    </row>
    <row r="8635" spans="1:8" x14ac:dyDescent="0.25">
      <c r="A8635" s="73"/>
      <c r="B8635" s="72"/>
      <c r="C8635" s="72"/>
      <c r="D8635" s="72"/>
      <c r="E8635" s="72"/>
      <c r="F8635" s="72"/>
      <c r="G8635" s="72"/>
      <c r="H8635" s="72"/>
    </row>
    <row r="8636" spans="1:8" x14ac:dyDescent="0.25">
      <c r="A8636" s="73"/>
      <c r="B8636" s="72"/>
      <c r="C8636" s="72"/>
      <c r="D8636" s="72"/>
      <c r="E8636" s="72"/>
      <c r="F8636" s="72"/>
      <c r="G8636" s="72"/>
      <c r="H8636" s="72"/>
    </row>
    <row r="8637" spans="1:8" x14ac:dyDescent="0.25">
      <c r="A8637" s="73"/>
      <c r="B8637" s="72"/>
      <c r="C8637" s="72"/>
      <c r="D8637" s="72"/>
      <c r="E8637" s="72"/>
      <c r="F8637" s="72"/>
      <c r="G8637" s="72"/>
      <c r="H8637" s="72"/>
    </row>
    <row r="8638" spans="1:8" x14ac:dyDescent="0.25">
      <c r="A8638" s="73"/>
      <c r="B8638" s="72"/>
      <c r="C8638" s="72"/>
      <c r="D8638" s="72"/>
      <c r="E8638" s="72"/>
      <c r="F8638" s="72"/>
      <c r="G8638" s="72"/>
      <c r="H8638" s="72"/>
    </row>
    <row r="8639" spans="1:8" x14ac:dyDescent="0.25">
      <c r="A8639" s="73"/>
      <c r="B8639" s="72"/>
      <c r="C8639" s="72"/>
      <c r="D8639" s="72"/>
      <c r="E8639" s="72"/>
      <c r="F8639" s="72"/>
      <c r="G8639" s="72"/>
      <c r="H8639" s="72"/>
    </row>
    <row r="8640" spans="1:8" x14ac:dyDescent="0.25">
      <c r="A8640" s="73"/>
      <c r="B8640" s="72"/>
      <c r="C8640" s="72"/>
      <c r="D8640" s="72"/>
      <c r="E8640" s="72"/>
      <c r="F8640" s="72"/>
      <c r="G8640" s="72"/>
      <c r="H8640" s="72"/>
    </row>
    <row r="8641" spans="1:8" x14ac:dyDescent="0.25">
      <c r="A8641" s="73"/>
      <c r="B8641" s="72"/>
      <c r="C8641" s="72"/>
      <c r="D8641" s="72"/>
      <c r="E8641" s="72"/>
      <c r="F8641" s="72"/>
      <c r="G8641" s="72"/>
      <c r="H8641" s="72"/>
    </row>
    <row r="8642" spans="1:8" x14ac:dyDescent="0.25">
      <c r="A8642" s="73"/>
      <c r="B8642" s="72"/>
      <c r="C8642" s="72"/>
      <c r="D8642" s="72"/>
      <c r="E8642" s="72"/>
      <c r="F8642" s="72"/>
      <c r="G8642" s="72"/>
      <c r="H8642" s="72"/>
    </row>
    <row r="8643" spans="1:8" x14ac:dyDescent="0.25">
      <c r="A8643" s="73"/>
      <c r="B8643" s="72"/>
      <c r="C8643" s="72"/>
      <c r="D8643" s="72"/>
      <c r="E8643" s="72"/>
      <c r="F8643" s="72"/>
      <c r="G8643" s="72"/>
      <c r="H8643" s="72"/>
    </row>
    <row r="8644" spans="1:8" x14ac:dyDescent="0.25">
      <c r="A8644" s="73"/>
      <c r="B8644" s="72"/>
      <c r="C8644" s="72"/>
      <c r="D8644" s="72"/>
      <c r="E8644" s="72"/>
      <c r="F8644" s="72"/>
      <c r="G8644" s="72"/>
      <c r="H8644" s="72"/>
    </row>
    <row r="8645" spans="1:8" x14ac:dyDescent="0.25">
      <c r="A8645" s="73"/>
      <c r="B8645" s="72"/>
      <c r="C8645" s="72"/>
      <c r="D8645" s="72"/>
      <c r="E8645" s="72"/>
      <c r="F8645" s="72"/>
      <c r="G8645" s="72"/>
      <c r="H8645" s="72"/>
    </row>
    <row r="8646" spans="1:8" x14ac:dyDescent="0.25">
      <c r="A8646" s="73"/>
      <c r="B8646" s="72"/>
      <c r="C8646" s="72"/>
      <c r="D8646" s="72"/>
      <c r="E8646" s="72"/>
      <c r="F8646" s="72"/>
      <c r="G8646" s="72"/>
      <c r="H8646" s="72"/>
    </row>
    <row r="8647" spans="1:8" x14ac:dyDescent="0.25">
      <c r="A8647" s="73"/>
      <c r="B8647" s="72"/>
      <c r="C8647" s="72"/>
      <c r="D8647" s="72"/>
      <c r="E8647" s="72"/>
      <c r="F8647" s="72"/>
      <c r="G8647" s="72"/>
      <c r="H8647" s="72"/>
    </row>
    <row r="8648" spans="1:8" x14ac:dyDescent="0.25">
      <c r="A8648" s="73"/>
      <c r="B8648" s="72"/>
      <c r="C8648" s="72"/>
      <c r="D8648" s="72"/>
      <c r="E8648" s="72"/>
      <c r="F8648" s="72"/>
      <c r="G8648" s="72"/>
      <c r="H8648" s="72"/>
    </row>
    <row r="8649" spans="1:8" x14ac:dyDescent="0.25">
      <c r="A8649" s="73"/>
      <c r="B8649" s="72"/>
      <c r="C8649" s="72"/>
      <c r="D8649" s="72"/>
      <c r="E8649" s="72"/>
      <c r="F8649" s="72"/>
      <c r="G8649" s="72"/>
      <c r="H8649" s="72"/>
    </row>
    <row r="8650" spans="1:8" x14ac:dyDescent="0.25">
      <c r="A8650" s="73"/>
      <c r="B8650" s="72"/>
      <c r="C8650" s="72"/>
      <c r="D8650" s="72"/>
      <c r="E8650" s="72"/>
      <c r="F8650" s="72"/>
      <c r="G8650" s="72"/>
      <c r="H8650" s="72"/>
    </row>
    <row r="8651" spans="1:8" x14ac:dyDescent="0.25">
      <c r="A8651" s="73"/>
      <c r="B8651" s="72"/>
      <c r="C8651" s="72"/>
      <c r="D8651" s="72"/>
      <c r="E8651" s="72"/>
      <c r="F8651" s="72"/>
      <c r="G8651" s="72"/>
      <c r="H8651" s="72"/>
    </row>
    <row r="8652" spans="1:8" x14ac:dyDescent="0.25">
      <c r="A8652" s="73"/>
      <c r="B8652" s="72"/>
      <c r="C8652" s="72"/>
      <c r="D8652" s="72"/>
      <c r="E8652" s="72"/>
      <c r="F8652" s="72"/>
      <c r="G8652" s="72"/>
      <c r="H8652" s="72"/>
    </row>
    <row r="8653" spans="1:8" x14ac:dyDescent="0.25">
      <c r="A8653" s="73"/>
      <c r="B8653" s="72"/>
      <c r="C8653" s="72"/>
      <c r="D8653" s="72"/>
      <c r="E8653" s="72"/>
      <c r="F8653" s="72"/>
      <c r="G8653" s="72"/>
      <c r="H8653" s="72"/>
    </row>
    <row r="8654" spans="1:8" x14ac:dyDescent="0.25">
      <c r="A8654" s="73"/>
      <c r="B8654" s="72"/>
      <c r="C8654" s="72"/>
      <c r="D8654" s="72"/>
      <c r="E8654" s="72"/>
      <c r="F8654" s="72"/>
      <c r="G8654" s="72"/>
      <c r="H8654" s="72"/>
    </row>
    <row r="8655" spans="1:8" x14ac:dyDescent="0.25">
      <c r="A8655" s="73"/>
      <c r="B8655" s="72"/>
      <c r="C8655" s="72"/>
      <c r="D8655" s="72"/>
      <c r="E8655" s="72"/>
      <c r="F8655" s="72"/>
      <c r="G8655" s="72"/>
      <c r="H8655" s="72"/>
    </row>
    <row r="8656" spans="1:8" x14ac:dyDescent="0.25">
      <c r="A8656" s="73"/>
      <c r="B8656" s="72"/>
      <c r="C8656" s="72"/>
      <c r="D8656" s="72"/>
      <c r="E8656" s="72"/>
      <c r="F8656" s="72"/>
      <c r="G8656" s="72"/>
      <c r="H8656" s="72"/>
    </row>
    <row r="8657" spans="1:8" x14ac:dyDescent="0.25">
      <c r="A8657" s="73"/>
      <c r="B8657" s="72"/>
      <c r="C8657" s="72"/>
      <c r="D8657" s="72"/>
      <c r="E8657" s="72"/>
      <c r="F8657" s="72"/>
      <c r="G8657" s="72"/>
      <c r="H8657" s="72"/>
    </row>
    <row r="8658" spans="1:8" x14ac:dyDescent="0.25">
      <c r="A8658" s="73"/>
      <c r="B8658" s="72"/>
      <c r="C8658" s="72"/>
      <c r="D8658" s="72"/>
      <c r="E8658" s="72"/>
      <c r="F8658" s="72"/>
      <c r="G8658" s="72"/>
      <c r="H8658" s="72"/>
    </row>
    <row r="8659" spans="1:8" x14ac:dyDescent="0.25">
      <c r="A8659" s="73"/>
      <c r="B8659" s="72"/>
      <c r="C8659" s="72"/>
      <c r="D8659" s="72"/>
      <c r="E8659" s="72"/>
      <c r="F8659" s="72"/>
      <c r="G8659" s="72"/>
      <c r="H8659" s="72"/>
    </row>
    <row r="8660" spans="1:8" x14ac:dyDescent="0.25">
      <c r="A8660" s="73"/>
      <c r="B8660" s="72"/>
      <c r="C8660" s="72"/>
      <c r="D8660" s="72"/>
      <c r="E8660" s="72"/>
      <c r="F8660" s="72"/>
      <c r="G8660" s="72"/>
      <c r="H8660" s="72"/>
    </row>
    <row r="8661" spans="1:8" x14ac:dyDescent="0.25">
      <c r="A8661" s="73"/>
      <c r="B8661" s="72"/>
      <c r="C8661" s="72"/>
      <c r="D8661" s="72"/>
      <c r="E8661" s="72"/>
      <c r="F8661" s="72"/>
      <c r="G8661" s="72"/>
      <c r="H8661" s="72"/>
    </row>
    <row r="8662" spans="1:8" x14ac:dyDescent="0.25">
      <c r="A8662" s="73"/>
      <c r="B8662" s="72"/>
      <c r="C8662" s="72"/>
      <c r="D8662" s="72"/>
      <c r="E8662" s="72"/>
      <c r="F8662" s="72"/>
      <c r="G8662" s="72"/>
      <c r="H8662" s="72"/>
    </row>
    <row r="8663" spans="1:8" x14ac:dyDescent="0.25">
      <c r="A8663" s="73"/>
      <c r="B8663" s="72"/>
      <c r="C8663" s="72"/>
      <c r="D8663" s="72"/>
      <c r="E8663" s="72"/>
      <c r="F8663" s="72"/>
      <c r="G8663" s="72"/>
      <c r="H8663" s="72"/>
    </row>
    <row r="8664" spans="1:8" x14ac:dyDescent="0.25">
      <c r="A8664" s="73"/>
      <c r="B8664" s="72"/>
      <c r="C8664" s="72"/>
      <c r="D8664" s="72"/>
      <c r="E8664" s="72"/>
      <c r="F8664" s="72"/>
      <c r="G8664" s="72"/>
      <c r="H8664" s="72"/>
    </row>
    <row r="8665" spans="1:8" x14ac:dyDescent="0.25">
      <c r="A8665" s="73"/>
      <c r="B8665" s="72"/>
      <c r="C8665" s="72"/>
      <c r="D8665" s="72"/>
      <c r="E8665" s="72"/>
      <c r="F8665" s="72"/>
      <c r="G8665" s="72"/>
      <c r="H8665" s="72"/>
    </row>
    <row r="8666" spans="1:8" x14ac:dyDescent="0.25">
      <c r="A8666" s="73"/>
      <c r="B8666" s="72"/>
      <c r="C8666" s="72"/>
      <c r="D8666" s="72"/>
      <c r="E8666" s="72"/>
      <c r="F8666" s="72"/>
      <c r="G8666" s="72"/>
      <c r="H8666" s="72"/>
    </row>
    <row r="8667" spans="1:8" x14ac:dyDescent="0.25">
      <c r="A8667" s="73"/>
      <c r="B8667" s="72"/>
      <c r="C8667" s="72"/>
      <c r="D8667" s="72"/>
      <c r="E8667" s="72"/>
      <c r="F8667" s="72"/>
      <c r="G8667" s="72"/>
      <c r="H8667" s="72"/>
    </row>
    <row r="8668" spans="1:8" x14ac:dyDescent="0.25">
      <c r="A8668" s="73"/>
      <c r="B8668" s="72"/>
      <c r="C8668" s="72"/>
      <c r="D8668" s="72"/>
      <c r="E8668" s="72"/>
      <c r="F8668" s="72"/>
      <c r="G8668" s="72"/>
      <c r="H8668" s="72"/>
    </row>
    <row r="8669" spans="1:8" x14ac:dyDescent="0.25">
      <c r="A8669" s="73"/>
      <c r="B8669" s="72"/>
      <c r="C8669" s="72"/>
      <c r="D8669" s="72"/>
      <c r="E8669" s="72"/>
      <c r="F8669" s="72"/>
      <c r="G8669" s="72"/>
      <c r="H8669" s="72"/>
    </row>
    <row r="8670" spans="1:8" x14ac:dyDescent="0.25">
      <c r="A8670" s="73"/>
      <c r="B8670" s="72"/>
      <c r="C8670" s="72"/>
      <c r="D8670" s="72"/>
      <c r="E8670" s="72"/>
      <c r="F8670" s="72"/>
      <c r="G8670" s="72"/>
      <c r="H8670" s="72"/>
    </row>
    <row r="8671" spans="1:8" x14ac:dyDescent="0.25">
      <c r="A8671" s="73"/>
      <c r="B8671" s="72"/>
      <c r="C8671" s="72"/>
      <c r="D8671" s="72"/>
      <c r="E8671" s="72"/>
      <c r="F8671" s="72"/>
      <c r="G8671" s="72"/>
      <c r="H8671" s="72"/>
    </row>
    <row r="8672" spans="1:8" x14ac:dyDescent="0.25">
      <c r="A8672" s="73"/>
      <c r="B8672" s="72"/>
      <c r="C8672" s="72"/>
      <c r="D8672" s="72"/>
      <c r="E8672" s="72"/>
      <c r="F8672" s="72"/>
      <c r="G8672" s="72"/>
      <c r="H8672" s="72"/>
    </row>
    <row r="8673" spans="1:8" x14ac:dyDescent="0.25">
      <c r="A8673" s="73"/>
      <c r="B8673" s="72"/>
      <c r="C8673" s="72"/>
      <c r="D8673" s="72"/>
      <c r="E8673" s="72"/>
      <c r="F8673" s="72"/>
      <c r="G8673" s="72"/>
      <c r="H8673" s="72"/>
    </row>
    <row r="8674" spans="1:8" x14ac:dyDescent="0.25">
      <c r="A8674" s="73"/>
      <c r="B8674" s="72"/>
      <c r="C8674" s="72"/>
      <c r="D8674" s="72"/>
      <c r="E8674" s="72"/>
      <c r="F8674" s="72"/>
      <c r="G8674" s="72"/>
      <c r="H8674" s="72"/>
    </row>
    <row r="8675" spans="1:8" x14ac:dyDescent="0.25">
      <c r="A8675" s="73"/>
      <c r="B8675" s="72"/>
      <c r="C8675" s="72"/>
      <c r="D8675" s="72"/>
      <c r="E8675" s="72"/>
      <c r="F8675" s="72"/>
      <c r="G8675" s="72"/>
      <c r="H8675" s="72"/>
    </row>
    <row r="8676" spans="1:8" x14ac:dyDescent="0.25">
      <c r="A8676" s="73"/>
      <c r="B8676" s="72"/>
      <c r="C8676" s="72"/>
      <c r="D8676" s="72"/>
      <c r="E8676" s="72"/>
      <c r="F8676" s="72"/>
      <c r="G8676" s="72"/>
      <c r="H8676" s="72"/>
    </row>
    <row r="8677" spans="1:8" x14ac:dyDescent="0.25">
      <c r="A8677" s="73"/>
      <c r="B8677" s="72"/>
      <c r="C8677" s="72"/>
      <c r="D8677" s="72"/>
      <c r="E8677" s="72"/>
      <c r="F8677" s="72"/>
      <c r="G8677" s="72"/>
      <c r="H8677" s="72"/>
    </row>
    <row r="8678" spans="1:8" x14ac:dyDescent="0.25">
      <c r="A8678" s="73"/>
      <c r="B8678" s="72"/>
      <c r="C8678" s="72"/>
      <c r="D8678" s="72"/>
      <c r="E8678" s="72"/>
      <c r="F8678" s="72"/>
      <c r="G8678" s="72"/>
      <c r="H8678" s="72"/>
    </row>
    <row r="8679" spans="1:8" x14ac:dyDescent="0.25">
      <c r="A8679" s="73"/>
      <c r="B8679" s="72"/>
      <c r="C8679" s="72"/>
      <c r="D8679" s="72"/>
      <c r="E8679" s="72"/>
      <c r="F8679" s="72"/>
      <c r="G8679" s="72"/>
      <c r="H8679" s="72"/>
    </row>
    <row r="8680" spans="1:8" x14ac:dyDescent="0.25">
      <c r="A8680" s="73"/>
      <c r="B8680" s="72"/>
      <c r="C8680" s="72"/>
      <c r="D8680" s="72"/>
      <c r="E8680" s="72"/>
      <c r="F8680" s="72"/>
      <c r="G8680" s="72"/>
      <c r="H8680" s="72"/>
    </row>
    <row r="8681" spans="1:8" x14ac:dyDescent="0.25">
      <c r="A8681" s="73"/>
      <c r="B8681" s="72"/>
      <c r="C8681" s="72"/>
      <c r="D8681" s="72"/>
      <c r="E8681" s="72"/>
      <c r="F8681" s="72"/>
      <c r="G8681" s="72"/>
      <c r="H8681" s="72"/>
    </row>
    <row r="8682" spans="1:8" x14ac:dyDescent="0.25">
      <c r="A8682" s="73"/>
      <c r="B8682" s="72"/>
      <c r="C8682" s="72"/>
      <c r="D8682" s="72"/>
      <c r="E8682" s="72"/>
      <c r="F8682" s="72"/>
      <c r="G8682" s="72"/>
      <c r="H8682" s="72"/>
    </row>
    <row r="8683" spans="1:8" x14ac:dyDescent="0.25">
      <c r="A8683" s="73"/>
      <c r="B8683" s="72"/>
      <c r="C8683" s="72"/>
      <c r="D8683" s="72"/>
      <c r="E8683" s="72"/>
      <c r="F8683" s="72"/>
      <c r="G8683" s="72"/>
      <c r="H8683" s="72"/>
    </row>
    <row r="8684" spans="1:8" x14ac:dyDescent="0.25">
      <c r="A8684" s="73"/>
      <c r="B8684" s="72"/>
      <c r="C8684" s="72"/>
      <c r="D8684" s="72"/>
      <c r="E8684" s="72"/>
      <c r="F8684" s="72"/>
      <c r="G8684" s="72"/>
      <c r="H8684" s="72"/>
    </row>
    <row r="8685" spans="1:8" x14ac:dyDescent="0.25">
      <c r="A8685" s="73"/>
      <c r="B8685" s="72"/>
      <c r="C8685" s="72"/>
      <c r="D8685" s="72"/>
      <c r="E8685" s="72"/>
      <c r="F8685" s="72"/>
      <c r="G8685" s="72"/>
      <c r="H8685" s="72"/>
    </row>
    <row r="8686" spans="1:8" x14ac:dyDescent="0.25">
      <c r="A8686" s="73"/>
      <c r="B8686" s="72"/>
      <c r="C8686" s="72"/>
      <c r="D8686" s="72"/>
      <c r="E8686" s="72"/>
      <c r="F8686" s="72"/>
      <c r="G8686" s="72"/>
      <c r="H8686" s="72"/>
    </row>
    <row r="8687" spans="1:8" x14ac:dyDescent="0.25">
      <c r="A8687" s="73"/>
      <c r="B8687" s="72"/>
      <c r="C8687" s="72"/>
      <c r="D8687" s="72"/>
      <c r="E8687" s="72"/>
      <c r="F8687" s="72"/>
      <c r="G8687" s="72"/>
      <c r="H8687" s="72"/>
    </row>
    <row r="8688" spans="1:8" x14ac:dyDescent="0.25">
      <c r="A8688" s="73"/>
      <c r="B8688" s="72"/>
      <c r="C8688" s="72"/>
      <c r="D8688" s="72"/>
      <c r="E8688" s="72"/>
      <c r="F8688" s="72"/>
      <c r="G8688" s="72"/>
      <c r="H8688" s="72"/>
    </row>
    <row r="8689" spans="1:8" x14ac:dyDescent="0.25">
      <c r="A8689" s="73"/>
      <c r="B8689" s="72"/>
      <c r="C8689" s="72"/>
      <c r="D8689" s="72"/>
      <c r="E8689" s="72"/>
      <c r="F8689" s="72"/>
      <c r="G8689" s="72"/>
      <c r="H8689" s="72"/>
    </row>
    <row r="8690" spans="1:8" x14ac:dyDescent="0.25">
      <c r="A8690" s="73"/>
      <c r="B8690" s="72"/>
      <c r="C8690" s="72"/>
      <c r="D8690" s="72"/>
      <c r="E8690" s="72"/>
      <c r="F8690" s="72"/>
      <c r="G8690" s="72"/>
      <c r="H8690" s="72"/>
    </row>
    <row r="8691" spans="1:8" x14ac:dyDescent="0.25">
      <c r="A8691" s="73"/>
      <c r="B8691" s="72"/>
      <c r="C8691" s="72"/>
      <c r="D8691" s="72"/>
      <c r="E8691" s="72"/>
      <c r="F8691" s="72"/>
      <c r="G8691" s="72"/>
      <c r="H8691" s="72"/>
    </row>
    <row r="8692" spans="1:8" x14ac:dyDescent="0.25">
      <c r="A8692" s="73"/>
      <c r="B8692" s="72"/>
      <c r="C8692" s="72"/>
      <c r="D8692" s="72"/>
      <c r="E8692" s="72"/>
      <c r="F8692" s="72"/>
      <c r="G8692" s="72"/>
      <c r="H8692" s="72"/>
    </row>
    <row r="8693" spans="1:8" x14ac:dyDescent="0.25">
      <c r="A8693" s="73"/>
      <c r="B8693" s="72"/>
      <c r="C8693" s="72"/>
      <c r="D8693" s="72"/>
      <c r="E8693" s="72"/>
      <c r="F8693" s="72"/>
      <c r="G8693" s="72"/>
      <c r="H8693" s="72"/>
    </row>
    <row r="8694" spans="1:8" x14ac:dyDescent="0.25">
      <c r="A8694" s="73"/>
      <c r="B8694" s="72"/>
      <c r="C8694" s="72"/>
      <c r="D8694" s="72"/>
      <c r="E8694" s="72"/>
      <c r="F8694" s="72"/>
      <c r="G8694" s="72"/>
      <c r="H8694" s="72"/>
    </row>
    <row r="8695" spans="1:8" x14ac:dyDescent="0.25">
      <c r="A8695" s="73"/>
      <c r="B8695" s="72"/>
      <c r="C8695" s="72"/>
      <c r="D8695" s="72"/>
      <c r="E8695" s="72"/>
      <c r="F8695" s="72"/>
      <c r="G8695" s="72"/>
      <c r="H8695" s="72"/>
    </row>
    <row r="8696" spans="1:8" x14ac:dyDescent="0.25">
      <c r="A8696" s="73"/>
      <c r="B8696" s="72"/>
      <c r="C8696" s="72"/>
      <c r="D8696" s="72"/>
      <c r="E8696" s="72"/>
      <c r="F8696" s="72"/>
      <c r="G8696" s="72"/>
      <c r="H8696" s="72"/>
    </row>
    <row r="8697" spans="1:8" x14ac:dyDescent="0.25">
      <c r="A8697" s="73"/>
      <c r="B8697" s="72"/>
      <c r="C8697" s="72"/>
      <c r="D8697" s="72"/>
      <c r="E8697" s="72"/>
      <c r="F8697" s="72"/>
      <c r="G8697" s="72"/>
      <c r="H8697" s="72"/>
    </row>
    <row r="8698" spans="1:8" x14ac:dyDescent="0.25">
      <c r="A8698" s="73"/>
      <c r="B8698" s="72"/>
      <c r="C8698" s="72"/>
      <c r="D8698" s="72"/>
      <c r="E8698" s="72"/>
      <c r="F8698" s="72"/>
      <c r="G8698" s="72"/>
      <c r="H8698" s="72"/>
    </row>
    <row r="8699" spans="1:8" x14ac:dyDescent="0.25">
      <c r="A8699" s="73"/>
      <c r="B8699" s="72"/>
      <c r="C8699" s="72"/>
      <c r="D8699" s="72"/>
      <c r="E8699" s="72"/>
      <c r="F8699" s="72"/>
      <c r="G8699" s="72"/>
      <c r="H8699" s="72"/>
    </row>
    <row r="8700" spans="1:8" x14ac:dyDescent="0.25">
      <c r="A8700" s="73"/>
      <c r="B8700" s="72"/>
      <c r="C8700" s="72"/>
      <c r="D8700" s="72"/>
      <c r="E8700" s="72"/>
      <c r="F8700" s="72"/>
      <c r="G8700" s="72"/>
      <c r="H8700" s="72"/>
    </row>
    <row r="8701" spans="1:8" x14ac:dyDescent="0.25">
      <c r="A8701" s="73"/>
      <c r="B8701" s="72"/>
      <c r="C8701" s="72"/>
      <c r="D8701" s="72"/>
      <c r="E8701" s="72"/>
      <c r="F8701" s="72"/>
      <c r="G8701" s="72"/>
      <c r="H8701" s="72"/>
    </row>
    <row r="8702" spans="1:8" x14ac:dyDescent="0.25">
      <c r="A8702" s="73"/>
      <c r="B8702" s="72"/>
      <c r="C8702" s="72"/>
      <c r="D8702" s="72"/>
      <c r="E8702" s="72"/>
      <c r="F8702" s="72"/>
      <c r="G8702" s="72"/>
      <c r="H8702" s="72"/>
    </row>
    <row r="8703" spans="1:8" x14ac:dyDescent="0.25">
      <c r="A8703" s="73"/>
      <c r="B8703" s="72"/>
      <c r="C8703" s="72"/>
      <c r="D8703" s="72"/>
      <c r="E8703" s="72"/>
      <c r="F8703" s="72"/>
      <c r="G8703" s="72"/>
      <c r="H8703" s="72"/>
    </row>
    <row r="8704" spans="1:8" x14ac:dyDescent="0.25">
      <c r="A8704" s="73"/>
      <c r="B8704" s="72"/>
      <c r="C8704" s="72"/>
      <c r="D8704" s="72"/>
      <c r="E8704" s="72"/>
      <c r="F8704" s="72"/>
      <c r="G8704" s="72"/>
      <c r="H8704" s="72"/>
    </row>
    <row r="8705" spans="1:8" x14ac:dyDescent="0.25">
      <c r="A8705" s="73"/>
      <c r="B8705" s="72"/>
      <c r="C8705" s="72"/>
      <c r="D8705" s="72"/>
      <c r="E8705" s="72"/>
      <c r="F8705" s="72"/>
      <c r="G8705" s="72"/>
      <c r="H8705" s="72"/>
    </row>
    <row r="8706" spans="1:8" x14ac:dyDescent="0.25">
      <c r="A8706" s="73"/>
      <c r="B8706" s="72"/>
      <c r="C8706" s="72"/>
      <c r="D8706" s="72"/>
      <c r="E8706" s="72"/>
      <c r="F8706" s="72"/>
      <c r="G8706" s="72"/>
      <c r="H8706" s="72"/>
    </row>
    <row r="8707" spans="1:8" x14ac:dyDescent="0.25">
      <c r="A8707" s="73"/>
      <c r="B8707" s="72"/>
      <c r="C8707" s="72"/>
      <c r="D8707" s="72"/>
      <c r="E8707" s="72"/>
      <c r="F8707" s="72"/>
      <c r="G8707" s="72"/>
      <c r="H8707" s="72"/>
    </row>
    <row r="8708" spans="1:8" x14ac:dyDescent="0.25">
      <c r="A8708" s="73"/>
      <c r="B8708" s="72"/>
      <c r="C8708" s="72"/>
      <c r="D8708" s="72"/>
      <c r="E8708" s="72"/>
      <c r="F8708" s="72"/>
      <c r="G8708" s="72"/>
      <c r="H8708" s="72"/>
    </row>
    <row r="8709" spans="1:8" x14ac:dyDescent="0.25">
      <c r="A8709" s="73"/>
      <c r="B8709" s="72"/>
      <c r="C8709" s="72"/>
      <c r="D8709" s="72"/>
      <c r="E8709" s="72"/>
      <c r="F8709" s="72"/>
      <c r="G8709" s="72"/>
      <c r="H8709" s="72"/>
    </row>
    <row r="8710" spans="1:8" x14ac:dyDescent="0.25">
      <c r="A8710" s="73"/>
      <c r="B8710" s="72"/>
      <c r="C8710" s="72"/>
      <c r="D8710" s="72"/>
      <c r="E8710" s="72"/>
      <c r="F8710" s="72"/>
      <c r="G8710" s="72"/>
      <c r="H8710" s="72"/>
    </row>
    <row r="8711" spans="1:8" x14ac:dyDescent="0.25">
      <c r="A8711" s="73"/>
      <c r="B8711" s="72"/>
      <c r="C8711" s="72"/>
      <c r="D8711" s="72"/>
      <c r="E8711" s="72"/>
      <c r="F8711" s="72"/>
      <c r="G8711" s="72"/>
      <c r="H8711" s="72"/>
    </row>
    <row r="8712" spans="1:8" x14ac:dyDescent="0.25">
      <c r="A8712" s="73"/>
      <c r="B8712" s="72"/>
      <c r="C8712" s="72"/>
      <c r="D8712" s="72"/>
      <c r="E8712" s="72"/>
      <c r="F8712" s="72"/>
      <c r="G8712" s="72"/>
      <c r="H8712" s="72"/>
    </row>
    <row r="8713" spans="1:8" x14ac:dyDescent="0.25">
      <c r="A8713" s="73"/>
      <c r="B8713" s="72"/>
      <c r="C8713" s="72"/>
      <c r="D8713" s="72"/>
      <c r="E8713" s="72"/>
      <c r="F8713" s="72"/>
      <c r="G8713" s="72"/>
      <c r="H8713" s="72"/>
    </row>
    <row r="8714" spans="1:8" x14ac:dyDescent="0.25">
      <c r="A8714" s="73"/>
      <c r="B8714" s="72"/>
      <c r="C8714" s="72"/>
      <c r="D8714" s="72"/>
      <c r="E8714" s="72"/>
      <c r="F8714" s="72"/>
      <c r="G8714" s="72"/>
      <c r="H8714" s="72"/>
    </row>
    <row r="8715" spans="1:8" x14ac:dyDescent="0.25">
      <c r="A8715" s="73"/>
      <c r="B8715" s="72"/>
      <c r="C8715" s="72"/>
      <c r="D8715" s="72"/>
      <c r="E8715" s="72"/>
      <c r="F8715" s="72"/>
      <c r="G8715" s="72"/>
      <c r="H8715" s="72"/>
    </row>
    <row r="8716" spans="1:8" x14ac:dyDescent="0.25">
      <c r="A8716" s="73"/>
      <c r="B8716" s="72"/>
      <c r="C8716" s="72"/>
      <c r="D8716" s="72"/>
      <c r="E8716" s="72"/>
      <c r="F8716" s="72"/>
      <c r="G8716" s="72"/>
      <c r="H8716" s="72"/>
    </row>
    <row r="8717" spans="1:8" x14ac:dyDescent="0.25">
      <c r="A8717" s="73"/>
      <c r="B8717" s="72"/>
      <c r="C8717" s="72"/>
      <c r="D8717" s="72"/>
      <c r="E8717" s="72"/>
      <c r="F8717" s="72"/>
      <c r="G8717" s="72"/>
      <c r="H8717" s="72"/>
    </row>
    <row r="8718" spans="1:8" x14ac:dyDescent="0.25">
      <c r="A8718" s="73"/>
      <c r="B8718" s="72"/>
      <c r="C8718" s="72"/>
      <c r="D8718" s="72"/>
      <c r="E8718" s="72"/>
      <c r="F8718" s="72"/>
      <c r="G8718" s="72"/>
      <c r="H8718" s="72"/>
    </row>
    <row r="8719" spans="1:8" x14ac:dyDescent="0.25">
      <c r="A8719" s="73"/>
      <c r="B8719" s="72"/>
      <c r="C8719" s="72"/>
      <c r="D8719" s="72"/>
      <c r="E8719" s="72"/>
      <c r="F8719" s="72"/>
      <c r="G8719" s="72"/>
      <c r="H8719" s="72"/>
    </row>
    <row r="8720" spans="1:8" x14ac:dyDescent="0.25">
      <c r="A8720" s="73"/>
      <c r="B8720" s="72"/>
      <c r="C8720" s="72"/>
      <c r="D8720" s="72"/>
      <c r="E8720" s="72"/>
      <c r="F8720" s="72"/>
      <c r="G8720" s="72"/>
      <c r="H8720" s="72"/>
    </row>
    <row r="8721" spans="1:8" x14ac:dyDescent="0.25">
      <c r="A8721" s="73"/>
      <c r="B8721" s="72"/>
      <c r="C8721" s="72"/>
      <c r="D8721" s="72"/>
      <c r="E8721" s="72"/>
      <c r="F8721" s="72"/>
      <c r="G8721" s="72"/>
      <c r="H8721" s="72"/>
    </row>
    <row r="8722" spans="1:8" x14ac:dyDescent="0.25">
      <c r="A8722" s="73"/>
      <c r="B8722" s="72"/>
      <c r="C8722" s="72"/>
      <c r="D8722" s="72"/>
      <c r="E8722" s="72"/>
      <c r="F8722" s="72"/>
      <c r="G8722" s="72"/>
      <c r="H8722" s="72"/>
    </row>
    <row r="8723" spans="1:8" x14ac:dyDescent="0.25">
      <c r="A8723" s="73"/>
      <c r="B8723" s="72"/>
      <c r="C8723" s="72"/>
      <c r="D8723" s="72"/>
      <c r="E8723" s="72"/>
      <c r="F8723" s="72"/>
      <c r="G8723" s="72"/>
      <c r="H8723" s="72"/>
    </row>
    <row r="8724" spans="1:8" x14ac:dyDescent="0.25">
      <c r="A8724" s="73"/>
      <c r="B8724" s="72"/>
      <c r="C8724" s="72"/>
      <c r="D8724" s="72"/>
      <c r="E8724" s="72"/>
      <c r="F8724" s="72"/>
      <c r="G8724" s="72"/>
      <c r="H8724" s="72"/>
    </row>
    <row r="8725" spans="1:8" x14ac:dyDescent="0.25">
      <c r="A8725" s="73"/>
      <c r="B8725" s="72"/>
      <c r="C8725" s="72"/>
      <c r="D8725" s="72"/>
      <c r="E8725" s="72"/>
      <c r="F8725" s="72"/>
      <c r="G8725" s="72"/>
      <c r="H8725" s="72"/>
    </row>
    <row r="8726" spans="1:8" x14ac:dyDescent="0.25">
      <c r="A8726" s="73"/>
      <c r="B8726" s="72"/>
      <c r="C8726" s="72"/>
      <c r="D8726" s="72"/>
      <c r="E8726" s="72"/>
      <c r="F8726" s="72"/>
      <c r="G8726" s="72"/>
      <c r="H8726" s="72"/>
    </row>
    <row r="8727" spans="1:8" x14ac:dyDescent="0.25">
      <c r="A8727" s="73"/>
      <c r="B8727" s="72"/>
      <c r="C8727" s="72"/>
      <c r="D8727" s="72"/>
      <c r="E8727" s="72"/>
      <c r="F8727" s="72"/>
      <c r="G8727" s="72"/>
      <c r="H8727" s="72"/>
    </row>
    <row r="8728" spans="1:8" x14ac:dyDescent="0.25">
      <c r="A8728" s="73"/>
      <c r="B8728" s="72"/>
      <c r="C8728" s="72"/>
      <c r="D8728" s="72"/>
      <c r="E8728" s="72"/>
      <c r="F8728" s="72"/>
      <c r="G8728" s="72"/>
      <c r="H8728" s="72"/>
    </row>
    <row r="8729" spans="1:8" x14ac:dyDescent="0.25">
      <c r="A8729" s="73"/>
      <c r="B8729" s="72"/>
      <c r="C8729" s="72"/>
      <c r="D8729" s="72"/>
      <c r="E8729" s="72"/>
      <c r="F8729" s="72"/>
      <c r="G8729" s="72"/>
      <c r="H8729" s="72"/>
    </row>
    <row r="8730" spans="1:8" x14ac:dyDescent="0.25">
      <c r="A8730" s="73"/>
      <c r="B8730" s="72"/>
      <c r="C8730" s="72"/>
      <c r="D8730" s="72"/>
      <c r="E8730" s="72"/>
      <c r="F8730" s="72"/>
      <c r="G8730" s="72"/>
      <c r="H8730" s="72"/>
    </row>
    <row r="8731" spans="1:8" x14ac:dyDescent="0.25">
      <c r="A8731" s="73"/>
      <c r="B8731" s="72"/>
      <c r="C8731" s="72"/>
      <c r="D8731" s="72"/>
      <c r="E8731" s="72"/>
      <c r="F8731" s="72"/>
      <c r="G8731" s="72"/>
      <c r="H8731" s="72"/>
    </row>
    <row r="8732" spans="1:8" x14ac:dyDescent="0.25">
      <c r="A8732" s="73"/>
      <c r="B8732" s="72"/>
      <c r="C8732" s="72"/>
      <c r="D8732" s="72"/>
      <c r="E8732" s="72"/>
      <c r="F8732" s="72"/>
      <c r="G8732" s="72"/>
      <c r="H8732" s="72"/>
    </row>
    <row r="8733" spans="1:8" x14ac:dyDescent="0.25">
      <c r="A8733" s="73"/>
      <c r="B8733" s="72"/>
      <c r="C8733" s="72"/>
      <c r="D8733" s="72"/>
      <c r="E8733" s="72"/>
      <c r="F8733" s="72"/>
      <c r="G8733" s="72"/>
      <c r="H8733" s="72"/>
    </row>
    <row r="8734" spans="1:8" x14ac:dyDescent="0.25">
      <c r="A8734" s="73"/>
      <c r="B8734" s="72"/>
      <c r="C8734" s="72"/>
      <c r="D8734" s="72"/>
      <c r="E8734" s="72"/>
      <c r="F8734" s="72"/>
      <c r="G8734" s="72"/>
      <c r="H8734" s="72"/>
    </row>
    <row r="8735" spans="1:8" x14ac:dyDescent="0.25">
      <c r="A8735" s="73"/>
      <c r="B8735" s="72"/>
      <c r="C8735" s="72"/>
      <c r="D8735" s="72"/>
      <c r="E8735" s="72"/>
      <c r="F8735" s="72"/>
      <c r="G8735" s="72"/>
      <c r="H8735" s="72"/>
    </row>
    <row r="8736" spans="1:8" x14ac:dyDescent="0.25">
      <c r="A8736" s="73"/>
      <c r="B8736" s="72"/>
      <c r="C8736" s="72"/>
      <c r="D8736" s="72"/>
      <c r="E8736" s="72"/>
      <c r="F8736" s="72"/>
      <c r="G8736" s="72"/>
      <c r="H8736" s="72"/>
    </row>
    <row r="8737" spans="1:8" x14ac:dyDescent="0.25">
      <c r="A8737" s="73"/>
      <c r="B8737" s="72"/>
      <c r="C8737" s="72"/>
      <c r="D8737" s="72"/>
      <c r="E8737" s="72"/>
      <c r="F8737" s="72"/>
      <c r="G8737" s="72"/>
      <c r="H8737" s="72"/>
    </row>
    <row r="8738" spans="1:8" x14ac:dyDescent="0.25">
      <c r="A8738" s="73"/>
      <c r="B8738" s="72"/>
      <c r="C8738" s="72"/>
      <c r="D8738" s="72"/>
      <c r="E8738" s="72"/>
      <c r="F8738" s="72"/>
      <c r="G8738" s="72"/>
      <c r="H8738" s="72"/>
    </row>
    <row r="8739" spans="1:8" x14ac:dyDescent="0.25">
      <c r="A8739" s="73"/>
      <c r="B8739" s="72"/>
      <c r="C8739" s="72"/>
      <c r="D8739" s="72"/>
      <c r="E8739" s="72"/>
      <c r="F8739" s="72"/>
      <c r="G8739" s="72"/>
      <c r="H8739" s="72"/>
    </row>
    <row r="8740" spans="1:8" x14ac:dyDescent="0.25">
      <c r="A8740" s="73"/>
      <c r="B8740" s="72"/>
      <c r="C8740" s="72"/>
      <c r="D8740" s="72"/>
      <c r="E8740" s="72"/>
      <c r="F8740" s="72"/>
      <c r="G8740" s="72"/>
      <c r="H8740" s="72"/>
    </row>
    <row r="8741" spans="1:8" x14ac:dyDescent="0.25">
      <c r="A8741" s="73"/>
      <c r="B8741" s="72"/>
      <c r="C8741" s="72"/>
      <c r="D8741" s="72"/>
      <c r="E8741" s="72"/>
      <c r="F8741" s="72"/>
      <c r="G8741" s="72"/>
      <c r="H8741" s="72"/>
    </row>
    <row r="8742" spans="1:8" x14ac:dyDescent="0.25">
      <c r="A8742" s="73"/>
      <c r="B8742" s="72"/>
      <c r="C8742" s="72"/>
      <c r="D8742" s="72"/>
      <c r="E8742" s="72"/>
      <c r="F8742" s="72"/>
      <c r="G8742" s="72"/>
      <c r="H8742" s="72"/>
    </row>
    <row r="8743" spans="1:8" x14ac:dyDescent="0.25">
      <c r="A8743" s="73"/>
      <c r="B8743" s="72"/>
      <c r="C8743" s="72"/>
      <c r="D8743" s="72"/>
      <c r="E8743" s="72"/>
      <c r="F8743" s="72"/>
      <c r="G8743" s="72"/>
      <c r="H8743" s="72"/>
    </row>
    <row r="8744" spans="1:8" x14ac:dyDescent="0.25">
      <c r="A8744" s="73"/>
      <c r="B8744" s="72"/>
      <c r="C8744" s="72"/>
      <c r="D8744" s="72"/>
      <c r="E8744" s="72"/>
      <c r="F8744" s="72"/>
      <c r="G8744" s="72"/>
      <c r="H8744" s="72"/>
    </row>
    <row r="8745" spans="1:8" x14ac:dyDescent="0.25">
      <c r="A8745" s="73"/>
      <c r="B8745" s="72"/>
      <c r="C8745" s="72"/>
      <c r="D8745" s="72"/>
      <c r="E8745" s="72"/>
      <c r="F8745" s="72"/>
      <c r="G8745" s="72"/>
      <c r="H8745" s="72"/>
    </row>
    <row r="8746" spans="1:8" x14ac:dyDescent="0.25">
      <c r="A8746" s="73"/>
      <c r="B8746" s="72"/>
      <c r="C8746" s="72"/>
      <c r="D8746" s="72"/>
      <c r="E8746" s="72"/>
      <c r="F8746" s="72"/>
      <c r="G8746" s="72"/>
      <c r="H8746" s="72"/>
    </row>
    <row r="8747" spans="1:8" x14ac:dyDescent="0.25">
      <c r="A8747" s="73"/>
      <c r="B8747" s="72"/>
      <c r="C8747" s="72"/>
      <c r="D8747" s="72"/>
      <c r="E8747" s="72"/>
      <c r="F8747" s="72"/>
      <c r="G8747" s="72"/>
      <c r="H8747" s="72"/>
    </row>
    <row r="8748" spans="1:8" x14ac:dyDescent="0.25">
      <c r="A8748" s="73"/>
      <c r="B8748" s="72"/>
      <c r="C8748" s="72"/>
      <c r="D8748" s="72"/>
      <c r="E8748" s="72"/>
      <c r="F8748" s="72"/>
      <c r="G8748" s="72"/>
      <c r="H8748" s="72"/>
    </row>
    <row r="8749" spans="1:8" x14ac:dyDescent="0.25">
      <c r="A8749" s="73"/>
      <c r="B8749" s="72"/>
      <c r="C8749" s="72"/>
      <c r="D8749" s="72"/>
      <c r="E8749" s="72"/>
      <c r="F8749" s="72"/>
      <c r="G8749" s="72"/>
      <c r="H8749" s="72"/>
    </row>
    <row r="8750" spans="1:8" x14ac:dyDescent="0.25">
      <c r="A8750" s="73"/>
      <c r="B8750" s="72"/>
      <c r="C8750" s="72"/>
      <c r="D8750" s="72"/>
      <c r="E8750" s="72"/>
      <c r="F8750" s="72"/>
      <c r="G8750" s="72"/>
      <c r="H8750" s="72"/>
    </row>
    <row r="8751" spans="1:8" x14ac:dyDescent="0.25">
      <c r="A8751" s="73"/>
      <c r="B8751" s="72"/>
      <c r="C8751" s="72"/>
      <c r="D8751" s="72"/>
      <c r="E8751" s="72"/>
      <c r="F8751" s="72"/>
      <c r="G8751" s="72"/>
      <c r="H8751" s="72"/>
    </row>
    <row r="8752" spans="1:8" x14ac:dyDescent="0.25">
      <c r="A8752" s="73"/>
      <c r="B8752" s="72"/>
      <c r="C8752" s="72"/>
      <c r="D8752" s="72"/>
      <c r="E8752" s="72"/>
      <c r="F8752" s="72"/>
      <c r="G8752" s="72"/>
      <c r="H8752" s="72"/>
    </row>
    <row r="8753" spans="1:8" x14ac:dyDescent="0.25">
      <c r="A8753" s="73"/>
      <c r="B8753" s="72"/>
      <c r="C8753" s="72"/>
      <c r="D8753" s="72"/>
      <c r="E8753" s="72"/>
      <c r="F8753" s="72"/>
      <c r="G8753" s="72"/>
      <c r="H8753" s="72"/>
    </row>
    <row r="8754" spans="1:8" x14ac:dyDescent="0.25">
      <c r="A8754" s="73"/>
      <c r="B8754" s="72"/>
      <c r="C8754" s="72"/>
      <c r="D8754" s="72"/>
      <c r="E8754" s="72"/>
      <c r="F8754" s="72"/>
      <c r="G8754" s="72"/>
      <c r="H8754" s="72"/>
    </row>
    <row r="8755" spans="1:8" x14ac:dyDescent="0.25">
      <c r="A8755" s="73"/>
      <c r="B8755" s="72"/>
      <c r="C8755" s="72"/>
      <c r="D8755" s="72"/>
      <c r="E8755" s="72"/>
      <c r="F8755" s="72"/>
      <c r="G8755" s="72"/>
      <c r="H8755" s="72"/>
    </row>
    <row r="8756" spans="1:8" x14ac:dyDescent="0.25">
      <c r="A8756" s="73"/>
      <c r="B8756" s="72"/>
      <c r="C8756" s="72"/>
      <c r="D8756" s="72"/>
      <c r="E8756" s="72"/>
      <c r="F8756" s="72"/>
      <c r="G8756" s="72"/>
      <c r="H8756" s="72"/>
    </row>
    <row r="8757" spans="1:8" x14ac:dyDescent="0.25">
      <c r="A8757" s="73"/>
      <c r="B8757" s="72"/>
      <c r="C8757" s="72"/>
      <c r="D8757" s="72"/>
      <c r="E8757" s="72"/>
      <c r="F8757" s="72"/>
      <c r="G8757" s="72"/>
      <c r="H8757" s="72"/>
    </row>
    <row r="8758" spans="1:8" x14ac:dyDescent="0.25">
      <c r="A8758" s="73"/>
      <c r="B8758" s="72"/>
      <c r="C8758" s="72"/>
      <c r="D8758" s="72"/>
      <c r="E8758" s="72"/>
      <c r="F8758" s="72"/>
      <c r="G8758" s="72"/>
      <c r="H8758" s="72"/>
    </row>
    <row r="8759" spans="1:8" x14ac:dyDescent="0.25">
      <c r="A8759" s="73"/>
      <c r="B8759" s="72"/>
      <c r="C8759" s="72"/>
      <c r="D8759" s="72"/>
      <c r="E8759" s="72"/>
      <c r="F8759" s="72"/>
      <c r="G8759" s="72"/>
      <c r="H8759" s="72"/>
    </row>
    <row r="8760" spans="1:8" x14ac:dyDescent="0.25">
      <c r="A8760" s="73"/>
      <c r="B8760" s="72"/>
      <c r="C8760" s="72"/>
      <c r="D8760" s="72"/>
      <c r="E8760" s="72"/>
      <c r="F8760" s="72"/>
      <c r="G8760" s="72"/>
      <c r="H8760" s="72"/>
    </row>
    <row r="8761" spans="1:8" x14ac:dyDescent="0.25">
      <c r="A8761" s="73"/>
      <c r="B8761" s="72"/>
      <c r="C8761" s="72"/>
      <c r="D8761" s="72"/>
      <c r="E8761" s="72"/>
      <c r="F8761" s="72"/>
      <c r="G8761" s="72"/>
      <c r="H8761" s="72"/>
    </row>
    <row r="8762" spans="1:8" x14ac:dyDescent="0.25">
      <c r="A8762" s="73"/>
      <c r="B8762" s="72"/>
      <c r="C8762" s="72"/>
      <c r="D8762" s="72"/>
      <c r="E8762" s="72"/>
      <c r="F8762" s="72"/>
      <c r="G8762" s="72"/>
      <c r="H8762" s="72"/>
    </row>
    <row r="8763" spans="1:8" x14ac:dyDescent="0.25">
      <c r="A8763" s="73"/>
      <c r="B8763" s="72"/>
      <c r="C8763" s="72"/>
      <c r="D8763" s="72"/>
      <c r="E8763" s="72"/>
      <c r="F8763" s="72"/>
      <c r="G8763" s="72"/>
      <c r="H8763" s="72"/>
    </row>
    <row r="8764" spans="1:8" x14ac:dyDescent="0.25">
      <c r="A8764" s="73"/>
      <c r="B8764" s="72"/>
      <c r="C8764" s="72"/>
      <c r="D8764" s="72"/>
      <c r="E8764" s="72"/>
      <c r="F8764" s="72"/>
      <c r="G8764" s="72"/>
      <c r="H8764" s="72"/>
    </row>
    <row r="8765" spans="1:8" x14ac:dyDescent="0.25">
      <c r="A8765" s="73"/>
      <c r="B8765" s="72"/>
      <c r="C8765" s="72"/>
      <c r="D8765" s="72"/>
      <c r="E8765" s="72"/>
      <c r="F8765" s="72"/>
      <c r="G8765" s="72"/>
      <c r="H8765" s="72"/>
    </row>
    <row r="8766" spans="1:8" x14ac:dyDescent="0.25">
      <c r="A8766" s="73"/>
      <c r="B8766" s="72"/>
      <c r="C8766" s="72"/>
      <c r="D8766" s="72"/>
      <c r="E8766" s="72"/>
      <c r="F8766" s="72"/>
      <c r="G8766" s="72"/>
      <c r="H8766" s="72"/>
    </row>
    <row r="8767" spans="1:8" x14ac:dyDescent="0.25">
      <c r="A8767" s="73"/>
      <c r="B8767" s="72"/>
      <c r="C8767" s="72"/>
      <c r="D8767" s="72"/>
      <c r="E8767" s="72"/>
      <c r="F8767" s="72"/>
      <c r="G8767" s="72"/>
      <c r="H8767" s="72"/>
    </row>
    <row r="8768" spans="1:8" x14ac:dyDescent="0.25">
      <c r="A8768" s="73"/>
      <c r="B8768" s="72"/>
      <c r="C8768" s="72"/>
      <c r="D8768" s="72"/>
      <c r="E8768" s="72"/>
      <c r="F8768" s="72"/>
      <c r="G8768" s="72"/>
      <c r="H8768" s="72"/>
    </row>
    <row r="8769" spans="1:8" x14ac:dyDescent="0.25">
      <c r="A8769" s="73"/>
      <c r="B8769" s="72"/>
      <c r="C8769" s="72"/>
      <c r="D8769" s="72"/>
      <c r="E8769" s="72"/>
      <c r="F8769" s="72"/>
      <c r="G8769" s="72"/>
      <c r="H8769" s="72"/>
    </row>
    <row r="8770" spans="1:8" x14ac:dyDescent="0.25">
      <c r="A8770" s="73"/>
      <c r="B8770" s="72"/>
      <c r="C8770" s="72"/>
      <c r="D8770" s="72"/>
      <c r="E8770" s="72"/>
      <c r="F8770" s="72"/>
      <c r="G8770" s="72"/>
      <c r="H8770" s="72"/>
    </row>
    <row r="8771" spans="1:8" x14ac:dyDescent="0.25">
      <c r="A8771" s="73"/>
      <c r="B8771" s="72"/>
      <c r="C8771" s="72"/>
      <c r="D8771" s="72"/>
      <c r="E8771" s="72"/>
      <c r="F8771" s="72"/>
      <c r="G8771" s="72"/>
      <c r="H8771" s="72"/>
    </row>
    <row r="8772" spans="1:8" x14ac:dyDescent="0.25">
      <c r="A8772" s="73"/>
      <c r="B8772" s="72"/>
      <c r="C8772" s="72"/>
      <c r="D8772" s="72"/>
      <c r="E8772" s="72"/>
      <c r="F8772" s="72"/>
      <c r="G8772" s="72"/>
      <c r="H8772" s="72"/>
    </row>
    <row r="8773" spans="1:8" x14ac:dyDescent="0.25">
      <c r="A8773" s="73"/>
      <c r="B8773" s="72"/>
      <c r="C8773" s="72"/>
      <c r="D8773" s="72"/>
      <c r="E8773" s="72"/>
      <c r="F8773" s="72"/>
      <c r="G8773" s="72"/>
      <c r="H8773" s="72"/>
    </row>
    <row r="8774" spans="1:8" x14ac:dyDescent="0.25">
      <c r="A8774" s="73"/>
      <c r="B8774" s="72"/>
      <c r="C8774" s="72"/>
      <c r="D8774" s="72"/>
      <c r="E8774" s="72"/>
      <c r="F8774" s="72"/>
      <c r="G8774" s="72"/>
      <c r="H8774" s="72"/>
    </row>
    <row r="8775" spans="1:8" x14ac:dyDescent="0.25">
      <c r="A8775" s="73"/>
      <c r="B8775" s="72"/>
      <c r="C8775" s="72"/>
      <c r="D8775" s="72"/>
      <c r="E8775" s="72"/>
      <c r="F8775" s="72"/>
      <c r="G8775" s="72"/>
      <c r="H8775" s="72"/>
    </row>
    <row r="8776" spans="1:8" x14ac:dyDescent="0.25">
      <c r="A8776" s="73"/>
      <c r="B8776" s="72"/>
      <c r="C8776" s="72"/>
      <c r="D8776" s="72"/>
      <c r="E8776" s="72"/>
      <c r="F8776" s="72"/>
      <c r="G8776" s="72"/>
      <c r="H8776" s="72"/>
    </row>
    <row r="8777" spans="1:8" x14ac:dyDescent="0.25">
      <c r="A8777" s="73"/>
      <c r="B8777" s="72"/>
      <c r="C8777" s="72"/>
      <c r="D8777" s="72"/>
      <c r="E8777" s="72"/>
      <c r="F8777" s="72"/>
      <c r="G8777" s="72"/>
      <c r="H8777" s="72"/>
    </row>
    <row r="8778" spans="1:8" x14ac:dyDescent="0.25">
      <c r="A8778" s="73"/>
      <c r="B8778" s="72"/>
      <c r="C8778" s="72"/>
      <c r="D8778" s="72"/>
      <c r="E8778" s="72"/>
      <c r="F8778" s="72"/>
      <c r="G8778" s="72"/>
      <c r="H8778" s="72"/>
    </row>
    <row r="8779" spans="1:8" x14ac:dyDescent="0.25">
      <c r="A8779" s="73"/>
      <c r="B8779" s="72"/>
      <c r="C8779" s="72"/>
      <c r="D8779" s="72"/>
      <c r="E8779" s="72"/>
      <c r="F8779" s="72"/>
      <c r="G8779" s="72"/>
      <c r="H8779" s="72"/>
    </row>
    <row r="8780" spans="1:8" x14ac:dyDescent="0.25">
      <c r="A8780" s="73"/>
      <c r="B8780" s="72"/>
      <c r="C8780" s="72"/>
      <c r="D8780" s="72"/>
      <c r="E8780" s="72"/>
      <c r="F8780" s="72"/>
      <c r="G8780" s="72"/>
      <c r="H8780" s="72"/>
    </row>
    <row r="8781" spans="1:8" x14ac:dyDescent="0.25">
      <c r="A8781" s="73"/>
      <c r="B8781" s="72"/>
      <c r="C8781" s="72"/>
      <c r="D8781" s="72"/>
      <c r="E8781" s="72"/>
      <c r="F8781" s="72"/>
      <c r="G8781" s="72"/>
      <c r="H8781" s="72"/>
    </row>
    <row r="8782" spans="1:8" x14ac:dyDescent="0.25">
      <c r="A8782" s="73"/>
      <c r="B8782" s="72"/>
      <c r="C8782" s="72"/>
      <c r="D8782" s="72"/>
      <c r="E8782" s="72"/>
      <c r="F8782" s="72"/>
      <c r="G8782" s="72"/>
      <c r="H8782" s="72"/>
    </row>
    <row r="8783" spans="1:8" x14ac:dyDescent="0.25">
      <c r="A8783" s="73"/>
      <c r="B8783" s="72"/>
      <c r="C8783" s="72"/>
      <c r="D8783" s="72"/>
      <c r="E8783" s="72"/>
      <c r="F8783" s="72"/>
      <c r="G8783" s="72"/>
      <c r="H8783" s="72"/>
    </row>
    <row r="8784" spans="1:8" x14ac:dyDescent="0.25">
      <c r="A8784" s="73"/>
      <c r="B8784" s="72"/>
      <c r="C8784" s="72"/>
      <c r="D8784" s="72"/>
      <c r="E8784" s="72"/>
      <c r="F8784" s="72"/>
      <c r="G8784" s="72"/>
      <c r="H8784" s="72"/>
    </row>
    <row r="8785" spans="1:8" x14ac:dyDescent="0.25">
      <c r="A8785" s="73"/>
      <c r="B8785" s="72"/>
      <c r="C8785" s="72"/>
      <c r="D8785" s="72"/>
      <c r="E8785" s="72"/>
      <c r="F8785" s="72"/>
      <c r="G8785" s="72"/>
      <c r="H8785" s="72"/>
    </row>
    <row r="8786" spans="1:8" x14ac:dyDescent="0.25">
      <c r="A8786" s="73"/>
      <c r="B8786" s="72"/>
      <c r="C8786" s="72"/>
      <c r="D8786" s="72"/>
      <c r="E8786" s="72"/>
      <c r="F8786" s="72"/>
      <c r="G8786" s="72"/>
      <c r="H8786" s="72"/>
    </row>
    <row r="8787" spans="1:8" x14ac:dyDescent="0.25">
      <c r="A8787" s="73"/>
      <c r="B8787" s="72"/>
      <c r="C8787" s="72"/>
      <c r="D8787" s="72"/>
      <c r="E8787" s="72"/>
      <c r="F8787" s="72"/>
      <c r="G8787" s="72"/>
      <c r="H8787" s="72"/>
    </row>
    <row r="8788" spans="1:8" x14ac:dyDescent="0.25">
      <c r="A8788" s="73"/>
      <c r="B8788" s="72"/>
      <c r="C8788" s="72"/>
      <c r="D8788" s="72"/>
      <c r="E8788" s="72"/>
      <c r="F8788" s="72"/>
      <c r="G8788" s="72"/>
      <c r="H8788" s="72"/>
    </row>
    <row r="8789" spans="1:8" x14ac:dyDescent="0.25">
      <c r="A8789" s="73"/>
      <c r="B8789" s="72"/>
      <c r="C8789" s="72"/>
      <c r="D8789" s="72"/>
      <c r="E8789" s="72"/>
      <c r="F8789" s="72"/>
      <c r="G8789" s="72"/>
      <c r="H8789" s="72"/>
    </row>
    <row r="8790" spans="1:8" x14ac:dyDescent="0.25">
      <c r="A8790" s="73"/>
      <c r="B8790" s="72"/>
      <c r="C8790" s="72"/>
      <c r="D8790" s="72"/>
      <c r="E8790" s="72"/>
      <c r="F8790" s="72"/>
      <c r="G8790" s="72"/>
      <c r="H8790" s="72"/>
    </row>
    <row r="8791" spans="1:8" x14ac:dyDescent="0.25">
      <c r="A8791" s="73"/>
      <c r="B8791" s="72"/>
      <c r="C8791" s="72"/>
      <c r="D8791" s="72"/>
      <c r="E8791" s="72"/>
      <c r="F8791" s="72"/>
      <c r="G8791" s="72"/>
      <c r="H8791" s="72"/>
    </row>
    <row r="8792" spans="1:8" x14ac:dyDescent="0.25">
      <c r="A8792" s="73"/>
      <c r="B8792" s="72"/>
      <c r="C8792" s="72"/>
      <c r="D8792" s="72"/>
      <c r="E8792" s="72"/>
      <c r="F8792" s="72"/>
      <c r="G8792" s="72"/>
      <c r="H8792" s="72"/>
    </row>
    <row r="8793" spans="1:8" x14ac:dyDescent="0.25">
      <c r="A8793" s="73"/>
      <c r="B8793" s="72"/>
      <c r="C8793" s="72"/>
      <c r="D8793" s="72"/>
      <c r="E8793" s="72"/>
      <c r="F8793" s="72"/>
      <c r="G8793" s="72"/>
      <c r="H8793" s="72"/>
    </row>
    <row r="8794" spans="1:8" x14ac:dyDescent="0.25">
      <c r="A8794" s="73"/>
      <c r="B8794" s="72"/>
      <c r="C8794" s="72"/>
      <c r="D8794" s="72"/>
      <c r="E8794" s="72"/>
      <c r="F8794" s="72"/>
      <c r="G8794" s="72"/>
      <c r="H8794" s="72"/>
    </row>
    <row r="8795" spans="1:8" x14ac:dyDescent="0.25">
      <c r="A8795" s="73"/>
      <c r="B8795" s="72"/>
      <c r="C8795" s="72"/>
      <c r="D8795" s="72"/>
      <c r="E8795" s="72"/>
      <c r="F8795" s="72"/>
      <c r="G8795" s="72"/>
      <c r="H8795" s="72"/>
    </row>
    <row r="8796" spans="1:8" x14ac:dyDescent="0.25">
      <c r="A8796" s="73"/>
      <c r="B8796" s="72"/>
      <c r="C8796" s="72"/>
      <c r="D8796" s="72"/>
      <c r="E8796" s="72"/>
      <c r="F8796" s="72"/>
      <c r="G8796" s="72"/>
      <c r="H8796" s="72"/>
    </row>
    <row r="8797" spans="1:8" x14ac:dyDescent="0.25">
      <c r="A8797" s="73"/>
      <c r="B8797" s="72"/>
      <c r="C8797" s="72"/>
      <c r="D8797" s="72"/>
      <c r="E8797" s="72"/>
      <c r="F8797" s="72"/>
      <c r="G8797" s="72"/>
      <c r="H8797" s="72"/>
    </row>
    <row r="8798" spans="1:8" x14ac:dyDescent="0.25">
      <c r="A8798" s="73"/>
      <c r="B8798" s="72"/>
      <c r="C8798" s="72"/>
      <c r="D8798" s="72"/>
      <c r="E8798" s="72"/>
      <c r="F8798" s="72"/>
      <c r="G8798" s="72"/>
      <c r="H8798" s="72"/>
    </row>
    <row r="8799" spans="1:8" x14ac:dyDescent="0.25">
      <c r="A8799" s="73"/>
      <c r="B8799" s="72"/>
      <c r="C8799" s="72"/>
      <c r="D8799" s="72"/>
      <c r="E8799" s="72"/>
      <c r="F8799" s="72"/>
      <c r="G8799" s="72"/>
      <c r="H8799" s="72"/>
    </row>
    <row r="8800" spans="1:8" x14ac:dyDescent="0.25">
      <c r="A8800" s="73"/>
      <c r="B8800" s="72"/>
      <c r="C8800" s="72"/>
      <c r="D8800" s="72"/>
      <c r="E8800" s="72"/>
      <c r="F8800" s="72"/>
      <c r="G8800" s="72"/>
      <c r="H8800" s="72"/>
    </row>
    <row r="8801" spans="1:8" x14ac:dyDescent="0.25">
      <c r="A8801" s="73"/>
      <c r="B8801" s="72"/>
      <c r="C8801" s="72"/>
      <c r="D8801" s="72"/>
      <c r="E8801" s="72"/>
      <c r="F8801" s="72"/>
      <c r="G8801" s="72"/>
      <c r="H8801" s="72"/>
    </row>
    <row r="8802" spans="1:8" x14ac:dyDescent="0.25">
      <c r="A8802" s="73"/>
      <c r="B8802" s="72"/>
      <c r="C8802" s="72"/>
      <c r="D8802" s="72"/>
      <c r="E8802" s="72"/>
      <c r="F8802" s="72"/>
      <c r="G8802" s="72"/>
      <c r="H8802" s="72"/>
    </row>
    <row r="8803" spans="1:8" x14ac:dyDescent="0.25">
      <c r="A8803" s="73"/>
      <c r="B8803" s="72"/>
      <c r="C8803" s="72"/>
      <c r="D8803" s="72"/>
      <c r="E8803" s="72"/>
      <c r="F8803" s="72"/>
      <c r="G8803" s="72"/>
      <c r="H8803" s="72"/>
    </row>
    <row r="8804" spans="1:8" x14ac:dyDescent="0.25">
      <c r="A8804" s="73"/>
      <c r="B8804" s="72"/>
      <c r="C8804" s="72"/>
      <c r="D8804" s="72"/>
      <c r="E8804" s="72"/>
      <c r="F8804" s="72"/>
      <c r="G8804" s="72"/>
      <c r="H8804" s="72"/>
    </row>
    <row r="8805" spans="1:8" x14ac:dyDescent="0.25">
      <c r="A8805" s="73"/>
      <c r="B8805" s="72"/>
      <c r="C8805" s="72"/>
      <c r="D8805" s="72"/>
      <c r="E8805" s="72"/>
      <c r="F8805" s="72"/>
      <c r="G8805" s="72"/>
      <c r="H8805" s="72"/>
    </row>
    <row r="8806" spans="1:8" x14ac:dyDescent="0.25">
      <c r="A8806" s="73"/>
      <c r="B8806" s="72"/>
      <c r="C8806" s="72"/>
      <c r="D8806" s="72"/>
      <c r="E8806" s="72"/>
      <c r="F8806" s="72"/>
      <c r="G8806" s="72"/>
      <c r="H8806" s="72"/>
    </row>
    <row r="8807" spans="1:8" x14ac:dyDescent="0.25">
      <c r="A8807" s="73"/>
      <c r="B8807" s="72"/>
      <c r="C8807" s="72"/>
      <c r="D8807" s="72"/>
      <c r="E8807" s="72"/>
      <c r="F8807" s="72"/>
      <c r="G8807" s="72"/>
      <c r="H8807" s="72"/>
    </row>
    <row r="8808" spans="1:8" x14ac:dyDescent="0.25">
      <c r="A8808" s="73"/>
      <c r="B8808" s="72"/>
      <c r="C8808" s="72"/>
      <c r="D8808" s="72"/>
      <c r="E8808" s="72"/>
      <c r="F8808" s="72"/>
      <c r="G8808" s="72"/>
      <c r="H8808" s="72"/>
    </row>
    <row r="8809" spans="1:8" x14ac:dyDescent="0.25">
      <c r="A8809" s="73"/>
      <c r="B8809" s="72"/>
      <c r="C8809" s="72"/>
      <c r="D8809" s="72"/>
      <c r="E8809" s="72"/>
      <c r="F8809" s="72"/>
      <c r="G8809" s="72"/>
      <c r="H8809" s="72"/>
    </row>
    <row r="8810" spans="1:8" x14ac:dyDescent="0.25">
      <c r="A8810" s="73"/>
      <c r="B8810" s="72"/>
      <c r="C8810" s="72"/>
      <c r="D8810" s="72"/>
      <c r="E8810" s="72"/>
      <c r="F8810" s="72"/>
      <c r="G8810" s="72"/>
      <c r="H8810" s="72"/>
    </row>
    <row r="8811" spans="1:8" x14ac:dyDescent="0.25">
      <c r="A8811" s="73"/>
      <c r="B8811" s="72"/>
      <c r="C8811" s="72"/>
      <c r="D8811" s="72"/>
      <c r="E8811" s="72"/>
      <c r="F8811" s="72"/>
      <c r="G8811" s="72"/>
      <c r="H8811" s="72"/>
    </row>
    <row r="8812" spans="1:8" x14ac:dyDescent="0.25">
      <c r="A8812" s="73"/>
      <c r="B8812" s="72"/>
      <c r="C8812" s="72"/>
      <c r="D8812" s="72"/>
      <c r="E8812" s="72"/>
      <c r="F8812" s="72"/>
      <c r="G8812" s="72"/>
      <c r="H8812" s="72"/>
    </row>
    <row r="8813" spans="1:8" x14ac:dyDescent="0.25">
      <c r="A8813" s="73"/>
      <c r="B8813" s="72"/>
      <c r="C8813" s="72"/>
      <c r="D8813" s="72"/>
      <c r="E8813" s="72"/>
      <c r="F8813" s="72"/>
      <c r="G8813" s="72"/>
      <c r="H8813" s="72"/>
    </row>
    <row r="8814" spans="1:8" x14ac:dyDescent="0.25">
      <c r="A8814" s="73"/>
      <c r="B8814" s="72"/>
      <c r="C8814" s="72"/>
      <c r="D8814" s="72"/>
      <c r="E8814" s="72"/>
      <c r="F8814" s="72"/>
      <c r="G8814" s="72"/>
      <c r="H8814" s="72"/>
    </row>
    <row r="8815" spans="1:8" x14ac:dyDescent="0.25">
      <c r="A8815" s="73"/>
      <c r="B8815" s="72"/>
      <c r="C8815" s="72"/>
      <c r="D8815" s="72"/>
      <c r="E8815" s="72"/>
      <c r="F8815" s="72"/>
      <c r="G8815" s="72"/>
      <c r="H8815" s="72"/>
    </row>
    <row r="8816" spans="1:8" x14ac:dyDescent="0.25">
      <c r="A8816" s="73"/>
      <c r="B8816" s="72"/>
      <c r="C8816" s="72"/>
      <c r="D8816" s="72"/>
      <c r="E8816" s="72"/>
      <c r="F8816" s="72"/>
      <c r="G8816" s="72"/>
      <c r="H8816" s="72"/>
    </row>
    <row r="8817" spans="1:8" x14ac:dyDescent="0.25">
      <c r="A8817" s="73"/>
      <c r="B8817" s="72"/>
      <c r="C8817" s="72"/>
      <c r="D8817" s="72"/>
      <c r="E8817" s="72"/>
      <c r="F8817" s="72"/>
      <c r="G8817" s="72"/>
      <c r="H8817" s="72"/>
    </row>
    <row r="8818" spans="1:8" x14ac:dyDescent="0.25">
      <c r="A8818" s="73"/>
      <c r="B8818" s="72"/>
      <c r="C8818" s="72"/>
      <c r="D8818" s="72"/>
      <c r="E8818" s="72"/>
      <c r="F8818" s="72"/>
      <c r="G8818" s="72"/>
      <c r="H8818" s="72"/>
    </row>
    <row r="8819" spans="1:8" x14ac:dyDescent="0.25">
      <c r="A8819" s="73"/>
      <c r="B8819" s="72"/>
      <c r="C8819" s="72"/>
      <c r="D8819" s="72"/>
      <c r="E8819" s="72"/>
      <c r="F8819" s="72"/>
      <c r="G8819" s="72"/>
      <c r="H8819" s="72"/>
    </row>
    <row r="8820" spans="1:8" x14ac:dyDescent="0.25">
      <c r="A8820" s="73"/>
      <c r="B8820" s="72"/>
      <c r="C8820" s="72"/>
      <c r="D8820" s="72"/>
      <c r="E8820" s="72"/>
      <c r="F8820" s="72"/>
      <c r="G8820" s="72"/>
      <c r="H8820" s="72"/>
    </row>
    <row r="8821" spans="1:8" x14ac:dyDescent="0.25">
      <c r="A8821" s="73"/>
      <c r="B8821" s="72"/>
      <c r="C8821" s="72"/>
      <c r="D8821" s="72"/>
      <c r="E8821" s="72"/>
      <c r="F8821" s="72"/>
      <c r="G8821" s="72"/>
      <c r="H8821" s="72"/>
    </row>
    <row r="8822" spans="1:8" x14ac:dyDescent="0.25">
      <c r="A8822" s="73"/>
      <c r="B8822" s="72"/>
      <c r="C8822" s="72"/>
      <c r="D8822" s="72"/>
      <c r="E8822" s="72"/>
      <c r="F8822" s="72"/>
      <c r="G8822" s="72"/>
      <c r="H8822" s="72"/>
    </row>
    <row r="8823" spans="1:8" x14ac:dyDescent="0.25">
      <c r="A8823" s="73"/>
      <c r="B8823" s="72"/>
      <c r="C8823" s="72"/>
      <c r="D8823" s="72"/>
      <c r="E8823" s="72"/>
      <c r="F8823" s="72"/>
      <c r="G8823" s="72"/>
      <c r="H8823" s="72"/>
    </row>
    <row r="8824" spans="1:8" x14ac:dyDescent="0.25">
      <c r="A8824" s="73"/>
      <c r="B8824" s="72"/>
      <c r="C8824" s="72"/>
      <c r="D8824" s="72"/>
      <c r="E8824" s="72"/>
      <c r="F8824" s="72"/>
      <c r="G8824" s="72"/>
      <c r="H8824" s="72"/>
    </row>
    <row r="8825" spans="1:8" x14ac:dyDescent="0.25">
      <c r="A8825" s="73"/>
      <c r="B8825" s="72"/>
      <c r="C8825" s="72"/>
      <c r="D8825" s="72"/>
      <c r="E8825" s="72"/>
      <c r="F8825" s="72"/>
      <c r="G8825" s="72"/>
      <c r="H8825" s="72"/>
    </row>
    <row r="8826" spans="1:8" x14ac:dyDescent="0.25">
      <c r="A8826" s="73"/>
      <c r="B8826" s="72"/>
      <c r="C8826" s="72"/>
      <c r="D8826" s="72"/>
      <c r="E8826" s="72"/>
      <c r="F8826" s="72"/>
      <c r="G8826" s="72"/>
      <c r="H8826" s="72"/>
    </row>
    <row r="8827" spans="1:8" x14ac:dyDescent="0.25">
      <c r="A8827" s="73"/>
      <c r="B8827" s="72"/>
      <c r="C8827" s="72"/>
      <c r="D8827" s="72"/>
      <c r="E8827" s="72"/>
      <c r="F8827" s="72"/>
      <c r="G8827" s="72"/>
      <c r="H8827" s="72"/>
    </row>
    <row r="8828" spans="1:8" x14ac:dyDescent="0.25">
      <c r="A8828" s="73"/>
      <c r="B8828" s="72"/>
      <c r="C8828" s="72"/>
      <c r="D8828" s="72"/>
      <c r="E8828" s="72"/>
      <c r="F8828" s="72"/>
      <c r="G8828" s="72"/>
      <c r="H8828" s="72"/>
    </row>
    <row r="8829" spans="1:8" x14ac:dyDescent="0.25">
      <c r="A8829" s="73"/>
      <c r="B8829" s="72"/>
      <c r="C8829" s="72"/>
      <c r="D8829" s="72"/>
      <c r="E8829" s="72"/>
      <c r="F8829" s="72"/>
      <c r="G8829" s="72"/>
      <c r="H8829" s="72"/>
    </row>
    <row r="8830" spans="1:8" x14ac:dyDescent="0.25">
      <c r="A8830" s="73"/>
      <c r="B8830" s="72"/>
      <c r="C8830" s="72"/>
      <c r="D8830" s="72"/>
      <c r="E8830" s="72"/>
      <c r="F8830" s="72"/>
      <c r="G8830" s="72"/>
      <c r="H8830" s="72"/>
    </row>
    <row r="8831" spans="1:8" x14ac:dyDescent="0.25">
      <c r="A8831" s="73"/>
      <c r="B8831" s="72"/>
      <c r="C8831" s="72"/>
      <c r="D8831" s="72"/>
      <c r="E8831" s="72"/>
      <c r="F8831" s="72"/>
      <c r="G8831" s="72"/>
      <c r="H8831" s="72"/>
    </row>
    <row r="8832" spans="1:8" x14ac:dyDescent="0.25">
      <c r="A8832" s="73"/>
      <c r="B8832" s="72"/>
      <c r="C8832" s="72"/>
      <c r="D8832" s="72"/>
      <c r="E8832" s="72"/>
      <c r="F8832" s="72"/>
      <c r="G8832" s="72"/>
      <c r="H8832" s="72"/>
    </row>
    <row r="8833" spans="1:8" x14ac:dyDescent="0.25">
      <c r="A8833" s="73"/>
      <c r="B8833" s="72"/>
      <c r="C8833" s="72"/>
      <c r="D8833" s="72"/>
      <c r="E8833" s="72"/>
      <c r="F8833" s="72"/>
      <c r="G8833" s="72"/>
      <c r="H8833" s="72"/>
    </row>
    <row r="8834" spans="1:8" x14ac:dyDescent="0.25">
      <c r="A8834" s="73"/>
      <c r="B8834" s="72"/>
      <c r="C8834" s="72"/>
      <c r="D8834" s="72"/>
      <c r="E8834" s="72"/>
      <c r="F8834" s="72"/>
      <c r="G8834" s="72"/>
      <c r="H8834" s="72"/>
    </row>
    <row r="8835" spans="1:8" x14ac:dyDescent="0.25">
      <c r="A8835" s="73"/>
      <c r="B8835" s="72"/>
      <c r="C8835" s="72"/>
      <c r="D8835" s="72"/>
      <c r="E8835" s="72"/>
      <c r="F8835" s="72"/>
      <c r="G8835" s="72"/>
      <c r="H8835" s="72"/>
    </row>
    <row r="8836" spans="1:8" x14ac:dyDescent="0.25">
      <c r="A8836" s="73"/>
      <c r="B8836" s="72"/>
      <c r="C8836" s="72"/>
      <c r="D8836" s="72"/>
      <c r="E8836" s="72"/>
      <c r="F8836" s="72"/>
      <c r="G8836" s="72"/>
      <c r="H8836" s="72"/>
    </row>
    <row r="8837" spans="1:8" x14ac:dyDescent="0.25">
      <c r="A8837" s="73"/>
      <c r="B8837" s="72"/>
      <c r="C8837" s="72"/>
      <c r="D8837" s="72"/>
      <c r="E8837" s="72"/>
      <c r="F8837" s="72"/>
      <c r="G8837" s="72"/>
      <c r="H8837" s="72"/>
    </row>
    <row r="8838" spans="1:8" x14ac:dyDescent="0.25">
      <c r="A8838" s="73"/>
      <c r="B8838" s="72"/>
      <c r="C8838" s="72"/>
      <c r="D8838" s="72"/>
      <c r="E8838" s="72"/>
      <c r="F8838" s="72"/>
      <c r="G8838" s="72"/>
      <c r="H8838" s="72"/>
    </row>
    <row r="8839" spans="1:8" x14ac:dyDescent="0.25">
      <c r="A8839" s="73"/>
      <c r="B8839" s="72"/>
      <c r="C8839" s="72"/>
      <c r="D8839" s="72"/>
      <c r="E8839" s="72"/>
      <c r="F8839" s="72"/>
      <c r="G8839" s="72"/>
      <c r="H8839" s="72"/>
    </row>
    <row r="8840" spans="1:8" x14ac:dyDescent="0.25">
      <c r="A8840" s="73"/>
      <c r="B8840" s="72"/>
      <c r="C8840" s="72"/>
      <c r="D8840" s="72"/>
      <c r="E8840" s="72"/>
      <c r="F8840" s="72"/>
      <c r="G8840" s="72"/>
      <c r="H8840" s="72"/>
    </row>
    <row r="8841" spans="1:8" x14ac:dyDescent="0.25">
      <c r="A8841" s="73"/>
      <c r="B8841" s="72"/>
      <c r="C8841" s="72"/>
      <c r="D8841" s="72"/>
      <c r="E8841" s="72"/>
      <c r="F8841" s="72"/>
      <c r="G8841" s="72"/>
      <c r="H8841" s="72"/>
    </row>
    <row r="8842" spans="1:8" x14ac:dyDescent="0.25">
      <c r="A8842" s="73"/>
      <c r="B8842" s="72"/>
      <c r="C8842" s="72"/>
      <c r="D8842" s="72"/>
      <c r="E8842" s="72"/>
      <c r="F8842" s="72"/>
      <c r="G8842" s="72"/>
      <c r="H8842" s="72"/>
    </row>
    <row r="8843" spans="1:8" x14ac:dyDescent="0.25">
      <c r="A8843" s="73"/>
      <c r="B8843" s="72"/>
      <c r="C8843" s="72"/>
      <c r="D8843" s="72"/>
      <c r="E8843" s="72"/>
      <c r="F8843" s="72"/>
      <c r="G8843" s="72"/>
      <c r="H8843" s="72"/>
    </row>
    <row r="8844" spans="1:8" x14ac:dyDescent="0.25">
      <c r="A8844" s="73"/>
      <c r="B8844" s="72"/>
      <c r="C8844" s="72"/>
      <c r="D8844" s="72"/>
      <c r="E8844" s="72"/>
      <c r="F8844" s="72"/>
      <c r="G8844" s="72"/>
      <c r="H8844" s="72"/>
    </row>
    <row r="8845" spans="1:8" x14ac:dyDescent="0.25">
      <c r="A8845" s="73"/>
      <c r="B8845" s="72"/>
      <c r="C8845" s="72"/>
      <c r="D8845" s="72"/>
      <c r="E8845" s="72"/>
      <c r="F8845" s="72"/>
      <c r="G8845" s="72"/>
      <c r="H8845" s="72"/>
    </row>
    <row r="8846" spans="1:8" x14ac:dyDescent="0.25">
      <c r="A8846" s="73"/>
      <c r="B8846" s="72"/>
      <c r="C8846" s="72"/>
      <c r="D8846" s="72"/>
      <c r="E8846" s="72"/>
      <c r="F8846" s="72"/>
      <c r="G8846" s="72"/>
      <c r="H8846" s="72"/>
    </row>
    <row r="8847" spans="1:8" x14ac:dyDescent="0.25">
      <c r="A8847" s="73"/>
      <c r="B8847" s="72"/>
      <c r="C8847" s="72"/>
      <c r="D8847" s="72"/>
      <c r="E8847" s="72"/>
      <c r="F8847" s="72"/>
      <c r="G8847" s="72"/>
      <c r="H8847" s="72"/>
    </row>
    <row r="8848" spans="1:8" x14ac:dyDescent="0.25">
      <c r="A8848" s="73"/>
      <c r="B8848" s="72"/>
      <c r="C8848" s="72"/>
      <c r="D8848" s="72"/>
      <c r="E8848" s="72"/>
      <c r="F8848" s="72"/>
      <c r="G8848" s="72"/>
      <c r="H8848" s="72"/>
    </row>
    <row r="8849" spans="1:8" x14ac:dyDescent="0.25">
      <c r="A8849" s="73"/>
      <c r="B8849" s="72"/>
      <c r="C8849" s="72"/>
      <c r="D8849" s="72"/>
      <c r="E8849" s="72"/>
      <c r="F8849" s="72"/>
      <c r="G8849" s="72"/>
      <c r="H8849" s="72"/>
    </row>
    <row r="8850" spans="1:8" x14ac:dyDescent="0.25">
      <c r="A8850" s="73"/>
      <c r="B8850" s="72"/>
      <c r="C8850" s="72"/>
      <c r="D8850" s="72"/>
      <c r="E8850" s="72"/>
      <c r="F8850" s="72"/>
      <c r="G8850" s="72"/>
      <c r="H8850" s="72"/>
    </row>
    <row r="8851" spans="1:8" x14ac:dyDescent="0.25">
      <c r="A8851" s="73"/>
      <c r="B8851" s="72"/>
      <c r="C8851" s="72"/>
      <c r="D8851" s="72"/>
      <c r="E8851" s="72"/>
      <c r="F8851" s="72"/>
      <c r="G8851" s="72"/>
      <c r="H8851" s="72"/>
    </row>
    <row r="8852" spans="1:8" x14ac:dyDescent="0.25">
      <c r="A8852" s="73"/>
      <c r="B8852" s="72"/>
      <c r="C8852" s="72"/>
      <c r="D8852" s="72"/>
      <c r="E8852" s="72"/>
      <c r="F8852" s="72"/>
      <c r="G8852" s="72"/>
      <c r="H8852" s="72"/>
    </row>
    <row r="8853" spans="1:8" x14ac:dyDescent="0.25">
      <c r="A8853" s="73"/>
      <c r="B8853" s="72"/>
      <c r="C8853" s="72"/>
      <c r="D8853" s="72"/>
      <c r="E8853" s="72"/>
      <c r="F8853" s="72"/>
      <c r="G8853" s="72"/>
      <c r="H8853" s="72"/>
    </row>
    <row r="8854" spans="1:8" x14ac:dyDescent="0.25">
      <c r="A8854" s="73"/>
      <c r="B8854" s="72"/>
      <c r="C8854" s="72"/>
      <c r="D8854" s="72"/>
      <c r="E8854" s="72"/>
      <c r="F8854" s="72"/>
      <c r="G8854" s="72"/>
      <c r="H8854" s="72"/>
    </row>
    <row r="8855" spans="1:8" x14ac:dyDescent="0.25">
      <c r="A8855" s="73"/>
      <c r="B8855" s="72"/>
      <c r="C8855" s="72"/>
      <c r="D8855" s="72"/>
      <c r="E8855" s="72"/>
      <c r="F8855" s="72"/>
      <c r="G8855" s="72"/>
      <c r="H8855" s="72"/>
    </row>
    <row r="8856" spans="1:8" x14ac:dyDescent="0.25">
      <c r="A8856" s="73"/>
      <c r="B8856" s="72"/>
      <c r="C8856" s="72"/>
      <c r="D8856" s="72"/>
      <c r="E8856" s="72"/>
      <c r="F8856" s="72"/>
      <c r="G8856" s="72"/>
      <c r="H8856" s="72"/>
    </row>
    <row r="8857" spans="1:8" x14ac:dyDescent="0.25">
      <c r="A8857" s="73"/>
      <c r="B8857" s="72"/>
      <c r="C8857" s="72"/>
      <c r="D8857" s="72"/>
      <c r="E8857" s="72"/>
      <c r="F8857" s="72"/>
      <c r="G8857" s="72"/>
      <c r="H8857" s="72"/>
    </row>
    <row r="8858" spans="1:8" x14ac:dyDescent="0.25">
      <c r="A8858" s="73"/>
      <c r="B8858" s="72"/>
      <c r="C8858" s="72"/>
      <c r="D8858" s="72"/>
      <c r="E8858" s="72"/>
      <c r="F8858" s="72"/>
      <c r="G8858" s="72"/>
      <c r="H8858" s="72"/>
    </row>
    <row r="8859" spans="1:8" x14ac:dyDescent="0.25">
      <c r="A8859" s="73"/>
      <c r="B8859" s="72"/>
      <c r="C8859" s="72"/>
      <c r="D8859" s="72"/>
      <c r="E8859" s="72"/>
      <c r="F8859" s="72"/>
      <c r="G8859" s="72"/>
      <c r="H8859" s="72"/>
    </row>
    <row r="8860" spans="1:8" x14ac:dyDescent="0.25">
      <c r="A8860" s="73"/>
      <c r="B8860" s="72"/>
      <c r="C8860" s="72"/>
      <c r="D8860" s="72"/>
      <c r="E8860" s="72"/>
      <c r="F8860" s="72"/>
      <c r="G8860" s="72"/>
      <c r="H8860" s="72"/>
    </row>
    <row r="8861" spans="1:8" x14ac:dyDescent="0.25">
      <c r="A8861" s="73"/>
      <c r="B8861" s="72"/>
      <c r="C8861" s="72"/>
      <c r="D8861" s="72"/>
      <c r="E8861" s="72"/>
      <c r="F8861" s="72"/>
      <c r="G8861" s="72"/>
      <c r="H8861" s="72"/>
    </row>
    <row r="8862" spans="1:8" x14ac:dyDescent="0.25">
      <c r="A8862" s="73"/>
      <c r="B8862" s="72"/>
      <c r="C8862" s="72"/>
      <c r="D8862" s="72"/>
      <c r="E8862" s="72"/>
      <c r="F8862" s="72"/>
      <c r="G8862" s="72"/>
      <c r="H8862" s="72"/>
    </row>
    <row r="8863" spans="1:8" x14ac:dyDescent="0.25">
      <c r="A8863" s="73"/>
      <c r="B8863" s="72"/>
      <c r="C8863" s="72"/>
      <c r="D8863" s="72"/>
      <c r="E8863" s="72"/>
      <c r="F8863" s="72"/>
      <c r="G8863" s="72"/>
      <c r="H8863" s="72"/>
    </row>
    <row r="8864" spans="1:8" x14ac:dyDescent="0.25">
      <c r="A8864" s="73"/>
      <c r="B8864" s="72"/>
      <c r="C8864" s="72"/>
      <c r="D8864" s="72"/>
      <c r="E8864" s="72"/>
      <c r="F8864" s="72"/>
      <c r="G8864" s="72"/>
      <c r="H8864" s="72"/>
    </row>
    <row r="8865" spans="1:8" x14ac:dyDescent="0.25">
      <c r="A8865" s="73"/>
      <c r="B8865" s="72"/>
      <c r="C8865" s="72"/>
      <c r="D8865" s="72"/>
      <c r="E8865" s="72"/>
      <c r="F8865" s="72"/>
      <c r="G8865" s="72"/>
      <c r="H8865" s="72"/>
    </row>
    <row r="8866" spans="1:8" x14ac:dyDescent="0.25">
      <c r="A8866" s="73"/>
      <c r="B8866" s="72"/>
      <c r="C8866" s="72"/>
      <c r="D8866" s="72"/>
      <c r="E8866" s="72"/>
      <c r="F8866" s="72"/>
      <c r="G8866" s="72"/>
      <c r="H8866" s="72"/>
    </row>
    <row r="8867" spans="1:8" x14ac:dyDescent="0.25">
      <c r="A8867" s="73"/>
      <c r="B8867" s="72"/>
      <c r="C8867" s="72"/>
      <c r="D8867" s="72"/>
      <c r="E8867" s="72"/>
      <c r="F8867" s="72"/>
      <c r="G8867" s="72"/>
      <c r="H8867" s="72"/>
    </row>
    <row r="8868" spans="1:8" x14ac:dyDescent="0.25">
      <c r="A8868" s="73"/>
      <c r="B8868" s="72"/>
      <c r="C8868" s="72"/>
      <c r="D8868" s="72"/>
      <c r="E8868" s="72"/>
      <c r="F8868" s="72"/>
      <c r="G8868" s="72"/>
      <c r="H8868" s="72"/>
    </row>
    <row r="8869" spans="1:8" x14ac:dyDescent="0.25">
      <c r="A8869" s="73"/>
      <c r="B8869" s="72"/>
      <c r="C8869" s="72"/>
      <c r="D8869" s="72"/>
      <c r="E8869" s="72"/>
      <c r="F8869" s="72"/>
      <c r="G8869" s="72"/>
      <c r="H8869" s="72"/>
    </row>
    <row r="8870" spans="1:8" x14ac:dyDescent="0.25">
      <c r="A8870" s="73"/>
      <c r="B8870" s="72"/>
      <c r="C8870" s="72"/>
      <c r="D8870" s="72"/>
      <c r="E8870" s="72"/>
      <c r="F8870" s="72"/>
      <c r="G8870" s="72"/>
      <c r="H8870" s="72"/>
    </row>
    <row r="8871" spans="1:8" x14ac:dyDescent="0.25">
      <c r="A8871" s="73"/>
      <c r="B8871" s="72"/>
      <c r="C8871" s="72"/>
      <c r="D8871" s="72"/>
      <c r="E8871" s="72"/>
      <c r="F8871" s="72"/>
      <c r="G8871" s="72"/>
      <c r="H8871" s="72"/>
    </row>
    <row r="8872" spans="1:8" x14ac:dyDescent="0.25">
      <c r="A8872" s="73"/>
      <c r="B8872" s="72"/>
      <c r="C8872" s="72"/>
      <c r="D8872" s="72"/>
      <c r="E8872" s="72"/>
      <c r="F8872" s="72"/>
      <c r="G8872" s="72"/>
      <c r="H8872" s="72"/>
    </row>
    <row r="8873" spans="1:8" x14ac:dyDescent="0.25">
      <c r="A8873" s="73"/>
      <c r="B8873" s="72"/>
      <c r="C8873" s="72"/>
      <c r="D8873" s="72"/>
      <c r="E8873" s="72"/>
      <c r="F8873" s="72"/>
      <c r="G8873" s="72"/>
      <c r="H8873" s="72"/>
    </row>
    <row r="8874" spans="1:8" x14ac:dyDescent="0.25">
      <c r="A8874" s="73"/>
      <c r="B8874" s="72"/>
      <c r="C8874" s="72"/>
      <c r="D8874" s="72"/>
      <c r="E8874" s="72"/>
      <c r="F8874" s="72"/>
      <c r="G8874" s="72"/>
      <c r="H8874" s="72"/>
    </row>
    <row r="8875" spans="1:8" x14ac:dyDescent="0.25">
      <c r="A8875" s="73"/>
      <c r="B8875" s="72"/>
      <c r="C8875" s="72"/>
      <c r="D8875" s="72"/>
      <c r="E8875" s="72"/>
      <c r="F8875" s="72"/>
      <c r="G8875" s="72"/>
      <c r="H8875" s="72"/>
    </row>
    <row r="8876" spans="1:8" x14ac:dyDescent="0.25">
      <c r="A8876" s="73"/>
      <c r="B8876" s="72"/>
      <c r="C8876" s="72"/>
      <c r="D8876" s="72"/>
      <c r="E8876" s="72"/>
      <c r="F8876" s="72"/>
      <c r="G8876" s="72"/>
      <c r="H8876" s="72"/>
    </row>
    <row r="8877" spans="1:8" x14ac:dyDescent="0.25">
      <c r="A8877" s="73"/>
      <c r="B8877" s="72"/>
      <c r="C8877" s="72"/>
      <c r="D8877" s="72"/>
      <c r="E8877" s="72"/>
      <c r="F8877" s="72"/>
      <c r="G8877" s="72"/>
      <c r="H8877" s="72"/>
    </row>
    <row r="8878" spans="1:8" x14ac:dyDescent="0.25">
      <c r="A8878" s="73"/>
      <c r="B8878" s="72"/>
      <c r="C8878" s="72"/>
      <c r="D8878" s="72"/>
      <c r="E8878" s="72"/>
      <c r="F8878" s="72"/>
      <c r="G8878" s="72"/>
      <c r="H8878" s="72"/>
    </row>
    <row r="8879" spans="1:8" x14ac:dyDescent="0.25">
      <c r="A8879" s="73"/>
      <c r="B8879" s="72"/>
      <c r="C8879" s="72"/>
      <c r="D8879" s="72"/>
      <c r="E8879" s="72"/>
      <c r="F8879" s="72"/>
      <c r="G8879" s="72"/>
      <c r="H8879" s="72"/>
    </row>
    <row r="8880" spans="1:8" x14ac:dyDescent="0.25">
      <c r="A8880" s="73"/>
      <c r="B8880" s="72"/>
      <c r="C8880" s="72"/>
      <c r="D8880" s="72"/>
      <c r="E8880" s="72"/>
      <c r="F8880" s="72"/>
      <c r="G8880" s="72"/>
      <c r="H8880" s="72"/>
    </row>
    <row r="8881" spans="1:8" x14ac:dyDescent="0.25">
      <c r="A8881" s="73"/>
      <c r="B8881" s="72"/>
      <c r="C8881" s="72"/>
      <c r="D8881" s="72"/>
      <c r="E8881" s="72"/>
      <c r="F8881" s="72"/>
      <c r="G8881" s="72"/>
      <c r="H8881" s="72"/>
    </row>
    <row r="8882" spans="1:8" x14ac:dyDescent="0.25">
      <c r="A8882" s="73"/>
      <c r="B8882" s="72"/>
      <c r="C8882" s="72"/>
      <c r="D8882" s="72"/>
      <c r="E8882" s="72"/>
      <c r="F8882" s="72"/>
      <c r="G8882" s="72"/>
      <c r="H8882" s="72"/>
    </row>
    <row r="8883" spans="1:8" x14ac:dyDescent="0.25">
      <c r="A8883" s="73"/>
      <c r="B8883" s="72"/>
      <c r="C8883" s="72"/>
      <c r="D8883" s="72"/>
      <c r="E8883" s="72"/>
      <c r="F8883" s="72"/>
      <c r="G8883" s="72"/>
      <c r="H8883" s="72"/>
    </row>
    <row r="8884" spans="1:8" x14ac:dyDescent="0.25">
      <c r="A8884" s="73"/>
      <c r="B8884" s="72"/>
      <c r="C8884" s="72"/>
      <c r="D8884" s="72"/>
      <c r="E8884" s="72"/>
      <c r="F8884" s="72"/>
      <c r="G8884" s="72"/>
      <c r="H8884" s="72"/>
    </row>
    <row r="8885" spans="1:8" x14ac:dyDescent="0.25">
      <c r="A8885" s="73"/>
      <c r="B8885" s="72"/>
      <c r="C8885" s="72"/>
      <c r="D8885" s="72"/>
      <c r="E8885" s="72"/>
      <c r="F8885" s="72"/>
      <c r="G8885" s="72"/>
      <c r="H8885" s="72"/>
    </row>
    <row r="8886" spans="1:8" x14ac:dyDescent="0.25">
      <c r="A8886" s="73"/>
      <c r="B8886" s="72"/>
      <c r="C8886" s="72"/>
      <c r="D8886" s="72"/>
      <c r="E8886" s="72"/>
      <c r="F8886" s="72"/>
      <c r="G8886" s="72"/>
      <c r="H8886" s="72"/>
    </row>
    <row r="8887" spans="1:8" x14ac:dyDescent="0.25">
      <c r="A8887" s="73"/>
      <c r="B8887" s="72"/>
      <c r="C8887" s="72"/>
      <c r="D8887" s="72"/>
      <c r="E8887" s="72"/>
      <c r="F8887" s="72"/>
      <c r="G8887" s="72"/>
      <c r="H8887" s="72"/>
    </row>
    <row r="8888" spans="1:8" x14ac:dyDescent="0.25">
      <c r="A8888" s="73"/>
      <c r="B8888" s="72"/>
      <c r="C8888" s="72"/>
      <c r="D8888" s="72"/>
      <c r="E8888" s="72"/>
      <c r="F8888" s="72"/>
      <c r="G8888" s="72"/>
      <c r="H8888" s="72"/>
    </row>
    <row r="8889" spans="1:8" x14ac:dyDescent="0.25">
      <c r="A8889" s="73"/>
      <c r="B8889" s="72"/>
      <c r="C8889" s="72"/>
      <c r="D8889" s="72"/>
      <c r="E8889" s="72"/>
      <c r="F8889" s="72"/>
      <c r="G8889" s="72"/>
      <c r="H8889" s="72"/>
    </row>
    <row r="8890" spans="1:8" x14ac:dyDescent="0.25">
      <c r="A8890" s="73"/>
      <c r="B8890" s="72"/>
      <c r="C8890" s="72"/>
      <c r="D8890" s="72"/>
      <c r="E8890" s="72"/>
      <c r="F8890" s="72"/>
      <c r="G8890" s="72"/>
      <c r="H8890" s="72"/>
    </row>
    <row r="8891" spans="1:8" x14ac:dyDescent="0.25">
      <c r="A8891" s="73"/>
      <c r="B8891" s="72"/>
      <c r="C8891" s="72"/>
      <c r="D8891" s="72"/>
      <c r="E8891" s="72"/>
      <c r="F8891" s="72"/>
      <c r="G8891" s="72"/>
      <c r="H8891" s="72"/>
    </row>
    <row r="8892" spans="1:8" x14ac:dyDescent="0.25">
      <c r="A8892" s="73"/>
      <c r="B8892" s="72"/>
      <c r="C8892" s="72"/>
      <c r="D8892" s="72"/>
      <c r="E8892" s="72"/>
      <c r="F8892" s="72"/>
      <c r="G8892" s="72"/>
      <c r="H8892" s="72"/>
    </row>
    <row r="8893" spans="1:8" x14ac:dyDescent="0.25">
      <c r="A8893" s="73"/>
      <c r="B8893" s="72"/>
      <c r="C8893" s="72"/>
      <c r="D8893" s="72"/>
      <c r="E8893" s="72"/>
      <c r="F8893" s="72"/>
      <c r="G8893" s="72"/>
      <c r="H8893" s="72"/>
    </row>
    <row r="8894" spans="1:8" x14ac:dyDescent="0.25">
      <c r="A8894" s="73"/>
      <c r="B8894" s="72"/>
      <c r="C8894" s="72"/>
      <c r="D8894" s="72"/>
      <c r="E8894" s="72"/>
      <c r="F8894" s="72"/>
      <c r="G8894" s="72"/>
      <c r="H8894" s="72"/>
    </row>
    <row r="8895" spans="1:8" x14ac:dyDescent="0.25">
      <c r="A8895" s="73"/>
      <c r="B8895" s="72"/>
      <c r="C8895" s="72"/>
      <c r="D8895" s="72"/>
      <c r="E8895" s="72"/>
      <c r="F8895" s="72"/>
      <c r="G8895" s="72"/>
      <c r="H8895" s="72"/>
    </row>
    <row r="8896" spans="1:8" x14ac:dyDescent="0.25">
      <c r="A8896" s="73"/>
      <c r="B8896" s="72"/>
      <c r="C8896" s="72"/>
      <c r="D8896" s="72"/>
      <c r="E8896" s="72"/>
      <c r="F8896" s="72"/>
      <c r="G8896" s="72"/>
      <c r="H8896" s="72"/>
    </row>
    <row r="8897" spans="1:8" x14ac:dyDescent="0.25">
      <c r="A8897" s="73"/>
      <c r="B8897" s="72"/>
      <c r="C8897" s="72"/>
      <c r="D8897" s="72"/>
      <c r="E8897" s="72"/>
      <c r="F8897" s="72"/>
      <c r="G8897" s="72"/>
      <c r="H8897" s="72"/>
    </row>
    <row r="8898" spans="1:8" x14ac:dyDescent="0.25">
      <c r="A8898" s="73"/>
      <c r="B8898" s="72"/>
      <c r="C8898" s="72"/>
      <c r="D8898" s="72"/>
      <c r="E8898" s="72"/>
      <c r="F8898" s="72"/>
      <c r="G8898" s="72"/>
      <c r="H8898" s="72"/>
    </row>
    <row r="8899" spans="1:8" x14ac:dyDescent="0.25">
      <c r="A8899" s="73"/>
      <c r="B8899" s="72"/>
      <c r="C8899" s="72"/>
      <c r="D8899" s="72"/>
      <c r="E8899" s="72"/>
      <c r="F8899" s="72"/>
      <c r="G8899" s="72"/>
      <c r="H8899" s="72"/>
    </row>
    <row r="8900" spans="1:8" x14ac:dyDescent="0.25">
      <c r="A8900" s="73"/>
      <c r="B8900" s="72"/>
      <c r="C8900" s="72"/>
      <c r="D8900" s="72"/>
      <c r="E8900" s="72"/>
      <c r="F8900" s="72"/>
      <c r="G8900" s="72"/>
      <c r="H8900" s="72"/>
    </row>
    <row r="8901" spans="1:8" x14ac:dyDescent="0.25">
      <c r="A8901" s="73"/>
      <c r="B8901" s="72"/>
      <c r="C8901" s="72"/>
      <c r="D8901" s="72"/>
      <c r="E8901" s="72"/>
      <c r="F8901" s="72"/>
      <c r="G8901" s="72"/>
      <c r="H8901" s="72"/>
    </row>
    <row r="8902" spans="1:8" x14ac:dyDescent="0.25">
      <c r="A8902" s="73"/>
      <c r="B8902" s="72"/>
      <c r="C8902" s="72"/>
      <c r="D8902" s="72"/>
      <c r="E8902" s="72"/>
      <c r="F8902" s="72"/>
      <c r="G8902" s="72"/>
      <c r="H8902" s="72"/>
    </row>
    <row r="8903" spans="1:8" x14ac:dyDescent="0.25">
      <c r="A8903" s="73"/>
      <c r="B8903" s="72"/>
      <c r="C8903" s="72"/>
      <c r="D8903" s="72"/>
      <c r="E8903" s="72"/>
      <c r="F8903" s="72"/>
      <c r="G8903" s="72"/>
      <c r="H8903" s="72"/>
    </row>
    <row r="8904" spans="1:8" x14ac:dyDescent="0.25">
      <c r="A8904" s="73"/>
      <c r="B8904" s="72"/>
      <c r="C8904" s="72"/>
      <c r="D8904" s="72"/>
      <c r="E8904" s="72"/>
      <c r="F8904" s="72"/>
      <c r="G8904" s="72"/>
      <c r="H8904" s="72"/>
    </row>
    <row r="8905" spans="1:8" x14ac:dyDescent="0.25">
      <c r="A8905" s="73"/>
      <c r="B8905" s="72"/>
      <c r="C8905" s="72"/>
      <c r="D8905" s="72"/>
      <c r="E8905" s="72"/>
      <c r="F8905" s="72"/>
      <c r="G8905" s="72"/>
      <c r="H8905" s="72"/>
    </row>
    <row r="8906" spans="1:8" x14ac:dyDescent="0.25">
      <c r="A8906" s="73"/>
      <c r="B8906" s="72"/>
      <c r="C8906" s="72"/>
      <c r="D8906" s="72"/>
      <c r="E8906" s="72"/>
      <c r="F8906" s="72"/>
      <c r="G8906" s="72"/>
      <c r="H8906" s="72"/>
    </row>
    <row r="8907" spans="1:8" x14ac:dyDescent="0.25">
      <c r="A8907" s="73"/>
      <c r="B8907" s="72"/>
      <c r="C8907" s="72"/>
      <c r="D8907" s="72"/>
      <c r="E8907" s="72"/>
      <c r="F8907" s="72"/>
      <c r="G8907" s="72"/>
      <c r="H8907" s="72"/>
    </row>
    <row r="8908" spans="1:8" x14ac:dyDescent="0.25">
      <c r="A8908" s="73"/>
      <c r="B8908" s="72"/>
      <c r="C8908" s="72"/>
      <c r="D8908" s="72"/>
      <c r="E8908" s="72"/>
      <c r="F8908" s="72"/>
      <c r="G8908" s="72"/>
      <c r="H8908" s="72"/>
    </row>
    <row r="8909" spans="1:8" x14ac:dyDescent="0.25">
      <c r="A8909" s="73"/>
      <c r="B8909" s="72"/>
      <c r="C8909" s="72"/>
      <c r="D8909" s="72"/>
      <c r="E8909" s="72"/>
      <c r="F8909" s="72"/>
      <c r="G8909" s="72"/>
      <c r="H8909" s="72"/>
    </row>
    <row r="8910" spans="1:8" x14ac:dyDescent="0.25">
      <c r="A8910" s="73"/>
      <c r="B8910" s="72"/>
      <c r="C8910" s="72"/>
      <c r="D8910" s="72"/>
      <c r="E8910" s="72"/>
      <c r="F8910" s="72"/>
      <c r="G8910" s="72"/>
      <c r="H8910" s="72"/>
    </row>
    <row r="8911" spans="1:8" x14ac:dyDescent="0.25">
      <c r="A8911" s="73"/>
      <c r="B8911" s="72"/>
      <c r="C8911" s="72"/>
      <c r="D8911" s="72"/>
      <c r="E8911" s="72"/>
      <c r="F8911" s="72"/>
      <c r="G8911" s="72"/>
      <c r="H8911" s="72"/>
    </row>
    <row r="8912" spans="1:8" x14ac:dyDescent="0.25">
      <c r="A8912" s="73"/>
      <c r="B8912" s="72"/>
      <c r="C8912" s="72"/>
      <c r="D8912" s="72"/>
      <c r="E8912" s="72"/>
      <c r="F8912" s="72"/>
      <c r="G8912" s="72"/>
      <c r="H8912" s="72"/>
    </row>
    <row r="8913" spans="1:8" x14ac:dyDescent="0.25">
      <c r="A8913" s="73"/>
      <c r="B8913" s="72"/>
      <c r="C8913" s="72"/>
      <c r="D8913" s="72"/>
      <c r="E8913" s="72"/>
      <c r="F8913" s="72"/>
      <c r="G8913" s="72"/>
      <c r="H8913" s="72"/>
    </row>
    <row r="8914" spans="1:8" x14ac:dyDescent="0.25">
      <c r="A8914" s="73"/>
      <c r="B8914" s="72"/>
      <c r="C8914" s="72"/>
      <c r="D8914" s="72"/>
      <c r="E8914" s="72"/>
      <c r="F8914" s="72"/>
      <c r="G8914" s="72"/>
      <c r="H8914" s="72"/>
    </row>
    <row r="8915" spans="1:8" x14ac:dyDescent="0.25">
      <c r="A8915" s="73"/>
      <c r="B8915" s="72"/>
      <c r="C8915" s="72"/>
      <c r="D8915" s="72"/>
      <c r="E8915" s="72"/>
      <c r="F8915" s="72"/>
      <c r="G8915" s="72"/>
      <c r="H8915" s="72"/>
    </row>
    <row r="8916" spans="1:8" x14ac:dyDescent="0.25">
      <c r="A8916" s="73"/>
      <c r="B8916" s="72"/>
      <c r="C8916" s="72"/>
      <c r="D8916" s="72"/>
      <c r="E8916" s="72"/>
      <c r="F8916" s="72"/>
      <c r="G8916" s="72"/>
      <c r="H8916" s="72"/>
    </row>
    <row r="8917" spans="1:8" x14ac:dyDescent="0.25">
      <c r="A8917" s="73"/>
      <c r="B8917" s="72"/>
      <c r="C8917" s="72"/>
      <c r="D8917" s="72"/>
      <c r="E8917" s="72"/>
      <c r="F8917" s="72"/>
      <c r="G8917" s="72"/>
      <c r="H8917" s="72"/>
    </row>
    <row r="8918" spans="1:8" x14ac:dyDescent="0.25">
      <c r="A8918" s="73"/>
      <c r="B8918" s="72"/>
      <c r="C8918" s="72"/>
      <c r="D8918" s="72"/>
      <c r="E8918" s="72"/>
      <c r="F8918" s="72"/>
      <c r="G8918" s="72"/>
      <c r="H8918" s="72"/>
    </row>
    <row r="8919" spans="1:8" x14ac:dyDescent="0.25">
      <c r="A8919" s="73"/>
      <c r="B8919" s="72"/>
      <c r="C8919" s="72"/>
      <c r="D8919" s="72"/>
      <c r="E8919" s="72"/>
      <c r="F8919" s="72"/>
      <c r="G8919" s="72"/>
      <c r="H8919" s="72"/>
    </row>
    <row r="8920" spans="1:8" x14ac:dyDescent="0.25">
      <c r="A8920" s="73"/>
      <c r="B8920" s="72"/>
      <c r="C8920" s="72"/>
      <c r="D8920" s="72"/>
      <c r="E8920" s="72"/>
      <c r="F8920" s="72"/>
      <c r="G8920" s="72"/>
      <c r="H8920" s="72"/>
    </row>
    <row r="8921" spans="1:8" x14ac:dyDescent="0.25">
      <c r="A8921" s="73"/>
      <c r="B8921" s="72"/>
      <c r="C8921" s="72"/>
      <c r="D8921" s="72"/>
      <c r="E8921" s="72"/>
      <c r="F8921" s="72"/>
      <c r="G8921" s="72"/>
      <c r="H8921" s="72"/>
    </row>
    <row r="8922" spans="1:8" x14ac:dyDescent="0.25">
      <c r="A8922" s="73"/>
      <c r="B8922" s="72"/>
      <c r="C8922" s="72"/>
      <c r="D8922" s="72"/>
      <c r="E8922" s="72"/>
      <c r="F8922" s="72"/>
      <c r="G8922" s="72"/>
      <c r="H8922" s="72"/>
    </row>
    <row r="8923" spans="1:8" x14ac:dyDescent="0.25">
      <c r="A8923" s="73"/>
      <c r="B8923" s="72"/>
      <c r="C8923" s="72"/>
      <c r="D8923" s="72"/>
      <c r="E8923" s="72"/>
      <c r="F8923" s="72"/>
      <c r="G8923" s="72"/>
      <c r="H8923" s="72"/>
    </row>
    <row r="8924" spans="1:8" x14ac:dyDescent="0.25">
      <c r="A8924" s="73"/>
      <c r="B8924" s="72"/>
      <c r="C8924" s="72"/>
      <c r="D8924" s="72"/>
      <c r="E8924" s="72"/>
      <c r="F8924" s="72"/>
      <c r="G8924" s="72"/>
      <c r="H8924" s="72"/>
    </row>
    <row r="8925" spans="1:8" x14ac:dyDescent="0.25">
      <c r="A8925" s="73"/>
      <c r="B8925" s="72"/>
      <c r="C8925" s="72"/>
      <c r="D8925" s="72"/>
      <c r="E8925" s="72"/>
      <c r="F8925" s="72"/>
      <c r="G8925" s="72"/>
      <c r="H8925" s="72"/>
    </row>
    <row r="8926" spans="1:8" x14ac:dyDescent="0.25">
      <c r="A8926" s="73"/>
      <c r="B8926" s="72"/>
      <c r="C8926" s="72"/>
      <c r="D8926" s="72"/>
      <c r="E8926" s="72"/>
      <c r="F8926" s="72"/>
      <c r="G8926" s="72"/>
      <c r="H8926" s="72"/>
    </row>
    <row r="8927" spans="1:8" x14ac:dyDescent="0.25">
      <c r="A8927" s="73"/>
      <c r="B8927" s="72"/>
      <c r="C8927" s="72"/>
      <c r="D8927" s="72"/>
      <c r="E8927" s="72"/>
      <c r="F8927" s="72"/>
      <c r="G8927" s="72"/>
      <c r="H8927" s="72"/>
    </row>
    <row r="8928" spans="1:8" x14ac:dyDescent="0.25">
      <c r="A8928" s="73"/>
      <c r="B8928" s="72"/>
      <c r="C8928" s="72"/>
      <c r="D8928" s="72"/>
      <c r="E8928" s="72"/>
      <c r="F8928" s="72"/>
      <c r="G8928" s="72"/>
      <c r="H8928" s="72"/>
    </row>
    <row r="8929" spans="1:8" x14ac:dyDescent="0.25">
      <c r="A8929" s="73"/>
      <c r="B8929" s="72"/>
      <c r="C8929" s="72"/>
      <c r="D8929" s="72"/>
      <c r="E8929" s="72"/>
      <c r="F8929" s="72"/>
      <c r="G8929" s="72"/>
      <c r="H8929" s="72"/>
    </row>
    <row r="8930" spans="1:8" x14ac:dyDescent="0.25">
      <c r="A8930" s="73"/>
      <c r="B8930" s="72"/>
      <c r="C8930" s="72"/>
      <c r="D8930" s="72"/>
      <c r="E8930" s="72"/>
      <c r="F8930" s="72"/>
      <c r="G8930" s="72"/>
      <c r="H8930" s="72"/>
    </row>
    <row r="8931" spans="1:8" x14ac:dyDescent="0.25">
      <c r="A8931" s="73"/>
      <c r="B8931" s="72"/>
      <c r="C8931" s="72"/>
      <c r="D8931" s="72"/>
      <c r="E8931" s="72"/>
      <c r="F8931" s="72"/>
      <c r="G8931" s="72"/>
      <c r="H8931" s="72"/>
    </row>
    <row r="8932" spans="1:8" x14ac:dyDescent="0.25">
      <c r="A8932" s="73"/>
      <c r="B8932" s="72"/>
      <c r="C8932" s="72"/>
      <c r="D8932" s="72"/>
      <c r="E8932" s="72"/>
      <c r="F8932" s="72"/>
      <c r="G8932" s="72"/>
      <c r="H8932" s="72"/>
    </row>
    <row r="8933" spans="1:8" x14ac:dyDescent="0.25">
      <c r="A8933" s="73"/>
      <c r="B8933" s="72"/>
      <c r="C8933" s="72"/>
      <c r="D8933" s="72"/>
      <c r="E8933" s="72"/>
      <c r="F8933" s="72"/>
      <c r="G8933" s="72"/>
      <c r="H8933" s="72"/>
    </row>
    <row r="8934" spans="1:8" x14ac:dyDescent="0.25">
      <c r="A8934" s="73"/>
      <c r="B8934" s="72"/>
      <c r="C8934" s="72"/>
      <c r="D8934" s="72"/>
      <c r="E8934" s="72"/>
      <c r="F8934" s="72"/>
      <c r="G8934" s="72"/>
      <c r="H8934" s="72"/>
    </row>
    <row r="8935" spans="1:8" x14ac:dyDescent="0.25">
      <c r="A8935" s="73"/>
      <c r="B8935" s="72"/>
      <c r="C8935" s="72"/>
      <c r="D8935" s="72"/>
      <c r="E8935" s="72"/>
      <c r="F8935" s="72"/>
      <c r="G8935" s="72"/>
      <c r="H8935" s="72"/>
    </row>
    <row r="8936" spans="1:8" x14ac:dyDescent="0.25">
      <c r="A8936" s="73"/>
      <c r="B8936" s="72"/>
      <c r="C8936" s="72"/>
      <c r="D8936" s="72"/>
      <c r="E8936" s="72"/>
      <c r="F8936" s="72"/>
      <c r="G8936" s="72"/>
      <c r="H8936" s="72"/>
    </row>
    <row r="8937" spans="1:8" x14ac:dyDescent="0.25">
      <c r="A8937" s="73"/>
      <c r="B8937" s="72"/>
      <c r="C8937" s="72"/>
      <c r="D8937" s="72"/>
      <c r="E8937" s="72"/>
      <c r="F8937" s="72"/>
      <c r="G8937" s="72"/>
      <c r="H8937" s="72"/>
    </row>
    <row r="8938" spans="1:8" x14ac:dyDescent="0.25">
      <c r="A8938" s="73"/>
      <c r="B8938" s="72"/>
      <c r="C8938" s="72"/>
      <c r="D8938" s="72"/>
      <c r="E8938" s="72"/>
      <c r="F8938" s="72"/>
      <c r="G8938" s="72"/>
      <c r="H8938" s="72"/>
    </row>
    <row r="8939" spans="1:8" x14ac:dyDescent="0.25">
      <c r="A8939" s="73"/>
      <c r="B8939" s="72"/>
      <c r="C8939" s="72"/>
      <c r="D8939" s="72"/>
      <c r="E8939" s="72"/>
      <c r="F8939" s="72"/>
      <c r="G8939" s="72"/>
      <c r="H8939" s="72"/>
    </row>
    <row r="8940" spans="1:8" x14ac:dyDescent="0.25">
      <c r="A8940" s="73"/>
      <c r="B8940" s="72"/>
      <c r="C8940" s="72"/>
      <c r="D8940" s="72"/>
      <c r="E8940" s="72"/>
      <c r="F8940" s="72"/>
      <c r="G8940" s="72"/>
      <c r="H8940" s="72"/>
    </row>
    <row r="8941" spans="1:8" x14ac:dyDescent="0.25">
      <c r="A8941" s="73"/>
      <c r="B8941" s="72"/>
      <c r="C8941" s="72"/>
      <c r="D8941" s="72"/>
      <c r="E8941" s="72"/>
      <c r="F8941" s="72"/>
      <c r="G8941" s="72"/>
      <c r="H8941" s="72"/>
    </row>
    <row r="8942" spans="1:8" x14ac:dyDescent="0.25">
      <c r="A8942" s="73"/>
      <c r="B8942" s="72"/>
      <c r="C8942" s="72"/>
      <c r="D8942" s="72"/>
      <c r="E8942" s="72"/>
      <c r="F8942" s="72"/>
      <c r="G8942" s="72"/>
      <c r="H8942" s="72"/>
    </row>
    <row r="8943" spans="1:8" x14ac:dyDescent="0.25">
      <c r="A8943" s="73"/>
      <c r="B8943" s="72"/>
      <c r="C8943" s="72"/>
      <c r="D8943" s="72"/>
      <c r="E8943" s="72"/>
      <c r="F8943" s="72"/>
      <c r="G8943" s="72"/>
      <c r="H8943" s="72"/>
    </row>
    <row r="8944" spans="1:8" x14ac:dyDescent="0.25">
      <c r="A8944" s="73"/>
      <c r="B8944" s="72"/>
      <c r="C8944" s="72"/>
      <c r="D8944" s="72"/>
      <c r="E8944" s="72"/>
      <c r="F8944" s="72"/>
      <c r="G8944" s="72"/>
      <c r="H8944" s="72"/>
    </row>
    <row r="8945" spans="1:8" x14ac:dyDescent="0.25">
      <c r="A8945" s="73"/>
      <c r="B8945" s="72"/>
      <c r="C8945" s="72"/>
      <c r="D8945" s="72"/>
      <c r="E8945" s="72"/>
      <c r="F8945" s="72"/>
      <c r="G8945" s="72"/>
      <c r="H8945" s="72"/>
    </row>
    <row r="8946" spans="1:8" x14ac:dyDescent="0.25">
      <c r="A8946" s="73"/>
      <c r="B8946" s="72"/>
      <c r="C8946" s="72"/>
      <c r="D8946" s="72"/>
      <c r="E8946" s="72"/>
      <c r="F8946" s="72"/>
      <c r="G8946" s="72"/>
      <c r="H8946" s="72"/>
    </row>
    <row r="8947" spans="1:8" x14ac:dyDescent="0.25">
      <c r="A8947" s="73"/>
      <c r="B8947" s="72"/>
      <c r="C8947" s="72"/>
      <c r="D8947" s="72"/>
      <c r="E8947" s="72"/>
      <c r="F8947" s="72"/>
      <c r="G8947" s="72"/>
      <c r="H8947" s="72"/>
    </row>
    <row r="8948" spans="1:8" x14ac:dyDescent="0.25">
      <c r="A8948" s="73"/>
      <c r="B8948" s="72"/>
      <c r="C8948" s="72"/>
      <c r="D8948" s="72"/>
      <c r="E8948" s="72"/>
      <c r="F8948" s="72"/>
      <c r="G8948" s="72"/>
      <c r="H8948" s="72"/>
    </row>
    <row r="8949" spans="1:8" x14ac:dyDescent="0.25">
      <c r="A8949" s="73"/>
      <c r="B8949" s="72"/>
      <c r="C8949" s="72"/>
      <c r="D8949" s="72"/>
      <c r="E8949" s="72"/>
      <c r="F8949" s="72"/>
      <c r="G8949" s="72"/>
      <c r="H8949" s="72"/>
    </row>
    <row r="8950" spans="1:8" x14ac:dyDescent="0.25">
      <c r="A8950" s="73"/>
      <c r="B8950" s="72"/>
      <c r="C8950" s="72"/>
      <c r="D8950" s="72"/>
      <c r="E8950" s="72"/>
      <c r="F8950" s="72"/>
      <c r="G8950" s="72"/>
      <c r="H8950" s="72"/>
    </row>
    <row r="8951" spans="1:8" x14ac:dyDescent="0.25">
      <c r="A8951" s="73"/>
      <c r="B8951" s="72"/>
      <c r="C8951" s="72"/>
      <c r="D8951" s="72"/>
      <c r="E8951" s="72"/>
      <c r="F8951" s="72"/>
      <c r="G8951" s="72"/>
      <c r="H8951" s="72"/>
    </row>
    <row r="8952" spans="1:8" x14ac:dyDescent="0.25">
      <c r="A8952" s="73"/>
      <c r="B8952" s="72"/>
      <c r="C8952" s="72"/>
      <c r="D8952" s="72"/>
      <c r="E8952" s="72"/>
      <c r="F8952" s="72"/>
      <c r="G8952" s="72"/>
      <c r="H8952" s="72"/>
    </row>
    <row r="8953" spans="1:8" x14ac:dyDescent="0.25">
      <c r="A8953" s="73"/>
      <c r="B8953" s="72"/>
      <c r="C8953" s="72"/>
      <c r="D8953" s="72"/>
      <c r="E8953" s="72"/>
      <c r="F8953" s="72"/>
      <c r="G8953" s="72"/>
      <c r="H8953" s="72"/>
    </row>
    <row r="8954" spans="1:8" x14ac:dyDescent="0.25">
      <c r="A8954" s="73"/>
      <c r="B8954" s="72"/>
      <c r="C8954" s="72"/>
      <c r="D8954" s="72"/>
      <c r="E8954" s="72"/>
      <c r="F8954" s="72"/>
      <c r="G8954" s="72"/>
      <c r="H8954" s="72"/>
    </row>
    <row r="8955" spans="1:8" x14ac:dyDescent="0.25">
      <c r="A8955" s="73"/>
      <c r="B8955" s="72"/>
      <c r="C8955" s="72"/>
      <c r="D8955" s="72"/>
      <c r="E8955" s="72"/>
      <c r="F8955" s="72"/>
      <c r="G8955" s="72"/>
      <c r="H8955" s="72"/>
    </row>
    <row r="8956" spans="1:8" x14ac:dyDescent="0.25">
      <c r="A8956" s="73"/>
      <c r="B8956" s="72"/>
      <c r="C8956" s="72"/>
      <c r="D8956" s="72"/>
      <c r="E8956" s="72"/>
      <c r="F8956" s="72"/>
      <c r="G8956" s="72"/>
      <c r="H8956" s="72"/>
    </row>
    <row r="8957" spans="1:8" x14ac:dyDescent="0.25">
      <c r="A8957" s="73"/>
      <c r="B8957" s="72"/>
      <c r="C8957" s="72"/>
      <c r="D8957" s="72"/>
      <c r="E8957" s="72"/>
      <c r="F8957" s="72"/>
      <c r="G8957" s="72"/>
      <c r="H8957" s="72"/>
    </row>
    <row r="8958" spans="1:8" x14ac:dyDescent="0.25">
      <c r="A8958" s="73"/>
      <c r="B8958" s="72"/>
      <c r="C8958" s="72"/>
      <c r="D8958" s="72"/>
      <c r="E8958" s="72"/>
      <c r="F8958" s="72"/>
      <c r="G8958" s="72"/>
      <c r="H8958" s="72"/>
    </row>
    <row r="8959" spans="1:8" x14ac:dyDescent="0.25">
      <c r="A8959" s="73"/>
      <c r="B8959" s="72"/>
      <c r="C8959" s="72"/>
      <c r="D8959" s="72"/>
      <c r="E8959" s="72"/>
      <c r="F8959" s="72"/>
      <c r="G8959" s="72"/>
      <c r="H8959" s="72"/>
    </row>
    <row r="8960" spans="1:8" x14ac:dyDescent="0.25">
      <c r="A8960" s="73"/>
      <c r="B8960" s="72"/>
      <c r="C8960" s="72"/>
      <c r="D8960" s="72"/>
      <c r="E8960" s="72"/>
      <c r="F8960" s="72"/>
      <c r="G8960" s="72"/>
      <c r="H8960" s="72"/>
    </row>
    <row r="8961" spans="1:8" x14ac:dyDescent="0.25">
      <c r="A8961" s="73"/>
      <c r="B8961" s="72"/>
      <c r="C8961" s="72"/>
      <c r="D8961" s="72"/>
      <c r="E8961" s="72"/>
      <c r="F8961" s="72"/>
      <c r="G8961" s="72"/>
      <c r="H8961" s="72"/>
    </row>
    <row r="8962" spans="1:8" x14ac:dyDescent="0.25">
      <c r="A8962" s="73"/>
      <c r="B8962" s="72"/>
      <c r="C8962" s="72"/>
      <c r="D8962" s="72"/>
      <c r="E8962" s="72"/>
      <c r="F8962" s="72"/>
      <c r="G8962" s="72"/>
      <c r="H8962" s="72"/>
    </row>
    <row r="8963" spans="1:8" x14ac:dyDescent="0.25">
      <c r="A8963" s="73"/>
      <c r="B8963" s="72"/>
      <c r="C8963" s="72"/>
      <c r="D8963" s="72"/>
      <c r="E8963" s="72"/>
      <c r="F8963" s="72"/>
      <c r="G8963" s="72"/>
      <c r="H8963" s="72"/>
    </row>
    <row r="8964" spans="1:8" x14ac:dyDescent="0.25">
      <c r="A8964" s="73"/>
      <c r="B8964" s="72"/>
      <c r="C8964" s="72"/>
      <c r="D8964" s="72"/>
      <c r="E8964" s="72"/>
      <c r="F8964" s="72"/>
      <c r="G8964" s="72"/>
      <c r="H8964" s="72"/>
    </row>
    <row r="8965" spans="1:8" x14ac:dyDescent="0.25">
      <c r="A8965" s="73"/>
      <c r="B8965" s="72"/>
      <c r="C8965" s="72"/>
      <c r="D8965" s="72"/>
      <c r="E8965" s="72"/>
      <c r="F8965" s="72"/>
      <c r="G8965" s="72"/>
      <c r="H8965" s="72"/>
    </row>
    <row r="8966" spans="1:8" x14ac:dyDescent="0.25">
      <c r="A8966" s="73"/>
      <c r="B8966" s="72"/>
      <c r="C8966" s="72"/>
      <c r="D8966" s="72"/>
      <c r="E8966" s="72"/>
      <c r="F8966" s="72"/>
      <c r="G8966" s="72"/>
      <c r="H8966" s="72"/>
    </row>
    <row r="8967" spans="1:8" x14ac:dyDescent="0.25">
      <c r="A8967" s="73"/>
      <c r="B8967" s="72"/>
      <c r="C8967" s="72"/>
      <c r="D8967" s="72"/>
      <c r="E8967" s="72"/>
      <c r="F8967" s="72"/>
      <c r="G8967" s="72"/>
      <c r="H8967" s="72"/>
    </row>
    <row r="8968" spans="1:8" x14ac:dyDescent="0.25">
      <c r="A8968" s="73"/>
      <c r="B8968" s="72"/>
      <c r="C8968" s="72"/>
      <c r="D8968" s="72"/>
      <c r="E8968" s="72"/>
      <c r="F8968" s="72"/>
      <c r="G8968" s="72"/>
      <c r="H8968" s="72"/>
    </row>
    <row r="8969" spans="1:8" x14ac:dyDescent="0.25">
      <c r="A8969" s="73"/>
      <c r="B8969" s="72"/>
      <c r="C8969" s="72"/>
      <c r="D8969" s="72"/>
      <c r="E8969" s="72"/>
      <c r="F8969" s="72"/>
      <c r="G8969" s="72"/>
      <c r="H8969" s="72"/>
    </row>
    <row r="8970" spans="1:8" x14ac:dyDescent="0.25">
      <c r="A8970" s="73"/>
      <c r="B8970" s="72"/>
      <c r="C8970" s="72"/>
      <c r="D8970" s="72"/>
      <c r="E8970" s="72"/>
      <c r="F8970" s="72"/>
      <c r="G8970" s="72"/>
      <c r="H8970" s="72"/>
    </row>
    <row r="8971" spans="1:8" x14ac:dyDescent="0.25">
      <c r="A8971" s="73"/>
      <c r="B8971" s="72"/>
      <c r="C8971" s="72"/>
      <c r="D8971" s="72"/>
      <c r="E8971" s="72"/>
      <c r="F8971" s="72"/>
      <c r="G8971" s="72"/>
      <c r="H8971" s="72"/>
    </row>
    <row r="8972" spans="1:8" x14ac:dyDescent="0.25">
      <c r="A8972" s="73"/>
      <c r="B8972" s="72"/>
      <c r="C8972" s="72"/>
      <c r="D8972" s="72"/>
      <c r="E8972" s="72"/>
      <c r="F8972" s="72"/>
      <c r="G8972" s="72"/>
      <c r="H8972" s="72"/>
    </row>
    <row r="8973" spans="1:8" x14ac:dyDescent="0.25">
      <c r="A8973" s="73"/>
      <c r="B8973" s="72"/>
      <c r="C8973" s="72"/>
      <c r="D8973" s="72"/>
      <c r="E8973" s="72"/>
      <c r="F8973" s="72"/>
      <c r="G8973" s="72"/>
      <c r="H8973" s="72"/>
    </row>
    <row r="8974" spans="1:8" x14ac:dyDescent="0.25">
      <c r="A8974" s="73"/>
      <c r="B8974" s="72"/>
      <c r="C8974" s="72"/>
      <c r="D8974" s="72"/>
      <c r="E8974" s="72"/>
      <c r="F8974" s="72"/>
      <c r="G8974" s="72"/>
      <c r="H8974" s="72"/>
    </row>
    <row r="8975" spans="1:8" x14ac:dyDescent="0.25">
      <c r="A8975" s="73"/>
      <c r="B8975" s="72"/>
      <c r="C8975" s="72"/>
      <c r="D8975" s="72"/>
      <c r="E8975" s="72"/>
      <c r="F8975" s="72"/>
      <c r="G8975" s="72"/>
      <c r="H8975" s="72"/>
    </row>
    <row r="8976" spans="1:8" x14ac:dyDescent="0.25">
      <c r="A8976" s="73"/>
      <c r="B8976" s="72"/>
      <c r="C8976" s="72"/>
      <c r="D8976" s="72"/>
      <c r="E8976" s="72"/>
      <c r="F8976" s="72"/>
      <c r="G8976" s="72"/>
      <c r="H8976" s="72"/>
    </row>
    <row r="8977" spans="1:8" x14ac:dyDescent="0.25">
      <c r="A8977" s="73"/>
      <c r="B8977" s="72"/>
      <c r="C8977" s="72"/>
      <c r="D8977" s="72"/>
      <c r="E8977" s="72"/>
      <c r="F8977" s="72"/>
      <c r="G8977" s="72"/>
      <c r="H8977" s="72"/>
    </row>
    <row r="8978" spans="1:8" x14ac:dyDescent="0.25">
      <c r="A8978" s="73"/>
      <c r="B8978" s="72"/>
      <c r="C8978" s="72"/>
      <c r="D8978" s="72"/>
      <c r="E8978" s="72"/>
      <c r="F8978" s="72"/>
      <c r="G8978" s="72"/>
      <c r="H8978" s="72"/>
    </row>
    <row r="8979" spans="1:8" x14ac:dyDescent="0.25">
      <c r="A8979" s="73"/>
      <c r="B8979" s="72"/>
      <c r="C8979" s="72"/>
      <c r="D8979" s="72"/>
      <c r="E8979" s="72"/>
      <c r="F8979" s="72"/>
      <c r="G8979" s="72"/>
      <c r="H8979" s="72"/>
    </row>
    <row r="8980" spans="1:8" x14ac:dyDescent="0.25">
      <c r="A8980" s="73"/>
      <c r="B8980" s="72"/>
      <c r="C8980" s="72"/>
      <c r="D8980" s="72"/>
      <c r="E8980" s="72"/>
      <c r="F8980" s="72"/>
      <c r="G8980" s="72"/>
      <c r="H8980" s="72"/>
    </row>
    <row r="8981" spans="1:8" x14ac:dyDescent="0.25">
      <c r="A8981" s="73"/>
      <c r="B8981" s="72"/>
      <c r="C8981" s="72"/>
      <c r="D8981" s="72"/>
      <c r="E8981" s="72"/>
      <c r="F8981" s="72"/>
      <c r="G8981" s="72"/>
      <c r="H8981" s="72"/>
    </row>
    <row r="8982" spans="1:8" x14ac:dyDescent="0.25">
      <c r="A8982" s="73"/>
      <c r="B8982" s="72"/>
      <c r="C8982" s="72"/>
      <c r="D8982" s="72"/>
      <c r="E8982" s="72"/>
      <c r="F8982" s="72"/>
      <c r="G8982" s="72"/>
      <c r="H8982" s="72"/>
    </row>
    <row r="8983" spans="1:8" x14ac:dyDescent="0.25">
      <c r="A8983" s="73"/>
      <c r="B8983" s="72"/>
      <c r="C8983" s="72"/>
      <c r="D8983" s="72"/>
      <c r="E8983" s="72"/>
      <c r="F8983" s="72"/>
      <c r="G8983" s="72"/>
      <c r="H8983" s="72"/>
    </row>
    <row r="8984" spans="1:8" x14ac:dyDescent="0.25">
      <c r="A8984" s="73"/>
      <c r="B8984" s="72"/>
      <c r="C8984" s="72"/>
      <c r="D8984" s="72"/>
      <c r="E8984" s="72"/>
      <c r="F8984" s="72"/>
      <c r="G8984" s="72"/>
      <c r="H8984" s="72"/>
    </row>
    <row r="8985" spans="1:8" x14ac:dyDescent="0.25">
      <c r="A8985" s="73"/>
      <c r="B8985" s="72"/>
      <c r="C8985" s="72"/>
      <c r="D8985" s="72"/>
      <c r="E8985" s="72"/>
      <c r="F8985" s="72"/>
      <c r="G8985" s="72"/>
      <c r="H8985" s="72"/>
    </row>
    <row r="8986" spans="1:8" x14ac:dyDescent="0.25">
      <c r="A8986" s="73"/>
      <c r="B8986" s="72"/>
      <c r="C8986" s="72"/>
      <c r="D8986" s="72"/>
      <c r="E8986" s="72"/>
      <c r="F8986" s="72"/>
      <c r="G8986" s="72"/>
      <c r="H8986" s="72"/>
    </row>
    <row r="8987" spans="1:8" x14ac:dyDescent="0.25">
      <c r="A8987" s="73"/>
      <c r="B8987" s="72"/>
      <c r="C8987" s="72"/>
      <c r="D8987" s="72"/>
      <c r="E8987" s="72"/>
      <c r="F8987" s="72"/>
      <c r="G8987" s="72"/>
      <c r="H8987" s="72"/>
    </row>
    <row r="8988" spans="1:8" x14ac:dyDescent="0.25">
      <c r="A8988" s="73"/>
      <c r="B8988" s="72"/>
      <c r="C8988" s="72"/>
      <c r="D8988" s="72"/>
      <c r="E8988" s="72"/>
      <c r="F8988" s="72"/>
      <c r="G8988" s="72"/>
      <c r="H8988" s="72"/>
    </row>
    <row r="8989" spans="1:8" x14ac:dyDescent="0.25">
      <c r="A8989" s="73"/>
      <c r="B8989" s="72"/>
      <c r="C8989" s="72"/>
      <c r="D8989" s="72"/>
      <c r="E8989" s="72"/>
      <c r="F8989" s="72"/>
      <c r="G8989" s="72"/>
      <c r="H8989" s="72"/>
    </row>
    <row r="8990" spans="1:8" x14ac:dyDescent="0.25">
      <c r="A8990" s="73"/>
      <c r="B8990" s="72"/>
      <c r="C8990" s="72"/>
      <c r="D8990" s="72"/>
      <c r="E8990" s="72"/>
      <c r="F8990" s="72"/>
      <c r="G8990" s="72"/>
      <c r="H8990" s="72"/>
    </row>
    <row r="8991" spans="1:8" x14ac:dyDescent="0.25">
      <c r="A8991" s="73"/>
      <c r="B8991" s="72"/>
      <c r="C8991" s="72"/>
      <c r="D8991" s="72"/>
      <c r="E8991" s="72"/>
      <c r="F8991" s="72"/>
      <c r="G8991" s="72"/>
      <c r="H8991" s="72"/>
    </row>
    <row r="8992" spans="1:8" x14ac:dyDescent="0.25">
      <c r="A8992" s="73"/>
      <c r="B8992" s="72"/>
      <c r="C8992" s="72"/>
      <c r="D8992" s="72"/>
      <c r="E8992" s="72"/>
      <c r="F8992" s="72"/>
      <c r="G8992" s="72"/>
      <c r="H8992" s="72"/>
    </row>
    <row r="8993" spans="1:8" x14ac:dyDescent="0.25">
      <c r="A8993" s="73"/>
      <c r="B8993" s="72"/>
      <c r="C8993" s="72"/>
      <c r="D8993" s="72"/>
      <c r="E8993" s="72"/>
      <c r="F8993" s="72"/>
      <c r="G8993" s="72"/>
      <c r="H8993" s="72"/>
    </row>
    <row r="8994" spans="1:8" x14ac:dyDescent="0.25">
      <c r="A8994" s="73"/>
      <c r="B8994" s="72"/>
      <c r="C8994" s="72"/>
      <c r="D8994" s="72"/>
      <c r="E8994" s="72"/>
      <c r="F8994" s="72"/>
      <c r="G8994" s="72"/>
      <c r="H8994" s="72"/>
    </row>
    <row r="8995" spans="1:8" x14ac:dyDescent="0.25">
      <c r="A8995" s="73"/>
      <c r="B8995" s="72"/>
      <c r="C8995" s="72"/>
      <c r="D8995" s="72"/>
      <c r="E8995" s="72"/>
      <c r="F8995" s="72"/>
      <c r="G8995" s="72"/>
      <c r="H8995" s="72"/>
    </row>
    <row r="8996" spans="1:8" x14ac:dyDescent="0.25">
      <c r="A8996" s="73"/>
      <c r="B8996" s="72"/>
      <c r="C8996" s="72"/>
      <c r="D8996" s="72"/>
      <c r="E8996" s="72"/>
      <c r="F8996" s="72"/>
      <c r="G8996" s="72"/>
      <c r="H8996" s="72"/>
    </row>
    <row r="8997" spans="1:8" x14ac:dyDescent="0.25">
      <c r="A8997" s="73"/>
      <c r="B8997" s="72"/>
      <c r="C8997" s="72"/>
      <c r="D8997" s="72"/>
      <c r="E8997" s="72"/>
      <c r="F8997" s="72"/>
      <c r="G8997" s="72"/>
      <c r="H8997" s="72"/>
    </row>
    <row r="8998" spans="1:8" x14ac:dyDescent="0.25">
      <c r="A8998" s="73"/>
      <c r="B8998" s="72"/>
      <c r="C8998" s="72"/>
      <c r="D8998" s="72"/>
      <c r="E8998" s="72"/>
      <c r="F8998" s="72"/>
      <c r="G8998" s="72"/>
      <c r="H8998" s="72"/>
    </row>
    <row r="8999" spans="1:8" x14ac:dyDescent="0.25">
      <c r="A8999" s="73"/>
      <c r="B8999" s="72"/>
      <c r="C8999" s="72"/>
      <c r="D8999" s="72"/>
      <c r="E8999" s="72"/>
      <c r="F8999" s="72"/>
      <c r="G8999" s="72"/>
      <c r="H8999" s="72"/>
    </row>
    <row r="9000" spans="1:8" x14ac:dyDescent="0.25">
      <c r="A9000" s="73"/>
      <c r="B9000" s="72"/>
      <c r="C9000" s="72"/>
      <c r="D9000" s="72"/>
      <c r="E9000" s="72"/>
      <c r="F9000" s="72"/>
      <c r="G9000" s="72"/>
      <c r="H9000" s="72"/>
    </row>
    <row r="9001" spans="1:8" x14ac:dyDescent="0.25">
      <c r="A9001" s="73"/>
      <c r="B9001" s="72"/>
      <c r="C9001" s="72"/>
      <c r="D9001" s="72"/>
      <c r="E9001" s="72"/>
      <c r="F9001" s="72"/>
      <c r="G9001" s="72"/>
      <c r="H9001" s="72"/>
    </row>
    <row r="9002" spans="1:8" x14ac:dyDescent="0.25">
      <c r="A9002" s="73"/>
      <c r="B9002" s="72"/>
      <c r="C9002" s="72"/>
      <c r="D9002" s="72"/>
      <c r="E9002" s="72"/>
      <c r="F9002" s="72"/>
      <c r="G9002" s="72"/>
      <c r="H9002" s="72"/>
    </row>
    <row r="9003" spans="1:8" x14ac:dyDescent="0.25">
      <c r="A9003" s="73"/>
      <c r="B9003" s="72"/>
      <c r="C9003" s="72"/>
      <c r="D9003" s="72"/>
      <c r="E9003" s="72"/>
      <c r="F9003" s="72"/>
      <c r="G9003" s="72"/>
      <c r="H9003" s="72"/>
    </row>
    <row r="9004" spans="1:8" x14ac:dyDescent="0.25">
      <c r="A9004" s="73"/>
      <c r="B9004" s="72"/>
      <c r="C9004" s="72"/>
      <c r="D9004" s="72"/>
      <c r="E9004" s="72"/>
      <c r="F9004" s="72"/>
      <c r="G9004" s="72"/>
      <c r="H9004" s="72"/>
    </row>
    <row r="9005" spans="1:8" x14ac:dyDescent="0.25">
      <c r="A9005" s="73"/>
      <c r="B9005" s="72"/>
      <c r="C9005" s="72"/>
      <c r="D9005" s="72"/>
      <c r="E9005" s="72"/>
      <c r="F9005" s="72"/>
      <c r="G9005" s="72"/>
      <c r="H9005" s="72"/>
    </row>
    <row r="9006" spans="1:8" x14ac:dyDescent="0.25">
      <c r="A9006" s="73"/>
      <c r="B9006" s="72"/>
      <c r="C9006" s="72"/>
      <c r="D9006" s="72"/>
      <c r="E9006" s="72"/>
      <c r="F9006" s="72"/>
      <c r="G9006" s="72"/>
      <c r="H9006" s="72"/>
    </row>
    <row r="9007" spans="1:8" x14ac:dyDescent="0.25">
      <c r="A9007" s="73"/>
      <c r="B9007" s="72"/>
      <c r="C9007" s="72"/>
      <c r="D9007" s="72"/>
      <c r="E9007" s="72"/>
      <c r="F9007" s="72"/>
      <c r="G9007" s="72"/>
      <c r="H9007" s="72"/>
    </row>
    <row r="9008" spans="1:8" x14ac:dyDescent="0.25">
      <c r="A9008" s="73"/>
      <c r="B9008" s="72"/>
      <c r="C9008" s="72"/>
      <c r="D9008" s="72"/>
      <c r="E9008" s="72"/>
      <c r="F9008" s="72"/>
      <c r="G9008" s="72"/>
      <c r="H9008" s="72"/>
    </row>
    <row r="9009" spans="1:8" x14ac:dyDescent="0.25">
      <c r="A9009" s="73"/>
      <c r="B9009" s="72"/>
      <c r="C9009" s="72"/>
      <c r="D9009" s="72"/>
      <c r="E9009" s="72"/>
      <c r="F9009" s="72"/>
      <c r="G9009" s="72"/>
      <c r="H9009" s="72"/>
    </row>
    <row r="9010" spans="1:8" x14ac:dyDescent="0.25">
      <c r="A9010" s="73"/>
      <c r="B9010" s="72"/>
      <c r="C9010" s="72"/>
      <c r="D9010" s="72"/>
      <c r="E9010" s="72"/>
      <c r="F9010" s="72"/>
      <c r="G9010" s="72"/>
      <c r="H9010" s="72"/>
    </row>
    <row r="9011" spans="1:8" x14ac:dyDescent="0.25">
      <c r="A9011" s="73"/>
      <c r="B9011" s="72"/>
      <c r="C9011" s="72"/>
      <c r="D9011" s="72"/>
      <c r="E9011" s="72"/>
      <c r="F9011" s="72"/>
      <c r="G9011" s="72"/>
      <c r="H9011" s="72"/>
    </row>
    <row r="9012" spans="1:8" x14ac:dyDescent="0.25">
      <c r="A9012" s="73"/>
      <c r="B9012" s="72"/>
      <c r="C9012" s="72"/>
      <c r="D9012" s="72"/>
      <c r="E9012" s="72"/>
      <c r="F9012" s="72"/>
      <c r="G9012" s="72"/>
      <c r="H9012" s="72"/>
    </row>
    <row r="9013" spans="1:8" x14ac:dyDescent="0.25">
      <c r="A9013" s="73"/>
      <c r="B9013" s="72"/>
      <c r="C9013" s="72"/>
      <c r="D9013" s="72"/>
      <c r="E9013" s="72"/>
      <c r="F9013" s="72"/>
      <c r="G9013" s="72"/>
      <c r="H9013" s="72"/>
    </row>
    <row r="9014" spans="1:8" x14ac:dyDescent="0.25">
      <c r="A9014" s="73"/>
      <c r="B9014" s="72"/>
      <c r="C9014" s="72"/>
      <c r="D9014" s="72"/>
      <c r="E9014" s="72"/>
      <c r="F9014" s="72"/>
      <c r="G9014" s="72"/>
      <c r="H9014" s="72"/>
    </row>
    <row r="9015" spans="1:8" x14ac:dyDescent="0.25">
      <c r="A9015" s="73"/>
      <c r="B9015" s="72"/>
      <c r="C9015" s="72"/>
      <c r="D9015" s="72"/>
      <c r="E9015" s="72"/>
      <c r="F9015" s="72"/>
      <c r="G9015" s="72"/>
      <c r="H9015" s="72"/>
    </row>
    <row r="9016" spans="1:8" x14ac:dyDescent="0.25">
      <c r="A9016" s="73"/>
      <c r="B9016" s="72"/>
      <c r="C9016" s="72"/>
      <c r="D9016" s="72"/>
      <c r="E9016" s="72"/>
      <c r="F9016" s="72"/>
      <c r="G9016" s="72"/>
      <c r="H9016" s="72"/>
    </row>
    <row r="9017" spans="1:8" x14ac:dyDescent="0.25">
      <c r="A9017" s="73"/>
      <c r="B9017" s="72"/>
      <c r="C9017" s="72"/>
      <c r="D9017" s="72"/>
      <c r="E9017" s="72"/>
      <c r="F9017" s="72"/>
      <c r="G9017" s="72"/>
      <c r="H9017" s="72"/>
    </row>
    <row r="9018" spans="1:8" x14ac:dyDescent="0.25">
      <c r="A9018" s="73"/>
      <c r="B9018" s="72"/>
      <c r="C9018" s="72"/>
      <c r="D9018" s="72"/>
      <c r="E9018" s="72"/>
      <c r="F9018" s="72"/>
      <c r="G9018" s="72"/>
      <c r="H9018" s="72"/>
    </row>
    <row r="9019" spans="1:8" x14ac:dyDescent="0.25">
      <c r="A9019" s="73"/>
      <c r="B9019" s="72"/>
      <c r="C9019" s="72"/>
      <c r="D9019" s="72"/>
      <c r="E9019" s="72"/>
      <c r="F9019" s="72"/>
      <c r="G9019" s="72"/>
      <c r="H9019" s="72"/>
    </row>
    <row r="9020" spans="1:8" x14ac:dyDescent="0.25">
      <c r="A9020" s="73"/>
      <c r="B9020" s="72"/>
      <c r="C9020" s="72"/>
      <c r="D9020" s="72"/>
      <c r="E9020" s="72"/>
      <c r="F9020" s="72"/>
      <c r="G9020" s="72"/>
      <c r="H9020" s="72"/>
    </row>
    <row r="9021" spans="1:8" x14ac:dyDescent="0.25">
      <c r="A9021" s="73"/>
      <c r="B9021" s="72"/>
      <c r="C9021" s="72"/>
      <c r="D9021" s="72"/>
      <c r="E9021" s="72"/>
      <c r="F9021" s="72"/>
      <c r="G9021" s="72"/>
      <c r="H9021" s="72"/>
    </row>
    <row r="9022" spans="1:8" x14ac:dyDescent="0.25">
      <c r="A9022" s="73"/>
      <c r="B9022" s="72"/>
      <c r="C9022" s="72"/>
      <c r="D9022" s="72"/>
      <c r="E9022" s="72"/>
      <c r="F9022" s="72"/>
      <c r="G9022" s="72"/>
      <c r="H9022" s="72"/>
    </row>
    <row r="9023" spans="1:8" x14ac:dyDescent="0.25">
      <c r="A9023" s="73"/>
      <c r="B9023" s="72"/>
      <c r="C9023" s="72"/>
      <c r="D9023" s="72"/>
      <c r="E9023" s="72"/>
      <c r="F9023" s="72"/>
      <c r="G9023" s="72"/>
      <c r="H9023" s="72"/>
    </row>
    <row r="9024" spans="1:8" x14ac:dyDescent="0.25">
      <c r="A9024" s="73"/>
      <c r="B9024" s="72"/>
      <c r="C9024" s="72"/>
      <c r="D9024" s="72"/>
      <c r="E9024" s="72"/>
      <c r="F9024" s="72"/>
      <c r="G9024" s="72"/>
      <c r="H9024" s="72"/>
    </row>
    <row r="9025" spans="1:8" x14ac:dyDescent="0.25">
      <c r="A9025" s="73"/>
      <c r="B9025" s="72"/>
      <c r="C9025" s="72"/>
      <c r="D9025" s="72"/>
      <c r="E9025" s="72"/>
      <c r="F9025" s="72"/>
      <c r="G9025" s="72"/>
      <c r="H9025" s="72"/>
    </row>
    <row r="9026" spans="1:8" x14ac:dyDescent="0.25">
      <c r="A9026" s="73"/>
      <c r="B9026" s="72"/>
      <c r="C9026" s="72"/>
      <c r="D9026" s="72"/>
      <c r="E9026" s="72"/>
      <c r="F9026" s="72"/>
      <c r="G9026" s="72"/>
      <c r="H9026" s="72"/>
    </row>
    <row r="9027" spans="1:8" x14ac:dyDescent="0.25">
      <c r="A9027" s="73"/>
      <c r="B9027" s="72"/>
      <c r="C9027" s="72"/>
      <c r="D9027" s="72"/>
      <c r="E9027" s="72"/>
      <c r="F9027" s="72"/>
      <c r="G9027" s="72"/>
      <c r="H9027" s="72"/>
    </row>
    <row r="9028" spans="1:8" x14ac:dyDescent="0.25">
      <c r="A9028" s="73"/>
      <c r="B9028" s="72"/>
      <c r="C9028" s="72"/>
      <c r="D9028" s="72"/>
      <c r="E9028" s="72"/>
      <c r="F9028" s="72"/>
      <c r="G9028" s="72"/>
      <c r="H9028" s="72"/>
    </row>
    <row r="9029" spans="1:8" x14ac:dyDescent="0.25">
      <c r="A9029" s="73"/>
      <c r="B9029" s="72"/>
      <c r="C9029" s="72"/>
      <c r="D9029" s="72"/>
      <c r="E9029" s="72"/>
      <c r="F9029" s="72"/>
      <c r="G9029" s="72"/>
      <c r="H9029" s="72"/>
    </row>
    <row r="9030" spans="1:8" x14ac:dyDescent="0.25">
      <c r="A9030" s="73"/>
      <c r="B9030" s="72"/>
      <c r="C9030" s="72"/>
      <c r="D9030" s="72"/>
      <c r="E9030" s="72"/>
      <c r="F9030" s="72"/>
      <c r="G9030" s="72"/>
      <c r="H9030" s="72"/>
    </row>
    <row r="9031" spans="1:8" x14ac:dyDescent="0.25">
      <c r="A9031" s="73"/>
      <c r="B9031" s="72"/>
      <c r="C9031" s="72"/>
      <c r="D9031" s="72"/>
      <c r="E9031" s="72"/>
      <c r="F9031" s="72"/>
      <c r="G9031" s="72"/>
      <c r="H9031" s="72"/>
    </row>
    <row r="9032" spans="1:8" x14ac:dyDescent="0.25">
      <c r="A9032" s="73"/>
      <c r="B9032" s="72"/>
      <c r="C9032" s="72"/>
      <c r="D9032" s="72"/>
      <c r="E9032" s="72"/>
      <c r="F9032" s="72"/>
      <c r="G9032" s="72"/>
      <c r="H9032" s="72"/>
    </row>
    <row r="9033" spans="1:8" x14ac:dyDescent="0.25">
      <c r="A9033" s="73"/>
      <c r="B9033" s="72"/>
      <c r="C9033" s="72"/>
      <c r="D9033" s="72"/>
      <c r="E9033" s="72"/>
      <c r="F9033" s="72"/>
      <c r="G9033" s="72"/>
      <c r="H9033" s="72"/>
    </row>
    <row r="9034" spans="1:8" x14ac:dyDescent="0.25">
      <c r="A9034" s="73"/>
      <c r="B9034" s="72"/>
      <c r="C9034" s="72"/>
      <c r="D9034" s="72"/>
      <c r="E9034" s="72"/>
      <c r="F9034" s="72"/>
      <c r="G9034" s="72"/>
      <c r="H9034" s="72"/>
    </row>
    <row r="9035" spans="1:8" x14ac:dyDescent="0.25">
      <c r="A9035" s="73"/>
      <c r="B9035" s="72"/>
      <c r="C9035" s="72"/>
      <c r="D9035" s="72"/>
      <c r="E9035" s="72"/>
      <c r="F9035" s="72"/>
      <c r="G9035" s="72"/>
      <c r="H9035" s="72"/>
    </row>
    <row r="9036" spans="1:8" x14ac:dyDescent="0.25">
      <c r="A9036" s="73"/>
      <c r="B9036" s="72"/>
      <c r="C9036" s="72"/>
      <c r="D9036" s="72"/>
      <c r="E9036" s="72"/>
      <c r="F9036" s="72"/>
      <c r="G9036" s="72"/>
      <c r="H9036" s="72"/>
    </row>
    <row r="9037" spans="1:8" x14ac:dyDescent="0.25">
      <c r="A9037" s="73"/>
      <c r="B9037" s="72"/>
      <c r="C9037" s="72"/>
      <c r="D9037" s="72"/>
      <c r="E9037" s="72"/>
      <c r="F9037" s="72"/>
      <c r="G9037" s="72"/>
      <c r="H9037" s="72"/>
    </row>
    <row r="9038" spans="1:8" x14ac:dyDescent="0.25">
      <c r="A9038" s="73"/>
      <c r="B9038" s="72"/>
      <c r="C9038" s="72"/>
      <c r="D9038" s="72"/>
      <c r="E9038" s="72"/>
      <c r="F9038" s="72"/>
      <c r="G9038" s="72"/>
      <c r="H9038" s="72"/>
    </row>
    <row r="9039" spans="1:8" x14ac:dyDescent="0.25">
      <c r="A9039" s="73"/>
      <c r="B9039" s="72"/>
      <c r="C9039" s="72"/>
      <c r="D9039" s="72"/>
      <c r="E9039" s="72"/>
      <c r="F9039" s="72"/>
      <c r="G9039" s="72"/>
      <c r="H9039" s="72"/>
    </row>
    <row r="9040" spans="1:8" x14ac:dyDescent="0.25">
      <c r="A9040" s="73"/>
      <c r="B9040" s="72"/>
      <c r="C9040" s="72"/>
      <c r="D9040" s="72"/>
      <c r="E9040" s="72"/>
      <c r="F9040" s="72"/>
      <c r="G9040" s="72"/>
      <c r="H9040" s="72"/>
    </row>
    <row r="9041" spans="1:8" x14ac:dyDescent="0.25">
      <c r="A9041" s="73"/>
      <c r="B9041" s="72"/>
      <c r="C9041" s="72"/>
      <c r="D9041" s="72"/>
      <c r="E9041" s="72"/>
      <c r="F9041" s="72"/>
      <c r="G9041" s="72"/>
      <c r="H9041" s="72"/>
    </row>
    <row r="9042" spans="1:8" x14ac:dyDescent="0.25">
      <c r="A9042" s="73"/>
      <c r="B9042" s="72"/>
      <c r="C9042" s="72"/>
      <c r="D9042" s="72"/>
      <c r="E9042" s="72"/>
      <c r="F9042" s="72"/>
      <c r="G9042" s="72"/>
      <c r="H9042" s="72"/>
    </row>
    <row r="9043" spans="1:8" x14ac:dyDescent="0.25">
      <c r="A9043" s="73"/>
      <c r="B9043" s="72"/>
      <c r="C9043" s="72"/>
      <c r="D9043" s="72"/>
      <c r="E9043" s="72"/>
      <c r="F9043" s="72"/>
      <c r="G9043" s="72"/>
      <c r="H9043" s="72"/>
    </row>
    <row r="9044" spans="1:8" x14ac:dyDescent="0.25">
      <c r="A9044" s="73"/>
      <c r="B9044" s="72"/>
      <c r="C9044" s="72"/>
      <c r="D9044" s="72"/>
      <c r="E9044" s="72"/>
      <c r="F9044" s="72"/>
      <c r="G9044" s="72"/>
      <c r="H9044" s="72"/>
    </row>
    <row r="9045" spans="1:8" x14ac:dyDescent="0.25">
      <c r="A9045" s="73"/>
      <c r="B9045" s="72"/>
      <c r="C9045" s="72"/>
      <c r="D9045" s="72"/>
      <c r="E9045" s="72"/>
      <c r="F9045" s="72"/>
      <c r="G9045" s="72"/>
      <c r="H9045" s="72"/>
    </row>
    <row r="9046" spans="1:8" x14ac:dyDescent="0.25">
      <c r="A9046" s="73"/>
      <c r="B9046" s="72"/>
      <c r="C9046" s="72"/>
      <c r="D9046" s="72"/>
      <c r="E9046" s="72"/>
      <c r="F9046" s="72"/>
      <c r="G9046" s="72"/>
      <c r="H9046" s="72"/>
    </row>
    <row r="9047" spans="1:8" x14ac:dyDescent="0.25">
      <c r="A9047" s="73"/>
      <c r="B9047" s="72"/>
      <c r="C9047" s="72"/>
      <c r="D9047" s="72"/>
      <c r="E9047" s="72"/>
      <c r="F9047" s="72"/>
      <c r="G9047" s="72"/>
      <c r="H9047" s="72"/>
    </row>
    <row r="9048" spans="1:8" x14ac:dyDescent="0.25">
      <c r="A9048" s="73"/>
      <c r="B9048" s="72"/>
      <c r="C9048" s="72"/>
      <c r="D9048" s="72"/>
      <c r="E9048" s="72"/>
      <c r="F9048" s="72"/>
      <c r="G9048" s="72"/>
      <c r="H9048" s="72"/>
    </row>
    <row r="9049" spans="1:8" x14ac:dyDescent="0.25">
      <c r="A9049" s="73"/>
      <c r="B9049" s="72"/>
      <c r="C9049" s="72"/>
      <c r="D9049" s="72"/>
      <c r="E9049" s="72"/>
      <c r="F9049" s="72"/>
      <c r="G9049" s="72"/>
      <c r="H9049" s="72"/>
    </row>
    <row r="9050" spans="1:8" x14ac:dyDescent="0.25">
      <c r="A9050" s="73"/>
      <c r="B9050" s="72"/>
      <c r="C9050" s="72"/>
      <c r="D9050" s="72"/>
      <c r="E9050" s="72"/>
      <c r="F9050" s="72"/>
      <c r="G9050" s="72"/>
      <c r="H9050" s="72"/>
    </row>
    <row r="9051" spans="1:8" x14ac:dyDescent="0.25">
      <c r="A9051" s="73"/>
      <c r="B9051" s="72"/>
      <c r="C9051" s="72"/>
      <c r="D9051" s="72"/>
      <c r="E9051" s="72"/>
      <c r="F9051" s="72"/>
      <c r="G9051" s="72"/>
      <c r="H9051" s="72"/>
    </row>
    <row r="9052" spans="1:8" x14ac:dyDescent="0.25">
      <c r="A9052" s="73"/>
      <c r="B9052" s="72"/>
      <c r="C9052" s="72"/>
      <c r="D9052" s="72"/>
      <c r="E9052" s="72"/>
      <c r="F9052" s="72"/>
      <c r="G9052" s="72"/>
      <c r="H9052" s="72"/>
    </row>
    <row r="9053" spans="1:8" x14ac:dyDescent="0.25">
      <c r="A9053" s="73"/>
      <c r="B9053" s="72"/>
      <c r="C9053" s="72"/>
      <c r="D9053" s="72"/>
      <c r="E9053" s="72"/>
      <c r="F9053" s="72"/>
      <c r="G9053" s="72"/>
      <c r="H9053" s="72"/>
    </row>
    <row r="9054" spans="1:8" x14ac:dyDescent="0.25">
      <c r="A9054" s="73"/>
      <c r="B9054" s="72"/>
      <c r="C9054" s="72"/>
      <c r="D9054" s="72"/>
      <c r="E9054" s="72"/>
      <c r="F9054" s="72"/>
      <c r="G9054" s="72"/>
      <c r="H9054" s="72"/>
    </row>
    <row r="9055" spans="1:8" x14ac:dyDescent="0.25">
      <c r="A9055" s="73"/>
      <c r="B9055" s="72"/>
      <c r="C9055" s="72"/>
      <c r="D9055" s="72"/>
      <c r="E9055" s="72"/>
      <c r="F9055" s="72"/>
      <c r="G9055" s="72"/>
      <c r="H9055" s="72"/>
    </row>
    <row r="9056" spans="1:8" x14ac:dyDescent="0.25">
      <c r="A9056" s="73"/>
      <c r="B9056" s="72"/>
      <c r="C9056" s="72"/>
      <c r="D9056" s="72"/>
      <c r="E9056" s="72"/>
      <c r="F9056" s="72"/>
      <c r="G9056" s="72"/>
      <c r="H9056" s="72"/>
    </row>
    <row r="9057" spans="1:8" x14ac:dyDescent="0.25">
      <c r="A9057" s="73"/>
      <c r="B9057" s="72"/>
      <c r="C9057" s="72"/>
      <c r="D9057" s="72"/>
      <c r="E9057" s="72"/>
      <c r="F9057" s="72"/>
      <c r="G9057" s="72"/>
      <c r="H9057" s="72"/>
    </row>
    <row r="9058" spans="1:8" x14ac:dyDescent="0.25">
      <c r="A9058" s="73"/>
      <c r="B9058" s="72"/>
      <c r="C9058" s="72"/>
      <c r="D9058" s="72"/>
      <c r="E9058" s="72"/>
      <c r="F9058" s="72"/>
      <c r="G9058" s="72"/>
      <c r="H9058" s="72"/>
    </row>
    <row r="9059" spans="1:8" x14ac:dyDescent="0.25">
      <c r="A9059" s="73"/>
      <c r="B9059" s="72"/>
      <c r="C9059" s="72"/>
      <c r="D9059" s="72"/>
      <c r="E9059" s="72"/>
      <c r="F9059" s="72"/>
      <c r="G9059" s="72"/>
      <c r="H9059" s="72"/>
    </row>
    <row r="9060" spans="1:8" x14ac:dyDescent="0.25">
      <c r="A9060" s="73"/>
      <c r="B9060" s="72"/>
      <c r="C9060" s="72"/>
      <c r="D9060" s="72"/>
      <c r="E9060" s="72"/>
      <c r="F9060" s="72"/>
      <c r="G9060" s="72"/>
      <c r="H9060" s="72"/>
    </row>
    <row r="9061" spans="1:8" x14ac:dyDescent="0.25">
      <c r="A9061" s="73"/>
      <c r="B9061" s="72"/>
      <c r="C9061" s="72"/>
      <c r="D9061" s="72"/>
      <c r="E9061" s="72"/>
      <c r="F9061" s="72"/>
      <c r="G9061" s="72"/>
      <c r="H9061" s="72"/>
    </row>
    <row r="9062" spans="1:8" x14ac:dyDescent="0.25">
      <c r="A9062" s="73"/>
      <c r="B9062" s="72"/>
      <c r="C9062" s="72"/>
      <c r="D9062" s="72"/>
      <c r="E9062" s="72"/>
      <c r="F9062" s="72"/>
      <c r="G9062" s="72"/>
      <c r="H9062" s="72"/>
    </row>
    <row r="9063" spans="1:8" x14ac:dyDescent="0.25">
      <c r="A9063" s="73"/>
      <c r="B9063" s="72"/>
      <c r="C9063" s="72"/>
      <c r="D9063" s="72"/>
      <c r="E9063" s="72"/>
      <c r="F9063" s="72"/>
      <c r="G9063" s="72"/>
      <c r="H9063" s="72"/>
    </row>
    <row r="9064" spans="1:8" x14ac:dyDescent="0.25">
      <c r="A9064" s="73"/>
      <c r="B9064" s="72"/>
      <c r="C9064" s="72"/>
      <c r="D9064" s="72"/>
      <c r="E9064" s="72"/>
      <c r="F9064" s="72"/>
      <c r="G9064" s="72"/>
      <c r="H9064" s="72"/>
    </row>
    <row r="9065" spans="1:8" x14ac:dyDescent="0.25">
      <c r="A9065" s="73"/>
      <c r="B9065" s="72"/>
      <c r="C9065" s="72"/>
      <c r="D9065" s="72"/>
      <c r="E9065" s="72"/>
      <c r="F9065" s="72"/>
      <c r="G9065" s="72"/>
      <c r="H9065" s="72"/>
    </row>
    <row r="9066" spans="1:8" x14ac:dyDescent="0.25">
      <c r="A9066" s="73"/>
      <c r="B9066" s="72"/>
      <c r="C9066" s="72"/>
      <c r="D9066" s="72"/>
      <c r="E9066" s="72"/>
      <c r="F9066" s="72"/>
      <c r="G9066" s="72"/>
      <c r="H9066" s="72"/>
    </row>
    <row r="9067" spans="1:8" x14ac:dyDescent="0.25">
      <c r="A9067" s="73"/>
      <c r="B9067" s="72"/>
      <c r="C9067" s="72"/>
      <c r="D9067" s="72"/>
      <c r="E9067" s="72"/>
      <c r="F9067" s="72"/>
      <c r="G9067" s="72"/>
      <c r="H9067" s="72"/>
    </row>
    <row r="9068" spans="1:8" x14ac:dyDescent="0.25">
      <c r="A9068" s="73"/>
      <c r="B9068" s="72"/>
      <c r="C9068" s="72"/>
      <c r="D9068" s="72"/>
      <c r="E9068" s="72"/>
      <c r="F9068" s="72"/>
      <c r="G9068" s="72"/>
      <c r="H9068" s="72"/>
    </row>
    <row r="9069" spans="1:8" x14ac:dyDescent="0.25">
      <c r="A9069" s="73"/>
      <c r="B9069" s="72"/>
      <c r="C9069" s="72"/>
      <c r="D9069" s="72"/>
      <c r="E9069" s="72"/>
      <c r="F9069" s="72"/>
      <c r="G9069" s="72"/>
      <c r="H9069" s="72"/>
    </row>
    <row r="9070" spans="1:8" x14ac:dyDescent="0.25">
      <c r="A9070" s="73"/>
      <c r="B9070" s="72"/>
      <c r="C9070" s="72"/>
      <c r="D9070" s="72"/>
      <c r="E9070" s="72"/>
      <c r="F9070" s="72"/>
      <c r="G9070" s="72"/>
      <c r="H9070" s="72"/>
    </row>
    <row r="9071" spans="1:8" x14ac:dyDescent="0.25">
      <c r="A9071" s="73"/>
      <c r="B9071" s="72"/>
      <c r="C9071" s="72"/>
      <c r="D9071" s="72"/>
      <c r="E9071" s="72"/>
      <c r="F9071" s="72"/>
      <c r="G9071" s="72"/>
      <c r="H9071" s="72"/>
    </row>
    <row r="9072" spans="1:8" x14ac:dyDescent="0.25">
      <c r="A9072" s="73"/>
      <c r="B9072" s="72"/>
      <c r="C9072" s="72"/>
      <c r="D9072" s="72"/>
      <c r="E9072" s="72"/>
      <c r="F9072" s="72"/>
      <c r="G9072" s="72"/>
      <c r="H9072" s="72"/>
    </row>
    <row r="9073" spans="1:8" x14ac:dyDescent="0.25">
      <c r="A9073" s="73"/>
      <c r="B9073" s="72"/>
      <c r="C9073" s="72"/>
      <c r="D9073" s="72"/>
      <c r="E9073" s="72"/>
      <c r="F9073" s="72"/>
      <c r="G9073" s="72"/>
      <c r="H9073" s="72"/>
    </row>
    <row r="9074" spans="1:8" x14ac:dyDescent="0.25">
      <c r="A9074" s="73"/>
      <c r="B9074" s="72"/>
      <c r="C9074" s="72"/>
      <c r="D9074" s="72"/>
      <c r="E9074" s="72"/>
      <c r="F9074" s="72"/>
      <c r="G9074" s="72"/>
      <c r="H9074" s="72"/>
    </row>
    <row r="9075" spans="1:8" x14ac:dyDescent="0.25">
      <c r="A9075" s="73"/>
      <c r="B9075" s="72"/>
      <c r="C9075" s="72"/>
      <c r="D9075" s="72"/>
      <c r="E9075" s="72"/>
      <c r="F9075" s="72"/>
      <c r="G9075" s="72"/>
      <c r="H9075" s="72"/>
    </row>
    <row r="9076" spans="1:8" x14ac:dyDescent="0.25">
      <c r="A9076" s="73"/>
      <c r="B9076" s="72"/>
      <c r="C9076" s="72"/>
      <c r="D9076" s="72"/>
      <c r="E9076" s="72"/>
      <c r="F9076" s="72"/>
      <c r="G9076" s="72"/>
      <c r="H9076" s="72"/>
    </row>
    <row r="9077" spans="1:8" x14ac:dyDescent="0.25">
      <c r="A9077" s="73"/>
      <c r="B9077" s="72"/>
      <c r="C9077" s="72"/>
      <c r="D9077" s="72"/>
      <c r="E9077" s="72"/>
      <c r="F9077" s="72"/>
      <c r="G9077" s="72"/>
      <c r="H9077" s="72"/>
    </row>
    <row r="9078" spans="1:8" x14ac:dyDescent="0.25">
      <c r="A9078" s="73"/>
      <c r="B9078" s="72"/>
      <c r="C9078" s="72"/>
      <c r="D9078" s="72"/>
      <c r="E9078" s="72"/>
      <c r="F9078" s="72"/>
      <c r="G9078" s="72"/>
      <c r="H9078" s="72"/>
    </row>
    <row r="9079" spans="1:8" x14ac:dyDescent="0.25">
      <c r="A9079" s="73"/>
      <c r="B9079" s="72"/>
      <c r="C9079" s="72"/>
      <c r="D9079" s="72"/>
      <c r="E9079" s="72"/>
      <c r="F9079" s="72"/>
      <c r="G9079" s="72"/>
      <c r="H9079" s="72"/>
    </row>
    <row r="9080" spans="1:8" x14ac:dyDescent="0.25">
      <c r="A9080" s="73"/>
      <c r="B9080" s="72"/>
      <c r="C9080" s="72"/>
      <c r="D9080" s="72"/>
      <c r="E9080" s="72"/>
      <c r="F9080" s="72"/>
      <c r="G9080" s="72"/>
      <c r="H9080" s="72"/>
    </row>
    <row r="9081" spans="1:8" x14ac:dyDescent="0.25">
      <c r="A9081" s="73"/>
      <c r="B9081" s="72"/>
      <c r="C9081" s="72"/>
      <c r="D9081" s="72"/>
      <c r="E9081" s="72"/>
      <c r="F9081" s="72"/>
      <c r="G9081" s="72"/>
      <c r="H9081" s="72"/>
    </row>
    <row r="9082" spans="1:8" x14ac:dyDescent="0.25">
      <c r="A9082" s="73"/>
      <c r="B9082" s="72"/>
      <c r="C9082" s="72"/>
      <c r="D9082" s="72"/>
      <c r="E9082" s="72"/>
      <c r="F9082" s="72"/>
      <c r="G9082" s="72"/>
      <c r="H9082" s="72"/>
    </row>
    <row r="9083" spans="1:8" x14ac:dyDescent="0.25">
      <c r="A9083" s="73"/>
      <c r="B9083" s="72"/>
      <c r="C9083" s="72"/>
      <c r="D9083" s="72"/>
      <c r="E9083" s="72"/>
      <c r="F9083" s="72"/>
      <c r="G9083" s="72"/>
      <c r="H9083" s="72"/>
    </row>
    <row r="9084" spans="1:8" x14ac:dyDescent="0.25">
      <c r="A9084" s="73"/>
      <c r="B9084" s="72"/>
      <c r="C9084" s="72"/>
      <c r="D9084" s="72"/>
      <c r="E9084" s="72"/>
      <c r="F9084" s="72"/>
      <c r="G9084" s="72"/>
      <c r="H9084" s="72"/>
    </row>
    <row r="9085" spans="1:8" x14ac:dyDescent="0.25">
      <c r="A9085" s="73"/>
      <c r="B9085" s="72"/>
      <c r="C9085" s="72"/>
      <c r="D9085" s="72"/>
      <c r="E9085" s="72"/>
      <c r="F9085" s="72"/>
      <c r="G9085" s="72"/>
      <c r="H9085" s="72"/>
    </row>
    <row r="9086" spans="1:8" x14ac:dyDescent="0.25">
      <c r="A9086" s="73"/>
      <c r="B9086" s="72"/>
      <c r="C9086" s="72"/>
      <c r="D9086" s="72"/>
      <c r="E9086" s="72"/>
      <c r="F9086" s="72"/>
      <c r="G9086" s="72"/>
      <c r="H9086" s="72"/>
    </row>
    <row r="9087" spans="1:8" x14ac:dyDescent="0.25">
      <c r="A9087" s="73"/>
      <c r="B9087" s="72"/>
      <c r="C9087" s="72"/>
      <c r="D9087" s="72"/>
      <c r="E9087" s="72"/>
      <c r="F9087" s="72"/>
      <c r="G9087" s="72"/>
      <c r="H9087" s="72"/>
    </row>
    <row r="9088" spans="1:8" x14ac:dyDescent="0.25">
      <c r="A9088" s="73"/>
      <c r="B9088" s="72"/>
      <c r="C9088" s="72"/>
      <c r="D9088" s="72"/>
      <c r="E9088" s="72"/>
      <c r="F9088" s="72"/>
      <c r="G9088" s="72"/>
      <c r="H9088" s="72"/>
    </row>
    <row r="9089" spans="1:8" x14ac:dyDescent="0.25">
      <c r="A9089" s="73"/>
      <c r="B9089" s="72"/>
      <c r="C9089" s="72"/>
      <c r="D9089" s="72"/>
      <c r="E9089" s="72"/>
      <c r="F9089" s="72"/>
      <c r="G9089" s="72"/>
      <c r="H9089" s="72"/>
    </row>
    <row r="9090" spans="1:8" x14ac:dyDescent="0.25">
      <c r="A9090" s="73"/>
      <c r="B9090" s="72"/>
      <c r="C9090" s="72"/>
      <c r="D9090" s="72"/>
      <c r="E9090" s="72"/>
      <c r="F9090" s="72"/>
      <c r="G9090" s="72"/>
      <c r="H9090" s="72"/>
    </row>
    <row r="9091" spans="1:8" x14ac:dyDescent="0.25">
      <c r="A9091" s="73"/>
      <c r="B9091" s="72"/>
      <c r="C9091" s="72"/>
      <c r="D9091" s="72"/>
      <c r="E9091" s="72"/>
      <c r="F9091" s="72"/>
      <c r="G9091" s="72"/>
      <c r="H9091" s="72"/>
    </row>
    <row r="9092" spans="1:8" x14ac:dyDescent="0.25">
      <c r="A9092" s="73"/>
      <c r="B9092" s="72"/>
      <c r="C9092" s="72"/>
      <c r="D9092" s="72"/>
      <c r="E9092" s="72"/>
      <c r="F9092" s="72"/>
      <c r="G9092" s="72"/>
      <c r="H9092" s="72"/>
    </row>
    <row r="9093" spans="1:8" x14ac:dyDescent="0.25">
      <c r="A9093" s="73"/>
      <c r="B9093" s="72"/>
      <c r="C9093" s="72"/>
      <c r="D9093" s="72"/>
      <c r="E9093" s="72"/>
      <c r="F9093" s="72"/>
      <c r="G9093" s="72"/>
      <c r="H9093" s="72"/>
    </row>
    <row r="9094" spans="1:8" x14ac:dyDescent="0.25">
      <c r="A9094" s="73"/>
      <c r="B9094" s="72"/>
      <c r="C9094" s="72"/>
      <c r="D9094" s="72"/>
      <c r="E9094" s="72"/>
      <c r="F9094" s="72"/>
      <c r="G9094" s="72"/>
      <c r="H9094" s="72"/>
    </row>
    <row r="9095" spans="1:8" x14ac:dyDescent="0.25">
      <c r="A9095" s="73"/>
      <c r="B9095" s="72"/>
      <c r="C9095" s="72"/>
      <c r="D9095" s="72"/>
      <c r="E9095" s="72"/>
      <c r="F9095" s="72"/>
      <c r="G9095" s="72"/>
      <c r="H9095" s="72"/>
    </row>
    <row r="9096" spans="1:8" x14ac:dyDescent="0.25">
      <c r="A9096" s="73"/>
      <c r="B9096" s="72"/>
      <c r="C9096" s="72"/>
      <c r="D9096" s="72"/>
      <c r="E9096" s="72"/>
      <c r="F9096" s="72"/>
      <c r="G9096" s="72"/>
      <c r="H9096" s="72"/>
    </row>
    <row r="9097" spans="1:8" x14ac:dyDescent="0.25">
      <c r="A9097" s="73"/>
      <c r="B9097" s="72"/>
      <c r="C9097" s="72"/>
      <c r="D9097" s="72"/>
      <c r="E9097" s="72"/>
      <c r="F9097" s="72"/>
      <c r="G9097" s="72"/>
      <c r="H9097" s="72"/>
    </row>
    <row r="9098" spans="1:8" x14ac:dyDescent="0.25">
      <c r="A9098" s="73"/>
      <c r="B9098" s="72"/>
      <c r="C9098" s="72"/>
      <c r="D9098" s="72"/>
      <c r="E9098" s="72"/>
      <c r="F9098" s="72"/>
      <c r="G9098" s="72"/>
      <c r="H9098" s="72"/>
    </row>
    <row r="9099" spans="1:8" x14ac:dyDescent="0.25">
      <c r="A9099" s="73"/>
      <c r="B9099" s="72"/>
      <c r="C9099" s="72"/>
      <c r="D9099" s="72"/>
      <c r="E9099" s="72"/>
      <c r="F9099" s="72"/>
      <c r="G9099" s="72"/>
      <c r="H9099" s="72"/>
    </row>
    <row r="9100" spans="1:8" x14ac:dyDescent="0.25">
      <c r="A9100" s="73"/>
      <c r="B9100" s="72"/>
      <c r="C9100" s="72"/>
      <c r="D9100" s="72"/>
      <c r="E9100" s="72"/>
      <c r="F9100" s="72"/>
      <c r="G9100" s="72"/>
      <c r="H9100" s="72"/>
    </row>
    <row r="9101" spans="1:8" x14ac:dyDescent="0.25">
      <c r="A9101" s="73"/>
      <c r="B9101" s="72"/>
      <c r="C9101" s="72"/>
      <c r="D9101" s="72"/>
      <c r="E9101" s="72"/>
      <c r="F9101" s="72"/>
      <c r="G9101" s="72"/>
      <c r="H9101" s="72"/>
    </row>
    <row r="9102" spans="1:8" x14ac:dyDescent="0.25">
      <c r="A9102" s="73"/>
      <c r="B9102" s="72"/>
      <c r="C9102" s="72"/>
      <c r="D9102" s="72"/>
      <c r="E9102" s="72"/>
      <c r="F9102" s="72"/>
      <c r="G9102" s="72"/>
      <c r="H9102" s="72"/>
    </row>
    <row r="9103" spans="1:8" x14ac:dyDescent="0.25">
      <c r="A9103" s="73"/>
      <c r="B9103" s="72"/>
      <c r="C9103" s="72"/>
      <c r="D9103" s="72"/>
      <c r="E9103" s="72"/>
      <c r="F9103" s="72"/>
      <c r="G9103" s="72"/>
      <c r="H9103" s="72"/>
    </row>
    <row r="9104" spans="1:8" x14ac:dyDescent="0.25">
      <c r="A9104" s="73"/>
      <c r="B9104" s="72"/>
      <c r="C9104" s="72"/>
      <c r="D9104" s="72"/>
      <c r="E9104" s="72"/>
      <c r="F9104" s="72"/>
      <c r="G9104" s="72"/>
      <c r="H9104" s="72"/>
    </row>
    <row r="9105" spans="1:8" x14ac:dyDescent="0.25">
      <c r="A9105" s="73"/>
      <c r="B9105" s="72"/>
      <c r="C9105" s="72"/>
      <c r="D9105" s="72"/>
      <c r="E9105" s="72"/>
      <c r="F9105" s="72"/>
      <c r="G9105" s="72"/>
      <c r="H9105" s="72"/>
    </row>
    <row r="9106" spans="1:8" x14ac:dyDescent="0.25">
      <c r="A9106" s="73"/>
      <c r="B9106" s="72"/>
      <c r="C9106" s="72"/>
      <c r="D9106" s="72"/>
      <c r="E9106" s="72"/>
      <c r="F9106" s="72"/>
      <c r="G9106" s="72"/>
      <c r="H9106" s="72"/>
    </row>
    <row r="9107" spans="1:8" x14ac:dyDescent="0.25">
      <c r="A9107" s="73"/>
      <c r="B9107" s="72"/>
      <c r="C9107" s="72"/>
      <c r="D9107" s="72"/>
      <c r="E9107" s="72"/>
      <c r="F9107" s="72"/>
      <c r="G9107" s="72"/>
      <c r="H9107" s="72"/>
    </row>
    <row r="9108" spans="1:8" x14ac:dyDescent="0.25">
      <c r="A9108" s="73"/>
      <c r="B9108" s="72"/>
      <c r="C9108" s="72"/>
      <c r="D9108" s="72"/>
      <c r="E9108" s="72"/>
      <c r="F9108" s="72"/>
      <c r="G9108" s="72"/>
      <c r="H9108" s="72"/>
    </row>
    <row r="9109" spans="1:8" x14ac:dyDescent="0.25">
      <c r="A9109" s="73"/>
      <c r="B9109" s="72"/>
      <c r="C9109" s="72"/>
      <c r="D9109" s="72"/>
      <c r="E9109" s="72"/>
      <c r="F9109" s="72"/>
      <c r="G9109" s="72"/>
      <c r="H9109" s="72"/>
    </row>
    <row r="9110" spans="1:8" x14ac:dyDescent="0.25">
      <c r="A9110" s="73"/>
      <c r="B9110" s="72"/>
      <c r="C9110" s="72"/>
      <c r="D9110" s="72"/>
      <c r="E9110" s="72"/>
      <c r="F9110" s="72"/>
      <c r="G9110" s="72"/>
      <c r="H9110" s="72"/>
    </row>
    <row r="9111" spans="1:8" x14ac:dyDescent="0.25">
      <c r="A9111" s="73"/>
      <c r="B9111" s="72"/>
      <c r="C9111" s="72"/>
      <c r="D9111" s="72"/>
      <c r="E9111" s="72"/>
      <c r="F9111" s="72"/>
      <c r="G9111" s="72"/>
      <c r="H9111" s="72"/>
    </row>
    <row r="9112" spans="1:8" x14ac:dyDescent="0.25">
      <c r="A9112" s="73"/>
      <c r="B9112" s="72"/>
      <c r="C9112" s="72"/>
      <c r="D9112" s="72"/>
      <c r="E9112" s="72"/>
      <c r="F9112" s="72"/>
      <c r="G9112" s="72"/>
      <c r="H9112" s="72"/>
    </row>
    <row r="9113" spans="1:8" x14ac:dyDescent="0.25">
      <c r="A9113" s="73"/>
      <c r="B9113" s="72"/>
      <c r="C9113" s="72"/>
      <c r="D9113" s="72"/>
      <c r="E9113" s="72"/>
      <c r="F9113" s="72"/>
      <c r="G9113" s="72"/>
      <c r="H9113" s="72"/>
    </row>
    <row r="9114" spans="1:8" x14ac:dyDescent="0.25">
      <c r="A9114" s="73"/>
      <c r="B9114" s="72"/>
      <c r="C9114" s="72"/>
      <c r="D9114" s="72"/>
      <c r="E9114" s="72"/>
      <c r="F9114" s="72"/>
      <c r="G9114" s="72"/>
      <c r="H9114" s="72"/>
    </row>
    <row r="9115" spans="1:8" x14ac:dyDescent="0.25">
      <c r="A9115" s="73"/>
      <c r="B9115" s="72"/>
      <c r="C9115" s="72"/>
      <c r="D9115" s="72"/>
      <c r="E9115" s="72"/>
      <c r="F9115" s="72"/>
      <c r="G9115" s="72"/>
      <c r="H9115" s="72"/>
    </row>
    <row r="9116" spans="1:8" x14ac:dyDescent="0.25">
      <c r="A9116" s="73"/>
      <c r="B9116" s="72"/>
      <c r="C9116" s="72"/>
      <c r="D9116" s="72"/>
      <c r="E9116" s="72"/>
      <c r="F9116" s="72"/>
      <c r="G9116" s="72"/>
      <c r="H9116" s="72"/>
    </row>
    <row r="9117" spans="1:8" x14ac:dyDescent="0.25">
      <c r="A9117" s="73"/>
      <c r="B9117" s="72"/>
      <c r="C9117" s="72"/>
      <c r="D9117" s="72"/>
      <c r="E9117" s="72"/>
      <c r="F9117" s="72"/>
      <c r="G9117" s="72"/>
      <c r="H9117" s="72"/>
    </row>
    <row r="9118" spans="1:8" x14ac:dyDescent="0.25">
      <c r="A9118" s="73"/>
      <c r="B9118" s="72"/>
      <c r="C9118" s="72"/>
      <c r="D9118" s="72"/>
      <c r="E9118" s="72"/>
      <c r="F9118" s="72"/>
      <c r="G9118" s="72"/>
      <c r="H9118" s="72"/>
    </row>
    <row r="9119" spans="1:8" x14ac:dyDescent="0.25">
      <c r="A9119" s="73"/>
      <c r="B9119" s="72"/>
      <c r="C9119" s="72"/>
      <c r="D9119" s="72"/>
      <c r="E9119" s="72"/>
      <c r="F9119" s="72"/>
      <c r="G9119" s="72"/>
      <c r="H9119" s="72"/>
    </row>
    <row r="9120" spans="1:8" x14ac:dyDescent="0.25">
      <c r="A9120" s="73"/>
      <c r="B9120" s="72"/>
      <c r="C9120" s="72"/>
      <c r="D9120" s="72"/>
      <c r="E9120" s="72"/>
      <c r="F9120" s="72"/>
      <c r="G9120" s="72"/>
      <c r="H9120" s="72"/>
    </row>
    <row r="9121" spans="1:8" x14ac:dyDescent="0.25">
      <c r="A9121" s="73"/>
      <c r="B9121" s="72"/>
      <c r="C9121" s="72"/>
      <c r="D9121" s="72"/>
      <c r="E9121" s="72"/>
      <c r="F9121" s="72"/>
      <c r="G9121" s="72"/>
      <c r="H9121" s="72"/>
    </row>
    <row r="9122" spans="1:8" x14ac:dyDescent="0.25">
      <c r="A9122" s="73"/>
      <c r="B9122" s="72"/>
      <c r="C9122" s="72"/>
      <c r="D9122" s="72"/>
      <c r="E9122" s="72"/>
      <c r="F9122" s="72"/>
      <c r="G9122" s="72"/>
      <c r="H9122" s="72"/>
    </row>
    <row r="9123" spans="1:8" x14ac:dyDescent="0.25">
      <c r="A9123" s="73"/>
      <c r="B9123" s="72"/>
      <c r="C9123" s="72"/>
      <c r="D9123" s="72"/>
      <c r="E9123" s="72"/>
      <c r="F9123" s="72"/>
      <c r="G9123" s="72"/>
      <c r="H9123" s="72"/>
    </row>
    <row r="9124" spans="1:8" x14ac:dyDescent="0.25">
      <c r="A9124" s="73"/>
      <c r="B9124" s="72"/>
      <c r="C9124" s="72"/>
      <c r="D9124" s="72"/>
      <c r="E9124" s="72"/>
      <c r="F9124" s="72"/>
      <c r="G9124" s="72"/>
      <c r="H9124" s="72"/>
    </row>
    <row r="9125" spans="1:8" x14ac:dyDescent="0.25">
      <c r="A9125" s="73"/>
      <c r="B9125" s="72"/>
      <c r="C9125" s="72"/>
      <c r="D9125" s="72"/>
      <c r="E9125" s="72"/>
      <c r="F9125" s="72"/>
      <c r="G9125" s="72"/>
      <c r="H9125" s="72"/>
    </row>
    <row r="9126" spans="1:8" x14ac:dyDescent="0.25">
      <c r="A9126" s="73"/>
      <c r="B9126" s="72"/>
      <c r="C9126" s="72"/>
      <c r="D9126" s="72"/>
      <c r="E9126" s="72"/>
      <c r="F9126" s="72"/>
      <c r="G9126" s="72"/>
      <c r="H9126" s="72"/>
    </row>
    <row r="9127" spans="1:8" x14ac:dyDescent="0.25">
      <c r="A9127" s="73"/>
      <c r="B9127" s="72"/>
      <c r="C9127" s="72"/>
      <c r="D9127" s="72"/>
      <c r="E9127" s="72"/>
      <c r="F9127" s="72"/>
      <c r="G9127" s="72"/>
      <c r="H9127" s="72"/>
    </row>
    <row r="9128" spans="1:8" x14ac:dyDescent="0.25">
      <c r="A9128" s="73"/>
      <c r="B9128" s="72"/>
      <c r="C9128" s="72"/>
      <c r="D9128" s="72"/>
      <c r="E9128" s="72"/>
      <c r="F9128" s="72"/>
      <c r="G9128" s="72"/>
      <c r="H9128" s="72"/>
    </row>
    <row r="9129" spans="1:8" x14ac:dyDescent="0.25">
      <c r="A9129" s="73"/>
      <c r="B9129" s="72"/>
      <c r="C9129" s="72"/>
      <c r="D9129" s="72"/>
      <c r="E9129" s="72"/>
      <c r="F9129" s="72"/>
      <c r="G9129" s="72"/>
      <c r="H9129" s="72"/>
    </row>
    <row r="9130" spans="1:8" x14ac:dyDescent="0.25">
      <c r="A9130" s="73"/>
      <c r="B9130" s="72"/>
      <c r="C9130" s="72"/>
      <c r="D9130" s="72"/>
      <c r="E9130" s="72"/>
      <c r="F9130" s="72"/>
      <c r="G9130" s="72"/>
      <c r="H9130" s="72"/>
    </row>
    <row r="9131" spans="1:8" x14ac:dyDescent="0.25">
      <c r="A9131" s="73"/>
      <c r="B9131" s="72"/>
      <c r="C9131" s="72"/>
      <c r="D9131" s="72"/>
      <c r="E9131" s="72"/>
      <c r="F9131" s="72"/>
      <c r="G9131" s="72"/>
      <c r="H9131" s="72"/>
    </row>
    <row r="9132" spans="1:8" x14ac:dyDescent="0.25">
      <c r="A9132" s="73"/>
      <c r="B9132" s="72"/>
      <c r="C9132" s="72"/>
      <c r="D9132" s="72"/>
      <c r="E9132" s="72"/>
      <c r="F9132" s="72"/>
      <c r="G9132" s="72"/>
      <c r="H9132" s="72"/>
    </row>
    <row r="9133" spans="1:8" x14ac:dyDescent="0.25">
      <c r="A9133" s="73"/>
      <c r="B9133" s="72"/>
      <c r="C9133" s="72"/>
      <c r="D9133" s="72"/>
      <c r="E9133" s="72"/>
      <c r="F9133" s="72"/>
      <c r="G9133" s="72"/>
      <c r="H9133" s="72"/>
    </row>
    <row r="9134" spans="1:8" x14ac:dyDescent="0.25">
      <c r="A9134" s="73"/>
      <c r="B9134" s="72"/>
      <c r="C9134" s="72"/>
      <c r="D9134" s="72"/>
      <c r="E9134" s="72"/>
      <c r="F9134" s="72"/>
      <c r="G9134" s="72"/>
      <c r="H9134" s="72"/>
    </row>
    <row r="9135" spans="1:8" x14ac:dyDescent="0.25">
      <c r="A9135" s="73"/>
      <c r="B9135" s="72"/>
      <c r="C9135" s="72"/>
      <c r="D9135" s="72"/>
      <c r="E9135" s="72"/>
      <c r="F9135" s="72"/>
      <c r="G9135" s="72"/>
      <c r="H9135" s="72"/>
    </row>
    <row r="9136" spans="1:8" x14ac:dyDescent="0.25">
      <c r="A9136" s="73"/>
      <c r="B9136" s="72"/>
      <c r="C9136" s="72"/>
      <c r="D9136" s="72"/>
      <c r="E9136" s="72"/>
      <c r="F9136" s="72"/>
      <c r="G9136" s="72"/>
      <c r="H9136" s="72"/>
    </row>
    <row r="9137" spans="1:8" x14ac:dyDescent="0.25">
      <c r="A9137" s="73"/>
      <c r="B9137" s="72"/>
      <c r="C9137" s="72"/>
      <c r="D9137" s="72"/>
      <c r="E9137" s="72"/>
      <c r="F9137" s="72"/>
      <c r="G9137" s="72"/>
      <c r="H9137" s="72"/>
    </row>
    <row r="9138" spans="1:8" x14ac:dyDescent="0.25">
      <c r="A9138" s="73"/>
      <c r="B9138" s="72"/>
      <c r="C9138" s="72"/>
      <c r="D9138" s="72"/>
      <c r="E9138" s="72"/>
      <c r="F9138" s="72"/>
      <c r="G9138" s="72"/>
      <c r="H9138" s="72"/>
    </row>
    <row r="9139" spans="1:8" x14ac:dyDescent="0.25">
      <c r="A9139" s="73"/>
      <c r="B9139" s="72"/>
      <c r="C9139" s="72"/>
      <c r="D9139" s="72"/>
      <c r="E9139" s="72"/>
      <c r="F9139" s="72"/>
      <c r="G9139" s="72"/>
      <c r="H9139" s="72"/>
    </row>
    <row r="9140" spans="1:8" x14ac:dyDescent="0.25">
      <c r="A9140" s="73"/>
      <c r="B9140" s="72"/>
      <c r="C9140" s="72"/>
      <c r="D9140" s="72"/>
      <c r="E9140" s="72"/>
      <c r="F9140" s="72"/>
      <c r="G9140" s="72"/>
      <c r="H9140" s="72"/>
    </row>
    <row r="9141" spans="1:8" x14ac:dyDescent="0.25">
      <c r="A9141" s="73"/>
      <c r="B9141" s="72"/>
      <c r="C9141" s="72"/>
      <c r="D9141" s="72"/>
      <c r="E9141" s="72"/>
      <c r="F9141" s="72"/>
      <c r="G9141" s="72"/>
      <c r="H9141" s="72"/>
    </row>
    <row r="9142" spans="1:8" x14ac:dyDescent="0.25">
      <c r="A9142" s="73"/>
      <c r="B9142" s="72"/>
      <c r="C9142" s="72"/>
      <c r="D9142" s="72"/>
      <c r="E9142" s="72"/>
      <c r="F9142" s="72"/>
      <c r="G9142" s="72"/>
      <c r="H9142" s="72"/>
    </row>
    <row r="9143" spans="1:8" x14ac:dyDescent="0.25">
      <c r="A9143" s="73"/>
      <c r="B9143" s="72"/>
      <c r="C9143" s="72"/>
      <c r="D9143" s="72"/>
      <c r="E9143" s="72"/>
      <c r="F9143" s="72"/>
      <c r="G9143" s="72"/>
      <c r="H9143" s="72"/>
    </row>
    <row r="9144" spans="1:8" x14ac:dyDescent="0.25">
      <c r="A9144" s="73"/>
      <c r="B9144" s="72"/>
      <c r="C9144" s="72"/>
      <c r="D9144" s="72"/>
      <c r="E9144" s="72"/>
      <c r="F9144" s="72"/>
      <c r="G9144" s="72"/>
      <c r="H9144" s="72"/>
    </row>
    <row r="9145" spans="1:8" x14ac:dyDescent="0.25">
      <c r="A9145" s="73"/>
      <c r="B9145" s="72"/>
      <c r="C9145" s="72"/>
      <c r="D9145" s="72"/>
      <c r="E9145" s="72"/>
      <c r="F9145" s="72"/>
      <c r="G9145" s="72"/>
      <c r="H9145" s="72"/>
    </row>
    <row r="9146" spans="1:8" x14ac:dyDescent="0.25">
      <c r="A9146" s="73"/>
      <c r="B9146" s="72"/>
      <c r="C9146" s="72"/>
      <c r="D9146" s="72"/>
      <c r="E9146" s="72"/>
      <c r="F9146" s="72"/>
      <c r="G9146" s="72"/>
      <c r="H9146" s="72"/>
    </row>
    <row r="9147" spans="1:8" x14ac:dyDescent="0.25">
      <c r="A9147" s="73"/>
      <c r="B9147" s="72"/>
      <c r="C9147" s="72"/>
      <c r="D9147" s="72"/>
      <c r="E9147" s="72"/>
      <c r="F9147" s="72"/>
      <c r="G9147" s="72"/>
      <c r="H9147" s="72"/>
    </row>
    <row r="9148" spans="1:8" x14ac:dyDescent="0.25">
      <c r="A9148" s="73"/>
      <c r="B9148" s="72"/>
      <c r="C9148" s="72"/>
      <c r="D9148" s="72"/>
      <c r="E9148" s="72"/>
      <c r="F9148" s="72"/>
      <c r="G9148" s="72"/>
      <c r="H9148" s="72"/>
    </row>
    <row r="9149" spans="1:8" x14ac:dyDescent="0.25">
      <c r="A9149" s="73"/>
      <c r="B9149" s="72"/>
      <c r="C9149" s="72"/>
      <c r="D9149" s="72"/>
      <c r="E9149" s="72"/>
      <c r="F9149" s="72"/>
      <c r="G9149" s="72"/>
      <c r="H9149" s="72"/>
    </row>
    <row r="9150" spans="1:8" x14ac:dyDescent="0.25">
      <c r="A9150" s="73"/>
      <c r="B9150" s="72"/>
      <c r="C9150" s="72"/>
      <c r="D9150" s="72"/>
      <c r="E9150" s="72"/>
      <c r="F9150" s="72"/>
      <c r="G9150" s="72"/>
      <c r="H9150" s="72"/>
    </row>
    <row r="9151" spans="1:8" x14ac:dyDescent="0.25">
      <c r="A9151" s="73"/>
      <c r="B9151" s="72"/>
      <c r="C9151" s="72"/>
      <c r="D9151" s="72"/>
      <c r="E9151" s="72"/>
      <c r="F9151" s="72"/>
      <c r="G9151" s="72"/>
      <c r="H9151" s="72"/>
    </row>
    <row r="9152" spans="1:8" x14ac:dyDescent="0.25">
      <c r="A9152" s="73"/>
      <c r="B9152" s="72"/>
      <c r="C9152" s="72"/>
      <c r="D9152" s="72"/>
      <c r="E9152" s="72"/>
      <c r="F9152" s="72"/>
      <c r="G9152" s="72"/>
      <c r="H9152" s="72"/>
    </row>
    <row r="9153" spans="1:8" x14ac:dyDescent="0.25">
      <c r="A9153" s="73"/>
      <c r="B9153" s="72"/>
      <c r="C9153" s="72"/>
      <c r="D9153" s="72"/>
      <c r="E9153" s="72"/>
      <c r="F9153" s="72"/>
      <c r="G9153" s="72"/>
      <c r="H9153" s="72"/>
    </row>
    <row r="9154" spans="1:8" x14ac:dyDescent="0.25">
      <c r="A9154" s="73"/>
      <c r="B9154" s="72"/>
      <c r="C9154" s="72"/>
      <c r="D9154" s="72"/>
      <c r="E9154" s="72"/>
      <c r="F9154" s="72"/>
      <c r="G9154" s="72"/>
      <c r="H9154" s="72"/>
    </row>
    <row r="9155" spans="1:8" x14ac:dyDescent="0.25">
      <c r="A9155" s="73"/>
      <c r="B9155" s="72"/>
      <c r="C9155" s="72"/>
      <c r="D9155" s="72"/>
      <c r="E9155" s="72"/>
      <c r="F9155" s="72"/>
      <c r="G9155" s="72"/>
      <c r="H9155" s="72"/>
    </row>
    <row r="9156" spans="1:8" x14ac:dyDescent="0.25">
      <c r="A9156" s="73"/>
      <c r="B9156" s="72"/>
      <c r="C9156" s="72"/>
      <c r="D9156" s="72"/>
      <c r="E9156" s="72"/>
      <c r="F9156" s="72"/>
      <c r="G9156" s="72"/>
      <c r="H9156" s="72"/>
    </row>
    <row r="9157" spans="1:8" x14ac:dyDescent="0.25">
      <c r="A9157" s="73"/>
      <c r="B9157" s="72"/>
      <c r="C9157" s="72"/>
      <c r="D9157" s="72"/>
      <c r="E9157" s="72"/>
      <c r="F9157" s="72"/>
      <c r="G9157" s="72"/>
      <c r="H9157" s="72"/>
    </row>
    <row r="9158" spans="1:8" x14ac:dyDescent="0.25">
      <c r="A9158" s="73"/>
      <c r="B9158" s="72"/>
      <c r="C9158" s="72"/>
      <c r="D9158" s="72"/>
      <c r="E9158" s="72"/>
      <c r="F9158" s="72"/>
      <c r="G9158" s="72"/>
      <c r="H9158" s="72"/>
    </row>
    <row r="9159" spans="1:8" x14ac:dyDescent="0.25">
      <c r="A9159" s="73"/>
      <c r="B9159" s="72"/>
      <c r="C9159" s="72"/>
      <c r="D9159" s="72"/>
      <c r="E9159" s="72"/>
      <c r="F9159" s="72"/>
      <c r="G9159" s="72"/>
      <c r="H9159" s="72"/>
    </row>
    <row r="9160" spans="1:8" x14ac:dyDescent="0.25">
      <c r="A9160" s="73"/>
      <c r="B9160" s="72"/>
      <c r="C9160" s="72"/>
      <c r="D9160" s="72"/>
      <c r="E9160" s="72"/>
      <c r="F9160" s="72"/>
      <c r="G9160" s="72"/>
      <c r="H9160" s="72"/>
    </row>
    <row r="9161" spans="1:8" x14ac:dyDescent="0.25">
      <c r="A9161" s="73"/>
      <c r="B9161" s="72"/>
      <c r="C9161" s="72"/>
      <c r="D9161" s="72"/>
      <c r="E9161" s="72"/>
      <c r="F9161" s="72"/>
      <c r="G9161" s="72"/>
      <c r="H9161" s="72"/>
    </row>
    <row r="9162" spans="1:8" x14ac:dyDescent="0.25">
      <c r="A9162" s="73"/>
      <c r="B9162" s="72"/>
      <c r="C9162" s="72"/>
      <c r="D9162" s="72"/>
      <c r="E9162" s="72"/>
      <c r="F9162" s="72"/>
      <c r="G9162" s="72"/>
      <c r="H9162" s="72"/>
    </row>
    <row r="9163" spans="1:8" x14ac:dyDescent="0.25">
      <c r="A9163" s="73"/>
      <c r="B9163" s="72"/>
      <c r="C9163" s="72"/>
      <c r="D9163" s="72"/>
      <c r="E9163" s="72"/>
      <c r="F9163" s="72"/>
      <c r="G9163" s="72"/>
      <c r="H9163" s="72"/>
    </row>
    <row r="9164" spans="1:8" x14ac:dyDescent="0.25">
      <c r="A9164" s="73"/>
      <c r="B9164" s="72"/>
      <c r="C9164" s="72"/>
      <c r="D9164" s="72"/>
      <c r="E9164" s="72"/>
      <c r="F9164" s="72"/>
      <c r="G9164" s="72"/>
      <c r="H9164" s="72"/>
    </row>
    <row r="9165" spans="1:8" x14ac:dyDescent="0.25">
      <c r="A9165" s="73"/>
      <c r="B9165" s="72"/>
      <c r="C9165" s="72"/>
      <c r="D9165" s="72"/>
      <c r="E9165" s="72"/>
      <c r="F9165" s="72"/>
      <c r="G9165" s="72"/>
      <c r="H9165" s="72"/>
    </row>
    <row r="9166" spans="1:8" x14ac:dyDescent="0.25">
      <c r="A9166" s="73"/>
      <c r="B9166" s="72"/>
      <c r="C9166" s="72"/>
      <c r="D9166" s="72"/>
      <c r="E9166" s="72"/>
      <c r="F9166" s="72"/>
      <c r="G9166" s="72"/>
      <c r="H9166" s="72"/>
    </row>
    <row r="9167" spans="1:8" x14ac:dyDescent="0.25">
      <c r="A9167" s="73"/>
      <c r="B9167" s="72"/>
      <c r="C9167" s="72"/>
      <c r="D9167" s="72"/>
      <c r="E9167" s="72"/>
      <c r="F9167" s="72"/>
      <c r="G9167" s="72"/>
      <c r="H9167" s="72"/>
    </row>
    <row r="9168" spans="1:8" x14ac:dyDescent="0.25">
      <c r="A9168" s="73"/>
      <c r="B9168" s="72"/>
      <c r="C9168" s="72"/>
      <c r="D9168" s="72"/>
      <c r="E9168" s="72"/>
      <c r="F9168" s="72"/>
      <c r="G9168" s="72"/>
      <c r="H9168" s="72"/>
    </row>
    <row r="9169" spans="1:8" x14ac:dyDescent="0.25">
      <c r="A9169" s="73"/>
      <c r="B9169" s="72"/>
      <c r="C9169" s="72"/>
      <c r="D9169" s="72"/>
      <c r="E9169" s="72"/>
      <c r="F9169" s="72"/>
      <c r="G9169" s="72"/>
      <c r="H9169" s="72"/>
    </row>
    <row r="9170" spans="1:8" x14ac:dyDescent="0.25">
      <c r="A9170" s="73"/>
      <c r="B9170" s="72"/>
      <c r="C9170" s="72"/>
      <c r="D9170" s="72"/>
      <c r="E9170" s="72"/>
      <c r="F9170" s="72"/>
      <c r="G9170" s="72"/>
      <c r="H9170" s="72"/>
    </row>
    <row r="9171" spans="1:8" x14ac:dyDescent="0.25">
      <c r="A9171" s="73"/>
      <c r="B9171" s="72"/>
      <c r="C9171" s="72"/>
      <c r="D9171" s="72"/>
      <c r="E9171" s="72"/>
      <c r="F9171" s="72"/>
      <c r="G9171" s="72"/>
      <c r="H9171" s="72"/>
    </row>
    <row r="9172" spans="1:8" x14ac:dyDescent="0.25">
      <c r="A9172" s="73"/>
      <c r="B9172" s="72"/>
      <c r="C9172" s="72"/>
      <c r="D9172" s="72"/>
      <c r="E9172" s="72"/>
      <c r="F9172" s="72"/>
      <c r="G9172" s="72"/>
      <c r="H9172" s="72"/>
    </row>
    <row r="9173" spans="1:8" x14ac:dyDescent="0.25">
      <c r="A9173" s="73"/>
      <c r="B9173" s="72"/>
      <c r="C9173" s="72"/>
      <c r="D9173" s="72"/>
      <c r="E9173" s="72"/>
      <c r="F9173" s="72"/>
      <c r="G9173" s="72"/>
      <c r="H9173" s="72"/>
    </row>
    <row r="9174" spans="1:8" x14ac:dyDescent="0.25">
      <c r="A9174" s="73"/>
      <c r="B9174" s="72"/>
      <c r="C9174" s="72"/>
      <c r="D9174" s="72"/>
      <c r="E9174" s="72"/>
      <c r="F9174" s="72"/>
      <c r="G9174" s="72"/>
      <c r="H9174" s="72"/>
    </row>
    <row r="9175" spans="1:8" x14ac:dyDescent="0.25">
      <c r="A9175" s="73"/>
      <c r="B9175" s="72"/>
      <c r="C9175" s="72"/>
      <c r="D9175" s="72"/>
      <c r="E9175" s="72"/>
      <c r="F9175" s="72"/>
      <c r="G9175" s="72"/>
      <c r="H9175" s="72"/>
    </row>
    <row r="9176" spans="1:8" x14ac:dyDescent="0.25">
      <c r="A9176" s="73"/>
      <c r="B9176" s="72"/>
      <c r="C9176" s="72"/>
      <c r="D9176" s="72"/>
      <c r="E9176" s="72"/>
      <c r="F9176" s="72"/>
      <c r="G9176" s="72"/>
      <c r="H9176" s="72"/>
    </row>
    <row r="9177" spans="1:8" x14ac:dyDescent="0.25">
      <c r="A9177" s="73"/>
      <c r="B9177" s="72"/>
      <c r="C9177" s="72"/>
      <c r="D9177" s="72"/>
      <c r="E9177" s="72"/>
      <c r="F9177" s="72"/>
      <c r="G9177" s="72"/>
      <c r="H9177" s="72"/>
    </row>
    <row r="9178" spans="1:8" x14ac:dyDescent="0.25">
      <c r="A9178" s="73"/>
      <c r="B9178" s="72"/>
      <c r="C9178" s="72"/>
      <c r="D9178" s="72"/>
      <c r="E9178" s="72"/>
      <c r="F9178" s="72"/>
      <c r="G9178" s="72"/>
      <c r="H9178" s="72"/>
    </row>
    <row r="9179" spans="1:8" x14ac:dyDescent="0.25">
      <c r="A9179" s="73"/>
      <c r="B9179" s="72"/>
      <c r="C9179" s="72"/>
      <c r="D9179" s="72"/>
      <c r="E9179" s="72"/>
      <c r="F9179" s="72"/>
      <c r="G9179" s="72"/>
      <c r="H9179" s="72"/>
    </row>
    <row r="9180" spans="1:8" x14ac:dyDescent="0.25">
      <c r="A9180" s="73"/>
      <c r="B9180" s="72"/>
      <c r="C9180" s="72"/>
      <c r="D9180" s="72"/>
      <c r="E9180" s="72"/>
      <c r="F9180" s="72"/>
      <c r="G9180" s="72"/>
      <c r="H9180" s="72"/>
    </row>
    <row r="9181" spans="1:8" x14ac:dyDescent="0.25">
      <c r="A9181" s="73"/>
      <c r="B9181" s="72"/>
      <c r="C9181" s="72"/>
      <c r="D9181" s="72"/>
      <c r="E9181" s="72"/>
      <c r="F9181" s="72"/>
      <c r="G9181" s="72"/>
      <c r="H9181" s="72"/>
    </row>
    <row r="9182" spans="1:8" x14ac:dyDescent="0.25">
      <c r="A9182" s="73"/>
      <c r="B9182" s="72"/>
      <c r="C9182" s="72"/>
      <c r="D9182" s="72"/>
      <c r="E9182" s="72"/>
      <c r="F9182" s="72"/>
      <c r="G9182" s="72"/>
      <c r="H9182" s="72"/>
    </row>
    <row r="9183" spans="1:8" x14ac:dyDescent="0.25">
      <c r="A9183" s="73"/>
      <c r="B9183" s="72"/>
      <c r="C9183" s="72"/>
      <c r="D9183" s="72"/>
      <c r="E9183" s="72"/>
      <c r="F9183" s="72"/>
      <c r="G9183" s="72"/>
      <c r="H9183" s="72"/>
    </row>
    <row r="9184" spans="1:8" x14ac:dyDescent="0.25">
      <c r="A9184" s="73"/>
      <c r="B9184" s="72"/>
      <c r="C9184" s="72"/>
      <c r="D9184" s="72"/>
      <c r="E9184" s="72"/>
      <c r="F9184" s="72"/>
      <c r="G9184" s="72"/>
      <c r="H9184" s="72"/>
    </row>
    <row r="9185" spans="1:8" x14ac:dyDescent="0.25">
      <c r="A9185" s="73"/>
      <c r="B9185" s="72"/>
      <c r="C9185" s="72"/>
      <c r="D9185" s="72"/>
      <c r="E9185" s="72"/>
      <c r="F9185" s="72"/>
      <c r="G9185" s="72"/>
      <c r="H9185" s="72"/>
    </row>
    <row r="9186" spans="1:8" x14ac:dyDescent="0.25">
      <c r="A9186" s="73"/>
      <c r="B9186" s="72"/>
      <c r="C9186" s="72"/>
      <c r="D9186" s="72"/>
      <c r="E9186" s="72"/>
      <c r="F9186" s="72"/>
      <c r="G9186" s="72"/>
      <c r="H9186" s="72"/>
    </row>
    <row r="9187" spans="1:8" x14ac:dyDescent="0.25">
      <c r="A9187" s="73"/>
      <c r="B9187" s="72"/>
      <c r="C9187" s="72"/>
      <c r="D9187" s="72"/>
      <c r="E9187" s="72"/>
      <c r="F9187" s="72"/>
      <c r="G9187" s="72"/>
      <c r="H9187" s="72"/>
    </row>
    <row r="9188" spans="1:8" x14ac:dyDescent="0.25">
      <c r="A9188" s="73"/>
      <c r="B9188" s="72"/>
      <c r="C9188" s="72"/>
      <c r="D9188" s="72"/>
      <c r="E9188" s="72"/>
      <c r="F9188" s="72"/>
      <c r="G9188" s="72"/>
      <c r="H9188" s="72"/>
    </row>
    <row r="9189" spans="1:8" x14ac:dyDescent="0.25">
      <c r="A9189" s="73"/>
      <c r="B9189" s="72"/>
      <c r="C9189" s="72"/>
      <c r="D9189" s="72"/>
      <c r="E9189" s="72"/>
      <c r="F9189" s="72"/>
      <c r="G9189" s="72"/>
      <c r="H9189" s="72"/>
    </row>
    <row r="9190" spans="1:8" x14ac:dyDescent="0.25">
      <c r="A9190" s="73"/>
      <c r="B9190" s="72"/>
      <c r="C9190" s="72"/>
      <c r="D9190" s="72"/>
      <c r="E9190" s="72"/>
      <c r="F9190" s="72"/>
      <c r="G9190" s="72"/>
      <c r="H9190" s="72"/>
    </row>
    <row r="9191" spans="1:8" x14ac:dyDescent="0.25">
      <c r="A9191" s="73"/>
      <c r="B9191" s="72"/>
      <c r="C9191" s="72"/>
      <c r="D9191" s="72"/>
      <c r="E9191" s="72"/>
      <c r="F9191" s="72"/>
      <c r="G9191" s="72"/>
      <c r="H9191" s="72"/>
    </row>
    <row r="9192" spans="1:8" x14ac:dyDescent="0.25">
      <c r="A9192" s="73"/>
      <c r="B9192" s="72"/>
      <c r="C9192" s="72"/>
      <c r="D9192" s="72"/>
      <c r="E9192" s="72"/>
      <c r="F9192" s="72"/>
      <c r="G9192" s="72"/>
      <c r="H9192" s="72"/>
    </row>
    <row r="9193" spans="1:8" x14ac:dyDescent="0.25">
      <c r="A9193" s="73"/>
      <c r="B9193" s="72"/>
      <c r="C9193" s="72"/>
      <c r="D9193" s="72"/>
      <c r="E9193" s="72"/>
      <c r="F9193" s="72"/>
      <c r="G9193" s="72"/>
      <c r="H9193" s="72"/>
    </row>
    <row r="9194" spans="1:8" x14ac:dyDescent="0.25">
      <c r="A9194" s="73"/>
      <c r="B9194" s="72"/>
      <c r="C9194" s="72"/>
      <c r="D9194" s="72"/>
      <c r="E9194" s="72"/>
      <c r="F9194" s="72"/>
      <c r="G9194" s="72"/>
      <c r="H9194" s="72"/>
    </row>
    <row r="9195" spans="1:8" x14ac:dyDescent="0.25">
      <c r="A9195" s="73"/>
      <c r="B9195" s="72"/>
      <c r="C9195" s="72"/>
      <c r="D9195" s="72"/>
      <c r="E9195" s="72"/>
      <c r="F9195" s="72"/>
      <c r="G9195" s="72"/>
      <c r="H9195" s="72"/>
    </row>
    <row r="9196" spans="1:8" x14ac:dyDescent="0.25">
      <c r="A9196" s="73"/>
      <c r="B9196" s="72"/>
      <c r="C9196" s="72"/>
      <c r="D9196" s="72"/>
      <c r="E9196" s="72"/>
      <c r="F9196" s="72"/>
      <c r="G9196" s="72"/>
      <c r="H9196" s="72"/>
    </row>
    <row r="9197" spans="1:8" x14ac:dyDescent="0.25">
      <c r="A9197" s="73"/>
      <c r="B9197" s="72"/>
      <c r="C9197" s="72"/>
      <c r="D9197" s="72"/>
      <c r="E9197" s="72"/>
      <c r="F9197" s="72"/>
      <c r="G9197" s="72"/>
      <c r="H9197" s="72"/>
    </row>
    <row r="9198" spans="1:8" x14ac:dyDescent="0.25">
      <c r="A9198" s="73"/>
      <c r="B9198" s="72"/>
      <c r="C9198" s="72"/>
      <c r="D9198" s="72"/>
      <c r="E9198" s="72"/>
      <c r="F9198" s="72"/>
      <c r="G9198" s="72"/>
      <c r="H9198" s="72"/>
    </row>
    <row r="9199" spans="1:8" x14ac:dyDescent="0.25">
      <c r="A9199" s="73"/>
      <c r="B9199" s="72"/>
      <c r="C9199" s="72"/>
      <c r="D9199" s="72"/>
      <c r="E9199" s="72"/>
      <c r="F9199" s="72"/>
      <c r="G9199" s="72"/>
      <c r="H9199" s="72"/>
    </row>
    <row r="9200" spans="1:8" x14ac:dyDescent="0.25">
      <c r="A9200" s="73"/>
      <c r="B9200" s="72"/>
      <c r="C9200" s="72"/>
      <c r="D9200" s="72"/>
      <c r="E9200" s="72"/>
      <c r="F9200" s="72"/>
      <c r="G9200" s="72"/>
      <c r="H9200" s="72"/>
    </row>
    <row r="9201" spans="1:8" x14ac:dyDescent="0.25">
      <c r="A9201" s="73"/>
      <c r="B9201" s="72"/>
      <c r="C9201" s="72"/>
      <c r="D9201" s="72"/>
      <c r="E9201" s="72"/>
      <c r="F9201" s="72"/>
      <c r="G9201" s="72"/>
      <c r="H9201" s="72"/>
    </row>
    <row r="9202" spans="1:8" x14ac:dyDescent="0.25">
      <c r="A9202" s="73"/>
      <c r="B9202" s="72"/>
      <c r="C9202" s="72"/>
      <c r="D9202" s="72"/>
      <c r="E9202" s="72"/>
      <c r="F9202" s="72"/>
      <c r="G9202" s="72"/>
      <c r="H9202" s="72"/>
    </row>
    <row r="9203" spans="1:8" x14ac:dyDescent="0.25">
      <c r="A9203" s="73"/>
      <c r="B9203" s="72"/>
      <c r="C9203" s="72"/>
      <c r="D9203" s="72"/>
      <c r="E9203" s="72"/>
      <c r="F9203" s="72"/>
      <c r="G9203" s="72"/>
      <c r="H9203" s="72"/>
    </row>
    <row r="9204" spans="1:8" x14ac:dyDescent="0.25">
      <c r="A9204" s="73"/>
      <c r="B9204" s="72"/>
      <c r="C9204" s="72"/>
      <c r="D9204" s="72"/>
      <c r="E9204" s="72"/>
      <c r="F9204" s="72"/>
      <c r="G9204" s="72"/>
      <c r="H9204" s="72"/>
    </row>
    <row r="9205" spans="1:8" x14ac:dyDescent="0.25">
      <c r="A9205" s="73"/>
      <c r="B9205" s="72"/>
      <c r="C9205" s="72"/>
      <c r="D9205" s="72"/>
      <c r="E9205" s="72"/>
      <c r="F9205" s="72"/>
      <c r="G9205" s="72"/>
      <c r="H9205" s="72"/>
    </row>
    <row r="9206" spans="1:8" x14ac:dyDescent="0.25">
      <c r="A9206" s="73"/>
      <c r="B9206" s="72"/>
      <c r="C9206" s="72"/>
      <c r="D9206" s="72"/>
      <c r="E9206" s="72"/>
      <c r="F9206" s="72"/>
      <c r="G9206" s="72"/>
      <c r="H9206" s="72"/>
    </row>
    <row r="9207" spans="1:8" x14ac:dyDescent="0.25">
      <c r="A9207" s="73"/>
      <c r="B9207" s="72"/>
      <c r="C9207" s="72"/>
      <c r="D9207" s="72"/>
      <c r="E9207" s="72"/>
      <c r="F9207" s="72"/>
      <c r="G9207" s="72"/>
      <c r="H9207" s="72"/>
    </row>
    <row r="9208" spans="1:8" x14ac:dyDescent="0.25">
      <c r="A9208" s="73"/>
      <c r="B9208" s="72"/>
      <c r="C9208" s="72"/>
      <c r="D9208" s="72"/>
      <c r="E9208" s="72"/>
      <c r="F9208" s="72"/>
      <c r="G9208" s="72"/>
      <c r="H9208" s="72"/>
    </row>
    <row r="9209" spans="1:8" x14ac:dyDescent="0.25">
      <c r="A9209" s="73"/>
      <c r="B9209" s="72"/>
      <c r="C9209" s="72"/>
      <c r="D9209" s="72"/>
      <c r="E9209" s="72"/>
      <c r="F9209" s="72"/>
      <c r="G9209" s="72"/>
      <c r="H9209" s="72"/>
    </row>
    <row r="9210" spans="1:8" x14ac:dyDescent="0.25">
      <c r="A9210" s="73"/>
      <c r="B9210" s="72"/>
      <c r="C9210" s="72"/>
      <c r="D9210" s="72"/>
      <c r="E9210" s="72"/>
      <c r="F9210" s="72"/>
      <c r="G9210" s="72"/>
      <c r="H9210" s="72"/>
    </row>
    <row r="9211" spans="1:8" x14ac:dyDescent="0.25">
      <c r="A9211" s="73"/>
      <c r="B9211" s="72"/>
      <c r="C9211" s="72"/>
      <c r="D9211" s="72"/>
      <c r="E9211" s="72"/>
      <c r="F9211" s="72"/>
      <c r="G9211" s="72"/>
      <c r="H9211" s="72"/>
    </row>
    <row r="9212" spans="1:8" x14ac:dyDescent="0.25">
      <c r="A9212" s="73"/>
      <c r="B9212" s="72"/>
      <c r="C9212" s="72"/>
      <c r="D9212" s="72"/>
      <c r="E9212" s="72"/>
      <c r="F9212" s="72"/>
      <c r="G9212" s="72"/>
      <c r="H9212" s="72"/>
    </row>
    <row r="9213" spans="1:8" x14ac:dyDescent="0.25">
      <c r="A9213" s="73"/>
      <c r="B9213" s="72"/>
      <c r="C9213" s="72"/>
      <c r="D9213" s="72"/>
      <c r="E9213" s="72"/>
      <c r="F9213" s="72"/>
      <c r="G9213" s="72"/>
      <c r="H9213" s="72"/>
    </row>
    <row r="9214" spans="1:8" x14ac:dyDescent="0.25">
      <c r="A9214" s="73"/>
      <c r="B9214" s="72"/>
      <c r="C9214" s="72"/>
      <c r="D9214" s="72"/>
      <c r="E9214" s="72"/>
      <c r="F9214" s="72"/>
      <c r="G9214" s="72"/>
      <c r="H9214" s="72"/>
    </row>
    <row r="9215" spans="1:8" x14ac:dyDescent="0.25">
      <c r="A9215" s="73"/>
      <c r="B9215" s="72"/>
      <c r="C9215" s="72"/>
      <c r="D9215" s="72"/>
      <c r="E9215" s="72"/>
      <c r="F9215" s="72"/>
      <c r="G9215" s="72"/>
      <c r="H9215" s="72"/>
    </row>
    <row r="9216" spans="1:8" x14ac:dyDescent="0.25">
      <c r="A9216" s="73"/>
      <c r="B9216" s="72"/>
      <c r="C9216" s="72"/>
      <c r="D9216" s="72"/>
      <c r="E9216" s="72"/>
      <c r="F9216" s="72"/>
      <c r="G9216" s="72"/>
      <c r="H9216" s="72"/>
    </row>
    <row r="9217" spans="1:8" x14ac:dyDescent="0.25">
      <c r="A9217" s="73"/>
      <c r="B9217" s="72"/>
      <c r="C9217" s="72"/>
      <c r="D9217" s="72"/>
      <c r="E9217" s="72"/>
      <c r="F9217" s="72"/>
      <c r="G9217" s="72"/>
      <c r="H9217" s="72"/>
    </row>
    <row r="9218" spans="1:8" x14ac:dyDescent="0.25">
      <c r="A9218" s="73"/>
      <c r="B9218" s="72"/>
      <c r="C9218" s="72"/>
      <c r="D9218" s="72"/>
      <c r="E9218" s="72"/>
      <c r="F9218" s="72"/>
      <c r="G9218" s="72"/>
      <c r="H9218" s="72"/>
    </row>
    <row r="9219" spans="1:8" x14ac:dyDescent="0.25">
      <c r="A9219" s="73"/>
      <c r="B9219" s="72"/>
      <c r="C9219" s="72"/>
      <c r="D9219" s="72"/>
      <c r="E9219" s="72"/>
      <c r="F9219" s="72"/>
      <c r="G9219" s="72"/>
      <c r="H9219" s="72"/>
    </row>
    <row r="9220" spans="1:8" x14ac:dyDescent="0.25">
      <c r="A9220" s="73"/>
      <c r="B9220" s="72"/>
      <c r="C9220" s="72"/>
      <c r="D9220" s="72"/>
      <c r="E9220" s="72"/>
      <c r="F9220" s="72"/>
      <c r="G9220" s="72"/>
      <c r="H9220" s="72"/>
    </row>
    <row r="9221" spans="1:8" x14ac:dyDescent="0.25">
      <c r="A9221" s="73"/>
      <c r="B9221" s="72"/>
      <c r="C9221" s="72"/>
      <c r="D9221" s="72"/>
      <c r="E9221" s="72"/>
      <c r="F9221" s="72"/>
      <c r="G9221" s="72"/>
      <c r="H9221" s="72"/>
    </row>
    <row r="9222" spans="1:8" x14ac:dyDescent="0.25">
      <c r="A9222" s="73"/>
      <c r="B9222" s="72"/>
      <c r="C9222" s="72"/>
      <c r="D9222" s="72"/>
      <c r="E9222" s="72"/>
      <c r="F9222" s="72"/>
      <c r="G9222" s="72"/>
      <c r="H9222" s="72"/>
    </row>
    <row r="9223" spans="1:8" x14ac:dyDescent="0.25">
      <c r="A9223" s="73"/>
      <c r="B9223" s="72"/>
      <c r="C9223" s="72"/>
      <c r="D9223" s="72"/>
      <c r="E9223" s="72"/>
      <c r="F9223" s="72"/>
      <c r="G9223" s="72"/>
      <c r="H9223" s="72"/>
    </row>
    <row r="9224" spans="1:8" x14ac:dyDescent="0.25">
      <c r="A9224" s="73"/>
      <c r="B9224" s="72"/>
      <c r="C9224" s="72"/>
      <c r="D9224" s="72"/>
      <c r="E9224" s="72"/>
      <c r="F9224" s="72"/>
      <c r="G9224" s="72"/>
      <c r="H9224" s="72"/>
    </row>
    <row r="9225" spans="1:8" x14ac:dyDescent="0.25">
      <c r="A9225" s="73"/>
      <c r="B9225" s="72"/>
      <c r="C9225" s="72"/>
      <c r="D9225" s="72"/>
      <c r="E9225" s="72"/>
      <c r="F9225" s="72"/>
      <c r="G9225" s="72"/>
      <c r="H9225" s="72"/>
    </row>
    <row r="9226" spans="1:8" x14ac:dyDescent="0.25">
      <c r="A9226" s="73"/>
      <c r="B9226" s="72"/>
      <c r="C9226" s="72"/>
      <c r="D9226" s="72"/>
      <c r="E9226" s="72"/>
      <c r="F9226" s="72"/>
      <c r="G9226" s="72"/>
      <c r="H9226" s="72"/>
    </row>
    <row r="9227" spans="1:8" x14ac:dyDescent="0.25">
      <c r="A9227" s="73"/>
      <c r="B9227" s="72"/>
      <c r="C9227" s="72"/>
      <c r="D9227" s="72"/>
      <c r="E9227" s="72"/>
      <c r="F9227" s="72"/>
      <c r="G9227" s="72"/>
      <c r="H9227" s="72"/>
    </row>
    <row r="9228" spans="1:8" x14ac:dyDescent="0.25">
      <c r="A9228" s="73"/>
      <c r="B9228" s="72"/>
      <c r="C9228" s="72"/>
      <c r="D9228" s="72"/>
      <c r="E9228" s="72"/>
      <c r="F9228" s="72"/>
      <c r="G9228" s="72"/>
      <c r="H9228" s="72"/>
    </row>
    <row r="9229" spans="1:8" x14ac:dyDescent="0.25">
      <c r="A9229" s="73"/>
      <c r="B9229" s="72"/>
      <c r="C9229" s="72"/>
      <c r="D9229" s="72"/>
      <c r="E9229" s="72"/>
      <c r="F9229" s="72"/>
      <c r="G9229" s="72"/>
      <c r="H9229" s="72"/>
    </row>
    <row r="9230" spans="1:8" x14ac:dyDescent="0.25">
      <c r="A9230" s="73"/>
      <c r="B9230" s="72"/>
      <c r="C9230" s="72"/>
      <c r="D9230" s="72"/>
      <c r="E9230" s="72"/>
      <c r="F9230" s="72"/>
      <c r="G9230" s="72"/>
      <c r="H9230" s="72"/>
    </row>
    <row r="9231" spans="1:8" x14ac:dyDescent="0.25">
      <c r="A9231" s="73"/>
      <c r="B9231" s="72"/>
      <c r="C9231" s="72"/>
      <c r="D9231" s="72"/>
      <c r="E9231" s="72"/>
      <c r="F9231" s="72"/>
      <c r="G9231" s="72"/>
      <c r="H9231" s="72"/>
    </row>
    <row r="9232" spans="1:8" x14ac:dyDescent="0.25">
      <c r="A9232" s="73"/>
      <c r="B9232" s="72"/>
      <c r="C9232" s="72"/>
      <c r="D9232" s="72"/>
      <c r="E9232" s="72"/>
      <c r="F9232" s="72"/>
      <c r="G9232" s="72"/>
      <c r="H9232" s="72"/>
    </row>
    <row r="9233" spans="1:8" x14ac:dyDescent="0.25">
      <c r="A9233" s="73"/>
      <c r="B9233" s="72"/>
      <c r="C9233" s="72"/>
      <c r="D9233" s="72"/>
      <c r="E9233" s="72"/>
      <c r="F9233" s="72"/>
      <c r="G9233" s="72"/>
      <c r="H9233" s="72"/>
    </row>
    <row r="9234" spans="1:8" x14ac:dyDescent="0.25">
      <c r="A9234" s="73"/>
      <c r="B9234" s="72"/>
      <c r="C9234" s="72"/>
      <c r="D9234" s="72"/>
      <c r="E9234" s="72"/>
      <c r="F9234" s="72"/>
      <c r="G9234" s="72"/>
      <c r="H9234" s="72"/>
    </row>
    <row r="9235" spans="1:8" x14ac:dyDescent="0.25">
      <c r="A9235" s="73"/>
      <c r="B9235" s="72"/>
      <c r="C9235" s="72"/>
      <c r="D9235" s="72"/>
      <c r="E9235" s="72"/>
      <c r="F9235" s="72"/>
      <c r="G9235" s="72"/>
      <c r="H9235" s="72"/>
    </row>
    <row r="9236" spans="1:8" x14ac:dyDescent="0.25">
      <c r="A9236" s="73"/>
      <c r="B9236" s="72"/>
      <c r="C9236" s="72"/>
      <c r="D9236" s="72"/>
      <c r="E9236" s="72"/>
      <c r="F9236" s="72"/>
      <c r="G9236" s="72"/>
      <c r="H9236" s="72"/>
    </row>
    <row r="9237" spans="1:8" x14ac:dyDescent="0.25">
      <c r="A9237" s="73"/>
      <c r="B9237" s="72"/>
      <c r="C9237" s="72"/>
      <c r="D9237" s="72"/>
      <c r="E9237" s="72"/>
      <c r="F9237" s="72"/>
      <c r="G9237" s="72"/>
      <c r="H9237" s="72"/>
    </row>
    <row r="9238" spans="1:8" x14ac:dyDescent="0.25">
      <c r="A9238" s="73"/>
      <c r="B9238" s="72"/>
      <c r="C9238" s="72"/>
      <c r="D9238" s="72"/>
      <c r="E9238" s="72"/>
      <c r="F9238" s="72"/>
      <c r="G9238" s="72"/>
      <c r="H9238" s="72"/>
    </row>
    <row r="9239" spans="1:8" x14ac:dyDescent="0.25">
      <c r="A9239" s="73"/>
      <c r="B9239" s="72"/>
      <c r="C9239" s="72"/>
      <c r="D9239" s="72"/>
      <c r="E9239" s="72"/>
      <c r="F9239" s="72"/>
      <c r="G9239" s="72"/>
      <c r="H9239" s="72"/>
    </row>
    <row r="9240" spans="1:8" x14ac:dyDescent="0.25">
      <c r="A9240" s="73"/>
      <c r="B9240" s="72"/>
      <c r="C9240" s="72"/>
      <c r="D9240" s="72"/>
      <c r="E9240" s="72"/>
      <c r="F9240" s="72"/>
      <c r="G9240" s="72"/>
      <c r="H9240" s="72"/>
    </row>
    <row r="9241" spans="1:8" x14ac:dyDescent="0.25">
      <c r="A9241" s="73"/>
      <c r="B9241" s="72"/>
      <c r="C9241" s="72"/>
      <c r="D9241" s="72"/>
      <c r="E9241" s="72"/>
      <c r="F9241" s="72"/>
      <c r="G9241" s="72"/>
      <c r="H9241" s="72"/>
    </row>
    <row r="9242" spans="1:8" x14ac:dyDescent="0.25">
      <c r="A9242" s="73"/>
      <c r="B9242" s="72"/>
      <c r="C9242" s="72"/>
      <c r="D9242" s="72"/>
      <c r="E9242" s="72"/>
      <c r="F9242" s="72"/>
      <c r="G9242" s="72"/>
      <c r="H9242" s="72"/>
    </row>
    <row r="9243" spans="1:8" x14ac:dyDescent="0.25">
      <c r="A9243" s="73"/>
      <c r="B9243" s="72"/>
      <c r="C9243" s="72"/>
      <c r="D9243" s="72"/>
      <c r="E9243" s="72"/>
      <c r="F9243" s="72"/>
      <c r="G9243" s="72"/>
      <c r="H9243" s="72"/>
    </row>
    <row r="9244" spans="1:8" x14ac:dyDescent="0.25">
      <c r="A9244" s="73"/>
      <c r="B9244" s="72"/>
      <c r="C9244" s="72"/>
      <c r="D9244" s="72"/>
      <c r="E9244" s="72"/>
      <c r="F9244" s="72"/>
      <c r="G9244" s="72"/>
      <c r="H9244" s="72"/>
    </row>
    <row r="9245" spans="1:8" x14ac:dyDescent="0.25">
      <c r="A9245" s="73"/>
      <c r="B9245" s="72"/>
      <c r="C9245" s="72"/>
      <c r="D9245" s="72"/>
      <c r="E9245" s="72"/>
      <c r="F9245" s="72"/>
      <c r="G9245" s="72"/>
      <c r="H9245" s="72"/>
    </row>
    <row r="9246" spans="1:8" x14ac:dyDescent="0.25">
      <c r="A9246" s="73"/>
      <c r="B9246" s="72"/>
      <c r="C9246" s="72"/>
      <c r="D9246" s="72"/>
      <c r="E9246" s="72"/>
      <c r="F9246" s="72"/>
      <c r="G9246" s="72"/>
      <c r="H9246" s="72"/>
    </row>
    <row r="9247" spans="1:8" x14ac:dyDescent="0.25">
      <c r="A9247" s="73"/>
      <c r="B9247" s="72"/>
      <c r="C9247" s="72"/>
      <c r="D9247" s="72"/>
      <c r="E9247" s="72"/>
      <c r="F9247" s="72"/>
      <c r="G9247" s="72"/>
      <c r="H9247" s="72"/>
    </row>
    <row r="9248" spans="1:8" x14ac:dyDescent="0.25">
      <c r="A9248" s="73"/>
      <c r="B9248" s="72"/>
      <c r="C9248" s="72"/>
      <c r="D9248" s="72"/>
      <c r="E9248" s="72"/>
      <c r="F9248" s="72"/>
      <c r="G9248" s="72"/>
      <c r="H9248" s="72"/>
    </row>
    <row r="9249" spans="1:8" x14ac:dyDescent="0.25">
      <c r="A9249" s="73"/>
      <c r="B9249" s="72"/>
      <c r="C9249" s="72"/>
      <c r="D9249" s="72"/>
      <c r="E9249" s="72"/>
      <c r="F9249" s="72"/>
      <c r="G9249" s="72"/>
      <c r="H9249" s="72"/>
    </row>
    <row r="9250" spans="1:8" x14ac:dyDescent="0.25">
      <c r="A9250" s="73"/>
      <c r="B9250" s="72"/>
      <c r="C9250" s="72"/>
      <c r="D9250" s="72"/>
      <c r="E9250" s="72"/>
      <c r="F9250" s="72"/>
      <c r="G9250" s="72"/>
      <c r="H9250" s="72"/>
    </row>
    <row r="9251" spans="1:8" x14ac:dyDescent="0.25">
      <c r="A9251" s="73"/>
      <c r="B9251" s="72"/>
      <c r="C9251" s="72"/>
      <c r="D9251" s="72"/>
      <c r="E9251" s="72"/>
      <c r="F9251" s="72"/>
      <c r="G9251" s="72"/>
      <c r="H9251" s="72"/>
    </row>
    <row r="9252" spans="1:8" x14ac:dyDescent="0.25">
      <c r="A9252" s="73"/>
      <c r="B9252" s="72"/>
      <c r="C9252" s="72"/>
      <c r="D9252" s="72"/>
      <c r="E9252" s="72"/>
      <c r="F9252" s="72"/>
      <c r="G9252" s="72"/>
      <c r="H9252" s="72"/>
    </row>
    <row r="9253" spans="1:8" x14ac:dyDescent="0.25">
      <c r="A9253" s="73"/>
      <c r="B9253" s="72"/>
      <c r="C9253" s="72"/>
      <c r="D9253" s="72"/>
      <c r="E9253" s="72"/>
      <c r="F9253" s="72"/>
      <c r="G9253" s="72"/>
      <c r="H9253" s="72"/>
    </row>
    <row r="9254" spans="1:8" x14ac:dyDescent="0.25">
      <c r="A9254" s="73"/>
      <c r="B9254" s="72"/>
      <c r="C9254" s="72"/>
      <c r="D9254" s="72"/>
      <c r="E9254" s="72"/>
      <c r="F9254" s="72"/>
      <c r="G9254" s="72"/>
      <c r="H9254" s="72"/>
    </row>
    <row r="9255" spans="1:8" x14ac:dyDescent="0.25">
      <c r="A9255" s="73"/>
      <c r="B9255" s="72"/>
      <c r="C9255" s="72"/>
      <c r="D9255" s="72"/>
      <c r="E9255" s="72"/>
      <c r="F9255" s="72"/>
      <c r="G9255" s="72"/>
      <c r="H9255" s="72"/>
    </row>
    <row r="9256" spans="1:8" x14ac:dyDescent="0.25">
      <c r="A9256" s="73"/>
      <c r="B9256" s="72"/>
      <c r="C9256" s="72"/>
      <c r="D9256" s="72"/>
      <c r="E9256" s="72"/>
      <c r="F9256" s="72"/>
      <c r="G9256" s="72"/>
      <c r="H9256" s="72"/>
    </row>
    <row r="9257" spans="1:8" x14ac:dyDescent="0.25">
      <c r="A9257" s="73"/>
      <c r="B9257" s="72"/>
      <c r="C9257" s="72"/>
      <c r="D9257" s="72"/>
      <c r="E9257" s="72"/>
      <c r="F9257" s="72"/>
      <c r="G9257" s="72"/>
      <c r="H9257" s="72"/>
    </row>
    <row r="9258" spans="1:8" x14ac:dyDescent="0.25">
      <c r="A9258" s="73"/>
      <c r="B9258" s="72"/>
      <c r="C9258" s="72"/>
      <c r="D9258" s="72"/>
      <c r="E9258" s="72"/>
      <c r="F9258" s="72"/>
      <c r="G9258" s="72"/>
      <c r="H9258" s="72"/>
    </row>
    <row r="9259" spans="1:8" x14ac:dyDescent="0.25">
      <c r="A9259" s="73"/>
      <c r="B9259" s="72"/>
      <c r="C9259" s="72"/>
      <c r="D9259" s="72"/>
      <c r="E9259" s="72"/>
      <c r="F9259" s="72"/>
      <c r="G9259" s="72"/>
      <c r="H9259" s="72"/>
    </row>
    <row r="9260" spans="1:8" x14ac:dyDescent="0.25">
      <c r="A9260" s="73"/>
      <c r="B9260" s="72"/>
      <c r="C9260" s="72"/>
      <c r="D9260" s="72"/>
      <c r="E9260" s="72"/>
      <c r="F9260" s="72"/>
      <c r="G9260" s="72"/>
      <c r="H9260" s="72"/>
    </row>
    <row r="9261" spans="1:8" x14ac:dyDescent="0.25">
      <c r="A9261" s="73"/>
      <c r="B9261" s="72"/>
      <c r="C9261" s="72"/>
      <c r="D9261" s="72"/>
      <c r="E9261" s="72"/>
      <c r="F9261" s="72"/>
      <c r="G9261" s="72"/>
      <c r="H9261" s="72"/>
    </row>
    <row r="9262" spans="1:8" x14ac:dyDescent="0.25">
      <c r="A9262" s="73"/>
      <c r="B9262" s="72"/>
      <c r="C9262" s="72"/>
      <c r="D9262" s="72"/>
      <c r="E9262" s="72"/>
      <c r="F9262" s="72"/>
      <c r="G9262" s="72"/>
      <c r="H9262" s="72"/>
    </row>
    <row r="9263" spans="1:8" x14ac:dyDescent="0.25">
      <c r="A9263" s="73"/>
      <c r="B9263" s="72"/>
      <c r="C9263" s="72"/>
      <c r="D9263" s="72"/>
      <c r="E9263" s="72"/>
      <c r="F9263" s="72"/>
      <c r="G9263" s="72"/>
      <c r="H9263" s="72"/>
    </row>
    <row r="9264" spans="1:8" x14ac:dyDescent="0.25">
      <c r="A9264" s="73"/>
      <c r="B9264" s="72"/>
      <c r="C9264" s="72"/>
      <c r="D9264" s="72"/>
      <c r="E9264" s="72"/>
      <c r="F9264" s="72"/>
      <c r="G9264" s="72"/>
      <c r="H9264" s="72"/>
    </row>
    <row r="9265" spans="1:8" x14ac:dyDescent="0.25">
      <c r="A9265" s="73"/>
      <c r="B9265" s="72"/>
      <c r="C9265" s="72"/>
      <c r="D9265" s="72"/>
      <c r="E9265" s="72"/>
      <c r="F9265" s="72"/>
      <c r="G9265" s="72"/>
      <c r="H9265" s="72"/>
    </row>
    <row r="9266" spans="1:8" x14ac:dyDescent="0.25">
      <c r="A9266" s="73"/>
      <c r="B9266" s="72"/>
      <c r="C9266" s="72"/>
      <c r="D9266" s="72"/>
      <c r="E9266" s="72"/>
      <c r="F9266" s="72"/>
      <c r="G9266" s="72"/>
      <c r="H9266" s="72"/>
    </row>
    <row r="9267" spans="1:8" x14ac:dyDescent="0.25">
      <c r="A9267" s="73"/>
      <c r="B9267" s="72"/>
      <c r="C9267" s="72"/>
      <c r="D9267" s="72"/>
      <c r="E9267" s="72"/>
      <c r="F9267" s="72"/>
      <c r="G9267" s="72"/>
      <c r="H9267" s="72"/>
    </row>
    <row r="9268" spans="1:8" x14ac:dyDescent="0.25">
      <c r="A9268" s="73"/>
      <c r="B9268" s="72"/>
      <c r="C9268" s="72"/>
      <c r="D9268" s="72"/>
      <c r="E9268" s="72"/>
      <c r="F9268" s="72"/>
      <c r="G9268" s="72"/>
      <c r="H9268" s="72"/>
    </row>
    <row r="9269" spans="1:8" x14ac:dyDescent="0.25">
      <c r="A9269" s="73"/>
      <c r="B9269" s="72"/>
      <c r="C9269" s="72"/>
      <c r="D9269" s="72"/>
      <c r="E9269" s="72"/>
      <c r="F9269" s="72"/>
      <c r="G9269" s="72"/>
      <c r="H9269" s="72"/>
    </row>
    <row r="9270" spans="1:8" x14ac:dyDescent="0.25">
      <c r="A9270" s="73"/>
      <c r="B9270" s="72"/>
      <c r="C9270" s="72"/>
      <c r="D9270" s="72"/>
      <c r="E9270" s="72"/>
      <c r="F9270" s="72"/>
      <c r="G9270" s="72"/>
      <c r="H9270" s="72"/>
    </row>
    <row r="9271" spans="1:8" x14ac:dyDescent="0.25">
      <c r="A9271" s="73"/>
      <c r="B9271" s="72"/>
      <c r="C9271" s="72"/>
      <c r="D9271" s="72"/>
      <c r="E9271" s="72"/>
      <c r="F9271" s="72"/>
      <c r="G9271" s="72"/>
      <c r="H9271" s="72"/>
    </row>
    <row r="9272" spans="1:8" x14ac:dyDescent="0.25">
      <c r="A9272" s="73"/>
      <c r="B9272" s="72"/>
      <c r="C9272" s="72"/>
      <c r="D9272" s="72"/>
      <c r="E9272" s="72"/>
      <c r="F9272" s="72"/>
      <c r="G9272" s="72"/>
      <c r="H9272" s="72"/>
    </row>
    <row r="9273" spans="1:8" x14ac:dyDescent="0.25">
      <c r="A9273" s="73"/>
      <c r="B9273" s="72"/>
      <c r="C9273" s="72"/>
      <c r="D9273" s="72"/>
      <c r="E9273" s="72"/>
      <c r="F9273" s="72"/>
      <c r="G9273" s="72"/>
      <c r="H9273" s="72"/>
    </row>
    <row r="9274" spans="1:8" x14ac:dyDescent="0.25">
      <c r="A9274" s="73"/>
      <c r="B9274" s="72"/>
      <c r="C9274" s="72"/>
      <c r="D9274" s="72"/>
      <c r="E9274" s="72"/>
      <c r="F9274" s="72"/>
      <c r="G9274" s="72"/>
      <c r="H9274" s="72"/>
    </row>
    <row r="9275" spans="1:8" x14ac:dyDescent="0.25">
      <c r="A9275" s="73"/>
      <c r="B9275" s="72"/>
      <c r="C9275" s="72"/>
      <c r="D9275" s="72"/>
      <c r="E9275" s="72"/>
      <c r="F9275" s="72"/>
      <c r="G9275" s="72"/>
      <c r="H9275" s="72"/>
    </row>
    <row r="9276" spans="1:8" x14ac:dyDescent="0.25">
      <c r="A9276" s="73"/>
      <c r="B9276" s="72"/>
      <c r="C9276" s="72"/>
      <c r="D9276" s="72"/>
      <c r="E9276" s="72"/>
      <c r="F9276" s="72"/>
      <c r="G9276" s="72"/>
      <c r="H9276" s="72"/>
    </row>
    <row r="9277" spans="1:8" x14ac:dyDescent="0.25">
      <c r="A9277" s="73"/>
      <c r="B9277" s="72"/>
      <c r="C9277" s="72"/>
      <c r="D9277" s="72"/>
      <c r="E9277" s="72"/>
      <c r="F9277" s="72"/>
      <c r="G9277" s="72"/>
      <c r="H9277" s="72"/>
    </row>
    <row r="9278" spans="1:8" x14ac:dyDescent="0.25">
      <c r="A9278" s="73"/>
      <c r="B9278" s="72"/>
      <c r="C9278" s="72"/>
      <c r="D9278" s="72"/>
      <c r="E9278" s="72"/>
      <c r="F9278" s="72"/>
      <c r="G9278" s="72"/>
      <c r="H9278" s="72"/>
    </row>
    <row r="9279" spans="1:8" x14ac:dyDescent="0.25">
      <c r="A9279" s="73"/>
      <c r="B9279" s="72"/>
      <c r="C9279" s="72"/>
      <c r="D9279" s="72"/>
      <c r="E9279" s="72"/>
      <c r="F9279" s="72"/>
      <c r="G9279" s="72"/>
      <c r="H9279" s="72"/>
    </row>
    <row r="9280" spans="1:8" x14ac:dyDescent="0.25">
      <c r="A9280" s="73"/>
      <c r="B9280" s="72"/>
      <c r="C9280" s="72"/>
      <c r="D9280" s="72"/>
      <c r="E9280" s="72"/>
      <c r="F9280" s="72"/>
      <c r="G9280" s="72"/>
      <c r="H9280" s="72"/>
    </row>
    <row r="9281" spans="1:8" x14ac:dyDescent="0.25">
      <c r="A9281" s="73"/>
      <c r="B9281" s="72"/>
      <c r="C9281" s="72"/>
      <c r="D9281" s="72"/>
      <c r="E9281" s="72"/>
      <c r="F9281" s="72"/>
      <c r="G9281" s="72"/>
      <c r="H9281" s="72"/>
    </row>
    <row r="9282" spans="1:8" x14ac:dyDescent="0.25">
      <c r="A9282" s="73"/>
      <c r="B9282" s="72"/>
      <c r="C9282" s="72"/>
      <c r="D9282" s="72"/>
      <c r="E9282" s="72"/>
      <c r="F9282" s="72"/>
      <c r="G9282" s="72"/>
      <c r="H9282" s="72"/>
    </row>
    <row r="9283" spans="1:8" x14ac:dyDescent="0.25">
      <c r="A9283" s="73"/>
      <c r="B9283" s="72"/>
      <c r="C9283" s="72"/>
      <c r="D9283" s="72"/>
      <c r="E9283" s="72"/>
      <c r="F9283" s="72"/>
      <c r="G9283" s="72"/>
      <c r="H9283" s="72"/>
    </row>
    <row r="9284" spans="1:8" x14ac:dyDescent="0.25">
      <c r="A9284" s="73"/>
      <c r="B9284" s="72"/>
      <c r="C9284" s="72"/>
      <c r="D9284" s="72"/>
      <c r="E9284" s="72"/>
      <c r="F9284" s="72"/>
      <c r="G9284" s="72"/>
      <c r="H9284" s="72"/>
    </row>
    <row r="9285" spans="1:8" x14ac:dyDescent="0.25">
      <c r="A9285" s="73"/>
      <c r="B9285" s="72"/>
      <c r="C9285" s="72"/>
      <c r="D9285" s="72"/>
      <c r="E9285" s="72"/>
      <c r="F9285" s="72"/>
      <c r="G9285" s="72"/>
      <c r="H9285" s="72"/>
    </row>
    <row r="9286" spans="1:8" x14ac:dyDescent="0.25">
      <c r="A9286" s="73"/>
      <c r="B9286" s="72"/>
      <c r="C9286" s="72"/>
      <c r="D9286" s="72"/>
      <c r="E9286" s="72"/>
      <c r="F9286" s="72"/>
      <c r="G9286" s="72"/>
      <c r="H9286" s="72"/>
    </row>
    <row r="9287" spans="1:8" x14ac:dyDescent="0.25">
      <c r="A9287" s="73"/>
      <c r="B9287" s="72"/>
      <c r="C9287" s="72"/>
      <c r="D9287" s="72"/>
      <c r="E9287" s="72"/>
      <c r="F9287" s="72"/>
      <c r="G9287" s="72"/>
      <c r="H9287" s="72"/>
    </row>
    <row r="9288" spans="1:8" x14ac:dyDescent="0.25">
      <c r="A9288" s="73"/>
      <c r="B9288" s="72"/>
      <c r="C9288" s="72"/>
      <c r="D9288" s="72"/>
      <c r="E9288" s="72"/>
      <c r="F9288" s="72"/>
      <c r="G9288" s="72"/>
      <c r="H9288" s="72"/>
    </row>
    <row r="9289" spans="1:8" x14ac:dyDescent="0.25">
      <c r="A9289" s="73"/>
      <c r="B9289" s="72"/>
      <c r="C9289" s="72"/>
      <c r="D9289" s="72"/>
      <c r="E9289" s="72"/>
      <c r="F9289" s="72"/>
      <c r="G9289" s="72"/>
      <c r="H9289" s="72"/>
    </row>
    <row r="9290" spans="1:8" x14ac:dyDescent="0.25">
      <c r="A9290" s="73"/>
      <c r="B9290" s="72"/>
      <c r="C9290" s="72"/>
      <c r="D9290" s="72"/>
      <c r="E9290" s="72"/>
      <c r="F9290" s="72"/>
      <c r="G9290" s="72"/>
      <c r="H9290" s="72"/>
    </row>
    <row r="9291" spans="1:8" x14ac:dyDescent="0.25">
      <c r="A9291" s="73"/>
      <c r="B9291" s="72"/>
      <c r="C9291" s="72"/>
      <c r="D9291" s="72"/>
      <c r="E9291" s="72"/>
      <c r="F9291" s="72"/>
      <c r="G9291" s="72"/>
      <c r="H9291" s="72"/>
    </row>
    <row r="9292" spans="1:8" x14ac:dyDescent="0.25">
      <c r="A9292" s="73"/>
      <c r="B9292" s="72"/>
      <c r="C9292" s="72"/>
      <c r="D9292" s="72"/>
      <c r="E9292" s="72"/>
      <c r="F9292" s="72"/>
      <c r="G9292" s="72"/>
      <c r="H9292" s="72"/>
    </row>
    <row r="9293" spans="1:8" x14ac:dyDescent="0.25">
      <c r="A9293" s="73"/>
      <c r="B9293" s="72"/>
      <c r="C9293" s="72"/>
      <c r="D9293" s="72"/>
      <c r="E9293" s="72"/>
      <c r="F9293" s="72"/>
      <c r="G9293" s="72"/>
      <c r="H9293" s="72"/>
    </row>
    <row r="9294" spans="1:8" x14ac:dyDescent="0.25">
      <c r="A9294" s="73"/>
      <c r="B9294" s="72"/>
      <c r="C9294" s="72"/>
      <c r="D9294" s="72"/>
      <c r="E9294" s="72"/>
      <c r="F9294" s="72"/>
      <c r="G9294" s="72"/>
      <c r="H9294" s="72"/>
    </row>
    <row r="9295" spans="1:8" x14ac:dyDescent="0.25">
      <c r="A9295" s="73"/>
      <c r="B9295" s="72"/>
      <c r="C9295" s="72"/>
      <c r="D9295" s="72"/>
      <c r="E9295" s="72"/>
      <c r="F9295" s="72"/>
      <c r="G9295" s="72"/>
      <c r="H9295" s="72"/>
    </row>
    <row r="9296" spans="1:8" x14ac:dyDescent="0.25">
      <c r="A9296" s="73"/>
      <c r="B9296" s="72"/>
      <c r="C9296" s="72"/>
      <c r="D9296" s="72"/>
      <c r="E9296" s="72"/>
      <c r="F9296" s="72"/>
      <c r="G9296" s="72"/>
      <c r="H9296" s="72"/>
    </row>
    <row r="9297" spans="1:8" x14ac:dyDescent="0.25">
      <c r="A9297" s="73"/>
      <c r="B9297" s="72"/>
      <c r="C9297" s="72"/>
      <c r="D9297" s="72"/>
      <c r="E9297" s="72"/>
      <c r="F9297" s="72"/>
      <c r="G9297" s="72"/>
      <c r="H9297" s="72"/>
    </row>
    <row r="9298" spans="1:8" x14ac:dyDescent="0.25">
      <c r="A9298" s="73"/>
      <c r="B9298" s="72"/>
      <c r="C9298" s="72"/>
      <c r="D9298" s="72"/>
      <c r="E9298" s="72"/>
      <c r="F9298" s="72"/>
      <c r="G9298" s="72"/>
      <c r="H9298" s="72"/>
    </row>
    <row r="9299" spans="1:8" x14ac:dyDescent="0.25">
      <c r="A9299" s="73"/>
      <c r="B9299" s="72"/>
      <c r="C9299" s="72"/>
      <c r="D9299" s="72"/>
      <c r="E9299" s="72"/>
      <c r="F9299" s="72"/>
      <c r="G9299" s="72"/>
      <c r="H9299" s="72"/>
    </row>
    <row r="9300" spans="1:8" x14ac:dyDescent="0.25">
      <c r="A9300" s="73"/>
      <c r="B9300" s="72"/>
      <c r="C9300" s="72"/>
      <c r="D9300" s="72"/>
      <c r="E9300" s="72"/>
      <c r="F9300" s="72"/>
      <c r="G9300" s="72"/>
      <c r="H9300" s="72"/>
    </row>
    <row r="9301" spans="1:8" x14ac:dyDescent="0.25">
      <c r="A9301" s="73"/>
      <c r="B9301" s="72"/>
      <c r="C9301" s="72"/>
      <c r="D9301" s="72"/>
      <c r="E9301" s="72"/>
      <c r="F9301" s="72"/>
      <c r="G9301" s="72"/>
      <c r="H9301" s="72"/>
    </row>
    <row r="9302" spans="1:8" x14ac:dyDescent="0.25">
      <c r="A9302" s="73"/>
      <c r="B9302" s="72"/>
      <c r="C9302" s="72"/>
      <c r="D9302" s="72"/>
      <c r="E9302" s="72"/>
      <c r="F9302" s="72"/>
      <c r="G9302" s="72"/>
      <c r="H9302" s="72"/>
    </row>
    <row r="9303" spans="1:8" x14ac:dyDescent="0.25">
      <c r="A9303" s="73"/>
      <c r="B9303" s="72"/>
      <c r="C9303" s="72"/>
      <c r="D9303" s="72"/>
      <c r="E9303" s="72"/>
      <c r="F9303" s="72"/>
      <c r="G9303" s="72"/>
      <c r="H9303" s="72"/>
    </row>
    <row r="9304" spans="1:8" x14ac:dyDescent="0.25">
      <c r="A9304" s="73"/>
      <c r="B9304" s="72"/>
      <c r="C9304" s="72"/>
      <c r="D9304" s="72"/>
      <c r="E9304" s="72"/>
      <c r="F9304" s="72"/>
      <c r="G9304" s="72"/>
      <c r="H9304" s="72"/>
    </row>
    <row r="9305" spans="1:8" x14ac:dyDescent="0.25">
      <c r="A9305" s="73"/>
      <c r="B9305" s="72"/>
      <c r="C9305" s="72"/>
      <c r="D9305" s="72"/>
      <c r="E9305" s="72"/>
      <c r="F9305" s="72"/>
      <c r="G9305" s="72"/>
      <c r="H9305" s="72"/>
    </row>
    <row r="9306" spans="1:8" x14ac:dyDescent="0.25">
      <c r="A9306" s="73"/>
      <c r="B9306" s="72"/>
      <c r="C9306" s="72"/>
      <c r="D9306" s="72"/>
      <c r="E9306" s="72"/>
      <c r="F9306" s="72"/>
      <c r="G9306" s="72"/>
      <c r="H9306" s="72"/>
    </row>
    <row r="9307" spans="1:8" x14ac:dyDescent="0.25">
      <c r="A9307" s="73"/>
      <c r="B9307" s="72"/>
      <c r="C9307" s="72"/>
      <c r="D9307" s="72"/>
      <c r="E9307" s="72"/>
      <c r="F9307" s="72"/>
      <c r="G9307" s="72"/>
      <c r="H9307" s="72"/>
    </row>
    <row r="9308" spans="1:8" x14ac:dyDescent="0.25">
      <c r="A9308" s="73"/>
      <c r="B9308" s="72"/>
      <c r="C9308" s="72"/>
      <c r="D9308" s="72"/>
      <c r="E9308" s="72"/>
      <c r="F9308" s="72"/>
      <c r="G9308" s="72"/>
      <c r="H9308" s="72"/>
    </row>
    <row r="9309" spans="1:8" x14ac:dyDescent="0.25">
      <c r="A9309" s="73"/>
      <c r="B9309" s="72"/>
      <c r="C9309" s="72"/>
      <c r="D9309" s="72"/>
      <c r="E9309" s="72"/>
      <c r="F9309" s="72"/>
      <c r="G9309" s="72"/>
      <c r="H9309" s="72"/>
    </row>
    <row r="9310" spans="1:8" x14ac:dyDescent="0.25">
      <c r="A9310" s="73"/>
      <c r="B9310" s="72"/>
      <c r="C9310" s="72"/>
      <c r="D9310" s="72"/>
      <c r="E9310" s="72"/>
      <c r="F9310" s="72"/>
      <c r="G9310" s="72"/>
      <c r="H9310" s="72"/>
    </row>
    <row r="9311" spans="1:8" x14ac:dyDescent="0.25">
      <c r="A9311" s="73"/>
      <c r="B9311" s="72"/>
      <c r="C9311" s="72"/>
      <c r="D9311" s="72"/>
      <c r="E9311" s="72"/>
      <c r="F9311" s="72"/>
      <c r="G9311" s="72"/>
      <c r="H9311" s="72"/>
    </row>
    <row r="9312" spans="1:8" x14ac:dyDescent="0.25">
      <c r="A9312" s="73"/>
      <c r="B9312" s="72"/>
      <c r="C9312" s="72"/>
      <c r="D9312" s="72"/>
      <c r="E9312" s="72"/>
      <c r="F9312" s="72"/>
      <c r="G9312" s="72"/>
      <c r="H9312" s="72"/>
    </row>
    <row r="9313" spans="1:8" x14ac:dyDescent="0.25">
      <c r="A9313" s="73"/>
      <c r="B9313" s="72"/>
      <c r="C9313" s="72"/>
      <c r="D9313" s="72"/>
      <c r="E9313" s="72"/>
      <c r="F9313" s="72"/>
      <c r="G9313" s="72"/>
      <c r="H9313" s="72"/>
    </row>
    <row r="9314" spans="1:8" x14ac:dyDescent="0.25">
      <c r="A9314" s="73"/>
      <c r="B9314" s="72"/>
      <c r="C9314" s="72"/>
      <c r="D9314" s="72"/>
      <c r="E9314" s="72"/>
      <c r="F9314" s="72"/>
      <c r="G9314" s="72"/>
      <c r="H9314" s="72"/>
    </row>
    <row r="9315" spans="1:8" x14ac:dyDescent="0.25">
      <c r="A9315" s="73"/>
      <c r="B9315" s="72"/>
      <c r="C9315" s="72"/>
      <c r="D9315" s="72"/>
      <c r="E9315" s="72"/>
      <c r="F9315" s="72"/>
      <c r="G9315" s="72"/>
      <c r="H9315" s="72"/>
    </row>
    <row r="9316" spans="1:8" x14ac:dyDescent="0.25">
      <c r="A9316" s="73"/>
      <c r="B9316" s="72"/>
      <c r="C9316" s="72"/>
      <c r="D9316" s="72"/>
      <c r="E9316" s="72"/>
      <c r="F9316" s="72"/>
      <c r="G9316" s="72"/>
      <c r="H9316" s="72"/>
    </row>
    <row r="9317" spans="1:8" x14ac:dyDescent="0.25">
      <c r="A9317" s="73"/>
      <c r="B9317" s="72"/>
      <c r="C9317" s="72"/>
      <c r="D9317" s="72"/>
      <c r="E9317" s="72"/>
      <c r="F9317" s="72"/>
      <c r="G9317" s="72"/>
      <c r="H9317" s="72"/>
    </row>
    <row r="9318" spans="1:8" x14ac:dyDescent="0.25">
      <c r="A9318" s="73"/>
      <c r="B9318" s="72"/>
      <c r="C9318" s="72"/>
      <c r="D9318" s="72"/>
      <c r="E9318" s="72"/>
      <c r="F9318" s="72"/>
      <c r="G9318" s="72"/>
      <c r="H9318" s="72"/>
    </row>
    <row r="9319" spans="1:8" x14ac:dyDescent="0.25">
      <c r="A9319" s="73"/>
      <c r="B9319" s="72"/>
      <c r="C9319" s="72"/>
      <c r="D9319" s="72"/>
      <c r="E9319" s="72"/>
      <c r="F9319" s="72"/>
      <c r="G9319" s="72"/>
      <c r="H9319" s="72"/>
    </row>
    <row r="9320" spans="1:8" x14ac:dyDescent="0.25">
      <c r="A9320" s="73"/>
      <c r="B9320" s="72"/>
      <c r="C9320" s="72"/>
      <c r="D9320" s="72"/>
      <c r="E9320" s="72"/>
      <c r="F9320" s="72"/>
      <c r="G9320" s="72"/>
      <c r="H9320" s="72"/>
    </row>
    <row r="9321" spans="1:8" x14ac:dyDescent="0.25">
      <c r="A9321" s="73"/>
      <c r="B9321" s="72"/>
      <c r="C9321" s="72"/>
      <c r="D9321" s="72"/>
      <c r="E9321" s="72"/>
      <c r="F9321" s="72"/>
      <c r="G9321" s="72"/>
      <c r="H9321" s="72"/>
    </row>
    <row r="9322" spans="1:8" x14ac:dyDescent="0.25">
      <c r="A9322" s="73"/>
      <c r="B9322" s="72"/>
      <c r="C9322" s="72"/>
      <c r="D9322" s="72"/>
      <c r="E9322" s="72"/>
      <c r="F9322" s="72"/>
      <c r="G9322" s="72"/>
      <c r="H9322" s="72"/>
    </row>
    <row r="9323" spans="1:8" x14ac:dyDescent="0.25">
      <c r="A9323" s="73"/>
      <c r="B9323" s="72"/>
      <c r="C9323" s="72"/>
      <c r="D9323" s="72"/>
      <c r="E9323" s="72"/>
      <c r="F9323" s="72"/>
      <c r="G9323" s="72"/>
      <c r="H9323" s="72"/>
    </row>
    <row r="9324" spans="1:8" x14ac:dyDescent="0.25">
      <c r="A9324" s="73"/>
      <c r="B9324" s="72"/>
      <c r="C9324" s="72"/>
      <c r="D9324" s="72"/>
      <c r="E9324" s="72"/>
      <c r="F9324" s="72"/>
      <c r="G9324" s="72"/>
      <c r="H9324" s="72"/>
    </row>
    <row r="9325" spans="1:8" x14ac:dyDescent="0.25">
      <c r="A9325" s="73"/>
      <c r="B9325" s="72"/>
      <c r="C9325" s="72"/>
      <c r="D9325" s="72"/>
      <c r="E9325" s="72"/>
      <c r="F9325" s="72"/>
      <c r="G9325" s="72"/>
      <c r="H9325" s="72"/>
    </row>
    <row r="9326" spans="1:8" x14ac:dyDescent="0.25">
      <c r="A9326" s="73"/>
      <c r="B9326" s="72"/>
      <c r="C9326" s="72"/>
      <c r="D9326" s="72"/>
      <c r="E9326" s="72"/>
      <c r="F9326" s="72"/>
      <c r="G9326" s="72"/>
      <c r="H9326" s="72"/>
    </row>
    <row r="9327" spans="1:8" x14ac:dyDescent="0.25">
      <c r="A9327" s="73"/>
      <c r="B9327" s="72"/>
      <c r="C9327" s="72"/>
      <c r="D9327" s="72"/>
      <c r="E9327" s="72"/>
      <c r="F9327" s="72"/>
      <c r="G9327" s="72"/>
      <c r="H9327" s="72"/>
    </row>
    <row r="9328" spans="1:8" x14ac:dyDescent="0.25">
      <c r="A9328" s="73"/>
      <c r="B9328" s="72"/>
      <c r="C9328" s="72"/>
      <c r="D9328" s="72"/>
      <c r="E9328" s="72"/>
      <c r="F9328" s="72"/>
      <c r="G9328" s="72"/>
      <c r="H9328" s="72"/>
    </row>
    <row r="9329" spans="1:8" x14ac:dyDescent="0.25">
      <c r="A9329" s="73"/>
      <c r="B9329" s="72"/>
      <c r="C9329" s="72"/>
      <c r="D9329" s="72"/>
      <c r="E9329" s="72"/>
      <c r="F9329" s="72"/>
      <c r="G9329" s="72"/>
      <c r="H9329" s="72"/>
    </row>
    <row r="9330" spans="1:8" x14ac:dyDescent="0.25">
      <c r="A9330" s="73"/>
      <c r="B9330" s="72"/>
      <c r="C9330" s="72"/>
      <c r="D9330" s="72"/>
      <c r="E9330" s="72"/>
      <c r="F9330" s="72"/>
      <c r="G9330" s="72"/>
      <c r="H9330" s="72"/>
    </row>
    <row r="9331" spans="1:8" x14ac:dyDescent="0.25">
      <c r="A9331" s="73"/>
      <c r="B9331" s="72"/>
      <c r="C9331" s="72"/>
      <c r="D9331" s="72"/>
      <c r="E9331" s="72"/>
      <c r="F9331" s="72"/>
      <c r="G9331" s="72"/>
      <c r="H9331" s="72"/>
    </row>
    <row r="9332" spans="1:8" x14ac:dyDescent="0.25">
      <c r="A9332" s="73"/>
      <c r="B9332" s="72"/>
      <c r="C9332" s="72"/>
      <c r="D9332" s="72"/>
      <c r="E9332" s="72"/>
      <c r="F9332" s="72"/>
      <c r="G9332" s="72"/>
      <c r="H9332" s="72"/>
    </row>
    <row r="9333" spans="1:8" x14ac:dyDescent="0.25">
      <c r="A9333" s="73"/>
      <c r="B9333" s="72"/>
      <c r="C9333" s="72"/>
      <c r="D9333" s="72"/>
      <c r="E9333" s="72"/>
      <c r="F9333" s="72"/>
      <c r="G9333" s="72"/>
      <c r="H9333" s="72"/>
    </row>
    <row r="9334" spans="1:8" x14ac:dyDescent="0.25">
      <c r="A9334" s="73"/>
      <c r="B9334" s="72"/>
      <c r="C9334" s="72"/>
      <c r="D9334" s="72"/>
      <c r="E9334" s="72"/>
      <c r="F9334" s="72"/>
      <c r="G9334" s="72"/>
      <c r="H9334" s="72"/>
    </row>
    <row r="9335" spans="1:8" x14ac:dyDescent="0.25">
      <c r="A9335" s="73"/>
      <c r="B9335" s="72"/>
      <c r="C9335" s="72"/>
      <c r="D9335" s="72"/>
      <c r="E9335" s="72"/>
      <c r="F9335" s="72"/>
      <c r="G9335" s="72"/>
      <c r="H9335" s="72"/>
    </row>
    <row r="9336" spans="1:8" x14ac:dyDescent="0.25">
      <c r="A9336" s="73"/>
      <c r="B9336" s="72"/>
      <c r="C9336" s="72"/>
      <c r="D9336" s="72"/>
      <c r="E9336" s="72"/>
      <c r="F9336" s="72"/>
      <c r="G9336" s="72"/>
      <c r="H9336" s="72"/>
    </row>
    <row r="9337" spans="1:8" x14ac:dyDescent="0.25">
      <c r="A9337" s="73"/>
      <c r="B9337" s="72"/>
      <c r="C9337" s="72"/>
      <c r="D9337" s="72"/>
      <c r="E9337" s="72"/>
      <c r="F9337" s="72"/>
      <c r="G9337" s="72"/>
      <c r="H9337" s="72"/>
    </row>
    <row r="9338" spans="1:8" x14ac:dyDescent="0.25">
      <c r="A9338" s="73"/>
      <c r="B9338" s="72"/>
      <c r="C9338" s="72"/>
      <c r="D9338" s="72"/>
      <c r="E9338" s="72"/>
      <c r="F9338" s="72"/>
      <c r="G9338" s="72"/>
      <c r="H9338" s="72"/>
    </row>
    <row r="9339" spans="1:8" x14ac:dyDescent="0.25">
      <c r="A9339" s="73"/>
      <c r="B9339" s="72"/>
      <c r="C9339" s="72"/>
      <c r="D9339" s="72"/>
      <c r="E9339" s="72"/>
      <c r="F9339" s="72"/>
      <c r="G9339" s="72"/>
      <c r="H9339" s="72"/>
    </row>
    <row r="9340" spans="1:8" x14ac:dyDescent="0.25">
      <c r="A9340" s="73"/>
      <c r="B9340" s="72"/>
      <c r="C9340" s="72"/>
      <c r="D9340" s="72"/>
      <c r="E9340" s="72"/>
      <c r="F9340" s="72"/>
      <c r="G9340" s="72"/>
      <c r="H9340" s="72"/>
    </row>
    <row r="9341" spans="1:8" x14ac:dyDescent="0.25">
      <c r="A9341" s="73"/>
      <c r="B9341" s="72"/>
      <c r="C9341" s="72"/>
      <c r="D9341" s="72"/>
      <c r="E9341" s="72"/>
      <c r="F9341" s="72"/>
      <c r="G9341" s="72"/>
      <c r="H9341" s="72"/>
    </row>
    <row r="9342" spans="1:8" x14ac:dyDescent="0.25">
      <c r="A9342" s="73"/>
      <c r="B9342" s="72"/>
      <c r="C9342" s="72"/>
      <c r="D9342" s="72"/>
      <c r="E9342" s="72"/>
      <c r="F9342" s="72"/>
      <c r="G9342" s="72"/>
      <c r="H9342" s="72"/>
    </row>
    <row r="9343" spans="1:8" x14ac:dyDescent="0.25">
      <c r="A9343" s="73"/>
      <c r="B9343" s="72"/>
      <c r="C9343" s="72"/>
      <c r="D9343" s="72"/>
      <c r="E9343" s="72"/>
      <c r="F9343" s="72"/>
      <c r="G9343" s="72"/>
      <c r="H9343" s="72"/>
    </row>
    <row r="9344" spans="1:8" x14ac:dyDescent="0.25">
      <c r="A9344" s="73"/>
      <c r="B9344" s="72"/>
      <c r="C9344" s="72"/>
      <c r="D9344" s="72"/>
      <c r="E9344" s="72"/>
      <c r="F9344" s="72"/>
      <c r="G9344" s="72"/>
      <c r="H9344" s="72"/>
    </row>
    <row r="9345" spans="1:8" x14ac:dyDescent="0.25">
      <c r="A9345" s="73"/>
      <c r="B9345" s="72"/>
      <c r="C9345" s="72"/>
      <c r="D9345" s="72"/>
      <c r="E9345" s="72"/>
      <c r="F9345" s="72"/>
      <c r="G9345" s="72"/>
      <c r="H9345" s="72"/>
    </row>
    <row r="9346" spans="1:8" x14ac:dyDescent="0.25">
      <c r="A9346" s="73"/>
      <c r="B9346" s="72"/>
      <c r="C9346" s="72"/>
      <c r="D9346" s="72"/>
      <c r="E9346" s="72"/>
      <c r="F9346" s="72"/>
      <c r="G9346" s="72"/>
      <c r="H9346" s="72"/>
    </row>
    <row r="9347" spans="1:8" x14ac:dyDescent="0.25">
      <c r="A9347" s="73"/>
      <c r="B9347" s="72"/>
      <c r="C9347" s="72"/>
      <c r="D9347" s="72"/>
      <c r="E9347" s="72"/>
      <c r="F9347" s="72"/>
      <c r="G9347" s="72"/>
      <c r="H9347" s="72"/>
    </row>
    <row r="9348" spans="1:8" x14ac:dyDescent="0.25">
      <c r="A9348" s="73"/>
      <c r="B9348" s="72"/>
      <c r="C9348" s="72"/>
      <c r="D9348" s="72"/>
      <c r="E9348" s="72"/>
      <c r="F9348" s="72"/>
      <c r="G9348" s="72"/>
      <c r="H9348" s="72"/>
    </row>
    <row r="9349" spans="1:8" x14ac:dyDescent="0.25">
      <c r="A9349" s="73"/>
      <c r="B9349" s="72"/>
      <c r="C9349" s="72"/>
      <c r="D9349" s="72"/>
      <c r="E9349" s="72"/>
      <c r="F9349" s="72"/>
      <c r="G9349" s="72"/>
      <c r="H9349" s="72"/>
    </row>
    <row r="9350" spans="1:8" x14ac:dyDescent="0.25">
      <c r="A9350" s="73"/>
      <c r="B9350" s="72"/>
      <c r="C9350" s="72"/>
      <c r="D9350" s="72"/>
      <c r="E9350" s="72"/>
      <c r="F9350" s="72"/>
      <c r="G9350" s="72"/>
      <c r="H9350" s="72"/>
    </row>
    <row r="9351" spans="1:8" x14ac:dyDescent="0.25">
      <c r="A9351" s="73"/>
      <c r="B9351" s="72"/>
      <c r="C9351" s="72"/>
      <c r="D9351" s="72"/>
      <c r="E9351" s="72"/>
      <c r="F9351" s="72"/>
      <c r="G9351" s="72"/>
      <c r="H9351" s="72"/>
    </row>
    <row r="9352" spans="1:8" x14ac:dyDescent="0.25">
      <c r="A9352" s="73"/>
      <c r="B9352" s="72"/>
      <c r="C9352" s="72"/>
      <c r="D9352" s="72"/>
      <c r="E9352" s="72"/>
      <c r="F9352" s="72"/>
      <c r="G9352" s="72"/>
      <c r="H9352" s="72"/>
    </row>
    <row r="9353" spans="1:8" x14ac:dyDescent="0.25">
      <c r="A9353" s="73"/>
      <c r="B9353" s="72"/>
      <c r="C9353" s="72"/>
      <c r="D9353" s="72"/>
      <c r="E9353" s="72"/>
      <c r="F9353" s="72"/>
      <c r="G9353" s="72"/>
      <c r="H9353" s="72"/>
    </row>
    <row r="9354" spans="1:8" x14ac:dyDescent="0.25">
      <c r="A9354" s="73"/>
      <c r="B9354" s="72"/>
      <c r="C9354" s="72"/>
      <c r="D9354" s="72"/>
      <c r="E9354" s="72"/>
      <c r="F9354" s="72"/>
      <c r="G9354" s="72"/>
      <c r="H9354" s="72"/>
    </row>
    <row r="9355" spans="1:8" x14ac:dyDescent="0.25">
      <c r="A9355" s="73"/>
      <c r="B9355" s="72"/>
      <c r="C9355" s="72"/>
      <c r="D9355" s="72"/>
      <c r="E9355" s="72"/>
      <c r="F9355" s="72"/>
      <c r="G9355" s="72"/>
      <c r="H9355" s="72"/>
    </row>
    <row r="9356" spans="1:8" x14ac:dyDescent="0.25">
      <c r="A9356" s="73"/>
      <c r="B9356" s="72"/>
      <c r="C9356" s="72"/>
      <c r="D9356" s="72"/>
      <c r="E9356" s="72"/>
      <c r="F9356" s="72"/>
      <c r="G9356" s="72"/>
      <c r="H9356" s="72"/>
    </row>
    <row r="9357" spans="1:8" x14ac:dyDescent="0.25">
      <c r="A9357" s="73"/>
      <c r="B9357" s="72"/>
      <c r="C9357" s="72"/>
      <c r="D9357" s="72"/>
      <c r="E9357" s="72"/>
      <c r="F9357" s="72"/>
      <c r="G9357" s="72"/>
      <c r="H9357" s="72"/>
    </row>
    <row r="9358" spans="1:8" x14ac:dyDescent="0.25">
      <c r="A9358" s="73"/>
      <c r="B9358" s="72"/>
      <c r="C9358" s="72"/>
      <c r="D9358" s="72"/>
      <c r="E9358" s="72"/>
      <c r="F9358" s="72"/>
      <c r="G9358" s="72"/>
      <c r="H9358" s="72"/>
    </row>
    <row r="9359" spans="1:8" x14ac:dyDescent="0.25">
      <c r="A9359" s="73"/>
      <c r="B9359" s="72"/>
      <c r="C9359" s="72"/>
      <c r="D9359" s="72"/>
      <c r="E9359" s="72"/>
      <c r="F9359" s="72"/>
      <c r="G9359" s="72"/>
      <c r="H9359" s="72"/>
    </row>
    <row r="9360" spans="1:8" x14ac:dyDescent="0.25">
      <c r="A9360" s="73"/>
      <c r="B9360" s="72"/>
      <c r="C9360" s="72"/>
      <c r="D9360" s="72"/>
      <c r="E9360" s="72"/>
      <c r="F9360" s="72"/>
      <c r="G9360" s="72"/>
      <c r="H9360" s="72"/>
    </row>
    <row r="9361" spans="1:8" x14ac:dyDescent="0.25">
      <c r="A9361" s="73"/>
      <c r="B9361" s="72"/>
      <c r="C9361" s="72"/>
      <c r="D9361" s="72"/>
      <c r="E9361" s="72"/>
      <c r="F9361" s="72"/>
      <c r="G9361" s="72"/>
      <c r="H9361" s="72"/>
    </row>
    <row r="9362" spans="1:8" x14ac:dyDescent="0.25">
      <c r="A9362" s="73"/>
      <c r="B9362" s="72"/>
      <c r="C9362" s="72"/>
      <c r="D9362" s="72"/>
      <c r="E9362" s="72"/>
      <c r="F9362" s="72"/>
      <c r="G9362" s="72"/>
      <c r="H9362" s="72"/>
    </row>
    <row r="9363" spans="1:8" x14ac:dyDescent="0.25">
      <c r="A9363" s="73"/>
      <c r="B9363" s="72"/>
      <c r="C9363" s="72"/>
      <c r="D9363" s="72"/>
      <c r="E9363" s="72"/>
      <c r="F9363" s="72"/>
      <c r="G9363" s="72"/>
      <c r="H9363" s="72"/>
    </row>
    <row r="9364" spans="1:8" x14ac:dyDescent="0.25">
      <c r="A9364" s="73"/>
      <c r="B9364" s="72"/>
      <c r="C9364" s="72"/>
      <c r="D9364" s="72"/>
      <c r="E9364" s="72"/>
      <c r="F9364" s="72"/>
      <c r="G9364" s="72"/>
      <c r="H9364" s="72"/>
    </row>
    <row r="9365" spans="1:8" x14ac:dyDescent="0.25">
      <c r="A9365" s="73"/>
      <c r="B9365" s="72"/>
      <c r="C9365" s="72"/>
      <c r="D9365" s="72"/>
      <c r="E9365" s="72"/>
      <c r="F9365" s="72"/>
      <c r="G9365" s="72"/>
      <c r="H9365" s="72"/>
    </row>
    <row r="9366" spans="1:8" x14ac:dyDescent="0.25">
      <c r="A9366" s="73"/>
      <c r="B9366" s="72"/>
      <c r="C9366" s="72"/>
      <c r="D9366" s="72"/>
      <c r="E9366" s="72"/>
      <c r="F9366" s="72"/>
      <c r="G9366" s="72"/>
      <c r="H9366" s="72"/>
    </row>
    <row r="9367" spans="1:8" x14ac:dyDescent="0.25">
      <c r="A9367" s="73"/>
      <c r="B9367" s="72"/>
      <c r="C9367" s="72"/>
      <c r="D9367" s="72"/>
      <c r="E9367" s="72"/>
      <c r="F9367" s="72"/>
      <c r="G9367" s="72"/>
      <c r="H9367" s="72"/>
    </row>
    <row r="9368" spans="1:8" x14ac:dyDescent="0.25">
      <c r="A9368" s="73"/>
      <c r="B9368" s="72"/>
      <c r="C9368" s="72"/>
      <c r="D9368" s="72"/>
      <c r="E9368" s="72"/>
      <c r="F9368" s="72"/>
      <c r="G9368" s="72"/>
      <c r="H9368" s="72"/>
    </row>
    <row r="9369" spans="1:8" x14ac:dyDescent="0.25">
      <c r="A9369" s="73"/>
      <c r="B9369" s="72"/>
      <c r="C9369" s="72"/>
      <c r="D9369" s="72"/>
      <c r="E9369" s="72"/>
      <c r="F9369" s="72"/>
      <c r="G9369" s="72"/>
      <c r="H9369" s="72"/>
    </row>
    <row r="9370" spans="1:8" x14ac:dyDescent="0.25">
      <c r="A9370" s="73"/>
      <c r="B9370" s="72"/>
      <c r="C9370" s="72"/>
      <c r="D9370" s="72"/>
      <c r="E9370" s="72"/>
      <c r="F9370" s="72"/>
      <c r="G9370" s="72"/>
      <c r="H9370" s="72"/>
    </row>
    <row r="9371" spans="1:8" x14ac:dyDescent="0.25">
      <c r="A9371" s="73"/>
      <c r="B9371" s="72"/>
      <c r="C9371" s="72"/>
      <c r="D9371" s="72"/>
      <c r="E9371" s="72"/>
      <c r="F9371" s="72"/>
      <c r="G9371" s="72"/>
      <c r="H9371" s="72"/>
    </row>
    <row r="9372" spans="1:8" x14ac:dyDescent="0.25">
      <c r="A9372" s="73"/>
      <c r="B9372" s="72"/>
      <c r="C9372" s="72"/>
      <c r="D9372" s="72"/>
      <c r="E9372" s="72"/>
      <c r="F9372" s="72"/>
      <c r="G9372" s="72"/>
      <c r="H9372" s="72"/>
    </row>
    <row r="9373" spans="1:8" x14ac:dyDescent="0.25">
      <c r="A9373" s="73"/>
      <c r="B9373" s="72"/>
      <c r="C9373" s="72"/>
      <c r="D9373" s="72"/>
      <c r="E9373" s="72"/>
      <c r="F9373" s="72"/>
      <c r="G9373" s="72"/>
      <c r="H9373" s="72"/>
    </row>
    <row r="9374" spans="1:8" x14ac:dyDescent="0.25">
      <c r="A9374" s="73"/>
      <c r="B9374" s="72"/>
      <c r="C9374" s="72"/>
      <c r="D9374" s="72"/>
      <c r="E9374" s="72"/>
      <c r="F9374" s="72"/>
      <c r="G9374" s="72"/>
      <c r="H9374" s="72"/>
    </row>
    <row r="9375" spans="1:8" x14ac:dyDescent="0.25">
      <c r="A9375" s="73"/>
      <c r="B9375" s="72"/>
      <c r="C9375" s="72"/>
      <c r="D9375" s="72"/>
      <c r="E9375" s="72"/>
      <c r="F9375" s="72"/>
      <c r="G9375" s="72"/>
      <c r="H9375" s="72"/>
    </row>
    <row r="9376" spans="1:8" x14ac:dyDescent="0.25">
      <c r="A9376" s="73"/>
      <c r="B9376" s="72"/>
      <c r="C9376" s="72"/>
      <c r="D9376" s="72"/>
      <c r="E9376" s="72"/>
      <c r="F9376" s="72"/>
      <c r="G9376" s="72"/>
      <c r="H9376" s="72"/>
    </row>
    <row r="9377" spans="1:8" x14ac:dyDescent="0.25">
      <c r="A9377" s="73"/>
      <c r="B9377" s="72"/>
      <c r="C9377" s="72"/>
      <c r="D9377" s="72"/>
      <c r="E9377" s="72"/>
      <c r="F9377" s="72"/>
      <c r="G9377" s="72"/>
      <c r="H9377" s="72"/>
    </row>
    <row r="9378" spans="1:8" x14ac:dyDescent="0.25">
      <c r="A9378" s="73"/>
      <c r="B9378" s="72"/>
      <c r="C9378" s="72"/>
      <c r="D9378" s="72"/>
      <c r="E9378" s="72"/>
      <c r="F9378" s="72"/>
      <c r="G9378" s="72"/>
      <c r="H9378" s="72"/>
    </row>
    <row r="9379" spans="1:8" x14ac:dyDescent="0.25">
      <c r="A9379" s="73"/>
      <c r="B9379" s="72"/>
      <c r="C9379" s="72"/>
      <c r="D9379" s="72"/>
      <c r="E9379" s="72"/>
      <c r="F9379" s="72"/>
      <c r="G9379" s="72"/>
      <c r="H9379" s="72"/>
    </row>
    <row r="9380" spans="1:8" x14ac:dyDescent="0.25">
      <c r="A9380" s="73"/>
      <c r="B9380" s="72"/>
      <c r="C9380" s="72"/>
      <c r="D9380" s="72"/>
      <c r="E9380" s="72"/>
      <c r="F9380" s="72"/>
      <c r="G9380" s="72"/>
      <c r="H9380" s="72"/>
    </row>
    <row r="9381" spans="1:8" x14ac:dyDescent="0.25">
      <c r="A9381" s="73"/>
      <c r="B9381" s="72"/>
      <c r="C9381" s="72"/>
      <c r="D9381" s="72"/>
      <c r="E9381" s="72"/>
      <c r="F9381" s="72"/>
      <c r="G9381" s="72"/>
      <c r="H9381" s="72"/>
    </row>
    <row r="9382" spans="1:8" x14ac:dyDescent="0.25">
      <c r="A9382" s="73"/>
      <c r="B9382" s="72"/>
      <c r="C9382" s="72"/>
      <c r="D9382" s="72"/>
      <c r="E9382" s="72"/>
      <c r="F9382" s="72"/>
      <c r="G9382" s="72"/>
      <c r="H9382" s="72"/>
    </row>
    <row r="9383" spans="1:8" x14ac:dyDescent="0.25">
      <c r="A9383" s="73"/>
      <c r="B9383" s="72"/>
      <c r="C9383" s="72"/>
      <c r="D9383" s="72"/>
      <c r="E9383" s="72"/>
      <c r="F9383" s="72"/>
      <c r="G9383" s="72"/>
      <c r="H9383" s="72"/>
    </row>
    <row r="9384" spans="1:8" x14ac:dyDescent="0.25">
      <c r="A9384" s="73"/>
      <c r="B9384" s="72"/>
      <c r="C9384" s="72"/>
      <c r="D9384" s="72"/>
      <c r="E9384" s="72"/>
      <c r="F9384" s="72"/>
      <c r="G9384" s="72"/>
      <c r="H9384" s="72"/>
    </row>
    <row r="9385" spans="1:8" x14ac:dyDescent="0.25">
      <c r="A9385" s="73"/>
      <c r="B9385" s="72"/>
      <c r="C9385" s="72"/>
      <c r="D9385" s="72"/>
      <c r="E9385" s="72"/>
      <c r="F9385" s="72"/>
      <c r="G9385" s="72"/>
      <c r="H9385" s="72"/>
    </row>
    <row r="9386" spans="1:8" x14ac:dyDescent="0.25">
      <c r="A9386" s="73"/>
      <c r="B9386" s="72"/>
      <c r="C9386" s="72"/>
      <c r="D9386" s="72"/>
      <c r="E9386" s="72"/>
      <c r="F9386" s="72"/>
      <c r="G9386" s="72"/>
      <c r="H9386" s="72"/>
    </row>
    <row r="9387" spans="1:8" x14ac:dyDescent="0.25">
      <c r="A9387" s="73"/>
      <c r="B9387" s="72"/>
      <c r="C9387" s="72"/>
      <c r="D9387" s="72"/>
      <c r="E9387" s="72"/>
      <c r="F9387" s="72"/>
      <c r="G9387" s="72"/>
      <c r="H9387" s="72"/>
    </row>
    <row r="9388" spans="1:8" x14ac:dyDescent="0.25">
      <c r="A9388" s="73"/>
      <c r="B9388" s="72"/>
      <c r="C9388" s="72"/>
      <c r="D9388" s="72"/>
      <c r="E9388" s="72"/>
      <c r="F9388" s="72"/>
      <c r="G9388" s="72"/>
      <c r="H9388" s="72"/>
    </row>
    <row r="9389" spans="1:8" x14ac:dyDescent="0.25">
      <c r="A9389" s="73"/>
      <c r="B9389" s="72"/>
      <c r="C9389" s="72"/>
      <c r="D9389" s="72"/>
      <c r="E9389" s="72"/>
      <c r="F9389" s="72"/>
      <c r="G9389" s="72"/>
      <c r="H9389" s="72"/>
    </row>
    <row r="9390" spans="1:8" x14ac:dyDescent="0.25">
      <c r="A9390" s="73"/>
      <c r="B9390" s="72"/>
      <c r="C9390" s="72"/>
      <c r="D9390" s="72"/>
      <c r="E9390" s="72"/>
      <c r="F9390" s="72"/>
      <c r="G9390" s="72"/>
      <c r="H9390" s="72"/>
    </row>
    <row r="9391" spans="1:8" x14ac:dyDescent="0.25">
      <c r="A9391" s="73"/>
      <c r="B9391" s="72"/>
      <c r="C9391" s="72"/>
      <c r="D9391" s="72"/>
      <c r="E9391" s="72"/>
      <c r="F9391" s="72"/>
      <c r="G9391" s="72"/>
      <c r="H9391" s="72"/>
    </row>
    <row r="9392" spans="1:8" x14ac:dyDescent="0.25">
      <c r="A9392" s="73"/>
      <c r="B9392" s="72"/>
      <c r="C9392" s="72"/>
      <c r="D9392" s="72"/>
      <c r="E9392" s="72"/>
      <c r="F9392" s="72"/>
      <c r="G9392" s="72"/>
      <c r="H9392" s="72"/>
    </row>
    <row r="9393" spans="1:8" x14ac:dyDescent="0.25">
      <c r="A9393" s="73"/>
      <c r="B9393" s="72"/>
      <c r="C9393" s="72"/>
      <c r="D9393" s="72"/>
      <c r="E9393" s="72"/>
      <c r="F9393" s="72"/>
      <c r="G9393" s="72"/>
      <c r="H9393" s="72"/>
    </row>
    <row r="9394" spans="1:8" x14ac:dyDescent="0.25">
      <c r="A9394" s="73"/>
      <c r="B9394" s="72"/>
      <c r="C9394" s="72"/>
      <c r="D9394" s="72"/>
      <c r="E9394" s="72"/>
      <c r="F9394" s="72"/>
      <c r="G9394" s="72"/>
      <c r="H9394" s="72"/>
    </row>
    <row r="9395" spans="1:8" x14ac:dyDescent="0.25">
      <c r="A9395" s="73"/>
      <c r="B9395" s="72"/>
      <c r="C9395" s="72"/>
      <c r="D9395" s="72"/>
      <c r="E9395" s="72"/>
      <c r="F9395" s="72"/>
      <c r="G9395" s="72"/>
      <c r="H9395" s="72"/>
    </row>
    <row r="9396" spans="1:8" x14ac:dyDescent="0.25">
      <c r="A9396" s="73"/>
      <c r="B9396" s="72"/>
      <c r="C9396" s="72"/>
      <c r="D9396" s="72"/>
      <c r="E9396" s="72"/>
      <c r="F9396" s="72"/>
      <c r="G9396" s="72"/>
      <c r="H9396" s="72"/>
    </row>
    <row r="9397" spans="1:8" x14ac:dyDescent="0.25">
      <c r="A9397" s="73"/>
      <c r="B9397" s="72"/>
      <c r="C9397" s="72"/>
      <c r="D9397" s="72"/>
      <c r="E9397" s="72"/>
      <c r="F9397" s="72"/>
      <c r="G9397" s="72"/>
      <c r="H9397" s="72"/>
    </row>
    <row r="9398" spans="1:8" x14ac:dyDescent="0.25">
      <c r="A9398" s="73"/>
      <c r="B9398" s="72"/>
      <c r="C9398" s="72"/>
      <c r="D9398" s="72"/>
      <c r="E9398" s="72"/>
      <c r="F9398" s="72"/>
      <c r="G9398" s="72"/>
      <c r="H9398" s="72"/>
    </row>
    <row r="9399" spans="1:8" x14ac:dyDescent="0.25">
      <c r="A9399" s="73"/>
      <c r="B9399" s="72"/>
      <c r="C9399" s="72"/>
      <c r="D9399" s="72"/>
      <c r="E9399" s="72"/>
      <c r="F9399" s="72"/>
      <c r="G9399" s="72"/>
      <c r="H9399" s="72"/>
    </row>
    <row r="9400" spans="1:8" x14ac:dyDescent="0.25">
      <c r="A9400" s="73"/>
      <c r="B9400" s="72"/>
      <c r="C9400" s="72"/>
      <c r="D9400" s="72"/>
      <c r="E9400" s="72"/>
      <c r="F9400" s="72"/>
      <c r="G9400" s="72"/>
      <c r="H9400" s="72"/>
    </row>
    <row r="9401" spans="1:8" x14ac:dyDescent="0.25">
      <c r="A9401" s="73"/>
      <c r="B9401" s="72"/>
      <c r="C9401" s="72"/>
      <c r="D9401" s="72"/>
      <c r="E9401" s="72"/>
      <c r="F9401" s="72"/>
      <c r="G9401" s="72"/>
      <c r="H9401" s="72"/>
    </row>
    <row r="9402" spans="1:8" x14ac:dyDescent="0.25">
      <c r="A9402" s="73"/>
      <c r="B9402" s="72"/>
      <c r="C9402" s="72"/>
      <c r="D9402" s="72"/>
      <c r="E9402" s="72"/>
      <c r="F9402" s="72"/>
      <c r="G9402" s="72"/>
      <c r="H9402" s="72"/>
    </row>
    <row r="9403" spans="1:8" x14ac:dyDescent="0.25">
      <c r="A9403" s="73"/>
      <c r="B9403" s="72"/>
      <c r="C9403" s="72"/>
      <c r="D9403" s="72"/>
      <c r="E9403" s="72"/>
      <c r="F9403" s="72"/>
      <c r="G9403" s="72"/>
      <c r="H9403" s="72"/>
    </row>
    <row r="9404" spans="1:8" x14ac:dyDescent="0.25">
      <c r="A9404" s="73"/>
      <c r="B9404" s="72"/>
      <c r="C9404" s="72"/>
      <c r="D9404" s="72"/>
      <c r="E9404" s="72"/>
      <c r="F9404" s="72"/>
      <c r="G9404" s="72"/>
      <c r="H9404" s="72"/>
    </row>
    <row r="9405" spans="1:8" x14ac:dyDescent="0.25">
      <c r="A9405" s="73"/>
      <c r="B9405" s="72"/>
      <c r="C9405" s="72"/>
      <c r="D9405" s="72"/>
      <c r="E9405" s="72"/>
      <c r="F9405" s="72"/>
      <c r="G9405" s="72"/>
      <c r="H9405" s="72"/>
    </row>
    <row r="9406" spans="1:8" x14ac:dyDescent="0.25">
      <c r="A9406" s="73"/>
      <c r="B9406" s="72"/>
      <c r="C9406" s="72"/>
      <c r="D9406" s="72"/>
      <c r="E9406" s="72"/>
      <c r="F9406" s="72"/>
      <c r="G9406" s="72"/>
      <c r="H9406" s="72"/>
    </row>
    <row r="9407" spans="1:8" x14ac:dyDescent="0.25">
      <c r="A9407" s="73"/>
      <c r="B9407" s="72"/>
      <c r="C9407" s="72"/>
      <c r="D9407" s="72"/>
      <c r="E9407" s="72"/>
      <c r="F9407" s="72"/>
      <c r="G9407" s="72"/>
      <c r="H9407" s="72"/>
    </row>
    <row r="9408" spans="1:8" x14ac:dyDescent="0.25">
      <c r="A9408" s="73"/>
      <c r="B9408" s="72"/>
      <c r="C9408" s="72"/>
      <c r="D9408" s="72"/>
      <c r="E9408" s="72"/>
      <c r="F9408" s="72"/>
      <c r="G9408" s="72"/>
      <c r="H9408" s="72"/>
    </row>
    <row r="9409" spans="1:8" x14ac:dyDescent="0.25">
      <c r="A9409" s="73"/>
      <c r="B9409" s="72"/>
      <c r="C9409" s="72"/>
      <c r="D9409" s="72"/>
      <c r="E9409" s="72"/>
      <c r="F9409" s="72"/>
      <c r="G9409" s="72"/>
      <c r="H9409" s="72"/>
    </row>
    <row r="9410" spans="1:8" x14ac:dyDescent="0.25">
      <c r="A9410" s="73"/>
      <c r="B9410" s="72"/>
      <c r="C9410" s="72"/>
      <c r="D9410" s="72"/>
      <c r="E9410" s="72"/>
      <c r="F9410" s="72"/>
      <c r="G9410" s="72"/>
      <c r="H9410" s="72"/>
    </row>
    <row r="9411" spans="1:8" x14ac:dyDescent="0.25">
      <c r="A9411" s="73"/>
      <c r="B9411" s="72"/>
      <c r="C9411" s="72"/>
      <c r="D9411" s="72"/>
      <c r="E9411" s="72"/>
      <c r="F9411" s="72"/>
      <c r="G9411" s="72"/>
      <c r="H9411" s="72"/>
    </row>
    <row r="9412" spans="1:8" x14ac:dyDescent="0.25">
      <c r="A9412" s="73"/>
      <c r="B9412" s="72"/>
      <c r="C9412" s="72"/>
      <c r="D9412" s="72"/>
      <c r="E9412" s="72"/>
      <c r="F9412" s="72"/>
      <c r="G9412" s="72"/>
      <c r="H9412" s="72"/>
    </row>
    <row r="9413" spans="1:8" x14ac:dyDescent="0.25">
      <c r="A9413" s="73"/>
      <c r="B9413" s="72"/>
      <c r="C9413" s="72"/>
      <c r="D9413" s="72"/>
      <c r="E9413" s="72"/>
      <c r="F9413" s="72"/>
      <c r="G9413" s="72"/>
      <c r="H9413" s="72"/>
    </row>
    <row r="9414" spans="1:8" x14ac:dyDescent="0.25">
      <c r="A9414" s="73"/>
      <c r="B9414" s="72"/>
      <c r="C9414" s="72"/>
      <c r="D9414" s="72"/>
      <c r="E9414" s="72"/>
      <c r="F9414" s="72"/>
      <c r="G9414" s="72"/>
      <c r="H9414" s="72"/>
    </row>
    <row r="9415" spans="1:8" x14ac:dyDescent="0.25">
      <c r="A9415" s="73"/>
      <c r="B9415" s="72"/>
      <c r="C9415" s="72"/>
      <c r="D9415" s="72"/>
      <c r="E9415" s="72"/>
      <c r="F9415" s="72"/>
      <c r="G9415" s="72"/>
      <c r="H9415" s="72"/>
    </row>
    <row r="9416" spans="1:8" x14ac:dyDescent="0.25">
      <c r="A9416" s="73"/>
      <c r="B9416" s="72"/>
      <c r="C9416" s="72"/>
      <c r="D9416" s="72"/>
      <c r="E9416" s="72"/>
      <c r="F9416" s="72"/>
      <c r="G9416" s="72"/>
      <c r="H9416" s="72"/>
    </row>
    <row r="9417" spans="1:8" x14ac:dyDescent="0.25">
      <c r="A9417" s="73"/>
      <c r="B9417" s="72"/>
      <c r="C9417" s="72"/>
      <c r="D9417" s="72"/>
      <c r="E9417" s="72"/>
      <c r="F9417" s="72"/>
      <c r="G9417" s="72"/>
      <c r="H9417" s="72"/>
    </row>
    <row r="9418" spans="1:8" x14ac:dyDescent="0.25">
      <c r="A9418" s="73"/>
      <c r="B9418" s="72"/>
      <c r="C9418" s="72"/>
      <c r="D9418" s="72"/>
      <c r="E9418" s="72"/>
      <c r="F9418" s="72"/>
      <c r="G9418" s="72"/>
      <c r="H9418" s="72"/>
    </row>
    <row r="9419" spans="1:8" x14ac:dyDescent="0.25">
      <c r="A9419" s="73"/>
      <c r="B9419" s="72"/>
      <c r="C9419" s="72"/>
      <c r="D9419" s="72"/>
      <c r="E9419" s="72"/>
      <c r="F9419" s="72"/>
      <c r="G9419" s="72"/>
      <c r="H9419" s="72"/>
    </row>
    <row r="9420" spans="1:8" x14ac:dyDescent="0.25">
      <c r="A9420" s="73"/>
      <c r="B9420" s="72"/>
      <c r="C9420" s="72"/>
      <c r="D9420" s="72"/>
      <c r="E9420" s="72"/>
      <c r="F9420" s="72"/>
      <c r="G9420" s="72"/>
      <c r="H9420" s="72"/>
    </row>
    <row r="9421" spans="1:8" x14ac:dyDescent="0.25">
      <c r="A9421" s="73"/>
      <c r="B9421" s="72"/>
      <c r="C9421" s="72"/>
      <c r="D9421" s="72"/>
      <c r="E9421" s="72"/>
      <c r="F9421" s="72"/>
      <c r="G9421" s="72"/>
      <c r="H9421" s="72"/>
    </row>
    <row r="9422" spans="1:8" x14ac:dyDescent="0.25">
      <c r="A9422" s="73"/>
      <c r="B9422" s="72"/>
      <c r="C9422" s="72"/>
      <c r="D9422" s="72"/>
      <c r="E9422" s="72"/>
      <c r="F9422" s="72"/>
      <c r="G9422" s="72"/>
      <c r="H9422" s="72"/>
    </row>
    <row r="9423" spans="1:8" x14ac:dyDescent="0.25">
      <c r="A9423" s="73"/>
      <c r="B9423" s="72"/>
      <c r="C9423" s="72"/>
      <c r="D9423" s="72"/>
      <c r="E9423" s="72"/>
      <c r="F9423" s="72"/>
      <c r="G9423" s="72"/>
      <c r="H9423" s="72"/>
    </row>
    <row r="9424" spans="1:8" x14ac:dyDescent="0.25">
      <c r="A9424" s="73"/>
      <c r="B9424" s="72"/>
      <c r="C9424" s="72"/>
      <c r="D9424" s="72"/>
      <c r="E9424" s="72"/>
      <c r="F9424" s="72"/>
      <c r="G9424" s="72"/>
      <c r="H9424" s="72"/>
    </row>
    <row r="9425" spans="1:8" x14ac:dyDescent="0.25">
      <c r="A9425" s="73"/>
      <c r="B9425" s="72"/>
      <c r="C9425" s="72"/>
      <c r="D9425" s="72"/>
      <c r="E9425" s="72"/>
      <c r="F9425" s="72"/>
      <c r="G9425" s="72"/>
      <c r="H9425" s="72"/>
    </row>
    <row r="9426" spans="1:8" x14ac:dyDescent="0.25">
      <c r="A9426" s="73"/>
      <c r="B9426" s="72"/>
      <c r="C9426" s="72"/>
      <c r="D9426" s="72"/>
      <c r="E9426" s="72"/>
      <c r="F9426" s="72"/>
      <c r="G9426" s="72"/>
      <c r="H9426" s="72"/>
    </row>
    <row r="9427" spans="1:8" x14ac:dyDescent="0.25">
      <c r="A9427" s="73"/>
      <c r="B9427" s="72"/>
      <c r="C9427" s="72"/>
      <c r="D9427" s="72"/>
      <c r="E9427" s="72"/>
      <c r="F9427" s="72"/>
      <c r="G9427" s="72"/>
      <c r="H9427" s="72"/>
    </row>
    <row r="9428" spans="1:8" x14ac:dyDescent="0.25">
      <c r="A9428" s="73"/>
      <c r="B9428" s="72"/>
      <c r="C9428" s="72"/>
      <c r="D9428" s="72"/>
      <c r="E9428" s="72"/>
      <c r="F9428" s="72"/>
      <c r="G9428" s="72"/>
      <c r="H9428" s="72"/>
    </row>
    <row r="9429" spans="1:8" x14ac:dyDescent="0.25">
      <c r="A9429" s="73"/>
      <c r="B9429" s="72"/>
      <c r="C9429" s="72"/>
      <c r="D9429" s="72"/>
      <c r="E9429" s="72"/>
      <c r="F9429" s="72"/>
      <c r="G9429" s="72"/>
      <c r="H9429" s="72"/>
    </row>
    <row r="9430" spans="1:8" x14ac:dyDescent="0.25">
      <c r="A9430" s="73"/>
      <c r="B9430" s="72"/>
      <c r="C9430" s="72"/>
      <c r="D9430" s="72"/>
      <c r="E9430" s="72"/>
      <c r="F9430" s="72"/>
      <c r="G9430" s="72"/>
      <c r="H9430" s="72"/>
    </row>
    <row r="9431" spans="1:8" x14ac:dyDescent="0.25">
      <c r="A9431" s="73"/>
      <c r="B9431" s="72"/>
      <c r="C9431" s="72"/>
      <c r="D9431" s="72"/>
      <c r="E9431" s="72"/>
      <c r="F9431" s="72"/>
      <c r="G9431" s="72"/>
      <c r="H9431" s="72"/>
    </row>
    <row r="9432" spans="1:8" x14ac:dyDescent="0.25">
      <c r="A9432" s="73"/>
      <c r="B9432" s="72"/>
      <c r="C9432" s="72"/>
      <c r="D9432" s="72"/>
      <c r="E9432" s="72"/>
      <c r="F9432" s="72"/>
      <c r="G9432" s="72"/>
      <c r="H9432" s="72"/>
    </row>
    <row r="9433" spans="1:8" x14ac:dyDescent="0.25">
      <c r="A9433" s="73"/>
      <c r="B9433" s="72"/>
      <c r="C9433" s="72"/>
      <c r="D9433" s="72"/>
      <c r="E9433" s="72"/>
      <c r="F9433" s="72"/>
      <c r="G9433" s="72"/>
      <c r="H9433" s="72"/>
    </row>
    <row r="9434" spans="1:8" x14ac:dyDescent="0.25">
      <c r="A9434" s="73"/>
      <c r="B9434" s="72"/>
      <c r="C9434" s="72"/>
      <c r="D9434" s="72"/>
      <c r="E9434" s="72"/>
      <c r="F9434" s="72"/>
      <c r="G9434" s="72"/>
      <c r="H9434" s="72"/>
    </row>
    <row r="9435" spans="1:8" x14ac:dyDescent="0.25">
      <c r="A9435" s="73"/>
      <c r="B9435" s="72"/>
      <c r="C9435" s="72"/>
      <c r="D9435" s="72"/>
      <c r="E9435" s="72"/>
      <c r="F9435" s="72"/>
      <c r="G9435" s="72"/>
      <c r="H9435" s="72"/>
    </row>
    <row r="9436" spans="1:8" x14ac:dyDescent="0.25">
      <c r="A9436" s="73"/>
      <c r="B9436" s="72"/>
      <c r="C9436" s="72"/>
      <c r="D9436" s="72"/>
      <c r="E9436" s="72"/>
      <c r="F9436" s="72"/>
      <c r="G9436" s="72"/>
      <c r="H9436" s="72"/>
    </row>
    <row r="9437" spans="1:8" x14ac:dyDescent="0.25">
      <c r="A9437" s="73"/>
      <c r="B9437" s="72"/>
      <c r="C9437" s="72"/>
      <c r="D9437" s="72"/>
      <c r="E9437" s="72"/>
      <c r="F9437" s="72"/>
      <c r="G9437" s="72"/>
      <c r="H9437" s="72"/>
    </row>
    <row r="9438" spans="1:8" x14ac:dyDescent="0.25">
      <c r="A9438" s="73"/>
      <c r="B9438" s="72"/>
      <c r="C9438" s="72"/>
      <c r="D9438" s="72"/>
      <c r="E9438" s="72"/>
      <c r="F9438" s="72"/>
      <c r="G9438" s="72"/>
      <c r="H9438" s="72"/>
    </row>
    <row r="9439" spans="1:8" x14ac:dyDescent="0.25">
      <c r="A9439" s="73"/>
      <c r="B9439" s="72"/>
      <c r="C9439" s="72"/>
      <c r="D9439" s="72"/>
      <c r="E9439" s="72"/>
      <c r="F9439" s="72"/>
      <c r="G9439" s="72"/>
      <c r="H9439" s="72"/>
    </row>
    <row r="9440" spans="1:8" x14ac:dyDescent="0.25">
      <c r="A9440" s="73"/>
      <c r="B9440" s="72"/>
      <c r="C9440" s="72"/>
      <c r="D9440" s="72"/>
      <c r="E9440" s="72"/>
      <c r="F9440" s="72"/>
      <c r="G9440" s="72"/>
      <c r="H9440" s="72"/>
    </row>
    <row r="9441" spans="1:8" x14ac:dyDescent="0.25">
      <c r="A9441" s="73"/>
      <c r="B9441" s="72"/>
      <c r="C9441" s="72"/>
      <c r="D9441" s="72"/>
      <c r="E9441" s="72"/>
      <c r="F9441" s="72"/>
      <c r="G9441" s="72"/>
      <c r="H9441" s="72"/>
    </row>
    <row r="9442" spans="1:8" x14ac:dyDescent="0.25">
      <c r="A9442" s="73"/>
      <c r="B9442" s="72"/>
      <c r="C9442" s="72"/>
      <c r="D9442" s="72"/>
      <c r="E9442" s="72"/>
      <c r="F9442" s="72"/>
      <c r="G9442" s="72"/>
      <c r="H9442" s="72"/>
    </row>
    <row r="9443" spans="1:8" x14ac:dyDescent="0.25">
      <c r="A9443" s="73"/>
      <c r="B9443" s="72"/>
      <c r="C9443" s="72"/>
      <c r="D9443" s="72"/>
      <c r="E9443" s="72"/>
      <c r="F9443" s="72"/>
      <c r="G9443" s="72"/>
      <c r="H9443" s="72"/>
    </row>
    <row r="9444" spans="1:8" x14ac:dyDescent="0.25">
      <c r="A9444" s="73"/>
      <c r="B9444" s="72"/>
      <c r="C9444" s="72"/>
      <c r="D9444" s="72"/>
      <c r="E9444" s="72"/>
      <c r="F9444" s="72"/>
      <c r="G9444" s="72"/>
      <c r="H9444" s="72"/>
    </row>
    <row r="9445" spans="1:8" x14ac:dyDescent="0.25">
      <c r="A9445" s="73"/>
      <c r="B9445" s="72"/>
      <c r="C9445" s="72"/>
      <c r="D9445" s="72"/>
      <c r="E9445" s="72"/>
      <c r="F9445" s="72"/>
      <c r="G9445" s="72"/>
      <c r="H9445" s="72"/>
    </row>
    <row r="9446" spans="1:8" x14ac:dyDescent="0.25">
      <c r="A9446" s="73"/>
      <c r="B9446" s="72"/>
      <c r="C9446" s="72"/>
      <c r="D9446" s="72"/>
      <c r="E9446" s="72"/>
      <c r="F9446" s="72"/>
      <c r="G9446" s="72"/>
      <c r="H9446" s="72"/>
    </row>
    <row r="9447" spans="1:8" x14ac:dyDescent="0.25">
      <c r="A9447" s="73"/>
      <c r="B9447" s="72"/>
      <c r="C9447" s="72"/>
      <c r="D9447" s="72"/>
      <c r="E9447" s="72"/>
      <c r="F9447" s="72"/>
      <c r="G9447" s="72"/>
      <c r="H9447" s="72"/>
    </row>
    <row r="9448" spans="1:8" x14ac:dyDescent="0.25">
      <c r="A9448" s="73"/>
      <c r="B9448" s="72"/>
      <c r="C9448" s="72"/>
      <c r="D9448" s="72"/>
      <c r="E9448" s="72"/>
      <c r="F9448" s="72"/>
      <c r="G9448" s="72"/>
      <c r="H9448" s="72"/>
    </row>
    <row r="9449" spans="1:8" x14ac:dyDescent="0.25">
      <c r="A9449" s="73"/>
      <c r="B9449" s="72"/>
      <c r="C9449" s="72"/>
      <c r="D9449" s="72"/>
      <c r="E9449" s="72"/>
      <c r="F9449" s="72"/>
      <c r="G9449" s="72"/>
      <c r="H9449" s="72"/>
    </row>
    <row r="9450" spans="1:8" x14ac:dyDescent="0.25">
      <c r="A9450" s="73"/>
      <c r="B9450" s="72"/>
      <c r="C9450" s="72"/>
      <c r="D9450" s="72"/>
      <c r="E9450" s="72"/>
      <c r="F9450" s="72"/>
      <c r="G9450" s="72"/>
      <c r="H9450" s="72"/>
    </row>
    <row r="9451" spans="1:8" x14ac:dyDescent="0.25">
      <c r="A9451" s="73"/>
      <c r="B9451" s="72"/>
      <c r="C9451" s="72"/>
      <c r="D9451" s="72"/>
      <c r="E9451" s="72"/>
      <c r="F9451" s="72"/>
      <c r="G9451" s="72"/>
      <c r="H9451" s="72"/>
    </row>
    <row r="9452" spans="1:8" x14ac:dyDescent="0.25">
      <c r="A9452" s="73"/>
      <c r="B9452" s="72"/>
      <c r="C9452" s="72"/>
      <c r="D9452" s="72"/>
      <c r="E9452" s="72"/>
      <c r="F9452" s="72"/>
      <c r="G9452" s="72"/>
      <c r="H9452" s="72"/>
    </row>
    <row r="9453" spans="1:8" x14ac:dyDescent="0.25">
      <c r="A9453" s="73"/>
      <c r="B9453" s="72"/>
      <c r="C9453" s="72"/>
      <c r="D9453" s="72"/>
      <c r="E9453" s="72"/>
      <c r="F9453" s="72"/>
      <c r="G9453" s="72"/>
      <c r="H9453" s="72"/>
    </row>
    <row r="9454" spans="1:8" x14ac:dyDescent="0.25">
      <c r="A9454" s="73"/>
      <c r="B9454" s="72"/>
      <c r="C9454" s="72"/>
      <c r="D9454" s="72"/>
      <c r="E9454" s="72"/>
      <c r="F9454" s="72"/>
      <c r="G9454" s="72"/>
      <c r="H9454" s="72"/>
    </row>
    <row r="9455" spans="1:8" x14ac:dyDescent="0.25">
      <c r="A9455" s="73"/>
      <c r="B9455" s="72"/>
      <c r="C9455" s="72"/>
      <c r="D9455" s="72"/>
      <c r="E9455" s="72"/>
      <c r="F9455" s="72"/>
      <c r="G9455" s="72"/>
      <c r="H9455" s="72"/>
    </row>
    <row r="9456" spans="1:8" x14ac:dyDescent="0.25">
      <c r="A9456" s="73"/>
      <c r="B9456" s="72"/>
      <c r="C9456" s="72"/>
      <c r="D9456" s="72"/>
      <c r="E9456" s="72"/>
      <c r="F9456" s="72"/>
      <c r="G9456" s="72"/>
      <c r="H9456" s="72"/>
    </row>
    <row r="9457" spans="1:8" x14ac:dyDescent="0.25">
      <c r="A9457" s="73"/>
      <c r="B9457" s="72"/>
      <c r="C9457" s="72"/>
      <c r="D9457" s="72"/>
      <c r="E9457" s="72"/>
      <c r="F9457" s="72"/>
      <c r="G9457" s="72"/>
      <c r="H9457" s="72"/>
    </row>
    <row r="9458" spans="1:8" x14ac:dyDescent="0.25">
      <c r="A9458" s="73"/>
      <c r="B9458" s="72"/>
      <c r="C9458" s="72"/>
      <c r="D9458" s="72"/>
      <c r="E9458" s="72"/>
      <c r="F9458" s="72"/>
      <c r="G9458" s="72"/>
      <c r="H9458" s="72"/>
    </row>
    <row r="9459" spans="1:8" x14ac:dyDescent="0.25">
      <c r="A9459" s="73"/>
      <c r="B9459" s="72"/>
      <c r="C9459" s="72"/>
      <c r="D9459" s="72"/>
      <c r="E9459" s="72"/>
      <c r="F9459" s="72"/>
      <c r="G9459" s="72"/>
      <c r="H9459" s="72"/>
    </row>
    <row r="9460" spans="1:8" x14ac:dyDescent="0.25">
      <c r="A9460" s="73"/>
      <c r="B9460" s="72"/>
      <c r="C9460" s="72"/>
      <c r="D9460" s="72"/>
      <c r="E9460" s="72"/>
      <c r="F9460" s="72"/>
      <c r="G9460" s="72"/>
      <c r="H9460" s="72"/>
    </row>
    <row r="9461" spans="1:8" x14ac:dyDescent="0.25">
      <c r="A9461" s="73"/>
      <c r="B9461" s="72"/>
      <c r="C9461" s="72"/>
      <c r="D9461" s="72"/>
      <c r="E9461" s="72"/>
      <c r="F9461" s="72"/>
      <c r="G9461" s="72"/>
      <c r="H9461" s="72"/>
    </row>
    <row r="9462" spans="1:8" x14ac:dyDescent="0.25">
      <c r="A9462" s="73"/>
      <c r="B9462" s="72"/>
      <c r="C9462" s="72"/>
      <c r="D9462" s="72"/>
      <c r="E9462" s="72"/>
      <c r="F9462" s="72"/>
      <c r="G9462" s="72"/>
      <c r="H9462" s="72"/>
    </row>
    <row r="9463" spans="1:8" x14ac:dyDescent="0.25">
      <c r="A9463" s="73"/>
      <c r="B9463" s="72"/>
      <c r="C9463" s="72"/>
      <c r="D9463" s="72"/>
      <c r="E9463" s="72"/>
      <c r="F9463" s="72"/>
      <c r="G9463" s="72"/>
      <c r="H9463" s="72"/>
    </row>
    <row r="9464" spans="1:8" x14ac:dyDescent="0.25">
      <c r="A9464" s="73"/>
      <c r="B9464" s="72"/>
      <c r="C9464" s="72"/>
      <c r="D9464" s="72"/>
      <c r="E9464" s="72"/>
      <c r="F9464" s="72"/>
      <c r="G9464" s="72"/>
      <c r="H9464" s="72"/>
    </row>
    <row r="9465" spans="1:8" x14ac:dyDescent="0.25">
      <c r="A9465" s="73"/>
      <c r="B9465" s="72"/>
      <c r="C9465" s="72"/>
      <c r="D9465" s="72"/>
      <c r="E9465" s="72"/>
      <c r="F9465" s="72"/>
      <c r="G9465" s="72"/>
      <c r="H9465" s="72"/>
    </row>
    <row r="9466" spans="1:8" x14ac:dyDescent="0.25">
      <c r="A9466" s="73"/>
      <c r="B9466" s="72"/>
      <c r="C9466" s="72"/>
      <c r="D9466" s="72"/>
      <c r="E9466" s="72"/>
      <c r="F9466" s="72"/>
      <c r="G9466" s="72"/>
      <c r="H9466" s="72"/>
    </row>
    <row r="9467" spans="1:8" x14ac:dyDescent="0.25">
      <c r="A9467" s="73"/>
      <c r="B9467" s="72"/>
      <c r="C9467" s="72"/>
      <c r="D9467" s="72"/>
      <c r="E9467" s="72"/>
      <c r="F9467" s="72"/>
      <c r="G9467" s="72"/>
      <c r="H9467" s="72"/>
    </row>
    <row r="9468" spans="1:8" x14ac:dyDescent="0.25">
      <c r="A9468" s="73"/>
      <c r="B9468" s="72"/>
      <c r="C9468" s="72"/>
      <c r="D9468" s="72"/>
      <c r="E9468" s="72"/>
      <c r="F9468" s="72"/>
      <c r="G9468" s="72"/>
      <c r="H9468" s="72"/>
    </row>
    <row r="9469" spans="1:8" x14ac:dyDescent="0.25">
      <c r="A9469" s="73"/>
      <c r="B9469" s="72"/>
      <c r="C9469" s="72"/>
      <c r="D9469" s="72"/>
      <c r="E9469" s="72"/>
      <c r="F9469" s="72"/>
      <c r="G9469" s="72"/>
      <c r="H9469" s="72"/>
    </row>
    <row r="9470" spans="1:8" x14ac:dyDescent="0.25">
      <c r="A9470" s="73"/>
      <c r="B9470" s="72"/>
      <c r="C9470" s="72"/>
      <c r="D9470" s="72"/>
      <c r="E9470" s="72"/>
      <c r="F9470" s="72"/>
      <c r="G9470" s="72"/>
      <c r="H9470" s="72"/>
    </row>
    <row r="9471" spans="1:8" x14ac:dyDescent="0.25">
      <c r="A9471" s="73"/>
      <c r="B9471" s="72"/>
      <c r="C9471" s="72"/>
      <c r="D9471" s="72"/>
      <c r="E9471" s="72"/>
      <c r="F9471" s="72"/>
      <c r="G9471" s="72"/>
      <c r="H9471" s="72"/>
    </row>
    <row r="9472" spans="1:8" x14ac:dyDescent="0.25">
      <c r="A9472" s="73"/>
      <c r="B9472" s="72"/>
      <c r="C9472" s="72"/>
      <c r="D9472" s="72"/>
      <c r="E9472" s="72"/>
      <c r="F9472" s="72"/>
      <c r="G9472" s="72"/>
      <c r="H9472" s="72"/>
    </row>
    <row r="9473" spans="1:8" x14ac:dyDescent="0.25">
      <c r="A9473" s="73"/>
      <c r="B9473" s="72"/>
      <c r="C9473" s="72"/>
      <c r="D9473" s="72"/>
      <c r="E9473" s="72"/>
      <c r="F9473" s="72"/>
      <c r="G9473" s="72"/>
      <c r="H9473" s="72"/>
    </row>
    <row r="9474" spans="1:8" x14ac:dyDescent="0.25">
      <c r="A9474" s="73"/>
      <c r="B9474" s="72"/>
      <c r="C9474" s="72"/>
      <c r="D9474" s="72"/>
      <c r="E9474" s="72"/>
      <c r="F9474" s="72"/>
      <c r="G9474" s="72"/>
      <c r="H9474" s="72"/>
    </row>
    <row r="9475" spans="1:8" x14ac:dyDescent="0.25">
      <c r="A9475" s="73"/>
      <c r="B9475" s="72"/>
      <c r="C9475" s="72"/>
      <c r="D9475" s="72"/>
      <c r="E9475" s="72"/>
      <c r="F9475" s="72"/>
      <c r="G9475" s="72"/>
      <c r="H9475" s="72"/>
    </row>
    <row r="9476" spans="1:8" x14ac:dyDescent="0.25">
      <c r="A9476" s="73"/>
      <c r="B9476" s="72"/>
      <c r="C9476" s="72"/>
      <c r="D9476" s="72"/>
      <c r="E9476" s="72"/>
      <c r="F9476" s="72"/>
      <c r="G9476" s="72"/>
      <c r="H9476" s="72"/>
    </row>
    <row r="9477" spans="1:8" x14ac:dyDescent="0.25">
      <c r="A9477" s="73"/>
      <c r="B9477" s="72"/>
      <c r="C9477" s="72"/>
      <c r="D9477" s="72"/>
      <c r="E9477" s="72"/>
      <c r="F9477" s="72"/>
      <c r="G9477" s="72"/>
      <c r="H9477" s="72"/>
    </row>
    <row r="9478" spans="1:8" x14ac:dyDescent="0.25">
      <c r="A9478" s="73"/>
      <c r="B9478" s="72"/>
      <c r="C9478" s="72"/>
      <c r="D9478" s="72"/>
      <c r="E9478" s="72"/>
      <c r="F9478" s="72"/>
      <c r="G9478" s="72"/>
      <c r="H9478" s="72"/>
    </row>
    <row r="9479" spans="1:8" x14ac:dyDescent="0.25">
      <c r="A9479" s="73"/>
      <c r="B9479" s="72"/>
      <c r="C9479" s="72"/>
      <c r="D9479" s="72"/>
      <c r="E9479" s="72"/>
      <c r="F9479" s="72"/>
      <c r="G9479" s="72"/>
      <c r="H9479" s="72"/>
    </row>
    <row r="9480" spans="1:8" x14ac:dyDescent="0.25">
      <c r="A9480" s="73"/>
      <c r="B9480" s="72"/>
      <c r="C9480" s="72"/>
      <c r="D9480" s="72"/>
      <c r="E9480" s="72"/>
      <c r="F9480" s="72"/>
      <c r="G9480" s="72"/>
      <c r="H9480" s="72"/>
    </row>
    <row r="9481" spans="1:8" x14ac:dyDescent="0.25">
      <c r="A9481" s="73"/>
      <c r="B9481" s="72"/>
      <c r="C9481" s="72"/>
      <c r="D9481" s="72"/>
      <c r="E9481" s="72"/>
      <c r="F9481" s="72"/>
      <c r="G9481" s="72"/>
      <c r="H9481" s="72"/>
    </row>
    <row r="9482" spans="1:8" x14ac:dyDescent="0.25">
      <c r="A9482" s="73"/>
      <c r="B9482" s="72"/>
      <c r="C9482" s="72"/>
      <c r="D9482" s="72"/>
      <c r="E9482" s="72"/>
      <c r="F9482" s="72"/>
      <c r="G9482" s="72"/>
      <c r="H9482" s="72"/>
    </row>
    <row r="9483" spans="1:8" x14ac:dyDescent="0.25">
      <c r="A9483" s="73"/>
      <c r="B9483" s="72"/>
      <c r="C9483" s="72"/>
      <c r="D9483" s="72"/>
      <c r="E9483" s="72"/>
      <c r="F9483" s="72"/>
      <c r="G9483" s="72"/>
      <c r="H9483" s="72"/>
    </row>
    <row r="9484" spans="1:8" x14ac:dyDescent="0.25">
      <c r="A9484" s="73"/>
      <c r="B9484" s="72"/>
      <c r="C9484" s="72"/>
      <c r="D9484" s="72"/>
      <c r="E9484" s="72"/>
      <c r="F9484" s="72"/>
      <c r="G9484" s="72"/>
      <c r="H9484" s="72"/>
    </row>
    <row r="9485" spans="1:8" x14ac:dyDescent="0.25">
      <c r="A9485" s="73"/>
      <c r="B9485" s="72"/>
      <c r="C9485" s="72"/>
      <c r="D9485" s="72"/>
      <c r="E9485" s="72"/>
      <c r="F9485" s="72"/>
      <c r="G9485" s="72"/>
      <c r="H9485" s="72"/>
    </row>
    <row r="9486" spans="1:8" x14ac:dyDescent="0.25">
      <c r="A9486" s="73"/>
      <c r="B9486" s="72"/>
      <c r="C9486" s="72"/>
      <c r="D9486" s="72"/>
      <c r="E9486" s="72"/>
      <c r="F9486" s="72"/>
      <c r="G9486" s="72"/>
      <c r="H9486" s="72"/>
    </row>
    <row r="9487" spans="1:8" x14ac:dyDescent="0.25">
      <c r="A9487" s="73"/>
      <c r="B9487" s="72"/>
      <c r="C9487" s="72"/>
      <c r="D9487" s="72"/>
      <c r="E9487" s="72"/>
      <c r="F9487" s="72"/>
      <c r="G9487" s="72"/>
      <c r="H9487" s="72"/>
    </row>
    <row r="9488" spans="1:8" x14ac:dyDescent="0.25">
      <c r="A9488" s="73"/>
      <c r="B9488" s="72"/>
      <c r="C9488" s="72"/>
      <c r="D9488" s="72"/>
      <c r="E9488" s="72"/>
      <c r="F9488" s="72"/>
      <c r="G9488" s="72"/>
      <c r="H9488" s="72"/>
    </row>
    <row r="9489" spans="1:8" x14ac:dyDescent="0.25">
      <c r="A9489" s="73"/>
      <c r="B9489" s="72"/>
      <c r="C9489" s="72"/>
      <c r="D9489" s="72"/>
      <c r="E9489" s="72"/>
      <c r="F9489" s="72"/>
      <c r="G9489" s="72"/>
      <c r="H9489" s="72"/>
    </row>
    <row r="9490" spans="1:8" x14ac:dyDescent="0.25">
      <c r="A9490" s="73"/>
      <c r="B9490" s="72"/>
      <c r="C9490" s="72"/>
      <c r="D9490" s="72"/>
      <c r="E9490" s="72"/>
      <c r="F9490" s="72"/>
      <c r="G9490" s="72"/>
      <c r="H9490" s="72"/>
    </row>
    <row r="9491" spans="1:8" x14ac:dyDescent="0.25">
      <c r="A9491" s="73"/>
      <c r="B9491" s="72"/>
      <c r="C9491" s="72"/>
      <c r="D9491" s="72"/>
      <c r="E9491" s="72"/>
      <c r="F9491" s="72"/>
      <c r="G9491" s="72"/>
      <c r="H9491" s="72"/>
    </row>
    <row r="9492" spans="1:8" x14ac:dyDescent="0.25">
      <c r="A9492" s="73"/>
      <c r="B9492" s="72"/>
      <c r="C9492" s="72"/>
      <c r="D9492" s="72"/>
      <c r="E9492" s="72"/>
      <c r="F9492" s="72"/>
      <c r="G9492" s="72"/>
      <c r="H9492" s="72"/>
    </row>
    <row r="9493" spans="1:8" x14ac:dyDescent="0.25">
      <c r="A9493" s="73"/>
      <c r="B9493" s="72"/>
      <c r="C9493" s="72"/>
      <c r="D9493" s="72"/>
      <c r="E9493" s="72"/>
      <c r="F9493" s="72"/>
      <c r="G9493" s="72"/>
      <c r="H9493" s="72"/>
    </row>
    <row r="9494" spans="1:8" x14ac:dyDescent="0.25">
      <c r="A9494" s="73"/>
      <c r="B9494" s="72"/>
      <c r="C9494" s="72"/>
      <c r="D9494" s="72"/>
      <c r="E9494" s="72"/>
      <c r="F9494" s="72"/>
      <c r="G9494" s="72"/>
      <c r="H9494" s="72"/>
    </row>
    <row r="9495" spans="1:8" x14ac:dyDescent="0.25">
      <c r="A9495" s="73"/>
      <c r="B9495" s="72"/>
      <c r="C9495" s="72"/>
      <c r="D9495" s="72"/>
      <c r="E9495" s="72"/>
      <c r="F9495" s="72"/>
      <c r="G9495" s="72"/>
      <c r="H9495" s="72"/>
    </row>
    <row r="9496" spans="1:8" x14ac:dyDescent="0.25">
      <c r="A9496" s="73"/>
      <c r="B9496" s="72"/>
      <c r="C9496" s="72"/>
      <c r="D9496" s="72"/>
      <c r="E9496" s="72"/>
      <c r="F9496" s="72"/>
      <c r="G9496" s="72"/>
      <c r="H9496" s="72"/>
    </row>
    <row r="9497" spans="1:8" x14ac:dyDescent="0.25">
      <c r="A9497" s="73"/>
      <c r="B9497" s="72"/>
      <c r="C9497" s="72"/>
      <c r="D9497" s="72"/>
      <c r="E9497" s="72"/>
      <c r="F9497" s="72"/>
      <c r="G9497" s="72"/>
      <c r="H9497" s="72"/>
    </row>
    <row r="9498" spans="1:8" x14ac:dyDescent="0.25">
      <c r="A9498" s="73"/>
      <c r="B9498" s="72"/>
      <c r="C9498" s="72"/>
      <c r="D9498" s="72"/>
      <c r="E9498" s="72"/>
      <c r="F9498" s="72"/>
      <c r="G9498" s="72"/>
      <c r="H9498" s="72"/>
    </row>
    <row r="9499" spans="1:8" x14ac:dyDescent="0.25">
      <c r="A9499" s="73"/>
      <c r="B9499" s="72"/>
      <c r="C9499" s="72"/>
      <c r="D9499" s="72"/>
      <c r="E9499" s="72"/>
      <c r="F9499" s="72"/>
      <c r="G9499" s="72"/>
      <c r="H9499" s="72"/>
    </row>
    <row r="9500" spans="1:8" x14ac:dyDescent="0.25">
      <c r="A9500" s="73"/>
      <c r="B9500" s="72"/>
      <c r="C9500" s="72"/>
      <c r="D9500" s="72"/>
      <c r="E9500" s="72"/>
      <c r="F9500" s="72"/>
      <c r="G9500" s="72"/>
      <c r="H9500" s="72"/>
    </row>
    <row r="9501" spans="1:8" x14ac:dyDescent="0.25">
      <c r="A9501" s="73"/>
      <c r="B9501" s="72"/>
      <c r="C9501" s="72"/>
      <c r="D9501" s="72"/>
      <c r="E9501" s="72"/>
      <c r="F9501" s="72"/>
      <c r="G9501" s="72"/>
      <c r="H9501" s="72"/>
    </row>
    <row r="9502" spans="1:8" x14ac:dyDescent="0.25">
      <c r="A9502" s="73"/>
      <c r="B9502" s="72"/>
      <c r="C9502" s="72"/>
      <c r="D9502" s="72"/>
      <c r="E9502" s="72"/>
      <c r="F9502" s="72"/>
      <c r="G9502" s="72"/>
      <c r="H9502" s="72"/>
    </row>
    <row r="9503" spans="1:8" x14ac:dyDescent="0.25">
      <c r="A9503" s="73"/>
      <c r="B9503" s="72"/>
      <c r="C9503" s="72"/>
      <c r="D9503" s="72"/>
      <c r="E9503" s="72"/>
      <c r="F9503" s="72"/>
      <c r="G9503" s="72"/>
      <c r="H9503" s="72"/>
    </row>
    <row r="9504" spans="1:8" x14ac:dyDescent="0.25">
      <c r="A9504" s="73"/>
      <c r="B9504" s="72"/>
      <c r="C9504" s="72"/>
      <c r="D9504" s="72"/>
      <c r="E9504" s="72"/>
      <c r="F9504" s="72"/>
      <c r="G9504" s="72"/>
      <c r="H9504" s="72"/>
    </row>
    <row r="9505" spans="1:8" x14ac:dyDescent="0.25">
      <c r="A9505" s="73"/>
      <c r="B9505" s="72"/>
      <c r="C9505" s="72"/>
      <c r="D9505" s="72"/>
      <c r="E9505" s="72"/>
      <c r="F9505" s="72"/>
      <c r="G9505" s="72"/>
      <c r="H9505" s="72"/>
    </row>
    <row r="9506" spans="1:8" x14ac:dyDescent="0.25">
      <c r="A9506" s="73"/>
      <c r="B9506" s="72"/>
      <c r="C9506" s="72"/>
      <c r="D9506" s="72"/>
      <c r="E9506" s="72"/>
      <c r="F9506" s="72"/>
      <c r="G9506" s="72"/>
      <c r="H9506" s="72"/>
    </row>
    <row r="9507" spans="1:8" x14ac:dyDescent="0.25">
      <c r="A9507" s="73"/>
      <c r="B9507" s="72"/>
      <c r="C9507" s="72"/>
      <c r="D9507" s="72"/>
      <c r="E9507" s="72"/>
      <c r="F9507" s="72"/>
      <c r="G9507" s="72"/>
      <c r="H9507" s="72"/>
    </row>
    <row r="9508" spans="1:8" x14ac:dyDescent="0.25">
      <c r="A9508" s="73"/>
      <c r="B9508" s="72"/>
      <c r="C9508" s="72"/>
      <c r="D9508" s="72"/>
      <c r="E9508" s="72"/>
      <c r="F9508" s="72"/>
      <c r="G9508" s="72"/>
      <c r="H9508" s="72"/>
    </row>
    <row r="9509" spans="1:8" x14ac:dyDescent="0.25">
      <c r="A9509" s="73"/>
      <c r="B9509" s="72"/>
      <c r="C9509" s="72"/>
      <c r="D9509" s="72"/>
      <c r="E9509" s="72"/>
      <c r="F9509" s="72"/>
      <c r="G9509" s="72"/>
      <c r="H9509" s="72"/>
    </row>
    <row r="9510" spans="1:8" x14ac:dyDescent="0.25">
      <c r="A9510" s="73"/>
      <c r="B9510" s="72"/>
      <c r="C9510" s="72"/>
      <c r="D9510" s="72"/>
      <c r="E9510" s="72"/>
      <c r="F9510" s="72"/>
      <c r="G9510" s="72"/>
      <c r="H9510" s="72"/>
    </row>
    <row r="9511" spans="1:8" x14ac:dyDescent="0.25">
      <c r="A9511" s="73"/>
      <c r="B9511" s="72"/>
      <c r="C9511" s="72"/>
      <c r="D9511" s="72"/>
      <c r="E9511" s="72"/>
      <c r="F9511" s="72"/>
      <c r="G9511" s="72"/>
      <c r="H9511" s="72"/>
    </row>
    <row r="9512" spans="1:8" x14ac:dyDescent="0.25">
      <c r="A9512" s="73"/>
      <c r="B9512" s="72"/>
      <c r="C9512" s="72"/>
      <c r="D9512" s="72"/>
      <c r="E9512" s="72"/>
      <c r="F9512" s="72"/>
      <c r="G9512" s="72"/>
      <c r="H9512" s="72"/>
    </row>
    <row r="9513" spans="1:8" x14ac:dyDescent="0.25">
      <c r="A9513" s="73"/>
      <c r="B9513" s="72"/>
      <c r="C9513" s="72"/>
      <c r="D9513" s="72"/>
      <c r="E9513" s="72"/>
      <c r="F9513" s="72"/>
      <c r="G9513" s="72"/>
      <c r="H9513" s="72"/>
    </row>
    <row r="9514" spans="1:8" x14ac:dyDescent="0.25">
      <c r="A9514" s="73"/>
      <c r="B9514" s="72"/>
      <c r="C9514" s="72"/>
      <c r="D9514" s="72"/>
      <c r="E9514" s="72"/>
      <c r="F9514" s="72"/>
      <c r="G9514" s="72"/>
      <c r="H9514" s="72"/>
    </row>
    <row r="9515" spans="1:8" x14ac:dyDescent="0.25">
      <c r="A9515" s="73"/>
      <c r="B9515" s="72"/>
      <c r="C9515" s="72"/>
      <c r="D9515" s="72"/>
      <c r="E9515" s="72"/>
      <c r="F9515" s="72"/>
      <c r="G9515" s="72"/>
      <c r="H9515" s="72"/>
    </row>
    <row r="9516" spans="1:8" x14ac:dyDescent="0.25">
      <c r="A9516" s="73"/>
      <c r="B9516" s="72"/>
      <c r="C9516" s="72"/>
      <c r="D9516" s="72"/>
      <c r="E9516" s="72"/>
      <c r="F9516" s="72"/>
      <c r="G9516" s="72"/>
      <c r="H9516" s="72"/>
    </row>
    <row r="9517" spans="1:8" x14ac:dyDescent="0.25">
      <c r="A9517" s="73"/>
      <c r="B9517" s="72"/>
      <c r="C9517" s="72"/>
      <c r="D9517" s="72"/>
      <c r="E9517" s="72"/>
      <c r="F9517" s="72"/>
      <c r="G9517" s="72"/>
      <c r="H9517" s="72"/>
    </row>
    <row r="9518" spans="1:8" x14ac:dyDescent="0.25">
      <c r="A9518" s="73"/>
      <c r="B9518" s="72"/>
      <c r="C9518" s="72"/>
      <c r="D9518" s="72"/>
      <c r="E9518" s="72"/>
      <c r="F9518" s="72"/>
      <c r="G9518" s="72"/>
      <c r="H9518" s="72"/>
    </row>
    <row r="9519" spans="1:8" x14ac:dyDescent="0.25">
      <c r="A9519" s="73"/>
      <c r="B9519" s="72"/>
      <c r="C9519" s="72"/>
      <c r="D9519" s="72"/>
      <c r="E9519" s="72"/>
      <c r="F9519" s="72"/>
      <c r="G9519" s="72"/>
      <c r="H9519" s="72"/>
    </row>
    <row r="9520" spans="1:8" x14ac:dyDescent="0.25">
      <c r="A9520" s="73"/>
      <c r="B9520" s="72"/>
      <c r="C9520" s="72"/>
      <c r="D9520" s="72"/>
      <c r="E9520" s="72"/>
      <c r="F9520" s="72"/>
      <c r="G9520" s="72"/>
      <c r="H9520" s="72"/>
    </row>
    <row r="9521" spans="1:8" x14ac:dyDescent="0.25">
      <c r="A9521" s="73"/>
      <c r="B9521" s="72"/>
      <c r="C9521" s="72"/>
      <c r="D9521" s="72"/>
      <c r="E9521" s="72"/>
      <c r="F9521" s="72"/>
      <c r="G9521" s="72"/>
      <c r="H9521" s="72"/>
    </row>
    <row r="9522" spans="1:8" x14ac:dyDescent="0.25">
      <c r="A9522" s="73"/>
      <c r="B9522" s="72"/>
      <c r="C9522" s="72"/>
      <c r="D9522" s="72"/>
      <c r="E9522" s="72"/>
      <c r="F9522" s="72"/>
      <c r="G9522" s="72"/>
      <c r="H9522" s="72"/>
    </row>
    <row r="9523" spans="1:8" x14ac:dyDescent="0.25">
      <c r="A9523" s="73"/>
      <c r="B9523" s="72"/>
      <c r="C9523" s="72"/>
      <c r="D9523" s="72"/>
      <c r="E9523" s="72"/>
      <c r="F9523" s="72"/>
      <c r="G9523" s="72"/>
      <c r="H9523" s="72"/>
    </row>
    <row r="9524" spans="1:8" x14ac:dyDescent="0.25">
      <c r="A9524" s="73"/>
      <c r="B9524" s="72"/>
      <c r="C9524" s="72"/>
      <c r="D9524" s="72"/>
      <c r="E9524" s="72"/>
      <c r="F9524" s="72"/>
      <c r="G9524" s="72"/>
      <c r="H9524" s="72"/>
    </row>
    <row r="9525" spans="1:8" x14ac:dyDescent="0.25">
      <c r="A9525" s="73"/>
      <c r="B9525" s="72"/>
      <c r="C9525" s="72"/>
      <c r="D9525" s="72"/>
      <c r="E9525" s="72"/>
      <c r="F9525" s="72"/>
      <c r="G9525" s="72"/>
      <c r="H9525" s="72"/>
    </row>
    <row r="9526" spans="1:8" x14ac:dyDescent="0.25">
      <c r="A9526" s="73"/>
      <c r="B9526" s="72"/>
      <c r="C9526" s="72"/>
      <c r="D9526" s="72"/>
      <c r="E9526" s="72"/>
      <c r="F9526" s="72"/>
      <c r="G9526" s="72"/>
      <c r="H9526" s="72"/>
    </row>
    <row r="9527" spans="1:8" x14ac:dyDescent="0.25">
      <c r="A9527" s="73"/>
      <c r="B9527" s="72"/>
      <c r="C9527" s="72"/>
      <c r="D9527" s="72"/>
      <c r="E9527" s="72"/>
      <c r="F9527" s="72"/>
      <c r="G9527" s="72"/>
      <c r="H9527" s="72"/>
    </row>
    <row r="9528" spans="1:8" x14ac:dyDescent="0.25">
      <c r="A9528" s="73"/>
      <c r="B9528" s="72"/>
      <c r="C9528" s="72"/>
      <c r="D9528" s="72"/>
      <c r="E9528" s="72"/>
      <c r="F9528" s="72"/>
      <c r="G9528" s="72"/>
      <c r="H9528" s="72"/>
    </row>
    <row r="9529" spans="1:8" x14ac:dyDescent="0.25">
      <c r="A9529" s="73"/>
      <c r="B9529" s="72"/>
      <c r="C9529" s="72"/>
      <c r="D9529" s="72"/>
      <c r="E9529" s="72"/>
      <c r="F9529" s="72"/>
      <c r="G9529" s="72"/>
      <c r="H9529" s="72"/>
    </row>
    <row r="9530" spans="1:8" x14ac:dyDescent="0.25">
      <c r="A9530" s="73"/>
      <c r="B9530" s="72"/>
      <c r="C9530" s="72"/>
      <c r="D9530" s="72"/>
      <c r="E9530" s="72"/>
      <c r="F9530" s="72"/>
      <c r="G9530" s="72"/>
      <c r="H9530" s="72"/>
    </row>
    <row r="9531" spans="1:8" x14ac:dyDescent="0.25">
      <c r="A9531" s="73"/>
      <c r="B9531" s="72"/>
      <c r="C9531" s="72"/>
      <c r="D9531" s="72"/>
      <c r="E9531" s="72"/>
      <c r="F9531" s="72"/>
      <c r="G9531" s="72"/>
      <c r="H9531" s="72"/>
    </row>
    <row r="9532" spans="1:8" x14ac:dyDescent="0.25">
      <c r="A9532" s="73"/>
      <c r="B9532" s="72"/>
      <c r="C9532" s="72"/>
      <c r="D9532" s="72"/>
      <c r="E9532" s="72"/>
      <c r="F9532" s="72"/>
      <c r="G9532" s="72"/>
      <c r="H9532" s="72"/>
    </row>
    <row r="9533" spans="1:8" x14ac:dyDescent="0.25">
      <c r="A9533" s="73"/>
      <c r="B9533" s="72"/>
      <c r="C9533" s="72"/>
      <c r="D9533" s="72"/>
      <c r="E9533" s="72"/>
      <c r="F9533" s="72"/>
      <c r="G9533" s="72"/>
      <c r="H9533" s="72"/>
    </row>
    <row r="9534" spans="1:8" x14ac:dyDescent="0.25">
      <c r="A9534" s="73"/>
      <c r="B9534" s="72"/>
      <c r="C9534" s="72"/>
      <c r="D9534" s="72"/>
      <c r="E9534" s="72"/>
      <c r="F9534" s="72"/>
      <c r="G9534" s="72"/>
      <c r="H9534" s="72"/>
    </row>
    <row r="9535" spans="1:8" x14ac:dyDescent="0.25">
      <c r="A9535" s="73"/>
      <c r="B9535" s="72"/>
      <c r="C9535" s="72"/>
      <c r="D9535" s="72"/>
      <c r="E9535" s="72"/>
      <c r="F9535" s="72"/>
      <c r="G9535" s="72"/>
      <c r="H9535" s="72"/>
    </row>
    <row r="9536" spans="1:8" x14ac:dyDescent="0.25">
      <c r="A9536" s="73"/>
      <c r="B9536" s="72"/>
      <c r="C9536" s="72"/>
      <c r="D9536" s="72"/>
      <c r="E9536" s="72"/>
      <c r="F9536" s="72"/>
      <c r="G9536" s="72"/>
      <c r="H9536" s="72"/>
    </row>
    <row r="9537" spans="1:8" x14ac:dyDescent="0.25">
      <c r="A9537" s="73"/>
      <c r="B9537" s="72"/>
      <c r="C9537" s="72"/>
      <c r="D9537" s="72"/>
      <c r="E9537" s="72"/>
      <c r="F9537" s="72"/>
      <c r="G9537" s="72"/>
      <c r="H9537" s="72"/>
    </row>
    <row r="9538" spans="1:8" x14ac:dyDescent="0.25">
      <c r="A9538" s="73"/>
      <c r="B9538" s="72"/>
      <c r="C9538" s="72"/>
      <c r="D9538" s="72"/>
      <c r="E9538" s="72"/>
      <c r="F9538" s="72"/>
      <c r="G9538" s="72"/>
      <c r="H9538" s="72"/>
    </row>
    <row r="9539" spans="1:8" x14ac:dyDescent="0.25">
      <c r="A9539" s="73"/>
      <c r="B9539" s="72"/>
      <c r="C9539" s="72"/>
      <c r="D9539" s="72"/>
      <c r="E9539" s="72"/>
      <c r="F9539" s="72"/>
      <c r="G9539" s="72"/>
      <c r="H9539" s="72"/>
    </row>
    <row r="9540" spans="1:8" x14ac:dyDescent="0.25">
      <c r="A9540" s="73"/>
      <c r="B9540" s="72"/>
      <c r="C9540" s="72"/>
      <c r="D9540" s="72"/>
      <c r="E9540" s="72"/>
      <c r="F9540" s="72"/>
      <c r="G9540" s="72"/>
      <c r="H9540" s="72"/>
    </row>
    <row r="9541" spans="1:8" x14ac:dyDescent="0.25">
      <c r="A9541" s="73"/>
      <c r="B9541" s="72"/>
      <c r="C9541" s="72"/>
      <c r="D9541" s="72"/>
      <c r="E9541" s="72"/>
      <c r="F9541" s="72"/>
      <c r="G9541" s="72"/>
      <c r="H9541" s="72"/>
    </row>
    <row r="9542" spans="1:8" x14ac:dyDescent="0.25">
      <c r="A9542" s="73"/>
      <c r="B9542" s="72"/>
      <c r="C9542" s="72"/>
      <c r="D9542" s="72"/>
      <c r="E9542" s="72"/>
      <c r="F9542" s="72"/>
      <c r="G9542" s="72"/>
      <c r="H9542" s="72"/>
    </row>
    <row r="9543" spans="1:8" x14ac:dyDescent="0.25">
      <c r="A9543" s="73"/>
      <c r="B9543" s="72"/>
      <c r="C9543" s="72"/>
      <c r="D9543" s="72"/>
      <c r="E9543" s="72"/>
      <c r="F9543" s="72"/>
      <c r="G9543" s="72"/>
      <c r="H9543" s="72"/>
    </row>
    <row r="9544" spans="1:8" x14ac:dyDescent="0.25">
      <c r="A9544" s="73"/>
      <c r="B9544" s="72"/>
      <c r="C9544" s="72"/>
      <c r="D9544" s="72"/>
      <c r="E9544" s="72"/>
      <c r="F9544" s="72"/>
      <c r="G9544" s="72"/>
      <c r="H9544" s="72"/>
    </row>
    <row r="9545" spans="1:8" x14ac:dyDescent="0.25">
      <c r="A9545" s="73"/>
      <c r="B9545" s="72"/>
      <c r="C9545" s="72"/>
      <c r="D9545" s="72"/>
      <c r="E9545" s="72"/>
      <c r="F9545" s="72"/>
      <c r="G9545" s="72"/>
      <c r="H9545" s="72"/>
    </row>
    <row r="9546" spans="1:8" x14ac:dyDescent="0.25">
      <c r="A9546" s="73"/>
      <c r="B9546" s="72"/>
      <c r="C9546" s="72"/>
      <c r="D9546" s="72"/>
      <c r="E9546" s="72"/>
      <c r="F9546" s="72"/>
      <c r="G9546" s="72"/>
      <c r="H9546" s="72"/>
    </row>
    <row r="9547" spans="1:8" x14ac:dyDescent="0.25">
      <c r="A9547" s="73"/>
      <c r="B9547" s="72"/>
      <c r="C9547" s="72"/>
      <c r="D9547" s="72"/>
      <c r="E9547" s="72"/>
      <c r="F9547" s="72"/>
      <c r="G9547" s="72"/>
      <c r="H9547" s="72"/>
    </row>
    <row r="9548" spans="1:8" x14ac:dyDescent="0.25">
      <c r="A9548" s="73"/>
      <c r="B9548" s="72"/>
      <c r="C9548" s="72"/>
      <c r="D9548" s="72"/>
      <c r="E9548" s="72"/>
      <c r="F9548" s="72"/>
      <c r="G9548" s="72"/>
      <c r="H9548" s="72"/>
    </row>
    <row r="9549" spans="1:8" x14ac:dyDescent="0.25">
      <c r="A9549" s="73"/>
      <c r="B9549" s="72"/>
      <c r="C9549" s="72"/>
      <c r="D9549" s="72"/>
      <c r="E9549" s="72"/>
      <c r="F9549" s="72"/>
      <c r="G9549" s="72"/>
      <c r="H9549" s="72"/>
    </row>
    <row r="9550" spans="1:8" x14ac:dyDescent="0.25">
      <c r="A9550" s="73"/>
      <c r="B9550" s="72"/>
      <c r="C9550" s="72"/>
      <c r="D9550" s="72"/>
      <c r="E9550" s="72"/>
      <c r="F9550" s="72"/>
      <c r="G9550" s="72"/>
      <c r="H9550" s="72"/>
    </row>
    <row r="9551" spans="1:8" x14ac:dyDescent="0.25">
      <c r="A9551" s="73"/>
      <c r="B9551" s="72"/>
      <c r="C9551" s="72"/>
      <c r="D9551" s="72"/>
      <c r="E9551" s="72"/>
      <c r="F9551" s="72"/>
      <c r="G9551" s="72"/>
      <c r="H9551" s="72"/>
    </row>
    <row r="9552" spans="1:8" x14ac:dyDescent="0.25">
      <c r="A9552" s="73"/>
      <c r="B9552" s="72"/>
      <c r="C9552" s="72"/>
      <c r="D9552" s="72"/>
      <c r="E9552" s="72"/>
      <c r="F9552" s="72"/>
      <c r="G9552" s="72"/>
      <c r="H9552" s="72"/>
    </row>
    <row r="9553" spans="1:8" x14ac:dyDescent="0.25">
      <c r="A9553" s="73"/>
      <c r="B9553" s="72"/>
      <c r="C9553" s="72"/>
      <c r="D9553" s="72"/>
      <c r="E9553" s="72"/>
      <c r="F9553" s="72"/>
      <c r="G9553" s="72"/>
      <c r="H9553" s="72"/>
    </row>
    <row r="9554" spans="1:8" x14ac:dyDescent="0.25">
      <c r="A9554" s="73"/>
      <c r="B9554" s="72"/>
      <c r="C9554" s="72"/>
      <c r="D9554" s="72"/>
      <c r="E9554" s="72"/>
      <c r="F9554" s="72"/>
      <c r="G9554" s="72"/>
      <c r="H9554" s="72"/>
    </row>
    <row r="9555" spans="1:8" x14ac:dyDescent="0.25">
      <c r="A9555" s="73"/>
      <c r="B9555" s="72"/>
      <c r="C9555" s="72"/>
      <c r="D9555" s="72"/>
      <c r="E9555" s="72"/>
      <c r="F9555" s="72"/>
      <c r="G9555" s="72"/>
      <c r="H9555" s="72"/>
    </row>
    <row r="9556" spans="1:8" x14ac:dyDescent="0.25">
      <c r="A9556" s="73"/>
      <c r="B9556" s="72"/>
      <c r="C9556" s="72"/>
      <c r="D9556" s="72"/>
      <c r="E9556" s="72"/>
      <c r="F9556" s="72"/>
      <c r="G9556" s="72"/>
      <c r="H9556" s="72"/>
    </row>
    <row r="9557" spans="1:8" x14ac:dyDescent="0.25">
      <c r="A9557" s="73"/>
      <c r="B9557" s="72"/>
      <c r="C9557" s="72"/>
      <c r="D9557" s="72"/>
      <c r="E9557" s="72"/>
      <c r="F9557" s="72"/>
      <c r="G9557" s="72"/>
      <c r="H9557" s="72"/>
    </row>
    <row r="9558" spans="1:8" x14ac:dyDescent="0.25">
      <c r="A9558" s="73"/>
      <c r="B9558" s="72"/>
      <c r="C9558" s="72"/>
      <c r="D9558" s="72"/>
      <c r="E9558" s="72"/>
      <c r="F9558" s="72"/>
      <c r="G9558" s="72"/>
      <c r="H9558" s="72"/>
    </row>
    <row r="9559" spans="1:8" x14ac:dyDescent="0.25">
      <c r="A9559" s="73"/>
      <c r="B9559" s="72"/>
      <c r="C9559" s="72"/>
      <c r="D9559" s="72"/>
      <c r="E9559" s="72"/>
      <c r="F9559" s="72"/>
      <c r="G9559" s="72"/>
      <c r="H9559" s="72"/>
    </row>
    <row r="9560" spans="1:8" x14ac:dyDescent="0.25">
      <c r="A9560" s="73"/>
      <c r="B9560" s="72"/>
      <c r="C9560" s="72"/>
      <c r="D9560" s="72"/>
      <c r="E9560" s="72"/>
      <c r="F9560" s="72"/>
      <c r="G9560" s="72"/>
      <c r="H9560" s="72"/>
    </row>
    <row r="9561" spans="1:8" x14ac:dyDescent="0.25">
      <c r="A9561" s="73"/>
      <c r="B9561" s="72"/>
      <c r="C9561" s="72"/>
      <c r="D9561" s="72"/>
      <c r="E9561" s="72"/>
      <c r="F9561" s="72"/>
      <c r="G9561" s="72"/>
      <c r="H9561" s="72"/>
    </row>
    <row r="9562" spans="1:8" x14ac:dyDescent="0.25">
      <c r="A9562" s="73"/>
      <c r="B9562" s="72"/>
      <c r="C9562" s="72"/>
      <c r="D9562" s="72"/>
      <c r="E9562" s="72"/>
      <c r="F9562" s="72"/>
      <c r="G9562" s="72"/>
      <c r="H9562" s="72"/>
    </row>
    <row r="9563" spans="1:8" x14ac:dyDescent="0.25">
      <c r="A9563" s="73"/>
      <c r="B9563" s="72"/>
      <c r="C9563" s="72"/>
      <c r="D9563" s="72"/>
      <c r="E9563" s="72"/>
      <c r="F9563" s="72"/>
      <c r="G9563" s="72"/>
      <c r="H9563" s="72"/>
    </row>
    <row r="9564" spans="1:8" x14ac:dyDescent="0.25">
      <c r="A9564" s="73"/>
      <c r="B9564" s="72"/>
      <c r="C9564" s="72"/>
      <c r="D9564" s="72"/>
      <c r="E9564" s="72"/>
      <c r="F9564" s="72"/>
      <c r="G9564" s="72"/>
      <c r="H9564" s="72"/>
    </row>
    <row r="9565" spans="1:8" x14ac:dyDescent="0.25">
      <c r="A9565" s="73"/>
      <c r="B9565" s="72"/>
      <c r="C9565" s="72"/>
      <c r="D9565" s="72"/>
      <c r="E9565" s="72"/>
      <c r="F9565" s="72"/>
      <c r="G9565" s="72"/>
      <c r="H9565" s="72"/>
    </row>
    <row r="9566" spans="1:8" x14ac:dyDescent="0.25">
      <c r="A9566" s="73"/>
      <c r="B9566" s="72"/>
      <c r="C9566" s="72"/>
      <c r="D9566" s="72"/>
      <c r="E9566" s="72"/>
      <c r="F9566" s="72"/>
      <c r="G9566" s="72"/>
      <c r="H9566" s="72"/>
    </row>
    <row r="9567" spans="1:8" x14ac:dyDescent="0.25">
      <c r="A9567" s="73"/>
      <c r="B9567" s="72"/>
      <c r="C9567" s="72"/>
      <c r="D9567" s="72"/>
      <c r="E9567" s="72"/>
      <c r="F9567" s="72"/>
      <c r="G9567" s="72"/>
      <c r="H9567" s="72"/>
    </row>
    <row r="9568" spans="1:8" x14ac:dyDescent="0.25">
      <c r="A9568" s="73"/>
      <c r="B9568" s="72"/>
      <c r="C9568" s="72"/>
      <c r="D9568" s="72"/>
      <c r="E9568" s="72"/>
      <c r="F9568" s="72"/>
      <c r="G9568" s="72"/>
      <c r="H9568" s="72"/>
    </row>
    <row r="9569" spans="1:8" x14ac:dyDescent="0.25">
      <c r="A9569" s="73"/>
      <c r="B9569" s="72"/>
      <c r="C9569" s="72"/>
      <c r="D9569" s="72"/>
      <c r="E9569" s="72"/>
      <c r="F9569" s="72"/>
      <c r="G9569" s="72"/>
      <c r="H9569" s="72"/>
    </row>
    <row r="9570" spans="1:8" x14ac:dyDescent="0.25">
      <c r="A9570" s="73"/>
      <c r="B9570" s="72"/>
      <c r="C9570" s="72"/>
      <c r="D9570" s="72"/>
      <c r="E9570" s="72"/>
      <c r="F9570" s="72"/>
      <c r="G9570" s="72"/>
      <c r="H9570" s="72"/>
    </row>
    <row r="9571" spans="1:8" x14ac:dyDescent="0.25">
      <c r="A9571" s="73"/>
      <c r="B9571" s="72"/>
      <c r="C9571" s="72"/>
      <c r="D9571" s="72"/>
      <c r="E9571" s="72"/>
      <c r="F9571" s="72"/>
      <c r="G9571" s="72"/>
      <c r="H9571" s="72"/>
    </row>
    <row r="9572" spans="1:8" x14ac:dyDescent="0.25">
      <c r="A9572" s="73"/>
      <c r="B9572" s="72"/>
      <c r="C9572" s="72"/>
      <c r="D9572" s="72"/>
      <c r="E9572" s="72"/>
      <c r="F9572" s="72"/>
      <c r="G9572" s="72"/>
      <c r="H9572" s="72"/>
    </row>
    <row r="9573" spans="1:8" x14ac:dyDescent="0.25">
      <c r="A9573" s="73"/>
      <c r="B9573" s="72"/>
      <c r="C9573" s="72"/>
      <c r="D9573" s="72"/>
      <c r="E9573" s="72"/>
      <c r="F9573" s="72"/>
      <c r="G9573" s="72"/>
      <c r="H9573" s="72"/>
    </row>
    <row r="9574" spans="1:8" x14ac:dyDescent="0.25">
      <c r="A9574" s="73"/>
      <c r="B9574" s="72"/>
      <c r="C9574" s="72"/>
      <c r="D9574" s="72"/>
      <c r="E9574" s="72"/>
      <c r="F9574" s="72"/>
      <c r="G9574" s="72"/>
      <c r="H9574" s="72"/>
    </row>
    <row r="9575" spans="1:8" x14ac:dyDescent="0.25">
      <c r="A9575" s="73"/>
      <c r="B9575" s="72"/>
      <c r="C9575" s="72"/>
      <c r="D9575" s="72"/>
      <c r="E9575" s="72"/>
      <c r="F9575" s="72"/>
      <c r="G9575" s="72"/>
      <c r="H9575" s="72"/>
    </row>
    <row r="9576" spans="1:8" x14ac:dyDescent="0.25">
      <c r="A9576" s="73"/>
      <c r="B9576" s="72"/>
      <c r="C9576" s="72"/>
      <c r="D9576" s="72"/>
      <c r="E9576" s="72"/>
      <c r="F9576" s="72"/>
      <c r="G9576" s="72"/>
      <c r="H9576" s="72"/>
    </row>
    <row r="9577" spans="1:8" x14ac:dyDescent="0.25">
      <c r="A9577" s="73"/>
      <c r="B9577" s="72"/>
      <c r="C9577" s="72"/>
      <c r="D9577" s="72"/>
      <c r="E9577" s="72"/>
      <c r="F9577" s="72"/>
      <c r="G9577" s="72"/>
      <c r="H9577" s="72"/>
    </row>
    <row r="9578" spans="1:8" x14ac:dyDescent="0.25">
      <c r="A9578" s="73"/>
      <c r="B9578" s="72"/>
      <c r="C9578" s="72"/>
      <c r="D9578" s="72"/>
      <c r="E9578" s="72"/>
      <c r="F9578" s="72"/>
      <c r="G9578" s="72"/>
      <c r="H9578" s="72"/>
    </row>
    <row r="9579" spans="1:8" x14ac:dyDescent="0.25">
      <c r="A9579" s="73"/>
      <c r="B9579" s="72"/>
      <c r="C9579" s="72"/>
      <c r="D9579" s="72"/>
      <c r="E9579" s="72"/>
      <c r="F9579" s="72"/>
      <c r="G9579" s="72"/>
      <c r="H9579" s="72"/>
    </row>
    <row r="9580" spans="1:8" x14ac:dyDescent="0.25">
      <c r="A9580" s="73"/>
      <c r="B9580" s="72"/>
      <c r="C9580" s="72"/>
      <c r="D9580" s="72"/>
      <c r="E9580" s="72"/>
      <c r="F9580" s="72"/>
      <c r="G9580" s="72"/>
      <c r="H9580" s="72"/>
    </row>
    <row r="9581" spans="1:8" x14ac:dyDescent="0.25">
      <c r="A9581" s="73"/>
      <c r="B9581" s="72"/>
      <c r="C9581" s="72"/>
      <c r="D9581" s="72"/>
      <c r="E9581" s="72"/>
      <c r="F9581" s="72"/>
      <c r="G9581" s="72"/>
      <c r="H9581" s="72"/>
    </row>
    <row r="9582" spans="1:8" x14ac:dyDescent="0.25">
      <c r="A9582" s="73"/>
      <c r="B9582" s="72"/>
      <c r="C9582" s="72"/>
      <c r="D9582" s="72"/>
      <c r="E9582" s="72"/>
      <c r="F9582" s="72"/>
      <c r="G9582" s="72"/>
      <c r="H9582" s="72"/>
    </row>
    <row r="9583" spans="1:8" x14ac:dyDescent="0.25">
      <c r="A9583" s="73"/>
      <c r="B9583" s="72"/>
      <c r="C9583" s="72"/>
      <c r="D9583" s="72"/>
      <c r="E9583" s="72"/>
      <c r="F9583" s="72"/>
      <c r="G9583" s="72"/>
      <c r="H9583" s="72"/>
    </row>
    <row r="9584" spans="1:8" x14ac:dyDescent="0.25">
      <c r="A9584" s="73"/>
      <c r="B9584" s="72"/>
      <c r="C9584" s="72"/>
      <c r="D9584" s="72"/>
      <c r="E9584" s="72"/>
      <c r="F9584" s="72"/>
      <c r="G9584" s="72"/>
      <c r="H9584" s="72"/>
    </row>
    <row r="9585" spans="1:8" x14ac:dyDescent="0.25">
      <c r="A9585" s="73"/>
      <c r="B9585" s="72"/>
      <c r="C9585" s="72"/>
      <c r="D9585" s="72"/>
      <c r="E9585" s="72"/>
      <c r="F9585" s="72"/>
      <c r="G9585" s="72"/>
      <c r="H9585" s="72"/>
    </row>
    <row r="9586" spans="1:8" x14ac:dyDescent="0.25">
      <c r="A9586" s="73"/>
      <c r="B9586" s="72"/>
      <c r="C9586" s="72"/>
      <c r="D9586" s="72"/>
      <c r="E9586" s="72"/>
      <c r="F9586" s="72"/>
      <c r="G9586" s="72"/>
      <c r="H9586" s="72"/>
    </row>
    <row r="9587" spans="1:8" x14ac:dyDescent="0.25">
      <c r="A9587" s="73"/>
      <c r="B9587" s="72"/>
      <c r="C9587" s="72"/>
      <c r="D9587" s="72"/>
      <c r="E9587" s="72"/>
      <c r="F9587" s="72"/>
      <c r="G9587" s="72"/>
      <c r="H9587" s="72"/>
    </row>
    <row r="9588" spans="1:8" x14ac:dyDescent="0.25">
      <c r="A9588" s="73"/>
      <c r="B9588" s="72"/>
      <c r="C9588" s="72"/>
      <c r="D9588" s="72"/>
      <c r="E9588" s="72"/>
      <c r="F9588" s="72"/>
      <c r="G9588" s="72"/>
      <c r="H9588" s="72"/>
    </row>
    <row r="9589" spans="1:8" x14ac:dyDescent="0.25">
      <c r="A9589" s="73"/>
      <c r="B9589" s="72"/>
      <c r="C9589" s="72"/>
      <c r="D9589" s="72"/>
      <c r="E9589" s="72"/>
      <c r="F9589" s="72"/>
      <c r="G9589" s="72"/>
      <c r="H9589" s="72"/>
    </row>
    <row r="9590" spans="1:8" x14ac:dyDescent="0.25">
      <c r="A9590" s="73"/>
      <c r="B9590" s="72"/>
      <c r="C9590" s="72"/>
      <c r="D9590" s="72"/>
      <c r="E9590" s="72"/>
      <c r="F9590" s="72"/>
      <c r="G9590" s="72"/>
      <c r="H9590" s="72"/>
    </row>
    <row r="9591" spans="1:8" x14ac:dyDescent="0.25">
      <c r="A9591" s="73"/>
      <c r="B9591" s="72"/>
      <c r="C9591" s="72"/>
      <c r="D9591" s="72"/>
      <c r="E9591" s="72"/>
      <c r="F9591" s="72"/>
      <c r="G9591" s="72"/>
      <c r="H9591" s="72"/>
    </row>
    <row r="9592" spans="1:8" x14ac:dyDescent="0.25">
      <c r="A9592" s="73"/>
      <c r="B9592" s="72"/>
      <c r="C9592" s="72"/>
      <c r="D9592" s="72"/>
      <c r="E9592" s="72"/>
      <c r="F9592" s="72"/>
      <c r="G9592" s="72"/>
      <c r="H9592" s="72"/>
    </row>
    <row r="9593" spans="1:8" x14ac:dyDescent="0.25">
      <c r="A9593" s="73"/>
      <c r="B9593" s="72"/>
      <c r="C9593" s="72"/>
      <c r="D9593" s="72"/>
      <c r="E9593" s="72"/>
      <c r="F9593" s="72"/>
      <c r="G9593" s="72"/>
      <c r="H9593" s="72"/>
    </row>
    <row r="9594" spans="1:8" x14ac:dyDescent="0.25">
      <c r="A9594" s="73"/>
      <c r="B9594" s="72"/>
      <c r="C9594" s="72"/>
      <c r="D9594" s="72"/>
      <c r="E9594" s="72"/>
      <c r="F9594" s="72"/>
      <c r="G9594" s="72"/>
      <c r="H9594" s="72"/>
    </row>
    <row r="9595" spans="1:8" x14ac:dyDescent="0.25">
      <c r="A9595" s="73"/>
      <c r="B9595" s="72"/>
      <c r="C9595" s="72"/>
      <c r="D9595" s="72"/>
      <c r="E9595" s="72"/>
      <c r="F9595" s="72"/>
      <c r="G9595" s="72"/>
      <c r="H9595" s="72"/>
    </row>
    <row r="9596" spans="1:8" x14ac:dyDescent="0.25">
      <c r="A9596" s="73"/>
      <c r="B9596" s="72"/>
      <c r="C9596" s="72"/>
      <c r="D9596" s="72"/>
      <c r="E9596" s="72"/>
      <c r="F9596" s="72"/>
      <c r="G9596" s="72"/>
      <c r="H9596" s="72"/>
    </row>
    <row r="9597" spans="1:8" x14ac:dyDescent="0.25">
      <c r="A9597" s="73"/>
      <c r="B9597" s="72"/>
      <c r="C9597" s="72"/>
      <c r="D9597" s="72"/>
      <c r="E9597" s="72"/>
      <c r="F9597" s="72"/>
      <c r="G9597" s="72"/>
      <c r="H9597" s="72"/>
    </row>
    <row r="9598" spans="1:8" x14ac:dyDescent="0.25">
      <c r="A9598" s="73"/>
      <c r="B9598" s="72"/>
      <c r="C9598" s="72"/>
      <c r="D9598" s="72"/>
      <c r="E9598" s="72"/>
      <c r="F9598" s="72"/>
      <c r="G9598" s="72"/>
      <c r="H9598" s="72"/>
    </row>
    <row r="9599" spans="1:8" x14ac:dyDescent="0.25">
      <c r="A9599" s="73"/>
      <c r="B9599" s="72"/>
      <c r="C9599" s="72"/>
      <c r="D9599" s="72"/>
      <c r="E9599" s="72"/>
      <c r="F9599" s="72"/>
      <c r="G9599" s="72"/>
      <c r="H9599" s="72"/>
    </row>
    <row r="9600" spans="1:8" x14ac:dyDescent="0.25">
      <c r="A9600" s="73"/>
      <c r="B9600" s="72"/>
      <c r="C9600" s="72"/>
      <c r="D9600" s="72"/>
      <c r="E9600" s="72"/>
      <c r="F9600" s="72"/>
      <c r="G9600" s="72"/>
      <c r="H9600" s="72"/>
    </row>
    <row r="9601" spans="1:8" x14ac:dyDescent="0.25">
      <c r="A9601" s="73"/>
      <c r="B9601" s="72"/>
      <c r="C9601" s="72"/>
      <c r="D9601" s="72"/>
      <c r="E9601" s="72"/>
      <c r="F9601" s="72"/>
      <c r="G9601" s="72"/>
      <c r="H9601" s="72"/>
    </row>
    <row r="9602" spans="1:8" x14ac:dyDescent="0.25">
      <c r="A9602" s="73"/>
      <c r="B9602" s="72"/>
      <c r="C9602" s="72"/>
      <c r="D9602" s="72"/>
      <c r="E9602" s="72"/>
      <c r="F9602" s="72"/>
      <c r="G9602" s="72"/>
      <c r="H9602" s="72"/>
    </row>
    <row r="9603" spans="1:8" x14ac:dyDescent="0.25">
      <c r="A9603" s="73"/>
      <c r="B9603" s="72"/>
      <c r="C9603" s="72"/>
      <c r="D9603" s="72"/>
      <c r="E9603" s="72"/>
      <c r="F9603" s="72"/>
      <c r="G9603" s="72"/>
      <c r="H9603" s="72"/>
    </row>
    <row r="9604" spans="1:8" x14ac:dyDescent="0.25">
      <c r="A9604" s="73"/>
      <c r="B9604" s="72"/>
      <c r="C9604" s="72"/>
      <c r="D9604" s="72"/>
      <c r="E9604" s="72"/>
      <c r="F9604" s="72"/>
      <c r="G9604" s="72"/>
      <c r="H9604" s="72"/>
    </row>
    <row r="9605" spans="1:8" x14ac:dyDescent="0.25">
      <c r="A9605" s="73"/>
      <c r="B9605" s="72"/>
      <c r="C9605" s="72"/>
      <c r="D9605" s="72"/>
      <c r="E9605" s="72"/>
      <c r="F9605" s="72"/>
      <c r="G9605" s="72"/>
      <c r="H9605" s="72"/>
    </row>
    <row r="9606" spans="1:8" x14ac:dyDescent="0.25">
      <c r="A9606" s="73"/>
      <c r="B9606" s="72"/>
      <c r="C9606" s="72"/>
      <c r="D9606" s="72"/>
      <c r="E9606" s="72"/>
      <c r="F9606" s="72"/>
      <c r="G9606" s="72"/>
      <c r="H9606" s="72"/>
    </row>
    <row r="9607" spans="1:8" x14ac:dyDescent="0.25">
      <c r="A9607" s="73"/>
      <c r="B9607" s="72"/>
      <c r="C9607" s="72"/>
      <c r="D9607" s="72"/>
      <c r="E9607" s="72"/>
      <c r="F9607" s="72"/>
      <c r="G9607" s="72"/>
      <c r="H9607" s="72"/>
    </row>
    <row r="9608" spans="1:8" x14ac:dyDescent="0.25">
      <c r="A9608" s="73"/>
      <c r="B9608" s="72"/>
      <c r="C9608" s="72"/>
      <c r="D9608" s="72"/>
      <c r="E9608" s="72"/>
      <c r="F9608" s="72"/>
      <c r="G9608" s="72"/>
      <c r="H9608" s="72"/>
    </row>
    <row r="9609" spans="1:8" x14ac:dyDescent="0.25">
      <c r="A9609" s="73"/>
      <c r="B9609" s="72"/>
      <c r="C9609" s="72"/>
      <c r="D9609" s="72"/>
      <c r="E9609" s="72"/>
      <c r="F9609" s="72"/>
      <c r="G9609" s="72"/>
      <c r="H9609" s="72"/>
    </row>
    <row r="9610" spans="1:8" x14ac:dyDescent="0.25">
      <c r="A9610" s="73"/>
      <c r="B9610" s="72"/>
      <c r="C9610" s="72"/>
      <c r="D9610" s="72"/>
      <c r="E9610" s="72"/>
      <c r="F9610" s="72"/>
      <c r="G9610" s="72"/>
      <c r="H9610" s="72"/>
    </row>
    <row r="9611" spans="1:8" x14ac:dyDescent="0.25">
      <c r="A9611" s="73"/>
      <c r="B9611" s="72"/>
      <c r="C9611" s="72"/>
      <c r="D9611" s="72"/>
      <c r="E9611" s="72"/>
      <c r="F9611" s="72"/>
      <c r="G9611" s="72"/>
      <c r="H9611" s="72"/>
    </row>
    <row r="9612" spans="1:8" x14ac:dyDescent="0.25">
      <c r="A9612" s="73"/>
      <c r="B9612" s="72"/>
      <c r="C9612" s="72"/>
      <c r="D9612" s="72"/>
      <c r="E9612" s="72"/>
      <c r="F9612" s="72"/>
      <c r="G9612" s="72"/>
      <c r="H9612" s="72"/>
    </row>
    <row r="9613" spans="1:8" x14ac:dyDescent="0.25">
      <c r="A9613" s="73"/>
      <c r="B9613" s="72"/>
      <c r="C9613" s="72"/>
      <c r="D9613" s="72"/>
      <c r="E9613" s="72"/>
      <c r="F9613" s="72"/>
      <c r="G9613" s="72"/>
      <c r="H9613" s="72"/>
    </row>
    <row r="9614" spans="1:8" x14ac:dyDescent="0.25">
      <c r="A9614" s="73"/>
      <c r="B9614" s="72"/>
      <c r="C9614" s="72"/>
      <c r="D9614" s="72"/>
      <c r="E9614" s="72"/>
      <c r="F9614" s="72"/>
      <c r="G9614" s="72"/>
      <c r="H9614" s="72"/>
    </row>
    <row r="9615" spans="1:8" x14ac:dyDescent="0.25">
      <c r="A9615" s="73"/>
      <c r="B9615" s="72"/>
      <c r="C9615" s="72"/>
      <c r="D9615" s="72"/>
      <c r="E9615" s="72"/>
      <c r="F9615" s="72"/>
      <c r="G9615" s="72"/>
      <c r="H9615" s="72"/>
    </row>
    <row r="9616" spans="1:8" x14ac:dyDescent="0.25">
      <c r="A9616" s="73"/>
      <c r="B9616" s="72"/>
      <c r="C9616" s="72"/>
      <c r="D9616" s="72"/>
      <c r="E9616" s="72"/>
      <c r="F9616" s="72"/>
      <c r="G9616" s="72"/>
      <c r="H9616" s="72"/>
    </row>
    <row r="9617" spans="1:8" x14ac:dyDescent="0.25">
      <c r="A9617" s="73"/>
      <c r="B9617" s="72"/>
      <c r="C9617" s="72"/>
      <c r="D9617" s="72"/>
      <c r="E9617" s="72"/>
      <c r="F9617" s="72"/>
      <c r="G9617" s="72"/>
      <c r="H9617" s="72"/>
    </row>
    <row r="9618" spans="1:8" x14ac:dyDescent="0.25">
      <c r="A9618" s="73"/>
      <c r="B9618" s="72"/>
      <c r="C9618" s="72"/>
      <c r="D9618" s="72"/>
      <c r="E9618" s="72"/>
      <c r="F9618" s="72"/>
      <c r="G9618" s="72"/>
      <c r="H9618" s="72"/>
    </row>
    <row r="9619" spans="1:8" x14ac:dyDescent="0.25">
      <c r="A9619" s="73"/>
      <c r="B9619" s="72"/>
      <c r="C9619" s="72"/>
      <c r="D9619" s="72"/>
      <c r="E9619" s="72"/>
      <c r="F9619" s="72"/>
      <c r="G9619" s="72"/>
      <c r="H9619" s="72"/>
    </row>
    <row r="9620" spans="1:8" x14ac:dyDescent="0.25">
      <c r="A9620" s="73"/>
      <c r="B9620" s="72"/>
      <c r="C9620" s="72"/>
      <c r="D9620" s="72"/>
      <c r="E9620" s="72"/>
      <c r="F9620" s="72"/>
      <c r="G9620" s="72"/>
      <c r="H9620" s="72"/>
    </row>
    <row r="9621" spans="1:8" x14ac:dyDescent="0.25">
      <c r="A9621" s="73"/>
      <c r="B9621" s="72"/>
      <c r="C9621" s="72"/>
      <c r="D9621" s="72"/>
      <c r="E9621" s="72"/>
      <c r="F9621" s="72"/>
      <c r="G9621" s="72"/>
      <c r="H9621" s="72"/>
    </row>
    <row r="9622" spans="1:8" x14ac:dyDescent="0.25">
      <c r="A9622" s="73"/>
      <c r="B9622" s="72"/>
      <c r="C9622" s="72"/>
      <c r="D9622" s="72"/>
      <c r="E9622" s="72"/>
      <c r="F9622" s="72"/>
      <c r="G9622" s="72"/>
      <c r="H9622" s="72"/>
    </row>
    <row r="9623" spans="1:8" x14ac:dyDescent="0.25">
      <c r="A9623" s="73"/>
      <c r="B9623" s="72"/>
      <c r="C9623" s="72"/>
      <c r="D9623" s="72"/>
      <c r="E9623" s="72"/>
      <c r="F9623" s="72"/>
      <c r="G9623" s="72"/>
      <c r="H9623" s="72"/>
    </row>
    <row r="9624" spans="1:8" x14ac:dyDescent="0.25">
      <c r="A9624" s="73"/>
      <c r="B9624" s="72"/>
      <c r="C9624" s="72"/>
      <c r="D9624" s="72"/>
      <c r="E9624" s="72"/>
      <c r="F9624" s="72"/>
      <c r="G9624" s="72"/>
      <c r="H9624" s="72"/>
    </row>
    <row r="9625" spans="1:8" x14ac:dyDescent="0.25">
      <c r="A9625" s="73"/>
      <c r="B9625" s="72"/>
      <c r="C9625" s="72"/>
      <c r="D9625" s="72"/>
      <c r="E9625" s="72"/>
      <c r="F9625" s="72"/>
      <c r="G9625" s="72"/>
      <c r="H9625" s="72"/>
    </row>
    <row r="9626" spans="1:8" x14ac:dyDescent="0.25">
      <c r="A9626" s="73"/>
      <c r="B9626" s="72"/>
      <c r="C9626" s="72"/>
      <c r="D9626" s="72"/>
      <c r="E9626" s="72"/>
      <c r="F9626" s="72"/>
      <c r="G9626" s="72"/>
      <c r="H9626" s="72"/>
    </row>
    <row r="9627" spans="1:8" x14ac:dyDescent="0.25">
      <c r="A9627" s="73"/>
      <c r="B9627" s="72"/>
      <c r="C9627" s="72"/>
      <c r="D9627" s="72"/>
      <c r="E9627" s="72"/>
      <c r="F9627" s="72"/>
      <c r="G9627" s="72"/>
      <c r="H9627" s="72"/>
    </row>
    <row r="9628" spans="1:8" x14ac:dyDescent="0.25">
      <c r="A9628" s="73"/>
      <c r="B9628" s="72"/>
      <c r="C9628" s="72"/>
      <c r="D9628" s="72"/>
      <c r="E9628" s="72"/>
      <c r="F9628" s="72"/>
      <c r="G9628" s="72"/>
      <c r="H9628" s="72"/>
    </row>
    <row r="9629" spans="1:8" x14ac:dyDescent="0.25">
      <c r="A9629" s="73"/>
      <c r="B9629" s="72"/>
      <c r="C9629" s="72"/>
      <c r="D9629" s="72"/>
      <c r="E9629" s="72"/>
      <c r="F9629" s="72"/>
      <c r="G9629" s="72"/>
      <c r="H9629" s="72"/>
    </row>
    <row r="9630" spans="1:8" x14ac:dyDescent="0.25">
      <c r="A9630" s="73"/>
      <c r="B9630" s="72"/>
      <c r="C9630" s="72"/>
      <c r="D9630" s="72"/>
      <c r="E9630" s="72"/>
      <c r="F9630" s="72"/>
      <c r="G9630" s="72"/>
      <c r="H9630" s="72"/>
    </row>
    <row r="9631" spans="1:8" x14ac:dyDescent="0.25">
      <c r="A9631" s="73"/>
      <c r="B9631" s="72"/>
      <c r="C9631" s="72"/>
      <c r="D9631" s="72"/>
      <c r="E9631" s="72"/>
      <c r="F9631" s="72"/>
      <c r="G9631" s="72"/>
      <c r="H9631" s="72"/>
    </row>
    <row r="9632" spans="1:8" x14ac:dyDescent="0.25">
      <c r="A9632" s="73"/>
      <c r="B9632" s="72"/>
      <c r="C9632" s="72"/>
      <c r="D9632" s="72"/>
      <c r="E9632" s="72"/>
      <c r="F9632" s="72"/>
      <c r="G9632" s="72"/>
      <c r="H9632" s="72"/>
    </row>
    <row r="9633" spans="1:8" x14ac:dyDescent="0.25">
      <c r="A9633" s="73"/>
      <c r="B9633" s="72"/>
      <c r="C9633" s="72"/>
      <c r="D9633" s="72"/>
      <c r="E9633" s="72"/>
      <c r="F9633" s="72"/>
      <c r="G9633" s="72"/>
      <c r="H9633" s="72"/>
    </row>
    <row r="9634" spans="1:8" x14ac:dyDescent="0.25">
      <c r="A9634" s="73"/>
      <c r="B9634" s="72"/>
      <c r="C9634" s="72"/>
      <c r="D9634" s="72"/>
      <c r="E9634" s="72"/>
      <c r="F9634" s="72"/>
      <c r="G9634" s="72"/>
      <c r="H9634" s="72"/>
    </row>
    <row r="9635" spans="1:8" x14ac:dyDescent="0.25">
      <c r="A9635" s="73"/>
      <c r="B9635" s="72"/>
      <c r="C9635" s="72"/>
      <c r="D9635" s="72"/>
      <c r="E9635" s="72"/>
      <c r="F9635" s="72"/>
      <c r="G9635" s="72"/>
      <c r="H9635" s="72"/>
    </row>
    <row r="9636" spans="1:8" x14ac:dyDescent="0.25">
      <c r="A9636" s="73"/>
      <c r="B9636" s="72"/>
      <c r="C9636" s="72"/>
      <c r="D9636" s="72"/>
      <c r="E9636" s="72"/>
      <c r="F9636" s="72"/>
      <c r="G9636" s="72"/>
      <c r="H9636" s="72"/>
    </row>
    <row r="9637" spans="1:8" x14ac:dyDescent="0.25">
      <c r="A9637" s="73"/>
      <c r="B9637" s="72"/>
      <c r="C9637" s="72"/>
      <c r="D9637" s="72"/>
      <c r="E9637" s="72"/>
      <c r="F9637" s="72"/>
      <c r="G9637" s="72"/>
      <c r="H9637" s="72"/>
    </row>
    <row r="9638" spans="1:8" x14ac:dyDescent="0.25">
      <c r="A9638" s="73"/>
      <c r="B9638" s="72"/>
      <c r="C9638" s="72"/>
      <c r="D9638" s="72"/>
      <c r="E9638" s="72"/>
      <c r="F9638" s="72"/>
      <c r="G9638" s="72"/>
      <c r="H9638" s="72"/>
    </row>
    <row r="9639" spans="1:8" x14ac:dyDescent="0.25">
      <c r="A9639" s="73"/>
      <c r="B9639" s="72"/>
      <c r="C9639" s="72"/>
      <c r="D9639" s="72"/>
      <c r="E9639" s="72"/>
      <c r="F9639" s="72"/>
      <c r="G9639" s="72"/>
      <c r="H9639" s="72"/>
    </row>
    <row r="9640" spans="1:8" x14ac:dyDescent="0.25">
      <c r="A9640" s="73"/>
      <c r="B9640" s="72"/>
      <c r="C9640" s="72"/>
      <c r="D9640" s="72"/>
      <c r="E9640" s="72"/>
      <c r="F9640" s="72"/>
      <c r="G9640" s="72"/>
      <c r="H9640" s="72"/>
    </row>
    <row r="9641" spans="1:8" x14ac:dyDescent="0.25">
      <c r="A9641" s="73"/>
      <c r="B9641" s="72"/>
      <c r="C9641" s="72"/>
      <c r="D9641" s="72"/>
      <c r="E9641" s="72"/>
      <c r="F9641" s="72"/>
      <c r="G9641" s="72"/>
      <c r="H9641" s="72"/>
    </row>
    <row r="9642" spans="1:8" x14ac:dyDescent="0.25">
      <c r="A9642" s="73"/>
      <c r="B9642" s="72"/>
      <c r="C9642" s="72"/>
      <c r="D9642" s="72"/>
      <c r="E9642" s="72"/>
      <c r="F9642" s="72"/>
      <c r="G9642" s="72"/>
      <c r="H9642" s="72"/>
    </row>
    <row r="9643" spans="1:8" x14ac:dyDescent="0.25">
      <c r="A9643" s="73"/>
      <c r="B9643" s="72"/>
      <c r="C9643" s="72"/>
      <c r="D9643" s="72"/>
      <c r="E9643" s="72"/>
      <c r="F9643" s="72"/>
      <c r="G9643" s="72"/>
      <c r="H9643" s="72"/>
    </row>
    <row r="9644" spans="1:8" x14ac:dyDescent="0.25">
      <c r="A9644" s="73"/>
      <c r="B9644" s="72"/>
      <c r="C9644" s="72"/>
      <c r="D9644" s="72"/>
      <c r="E9644" s="72"/>
      <c r="F9644" s="72"/>
      <c r="G9644" s="72"/>
      <c r="H9644" s="72"/>
    </row>
    <row r="9645" spans="1:8" x14ac:dyDescent="0.25">
      <c r="A9645" s="73"/>
      <c r="B9645" s="72"/>
      <c r="C9645" s="72"/>
      <c r="D9645" s="72"/>
      <c r="E9645" s="72"/>
      <c r="F9645" s="72"/>
      <c r="G9645" s="72"/>
      <c r="H9645" s="72"/>
    </row>
    <row r="9646" spans="1:8" x14ac:dyDescent="0.25">
      <c r="A9646" s="73"/>
      <c r="B9646" s="72"/>
      <c r="C9646" s="72"/>
      <c r="D9646" s="72"/>
      <c r="E9646" s="72"/>
      <c r="F9646" s="72"/>
      <c r="G9646" s="72"/>
      <c r="H9646" s="72"/>
    </row>
    <row r="9647" spans="1:8" x14ac:dyDescent="0.25">
      <c r="A9647" s="73"/>
      <c r="B9647" s="72"/>
      <c r="C9647" s="72"/>
      <c r="D9647" s="72"/>
      <c r="E9647" s="72"/>
      <c r="F9647" s="72"/>
      <c r="G9647" s="72"/>
      <c r="H9647" s="72"/>
    </row>
    <row r="9648" spans="1:8" x14ac:dyDescent="0.25">
      <c r="A9648" s="73"/>
      <c r="B9648" s="72"/>
      <c r="C9648" s="72"/>
      <c r="D9648" s="72"/>
      <c r="E9648" s="72"/>
      <c r="F9648" s="72"/>
      <c r="G9648" s="72"/>
      <c r="H9648" s="72"/>
    </row>
    <row r="9649" spans="1:8" x14ac:dyDescent="0.25">
      <c r="A9649" s="73"/>
      <c r="B9649" s="72"/>
      <c r="C9649" s="72"/>
      <c r="D9649" s="72"/>
      <c r="E9649" s="72"/>
      <c r="F9649" s="72"/>
      <c r="G9649" s="72"/>
      <c r="H9649" s="72"/>
    </row>
    <row r="9650" spans="1:8" x14ac:dyDescent="0.25">
      <c r="A9650" s="73"/>
      <c r="B9650" s="72"/>
      <c r="C9650" s="72"/>
      <c r="D9650" s="72"/>
      <c r="E9650" s="72"/>
      <c r="F9650" s="72"/>
      <c r="G9650" s="72"/>
      <c r="H9650" s="72"/>
    </row>
    <row r="9651" spans="1:8" x14ac:dyDescent="0.25">
      <c r="A9651" s="73"/>
      <c r="B9651" s="72"/>
      <c r="C9651" s="72"/>
      <c r="D9651" s="72"/>
      <c r="E9651" s="72"/>
      <c r="F9651" s="72"/>
      <c r="G9651" s="72"/>
      <c r="H9651" s="72"/>
    </row>
    <row r="9652" spans="1:8" x14ac:dyDescent="0.25">
      <c r="A9652" s="73"/>
      <c r="B9652" s="72"/>
      <c r="C9652" s="72"/>
      <c r="D9652" s="72"/>
      <c r="E9652" s="72"/>
      <c r="F9652" s="72"/>
      <c r="G9652" s="72"/>
      <c r="H9652" s="72"/>
    </row>
    <row r="9653" spans="1:8" x14ac:dyDescent="0.25">
      <c r="A9653" s="73"/>
      <c r="B9653" s="72"/>
      <c r="C9653" s="72"/>
      <c r="D9653" s="72"/>
      <c r="E9653" s="72"/>
      <c r="F9653" s="72"/>
      <c r="G9653" s="72"/>
      <c r="H9653" s="72"/>
    </row>
    <row r="9654" spans="1:8" x14ac:dyDescent="0.25">
      <c r="A9654" s="73"/>
      <c r="B9654" s="72"/>
      <c r="C9654" s="72"/>
      <c r="D9654" s="72"/>
      <c r="E9654" s="72"/>
      <c r="F9654" s="72"/>
      <c r="G9654" s="72"/>
      <c r="H9654" s="72"/>
    </row>
    <row r="9655" spans="1:8" x14ac:dyDescent="0.25">
      <c r="A9655" s="73"/>
      <c r="B9655" s="72"/>
      <c r="C9655" s="72"/>
      <c r="D9655" s="72"/>
      <c r="E9655" s="72"/>
      <c r="F9655" s="72"/>
      <c r="G9655" s="72"/>
      <c r="H9655" s="72"/>
    </row>
    <row r="9656" spans="1:8" x14ac:dyDescent="0.25">
      <c r="A9656" s="73"/>
      <c r="B9656" s="72"/>
      <c r="C9656" s="72"/>
      <c r="D9656" s="72"/>
      <c r="E9656" s="72"/>
      <c r="F9656" s="72"/>
      <c r="G9656" s="72"/>
      <c r="H9656" s="72"/>
    </row>
    <row r="9657" spans="1:8" x14ac:dyDescent="0.25">
      <c r="A9657" s="73"/>
      <c r="B9657" s="72"/>
      <c r="C9657" s="72"/>
      <c r="D9657" s="72"/>
      <c r="E9657" s="72"/>
      <c r="F9657" s="72"/>
      <c r="G9657" s="72"/>
      <c r="H9657" s="72"/>
    </row>
    <row r="9658" spans="1:8" x14ac:dyDescent="0.25">
      <c r="A9658" s="73"/>
      <c r="B9658" s="72"/>
      <c r="C9658" s="72"/>
      <c r="D9658" s="72"/>
      <c r="E9658" s="72"/>
      <c r="F9658" s="72"/>
      <c r="G9658" s="72"/>
      <c r="H9658" s="72"/>
    </row>
    <row r="9659" spans="1:8" x14ac:dyDescent="0.25">
      <c r="A9659" s="73"/>
      <c r="B9659" s="72"/>
      <c r="C9659" s="72"/>
      <c r="D9659" s="72"/>
      <c r="E9659" s="72"/>
      <c r="F9659" s="72"/>
      <c r="G9659" s="72"/>
      <c r="H9659" s="72"/>
    </row>
    <row r="9660" spans="1:8" x14ac:dyDescent="0.25">
      <c r="A9660" s="73"/>
      <c r="B9660" s="72"/>
      <c r="C9660" s="72"/>
      <c r="D9660" s="72"/>
      <c r="E9660" s="72"/>
      <c r="F9660" s="72"/>
      <c r="G9660" s="72"/>
      <c r="H9660" s="72"/>
    </row>
    <row r="9661" spans="1:8" x14ac:dyDescent="0.25">
      <c r="A9661" s="73"/>
      <c r="B9661" s="72"/>
      <c r="C9661" s="72"/>
      <c r="D9661" s="72"/>
      <c r="E9661" s="72"/>
      <c r="F9661" s="72"/>
      <c r="G9661" s="72"/>
      <c r="H9661" s="72"/>
    </row>
    <row r="9662" spans="1:8" x14ac:dyDescent="0.25">
      <c r="A9662" s="73"/>
      <c r="B9662" s="72"/>
      <c r="C9662" s="72"/>
      <c r="D9662" s="72"/>
      <c r="E9662" s="72"/>
      <c r="F9662" s="72"/>
      <c r="G9662" s="72"/>
      <c r="H9662" s="72"/>
    </row>
    <row r="9663" spans="1:8" x14ac:dyDescent="0.25">
      <c r="A9663" s="73"/>
      <c r="B9663" s="72"/>
      <c r="C9663" s="72"/>
      <c r="D9663" s="72"/>
      <c r="E9663" s="72"/>
      <c r="F9663" s="72"/>
      <c r="G9663" s="72"/>
      <c r="H9663" s="72"/>
    </row>
    <row r="9664" spans="1:8" x14ac:dyDescent="0.25">
      <c r="A9664" s="73"/>
      <c r="B9664" s="72"/>
      <c r="C9664" s="72"/>
      <c r="D9664" s="72"/>
      <c r="E9664" s="72"/>
      <c r="F9664" s="72"/>
      <c r="G9664" s="72"/>
      <c r="H9664" s="72"/>
    </row>
    <row r="9665" spans="1:8" x14ac:dyDescent="0.25">
      <c r="A9665" s="73"/>
      <c r="B9665" s="72"/>
      <c r="C9665" s="72"/>
      <c r="D9665" s="72"/>
      <c r="E9665" s="72"/>
      <c r="F9665" s="72"/>
      <c r="G9665" s="72"/>
      <c r="H9665" s="72"/>
    </row>
    <row r="9666" spans="1:8" x14ac:dyDescent="0.25">
      <c r="A9666" s="73"/>
      <c r="B9666" s="72"/>
      <c r="C9666" s="72"/>
      <c r="D9666" s="72"/>
      <c r="E9666" s="72"/>
      <c r="F9666" s="72"/>
      <c r="G9666" s="72"/>
      <c r="H9666" s="72"/>
    </row>
    <row r="9667" spans="1:8" x14ac:dyDescent="0.25">
      <c r="A9667" s="73"/>
      <c r="B9667" s="72"/>
      <c r="C9667" s="72"/>
      <c r="D9667" s="72"/>
      <c r="E9667" s="72"/>
      <c r="F9667" s="72"/>
      <c r="G9667" s="72"/>
      <c r="H9667" s="72"/>
    </row>
    <row r="9668" spans="1:8" x14ac:dyDescent="0.25">
      <c r="A9668" s="73"/>
      <c r="B9668" s="72"/>
      <c r="C9668" s="72"/>
      <c r="D9668" s="72"/>
      <c r="E9668" s="72"/>
      <c r="F9668" s="72"/>
      <c r="G9668" s="72"/>
      <c r="H9668" s="72"/>
    </row>
    <row r="9669" spans="1:8" x14ac:dyDescent="0.25">
      <c r="A9669" s="73"/>
      <c r="B9669" s="72"/>
      <c r="C9669" s="72"/>
      <c r="D9669" s="72"/>
      <c r="E9669" s="72"/>
      <c r="F9669" s="72"/>
      <c r="G9669" s="72"/>
      <c r="H9669" s="72"/>
    </row>
    <row r="9670" spans="1:8" x14ac:dyDescent="0.25">
      <c r="A9670" s="73"/>
      <c r="B9670" s="72"/>
      <c r="C9670" s="72"/>
      <c r="D9670" s="72"/>
      <c r="E9670" s="72"/>
      <c r="F9670" s="72"/>
      <c r="G9670" s="72"/>
      <c r="H9670" s="72"/>
    </row>
    <row r="9671" spans="1:8" x14ac:dyDescent="0.25">
      <c r="A9671" s="73"/>
      <c r="B9671" s="72"/>
      <c r="C9671" s="72"/>
      <c r="D9671" s="72"/>
      <c r="E9671" s="72"/>
      <c r="F9671" s="72"/>
      <c r="G9671" s="72"/>
      <c r="H9671" s="72"/>
    </row>
    <row r="9672" spans="1:8" x14ac:dyDescent="0.25">
      <c r="A9672" s="73"/>
      <c r="B9672" s="72"/>
      <c r="C9672" s="72"/>
      <c r="D9672" s="72"/>
      <c r="E9672" s="72"/>
      <c r="F9672" s="72"/>
      <c r="G9672" s="72"/>
      <c r="H9672" s="72"/>
    </row>
    <row r="9673" spans="1:8" x14ac:dyDescent="0.25">
      <c r="A9673" s="73"/>
      <c r="B9673" s="72"/>
      <c r="C9673" s="72"/>
      <c r="D9673" s="72"/>
      <c r="E9673" s="72"/>
      <c r="F9673" s="72"/>
      <c r="G9673" s="72"/>
      <c r="H9673" s="72"/>
    </row>
    <row r="9674" spans="1:8" x14ac:dyDescent="0.25">
      <c r="A9674" s="73"/>
      <c r="B9674" s="72"/>
      <c r="C9674" s="72"/>
      <c r="D9674" s="72"/>
      <c r="E9674" s="72"/>
      <c r="F9674" s="72"/>
      <c r="G9674" s="72"/>
      <c r="H9674" s="72"/>
    </row>
    <row r="9675" spans="1:8" x14ac:dyDescent="0.25">
      <c r="A9675" s="73"/>
      <c r="B9675" s="72"/>
      <c r="C9675" s="72"/>
      <c r="D9675" s="72"/>
      <c r="E9675" s="72"/>
      <c r="F9675" s="72"/>
      <c r="G9675" s="72"/>
      <c r="H9675" s="72"/>
    </row>
    <row r="9676" spans="1:8" x14ac:dyDescent="0.25">
      <c r="A9676" s="73"/>
      <c r="B9676" s="72"/>
      <c r="C9676" s="72"/>
      <c r="D9676" s="72"/>
      <c r="E9676" s="72"/>
      <c r="F9676" s="72"/>
      <c r="G9676" s="72"/>
      <c r="H9676" s="72"/>
    </row>
    <row r="9677" spans="1:8" x14ac:dyDescent="0.25">
      <c r="A9677" s="73"/>
      <c r="B9677" s="72"/>
      <c r="C9677" s="72"/>
      <c r="D9677" s="72"/>
      <c r="E9677" s="72"/>
      <c r="F9677" s="72"/>
      <c r="G9677" s="72"/>
      <c r="H9677" s="72"/>
    </row>
    <row r="9678" spans="1:8" x14ac:dyDescent="0.25">
      <c r="A9678" s="73"/>
      <c r="B9678" s="72"/>
      <c r="C9678" s="72"/>
      <c r="D9678" s="72"/>
      <c r="E9678" s="72"/>
      <c r="F9678" s="72"/>
      <c r="G9678" s="72"/>
      <c r="H9678" s="72"/>
    </row>
    <row r="9679" spans="1:8" x14ac:dyDescent="0.25">
      <c r="A9679" s="73"/>
      <c r="B9679" s="72"/>
      <c r="C9679" s="72"/>
      <c r="D9679" s="72"/>
      <c r="E9679" s="72"/>
      <c r="F9679" s="72"/>
      <c r="G9679" s="72"/>
      <c r="H9679" s="72"/>
    </row>
    <row r="9680" spans="1:8" x14ac:dyDescent="0.25">
      <c r="A9680" s="73"/>
      <c r="B9680" s="72"/>
      <c r="C9680" s="72"/>
      <c r="D9680" s="72"/>
      <c r="E9680" s="72"/>
      <c r="F9680" s="72"/>
      <c r="G9680" s="72"/>
      <c r="H9680" s="72"/>
    </row>
    <row r="9681" spans="1:8" x14ac:dyDescent="0.25">
      <c r="A9681" s="73"/>
      <c r="B9681" s="72"/>
      <c r="C9681" s="72"/>
      <c r="D9681" s="72"/>
      <c r="E9681" s="72"/>
      <c r="F9681" s="72"/>
      <c r="G9681" s="72"/>
      <c r="H9681" s="72"/>
    </row>
    <row r="9682" spans="1:8" x14ac:dyDescent="0.25">
      <c r="A9682" s="73"/>
      <c r="B9682" s="72"/>
      <c r="C9682" s="72"/>
      <c r="D9682" s="72"/>
      <c r="E9682" s="72"/>
      <c r="F9682" s="72"/>
      <c r="G9682" s="72"/>
      <c r="H9682" s="72"/>
    </row>
    <row r="9683" spans="1:8" x14ac:dyDescent="0.25">
      <c r="A9683" s="73"/>
      <c r="B9683" s="72"/>
      <c r="C9683" s="72"/>
      <c r="D9683" s="72"/>
      <c r="E9683" s="72"/>
      <c r="F9683" s="72"/>
      <c r="G9683" s="72"/>
      <c r="H9683" s="72"/>
    </row>
    <row r="9684" spans="1:8" x14ac:dyDescent="0.25">
      <c r="A9684" s="73"/>
      <c r="B9684" s="72"/>
      <c r="C9684" s="72"/>
      <c r="D9684" s="72"/>
      <c r="E9684" s="72"/>
      <c r="F9684" s="72"/>
      <c r="G9684" s="72"/>
      <c r="H9684" s="72"/>
    </row>
    <row r="9685" spans="1:8" x14ac:dyDescent="0.25">
      <c r="A9685" s="73"/>
      <c r="B9685" s="72"/>
      <c r="C9685" s="72"/>
      <c r="D9685" s="72"/>
      <c r="E9685" s="72"/>
      <c r="F9685" s="72"/>
      <c r="G9685" s="72"/>
      <c r="H9685" s="72"/>
    </row>
    <row r="9686" spans="1:8" x14ac:dyDescent="0.25">
      <c r="A9686" s="73"/>
      <c r="B9686" s="72"/>
      <c r="C9686" s="72"/>
      <c r="D9686" s="72"/>
      <c r="E9686" s="72"/>
      <c r="F9686" s="72"/>
      <c r="G9686" s="72"/>
      <c r="H9686" s="72"/>
    </row>
    <row r="9687" spans="1:8" x14ac:dyDescent="0.25">
      <c r="A9687" s="73"/>
      <c r="B9687" s="72"/>
      <c r="C9687" s="72"/>
      <c r="D9687" s="72"/>
      <c r="E9687" s="72"/>
      <c r="F9687" s="72"/>
      <c r="G9687" s="72"/>
      <c r="H9687" s="72"/>
    </row>
    <row r="9688" spans="1:8" x14ac:dyDescent="0.25">
      <c r="A9688" s="73"/>
      <c r="B9688" s="72"/>
      <c r="C9688" s="72"/>
      <c r="D9688" s="72"/>
      <c r="E9688" s="72"/>
      <c r="F9688" s="72"/>
      <c r="G9688" s="72"/>
      <c r="H9688" s="72"/>
    </row>
    <row r="9689" spans="1:8" x14ac:dyDescent="0.25">
      <c r="A9689" s="73"/>
      <c r="B9689" s="72"/>
      <c r="C9689" s="72"/>
      <c r="D9689" s="72"/>
      <c r="E9689" s="72"/>
      <c r="F9689" s="72"/>
      <c r="G9689" s="72"/>
      <c r="H9689" s="72"/>
    </row>
    <row r="9690" spans="1:8" x14ac:dyDescent="0.25">
      <c r="A9690" s="73"/>
      <c r="B9690" s="72"/>
      <c r="C9690" s="72"/>
      <c r="D9690" s="72"/>
      <c r="E9690" s="72"/>
      <c r="F9690" s="72"/>
      <c r="G9690" s="72"/>
      <c r="H9690" s="72"/>
    </row>
    <row r="9691" spans="1:8" x14ac:dyDescent="0.25">
      <c r="A9691" s="73"/>
      <c r="B9691" s="72"/>
      <c r="C9691" s="72"/>
      <c r="D9691" s="72"/>
      <c r="E9691" s="72"/>
      <c r="F9691" s="72"/>
      <c r="G9691" s="72"/>
      <c r="H9691" s="72"/>
    </row>
    <row r="9692" spans="1:8" x14ac:dyDescent="0.25">
      <c r="A9692" s="73"/>
      <c r="B9692" s="72"/>
      <c r="C9692" s="72"/>
      <c r="D9692" s="72"/>
      <c r="E9692" s="72"/>
      <c r="F9692" s="72"/>
      <c r="G9692" s="72"/>
      <c r="H9692" s="72"/>
    </row>
    <row r="9693" spans="1:8" x14ac:dyDescent="0.25">
      <c r="A9693" s="73"/>
      <c r="B9693" s="72"/>
      <c r="C9693" s="72"/>
      <c r="D9693" s="72"/>
      <c r="E9693" s="72"/>
      <c r="F9693" s="72"/>
      <c r="G9693" s="72"/>
      <c r="H9693" s="72"/>
    </row>
    <row r="9694" spans="1:8" x14ac:dyDescent="0.25">
      <c r="A9694" s="73"/>
      <c r="B9694" s="72"/>
      <c r="C9694" s="72"/>
      <c r="D9694" s="72"/>
      <c r="E9694" s="72"/>
      <c r="F9694" s="72"/>
      <c r="G9694" s="72"/>
      <c r="H9694" s="72"/>
    </row>
    <row r="9695" spans="1:8" x14ac:dyDescent="0.25">
      <c r="A9695" s="73"/>
      <c r="B9695" s="72"/>
      <c r="C9695" s="72"/>
      <c r="D9695" s="72"/>
      <c r="E9695" s="72"/>
      <c r="F9695" s="72"/>
      <c r="G9695" s="72"/>
      <c r="H9695" s="72"/>
    </row>
    <row r="9696" spans="1:8" x14ac:dyDescent="0.25">
      <c r="A9696" s="73"/>
      <c r="B9696" s="72"/>
      <c r="C9696" s="72"/>
      <c r="D9696" s="72"/>
      <c r="E9696" s="72"/>
      <c r="F9696" s="72"/>
      <c r="G9696" s="72"/>
      <c r="H9696" s="72"/>
    </row>
    <row r="9697" spans="1:8" x14ac:dyDescent="0.25">
      <c r="A9697" s="73"/>
      <c r="B9697" s="72"/>
      <c r="C9697" s="72"/>
      <c r="D9697" s="72"/>
      <c r="E9697" s="72"/>
      <c r="F9697" s="72"/>
      <c r="G9697" s="72"/>
      <c r="H9697" s="72"/>
    </row>
    <row r="9698" spans="1:8" x14ac:dyDescent="0.25">
      <c r="A9698" s="73"/>
      <c r="B9698" s="72"/>
      <c r="C9698" s="72"/>
      <c r="D9698" s="72"/>
      <c r="E9698" s="72"/>
      <c r="F9698" s="72"/>
      <c r="G9698" s="72"/>
      <c r="H9698" s="72"/>
    </row>
    <row r="9699" spans="1:8" x14ac:dyDescent="0.25">
      <c r="A9699" s="73"/>
      <c r="B9699" s="72"/>
      <c r="C9699" s="72"/>
      <c r="D9699" s="72"/>
      <c r="E9699" s="72"/>
      <c r="F9699" s="72"/>
      <c r="G9699" s="72"/>
      <c r="H9699" s="72"/>
    </row>
    <row r="9700" spans="1:8" x14ac:dyDescent="0.25">
      <c r="A9700" s="73"/>
      <c r="B9700" s="72"/>
      <c r="C9700" s="72"/>
      <c r="D9700" s="72"/>
      <c r="E9700" s="72"/>
      <c r="F9700" s="72"/>
      <c r="G9700" s="72"/>
      <c r="H9700" s="72"/>
    </row>
    <row r="9701" spans="1:8" x14ac:dyDescent="0.25">
      <c r="A9701" s="73"/>
      <c r="B9701" s="72"/>
      <c r="C9701" s="72"/>
      <c r="D9701" s="72"/>
      <c r="E9701" s="72"/>
      <c r="F9701" s="72"/>
      <c r="G9701" s="72"/>
      <c r="H9701" s="72"/>
    </row>
    <row r="9702" spans="1:8" x14ac:dyDescent="0.25">
      <c r="A9702" s="73"/>
      <c r="B9702" s="72"/>
      <c r="C9702" s="72"/>
      <c r="D9702" s="72"/>
      <c r="E9702" s="72"/>
      <c r="F9702" s="72"/>
      <c r="G9702" s="72"/>
      <c r="H9702" s="72"/>
    </row>
    <row r="9703" spans="1:8" x14ac:dyDescent="0.25">
      <c r="A9703" s="73"/>
      <c r="B9703" s="72"/>
      <c r="C9703" s="72"/>
      <c r="D9703" s="72"/>
      <c r="E9703" s="72"/>
      <c r="F9703" s="72"/>
      <c r="G9703" s="72"/>
      <c r="H9703" s="72"/>
    </row>
    <row r="9704" spans="1:8" x14ac:dyDescent="0.25">
      <c r="A9704" s="73"/>
      <c r="B9704" s="72"/>
      <c r="C9704" s="72"/>
      <c r="D9704" s="72"/>
      <c r="E9704" s="72"/>
      <c r="F9704" s="72"/>
      <c r="G9704" s="72"/>
      <c r="H9704" s="72"/>
    </row>
    <row r="9705" spans="1:8" x14ac:dyDescent="0.25">
      <c r="A9705" s="73"/>
      <c r="B9705" s="72"/>
      <c r="C9705" s="72"/>
      <c r="D9705" s="72"/>
      <c r="E9705" s="72"/>
      <c r="F9705" s="72"/>
      <c r="G9705" s="72"/>
      <c r="H9705" s="72"/>
    </row>
    <row r="9706" spans="1:8" x14ac:dyDescent="0.25">
      <c r="A9706" s="73"/>
      <c r="B9706" s="72"/>
      <c r="C9706" s="72"/>
      <c r="D9706" s="72"/>
      <c r="E9706" s="72"/>
      <c r="F9706" s="72"/>
      <c r="G9706" s="72"/>
      <c r="H9706" s="72"/>
    </row>
    <row r="9707" spans="1:8" x14ac:dyDescent="0.25">
      <c r="A9707" s="73"/>
      <c r="B9707" s="72"/>
      <c r="C9707" s="72"/>
      <c r="D9707" s="72"/>
      <c r="E9707" s="72"/>
      <c r="F9707" s="72"/>
      <c r="G9707" s="72"/>
      <c r="H9707" s="72"/>
    </row>
    <row r="9708" spans="1:8" x14ac:dyDescent="0.25">
      <c r="A9708" s="73"/>
      <c r="B9708" s="72"/>
      <c r="C9708" s="72"/>
      <c r="D9708" s="72"/>
      <c r="E9708" s="72"/>
      <c r="F9708" s="72"/>
      <c r="G9708" s="72"/>
      <c r="H9708" s="72"/>
    </row>
    <row r="9709" spans="1:8" x14ac:dyDescent="0.25">
      <c r="A9709" s="73"/>
      <c r="B9709" s="72"/>
      <c r="C9709" s="72"/>
      <c r="D9709" s="72"/>
      <c r="E9709" s="72"/>
      <c r="F9709" s="72"/>
      <c r="G9709" s="72"/>
      <c r="H9709" s="72"/>
    </row>
    <row r="9710" spans="1:8" x14ac:dyDescent="0.25">
      <c r="A9710" s="73"/>
      <c r="B9710" s="72"/>
      <c r="C9710" s="72"/>
      <c r="D9710" s="72"/>
      <c r="E9710" s="72"/>
      <c r="F9710" s="72"/>
      <c r="G9710" s="72"/>
      <c r="H9710" s="72"/>
    </row>
    <row r="9711" spans="1:8" x14ac:dyDescent="0.25">
      <c r="A9711" s="73"/>
      <c r="B9711" s="72"/>
      <c r="C9711" s="72"/>
      <c r="D9711" s="72"/>
      <c r="E9711" s="72"/>
      <c r="F9711" s="72"/>
      <c r="G9711" s="72"/>
      <c r="H9711" s="72"/>
    </row>
    <row r="9712" spans="1:8" x14ac:dyDescent="0.25">
      <c r="A9712" s="73"/>
      <c r="B9712" s="72"/>
      <c r="C9712" s="72"/>
      <c r="D9712" s="72"/>
      <c r="E9712" s="72"/>
      <c r="F9712" s="72"/>
      <c r="G9712" s="72"/>
      <c r="H9712" s="72"/>
    </row>
    <row r="9713" spans="1:8" x14ac:dyDescent="0.25">
      <c r="A9713" s="73"/>
      <c r="B9713" s="72"/>
      <c r="C9713" s="72"/>
      <c r="D9713" s="72"/>
      <c r="E9713" s="72"/>
      <c r="F9713" s="72"/>
      <c r="G9713" s="72"/>
      <c r="H9713" s="72"/>
    </row>
    <row r="9714" spans="1:8" x14ac:dyDescent="0.25">
      <c r="A9714" s="73"/>
      <c r="B9714" s="72"/>
      <c r="C9714" s="72"/>
      <c r="D9714" s="72"/>
      <c r="E9714" s="72"/>
      <c r="F9714" s="72"/>
      <c r="G9714" s="72"/>
      <c r="H9714" s="72"/>
    </row>
    <row r="9715" spans="1:8" x14ac:dyDescent="0.25">
      <c r="A9715" s="73"/>
      <c r="B9715" s="72"/>
      <c r="C9715" s="72"/>
      <c r="D9715" s="72"/>
      <c r="E9715" s="72"/>
      <c r="F9715" s="72"/>
      <c r="G9715" s="72"/>
      <c r="H9715" s="72"/>
    </row>
    <row r="9716" spans="1:8" x14ac:dyDescent="0.25">
      <c r="A9716" s="73"/>
      <c r="B9716" s="72"/>
      <c r="C9716" s="72"/>
      <c r="D9716" s="72"/>
      <c r="E9716" s="72"/>
      <c r="F9716" s="72"/>
      <c r="G9716" s="72"/>
      <c r="H9716" s="72"/>
    </row>
    <row r="9717" spans="1:8" x14ac:dyDescent="0.25">
      <c r="A9717" s="73"/>
      <c r="B9717" s="72"/>
      <c r="C9717" s="72"/>
      <c r="D9717" s="72"/>
      <c r="E9717" s="72"/>
      <c r="F9717" s="72"/>
      <c r="G9717" s="72"/>
      <c r="H9717" s="72"/>
    </row>
    <row r="9718" spans="1:8" x14ac:dyDescent="0.25">
      <c r="A9718" s="73"/>
      <c r="B9718" s="72"/>
      <c r="C9718" s="72"/>
      <c r="D9718" s="72"/>
      <c r="E9718" s="72"/>
      <c r="F9718" s="72"/>
      <c r="G9718" s="72"/>
      <c r="H9718" s="72"/>
    </row>
    <row r="9719" spans="1:8" x14ac:dyDescent="0.25">
      <c r="A9719" s="73"/>
      <c r="B9719" s="72"/>
      <c r="C9719" s="72"/>
      <c r="D9719" s="72"/>
      <c r="E9719" s="72"/>
      <c r="F9719" s="72"/>
      <c r="G9719" s="72"/>
      <c r="H9719" s="72"/>
    </row>
    <row r="9720" spans="1:8" x14ac:dyDescent="0.25">
      <c r="A9720" s="73"/>
      <c r="B9720" s="72"/>
      <c r="C9720" s="72"/>
      <c r="D9720" s="72"/>
      <c r="E9720" s="72"/>
      <c r="F9720" s="72"/>
      <c r="G9720" s="72"/>
      <c r="H9720" s="72"/>
    </row>
    <row r="9721" spans="1:8" x14ac:dyDescent="0.25">
      <c r="A9721" s="73"/>
      <c r="B9721" s="72"/>
      <c r="C9721" s="72"/>
      <c r="D9721" s="72"/>
      <c r="E9721" s="72"/>
      <c r="F9721" s="72"/>
      <c r="G9721" s="72"/>
      <c r="H9721" s="72"/>
    </row>
    <row r="9722" spans="1:8" x14ac:dyDescent="0.25">
      <c r="A9722" s="73"/>
      <c r="B9722" s="72"/>
      <c r="C9722" s="72"/>
      <c r="D9722" s="72"/>
      <c r="E9722" s="72"/>
      <c r="F9722" s="72"/>
      <c r="G9722" s="72"/>
      <c r="H9722" s="72"/>
    </row>
    <row r="9723" spans="1:8" x14ac:dyDescent="0.25">
      <c r="A9723" s="73"/>
      <c r="B9723" s="72"/>
      <c r="C9723" s="72"/>
      <c r="D9723" s="72"/>
      <c r="E9723" s="72"/>
      <c r="F9723" s="72"/>
      <c r="G9723" s="72"/>
      <c r="H9723" s="72"/>
    </row>
    <row r="9724" spans="1:8" x14ac:dyDescent="0.25">
      <c r="A9724" s="73"/>
      <c r="B9724" s="72"/>
      <c r="C9724" s="72"/>
      <c r="D9724" s="72"/>
      <c r="E9724" s="72"/>
      <c r="F9724" s="72"/>
      <c r="G9724" s="72"/>
      <c r="H9724" s="72"/>
    </row>
    <row r="9725" spans="1:8" x14ac:dyDescent="0.25">
      <c r="A9725" s="73"/>
      <c r="B9725" s="72"/>
      <c r="C9725" s="72"/>
      <c r="D9725" s="72"/>
      <c r="E9725" s="72"/>
      <c r="F9725" s="72"/>
      <c r="G9725" s="72"/>
      <c r="H9725" s="72"/>
    </row>
    <row r="9726" spans="1:8" x14ac:dyDescent="0.25">
      <c r="A9726" s="73"/>
      <c r="B9726" s="72"/>
      <c r="C9726" s="72"/>
      <c r="D9726" s="72"/>
      <c r="E9726" s="72"/>
      <c r="F9726" s="72"/>
      <c r="G9726" s="72"/>
      <c r="H9726" s="72"/>
    </row>
    <row r="9727" spans="1:8" x14ac:dyDescent="0.25">
      <c r="A9727" s="73"/>
      <c r="B9727" s="72"/>
      <c r="C9727" s="72"/>
      <c r="D9727" s="72"/>
      <c r="E9727" s="72"/>
      <c r="F9727" s="72"/>
      <c r="G9727" s="72"/>
      <c r="H9727" s="72"/>
    </row>
    <row r="9728" spans="1:8" x14ac:dyDescent="0.25">
      <c r="A9728" s="73"/>
      <c r="B9728" s="72"/>
      <c r="C9728" s="72"/>
      <c r="D9728" s="72"/>
      <c r="E9728" s="72"/>
      <c r="F9728" s="72"/>
      <c r="G9728" s="72"/>
      <c r="H9728" s="72"/>
    </row>
    <row r="9729" spans="1:8" x14ac:dyDescent="0.25">
      <c r="A9729" s="73"/>
      <c r="B9729" s="72"/>
      <c r="C9729" s="72"/>
      <c r="D9729" s="72"/>
      <c r="E9729" s="72"/>
      <c r="F9729" s="72"/>
      <c r="G9729" s="72"/>
      <c r="H9729" s="72"/>
    </row>
    <row r="9730" spans="1:8" x14ac:dyDescent="0.25">
      <c r="A9730" s="73"/>
      <c r="B9730" s="72"/>
      <c r="C9730" s="72"/>
      <c r="D9730" s="72"/>
      <c r="E9730" s="72"/>
      <c r="F9730" s="72"/>
      <c r="G9730" s="72"/>
      <c r="H9730" s="72"/>
    </row>
    <row r="9731" spans="1:8" x14ac:dyDescent="0.25">
      <c r="A9731" s="73"/>
      <c r="B9731" s="72"/>
      <c r="C9731" s="72"/>
      <c r="D9731" s="72"/>
      <c r="E9731" s="72"/>
      <c r="F9731" s="72"/>
      <c r="G9731" s="72"/>
      <c r="H9731" s="72"/>
    </row>
    <row r="9732" spans="1:8" x14ac:dyDescent="0.25">
      <c r="A9732" s="73"/>
      <c r="B9732" s="72"/>
      <c r="C9732" s="72"/>
      <c r="D9732" s="72"/>
      <c r="E9732" s="72"/>
      <c r="F9732" s="72"/>
      <c r="G9732" s="72"/>
      <c r="H9732" s="72"/>
    </row>
    <row r="9733" spans="1:8" x14ac:dyDescent="0.25">
      <c r="A9733" s="73"/>
      <c r="B9733" s="72"/>
      <c r="C9733" s="72"/>
      <c r="D9733" s="72"/>
      <c r="E9733" s="72"/>
      <c r="F9733" s="72"/>
      <c r="G9733" s="72"/>
      <c r="H9733" s="72"/>
    </row>
    <row r="9734" spans="1:8" x14ac:dyDescent="0.25">
      <c r="A9734" s="73"/>
      <c r="B9734" s="72"/>
      <c r="C9734" s="72"/>
      <c r="D9734" s="72"/>
      <c r="E9734" s="72"/>
      <c r="F9734" s="72"/>
      <c r="G9734" s="72"/>
      <c r="H9734" s="72"/>
    </row>
    <row r="9735" spans="1:8" x14ac:dyDescent="0.25">
      <c r="A9735" s="73"/>
      <c r="B9735" s="72"/>
      <c r="C9735" s="72"/>
      <c r="D9735" s="72"/>
      <c r="E9735" s="72"/>
      <c r="F9735" s="72"/>
      <c r="G9735" s="72"/>
      <c r="H9735" s="72"/>
    </row>
    <row r="9736" spans="1:8" x14ac:dyDescent="0.25">
      <c r="A9736" s="73"/>
      <c r="B9736" s="72"/>
      <c r="C9736" s="72"/>
      <c r="D9736" s="72"/>
      <c r="E9736" s="72"/>
      <c r="F9736" s="72"/>
      <c r="G9736" s="72"/>
      <c r="H9736" s="72"/>
    </row>
    <row r="9737" spans="1:8" x14ac:dyDescent="0.25">
      <c r="A9737" s="73"/>
      <c r="B9737" s="72"/>
      <c r="C9737" s="72"/>
      <c r="D9737" s="72"/>
      <c r="E9737" s="72"/>
      <c r="F9737" s="72"/>
      <c r="G9737" s="72"/>
      <c r="H9737" s="72"/>
    </row>
    <row r="9738" spans="1:8" x14ac:dyDescent="0.25">
      <c r="A9738" s="73"/>
      <c r="B9738" s="72"/>
      <c r="C9738" s="72"/>
      <c r="D9738" s="72"/>
      <c r="E9738" s="72"/>
      <c r="F9738" s="72"/>
      <c r="G9738" s="72"/>
      <c r="H9738" s="72"/>
    </row>
    <row r="9739" spans="1:8" x14ac:dyDescent="0.25">
      <c r="A9739" s="73"/>
      <c r="B9739" s="72"/>
      <c r="C9739" s="72"/>
      <c r="D9739" s="72"/>
      <c r="E9739" s="72"/>
      <c r="F9739" s="72"/>
      <c r="G9739" s="72"/>
      <c r="H9739" s="72"/>
    </row>
    <row r="9740" spans="1:8" x14ac:dyDescent="0.25">
      <c r="A9740" s="73"/>
      <c r="B9740" s="72"/>
      <c r="C9740" s="72"/>
      <c r="D9740" s="72"/>
      <c r="E9740" s="72"/>
      <c r="F9740" s="72"/>
      <c r="G9740" s="72"/>
      <c r="H9740" s="72"/>
    </row>
    <row r="9741" spans="1:8" x14ac:dyDescent="0.25">
      <c r="A9741" s="73"/>
      <c r="B9741" s="72"/>
      <c r="C9741" s="72"/>
      <c r="D9741" s="72"/>
      <c r="E9741" s="72"/>
      <c r="F9741" s="72"/>
      <c r="G9741" s="72"/>
      <c r="H9741" s="72"/>
    </row>
    <row r="9742" spans="1:8" x14ac:dyDescent="0.25">
      <c r="A9742" s="73"/>
      <c r="B9742" s="72"/>
      <c r="C9742" s="72"/>
      <c r="D9742" s="72"/>
      <c r="E9742" s="72"/>
      <c r="F9742" s="72"/>
      <c r="G9742" s="72"/>
      <c r="H9742" s="72"/>
    </row>
    <row r="9743" spans="1:8" x14ac:dyDescent="0.25">
      <c r="A9743" s="73"/>
      <c r="B9743" s="72"/>
      <c r="C9743" s="72"/>
      <c r="D9743" s="72"/>
      <c r="E9743" s="72"/>
      <c r="F9743" s="72"/>
      <c r="G9743" s="72"/>
      <c r="H9743" s="72"/>
    </row>
    <row r="9744" spans="1:8" x14ac:dyDescent="0.25">
      <c r="A9744" s="73"/>
      <c r="B9744" s="72"/>
      <c r="C9744" s="72"/>
      <c r="D9744" s="72"/>
      <c r="E9744" s="72"/>
      <c r="F9744" s="72"/>
      <c r="G9744" s="72"/>
      <c r="H9744" s="72"/>
    </row>
    <row r="9745" spans="1:8" x14ac:dyDescent="0.25">
      <c r="A9745" s="73"/>
      <c r="B9745" s="72"/>
      <c r="C9745" s="72"/>
      <c r="D9745" s="72"/>
      <c r="E9745" s="72"/>
      <c r="F9745" s="72"/>
      <c r="G9745" s="72"/>
      <c r="H9745" s="72"/>
    </row>
    <row r="9746" spans="1:8" x14ac:dyDescent="0.25">
      <c r="A9746" s="73"/>
      <c r="B9746" s="72"/>
      <c r="C9746" s="72"/>
      <c r="D9746" s="72"/>
      <c r="E9746" s="72"/>
      <c r="F9746" s="72"/>
      <c r="G9746" s="72"/>
      <c r="H9746" s="72"/>
    </row>
    <row r="9747" spans="1:8" x14ac:dyDescent="0.25">
      <c r="A9747" s="73"/>
      <c r="B9747" s="72"/>
      <c r="C9747" s="72"/>
      <c r="D9747" s="72"/>
      <c r="E9747" s="72"/>
      <c r="F9747" s="72"/>
      <c r="G9747" s="72"/>
      <c r="H9747" s="72"/>
    </row>
    <row r="9748" spans="1:8" x14ac:dyDescent="0.25">
      <c r="A9748" s="73"/>
      <c r="B9748" s="72"/>
      <c r="C9748" s="72"/>
      <c r="D9748" s="72"/>
      <c r="E9748" s="72"/>
      <c r="F9748" s="72"/>
      <c r="G9748" s="72"/>
      <c r="H9748" s="72"/>
    </row>
    <row r="9749" spans="1:8" x14ac:dyDescent="0.25">
      <c r="A9749" s="73"/>
      <c r="B9749" s="72"/>
      <c r="C9749" s="72"/>
      <c r="D9749" s="72"/>
      <c r="E9749" s="72"/>
      <c r="F9749" s="72"/>
      <c r="G9749" s="72"/>
      <c r="H9749" s="72"/>
    </row>
    <row r="9750" spans="1:8" x14ac:dyDescent="0.25">
      <c r="A9750" s="73"/>
      <c r="B9750" s="72"/>
      <c r="C9750" s="72"/>
      <c r="D9750" s="72"/>
      <c r="E9750" s="72"/>
      <c r="F9750" s="72"/>
      <c r="G9750" s="72"/>
      <c r="H9750" s="72"/>
    </row>
    <row r="9751" spans="1:8" x14ac:dyDescent="0.25">
      <c r="A9751" s="73"/>
      <c r="B9751" s="72"/>
      <c r="C9751" s="72"/>
      <c r="D9751" s="72"/>
      <c r="E9751" s="72"/>
      <c r="F9751" s="72"/>
      <c r="G9751" s="72"/>
      <c r="H9751" s="72"/>
    </row>
    <row r="9752" spans="1:8" x14ac:dyDescent="0.25">
      <c r="A9752" s="73"/>
      <c r="B9752" s="72"/>
      <c r="C9752" s="72"/>
      <c r="D9752" s="72"/>
      <c r="E9752" s="72"/>
      <c r="F9752" s="72"/>
      <c r="G9752" s="72"/>
      <c r="H9752" s="72"/>
    </row>
    <row r="9753" spans="1:8" x14ac:dyDescent="0.25">
      <c r="A9753" s="73"/>
      <c r="B9753" s="72"/>
      <c r="C9753" s="72"/>
      <c r="D9753" s="72"/>
      <c r="E9753" s="72"/>
      <c r="F9753" s="72"/>
      <c r="G9753" s="72"/>
      <c r="H9753" s="72"/>
    </row>
    <row r="9754" spans="1:8" x14ac:dyDescent="0.25">
      <c r="A9754" s="73"/>
      <c r="B9754" s="72"/>
      <c r="C9754" s="72"/>
      <c r="D9754" s="72"/>
      <c r="E9754" s="72"/>
      <c r="F9754" s="72"/>
      <c r="G9754" s="72"/>
      <c r="H9754" s="72"/>
    </row>
    <row r="9755" spans="1:8" x14ac:dyDescent="0.25">
      <c r="A9755" s="73"/>
      <c r="B9755" s="72"/>
      <c r="C9755" s="72"/>
      <c r="D9755" s="72"/>
      <c r="E9755" s="72"/>
      <c r="F9755" s="72"/>
      <c r="G9755" s="72"/>
      <c r="H9755" s="72"/>
    </row>
    <row r="9756" spans="1:8" x14ac:dyDescent="0.25">
      <c r="A9756" s="73"/>
      <c r="B9756" s="72"/>
      <c r="C9756" s="72"/>
      <c r="D9756" s="72"/>
      <c r="E9756" s="72"/>
      <c r="F9756" s="72"/>
      <c r="G9756" s="72"/>
      <c r="H9756" s="72"/>
    </row>
    <row r="9757" spans="1:8" x14ac:dyDescent="0.25">
      <c r="A9757" s="73"/>
      <c r="B9757" s="72"/>
      <c r="C9757" s="72"/>
      <c r="D9757" s="72"/>
      <c r="E9757" s="72"/>
      <c r="F9757" s="72"/>
      <c r="G9757" s="72"/>
      <c r="H9757" s="72"/>
    </row>
    <row r="9758" spans="1:8" x14ac:dyDescent="0.25">
      <c r="A9758" s="73"/>
      <c r="B9758" s="72"/>
      <c r="C9758" s="72"/>
      <c r="D9758" s="72"/>
      <c r="E9758" s="72"/>
      <c r="F9758" s="72"/>
      <c r="G9758" s="72"/>
      <c r="H9758" s="72"/>
    </row>
    <row r="9759" spans="1:8" x14ac:dyDescent="0.25">
      <c r="A9759" s="73"/>
      <c r="B9759" s="72"/>
      <c r="C9759" s="72"/>
      <c r="D9759" s="72"/>
      <c r="E9759" s="72"/>
      <c r="F9759" s="72"/>
      <c r="G9759" s="72"/>
      <c r="H9759" s="72"/>
    </row>
    <row r="9760" spans="1:8" x14ac:dyDescent="0.25">
      <c r="A9760" s="73"/>
      <c r="B9760" s="72"/>
      <c r="C9760" s="72"/>
      <c r="D9760" s="72"/>
      <c r="E9760" s="72"/>
      <c r="F9760" s="72"/>
      <c r="G9760" s="72"/>
      <c r="H9760" s="72"/>
    </row>
    <row r="9761" spans="1:8" x14ac:dyDescent="0.25">
      <c r="A9761" s="73"/>
      <c r="B9761" s="72"/>
      <c r="C9761" s="72"/>
      <c r="D9761" s="72"/>
      <c r="E9761" s="72"/>
      <c r="F9761" s="72"/>
      <c r="G9761" s="72"/>
      <c r="H9761" s="72"/>
    </row>
    <row r="9762" spans="1:8" x14ac:dyDescent="0.25">
      <c r="A9762" s="73"/>
      <c r="B9762" s="72"/>
      <c r="C9762" s="72"/>
      <c r="D9762" s="72"/>
      <c r="E9762" s="72"/>
      <c r="F9762" s="72"/>
      <c r="G9762" s="72"/>
      <c r="H9762" s="72"/>
    </row>
    <row r="9763" spans="1:8" x14ac:dyDescent="0.25">
      <c r="A9763" s="73"/>
      <c r="B9763" s="72"/>
      <c r="C9763" s="72"/>
      <c r="D9763" s="72"/>
      <c r="E9763" s="72"/>
      <c r="F9763" s="72"/>
      <c r="G9763" s="72"/>
      <c r="H9763" s="72"/>
    </row>
    <row r="9764" spans="1:8" x14ac:dyDescent="0.25">
      <c r="A9764" s="73"/>
      <c r="B9764" s="72"/>
      <c r="C9764" s="72"/>
      <c r="D9764" s="72"/>
      <c r="E9764" s="72"/>
      <c r="F9764" s="72"/>
      <c r="G9764" s="72"/>
      <c r="H9764" s="72"/>
    </row>
    <row r="9765" spans="1:8" x14ac:dyDescent="0.25">
      <c r="A9765" s="73"/>
      <c r="B9765" s="72"/>
      <c r="C9765" s="72"/>
      <c r="D9765" s="72"/>
      <c r="E9765" s="72"/>
      <c r="F9765" s="72"/>
      <c r="G9765" s="72"/>
      <c r="H9765" s="72"/>
    </row>
    <row r="9766" spans="1:8" x14ac:dyDescent="0.25">
      <c r="A9766" s="73"/>
      <c r="B9766" s="72"/>
      <c r="C9766" s="72"/>
      <c r="D9766" s="72"/>
      <c r="E9766" s="72"/>
      <c r="F9766" s="72"/>
      <c r="G9766" s="72"/>
      <c r="H9766" s="72"/>
    </row>
    <row r="9767" spans="1:8" x14ac:dyDescent="0.25">
      <c r="A9767" s="73"/>
      <c r="B9767" s="72"/>
      <c r="C9767" s="72"/>
      <c r="D9767" s="72"/>
      <c r="E9767" s="72"/>
      <c r="F9767" s="72"/>
      <c r="G9767" s="72"/>
      <c r="H9767" s="72"/>
    </row>
    <row r="9768" spans="1:8" x14ac:dyDescent="0.25">
      <c r="A9768" s="73"/>
      <c r="B9768" s="72"/>
      <c r="C9768" s="72"/>
      <c r="D9768" s="72"/>
      <c r="E9768" s="72"/>
      <c r="F9768" s="72"/>
      <c r="G9768" s="72"/>
      <c r="H9768" s="72"/>
    </row>
    <row r="9769" spans="1:8" x14ac:dyDescent="0.25">
      <c r="A9769" s="73"/>
      <c r="B9769" s="72"/>
      <c r="C9769" s="72"/>
      <c r="D9769" s="72"/>
      <c r="E9769" s="72"/>
      <c r="F9769" s="72"/>
      <c r="G9769" s="72"/>
      <c r="H9769" s="72"/>
    </row>
    <row r="9770" spans="1:8" x14ac:dyDescent="0.25">
      <c r="A9770" s="73"/>
      <c r="B9770" s="72"/>
      <c r="C9770" s="72"/>
      <c r="D9770" s="72"/>
      <c r="E9770" s="72"/>
      <c r="F9770" s="72"/>
      <c r="G9770" s="72"/>
      <c r="H9770" s="72"/>
    </row>
    <row r="9771" spans="1:8" x14ac:dyDescent="0.25">
      <c r="A9771" s="73"/>
      <c r="B9771" s="72"/>
      <c r="C9771" s="72"/>
      <c r="D9771" s="72"/>
      <c r="E9771" s="72"/>
      <c r="F9771" s="72"/>
      <c r="G9771" s="72"/>
      <c r="H9771" s="72"/>
    </row>
    <row r="9772" spans="1:8" x14ac:dyDescent="0.25">
      <c r="A9772" s="73"/>
      <c r="B9772" s="72"/>
      <c r="C9772" s="72"/>
      <c r="D9772" s="72"/>
      <c r="E9772" s="72"/>
      <c r="F9772" s="72"/>
      <c r="G9772" s="72"/>
      <c r="H9772" s="72"/>
    </row>
    <row r="9773" spans="1:8" x14ac:dyDescent="0.25">
      <c r="A9773" s="73"/>
      <c r="B9773" s="72"/>
      <c r="C9773" s="72"/>
      <c r="D9773" s="72"/>
      <c r="E9773" s="72"/>
      <c r="F9773" s="72"/>
      <c r="G9773" s="72"/>
      <c r="H9773" s="72"/>
    </row>
    <row r="9774" spans="1:8" x14ac:dyDescent="0.25">
      <c r="A9774" s="73"/>
      <c r="B9774" s="72"/>
      <c r="C9774" s="72"/>
      <c r="D9774" s="72"/>
      <c r="E9774" s="72"/>
      <c r="F9774" s="72"/>
      <c r="G9774" s="72"/>
      <c r="H9774" s="72"/>
    </row>
    <row r="9775" spans="1:8" x14ac:dyDescent="0.25">
      <c r="A9775" s="73"/>
      <c r="B9775" s="72"/>
      <c r="C9775" s="72"/>
      <c r="D9775" s="72"/>
      <c r="E9775" s="72"/>
      <c r="F9775" s="72"/>
      <c r="G9775" s="72"/>
      <c r="H9775" s="72"/>
    </row>
    <row r="9776" spans="1:8" x14ac:dyDescent="0.25">
      <c r="A9776" s="73"/>
      <c r="B9776" s="72"/>
      <c r="C9776" s="72"/>
      <c r="D9776" s="72"/>
      <c r="E9776" s="72"/>
      <c r="F9776" s="72"/>
      <c r="G9776" s="72"/>
      <c r="H9776" s="72"/>
    </row>
    <row r="9777" spans="1:8" x14ac:dyDescent="0.25">
      <c r="A9777" s="73"/>
      <c r="B9777" s="72"/>
      <c r="C9777" s="72"/>
      <c r="D9777" s="72"/>
      <c r="E9777" s="72"/>
      <c r="F9777" s="72"/>
      <c r="G9777" s="72"/>
      <c r="H9777" s="72"/>
    </row>
    <row r="9778" spans="1:8" x14ac:dyDescent="0.25">
      <c r="A9778" s="73"/>
      <c r="B9778" s="72"/>
      <c r="C9778" s="72"/>
      <c r="D9778" s="72"/>
      <c r="E9778" s="72"/>
      <c r="F9778" s="72"/>
      <c r="G9778" s="72"/>
      <c r="H9778" s="72"/>
    </row>
    <row r="9779" spans="1:8" x14ac:dyDescent="0.25">
      <c r="A9779" s="73"/>
      <c r="B9779" s="72"/>
      <c r="C9779" s="72"/>
      <c r="D9779" s="72"/>
      <c r="E9779" s="72"/>
      <c r="F9779" s="72"/>
      <c r="G9779" s="72"/>
      <c r="H9779" s="72"/>
    </row>
    <row r="9780" spans="1:8" x14ac:dyDescent="0.25">
      <c r="A9780" s="73"/>
      <c r="B9780" s="72"/>
      <c r="C9780" s="72"/>
      <c r="D9780" s="72"/>
      <c r="E9780" s="72"/>
      <c r="F9780" s="72"/>
      <c r="G9780" s="72"/>
      <c r="H9780" s="72"/>
    </row>
    <row r="9781" spans="1:8" x14ac:dyDescent="0.25">
      <c r="A9781" s="73"/>
      <c r="B9781" s="72"/>
      <c r="C9781" s="72"/>
      <c r="D9781" s="72"/>
      <c r="E9781" s="72"/>
      <c r="F9781" s="72"/>
      <c r="G9781" s="72"/>
      <c r="H9781" s="72"/>
    </row>
    <row r="9782" spans="1:8" x14ac:dyDescent="0.25">
      <c r="A9782" s="73"/>
      <c r="B9782" s="72"/>
      <c r="C9782" s="72"/>
      <c r="D9782" s="72"/>
      <c r="E9782" s="72"/>
      <c r="F9782" s="72"/>
      <c r="G9782" s="72"/>
      <c r="H9782" s="72"/>
    </row>
    <row r="9783" spans="1:8" x14ac:dyDescent="0.25">
      <c r="A9783" s="73"/>
      <c r="B9783" s="72"/>
      <c r="C9783" s="72"/>
      <c r="D9783" s="72"/>
      <c r="E9783" s="72"/>
      <c r="F9783" s="72"/>
      <c r="G9783" s="72"/>
      <c r="H9783" s="72"/>
    </row>
    <row r="9784" spans="1:8" x14ac:dyDescent="0.25">
      <c r="A9784" s="73"/>
      <c r="B9784" s="72"/>
      <c r="C9784" s="72"/>
      <c r="D9784" s="72"/>
      <c r="E9784" s="72"/>
      <c r="F9784" s="72"/>
      <c r="G9784" s="72"/>
      <c r="H9784" s="72"/>
    </row>
    <row r="9785" spans="1:8" x14ac:dyDescent="0.25">
      <c r="A9785" s="73"/>
      <c r="B9785" s="72"/>
      <c r="C9785" s="72"/>
      <c r="D9785" s="72"/>
      <c r="E9785" s="72"/>
      <c r="F9785" s="72"/>
      <c r="G9785" s="72"/>
      <c r="H9785" s="72"/>
    </row>
    <row r="9786" spans="1:8" x14ac:dyDescent="0.25">
      <c r="A9786" s="73"/>
      <c r="B9786" s="72"/>
      <c r="C9786" s="72"/>
      <c r="D9786" s="72"/>
      <c r="E9786" s="72"/>
      <c r="F9786" s="72"/>
      <c r="G9786" s="72"/>
      <c r="H9786" s="72"/>
    </row>
    <row r="9787" spans="1:8" x14ac:dyDescent="0.25">
      <c r="A9787" s="73"/>
      <c r="B9787" s="72"/>
      <c r="C9787" s="72"/>
      <c r="D9787" s="72"/>
      <c r="E9787" s="72"/>
      <c r="F9787" s="72"/>
      <c r="G9787" s="72"/>
      <c r="H9787" s="72"/>
    </row>
    <row r="9788" spans="1:8" x14ac:dyDescent="0.25">
      <c r="A9788" s="73"/>
      <c r="B9788" s="72"/>
      <c r="C9788" s="72"/>
      <c r="D9788" s="72"/>
      <c r="E9788" s="72"/>
      <c r="F9788" s="72"/>
      <c r="G9788" s="72"/>
      <c r="H9788" s="72"/>
    </row>
    <row r="9789" spans="1:8" x14ac:dyDescent="0.25">
      <c r="A9789" s="73"/>
      <c r="B9789" s="72"/>
      <c r="C9789" s="72"/>
      <c r="D9789" s="72"/>
      <c r="E9789" s="72"/>
      <c r="F9789" s="72"/>
      <c r="G9789" s="72"/>
      <c r="H9789" s="72"/>
    </row>
    <row r="9790" spans="1:8" x14ac:dyDescent="0.25">
      <c r="A9790" s="73"/>
      <c r="B9790" s="72"/>
      <c r="C9790" s="72"/>
      <c r="D9790" s="72"/>
      <c r="E9790" s="72"/>
      <c r="F9790" s="72"/>
      <c r="G9790" s="72"/>
      <c r="H9790" s="72"/>
    </row>
    <row r="9791" spans="1:8" x14ac:dyDescent="0.25">
      <c r="A9791" s="73"/>
      <c r="B9791" s="72"/>
      <c r="C9791" s="72"/>
      <c r="D9791" s="72"/>
      <c r="E9791" s="72"/>
      <c r="F9791" s="72"/>
      <c r="G9791" s="72"/>
      <c r="H9791" s="72"/>
    </row>
    <row r="9792" spans="1:8" x14ac:dyDescent="0.25">
      <c r="A9792" s="73"/>
      <c r="B9792" s="72"/>
      <c r="C9792" s="72"/>
      <c r="D9792" s="72"/>
      <c r="E9792" s="72"/>
      <c r="F9792" s="72"/>
      <c r="G9792" s="72"/>
      <c r="H9792" s="72"/>
    </row>
    <row r="9793" spans="1:8" x14ac:dyDescent="0.25">
      <c r="A9793" s="73"/>
      <c r="B9793" s="72"/>
      <c r="C9793" s="72"/>
      <c r="D9793" s="72"/>
      <c r="E9793" s="72"/>
      <c r="F9793" s="72"/>
      <c r="G9793" s="72"/>
      <c r="H9793" s="72"/>
    </row>
    <row r="9794" spans="1:8" x14ac:dyDescent="0.25">
      <c r="A9794" s="73"/>
      <c r="B9794" s="72"/>
      <c r="C9794" s="72"/>
      <c r="D9794" s="72"/>
      <c r="E9794" s="72"/>
      <c r="F9794" s="72"/>
      <c r="G9794" s="72"/>
      <c r="H9794" s="72"/>
    </row>
    <row r="9795" spans="1:8" x14ac:dyDescent="0.25">
      <c r="A9795" s="73"/>
      <c r="B9795" s="72"/>
      <c r="C9795" s="72"/>
      <c r="D9795" s="72"/>
      <c r="E9795" s="72"/>
      <c r="F9795" s="72"/>
      <c r="G9795" s="72"/>
      <c r="H9795" s="72"/>
    </row>
    <row r="9796" spans="1:8" x14ac:dyDescent="0.25">
      <c r="A9796" s="73"/>
      <c r="B9796" s="72"/>
      <c r="C9796" s="72"/>
      <c r="D9796" s="72"/>
      <c r="E9796" s="72"/>
      <c r="F9796" s="72"/>
      <c r="G9796" s="72"/>
      <c r="H9796" s="72"/>
    </row>
    <row r="9797" spans="1:8" x14ac:dyDescent="0.25">
      <c r="A9797" s="73"/>
      <c r="B9797" s="72"/>
      <c r="C9797" s="72"/>
      <c r="D9797" s="72"/>
      <c r="E9797" s="72"/>
      <c r="F9797" s="72"/>
      <c r="G9797" s="72"/>
      <c r="H9797" s="72"/>
    </row>
    <row r="9798" spans="1:8" x14ac:dyDescent="0.25">
      <c r="A9798" s="73"/>
      <c r="B9798" s="72"/>
      <c r="C9798" s="72"/>
      <c r="D9798" s="72"/>
      <c r="E9798" s="72"/>
      <c r="F9798" s="72"/>
      <c r="G9798" s="72"/>
      <c r="H9798" s="72"/>
    </row>
    <row r="9799" spans="1:8" x14ac:dyDescent="0.25">
      <c r="A9799" s="73"/>
      <c r="B9799" s="72"/>
      <c r="C9799" s="72"/>
      <c r="D9799" s="72"/>
      <c r="E9799" s="72"/>
      <c r="F9799" s="72"/>
      <c r="G9799" s="72"/>
      <c r="H9799" s="72"/>
    </row>
    <row r="9800" spans="1:8" x14ac:dyDescent="0.25">
      <c r="A9800" s="73"/>
      <c r="B9800" s="72"/>
      <c r="C9800" s="72"/>
      <c r="D9800" s="72"/>
      <c r="E9800" s="72"/>
      <c r="F9800" s="72"/>
      <c r="G9800" s="72"/>
      <c r="H9800" s="72"/>
    </row>
    <row r="9801" spans="1:8" x14ac:dyDescent="0.25">
      <c r="A9801" s="73"/>
      <c r="B9801" s="72"/>
      <c r="C9801" s="72"/>
      <c r="D9801" s="72"/>
      <c r="E9801" s="72"/>
      <c r="F9801" s="72"/>
      <c r="G9801" s="72"/>
      <c r="H9801" s="72"/>
    </row>
    <row r="9802" spans="1:8" x14ac:dyDescent="0.25">
      <c r="A9802" s="73"/>
      <c r="B9802" s="72"/>
      <c r="C9802" s="72"/>
      <c r="D9802" s="72"/>
      <c r="E9802" s="72"/>
      <c r="F9802" s="72"/>
      <c r="G9802" s="72"/>
      <c r="H9802" s="72"/>
    </row>
    <row r="9803" spans="1:8" x14ac:dyDescent="0.25">
      <c r="A9803" s="73"/>
      <c r="B9803" s="72"/>
      <c r="C9803" s="72"/>
      <c r="D9803" s="72"/>
      <c r="E9803" s="72"/>
      <c r="F9803" s="72"/>
      <c r="G9803" s="72"/>
      <c r="H9803" s="72"/>
    </row>
    <row r="9804" spans="1:8" x14ac:dyDescent="0.25">
      <c r="A9804" s="73"/>
      <c r="B9804" s="72"/>
      <c r="C9804" s="72"/>
      <c r="D9804" s="72"/>
      <c r="E9804" s="72"/>
      <c r="F9804" s="72"/>
      <c r="G9804" s="72"/>
      <c r="H9804" s="72"/>
    </row>
    <row r="9805" spans="1:8" x14ac:dyDescent="0.25">
      <c r="A9805" s="73"/>
      <c r="B9805" s="72"/>
      <c r="C9805" s="72"/>
      <c r="D9805" s="72"/>
      <c r="E9805" s="72"/>
      <c r="F9805" s="72"/>
      <c r="G9805" s="72"/>
      <c r="H9805" s="72"/>
    </row>
    <row r="9806" spans="1:8" x14ac:dyDescent="0.25">
      <c r="A9806" s="73"/>
      <c r="B9806" s="72"/>
      <c r="C9806" s="72"/>
      <c r="D9806" s="72"/>
      <c r="E9806" s="72"/>
      <c r="F9806" s="72"/>
      <c r="G9806" s="72"/>
      <c r="H9806" s="72"/>
    </row>
    <row r="9807" spans="1:8" x14ac:dyDescent="0.25">
      <c r="A9807" s="73"/>
      <c r="B9807" s="72"/>
      <c r="C9807" s="72"/>
      <c r="D9807" s="72"/>
      <c r="E9807" s="72"/>
      <c r="F9807" s="72"/>
      <c r="G9807" s="72"/>
      <c r="H9807" s="72"/>
    </row>
    <row r="9808" spans="1:8" x14ac:dyDescent="0.25">
      <c r="A9808" s="73"/>
      <c r="B9808" s="72"/>
      <c r="C9808" s="72"/>
      <c r="D9808" s="72"/>
      <c r="E9808" s="72"/>
      <c r="F9808" s="72"/>
      <c r="G9808" s="72"/>
      <c r="H9808" s="72"/>
    </row>
    <row r="9809" spans="1:8" x14ac:dyDescent="0.25">
      <c r="A9809" s="73"/>
      <c r="B9809" s="72"/>
      <c r="C9809" s="72"/>
      <c r="D9809" s="72"/>
      <c r="E9809" s="72"/>
      <c r="F9809" s="72"/>
      <c r="G9809" s="72"/>
      <c r="H9809" s="72"/>
    </row>
    <row r="9810" spans="1:8" x14ac:dyDescent="0.25">
      <c r="A9810" s="73"/>
      <c r="B9810" s="72"/>
      <c r="C9810" s="72"/>
      <c r="D9810" s="72"/>
      <c r="E9810" s="72"/>
      <c r="F9810" s="72"/>
      <c r="G9810" s="72"/>
      <c r="H9810" s="72"/>
    </row>
    <row r="9811" spans="1:8" x14ac:dyDescent="0.25">
      <c r="A9811" s="73"/>
      <c r="B9811" s="72"/>
      <c r="C9811" s="72"/>
      <c r="D9811" s="72"/>
      <c r="E9811" s="72"/>
      <c r="F9811" s="72"/>
      <c r="G9811" s="72"/>
      <c r="H9811" s="72"/>
    </row>
    <row r="9812" spans="1:8" x14ac:dyDescent="0.25">
      <c r="A9812" s="73"/>
      <c r="B9812" s="72"/>
      <c r="C9812" s="72"/>
      <c r="D9812" s="72"/>
      <c r="E9812" s="72"/>
      <c r="F9812" s="72"/>
      <c r="G9812" s="72"/>
      <c r="H9812" s="72"/>
    </row>
    <row r="9813" spans="1:8" x14ac:dyDescent="0.25">
      <c r="A9813" s="73"/>
      <c r="B9813" s="72"/>
      <c r="C9813" s="72"/>
      <c r="D9813" s="72"/>
      <c r="E9813" s="72"/>
      <c r="F9813" s="72"/>
      <c r="G9813" s="72"/>
      <c r="H9813" s="72"/>
    </row>
    <row r="9814" spans="1:8" x14ac:dyDescent="0.25">
      <c r="A9814" s="73"/>
      <c r="B9814" s="72"/>
      <c r="C9814" s="72"/>
      <c r="D9814" s="72"/>
      <c r="E9814" s="72"/>
      <c r="F9814" s="72"/>
      <c r="G9814" s="72"/>
      <c r="H9814" s="72"/>
    </row>
    <row r="9815" spans="1:8" x14ac:dyDescent="0.25">
      <c r="A9815" s="73"/>
      <c r="B9815" s="72"/>
      <c r="C9815" s="72"/>
      <c r="D9815" s="72"/>
      <c r="E9815" s="72"/>
      <c r="F9815" s="72"/>
      <c r="G9815" s="72"/>
      <c r="H9815" s="72"/>
    </row>
    <row r="9816" spans="1:8" x14ac:dyDescent="0.25">
      <c r="A9816" s="73"/>
      <c r="B9816" s="72"/>
      <c r="C9816" s="72"/>
      <c r="D9816" s="72"/>
      <c r="E9816" s="72"/>
      <c r="F9816" s="72"/>
      <c r="G9816" s="72"/>
      <c r="H9816" s="72"/>
    </row>
    <row r="9817" spans="1:8" x14ac:dyDescent="0.25">
      <c r="A9817" s="73"/>
      <c r="B9817" s="72"/>
      <c r="C9817" s="72"/>
      <c r="D9817" s="72"/>
      <c r="E9817" s="72"/>
      <c r="F9817" s="72"/>
      <c r="G9817" s="72"/>
      <c r="H9817" s="72"/>
    </row>
    <row r="9818" spans="1:8" x14ac:dyDescent="0.25">
      <c r="A9818" s="73"/>
      <c r="B9818" s="72"/>
      <c r="C9818" s="72"/>
      <c r="D9818" s="72"/>
      <c r="E9818" s="72"/>
      <c r="F9818" s="72"/>
      <c r="G9818" s="72"/>
      <c r="H9818" s="72"/>
    </row>
    <row r="9819" spans="1:8" x14ac:dyDescent="0.25">
      <c r="A9819" s="73"/>
      <c r="B9819" s="72"/>
      <c r="C9819" s="72"/>
      <c r="D9819" s="72"/>
      <c r="E9819" s="72"/>
      <c r="F9819" s="72"/>
      <c r="G9819" s="72"/>
      <c r="H9819" s="72"/>
    </row>
    <row r="9820" spans="1:8" x14ac:dyDescent="0.25">
      <c r="A9820" s="73"/>
      <c r="B9820" s="72"/>
      <c r="C9820" s="72"/>
      <c r="D9820" s="72"/>
      <c r="E9820" s="72"/>
      <c r="F9820" s="72"/>
      <c r="G9820" s="72"/>
      <c r="H9820" s="72"/>
    </row>
    <row r="9821" spans="1:8" x14ac:dyDescent="0.25">
      <c r="A9821" s="73"/>
      <c r="B9821" s="72"/>
      <c r="C9821" s="72"/>
      <c r="D9821" s="72"/>
      <c r="E9821" s="72"/>
      <c r="F9821" s="72"/>
      <c r="G9821" s="72"/>
      <c r="H9821" s="72"/>
    </row>
    <row r="9822" spans="1:8" x14ac:dyDescent="0.25">
      <c r="A9822" s="73"/>
      <c r="B9822" s="72"/>
      <c r="C9822" s="72"/>
      <c r="D9822" s="72"/>
      <c r="E9822" s="72"/>
      <c r="F9822" s="72"/>
      <c r="G9822" s="72"/>
      <c r="H9822" s="72"/>
    </row>
    <row r="9823" spans="1:8" x14ac:dyDescent="0.25">
      <c r="A9823" s="73"/>
      <c r="B9823" s="72"/>
      <c r="C9823" s="72"/>
      <c r="D9823" s="72"/>
      <c r="E9823" s="72"/>
      <c r="F9823" s="72"/>
      <c r="G9823" s="72"/>
      <c r="H9823" s="72"/>
    </row>
    <row r="9824" spans="1:8" x14ac:dyDescent="0.25">
      <c r="A9824" s="73"/>
      <c r="B9824" s="72"/>
      <c r="C9824" s="72"/>
      <c r="D9824" s="72"/>
      <c r="E9824" s="72"/>
      <c r="F9824" s="72"/>
      <c r="G9824" s="72"/>
      <c r="H9824" s="72"/>
    </row>
    <row r="9825" spans="1:8" x14ac:dyDescent="0.25">
      <c r="A9825" s="73"/>
      <c r="B9825" s="72"/>
      <c r="C9825" s="72"/>
      <c r="D9825" s="72"/>
      <c r="E9825" s="72"/>
      <c r="F9825" s="72"/>
      <c r="G9825" s="72"/>
      <c r="H9825" s="72"/>
    </row>
    <row r="9826" spans="1:8" x14ac:dyDescent="0.25">
      <c r="A9826" s="73"/>
      <c r="B9826" s="72"/>
      <c r="C9826" s="72"/>
      <c r="D9826" s="72"/>
      <c r="E9826" s="72"/>
      <c r="F9826" s="72"/>
      <c r="G9826" s="72"/>
      <c r="H9826" s="72"/>
    </row>
    <row r="9827" spans="1:8" x14ac:dyDescent="0.25">
      <c r="A9827" s="73"/>
      <c r="B9827" s="72"/>
      <c r="C9827" s="72"/>
      <c r="D9827" s="72"/>
      <c r="E9827" s="72"/>
      <c r="F9827" s="72"/>
      <c r="G9827" s="72"/>
      <c r="H9827" s="72"/>
    </row>
    <row r="9828" spans="1:8" x14ac:dyDescent="0.25">
      <c r="A9828" s="73"/>
      <c r="B9828" s="72"/>
      <c r="C9828" s="72"/>
      <c r="D9828" s="72"/>
      <c r="E9828" s="72"/>
      <c r="F9828" s="72"/>
      <c r="G9828" s="72"/>
      <c r="H9828" s="72"/>
    </row>
    <row r="9829" spans="1:8" x14ac:dyDescent="0.25">
      <c r="A9829" s="73"/>
      <c r="B9829" s="72"/>
      <c r="C9829" s="72"/>
      <c r="D9829" s="72"/>
      <c r="E9829" s="72"/>
      <c r="F9829" s="72"/>
      <c r="G9829" s="72"/>
      <c r="H9829" s="72"/>
    </row>
    <row r="9830" spans="1:8" x14ac:dyDescent="0.25">
      <c r="A9830" s="73"/>
      <c r="B9830" s="72"/>
      <c r="C9830" s="72"/>
      <c r="D9830" s="72"/>
      <c r="E9830" s="72"/>
      <c r="F9830" s="72"/>
      <c r="G9830" s="72"/>
      <c r="H9830" s="72"/>
    </row>
    <row r="9831" spans="1:8" x14ac:dyDescent="0.25">
      <c r="A9831" s="73"/>
      <c r="B9831" s="72"/>
      <c r="C9831" s="72"/>
      <c r="D9831" s="72"/>
      <c r="E9831" s="72"/>
      <c r="F9831" s="72"/>
      <c r="G9831" s="72"/>
      <c r="H9831" s="72"/>
    </row>
    <row r="9832" spans="1:8" x14ac:dyDescent="0.25">
      <c r="A9832" s="73"/>
      <c r="B9832" s="72"/>
      <c r="C9832" s="72"/>
      <c r="D9832" s="72"/>
      <c r="E9832" s="72"/>
      <c r="F9832" s="72"/>
      <c r="G9832" s="72"/>
      <c r="H9832" s="72"/>
    </row>
    <row r="9833" spans="1:8" x14ac:dyDescent="0.25">
      <c r="A9833" s="73"/>
      <c r="B9833" s="72"/>
      <c r="C9833" s="72"/>
      <c r="D9833" s="72"/>
      <c r="E9833" s="72"/>
      <c r="F9833" s="72"/>
      <c r="G9833" s="72"/>
      <c r="H9833" s="72"/>
    </row>
    <row r="9834" spans="1:8" x14ac:dyDescent="0.25">
      <c r="A9834" s="73"/>
      <c r="B9834" s="72"/>
      <c r="C9834" s="72"/>
      <c r="D9834" s="72"/>
      <c r="E9834" s="72"/>
      <c r="F9834" s="72"/>
      <c r="G9834" s="72"/>
      <c r="H9834" s="72"/>
    </row>
    <row r="9835" spans="1:8" x14ac:dyDescent="0.25">
      <c r="A9835" s="73"/>
      <c r="B9835" s="72"/>
      <c r="C9835" s="72"/>
      <c r="D9835" s="72"/>
      <c r="E9835" s="72"/>
      <c r="F9835" s="72"/>
      <c r="G9835" s="72"/>
      <c r="H9835" s="72"/>
    </row>
    <row r="9836" spans="1:8" x14ac:dyDescent="0.25">
      <c r="A9836" s="73"/>
      <c r="B9836" s="72"/>
      <c r="C9836" s="72"/>
      <c r="D9836" s="72"/>
      <c r="E9836" s="72"/>
      <c r="F9836" s="72"/>
      <c r="G9836" s="72"/>
      <c r="H9836" s="72"/>
    </row>
    <row r="9837" spans="1:8" x14ac:dyDescent="0.25">
      <c r="A9837" s="73"/>
      <c r="B9837" s="72"/>
      <c r="C9837" s="72"/>
      <c r="D9837" s="72"/>
      <c r="E9837" s="72"/>
      <c r="F9837" s="72"/>
      <c r="G9837" s="72"/>
      <c r="H9837" s="72"/>
    </row>
    <row r="9838" spans="1:8" x14ac:dyDescent="0.25">
      <c r="A9838" s="73"/>
      <c r="B9838" s="72"/>
      <c r="C9838" s="72"/>
      <c r="D9838" s="72"/>
      <c r="E9838" s="72"/>
      <c r="F9838" s="72"/>
      <c r="G9838" s="72"/>
      <c r="H9838" s="72"/>
    </row>
    <row r="9839" spans="1:8" x14ac:dyDescent="0.25">
      <c r="A9839" s="73"/>
      <c r="B9839" s="72"/>
      <c r="C9839" s="72"/>
      <c r="D9839" s="72"/>
      <c r="E9839" s="72"/>
      <c r="F9839" s="72"/>
      <c r="G9839" s="72"/>
      <c r="H9839" s="72"/>
    </row>
    <row r="9840" spans="1:8" x14ac:dyDescent="0.25">
      <c r="A9840" s="73"/>
      <c r="B9840" s="72"/>
      <c r="C9840" s="72"/>
      <c r="D9840" s="72"/>
      <c r="E9840" s="72"/>
      <c r="F9840" s="72"/>
      <c r="G9840" s="72"/>
      <c r="H9840" s="72"/>
    </row>
    <row r="9841" spans="1:8" x14ac:dyDescent="0.25">
      <c r="A9841" s="73"/>
      <c r="B9841" s="72"/>
      <c r="C9841" s="72"/>
      <c r="D9841" s="72"/>
      <c r="E9841" s="72"/>
      <c r="F9841" s="72"/>
      <c r="G9841" s="72"/>
      <c r="H9841" s="72"/>
    </row>
    <row r="9842" spans="1:8" x14ac:dyDescent="0.25">
      <c r="A9842" s="73"/>
      <c r="B9842" s="72"/>
      <c r="C9842" s="72"/>
      <c r="D9842" s="72"/>
      <c r="E9842" s="72"/>
      <c r="F9842" s="72"/>
      <c r="G9842" s="72"/>
      <c r="H9842" s="72"/>
    </row>
    <row r="9843" spans="1:8" x14ac:dyDescent="0.25">
      <c r="A9843" s="73"/>
      <c r="B9843" s="72"/>
      <c r="C9843" s="72"/>
      <c r="D9843" s="72"/>
      <c r="E9843" s="72"/>
      <c r="F9843" s="72"/>
      <c r="G9843" s="72"/>
      <c r="H9843" s="72"/>
    </row>
    <row r="9844" spans="1:8" x14ac:dyDescent="0.25">
      <c r="A9844" s="73"/>
      <c r="B9844" s="72"/>
      <c r="C9844" s="72"/>
      <c r="D9844" s="72"/>
      <c r="E9844" s="72"/>
      <c r="F9844" s="72"/>
      <c r="G9844" s="72"/>
      <c r="H9844" s="72"/>
    </row>
    <row r="9845" spans="1:8" x14ac:dyDescent="0.25">
      <c r="A9845" s="73"/>
      <c r="B9845" s="72"/>
      <c r="C9845" s="72"/>
      <c r="D9845" s="72"/>
      <c r="E9845" s="72"/>
      <c r="F9845" s="72"/>
      <c r="G9845" s="72"/>
      <c r="H9845" s="72"/>
    </row>
    <row r="9846" spans="1:8" x14ac:dyDescent="0.25">
      <c r="A9846" s="73"/>
      <c r="B9846" s="72"/>
      <c r="C9846" s="72"/>
      <c r="D9846" s="72"/>
      <c r="E9846" s="72"/>
      <c r="F9846" s="72"/>
      <c r="G9846" s="72"/>
      <c r="H9846" s="72"/>
    </row>
    <row r="9847" spans="1:8" x14ac:dyDescent="0.25">
      <c r="A9847" s="73"/>
      <c r="B9847" s="72"/>
      <c r="C9847" s="72"/>
      <c r="D9847" s="72"/>
      <c r="E9847" s="72"/>
      <c r="F9847" s="72"/>
      <c r="G9847" s="72"/>
      <c r="H9847" s="72"/>
    </row>
    <row r="9848" spans="1:8" x14ac:dyDescent="0.25">
      <c r="A9848" s="73"/>
      <c r="B9848" s="72"/>
      <c r="C9848" s="72"/>
      <c r="D9848" s="72"/>
      <c r="E9848" s="72"/>
      <c r="F9848" s="72"/>
      <c r="G9848" s="72"/>
      <c r="H9848" s="72"/>
    </row>
    <row r="9849" spans="1:8" x14ac:dyDescent="0.25">
      <c r="A9849" s="73"/>
      <c r="B9849" s="72"/>
      <c r="C9849" s="72"/>
      <c r="D9849" s="72"/>
      <c r="E9849" s="72"/>
      <c r="F9849" s="72"/>
      <c r="G9849" s="72"/>
      <c r="H9849" s="72"/>
    </row>
    <row r="9850" spans="1:8" x14ac:dyDescent="0.25">
      <c r="A9850" s="73"/>
      <c r="B9850" s="72"/>
      <c r="C9850" s="72"/>
      <c r="D9850" s="72"/>
      <c r="E9850" s="72"/>
      <c r="F9850" s="72"/>
      <c r="G9850" s="72"/>
      <c r="H9850" s="72"/>
    </row>
    <row r="9851" spans="1:8" x14ac:dyDescent="0.25">
      <c r="A9851" s="73"/>
      <c r="B9851" s="72"/>
      <c r="C9851" s="72"/>
      <c r="D9851" s="72"/>
      <c r="E9851" s="72"/>
      <c r="F9851" s="72"/>
      <c r="G9851" s="72"/>
      <c r="H9851" s="72"/>
    </row>
    <row r="9852" spans="1:8" x14ac:dyDescent="0.25">
      <c r="A9852" s="73"/>
      <c r="B9852" s="72"/>
      <c r="C9852" s="72"/>
      <c r="D9852" s="72"/>
      <c r="E9852" s="72"/>
      <c r="F9852" s="72"/>
      <c r="G9852" s="72"/>
      <c r="H9852" s="72"/>
    </row>
    <row r="9853" spans="1:8" x14ac:dyDescent="0.25">
      <c r="A9853" s="73"/>
      <c r="B9853" s="72"/>
      <c r="C9853" s="72"/>
      <c r="D9853" s="72"/>
      <c r="E9853" s="72"/>
      <c r="F9853" s="72"/>
      <c r="G9853" s="72"/>
      <c r="H9853" s="72"/>
    </row>
    <row r="9854" spans="1:8" x14ac:dyDescent="0.25">
      <c r="A9854" s="73"/>
      <c r="B9854" s="72"/>
      <c r="C9854" s="72"/>
      <c r="D9854" s="72"/>
      <c r="E9854" s="72"/>
      <c r="F9854" s="72"/>
      <c r="G9854" s="72"/>
      <c r="H9854" s="72"/>
    </row>
    <row r="9855" spans="1:8" x14ac:dyDescent="0.25">
      <c r="A9855" s="73"/>
      <c r="B9855" s="72"/>
      <c r="C9855" s="72"/>
      <c r="D9855" s="72"/>
      <c r="E9855" s="72"/>
      <c r="F9855" s="72"/>
      <c r="G9855" s="72"/>
      <c r="H9855" s="72"/>
    </row>
    <row r="9856" spans="1:8" x14ac:dyDescent="0.25">
      <c r="A9856" s="73"/>
      <c r="B9856" s="72"/>
      <c r="C9856" s="72"/>
      <c r="D9856" s="72"/>
      <c r="E9856" s="72"/>
      <c r="F9856" s="72"/>
      <c r="G9856" s="72"/>
      <c r="H9856" s="72"/>
    </row>
    <row r="9857" spans="1:8" x14ac:dyDescent="0.25">
      <c r="A9857" s="73"/>
      <c r="B9857" s="72"/>
      <c r="C9857" s="72"/>
      <c r="D9857" s="72"/>
      <c r="E9857" s="72"/>
      <c r="F9857" s="72"/>
      <c r="G9857" s="72"/>
      <c r="H9857" s="72"/>
    </row>
    <row r="9858" spans="1:8" x14ac:dyDescent="0.25">
      <c r="A9858" s="73"/>
      <c r="B9858" s="72"/>
      <c r="C9858" s="72"/>
      <c r="D9858" s="72"/>
      <c r="E9858" s="72"/>
      <c r="F9858" s="72"/>
      <c r="G9858" s="72"/>
      <c r="H9858" s="72"/>
    </row>
    <row r="9859" spans="1:8" x14ac:dyDescent="0.25">
      <c r="A9859" s="73"/>
      <c r="B9859" s="72"/>
      <c r="C9859" s="72"/>
      <c r="D9859" s="72"/>
      <c r="E9859" s="72"/>
      <c r="F9859" s="72"/>
      <c r="G9859" s="72"/>
      <c r="H9859" s="72"/>
    </row>
    <row r="9860" spans="1:8" x14ac:dyDescent="0.25">
      <c r="A9860" s="73"/>
      <c r="B9860" s="72"/>
      <c r="C9860" s="72"/>
      <c r="D9860" s="72"/>
      <c r="E9860" s="72"/>
      <c r="F9860" s="72"/>
      <c r="G9860" s="72"/>
      <c r="H9860" s="72"/>
    </row>
    <row r="9861" spans="1:8" x14ac:dyDescent="0.25">
      <c r="A9861" s="73"/>
      <c r="B9861" s="72"/>
      <c r="C9861" s="72"/>
      <c r="D9861" s="72"/>
      <c r="E9861" s="72"/>
      <c r="F9861" s="72"/>
      <c r="G9861" s="72"/>
      <c r="H9861" s="72"/>
    </row>
    <row r="9862" spans="1:8" x14ac:dyDescent="0.25">
      <c r="A9862" s="73"/>
      <c r="B9862" s="72"/>
      <c r="C9862" s="72"/>
      <c r="D9862" s="72"/>
      <c r="E9862" s="72"/>
      <c r="F9862" s="72"/>
      <c r="G9862" s="72"/>
      <c r="H9862" s="72"/>
    </row>
    <row r="9863" spans="1:8" x14ac:dyDescent="0.25">
      <c r="A9863" s="73"/>
      <c r="B9863" s="72"/>
      <c r="C9863" s="72"/>
      <c r="D9863" s="72"/>
      <c r="E9863" s="72"/>
      <c r="F9863" s="72"/>
      <c r="G9863" s="72"/>
      <c r="H9863" s="72"/>
    </row>
    <row r="9864" spans="1:8" x14ac:dyDescent="0.25">
      <c r="A9864" s="73"/>
      <c r="B9864" s="72"/>
      <c r="C9864" s="72"/>
      <c r="D9864" s="72"/>
      <c r="E9864" s="72"/>
      <c r="F9864" s="72"/>
      <c r="G9864" s="72"/>
      <c r="H9864" s="72"/>
    </row>
    <row r="9865" spans="1:8" x14ac:dyDescent="0.25">
      <c r="A9865" s="73"/>
      <c r="B9865" s="72"/>
      <c r="C9865" s="72"/>
      <c r="D9865" s="72"/>
      <c r="E9865" s="72"/>
      <c r="F9865" s="72"/>
      <c r="G9865" s="72"/>
      <c r="H9865" s="72"/>
    </row>
    <row r="9866" spans="1:8" x14ac:dyDescent="0.25">
      <c r="A9866" s="73"/>
      <c r="B9866" s="72"/>
      <c r="C9866" s="72"/>
      <c r="D9866" s="72"/>
      <c r="E9866" s="72"/>
      <c r="F9866" s="72"/>
      <c r="G9866" s="72"/>
      <c r="H9866" s="72"/>
    </row>
    <row r="9867" spans="1:8" x14ac:dyDescent="0.25">
      <c r="A9867" s="73"/>
      <c r="B9867" s="72"/>
      <c r="C9867" s="72"/>
      <c r="D9867" s="72"/>
      <c r="E9867" s="72"/>
      <c r="F9867" s="72"/>
      <c r="G9867" s="72"/>
      <c r="H9867" s="72"/>
    </row>
    <row r="9868" spans="1:8" x14ac:dyDescent="0.25">
      <c r="A9868" s="73"/>
      <c r="B9868" s="72"/>
      <c r="C9868" s="72"/>
      <c r="D9868" s="72"/>
      <c r="E9868" s="72"/>
      <c r="F9868" s="72"/>
      <c r="G9868" s="72"/>
      <c r="H9868" s="72"/>
    </row>
    <row r="9869" spans="1:8" x14ac:dyDescent="0.25">
      <c r="A9869" s="73"/>
      <c r="B9869" s="72"/>
      <c r="C9869" s="72"/>
      <c r="D9869" s="72"/>
      <c r="E9869" s="72"/>
      <c r="F9869" s="72"/>
      <c r="G9869" s="72"/>
      <c r="H9869" s="72"/>
    </row>
    <row r="9870" spans="1:8" x14ac:dyDescent="0.25">
      <c r="A9870" s="73"/>
      <c r="B9870" s="72"/>
      <c r="C9870" s="72"/>
      <c r="D9870" s="72"/>
      <c r="E9870" s="72"/>
      <c r="F9870" s="72"/>
      <c r="G9870" s="72"/>
      <c r="H9870" s="72"/>
    </row>
    <row r="9871" spans="1:8" x14ac:dyDescent="0.25">
      <c r="A9871" s="73"/>
      <c r="B9871" s="72"/>
      <c r="C9871" s="72"/>
      <c r="D9871" s="72"/>
      <c r="E9871" s="72"/>
      <c r="F9871" s="72"/>
      <c r="G9871" s="72"/>
      <c r="H9871" s="72"/>
    </row>
    <row r="9872" spans="1:8" x14ac:dyDescent="0.25">
      <c r="A9872" s="73"/>
      <c r="B9872" s="72"/>
      <c r="C9872" s="72"/>
      <c r="D9872" s="72"/>
      <c r="E9872" s="72"/>
      <c r="F9872" s="72"/>
      <c r="G9872" s="72"/>
      <c r="H9872" s="72"/>
    </row>
    <row r="9873" spans="1:8" x14ac:dyDescent="0.25">
      <c r="A9873" s="73"/>
      <c r="B9873" s="72"/>
      <c r="C9873" s="72"/>
      <c r="D9873" s="72"/>
      <c r="E9873" s="72"/>
      <c r="F9873" s="72"/>
      <c r="G9873" s="72"/>
      <c r="H9873" s="72"/>
    </row>
    <row r="9874" spans="1:8" x14ac:dyDescent="0.25">
      <c r="A9874" s="73"/>
      <c r="B9874" s="72"/>
      <c r="C9874" s="72"/>
      <c r="D9874" s="72"/>
      <c r="E9874" s="72"/>
      <c r="F9874" s="72"/>
      <c r="G9874" s="72"/>
      <c r="H9874" s="72"/>
    </row>
    <row r="9875" spans="1:8" x14ac:dyDescent="0.25">
      <c r="A9875" s="73"/>
      <c r="B9875" s="72"/>
      <c r="C9875" s="72"/>
      <c r="D9875" s="72"/>
      <c r="E9875" s="72"/>
      <c r="F9875" s="72"/>
      <c r="G9875" s="72"/>
      <c r="H9875" s="72"/>
    </row>
    <row r="9876" spans="1:8" x14ac:dyDescent="0.25">
      <c r="A9876" s="73"/>
      <c r="B9876" s="72"/>
      <c r="C9876" s="72"/>
      <c r="D9876" s="72"/>
      <c r="E9876" s="72"/>
      <c r="F9876" s="72"/>
      <c r="G9876" s="72"/>
      <c r="H9876" s="72"/>
    </row>
    <row r="9877" spans="1:8" x14ac:dyDescent="0.25">
      <c r="A9877" s="73"/>
      <c r="B9877" s="72"/>
      <c r="C9877" s="72"/>
      <c r="D9877" s="72"/>
      <c r="E9877" s="72"/>
      <c r="F9877" s="72"/>
      <c r="G9877" s="72"/>
      <c r="H9877" s="72"/>
    </row>
    <row r="9878" spans="1:8" x14ac:dyDescent="0.25">
      <c r="A9878" s="73"/>
      <c r="B9878" s="72"/>
      <c r="C9878" s="72"/>
      <c r="D9878" s="72"/>
      <c r="E9878" s="72"/>
      <c r="F9878" s="72"/>
      <c r="G9878" s="72"/>
      <c r="H9878" s="72"/>
    </row>
    <row r="9879" spans="1:8" x14ac:dyDescent="0.25">
      <c r="A9879" s="73"/>
      <c r="B9879" s="72"/>
      <c r="C9879" s="72"/>
      <c r="D9879" s="72"/>
      <c r="E9879" s="72"/>
      <c r="F9879" s="72"/>
      <c r="G9879" s="72"/>
      <c r="H9879" s="72"/>
    </row>
    <row r="9880" spans="1:8" x14ac:dyDescent="0.25">
      <c r="A9880" s="73"/>
      <c r="B9880" s="72"/>
      <c r="C9880" s="72"/>
      <c r="D9880" s="72"/>
      <c r="E9880" s="72"/>
      <c r="F9880" s="72"/>
      <c r="G9880" s="72"/>
      <c r="H9880" s="72"/>
    </row>
    <row r="9881" spans="1:8" x14ac:dyDescent="0.25">
      <c r="A9881" s="73"/>
      <c r="B9881" s="72"/>
      <c r="C9881" s="72"/>
      <c r="D9881" s="72"/>
      <c r="E9881" s="72"/>
      <c r="F9881" s="72"/>
      <c r="G9881" s="72"/>
      <c r="H9881" s="72"/>
    </row>
    <row r="9882" spans="1:8" x14ac:dyDescent="0.25">
      <c r="A9882" s="73"/>
      <c r="B9882" s="72"/>
      <c r="C9882" s="72"/>
      <c r="D9882" s="72"/>
      <c r="E9882" s="72"/>
      <c r="F9882" s="72"/>
      <c r="G9882" s="72"/>
      <c r="H9882" s="72"/>
    </row>
    <row r="9883" spans="1:8" x14ac:dyDescent="0.25">
      <c r="A9883" s="73"/>
      <c r="B9883" s="72"/>
      <c r="C9883" s="72"/>
      <c r="D9883" s="72"/>
      <c r="E9883" s="72"/>
      <c r="F9883" s="72"/>
      <c r="G9883" s="72"/>
      <c r="H9883" s="72"/>
    </row>
    <row r="9884" spans="1:8" x14ac:dyDescent="0.25">
      <c r="A9884" s="73"/>
      <c r="B9884" s="72"/>
      <c r="C9884" s="72"/>
      <c r="D9884" s="72"/>
      <c r="E9884" s="72"/>
      <c r="F9884" s="72"/>
      <c r="G9884" s="72"/>
      <c r="H9884" s="72"/>
    </row>
    <row r="9885" spans="1:8" x14ac:dyDescent="0.25">
      <c r="A9885" s="73"/>
      <c r="B9885" s="72"/>
      <c r="C9885" s="72"/>
      <c r="D9885" s="72"/>
      <c r="E9885" s="72"/>
      <c r="F9885" s="72"/>
      <c r="G9885" s="72"/>
      <c r="H9885" s="72"/>
    </row>
    <row r="9886" spans="1:8" x14ac:dyDescent="0.25">
      <c r="A9886" s="73"/>
      <c r="B9886" s="72"/>
      <c r="C9886" s="72"/>
      <c r="D9886" s="72"/>
      <c r="E9886" s="72"/>
      <c r="F9886" s="72"/>
      <c r="G9886" s="72"/>
      <c r="H9886" s="72"/>
    </row>
    <row r="9887" spans="1:8" x14ac:dyDescent="0.25">
      <c r="A9887" s="73"/>
      <c r="B9887" s="72"/>
      <c r="C9887" s="72"/>
      <c r="D9887" s="72"/>
      <c r="E9887" s="72"/>
      <c r="F9887" s="72"/>
      <c r="G9887" s="72"/>
      <c r="H9887" s="72"/>
    </row>
    <row r="9888" spans="1:8" x14ac:dyDescent="0.25">
      <c r="A9888" s="73"/>
      <c r="B9888" s="72"/>
      <c r="C9888" s="72"/>
      <c r="D9888" s="72"/>
      <c r="E9888" s="72"/>
      <c r="F9888" s="72"/>
      <c r="G9888" s="72"/>
      <c r="H9888" s="72"/>
    </row>
    <row r="9889" spans="1:8" x14ac:dyDescent="0.25">
      <c r="A9889" s="73"/>
      <c r="B9889" s="72"/>
      <c r="C9889" s="72"/>
      <c r="D9889" s="72"/>
      <c r="E9889" s="72"/>
      <c r="F9889" s="72"/>
      <c r="G9889" s="72"/>
      <c r="H9889" s="72"/>
    </row>
    <row r="9890" spans="1:8" x14ac:dyDescent="0.25">
      <c r="A9890" s="73"/>
      <c r="B9890" s="72"/>
      <c r="C9890" s="72"/>
      <c r="D9890" s="72"/>
      <c r="E9890" s="72"/>
      <c r="F9890" s="72"/>
      <c r="G9890" s="72"/>
      <c r="H9890" s="72"/>
    </row>
    <row r="9891" spans="1:8" x14ac:dyDescent="0.25">
      <c r="A9891" s="73"/>
      <c r="B9891" s="72"/>
      <c r="C9891" s="72"/>
      <c r="D9891" s="72"/>
      <c r="E9891" s="72"/>
      <c r="F9891" s="72"/>
      <c r="G9891" s="72"/>
      <c r="H9891" s="72"/>
    </row>
    <row r="9892" spans="1:8" x14ac:dyDescent="0.25">
      <c r="A9892" s="73"/>
      <c r="B9892" s="72"/>
      <c r="C9892" s="72"/>
      <c r="D9892" s="72"/>
      <c r="E9892" s="72"/>
      <c r="F9892" s="72"/>
      <c r="G9892" s="72"/>
      <c r="H9892" s="72"/>
    </row>
    <row r="9893" spans="1:8" x14ac:dyDescent="0.25">
      <c r="A9893" s="73"/>
      <c r="B9893" s="72"/>
      <c r="C9893" s="72"/>
      <c r="D9893" s="72"/>
      <c r="E9893" s="72"/>
      <c r="F9893" s="72"/>
      <c r="G9893" s="72"/>
      <c r="H9893" s="72"/>
    </row>
    <row r="9894" spans="1:8" x14ac:dyDescent="0.25">
      <c r="A9894" s="73"/>
      <c r="B9894" s="72"/>
      <c r="C9894" s="72"/>
      <c r="D9894" s="72"/>
      <c r="E9894" s="72"/>
      <c r="F9894" s="72"/>
      <c r="G9894" s="72"/>
      <c r="H9894" s="72"/>
    </row>
    <row r="9895" spans="1:8" x14ac:dyDescent="0.25">
      <c r="A9895" s="73"/>
      <c r="B9895" s="72"/>
      <c r="C9895" s="72"/>
      <c r="D9895" s="72"/>
      <c r="E9895" s="72"/>
      <c r="F9895" s="72"/>
      <c r="G9895" s="72"/>
      <c r="H9895" s="72"/>
    </row>
    <row r="9896" spans="1:8" x14ac:dyDescent="0.25">
      <c r="A9896" s="73"/>
      <c r="B9896" s="72"/>
      <c r="C9896" s="72"/>
      <c r="D9896" s="72"/>
      <c r="E9896" s="72"/>
      <c r="F9896" s="72"/>
      <c r="G9896" s="72"/>
      <c r="H9896" s="72"/>
    </row>
    <row r="9897" spans="1:8" x14ac:dyDescent="0.25">
      <c r="A9897" s="73"/>
      <c r="B9897" s="72"/>
      <c r="C9897" s="72"/>
      <c r="D9897" s="72"/>
      <c r="E9897" s="72"/>
      <c r="F9897" s="72"/>
      <c r="G9897" s="72"/>
      <c r="H9897" s="72"/>
    </row>
    <row r="9898" spans="1:8" x14ac:dyDescent="0.25">
      <c r="A9898" s="73"/>
      <c r="B9898" s="72"/>
      <c r="C9898" s="72"/>
      <c r="D9898" s="72"/>
      <c r="E9898" s="72"/>
      <c r="F9898" s="72"/>
      <c r="G9898" s="72"/>
      <c r="H9898" s="72"/>
    </row>
    <row r="9899" spans="1:8" x14ac:dyDescent="0.25">
      <c r="A9899" s="73"/>
      <c r="B9899" s="72"/>
      <c r="C9899" s="72"/>
      <c r="D9899" s="72"/>
      <c r="E9899" s="72"/>
      <c r="F9899" s="72"/>
      <c r="G9899" s="72"/>
      <c r="H9899" s="72"/>
    </row>
    <row r="9900" spans="1:8" x14ac:dyDescent="0.25">
      <c r="A9900" s="73"/>
      <c r="B9900" s="72"/>
      <c r="C9900" s="72"/>
      <c r="D9900" s="72"/>
      <c r="E9900" s="72"/>
      <c r="F9900" s="72"/>
      <c r="G9900" s="72"/>
      <c r="H9900" s="72"/>
    </row>
    <row r="9901" spans="1:8" x14ac:dyDescent="0.25">
      <c r="A9901" s="73"/>
      <c r="B9901" s="72"/>
      <c r="C9901" s="72"/>
      <c r="D9901" s="72"/>
      <c r="E9901" s="72"/>
      <c r="F9901" s="72"/>
      <c r="G9901" s="72"/>
      <c r="H9901" s="72"/>
    </row>
    <row r="9902" spans="1:8" x14ac:dyDescent="0.25">
      <c r="A9902" s="73"/>
      <c r="B9902" s="72"/>
      <c r="C9902" s="72"/>
      <c r="D9902" s="72"/>
      <c r="E9902" s="72"/>
      <c r="F9902" s="72"/>
      <c r="G9902" s="72"/>
      <c r="H9902" s="72"/>
    </row>
    <row r="9903" spans="1:8" x14ac:dyDescent="0.25">
      <c r="A9903" s="73"/>
      <c r="B9903" s="72"/>
      <c r="C9903" s="72"/>
      <c r="D9903" s="72"/>
      <c r="E9903" s="72"/>
      <c r="F9903" s="72"/>
      <c r="G9903" s="72"/>
      <c r="H9903" s="72"/>
    </row>
    <row r="9904" spans="1:8" x14ac:dyDescent="0.25">
      <c r="A9904" s="73"/>
      <c r="B9904" s="72"/>
      <c r="C9904" s="72"/>
      <c r="D9904" s="72"/>
      <c r="E9904" s="72"/>
      <c r="F9904" s="72"/>
      <c r="G9904" s="72"/>
      <c r="H9904" s="72"/>
    </row>
    <row r="9905" spans="1:8" x14ac:dyDescent="0.25">
      <c r="A9905" s="73"/>
      <c r="B9905" s="72"/>
      <c r="C9905" s="72"/>
      <c r="D9905" s="72"/>
      <c r="E9905" s="72"/>
      <c r="F9905" s="72"/>
      <c r="G9905" s="72"/>
      <c r="H9905" s="72"/>
    </row>
    <row r="9906" spans="1:8" x14ac:dyDescent="0.25">
      <c r="A9906" s="73"/>
      <c r="B9906" s="72"/>
      <c r="C9906" s="72"/>
      <c r="D9906" s="72"/>
      <c r="E9906" s="72"/>
      <c r="F9906" s="72"/>
      <c r="G9906" s="72"/>
      <c r="H9906" s="72"/>
    </row>
    <row r="9907" spans="1:8" x14ac:dyDescent="0.25">
      <c r="A9907" s="73"/>
      <c r="B9907" s="72"/>
      <c r="C9907" s="72"/>
      <c r="D9907" s="72"/>
      <c r="E9907" s="72"/>
      <c r="F9907" s="72"/>
      <c r="G9907" s="72"/>
      <c r="H9907" s="72"/>
    </row>
    <row r="9908" spans="1:8" x14ac:dyDescent="0.25">
      <c r="A9908" s="73"/>
      <c r="B9908" s="72"/>
      <c r="C9908" s="72"/>
      <c r="D9908" s="72"/>
      <c r="E9908" s="72"/>
      <c r="F9908" s="72"/>
      <c r="G9908" s="72"/>
      <c r="H9908" s="72"/>
    </row>
    <row r="9909" spans="1:8" x14ac:dyDescent="0.25">
      <c r="A9909" s="73"/>
      <c r="B9909" s="72"/>
      <c r="C9909" s="72"/>
      <c r="D9909" s="72"/>
      <c r="E9909" s="72"/>
      <c r="F9909" s="72"/>
      <c r="G9909" s="72"/>
      <c r="H9909" s="72"/>
    </row>
    <row r="9910" spans="1:8" x14ac:dyDescent="0.25">
      <c r="A9910" s="73"/>
      <c r="B9910" s="72"/>
      <c r="C9910" s="72"/>
      <c r="D9910" s="72"/>
      <c r="E9910" s="72"/>
      <c r="F9910" s="72"/>
      <c r="G9910" s="72"/>
      <c r="H9910" s="72"/>
    </row>
    <row r="9911" spans="1:8" x14ac:dyDescent="0.25">
      <c r="A9911" s="73"/>
      <c r="B9911" s="72"/>
      <c r="C9911" s="72"/>
      <c r="D9911" s="72"/>
      <c r="E9911" s="72"/>
      <c r="F9911" s="72"/>
      <c r="G9911" s="72"/>
      <c r="H9911" s="72"/>
    </row>
    <row r="9912" spans="1:8" x14ac:dyDescent="0.25">
      <c r="A9912" s="73"/>
      <c r="B9912" s="72"/>
      <c r="C9912" s="72"/>
      <c r="D9912" s="72"/>
      <c r="E9912" s="72"/>
      <c r="F9912" s="72"/>
      <c r="G9912" s="72"/>
      <c r="H9912" s="72"/>
    </row>
    <row r="9913" spans="1:8" x14ac:dyDescent="0.25">
      <c r="A9913" s="73"/>
      <c r="B9913" s="72"/>
      <c r="C9913" s="72"/>
      <c r="D9913" s="72"/>
      <c r="E9913" s="72"/>
      <c r="F9913" s="72"/>
      <c r="G9913" s="72"/>
      <c r="H9913" s="72"/>
    </row>
    <row r="9914" spans="1:8" x14ac:dyDescent="0.25">
      <c r="A9914" s="73"/>
      <c r="B9914" s="72"/>
      <c r="C9914" s="72"/>
      <c r="D9914" s="72"/>
      <c r="E9914" s="72"/>
      <c r="F9914" s="72"/>
      <c r="G9914" s="72"/>
      <c r="H9914" s="72"/>
    </row>
    <row r="9915" spans="1:8" x14ac:dyDescent="0.25">
      <c r="A9915" s="73"/>
      <c r="B9915" s="72"/>
      <c r="C9915" s="72"/>
      <c r="D9915" s="72"/>
      <c r="E9915" s="72"/>
      <c r="F9915" s="72"/>
      <c r="G9915" s="72"/>
      <c r="H9915" s="72"/>
    </row>
    <row r="9916" spans="1:8" x14ac:dyDescent="0.25">
      <c r="A9916" s="73"/>
      <c r="B9916" s="72"/>
      <c r="C9916" s="72"/>
      <c r="D9916" s="72"/>
      <c r="E9916" s="72"/>
      <c r="F9916" s="72"/>
      <c r="G9916" s="72"/>
      <c r="H9916" s="72"/>
    </row>
    <row r="9917" spans="1:8" x14ac:dyDescent="0.25">
      <c r="A9917" s="73"/>
      <c r="B9917" s="72"/>
      <c r="C9917" s="72"/>
      <c r="D9917" s="72"/>
      <c r="E9917" s="72"/>
      <c r="F9917" s="72"/>
      <c r="G9917" s="72"/>
      <c r="H9917" s="72"/>
    </row>
    <row r="9918" spans="1:8" x14ac:dyDescent="0.25">
      <c r="A9918" s="73"/>
      <c r="B9918" s="72"/>
      <c r="C9918" s="72"/>
      <c r="D9918" s="72"/>
      <c r="E9918" s="72"/>
      <c r="F9918" s="72"/>
      <c r="G9918" s="72"/>
      <c r="H9918" s="72"/>
    </row>
    <row r="9919" spans="1:8" x14ac:dyDescent="0.25">
      <c r="A9919" s="73"/>
      <c r="B9919" s="72"/>
      <c r="C9919" s="72"/>
      <c r="D9919" s="72"/>
      <c r="E9919" s="72"/>
      <c r="F9919" s="72"/>
      <c r="G9919" s="72"/>
      <c r="H9919" s="72"/>
    </row>
    <row r="9920" spans="1:8" x14ac:dyDescent="0.25">
      <c r="A9920" s="73"/>
      <c r="B9920" s="72"/>
      <c r="C9920" s="72"/>
      <c r="D9920" s="72"/>
      <c r="E9920" s="72"/>
      <c r="F9920" s="72"/>
      <c r="G9920" s="72"/>
      <c r="H9920" s="72"/>
    </row>
    <row r="9921" spans="1:8" x14ac:dyDescent="0.25">
      <c r="A9921" s="73"/>
      <c r="B9921" s="72"/>
      <c r="C9921" s="72"/>
      <c r="D9921" s="72"/>
      <c r="E9921" s="72"/>
      <c r="F9921" s="72"/>
      <c r="G9921" s="72"/>
      <c r="H9921" s="72"/>
    </row>
    <row r="9922" spans="1:8" x14ac:dyDescent="0.25">
      <c r="A9922" s="73"/>
      <c r="B9922" s="72"/>
      <c r="C9922" s="72"/>
      <c r="D9922" s="72"/>
      <c r="E9922" s="72"/>
      <c r="F9922" s="72"/>
      <c r="G9922" s="72"/>
      <c r="H9922" s="72"/>
    </row>
    <row r="9923" spans="1:8" x14ac:dyDescent="0.25">
      <c r="A9923" s="73"/>
      <c r="B9923" s="72"/>
      <c r="C9923" s="72"/>
      <c r="D9923" s="72"/>
      <c r="E9923" s="72"/>
      <c r="F9923" s="72"/>
      <c r="G9923" s="72"/>
      <c r="H9923" s="72"/>
    </row>
    <row r="9924" spans="1:8" x14ac:dyDescent="0.25">
      <c r="A9924" s="73"/>
      <c r="B9924" s="72"/>
      <c r="C9924" s="72"/>
      <c r="D9924" s="72"/>
      <c r="E9924" s="72"/>
      <c r="F9924" s="72"/>
      <c r="G9924" s="72"/>
      <c r="H9924" s="72"/>
    </row>
    <row r="9925" spans="1:8" x14ac:dyDescent="0.25">
      <c r="A9925" s="73"/>
      <c r="B9925" s="72"/>
      <c r="C9925" s="72"/>
      <c r="D9925" s="72"/>
      <c r="E9925" s="72"/>
      <c r="F9925" s="72"/>
      <c r="G9925" s="72"/>
      <c r="H9925" s="72"/>
    </row>
    <row r="9926" spans="1:8" x14ac:dyDescent="0.25">
      <c r="A9926" s="73"/>
      <c r="B9926" s="72"/>
      <c r="C9926" s="72"/>
      <c r="D9926" s="72"/>
      <c r="E9926" s="72"/>
      <c r="F9926" s="72"/>
      <c r="G9926" s="72"/>
      <c r="H9926" s="72"/>
    </row>
    <row r="9927" spans="1:8" x14ac:dyDescent="0.25">
      <c r="A9927" s="73"/>
      <c r="B9927" s="72"/>
      <c r="C9927" s="72"/>
      <c r="D9927" s="72"/>
      <c r="E9927" s="72"/>
      <c r="F9927" s="72"/>
      <c r="G9927" s="72"/>
      <c r="H9927" s="72"/>
    </row>
    <row r="9928" spans="1:8" x14ac:dyDescent="0.25">
      <c r="A9928" s="73"/>
      <c r="B9928" s="72"/>
      <c r="C9928" s="72"/>
      <c r="D9928" s="72"/>
      <c r="E9928" s="72"/>
      <c r="F9928" s="72"/>
      <c r="G9928" s="72"/>
      <c r="H9928" s="72"/>
    </row>
    <row r="9929" spans="1:8" x14ac:dyDescent="0.25">
      <c r="A9929" s="73"/>
      <c r="B9929" s="72"/>
      <c r="C9929" s="72"/>
      <c r="D9929" s="72"/>
      <c r="E9929" s="72"/>
      <c r="F9929" s="72"/>
      <c r="G9929" s="72"/>
      <c r="H9929" s="72"/>
    </row>
    <row r="9930" spans="1:8" x14ac:dyDescent="0.25">
      <c r="A9930" s="73"/>
      <c r="B9930" s="72"/>
      <c r="C9930" s="72"/>
      <c r="D9930" s="72"/>
      <c r="E9930" s="72"/>
      <c r="F9930" s="72"/>
      <c r="G9930" s="72"/>
      <c r="H9930" s="72"/>
    </row>
    <row r="9931" spans="1:8" x14ac:dyDescent="0.25">
      <c r="A9931" s="73"/>
      <c r="B9931" s="72"/>
      <c r="C9931" s="72"/>
      <c r="D9931" s="72"/>
      <c r="E9931" s="72"/>
      <c r="F9931" s="72"/>
      <c r="G9931" s="72"/>
      <c r="H9931" s="72"/>
    </row>
    <row r="9932" spans="1:8" x14ac:dyDescent="0.25">
      <c r="A9932" s="73"/>
      <c r="B9932" s="72"/>
      <c r="C9932" s="72"/>
      <c r="D9932" s="72"/>
      <c r="E9932" s="72"/>
      <c r="F9932" s="72"/>
      <c r="G9932" s="72"/>
      <c r="H9932" s="72"/>
    </row>
    <row r="9933" spans="1:8" x14ac:dyDescent="0.25">
      <c r="A9933" s="73"/>
      <c r="B9933" s="72"/>
      <c r="C9933" s="72"/>
      <c r="D9933" s="72"/>
      <c r="E9933" s="72"/>
      <c r="F9933" s="72"/>
      <c r="G9933" s="72"/>
      <c r="H9933" s="72"/>
    </row>
    <row r="9934" spans="1:8" x14ac:dyDescent="0.25">
      <c r="A9934" s="73"/>
      <c r="B9934" s="72"/>
      <c r="C9934" s="72"/>
      <c r="D9934" s="72"/>
      <c r="E9934" s="72"/>
      <c r="F9934" s="72"/>
      <c r="G9934" s="72"/>
      <c r="H9934" s="72"/>
    </row>
    <row r="9935" spans="1:8" x14ac:dyDescent="0.25">
      <c r="A9935" s="73"/>
      <c r="B9935" s="72"/>
      <c r="C9935" s="72"/>
      <c r="D9935" s="72"/>
      <c r="E9935" s="72"/>
      <c r="F9935" s="72"/>
      <c r="G9935" s="72"/>
      <c r="H9935" s="72"/>
    </row>
    <row r="9936" spans="1:8" x14ac:dyDescent="0.25">
      <c r="A9936" s="73"/>
      <c r="B9936" s="72"/>
      <c r="C9936" s="72"/>
      <c r="D9936" s="72"/>
      <c r="E9936" s="72"/>
      <c r="F9936" s="72"/>
      <c r="G9936" s="72"/>
      <c r="H9936" s="72"/>
    </row>
    <row r="9937" spans="1:8" x14ac:dyDescent="0.25">
      <c r="A9937" s="73"/>
      <c r="B9937" s="72"/>
      <c r="C9937" s="72"/>
      <c r="D9937" s="72"/>
      <c r="E9937" s="72"/>
      <c r="F9937" s="72"/>
      <c r="G9937" s="72"/>
      <c r="H9937" s="72"/>
    </row>
    <row r="9938" spans="1:8" x14ac:dyDescent="0.25">
      <c r="A9938" s="73"/>
      <c r="B9938" s="72"/>
      <c r="C9938" s="72"/>
      <c r="D9938" s="72"/>
      <c r="E9938" s="72"/>
      <c r="F9938" s="72"/>
      <c r="G9938" s="72"/>
      <c r="H9938" s="72"/>
    </row>
    <row r="9939" spans="1:8" x14ac:dyDescent="0.25">
      <c r="A9939" s="73"/>
      <c r="B9939" s="72"/>
      <c r="C9939" s="72"/>
      <c r="D9939" s="72"/>
      <c r="E9939" s="72"/>
      <c r="F9939" s="72"/>
      <c r="G9939" s="72"/>
      <c r="H9939" s="72"/>
    </row>
    <row r="9940" spans="1:8" x14ac:dyDescent="0.25">
      <c r="A9940" s="73"/>
      <c r="B9940" s="72"/>
      <c r="C9940" s="72"/>
      <c r="D9940" s="72"/>
      <c r="E9940" s="72"/>
      <c r="F9940" s="72"/>
      <c r="G9940" s="72"/>
      <c r="H9940" s="72"/>
    </row>
    <row r="9941" spans="1:8" x14ac:dyDescent="0.25">
      <c r="A9941" s="73"/>
      <c r="B9941" s="72"/>
      <c r="C9941" s="72"/>
      <c r="D9941" s="72"/>
      <c r="E9941" s="72"/>
      <c r="F9941" s="72"/>
      <c r="G9941" s="72"/>
      <c r="H9941" s="72"/>
    </row>
    <row r="9942" spans="1:8" x14ac:dyDescent="0.25">
      <c r="A9942" s="73"/>
      <c r="B9942" s="72"/>
      <c r="C9942" s="72"/>
      <c r="D9942" s="72"/>
      <c r="E9942" s="72"/>
      <c r="F9942" s="72"/>
      <c r="G9942" s="72"/>
      <c r="H9942" s="72"/>
    </row>
    <row r="9943" spans="1:8" x14ac:dyDescent="0.25">
      <c r="A9943" s="73"/>
      <c r="B9943" s="72"/>
      <c r="C9943" s="72"/>
      <c r="D9943" s="72"/>
      <c r="E9943" s="72"/>
      <c r="F9943" s="72"/>
      <c r="G9943" s="72"/>
      <c r="H9943" s="72"/>
    </row>
    <row r="9944" spans="1:8" x14ac:dyDescent="0.25">
      <c r="A9944" s="73"/>
      <c r="B9944" s="72"/>
      <c r="C9944" s="72"/>
      <c r="D9944" s="72"/>
      <c r="E9944" s="72"/>
      <c r="F9944" s="72"/>
      <c r="G9944" s="72"/>
      <c r="H9944" s="72"/>
    </row>
    <row r="9945" spans="1:8" x14ac:dyDescent="0.25">
      <c r="A9945" s="73"/>
      <c r="B9945" s="72"/>
      <c r="C9945" s="72"/>
      <c r="D9945" s="72"/>
      <c r="E9945" s="72"/>
      <c r="F9945" s="72"/>
      <c r="G9945" s="72"/>
      <c r="H9945" s="72"/>
    </row>
    <row r="9946" spans="1:8" x14ac:dyDescent="0.25">
      <c r="A9946" s="73"/>
      <c r="B9946" s="72"/>
      <c r="C9946" s="72"/>
      <c r="D9946" s="72"/>
      <c r="E9946" s="72"/>
      <c r="F9946" s="72"/>
      <c r="G9946" s="72"/>
      <c r="H9946" s="72"/>
    </row>
    <row r="9947" spans="1:8" x14ac:dyDescent="0.25">
      <c r="A9947" s="73"/>
      <c r="B9947" s="72"/>
      <c r="C9947" s="72"/>
      <c r="D9947" s="72"/>
      <c r="E9947" s="72"/>
      <c r="F9947" s="72"/>
      <c r="G9947" s="72"/>
      <c r="H9947" s="72"/>
    </row>
    <row r="9948" spans="1:8" x14ac:dyDescent="0.25">
      <c r="A9948" s="73"/>
      <c r="B9948" s="72"/>
      <c r="C9948" s="72"/>
      <c r="D9948" s="72"/>
      <c r="E9948" s="72"/>
      <c r="F9948" s="72"/>
      <c r="G9948" s="72"/>
      <c r="H9948" s="72"/>
    </row>
    <row r="9949" spans="1:8" x14ac:dyDescent="0.25">
      <c r="A9949" s="73"/>
      <c r="B9949" s="72"/>
      <c r="C9949" s="72"/>
      <c r="D9949" s="72"/>
      <c r="E9949" s="72"/>
      <c r="F9949" s="72"/>
      <c r="G9949" s="72"/>
      <c r="H9949" s="72"/>
    </row>
    <row r="9950" spans="1:8" x14ac:dyDescent="0.25">
      <c r="A9950" s="73"/>
      <c r="B9950" s="72"/>
      <c r="C9950" s="72"/>
      <c r="D9950" s="72"/>
      <c r="E9950" s="72"/>
      <c r="F9950" s="72"/>
      <c r="G9950" s="72"/>
      <c r="H9950" s="72"/>
    </row>
    <row r="9951" spans="1:8" x14ac:dyDescent="0.25">
      <c r="A9951" s="73"/>
      <c r="B9951" s="72"/>
      <c r="C9951" s="72"/>
      <c r="D9951" s="72"/>
      <c r="E9951" s="72"/>
      <c r="F9951" s="72"/>
      <c r="G9951" s="72"/>
      <c r="H9951" s="72"/>
    </row>
    <row r="9952" spans="1:8" x14ac:dyDescent="0.25">
      <c r="A9952" s="73"/>
      <c r="B9952" s="72"/>
      <c r="C9952" s="72"/>
      <c r="D9952" s="72"/>
      <c r="E9952" s="72"/>
      <c r="F9952" s="72"/>
      <c r="G9952" s="72"/>
      <c r="H9952" s="72"/>
    </row>
    <row r="9953" spans="1:8" x14ac:dyDescent="0.25">
      <c r="A9953" s="73"/>
      <c r="B9953" s="72"/>
      <c r="C9953" s="72"/>
      <c r="D9953" s="72"/>
      <c r="E9953" s="72"/>
      <c r="F9953" s="72"/>
      <c r="G9953" s="72"/>
      <c r="H9953" s="72"/>
    </row>
    <row r="9954" spans="1:8" x14ac:dyDescent="0.25">
      <c r="A9954" s="73"/>
      <c r="B9954" s="72"/>
      <c r="C9954" s="72"/>
      <c r="D9954" s="72"/>
      <c r="E9954" s="72"/>
      <c r="F9954" s="72"/>
      <c r="G9954" s="72"/>
      <c r="H9954" s="72"/>
    </row>
    <row r="9955" spans="1:8" x14ac:dyDescent="0.25">
      <c r="A9955" s="73"/>
      <c r="B9955" s="72"/>
      <c r="C9955" s="72"/>
      <c r="D9955" s="72"/>
      <c r="E9955" s="72"/>
      <c r="F9955" s="72"/>
      <c r="G9955" s="72"/>
      <c r="H9955" s="72"/>
    </row>
    <row r="9956" spans="1:8" x14ac:dyDescent="0.25">
      <c r="A9956" s="73"/>
      <c r="B9956" s="72"/>
      <c r="C9956" s="72"/>
      <c r="D9956" s="72"/>
      <c r="E9956" s="72"/>
      <c r="F9956" s="72"/>
      <c r="G9956" s="72"/>
      <c r="H9956" s="72"/>
    </row>
    <row r="9957" spans="1:8" x14ac:dyDescent="0.25">
      <c r="A9957" s="73"/>
      <c r="B9957" s="72"/>
      <c r="C9957" s="72"/>
      <c r="D9957" s="72"/>
      <c r="E9957" s="72"/>
      <c r="F9957" s="72"/>
      <c r="G9957" s="72"/>
      <c r="H9957" s="72"/>
    </row>
    <row r="9958" spans="1:8" x14ac:dyDescent="0.25">
      <c r="A9958" s="73"/>
      <c r="B9958" s="72"/>
      <c r="C9958" s="72"/>
      <c r="D9958" s="72"/>
      <c r="E9958" s="72"/>
      <c r="F9958" s="72"/>
      <c r="G9958" s="72"/>
      <c r="H9958" s="72"/>
    </row>
    <row r="9959" spans="1:8" x14ac:dyDescent="0.25">
      <c r="A9959" s="73"/>
      <c r="B9959" s="72"/>
      <c r="C9959" s="72"/>
      <c r="D9959" s="72"/>
      <c r="E9959" s="72"/>
      <c r="F9959" s="72"/>
      <c r="G9959" s="72"/>
      <c r="H9959" s="72"/>
    </row>
    <row r="9960" spans="1:8" x14ac:dyDescent="0.25">
      <c r="A9960" s="73"/>
      <c r="B9960" s="72"/>
      <c r="C9960" s="72"/>
      <c r="D9960" s="72"/>
      <c r="E9960" s="72"/>
      <c r="F9960" s="72"/>
      <c r="G9960" s="72"/>
      <c r="H9960" s="72"/>
    </row>
    <row r="9961" spans="1:8" x14ac:dyDescent="0.25">
      <c r="A9961" s="73"/>
      <c r="B9961" s="72"/>
      <c r="C9961" s="72"/>
      <c r="D9961" s="72"/>
      <c r="E9961" s="72"/>
      <c r="F9961" s="72"/>
      <c r="G9961" s="72"/>
      <c r="H9961" s="72"/>
    </row>
    <row r="9962" spans="1:8" x14ac:dyDescent="0.25">
      <c r="A9962" s="73"/>
      <c r="B9962" s="72"/>
      <c r="C9962" s="72"/>
      <c r="D9962" s="72"/>
      <c r="E9962" s="72"/>
      <c r="F9962" s="72"/>
      <c r="G9962" s="72"/>
      <c r="H9962" s="72"/>
    </row>
    <row r="9963" spans="1:8" x14ac:dyDescent="0.25">
      <c r="A9963" s="73"/>
      <c r="B9963" s="72"/>
      <c r="C9963" s="72"/>
      <c r="D9963" s="72"/>
      <c r="E9963" s="72"/>
      <c r="F9963" s="72"/>
      <c r="G9963" s="72"/>
      <c r="H9963" s="72"/>
    </row>
    <row r="9964" spans="1:8" x14ac:dyDescent="0.25">
      <c r="A9964" s="73"/>
      <c r="B9964" s="72"/>
      <c r="C9964" s="72"/>
      <c r="D9964" s="72"/>
      <c r="E9964" s="72"/>
      <c r="F9964" s="72"/>
      <c r="G9964" s="72"/>
      <c r="H9964" s="72"/>
    </row>
    <row r="9965" spans="1:8" x14ac:dyDescent="0.25">
      <c r="A9965" s="73"/>
      <c r="B9965" s="72"/>
      <c r="C9965" s="72"/>
      <c r="D9965" s="72"/>
      <c r="E9965" s="72"/>
      <c r="F9965" s="72"/>
      <c r="G9965" s="72"/>
      <c r="H9965" s="72"/>
    </row>
    <row r="9966" spans="1:8" x14ac:dyDescent="0.25">
      <c r="A9966" s="73"/>
      <c r="B9966" s="72"/>
      <c r="C9966" s="72"/>
      <c r="D9966" s="72"/>
      <c r="E9966" s="72"/>
      <c r="F9966" s="72"/>
      <c r="G9966" s="72"/>
      <c r="H9966" s="72"/>
    </row>
    <row r="9967" spans="1:8" x14ac:dyDescent="0.25">
      <c r="A9967" s="73"/>
      <c r="B9967" s="72"/>
      <c r="C9967" s="72"/>
      <c r="D9967" s="72"/>
      <c r="E9967" s="72"/>
      <c r="F9967" s="72"/>
      <c r="G9967" s="72"/>
      <c r="H9967" s="72"/>
    </row>
    <row r="9968" spans="1:8" x14ac:dyDescent="0.25">
      <c r="A9968" s="73"/>
      <c r="B9968" s="72"/>
      <c r="C9968" s="72"/>
      <c r="D9968" s="72"/>
      <c r="E9968" s="72"/>
      <c r="F9968" s="72"/>
      <c r="G9968" s="72"/>
      <c r="H9968" s="72"/>
    </row>
    <row r="9969" spans="1:8" x14ac:dyDescent="0.25">
      <c r="A9969" s="73"/>
      <c r="B9969" s="72"/>
      <c r="C9969" s="72"/>
      <c r="D9969" s="72"/>
      <c r="E9969" s="72"/>
      <c r="F9969" s="72"/>
      <c r="G9969" s="72"/>
      <c r="H9969" s="72"/>
    </row>
    <row r="9970" spans="1:8" x14ac:dyDescent="0.25">
      <c r="A9970" s="73"/>
      <c r="B9970" s="72"/>
      <c r="C9970" s="72"/>
      <c r="D9970" s="72"/>
      <c r="E9970" s="72"/>
      <c r="F9970" s="72"/>
      <c r="G9970" s="72"/>
      <c r="H9970" s="72"/>
    </row>
    <row r="9971" spans="1:8" x14ac:dyDescent="0.25">
      <c r="A9971" s="73"/>
      <c r="B9971" s="72"/>
      <c r="C9971" s="72"/>
      <c r="D9971" s="72"/>
      <c r="E9971" s="72"/>
      <c r="F9971" s="72"/>
      <c r="G9971" s="72"/>
      <c r="H9971" s="72"/>
    </row>
    <row r="9972" spans="1:8" x14ac:dyDescent="0.25">
      <c r="A9972" s="73"/>
      <c r="B9972" s="72"/>
      <c r="C9972" s="72"/>
      <c r="D9972" s="72"/>
      <c r="E9972" s="72"/>
      <c r="F9972" s="72"/>
      <c r="G9972" s="72"/>
      <c r="H9972" s="72"/>
    </row>
    <row r="9973" spans="1:8" x14ac:dyDescent="0.25">
      <c r="A9973" s="73"/>
      <c r="B9973" s="72"/>
      <c r="C9973" s="72"/>
      <c r="D9973" s="72"/>
      <c r="E9973" s="72"/>
      <c r="F9973" s="72"/>
      <c r="G9973" s="72"/>
      <c r="H9973" s="72"/>
    </row>
    <row r="9974" spans="1:8" x14ac:dyDescent="0.25">
      <c r="A9974" s="73"/>
      <c r="B9974" s="72"/>
      <c r="C9974" s="72"/>
      <c r="D9974" s="72"/>
      <c r="E9974" s="72"/>
      <c r="F9974" s="72"/>
      <c r="G9974" s="72"/>
      <c r="H9974" s="72"/>
    </row>
    <row r="9975" spans="1:8" x14ac:dyDescent="0.25">
      <c r="A9975" s="73"/>
      <c r="B9975" s="72"/>
      <c r="C9975" s="72"/>
      <c r="D9975" s="72"/>
      <c r="E9975" s="72"/>
      <c r="F9975" s="72"/>
      <c r="G9975" s="72"/>
      <c r="H9975" s="72"/>
    </row>
    <row r="9976" spans="1:8" x14ac:dyDescent="0.25">
      <c r="A9976" s="73"/>
      <c r="B9976" s="72"/>
      <c r="C9976" s="72"/>
      <c r="D9976" s="72"/>
      <c r="E9976" s="72"/>
      <c r="F9976" s="72"/>
      <c r="G9976" s="72"/>
      <c r="H9976" s="72"/>
    </row>
    <row r="9977" spans="1:8" x14ac:dyDescent="0.25">
      <c r="A9977" s="73"/>
      <c r="B9977" s="72"/>
      <c r="C9977" s="72"/>
      <c r="D9977" s="72"/>
      <c r="E9977" s="72"/>
      <c r="F9977" s="72"/>
      <c r="G9977" s="72"/>
      <c r="H9977" s="72"/>
    </row>
    <row r="9978" spans="1:8" x14ac:dyDescent="0.25">
      <c r="A9978" s="73"/>
      <c r="B9978" s="72"/>
      <c r="C9978" s="72"/>
      <c r="D9978" s="72"/>
      <c r="E9978" s="72"/>
      <c r="F9978" s="72"/>
      <c r="G9978" s="72"/>
      <c r="H9978" s="72"/>
    </row>
    <row r="9979" spans="1:8" x14ac:dyDescent="0.25">
      <c r="A9979" s="73"/>
      <c r="B9979" s="72"/>
      <c r="C9979" s="72"/>
      <c r="D9979" s="72"/>
      <c r="E9979" s="72"/>
      <c r="F9979" s="72"/>
      <c r="G9979" s="72"/>
      <c r="H9979" s="72"/>
    </row>
    <row r="9980" spans="1:8" x14ac:dyDescent="0.25">
      <c r="A9980" s="73"/>
      <c r="B9980" s="72"/>
      <c r="C9980" s="72"/>
      <c r="D9980" s="72"/>
      <c r="E9980" s="72"/>
      <c r="F9980" s="72"/>
      <c r="G9980" s="72"/>
      <c r="H9980" s="72"/>
    </row>
    <row r="9981" spans="1:8" x14ac:dyDescent="0.25">
      <c r="A9981" s="73"/>
      <c r="B9981" s="72"/>
      <c r="C9981" s="72"/>
      <c r="D9981" s="72"/>
      <c r="E9981" s="72"/>
      <c r="F9981" s="72"/>
      <c r="G9981" s="72"/>
      <c r="H9981" s="72"/>
    </row>
    <row r="9982" spans="1:8" x14ac:dyDescent="0.25">
      <c r="A9982" s="73"/>
      <c r="B9982" s="72"/>
      <c r="C9982" s="72"/>
      <c r="D9982" s="72"/>
      <c r="E9982" s="72"/>
      <c r="F9982" s="72"/>
      <c r="G9982" s="72"/>
      <c r="H9982" s="72"/>
    </row>
    <row r="9983" spans="1:8" x14ac:dyDescent="0.25">
      <c r="A9983" s="73"/>
      <c r="B9983" s="72"/>
      <c r="C9983" s="72"/>
      <c r="D9983" s="72"/>
      <c r="E9983" s="72"/>
      <c r="F9983" s="72"/>
      <c r="G9983" s="72"/>
      <c r="H9983" s="72"/>
    </row>
    <row r="9984" spans="1:8" x14ac:dyDescent="0.25">
      <c r="A9984" s="73"/>
      <c r="B9984" s="72"/>
      <c r="C9984" s="72"/>
      <c r="D9984" s="72"/>
      <c r="E9984" s="72"/>
      <c r="F9984" s="72"/>
      <c r="G9984" s="72"/>
      <c r="H9984" s="72"/>
    </row>
    <row r="9985" spans="1:8" x14ac:dyDescent="0.25">
      <c r="A9985" s="73"/>
      <c r="B9985" s="72"/>
      <c r="C9985" s="72"/>
      <c r="D9985" s="72"/>
      <c r="E9985" s="72"/>
      <c r="F9985" s="72"/>
      <c r="G9985" s="72"/>
      <c r="H9985" s="72"/>
    </row>
    <row r="9986" spans="1:8" x14ac:dyDescent="0.25">
      <c r="A9986" s="73"/>
      <c r="B9986" s="72"/>
      <c r="C9986" s="72"/>
      <c r="D9986" s="72"/>
      <c r="E9986" s="72"/>
      <c r="F9986" s="72"/>
      <c r="G9986" s="72"/>
      <c r="H9986" s="72"/>
    </row>
    <row r="9987" spans="1:8" x14ac:dyDescent="0.25">
      <c r="A9987" s="73"/>
      <c r="B9987" s="72"/>
      <c r="C9987" s="72"/>
      <c r="D9987" s="72"/>
      <c r="E9987" s="72"/>
      <c r="F9987" s="72"/>
      <c r="G9987" s="72"/>
      <c r="H9987" s="72"/>
    </row>
    <row r="9988" spans="1:8" x14ac:dyDescent="0.25">
      <c r="A9988" s="73"/>
      <c r="B9988" s="72"/>
      <c r="C9988" s="72"/>
      <c r="D9988" s="72"/>
      <c r="E9988" s="72"/>
      <c r="F9988" s="72"/>
      <c r="G9988" s="72"/>
      <c r="H9988" s="72"/>
    </row>
    <row r="9989" spans="1:8" x14ac:dyDescent="0.25">
      <c r="A9989" s="73"/>
      <c r="B9989" s="72"/>
      <c r="C9989" s="72"/>
      <c r="D9989" s="72"/>
      <c r="E9989" s="72"/>
      <c r="F9989" s="72"/>
      <c r="G9989" s="72"/>
      <c r="H9989" s="72"/>
    </row>
    <row r="9990" spans="1:8" x14ac:dyDescent="0.25">
      <c r="A9990" s="73"/>
      <c r="B9990" s="72"/>
      <c r="C9990" s="72"/>
      <c r="D9990" s="72"/>
      <c r="E9990" s="72"/>
      <c r="F9990" s="72"/>
      <c r="G9990" s="72"/>
      <c r="H9990" s="72"/>
    </row>
    <row r="9991" spans="1:8" x14ac:dyDescent="0.25">
      <c r="A9991" s="73"/>
      <c r="B9991" s="72"/>
      <c r="C9991" s="72"/>
      <c r="D9991" s="72"/>
      <c r="E9991" s="72"/>
      <c r="F9991" s="72"/>
      <c r="G9991" s="72"/>
      <c r="H9991" s="72"/>
    </row>
    <row r="9992" spans="1:8" x14ac:dyDescent="0.25">
      <c r="A9992" s="73"/>
      <c r="B9992" s="72"/>
      <c r="C9992" s="72"/>
      <c r="D9992" s="72"/>
      <c r="E9992" s="72"/>
      <c r="F9992" s="72"/>
      <c r="G9992" s="72"/>
      <c r="H9992" s="72"/>
    </row>
    <row r="9993" spans="1:8" x14ac:dyDescent="0.25">
      <c r="A9993" s="73"/>
      <c r="B9993" s="72"/>
      <c r="C9993" s="72"/>
      <c r="D9993" s="72"/>
      <c r="E9993" s="72"/>
      <c r="F9993" s="72"/>
      <c r="G9993" s="72"/>
      <c r="H9993" s="72"/>
    </row>
    <row r="9994" spans="1:8" x14ac:dyDescent="0.25">
      <c r="A9994" s="73"/>
      <c r="B9994" s="72"/>
      <c r="C9994" s="72"/>
      <c r="D9994" s="72"/>
      <c r="E9994" s="72"/>
      <c r="F9994" s="72"/>
      <c r="G9994" s="72"/>
      <c r="H9994" s="72"/>
    </row>
    <row r="9995" spans="1:8" x14ac:dyDescent="0.25">
      <c r="A9995" s="73"/>
      <c r="B9995" s="72"/>
      <c r="C9995" s="72"/>
      <c r="D9995" s="72"/>
      <c r="E9995" s="72"/>
      <c r="F9995" s="72"/>
      <c r="G9995" s="72"/>
      <c r="H9995" s="72"/>
    </row>
    <row r="9996" spans="1:8" x14ac:dyDescent="0.25">
      <c r="A9996" s="73"/>
      <c r="B9996" s="72"/>
      <c r="C9996" s="72"/>
      <c r="D9996" s="72"/>
      <c r="E9996" s="72"/>
      <c r="F9996" s="72"/>
      <c r="G9996" s="72"/>
      <c r="H9996" s="72"/>
    </row>
    <row r="9997" spans="1:8" x14ac:dyDescent="0.25">
      <c r="A9997" s="73"/>
      <c r="B9997" s="72"/>
      <c r="C9997" s="72"/>
      <c r="D9997" s="72"/>
      <c r="E9997" s="72"/>
      <c r="F9997" s="72"/>
      <c r="G9997" s="72"/>
      <c r="H9997" s="72"/>
    </row>
    <row r="9998" spans="1:8" x14ac:dyDescent="0.25">
      <c r="A9998" s="73"/>
      <c r="B9998" s="72"/>
      <c r="C9998" s="72"/>
      <c r="D9998" s="72"/>
      <c r="E9998" s="72"/>
      <c r="F9998" s="72"/>
      <c r="G9998" s="72"/>
      <c r="H9998" s="72"/>
    </row>
    <row r="9999" spans="1:8" x14ac:dyDescent="0.25">
      <c r="A9999" s="73"/>
      <c r="B9999" s="72"/>
      <c r="C9999" s="72"/>
      <c r="D9999" s="72"/>
      <c r="E9999" s="72"/>
      <c r="F9999" s="72"/>
      <c r="G9999" s="72"/>
      <c r="H9999" s="72"/>
    </row>
    <row r="10000" spans="1:8" x14ac:dyDescent="0.25">
      <c r="A10000" s="73"/>
      <c r="B10000" s="72"/>
      <c r="C10000" s="72"/>
      <c r="D10000" s="72"/>
      <c r="E10000" s="72"/>
      <c r="F10000" s="72"/>
      <c r="G10000" s="72"/>
      <c r="H10000" s="72"/>
    </row>
    <row r="10001" spans="1:8" x14ac:dyDescent="0.25">
      <c r="A10001" s="73"/>
      <c r="B10001" s="72"/>
      <c r="C10001" s="72"/>
      <c r="D10001" s="72"/>
      <c r="E10001" s="72"/>
      <c r="F10001" s="72"/>
      <c r="G10001" s="72"/>
      <c r="H10001" s="72"/>
    </row>
    <row r="10002" spans="1:8" x14ac:dyDescent="0.25">
      <c r="A10002" s="73"/>
      <c r="B10002" s="72"/>
      <c r="C10002" s="72"/>
      <c r="D10002" s="72"/>
      <c r="E10002" s="72"/>
      <c r="F10002" s="72"/>
      <c r="G10002" s="72"/>
      <c r="H10002" s="72"/>
    </row>
    <row r="10003" spans="1:8" x14ac:dyDescent="0.25">
      <c r="A10003" s="73"/>
      <c r="B10003" s="72"/>
      <c r="C10003" s="72"/>
      <c r="D10003" s="72"/>
      <c r="E10003" s="72"/>
      <c r="F10003" s="72"/>
      <c r="G10003" s="72"/>
      <c r="H10003" s="72"/>
    </row>
    <row r="10004" spans="1:8" x14ac:dyDescent="0.25">
      <c r="A10004" s="73"/>
      <c r="B10004" s="72"/>
      <c r="C10004" s="72"/>
      <c r="D10004" s="72"/>
      <c r="E10004" s="72"/>
      <c r="F10004" s="72"/>
      <c r="G10004" s="72"/>
      <c r="H10004" s="72"/>
    </row>
    <row r="10005" spans="1:8" x14ac:dyDescent="0.25">
      <c r="A10005" s="73"/>
      <c r="B10005" s="72"/>
      <c r="C10005" s="72"/>
      <c r="D10005" s="72"/>
      <c r="E10005" s="72"/>
      <c r="F10005" s="72"/>
      <c r="G10005" s="72"/>
      <c r="H10005" s="72"/>
    </row>
    <row r="10006" spans="1:8" x14ac:dyDescent="0.25">
      <c r="A10006" s="73"/>
      <c r="B10006" s="72"/>
      <c r="C10006" s="72"/>
      <c r="D10006" s="72"/>
      <c r="E10006" s="72"/>
      <c r="F10006" s="72"/>
      <c r="G10006" s="72"/>
      <c r="H10006" s="72"/>
    </row>
    <row r="10007" spans="1:8" x14ac:dyDescent="0.25">
      <c r="A10007" s="73"/>
      <c r="B10007" s="72"/>
      <c r="C10007" s="72"/>
      <c r="D10007" s="72"/>
      <c r="E10007" s="72"/>
      <c r="F10007" s="72"/>
      <c r="G10007" s="72"/>
      <c r="H10007" s="72"/>
    </row>
    <row r="10008" spans="1:8" x14ac:dyDescent="0.25">
      <c r="A10008" s="73"/>
      <c r="B10008" s="72"/>
      <c r="C10008" s="72"/>
      <c r="D10008" s="72"/>
      <c r="E10008" s="72"/>
      <c r="F10008" s="72"/>
      <c r="G10008" s="72"/>
      <c r="H10008" s="72"/>
    </row>
    <row r="10009" spans="1:8" x14ac:dyDescent="0.25">
      <c r="A10009" s="73"/>
      <c r="B10009" s="72"/>
      <c r="C10009" s="72"/>
      <c r="D10009" s="72"/>
      <c r="E10009" s="72"/>
      <c r="F10009" s="72"/>
      <c r="G10009" s="72"/>
      <c r="H10009" s="72"/>
    </row>
    <row r="10010" spans="1:8" x14ac:dyDescent="0.25">
      <c r="A10010" s="73"/>
      <c r="B10010" s="72"/>
      <c r="C10010" s="72"/>
      <c r="D10010" s="72"/>
      <c r="E10010" s="72"/>
      <c r="F10010" s="72"/>
      <c r="G10010" s="72"/>
      <c r="H10010" s="72"/>
    </row>
    <row r="10011" spans="1:8" x14ac:dyDescent="0.25">
      <c r="A10011" s="73"/>
      <c r="B10011" s="72"/>
      <c r="C10011" s="72"/>
      <c r="D10011" s="72"/>
      <c r="E10011" s="72"/>
      <c r="F10011" s="72"/>
      <c r="G10011" s="72"/>
      <c r="H10011" s="72"/>
    </row>
    <row r="10012" spans="1:8" x14ac:dyDescent="0.25">
      <c r="A10012" s="73"/>
      <c r="B10012" s="72"/>
      <c r="C10012" s="72"/>
      <c r="D10012" s="72"/>
      <c r="E10012" s="72"/>
      <c r="F10012" s="72"/>
      <c r="G10012" s="72"/>
      <c r="H10012" s="72"/>
    </row>
    <row r="10013" spans="1:8" x14ac:dyDescent="0.25">
      <c r="A10013" s="73"/>
      <c r="B10013" s="72"/>
      <c r="C10013" s="72"/>
      <c r="D10013" s="72"/>
      <c r="E10013" s="72"/>
      <c r="F10013" s="72"/>
      <c r="G10013" s="72"/>
      <c r="H10013" s="72"/>
    </row>
    <row r="10014" spans="1:8" x14ac:dyDescent="0.25">
      <c r="A10014" s="73"/>
      <c r="B10014" s="72"/>
      <c r="C10014" s="72"/>
      <c r="D10014" s="72"/>
      <c r="E10014" s="72"/>
      <c r="F10014" s="72"/>
      <c r="G10014" s="72"/>
      <c r="H10014" s="72"/>
    </row>
    <row r="10015" spans="1:8" x14ac:dyDescent="0.25">
      <c r="A10015" s="73"/>
      <c r="B10015" s="72"/>
      <c r="C10015" s="72"/>
      <c r="D10015" s="72"/>
      <c r="E10015" s="72"/>
      <c r="F10015" s="72"/>
      <c r="G10015" s="72"/>
      <c r="H10015" s="72"/>
    </row>
    <row r="10016" spans="1:8" x14ac:dyDescent="0.25">
      <c r="A10016" s="73"/>
      <c r="B10016" s="72"/>
      <c r="C10016" s="72"/>
      <c r="D10016" s="72"/>
      <c r="E10016" s="72"/>
      <c r="F10016" s="72"/>
      <c r="G10016" s="72"/>
      <c r="H10016" s="72"/>
    </row>
    <row r="10017" spans="1:8" x14ac:dyDescent="0.25">
      <c r="A10017" s="73"/>
      <c r="B10017" s="72"/>
      <c r="C10017" s="72"/>
      <c r="D10017" s="72"/>
      <c r="E10017" s="72"/>
      <c r="F10017" s="72"/>
      <c r="G10017" s="72"/>
      <c r="H10017" s="72"/>
    </row>
    <row r="10018" spans="1:8" x14ac:dyDescent="0.25">
      <c r="A10018" s="73"/>
      <c r="B10018" s="72"/>
      <c r="C10018" s="72"/>
      <c r="D10018" s="72"/>
      <c r="E10018" s="72"/>
      <c r="F10018" s="72"/>
      <c r="G10018" s="72"/>
      <c r="H10018" s="72"/>
    </row>
    <row r="10019" spans="1:8" x14ac:dyDescent="0.25">
      <c r="A10019" s="73"/>
      <c r="B10019" s="72"/>
      <c r="C10019" s="72"/>
      <c r="D10019" s="72"/>
      <c r="E10019" s="72"/>
      <c r="F10019" s="72"/>
      <c r="G10019" s="72"/>
      <c r="H10019" s="72"/>
    </row>
    <row r="10020" spans="1:8" x14ac:dyDescent="0.25">
      <c r="A10020" s="73"/>
      <c r="B10020" s="72"/>
      <c r="C10020" s="72"/>
      <c r="D10020" s="72"/>
      <c r="E10020" s="72"/>
      <c r="F10020" s="72"/>
      <c r="G10020" s="72"/>
      <c r="H10020" s="72"/>
    </row>
    <row r="10021" spans="1:8" x14ac:dyDescent="0.25">
      <c r="A10021" s="73"/>
      <c r="B10021" s="72"/>
      <c r="C10021" s="72"/>
      <c r="D10021" s="72"/>
      <c r="E10021" s="72"/>
      <c r="F10021" s="72"/>
      <c r="G10021" s="72"/>
      <c r="H10021" s="72"/>
    </row>
    <row r="10022" spans="1:8" x14ac:dyDescent="0.25">
      <c r="A10022" s="73"/>
      <c r="B10022" s="72"/>
      <c r="C10022" s="72"/>
      <c r="D10022" s="72"/>
      <c r="E10022" s="72"/>
      <c r="F10022" s="72"/>
      <c r="G10022" s="72"/>
      <c r="H10022" s="72"/>
    </row>
    <row r="10023" spans="1:8" x14ac:dyDescent="0.25">
      <c r="A10023" s="73"/>
      <c r="B10023" s="72"/>
      <c r="C10023" s="72"/>
      <c r="D10023" s="72"/>
      <c r="E10023" s="72"/>
      <c r="F10023" s="72"/>
      <c r="G10023" s="72"/>
      <c r="H10023" s="72"/>
    </row>
    <row r="10024" spans="1:8" x14ac:dyDescent="0.25">
      <c r="A10024" s="73"/>
      <c r="B10024" s="72"/>
      <c r="C10024" s="72"/>
      <c r="D10024" s="72"/>
      <c r="E10024" s="72"/>
      <c r="F10024" s="72"/>
      <c r="G10024" s="72"/>
      <c r="H10024" s="72"/>
    </row>
    <row r="10025" spans="1:8" x14ac:dyDescent="0.25">
      <c r="A10025" s="73"/>
      <c r="B10025" s="72"/>
      <c r="C10025" s="72"/>
      <c r="D10025" s="72"/>
      <c r="E10025" s="72"/>
      <c r="F10025" s="72"/>
      <c r="G10025" s="72"/>
      <c r="H10025" s="72"/>
    </row>
    <row r="10026" spans="1:8" x14ac:dyDescent="0.25">
      <c r="A10026" s="73"/>
      <c r="B10026" s="72"/>
      <c r="C10026" s="72"/>
      <c r="D10026" s="72"/>
      <c r="E10026" s="72"/>
      <c r="F10026" s="72"/>
      <c r="G10026" s="72"/>
      <c r="H10026" s="72"/>
    </row>
    <row r="10027" spans="1:8" x14ac:dyDescent="0.25">
      <c r="A10027" s="73"/>
      <c r="B10027" s="72"/>
      <c r="C10027" s="72"/>
      <c r="D10027" s="72"/>
      <c r="E10027" s="72"/>
      <c r="F10027" s="72"/>
      <c r="G10027" s="72"/>
      <c r="H10027" s="72"/>
    </row>
    <row r="10028" spans="1:8" x14ac:dyDescent="0.25">
      <c r="A10028" s="73"/>
      <c r="B10028" s="72"/>
      <c r="C10028" s="72"/>
      <c r="D10028" s="72"/>
      <c r="E10028" s="72"/>
      <c r="F10028" s="72"/>
      <c r="G10028" s="72"/>
      <c r="H10028" s="72"/>
    </row>
    <row r="10029" spans="1:8" x14ac:dyDescent="0.25">
      <c r="A10029" s="73"/>
      <c r="B10029" s="72"/>
      <c r="C10029" s="72"/>
      <c r="D10029" s="72"/>
      <c r="E10029" s="72"/>
      <c r="F10029" s="72"/>
      <c r="G10029" s="72"/>
      <c r="H10029" s="72"/>
    </row>
    <row r="10030" spans="1:8" x14ac:dyDescent="0.25">
      <c r="A10030" s="73"/>
      <c r="B10030" s="72"/>
      <c r="C10030" s="72"/>
      <c r="D10030" s="72"/>
      <c r="E10030" s="72"/>
      <c r="F10030" s="72"/>
      <c r="G10030" s="72"/>
      <c r="H10030" s="72"/>
    </row>
    <row r="10031" spans="1:8" x14ac:dyDescent="0.25">
      <c r="A10031" s="73"/>
      <c r="B10031" s="72"/>
      <c r="C10031" s="72"/>
      <c r="D10031" s="72"/>
      <c r="E10031" s="72"/>
      <c r="F10031" s="72"/>
      <c r="G10031" s="72"/>
      <c r="H10031" s="72"/>
    </row>
    <row r="10032" spans="1:8" x14ac:dyDescent="0.25">
      <c r="A10032" s="73"/>
      <c r="B10032" s="72"/>
      <c r="C10032" s="72"/>
      <c r="D10032" s="72"/>
      <c r="E10032" s="72"/>
      <c r="F10032" s="72"/>
      <c r="G10032" s="72"/>
      <c r="H10032" s="72"/>
    </row>
    <row r="10033" spans="1:8" x14ac:dyDescent="0.25">
      <c r="A10033" s="73"/>
      <c r="B10033" s="72"/>
      <c r="C10033" s="72"/>
      <c r="D10033" s="72"/>
      <c r="E10033" s="72"/>
      <c r="F10033" s="72"/>
      <c r="G10033" s="72"/>
      <c r="H10033" s="72"/>
    </row>
    <row r="10034" spans="1:8" x14ac:dyDescent="0.25">
      <c r="A10034" s="73"/>
      <c r="B10034" s="72"/>
      <c r="C10034" s="72"/>
      <c r="D10034" s="72"/>
      <c r="E10034" s="72"/>
      <c r="F10034" s="72"/>
      <c r="G10034" s="72"/>
      <c r="H10034" s="72"/>
    </row>
    <row r="10035" spans="1:8" x14ac:dyDescent="0.25">
      <c r="A10035" s="73"/>
      <c r="B10035" s="72"/>
      <c r="C10035" s="72"/>
      <c r="D10035" s="72"/>
      <c r="E10035" s="72"/>
      <c r="F10035" s="72"/>
      <c r="G10035" s="72"/>
      <c r="H10035" s="72"/>
    </row>
    <row r="10036" spans="1:8" x14ac:dyDescent="0.25">
      <c r="A10036" s="73"/>
      <c r="B10036" s="72"/>
      <c r="C10036" s="72"/>
      <c r="D10036" s="72"/>
      <c r="E10036" s="72"/>
      <c r="F10036" s="72"/>
      <c r="G10036" s="72"/>
      <c r="H10036" s="72"/>
    </row>
    <row r="10037" spans="1:8" x14ac:dyDescent="0.25">
      <c r="A10037" s="73"/>
      <c r="B10037" s="72"/>
      <c r="C10037" s="72"/>
      <c r="D10037" s="72"/>
      <c r="E10037" s="72"/>
      <c r="F10037" s="72"/>
      <c r="G10037" s="72"/>
      <c r="H10037" s="72"/>
    </row>
    <row r="10038" spans="1:8" x14ac:dyDescent="0.25">
      <c r="A10038" s="73"/>
      <c r="B10038" s="72"/>
      <c r="C10038" s="72"/>
      <c r="D10038" s="72"/>
      <c r="E10038" s="72"/>
      <c r="F10038" s="72"/>
      <c r="G10038" s="72"/>
      <c r="H10038" s="72"/>
    </row>
    <row r="10039" spans="1:8" x14ac:dyDescent="0.25">
      <c r="A10039" s="73"/>
      <c r="B10039" s="72"/>
      <c r="C10039" s="72"/>
      <c r="D10039" s="72"/>
      <c r="E10039" s="72"/>
      <c r="F10039" s="72"/>
      <c r="G10039" s="72"/>
      <c r="H10039" s="72"/>
    </row>
    <row r="10040" spans="1:8" x14ac:dyDescent="0.25">
      <c r="A10040" s="73"/>
      <c r="B10040" s="72"/>
      <c r="C10040" s="72"/>
      <c r="D10040" s="72"/>
      <c r="E10040" s="72"/>
      <c r="F10040" s="72"/>
      <c r="G10040" s="72"/>
      <c r="H10040" s="72"/>
    </row>
    <row r="10041" spans="1:8" x14ac:dyDescent="0.25">
      <c r="A10041" s="73"/>
      <c r="B10041" s="72"/>
      <c r="C10041" s="72"/>
      <c r="D10041" s="72"/>
      <c r="E10041" s="72"/>
      <c r="F10041" s="72"/>
      <c r="G10041" s="72"/>
      <c r="H10041" s="72"/>
    </row>
    <row r="10042" spans="1:8" x14ac:dyDescent="0.25">
      <c r="A10042" s="73"/>
      <c r="B10042" s="72"/>
      <c r="C10042" s="72"/>
      <c r="D10042" s="72"/>
      <c r="E10042" s="72"/>
      <c r="F10042" s="72"/>
      <c r="G10042" s="72"/>
      <c r="H10042" s="72"/>
    </row>
    <row r="10043" spans="1:8" x14ac:dyDescent="0.25">
      <c r="A10043" s="73"/>
      <c r="B10043" s="72"/>
      <c r="C10043" s="72"/>
      <c r="D10043" s="72"/>
      <c r="E10043" s="72"/>
      <c r="F10043" s="72"/>
      <c r="G10043" s="72"/>
      <c r="H10043" s="72"/>
    </row>
    <row r="10044" spans="1:8" x14ac:dyDescent="0.25">
      <c r="A10044" s="73"/>
      <c r="B10044" s="72"/>
      <c r="C10044" s="72"/>
      <c r="D10044" s="72"/>
      <c r="E10044" s="72"/>
      <c r="F10044" s="72"/>
      <c r="G10044" s="72"/>
      <c r="H10044" s="72"/>
    </row>
    <row r="10045" spans="1:8" x14ac:dyDescent="0.25">
      <c r="A10045" s="73"/>
      <c r="B10045" s="72"/>
      <c r="C10045" s="72"/>
      <c r="D10045" s="72"/>
      <c r="E10045" s="72"/>
      <c r="F10045" s="72"/>
      <c r="G10045" s="72"/>
      <c r="H10045" s="72"/>
    </row>
    <row r="10046" spans="1:8" x14ac:dyDescent="0.25">
      <c r="A10046" s="73"/>
      <c r="B10046" s="72"/>
      <c r="C10046" s="72"/>
      <c r="D10046" s="72"/>
      <c r="E10046" s="72"/>
      <c r="F10046" s="72"/>
      <c r="G10046" s="72"/>
      <c r="H10046" s="72"/>
    </row>
    <row r="10047" spans="1:8" x14ac:dyDescent="0.25">
      <c r="A10047" s="73"/>
      <c r="B10047" s="72"/>
      <c r="C10047" s="72"/>
      <c r="D10047" s="72"/>
      <c r="E10047" s="72"/>
      <c r="F10047" s="72"/>
      <c r="G10047" s="72"/>
      <c r="H10047" s="72"/>
    </row>
    <row r="10048" spans="1:8" x14ac:dyDescent="0.25">
      <c r="A10048" s="73"/>
      <c r="B10048" s="72"/>
      <c r="C10048" s="72"/>
      <c r="D10048" s="72"/>
      <c r="E10048" s="72"/>
      <c r="F10048" s="72"/>
      <c r="G10048" s="72"/>
      <c r="H10048" s="72"/>
    </row>
    <row r="10049" spans="1:8" x14ac:dyDescent="0.25">
      <c r="A10049" s="73"/>
      <c r="B10049" s="72"/>
      <c r="C10049" s="72"/>
      <c r="D10049" s="72"/>
      <c r="E10049" s="72"/>
      <c r="F10049" s="72"/>
      <c r="G10049" s="72"/>
      <c r="H10049" s="72"/>
    </row>
    <row r="10050" spans="1:8" x14ac:dyDescent="0.25">
      <c r="A10050" s="73"/>
      <c r="B10050" s="72"/>
      <c r="C10050" s="72"/>
      <c r="D10050" s="72"/>
      <c r="E10050" s="72"/>
      <c r="F10050" s="72"/>
      <c r="G10050" s="72"/>
      <c r="H10050" s="72"/>
    </row>
    <row r="10051" spans="1:8" x14ac:dyDescent="0.25">
      <c r="A10051" s="73"/>
      <c r="B10051" s="72"/>
      <c r="C10051" s="72"/>
      <c r="D10051" s="72"/>
      <c r="E10051" s="72"/>
      <c r="F10051" s="72"/>
      <c r="G10051" s="72"/>
      <c r="H10051" s="72"/>
    </row>
    <row r="10052" spans="1:8" x14ac:dyDescent="0.25">
      <c r="A10052" s="73"/>
      <c r="B10052" s="72"/>
      <c r="C10052" s="72"/>
      <c r="D10052" s="72"/>
      <c r="E10052" s="72"/>
      <c r="F10052" s="72"/>
      <c r="G10052" s="72"/>
      <c r="H10052" s="72"/>
    </row>
    <row r="10053" spans="1:8" x14ac:dyDescent="0.25">
      <c r="A10053" s="73"/>
      <c r="B10053" s="72"/>
      <c r="C10053" s="72"/>
      <c r="D10053" s="72"/>
      <c r="E10053" s="72"/>
      <c r="F10053" s="72"/>
      <c r="G10053" s="72"/>
      <c r="H10053" s="72"/>
    </row>
    <row r="10054" spans="1:8" x14ac:dyDescent="0.25">
      <c r="A10054" s="73"/>
      <c r="B10054" s="72"/>
      <c r="C10054" s="72"/>
      <c r="D10054" s="72"/>
      <c r="E10054" s="72"/>
      <c r="F10054" s="72"/>
      <c r="G10054" s="72"/>
      <c r="H10054" s="72"/>
    </row>
    <row r="10055" spans="1:8" x14ac:dyDescent="0.25">
      <c r="A10055" s="73"/>
      <c r="B10055" s="72"/>
      <c r="C10055" s="72"/>
      <c r="D10055" s="72"/>
      <c r="E10055" s="72"/>
      <c r="F10055" s="72"/>
      <c r="G10055" s="72"/>
      <c r="H10055" s="72"/>
    </row>
    <row r="10056" spans="1:8" x14ac:dyDescent="0.25">
      <c r="A10056" s="73"/>
      <c r="B10056" s="72"/>
      <c r="C10056" s="72"/>
      <c r="D10056" s="72"/>
      <c r="E10056" s="72"/>
      <c r="F10056" s="72"/>
      <c r="G10056" s="72"/>
      <c r="H10056" s="72"/>
    </row>
    <row r="10057" spans="1:8" x14ac:dyDescent="0.25">
      <c r="A10057" s="73"/>
      <c r="B10057" s="72"/>
      <c r="C10057" s="72"/>
      <c r="D10057" s="72"/>
      <c r="E10057" s="72"/>
      <c r="F10057" s="72"/>
      <c r="G10057" s="72"/>
      <c r="H10057" s="72"/>
    </row>
    <row r="10058" spans="1:8" x14ac:dyDescent="0.25">
      <c r="A10058" s="73"/>
      <c r="B10058" s="72"/>
      <c r="C10058" s="72"/>
      <c r="D10058" s="72"/>
      <c r="E10058" s="72"/>
      <c r="F10058" s="72"/>
      <c r="G10058" s="72"/>
      <c r="H10058" s="72"/>
    </row>
    <row r="10059" spans="1:8" x14ac:dyDescent="0.25">
      <c r="A10059" s="73"/>
      <c r="B10059" s="72"/>
      <c r="C10059" s="72"/>
      <c r="D10059" s="72"/>
      <c r="E10059" s="72"/>
      <c r="F10059" s="72"/>
      <c r="G10059" s="72"/>
      <c r="H10059" s="72"/>
    </row>
    <row r="10060" spans="1:8" x14ac:dyDescent="0.25">
      <c r="A10060" s="73"/>
      <c r="B10060" s="72"/>
      <c r="C10060" s="72"/>
      <c r="D10060" s="72"/>
      <c r="E10060" s="72"/>
      <c r="F10060" s="72"/>
      <c r="G10060" s="72"/>
      <c r="H10060" s="72"/>
    </row>
    <row r="10061" spans="1:8" x14ac:dyDescent="0.25">
      <c r="A10061" s="73"/>
      <c r="B10061" s="72"/>
      <c r="C10061" s="72"/>
      <c r="D10061" s="72"/>
      <c r="E10061" s="72"/>
      <c r="F10061" s="72"/>
      <c r="G10061" s="72"/>
      <c r="H10061" s="72"/>
    </row>
    <row r="10062" spans="1:8" x14ac:dyDescent="0.25">
      <c r="A10062" s="73"/>
      <c r="B10062" s="72"/>
      <c r="C10062" s="72"/>
      <c r="D10062" s="72"/>
      <c r="E10062" s="72"/>
      <c r="F10062" s="72"/>
      <c r="G10062" s="72"/>
      <c r="H10062" s="72"/>
    </row>
    <row r="10063" spans="1:8" x14ac:dyDescent="0.25">
      <c r="A10063" s="73"/>
      <c r="B10063" s="72"/>
      <c r="C10063" s="72"/>
      <c r="D10063" s="72"/>
      <c r="E10063" s="72"/>
      <c r="F10063" s="72"/>
      <c r="G10063" s="72"/>
      <c r="H10063" s="72"/>
    </row>
    <row r="10064" spans="1:8" x14ac:dyDescent="0.25">
      <c r="A10064" s="73"/>
      <c r="B10064" s="72"/>
      <c r="C10064" s="72"/>
      <c r="D10064" s="72"/>
      <c r="E10064" s="72"/>
      <c r="F10064" s="72"/>
      <c r="G10064" s="72"/>
      <c r="H10064" s="72"/>
    </row>
    <row r="10065" spans="1:8" x14ac:dyDescent="0.25">
      <c r="A10065" s="73"/>
      <c r="B10065" s="72"/>
      <c r="C10065" s="72"/>
      <c r="D10065" s="72"/>
      <c r="E10065" s="72"/>
      <c r="F10065" s="72"/>
      <c r="G10065" s="72"/>
      <c r="H10065" s="72"/>
    </row>
    <row r="10066" spans="1:8" x14ac:dyDescent="0.25">
      <c r="A10066" s="73"/>
      <c r="B10066" s="72"/>
      <c r="C10066" s="72"/>
      <c r="D10066" s="72"/>
      <c r="E10066" s="72"/>
      <c r="F10066" s="72"/>
      <c r="G10066" s="72"/>
      <c r="H10066" s="72"/>
    </row>
    <row r="10067" spans="1:8" x14ac:dyDescent="0.25">
      <c r="A10067" s="73"/>
      <c r="B10067" s="72"/>
      <c r="C10067" s="72"/>
      <c r="D10067" s="72"/>
      <c r="E10067" s="72"/>
      <c r="F10067" s="72"/>
      <c r="G10067" s="72"/>
      <c r="H10067" s="72"/>
    </row>
    <row r="10068" spans="1:8" x14ac:dyDescent="0.25">
      <c r="A10068" s="73"/>
      <c r="B10068" s="72"/>
      <c r="C10068" s="72"/>
      <c r="D10068" s="72"/>
      <c r="E10068" s="72"/>
      <c r="F10068" s="72"/>
      <c r="G10068" s="72"/>
      <c r="H10068" s="72"/>
    </row>
    <row r="10069" spans="1:8" x14ac:dyDescent="0.25">
      <c r="A10069" s="73"/>
      <c r="B10069" s="72"/>
      <c r="C10069" s="72"/>
      <c r="D10069" s="72"/>
      <c r="E10069" s="72"/>
      <c r="F10069" s="72"/>
      <c r="G10069" s="72"/>
      <c r="H10069" s="72"/>
    </row>
    <row r="10070" spans="1:8" x14ac:dyDescent="0.25">
      <c r="A10070" s="73"/>
      <c r="B10070" s="72"/>
      <c r="C10070" s="72"/>
      <c r="D10070" s="72"/>
      <c r="E10070" s="72"/>
      <c r="F10070" s="72"/>
      <c r="G10070" s="72"/>
      <c r="H10070" s="72"/>
    </row>
    <row r="10071" spans="1:8" x14ac:dyDescent="0.25">
      <c r="A10071" s="73"/>
      <c r="B10071" s="72"/>
      <c r="C10071" s="72"/>
      <c r="D10071" s="72"/>
      <c r="E10071" s="72"/>
      <c r="F10071" s="72"/>
      <c r="G10071" s="72"/>
      <c r="H10071" s="72"/>
    </row>
    <row r="10072" spans="1:8" x14ac:dyDescent="0.25">
      <c r="A10072" s="73"/>
      <c r="B10072" s="72"/>
      <c r="C10072" s="72"/>
      <c r="D10072" s="72"/>
      <c r="E10072" s="72"/>
      <c r="F10072" s="72"/>
      <c r="G10072" s="72"/>
      <c r="H10072" s="72"/>
    </row>
    <row r="10073" spans="1:8" x14ac:dyDescent="0.25">
      <c r="A10073" s="73"/>
      <c r="B10073" s="72"/>
      <c r="C10073" s="72"/>
      <c r="D10073" s="72"/>
      <c r="E10073" s="72"/>
      <c r="F10073" s="72"/>
      <c r="G10073" s="72"/>
      <c r="H10073" s="72"/>
    </row>
    <row r="10074" spans="1:8" x14ac:dyDescent="0.25">
      <c r="A10074" s="73"/>
      <c r="B10074" s="72"/>
      <c r="C10074" s="72"/>
      <c r="D10074" s="72"/>
      <c r="E10074" s="72"/>
      <c r="F10074" s="72"/>
      <c r="G10074" s="72"/>
      <c r="H10074" s="72"/>
    </row>
    <row r="10075" spans="1:8" x14ac:dyDescent="0.25">
      <c r="A10075" s="73"/>
      <c r="B10075" s="72"/>
      <c r="C10075" s="72"/>
      <c r="D10075" s="72"/>
      <c r="E10075" s="72"/>
      <c r="F10075" s="72"/>
      <c r="G10075" s="72"/>
      <c r="H10075" s="72"/>
    </row>
    <row r="10076" spans="1:8" x14ac:dyDescent="0.25">
      <c r="A10076" s="73"/>
      <c r="B10076" s="72"/>
      <c r="C10076" s="72"/>
      <c r="D10076" s="72"/>
      <c r="E10076" s="72"/>
      <c r="F10076" s="72"/>
      <c r="G10076" s="72"/>
      <c r="H10076" s="72"/>
    </row>
    <row r="10077" spans="1:8" x14ac:dyDescent="0.25">
      <c r="A10077" s="73"/>
      <c r="B10077" s="72"/>
      <c r="C10077" s="72"/>
      <c r="D10077" s="72"/>
      <c r="E10077" s="72"/>
      <c r="F10077" s="72"/>
      <c r="G10077" s="72"/>
      <c r="H10077" s="72"/>
    </row>
    <row r="10078" spans="1:8" x14ac:dyDescent="0.25">
      <c r="A10078" s="73"/>
      <c r="B10078" s="72"/>
      <c r="C10078" s="72"/>
      <c r="D10078" s="72"/>
      <c r="E10078" s="72"/>
      <c r="F10078" s="72"/>
      <c r="G10078" s="72"/>
      <c r="H10078" s="72"/>
    </row>
    <row r="10079" spans="1:8" x14ac:dyDescent="0.25">
      <c r="A10079" s="73"/>
      <c r="B10079" s="72"/>
      <c r="C10079" s="72"/>
      <c r="D10079" s="72"/>
      <c r="E10079" s="72"/>
      <c r="F10079" s="72"/>
      <c r="G10079" s="72"/>
      <c r="H10079" s="72"/>
    </row>
    <row r="10080" spans="1:8" x14ac:dyDescent="0.25">
      <c r="A10080" s="73"/>
      <c r="B10080" s="72"/>
      <c r="C10080" s="72"/>
      <c r="D10080" s="72"/>
      <c r="E10080" s="72"/>
      <c r="F10080" s="72"/>
      <c r="G10080" s="72"/>
      <c r="H10080" s="72"/>
    </row>
    <row r="10081" spans="1:8" x14ac:dyDescent="0.25">
      <c r="A10081" s="73"/>
      <c r="B10081" s="72"/>
      <c r="C10081" s="72"/>
      <c r="D10081" s="72"/>
      <c r="E10081" s="72"/>
      <c r="F10081" s="72"/>
      <c r="G10081" s="72"/>
      <c r="H10081" s="72"/>
    </row>
    <row r="10082" spans="1:8" x14ac:dyDescent="0.25">
      <c r="A10082" s="73"/>
      <c r="B10082" s="72"/>
      <c r="C10082" s="72"/>
      <c r="D10082" s="72"/>
      <c r="E10082" s="72"/>
      <c r="F10082" s="72"/>
      <c r="G10082" s="72"/>
      <c r="H10082" s="72"/>
    </row>
    <row r="10083" spans="1:8" x14ac:dyDescent="0.25">
      <c r="A10083" s="73"/>
      <c r="B10083" s="72"/>
      <c r="C10083" s="72"/>
      <c r="D10083" s="72"/>
      <c r="E10083" s="72"/>
      <c r="F10083" s="72"/>
      <c r="G10083" s="72"/>
      <c r="H10083" s="72"/>
    </row>
    <row r="10084" spans="1:8" x14ac:dyDescent="0.25">
      <c r="A10084" s="73"/>
      <c r="B10084" s="72"/>
      <c r="C10084" s="72"/>
      <c r="D10084" s="72"/>
      <c r="E10084" s="72"/>
      <c r="F10084" s="72"/>
      <c r="G10084" s="72"/>
      <c r="H10084" s="72"/>
    </row>
    <row r="10085" spans="1:8" x14ac:dyDescent="0.25">
      <c r="A10085" s="73"/>
      <c r="B10085" s="72"/>
      <c r="C10085" s="72"/>
      <c r="D10085" s="72"/>
      <c r="E10085" s="72"/>
      <c r="F10085" s="72"/>
      <c r="G10085" s="72"/>
      <c r="H10085" s="72"/>
    </row>
    <row r="10086" spans="1:8" x14ac:dyDescent="0.25">
      <c r="A10086" s="73"/>
      <c r="B10086" s="72"/>
      <c r="C10086" s="72"/>
      <c r="D10086" s="72"/>
      <c r="E10086" s="72"/>
      <c r="F10086" s="72"/>
      <c r="G10086" s="72"/>
      <c r="H10086" s="72"/>
    </row>
    <row r="10087" spans="1:8" x14ac:dyDescent="0.25">
      <c r="A10087" s="73"/>
      <c r="B10087" s="72"/>
      <c r="C10087" s="72"/>
      <c r="D10087" s="72"/>
      <c r="E10087" s="72"/>
      <c r="F10087" s="72"/>
      <c r="G10087" s="72"/>
      <c r="H10087" s="72"/>
    </row>
    <row r="10088" spans="1:8" x14ac:dyDescent="0.25">
      <c r="A10088" s="73"/>
      <c r="B10088" s="72"/>
      <c r="C10088" s="72"/>
      <c r="D10088" s="72"/>
      <c r="E10088" s="72"/>
      <c r="F10088" s="72"/>
      <c r="G10088" s="72"/>
      <c r="H10088" s="72"/>
    </row>
    <row r="10089" spans="1:8" x14ac:dyDescent="0.25">
      <c r="A10089" s="73"/>
      <c r="B10089" s="72"/>
      <c r="C10089" s="72"/>
      <c r="D10089" s="72"/>
      <c r="E10089" s="72"/>
      <c r="F10089" s="72"/>
      <c r="G10089" s="72"/>
      <c r="H10089" s="72"/>
    </row>
    <row r="10090" spans="1:8" x14ac:dyDescent="0.25">
      <c r="A10090" s="73"/>
      <c r="B10090" s="72"/>
      <c r="C10090" s="72"/>
      <c r="D10090" s="72"/>
      <c r="E10090" s="72"/>
      <c r="F10090" s="72"/>
      <c r="G10090" s="72"/>
      <c r="H10090" s="72"/>
    </row>
    <row r="10091" spans="1:8" x14ac:dyDescent="0.25">
      <c r="A10091" s="73"/>
      <c r="B10091" s="72"/>
      <c r="C10091" s="72"/>
      <c r="D10091" s="72"/>
      <c r="E10091" s="72"/>
      <c r="F10091" s="72"/>
      <c r="G10091" s="72"/>
      <c r="H10091" s="72"/>
    </row>
    <row r="10092" spans="1:8" x14ac:dyDescent="0.25">
      <c r="A10092" s="73"/>
      <c r="B10092" s="72"/>
      <c r="C10092" s="72"/>
      <c r="D10092" s="72"/>
      <c r="E10092" s="72"/>
      <c r="F10092" s="72"/>
      <c r="G10092" s="72"/>
      <c r="H10092" s="72"/>
    </row>
    <row r="10093" spans="1:8" x14ac:dyDescent="0.25">
      <c r="A10093" s="73"/>
      <c r="B10093" s="72"/>
      <c r="C10093" s="72"/>
      <c r="D10093" s="72"/>
      <c r="E10093" s="72"/>
      <c r="F10093" s="72"/>
      <c r="G10093" s="72"/>
      <c r="H10093" s="72"/>
    </row>
    <row r="10094" spans="1:8" x14ac:dyDescent="0.25">
      <c r="A10094" s="73"/>
      <c r="B10094" s="72"/>
      <c r="C10094" s="72"/>
      <c r="D10094" s="72"/>
      <c r="E10094" s="72"/>
      <c r="F10094" s="72"/>
      <c r="G10094" s="72"/>
      <c r="H10094" s="72"/>
    </row>
    <row r="10095" spans="1:8" x14ac:dyDescent="0.25">
      <c r="A10095" s="73"/>
      <c r="B10095" s="72"/>
      <c r="C10095" s="72"/>
      <c r="D10095" s="72"/>
      <c r="E10095" s="72"/>
      <c r="F10095" s="72"/>
      <c r="G10095" s="72"/>
      <c r="H10095" s="72"/>
    </row>
    <row r="10096" spans="1:8" x14ac:dyDescent="0.25">
      <c r="A10096" s="73"/>
      <c r="B10096" s="72"/>
      <c r="C10096" s="72"/>
      <c r="D10096" s="72"/>
      <c r="E10096" s="72"/>
      <c r="F10096" s="72"/>
      <c r="G10096" s="72"/>
      <c r="H10096" s="72"/>
    </row>
    <row r="10097" spans="1:8" x14ac:dyDescent="0.25">
      <c r="A10097" s="73"/>
      <c r="B10097" s="72"/>
      <c r="C10097" s="72"/>
      <c r="D10097" s="72"/>
      <c r="E10097" s="72"/>
      <c r="F10097" s="72"/>
      <c r="G10097" s="72"/>
      <c r="H10097" s="72"/>
    </row>
    <row r="10098" spans="1:8" x14ac:dyDescent="0.25">
      <c r="A10098" s="73"/>
      <c r="B10098" s="72"/>
      <c r="C10098" s="72"/>
      <c r="D10098" s="72"/>
      <c r="E10098" s="72"/>
      <c r="F10098" s="72"/>
      <c r="G10098" s="72"/>
      <c r="H10098" s="72"/>
    </row>
    <row r="10099" spans="1:8" x14ac:dyDescent="0.25">
      <c r="A10099" s="73"/>
      <c r="B10099" s="72"/>
      <c r="C10099" s="72"/>
      <c r="D10099" s="72"/>
      <c r="E10099" s="72"/>
      <c r="F10099" s="72"/>
      <c r="G10099" s="72"/>
      <c r="H10099" s="72"/>
    </row>
    <row r="10100" spans="1:8" x14ac:dyDescent="0.25">
      <c r="A10100" s="73"/>
      <c r="B10100" s="72"/>
      <c r="C10100" s="72"/>
      <c r="D10100" s="72"/>
      <c r="E10100" s="72"/>
      <c r="F10100" s="72"/>
      <c r="G10100" s="72"/>
      <c r="H10100" s="72"/>
    </row>
    <row r="10101" spans="1:8" x14ac:dyDescent="0.25">
      <c r="A10101" s="73"/>
      <c r="B10101" s="72"/>
      <c r="C10101" s="72"/>
      <c r="D10101" s="72"/>
      <c r="E10101" s="72"/>
      <c r="F10101" s="72"/>
      <c r="G10101" s="72"/>
      <c r="H10101" s="72"/>
    </row>
    <row r="10102" spans="1:8" x14ac:dyDescent="0.25">
      <c r="A10102" s="73"/>
      <c r="B10102" s="72"/>
      <c r="C10102" s="72"/>
      <c r="D10102" s="72"/>
      <c r="E10102" s="72"/>
      <c r="F10102" s="72"/>
      <c r="G10102" s="72"/>
      <c r="H10102" s="72"/>
    </row>
    <row r="10103" spans="1:8" x14ac:dyDescent="0.25">
      <c r="A10103" s="73"/>
      <c r="B10103" s="72"/>
      <c r="C10103" s="72"/>
      <c r="D10103" s="72"/>
      <c r="E10103" s="72"/>
      <c r="F10103" s="72"/>
      <c r="G10103" s="72"/>
      <c r="H10103" s="72"/>
    </row>
    <row r="10104" spans="1:8" x14ac:dyDescent="0.25">
      <c r="A10104" s="73"/>
      <c r="B10104" s="72"/>
      <c r="C10104" s="72"/>
      <c r="D10104" s="72"/>
      <c r="E10104" s="72"/>
      <c r="F10104" s="72"/>
      <c r="G10104" s="72"/>
      <c r="H10104" s="72"/>
    </row>
    <row r="10105" spans="1:8" x14ac:dyDescent="0.25">
      <c r="A10105" s="73"/>
      <c r="B10105" s="72"/>
      <c r="C10105" s="72"/>
      <c r="D10105" s="72"/>
      <c r="E10105" s="72"/>
      <c r="F10105" s="72"/>
      <c r="G10105" s="72"/>
      <c r="H10105" s="72"/>
    </row>
    <row r="10106" spans="1:8" x14ac:dyDescent="0.25">
      <c r="A10106" s="73"/>
      <c r="B10106" s="72"/>
      <c r="C10106" s="72"/>
      <c r="D10106" s="72"/>
      <c r="E10106" s="72"/>
      <c r="F10106" s="72"/>
      <c r="G10106" s="72"/>
      <c r="H10106" s="72"/>
    </row>
    <row r="10107" spans="1:8" x14ac:dyDescent="0.25">
      <c r="A10107" s="73"/>
      <c r="B10107" s="72"/>
      <c r="C10107" s="72"/>
      <c r="D10107" s="72"/>
      <c r="E10107" s="72"/>
      <c r="F10107" s="72"/>
      <c r="G10107" s="72"/>
      <c r="H10107" s="72"/>
    </row>
    <row r="10108" spans="1:8" x14ac:dyDescent="0.25">
      <c r="A10108" s="73"/>
      <c r="B10108" s="72"/>
      <c r="C10108" s="72"/>
      <c r="D10108" s="72"/>
      <c r="E10108" s="72"/>
      <c r="F10108" s="72"/>
      <c r="G10108" s="72"/>
      <c r="H10108" s="72"/>
    </row>
    <row r="10109" spans="1:8" x14ac:dyDescent="0.25">
      <c r="A10109" s="73"/>
      <c r="B10109" s="72"/>
      <c r="C10109" s="72"/>
      <c r="D10109" s="72"/>
      <c r="E10109" s="72"/>
      <c r="F10109" s="72"/>
      <c r="G10109" s="72"/>
      <c r="H10109" s="72"/>
    </row>
    <row r="10110" spans="1:8" x14ac:dyDescent="0.25">
      <c r="A10110" s="73"/>
      <c r="B10110" s="72"/>
      <c r="C10110" s="72"/>
      <c r="D10110" s="72"/>
      <c r="E10110" s="72"/>
      <c r="F10110" s="72"/>
      <c r="G10110" s="72"/>
      <c r="H10110" s="72"/>
    </row>
    <row r="10111" spans="1:8" x14ac:dyDescent="0.25">
      <c r="A10111" s="73"/>
      <c r="B10111" s="72"/>
      <c r="C10111" s="72"/>
      <c r="D10111" s="72"/>
      <c r="E10111" s="72"/>
      <c r="F10111" s="72"/>
      <c r="G10111" s="72"/>
      <c r="H10111" s="72"/>
    </row>
    <row r="10112" spans="1:8" x14ac:dyDescent="0.25">
      <c r="A10112" s="73"/>
      <c r="B10112" s="72"/>
      <c r="C10112" s="72"/>
      <c r="D10112" s="72"/>
      <c r="E10112" s="72"/>
      <c r="F10112" s="72"/>
      <c r="G10112" s="72"/>
      <c r="H10112" s="72"/>
    </row>
    <row r="10113" spans="1:8" x14ac:dyDescent="0.25">
      <c r="A10113" s="73"/>
      <c r="B10113" s="72"/>
      <c r="C10113" s="72"/>
      <c r="D10113" s="72"/>
      <c r="E10113" s="72"/>
      <c r="F10113" s="72"/>
      <c r="G10113" s="72"/>
      <c r="H10113" s="72"/>
    </row>
    <row r="10114" spans="1:8" x14ac:dyDescent="0.25">
      <c r="A10114" s="73"/>
      <c r="B10114" s="72"/>
      <c r="C10114" s="72"/>
      <c r="D10114" s="72"/>
      <c r="E10114" s="72"/>
      <c r="F10114" s="72"/>
      <c r="G10114" s="72"/>
      <c r="H10114" s="72"/>
    </row>
    <row r="10115" spans="1:8" x14ac:dyDescent="0.25">
      <c r="A10115" s="73"/>
      <c r="B10115" s="72"/>
      <c r="C10115" s="72"/>
      <c r="D10115" s="72"/>
      <c r="E10115" s="72"/>
      <c r="F10115" s="72"/>
      <c r="G10115" s="72"/>
      <c r="H10115" s="72"/>
    </row>
    <row r="10116" spans="1:8" x14ac:dyDescent="0.25">
      <c r="A10116" s="73"/>
      <c r="B10116" s="72"/>
      <c r="C10116" s="72"/>
      <c r="D10116" s="72"/>
      <c r="E10116" s="72"/>
      <c r="F10116" s="72"/>
      <c r="G10116" s="72"/>
      <c r="H10116" s="72"/>
    </row>
    <row r="10117" spans="1:8" x14ac:dyDescent="0.25">
      <c r="A10117" s="73"/>
      <c r="B10117" s="72"/>
      <c r="C10117" s="72"/>
      <c r="D10117" s="72"/>
      <c r="E10117" s="72"/>
      <c r="F10117" s="72"/>
      <c r="G10117" s="72"/>
      <c r="H10117" s="72"/>
    </row>
    <row r="10118" spans="1:8" x14ac:dyDescent="0.25">
      <c r="A10118" s="73"/>
      <c r="B10118" s="72"/>
      <c r="C10118" s="72"/>
      <c r="D10118" s="72"/>
      <c r="E10118" s="72"/>
      <c r="F10118" s="72"/>
      <c r="G10118" s="72"/>
      <c r="H10118" s="72"/>
    </row>
    <row r="10119" spans="1:8" x14ac:dyDescent="0.25">
      <c r="A10119" s="73"/>
      <c r="B10119" s="72"/>
      <c r="C10119" s="72"/>
      <c r="D10119" s="72"/>
      <c r="E10119" s="72"/>
      <c r="F10119" s="72"/>
      <c r="G10119" s="72"/>
      <c r="H10119" s="72"/>
    </row>
    <row r="10120" spans="1:8" x14ac:dyDescent="0.25">
      <c r="A10120" s="73"/>
      <c r="B10120" s="72"/>
      <c r="C10120" s="72"/>
      <c r="D10120" s="72"/>
      <c r="E10120" s="72"/>
      <c r="F10120" s="72"/>
      <c r="G10120" s="72"/>
      <c r="H10120" s="72"/>
    </row>
    <row r="10121" spans="1:8" x14ac:dyDescent="0.25">
      <c r="A10121" s="73"/>
      <c r="B10121" s="72"/>
      <c r="C10121" s="72"/>
      <c r="D10121" s="72"/>
      <c r="E10121" s="72"/>
      <c r="F10121" s="72"/>
      <c r="G10121" s="72"/>
      <c r="H10121" s="72"/>
    </row>
    <row r="10122" spans="1:8" x14ac:dyDescent="0.25">
      <c r="A10122" s="73"/>
      <c r="B10122" s="72"/>
      <c r="C10122" s="72"/>
      <c r="D10122" s="72"/>
      <c r="E10122" s="72"/>
      <c r="F10122" s="72"/>
      <c r="G10122" s="72"/>
      <c r="H10122" s="72"/>
    </row>
    <row r="10123" spans="1:8" x14ac:dyDescent="0.25">
      <c r="A10123" s="73"/>
      <c r="B10123" s="72"/>
      <c r="C10123" s="72"/>
      <c r="D10123" s="72"/>
      <c r="E10123" s="72"/>
      <c r="F10123" s="72"/>
      <c r="G10123" s="72"/>
      <c r="H10123" s="72"/>
    </row>
    <row r="10124" spans="1:8" x14ac:dyDescent="0.25">
      <c r="A10124" s="73"/>
      <c r="B10124" s="72"/>
      <c r="C10124" s="72"/>
      <c r="D10124" s="72"/>
      <c r="E10124" s="72"/>
      <c r="F10124" s="72"/>
      <c r="G10124" s="72"/>
      <c r="H10124" s="72"/>
    </row>
    <row r="10125" spans="1:8" x14ac:dyDescent="0.25">
      <c r="A10125" s="73"/>
      <c r="B10125" s="72"/>
      <c r="C10125" s="72"/>
      <c r="D10125" s="72"/>
      <c r="E10125" s="72"/>
      <c r="F10125" s="72"/>
      <c r="G10125" s="72"/>
      <c r="H10125" s="72"/>
    </row>
    <row r="10126" spans="1:8" x14ac:dyDescent="0.25">
      <c r="A10126" s="73"/>
      <c r="B10126" s="72"/>
      <c r="C10126" s="72"/>
      <c r="D10126" s="72"/>
      <c r="E10126" s="72"/>
      <c r="F10126" s="72"/>
      <c r="G10126" s="72"/>
      <c r="H10126" s="72"/>
    </row>
    <row r="10127" spans="1:8" x14ac:dyDescent="0.25">
      <c r="A10127" s="73"/>
      <c r="B10127" s="72"/>
      <c r="C10127" s="72"/>
      <c r="D10127" s="72"/>
      <c r="E10127" s="72"/>
      <c r="F10127" s="72"/>
      <c r="G10127" s="72"/>
      <c r="H10127" s="72"/>
    </row>
    <row r="10128" spans="1:8" x14ac:dyDescent="0.25">
      <c r="A10128" s="73"/>
      <c r="B10128" s="72"/>
      <c r="C10128" s="72"/>
      <c r="D10128" s="72"/>
      <c r="E10128" s="72"/>
      <c r="F10128" s="72"/>
      <c r="G10128" s="72"/>
      <c r="H10128" s="72"/>
    </row>
    <row r="10129" spans="1:8" x14ac:dyDescent="0.25">
      <c r="A10129" s="73"/>
      <c r="B10129" s="72"/>
      <c r="C10129" s="72"/>
      <c r="D10129" s="72"/>
      <c r="E10129" s="72"/>
      <c r="F10129" s="72"/>
      <c r="G10129" s="72"/>
      <c r="H10129" s="72"/>
    </row>
    <row r="10130" spans="1:8" x14ac:dyDescent="0.25">
      <c r="A10130" s="73"/>
      <c r="B10130" s="72"/>
      <c r="C10130" s="72"/>
      <c r="D10130" s="72"/>
      <c r="E10130" s="72"/>
      <c r="F10130" s="72"/>
      <c r="G10130" s="72"/>
      <c r="H10130" s="72"/>
    </row>
    <row r="10131" spans="1:8" x14ac:dyDescent="0.25">
      <c r="A10131" s="73"/>
      <c r="B10131" s="72"/>
      <c r="C10131" s="72"/>
      <c r="D10131" s="72"/>
      <c r="E10131" s="72"/>
      <c r="F10131" s="72"/>
      <c r="G10131" s="72"/>
      <c r="H10131" s="72"/>
    </row>
    <row r="10132" spans="1:8" x14ac:dyDescent="0.25">
      <c r="A10132" s="73"/>
      <c r="B10132" s="72"/>
      <c r="C10132" s="72"/>
      <c r="D10132" s="72"/>
      <c r="E10132" s="72"/>
      <c r="F10132" s="72"/>
      <c r="G10132" s="72"/>
      <c r="H10132" s="72"/>
    </row>
    <row r="10133" spans="1:8" x14ac:dyDescent="0.25">
      <c r="A10133" s="73"/>
      <c r="B10133" s="72"/>
      <c r="C10133" s="72"/>
      <c r="D10133" s="72"/>
      <c r="E10133" s="72"/>
      <c r="F10133" s="72"/>
      <c r="G10133" s="72"/>
      <c r="H10133" s="72"/>
    </row>
    <row r="10134" spans="1:8" x14ac:dyDescent="0.25">
      <c r="A10134" s="73"/>
      <c r="B10134" s="72"/>
      <c r="C10134" s="72"/>
      <c r="D10134" s="72"/>
      <c r="E10134" s="72"/>
      <c r="F10134" s="72"/>
      <c r="G10134" s="72"/>
      <c r="H10134" s="72"/>
    </row>
    <row r="10135" spans="1:8" x14ac:dyDescent="0.25">
      <c r="A10135" s="73"/>
      <c r="B10135" s="72"/>
      <c r="C10135" s="72"/>
      <c r="D10135" s="72"/>
      <c r="E10135" s="72"/>
      <c r="F10135" s="72"/>
      <c r="G10135" s="72"/>
      <c r="H10135" s="72"/>
    </row>
    <row r="10136" spans="1:8" x14ac:dyDescent="0.25">
      <c r="A10136" s="73"/>
      <c r="B10136" s="72"/>
      <c r="C10136" s="72"/>
      <c r="D10136" s="72"/>
      <c r="E10136" s="72"/>
      <c r="F10136" s="72"/>
      <c r="G10136" s="72"/>
      <c r="H10136" s="72"/>
    </row>
    <row r="10137" spans="1:8" x14ac:dyDescent="0.25">
      <c r="A10137" s="73"/>
      <c r="B10137" s="72"/>
      <c r="C10137" s="72"/>
      <c r="D10137" s="72"/>
      <c r="E10137" s="72"/>
      <c r="F10137" s="72"/>
      <c r="G10137" s="72"/>
      <c r="H10137" s="72"/>
    </row>
    <row r="10138" spans="1:8" x14ac:dyDescent="0.25">
      <c r="A10138" s="73"/>
      <c r="B10138" s="72"/>
      <c r="C10138" s="72"/>
      <c r="D10138" s="72"/>
      <c r="E10138" s="72"/>
      <c r="F10138" s="72"/>
      <c r="G10138" s="72"/>
      <c r="H10138" s="72"/>
    </row>
    <row r="10139" spans="1:8" x14ac:dyDescent="0.25">
      <c r="A10139" s="73"/>
      <c r="B10139" s="72"/>
      <c r="C10139" s="72"/>
      <c r="D10139" s="72"/>
      <c r="E10139" s="72"/>
      <c r="F10139" s="72"/>
      <c r="G10139" s="72"/>
      <c r="H10139" s="72"/>
    </row>
    <row r="10140" spans="1:8" x14ac:dyDescent="0.25">
      <c r="A10140" s="73"/>
      <c r="B10140" s="72"/>
      <c r="C10140" s="72"/>
      <c r="D10140" s="72"/>
      <c r="E10140" s="72"/>
      <c r="F10140" s="72"/>
      <c r="G10140" s="72"/>
      <c r="H10140" s="72"/>
    </row>
    <row r="10141" spans="1:8" x14ac:dyDescent="0.25">
      <c r="A10141" s="73"/>
      <c r="B10141" s="72"/>
      <c r="C10141" s="72"/>
      <c r="D10141" s="72"/>
      <c r="E10141" s="72"/>
      <c r="F10141" s="72"/>
      <c r="G10141" s="72"/>
      <c r="H10141" s="72"/>
    </row>
    <row r="10142" spans="1:8" x14ac:dyDescent="0.25">
      <c r="A10142" s="73"/>
      <c r="B10142" s="72"/>
      <c r="C10142" s="72"/>
      <c r="D10142" s="72"/>
      <c r="E10142" s="72"/>
      <c r="F10142" s="72"/>
      <c r="G10142" s="72"/>
      <c r="H10142" s="72"/>
    </row>
    <row r="10143" spans="1:8" x14ac:dyDescent="0.25">
      <c r="A10143" s="73"/>
      <c r="B10143" s="72"/>
      <c r="C10143" s="72"/>
      <c r="D10143" s="72"/>
      <c r="E10143" s="72"/>
      <c r="F10143" s="72"/>
      <c r="G10143" s="72"/>
      <c r="H10143" s="72"/>
    </row>
    <row r="10144" spans="1:8" x14ac:dyDescent="0.25">
      <c r="A10144" s="73"/>
      <c r="B10144" s="72"/>
      <c r="C10144" s="72"/>
      <c r="D10144" s="72"/>
      <c r="E10144" s="72"/>
      <c r="F10144" s="72"/>
      <c r="G10144" s="72"/>
      <c r="H10144" s="72"/>
    </row>
    <row r="10145" spans="1:8" x14ac:dyDescent="0.25">
      <c r="A10145" s="73"/>
      <c r="B10145" s="72"/>
      <c r="C10145" s="72"/>
      <c r="D10145" s="72"/>
      <c r="E10145" s="72"/>
      <c r="F10145" s="72"/>
      <c r="G10145" s="72"/>
      <c r="H10145" s="72"/>
    </row>
    <row r="10146" spans="1:8" x14ac:dyDescent="0.25">
      <c r="A10146" s="73"/>
      <c r="B10146" s="72"/>
      <c r="C10146" s="72"/>
      <c r="D10146" s="72"/>
      <c r="E10146" s="72"/>
      <c r="F10146" s="72"/>
      <c r="G10146" s="72"/>
      <c r="H10146" s="72"/>
    </row>
    <row r="10147" spans="1:8" x14ac:dyDescent="0.25">
      <c r="A10147" s="73"/>
      <c r="B10147" s="72"/>
      <c r="C10147" s="72"/>
      <c r="D10147" s="72"/>
      <c r="E10147" s="72"/>
      <c r="F10147" s="72"/>
      <c r="G10147" s="72"/>
      <c r="H10147" s="72"/>
    </row>
    <row r="10148" spans="1:8" x14ac:dyDescent="0.25">
      <c r="A10148" s="73"/>
      <c r="B10148" s="72"/>
      <c r="C10148" s="72"/>
      <c r="D10148" s="72"/>
      <c r="E10148" s="72"/>
      <c r="F10148" s="72"/>
      <c r="G10148" s="72"/>
      <c r="H10148" s="72"/>
    </row>
    <row r="10149" spans="1:8" x14ac:dyDescent="0.25">
      <c r="A10149" s="73"/>
      <c r="B10149" s="72"/>
      <c r="C10149" s="72"/>
      <c r="D10149" s="72"/>
      <c r="E10149" s="72"/>
      <c r="F10149" s="72"/>
      <c r="G10149" s="72"/>
      <c r="H10149" s="72"/>
    </row>
    <row r="10150" spans="1:8" x14ac:dyDescent="0.25">
      <c r="A10150" s="73"/>
      <c r="B10150" s="72"/>
      <c r="C10150" s="72"/>
      <c r="D10150" s="72"/>
      <c r="E10150" s="72"/>
      <c r="F10150" s="72"/>
      <c r="G10150" s="72"/>
      <c r="H10150" s="72"/>
    </row>
    <row r="10151" spans="1:8" x14ac:dyDescent="0.25">
      <c r="A10151" s="73"/>
      <c r="B10151" s="72"/>
      <c r="C10151" s="72"/>
      <c r="D10151" s="72"/>
      <c r="E10151" s="72"/>
      <c r="F10151" s="72"/>
      <c r="G10151" s="72"/>
      <c r="H10151" s="72"/>
    </row>
    <row r="10152" spans="1:8" x14ac:dyDescent="0.25">
      <c r="A10152" s="73"/>
      <c r="B10152" s="72"/>
      <c r="C10152" s="72"/>
      <c r="D10152" s="72"/>
      <c r="E10152" s="72"/>
      <c r="F10152" s="72"/>
      <c r="G10152" s="72"/>
      <c r="H10152" s="72"/>
    </row>
    <row r="10153" spans="1:8" x14ac:dyDescent="0.25">
      <c r="A10153" s="73"/>
      <c r="B10153" s="72"/>
      <c r="C10153" s="72"/>
      <c r="D10153" s="72"/>
      <c r="E10153" s="72"/>
      <c r="F10153" s="72"/>
      <c r="G10153" s="72"/>
      <c r="H10153" s="72"/>
    </row>
    <row r="10154" spans="1:8" x14ac:dyDescent="0.25">
      <c r="A10154" s="73"/>
      <c r="B10154" s="72"/>
      <c r="C10154" s="72"/>
      <c r="D10154" s="72"/>
      <c r="E10154" s="72"/>
      <c r="F10154" s="72"/>
      <c r="G10154" s="72"/>
      <c r="H10154" s="72"/>
    </row>
    <row r="10155" spans="1:8" x14ac:dyDescent="0.25">
      <c r="A10155" s="73"/>
      <c r="B10155" s="72"/>
      <c r="C10155" s="72"/>
      <c r="D10155" s="72"/>
      <c r="E10155" s="72"/>
      <c r="F10155" s="72"/>
      <c r="G10155" s="72"/>
      <c r="H10155" s="72"/>
    </row>
    <row r="10156" spans="1:8" x14ac:dyDescent="0.25">
      <c r="A10156" s="73"/>
      <c r="B10156" s="72"/>
      <c r="C10156" s="72"/>
      <c r="D10156" s="72"/>
      <c r="E10156" s="72"/>
      <c r="F10156" s="72"/>
      <c r="G10156" s="72"/>
      <c r="H10156" s="72"/>
    </row>
    <row r="10157" spans="1:8" x14ac:dyDescent="0.25">
      <c r="A10157" s="73"/>
      <c r="B10157" s="72"/>
      <c r="C10157" s="72"/>
      <c r="D10157" s="72"/>
      <c r="E10157" s="72"/>
      <c r="F10157" s="72"/>
      <c r="G10157" s="72"/>
      <c r="H10157" s="72"/>
    </row>
    <row r="10158" spans="1:8" x14ac:dyDescent="0.25">
      <c r="A10158" s="73"/>
      <c r="B10158" s="72"/>
      <c r="C10158" s="72"/>
      <c r="D10158" s="72"/>
      <c r="E10158" s="72"/>
      <c r="F10158" s="72"/>
      <c r="G10158" s="72"/>
      <c r="H10158" s="72"/>
    </row>
    <row r="10159" spans="1:8" x14ac:dyDescent="0.25">
      <c r="A10159" s="73"/>
      <c r="B10159" s="72"/>
      <c r="C10159" s="72"/>
      <c r="D10159" s="72"/>
      <c r="E10159" s="72"/>
      <c r="F10159" s="72"/>
      <c r="G10159" s="72"/>
      <c r="H10159" s="72"/>
    </row>
    <row r="10160" spans="1:8" x14ac:dyDescent="0.25">
      <c r="A10160" s="73"/>
      <c r="B10160" s="72"/>
      <c r="C10160" s="72"/>
      <c r="D10160" s="72"/>
      <c r="E10160" s="72"/>
      <c r="F10160" s="72"/>
      <c r="G10160" s="72"/>
      <c r="H10160" s="72"/>
    </row>
    <row r="10161" spans="1:8" x14ac:dyDescent="0.25">
      <c r="A10161" s="73"/>
      <c r="B10161" s="72"/>
      <c r="C10161" s="72"/>
      <c r="D10161" s="72"/>
      <c r="E10161" s="72"/>
      <c r="F10161" s="72"/>
      <c r="G10161" s="72"/>
      <c r="H10161" s="72"/>
    </row>
    <row r="10162" spans="1:8" x14ac:dyDescent="0.25">
      <c r="A10162" s="73"/>
      <c r="B10162" s="72"/>
      <c r="C10162" s="72"/>
      <c r="D10162" s="72"/>
      <c r="E10162" s="72"/>
      <c r="F10162" s="72"/>
      <c r="G10162" s="72"/>
      <c r="H10162" s="72"/>
    </row>
    <row r="10163" spans="1:8" x14ac:dyDescent="0.25">
      <c r="A10163" s="73"/>
      <c r="B10163" s="72"/>
      <c r="C10163" s="72"/>
      <c r="D10163" s="72"/>
      <c r="E10163" s="72"/>
      <c r="F10163" s="72"/>
      <c r="G10163" s="72"/>
      <c r="H10163" s="72"/>
    </row>
    <row r="10164" spans="1:8" x14ac:dyDescent="0.25">
      <c r="A10164" s="73"/>
      <c r="B10164" s="72"/>
      <c r="C10164" s="72"/>
      <c r="D10164" s="72"/>
      <c r="E10164" s="72"/>
      <c r="F10164" s="72"/>
      <c r="G10164" s="72"/>
      <c r="H10164" s="72"/>
    </row>
    <row r="10165" spans="1:8" x14ac:dyDescent="0.25">
      <c r="A10165" s="73"/>
      <c r="B10165" s="72"/>
      <c r="C10165" s="72"/>
      <c r="D10165" s="72"/>
      <c r="E10165" s="72"/>
      <c r="F10165" s="72"/>
      <c r="G10165" s="72"/>
      <c r="H10165" s="72"/>
    </row>
    <row r="10166" spans="1:8" x14ac:dyDescent="0.25">
      <c r="A10166" s="73"/>
      <c r="B10166" s="72"/>
      <c r="C10166" s="72"/>
      <c r="D10166" s="72"/>
      <c r="E10166" s="72"/>
      <c r="F10166" s="72"/>
      <c r="G10166" s="72"/>
      <c r="H10166" s="72"/>
    </row>
    <row r="10167" spans="1:8" x14ac:dyDescent="0.25">
      <c r="A10167" s="73"/>
      <c r="B10167" s="72"/>
      <c r="C10167" s="72"/>
      <c r="D10167" s="72"/>
      <c r="E10167" s="72"/>
      <c r="F10167" s="72"/>
      <c r="G10167" s="72"/>
      <c r="H10167" s="72"/>
    </row>
    <row r="10168" spans="1:8" x14ac:dyDescent="0.25">
      <c r="A10168" s="73"/>
      <c r="B10168" s="72"/>
      <c r="C10168" s="72"/>
      <c r="D10168" s="72"/>
      <c r="E10168" s="72"/>
      <c r="F10168" s="72"/>
      <c r="G10168" s="72"/>
      <c r="H10168" s="72"/>
    </row>
    <row r="10169" spans="1:8" x14ac:dyDescent="0.25">
      <c r="A10169" s="73"/>
      <c r="B10169" s="72"/>
      <c r="C10169" s="72"/>
      <c r="D10169" s="72"/>
      <c r="E10169" s="72"/>
      <c r="F10169" s="72"/>
      <c r="G10169" s="72"/>
      <c r="H10169" s="72"/>
    </row>
    <row r="10170" spans="1:8" x14ac:dyDescent="0.25">
      <c r="A10170" s="73"/>
      <c r="B10170" s="72"/>
      <c r="C10170" s="72"/>
      <c r="D10170" s="72"/>
      <c r="E10170" s="72"/>
      <c r="F10170" s="72"/>
      <c r="G10170" s="72"/>
      <c r="H10170" s="72"/>
    </row>
    <row r="10171" spans="1:8" x14ac:dyDescent="0.25">
      <c r="A10171" s="73"/>
      <c r="B10171" s="72"/>
      <c r="C10171" s="72"/>
      <c r="D10171" s="72"/>
      <c r="E10171" s="72"/>
      <c r="F10171" s="72"/>
      <c r="G10171" s="72"/>
      <c r="H10171" s="72"/>
    </row>
    <row r="10172" spans="1:8" x14ac:dyDescent="0.25">
      <c r="A10172" s="73"/>
      <c r="B10172" s="72"/>
      <c r="C10172" s="72"/>
      <c r="D10172" s="72"/>
      <c r="E10172" s="72"/>
      <c r="F10172" s="72"/>
      <c r="G10172" s="72"/>
      <c r="H10172" s="72"/>
    </row>
    <row r="10173" spans="1:8" x14ac:dyDescent="0.25">
      <c r="A10173" s="73"/>
      <c r="B10173" s="72"/>
      <c r="C10173" s="72"/>
      <c r="D10173" s="72"/>
      <c r="E10173" s="72"/>
      <c r="F10173" s="72"/>
      <c r="G10173" s="72"/>
      <c r="H10173" s="72"/>
    </row>
    <row r="10174" spans="1:8" x14ac:dyDescent="0.25">
      <c r="A10174" s="73"/>
      <c r="B10174" s="72"/>
      <c r="C10174" s="72"/>
      <c r="D10174" s="72"/>
      <c r="E10174" s="72"/>
      <c r="F10174" s="72"/>
      <c r="G10174" s="72"/>
      <c r="H10174" s="72"/>
    </row>
    <row r="10175" spans="1:8" x14ac:dyDescent="0.25">
      <c r="A10175" s="73"/>
      <c r="B10175" s="72"/>
      <c r="C10175" s="72"/>
      <c r="D10175" s="72"/>
      <c r="E10175" s="72"/>
      <c r="F10175" s="72"/>
      <c r="G10175" s="72"/>
      <c r="H10175" s="72"/>
    </row>
    <row r="10176" spans="1:8" x14ac:dyDescent="0.25">
      <c r="A10176" s="73"/>
      <c r="B10176" s="72"/>
      <c r="C10176" s="72"/>
      <c r="D10176" s="72"/>
      <c r="E10176" s="72"/>
      <c r="F10176" s="72"/>
      <c r="G10176" s="72"/>
      <c r="H10176" s="72"/>
    </row>
    <row r="10177" spans="1:8" x14ac:dyDescent="0.25">
      <c r="A10177" s="73"/>
      <c r="B10177" s="72"/>
      <c r="C10177" s="72"/>
      <c r="D10177" s="72"/>
      <c r="E10177" s="72"/>
      <c r="F10177" s="72"/>
      <c r="G10177" s="72"/>
      <c r="H10177" s="72"/>
    </row>
    <row r="10178" spans="1:8" x14ac:dyDescent="0.25">
      <c r="A10178" s="73"/>
      <c r="B10178" s="72"/>
      <c r="C10178" s="72"/>
      <c r="D10178" s="72"/>
      <c r="E10178" s="72"/>
      <c r="F10178" s="72"/>
      <c r="G10178" s="72"/>
      <c r="H10178" s="72"/>
    </row>
    <row r="10179" spans="1:8" x14ac:dyDescent="0.25">
      <c r="A10179" s="73"/>
      <c r="B10179" s="72"/>
      <c r="C10179" s="72"/>
      <c r="D10179" s="72"/>
      <c r="E10179" s="72"/>
      <c r="F10179" s="72"/>
      <c r="G10179" s="72"/>
      <c r="H10179" s="72"/>
    </row>
    <row r="10180" spans="1:8" x14ac:dyDescent="0.25">
      <c r="A10180" s="73"/>
      <c r="B10180" s="72"/>
      <c r="C10180" s="72"/>
      <c r="D10180" s="72"/>
      <c r="E10180" s="72"/>
      <c r="F10180" s="72"/>
      <c r="G10180" s="72"/>
      <c r="H10180" s="72"/>
    </row>
    <row r="10181" spans="1:8" x14ac:dyDescent="0.25">
      <c r="A10181" s="73"/>
      <c r="B10181" s="72"/>
      <c r="C10181" s="72"/>
      <c r="D10181" s="72"/>
      <c r="E10181" s="72"/>
      <c r="F10181" s="72"/>
      <c r="G10181" s="72"/>
      <c r="H10181" s="72"/>
    </row>
    <row r="10182" spans="1:8" x14ac:dyDescent="0.25">
      <c r="A10182" s="73"/>
      <c r="B10182" s="72"/>
      <c r="C10182" s="72"/>
      <c r="D10182" s="72"/>
      <c r="E10182" s="72"/>
      <c r="F10182" s="72"/>
      <c r="G10182" s="72"/>
      <c r="H10182" s="72"/>
    </row>
    <row r="10183" spans="1:8" x14ac:dyDescent="0.25">
      <c r="A10183" s="73"/>
      <c r="B10183" s="72"/>
      <c r="C10183" s="72"/>
      <c r="D10183" s="72"/>
      <c r="E10183" s="72"/>
      <c r="F10183" s="72"/>
      <c r="G10183" s="72"/>
      <c r="H10183" s="72"/>
    </row>
    <row r="10184" spans="1:8" x14ac:dyDescent="0.25">
      <c r="A10184" s="73"/>
      <c r="B10184" s="72"/>
      <c r="C10184" s="72"/>
      <c r="D10184" s="72"/>
      <c r="E10184" s="72"/>
      <c r="F10184" s="72"/>
      <c r="G10184" s="72"/>
      <c r="H10184" s="72"/>
    </row>
    <row r="10185" spans="1:8" x14ac:dyDescent="0.25">
      <c r="A10185" s="73"/>
      <c r="B10185" s="72"/>
      <c r="C10185" s="72"/>
      <c r="D10185" s="72"/>
      <c r="E10185" s="72"/>
      <c r="F10185" s="72"/>
      <c r="G10185" s="72"/>
      <c r="H10185" s="72"/>
    </row>
    <row r="10186" spans="1:8" x14ac:dyDescent="0.25">
      <c r="A10186" s="73"/>
      <c r="B10186" s="72"/>
      <c r="C10186" s="72"/>
      <c r="D10186" s="72"/>
      <c r="E10186" s="72"/>
      <c r="F10186" s="72"/>
      <c r="G10186" s="72"/>
      <c r="H10186" s="72"/>
    </row>
    <row r="10187" spans="1:8" x14ac:dyDescent="0.25">
      <c r="A10187" s="73"/>
      <c r="B10187" s="72"/>
      <c r="C10187" s="72"/>
      <c r="D10187" s="72"/>
      <c r="E10187" s="72"/>
      <c r="F10187" s="72"/>
      <c r="G10187" s="72"/>
      <c r="H10187" s="72"/>
    </row>
    <row r="10188" spans="1:8" x14ac:dyDescent="0.25">
      <c r="A10188" s="73"/>
      <c r="B10188" s="72"/>
      <c r="C10188" s="72"/>
      <c r="D10188" s="72"/>
      <c r="E10188" s="72"/>
      <c r="F10188" s="72"/>
      <c r="G10188" s="72"/>
      <c r="H10188" s="72"/>
    </row>
    <row r="10189" spans="1:8" x14ac:dyDescent="0.25">
      <c r="A10189" s="73"/>
      <c r="B10189" s="72"/>
      <c r="C10189" s="72"/>
      <c r="D10189" s="72"/>
      <c r="E10189" s="72"/>
      <c r="F10189" s="72"/>
      <c r="G10189" s="72"/>
      <c r="H10189" s="72"/>
    </row>
    <row r="10190" spans="1:8" x14ac:dyDescent="0.25">
      <c r="A10190" s="73"/>
      <c r="B10190" s="72"/>
      <c r="C10190" s="72"/>
      <c r="D10190" s="72"/>
      <c r="E10190" s="72"/>
      <c r="F10190" s="72"/>
      <c r="G10190" s="72"/>
      <c r="H10190" s="72"/>
    </row>
    <row r="10191" spans="1:8" x14ac:dyDescent="0.25">
      <c r="A10191" s="73"/>
      <c r="B10191" s="72"/>
      <c r="C10191" s="72"/>
      <c r="D10191" s="72"/>
      <c r="E10191" s="72"/>
      <c r="F10191" s="72"/>
      <c r="G10191" s="72"/>
      <c r="H10191" s="72"/>
    </row>
    <row r="10192" spans="1:8" x14ac:dyDescent="0.25">
      <c r="A10192" s="73"/>
      <c r="B10192" s="72"/>
      <c r="C10192" s="72"/>
      <c r="D10192" s="72"/>
      <c r="E10192" s="72"/>
      <c r="F10192" s="72"/>
      <c r="G10192" s="72"/>
      <c r="H10192" s="72"/>
    </row>
    <row r="10193" spans="1:8" x14ac:dyDescent="0.25">
      <c r="A10193" s="73"/>
      <c r="B10193" s="72"/>
      <c r="C10193" s="72"/>
      <c r="D10193" s="72"/>
      <c r="E10193" s="72"/>
      <c r="F10193" s="72"/>
      <c r="G10193" s="72"/>
      <c r="H10193" s="72"/>
    </row>
    <row r="10194" spans="1:8" x14ac:dyDescent="0.25">
      <c r="A10194" s="73"/>
      <c r="B10194" s="72"/>
      <c r="C10194" s="72"/>
      <c r="D10194" s="72"/>
      <c r="E10194" s="72"/>
      <c r="F10194" s="72"/>
      <c r="G10194" s="72"/>
      <c r="H10194" s="72"/>
    </row>
    <row r="10195" spans="1:8" x14ac:dyDescent="0.25">
      <c r="A10195" s="73"/>
      <c r="B10195" s="72"/>
      <c r="C10195" s="72"/>
      <c r="D10195" s="72"/>
      <c r="E10195" s="72"/>
      <c r="F10195" s="72"/>
      <c r="G10195" s="72"/>
      <c r="H10195" s="72"/>
    </row>
    <row r="10196" spans="1:8" x14ac:dyDescent="0.25">
      <c r="A10196" s="73"/>
      <c r="B10196" s="72"/>
      <c r="C10196" s="72"/>
      <c r="D10196" s="72"/>
      <c r="E10196" s="72"/>
      <c r="F10196" s="72"/>
      <c r="G10196" s="72"/>
      <c r="H10196" s="72"/>
    </row>
    <row r="10197" spans="1:8" x14ac:dyDescent="0.25">
      <c r="A10197" s="73"/>
      <c r="B10197" s="72"/>
      <c r="C10197" s="72"/>
      <c r="D10197" s="72"/>
      <c r="E10197" s="72"/>
      <c r="F10197" s="72"/>
      <c r="G10197" s="72"/>
      <c r="H10197" s="72"/>
    </row>
    <row r="10198" spans="1:8" x14ac:dyDescent="0.25">
      <c r="A10198" s="73"/>
      <c r="B10198" s="72"/>
      <c r="C10198" s="72"/>
      <c r="D10198" s="72"/>
      <c r="E10198" s="72"/>
      <c r="F10198" s="72"/>
      <c r="G10198" s="72"/>
      <c r="H10198" s="72"/>
    </row>
    <row r="10199" spans="1:8" x14ac:dyDescent="0.25">
      <c r="A10199" s="73"/>
      <c r="B10199" s="72"/>
      <c r="C10199" s="72"/>
      <c r="D10199" s="72"/>
      <c r="E10199" s="72"/>
      <c r="F10199" s="72"/>
      <c r="G10199" s="72"/>
      <c r="H10199" s="72"/>
    </row>
    <row r="10200" spans="1:8" x14ac:dyDescent="0.25">
      <c r="A10200" s="73"/>
      <c r="B10200" s="72"/>
      <c r="C10200" s="72"/>
      <c r="D10200" s="72"/>
      <c r="E10200" s="72"/>
      <c r="F10200" s="72"/>
      <c r="G10200" s="72"/>
      <c r="H10200" s="72"/>
    </row>
    <row r="10201" spans="1:8" x14ac:dyDescent="0.25">
      <c r="A10201" s="73"/>
      <c r="B10201" s="72"/>
      <c r="C10201" s="72"/>
      <c r="D10201" s="72"/>
      <c r="E10201" s="72"/>
      <c r="F10201" s="72"/>
      <c r="G10201" s="72"/>
      <c r="H10201" s="72"/>
    </row>
    <row r="10202" spans="1:8" x14ac:dyDescent="0.25">
      <c r="A10202" s="73"/>
      <c r="B10202" s="72"/>
      <c r="C10202" s="72"/>
      <c r="D10202" s="72"/>
      <c r="E10202" s="72"/>
      <c r="F10202" s="72"/>
      <c r="G10202" s="72"/>
      <c r="H10202" s="72"/>
    </row>
    <row r="10203" spans="1:8" x14ac:dyDescent="0.25">
      <c r="A10203" s="73"/>
      <c r="B10203" s="72"/>
      <c r="C10203" s="72"/>
      <c r="D10203" s="72"/>
      <c r="E10203" s="72"/>
      <c r="F10203" s="72"/>
      <c r="G10203" s="72"/>
      <c r="H10203" s="72"/>
    </row>
    <row r="10204" spans="1:8" x14ac:dyDescent="0.25">
      <c r="A10204" s="73"/>
      <c r="B10204" s="72"/>
      <c r="C10204" s="72"/>
      <c r="D10204" s="72"/>
      <c r="E10204" s="72"/>
      <c r="F10204" s="72"/>
      <c r="G10204" s="72"/>
      <c r="H10204" s="72"/>
    </row>
    <row r="10205" spans="1:8" x14ac:dyDescent="0.25">
      <c r="A10205" s="73"/>
      <c r="B10205" s="72"/>
      <c r="C10205" s="72"/>
      <c r="D10205" s="72"/>
      <c r="E10205" s="72"/>
      <c r="F10205" s="72"/>
      <c r="G10205" s="72"/>
      <c r="H10205" s="72"/>
    </row>
    <row r="10206" spans="1:8" x14ac:dyDescent="0.25">
      <c r="A10206" s="73"/>
      <c r="B10206" s="72"/>
      <c r="C10206" s="72"/>
      <c r="D10206" s="72"/>
      <c r="E10206" s="72"/>
      <c r="F10206" s="72"/>
      <c r="G10206" s="72"/>
      <c r="H10206" s="72"/>
    </row>
    <row r="10207" spans="1:8" x14ac:dyDescent="0.25">
      <c r="A10207" s="73"/>
      <c r="B10207" s="72"/>
      <c r="C10207" s="72"/>
      <c r="D10207" s="72"/>
      <c r="E10207" s="72"/>
      <c r="F10207" s="72"/>
      <c r="G10207" s="72"/>
      <c r="H10207" s="72"/>
    </row>
    <row r="10208" spans="1:8" x14ac:dyDescent="0.25">
      <c r="A10208" s="73"/>
      <c r="B10208" s="72"/>
      <c r="C10208" s="72"/>
      <c r="D10208" s="72"/>
      <c r="E10208" s="72"/>
      <c r="F10208" s="72"/>
      <c r="G10208" s="72"/>
      <c r="H10208" s="72"/>
    </row>
    <row r="10209" spans="1:8" x14ac:dyDescent="0.25">
      <c r="A10209" s="73"/>
      <c r="B10209" s="72"/>
      <c r="C10209" s="72"/>
      <c r="D10209" s="72"/>
      <c r="E10209" s="72"/>
      <c r="F10209" s="72"/>
      <c r="G10209" s="72"/>
      <c r="H10209" s="72"/>
    </row>
    <row r="10210" spans="1:8" x14ac:dyDescent="0.25">
      <c r="A10210" s="73"/>
      <c r="B10210" s="72"/>
      <c r="C10210" s="72"/>
      <c r="D10210" s="72"/>
      <c r="E10210" s="72"/>
      <c r="F10210" s="72"/>
      <c r="G10210" s="72"/>
      <c r="H10210" s="72"/>
    </row>
    <row r="10211" spans="1:8" x14ac:dyDescent="0.25">
      <c r="A10211" s="73"/>
      <c r="B10211" s="72"/>
      <c r="C10211" s="72"/>
      <c r="D10211" s="72"/>
      <c r="E10211" s="72"/>
      <c r="F10211" s="72"/>
      <c r="G10211" s="72"/>
      <c r="H10211" s="72"/>
    </row>
    <row r="10212" spans="1:8" x14ac:dyDescent="0.25">
      <c r="A10212" s="73"/>
      <c r="B10212" s="72"/>
      <c r="C10212" s="72"/>
      <c r="D10212" s="72"/>
      <c r="E10212" s="72"/>
      <c r="F10212" s="72"/>
      <c r="G10212" s="72"/>
      <c r="H10212" s="72"/>
    </row>
    <row r="10213" spans="1:8" x14ac:dyDescent="0.25">
      <c r="A10213" s="73"/>
      <c r="B10213" s="72"/>
      <c r="C10213" s="72"/>
      <c r="D10213" s="72"/>
      <c r="E10213" s="72"/>
      <c r="F10213" s="72"/>
      <c r="G10213" s="72"/>
      <c r="H10213" s="72"/>
    </row>
    <row r="10214" spans="1:8" x14ac:dyDescent="0.25">
      <c r="A10214" s="73"/>
      <c r="B10214" s="72"/>
      <c r="C10214" s="72"/>
      <c r="D10214" s="72"/>
      <c r="E10214" s="72"/>
      <c r="F10214" s="72"/>
      <c r="G10214" s="72"/>
      <c r="H10214" s="72"/>
    </row>
    <row r="10215" spans="1:8" x14ac:dyDescent="0.25">
      <c r="A10215" s="73"/>
      <c r="B10215" s="72"/>
      <c r="C10215" s="72"/>
      <c r="D10215" s="72"/>
      <c r="E10215" s="72"/>
      <c r="F10215" s="72"/>
      <c r="G10215" s="72"/>
      <c r="H10215" s="72"/>
    </row>
    <row r="10216" spans="1:8" x14ac:dyDescent="0.25">
      <c r="A10216" s="73"/>
      <c r="B10216" s="72"/>
      <c r="C10216" s="72"/>
      <c r="D10216" s="72"/>
      <c r="E10216" s="72"/>
      <c r="F10216" s="72"/>
      <c r="G10216" s="72"/>
      <c r="H10216" s="72"/>
    </row>
    <row r="10217" spans="1:8" x14ac:dyDescent="0.25">
      <c r="A10217" s="73"/>
      <c r="B10217" s="72"/>
      <c r="C10217" s="72"/>
      <c r="D10217" s="72"/>
      <c r="E10217" s="72"/>
      <c r="F10217" s="72"/>
      <c r="G10217" s="72"/>
      <c r="H10217" s="72"/>
    </row>
    <row r="10218" spans="1:8" x14ac:dyDescent="0.25">
      <c r="A10218" s="73"/>
      <c r="B10218" s="72"/>
      <c r="C10218" s="72"/>
      <c r="D10218" s="72"/>
      <c r="E10218" s="72"/>
      <c r="F10218" s="72"/>
      <c r="G10218" s="72"/>
      <c r="H10218" s="72"/>
    </row>
    <row r="10219" spans="1:8" x14ac:dyDescent="0.25">
      <c r="A10219" s="73"/>
      <c r="B10219" s="72"/>
      <c r="C10219" s="72"/>
      <c r="D10219" s="72"/>
      <c r="E10219" s="72"/>
      <c r="F10219" s="72"/>
      <c r="G10219" s="72"/>
      <c r="H10219" s="72"/>
    </row>
    <row r="10220" spans="1:8" x14ac:dyDescent="0.25">
      <c r="A10220" s="73"/>
      <c r="B10220" s="72"/>
      <c r="C10220" s="72"/>
      <c r="D10220" s="72"/>
      <c r="E10220" s="72"/>
      <c r="F10220" s="72"/>
      <c r="G10220" s="72"/>
      <c r="H10220" s="72"/>
    </row>
    <row r="10221" spans="1:8" x14ac:dyDescent="0.25">
      <c r="A10221" s="73"/>
      <c r="B10221" s="72"/>
      <c r="C10221" s="72"/>
      <c r="D10221" s="72"/>
      <c r="E10221" s="72"/>
      <c r="F10221" s="72"/>
      <c r="G10221" s="72"/>
      <c r="H10221" s="72"/>
    </row>
    <row r="10222" spans="1:8" x14ac:dyDescent="0.25">
      <c r="A10222" s="73"/>
      <c r="B10222" s="72"/>
      <c r="C10222" s="72"/>
      <c r="D10222" s="72"/>
      <c r="E10222" s="72"/>
      <c r="F10222" s="72"/>
      <c r="G10222" s="72"/>
      <c r="H10222" s="72"/>
    </row>
    <row r="10223" spans="1:8" x14ac:dyDescent="0.25">
      <c r="A10223" s="73"/>
      <c r="B10223" s="72"/>
      <c r="C10223" s="72"/>
      <c r="D10223" s="72"/>
      <c r="E10223" s="72"/>
      <c r="F10223" s="72"/>
      <c r="G10223" s="72"/>
      <c r="H10223" s="72"/>
    </row>
    <row r="10224" spans="1:8" x14ac:dyDescent="0.25">
      <c r="A10224" s="73"/>
      <c r="B10224" s="72"/>
      <c r="C10224" s="72"/>
      <c r="D10224" s="72"/>
      <c r="E10224" s="72"/>
      <c r="F10224" s="72"/>
      <c r="G10224" s="72"/>
      <c r="H10224" s="72"/>
    </row>
    <row r="10225" spans="1:8" x14ac:dyDescent="0.25">
      <c r="A10225" s="73"/>
      <c r="B10225" s="72"/>
      <c r="C10225" s="72"/>
      <c r="D10225" s="72"/>
      <c r="E10225" s="72"/>
      <c r="F10225" s="72"/>
      <c r="G10225" s="72"/>
      <c r="H10225" s="72"/>
    </row>
    <row r="10226" spans="1:8" x14ac:dyDescent="0.25">
      <c r="A10226" s="73"/>
      <c r="B10226" s="72"/>
      <c r="C10226" s="72"/>
      <c r="D10226" s="72"/>
      <c r="E10226" s="72"/>
      <c r="F10226" s="72"/>
      <c r="G10226" s="72"/>
      <c r="H10226" s="72"/>
    </row>
    <row r="10227" spans="1:8" x14ac:dyDescent="0.25">
      <c r="A10227" s="73"/>
      <c r="B10227" s="72"/>
      <c r="C10227" s="72"/>
      <c r="D10227" s="72"/>
      <c r="E10227" s="72"/>
      <c r="F10227" s="72"/>
      <c r="G10227" s="72"/>
      <c r="H10227" s="72"/>
    </row>
    <row r="10228" spans="1:8" x14ac:dyDescent="0.25">
      <c r="A10228" s="73"/>
      <c r="B10228" s="72"/>
      <c r="C10228" s="72"/>
      <c r="D10228" s="72"/>
      <c r="E10228" s="72"/>
      <c r="F10228" s="72"/>
      <c r="G10228" s="72"/>
      <c r="H10228" s="72"/>
    </row>
    <row r="10229" spans="1:8" x14ac:dyDescent="0.25">
      <c r="A10229" s="73"/>
      <c r="B10229" s="72"/>
      <c r="C10229" s="72"/>
      <c r="D10229" s="72"/>
      <c r="E10229" s="72"/>
      <c r="F10229" s="72"/>
      <c r="G10229" s="72"/>
      <c r="H10229" s="72"/>
    </row>
    <row r="10230" spans="1:8" x14ac:dyDescent="0.25">
      <c r="A10230" s="73"/>
      <c r="B10230" s="72"/>
      <c r="C10230" s="72"/>
      <c r="D10230" s="72"/>
      <c r="E10230" s="72"/>
      <c r="F10230" s="72"/>
      <c r="G10230" s="72"/>
      <c r="H10230" s="72"/>
    </row>
    <row r="10231" spans="1:8" x14ac:dyDescent="0.25">
      <c r="A10231" s="73"/>
      <c r="B10231" s="72"/>
      <c r="C10231" s="72"/>
      <c r="D10231" s="72"/>
      <c r="E10231" s="72"/>
      <c r="F10231" s="72"/>
      <c r="G10231" s="72"/>
      <c r="H10231" s="72"/>
    </row>
    <row r="10232" spans="1:8" x14ac:dyDescent="0.25">
      <c r="A10232" s="73"/>
      <c r="B10232" s="72"/>
      <c r="C10232" s="72"/>
      <c r="D10232" s="72"/>
      <c r="E10232" s="72"/>
      <c r="F10232" s="72"/>
      <c r="G10232" s="72"/>
      <c r="H10232" s="72"/>
    </row>
    <row r="10233" spans="1:8" x14ac:dyDescent="0.25">
      <c r="A10233" s="73"/>
      <c r="B10233" s="72"/>
      <c r="C10233" s="72"/>
      <c r="D10233" s="72"/>
      <c r="E10233" s="72"/>
      <c r="F10233" s="72"/>
      <c r="G10233" s="72"/>
      <c r="H10233" s="72"/>
    </row>
    <row r="10234" spans="1:8" x14ac:dyDescent="0.25">
      <c r="A10234" s="73"/>
      <c r="B10234" s="72"/>
      <c r="C10234" s="72"/>
      <c r="D10234" s="72"/>
      <c r="E10234" s="72"/>
      <c r="F10234" s="72"/>
      <c r="G10234" s="72"/>
      <c r="H10234" s="72"/>
    </row>
    <row r="10235" spans="1:8" x14ac:dyDescent="0.25">
      <c r="A10235" s="73"/>
      <c r="B10235" s="72"/>
      <c r="C10235" s="72"/>
      <c r="D10235" s="72"/>
      <c r="E10235" s="72"/>
      <c r="F10235" s="72"/>
      <c r="G10235" s="72"/>
      <c r="H10235" s="72"/>
    </row>
    <row r="10236" spans="1:8" x14ac:dyDescent="0.25">
      <c r="A10236" s="73"/>
      <c r="B10236" s="72"/>
      <c r="C10236" s="72"/>
      <c r="D10236" s="72"/>
      <c r="E10236" s="72"/>
      <c r="F10236" s="72"/>
      <c r="G10236" s="72"/>
      <c r="H10236" s="72"/>
    </row>
    <row r="10237" spans="1:8" x14ac:dyDescent="0.25">
      <c r="A10237" s="73"/>
      <c r="B10237" s="72"/>
      <c r="C10237" s="72"/>
      <c r="D10237" s="72"/>
      <c r="E10237" s="72"/>
      <c r="F10237" s="72"/>
      <c r="G10237" s="72"/>
      <c r="H10237" s="72"/>
    </row>
    <row r="10238" spans="1:8" x14ac:dyDescent="0.25">
      <c r="A10238" s="73"/>
      <c r="B10238" s="72"/>
      <c r="C10238" s="72"/>
      <c r="D10238" s="72"/>
      <c r="E10238" s="72"/>
      <c r="F10238" s="72"/>
      <c r="G10238" s="72"/>
      <c r="H10238" s="72"/>
    </row>
    <row r="10239" spans="1:8" x14ac:dyDescent="0.25">
      <c r="A10239" s="73"/>
      <c r="B10239" s="72"/>
      <c r="C10239" s="72"/>
      <c r="D10239" s="72"/>
      <c r="E10239" s="72"/>
      <c r="F10239" s="72"/>
      <c r="G10239" s="72"/>
      <c r="H10239" s="72"/>
    </row>
    <row r="10240" spans="1:8" x14ac:dyDescent="0.25">
      <c r="A10240" s="73"/>
      <c r="B10240" s="72"/>
      <c r="C10240" s="72"/>
      <c r="D10240" s="72"/>
      <c r="E10240" s="72"/>
      <c r="F10240" s="72"/>
      <c r="G10240" s="72"/>
      <c r="H10240" s="72"/>
    </row>
    <row r="10241" spans="1:8" x14ac:dyDescent="0.25">
      <c r="A10241" s="73"/>
      <c r="B10241" s="72"/>
      <c r="C10241" s="72"/>
      <c r="D10241" s="72"/>
      <c r="E10241" s="72"/>
      <c r="F10241" s="72"/>
      <c r="G10241" s="72"/>
      <c r="H10241" s="72"/>
    </row>
    <row r="10242" spans="1:8" x14ac:dyDescent="0.25">
      <c r="A10242" s="73"/>
      <c r="B10242" s="72"/>
      <c r="C10242" s="72"/>
      <c r="D10242" s="72"/>
      <c r="E10242" s="72"/>
      <c r="F10242" s="72"/>
      <c r="G10242" s="72"/>
      <c r="H10242" s="72"/>
    </row>
    <row r="10243" spans="1:8" x14ac:dyDescent="0.25">
      <c r="A10243" s="73"/>
      <c r="B10243" s="72"/>
      <c r="C10243" s="72"/>
      <c r="D10243" s="72"/>
      <c r="E10243" s="72"/>
      <c r="F10243" s="72"/>
      <c r="G10243" s="72"/>
      <c r="H10243" s="72"/>
    </row>
    <row r="10244" spans="1:8" x14ac:dyDescent="0.25">
      <c r="A10244" s="73"/>
      <c r="B10244" s="72"/>
      <c r="C10244" s="72"/>
      <c r="D10244" s="72"/>
      <c r="E10244" s="72"/>
      <c r="F10244" s="72"/>
      <c r="G10244" s="72"/>
      <c r="H10244" s="72"/>
    </row>
    <row r="10245" spans="1:8" x14ac:dyDescent="0.25">
      <c r="A10245" s="73"/>
      <c r="B10245" s="72"/>
      <c r="C10245" s="72"/>
      <c r="D10245" s="72"/>
      <c r="E10245" s="72"/>
      <c r="F10245" s="72"/>
      <c r="G10245" s="72"/>
      <c r="H10245" s="72"/>
    </row>
    <row r="10246" spans="1:8" x14ac:dyDescent="0.25">
      <c r="A10246" s="73"/>
      <c r="B10246" s="72"/>
      <c r="C10246" s="72"/>
      <c r="D10246" s="72"/>
      <c r="E10246" s="72"/>
      <c r="F10246" s="72"/>
      <c r="G10246" s="72"/>
      <c r="H10246" s="72"/>
    </row>
    <row r="10247" spans="1:8" x14ac:dyDescent="0.25">
      <c r="A10247" s="73"/>
      <c r="B10247" s="72"/>
      <c r="C10247" s="72"/>
      <c r="D10247" s="72"/>
      <c r="E10247" s="72"/>
      <c r="F10247" s="72"/>
      <c r="G10247" s="72"/>
      <c r="H10247" s="72"/>
    </row>
    <row r="10248" spans="1:8" x14ac:dyDescent="0.25">
      <c r="A10248" s="73"/>
      <c r="B10248" s="72"/>
      <c r="C10248" s="72"/>
      <c r="D10248" s="72"/>
      <c r="E10248" s="72"/>
      <c r="F10248" s="72"/>
      <c r="G10248" s="72"/>
      <c r="H10248" s="72"/>
    </row>
    <row r="10249" spans="1:8" x14ac:dyDescent="0.25">
      <c r="A10249" s="73"/>
      <c r="B10249" s="72"/>
      <c r="C10249" s="72"/>
      <c r="D10249" s="72"/>
      <c r="E10249" s="72"/>
      <c r="F10249" s="72"/>
      <c r="G10249" s="72"/>
      <c r="H10249" s="72"/>
    </row>
    <row r="10250" spans="1:8" x14ac:dyDescent="0.25">
      <c r="A10250" s="73"/>
      <c r="B10250" s="72"/>
      <c r="C10250" s="72"/>
      <c r="D10250" s="72"/>
      <c r="E10250" s="72"/>
      <c r="F10250" s="72"/>
      <c r="G10250" s="72"/>
      <c r="H10250" s="72"/>
    </row>
    <row r="10251" spans="1:8" x14ac:dyDescent="0.25">
      <c r="A10251" s="73"/>
      <c r="B10251" s="72"/>
      <c r="C10251" s="72"/>
      <c r="D10251" s="72"/>
      <c r="E10251" s="72"/>
      <c r="F10251" s="72"/>
      <c r="G10251" s="72"/>
      <c r="H10251" s="72"/>
    </row>
    <row r="10252" spans="1:8" x14ac:dyDescent="0.25">
      <c r="A10252" s="73"/>
      <c r="B10252" s="72"/>
      <c r="C10252" s="72"/>
      <c r="D10252" s="72"/>
      <c r="E10252" s="72"/>
      <c r="F10252" s="72"/>
      <c r="G10252" s="72"/>
      <c r="H10252" s="72"/>
    </row>
    <row r="10253" spans="1:8" x14ac:dyDescent="0.25">
      <c r="A10253" s="73"/>
      <c r="B10253" s="72"/>
      <c r="C10253" s="72"/>
      <c r="D10253" s="72"/>
      <c r="E10253" s="72"/>
      <c r="F10253" s="72"/>
      <c r="G10253" s="72"/>
      <c r="H10253" s="72"/>
    </row>
    <row r="10254" spans="1:8" x14ac:dyDescent="0.25">
      <c r="A10254" s="73"/>
      <c r="B10254" s="72"/>
      <c r="C10254" s="72"/>
      <c r="D10254" s="72"/>
      <c r="E10254" s="72"/>
      <c r="F10254" s="72"/>
      <c r="G10254" s="72"/>
      <c r="H10254" s="72"/>
    </row>
    <row r="10255" spans="1:8" x14ac:dyDescent="0.25">
      <c r="A10255" s="73"/>
      <c r="B10255" s="72"/>
      <c r="C10255" s="72"/>
      <c r="D10255" s="72"/>
      <c r="E10255" s="72"/>
      <c r="F10255" s="72"/>
      <c r="G10255" s="72"/>
      <c r="H10255" s="72"/>
    </row>
    <row r="10256" spans="1:8" x14ac:dyDescent="0.25">
      <c r="A10256" s="73"/>
      <c r="B10256" s="72"/>
      <c r="C10256" s="72"/>
      <c r="D10256" s="72"/>
      <c r="E10256" s="72"/>
      <c r="F10256" s="72"/>
      <c r="G10256" s="72"/>
      <c r="H10256" s="72"/>
    </row>
    <row r="10257" spans="1:8" x14ac:dyDescent="0.25">
      <c r="A10257" s="73"/>
      <c r="B10257" s="72"/>
      <c r="C10257" s="72"/>
      <c r="D10257" s="72"/>
      <c r="E10257" s="72"/>
      <c r="F10257" s="72"/>
      <c r="G10257" s="72"/>
      <c r="H10257" s="72"/>
    </row>
    <row r="10258" spans="1:8" x14ac:dyDescent="0.25">
      <c r="A10258" s="73"/>
      <c r="B10258" s="72"/>
      <c r="C10258" s="72"/>
      <c r="D10258" s="72"/>
      <c r="E10258" s="72"/>
      <c r="F10258" s="72"/>
      <c r="G10258" s="72"/>
      <c r="H10258" s="72"/>
    </row>
    <row r="10259" spans="1:8" x14ac:dyDescent="0.25">
      <c r="A10259" s="73"/>
      <c r="B10259" s="72"/>
      <c r="C10259" s="72"/>
      <c r="D10259" s="72"/>
      <c r="E10259" s="72"/>
      <c r="F10259" s="72"/>
      <c r="G10259" s="72"/>
      <c r="H10259" s="72"/>
    </row>
    <row r="10260" spans="1:8" x14ac:dyDescent="0.25">
      <c r="A10260" s="73"/>
      <c r="B10260" s="72"/>
      <c r="C10260" s="72"/>
      <c r="D10260" s="72"/>
      <c r="E10260" s="72"/>
      <c r="F10260" s="72"/>
      <c r="G10260" s="72"/>
      <c r="H10260" s="72"/>
    </row>
    <row r="10261" spans="1:8" x14ac:dyDescent="0.25">
      <c r="A10261" s="73"/>
      <c r="B10261" s="72"/>
      <c r="C10261" s="72"/>
      <c r="D10261" s="72"/>
      <c r="E10261" s="72"/>
      <c r="F10261" s="72"/>
      <c r="G10261" s="72"/>
      <c r="H10261" s="72"/>
    </row>
    <row r="10262" spans="1:8" x14ac:dyDescent="0.25">
      <c r="A10262" s="73"/>
      <c r="B10262" s="72"/>
      <c r="C10262" s="72"/>
      <c r="D10262" s="72"/>
      <c r="E10262" s="72"/>
      <c r="F10262" s="72"/>
      <c r="G10262" s="72"/>
      <c r="H10262" s="72"/>
    </row>
    <row r="10263" spans="1:8" x14ac:dyDescent="0.25">
      <c r="A10263" s="73"/>
      <c r="B10263" s="72"/>
      <c r="C10263" s="72"/>
      <c r="D10263" s="72"/>
      <c r="E10263" s="72"/>
      <c r="F10263" s="72"/>
      <c r="G10263" s="72"/>
      <c r="H10263" s="72"/>
    </row>
    <row r="10264" spans="1:8" x14ac:dyDescent="0.25">
      <c r="A10264" s="73"/>
      <c r="B10264" s="72"/>
      <c r="C10264" s="72"/>
      <c r="D10264" s="72"/>
      <c r="E10264" s="72"/>
      <c r="F10264" s="72"/>
      <c r="G10264" s="72"/>
      <c r="H10264" s="72"/>
    </row>
    <row r="10265" spans="1:8" x14ac:dyDescent="0.25">
      <c r="A10265" s="73"/>
      <c r="B10265" s="72"/>
      <c r="C10265" s="72"/>
      <c r="D10265" s="72"/>
      <c r="E10265" s="72"/>
      <c r="F10265" s="72"/>
      <c r="G10265" s="72"/>
      <c r="H10265" s="72"/>
    </row>
    <row r="10266" spans="1:8" x14ac:dyDescent="0.25">
      <c r="A10266" s="73"/>
      <c r="B10266" s="72"/>
      <c r="C10266" s="72"/>
      <c r="D10266" s="72"/>
      <c r="E10266" s="72"/>
      <c r="F10266" s="72"/>
      <c r="G10266" s="72"/>
      <c r="H10266" s="72"/>
    </row>
    <row r="10267" spans="1:8" x14ac:dyDescent="0.25">
      <c r="A10267" s="73"/>
      <c r="B10267" s="72"/>
      <c r="C10267" s="72"/>
      <c r="D10267" s="72"/>
      <c r="E10267" s="72"/>
      <c r="F10267" s="72"/>
      <c r="G10267" s="72"/>
      <c r="H10267" s="72"/>
    </row>
    <row r="10268" spans="1:8" x14ac:dyDescent="0.25">
      <c r="A10268" s="73"/>
      <c r="B10268" s="72"/>
      <c r="C10268" s="72"/>
      <c r="D10268" s="72"/>
      <c r="E10268" s="72"/>
      <c r="F10268" s="72"/>
      <c r="G10268" s="72"/>
      <c r="H10268" s="72"/>
    </row>
    <row r="10269" spans="1:8" x14ac:dyDescent="0.25">
      <c r="A10269" s="73"/>
      <c r="B10269" s="72"/>
      <c r="C10269" s="72"/>
      <c r="D10269" s="72"/>
      <c r="E10269" s="72"/>
      <c r="F10269" s="72"/>
      <c r="G10269" s="72"/>
      <c r="H10269" s="72"/>
    </row>
    <row r="10270" spans="1:8" x14ac:dyDescent="0.25">
      <c r="A10270" s="73"/>
      <c r="B10270" s="72"/>
      <c r="C10270" s="72"/>
      <c r="D10270" s="72"/>
      <c r="E10270" s="72"/>
      <c r="F10270" s="72"/>
      <c r="G10270" s="72"/>
      <c r="H10270" s="72"/>
    </row>
    <row r="10271" spans="1:8" x14ac:dyDescent="0.25">
      <c r="A10271" s="73"/>
      <c r="B10271" s="72"/>
      <c r="C10271" s="72"/>
      <c r="D10271" s="72"/>
      <c r="E10271" s="72"/>
      <c r="F10271" s="72"/>
      <c r="G10271" s="72"/>
      <c r="H10271" s="72"/>
    </row>
    <row r="10272" spans="1:8" x14ac:dyDescent="0.25">
      <c r="A10272" s="73"/>
      <c r="B10272" s="72"/>
      <c r="C10272" s="72"/>
      <c r="D10272" s="72"/>
      <c r="E10272" s="72"/>
      <c r="F10272" s="72"/>
      <c r="G10272" s="72"/>
      <c r="H10272" s="72"/>
    </row>
    <row r="10273" spans="1:8" x14ac:dyDescent="0.25">
      <c r="A10273" s="73"/>
      <c r="B10273" s="72"/>
      <c r="C10273" s="72"/>
      <c r="D10273" s="72"/>
      <c r="E10273" s="72"/>
      <c r="F10273" s="72"/>
      <c r="G10273" s="72"/>
      <c r="H10273" s="72"/>
    </row>
    <row r="10274" spans="1:8" x14ac:dyDescent="0.25">
      <c r="A10274" s="73"/>
      <c r="B10274" s="72"/>
      <c r="C10274" s="72"/>
      <c r="D10274" s="72"/>
      <c r="E10274" s="72"/>
      <c r="F10274" s="72"/>
      <c r="G10274" s="72"/>
      <c r="H10274" s="72"/>
    </row>
    <row r="10275" spans="1:8" x14ac:dyDescent="0.25">
      <c r="A10275" s="73"/>
      <c r="B10275" s="72"/>
      <c r="C10275" s="72"/>
      <c r="D10275" s="72"/>
      <c r="E10275" s="72"/>
      <c r="F10275" s="72"/>
      <c r="G10275" s="72"/>
      <c r="H10275" s="72"/>
    </row>
    <row r="10276" spans="1:8" x14ac:dyDescent="0.25">
      <c r="A10276" s="73"/>
      <c r="B10276" s="72"/>
      <c r="C10276" s="72"/>
      <c r="D10276" s="72"/>
      <c r="E10276" s="72"/>
      <c r="F10276" s="72"/>
      <c r="G10276" s="72"/>
      <c r="H10276" s="72"/>
    </row>
    <row r="10277" spans="1:8" x14ac:dyDescent="0.25">
      <c r="A10277" s="73"/>
      <c r="B10277" s="72"/>
      <c r="C10277" s="72"/>
      <c r="D10277" s="72"/>
      <c r="E10277" s="72"/>
      <c r="F10277" s="72"/>
      <c r="G10277" s="72"/>
      <c r="H10277" s="72"/>
    </row>
    <row r="10278" spans="1:8" x14ac:dyDescent="0.25">
      <c r="A10278" s="73"/>
      <c r="B10278" s="72"/>
      <c r="C10278" s="72"/>
      <c r="D10278" s="72"/>
      <c r="E10278" s="72"/>
      <c r="F10278" s="72"/>
      <c r="G10278" s="72"/>
      <c r="H10278" s="72"/>
    </row>
    <row r="10279" spans="1:8" x14ac:dyDescent="0.25">
      <c r="A10279" s="73"/>
      <c r="B10279" s="72"/>
      <c r="C10279" s="72"/>
      <c r="D10279" s="72"/>
      <c r="E10279" s="72"/>
      <c r="F10279" s="72"/>
      <c r="G10279" s="72"/>
      <c r="H10279" s="72"/>
    </row>
    <row r="10280" spans="1:8" x14ac:dyDescent="0.25">
      <c r="A10280" s="73"/>
      <c r="B10280" s="72"/>
      <c r="C10280" s="72"/>
      <c r="D10280" s="72"/>
      <c r="E10280" s="72"/>
      <c r="F10280" s="72"/>
      <c r="G10280" s="72"/>
      <c r="H10280" s="72"/>
    </row>
    <row r="10281" spans="1:8" x14ac:dyDescent="0.25">
      <c r="A10281" s="73"/>
      <c r="B10281" s="72"/>
      <c r="C10281" s="72"/>
      <c r="D10281" s="72"/>
      <c r="E10281" s="72"/>
      <c r="F10281" s="72"/>
      <c r="G10281" s="72"/>
      <c r="H10281" s="72"/>
    </row>
    <row r="10282" spans="1:8" x14ac:dyDescent="0.25">
      <c r="A10282" s="73"/>
      <c r="B10282" s="72"/>
      <c r="C10282" s="72"/>
      <c r="D10282" s="72"/>
      <c r="E10282" s="72"/>
      <c r="F10282" s="72"/>
      <c r="G10282" s="72"/>
      <c r="H10282" s="72"/>
    </row>
    <row r="10283" spans="1:8" x14ac:dyDescent="0.25">
      <c r="A10283" s="73"/>
      <c r="B10283" s="72"/>
      <c r="C10283" s="72"/>
      <c r="D10283" s="72"/>
      <c r="E10283" s="72"/>
      <c r="F10283" s="72"/>
      <c r="G10283" s="72"/>
      <c r="H10283" s="72"/>
    </row>
    <row r="10284" spans="1:8" x14ac:dyDescent="0.25">
      <c r="A10284" s="73"/>
      <c r="B10284" s="72"/>
      <c r="C10284" s="72"/>
      <c r="D10284" s="72"/>
      <c r="E10284" s="72"/>
      <c r="F10284" s="72"/>
      <c r="G10284" s="72"/>
      <c r="H10284" s="72"/>
    </row>
    <row r="10285" spans="1:8" x14ac:dyDescent="0.25">
      <c r="A10285" s="73"/>
      <c r="B10285" s="72"/>
      <c r="C10285" s="72"/>
      <c r="D10285" s="72"/>
      <c r="E10285" s="72"/>
      <c r="F10285" s="72"/>
      <c r="G10285" s="72"/>
      <c r="H10285" s="72"/>
    </row>
    <row r="10286" spans="1:8" x14ac:dyDescent="0.25">
      <c r="A10286" s="73"/>
      <c r="B10286" s="72"/>
      <c r="C10286" s="72"/>
      <c r="D10286" s="72"/>
      <c r="E10286" s="72"/>
      <c r="F10286" s="72"/>
      <c r="G10286" s="72"/>
      <c r="H10286" s="72"/>
    </row>
    <row r="10287" spans="1:8" x14ac:dyDescent="0.25">
      <c r="A10287" s="73"/>
      <c r="B10287" s="72"/>
      <c r="C10287" s="72"/>
      <c r="D10287" s="72"/>
      <c r="E10287" s="72"/>
      <c r="F10287" s="72"/>
      <c r="G10287" s="72"/>
      <c r="H10287" s="72"/>
    </row>
    <row r="10288" spans="1:8" x14ac:dyDescent="0.25">
      <c r="A10288" s="73"/>
      <c r="B10288" s="72"/>
      <c r="C10288" s="72"/>
      <c r="D10288" s="72"/>
      <c r="E10288" s="72"/>
      <c r="F10288" s="72"/>
      <c r="G10288" s="72"/>
      <c r="H10288" s="72"/>
    </row>
    <row r="10289" spans="1:8" x14ac:dyDescent="0.25">
      <c r="A10289" s="73"/>
      <c r="B10289" s="72"/>
      <c r="C10289" s="72"/>
      <c r="D10289" s="72"/>
      <c r="E10289" s="72"/>
      <c r="F10289" s="72"/>
      <c r="G10289" s="72"/>
      <c r="H10289" s="72"/>
    </row>
    <row r="10290" spans="1:8" x14ac:dyDescent="0.25">
      <c r="A10290" s="73"/>
      <c r="B10290" s="72"/>
      <c r="C10290" s="72"/>
      <c r="D10290" s="72"/>
      <c r="E10290" s="72"/>
      <c r="F10290" s="72"/>
      <c r="G10290" s="72"/>
      <c r="H10290" s="72"/>
    </row>
    <row r="10291" spans="1:8" x14ac:dyDescent="0.25">
      <c r="A10291" s="73"/>
      <c r="B10291" s="72"/>
      <c r="C10291" s="72"/>
      <c r="D10291" s="72"/>
      <c r="E10291" s="72"/>
      <c r="F10291" s="72"/>
      <c r="G10291" s="72"/>
      <c r="H10291" s="72"/>
    </row>
    <row r="10292" spans="1:8" x14ac:dyDescent="0.25">
      <c r="A10292" s="73"/>
      <c r="B10292" s="72"/>
      <c r="C10292" s="72"/>
      <c r="D10292" s="72"/>
      <c r="E10292" s="72"/>
      <c r="F10292" s="72"/>
      <c r="G10292" s="72"/>
      <c r="H10292" s="72"/>
    </row>
    <row r="10293" spans="1:8" x14ac:dyDescent="0.25">
      <c r="A10293" s="73"/>
      <c r="B10293" s="72"/>
      <c r="C10293" s="72"/>
      <c r="D10293" s="72"/>
      <c r="E10293" s="72"/>
      <c r="F10293" s="72"/>
      <c r="G10293" s="72"/>
      <c r="H10293" s="72"/>
    </row>
    <row r="10294" spans="1:8" x14ac:dyDescent="0.25">
      <c r="A10294" s="73"/>
      <c r="B10294" s="72"/>
      <c r="C10294" s="72"/>
      <c r="D10294" s="72"/>
      <c r="E10294" s="72"/>
      <c r="F10294" s="72"/>
      <c r="G10294" s="72"/>
      <c r="H10294" s="72"/>
    </row>
    <row r="10295" spans="1:8" x14ac:dyDescent="0.25">
      <c r="A10295" s="73"/>
      <c r="B10295" s="72"/>
      <c r="C10295" s="72"/>
      <c r="D10295" s="72"/>
      <c r="E10295" s="72"/>
      <c r="F10295" s="72"/>
      <c r="G10295" s="72"/>
      <c r="H10295" s="72"/>
    </row>
    <row r="10296" spans="1:8" x14ac:dyDescent="0.25">
      <c r="A10296" s="73"/>
      <c r="B10296" s="72"/>
      <c r="C10296" s="72"/>
      <c r="D10296" s="72"/>
      <c r="E10296" s="72"/>
      <c r="F10296" s="72"/>
      <c r="G10296" s="72"/>
      <c r="H10296" s="72"/>
    </row>
    <row r="10297" spans="1:8" x14ac:dyDescent="0.25">
      <c r="A10297" s="73"/>
      <c r="B10297" s="72"/>
      <c r="C10297" s="72"/>
      <c r="D10297" s="72"/>
      <c r="E10297" s="72"/>
      <c r="F10297" s="72"/>
      <c r="G10297" s="72"/>
      <c r="H10297" s="72"/>
    </row>
    <row r="10298" spans="1:8" x14ac:dyDescent="0.25">
      <c r="A10298" s="73"/>
      <c r="B10298" s="72"/>
      <c r="C10298" s="72"/>
      <c r="D10298" s="72"/>
      <c r="E10298" s="72"/>
      <c r="F10298" s="72"/>
      <c r="G10298" s="72"/>
      <c r="H10298" s="72"/>
    </row>
    <row r="10299" spans="1:8" x14ac:dyDescent="0.25">
      <c r="A10299" s="73"/>
      <c r="B10299" s="72"/>
      <c r="C10299" s="72"/>
      <c r="D10299" s="72"/>
      <c r="E10299" s="72"/>
      <c r="F10299" s="72"/>
      <c r="G10299" s="72"/>
      <c r="H10299" s="72"/>
    </row>
    <row r="10300" spans="1:8" x14ac:dyDescent="0.25">
      <c r="A10300" s="73"/>
      <c r="B10300" s="72"/>
      <c r="C10300" s="72"/>
      <c r="D10300" s="72"/>
      <c r="E10300" s="72"/>
      <c r="F10300" s="72"/>
      <c r="G10300" s="72"/>
      <c r="H10300" s="72"/>
    </row>
    <row r="10301" spans="1:8" x14ac:dyDescent="0.25">
      <c r="A10301" s="73"/>
      <c r="B10301" s="72"/>
      <c r="C10301" s="72"/>
      <c r="D10301" s="72"/>
      <c r="E10301" s="72"/>
      <c r="F10301" s="72"/>
      <c r="G10301" s="72"/>
      <c r="H10301" s="72"/>
    </row>
    <row r="10302" spans="1:8" x14ac:dyDescent="0.25">
      <c r="A10302" s="73"/>
      <c r="B10302" s="72"/>
      <c r="C10302" s="72"/>
      <c r="D10302" s="72"/>
      <c r="E10302" s="72"/>
      <c r="F10302" s="72"/>
      <c r="G10302" s="72"/>
      <c r="H10302" s="72"/>
    </row>
    <row r="10303" spans="1:8" x14ac:dyDescent="0.25">
      <c r="A10303" s="73"/>
      <c r="B10303" s="72"/>
      <c r="C10303" s="72"/>
      <c r="D10303" s="72"/>
      <c r="E10303" s="72"/>
      <c r="F10303" s="72"/>
      <c r="G10303" s="72"/>
      <c r="H10303" s="72"/>
    </row>
    <row r="10304" spans="1:8" x14ac:dyDescent="0.25">
      <c r="A10304" s="73"/>
      <c r="B10304" s="72"/>
      <c r="C10304" s="72"/>
      <c r="D10304" s="72"/>
      <c r="E10304" s="72"/>
      <c r="F10304" s="72"/>
      <c r="G10304" s="72"/>
      <c r="H10304" s="72"/>
    </row>
    <row r="10305" spans="1:8" x14ac:dyDescent="0.25">
      <c r="A10305" s="73"/>
      <c r="B10305" s="72"/>
      <c r="C10305" s="72"/>
      <c r="D10305" s="72"/>
      <c r="E10305" s="72"/>
      <c r="F10305" s="72"/>
      <c r="G10305" s="72"/>
      <c r="H10305" s="72"/>
    </row>
    <row r="10306" spans="1:8" x14ac:dyDescent="0.25">
      <c r="A10306" s="73"/>
      <c r="B10306" s="72"/>
      <c r="C10306" s="72"/>
      <c r="D10306" s="72"/>
      <c r="E10306" s="72"/>
      <c r="F10306" s="72"/>
      <c r="G10306" s="72"/>
      <c r="H10306" s="72"/>
    </row>
    <row r="10307" spans="1:8" x14ac:dyDescent="0.25">
      <c r="A10307" s="73"/>
      <c r="B10307" s="72"/>
      <c r="C10307" s="72"/>
      <c r="D10307" s="72"/>
      <c r="E10307" s="72"/>
      <c r="F10307" s="72"/>
      <c r="G10307" s="72"/>
      <c r="H10307" s="72"/>
    </row>
    <row r="10308" spans="1:8" x14ac:dyDescent="0.25">
      <c r="A10308" s="73"/>
      <c r="B10308" s="72"/>
      <c r="C10308" s="72"/>
      <c r="D10308" s="72"/>
      <c r="E10308" s="72"/>
      <c r="F10308" s="72"/>
      <c r="G10308" s="72"/>
      <c r="H10308" s="72"/>
    </row>
    <row r="10309" spans="1:8" x14ac:dyDescent="0.25">
      <c r="A10309" s="73"/>
      <c r="B10309" s="72"/>
      <c r="C10309" s="72"/>
      <c r="D10309" s="72"/>
      <c r="E10309" s="72"/>
      <c r="F10309" s="72"/>
      <c r="G10309" s="72"/>
      <c r="H10309" s="72"/>
    </row>
    <row r="10310" spans="1:8" x14ac:dyDescent="0.25">
      <c r="A10310" s="73"/>
      <c r="B10310" s="72"/>
      <c r="C10310" s="72"/>
      <c r="D10310" s="72"/>
      <c r="E10310" s="72"/>
      <c r="F10310" s="72"/>
      <c r="G10310" s="72"/>
      <c r="H10310" s="72"/>
    </row>
    <row r="10311" spans="1:8" x14ac:dyDescent="0.25">
      <c r="A10311" s="73"/>
      <c r="B10311" s="72"/>
      <c r="C10311" s="72"/>
      <c r="D10311" s="72"/>
      <c r="E10311" s="72"/>
      <c r="F10311" s="72"/>
      <c r="G10311" s="72"/>
      <c r="H10311" s="72"/>
    </row>
    <row r="10312" spans="1:8" x14ac:dyDescent="0.25">
      <c r="A10312" s="73"/>
      <c r="B10312" s="72"/>
      <c r="C10312" s="72"/>
      <c r="D10312" s="72"/>
      <c r="E10312" s="72"/>
      <c r="F10312" s="72"/>
      <c r="G10312" s="72"/>
      <c r="H10312" s="72"/>
    </row>
    <row r="10313" spans="1:8" x14ac:dyDescent="0.25">
      <c r="A10313" s="73"/>
      <c r="B10313" s="72"/>
      <c r="C10313" s="72"/>
      <c r="D10313" s="72"/>
      <c r="E10313" s="72"/>
      <c r="F10313" s="72"/>
      <c r="G10313" s="72"/>
      <c r="H10313" s="72"/>
    </row>
    <row r="10314" spans="1:8" x14ac:dyDescent="0.25">
      <c r="A10314" s="73"/>
      <c r="B10314" s="72"/>
      <c r="C10314" s="72"/>
      <c r="D10314" s="72"/>
      <c r="E10314" s="72"/>
      <c r="F10314" s="72"/>
      <c r="G10314" s="72"/>
      <c r="H10314" s="72"/>
    </row>
    <row r="10315" spans="1:8" x14ac:dyDescent="0.25">
      <c r="A10315" s="73"/>
      <c r="B10315" s="72"/>
      <c r="C10315" s="72"/>
      <c r="D10315" s="72"/>
      <c r="E10315" s="72"/>
      <c r="F10315" s="72"/>
      <c r="G10315" s="72"/>
      <c r="H10315" s="72"/>
    </row>
    <row r="10316" spans="1:8" x14ac:dyDescent="0.25">
      <c r="A10316" s="73"/>
      <c r="B10316" s="72"/>
      <c r="C10316" s="72"/>
      <c r="D10316" s="72"/>
      <c r="E10316" s="72"/>
      <c r="F10316" s="72"/>
      <c r="G10316" s="72"/>
      <c r="H10316" s="72"/>
    </row>
    <row r="10317" spans="1:8" x14ac:dyDescent="0.25">
      <c r="A10317" s="73"/>
      <c r="B10317" s="72"/>
      <c r="C10317" s="72"/>
      <c r="D10317" s="72"/>
      <c r="E10317" s="72"/>
      <c r="F10317" s="72"/>
      <c r="G10317" s="72"/>
      <c r="H10317" s="72"/>
    </row>
    <row r="10318" spans="1:8" x14ac:dyDescent="0.25">
      <c r="A10318" s="73"/>
      <c r="B10318" s="72"/>
      <c r="C10318" s="72"/>
      <c r="D10318" s="72"/>
      <c r="E10318" s="72"/>
      <c r="F10318" s="72"/>
      <c r="G10318" s="72"/>
      <c r="H10318" s="72"/>
    </row>
    <row r="10319" spans="1:8" x14ac:dyDescent="0.25">
      <c r="A10319" s="73"/>
      <c r="B10319" s="72"/>
      <c r="C10319" s="72"/>
      <c r="D10319" s="72"/>
      <c r="E10319" s="72"/>
      <c r="F10319" s="72"/>
      <c r="G10319" s="72"/>
      <c r="H10319" s="72"/>
    </row>
    <row r="10320" spans="1:8" x14ac:dyDescent="0.25">
      <c r="A10320" s="73"/>
      <c r="B10320" s="72"/>
      <c r="C10320" s="72"/>
      <c r="D10320" s="72"/>
      <c r="E10320" s="72"/>
      <c r="F10320" s="72"/>
      <c r="G10320" s="72"/>
      <c r="H10320" s="72"/>
    </row>
    <row r="10321" spans="1:8" x14ac:dyDescent="0.25">
      <c r="A10321" s="73"/>
      <c r="B10321" s="72"/>
      <c r="C10321" s="72"/>
      <c r="D10321" s="72"/>
      <c r="E10321" s="72"/>
      <c r="F10321" s="72"/>
      <c r="G10321" s="72"/>
      <c r="H10321" s="72"/>
    </row>
    <row r="10322" spans="1:8" x14ac:dyDescent="0.25">
      <c r="A10322" s="73"/>
      <c r="B10322" s="72"/>
      <c r="C10322" s="72"/>
      <c r="D10322" s="72"/>
      <c r="E10322" s="72"/>
      <c r="F10322" s="72"/>
      <c r="G10322" s="72"/>
      <c r="H10322" s="72"/>
    </row>
    <row r="10323" spans="1:8" x14ac:dyDescent="0.25">
      <c r="A10323" s="73"/>
      <c r="B10323" s="72"/>
      <c r="C10323" s="72"/>
      <c r="D10323" s="72"/>
      <c r="E10323" s="72"/>
      <c r="F10323" s="72"/>
      <c r="G10323" s="72"/>
      <c r="H10323" s="72"/>
    </row>
    <row r="10324" spans="1:8" x14ac:dyDescent="0.25">
      <c r="A10324" s="73"/>
      <c r="B10324" s="72"/>
      <c r="C10324" s="72"/>
      <c r="D10324" s="72"/>
      <c r="E10324" s="72"/>
      <c r="F10324" s="72"/>
      <c r="G10324" s="72"/>
      <c r="H10324" s="72"/>
    </row>
    <row r="10325" spans="1:8" x14ac:dyDescent="0.25">
      <c r="A10325" s="73"/>
      <c r="B10325" s="72"/>
      <c r="C10325" s="72"/>
      <c r="D10325" s="72"/>
      <c r="E10325" s="72"/>
      <c r="F10325" s="72"/>
      <c r="G10325" s="72"/>
      <c r="H10325" s="72"/>
    </row>
    <row r="10326" spans="1:8" x14ac:dyDescent="0.25">
      <c r="A10326" s="73"/>
      <c r="B10326" s="72"/>
      <c r="C10326" s="72"/>
      <c r="D10326" s="72"/>
      <c r="E10326" s="72"/>
      <c r="F10326" s="72"/>
      <c r="G10326" s="72"/>
      <c r="H10326" s="72"/>
    </row>
    <row r="10327" spans="1:8" x14ac:dyDescent="0.25">
      <c r="A10327" s="73"/>
      <c r="B10327" s="72"/>
      <c r="C10327" s="72"/>
      <c r="D10327" s="72"/>
      <c r="E10327" s="72"/>
      <c r="F10327" s="72"/>
      <c r="G10327" s="72"/>
      <c r="H10327" s="72"/>
    </row>
    <row r="10328" spans="1:8" x14ac:dyDescent="0.25">
      <c r="A10328" s="73"/>
      <c r="B10328" s="72"/>
      <c r="C10328" s="72"/>
      <c r="D10328" s="72"/>
      <c r="E10328" s="72"/>
      <c r="F10328" s="72"/>
      <c r="G10328" s="72"/>
      <c r="H10328" s="72"/>
    </row>
    <row r="10329" spans="1:8" x14ac:dyDescent="0.25">
      <c r="A10329" s="73"/>
      <c r="B10329" s="72"/>
      <c r="C10329" s="72"/>
      <c r="D10329" s="72"/>
      <c r="E10329" s="72"/>
      <c r="F10329" s="72"/>
      <c r="G10329" s="72"/>
      <c r="H10329" s="72"/>
    </row>
    <row r="10330" spans="1:8" x14ac:dyDescent="0.25">
      <c r="A10330" s="73"/>
      <c r="B10330" s="72"/>
      <c r="C10330" s="72"/>
      <c r="D10330" s="72"/>
      <c r="E10330" s="72"/>
      <c r="F10330" s="72"/>
      <c r="G10330" s="72"/>
      <c r="H10330" s="72"/>
    </row>
    <row r="10331" spans="1:8" x14ac:dyDescent="0.25">
      <c r="A10331" s="73"/>
      <c r="B10331" s="72"/>
      <c r="C10331" s="72"/>
      <c r="D10331" s="72"/>
      <c r="E10331" s="72"/>
      <c r="F10331" s="72"/>
      <c r="G10331" s="72"/>
      <c r="H10331" s="72"/>
    </row>
    <row r="10332" spans="1:8" x14ac:dyDescent="0.25">
      <c r="A10332" s="73"/>
      <c r="B10332" s="72"/>
      <c r="C10332" s="72"/>
      <c r="D10332" s="72"/>
      <c r="E10332" s="72"/>
      <c r="F10332" s="72"/>
      <c r="G10332" s="72"/>
      <c r="H10332" s="72"/>
    </row>
    <row r="10333" spans="1:8" x14ac:dyDescent="0.25">
      <c r="A10333" s="73"/>
      <c r="B10333" s="72"/>
      <c r="C10333" s="72"/>
      <c r="D10333" s="72"/>
      <c r="E10333" s="72"/>
      <c r="F10333" s="72"/>
      <c r="G10333" s="72"/>
      <c r="H10333" s="72"/>
    </row>
    <row r="10334" spans="1:8" x14ac:dyDescent="0.25">
      <c r="A10334" s="73"/>
      <c r="B10334" s="72"/>
      <c r="C10334" s="72"/>
      <c r="D10334" s="72"/>
      <c r="E10334" s="72"/>
      <c r="F10334" s="72"/>
      <c r="G10334" s="72"/>
      <c r="H10334" s="72"/>
    </row>
    <row r="10335" spans="1:8" x14ac:dyDescent="0.25">
      <c r="A10335" s="73"/>
      <c r="B10335" s="72"/>
      <c r="C10335" s="72"/>
      <c r="D10335" s="72"/>
      <c r="E10335" s="72"/>
      <c r="F10335" s="72"/>
      <c r="G10335" s="72"/>
      <c r="H10335" s="72"/>
    </row>
    <row r="10336" spans="1:8" x14ac:dyDescent="0.25">
      <c r="A10336" s="73"/>
      <c r="B10336" s="72"/>
      <c r="C10336" s="72"/>
      <c r="D10336" s="72"/>
      <c r="E10336" s="72"/>
      <c r="F10336" s="72"/>
      <c r="G10336" s="72"/>
      <c r="H10336" s="72"/>
    </row>
    <row r="10337" spans="1:8" x14ac:dyDescent="0.25">
      <c r="A10337" s="73"/>
      <c r="B10337" s="72"/>
      <c r="C10337" s="72"/>
      <c r="D10337" s="72"/>
      <c r="E10337" s="72"/>
      <c r="F10337" s="72"/>
      <c r="G10337" s="72"/>
      <c r="H10337" s="72"/>
    </row>
    <row r="10338" spans="1:8" x14ac:dyDescent="0.25">
      <c r="A10338" s="73"/>
      <c r="B10338" s="72"/>
      <c r="C10338" s="72"/>
      <c r="D10338" s="72"/>
      <c r="E10338" s="72"/>
      <c r="F10338" s="72"/>
      <c r="G10338" s="72"/>
      <c r="H10338" s="72"/>
    </row>
    <row r="10339" spans="1:8" x14ac:dyDescent="0.25">
      <c r="A10339" s="73"/>
      <c r="B10339" s="72"/>
      <c r="C10339" s="72"/>
      <c r="D10339" s="72"/>
      <c r="E10339" s="72"/>
      <c r="F10339" s="72"/>
      <c r="G10339" s="72"/>
      <c r="H10339" s="72"/>
    </row>
    <row r="10340" spans="1:8" x14ac:dyDescent="0.25">
      <c r="A10340" s="73"/>
      <c r="B10340" s="72"/>
      <c r="C10340" s="72"/>
      <c r="D10340" s="72"/>
      <c r="E10340" s="72"/>
      <c r="F10340" s="72"/>
      <c r="G10340" s="72"/>
      <c r="H10340" s="72"/>
    </row>
    <row r="10341" spans="1:8" x14ac:dyDescent="0.25">
      <c r="A10341" s="73"/>
      <c r="B10341" s="72"/>
      <c r="C10341" s="72"/>
      <c r="D10341" s="72"/>
      <c r="E10341" s="72"/>
      <c r="F10341" s="72"/>
      <c r="G10341" s="72"/>
      <c r="H10341" s="72"/>
    </row>
    <row r="10342" spans="1:8" x14ac:dyDescent="0.25">
      <c r="A10342" s="73"/>
      <c r="B10342" s="72"/>
      <c r="C10342" s="72"/>
      <c r="D10342" s="72"/>
      <c r="E10342" s="72"/>
      <c r="F10342" s="72"/>
      <c r="G10342" s="72"/>
      <c r="H10342" s="72"/>
    </row>
    <row r="10343" spans="1:8" x14ac:dyDescent="0.25">
      <c r="A10343" s="73"/>
      <c r="B10343" s="72"/>
      <c r="C10343" s="72"/>
      <c r="D10343" s="72"/>
      <c r="E10343" s="72"/>
      <c r="F10343" s="72"/>
      <c r="G10343" s="72"/>
      <c r="H10343" s="72"/>
    </row>
    <row r="10344" spans="1:8" x14ac:dyDescent="0.25">
      <c r="A10344" s="73"/>
      <c r="B10344" s="72"/>
      <c r="C10344" s="72"/>
      <c r="D10344" s="72"/>
      <c r="E10344" s="72"/>
      <c r="F10344" s="72"/>
      <c r="G10344" s="72"/>
      <c r="H10344" s="72"/>
    </row>
    <row r="10345" spans="1:8" x14ac:dyDescent="0.25">
      <c r="A10345" s="73"/>
      <c r="B10345" s="72"/>
      <c r="C10345" s="72"/>
      <c r="D10345" s="72"/>
      <c r="E10345" s="72"/>
      <c r="F10345" s="72"/>
      <c r="G10345" s="72"/>
      <c r="H10345" s="72"/>
    </row>
    <row r="10346" spans="1:8" x14ac:dyDescent="0.25">
      <c r="A10346" s="73"/>
      <c r="B10346" s="72"/>
      <c r="C10346" s="72"/>
      <c r="D10346" s="72"/>
      <c r="E10346" s="72"/>
      <c r="F10346" s="72"/>
      <c r="G10346" s="72"/>
      <c r="H10346" s="72"/>
    </row>
    <row r="10347" spans="1:8" x14ac:dyDescent="0.25">
      <c r="A10347" s="73"/>
      <c r="B10347" s="72"/>
      <c r="C10347" s="72"/>
      <c r="D10347" s="72"/>
      <c r="E10347" s="72"/>
      <c r="F10347" s="72"/>
      <c r="G10347" s="72"/>
      <c r="H10347" s="72"/>
    </row>
    <row r="10348" spans="1:8" x14ac:dyDescent="0.25">
      <c r="A10348" s="73"/>
      <c r="B10348" s="72"/>
      <c r="C10348" s="72"/>
      <c r="D10348" s="72"/>
      <c r="E10348" s="72"/>
      <c r="F10348" s="72"/>
      <c r="G10348" s="72"/>
      <c r="H10348" s="72"/>
    </row>
    <row r="10349" spans="1:8" x14ac:dyDescent="0.25">
      <c r="A10349" s="73"/>
      <c r="B10349" s="72"/>
      <c r="C10349" s="72"/>
      <c r="D10349" s="72"/>
      <c r="E10349" s="72"/>
      <c r="F10349" s="72"/>
      <c r="G10349" s="72"/>
      <c r="H10349" s="72"/>
    </row>
    <row r="10350" spans="1:8" x14ac:dyDescent="0.25">
      <c r="A10350" s="73"/>
      <c r="B10350" s="72"/>
      <c r="C10350" s="72"/>
      <c r="D10350" s="72"/>
      <c r="E10350" s="72"/>
      <c r="F10350" s="72"/>
      <c r="G10350" s="72"/>
      <c r="H10350" s="72"/>
    </row>
    <row r="10351" spans="1:8" x14ac:dyDescent="0.25">
      <c r="A10351" s="73"/>
      <c r="B10351" s="72"/>
      <c r="C10351" s="72"/>
      <c r="D10351" s="72"/>
      <c r="E10351" s="72"/>
      <c r="F10351" s="72"/>
      <c r="G10351" s="72"/>
      <c r="H10351" s="72"/>
    </row>
    <row r="10352" spans="1:8" x14ac:dyDescent="0.25">
      <c r="A10352" s="73"/>
      <c r="B10352" s="72"/>
      <c r="C10352" s="72"/>
      <c r="D10352" s="72"/>
      <c r="E10352" s="72"/>
      <c r="F10352" s="72"/>
      <c r="G10352" s="72"/>
      <c r="H10352" s="72"/>
    </row>
    <row r="10353" spans="1:8" x14ac:dyDescent="0.25">
      <c r="A10353" s="73"/>
      <c r="B10353" s="72"/>
      <c r="C10353" s="72"/>
      <c r="D10353" s="72"/>
      <c r="E10353" s="72"/>
      <c r="F10353" s="72"/>
      <c r="G10353" s="72"/>
      <c r="H10353" s="72"/>
    </row>
    <row r="10354" spans="1:8" x14ac:dyDescent="0.25">
      <c r="A10354" s="73"/>
      <c r="B10354" s="72"/>
      <c r="C10354" s="72"/>
      <c r="D10354" s="72"/>
      <c r="E10354" s="72"/>
      <c r="F10354" s="72"/>
      <c r="G10354" s="72"/>
      <c r="H10354" s="72"/>
    </row>
    <row r="10355" spans="1:8" x14ac:dyDescent="0.25">
      <c r="A10355" s="73"/>
      <c r="B10355" s="72"/>
      <c r="C10355" s="72"/>
      <c r="D10355" s="72"/>
      <c r="E10355" s="72"/>
      <c r="F10355" s="72"/>
      <c r="G10355" s="72"/>
      <c r="H10355" s="72"/>
    </row>
    <row r="10356" spans="1:8" x14ac:dyDescent="0.25">
      <c r="A10356" s="73"/>
      <c r="B10356" s="72"/>
      <c r="C10356" s="72"/>
      <c r="D10356" s="72"/>
      <c r="E10356" s="72"/>
      <c r="F10356" s="72"/>
      <c r="G10356" s="72"/>
      <c r="H10356" s="72"/>
    </row>
    <row r="10357" spans="1:8" x14ac:dyDescent="0.25">
      <c r="A10357" s="73"/>
      <c r="B10357" s="72"/>
      <c r="C10357" s="72"/>
      <c r="D10357" s="72"/>
      <c r="E10357" s="72"/>
      <c r="F10357" s="72"/>
      <c r="G10357" s="72"/>
      <c r="H10357" s="72"/>
    </row>
    <row r="10358" spans="1:8" x14ac:dyDescent="0.25">
      <c r="A10358" s="73"/>
      <c r="B10358" s="72"/>
      <c r="C10358" s="72"/>
      <c r="D10358" s="72"/>
      <c r="E10358" s="72"/>
      <c r="F10358" s="72"/>
      <c r="G10358" s="72"/>
      <c r="H10358" s="72"/>
    </row>
    <row r="10359" spans="1:8" x14ac:dyDescent="0.25">
      <c r="A10359" s="73"/>
      <c r="B10359" s="72"/>
      <c r="C10359" s="72"/>
      <c r="D10359" s="72"/>
      <c r="E10359" s="72"/>
      <c r="F10359" s="72"/>
      <c r="G10359" s="72"/>
      <c r="H10359" s="72"/>
    </row>
    <row r="10360" spans="1:8" x14ac:dyDescent="0.25">
      <c r="A10360" s="73"/>
      <c r="B10360" s="72"/>
      <c r="C10360" s="72"/>
      <c r="D10360" s="72"/>
      <c r="E10360" s="72"/>
      <c r="F10360" s="72"/>
      <c r="G10360" s="72"/>
      <c r="H10360" s="72"/>
    </row>
    <row r="10361" spans="1:8" x14ac:dyDescent="0.25">
      <c r="A10361" s="73"/>
      <c r="B10361" s="72"/>
      <c r="C10361" s="72"/>
      <c r="D10361" s="72"/>
      <c r="E10361" s="72"/>
      <c r="F10361" s="72"/>
      <c r="G10361" s="72"/>
      <c r="H10361" s="72"/>
    </row>
    <row r="10362" spans="1:8" x14ac:dyDescent="0.25">
      <c r="A10362" s="73"/>
      <c r="B10362" s="72"/>
      <c r="C10362" s="72"/>
      <c r="D10362" s="72"/>
      <c r="E10362" s="72"/>
      <c r="F10362" s="72"/>
      <c r="G10362" s="72"/>
      <c r="H10362" s="72"/>
    </row>
    <row r="10363" spans="1:8" x14ac:dyDescent="0.25">
      <c r="A10363" s="73"/>
      <c r="B10363" s="72"/>
      <c r="C10363" s="72"/>
      <c r="D10363" s="72"/>
      <c r="E10363" s="72"/>
      <c r="F10363" s="72"/>
      <c r="G10363" s="72"/>
      <c r="H10363" s="72"/>
    </row>
    <row r="10364" spans="1:8" x14ac:dyDescent="0.25">
      <c r="A10364" s="73"/>
      <c r="B10364" s="72"/>
      <c r="C10364" s="72"/>
      <c r="D10364" s="72"/>
      <c r="E10364" s="72"/>
      <c r="F10364" s="72"/>
      <c r="G10364" s="72"/>
      <c r="H10364" s="72"/>
    </row>
    <row r="10365" spans="1:8" x14ac:dyDescent="0.25">
      <c r="A10365" s="73"/>
      <c r="B10365" s="72"/>
      <c r="C10365" s="72"/>
      <c r="D10365" s="72"/>
      <c r="E10365" s="72"/>
      <c r="F10365" s="72"/>
      <c r="G10365" s="72"/>
      <c r="H10365" s="72"/>
    </row>
    <row r="10366" spans="1:8" x14ac:dyDescent="0.25">
      <c r="A10366" s="73"/>
      <c r="B10366" s="72"/>
      <c r="C10366" s="72"/>
      <c r="D10366" s="72"/>
      <c r="E10366" s="72"/>
      <c r="F10366" s="72"/>
      <c r="G10366" s="72"/>
      <c r="H10366" s="72"/>
    </row>
    <row r="10367" spans="1:8" x14ac:dyDescent="0.25">
      <c r="A10367" s="73"/>
      <c r="B10367" s="72"/>
      <c r="C10367" s="72"/>
      <c r="D10367" s="72"/>
      <c r="E10367" s="72"/>
      <c r="F10367" s="72"/>
      <c r="G10367" s="72"/>
      <c r="H10367" s="72"/>
    </row>
    <row r="10368" spans="1:8" x14ac:dyDescent="0.25">
      <c r="A10368" s="73"/>
      <c r="B10368" s="72"/>
      <c r="C10368" s="72"/>
      <c r="D10368" s="72"/>
      <c r="E10368" s="72"/>
      <c r="F10368" s="72"/>
      <c r="G10368" s="72"/>
      <c r="H10368" s="72"/>
    </row>
    <row r="10369" spans="1:8" x14ac:dyDescent="0.25">
      <c r="A10369" s="73"/>
      <c r="B10369" s="72"/>
      <c r="C10369" s="72"/>
      <c r="D10369" s="72"/>
      <c r="E10369" s="72"/>
      <c r="F10369" s="72"/>
      <c r="G10369" s="72"/>
      <c r="H10369" s="72"/>
    </row>
    <row r="10370" spans="1:8" x14ac:dyDescent="0.25">
      <c r="A10370" s="73"/>
      <c r="B10370" s="72"/>
      <c r="C10370" s="72"/>
      <c r="D10370" s="72"/>
      <c r="E10370" s="72"/>
      <c r="F10370" s="72"/>
      <c r="G10370" s="72"/>
      <c r="H10370" s="72"/>
    </row>
    <row r="10371" spans="1:8" x14ac:dyDescent="0.25">
      <c r="A10371" s="73"/>
      <c r="B10371" s="72"/>
      <c r="C10371" s="72"/>
      <c r="D10371" s="72"/>
      <c r="E10371" s="72"/>
      <c r="F10371" s="72"/>
      <c r="G10371" s="72"/>
      <c r="H10371" s="72"/>
    </row>
    <row r="10372" spans="1:8" x14ac:dyDescent="0.25">
      <c r="A10372" s="73"/>
      <c r="B10372" s="72"/>
      <c r="C10372" s="72"/>
      <c r="D10372" s="72"/>
      <c r="E10372" s="72"/>
      <c r="F10372" s="72"/>
      <c r="G10372" s="72"/>
      <c r="H10372" s="72"/>
    </row>
    <row r="10373" spans="1:8" x14ac:dyDescent="0.25">
      <c r="A10373" s="73"/>
      <c r="B10373" s="72"/>
      <c r="C10373" s="72"/>
      <c r="D10373" s="72"/>
      <c r="E10373" s="72"/>
      <c r="F10373" s="72"/>
      <c r="G10373" s="72"/>
      <c r="H10373" s="72"/>
    </row>
    <row r="10374" spans="1:8" x14ac:dyDescent="0.25">
      <c r="A10374" s="73"/>
      <c r="B10374" s="72"/>
      <c r="C10374" s="72"/>
      <c r="D10374" s="72"/>
      <c r="E10374" s="72"/>
      <c r="F10374" s="72"/>
      <c r="G10374" s="72"/>
      <c r="H10374" s="72"/>
    </row>
    <row r="10375" spans="1:8" x14ac:dyDescent="0.25">
      <c r="A10375" s="73"/>
      <c r="B10375" s="72"/>
      <c r="C10375" s="72"/>
      <c r="D10375" s="72"/>
      <c r="E10375" s="72"/>
      <c r="F10375" s="72"/>
      <c r="G10375" s="72"/>
      <c r="H10375" s="72"/>
    </row>
    <row r="10376" spans="1:8" x14ac:dyDescent="0.25">
      <c r="A10376" s="73"/>
      <c r="B10376" s="72"/>
      <c r="C10376" s="72"/>
      <c r="D10376" s="72"/>
      <c r="E10376" s="72"/>
      <c r="F10376" s="72"/>
      <c r="G10376" s="72"/>
      <c r="H10376" s="72"/>
    </row>
    <row r="10377" spans="1:8" x14ac:dyDescent="0.25">
      <c r="A10377" s="73"/>
      <c r="B10377" s="72"/>
      <c r="C10377" s="72"/>
      <c r="D10377" s="72"/>
      <c r="E10377" s="72"/>
      <c r="F10377" s="72"/>
      <c r="G10377" s="72"/>
      <c r="H10377" s="72"/>
    </row>
    <row r="10378" spans="1:8" x14ac:dyDescent="0.25">
      <c r="A10378" s="73"/>
      <c r="B10378" s="72"/>
      <c r="C10378" s="72"/>
      <c r="D10378" s="72"/>
      <c r="E10378" s="72"/>
      <c r="F10378" s="72"/>
      <c r="G10378" s="72"/>
      <c r="H10378" s="72"/>
    </row>
    <row r="10379" spans="1:8" x14ac:dyDescent="0.25">
      <c r="A10379" s="73"/>
      <c r="B10379" s="72"/>
      <c r="C10379" s="72"/>
      <c r="D10379" s="72"/>
      <c r="E10379" s="72"/>
      <c r="F10379" s="72"/>
      <c r="G10379" s="72"/>
      <c r="H10379" s="72"/>
    </row>
    <row r="10380" spans="1:8" x14ac:dyDescent="0.25">
      <c r="A10380" s="73"/>
      <c r="B10380" s="72"/>
      <c r="C10380" s="72"/>
      <c r="D10380" s="72"/>
      <c r="E10380" s="72"/>
      <c r="F10380" s="72"/>
      <c r="G10380" s="72"/>
      <c r="H10380" s="72"/>
    </row>
    <row r="10381" spans="1:8" x14ac:dyDescent="0.25">
      <c r="A10381" s="73"/>
      <c r="B10381" s="72"/>
      <c r="C10381" s="72"/>
      <c r="D10381" s="72"/>
      <c r="E10381" s="72"/>
      <c r="F10381" s="72"/>
      <c r="G10381" s="72"/>
      <c r="H10381" s="72"/>
    </row>
    <row r="10382" spans="1:8" x14ac:dyDescent="0.25">
      <c r="A10382" s="73"/>
      <c r="B10382" s="72"/>
      <c r="C10382" s="72"/>
      <c r="D10382" s="72"/>
      <c r="E10382" s="72"/>
      <c r="F10382" s="72"/>
      <c r="G10382" s="72"/>
      <c r="H10382" s="72"/>
    </row>
    <row r="10383" spans="1:8" x14ac:dyDescent="0.25">
      <c r="A10383" s="73"/>
      <c r="B10383" s="72"/>
      <c r="C10383" s="72"/>
      <c r="D10383" s="72"/>
      <c r="E10383" s="72"/>
      <c r="F10383" s="72"/>
      <c r="G10383" s="72"/>
      <c r="H10383" s="72"/>
    </row>
    <row r="10384" spans="1:8" x14ac:dyDescent="0.25">
      <c r="A10384" s="73"/>
      <c r="B10384" s="72"/>
      <c r="C10384" s="72"/>
      <c r="D10384" s="72"/>
      <c r="E10384" s="72"/>
      <c r="F10384" s="72"/>
      <c r="G10384" s="72"/>
      <c r="H10384" s="72"/>
    </row>
    <row r="10385" spans="1:8" x14ac:dyDescent="0.25">
      <c r="A10385" s="73"/>
      <c r="B10385" s="72"/>
      <c r="C10385" s="72"/>
      <c r="D10385" s="72"/>
      <c r="E10385" s="72"/>
      <c r="F10385" s="72"/>
      <c r="G10385" s="72"/>
      <c r="H10385" s="72"/>
    </row>
    <row r="10386" spans="1:8" x14ac:dyDescent="0.25">
      <c r="A10386" s="73"/>
      <c r="B10386" s="72"/>
      <c r="C10386" s="72"/>
      <c r="D10386" s="72"/>
      <c r="E10386" s="72"/>
      <c r="F10386" s="72"/>
      <c r="G10386" s="72"/>
      <c r="H10386" s="72"/>
    </row>
    <row r="10387" spans="1:8" x14ac:dyDescent="0.25">
      <c r="A10387" s="73"/>
      <c r="B10387" s="72"/>
      <c r="C10387" s="72"/>
      <c r="D10387" s="72"/>
      <c r="E10387" s="72"/>
      <c r="F10387" s="72"/>
      <c r="G10387" s="72"/>
      <c r="H10387" s="72"/>
    </row>
    <row r="10388" spans="1:8" x14ac:dyDescent="0.25">
      <c r="A10388" s="73"/>
      <c r="B10388" s="72"/>
      <c r="C10388" s="72"/>
      <c r="D10388" s="72"/>
      <c r="E10388" s="72"/>
      <c r="F10388" s="72"/>
      <c r="G10388" s="72"/>
      <c r="H10388" s="72"/>
    </row>
    <row r="10389" spans="1:8" x14ac:dyDescent="0.25">
      <c r="A10389" s="73"/>
      <c r="B10389" s="72"/>
      <c r="C10389" s="72"/>
      <c r="D10389" s="72"/>
      <c r="E10389" s="72"/>
      <c r="F10389" s="72"/>
      <c r="G10389" s="72"/>
      <c r="H10389" s="72"/>
    </row>
    <row r="10390" spans="1:8" x14ac:dyDescent="0.25">
      <c r="A10390" s="73"/>
      <c r="B10390" s="72"/>
      <c r="C10390" s="72"/>
      <c r="D10390" s="72"/>
      <c r="E10390" s="72"/>
      <c r="F10390" s="72"/>
      <c r="G10390" s="72"/>
      <c r="H10390" s="72"/>
    </row>
    <row r="10391" spans="1:8" x14ac:dyDescent="0.25">
      <c r="A10391" s="73"/>
      <c r="B10391" s="72"/>
      <c r="C10391" s="72"/>
      <c r="D10391" s="72"/>
      <c r="E10391" s="72"/>
      <c r="F10391" s="72"/>
      <c r="G10391" s="72"/>
      <c r="H10391" s="72"/>
    </row>
    <row r="10392" spans="1:8" x14ac:dyDescent="0.25">
      <c r="A10392" s="73"/>
      <c r="B10392" s="72"/>
      <c r="C10392" s="72"/>
      <c r="D10392" s="72"/>
      <c r="E10392" s="72"/>
      <c r="F10392" s="72"/>
      <c r="G10392" s="72"/>
      <c r="H10392" s="72"/>
    </row>
    <row r="10393" spans="1:8" x14ac:dyDescent="0.25">
      <c r="A10393" s="73"/>
      <c r="B10393" s="72"/>
      <c r="C10393" s="72"/>
      <c r="D10393" s="72"/>
      <c r="E10393" s="72"/>
      <c r="F10393" s="72"/>
      <c r="G10393" s="72"/>
      <c r="H10393" s="72"/>
    </row>
    <row r="10394" spans="1:8" x14ac:dyDescent="0.25">
      <c r="A10394" s="73"/>
      <c r="B10394" s="72"/>
      <c r="C10394" s="72"/>
      <c r="D10394" s="72"/>
      <c r="E10394" s="72"/>
      <c r="F10394" s="72"/>
      <c r="G10394" s="72"/>
      <c r="H10394" s="72"/>
    </row>
    <row r="10395" spans="1:8" x14ac:dyDescent="0.25">
      <c r="A10395" s="73"/>
      <c r="B10395" s="72"/>
      <c r="C10395" s="72"/>
      <c r="D10395" s="72"/>
      <c r="E10395" s="72"/>
      <c r="F10395" s="72"/>
      <c r="G10395" s="72"/>
      <c r="H10395" s="72"/>
    </row>
    <row r="10396" spans="1:8" x14ac:dyDescent="0.25">
      <c r="A10396" s="73"/>
      <c r="B10396" s="72"/>
      <c r="C10396" s="72"/>
      <c r="D10396" s="72"/>
      <c r="E10396" s="72"/>
      <c r="F10396" s="72"/>
      <c r="G10396" s="72"/>
      <c r="H10396" s="72"/>
    </row>
    <row r="10397" spans="1:8" x14ac:dyDescent="0.25">
      <c r="A10397" s="73"/>
      <c r="B10397" s="72"/>
      <c r="C10397" s="72"/>
      <c r="D10397" s="72"/>
      <c r="E10397" s="72"/>
      <c r="F10397" s="72"/>
      <c r="G10397" s="72"/>
      <c r="H10397" s="72"/>
    </row>
    <row r="10398" spans="1:8" x14ac:dyDescent="0.25">
      <c r="A10398" s="73"/>
      <c r="B10398" s="72"/>
      <c r="C10398" s="72"/>
      <c r="D10398" s="72"/>
      <c r="E10398" s="72"/>
      <c r="F10398" s="72"/>
      <c r="G10398" s="72"/>
      <c r="H10398" s="72"/>
    </row>
    <row r="10399" spans="1:8" x14ac:dyDescent="0.25">
      <c r="A10399" s="73"/>
      <c r="B10399" s="72"/>
      <c r="C10399" s="72"/>
      <c r="D10399" s="72"/>
      <c r="E10399" s="72"/>
      <c r="F10399" s="72"/>
      <c r="G10399" s="72"/>
      <c r="H10399" s="72"/>
    </row>
    <row r="10400" spans="1:8" x14ac:dyDescent="0.25">
      <c r="A10400" s="73"/>
      <c r="B10400" s="72"/>
      <c r="C10400" s="72"/>
      <c r="D10400" s="72"/>
      <c r="E10400" s="72"/>
      <c r="F10400" s="72"/>
      <c r="G10400" s="72"/>
      <c r="H10400" s="72"/>
    </row>
    <row r="10401" spans="1:8" x14ac:dyDescent="0.25">
      <c r="A10401" s="73"/>
      <c r="B10401" s="72"/>
      <c r="C10401" s="72"/>
      <c r="D10401" s="72"/>
      <c r="E10401" s="72"/>
      <c r="F10401" s="72"/>
      <c r="G10401" s="72"/>
      <c r="H10401" s="72"/>
    </row>
    <row r="10402" spans="1:8" x14ac:dyDescent="0.25">
      <c r="A10402" s="73"/>
      <c r="B10402" s="72"/>
      <c r="C10402" s="72"/>
      <c r="D10402" s="72"/>
      <c r="E10402" s="72"/>
      <c r="F10402" s="72"/>
      <c r="G10402" s="72"/>
      <c r="H10402" s="72"/>
    </row>
    <row r="10403" spans="1:8" x14ac:dyDescent="0.25">
      <c r="A10403" s="73"/>
      <c r="B10403" s="72"/>
      <c r="C10403" s="72"/>
      <c r="D10403" s="72"/>
      <c r="E10403" s="72"/>
      <c r="F10403" s="72"/>
      <c r="G10403" s="72"/>
      <c r="H10403" s="72"/>
    </row>
    <row r="10404" spans="1:8" x14ac:dyDescent="0.25">
      <c r="A10404" s="73"/>
      <c r="B10404" s="72"/>
      <c r="C10404" s="72"/>
      <c r="D10404" s="72"/>
      <c r="E10404" s="72"/>
      <c r="F10404" s="72"/>
      <c r="G10404" s="72"/>
      <c r="H10404" s="72"/>
    </row>
    <row r="10405" spans="1:8" x14ac:dyDescent="0.25">
      <c r="A10405" s="73"/>
      <c r="B10405" s="72"/>
      <c r="C10405" s="72"/>
      <c r="D10405" s="72"/>
      <c r="E10405" s="72"/>
      <c r="F10405" s="72"/>
      <c r="G10405" s="72"/>
      <c r="H10405" s="72"/>
    </row>
    <row r="10406" spans="1:8" x14ac:dyDescent="0.25">
      <c r="A10406" s="73"/>
      <c r="B10406" s="72"/>
      <c r="C10406" s="72"/>
      <c r="D10406" s="72"/>
      <c r="E10406" s="72"/>
      <c r="F10406" s="72"/>
      <c r="G10406" s="72"/>
      <c r="H10406" s="72"/>
    </row>
    <row r="10407" spans="1:8" x14ac:dyDescent="0.25">
      <c r="A10407" s="73"/>
      <c r="B10407" s="72"/>
      <c r="C10407" s="72"/>
      <c r="D10407" s="72"/>
      <c r="E10407" s="72"/>
      <c r="F10407" s="72"/>
      <c r="G10407" s="72"/>
      <c r="H10407" s="72"/>
    </row>
    <row r="10408" spans="1:8" x14ac:dyDescent="0.25">
      <c r="A10408" s="73"/>
      <c r="B10408" s="72"/>
      <c r="C10408" s="72"/>
      <c r="D10408" s="72"/>
      <c r="E10408" s="72"/>
      <c r="F10408" s="72"/>
      <c r="G10408" s="72"/>
      <c r="H10408" s="72"/>
    </row>
    <row r="10409" spans="1:8" x14ac:dyDescent="0.25">
      <c r="A10409" s="73"/>
      <c r="B10409" s="72"/>
      <c r="C10409" s="72"/>
      <c r="D10409" s="72"/>
      <c r="E10409" s="72"/>
      <c r="F10409" s="72"/>
      <c r="G10409" s="72"/>
      <c r="H10409" s="72"/>
    </row>
    <row r="10410" spans="1:8" x14ac:dyDescent="0.25">
      <c r="A10410" s="73"/>
      <c r="B10410" s="72"/>
      <c r="C10410" s="72"/>
      <c r="D10410" s="72"/>
      <c r="E10410" s="72"/>
      <c r="F10410" s="72"/>
      <c r="G10410" s="72"/>
      <c r="H10410" s="72"/>
    </row>
    <row r="10411" spans="1:8" x14ac:dyDescent="0.25">
      <c r="A10411" s="73"/>
      <c r="B10411" s="72"/>
      <c r="C10411" s="72"/>
      <c r="D10411" s="72"/>
      <c r="E10411" s="72"/>
      <c r="F10411" s="72"/>
      <c r="G10411" s="72"/>
      <c r="H10411" s="72"/>
    </row>
    <row r="10412" spans="1:8" x14ac:dyDescent="0.25">
      <c r="A10412" s="73"/>
      <c r="B10412" s="72"/>
      <c r="C10412" s="72"/>
      <c r="D10412" s="72"/>
      <c r="E10412" s="72"/>
      <c r="F10412" s="72"/>
      <c r="G10412" s="72"/>
      <c r="H10412" s="72"/>
    </row>
    <row r="10413" spans="1:8" x14ac:dyDescent="0.25">
      <c r="A10413" s="73"/>
      <c r="B10413" s="72"/>
      <c r="C10413" s="72"/>
      <c r="D10413" s="72"/>
      <c r="E10413" s="72"/>
      <c r="F10413" s="72"/>
      <c r="G10413" s="72"/>
      <c r="H10413" s="72"/>
    </row>
    <row r="10414" spans="1:8" x14ac:dyDescent="0.25">
      <c r="A10414" s="73"/>
      <c r="B10414" s="72"/>
      <c r="C10414" s="72"/>
      <c r="D10414" s="72"/>
      <c r="E10414" s="72"/>
      <c r="F10414" s="72"/>
      <c r="G10414" s="72"/>
      <c r="H10414" s="72"/>
    </row>
    <row r="10415" spans="1:8" x14ac:dyDescent="0.25">
      <c r="A10415" s="73"/>
      <c r="B10415" s="72"/>
      <c r="C10415" s="72"/>
      <c r="D10415" s="72"/>
      <c r="E10415" s="72"/>
      <c r="F10415" s="72"/>
      <c r="G10415" s="72"/>
      <c r="H10415" s="72"/>
    </row>
    <row r="10416" spans="1:8" x14ac:dyDescent="0.25">
      <c r="A10416" s="73"/>
      <c r="B10416" s="72"/>
      <c r="C10416" s="72"/>
      <c r="D10416" s="72"/>
      <c r="E10416" s="72"/>
      <c r="F10416" s="72"/>
      <c r="G10416" s="72"/>
      <c r="H10416" s="72"/>
    </row>
    <row r="10417" spans="1:8" x14ac:dyDescent="0.25">
      <c r="A10417" s="73"/>
      <c r="B10417" s="72"/>
      <c r="C10417" s="72"/>
      <c r="D10417" s="72"/>
      <c r="E10417" s="72"/>
      <c r="F10417" s="72"/>
      <c r="G10417" s="72"/>
      <c r="H10417" s="72"/>
    </row>
    <row r="10418" spans="1:8" x14ac:dyDescent="0.25">
      <c r="A10418" s="73"/>
      <c r="B10418" s="72"/>
      <c r="C10418" s="72"/>
      <c r="D10418" s="72"/>
      <c r="E10418" s="72"/>
      <c r="F10418" s="72"/>
      <c r="G10418" s="72"/>
      <c r="H10418" s="72"/>
    </row>
    <row r="10419" spans="1:8" x14ac:dyDescent="0.25">
      <c r="A10419" s="73"/>
      <c r="B10419" s="72"/>
      <c r="C10419" s="72"/>
      <c r="D10419" s="72"/>
      <c r="E10419" s="72"/>
      <c r="F10419" s="72"/>
      <c r="G10419" s="72"/>
      <c r="H10419" s="72"/>
    </row>
    <row r="10420" spans="1:8" x14ac:dyDescent="0.25">
      <c r="A10420" s="73"/>
      <c r="B10420" s="72"/>
      <c r="C10420" s="72"/>
      <c r="D10420" s="72"/>
      <c r="E10420" s="72"/>
      <c r="F10420" s="72"/>
      <c r="G10420" s="72"/>
      <c r="H10420" s="72"/>
    </row>
    <row r="10421" spans="1:8" x14ac:dyDescent="0.25">
      <c r="A10421" s="73"/>
      <c r="B10421" s="72"/>
      <c r="C10421" s="72"/>
      <c r="D10421" s="72"/>
      <c r="E10421" s="72"/>
      <c r="F10421" s="72"/>
      <c r="G10421" s="72"/>
      <c r="H10421" s="72"/>
    </row>
    <row r="10422" spans="1:8" x14ac:dyDescent="0.25">
      <c r="A10422" s="73"/>
      <c r="B10422" s="72"/>
      <c r="C10422" s="72"/>
      <c r="D10422" s="72"/>
      <c r="E10422" s="72"/>
      <c r="F10422" s="72"/>
      <c r="G10422" s="72"/>
      <c r="H10422" s="72"/>
    </row>
    <row r="10423" spans="1:8" x14ac:dyDescent="0.25">
      <c r="A10423" s="73"/>
      <c r="B10423" s="72"/>
      <c r="C10423" s="72"/>
      <c r="D10423" s="72"/>
      <c r="E10423" s="72"/>
      <c r="F10423" s="72"/>
      <c r="G10423" s="72"/>
      <c r="H10423" s="72"/>
    </row>
    <row r="10424" spans="1:8" x14ac:dyDescent="0.25">
      <c r="A10424" s="73"/>
      <c r="B10424" s="72"/>
      <c r="C10424" s="72"/>
      <c r="D10424" s="72"/>
      <c r="E10424" s="72"/>
      <c r="F10424" s="72"/>
      <c r="G10424" s="72"/>
      <c r="H10424" s="72"/>
    </row>
    <row r="10425" spans="1:8" x14ac:dyDescent="0.25">
      <c r="A10425" s="73"/>
      <c r="B10425" s="72"/>
      <c r="C10425" s="72"/>
      <c r="D10425" s="72"/>
      <c r="E10425" s="72"/>
      <c r="F10425" s="72"/>
      <c r="G10425" s="72"/>
      <c r="H10425" s="72"/>
    </row>
    <row r="10426" spans="1:8" x14ac:dyDescent="0.25">
      <c r="A10426" s="73"/>
      <c r="B10426" s="72"/>
      <c r="C10426" s="72"/>
      <c r="D10426" s="72"/>
      <c r="E10426" s="72"/>
      <c r="F10426" s="72"/>
      <c r="G10426" s="72"/>
      <c r="H10426" s="72"/>
    </row>
    <row r="10427" spans="1:8" x14ac:dyDescent="0.25">
      <c r="A10427" s="73"/>
      <c r="B10427" s="72"/>
      <c r="C10427" s="72"/>
      <c r="D10427" s="72"/>
      <c r="E10427" s="72"/>
      <c r="F10427" s="72"/>
      <c r="G10427" s="72"/>
      <c r="H10427" s="72"/>
    </row>
    <row r="10428" spans="1:8" x14ac:dyDescent="0.25">
      <c r="A10428" s="73"/>
      <c r="B10428" s="72"/>
      <c r="C10428" s="72"/>
      <c r="D10428" s="72"/>
      <c r="E10428" s="72"/>
      <c r="F10428" s="72"/>
      <c r="G10428" s="72"/>
      <c r="H10428" s="72"/>
    </row>
    <row r="10429" spans="1:8" x14ac:dyDescent="0.25">
      <c r="A10429" s="73"/>
      <c r="B10429" s="72"/>
      <c r="C10429" s="72"/>
      <c r="D10429" s="72"/>
      <c r="E10429" s="72"/>
      <c r="F10429" s="72"/>
      <c r="G10429" s="72"/>
      <c r="H10429" s="72"/>
    </row>
    <row r="10430" spans="1:8" x14ac:dyDescent="0.25">
      <c r="A10430" s="73"/>
      <c r="B10430" s="72"/>
      <c r="C10430" s="72"/>
      <c r="D10430" s="72"/>
      <c r="E10430" s="72"/>
      <c r="F10430" s="72"/>
      <c r="G10430" s="72"/>
      <c r="H10430" s="72"/>
    </row>
    <row r="10431" spans="1:8" x14ac:dyDescent="0.25">
      <c r="A10431" s="73"/>
      <c r="B10431" s="72"/>
      <c r="C10431" s="72"/>
      <c r="D10431" s="72"/>
      <c r="E10431" s="72"/>
      <c r="F10431" s="72"/>
      <c r="G10431" s="72"/>
      <c r="H10431" s="72"/>
    </row>
    <row r="10432" spans="1:8" x14ac:dyDescent="0.25">
      <c r="A10432" s="73"/>
      <c r="B10432" s="72"/>
      <c r="C10432" s="72"/>
      <c r="D10432" s="72"/>
      <c r="E10432" s="72"/>
      <c r="F10432" s="72"/>
      <c r="G10432" s="72"/>
      <c r="H10432" s="72"/>
    </row>
    <row r="10433" spans="1:8" x14ac:dyDescent="0.25">
      <c r="A10433" s="73"/>
      <c r="B10433" s="72"/>
      <c r="C10433" s="72"/>
      <c r="D10433" s="72"/>
      <c r="E10433" s="72"/>
      <c r="F10433" s="72"/>
      <c r="G10433" s="72"/>
      <c r="H10433" s="72"/>
    </row>
    <row r="10434" spans="1:8" x14ac:dyDescent="0.25">
      <c r="A10434" s="73"/>
      <c r="B10434" s="72"/>
      <c r="C10434" s="72"/>
      <c r="D10434" s="72"/>
      <c r="E10434" s="72"/>
      <c r="F10434" s="72"/>
      <c r="G10434" s="72"/>
      <c r="H10434" s="72"/>
    </row>
    <row r="10435" spans="1:8" x14ac:dyDescent="0.25">
      <c r="A10435" s="73"/>
      <c r="B10435" s="72"/>
      <c r="C10435" s="72"/>
      <c r="D10435" s="72"/>
      <c r="E10435" s="72"/>
      <c r="F10435" s="72"/>
      <c r="G10435" s="72"/>
      <c r="H10435" s="72"/>
    </row>
    <row r="10436" spans="1:8" x14ac:dyDescent="0.25">
      <c r="A10436" s="73"/>
      <c r="B10436" s="72"/>
      <c r="C10436" s="72"/>
      <c r="D10436" s="72"/>
      <c r="E10436" s="72"/>
      <c r="F10436" s="72"/>
      <c r="G10436" s="72"/>
      <c r="H10436" s="72"/>
    </row>
    <row r="10437" spans="1:8" x14ac:dyDescent="0.25">
      <c r="A10437" s="73"/>
      <c r="B10437" s="72"/>
      <c r="C10437" s="72"/>
      <c r="D10437" s="72"/>
      <c r="E10437" s="72"/>
      <c r="F10437" s="72"/>
      <c r="G10437" s="72"/>
      <c r="H10437" s="72"/>
    </row>
    <row r="10438" spans="1:8" x14ac:dyDescent="0.25">
      <c r="A10438" s="73"/>
      <c r="B10438" s="72"/>
      <c r="C10438" s="72"/>
      <c r="D10438" s="72"/>
      <c r="E10438" s="72"/>
      <c r="F10438" s="72"/>
      <c r="G10438" s="72"/>
      <c r="H10438" s="72"/>
    </row>
    <row r="10439" spans="1:8" x14ac:dyDescent="0.25">
      <c r="A10439" s="73"/>
      <c r="B10439" s="72"/>
      <c r="C10439" s="72"/>
      <c r="D10439" s="72"/>
      <c r="E10439" s="72"/>
      <c r="F10439" s="72"/>
      <c r="G10439" s="72"/>
      <c r="H10439" s="72"/>
    </row>
    <row r="10440" spans="1:8" x14ac:dyDescent="0.25">
      <c r="A10440" s="73"/>
      <c r="B10440" s="72"/>
      <c r="C10440" s="72"/>
      <c r="D10440" s="72"/>
      <c r="E10440" s="72"/>
      <c r="F10440" s="72"/>
      <c r="G10440" s="72"/>
      <c r="H10440" s="72"/>
    </row>
    <row r="10441" spans="1:8" x14ac:dyDescent="0.25">
      <c r="A10441" s="73"/>
      <c r="B10441" s="72"/>
      <c r="C10441" s="72"/>
      <c r="D10441" s="72"/>
      <c r="E10441" s="72"/>
      <c r="F10441" s="72"/>
      <c r="G10441" s="72"/>
      <c r="H10441" s="72"/>
    </row>
    <row r="10442" spans="1:8" x14ac:dyDescent="0.25">
      <c r="A10442" s="73"/>
      <c r="B10442" s="72"/>
      <c r="C10442" s="72"/>
      <c r="D10442" s="72"/>
      <c r="E10442" s="72"/>
      <c r="F10442" s="72"/>
      <c r="G10442" s="72"/>
      <c r="H10442" s="72"/>
    </row>
    <row r="10443" spans="1:8" x14ac:dyDescent="0.25">
      <c r="A10443" s="73"/>
      <c r="B10443" s="72"/>
      <c r="C10443" s="72"/>
      <c r="D10443" s="72"/>
      <c r="E10443" s="72"/>
      <c r="F10443" s="72"/>
      <c r="G10443" s="72"/>
      <c r="H10443" s="72"/>
    </row>
    <row r="10444" spans="1:8" x14ac:dyDescent="0.25">
      <c r="A10444" s="73"/>
      <c r="B10444" s="72"/>
      <c r="C10444" s="72"/>
      <c r="D10444" s="72"/>
      <c r="E10444" s="72"/>
      <c r="F10444" s="72"/>
      <c r="G10444" s="72"/>
      <c r="H10444" s="72"/>
    </row>
    <row r="10445" spans="1:8" x14ac:dyDescent="0.25">
      <c r="A10445" s="73"/>
      <c r="B10445" s="72"/>
      <c r="C10445" s="72"/>
      <c r="D10445" s="72"/>
      <c r="E10445" s="72"/>
      <c r="F10445" s="72"/>
      <c r="G10445" s="72"/>
      <c r="H10445" s="72"/>
    </row>
    <row r="10446" spans="1:8" x14ac:dyDescent="0.25">
      <c r="A10446" s="73"/>
      <c r="B10446" s="72"/>
      <c r="C10446" s="72"/>
      <c r="D10446" s="72"/>
      <c r="E10446" s="72"/>
      <c r="F10446" s="72"/>
      <c r="G10446" s="72"/>
      <c r="H10446" s="72"/>
    </row>
    <row r="10447" spans="1:8" x14ac:dyDescent="0.25">
      <c r="A10447" s="73"/>
      <c r="B10447" s="72"/>
      <c r="C10447" s="72"/>
      <c r="D10447" s="72"/>
      <c r="E10447" s="72"/>
      <c r="F10447" s="72"/>
      <c r="G10447" s="72"/>
      <c r="H10447" s="72"/>
    </row>
    <row r="10448" spans="1:8" x14ac:dyDescent="0.25">
      <c r="A10448" s="73"/>
      <c r="B10448" s="72"/>
      <c r="C10448" s="72"/>
      <c r="D10448" s="72"/>
      <c r="E10448" s="72"/>
      <c r="F10448" s="72"/>
      <c r="G10448" s="72"/>
      <c r="H10448" s="72"/>
    </row>
    <row r="10449" spans="1:8" x14ac:dyDescent="0.25">
      <c r="A10449" s="73"/>
      <c r="B10449" s="72"/>
      <c r="C10449" s="72"/>
      <c r="D10449" s="72"/>
      <c r="E10449" s="72"/>
      <c r="F10449" s="72"/>
      <c r="G10449" s="72"/>
      <c r="H10449" s="72"/>
    </row>
    <row r="10450" spans="1:8" x14ac:dyDescent="0.25">
      <c r="A10450" s="73"/>
      <c r="B10450" s="72"/>
      <c r="C10450" s="72"/>
      <c r="D10450" s="72"/>
      <c r="E10450" s="72"/>
      <c r="F10450" s="72"/>
      <c r="G10450" s="72"/>
      <c r="H10450" s="72"/>
    </row>
    <row r="10451" spans="1:8" x14ac:dyDescent="0.25">
      <c r="A10451" s="73"/>
      <c r="B10451" s="72"/>
      <c r="C10451" s="72"/>
      <c r="D10451" s="72"/>
      <c r="E10451" s="72"/>
      <c r="F10451" s="72"/>
      <c r="G10451" s="72"/>
      <c r="H10451" s="72"/>
    </row>
    <row r="10452" spans="1:8" x14ac:dyDescent="0.25">
      <c r="A10452" s="73"/>
      <c r="B10452" s="72"/>
      <c r="C10452" s="72"/>
      <c r="D10452" s="72"/>
      <c r="E10452" s="72"/>
      <c r="F10452" s="72"/>
      <c r="G10452" s="72"/>
      <c r="H10452" s="72"/>
    </row>
    <row r="10453" spans="1:8" x14ac:dyDescent="0.25">
      <c r="A10453" s="73"/>
      <c r="B10453" s="72"/>
      <c r="C10453" s="72"/>
      <c r="D10453" s="72"/>
      <c r="E10453" s="72"/>
      <c r="F10453" s="72"/>
      <c r="G10453" s="72"/>
      <c r="H10453" s="72"/>
    </row>
    <row r="10454" spans="1:8" x14ac:dyDescent="0.25">
      <c r="A10454" s="73"/>
      <c r="B10454" s="72"/>
      <c r="C10454" s="72"/>
      <c r="D10454" s="72"/>
      <c r="E10454" s="72"/>
      <c r="F10454" s="72"/>
      <c r="G10454" s="72"/>
      <c r="H10454" s="72"/>
    </row>
    <row r="10455" spans="1:8" x14ac:dyDescent="0.25">
      <c r="A10455" s="73"/>
      <c r="B10455" s="72"/>
      <c r="C10455" s="72"/>
      <c r="D10455" s="72"/>
      <c r="E10455" s="72"/>
      <c r="F10455" s="72"/>
      <c r="G10455" s="72"/>
      <c r="H10455" s="72"/>
    </row>
    <row r="10456" spans="1:8" x14ac:dyDescent="0.25">
      <c r="A10456" s="73"/>
      <c r="B10456" s="72"/>
      <c r="C10456" s="72"/>
      <c r="D10456" s="72"/>
      <c r="E10456" s="72"/>
      <c r="F10456" s="72"/>
      <c r="G10456" s="72"/>
      <c r="H10456" s="72"/>
    </row>
    <row r="10457" spans="1:8" x14ac:dyDescent="0.25">
      <c r="A10457" s="73"/>
      <c r="B10457" s="72"/>
      <c r="C10457" s="72"/>
      <c r="D10457" s="72"/>
      <c r="E10457" s="72"/>
      <c r="F10457" s="72"/>
      <c r="G10457" s="72"/>
      <c r="H10457" s="72"/>
    </row>
    <row r="10458" spans="1:8" x14ac:dyDescent="0.25">
      <c r="A10458" s="73"/>
      <c r="B10458" s="72"/>
      <c r="C10458" s="72"/>
      <c r="D10458" s="72"/>
      <c r="E10458" s="72"/>
      <c r="F10458" s="72"/>
      <c r="G10458" s="72"/>
      <c r="H10458" s="72"/>
    </row>
    <row r="10459" spans="1:8" x14ac:dyDescent="0.25">
      <c r="A10459" s="73"/>
      <c r="B10459" s="72"/>
      <c r="C10459" s="72"/>
      <c r="D10459" s="72"/>
      <c r="E10459" s="72"/>
      <c r="F10459" s="72"/>
      <c r="G10459" s="72"/>
      <c r="H10459" s="72"/>
    </row>
    <row r="10460" spans="1:8" x14ac:dyDescent="0.25">
      <c r="A10460" s="73"/>
      <c r="B10460" s="72"/>
      <c r="C10460" s="72"/>
      <c r="D10460" s="72"/>
      <c r="E10460" s="72"/>
      <c r="F10460" s="72"/>
      <c r="G10460" s="72"/>
      <c r="H10460" s="72"/>
    </row>
    <row r="10461" spans="1:8" x14ac:dyDescent="0.25">
      <c r="A10461" s="73"/>
      <c r="B10461" s="72"/>
      <c r="C10461" s="72"/>
      <c r="D10461" s="72"/>
      <c r="E10461" s="72"/>
      <c r="F10461" s="72"/>
      <c r="G10461" s="72"/>
      <c r="H10461" s="72"/>
    </row>
    <row r="10462" spans="1:8" x14ac:dyDescent="0.25">
      <c r="A10462" s="73"/>
      <c r="B10462" s="72"/>
      <c r="C10462" s="72"/>
      <c r="D10462" s="72"/>
      <c r="E10462" s="72"/>
      <c r="F10462" s="72"/>
      <c r="G10462" s="72"/>
      <c r="H10462" s="72"/>
    </row>
    <row r="10463" spans="1:8" x14ac:dyDescent="0.25">
      <c r="A10463" s="73"/>
      <c r="B10463" s="72"/>
      <c r="C10463" s="72"/>
      <c r="D10463" s="72"/>
      <c r="E10463" s="72"/>
      <c r="F10463" s="72"/>
      <c r="G10463" s="72"/>
      <c r="H10463" s="72"/>
    </row>
    <row r="10464" spans="1:8" x14ac:dyDescent="0.25">
      <c r="A10464" s="73"/>
      <c r="B10464" s="72"/>
      <c r="C10464" s="72"/>
      <c r="D10464" s="72"/>
      <c r="E10464" s="72"/>
      <c r="F10464" s="72"/>
      <c r="G10464" s="72"/>
      <c r="H10464" s="72"/>
    </row>
    <row r="10465" spans="1:8" x14ac:dyDescent="0.25">
      <c r="A10465" s="73"/>
      <c r="B10465" s="72"/>
      <c r="C10465" s="72"/>
      <c r="D10465" s="72"/>
      <c r="E10465" s="72"/>
      <c r="F10465" s="72"/>
      <c r="G10465" s="72"/>
      <c r="H10465" s="72"/>
    </row>
    <row r="10466" spans="1:8" x14ac:dyDescent="0.25">
      <c r="A10466" s="73"/>
      <c r="B10466" s="72"/>
      <c r="C10466" s="72"/>
      <c r="D10466" s="72"/>
      <c r="E10466" s="72"/>
      <c r="F10466" s="72"/>
      <c r="G10466" s="72"/>
      <c r="H10466" s="72"/>
    </row>
    <row r="10467" spans="1:8" x14ac:dyDescent="0.25">
      <c r="A10467" s="73"/>
      <c r="B10467" s="72"/>
      <c r="C10467" s="72"/>
      <c r="D10467" s="72"/>
      <c r="E10467" s="72"/>
      <c r="F10467" s="72"/>
      <c r="G10467" s="72"/>
      <c r="H10467" s="72"/>
    </row>
    <row r="10468" spans="1:8" x14ac:dyDescent="0.25">
      <c r="A10468" s="73"/>
      <c r="B10468" s="72"/>
      <c r="C10468" s="72"/>
      <c r="D10468" s="72"/>
      <c r="E10468" s="72"/>
      <c r="F10468" s="72"/>
      <c r="G10468" s="72"/>
      <c r="H10468" s="72"/>
    </row>
    <row r="10469" spans="1:8" x14ac:dyDescent="0.25">
      <c r="A10469" s="73"/>
      <c r="B10469" s="72"/>
      <c r="C10469" s="72"/>
      <c r="D10469" s="72"/>
      <c r="E10469" s="72"/>
      <c r="F10469" s="72"/>
      <c r="G10469" s="72"/>
      <c r="H10469" s="72"/>
    </row>
    <row r="10470" spans="1:8" x14ac:dyDescent="0.25">
      <c r="A10470" s="73"/>
      <c r="B10470" s="72"/>
      <c r="C10470" s="72"/>
      <c r="D10470" s="72"/>
      <c r="E10470" s="72"/>
      <c r="F10470" s="72"/>
      <c r="G10470" s="72"/>
      <c r="H10470" s="72"/>
    </row>
    <row r="10471" spans="1:8" x14ac:dyDescent="0.25">
      <c r="A10471" s="73"/>
      <c r="B10471" s="72"/>
      <c r="C10471" s="72"/>
      <c r="D10471" s="72"/>
      <c r="E10471" s="72"/>
      <c r="F10471" s="72"/>
      <c r="G10471" s="72"/>
      <c r="H10471" s="72"/>
    </row>
    <row r="10472" spans="1:8" x14ac:dyDescent="0.25">
      <c r="A10472" s="73"/>
      <c r="B10472" s="72"/>
      <c r="C10472" s="72"/>
      <c r="D10472" s="72"/>
      <c r="E10472" s="72"/>
      <c r="F10472" s="72"/>
      <c r="G10472" s="72"/>
      <c r="H10472" s="72"/>
    </row>
    <row r="10473" spans="1:8" x14ac:dyDescent="0.25">
      <c r="A10473" s="73"/>
      <c r="B10473" s="72"/>
      <c r="C10473" s="72"/>
      <c r="D10473" s="72"/>
      <c r="E10473" s="72"/>
      <c r="F10473" s="72"/>
      <c r="G10473" s="72"/>
      <c r="H10473" s="72"/>
    </row>
    <row r="10474" spans="1:8" x14ac:dyDescent="0.25">
      <c r="A10474" s="73"/>
      <c r="B10474" s="72"/>
      <c r="C10474" s="72"/>
      <c r="D10474" s="72"/>
      <c r="E10474" s="72"/>
      <c r="F10474" s="72"/>
      <c r="G10474" s="72"/>
      <c r="H10474" s="72"/>
    </row>
    <row r="10475" spans="1:8" x14ac:dyDescent="0.25">
      <c r="A10475" s="73"/>
      <c r="B10475" s="72"/>
      <c r="C10475" s="72"/>
      <c r="D10475" s="72"/>
      <c r="E10475" s="72"/>
      <c r="F10475" s="72"/>
      <c r="G10475" s="72"/>
      <c r="H10475" s="72"/>
    </row>
    <row r="10476" spans="1:8" x14ac:dyDescent="0.25">
      <c r="A10476" s="73"/>
      <c r="B10476" s="72"/>
      <c r="C10476" s="72"/>
      <c r="D10476" s="72"/>
      <c r="E10476" s="72"/>
      <c r="F10476" s="72"/>
      <c r="G10476" s="72"/>
      <c r="H10476" s="72"/>
    </row>
    <row r="10477" spans="1:8" x14ac:dyDescent="0.25">
      <c r="A10477" s="73"/>
      <c r="B10477" s="72"/>
      <c r="C10477" s="72"/>
      <c r="D10477" s="72"/>
      <c r="E10477" s="72"/>
      <c r="F10477" s="72"/>
      <c r="G10477" s="72"/>
      <c r="H10477" s="72"/>
    </row>
    <row r="10478" spans="1:8" x14ac:dyDescent="0.25">
      <c r="A10478" s="73"/>
      <c r="B10478" s="72"/>
      <c r="C10478" s="72"/>
      <c r="D10478" s="72"/>
      <c r="E10478" s="72"/>
      <c r="F10478" s="72"/>
      <c r="G10478" s="72"/>
      <c r="H10478" s="72"/>
    </row>
    <row r="10479" spans="1:8" x14ac:dyDescent="0.25">
      <c r="A10479" s="73"/>
      <c r="B10479" s="72"/>
      <c r="C10479" s="72"/>
      <c r="D10479" s="72"/>
      <c r="E10479" s="72"/>
      <c r="F10479" s="72"/>
      <c r="G10479" s="72"/>
      <c r="H10479" s="72"/>
    </row>
    <row r="10480" spans="1:8" x14ac:dyDescent="0.25">
      <c r="A10480" s="73"/>
      <c r="B10480" s="72"/>
      <c r="C10480" s="72"/>
      <c r="D10480" s="72"/>
      <c r="E10480" s="72"/>
      <c r="F10480" s="72"/>
      <c r="G10480" s="72"/>
      <c r="H10480" s="72"/>
    </row>
    <row r="10481" spans="1:8" x14ac:dyDescent="0.25">
      <c r="A10481" s="73"/>
      <c r="B10481" s="72"/>
      <c r="C10481" s="72"/>
      <c r="D10481" s="72"/>
      <c r="E10481" s="72"/>
      <c r="F10481" s="72"/>
      <c r="G10481" s="72"/>
      <c r="H10481" s="72"/>
    </row>
    <row r="10482" spans="1:8" x14ac:dyDescent="0.25">
      <c r="A10482" s="73"/>
      <c r="B10482" s="72"/>
      <c r="C10482" s="72"/>
      <c r="D10482" s="72"/>
      <c r="E10482" s="72"/>
      <c r="F10482" s="72"/>
      <c r="G10482" s="72"/>
      <c r="H10482" s="72"/>
    </row>
    <row r="10483" spans="1:8" x14ac:dyDescent="0.25">
      <c r="A10483" s="73"/>
      <c r="B10483" s="72"/>
      <c r="C10483" s="72"/>
      <c r="D10483" s="72"/>
      <c r="E10483" s="72"/>
      <c r="F10483" s="72"/>
      <c r="G10483" s="72"/>
      <c r="H10483" s="72"/>
    </row>
    <row r="10484" spans="1:8" x14ac:dyDescent="0.25">
      <c r="A10484" s="73"/>
      <c r="B10484" s="72"/>
      <c r="C10484" s="72"/>
      <c r="D10484" s="72"/>
      <c r="E10484" s="72"/>
      <c r="F10484" s="72"/>
      <c r="G10484" s="72"/>
      <c r="H10484" s="72"/>
    </row>
    <row r="10485" spans="1:8" x14ac:dyDescent="0.25">
      <c r="A10485" s="73"/>
      <c r="B10485" s="72"/>
      <c r="C10485" s="72"/>
      <c r="D10485" s="72"/>
      <c r="E10485" s="72"/>
      <c r="F10485" s="72"/>
      <c r="G10485" s="72"/>
      <c r="H10485" s="72"/>
    </row>
    <row r="10486" spans="1:8" x14ac:dyDescent="0.25">
      <c r="A10486" s="73"/>
      <c r="B10486" s="72"/>
      <c r="C10486" s="72"/>
      <c r="D10486" s="72"/>
      <c r="E10486" s="72"/>
      <c r="F10486" s="72"/>
      <c r="G10486" s="72"/>
      <c r="H10486" s="72"/>
    </row>
    <row r="10487" spans="1:8" x14ac:dyDescent="0.25">
      <c r="A10487" s="73"/>
      <c r="B10487" s="72"/>
      <c r="C10487" s="72"/>
      <c r="D10487" s="72"/>
      <c r="E10487" s="72"/>
      <c r="F10487" s="72"/>
      <c r="G10487" s="72"/>
      <c r="H10487" s="72"/>
    </row>
    <row r="10488" spans="1:8" x14ac:dyDescent="0.25">
      <c r="A10488" s="73"/>
      <c r="B10488" s="72"/>
      <c r="C10488" s="72"/>
      <c r="D10488" s="72"/>
      <c r="E10488" s="72"/>
      <c r="F10488" s="72"/>
      <c r="G10488" s="72"/>
      <c r="H10488" s="72"/>
    </row>
    <row r="10489" spans="1:8" x14ac:dyDescent="0.25">
      <c r="A10489" s="73"/>
      <c r="B10489" s="72"/>
      <c r="C10489" s="72"/>
      <c r="D10489" s="72"/>
      <c r="E10489" s="72"/>
      <c r="F10489" s="72"/>
      <c r="G10489" s="72"/>
      <c r="H10489" s="72"/>
    </row>
    <row r="10490" spans="1:8" x14ac:dyDescent="0.25">
      <c r="A10490" s="73"/>
      <c r="B10490" s="72"/>
      <c r="C10490" s="72"/>
      <c r="D10490" s="72"/>
      <c r="E10490" s="72"/>
      <c r="F10490" s="72"/>
      <c r="G10490" s="72"/>
      <c r="H10490" s="72"/>
    </row>
    <row r="10491" spans="1:8" x14ac:dyDescent="0.25">
      <c r="A10491" s="73"/>
      <c r="B10491" s="72"/>
      <c r="C10491" s="72"/>
      <c r="D10491" s="72"/>
      <c r="E10491" s="72"/>
      <c r="F10491" s="72"/>
      <c r="G10491" s="72"/>
      <c r="H10491" s="72"/>
    </row>
    <row r="10492" spans="1:8" x14ac:dyDescent="0.25">
      <c r="A10492" s="73"/>
      <c r="B10492" s="72"/>
      <c r="C10492" s="72"/>
      <c r="D10492" s="72"/>
      <c r="E10492" s="72"/>
      <c r="F10492" s="72"/>
      <c r="G10492" s="72"/>
      <c r="H10492" s="72"/>
    </row>
    <row r="10493" spans="1:8" x14ac:dyDescent="0.25">
      <c r="A10493" s="73"/>
      <c r="B10493" s="72"/>
      <c r="C10493" s="72"/>
      <c r="D10493" s="72"/>
      <c r="E10493" s="72"/>
      <c r="F10493" s="72"/>
      <c r="G10493" s="72"/>
      <c r="H10493" s="72"/>
    </row>
    <row r="10494" spans="1:8" x14ac:dyDescent="0.25">
      <c r="A10494" s="73"/>
      <c r="B10494" s="72"/>
      <c r="C10494" s="72"/>
      <c r="D10494" s="72"/>
      <c r="E10494" s="72"/>
      <c r="F10494" s="72"/>
      <c r="G10494" s="72"/>
      <c r="H10494" s="72"/>
    </row>
    <row r="10495" spans="1:8" x14ac:dyDescent="0.25">
      <c r="A10495" s="73"/>
      <c r="B10495" s="72"/>
      <c r="C10495" s="72"/>
      <c r="D10495" s="72"/>
      <c r="E10495" s="72"/>
      <c r="F10495" s="72"/>
      <c r="G10495" s="72"/>
      <c r="H10495" s="72"/>
    </row>
    <row r="10496" spans="1:8" x14ac:dyDescent="0.25">
      <c r="A10496" s="73"/>
      <c r="B10496" s="72"/>
      <c r="C10496" s="72"/>
      <c r="D10496" s="72"/>
      <c r="E10496" s="72"/>
      <c r="F10496" s="72"/>
      <c r="G10496" s="72"/>
      <c r="H10496" s="72"/>
    </row>
    <row r="10497" spans="1:8" x14ac:dyDescent="0.25">
      <c r="A10497" s="73"/>
      <c r="B10497" s="72"/>
      <c r="C10497" s="72"/>
      <c r="D10497" s="72"/>
      <c r="E10497" s="72"/>
      <c r="F10497" s="72"/>
      <c r="G10497" s="72"/>
      <c r="H10497" s="72"/>
    </row>
    <row r="10498" spans="1:8" x14ac:dyDescent="0.25">
      <c r="A10498" s="73"/>
      <c r="B10498" s="72"/>
      <c r="C10498" s="72"/>
      <c r="D10498" s="72"/>
      <c r="E10498" s="72"/>
      <c r="F10498" s="72"/>
      <c r="G10498" s="72"/>
      <c r="H10498" s="72"/>
    </row>
    <row r="10499" spans="1:8" x14ac:dyDescent="0.25">
      <c r="A10499" s="73"/>
      <c r="B10499" s="72"/>
      <c r="C10499" s="72"/>
      <c r="D10499" s="72"/>
      <c r="E10499" s="72"/>
      <c r="F10499" s="72"/>
      <c r="G10499" s="72"/>
      <c r="H10499" s="72"/>
    </row>
    <row r="10500" spans="1:8" x14ac:dyDescent="0.25">
      <c r="A10500" s="73"/>
      <c r="B10500" s="72"/>
      <c r="C10500" s="72"/>
      <c r="D10500" s="72"/>
      <c r="E10500" s="72"/>
      <c r="F10500" s="72"/>
      <c r="G10500" s="72"/>
      <c r="H10500" s="72"/>
    </row>
    <row r="10501" spans="1:8" x14ac:dyDescent="0.25">
      <c r="A10501" s="73"/>
      <c r="B10501" s="72"/>
      <c r="C10501" s="72"/>
      <c r="D10501" s="72"/>
      <c r="E10501" s="72"/>
      <c r="F10501" s="72"/>
      <c r="G10501" s="72"/>
      <c r="H10501" s="72"/>
    </row>
    <row r="10502" spans="1:8" x14ac:dyDescent="0.25">
      <c r="A10502" s="73"/>
      <c r="B10502" s="72"/>
      <c r="C10502" s="72"/>
      <c r="D10502" s="72"/>
      <c r="E10502" s="72"/>
      <c r="F10502" s="72"/>
      <c r="G10502" s="72"/>
      <c r="H10502" s="72"/>
    </row>
    <row r="10503" spans="1:8" x14ac:dyDescent="0.25">
      <c r="A10503" s="73"/>
      <c r="B10503" s="72"/>
      <c r="C10503" s="72"/>
      <c r="D10503" s="72"/>
      <c r="E10503" s="72"/>
      <c r="F10503" s="72"/>
      <c r="G10503" s="72"/>
      <c r="H10503" s="72"/>
    </row>
    <row r="10504" spans="1:8" x14ac:dyDescent="0.25">
      <c r="A10504" s="73"/>
      <c r="B10504" s="72"/>
      <c r="C10504" s="72"/>
      <c r="D10504" s="72"/>
      <c r="E10504" s="72"/>
      <c r="F10504" s="72"/>
      <c r="G10504" s="72"/>
      <c r="H10504" s="72"/>
    </row>
    <row r="10505" spans="1:8" x14ac:dyDescent="0.25">
      <c r="A10505" s="73"/>
      <c r="B10505" s="72"/>
      <c r="C10505" s="72"/>
      <c r="D10505" s="72"/>
      <c r="E10505" s="72"/>
      <c r="F10505" s="72"/>
      <c r="G10505" s="72"/>
      <c r="H10505" s="72"/>
    </row>
    <row r="10506" spans="1:8" x14ac:dyDescent="0.25">
      <c r="A10506" s="73"/>
      <c r="B10506" s="72"/>
      <c r="C10506" s="72"/>
      <c r="D10506" s="72"/>
      <c r="E10506" s="72"/>
      <c r="F10506" s="72"/>
      <c r="G10506" s="72"/>
      <c r="H10506" s="72"/>
    </row>
    <row r="10507" spans="1:8" x14ac:dyDescent="0.25">
      <c r="A10507" s="73"/>
      <c r="B10507" s="72"/>
      <c r="C10507" s="72"/>
      <c r="D10507" s="72"/>
      <c r="E10507" s="72"/>
      <c r="F10507" s="72"/>
      <c r="G10507" s="72"/>
      <c r="H10507" s="72"/>
    </row>
    <row r="10508" spans="1:8" x14ac:dyDescent="0.25">
      <c r="A10508" s="73"/>
      <c r="B10508" s="72"/>
      <c r="C10508" s="72"/>
      <c r="D10508" s="72"/>
      <c r="E10508" s="72"/>
      <c r="F10508" s="72"/>
      <c r="G10508" s="72"/>
      <c r="H10508" s="72"/>
    </row>
    <row r="10509" spans="1:8" x14ac:dyDescent="0.25">
      <c r="A10509" s="73"/>
      <c r="B10509" s="72"/>
      <c r="C10509" s="72"/>
      <c r="D10509" s="72"/>
      <c r="E10509" s="72"/>
      <c r="F10509" s="72"/>
      <c r="G10509" s="72"/>
      <c r="H10509" s="72"/>
    </row>
    <row r="10510" spans="1:8" x14ac:dyDescent="0.25">
      <c r="A10510" s="73"/>
      <c r="B10510" s="72"/>
      <c r="C10510" s="72"/>
      <c r="D10510" s="72"/>
      <c r="E10510" s="72"/>
      <c r="F10510" s="72"/>
      <c r="G10510" s="72"/>
      <c r="H10510" s="72"/>
    </row>
    <row r="10511" spans="1:8" x14ac:dyDescent="0.25">
      <c r="A10511" s="73"/>
      <c r="B10511" s="72"/>
      <c r="C10511" s="72"/>
      <c r="D10511" s="72"/>
      <c r="E10511" s="72"/>
      <c r="F10511" s="72"/>
      <c r="G10511" s="72"/>
      <c r="H10511" s="72"/>
    </row>
    <row r="10512" spans="1:8" x14ac:dyDescent="0.25">
      <c r="A10512" s="73"/>
      <c r="B10512" s="72"/>
      <c r="C10512" s="72"/>
      <c r="D10512" s="72"/>
      <c r="E10512" s="72"/>
      <c r="F10512" s="72"/>
      <c r="G10512" s="72"/>
      <c r="H10512" s="72"/>
    </row>
    <row r="10513" spans="1:8" x14ac:dyDescent="0.25">
      <c r="A10513" s="73"/>
      <c r="B10513" s="72"/>
      <c r="C10513" s="72"/>
      <c r="D10513" s="72"/>
      <c r="E10513" s="72"/>
      <c r="F10513" s="72"/>
      <c r="G10513" s="72"/>
      <c r="H10513" s="72"/>
    </row>
    <row r="10514" spans="1:8" x14ac:dyDescent="0.25">
      <c r="A10514" s="73"/>
      <c r="B10514" s="72"/>
      <c r="C10514" s="72"/>
      <c r="D10514" s="72"/>
      <c r="E10514" s="72"/>
      <c r="F10514" s="72"/>
      <c r="G10514" s="72"/>
      <c r="H10514" s="72"/>
    </row>
    <row r="10515" spans="1:8" x14ac:dyDescent="0.25">
      <c r="A10515" s="73"/>
      <c r="B10515" s="72"/>
      <c r="C10515" s="72"/>
      <c r="D10515" s="72"/>
      <c r="E10515" s="72"/>
      <c r="F10515" s="72"/>
      <c r="G10515" s="72"/>
      <c r="H10515" s="72"/>
    </row>
    <row r="10516" spans="1:8" x14ac:dyDescent="0.25">
      <c r="A10516" s="73"/>
      <c r="B10516" s="72"/>
      <c r="C10516" s="72"/>
      <c r="D10516" s="72"/>
      <c r="E10516" s="72"/>
      <c r="F10516" s="72"/>
      <c r="G10516" s="72"/>
      <c r="H10516" s="72"/>
    </row>
    <row r="10517" spans="1:8" x14ac:dyDescent="0.25">
      <c r="A10517" s="73"/>
      <c r="B10517" s="72"/>
      <c r="C10517" s="72"/>
      <c r="D10517" s="72"/>
      <c r="E10517" s="72"/>
      <c r="F10517" s="72"/>
      <c r="G10517" s="72"/>
      <c r="H10517" s="72"/>
    </row>
    <row r="10518" spans="1:8" x14ac:dyDescent="0.25">
      <c r="A10518" s="73"/>
      <c r="B10518" s="72"/>
      <c r="C10518" s="72"/>
      <c r="D10518" s="72"/>
      <c r="E10518" s="72"/>
      <c r="F10518" s="72"/>
      <c r="G10518" s="72"/>
      <c r="H10518" s="72"/>
    </row>
    <row r="10519" spans="1:8" x14ac:dyDescent="0.25">
      <c r="A10519" s="73"/>
      <c r="B10519" s="72"/>
      <c r="C10519" s="72"/>
      <c r="D10519" s="72"/>
      <c r="E10519" s="72"/>
      <c r="F10519" s="72"/>
      <c r="G10519" s="72"/>
      <c r="H10519" s="72"/>
    </row>
    <row r="10520" spans="1:8" x14ac:dyDescent="0.25">
      <c r="A10520" s="73"/>
      <c r="B10520" s="72"/>
      <c r="C10520" s="72"/>
      <c r="D10520" s="72"/>
      <c r="E10520" s="72"/>
      <c r="F10520" s="72"/>
      <c r="G10520" s="72"/>
      <c r="H10520" s="72"/>
    </row>
    <row r="10521" spans="1:8" x14ac:dyDescent="0.25">
      <c r="A10521" s="73"/>
      <c r="B10521" s="72"/>
      <c r="C10521" s="72"/>
      <c r="D10521" s="72"/>
      <c r="E10521" s="72"/>
      <c r="F10521" s="72"/>
      <c r="G10521" s="72"/>
      <c r="H10521" s="72"/>
    </row>
    <row r="10522" spans="1:8" x14ac:dyDescent="0.25">
      <c r="A10522" s="73"/>
      <c r="B10522" s="72"/>
      <c r="C10522" s="72"/>
      <c r="D10522" s="72"/>
      <c r="E10522" s="72"/>
      <c r="F10522" s="72"/>
      <c r="G10522" s="72"/>
      <c r="H10522" s="72"/>
    </row>
    <row r="10523" spans="1:8" x14ac:dyDescent="0.25">
      <c r="A10523" s="73"/>
      <c r="B10523" s="72"/>
      <c r="C10523" s="72"/>
      <c r="D10523" s="72"/>
      <c r="E10523" s="72"/>
      <c r="F10523" s="72"/>
      <c r="G10523" s="72"/>
      <c r="H10523" s="72"/>
    </row>
    <row r="10524" spans="1:8" x14ac:dyDescent="0.25">
      <c r="A10524" s="73"/>
      <c r="B10524" s="72"/>
      <c r="C10524" s="72"/>
      <c r="D10524" s="72"/>
      <c r="E10524" s="72"/>
      <c r="F10524" s="72"/>
      <c r="G10524" s="72"/>
      <c r="H10524" s="72"/>
    </row>
    <row r="10525" spans="1:8" x14ac:dyDescent="0.25">
      <c r="A10525" s="73"/>
      <c r="B10525" s="72"/>
      <c r="C10525" s="72"/>
      <c r="D10525" s="72"/>
      <c r="E10525" s="72"/>
      <c r="F10525" s="72"/>
      <c r="G10525" s="72"/>
      <c r="H10525" s="72"/>
    </row>
    <row r="10526" spans="1:8" x14ac:dyDescent="0.25">
      <c r="A10526" s="73"/>
      <c r="B10526" s="72"/>
      <c r="C10526" s="72"/>
      <c r="D10526" s="72"/>
      <c r="E10526" s="72"/>
      <c r="F10526" s="72"/>
      <c r="G10526" s="72"/>
      <c r="H10526" s="72"/>
    </row>
    <row r="10527" spans="1:8" x14ac:dyDescent="0.25">
      <c r="A10527" s="73"/>
      <c r="B10527" s="72"/>
      <c r="C10527" s="72"/>
      <c r="D10527" s="72"/>
      <c r="E10527" s="72"/>
      <c r="F10527" s="72"/>
      <c r="G10527" s="72"/>
      <c r="H10527" s="72"/>
    </row>
    <row r="10528" spans="1:8" x14ac:dyDescent="0.25">
      <c r="A10528" s="73"/>
      <c r="B10528" s="72"/>
      <c r="C10528" s="72"/>
      <c r="D10528" s="72"/>
      <c r="E10528" s="72"/>
      <c r="F10528" s="72"/>
      <c r="G10528" s="72"/>
      <c r="H10528" s="72"/>
    </row>
    <row r="10529" spans="1:8" x14ac:dyDescent="0.25">
      <c r="A10529" s="73"/>
      <c r="B10529" s="72"/>
      <c r="C10529" s="72"/>
      <c r="D10529" s="72"/>
      <c r="E10529" s="72"/>
      <c r="F10529" s="72"/>
      <c r="G10529" s="72"/>
      <c r="H10529" s="72"/>
    </row>
    <row r="10530" spans="1:8" x14ac:dyDescent="0.25">
      <c r="A10530" s="73"/>
      <c r="B10530" s="72"/>
      <c r="C10530" s="72"/>
      <c r="D10530" s="72"/>
      <c r="E10530" s="72"/>
      <c r="F10530" s="72"/>
      <c r="G10530" s="72"/>
      <c r="H10530" s="72"/>
    </row>
    <row r="10531" spans="1:8" x14ac:dyDescent="0.25">
      <c r="A10531" s="73"/>
      <c r="B10531" s="72"/>
      <c r="C10531" s="72"/>
      <c r="D10531" s="72"/>
      <c r="E10531" s="72"/>
      <c r="F10531" s="72"/>
      <c r="G10531" s="72"/>
      <c r="H10531" s="72"/>
    </row>
    <row r="10532" spans="1:8" x14ac:dyDescent="0.25">
      <c r="A10532" s="73"/>
      <c r="B10532" s="72"/>
      <c r="C10532" s="72"/>
      <c r="D10532" s="72"/>
      <c r="E10532" s="72"/>
      <c r="F10532" s="72"/>
      <c r="G10532" s="72"/>
      <c r="H10532" s="72"/>
    </row>
    <row r="10533" spans="1:8" x14ac:dyDescent="0.25">
      <c r="A10533" s="73"/>
      <c r="B10533" s="72"/>
      <c r="C10533" s="72"/>
      <c r="D10533" s="72"/>
      <c r="E10533" s="72"/>
      <c r="F10533" s="72"/>
      <c r="G10533" s="72"/>
      <c r="H10533" s="72"/>
    </row>
    <row r="10534" spans="1:8" x14ac:dyDescent="0.25">
      <c r="A10534" s="73"/>
      <c r="B10534" s="72"/>
      <c r="C10534" s="72"/>
      <c r="D10534" s="72"/>
      <c r="E10534" s="72"/>
      <c r="F10534" s="72"/>
      <c r="G10534" s="72"/>
      <c r="H10534" s="72"/>
    </row>
    <row r="10535" spans="1:8" x14ac:dyDescent="0.25">
      <c r="A10535" s="73"/>
      <c r="B10535" s="72"/>
      <c r="C10535" s="72"/>
      <c r="D10535" s="72"/>
      <c r="E10535" s="72"/>
      <c r="F10535" s="72"/>
      <c r="G10535" s="72"/>
      <c r="H10535" s="72"/>
    </row>
    <row r="10536" spans="1:8" x14ac:dyDescent="0.25">
      <c r="A10536" s="73"/>
      <c r="B10536" s="72"/>
      <c r="C10536" s="72"/>
      <c r="D10536" s="72"/>
      <c r="E10536" s="72"/>
      <c r="F10536" s="72"/>
      <c r="G10536" s="72"/>
      <c r="H10536" s="72"/>
    </row>
    <row r="10537" spans="1:8" x14ac:dyDescent="0.25">
      <c r="A10537" s="73"/>
      <c r="B10537" s="72"/>
      <c r="C10537" s="72"/>
      <c r="D10537" s="72"/>
      <c r="E10537" s="72"/>
      <c r="F10537" s="72"/>
      <c r="G10537" s="72"/>
      <c r="H10537" s="72"/>
    </row>
    <row r="10538" spans="1:8" x14ac:dyDescent="0.25">
      <c r="A10538" s="73"/>
      <c r="B10538" s="72"/>
      <c r="C10538" s="72"/>
      <c r="D10538" s="72"/>
      <c r="E10538" s="72"/>
      <c r="F10538" s="72"/>
      <c r="G10538" s="72"/>
      <c r="H10538" s="72"/>
    </row>
    <row r="10539" spans="1:8" x14ac:dyDescent="0.25">
      <c r="A10539" s="73"/>
      <c r="B10539" s="72"/>
      <c r="C10539" s="72"/>
      <c r="D10539" s="72"/>
      <c r="E10539" s="72"/>
      <c r="F10539" s="72"/>
      <c r="G10539" s="72"/>
      <c r="H10539" s="72"/>
    </row>
    <row r="10540" spans="1:8" x14ac:dyDescent="0.25">
      <c r="A10540" s="73"/>
      <c r="B10540" s="72"/>
      <c r="C10540" s="72"/>
      <c r="D10540" s="72"/>
      <c r="E10540" s="72"/>
      <c r="F10540" s="72"/>
      <c r="G10540" s="72"/>
      <c r="H10540" s="72"/>
    </row>
    <row r="10541" spans="1:8" x14ac:dyDescent="0.25">
      <c r="A10541" s="73"/>
      <c r="B10541" s="72"/>
      <c r="C10541" s="72"/>
      <c r="D10541" s="72"/>
      <c r="E10541" s="72"/>
      <c r="F10541" s="72"/>
      <c r="G10541" s="72"/>
      <c r="H10541" s="72"/>
    </row>
    <row r="10542" spans="1:8" x14ac:dyDescent="0.25">
      <c r="A10542" s="73"/>
      <c r="B10542" s="72"/>
      <c r="C10542" s="72"/>
      <c r="D10542" s="72"/>
      <c r="E10542" s="72"/>
      <c r="F10542" s="72"/>
      <c r="G10542" s="72"/>
      <c r="H10542" s="72"/>
    </row>
    <row r="10543" spans="1:8" x14ac:dyDescent="0.25">
      <c r="A10543" s="73"/>
      <c r="B10543" s="72"/>
      <c r="C10543" s="72"/>
      <c r="D10543" s="72"/>
      <c r="E10543" s="72"/>
      <c r="F10543" s="72"/>
      <c r="G10543" s="72"/>
      <c r="H10543" s="72"/>
    </row>
    <row r="10544" spans="1:8" x14ac:dyDescent="0.25">
      <c r="A10544" s="73"/>
      <c r="B10544" s="72"/>
      <c r="C10544" s="72"/>
      <c r="D10544" s="72"/>
      <c r="E10544" s="72"/>
      <c r="F10544" s="72"/>
      <c r="G10544" s="72"/>
      <c r="H10544" s="72"/>
    </row>
    <row r="10545" spans="1:8" x14ac:dyDescent="0.25">
      <c r="A10545" s="73"/>
      <c r="B10545" s="72"/>
      <c r="C10545" s="72"/>
      <c r="D10545" s="72"/>
      <c r="E10545" s="72"/>
      <c r="F10545" s="72"/>
      <c r="G10545" s="72"/>
      <c r="H10545" s="72"/>
    </row>
    <row r="10546" spans="1:8" x14ac:dyDescent="0.25">
      <c r="A10546" s="73"/>
      <c r="B10546" s="72"/>
      <c r="C10546" s="72"/>
      <c r="D10546" s="72"/>
      <c r="E10546" s="72"/>
      <c r="F10546" s="72"/>
      <c r="G10546" s="72"/>
      <c r="H10546" s="72"/>
    </row>
    <row r="10547" spans="1:8" x14ac:dyDescent="0.25">
      <c r="A10547" s="73"/>
      <c r="B10547" s="72"/>
      <c r="C10547" s="72"/>
      <c r="D10547" s="72"/>
      <c r="E10547" s="72"/>
      <c r="F10547" s="72"/>
      <c r="G10547" s="72"/>
      <c r="H10547" s="72"/>
    </row>
    <row r="10548" spans="1:8" x14ac:dyDescent="0.25">
      <c r="A10548" s="73"/>
      <c r="B10548" s="72"/>
      <c r="C10548" s="72"/>
      <c r="D10548" s="72"/>
      <c r="E10548" s="72"/>
      <c r="F10548" s="72"/>
      <c r="G10548" s="72"/>
      <c r="H10548" s="72"/>
    </row>
    <row r="10549" spans="1:8" x14ac:dyDescent="0.25">
      <c r="A10549" s="73"/>
      <c r="B10549" s="72"/>
      <c r="C10549" s="72"/>
      <c r="D10549" s="72"/>
      <c r="E10549" s="72"/>
      <c r="F10549" s="72"/>
      <c r="G10549" s="72"/>
      <c r="H10549" s="72"/>
    </row>
    <row r="10550" spans="1:8" x14ac:dyDescent="0.25">
      <c r="A10550" s="73"/>
      <c r="B10550" s="72"/>
      <c r="C10550" s="72"/>
      <c r="D10550" s="72"/>
      <c r="E10550" s="72"/>
      <c r="F10550" s="72"/>
      <c r="G10550" s="72"/>
      <c r="H10550" s="72"/>
    </row>
    <row r="10551" spans="1:8" x14ac:dyDescent="0.25">
      <c r="A10551" s="73"/>
      <c r="B10551" s="72"/>
      <c r="C10551" s="72"/>
      <c r="D10551" s="72"/>
      <c r="E10551" s="72"/>
      <c r="F10551" s="72"/>
      <c r="G10551" s="72"/>
      <c r="H10551" s="72"/>
    </row>
    <row r="10552" spans="1:8" x14ac:dyDescent="0.25">
      <c r="A10552" s="73"/>
      <c r="B10552" s="72"/>
      <c r="C10552" s="72"/>
      <c r="D10552" s="72"/>
      <c r="E10552" s="72"/>
      <c r="F10552" s="72"/>
      <c r="G10552" s="72"/>
      <c r="H10552" s="72"/>
    </row>
    <row r="10553" spans="1:8" x14ac:dyDescent="0.25">
      <c r="A10553" s="73"/>
      <c r="B10553" s="72"/>
      <c r="C10553" s="72"/>
      <c r="D10553" s="72"/>
      <c r="E10553" s="72"/>
      <c r="F10553" s="72"/>
      <c r="G10553" s="72"/>
      <c r="H10553" s="72"/>
    </row>
    <row r="10554" spans="1:8" x14ac:dyDescent="0.25">
      <c r="A10554" s="73"/>
      <c r="B10554" s="72"/>
      <c r="C10554" s="72"/>
      <c r="D10554" s="72"/>
      <c r="E10554" s="72"/>
      <c r="F10554" s="72"/>
      <c r="G10554" s="72"/>
      <c r="H10554" s="72"/>
    </row>
    <row r="10555" spans="1:8" x14ac:dyDescent="0.25">
      <c r="A10555" s="73"/>
      <c r="B10555" s="72"/>
      <c r="C10555" s="72"/>
      <c r="D10555" s="72"/>
      <c r="E10555" s="72"/>
      <c r="F10555" s="72"/>
      <c r="G10555" s="72"/>
      <c r="H10555" s="72"/>
    </row>
    <row r="10556" spans="1:8" x14ac:dyDescent="0.25">
      <c r="A10556" s="73"/>
      <c r="B10556" s="72"/>
      <c r="C10556" s="72"/>
      <c r="D10556" s="72"/>
      <c r="E10556" s="72"/>
      <c r="F10556" s="72"/>
      <c r="G10556" s="72"/>
      <c r="H10556" s="72"/>
    </row>
    <row r="10557" spans="1:8" x14ac:dyDescent="0.25">
      <c r="A10557" s="73"/>
      <c r="B10557" s="72"/>
      <c r="C10557" s="72"/>
      <c r="D10557" s="72"/>
      <c r="E10557" s="72"/>
      <c r="F10557" s="72"/>
      <c r="G10557" s="72"/>
      <c r="H10557" s="72"/>
    </row>
    <row r="10558" spans="1:8" x14ac:dyDescent="0.25">
      <c r="A10558" s="73"/>
      <c r="B10558" s="72"/>
      <c r="C10558" s="72"/>
      <c r="D10558" s="72"/>
      <c r="E10558" s="72"/>
      <c r="F10558" s="72"/>
      <c r="G10558" s="72"/>
      <c r="H10558" s="72"/>
    </row>
    <row r="10559" spans="1:8" x14ac:dyDescent="0.25">
      <c r="A10559" s="73"/>
      <c r="B10559" s="72"/>
      <c r="C10559" s="72"/>
      <c r="D10559" s="72"/>
      <c r="E10559" s="72"/>
      <c r="F10559" s="72"/>
      <c r="G10559" s="72"/>
      <c r="H10559" s="72"/>
    </row>
    <row r="10560" spans="1:8" x14ac:dyDescent="0.25">
      <c r="A10560" s="73"/>
      <c r="B10560" s="72"/>
      <c r="C10560" s="72"/>
      <c r="D10560" s="72"/>
      <c r="E10560" s="72"/>
      <c r="F10560" s="72"/>
      <c r="G10560" s="72"/>
      <c r="H10560" s="72"/>
    </row>
    <row r="10561" spans="1:8" x14ac:dyDescent="0.25">
      <c r="A10561" s="73"/>
      <c r="B10561" s="72"/>
      <c r="C10561" s="72"/>
      <c r="D10561" s="72"/>
      <c r="E10561" s="72"/>
      <c r="F10561" s="72"/>
      <c r="G10561" s="72"/>
      <c r="H10561" s="72"/>
    </row>
    <row r="10562" spans="1:8" x14ac:dyDescent="0.25">
      <c r="A10562" s="73"/>
      <c r="B10562" s="72"/>
      <c r="C10562" s="72"/>
      <c r="D10562" s="72"/>
      <c r="E10562" s="72"/>
      <c r="F10562" s="72"/>
      <c r="G10562" s="72"/>
      <c r="H10562" s="72"/>
    </row>
    <row r="10563" spans="1:8" x14ac:dyDescent="0.25">
      <c r="A10563" s="73"/>
      <c r="B10563" s="72"/>
      <c r="C10563" s="72"/>
      <c r="D10563" s="72"/>
      <c r="E10563" s="72"/>
      <c r="F10563" s="72"/>
      <c r="G10563" s="72"/>
      <c r="H10563" s="72"/>
    </row>
    <row r="10564" spans="1:8" x14ac:dyDescent="0.25">
      <c r="A10564" s="73"/>
      <c r="B10564" s="72"/>
      <c r="C10564" s="72"/>
      <c r="D10564" s="72"/>
      <c r="E10564" s="72"/>
      <c r="F10564" s="72"/>
      <c r="G10564" s="72"/>
      <c r="H10564" s="72"/>
    </row>
    <row r="10565" spans="1:8" x14ac:dyDescent="0.25">
      <c r="A10565" s="73"/>
      <c r="B10565" s="72"/>
      <c r="C10565" s="72"/>
      <c r="D10565" s="72"/>
      <c r="E10565" s="72"/>
      <c r="F10565" s="72"/>
      <c r="G10565" s="72"/>
      <c r="H10565" s="72"/>
    </row>
    <row r="10566" spans="1:8" x14ac:dyDescent="0.25">
      <c r="A10566" s="73"/>
      <c r="B10566" s="72"/>
      <c r="C10566" s="72"/>
      <c r="D10566" s="72"/>
      <c r="E10566" s="72"/>
      <c r="F10566" s="72"/>
      <c r="G10566" s="72"/>
      <c r="H10566" s="72"/>
    </row>
    <row r="10567" spans="1:8" x14ac:dyDescent="0.25">
      <c r="A10567" s="73"/>
      <c r="B10567" s="72"/>
      <c r="C10567" s="72"/>
      <c r="D10567" s="72"/>
      <c r="E10567" s="72"/>
      <c r="F10567" s="72"/>
      <c r="G10567" s="72"/>
      <c r="H10567" s="72"/>
    </row>
    <row r="10568" spans="1:8" x14ac:dyDescent="0.25">
      <c r="A10568" s="73"/>
      <c r="B10568" s="72"/>
      <c r="C10568" s="72"/>
      <c r="D10568" s="72"/>
      <c r="E10568" s="72"/>
      <c r="F10568" s="72"/>
      <c r="G10568" s="72"/>
      <c r="H10568" s="72"/>
    </row>
    <row r="10569" spans="1:8" x14ac:dyDescent="0.25">
      <c r="A10569" s="73"/>
      <c r="B10569" s="72"/>
      <c r="C10569" s="72"/>
      <c r="D10569" s="72"/>
      <c r="E10569" s="72"/>
      <c r="F10569" s="72"/>
      <c r="G10569" s="72"/>
      <c r="H10569" s="72"/>
    </row>
    <row r="10570" spans="1:8" x14ac:dyDescent="0.25">
      <c r="A10570" s="73"/>
      <c r="B10570" s="72"/>
      <c r="C10570" s="72"/>
      <c r="D10570" s="72"/>
      <c r="E10570" s="72"/>
      <c r="F10570" s="72"/>
      <c r="G10570" s="72"/>
      <c r="H10570" s="72"/>
    </row>
    <row r="10571" spans="1:8" x14ac:dyDescent="0.25">
      <c r="A10571" s="73"/>
      <c r="B10571" s="72"/>
      <c r="C10571" s="72"/>
      <c r="D10571" s="72"/>
      <c r="E10571" s="72"/>
      <c r="F10571" s="72"/>
      <c r="G10571" s="72"/>
      <c r="H10571" s="72"/>
    </row>
    <row r="10572" spans="1:8" x14ac:dyDescent="0.25">
      <c r="A10572" s="73"/>
      <c r="B10572" s="72"/>
      <c r="C10572" s="72"/>
      <c r="D10572" s="72"/>
      <c r="E10572" s="72"/>
      <c r="F10572" s="72"/>
      <c r="G10572" s="72"/>
      <c r="H10572" s="72"/>
    </row>
    <row r="10573" spans="1:8" x14ac:dyDescent="0.25">
      <c r="A10573" s="73"/>
      <c r="B10573" s="72"/>
      <c r="C10573" s="72"/>
      <c r="D10573" s="72"/>
      <c r="E10573" s="72"/>
      <c r="F10573" s="72"/>
      <c r="G10573" s="72"/>
      <c r="H10573" s="72"/>
    </row>
    <row r="10574" spans="1:8" x14ac:dyDescent="0.25">
      <c r="A10574" s="73"/>
      <c r="B10574" s="72"/>
      <c r="C10574" s="72"/>
      <c r="D10574" s="72"/>
      <c r="E10574" s="72"/>
      <c r="F10574" s="72"/>
      <c r="G10574" s="72"/>
      <c r="H10574" s="72"/>
    </row>
    <row r="10575" spans="1:8" x14ac:dyDescent="0.25">
      <c r="A10575" s="73"/>
      <c r="B10575" s="72"/>
      <c r="C10575" s="72"/>
      <c r="D10575" s="72"/>
      <c r="E10575" s="72"/>
      <c r="F10575" s="72"/>
      <c r="G10575" s="72"/>
      <c r="H10575" s="72"/>
    </row>
    <row r="10576" spans="1:8" x14ac:dyDescent="0.25">
      <c r="A10576" s="73"/>
      <c r="B10576" s="72"/>
      <c r="C10576" s="72"/>
      <c r="D10576" s="72"/>
      <c r="E10576" s="72"/>
      <c r="F10576" s="72"/>
      <c r="G10576" s="72"/>
      <c r="H10576" s="72"/>
    </row>
    <row r="10577" spans="1:8" x14ac:dyDescent="0.25">
      <c r="A10577" s="73"/>
      <c r="B10577" s="72"/>
      <c r="C10577" s="72"/>
      <c r="D10577" s="72"/>
      <c r="E10577" s="72"/>
      <c r="F10577" s="72"/>
      <c r="G10577" s="72"/>
      <c r="H10577" s="72"/>
    </row>
    <row r="10578" spans="1:8" x14ac:dyDescent="0.25">
      <c r="A10578" s="73"/>
      <c r="B10578" s="72"/>
      <c r="C10578" s="72"/>
      <c r="D10578" s="72"/>
      <c r="E10578" s="72"/>
      <c r="F10578" s="72"/>
      <c r="G10578" s="72"/>
      <c r="H10578" s="72"/>
    </row>
    <row r="10579" spans="1:8" x14ac:dyDescent="0.25">
      <c r="A10579" s="73"/>
      <c r="B10579" s="72"/>
      <c r="C10579" s="72"/>
      <c r="D10579" s="72"/>
      <c r="E10579" s="72"/>
      <c r="F10579" s="72"/>
      <c r="G10579" s="72"/>
      <c r="H10579" s="72"/>
    </row>
    <row r="10580" spans="1:8" x14ac:dyDescent="0.25">
      <c r="A10580" s="73"/>
      <c r="B10580" s="72"/>
      <c r="C10580" s="72"/>
      <c r="D10580" s="72"/>
      <c r="E10580" s="72"/>
      <c r="F10580" s="72"/>
      <c r="G10580" s="72"/>
      <c r="H10580" s="72"/>
    </row>
    <row r="10581" spans="1:8" x14ac:dyDescent="0.25">
      <c r="A10581" s="73"/>
      <c r="B10581" s="72"/>
      <c r="C10581" s="72"/>
      <c r="D10581" s="72"/>
      <c r="E10581" s="72"/>
      <c r="F10581" s="72"/>
      <c r="G10581" s="72"/>
      <c r="H10581" s="72"/>
    </row>
    <row r="10582" spans="1:8" x14ac:dyDescent="0.25">
      <c r="A10582" s="73"/>
      <c r="B10582" s="72"/>
      <c r="C10582" s="72"/>
      <c r="D10582" s="72"/>
      <c r="E10582" s="72"/>
      <c r="F10582" s="72"/>
      <c r="G10582" s="72"/>
      <c r="H10582" s="72"/>
    </row>
    <row r="10583" spans="1:8" x14ac:dyDescent="0.25">
      <c r="A10583" s="73"/>
      <c r="B10583" s="72"/>
      <c r="C10583" s="72"/>
      <c r="D10583" s="72"/>
      <c r="E10583" s="72"/>
      <c r="F10583" s="72"/>
      <c r="G10583" s="72"/>
      <c r="H10583" s="72"/>
    </row>
    <row r="10584" spans="1:8" x14ac:dyDescent="0.25">
      <c r="A10584" s="73"/>
      <c r="B10584" s="72"/>
      <c r="C10584" s="72"/>
      <c r="D10584" s="72"/>
      <c r="E10584" s="72"/>
      <c r="F10584" s="72"/>
      <c r="G10584" s="72"/>
      <c r="H10584" s="72"/>
    </row>
    <row r="10585" spans="1:8" x14ac:dyDescent="0.25">
      <c r="A10585" s="73"/>
      <c r="B10585" s="72"/>
      <c r="C10585" s="72"/>
      <c r="D10585" s="72"/>
      <c r="E10585" s="72"/>
      <c r="F10585" s="72"/>
      <c r="G10585" s="72"/>
      <c r="H10585" s="72"/>
    </row>
    <row r="10586" spans="1:8" x14ac:dyDescent="0.25">
      <c r="A10586" s="73"/>
      <c r="B10586" s="72"/>
      <c r="C10586" s="72"/>
      <c r="D10586" s="72"/>
      <c r="E10586" s="72"/>
      <c r="F10586" s="72"/>
      <c r="G10586" s="72"/>
      <c r="H10586" s="72"/>
    </row>
    <row r="10587" spans="1:8" x14ac:dyDescent="0.25">
      <c r="A10587" s="73"/>
      <c r="B10587" s="72"/>
      <c r="C10587" s="72"/>
      <c r="D10587" s="72"/>
      <c r="E10587" s="72"/>
      <c r="F10587" s="72"/>
      <c r="G10587" s="72"/>
      <c r="H10587" s="72"/>
    </row>
    <row r="10588" spans="1:8" x14ac:dyDescent="0.25">
      <c r="A10588" s="73"/>
      <c r="B10588" s="72"/>
      <c r="C10588" s="72"/>
      <c r="D10588" s="72"/>
      <c r="E10588" s="72"/>
      <c r="F10588" s="72"/>
      <c r="G10588" s="72"/>
      <c r="H10588" s="72"/>
    </row>
    <row r="10589" spans="1:8" x14ac:dyDescent="0.25">
      <c r="A10589" s="73"/>
      <c r="B10589" s="72"/>
      <c r="C10589" s="72"/>
      <c r="D10589" s="72"/>
      <c r="E10589" s="72"/>
      <c r="F10589" s="72"/>
      <c r="G10589" s="72"/>
      <c r="H10589" s="72"/>
    </row>
    <row r="10590" spans="1:8" x14ac:dyDescent="0.25">
      <c r="A10590" s="73"/>
      <c r="B10590" s="72"/>
      <c r="C10590" s="72"/>
      <c r="D10590" s="72"/>
      <c r="E10590" s="72"/>
      <c r="F10590" s="72"/>
      <c r="G10590" s="72"/>
      <c r="H10590" s="72"/>
    </row>
    <row r="10591" spans="1:8" x14ac:dyDescent="0.25">
      <c r="A10591" s="73"/>
      <c r="B10591" s="72"/>
      <c r="C10591" s="72"/>
      <c r="D10591" s="72"/>
      <c r="E10591" s="72"/>
      <c r="F10591" s="72"/>
      <c r="G10591" s="72"/>
      <c r="H10591" s="72"/>
    </row>
    <row r="10592" spans="1:8" x14ac:dyDescent="0.25">
      <c r="A10592" s="73"/>
      <c r="B10592" s="72"/>
      <c r="C10592" s="72"/>
      <c r="D10592" s="72"/>
      <c r="E10592" s="72"/>
      <c r="F10592" s="72"/>
      <c r="G10592" s="72"/>
      <c r="H10592" s="72"/>
    </row>
    <row r="10593" spans="1:8" x14ac:dyDescent="0.25">
      <c r="A10593" s="73"/>
      <c r="B10593" s="72"/>
      <c r="C10593" s="72"/>
      <c r="D10593" s="72"/>
      <c r="E10593" s="72"/>
      <c r="F10593" s="72"/>
      <c r="G10593" s="72"/>
      <c r="H10593" s="72"/>
    </row>
    <row r="10594" spans="1:8" x14ac:dyDescent="0.25">
      <c r="A10594" s="73"/>
      <c r="B10594" s="72"/>
      <c r="C10594" s="72"/>
      <c r="D10594" s="72"/>
      <c r="E10594" s="72"/>
      <c r="F10594" s="72"/>
      <c r="G10594" s="72"/>
      <c r="H10594" s="72"/>
    </row>
    <row r="10595" spans="1:8" x14ac:dyDescent="0.25">
      <c r="A10595" s="73"/>
      <c r="B10595" s="72"/>
      <c r="C10595" s="72"/>
      <c r="D10595" s="72"/>
      <c r="E10595" s="72"/>
      <c r="F10595" s="72"/>
      <c r="G10595" s="72"/>
      <c r="H10595" s="72"/>
    </row>
    <row r="10596" spans="1:8" x14ac:dyDescent="0.25">
      <c r="A10596" s="73"/>
      <c r="B10596" s="72"/>
      <c r="C10596" s="72"/>
      <c r="D10596" s="72"/>
      <c r="E10596" s="72"/>
      <c r="F10596" s="72"/>
      <c r="G10596" s="72"/>
      <c r="H10596" s="72"/>
    </row>
    <row r="10597" spans="1:8" x14ac:dyDescent="0.25">
      <c r="A10597" s="73"/>
      <c r="B10597" s="72"/>
      <c r="C10597" s="72"/>
      <c r="D10597" s="72"/>
      <c r="E10597" s="72"/>
      <c r="F10597" s="72"/>
      <c r="G10597" s="72"/>
      <c r="H10597" s="72"/>
    </row>
    <row r="10598" spans="1:8" x14ac:dyDescent="0.25">
      <c r="A10598" s="73"/>
      <c r="B10598" s="72"/>
      <c r="C10598" s="72"/>
      <c r="D10598" s="72"/>
      <c r="E10598" s="72"/>
      <c r="F10598" s="72"/>
      <c r="G10598" s="72"/>
      <c r="H10598" s="72"/>
    </row>
    <row r="10599" spans="1:8" x14ac:dyDescent="0.25">
      <c r="A10599" s="73"/>
      <c r="B10599" s="72"/>
      <c r="C10599" s="72"/>
      <c r="D10599" s="72"/>
      <c r="E10599" s="72"/>
      <c r="F10599" s="72"/>
      <c r="G10599" s="72"/>
      <c r="H10599" s="72"/>
    </row>
    <row r="10600" spans="1:8" x14ac:dyDescent="0.25">
      <c r="A10600" s="73"/>
      <c r="B10600" s="72"/>
      <c r="C10600" s="72"/>
      <c r="D10600" s="72"/>
      <c r="E10600" s="72"/>
      <c r="F10600" s="72"/>
      <c r="G10600" s="72"/>
      <c r="H10600" s="72"/>
    </row>
    <row r="10601" spans="1:8" x14ac:dyDescent="0.25">
      <c r="A10601" s="73"/>
      <c r="B10601" s="72"/>
      <c r="C10601" s="72"/>
      <c r="D10601" s="72"/>
      <c r="E10601" s="72"/>
      <c r="F10601" s="72"/>
      <c r="G10601" s="72"/>
      <c r="H10601" s="72"/>
    </row>
    <row r="10602" spans="1:8" x14ac:dyDescent="0.25">
      <c r="A10602" s="73"/>
      <c r="B10602" s="72"/>
      <c r="C10602" s="72"/>
      <c r="D10602" s="72"/>
      <c r="E10602" s="72"/>
      <c r="F10602" s="72"/>
      <c r="G10602" s="72"/>
      <c r="H10602" s="72"/>
    </row>
    <row r="10603" spans="1:8" x14ac:dyDescent="0.25">
      <c r="A10603" s="73"/>
      <c r="B10603" s="72"/>
      <c r="C10603" s="72"/>
      <c r="D10603" s="72"/>
      <c r="E10603" s="72"/>
      <c r="F10603" s="72"/>
      <c r="G10603" s="72"/>
      <c r="H10603" s="72"/>
    </row>
    <row r="10604" spans="1:8" x14ac:dyDescent="0.25">
      <c r="A10604" s="73"/>
      <c r="B10604" s="72"/>
      <c r="C10604" s="72"/>
      <c r="D10604" s="72"/>
      <c r="E10604" s="72"/>
      <c r="F10604" s="72"/>
      <c r="G10604" s="72"/>
      <c r="H10604" s="72"/>
    </row>
    <row r="10605" spans="1:8" x14ac:dyDescent="0.25">
      <c r="A10605" s="73"/>
      <c r="B10605" s="72"/>
      <c r="C10605" s="72"/>
      <c r="D10605" s="72"/>
      <c r="E10605" s="72"/>
      <c r="F10605" s="72"/>
      <c r="G10605" s="72"/>
      <c r="H10605" s="72"/>
    </row>
    <row r="10606" spans="1:8" x14ac:dyDescent="0.25">
      <c r="A10606" s="73"/>
      <c r="B10606" s="72"/>
      <c r="C10606" s="72"/>
      <c r="D10606" s="72"/>
      <c r="E10606" s="72"/>
      <c r="F10606" s="72"/>
      <c r="G10606" s="72"/>
      <c r="H10606" s="72"/>
    </row>
    <row r="10607" spans="1:8" x14ac:dyDescent="0.25">
      <c r="A10607" s="73"/>
      <c r="B10607" s="72"/>
      <c r="C10607" s="72"/>
      <c r="D10607" s="72"/>
      <c r="E10607" s="72"/>
      <c r="F10607" s="72"/>
      <c r="G10607" s="72"/>
      <c r="H10607" s="72"/>
    </row>
    <row r="10608" spans="1:8" x14ac:dyDescent="0.25">
      <c r="A10608" s="73"/>
      <c r="B10608" s="72"/>
      <c r="C10608" s="72"/>
      <c r="D10608" s="72"/>
      <c r="E10608" s="72"/>
      <c r="F10608" s="72"/>
      <c r="G10608" s="72"/>
      <c r="H10608" s="72"/>
    </row>
    <row r="10609" spans="1:8" x14ac:dyDescent="0.25">
      <c r="A10609" s="73"/>
      <c r="B10609" s="72"/>
      <c r="C10609" s="72"/>
      <c r="D10609" s="72"/>
      <c r="E10609" s="72"/>
      <c r="F10609" s="72"/>
      <c r="G10609" s="72"/>
      <c r="H10609" s="72"/>
    </row>
    <row r="10610" spans="1:8" x14ac:dyDescent="0.25">
      <c r="A10610" s="73"/>
      <c r="B10610" s="72"/>
      <c r="C10610" s="72"/>
      <c r="D10610" s="72"/>
      <c r="E10610" s="72"/>
      <c r="F10610" s="72"/>
      <c r="G10610" s="72"/>
      <c r="H10610" s="72"/>
    </row>
    <row r="10611" spans="1:8" x14ac:dyDescent="0.25">
      <c r="A10611" s="73"/>
      <c r="B10611" s="72"/>
      <c r="C10611" s="72"/>
      <c r="D10611" s="72"/>
      <c r="E10611" s="72"/>
      <c r="F10611" s="72"/>
      <c r="G10611" s="72"/>
      <c r="H10611" s="72"/>
    </row>
    <row r="10612" spans="1:8" x14ac:dyDescent="0.25">
      <c r="A10612" s="73"/>
      <c r="B10612" s="72"/>
      <c r="C10612" s="72"/>
      <c r="D10612" s="72"/>
      <c r="E10612" s="72"/>
      <c r="F10612" s="72"/>
      <c r="G10612" s="72"/>
      <c r="H10612" s="72"/>
    </row>
    <row r="10613" spans="1:8" x14ac:dyDescent="0.25">
      <c r="A10613" s="73"/>
      <c r="B10613" s="72"/>
      <c r="C10613" s="72"/>
      <c r="D10613" s="72"/>
      <c r="E10613" s="72"/>
      <c r="F10613" s="72"/>
      <c r="G10613" s="72"/>
      <c r="H10613" s="72"/>
    </row>
    <row r="10614" spans="1:8" x14ac:dyDescent="0.25">
      <c r="A10614" s="73"/>
      <c r="B10614" s="72"/>
      <c r="C10614" s="72"/>
      <c r="D10614" s="72"/>
      <c r="E10614" s="72"/>
      <c r="F10614" s="72"/>
      <c r="G10614" s="72"/>
      <c r="H10614" s="72"/>
    </row>
    <row r="10615" spans="1:8" x14ac:dyDescent="0.25">
      <c r="A10615" s="73"/>
      <c r="B10615" s="72"/>
      <c r="C10615" s="72"/>
      <c r="D10615" s="72"/>
      <c r="E10615" s="72"/>
      <c r="F10615" s="72"/>
      <c r="G10615" s="72"/>
      <c r="H10615" s="72"/>
    </row>
    <row r="10616" spans="1:8" x14ac:dyDescent="0.25">
      <c r="A10616" s="73"/>
      <c r="B10616" s="72"/>
      <c r="C10616" s="72"/>
      <c r="D10616" s="72"/>
      <c r="E10616" s="72"/>
      <c r="F10616" s="72"/>
      <c r="G10616" s="72"/>
      <c r="H10616" s="72"/>
    </row>
    <row r="10617" spans="1:8" x14ac:dyDescent="0.25">
      <c r="A10617" s="73"/>
      <c r="B10617" s="72"/>
      <c r="C10617" s="72"/>
      <c r="D10617" s="72"/>
      <c r="E10617" s="72"/>
      <c r="F10617" s="72"/>
      <c r="G10617" s="72"/>
      <c r="H10617" s="72"/>
    </row>
    <row r="10618" spans="1:8" x14ac:dyDescent="0.25">
      <c r="A10618" s="73"/>
      <c r="B10618" s="72"/>
      <c r="C10618" s="72"/>
      <c r="D10618" s="72"/>
      <c r="E10618" s="72"/>
      <c r="F10618" s="72"/>
      <c r="G10618" s="72"/>
      <c r="H10618" s="72"/>
    </row>
    <row r="10619" spans="1:8" x14ac:dyDescent="0.25">
      <c r="A10619" s="73"/>
      <c r="B10619" s="72"/>
      <c r="C10619" s="72"/>
      <c r="D10619" s="72"/>
      <c r="E10619" s="72"/>
      <c r="F10619" s="72"/>
      <c r="G10619" s="72"/>
      <c r="H10619" s="72"/>
    </row>
    <row r="10620" spans="1:8" x14ac:dyDescent="0.25">
      <c r="A10620" s="73"/>
      <c r="B10620" s="72"/>
      <c r="C10620" s="72"/>
      <c r="D10620" s="72"/>
      <c r="E10620" s="72"/>
      <c r="F10620" s="72"/>
      <c r="G10620" s="72"/>
      <c r="H10620" s="72"/>
    </row>
    <row r="10621" spans="1:8" x14ac:dyDescent="0.25">
      <c r="A10621" s="73"/>
      <c r="B10621" s="72"/>
      <c r="C10621" s="72"/>
      <c r="D10621" s="72"/>
      <c r="E10621" s="72"/>
      <c r="F10621" s="72"/>
      <c r="G10621" s="72"/>
      <c r="H10621" s="72"/>
    </row>
    <row r="10622" spans="1:8" x14ac:dyDescent="0.25">
      <c r="A10622" s="73"/>
      <c r="B10622" s="72"/>
      <c r="C10622" s="72"/>
      <c r="D10622" s="72"/>
      <c r="E10622" s="72"/>
      <c r="F10622" s="72"/>
      <c r="G10622" s="72"/>
      <c r="H10622" s="72"/>
    </row>
    <row r="10623" spans="1:8" x14ac:dyDescent="0.25">
      <c r="A10623" s="73"/>
      <c r="B10623" s="72"/>
      <c r="C10623" s="72"/>
      <c r="D10623" s="72"/>
      <c r="E10623" s="72"/>
      <c r="F10623" s="72"/>
      <c r="G10623" s="72"/>
      <c r="H10623" s="72"/>
    </row>
    <row r="10624" spans="1:8" x14ac:dyDescent="0.25">
      <c r="A10624" s="73"/>
      <c r="B10624" s="72"/>
      <c r="C10624" s="72"/>
      <c r="D10624" s="72"/>
      <c r="E10624" s="72"/>
      <c r="F10624" s="72"/>
      <c r="G10624" s="72"/>
      <c r="H10624" s="72"/>
    </row>
    <row r="10625" spans="1:8" x14ac:dyDescent="0.25">
      <c r="A10625" s="73"/>
      <c r="B10625" s="72"/>
      <c r="C10625" s="72"/>
      <c r="D10625" s="72"/>
      <c r="E10625" s="72"/>
      <c r="F10625" s="72"/>
      <c r="G10625" s="72"/>
      <c r="H10625" s="72"/>
    </row>
    <row r="10626" spans="1:8" x14ac:dyDescent="0.25">
      <c r="A10626" s="73"/>
      <c r="B10626" s="72"/>
      <c r="C10626" s="72"/>
      <c r="D10626" s="72"/>
      <c r="E10626" s="72"/>
      <c r="F10626" s="72"/>
      <c r="G10626" s="72"/>
      <c r="H10626" s="72"/>
    </row>
    <row r="10627" spans="1:8" x14ac:dyDescent="0.25">
      <c r="A10627" s="73"/>
      <c r="B10627" s="72"/>
      <c r="C10627" s="72"/>
      <c r="D10627" s="72"/>
      <c r="E10627" s="72"/>
      <c r="F10627" s="72"/>
      <c r="G10627" s="72"/>
      <c r="H10627" s="72"/>
    </row>
    <row r="10628" spans="1:8" x14ac:dyDescent="0.25">
      <c r="A10628" s="73"/>
      <c r="B10628" s="72"/>
      <c r="C10628" s="72"/>
      <c r="D10628" s="72"/>
      <c r="E10628" s="72"/>
      <c r="F10628" s="72"/>
      <c r="G10628" s="72"/>
      <c r="H10628" s="72"/>
    </row>
    <row r="10629" spans="1:8" x14ac:dyDescent="0.25">
      <c r="A10629" s="73"/>
      <c r="B10629" s="72"/>
      <c r="C10629" s="72"/>
      <c r="D10629" s="72"/>
      <c r="E10629" s="72"/>
      <c r="F10629" s="72"/>
      <c r="G10629" s="72"/>
      <c r="H10629" s="72"/>
    </row>
    <row r="10630" spans="1:8" x14ac:dyDescent="0.25">
      <c r="A10630" s="73"/>
      <c r="B10630" s="72"/>
      <c r="C10630" s="72"/>
      <c r="D10630" s="72"/>
      <c r="E10630" s="72"/>
      <c r="F10630" s="72"/>
      <c r="G10630" s="72"/>
      <c r="H10630" s="72"/>
    </row>
    <row r="10631" spans="1:8" x14ac:dyDescent="0.25">
      <c r="A10631" s="73"/>
      <c r="B10631" s="72"/>
      <c r="C10631" s="72"/>
      <c r="D10631" s="72"/>
      <c r="E10631" s="72"/>
      <c r="F10631" s="72"/>
      <c r="G10631" s="72"/>
      <c r="H10631" s="72"/>
    </row>
    <row r="10632" spans="1:8" x14ac:dyDescent="0.25">
      <c r="A10632" s="73"/>
      <c r="B10632" s="72"/>
      <c r="C10632" s="72"/>
      <c r="D10632" s="72"/>
      <c r="E10632" s="72"/>
      <c r="F10632" s="72"/>
      <c r="G10632" s="72"/>
      <c r="H10632" s="72"/>
    </row>
    <row r="10633" spans="1:8" x14ac:dyDescent="0.25">
      <c r="A10633" s="73"/>
      <c r="B10633" s="72"/>
      <c r="C10633" s="72"/>
      <c r="D10633" s="72"/>
      <c r="E10633" s="72"/>
      <c r="F10633" s="72"/>
      <c r="G10633" s="72"/>
      <c r="H10633" s="72"/>
    </row>
    <row r="10634" spans="1:8" x14ac:dyDescent="0.25">
      <c r="A10634" s="73"/>
      <c r="B10634" s="72"/>
      <c r="C10634" s="72"/>
      <c r="D10634" s="72"/>
      <c r="E10634" s="72"/>
      <c r="F10634" s="72"/>
      <c r="G10634" s="72"/>
      <c r="H10634" s="72"/>
    </row>
    <row r="10635" spans="1:8" x14ac:dyDescent="0.25">
      <c r="A10635" s="73"/>
      <c r="B10635" s="72"/>
      <c r="C10635" s="72"/>
      <c r="D10635" s="72"/>
      <c r="E10635" s="72"/>
      <c r="F10635" s="72"/>
      <c r="G10635" s="72"/>
      <c r="H10635" s="72"/>
    </row>
    <row r="10636" spans="1:8" x14ac:dyDescent="0.25">
      <c r="A10636" s="73"/>
      <c r="B10636" s="72"/>
      <c r="C10636" s="72"/>
      <c r="D10636" s="72"/>
      <c r="E10636" s="72"/>
      <c r="F10636" s="72"/>
      <c r="G10636" s="72"/>
      <c r="H10636" s="72"/>
    </row>
    <row r="10637" spans="1:8" x14ac:dyDescent="0.25">
      <c r="A10637" s="73"/>
      <c r="B10637" s="72"/>
      <c r="C10637" s="72"/>
      <c r="D10637" s="72"/>
      <c r="E10637" s="72"/>
      <c r="F10637" s="72"/>
      <c r="G10637" s="72"/>
      <c r="H10637" s="72"/>
    </row>
    <row r="10638" spans="1:8" x14ac:dyDescent="0.25">
      <c r="A10638" s="73"/>
      <c r="B10638" s="72"/>
      <c r="C10638" s="72"/>
      <c r="D10638" s="72"/>
      <c r="E10638" s="72"/>
      <c r="F10638" s="72"/>
      <c r="G10638" s="72"/>
      <c r="H10638" s="72"/>
    </row>
    <row r="10639" spans="1:8" x14ac:dyDescent="0.25">
      <c r="A10639" s="73"/>
      <c r="B10639" s="72"/>
      <c r="C10639" s="72"/>
      <c r="D10639" s="72"/>
      <c r="E10639" s="72"/>
      <c r="F10639" s="72"/>
      <c r="G10639" s="72"/>
      <c r="H10639" s="72"/>
    </row>
    <row r="10640" spans="1:8" x14ac:dyDescent="0.25">
      <c r="A10640" s="73"/>
      <c r="B10640" s="72"/>
      <c r="C10640" s="72"/>
      <c r="D10640" s="72"/>
      <c r="E10640" s="72"/>
      <c r="F10640" s="72"/>
      <c r="G10640" s="72"/>
      <c r="H10640" s="72"/>
    </row>
    <row r="10641" spans="1:8" x14ac:dyDescent="0.25">
      <c r="A10641" s="73"/>
      <c r="B10641" s="72"/>
      <c r="C10641" s="72"/>
      <c r="D10641" s="72"/>
      <c r="E10641" s="72"/>
      <c r="F10641" s="72"/>
      <c r="G10641" s="72"/>
      <c r="H10641" s="72"/>
    </row>
    <row r="10642" spans="1:8" x14ac:dyDescent="0.25">
      <c r="A10642" s="73"/>
      <c r="B10642" s="72"/>
      <c r="C10642" s="72"/>
      <c r="D10642" s="72"/>
      <c r="E10642" s="72"/>
      <c r="F10642" s="72"/>
      <c r="G10642" s="72"/>
      <c r="H10642" s="72"/>
    </row>
    <row r="10643" spans="1:8" x14ac:dyDescent="0.25">
      <c r="A10643" s="73"/>
      <c r="B10643" s="72"/>
      <c r="C10643" s="72"/>
      <c r="D10643" s="72"/>
      <c r="E10643" s="72"/>
      <c r="F10643" s="72"/>
      <c r="G10643" s="72"/>
      <c r="H10643" s="72"/>
    </row>
    <row r="10644" spans="1:8" x14ac:dyDescent="0.25">
      <c r="A10644" s="73"/>
      <c r="B10644" s="72"/>
      <c r="C10644" s="72"/>
      <c r="D10644" s="72"/>
      <c r="E10644" s="72"/>
      <c r="F10644" s="72"/>
      <c r="G10644" s="72"/>
      <c r="H10644" s="72"/>
    </row>
    <row r="10645" spans="1:8" x14ac:dyDescent="0.25">
      <c r="A10645" s="73"/>
      <c r="B10645" s="72"/>
      <c r="C10645" s="72"/>
      <c r="D10645" s="72"/>
      <c r="E10645" s="72"/>
      <c r="F10645" s="72"/>
      <c r="G10645" s="72"/>
      <c r="H10645" s="72"/>
    </row>
    <row r="10646" spans="1:8" x14ac:dyDescent="0.25">
      <c r="A10646" s="73"/>
      <c r="B10646" s="72"/>
      <c r="C10646" s="72"/>
      <c r="D10646" s="72"/>
      <c r="E10646" s="72"/>
      <c r="F10646" s="72"/>
      <c r="G10646" s="72"/>
      <c r="H10646" s="72"/>
    </row>
    <row r="10647" spans="1:8" x14ac:dyDescent="0.25">
      <c r="A10647" s="73"/>
      <c r="B10647" s="72"/>
      <c r="C10647" s="72"/>
      <c r="D10647" s="72"/>
      <c r="E10647" s="72"/>
      <c r="F10647" s="72"/>
      <c r="G10647" s="72"/>
      <c r="H10647" s="72"/>
    </row>
    <row r="10648" spans="1:8" x14ac:dyDescent="0.25">
      <c r="A10648" s="73"/>
      <c r="B10648" s="72"/>
      <c r="C10648" s="72"/>
      <c r="D10648" s="72"/>
      <c r="E10648" s="72"/>
      <c r="F10648" s="72"/>
      <c r="G10648" s="72"/>
      <c r="H10648" s="72"/>
    </row>
    <row r="10649" spans="1:8" x14ac:dyDescent="0.25">
      <c r="A10649" s="73"/>
      <c r="B10649" s="72"/>
      <c r="C10649" s="72"/>
      <c r="D10649" s="72"/>
      <c r="E10649" s="72"/>
      <c r="F10649" s="72"/>
      <c r="G10649" s="72"/>
      <c r="H10649" s="72"/>
    </row>
    <row r="10650" spans="1:8" x14ac:dyDescent="0.25">
      <c r="A10650" s="73"/>
      <c r="B10650" s="72"/>
      <c r="C10650" s="72"/>
      <c r="D10650" s="72"/>
      <c r="E10650" s="72"/>
      <c r="F10650" s="72"/>
      <c r="G10650" s="72"/>
      <c r="H10650" s="72"/>
    </row>
    <row r="10651" spans="1:8" x14ac:dyDescent="0.25">
      <c r="A10651" s="73"/>
      <c r="B10651" s="72"/>
      <c r="C10651" s="72"/>
      <c r="D10651" s="72"/>
      <c r="E10651" s="72"/>
      <c r="F10651" s="72"/>
      <c r="G10651" s="72"/>
      <c r="H10651" s="72"/>
    </row>
    <row r="10652" spans="1:8" x14ac:dyDescent="0.25">
      <c r="A10652" s="73"/>
      <c r="B10652" s="72"/>
      <c r="C10652" s="72"/>
      <c r="D10652" s="72"/>
      <c r="E10652" s="72"/>
      <c r="F10652" s="72"/>
      <c r="G10652" s="72"/>
      <c r="H10652" s="72"/>
    </row>
    <row r="10653" spans="1:8" x14ac:dyDescent="0.25">
      <c r="A10653" s="73"/>
      <c r="B10653" s="72"/>
      <c r="C10653" s="72"/>
      <c r="D10653" s="72"/>
      <c r="E10653" s="72"/>
      <c r="F10653" s="72"/>
      <c r="G10653" s="72"/>
      <c r="H10653" s="72"/>
    </row>
    <row r="10654" spans="1:8" x14ac:dyDescent="0.25">
      <c r="A10654" s="73"/>
      <c r="B10654" s="72"/>
      <c r="C10654" s="72"/>
      <c r="D10654" s="72"/>
      <c r="E10654" s="72"/>
      <c r="F10654" s="72"/>
      <c r="G10654" s="72"/>
      <c r="H10654" s="72"/>
    </row>
    <row r="10655" spans="1:8" x14ac:dyDescent="0.25">
      <c r="A10655" s="73"/>
      <c r="B10655" s="72"/>
      <c r="C10655" s="72"/>
      <c r="D10655" s="72"/>
      <c r="E10655" s="72"/>
      <c r="F10655" s="72"/>
      <c r="G10655" s="72"/>
      <c r="H10655" s="72"/>
    </row>
    <row r="10656" spans="1:8" x14ac:dyDescent="0.25">
      <c r="A10656" s="73"/>
      <c r="B10656" s="72"/>
      <c r="C10656" s="72"/>
      <c r="D10656" s="72"/>
      <c r="E10656" s="72"/>
      <c r="F10656" s="72"/>
      <c r="G10656" s="72"/>
      <c r="H10656" s="72"/>
    </row>
    <row r="10657" spans="1:8" x14ac:dyDescent="0.25">
      <c r="A10657" s="73"/>
      <c r="B10657" s="72"/>
      <c r="C10657" s="72"/>
      <c r="D10657" s="72"/>
      <c r="E10657" s="72"/>
      <c r="F10657" s="72"/>
      <c r="G10657" s="72"/>
      <c r="H10657" s="72"/>
    </row>
    <row r="10658" spans="1:8" x14ac:dyDescent="0.25">
      <c r="A10658" s="73"/>
      <c r="B10658" s="72"/>
      <c r="C10658" s="72"/>
      <c r="D10658" s="72"/>
      <c r="E10658" s="72"/>
      <c r="F10658" s="72"/>
      <c r="G10658" s="72"/>
      <c r="H10658" s="72"/>
    </row>
    <row r="10659" spans="1:8" x14ac:dyDescent="0.25">
      <c r="A10659" s="73"/>
      <c r="B10659" s="72"/>
      <c r="C10659" s="72"/>
      <c r="D10659" s="72"/>
      <c r="E10659" s="72"/>
      <c r="F10659" s="72"/>
      <c r="G10659" s="72"/>
      <c r="H10659" s="72"/>
    </row>
    <row r="10660" spans="1:8" x14ac:dyDescent="0.25">
      <c r="A10660" s="73"/>
      <c r="B10660" s="72"/>
      <c r="C10660" s="72"/>
      <c r="D10660" s="72"/>
      <c r="E10660" s="72"/>
      <c r="F10660" s="72"/>
      <c r="G10660" s="72"/>
      <c r="H10660" s="72"/>
    </row>
    <row r="10661" spans="1:8" x14ac:dyDescent="0.25">
      <c r="A10661" s="73"/>
      <c r="B10661" s="72"/>
      <c r="C10661" s="72"/>
      <c r="D10661" s="72"/>
      <c r="E10661" s="72"/>
      <c r="F10661" s="72"/>
      <c r="G10661" s="72"/>
      <c r="H10661" s="72"/>
    </row>
    <row r="10662" spans="1:8" x14ac:dyDescent="0.25">
      <c r="A10662" s="73"/>
      <c r="B10662" s="72"/>
      <c r="C10662" s="72"/>
      <c r="D10662" s="72"/>
      <c r="E10662" s="72"/>
      <c r="F10662" s="72"/>
      <c r="G10662" s="72"/>
      <c r="H10662" s="72"/>
    </row>
    <row r="10663" spans="1:8" x14ac:dyDescent="0.25">
      <c r="A10663" s="73"/>
      <c r="B10663" s="72"/>
      <c r="C10663" s="72"/>
      <c r="D10663" s="72"/>
      <c r="E10663" s="72"/>
      <c r="F10663" s="72"/>
      <c r="G10663" s="72"/>
      <c r="H10663" s="72"/>
    </row>
    <row r="10664" spans="1:8" x14ac:dyDescent="0.25">
      <c r="A10664" s="73"/>
      <c r="B10664" s="72"/>
      <c r="C10664" s="72"/>
      <c r="D10664" s="72"/>
      <c r="E10664" s="72"/>
      <c r="F10664" s="72"/>
      <c r="G10664" s="72"/>
      <c r="H10664" s="72"/>
    </row>
    <row r="10665" spans="1:8" x14ac:dyDescent="0.25">
      <c r="A10665" s="73"/>
      <c r="B10665" s="72"/>
      <c r="C10665" s="72"/>
      <c r="D10665" s="72"/>
      <c r="E10665" s="72"/>
      <c r="F10665" s="72"/>
      <c r="G10665" s="72"/>
      <c r="H10665" s="72"/>
    </row>
    <row r="10666" spans="1:8" x14ac:dyDescent="0.25">
      <c r="A10666" s="73"/>
      <c r="B10666" s="72"/>
      <c r="C10666" s="72"/>
      <c r="D10666" s="72"/>
      <c r="E10666" s="72"/>
      <c r="F10666" s="72"/>
      <c r="G10666" s="72"/>
      <c r="H10666" s="72"/>
    </row>
    <row r="10667" spans="1:8" x14ac:dyDescent="0.25">
      <c r="A10667" s="73"/>
      <c r="B10667" s="72"/>
      <c r="C10667" s="72"/>
      <c r="D10667" s="72"/>
      <c r="E10667" s="72"/>
      <c r="F10667" s="72"/>
      <c r="G10667" s="72"/>
      <c r="H10667" s="72"/>
    </row>
    <row r="10668" spans="1:8" x14ac:dyDescent="0.25">
      <c r="A10668" s="73"/>
      <c r="B10668" s="72"/>
      <c r="C10668" s="72"/>
      <c r="D10668" s="72"/>
      <c r="E10668" s="72"/>
      <c r="F10668" s="72"/>
      <c r="G10668" s="72"/>
      <c r="H10668" s="72"/>
    </row>
    <row r="10669" spans="1:8" x14ac:dyDescent="0.25">
      <c r="A10669" s="73"/>
      <c r="B10669" s="72"/>
      <c r="C10669" s="72"/>
      <c r="D10669" s="72"/>
      <c r="E10669" s="72"/>
      <c r="F10669" s="72"/>
      <c r="G10669" s="72"/>
      <c r="H10669" s="72"/>
    </row>
    <row r="10670" spans="1:8" x14ac:dyDescent="0.25">
      <c r="A10670" s="73"/>
      <c r="B10670" s="72"/>
      <c r="C10670" s="72"/>
      <c r="D10670" s="72"/>
      <c r="E10670" s="72"/>
      <c r="F10670" s="72"/>
      <c r="G10670" s="72"/>
      <c r="H10670" s="72"/>
    </row>
    <row r="10671" spans="1:8" x14ac:dyDescent="0.25">
      <c r="A10671" s="73"/>
      <c r="B10671" s="72"/>
      <c r="C10671" s="72"/>
      <c r="D10671" s="72"/>
      <c r="E10671" s="72"/>
      <c r="F10671" s="72"/>
      <c r="G10671" s="72"/>
      <c r="H10671" s="72"/>
    </row>
    <row r="10672" spans="1:8" x14ac:dyDescent="0.25">
      <c r="A10672" s="73"/>
      <c r="B10672" s="72"/>
      <c r="C10672" s="72"/>
      <c r="D10672" s="72"/>
      <c r="E10672" s="72"/>
      <c r="F10672" s="72"/>
      <c r="G10672" s="72"/>
      <c r="H10672" s="72"/>
    </row>
    <row r="10673" spans="1:8" x14ac:dyDescent="0.25">
      <c r="A10673" s="73"/>
      <c r="B10673" s="72"/>
      <c r="C10673" s="72"/>
      <c r="D10673" s="72"/>
      <c r="E10673" s="72"/>
      <c r="F10673" s="72"/>
      <c r="G10673" s="72"/>
      <c r="H10673" s="72"/>
    </row>
    <row r="10674" spans="1:8" x14ac:dyDescent="0.25">
      <c r="A10674" s="73"/>
      <c r="B10674" s="72"/>
      <c r="C10674" s="72"/>
      <c r="D10674" s="72"/>
      <c r="E10674" s="72"/>
      <c r="F10674" s="72"/>
      <c r="G10674" s="72"/>
      <c r="H10674" s="72"/>
    </row>
    <row r="10675" spans="1:8" x14ac:dyDescent="0.25">
      <c r="A10675" s="73"/>
      <c r="B10675" s="72"/>
      <c r="C10675" s="72"/>
      <c r="D10675" s="72"/>
      <c r="E10675" s="72"/>
      <c r="F10675" s="72"/>
      <c r="G10675" s="72"/>
      <c r="H10675" s="72"/>
    </row>
    <row r="10676" spans="1:8" x14ac:dyDescent="0.25">
      <c r="A10676" s="73"/>
      <c r="B10676" s="72"/>
      <c r="C10676" s="72"/>
      <c r="D10676" s="72"/>
      <c r="E10676" s="72"/>
      <c r="F10676" s="72"/>
      <c r="G10676" s="72"/>
      <c r="H10676" s="72"/>
    </row>
    <row r="10677" spans="1:8" x14ac:dyDescent="0.25">
      <c r="A10677" s="73"/>
      <c r="B10677" s="72"/>
      <c r="C10677" s="72"/>
      <c r="D10677" s="72"/>
      <c r="E10677" s="72"/>
      <c r="F10677" s="72"/>
      <c r="G10677" s="72"/>
      <c r="H10677" s="72"/>
    </row>
    <row r="10678" spans="1:8" x14ac:dyDescent="0.25">
      <c r="A10678" s="73"/>
      <c r="B10678" s="72"/>
      <c r="C10678" s="72"/>
      <c r="D10678" s="72"/>
      <c r="E10678" s="72"/>
      <c r="F10678" s="72"/>
      <c r="G10678" s="72"/>
      <c r="H10678" s="72"/>
    </row>
    <row r="10679" spans="1:8" x14ac:dyDescent="0.25">
      <c r="A10679" s="73"/>
      <c r="B10679" s="72"/>
      <c r="C10679" s="72"/>
      <c r="D10679" s="72"/>
      <c r="E10679" s="72"/>
      <c r="F10679" s="72"/>
      <c r="G10679" s="72"/>
      <c r="H10679" s="72"/>
    </row>
    <row r="10680" spans="1:8" x14ac:dyDescent="0.25">
      <c r="A10680" s="73"/>
      <c r="B10680" s="72"/>
      <c r="C10680" s="72"/>
      <c r="D10680" s="72"/>
      <c r="E10680" s="72"/>
      <c r="F10680" s="72"/>
      <c r="G10680" s="72"/>
      <c r="H10680" s="72"/>
    </row>
    <row r="10681" spans="1:8" x14ac:dyDescent="0.25">
      <c r="A10681" s="73"/>
      <c r="B10681" s="72"/>
      <c r="C10681" s="72"/>
      <c r="D10681" s="72"/>
      <c r="E10681" s="72"/>
      <c r="F10681" s="72"/>
      <c r="G10681" s="72"/>
      <c r="H10681" s="72"/>
    </row>
    <row r="10682" spans="1:8" x14ac:dyDescent="0.25">
      <c r="A10682" s="73"/>
      <c r="B10682" s="72"/>
      <c r="C10682" s="72"/>
      <c r="D10682" s="72"/>
      <c r="E10682" s="72"/>
      <c r="F10682" s="72"/>
      <c r="G10682" s="72"/>
      <c r="H10682" s="72"/>
    </row>
    <row r="10683" spans="1:8" x14ac:dyDescent="0.25">
      <c r="A10683" s="73"/>
      <c r="B10683" s="72"/>
      <c r="C10683" s="72"/>
      <c r="D10683" s="72"/>
      <c r="E10683" s="72"/>
      <c r="F10683" s="72"/>
      <c r="G10683" s="72"/>
      <c r="H10683" s="72"/>
    </row>
    <row r="10684" spans="1:8" x14ac:dyDescent="0.25">
      <c r="A10684" s="73"/>
      <c r="B10684" s="72"/>
      <c r="C10684" s="72"/>
      <c r="D10684" s="72"/>
      <c r="E10684" s="72"/>
      <c r="F10684" s="72"/>
      <c r="G10684" s="72"/>
      <c r="H10684" s="72"/>
    </row>
    <row r="10685" spans="1:8" x14ac:dyDescent="0.25">
      <c r="A10685" s="73"/>
      <c r="B10685" s="72"/>
      <c r="C10685" s="72"/>
      <c r="D10685" s="72"/>
      <c r="E10685" s="72"/>
      <c r="F10685" s="72"/>
      <c r="G10685" s="72"/>
      <c r="H10685" s="72"/>
    </row>
    <row r="10686" spans="1:8" x14ac:dyDescent="0.25">
      <c r="A10686" s="73"/>
      <c r="B10686" s="72"/>
      <c r="C10686" s="72"/>
      <c r="D10686" s="72"/>
      <c r="E10686" s="72"/>
      <c r="F10686" s="72"/>
      <c r="G10686" s="72"/>
      <c r="H10686" s="72"/>
    </row>
    <row r="10687" spans="1:8" x14ac:dyDescent="0.25">
      <c r="A10687" s="73"/>
      <c r="B10687" s="72"/>
      <c r="C10687" s="72"/>
      <c r="D10687" s="72"/>
      <c r="E10687" s="72"/>
      <c r="F10687" s="72"/>
      <c r="G10687" s="72"/>
      <c r="H10687" s="72"/>
    </row>
    <row r="10688" spans="1:8" x14ac:dyDescent="0.25">
      <c r="A10688" s="73"/>
      <c r="B10688" s="72"/>
      <c r="C10688" s="72"/>
      <c r="D10688" s="72"/>
      <c r="E10688" s="72"/>
      <c r="F10688" s="72"/>
      <c r="G10688" s="72"/>
      <c r="H10688" s="72"/>
    </row>
    <row r="10689" spans="1:8" x14ac:dyDescent="0.25">
      <c r="A10689" s="73"/>
      <c r="B10689" s="72"/>
      <c r="C10689" s="72"/>
      <c r="D10689" s="72"/>
      <c r="E10689" s="72"/>
      <c r="F10689" s="72"/>
      <c r="G10689" s="72"/>
      <c r="H10689" s="72"/>
    </row>
    <row r="10690" spans="1:8" x14ac:dyDescent="0.25">
      <c r="A10690" s="73"/>
      <c r="B10690" s="72"/>
      <c r="C10690" s="72"/>
      <c r="D10690" s="72"/>
      <c r="E10690" s="72"/>
      <c r="F10690" s="72"/>
      <c r="G10690" s="72"/>
      <c r="H10690" s="72"/>
    </row>
    <row r="10691" spans="1:8" x14ac:dyDescent="0.25">
      <c r="A10691" s="73"/>
      <c r="B10691" s="72"/>
      <c r="C10691" s="72"/>
      <c r="D10691" s="72"/>
      <c r="E10691" s="72"/>
      <c r="F10691" s="72"/>
      <c r="G10691" s="72"/>
      <c r="H10691" s="72"/>
    </row>
    <row r="10692" spans="1:8" x14ac:dyDescent="0.25">
      <c r="A10692" s="73"/>
      <c r="B10692" s="72"/>
      <c r="C10692" s="72"/>
      <c r="D10692" s="72"/>
      <c r="E10692" s="72"/>
      <c r="F10692" s="72"/>
      <c r="G10692" s="72"/>
      <c r="H10692" s="72"/>
    </row>
    <row r="10693" spans="1:8" x14ac:dyDescent="0.25">
      <c r="A10693" s="73"/>
      <c r="B10693" s="72"/>
      <c r="C10693" s="72"/>
      <c r="D10693" s="72"/>
      <c r="E10693" s="72"/>
      <c r="F10693" s="72"/>
      <c r="G10693" s="72"/>
      <c r="H10693" s="72"/>
    </row>
    <row r="10694" spans="1:8" x14ac:dyDescent="0.25">
      <c r="A10694" s="73"/>
      <c r="B10694" s="72"/>
      <c r="C10694" s="72"/>
      <c r="D10694" s="72"/>
      <c r="E10694" s="72"/>
      <c r="F10694" s="72"/>
      <c r="G10694" s="72"/>
      <c r="H10694" s="72"/>
    </row>
    <row r="10695" spans="1:8" x14ac:dyDescent="0.25">
      <c r="A10695" s="73"/>
      <c r="B10695" s="72"/>
      <c r="C10695" s="72"/>
      <c r="D10695" s="72"/>
      <c r="E10695" s="72"/>
      <c r="F10695" s="72"/>
      <c r="G10695" s="72"/>
      <c r="H10695" s="72"/>
    </row>
    <row r="10696" spans="1:8" x14ac:dyDescent="0.25">
      <c r="A10696" s="73"/>
      <c r="B10696" s="72"/>
      <c r="C10696" s="72"/>
      <c r="D10696" s="72"/>
      <c r="E10696" s="72"/>
      <c r="F10696" s="72"/>
      <c r="G10696" s="72"/>
      <c r="H10696" s="72"/>
    </row>
    <row r="10697" spans="1:8" x14ac:dyDescent="0.25">
      <c r="A10697" s="73"/>
      <c r="B10697" s="72"/>
      <c r="C10697" s="72"/>
      <c r="D10697" s="72"/>
      <c r="E10697" s="72"/>
      <c r="F10697" s="72"/>
      <c r="G10697" s="72"/>
      <c r="H10697" s="72"/>
    </row>
    <row r="10698" spans="1:8" x14ac:dyDescent="0.25">
      <c r="A10698" s="73"/>
      <c r="B10698" s="72"/>
      <c r="C10698" s="72"/>
      <c r="D10698" s="72"/>
      <c r="E10698" s="72"/>
      <c r="F10698" s="72"/>
      <c r="G10698" s="72"/>
      <c r="H10698" s="72"/>
    </row>
    <row r="10699" spans="1:8" x14ac:dyDescent="0.25">
      <c r="A10699" s="73"/>
      <c r="B10699" s="72"/>
      <c r="C10699" s="72"/>
      <c r="D10699" s="72"/>
      <c r="E10699" s="72"/>
      <c r="F10699" s="72"/>
      <c r="G10699" s="72"/>
      <c r="H10699" s="72"/>
    </row>
    <row r="10700" spans="1:8" x14ac:dyDescent="0.25">
      <c r="A10700" s="73"/>
      <c r="B10700" s="72"/>
      <c r="C10700" s="72"/>
      <c r="D10700" s="72"/>
      <c r="E10700" s="72"/>
      <c r="F10700" s="72"/>
      <c r="G10700" s="72"/>
      <c r="H10700" s="72"/>
    </row>
    <row r="10701" spans="1:8" x14ac:dyDescent="0.25">
      <c r="A10701" s="73"/>
      <c r="B10701" s="72"/>
      <c r="C10701" s="72"/>
      <c r="D10701" s="72"/>
      <c r="E10701" s="72"/>
      <c r="F10701" s="72"/>
      <c r="G10701" s="72"/>
      <c r="H10701" s="72"/>
    </row>
    <row r="10702" spans="1:8" x14ac:dyDescent="0.25">
      <c r="A10702" s="73"/>
      <c r="B10702" s="72"/>
      <c r="C10702" s="72"/>
      <c r="D10702" s="72"/>
      <c r="E10702" s="72"/>
      <c r="F10702" s="72"/>
      <c r="G10702" s="72"/>
      <c r="H10702" s="72"/>
    </row>
    <row r="10703" spans="1:8" x14ac:dyDescent="0.25">
      <c r="A10703" s="73"/>
      <c r="B10703" s="72"/>
      <c r="C10703" s="72"/>
      <c r="D10703" s="72"/>
      <c r="E10703" s="72"/>
      <c r="F10703" s="72"/>
      <c r="G10703" s="72"/>
      <c r="H10703" s="72"/>
    </row>
    <row r="10704" spans="1:8" x14ac:dyDescent="0.25">
      <c r="A10704" s="73"/>
      <c r="B10704" s="72"/>
      <c r="C10704" s="72"/>
      <c r="D10704" s="72"/>
      <c r="E10704" s="72"/>
      <c r="F10704" s="72"/>
      <c r="G10704" s="72"/>
      <c r="H10704" s="72"/>
    </row>
    <row r="10705" spans="1:8" x14ac:dyDescent="0.25">
      <c r="A10705" s="73"/>
      <c r="B10705" s="72"/>
      <c r="C10705" s="72"/>
      <c r="D10705" s="72"/>
      <c r="E10705" s="72"/>
      <c r="F10705" s="72"/>
      <c r="G10705" s="72"/>
      <c r="H10705" s="72"/>
    </row>
    <row r="10706" spans="1:8" x14ac:dyDescent="0.25">
      <c r="A10706" s="73"/>
      <c r="B10706" s="72"/>
      <c r="C10706" s="72"/>
      <c r="D10706" s="72"/>
      <c r="E10706" s="72"/>
      <c r="F10706" s="72"/>
      <c r="G10706" s="72"/>
      <c r="H10706" s="72"/>
    </row>
    <row r="10707" spans="1:8" x14ac:dyDescent="0.25">
      <c r="A10707" s="73"/>
      <c r="B10707" s="72"/>
      <c r="C10707" s="72"/>
      <c r="D10707" s="72"/>
      <c r="E10707" s="72"/>
      <c r="F10707" s="72"/>
      <c r="G10707" s="72"/>
      <c r="H10707" s="72"/>
    </row>
    <row r="10708" spans="1:8" x14ac:dyDescent="0.25">
      <c r="A10708" s="73"/>
      <c r="B10708" s="72"/>
      <c r="C10708" s="72"/>
      <c r="D10708" s="72"/>
      <c r="E10708" s="72"/>
      <c r="F10708" s="72"/>
      <c r="G10708" s="72"/>
      <c r="H10708" s="72"/>
    </row>
    <row r="10709" spans="1:8" x14ac:dyDescent="0.25">
      <c r="A10709" s="73"/>
      <c r="B10709" s="72"/>
      <c r="C10709" s="72"/>
      <c r="D10709" s="72"/>
      <c r="E10709" s="72"/>
      <c r="F10709" s="72"/>
      <c r="G10709" s="72"/>
      <c r="H10709" s="72"/>
    </row>
    <row r="10710" spans="1:8" x14ac:dyDescent="0.25">
      <c r="A10710" s="73"/>
      <c r="B10710" s="72"/>
      <c r="C10710" s="72"/>
      <c r="D10710" s="72"/>
      <c r="E10710" s="72"/>
      <c r="F10710" s="72"/>
      <c r="G10710" s="72"/>
      <c r="H10710" s="72"/>
    </row>
    <row r="10711" spans="1:8" x14ac:dyDescent="0.25">
      <c r="A10711" s="73"/>
      <c r="B10711" s="72"/>
      <c r="C10711" s="72"/>
      <c r="D10711" s="72"/>
      <c r="E10711" s="72"/>
      <c r="F10711" s="72"/>
      <c r="G10711" s="72"/>
      <c r="H10711" s="72"/>
    </row>
    <row r="10712" spans="1:8" x14ac:dyDescent="0.25">
      <c r="A10712" s="73"/>
      <c r="B10712" s="72"/>
      <c r="C10712" s="72"/>
      <c r="D10712" s="72"/>
      <c r="E10712" s="72"/>
      <c r="F10712" s="72"/>
      <c r="G10712" s="72"/>
      <c r="H10712" s="72"/>
    </row>
    <row r="10713" spans="1:8" x14ac:dyDescent="0.25">
      <c r="A10713" s="73"/>
      <c r="B10713" s="72"/>
      <c r="C10713" s="72"/>
      <c r="D10713" s="72"/>
      <c r="E10713" s="72"/>
      <c r="F10713" s="72"/>
      <c r="G10713" s="72"/>
      <c r="H10713" s="72"/>
    </row>
    <row r="10714" spans="1:8" x14ac:dyDescent="0.25">
      <c r="A10714" s="73"/>
      <c r="B10714" s="72"/>
      <c r="C10714" s="72"/>
      <c r="D10714" s="72"/>
      <c r="E10714" s="72"/>
      <c r="F10714" s="72"/>
      <c r="G10714" s="72"/>
      <c r="H10714" s="72"/>
    </row>
    <row r="10715" spans="1:8" x14ac:dyDescent="0.25">
      <c r="A10715" s="73"/>
      <c r="B10715" s="72"/>
      <c r="C10715" s="72"/>
      <c r="D10715" s="72"/>
      <c r="E10715" s="72"/>
      <c r="F10715" s="72"/>
      <c r="G10715" s="72"/>
      <c r="H10715" s="72"/>
    </row>
    <row r="10716" spans="1:8" x14ac:dyDescent="0.25">
      <c r="A10716" s="73"/>
      <c r="B10716" s="72"/>
      <c r="C10716" s="72"/>
      <c r="D10716" s="72"/>
      <c r="E10716" s="72"/>
      <c r="F10716" s="72"/>
      <c r="G10716" s="72"/>
      <c r="H10716" s="72"/>
    </row>
    <row r="10717" spans="1:8" x14ac:dyDescent="0.25">
      <c r="A10717" s="73"/>
      <c r="B10717" s="72"/>
      <c r="C10717" s="72"/>
      <c r="D10717" s="72"/>
      <c r="E10717" s="72"/>
      <c r="F10717" s="72"/>
      <c r="G10717" s="72"/>
      <c r="H10717" s="72"/>
    </row>
    <row r="10718" spans="1:8" x14ac:dyDescent="0.25">
      <c r="A10718" s="73"/>
      <c r="B10718" s="72"/>
      <c r="C10718" s="72"/>
      <c r="D10718" s="72"/>
      <c r="E10718" s="72"/>
      <c r="F10718" s="72"/>
      <c r="G10718" s="72"/>
      <c r="H10718" s="72"/>
    </row>
    <row r="10719" spans="1:8" x14ac:dyDescent="0.25">
      <c r="A10719" s="73"/>
      <c r="B10719" s="72"/>
      <c r="C10719" s="72"/>
      <c r="D10719" s="72"/>
      <c r="E10719" s="72"/>
      <c r="F10719" s="72"/>
      <c r="G10719" s="72"/>
      <c r="H10719" s="72"/>
    </row>
    <row r="10720" spans="1:8" x14ac:dyDescent="0.25">
      <c r="A10720" s="73"/>
      <c r="B10720" s="72"/>
      <c r="C10720" s="72"/>
      <c r="D10720" s="72"/>
      <c r="E10720" s="72"/>
      <c r="F10720" s="72"/>
      <c r="G10720" s="72"/>
      <c r="H10720" s="72"/>
    </row>
    <row r="10721" spans="1:8" x14ac:dyDescent="0.25">
      <c r="A10721" s="73"/>
      <c r="B10721" s="72"/>
      <c r="C10721" s="72"/>
      <c r="D10721" s="72"/>
      <c r="E10721" s="72"/>
      <c r="F10721" s="72"/>
      <c r="G10721" s="72"/>
      <c r="H10721" s="72"/>
    </row>
    <row r="10722" spans="1:8" x14ac:dyDescent="0.25">
      <c r="A10722" s="73"/>
      <c r="B10722" s="72"/>
      <c r="C10722" s="72"/>
      <c r="D10722" s="72"/>
      <c r="E10722" s="72"/>
      <c r="F10722" s="72"/>
      <c r="G10722" s="72"/>
      <c r="H10722" s="72"/>
    </row>
    <row r="10723" spans="1:8" x14ac:dyDescent="0.25">
      <c r="A10723" s="73"/>
      <c r="B10723" s="72"/>
      <c r="C10723" s="72"/>
      <c r="D10723" s="72"/>
      <c r="E10723" s="72"/>
      <c r="F10723" s="72"/>
      <c r="G10723" s="72"/>
      <c r="H10723" s="72"/>
    </row>
    <row r="10724" spans="1:8" x14ac:dyDescent="0.25">
      <c r="A10724" s="73"/>
      <c r="B10724" s="72"/>
      <c r="C10724" s="72"/>
      <c r="D10724" s="72"/>
      <c r="E10724" s="72"/>
      <c r="F10724" s="72"/>
      <c r="G10724" s="72"/>
      <c r="H10724" s="72"/>
    </row>
    <row r="10725" spans="1:8" x14ac:dyDescent="0.25">
      <c r="A10725" s="73"/>
      <c r="B10725" s="72"/>
      <c r="C10725" s="72"/>
      <c r="D10725" s="72"/>
      <c r="E10725" s="72"/>
      <c r="F10725" s="72"/>
      <c r="G10725" s="72"/>
      <c r="H10725" s="72"/>
    </row>
    <row r="10726" spans="1:8" x14ac:dyDescent="0.25">
      <c r="A10726" s="73"/>
      <c r="B10726" s="72"/>
      <c r="C10726" s="72"/>
      <c r="D10726" s="72"/>
      <c r="E10726" s="72"/>
      <c r="F10726" s="72"/>
      <c r="G10726" s="72"/>
      <c r="H10726" s="72"/>
    </row>
    <row r="10727" spans="1:8" x14ac:dyDescent="0.25">
      <c r="A10727" s="73"/>
      <c r="B10727" s="72"/>
      <c r="C10727" s="72"/>
      <c r="D10727" s="72"/>
      <c r="E10727" s="72"/>
      <c r="F10727" s="72"/>
      <c r="G10727" s="72"/>
      <c r="H10727" s="72"/>
    </row>
    <row r="10728" spans="1:8" x14ac:dyDescent="0.25">
      <c r="A10728" s="73"/>
      <c r="B10728" s="72"/>
      <c r="C10728" s="72"/>
      <c r="D10728" s="72"/>
      <c r="E10728" s="72"/>
      <c r="F10728" s="72"/>
      <c r="G10728" s="72"/>
      <c r="H10728" s="72"/>
    </row>
    <row r="10729" spans="1:8" x14ac:dyDescent="0.25">
      <c r="A10729" s="73"/>
      <c r="B10729" s="72"/>
      <c r="C10729" s="72"/>
      <c r="D10729" s="72"/>
      <c r="E10729" s="72"/>
      <c r="F10729" s="72"/>
      <c r="G10729" s="72"/>
      <c r="H10729" s="72"/>
    </row>
    <row r="10730" spans="1:8" x14ac:dyDescent="0.25">
      <c r="A10730" s="73"/>
      <c r="B10730" s="72"/>
      <c r="C10730" s="72"/>
      <c r="D10730" s="72"/>
      <c r="E10730" s="72"/>
      <c r="F10730" s="72"/>
      <c r="G10730" s="72"/>
      <c r="H10730" s="72"/>
    </row>
    <row r="10731" spans="1:8" x14ac:dyDescent="0.25">
      <c r="A10731" s="73"/>
      <c r="B10731" s="72"/>
      <c r="C10731" s="72"/>
      <c r="D10731" s="72"/>
      <c r="E10731" s="72"/>
      <c r="F10731" s="72"/>
      <c r="G10731" s="72"/>
      <c r="H10731" s="72"/>
    </row>
    <row r="10732" spans="1:8" x14ac:dyDescent="0.25">
      <c r="A10732" s="73"/>
      <c r="B10732" s="72"/>
      <c r="C10732" s="72"/>
      <c r="D10732" s="72"/>
      <c r="E10732" s="72"/>
      <c r="F10732" s="72"/>
      <c r="G10732" s="72"/>
      <c r="H10732" s="72"/>
    </row>
    <row r="10733" spans="1:8" x14ac:dyDescent="0.25">
      <c r="A10733" s="73"/>
      <c r="B10733" s="72"/>
      <c r="C10733" s="72"/>
      <c r="D10733" s="72"/>
      <c r="E10733" s="72"/>
      <c r="F10733" s="72"/>
      <c r="G10733" s="72"/>
      <c r="H10733" s="72"/>
    </row>
    <row r="10734" spans="1:8" x14ac:dyDescent="0.25">
      <c r="A10734" s="73"/>
      <c r="B10734" s="72"/>
      <c r="C10734" s="72"/>
      <c r="D10734" s="72"/>
      <c r="E10734" s="72"/>
      <c r="F10734" s="72"/>
      <c r="G10734" s="72"/>
      <c r="H10734" s="72"/>
    </row>
    <row r="10735" spans="1:8" x14ac:dyDescent="0.25">
      <c r="A10735" s="73"/>
      <c r="B10735" s="72"/>
      <c r="C10735" s="72"/>
      <c r="D10735" s="72"/>
      <c r="E10735" s="72"/>
      <c r="F10735" s="72"/>
      <c r="G10735" s="72"/>
      <c r="H10735" s="72"/>
    </row>
    <row r="10736" spans="1:8" x14ac:dyDescent="0.25">
      <c r="A10736" s="73"/>
      <c r="B10736" s="72"/>
      <c r="C10736" s="72"/>
      <c r="D10736" s="72"/>
      <c r="E10736" s="72"/>
      <c r="F10736" s="72"/>
      <c r="G10736" s="72"/>
      <c r="H10736" s="72"/>
    </row>
    <row r="10737" spans="1:8" x14ac:dyDescent="0.25">
      <c r="A10737" s="73"/>
      <c r="B10737" s="72"/>
      <c r="C10737" s="72"/>
      <c r="D10737" s="72"/>
      <c r="E10737" s="72"/>
      <c r="F10737" s="72"/>
      <c r="G10737" s="72"/>
      <c r="H10737" s="72"/>
    </row>
    <row r="10738" spans="1:8" x14ac:dyDescent="0.25">
      <c r="A10738" s="73"/>
      <c r="B10738" s="72"/>
      <c r="C10738" s="72"/>
      <c r="D10738" s="72"/>
      <c r="E10738" s="72"/>
      <c r="F10738" s="72"/>
      <c r="G10738" s="72"/>
      <c r="H10738" s="72"/>
    </row>
    <row r="10739" spans="1:8" x14ac:dyDescent="0.25">
      <c r="A10739" s="73"/>
      <c r="B10739" s="72"/>
      <c r="C10739" s="72"/>
      <c r="D10739" s="72"/>
      <c r="E10739" s="72"/>
      <c r="F10739" s="72"/>
      <c r="G10739" s="72"/>
      <c r="H10739" s="72"/>
    </row>
    <row r="10740" spans="1:8" x14ac:dyDescent="0.25">
      <c r="A10740" s="73"/>
      <c r="B10740" s="72"/>
      <c r="C10740" s="72"/>
      <c r="D10740" s="72"/>
      <c r="E10740" s="72"/>
      <c r="F10740" s="72"/>
      <c r="G10740" s="72"/>
      <c r="H10740" s="72"/>
    </row>
    <row r="10741" spans="1:8" x14ac:dyDescent="0.25">
      <c r="A10741" s="73"/>
      <c r="B10741" s="72"/>
      <c r="C10741" s="72"/>
      <c r="D10741" s="72"/>
      <c r="E10741" s="72"/>
      <c r="F10741" s="72"/>
      <c r="G10741" s="72"/>
      <c r="H10741" s="72"/>
    </row>
    <row r="10742" spans="1:8" x14ac:dyDescent="0.25">
      <c r="A10742" s="73"/>
      <c r="B10742" s="72"/>
      <c r="C10742" s="72"/>
      <c r="D10742" s="72"/>
      <c r="E10742" s="72"/>
      <c r="F10742" s="72"/>
      <c r="G10742" s="72"/>
      <c r="H10742" s="72"/>
    </row>
    <row r="10743" spans="1:8" x14ac:dyDescent="0.25">
      <c r="A10743" s="73"/>
      <c r="B10743" s="72"/>
      <c r="C10743" s="72"/>
      <c r="D10743" s="72"/>
      <c r="E10743" s="72"/>
      <c r="F10743" s="72"/>
      <c r="G10743" s="72"/>
      <c r="H10743" s="72"/>
    </row>
    <row r="10744" spans="1:8" x14ac:dyDescent="0.25">
      <c r="A10744" s="73"/>
      <c r="B10744" s="72"/>
      <c r="C10744" s="72"/>
      <c r="D10744" s="72"/>
      <c r="E10744" s="72"/>
      <c r="F10744" s="72"/>
      <c r="G10744" s="72"/>
      <c r="H10744" s="72"/>
    </row>
    <row r="10745" spans="1:8" x14ac:dyDescent="0.25">
      <c r="A10745" s="73"/>
      <c r="B10745" s="72"/>
      <c r="C10745" s="72"/>
      <c r="D10745" s="72"/>
      <c r="E10745" s="72"/>
      <c r="F10745" s="72"/>
      <c r="G10745" s="72"/>
      <c r="H10745" s="72"/>
    </row>
    <row r="10746" spans="1:8" x14ac:dyDescent="0.25">
      <c r="A10746" s="73"/>
      <c r="B10746" s="72"/>
      <c r="C10746" s="72"/>
      <c r="D10746" s="72"/>
      <c r="E10746" s="72"/>
      <c r="F10746" s="72"/>
      <c r="G10746" s="72"/>
      <c r="H10746" s="72"/>
    </row>
    <row r="10747" spans="1:8" x14ac:dyDescent="0.25">
      <c r="A10747" s="73"/>
      <c r="B10747" s="72"/>
      <c r="C10747" s="72"/>
      <c r="D10747" s="72"/>
      <c r="E10747" s="72"/>
      <c r="F10747" s="72"/>
      <c r="G10747" s="72"/>
      <c r="H10747" s="72"/>
    </row>
    <row r="10748" spans="1:8" x14ac:dyDescent="0.25">
      <c r="A10748" s="73"/>
      <c r="B10748" s="72"/>
      <c r="C10748" s="72"/>
      <c r="D10748" s="72"/>
      <c r="E10748" s="72"/>
      <c r="F10748" s="72"/>
      <c r="G10748" s="72"/>
      <c r="H10748" s="72"/>
    </row>
    <row r="10749" spans="1:8" x14ac:dyDescent="0.25">
      <c r="A10749" s="73"/>
      <c r="B10749" s="72"/>
      <c r="C10749" s="72"/>
      <c r="D10749" s="72"/>
      <c r="E10749" s="72"/>
      <c r="F10749" s="72"/>
      <c r="G10749" s="72"/>
      <c r="H10749" s="72"/>
    </row>
    <row r="10750" spans="1:8" x14ac:dyDescent="0.25">
      <c r="A10750" s="73"/>
      <c r="B10750" s="72"/>
      <c r="C10750" s="72"/>
      <c r="D10750" s="72"/>
      <c r="E10750" s="72"/>
      <c r="F10750" s="72"/>
      <c r="G10750" s="72"/>
      <c r="H10750" s="72"/>
    </row>
    <row r="10751" spans="1:8" x14ac:dyDescent="0.25">
      <c r="A10751" s="73"/>
      <c r="B10751" s="72"/>
      <c r="C10751" s="72"/>
      <c r="D10751" s="72"/>
      <c r="E10751" s="72"/>
      <c r="F10751" s="72"/>
      <c r="G10751" s="72"/>
      <c r="H10751" s="72"/>
    </row>
    <row r="10752" spans="1:8" x14ac:dyDescent="0.25">
      <c r="A10752" s="73"/>
      <c r="B10752" s="72"/>
      <c r="C10752" s="72"/>
      <c r="D10752" s="72"/>
      <c r="E10752" s="72"/>
      <c r="F10752" s="72"/>
      <c r="G10752" s="72"/>
      <c r="H10752" s="72"/>
    </row>
    <row r="10753" spans="1:8" x14ac:dyDescent="0.25">
      <c r="A10753" s="73"/>
      <c r="B10753" s="72"/>
      <c r="C10753" s="72"/>
      <c r="D10753" s="72"/>
      <c r="E10753" s="72"/>
      <c r="F10753" s="72"/>
      <c r="G10753" s="72"/>
      <c r="H10753" s="72"/>
    </row>
    <row r="10754" spans="1:8" x14ac:dyDescent="0.25">
      <c r="A10754" s="73"/>
      <c r="B10754" s="72"/>
      <c r="C10754" s="72"/>
      <c r="D10754" s="72"/>
      <c r="E10754" s="72"/>
      <c r="F10754" s="72"/>
      <c r="G10754" s="72"/>
      <c r="H10754" s="72"/>
    </row>
    <row r="10755" spans="1:8" x14ac:dyDescent="0.25">
      <c r="A10755" s="73"/>
      <c r="B10755" s="72"/>
      <c r="C10755" s="72"/>
      <c r="D10755" s="72"/>
      <c r="E10755" s="72"/>
      <c r="F10755" s="72"/>
      <c r="G10755" s="72"/>
      <c r="H10755" s="72"/>
    </row>
    <row r="10756" spans="1:8" x14ac:dyDescent="0.25">
      <c r="A10756" s="73"/>
      <c r="B10756" s="72"/>
      <c r="C10756" s="72"/>
      <c r="D10756" s="72"/>
      <c r="E10756" s="72"/>
      <c r="F10756" s="72"/>
      <c r="G10756" s="72"/>
      <c r="H10756" s="72"/>
    </row>
    <row r="10757" spans="1:8" x14ac:dyDescent="0.25">
      <c r="A10757" s="73"/>
      <c r="B10757" s="72"/>
      <c r="C10757" s="72"/>
      <c r="D10757" s="72"/>
      <c r="E10757" s="72"/>
      <c r="F10757" s="72"/>
      <c r="G10757" s="72"/>
      <c r="H10757" s="72"/>
    </row>
    <row r="10758" spans="1:8" x14ac:dyDescent="0.25">
      <c r="A10758" s="73"/>
      <c r="B10758" s="72"/>
      <c r="C10758" s="72"/>
      <c r="D10758" s="72"/>
      <c r="E10758" s="72"/>
      <c r="F10758" s="72"/>
      <c r="G10758" s="72"/>
      <c r="H10758" s="72"/>
    </row>
    <row r="10759" spans="1:8" x14ac:dyDescent="0.25">
      <c r="A10759" s="73"/>
      <c r="B10759" s="72"/>
      <c r="C10759" s="72"/>
      <c r="D10759" s="72"/>
      <c r="E10759" s="72"/>
      <c r="F10759" s="72"/>
      <c r="G10759" s="72"/>
      <c r="H10759" s="72"/>
    </row>
    <row r="10760" spans="1:8" x14ac:dyDescent="0.25">
      <c r="A10760" s="73"/>
      <c r="B10760" s="72"/>
      <c r="C10760" s="72"/>
      <c r="D10760" s="72"/>
      <c r="E10760" s="72"/>
      <c r="F10760" s="72"/>
      <c r="G10760" s="72"/>
      <c r="H10760" s="72"/>
    </row>
    <row r="10761" spans="1:8" x14ac:dyDescent="0.25">
      <c r="A10761" s="73"/>
      <c r="B10761" s="72"/>
      <c r="C10761" s="72"/>
      <c r="D10761" s="72"/>
      <c r="E10761" s="72"/>
      <c r="F10761" s="72"/>
      <c r="G10761" s="72"/>
      <c r="H10761" s="72"/>
    </row>
    <row r="10762" spans="1:8" x14ac:dyDescent="0.25">
      <c r="A10762" s="73"/>
      <c r="B10762" s="72"/>
      <c r="C10762" s="72"/>
      <c r="D10762" s="72"/>
      <c r="E10762" s="72"/>
      <c r="F10762" s="72"/>
      <c r="G10762" s="72"/>
      <c r="H10762" s="72"/>
    </row>
    <row r="10763" spans="1:8" x14ac:dyDescent="0.25">
      <c r="A10763" s="73"/>
      <c r="B10763" s="72"/>
      <c r="C10763" s="72"/>
      <c r="D10763" s="72"/>
      <c r="E10763" s="72"/>
      <c r="F10763" s="72"/>
      <c r="G10763" s="72"/>
      <c r="H10763" s="72"/>
    </row>
    <row r="10764" spans="1:8" x14ac:dyDescent="0.25">
      <c r="A10764" s="73"/>
      <c r="B10764" s="72"/>
      <c r="C10764" s="72"/>
      <c r="D10764" s="72"/>
      <c r="E10764" s="72"/>
      <c r="F10764" s="72"/>
      <c r="G10764" s="72"/>
      <c r="H10764" s="72"/>
    </row>
    <row r="10765" spans="1:8" x14ac:dyDescent="0.25">
      <c r="A10765" s="73"/>
      <c r="B10765" s="72"/>
      <c r="C10765" s="72"/>
      <c r="D10765" s="72"/>
      <c r="E10765" s="72"/>
      <c r="F10765" s="72"/>
      <c r="G10765" s="72"/>
      <c r="H10765" s="72"/>
    </row>
    <row r="10766" spans="1:8" x14ac:dyDescent="0.25">
      <c r="A10766" s="73"/>
      <c r="B10766" s="72"/>
      <c r="C10766" s="72"/>
      <c r="D10766" s="72"/>
      <c r="E10766" s="72"/>
      <c r="F10766" s="72"/>
      <c r="G10766" s="72"/>
      <c r="H10766" s="72"/>
    </row>
    <row r="10767" spans="1:8" x14ac:dyDescent="0.25">
      <c r="A10767" s="73"/>
      <c r="B10767" s="72"/>
      <c r="C10767" s="72"/>
      <c r="D10767" s="72"/>
      <c r="E10767" s="72"/>
      <c r="F10767" s="72"/>
      <c r="G10767" s="72"/>
      <c r="H10767" s="72"/>
    </row>
    <row r="10768" spans="1:8" x14ac:dyDescent="0.25">
      <c r="A10768" s="73"/>
      <c r="B10768" s="72"/>
      <c r="C10768" s="72"/>
      <c r="D10768" s="72"/>
      <c r="E10768" s="72"/>
      <c r="F10768" s="72"/>
      <c r="G10768" s="72"/>
      <c r="H10768" s="72"/>
    </row>
    <row r="10769" spans="1:8" x14ac:dyDescent="0.25">
      <c r="A10769" s="73"/>
      <c r="B10769" s="72"/>
      <c r="C10769" s="72"/>
      <c r="D10769" s="72"/>
      <c r="E10769" s="72"/>
      <c r="F10769" s="72"/>
      <c r="G10769" s="72"/>
      <c r="H10769" s="72"/>
    </row>
    <row r="10770" spans="1:8" x14ac:dyDescent="0.25">
      <c r="A10770" s="73"/>
      <c r="B10770" s="72"/>
      <c r="C10770" s="72"/>
      <c r="D10770" s="72"/>
      <c r="E10770" s="72"/>
      <c r="F10770" s="72"/>
      <c r="G10770" s="72"/>
      <c r="H10770" s="72"/>
    </row>
    <row r="10771" spans="1:8" x14ac:dyDescent="0.25">
      <c r="A10771" s="73"/>
      <c r="B10771" s="72"/>
      <c r="C10771" s="72"/>
      <c r="D10771" s="72"/>
      <c r="E10771" s="72"/>
      <c r="F10771" s="72"/>
      <c r="G10771" s="72"/>
      <c r="H10771" s="72"/>
    </row>
    <row r="10772" spans="1:8" x14ac:dyDescent="0.25">
      <c r="A10772" s="73"/>
      <c r="B10772" s="72"/>
      <c r="C10772" s="72"/>
      <c r="D10772" s="72"/>
      <c r="E10772" s="72"/>
      <c r="F10772" s="72"/>
      <c r="G10772" s="72"/>
      <c r="H10772" s="72"/>
    </row>
    <row r="10773" spans="1:8" x14ac:dyDescent="0.25">
      <c r="A10773" s="73"/>
      <c r="B10773" s="72"/>
      <c r="C10773" s="72"/>
      <c r="D10773" s="72"/>
      <c r="E10773" s="72"/>
      <c r="F10773" s="72"/>
      <c r="G10773" s="72"/>
      <c r="H10773" s="72"/>
    </row>
    <row r="10774" spans="1:8" x14ac:dyDescent="0.25">
      <c r="A10774" s="73"/>
      <c r="B10774" s="72"/>
      <c r="C10774" s="72"/>
      <c r="D10774" s="72"/>
      <c r="E10774" s="72"/>
      <c r="F10774" s="72"/>
      <c r="G10774" s="72"/>
      <c r="H10774" s="72"/>
    </row>
    <row r="10775" spans="1:8" x14ac:dyDescent="0.25">
      <c r="A10775" s="73"/>
      <c r="B10775" s="72"/>
      <c r="C10775" s="72"/>
      <c r="D10775" s="72"/>
      <c r="E10775" s="72"/>
      <c r="F10775" s="72"/>
      <c r="G10775" s="72"/>
      <c r="H10775" s="72"/>
    </row>
    <row r="10776" spans="1:8" x14ac:dyDescent="0.25">
      <c r="A10776" s="73"/>
      <c r="B10776" s="72"/>
      <c r="C10776" s="72"/>
      <c r="D10776" s="72"/>
      <c r="E10776" s="72"/>
      <c r="F10776" s="72"/>
      <c r="G10776" s="72"/>
      <c r="H10776" s="72"/>
    </row>
    <row r="10777" spans="1:8" x14ac:dyDescent="0.25">
      <c r="A10777" s="73"/>
      <c r="B10777" s="72"/>
      <c r="C10777" s="72"/>
      <c r="D10777" s="72"/>
      <c r="E10777" s="72"/>
      <c r="F10777" s="72"/>
      <c r="G10777" s="72"/>
      <c r="H10777" s="72"/>
    </row>
    <row r="10778" spans="1:8" x14ac:dyDescent="0.25">
      <c r="A10778" s="73"/>
      <c r="B10778" s="72"/>
      <c r="C10778" s="72"/>
      <c r="D10778" s="72"/>
      <c r="E10778" s="72"/>
      <c r="F10778" s="72"/>
      <c r="G10778" s="72"/>
      <c r="H10778" s="72"/>
    </row>
    <row r="10779" spans="1:8" x14ac:dyDescent="0.25">
      <c r="A10779" s="73"/>
      <c r="B10779" s="72"/>
      <c r="C10779" s="72"/>
      <c r="D10779" s="72"/>
      <c r="E10779" s="72"/>
      <c r="F10779" s="72"/>
      <c r="G10779" s="72"/>
      <c r="H10779" s="72"/>
    </row>
    <row r="10780" spans="1:8" x14ac:dyDescent="0.25">
      <c r="A10780" s="73"/>
      <c r="B10780" s="72"/>
      <c r="C10780" s="72"/>
      <c r="D10780" s="72"/>
      <c r="E10780" s="72"/>
      <c r="F10780" s="72"/>
      <c r="G10780" s="72"/>
      <c r="H10780" s="72"/>
    </row>
    <row r="10781" spans="1:8" x14ac:dyDescent="0.25">
      <c r="A10781" s="73"/>
      <c r="B10781" s="72"/>
      <c r="C10781" s="72"/>
      <c r="D10781" s="72"/>
      <c r="E10781" s="72"/>
      <c r="F10781" s="72"/>
      <c r="G10781" s="72"/>
      <c r="H10781" s="72"/>
    </row>
    <row r="10782" spans="1:8" x14ac:dyDescent="0.25">
      <c r="A10782" s="73"/>
      <c r="B10782" s="72"/>
      <c r="C10782" s="72"/>
      <c r="D10782" s="72"/>
      <c r="E10782" s="72"/>
      <c r="F10782" s="72"/>
      <c r="G10782" s="72"/>
      <c r="H10782" s="72"/>
    </row>
    <row r="10783" spans="1:8" x14ac:dyDescent="0.25">
      <c r="A10783" s="73"/>
      <c r="B10783" s="72"/>
      <c r="C10783" s="72"/>
      <c r="D10783" s="72"/>
      <c r="E10783" s="72"/>
      <c r="F10783" s="72"/>
      <c r="G10783" s="72"/>
      <c r="H10783" s="72"/>
    </row>
    <row r="10784" spans="1:8" x14ac:dyDescent="0.25">
      <c r="A10784" s="73"/>
      <c r="B10784" s="72"/>
      <c r="C10784" s="72"/>
      <c r="D10784" s="72"/>
      <c r="E10784" s="72"/>
      <c r="F10784" s="72"/>
      <c r="G10784" s="72"/>
      <c r="H10784" s="72"/>
    </row>
    <row r="10785" spans="1:8" x14ac:dyDescent="0.25">
      <c r="A10785" s="73"/>
      <c r="B10785" s="72"/>
      <c r="C10785" s="72"/>
      <c r="D10785" s="72"/>
      <c r="E10785" s="72"/>
      <c r="F10785" s="72"/>
      <c r="G10785" s="72"/>
      <c r="H10785" s="72"/>
    </row>
    <row r="10786" spans="1:8" x14ac:dyDescent="0.25">
      <c r="A10786" s="73"/>
      <c r="B10786" s="72"/>
      <c r="C10786" s="72"/>
      <c r="D10786" s="72"/>
      <c r="E10786" s="72"/>
      <c r="F10786" s="72"/>
      <c r="G10786" s="72"/>
      <c r="H10786" s="72"/>
    </row>
    <row r="10787" spans="1:8" x14ac:dyDescent="0.25">
      <c r="A10787" s="73"/>
      <c r="B10787" s="72"/>
      <c r="C10787" s="72"/>
      <c r="D10787" s="72"/>
      <c r="E10787" s="72"/>
      <c r="F10787" s="72"/>
      <c r="G10787" s="72"/>
      <c r="H10787" s="72"/>
    </row>
    <row r="10788" spans="1:8" x14ac:dyDescent="0.25">
      <c r="A10788" s="73"/>
      <c r="B10788" s="72"/>
      <c r="C10788" s="72"/>
      <c r="D10788" s="72"/>
      <c r="E10788" s="72"/>
      <c r="F10788" s="72"/>
      <c r="G10788" s="72"/>
      <c r="H10788" s="72"/>
    </row>
    <row r="10789" spans="1:8" x14ac:dyDescent="0.25">
      <c r="A10789" s="73"/>
      <c r="B10789" s="72"/>
      <c r="C10789" s="72"/>
      <c r="D10789" s="72"/>
      <c r="E10789" s="72"/>
      <c r="F10789" s="72"/>
      <c r="G10789" s="72"/>
      <c r="H10789" s="72"/>
    </row>
    <row r="10790" spans="1:8" x14ac:dyDescent="0.25">
      <c r="A10790" s="73"/>
      <c r="B10790" s="72"/>
      <c r="C10790" s="72"/>
      <c r="D10790" s="72"/>
      <c r="E10790" s="72"/>
      <c r="F10790" s="72"/>
      <c r="G10790" s="72"/>
      <c r="H10790" s="72"/>
    </row>
    <row r="10791" spans="1:8" x14ac:dyDescent="0.25">
      <c r="A10791" s="73"/>
      <c r="B10791" s="72"/>
      <c r="C10791" s="72"/>
      <c r="D10791" s="72"/>
      <c r="E10791" s="72"/>
      <c r="F10791" s="72"/>
      <c r="G10791" s="72"/>
      <c r="H10791" s="72"/>
    </row>
    <row r="10792" spans="1:8" x14ac:dyDescent="0.25">
      <c r="A10792" s="73"/>
      <c r="B10792" s="72"/>
      <c r="C10792" s="72"/>
      <c r="D10792" s="72"/>
      <c r="E10792" s="72"/>
      <c r="F10792" s="72"/>
      <c r="G10792" s="72"/>
      <c r="H10792" s="72"/>
    </row>
    <row r="10793" spans="1:8" x14ac:dyDescent="0.25">
      <c r="A10793" s="73"/>
      <c r="B10793" s="72"/>
      <c r="C10793" s="72"/>
      <c r="D10793" s="72"/>
      <c r="E10793" s="72"/>
      <c r="F10793" s="72"/>
      <c r="G10793" s="72"/>
      <c r="H10793" s="72"/>
    </row>
    <row r="10794" spans="1:8" x14ac:dyDescent="0.25">
      <c r="A10794" s="73"/>
      <c r="B10794" s="72"/>
      <c r="C10794" s="72"/>
      <c r="D10794" s="72"/>
      <c r="E10794" s="72"/>
      <c r="F10794" s="72"/>
      <c r="G10794" s="72"/>
      <c r="H10794" s="72"/>
    </row>
    <row r="10795" spans="1:8" x14ac:dyDescent="0.25">
      <c r="A10795" s="73"/>
      <c r="B10795" s="72"/>
      <c r="C10795" s="72"/>
      <c r="D10795" s="72"/>
      <c r="E10795" s="72"/>
      <c r="F10795" s="72"/>
      <c r="G10795" s="72"/>
      <c r="H10795" s="72"/>
    </row>
    <row r="10796" spans="1:8" x14ac:dyDescent="0.25">
      <c r="A10796" s="73"/>
      <c r="B10796" s="72"/>
      <c r="C10796" s="72"/>
      <c r="D10796" s="72"/>
      <c r="E10796" s="72"/>
      <c r="F10796" s="72"/>
      <c r="G10796" s="72"/>
      <c r="H10796" s="72"/>
    </row>
    <row r="10797" spans="1:8" x14ac:dyDescent="0.25">
      <c r="A10797" s="73"/>
      <c r="B10797" s="72"/>
      <c r="C10797" s="72"/>
      <c r="D10797" s="72"/>
      <c r="E10797" s="72"/>
      <c r="F10797" s="72"/>
      <c r="G10797" s="72"/>
      <c r="H10797" s="72"/>
    </row>
    <row r="10798" spans="1:8" x14ac:dyDescent="0.25">
      <c r="A10798" s="73"/>
      <c r="B10798" s="72"/>
      <c r="C10798" s="72"/>
      <c r="D10798" s="72"/>
      <c r="E10798" s="72"/>
      <c r="F10798" s="72"/>
      <c r="G10798" s="72"/>
      <c r="H10798" s="72"/>
    </row>
    <row r="10799" spans="1:8" x14ac:dyDescent="0.25">
      <c r="A10799" s="73"/>
      <c r="B10799" s="72"/>
      <c r="C10799" s="72"/>
      <c r="D10799" s="72"/>
      <c r="E10799" s="72"/>
      <c r="F10799" s="72"/>
      <c r="G10799" s="72"/>
      <c r="H10799" s="72"/>
    </row>
    <row r="10800" spans="1:8" x14ac:dyDescent="0.25">
      <c r="A10800" s="73"/>
      <c r="B10800" s="72"/>
      <c r="C10800" s="72"/>
      <c r="D10800" s="72"/>
      <c r="E10800" s="72"/>
      <c r="F10800" s="72"/>
      <c r="G10800" s="72"/>
      <c r="H10800" s="72"/>
    </row>
    <row r="10801" spans="1:8" x14ac:dyDescent="0.25">
      <c r="A10801" s="73"/>
      <c r="B10801" s="72"/>
      <c r="C10801" s="72"/>
      <c r="D10801" s="72"/>
      <c r="E10801" s="72"/>
      <c r="F10801" s="72"/>
      <c r="G10801" s="72"/>
      <c r="H10801" s="72"/>
    </row>
    <row r="10802" spans="1:8" x14ac:dyDescent="0.25">
      <c r="A10802" s="73"/>
      <c r="B10802" s="72"/>
      <c r="C10802" s="72"/>
      <c r="D10802" s="72"/>
      <c r="E10802" s="72"/>
      <c r="F10802" s="72"/>
      <c r="G10802" s="72"/>
      <c r="H10802" s="72"/>
    </row>
    <row r="10803" spans="1:8" x14ac:dyDescent="0.25">
      <c r="A10803" s="73"/>
      <c r="B10803" s="72"/>
      <c r="C10803" s="72"/>
      <c r="D10803" s="72"/>
      <c r="E10803" s="72"/>
      <c r="F10803" s="72"/>
      <c r="G10803" s="72"/>
      <c r="H10803" s="72"/>
    </row>
    <row r="10804" spans="1:8" x14ac:dyDescent="0.25">
      <c r="A10804" s="73"/>
      <c r="B10804" s="72"/>
      <c r="C10804" s="72"/>
      <c r="D10804" s="72"/>
      <c r="E10804" s="72"/>
      <c r="F10804" s="72"/>
      <c r="G10804" s="72"/>
      <c r="H10804" s="72"/>
    </row>
    <row r="10805" spans="1:8" x14ac:dyDescent="0.25">
      <c r="A10805" s="73"/>
      <c r="B10805" s="72"/>
      <c r="C10805" s="72"/>
      <c r="D10805" s="72"/>
      <c r="E10805" s="72"/>
      <c r="F10805" s="72"/>
      <c r="G10805" s="72"/>
      <c r="H10805" s="72"/>
    </row>
    <row r="10806" spans="1:8" x14ac:dyDescent="0.25">
      <c r="A10806" s="73"/>
      <c r="B10806" s="72"/>
      <c r="C10806" s="72"/>
      <c r="D10806" s="72"/>
      <c r="E10806" s="72"/>
      <c r="F10806" s="72"/>
      <c r="G10806" s="72"/>
      <c r="H10806" s="72"/>
    </row>
    <row r="10807" spans="1:8" x14ac:dyDescent="0.25">
      <c r="A10807" s="73"/>
      <c r="B10807" s="72"/>
      <c r="C10807" s="72"/>
      <c r="D10807" s="72"/>
      <c r="E10807" s="72"/>
      <c r="F10807" s="72"/>
      <c r="G10807" s="72"/>
      <c r="H10807" s="72"/>
    </row>
    <row r="10808" spans="1:8" x14ac:dyDescent="0.25">
      <c r="A10808" s="73"/>
      <c r="B10808" s="72"/>
      <c r="C10808" s="72"/>
      <c r="D10808" s="72"/>
      <c r="E10808" s="72"/>
      <c r="F10808" s="72"/>
      <c r="G10808" s="72"/>
      <c r="H10808" s="72"/>
    </row>
    <row r="10809" spans="1:8" x14ac:dyDescent="0.25">
      <c r="A10809" s="73"/>
      <c r="B10809" s="72"/>
      <c r="C10809" s="72"/>
      <c r="D10809" s="72"/>
      <c r="E10809" s="72"/>
      <c r="F10809" s="72"/>
      <c r="G10809" s="72"/>
      <c r="H10809" s="72"/>
    </row>
    <row r="10810" spans="1:8" x14ac:dyDescent="0.25">
      <c r="A10810" s="73"/>
      <c r="B10810" s="72"/>
      <c r="C10810" s="72"/>
      <c r="D10810" s="72"/>
      <c r="E10810" s="72"/>
      <c r="F10810" s="72"/>
      <c r="G10810" s="72"/>
      <c r="H10810" s="72"/>
    </row>
    <row r="10811" spans="1:8" x14ac:dyDescent="0.25">
      <c r="A10811" s="73"/>
      <c r="B10811" s="72"/>
      <c r="C10811" s="72"/>
      <c r="D10811" s="72"/>
      <c r="E10811" s="72"/>
      <c r="F10811" s="72"/>
      <c r="G10811" s="72"/>
      <c r="H10811" s="72"/>
    </row>
    <row r="10812" spans="1:8" x14ac:dyDescent="0.25">
      <c r="A10812" s="73"/>
      <c r="B10812" s="72"/>
      <c r="C10812" s="72"/>
      <c r="D10812" s="72"/>
      <c r="E10812" s="72"/>
      <c r="F10812" s="72"/>
      <c r="G10812" s="72"/>
      <c r="H10812" s="72"/>
    </row>
    <row r="10813" spans="1:8" x14ac:dyDescent="0.25">
      <c r="A10813" s="73"/>
      <c r="B10813" s="72"/>
      <c r="C10813" s="72"/>
      <c r="D10813" s="72"/>
      <c r="E10813" s="72"/>
      <c r="F10813" s="72"/>
      <c r="G10813" s="72"/>
      <c r="H10813" s="72"/>
    </row>
    <row r="10814" spans="1:8" x14ac:dyDescent="0.25">
      <c r="A10814" s="73"/>
      <c r="B10814" s="72"/>
      <c r="C10814" s="72"/>
      <c r="D10814" s="72"/>
      <c r="E10814" s="72"/>
      <c r="F10814" s="72"/>
      <c r="G10814" s="72"/>
      <c r="H10814" s="72"/>
    </row>
    <row r="10815" spans="1:8" x14ac:dyDescent="0.25">
      <c r="A10815" s="73"/>
      <c r="B10815" s="72"/>
      <c r="C10815" s="72"/>
      <c r="D10815" s="72"/>
      <c r="E10815" s="72"/>
      <c r="F10815" s="72"/>
      <c r="G10815" s="72"/>
      <c r="H10815" s="72"/>
    </row>
    <row r="10816" spans="1:8" x14ac:dyDescent="0.25">
      <c r="A10816" s="73"/>
      <c r="B10816" s="72"/>
      <c r="C10816" s="72"/>
      <c r="D10816" s="72"/>
      <c r="E10816" s="72"/>
      <c r="F10816" s="72"/>
      <c r="G10816" s="72"/>
      <c r="H10816" s="72"/>
    </row>
    <row r="10817" spans="1:8" x14ac:dyDescent="0.25">
      <c r="A10817" s="73"/>
      <c r="B10817" s="72"/>
      <c r="C10817" s="72"/>
      <c r="D10817" s="72"/>
      <c r="E10817" s="72"/>
      <c r="F10817" s="72"/>
      <c r="G10817" s="72"/>
      <c r="H10817" s="72"/>
    </row>
    <row r="10818" spans="1:8" x14ac:dyDescent="0.25">
      <c r="A10818" s="73"/>
      <c r="B10818" s="72"/>
      <c r="C10818" s="72"/>
      <c r="D10818" s="72"/>
      <c r="E10818" s="72"/>
      <c r="F10818" s="72"/>
      <c r="G10818" s="72"/>
      <c r="H10818" s="72"/>
    </row>
    <row r="10819" spans="1:8" x14ac:dyDescent="0.25">
      <c r="A10819" s="73"/>
      <c r="B10819" s="72"/>
      <c r="C10819" s="72"/>
      <c r="D10819" s="72"/>
      <c r="E10819" s="72"/>
      <c r="F10819" s="72"/>
      <c r="G10819" s="72"/>
      <c r="H10819" s="72"/>
    </row>
    <row r="10820" spans="1:8" x14ac:dyDescent="0.25">
      <c r="A10820" s="73"/>
      <c r="B10820" s="72"/>
      <c r="C10820" s="72"/>
      <c r="D10820" s="72"/>
      <c r="E10820" s="72"/>
      <c r="F10820" s="72"/>
      <c r="G10820" s="72"/>
      <c r="H10820" s="72"/>
    </row>
    <row r="10821" spans="1:8" x14ac:dyDescent="0.25">
      <c r="A10821" s="73"/>
      <c r="B10821" s="72"/>
      <c r="C10821" s="72"/>
      <c r="D10821" s="72"/>
      <c r="E10821" s="72"/>
      <c r="F10821" s="72"/>
      <c r="G10821" s="72"/>
      <c r="H10821" s="72"/>
    </row>
    <row r="10822" spans="1:8" x14ac:dyDescent="0.25">
      <c r="A10822" s="73"/>
      <c r="B10822" s="72"/>
      <c r="C10822" s="72"/>
      <c r="D10822" s="72"/>
      <c r="E10822" s="72"/>
      <c r="F10822" s="72"/>
      <c r="G10822" s="72"/>
      <c r="H10822" s="72"/>
    </row>
    <row r="10823" spans="1:8" x14ac:dyDescent="0.25">
      <c r="A10823" s="73"/>
      <c r="B10823" s="72"/>
      <c r="C10823" s="72"/>
      <c r="D10823" s="72"/>
      <c r="E10823" s="72"/>
      <c r="F10823" s="72"/>
      <c r="G10823" s="72"/>
      <c r="H10823" s="72"/>
    </row>
    <row r="10824" spans="1:8" x14ac:dyDescent="0.25">
      <c r="A10824" s="73"/>
      <c r="B10824" s="72"/>
      <c r="C10824" s="72"/>
      <c r="D10824" s="72"/>
      <c r="E10824" s="72"/>
      <c r="F10824" s="72"/>
      <c r="G10824" s="72"/>
      <c r="H10824" s="72"/>
    </row>
    <row r="10825" spans="1:8" x14ac:dyDescent="0.25">
      <c r="A10825" s="73"/>
      <c r="B10825" s="72"/>
      <c r="C10825" s="72"/>
      <c r="D10825" s="72"/>
      <c r="E10825" s="72"/>
      <c r="F10825" s="72"/>
      <c r="G10825" s="72"/>
      <c r="H10825" s="72"/>
    </row>
    <row r="10826" spans="1:8" x14ac:dyDescent="0.25">
      <c r="A10826" s="73"/>
      <c r="B10826" s="72"/>
      <c r="C10826" s="72"/>
      <c r="D10826" s="72"/>
      <c r="E10826" s="72"/>
      <c r="F10826" s="72"/>
      <c r="G10826" s="72"/>
      <c r="H10826" s="72"/>
    </row>
    <row r="10827" spans="1:8" x14ac:dyDescent="0.25">
      <c r="A10827" s="73"/>
      <c r="B10827" s="72"/>
      <c r="C10827" s="72"/>
      <c r="D10827" s="72"/>
      <c r="E10827" s="72"/>
      <c r="F10827" s="72"/>
      <c r="G10827" s="72"/>
      <c r="H10827" s="72"/>
    </row>
    <row r="10828" spans="1:8" x14ac:dyDescent="0.25">
      <c r="A10828" s="73"/>
      <c r="B10828" s="72"/>
      <c r="C10828" s="72"/>
      <c r="D10828" s="72"/>
      <c r="E10828" s="72"/>
      <c r="F10828" s="72"/>
      <c r="G10828" s="72"/>
      <c r="H10828" s="72"/>
    </row>
    <row r="10829" spans="1:8" x14ac:dyDescent="0.25">
      <c r="A10829" s="73"/>
      <c r="B10829" s="72"/>
      <c r="C10829" s="72"/>
      <c r="D10829" s="72"/>
      <c r="E10829" s="72"/>
      <c r="F10829" s="72"/>
      <c r="G10829" s="72"/>
      <c r="H10829" s="72"/>
    </row>
    <row r="10830" spans="1:8" x14ac:dyDescent="0.25">
      <c r="A10830" s="73"/>
      <c r="B10830" s="72"/>
      <c r="C10830" s="72"/>
      <c r="D10830" s="72"/>
      <c r="E10830" s="72"/>
      <c r="F10830" s="72"/>
      <c r="G10830" s="72"/>
      <c r="H10830" s="72"/>
    </row>
    <row r="10831" spans="1:8" x14ac:dyDescent="0.25">
      <c r="A10831" s="73"/>
      <c r="B10831" s="72"/>
      <c r="C10831" s="72"/>
      <c r="D10831" s="72"/>
      <c r="E10831" s="72"/>
      <c r="F10831" s="72"/>
      <c r="G10831" s="72"/>
      <c r="H10831" s="72"/>
    </row>
    <row r="10832" spans="1:8" x14ac:dyDescent="0.25">
      <c r="A10832" s="73"/>
      <c r="B10832" s="72"/>
      <c r="C10832" s="72"/>
      <c r="D10832" s="72"/>
      <c r="E10832" s="72"/>
      <c r="F10832" s="72"/>
      <c r="G10832" s="72"/>
      <c r="H10832" s="72"/>
    </row>
    <row r="10833" spans="1:8" x14ac:dyDescent="0.25">
      <c r="A10833" s="73"/>
      <c r="B10833" s="72"/>
      <c r="C10833" s="72"/>
      <c r="D10833" s="72"/>
      <c r="E10833" s="72"/>
      <c r="F10833" s="72"/>
      <c r="G10833" s="72"/>
      <c r="H10833" s="72"/>
    </row>
    <row r="10834" spans="1:8" x14ac:dyDescent="0.25">
      <c r="A10834" s="73"/>
      <c r="B10834" s="72"/>
      <c r="C10834" s="72"/>
      <c r="D10834" s="72"/>
      <c r="E10834" s="72"/>
      <c r="F10834" s="72"/>
      <c r="G10834" s="72"/>
      <c r="H10834" s="72"/>
    </row>
    <row r="10835" spans="1:8" x14ac:dyDescent="0.25">
      <c r="A10835" s="73"/>
      <c r="B10835" s="72"/>
      <c r="C10835" s="72"/>
      <c r="D10835" s="72"/>
      <c r="E10835" s="72"/>
      <c r="F10835" s="72"/>
      <c r="G10835" s="72"/>
      <c r="H10835" s="72"/>
    </row>
    <row r="10836" spans="1:8" x14ac:dyDescent="0.25">
      <c r="A10836" s="73"/>
      <c r="B10836" s="72"/>
      <c r="C10836" s="72"/>
      <c r="D10836" s="72"/>
      <c r="E10836" s="72"/>
      <c r="F10836" s="72"/>
      <c r="G10836" s="72"/>
      <c r="H10836" s="72"/>
    </row>
    <row r="10837" spans="1:8" x14ac:dyDescent="0.25">
      <c r="A10837" s="73"/>
      <c r="B10837" s="72"/>
      <c r="C10837" s="72"/>
      <c r="D10837" s="72"/>
      <c r="E10837" s="72"/>
      <c r="F10837" s="72"/>
      <c r="G10837" s="72"/>
      <c r="H10837" s="72"/>
    </row>
    <row r="10838" spans="1:8" x14ac:dyDescent="0.25">
      <c r="A10838" s="73"/>
      <c r="B10838" s="72"/>
      <c r="C10838" s="72"/>
      <c r="D10838" s="72"/>
      <c r="E10838" s="72"/>
      <c r="F10838" s="72"/>
      <c r="G10838" s="72"/>
      <c r="H10838" s="72"/>
    </row>
    <row r="10839" spans="1:8" x14ac:dyDescent="0.25">
      <c r="A10839" s="73"/>
      <c r="B10839" s="72"/>
      <c r="C10839" s="72"/>
      <c r="D10839" s="72"/>
      <c r="E10839" s="72"/>
      <c r="F10839" s="72"/>
      <c r="G10839" s="72"/>
      <c r="H10839" s="72"/>
    </row>
    <row r="10840" spans="1:8" x14ac:dyDescent="0.25">
      <c r="A10840" s="73"/>
      <c r="B10840" s="72"/>
      <c r="C10840" s="72"/>
      <c r="D10840" s="72"/>
      <c r="E10840" s="72"/>
      <c r="F10840" s="72"/>
      <c r="G10840" s="72"/>
      <c r="H10840" s="72"/>
    </row>
    <row r="10841" spans="1:8" x14ac:dyDescent="0.25">
      <c r="A10841" s="73"/>
      <c r="B10841" s="72"/>
      <c r="C10841" s="72"/>
      <c r="D10841" s="72"/>
      <c r="E10841" s="72"/>
      <c r="F10841" s="72"/>
      <c r="G10841" s="72"/>
      <c r="H10841" s="72"/>
    </row>
    <row r="10842" spans="1:8" x14ac:dyDescent="0.25">
      <c r="A10842" s="73"/>
      <c r="B10842" s="72"/>
      <c r="C10842" s="72"/>
      <c r="D10842" s="72"/>
      <c r="E10842" s="72"/>
      <c r="F10842" s="72"/>
      <c r="G10842" s="72"/>
      <c r="H10842" s="72"/>
    </row>
    <row r="10843" spans="1:8" x14ac:dyDescent="0.25">
      <c r="A10843" s="73"/>
      <c r="B10843" s="72"/>
      <c r="C10843" s="72"/>
      <c r="D10843" s="72"/>
      <c r="E10843" s="72"/>
      <c r="F10843" s="72"/>
      <c r="G10843" s="72"/>
      <c r="H10843" s="72"/>
    </row>
    <row r="10844" spans="1:8" x14ac:dyDescent="0.25">
      <c r="A10844" s="73"/>
      <c r="B10844" s="72"/>
      <c r="C10844" s="72"/>
      <c r="D10844" s="72"/>
      <c r="E10844" s="72"/>
      <c r="F10844" s="72"/>
      <c r="G10844" s="72"/>
      <c r="H10844" s="72"/>
    </row>
    <row r="10845" spans="1:8" x14ac:dyDescent="0.25">
      <c r="A10845" s="73"/>
      <c r="B10845" s="72"/>
      <c r="C10845" s="72"/>
      <c r="D10845" s="72"/>
      <c r="E10845" s="72"/>
      <c r="F10845" s="72"/>
      <c r="G10845" s="72"/>
      <c r="H10845" s="72"/>
    </row>
    <row r="10846" spans="1:8" x14ac:dyDescent="0.25">
      <c r="A10846" s="73"/>
      <c r="B10846" s="72"/>
      <c r="C10846" s="72"/>
      <c r="D10846" s="72"/>
      <c r="E10846" s="72"/>
      <c r="F10846" s="72"/>
      <c r="G10846" s="72"/>
      <c r="H10846" s="72"/>
    </row>
    <row r="10847" spans="1:8" x14ac:dyDescent="0.25">
      <c r="A10847" s="73"/>
      <c r="B10847" s="72"/>
      <c r="C10847" s="72"/>
      <c r="D10847" s="72"/>
      <c r="E10847" s="72"/>
      <c r="F10847" s="72"/>
      <c r="G10847" s="72"/>
      <c r="H10847" s="72"/>
    </row>
    <row r="10848" spans="1:8" x14ac:dyDescent="0.25">
      <c r="A10848" s="73"/>
      <c r="B10848" s="72"/>
      <c r="C10848" s="72"/>
      <c r="D10848" s="72"/>
      <c r="E10848" s="72"/>
      <c r="F10848" s="72"/>
      <c r="G10848" s="72"/>
      <c r="H10848" s="72"/>
    </row>
    <row r="10849" spans="1:8" x14ac:dyDescent="0.25">
      <c r="A10849" s="73"/>
      <c r="B10849" s="72"/>
      <c r="C10849" s="72"/>
      <c r="D10849" s="72"/>
      <c r="E10849" s="72"/>
      <c r="F10849" s="72"/>
      <c r="G10849" s="72"/>
      <c r="H10849" s="72"/>
    </row>
    <row r="10850" spans="1:8" x14ac:dyDescent="0.25">
      <c r="A10850" s="73"/>
      <c r="B10850" s="72"/>
      <c r="C10850" s="72"/>
      <c r="D10850" s="72"/>
      <c r="E10850" s="72"/>
      <c r="F10850" s="72"/>
      <c r="G10850" s="72"/>
      <c r="H10850" s="72"/>
    </row>
    <row r="10851" spans="1:8" x14ac:dyDescent="0.25">
      <c r="A10851" s="73"/>
      <c r="B10851" s="72"/>
      <c r="C10851" s="72"/>
      <c r="D10851" s="72"/>
      <c r="E10851" s="72"/>
      <c r="F10851" s="72"/>
      <c r="G10851" s="72"/>
      <c r="H10851" s="72"/>
    </row>
    <row r="10852" spans="1:8" x14ac:dyDescent="0.25">
      <c r="A10852" s="73"/>
      <c r="B10852" s="72"/>
      <c r="C10852" s="72"/>
      <c r="D10852" s="72"/>
      <c r="E10852" s="72"/>
      <c r="F10852" s="72"/>
      <c r="G10852" s="72"/>
      <c r="H10852" s="72"/>
    </row>
    <row r="10853" spans="1:8" x14ac:dyDescent="0.25">
      <c r="A10853" s="73"/>
      <c r="B10853" s="72"/>
      <c r="C10853" s="72"/>
      <c r="D10853" s="72"/>
      <c r="E10853" s="72"/>
      <c r="F10853" s="72"/>
      <c r="G10853" s="72"/>
      <c r="H10853" s="72"/>
    </row>
    <row r="10854" spans="1:8" x14ac:dyDescent="0.25">
      <c r="A10854" s="73"/>
      <c r="B10854" s="72"/>
      <c r="C10854" s="72"/>
      <c r="D10854" s="72"/>
      <c r="E10854" s="72"/>
      <c r="F10854" s="72"/>
      <c r="G10854" s="72"/>
      <c r="H10854" s="72"/>
    </row>
    <row r="10855" spans="1:8" x14ac:dyDescent="0.25">
      <c r="A10855" s="73"/>
      <c r="B10855" s="72"/>
      <c r="C10855" s="72"/>
      <c r="D10855" s="72"/>
      <c r="E10855" s="72"/>
      <c r="F10855" s="72"/>
      <c r="G10855" s="72"/>
      <c r="H10855" s="72"/>
    </row>
    <row r="10856" spans="1:8" x14ac:dyDescent="0.25">
      <c r="A10856" s="73"/>
      <c r="B10856" s="72"/>
      <c r="C10856" s="72"/>
      <c r="D10856" s="72"/>
      <c r="E10856" s="72"/>
      <c r="F10856" s="72"/>
      <c r="G10856" s="72"/>
      <c r="H10856" s="72"/>
    </row>
    <row r="10857" spans="1:8" x14ac:dyDescent="0.25">
      <c r="A10857" s="73"/>
      <c r="B10857" s="72"/>
      <c r="C10857" s="72"/>
      <c r="D10857" s="72"/>
      <c r="E10857" s="72"/>
      <c r="F10857" s="72"/>
      <c r="G10857" s="72"/>
      <c r="H10857" s="72"/>
    </row>
    <row r="10858" spans="1:8" x14ac:dyDescent="0.25">
      <c r="A10858" s="73"/>
      <c r="B10858" s="72"/>
      <c r="C10858" s="72"/>
      <c r="D10858" s="72"/>
      <c r="E10858" s="72"/>
      <c r="F10858" s="72"/>
      <c r="G10858" s="72"/>
      <c r="H10858" s="72"/>
    </row>
    <row r="10859" spans="1:8" x14ac:dyDescent="0.25">
      <c r="A10859" s="73"/>
      <c r="B10859" s="72"/>
      <c r="C10859" s="72"/>
      <c r="D10859" s="72"/>
      <c r="E10859" s="72"/>
      <c r="F10859" s="72"/>
      <c r="G10859" s="72"/>
      <c r="H10859" s="72"/>
    </row>
    <row r="10860" spans="1:8" x14ac:dyDescent="0.25">
      <c r="A10860" s="73"/>
      <c r="B10860" s="72"/>
      <c r="C10860" s="72"/>
      <c r="D10860" s="72"/>
      <c r="E10860" s="72"/>
      <c r="F10860" s="72"/>
      <c r="G10860" s="72"/>
      <c r="H10860" s="72"/>
    </row>
    <row r="10861" spans="1:8" x14ac:dyDescent="0.25">
      <c r="A10861" s="73"/>
      <c r="B10861" s="72"/>
      <c r="C10861" s="72"/>
      <c r="D10861" s="72"/>
      <c r="E10861" s="72"/>
      <c r="F10861" s="72"/>
      <c r="G10861" s="72"/>
      <c r="H10861" s="72"/>
    </row>
    <row r="10862" spans="1:8" x14ac:dyDescent="0.25">
      <c r="A10862" s="73"/>
      <c r="B10862" s="72"/>
      <c r="C10862" s="72"/>
      <c r="D10862" s="72"/>
      <c r="E10862" s="72"/>
      <c r="F10862" s="72"/>
      <c r="G10862" s="72"/>
      <c r="H10862" s="72"/>
    </row>
    <row r="10863" spans="1:8" x14ac:dyDescent="0.25">
      <c r="A10863" s="73"/>
      <c r="B10863" s="72"/>
      <c r="C10863" s="72"/>
      <c r="D10863" s="72"/>
      <c r="E10863" s="72"/>
      <c r="F10863" s="72"/>
      <c r="G10863" s="72"/>
      <c r="H10863" s="72"/>
    </row>
    <row r="10864" spans="1:8" x14ac:dyDescent="0.25">
      <c r="A10864" s="73"/>
      <c r="B10864" s="72"/>
      <c r="C10864" s="72"/>
      <c r="D10864" s="72"/>
      <c r="E10864" s="72"/>
      <c r="F10864" s="72"/>
      <c r="G10864" s="72"/>
      <c r="H10864" s="72"/>
    </row>
    <row r="10865" spans="1:8" x14ac:dyDescent="0.25">
      <c r="A10865" s="73"/>
      <c r="B10865" s="72"/>
      <c r="C10865" s="72"/>
      <c r="D10865" s="72"/>
      <c r="E10865" s="72"/>
      <c r="F10865" s="72"/>
      <c r="G10865" s="72"/>
      <c r="H10865" s="72"/>
    </row>
    <row r="10866" spans="1:8" x14ac:dyDescent="0.25">
      <c r="A10866" s="73"/>
      <c r="B10866" s="72"/>
      <c r="C10866" s="72"/>
      <c r="D10866" s="72"/>
      <c r="E10866" s="72"/>
      <c r="F10866" s="72"/>
      <c r="G10866" s="72"/>
      <c r="H10866" s="72"/>
    </row>
    <row r="10867" spans="1:8" x14ac:dyDescent="0.25">
      <c r="A10867" s="73"/>
      <c r="B10867" s="72"/>
      <c r="C10867" s="72"/>
      <c r="D10867" s="72"/>
      <c r="E10867" s="72"/>
      <c r="F10867" s="72"/>
      <c r="G10867" s="72"/>
      <c r="H10867" s="72"/>
    </row>
    <row r="10868" spans="1:8" x14ac:dyDescent="0.25">
      <c r="A10868" s="73"/>
      <c r="B10868" s="72"/>
      <c r="C10868" s="72"/>
      <c r="D10868" s="72"/>
      <c r="E10868" s="72"/>
      <c r="F10868" s="72"/>
      <c r="G10868" s="72"/>
      <c r="H10868" s="72"/>
    </row>
    <row r="10869" spans="1:8" x14ac:dyDescent="0.25">
      <c r="A10869" s="73"/>
      <c r="B10869" s="72"/>
      <c r="C10869" s="72"/>
      <c r="D10869" s="72"/>
      <c r="E10869" s="72"/>
      <c r="F10869" s="72"/>
      <c r="G10869" s="72"/>
      <c r="H10869" s="72"/>
    </row>
    <row r="10870" spans="1:8" x14ac:dyDescent="0.25">
      <c r="A10870" s="73"/>
      <c r="B10870" s="72"/>
      <c r="C10870" s="72"/>
      <c r="D10870" s="72"/>
      <c r="E10870" s="72"/>
      <c r="F10870" s="72"/>
      <c r="G10870" s="72"/>
      <c r="H10870" s="72"/>
    </row>
    <row r="10871" spans="1:8" x14ac:dyDescent="0.25">
      <c r="A10871" s="73"/>
      <c r="B10871" s="72"/>
      <c r="C10871" s="72"/>
      <c r="D10871" s="72"/>
      <c r="E10871" s="72"/>
      <c r="F10871" s="72"/>
      <c r="G10871" s="72"/>
      <c r="H10871" s="72"/>
    </row>
    <row r="10872" spans="1:8" x14ac:dyDescent="0.25">
      <c r="A10872" s="73"/>
      <c r="B10872" s="72"/>
      <c r="C10872" s="72"/>
      <c r="D10872" s="72"/>
      <c r="E10872" s="72"/>
      <c r="F10872" s="72"/>
      <c r="G10872" s="72"/>
      <c r="H10872" s="72"/>
    </row>
    <row r="10873" spans="1:8" x14ac:dyDescent="0.25">
      <c r="A10873" s="73"/>
      <c r="B10873" s="72"/>
      <c r="C10873" s="72"/>
      <c r="D10873" s="72"/>
      <c r="E10873" s="72"/>
      <c r="F10873" s="72"/>
      <c r="G10873" s="72"/>
      <c r="H10873" s="72"/>
    </row>
    <row r="10874" spans="1:8" x14ac:dyDescent="0.25">
      <c r="A10874" s="73"/>
      <c r="B10874" s="72"/>
      <c r="C10874" s="72"/>
      <c r="D10874" s="72"/>
      <c r="E10874" s="72"/>
      <c r="F10874" s="72"/>
      <c r="G10874" s="72"/>
      <c r="H10874" s="72"/>
    </row>
    <row r="10875" spans="1:8" x14ac:dyDescent="0.25">
      <c r="A10875" s="73"/>
      <c r="B10875" s="72"/>
      <c r="C10875" s="72"/>
      <c r="D10875" s="72"/>
      <c r="E10875" s="72"/>
      <c r="F10875" s="72"/>
      <c r="G10875" s="72"/>
      <c r="H10875" s="72"/>
    </row>
    <row r="10876" spans="1:8" x14ac:dyDescent="0.25">
      <c r="A10876" s="73"/>
      <c r="B10876" s="72"/>
      <c r="C10876" s="72"/>
      <c r="D10876" s="72"/>
      <c r="E10876" s="72"/>
      <c r="F10876" s="72"/>
      <c r="G10876" s="72"/>
      <c r="H10876" s="72"/>
    </row>
    <row r="10877" spans="1:8" x14ac:dyDescent="0.25">
      <c r="A10877" s="73"/>
      <c r="B10877" s="72"/>
      <c r="C10877" s="72"/>
      <c r="D10877" s="72"/>
      <c r="E10877" s="72"/>
      <c r="F10877" s="72"/>
      <c r="G10877" s="72"/>
      <c r="H10877" s="72"/>
    </row>
    <row r="10878" spans="1:8" x14ac:dyDescent="0.25">
      <c r="A10878" s="73"/>
      <c r="B10878" s="72"/>
      <c r="C10878" s="72"/>
      <c r="D10878" s="72"/>
      <c r="E10878" s="72"/>
      <c r="F10878" s="72"/>
      <c r="G10878" s="72"/>
      <c r="H10878" s="72"/>
    </row>
    <row r="10879" spans="1:8" x14ac:dyDescent="0.25">
      <c r="A10879" s="73"/>
      <c r="B10879" s="72"/>
      <c r="C10879" s="72"/>
      <c r="D10879" s="72"/>
      <c r="E10879" s="72"/>
      <c r="F10879" s="72"/>
      <c r="G10879" s="72"/>
      <c r="H10879" s="72"/>
    </row>
    <row r="10880" spans="1:8" x14ac:dyDescent="0.25">
      <c r="A10880" s="73"/>
      <c r="B10880" s="72"/>
      <c r="C10880" s="72"/>
      <c r="D10880" s="72"/>
      <c r="E10880" s="72"/>
      <c r="F10880" s="72"/>
      <c r="G10880" s="72"/>
      <c r="H10880" s="72"/>
    </row>
    <row r="10881" spans="1:8" x14ac:dyDescent="0.25">
      <c r="A10881" s="73"/>
      <c r="B10881" s="72"/>
      <c r="C10881" s="72"/>
      <c r="D10881" s="72"/>
      <c r="E10881" s="72"/>
      <c r="F10881" s="72"/>
      <c r="G10881" s="72"/>
      <c r="H10881" s="72"/>
    </row>
    <row r="10882" spans="1:8" x14ac:dyDescent="0.25">
      <c r="A10882" s="73"/>
      <c r="B10882" s="72"/>
      <c r="C10882" s="72"/>
      <c r="D10882" s="72"/>
      <c r="E10882" s="72"/>
      <c r="F10882" s="72"/>
      <c r="G10882" s="72"/>
      <c r="H10882" s="72"/>
    </row>
    <row r="10883" spans="1:8" x14ac:dyDescent="0.25">
      <c r="A10883" s="73"/>
      <c r="B10883" s="72"/>
      <c r="C10883" s="72"/>
      <c r="D10883" s="72"/>
      <c r="E10883" s="72"/>
      <c r="F10883" s="72"/>
      <c r="G10883" s="72"/>
      <c r="H10883" s="72"/>
    </row>
    <row r="10884" spans="1:8" x14ac:dyDescent="0.25">
      <c r="A10884" s="73"/>
      <c r="B10884" s="72"/>
      <c r="C10884" s="72"/>
      <c r="D10884" s="72"/>
      <c r="E10884" s="72"/>
      <c r="F10884" s="72"/>
      <c r="G10884" s="72"/>
      <c r="H10884" s="72"/>
    </row>
    <row r="10885" spans="1:8" x14ac:dyDescent="0.25">
      <c r="A10885" s="73"/>
      <c r="B10885" s="72"/>
      <c r="C10885" s="72"/>
      <c r="D10885" s="72"/>
      <c r="E10885" s="72"/>
      <c r="F10885" s="72"/>
      <c r="G10885" s="72"/>
      <c r="H10885" s="72"/>
    </row>
    <row r="10886" spans="1:8" x14ac:dyDescent="0.25">
      <c r="A10886" s="73"/>
      <c r="B10886" s="72"/>
      <c r="C10886" s="72"/>
      <c r="D10886" s="72"/>
      <c r="E10886" s="72"/>
      <c r="F10886" s="72"/>
      <c r="G10886" s="72"/>
      <c r="H10886" s="72"/>
    </row>
    <row r="10887" spans="1:8" x14ac:dyDescent="0.25">
      <c r="A10887" s="73"/>
      <c r="B10887" s="72"/>
      <c r="C10887" s="72"/>
      <c r="D10887" s="72"/>
      <c r="E10887" s="72"/>
      <c r="F10887" s="72"/>
      <c r="G10887" s="72"/>
      <c r="H10887" s="72"/>
    </row>
    <row r="10888" spans="1:8" x14ac:dyDescent="0.25">
      <c r="A10888" s="73"/>
      <c r="B10888" s="72"/>
      <c r="C10888" s="72"/>
      <c r="D10888" s="72"/>
      <c r="E10888" s="72"/>
      <c r="F10888" s="72"/>
      <c r="G10888" s="72"/>
      <c r="H10888" s="72"/>
    </row>
    <row r="10889" spans="1:8" x14ac:dyDescent="0.25">
      <c r="A10889" s="73"/>
      <c r="B10889" s="72"/>
      <c r="C10889" s="72"/>
      <c r="D10889" s="72"/>
      <c r="E10889" s="72"/>
      <c r="F10889" s="72"/>
      <c r="G10889" s="72"/>
      <c r="H10889" s="72"/>
    </row>
    <row r="10890" spans="1:8" x14ac:dyDescent="0.25">
      <c r="A10890" s="73"/>
      <c r="B10890" s="72"/>
      <c r="C10890" s="72"/>
      <c r="D10890" s="72"/>
      <c r="E10890" s="72"/>
      <c r="F10890" s="72"/>
      <c r="G10890" s="72"/>
      <c r="H10890" s="72"/>
    </row>
    <row r="10891" spans="1:8" x14ac:dyDescent="0.25">
      <c r="A10891" s="73"/>
      <c r="B10891" s="72"/>
      <c r="C10891" s="72"/>
      <c r="D10891" s="72"/>
      <c r="E10891" s="72"/>
      <c r="F10891" s="72"/>
      <c r="G10891" s="72"/>
      <c r="H10891" s="72"/>
    </row>
    <row r="10892" spans="1:8" x14ac:dyDescent="0.25">
      <c r="A10892" s="73"/>
      <c r="B10892" s="72"/>
      <c r="C10892" s="72"/>
      <c r="D10892" s="72"/>
      <c r="E10892" s="72"/>
      <c r="F10892" s="72"/>
      <c r="G10892" s="72"/>
      <c r="H10892" s="72"/>
    </row>
    <row r="10893" spans="1:8" x14ac:dyDescent="0.25">
      <c r="A10893" s="73"/>
      <c r="B10893" s="72"/>
      <c r="C10893" s="72"/>
      <c r="D10893" s="72"/>
      <c r="E10893" s="72"/>
      <c r="F10893" s="72"/>
      <c r="G10893" s="72"/>
      <c r="H10893" s="72"/>
    </row>
    <row r="10894" spans="1:8" x14ac:dyDescent="0.25">
      <c r="A10894" s="73"/>
      <c r="B10894" s="72"/>
      <c r="C10894" s="72"/>
      <c r="D10894" s="72"/>
      <c r="E10894" s="72"/>
      <c r="F10894" s="72"/>
      <c r="G10894" s="72"/>
      <c r="H10894" s="72"/>
    </row>
    <row r="10895" spans="1:8" x14ac:dyDescent="0.25">
      <c r="A10895" s="73"/>
      <c r="B10895" s="72"/>
      <c r="C10895" s="72"/>
      <c r="D10895" s="72"/>
      <c r="E10895" s="72"/>
      <c r="F10895" s="72"/>
      <c r="G10895" s="72"/>
      <c r="H10895" s="72"/>
    </row>
    <row r="10896" spans="1:8" x14ac:dyDescent="0.25">
      <c r="A10896" s="73"/>
      <c r="B10896" s="72"/>
      <c r="C10896" s="72"/>
      <c r="D10896" s="72"/>
      <c r="E10896" s="72"/>
      <c r="F10896" s="72"/>
      <c r="G10896" s="72"/>
      <c r="H10896" s="72"/>
    </row>
    <row r="10897" spans="1:8" x14ac:dyDescent="0.25">
      <c r="A10897" s="73"/>
      <c r="B10897" s="72"/>
      <c r="C10897" s="72"/>
      <c r="D10897" s="72"/>
      <c r="E10897" s="72"/>
      <c r="F10897" s="72"/>
      <c r="G10897" s="72"/>
      <c r="H10897" s="72"/>
    </row>
    <row r="10898" spans="1:8" x14ac:dyDescent="0.25">
      <c r="A10898" s="73"/>
      <c r="B10898" s="72"/>
      <c r="C10898" s="72"/>
      <c r="D10898" s="72"/>
      <c r="E10898" s="72"/>
      <c r="F10898" s="72"/>
      <c r="G10898" s="72"/>
      <c r="H10898" s="72"/>
    </row>
    <row r="10899" spans="1:8" x14ac:dyDescent="0.25">
      <c r="A10899" s="73"/>
      <c r="B10899" s="72"/>
      <c r="C10899" s="72"/>
      <c r="D10899" s="72"/>
      <c r="E10899" s="72"/>
      <c r="F10899" s="72"/>
      <c r="G10899" s="72"/>
      <c r="H10899" s="72"/>
    </row>
    <row r="10900" spans="1:8" x14ac:dyDescent="0.25">
      <c r="A10900" s="73"/>
      <c r="B10900" s="72"/>
      <c r="C10900" s="72"/>
      <c r="D10900" s="72"/>
      <c r="E10900" s="72"/>
      <c r="F10900" s="72"/>
      <c r="G10900" s="72"/>
      <c r="H10900" s="72"/>
    </row>
    <row r="10901" spans="1:8" x14ac:dyDescent="0.25">
      <c r="A10901" s="73"/>
      <c r="B10901" s="72"/>
      <c r="C10901" s="72"/>
      <c r="D10901" s="72"/>
      <c r="E10901" s="72"/>
      <c r="F10901" s="72"/>
      <c r="G10901" s="72"/>
      <c r="H10901" s="72"/>
    </row>
    <row r="10902" spans="1:8" x14ac:dyDescent="0.25">
      <c r="A10902" s="73"/>
      <c r="B10902" s="72"/>
      <c r="C10902" s="72"/>
      <c r="D10902" s="72"/>
      <c r="E10902" s="72"/>
      <c r="F10902" s="72"/>
      <c r="G10902" s="72"/>
      <c r="H10902" s="72"/>
    </row>
    <row r="10903" spans="1:8" x14ac:dyDescent="0.25">
      <c r="A10903" s="73"/>
      <c r="B10903" s="72"/>
      <c r="C10903" s="72"/>
      <c r="D10903" s="72"/>
      <c r="E10903" s="72"/>
      <c r="F10903" s="72"/>
      <c r="G10903" s="72"/>
      <c r="H10903" s="72"/>
    </row>
    <row r="10904" spans="1:8" x14ac:dyDescent="0.25">
      <c r="A10904" s="73"/>
      <c r="B10904" s="72"/>
      <c r="C10904" s="72"/>
      <c r="D10904" s="72"/>
      <c r="E10904" s="72"/>
      <c r="F10904" s="72"/>
      <c r="G10904" s="72"/>
      <c r="H10904" s="72"/>
    </row>
    <row r="10905" spans="1:8" x14ac:dyDescent="0.25">
      <c r="A10905" s="73"/>
      <c r="B10905" s="72"/>
      <c r="C10905" s="72"/>
      <c r="D10905" s="72"/>
      <c r="E10905" s="72"/>
      <c r="F10905" s="72"/>
      <c r="G10905" s="72"/>
      <c r="H10905" s="72"/>
    </row>
    <row r="10906" spans="1:8" x14ac:dyDescent="0.25">
      <c r="A10906" s="73"/>
      <c r="B10906" s="72"/>
      <c r="C10906" s="72"/>
      <c r="D10906" s="72"/>
      <c r="E10906" s="72"/>
      <c r="F10906" s="72"/>
      <c r="G10906" s="72"/>
      <c r="H10906" s="72"/>
    </row>
    <row r="10907" spans="1:8" x14ac:dyDescent="0.25">
      <c r="A10907" s="73"/>
      <c r="B10907" s="72"/>
      <c r="C10907" s="72"/>
      <c r="D10907" s="72"/>
      <c r="E10907" s="72"/>
      <c r="F10907" s="72"/>
      <c r="G10907" s="72"/>
      <c r="H10907" s="72"/>
    </row>
    <row r="10908" spans="1:8" x14ac:dyDescent="0.25">
      <c r="A10908" s="73"/>
      <c r="B10908" s="72"/>
      <c r="C10908" s="72"/>
      <c r="D10908" s="72"/>
      <c r="E10908" s="72"/>
      <c r="F10908" s="72"/>
      <c r="G10908" s="72"/>
      <c r="H10908" s="72"/>
    </row>
    <row r="10909" spans="1:8" x14ac:dyDescent="0.25">
      <c r="A10909" s="73"/>
      <c r="B10909" s="72"/>
      <c r="C10909" s="72"/>
      <c r="D10909" s="72"/>
      <c r="E10909" s="72"/>
      <c r="F10909" s="72"/>
      <c r="G10909" s="72"/>
      <c r="H10909" s="72"/>
    </row>
    <row r="10910" spans="1:8" x14ac:dyDescent="0.25">
      <c r="A10910" s="73"/>
      <c r="B10910" s="72"/>
      <c r="C10910" s="72"/>
      <c r="D10910" s="72"/>
      <c r="E10910" s="72"/>
      <c r="F10910" s="72"/>
      <c r="G10910" s="72"/>
      <c r="H10910" s="72"/>
    </row>
    <row r="10911" spans="1:8" x14ac:dyDescent="0.25">
      <c r="A10911" s="73"/>
      <c r="B10911" s="72"/>
      <c r="C10911" s="72"/>
      <c r="D10911" s="72"/>
      <c r="E10911" s="72"/>
      <c r="F10911" s="72"/>
      <c r="G10911" s="72"/>
      <c r="H10911" s="72"/>
    </row>
    <row r="10912" spans="1:8" x14ac:dyDescent="0.25">
      <c r="A10912" s="73"/>
      <c r="B10912" s="72"/>
      <c r="C10912" s="72"/>
      <c r="D10912" s="72"/>
      <c r="E10912" s="72"/>
      <c r="F10912" s="72"/>
      <c r="G10912" s="72"/>
      <c r="H10912" s="72"/>
    </row>
    <row r="10913" spans="1:8" x14ac:dyDescent="0.25">
      <c r="A10913" s="73"/>
      <c r="B10913" s="72"/>
      <c r="C10913" s="72"/>
      <c r="D10913" s="72"/>
      <c r="E10913" s="72"/>
      <c r="F10913" s="72"/>
      <c r="G10913" s="72"/>
      <c r="H10913" s="72"/>
    </row>
    <row r="10914" spans="1:8" x14ac:dyDescent="0.25">
      <c r="A10914" s="73"/>
      <c r="B10914" s="72"/>
      <c r="C10914" s="72"/>
      <c r="D10914" s="72"/>
      <c r="E10914" s="72"/>
      <c r="F10914" s="72"/>
      <c r="G10914" s="72"/>
      <c r="H10914" s="72"/>
    </row>
    <row r="10915" spans="1:8" x14ac:dyDescent="0.25">
      <c r="A10915" s="73"/>
      <c r="B10915" s="72"/>
      <c r="C10915" s="72"/>
      <c r="D10915" s="72"/>
      <c r="E10915" s="72"/>
      <c r="F10915" s="72"/>
      <c r="G10915" s="72"/>
      <c r="H10915" s="72"/>
    </row>
    <row r="10916" spans="1:8" x14ac:dyDescent="0.25">
      <c r="A10916" s="73"/>
      <c r="B10916" s="72"/>
      <c r="C10916" s="72"/>
      <c r="D10916" s="72"/>
      <c r="E10916" s="72"/>
      <c r="F10916" s="72"/>
      <c r="G10916" s="72"/>
      <c r="H10916" s="72"/>
    </row>
    <row r="10917" spans="1:8" x14ac:dyDescent="0.25">
      <c r="A10917" s="73"/>
      <c r="B10917" s="72"/>
      <c r="C10917" s="72"/>
      <c r="D10917" s="72"/>
      <c r="E10917" s="72"/>
      <c r="F10917" s="72"/>
      <c r="G10917" s="72"/>
      <c r="H10917" s="72"/>
    </row>
    <row r="10918" spans="1:8" x14ac:dyDescent="0.25">
      <c r="A10918" s="73"/>
      <c r="B10918" s="72"/>
      <c r="C10918" s="72"/>
      <c r="D10918" s="72"/>
      <c r="E10918" s="72"/>
      <c r="F10918" s="72"/>
      <c r="G10918" s="72"/>
      <c r="H10918" s="72"/>
    </row>
    <row r="10919" spans="1:8" x14ac:dyDescent="0.25">
      <c r="A10919" s="73"/>
      <c r="B10919" s="72"/>
      <c r="C10919" s="72"/>
      <c r="D10919" s="72"/>
      <c r="E10919" s="72"/>
      <c r="F10919" s="72"/>
      <c r="G10919" s="72"/>
      <c r="H10919" s="72"/>
    </row>
    <row r="10920" spans="1:8" x14ac:dyDescent="0.25">
      <c r="A10920" s="73"/>
      <c r="B10920" s="72"/>
      <c r="C10920" s="72"/>
      <c r="D10920" s="72"/>
      <c r="E10920" s="72"/>
      <c r="F10920" s="72"/>
      <c r="G10920" s="72"/>
      <c r="H10920" s="72"/>
    </row>
    <row r="10921" spans="1:8" x14ac:dyDescent="0.25">
      <c r="A10921" s="73"/>
      <c r="B10921" s="72"/>
      <c r="C10921" s="72"/>
      <c r="D10921" s="72"/>
      <c r="E10921" s="72"/>
      <c r="F10921" s="72"/>
      <c r="G10921" s="72"/>
      <c r="H10921" s="72"/>
    </row>
    <row r="10922" spans="1:8" x14ac:dyDescent="0.25">
      <c r="A10922" s="73"/>
      <c r="B10922" s="72"/>
      <c r="C10922" s="72"/>
      <c r="D10922" s="72"/>
      <c r="E10922" s="72"/>
      <c r="F10922" s="72"/>
      <c r="G10922" s="72"/>
      <c r="H10922" s="72"/>
    </row>
    <row r="10923" spans="1:8" x14ac:dyDescent="0.25">
      <c r="A10923" s="73"/>
      <c r="B10923" s="72"/>
      <c r="C10923" s="72"/>
      <c r="D10923" s="72"/>
      <c r="E10923" s="72"/>
      <c r="F10923" s="72"/>
      <c r="G10923" s="72"/>
      <c r="H10923" s="72"/>
    </row>
    <row r="10924" spans="1:8" x14ac:dyDescent="0.25">
      <c r="A10924" s="73"/>
      <c r="B10924" s="72"/>
      <c r="C10924" s="72"/>
      <c r="D10924" s="72"/>
      <c r="E10924" s="72"/>
      <c r="F10924" s="72"/>
      <c r="G10924" s="72"/>
      <c r="H10924" s="72"/>
    </row>
    <row r="10925" spans="1:8" x14ac:dyDescent="0.25">
      <c r="A10925" s="73"/>
      <c r="B10925" s="72"/>
      <c r="C10925" s="72"/>
      <c r="D10925" s="72"/>
      <c r="E10925" s="72"/>
      <c r="F10925" s="72"/>
      <c r="G10925" s="72"/>
      <c r="H10925" s="72"/>
    </row>
    <row r="10926" spans="1:8" x14ac:dyDescent="0.25">
      <c r="A10926" s="73"/>
      <c r="B10926" s="72"/>
      <c r="C10926" s="72"/>
      <c r="D10926" s="72"/>
      <c r="E10926" s="72"/>
      <c r="F10926" s="72"/>
      <c r="G10926" s="72"/>
      <c r="H10926" s="72"/>
    </row>
    <row r="10927" spans="1:8" x14ac:dyDescent="0.25">
      <c r="A10927" s="73"/>
      <c r="B10927" s="72"/>
      <c r="C10927" s="72"/>
      <c r="D10927" s="72"/>
      <c r="E10927" s="72"/>
      <c r="F10927" s="72"/>
      <c r="G10927" s="72"/>
      <c r="H10927" s="72"/>
    </row>
    <row r="10928" spans="1:8" x14ac:dyDescent="0.25">
      <c r="A10928" s="73"/>
      <c r="B10928" s="72"/>
      <c r="C10928" s="72"/>
      <c r="D10928" s="72"/>
      <c r="E10928" s="72"/>
      <c r="F10928" s="72"/>
      <c r="G10928" s="72"/>
      <c r="H10928" s="72"/>
    </row>
    <row r="10929" spans="1:8" x14ac:dyDescent="0.25">
      <c r="A10929" s="73"/>
      <c r="B10929" s="72"/>
      <c r="C10929" s="72"/>
      <c r="D10929" s="72"/>
      <c r="E10929" s="72"/>
      <c r="F10929" s="72"/>
      <c r="G10929" s="72"/>
      <c r="H10929" s="72"/>
    </row>
    <row r="10930" spans="1:8" x14ac:dyDescent="0.25">
      <c r="A10930" s="73"/>
      <c r="B10930" s="72"/>
      <c r="C10930" s="72"/>
      <c r="D10930" s="72"/>
      <c r="E10930" s="72"/>
      <c r="F10930" s="72"/>
      <c r="G10930" s="72"/>
      <c r="H10930" s="72"/>
    </row>
    <row r="10931" spans="1:8" x14ac:dyDescent="0.25">
      <c r="A10931" s="73"/>
      <c r="B10931" s="72"/>
      <c r="C10931" s="72"/>
      <c r="D10931" s="72"/>
      <c r="E10931" s="72"/>
      <c r="F10931" s="72"/>
      <c r="G10931" s="72"/>
      <c r="H10931" s="72"/>
    </row>
    <row r="10932" spans="1:8" x14ac:dyDescent="0.25">
      <c r="A10932" s="73"/>
      <c r="B10932" s="72"/>
      <c r="C10932" s="72"/>
      <c r="D10932" s="72"/>
      <c r="E10932" s="72"/>
      <c r="F10932" s="72"/>
      <c r="G10932" s="72"/>
      <c r="H10932" s="72"/>
    </row>
    <row r="10933" spans="1:8" x14ac:dyDescent="0.25">
      <c r="A10933" s="73"/>
      <c r="B10933" s="72"/>
      <c r="C10933" s="72"/>
      <c r="D10933" s="72"/>
      <c r="E10933" s="72"/>
      <c r="F10933" s="72"/>
      <c r="G10933" s="72"/>
      <c r="H10933" s="72"/>
    </row>
    <row r="10934" spans="1:8" x14ac:dyDescent="0.25">
      <c r="A10934" s="73"/>
      <c r="B10934" s="72"/>
      <c r="C10934" s="72"/>
      <c r="D10934" s="72"/>
      <c r="E10934" s="72"/>
      <c r="F10934" s="72"/>
      <c r="G10934" s="72"/>
      <c r="H10934" s="72"/>
    </row>
    <row r="10935" spans="1:8" x14ac:dyDescent="0.25">
      <c r="A10935" s="73"/>
      <c r="B10935" s="72"/>
      <c r="C10935" s="72"/>
      <c r="D10935" s="72"/>
      <c r="E10935" s="72"/>
      <c r="F10935" s="72"/>
      <c r="G10935" s="72"/>
      <c r="H10935" s="72"/>
    </row>
    <row r="10936" spans="1:8" x14ac:dyDescent="0.25">
      <c r="A10936" s="73"/>
      <c r="B10936" s="72"/>
      <c r="C10936" s="72"/>
      <c r="D10936" s="72"/>
      <c r="E10936" s="72"/>
      <c r="F10936" s="72"/>
      <c r="G10936" s="72"/>
      <c r="H10936" s="72"/>
    </row>
    <row r="10937" spans="1:8" x14ac:dyDescent="0.25">
      <c r="A10937" s="73"/>
      <c r="B10937" s="72"/>
      <c r="C10937" s="72"/>
      <c r="D10937" s="72"/>
      <c r="E10937" s="72"/>
      <c r="F10937" s="72"/>
      <c r="G10937" s="72"/>
      <c r="H10937" s="72"/>
    </row>
    <row r="10938" spans="1:8" x14ac:dyDescent="0.25">
      <c r="A10938" s="73"/>
      <c r="B10938" s="72"/>
      <c r="C10938" s="72"/>
      <c r="D10938" s="72"/>
      <c r="E10938" s="72"/>
      <c r="F10938" s="72"/>
      <c r="G10938" s="72"/>
      <c r="H10938" s="72"/>
    </row>
    <row r="10939" spans="1:8" x14ac:dyDescent="0.25">
      <c r="A10939" s="73"/>
      <c r="B10939" s="72"/>
      <c r="C10939" s="72"/>
      <c r="D10939" s="72"/>
      <c r="E10939" s="72"/>
      <c r="F10939" s="72"/>
      <c r="G10939" s="72"/>
      <c r="H10939" s="72"/>
    </row>
    <row r="10940" spans="1:8" x14ac:dyDescent="0.25">
      <c r="A10940" s="73"/>
      <c r="B10940" s="72"/>
      <c r="C10940" s="72"/>
      <c r="D10940" s="72"/>
      <c r="E10940" s="72"/>
      <c r="F10940" s="72"/>
      <c r="G10940" s="72"/>
      <c r="H10940" s="72"/>
    </row>
    <row r="10941" spans="1:8" x14ac:dyDescent="0.25">
      <c r="A10941" s="73"/>
      <c r="B10941" s="72"/>
      <c r="C10941" s="72"/>
      <c r="D10941" s="72"/>
      <c r="E10941" s="72"/>
      <c r="F10941" s="72"/>
      <c r="G10941" s="72"/>
      <c r="H10941" s="72"/>
    </row>
    <row r="10942" spans="1:8" x14ac:dyDescent="0.25">
      <c r="A10942" s="73"/>
      <c r="B10942" s="72"/>
      <c r="C10942" s="72"/>
      <c r="D10942" s="72"/>
      <c r="E10942" s="72"/>
      <c r="F10942" s="72"/>
      <c r="G10942" s="72"/>
      <c r="H10942" s="72"/>
    </row>
    <row r="10943" spans="1:8" x14ac:dyDescent="0.25">
      <c r="A10943" s="73"/>
      <c r="B10943" s="72"/>
      <c r="C10943" s="72"/>
      <c r="D10943" s="72"/>
      <c r="E10943" s="72"/>
      <c r="F10943" s="72"/>
      <c r="G10943" s="72"/>
      <c r="H10943" s="72"/>
    </row>
    <row r="10944" spans="1:8" x14ac:dyDescent="0.25">
      <c r="A10944" s="73"/>
      <c r="B10944" s="72"/>
      <c r="C10944" s="72"/>
      <c r="D10944" s="72"/>
      <c r="E10944" s="72"/>
      <c r="F10944" s="72"/>
      <c r="G10944" s="72"/>
      <c r="H10944" s="72"/>
    </row>
    <row r="10945" spans="1:8" x14ac:dyDescent="0.25">
      <c r="A10945" s="73"/>
      <c r="B10945" s="72"/>
      <c r="C10945" s="72"/>
      <c r="D10945" s="72"/>
      <c r="E10945" s="72"/>
      <c r="F10945" s="72"/>
      <c r="G10945" s="72"/>
      <c r="H10945" s="72"/>
    </row>
    <row r="10946" spans="1:8" x14ac:dyDescent="0.25">
      <c r="A10946" s="73"/>
      <c r="B10946" s="72"/>
      <c r="C10946" s="72"/>
      <c r="D10946" s="72"/>
      <c r="E10946" s="72"/>
      <c r="F10946" s="72"/>
      <c r="G10946" s="72"/>
      <c r="H10946" s="72"/>
    </row>
    <row r="10947" spans="1:8" x14ac:dyDescent="0.25">
      <c r="A10947" s="73"/>
      <c r="B10947" s="72"/>
      <c r="C10947" s="72"/>
      <c r="D10947" s="72"/>
      <c r="E10947" s="72"/>
      <c r="F10947" s="72"/>
      <c r="G10947" s="72"/>
      <c r="H10947" s="72"/>
    </row>
    <row r="10948" spans="1:8" x14ac:dyDescent="0.25">
      <c r="A10948" s="73"/>
      <c r="B10948" s="72"/>
      <c r="C10948" s="72"/>
      <c r="D10948" s="72"/>
      <c r="E10948" s="72"/>
      <c r="F10948" s="72"/>
      <c r="G10948" s="72"/>
      <c r="H10948" s="72"/>
    </row>
    <row r="10949" spans="1:8" x14ac:dyDescent="0.25">
      <c r="A10949" s="73"/>
      <c r="B10949" s="72"/>
      <c r="C10949" s="72"/>
      <c r="D10949" s="72"/>
      <c r="E10949" s="72"/>
      <c r="F10949" s="72"/>
      <c r="G10949" s="72"/>
      <c r="H10949" s="72"/>
    </row>
    <row r="10950" spans="1:8" x14ac:dyDescent="0.25">
      <c r="A10950" s="73"/>
      <c r="B10950" s="72"/>
      <c r="C10950" s="72"/>
      <c r="D10950" s="72"/>
      <c r="E10950" s="72"/>
      <c r="F10950" s="72"/>
      <c r="G10950" s="72"/>
      <c r="H10950" s="72"/>
    </row>
    <row r="10951" spans="1:8" x14ac:dyDescent="0.25">
      <c r="A10951" s="73"/>
      <c r="B10951" s="72"/>
      <c r="C10951" s="72"/>
      <c r="D10951" s="72"/>
      <c r="E10951" s="72"/>
      <c r="F10951" s="72"/>
      <c r="G10951" s="72"/>
      <c r="H10951" s="72"/>
    </row>
    <row r="10952" spans="1:8" x14ac:dyDescent="0.25">
      <c r="A10952" s="73"/>
      <c r="B10952" s="72"/>
      <c r="C10952" s="72"/>
      <c r="D10952" s="72"/>
      <c r="E10952" s="72"/>
      <c r="F10952" s="72"/>
      <c r="G10952" s="72"/>
      <c r="H10952" s="72"/>
    </row>
    <row r="10953" spans="1:8" x14ac:dyDescent="0.25">
      <c r="A10953" s="73"/>
      <c r="B10953" s="72"/>
      <c r="C10953" s="72"/>
      <c r="D10953" s="72"/>
      <c r="E10953" s="72"/>
      <c r="F10953" s="72"/>
      <c r="G10953" s="72"/>
      <c r="H10953" s="72"/>
    </row>
    <row r="10954" spans="1:8" x14ac:dyDescent="0.25">
      <c r="A10954" s="73"/>
      <c r="B10954" s="72"/>
      <c r="C10954" s="72"/>
      <c r="D10954" s="72"/>
      <c r="E10954" s="72"/>
      <c r="F10954" s="72"/>
      <c r="G10954" s="72"/>
      <c r="H10954" s="72"/>
    </row>
    <row r="10955" spans="1:8" x14ac:dyDescent="0.25">
      <c r="A10955" s="73"/>
      <c r="B10955" s="72"/>
      <c r="C10955" s="72"/>
      <c r="D10955" s="72"/>
      <c r="E10955" s="72"/>
      <c r="F10955" s="72"/>
      <c r="G10955" s="72"/>
      <c r="H10955" s="72"/>
    </row>
    <row r="10956" spans="1:8" x14ac:dyDescent="0.25">
      <c r="A10956" s="73"/>
      <c r="B10956" s="72"/>
      <c r="C10956" s="72"/>
      <c r="D10956" s="72"/>
      <c r="E10956" s="72"/>
      <c r="F10956" s="72"/>
      <c r="G10956" s="72"/>
      <c r="H10956" s="72"/>
    </row>
    <row r="10957" spans="1:8" x14ac:dyDescent="0.25">
      <c r="A10957" s="73"/>
      <c r="B10957" s="72"/>
      <c r="C10957" s="72"/>
      <c r="D10957" s="72"/>
      <c r="E10957" s="72"/>
      <c r="F10957" s="72"/>
      <c r="G10957" s="72"/>
      <c r="H10957" s="72"/>
    </row>
    <row r="10958" spans="1:8" x14ac:dyDescent="0.25">
      <c r="A10958" s="73"/>
      <c r="B10958" s="72"/>
      <c r="C10958" s="72"/>
      <c r="D10958" s="72"/>
      <c r="E10958" s="72"/>
      <c r="F10958" s="72"/>
      <c r="G10958" s="72"/>
      <c r="H10958" s="72"/>
    </row>
    <row r="10959" spans="1:8" x14ac:dyDescent="0.25">
      <c r="A10959" s="73"/>
      <c r="B10959" s="72"/>
      <c r="C10959" s="72"/>
      <c r="D10959" s="72"/>
      <c r="E10959" s="72"/>
      <c r="F10959" s="72"/>
      <c r="G10959" s="72"/>
      <c r="H10959" s="72"/>
    </row>
    <row r="10960" spans="1:8" x14ac:dyDescent="0.25">
      <c r="A10960" s="73"/>
      <c r="B10960" s="72"/>
      <c r="C10960" s="72"/>
      <c r="D10960" s="72"/>
      <c r="E10960" s="72"/>
      <c r="F10960" s="72"/>
      <c r="G10960" s="72"/>
      <c r="H10960" s="72"/>
    </row>
    <row r="10961" spans="1:8" x14ac:dyDescent="0.25">
      <c r="A10961" s="73"/>
      <c r="B10961" s="72"/>
      <c r="C10961" s="72"/>
      <c r="D10961" s="72"/>
      <c r="E10961" s="72"/>
      <c r="F10961" s="72"/>
      <c r="G10961" s="72"/>
      <c r="H10961" s="72"/>
    </row>
    <row r="10962" spans="1:8" x14ac:dyDescent="0.25">
      <c r="A10962" s="73"/>
      <c r="B10962" s="72"/>
      <c r="C10962" s="72"/>
      <c r="D10962" s="72"/>
      <c r="E10962" s="72"/>
      <c r="F10962" s="72"/>
      <c r="G10962" s="72"/>
      <c r="H10962" s="72"/>
    </row>
    <row r="10963" spans="1:8" x14ac:dyDescent="0.25">
      <c r="A10963" s="73"/>
      <c r="B10963" s="72"/>
      <c r="C10963" s="72"/>
      <c r="D10963" s="72"/>
      <c r="E10963" s="72"/>
      <c r="F10963" s="72"/>
      <c r="G10963" s="72"/>
      <c r="H10963" s="72"/>
    </row>
    <row r="10964" spans="1:8" x14ac:dyDescent="0.25">
      <c r="A10964" s="73"/>
      <c r="B10964" s="72"/>
      <c r="C10964" s="72"/>
      <c r="D10964" s="72"/>
      <c r="E10964" s="72"/>
      <c r="F10964" s="72"/>
      <c r="G10964" s="72"/>
      <c r="H10964" s="72"/>
    </row>
    <row r="10965" spans="1:8" x14ac:dyDescent="0.25">
      <c r="A10965" s="73"/>
      <c r="B10965" s="72"/>
      <c r="C10965" s="72"/>
      <c r="D10965" s="72"/>
      <c r="E10965" s="72"/>
      <c r="F10965" s="72"/>
      <c r="G10965" s="72"/>
      <c r="H10965" s="72"/>
    </row>
    <row r="10966" spans="1:8" x14ac:dyDescent="0.25">
      <c r="A10966" s="73"/>
      <c r="B10966" s="72"/>
      <c r="C10966" s="72"/>
      <c r="D10966" s="72"/>
      <c r="E10966" s="72"/>
      <c r="F10966" s="72"/>
      <c r="G10966" s="72"/>
      <c r="H10966" s="72"/>
    </row>
    <row r="10967" spans="1:8" x14ac:dyDescent="0.25">
      <c r="A10967" s="73"/>
      <c r="B10967" s="72"/>
      <c r="C10967" s="72"/>
      <c r="D10967" s="72"/>
      <c r="E10967" s="72"/>
      <c r="F10967" s="72"/>
      <c r="G10967" s="72"/>
      <c r="H10967" s="72"/>
    </row>
    <row r="10968" spans="1:8" x14ac:dyDescent="0.25">
      <c r="A10968" s="73"/>
      <c r="B10968" s="72"/>
      <c r="C10968" s="72"/>
      <c r="D10968" s="72"/>
      <c r="E10968" s="72"/>
      <c r="F10968" s="72"/>
      <c r="G10968" s="72"/>
      <c r="H10968" s="72"/>
    </row>
    <row r="10969" spans="1:8" x14ac:dyDescent="0.25">
      <c r="A10969" s="73"/>
      <c r="B10969" s="72"/>
      <c r="C10969" s="72"/>
      <c r="D10969" s="72"/>
      <c r="E10969" s="72"/>
      <c r="F10969" s="72"/>
      <c r="G10969" s="72"/>
      <c r="H10969" s="72"/>
    </row>
    <row r="10970" spans="1:8" x14ac:dyDescent="0.25">
      <c r="A10970" s="73"/>
      <c r="B10970" s="72"/>
      <c r="C10970" s="72"/>
      <c r="D10970" s="72"/>
      <c r="E10970" s="72"/>
      <c r="F10970" s="72"/>
      <c r="G10970" s="72"/>
      <c r="H10970" s="72"/>
    </row>
    <row r="10971" spans="1:8" x14ac:dyDescent="0.25">
      <c r="A10971" s="73"/>
      <c r="B10971" s="72"/>
      <c r="C10971" s="72"/>
      <c r="D10971" s="72"/>
      <c r="E10971" s="72"/>
      <c r="F10971" s="72"/>
      <c r="G10971" s="72"/>
      <c r="H10971" s="72"/>
    </row>
    <row r="10972" spans="1:8" x14ac:dyDescent="0.25">
      <c r="A10972" s="73"/>
      <c r="B10972" s="72"/>
      <c r="C10972" s="72"/>
      <c r="D10972" s="72"/>
      <c r="E10972" s="72"/>
      <c r="F10972" s="72"/>
      <c r="G10972" s="72"/>
      <c r="H10972" s="72"/>
    </row>
    <row r="10973" spans="1:8" x14ac:dyDescent="0.25">
      <c r="A10973" s="73"/>
      <c r="B10973" s="72"/>
      <c r="C10973" s="72"/>
      <c r="D10973" s="72"/>
      <c r="E10973" s="72"/>
      <c r="F10973" s="72"/>
      <c r="G10973" s="72"/>
      <c r="H10973" s="72"/>
    </row>
    <row r="10974" spans="1:8" x14ac:dyDescent="0.25">
      <c r="A10974" s="73"/>
      <c r="B10974" s="72"/>
      <c r="C10974" s="72"/>
      <c r="D10974" s="72"/>
      <c r="E10974" s="72"/>
      <c r="F10974" s="72"/>
      <c r="G10974" s="72"/>
      <c r="H10974" s="72"/>
    </row>
    <row r="10975" spans="1:8" x14ac:dyDescent="0.25">
      <c r="A10975" s="73"/>
      <c r="B10975" s="72"/>
      <c r="C10975" s="72"/>
      <c r="D10975" s="72"/>
      <c r="E10975" s="72"/>
      <c r="F10975" s="72"/>
      <c r="G10975" s="72"/>
      <c r="H10975" s="72"/>
    </row>
    <row r="10976" spans="1:8" x14ac:dyDescent="0.25">
      <c r="A10976" s="73"/>
      <c r="B10976" s="72"/>
      <c r="C10976" s="72"/>
      <c r="D10976" s="72"/>
      <c r="E10976" s="72"/>
      <c r="F10976" s="72"/>
      <c r="G10976" s="72"/>
      <c r="H10976" s="72"/>
    </row>
    <row r="10977" spans="1:8" x14ac:dyDescent="0.25">
      <c r="A10977" s="73"/>
      <c r="B10977" s="72"/>
      <c r="C10977" s="72"/>
      <c r="D10977" s="72"/>
      <c r="E10977" s="72"/>
      <c r="F10977" s="72"/>
      <c r="G10977" s="72"/>
      <c r="H10977" s="72"/>
    </row>
    <row r="10978" spans="1:8" x14ac:dyDescent="0.25">
      <c r="A10978" s="73"/>
      <c r="B10978" s="72"/>
      <c r="C10978" s="72"/>
      <c r="D10978" s="72"/>
      <c r="E10978" s="72"/>
      <c r="F10978" s="72"/>
      <c r="G10978" s="72"/>
      <c r="H10978" s="72"/>
    </row>
    <row r="10979" spans="1:8" x14ac:dyDescent="0.25">
      <c r="A10979" s="73"/>
      <c r="B10979" s="72"/>
      <c r="C10979" s="72"/>
      <c r="D10979" s="72"/>
      <c r="E10979" s="72"/>
      <c r="F10979" s="72"/>
      <c r="G10979" s="72"/>
      <c r="H10979" s="72"/>
    </row>
    <row r="10980" spans="1:8" x14ac:dyDescent="0.25">
      <c r="A10980" s="73"/>
      <c r="B10980" s="72"/>
      <c r="C10980" s="72"/>
      <c r="D10980" s="72"/>
      <c r="E10980" s="72"/>
      <c r="F10980" s="72"/>
      <c r="G10980" s="72"/>
      <c r="H10980" s="72"/>
    </row>
    <row r="10981" spans="1:8" x14ac:dyDescent="0.25">
      <c r="A10981" s="73"/>
      <c r="B10981" s="72"/>
      <c r="C10981" s="72"/>
      <c r="D10981" s="72"/>
      <c r="E10981" s="72"/>
      <c r="F10981" s="72"/>
      <c r="G10981" s="72"/>
      <c r="H10981" s="72"/>
    </row>
    <row r="10982" spans="1:8" x14ac:dyDescent="0.25">
      <c r="A10982" s="73"/>
      <c r="B10982" s="72"/>
      <c r="C10982" s="72"/>
      <c r="D10982" s="72"/>
      <c r="E10982" s="72"/>
      <c r="F10982" s="72"/>
      <c r="G10982" s="72"/>
      <c r="H10982" s="72"/>
    </row>
    <row r="10983" spans="1:8" x14ac:dyDescent="0.25">
      <c r="A10983" s="73"/>
      <c r="B10983" s="72"/>
      <c r="C10983" s="72"/>
      <c r="D10983" s="72"/>
      <c r="E10983" s="72"/>
      <c r="F10983" s="72"/>
      <c r="G10983" s="72"/>
      <c r="H10983" s="72"/>
    </row>
    <row r="10984" spans="1:8" x14ac:dyDescent="0.25">
      <c r="A10984" s="73"/>
      <c r="B10984" s="72"/>
      <c r="C10984" s="72"/>
      <c r="D10984" s="72"/>
      <c r="E10984" s="72"/>
      <c r="F10984" s="72"/>
      <c r="G10984" s="72"/>
      <c r="H10984" s="72"/>
    </row>
    <row r="10985" spans="1:8" x14ac:dyDescent="0.25">
      <c r="A10985" s="73"/>
      <c r="B10985" s="72"/>
      <c r="C10985" s="72"/>
      <c r="D10985" s="72"/>
      <c r="E10985" s="72"/>
      <c r="F10985" s="72"/>
      <c r="G10985" s="72"/>
      <c r="H10985" s="72"/>
    </row>
    <row r="10986" spans="1:8" x14ac:dyDescent="0.25">
      <c r="A10986" s="73"/>
      <c r="B10986" s="72"/>
      <c r="C10986" s="72"/>
      <c r="D10986" s="72"/>
      <c r="E10986" s="72"/>
      <c r="F10986" s="72"/>
      <c r="G10986" s="72"/>
      <c r="H10986" s="72"/>
    </row>
    <row r="10987" spans="1:8" x14ac:dyDescent="0.25">
      <c r="A10987" s="73"/>
      <c r="B10987" s="72"/>
      <c r="C10987" s="72"/>
      <c r="D10987" s="72"/>
      <c r="E10987" s="72"/>
      <c r="F10987" s="72"/>
      <c r="G10987" s="72"/>
      <c r="H10987" s="72"/>
    </row>
    <row r="10988" spans="1:8" x14ac:dyDescent="0.25">
      <c r="A10988" s="73"/>
      <c r="B10988" s="72"/>
      <c r="C10988" s="72"/>
      <c r="D10988" s="72"/>
      <c r="E10988" s="72"/>
      <c r="F10988" s="72"/>
      <c r="G10988" s="72"/>
      <c r="H10988" s="72"/>
    </row>
    <row r="10989" spans="1:8" x14ac:dyDescent="0.25">
      <c r="A10989" s="73"/>
      <c r="B10989" s="72"/>
      <c r="C10989" s="72"/>
      <c r="D10989" s="72"/>
      <c r="E10989" s="72"/>
      <c r="F10989" s="72"/>
      <c r="G10989" s="72"/>
      <c r="H10989" s="72"/>
    </row>
    <row r="10990" spans="1:8" x14ac:dyDescent="0.25">
      <c r="A10990" s="73"/>
      <c r="B10990" s="72"/>
      <c r="C10990" s="72"/>
      <c r="D10990" s="72"/>
      <c r="E10990" s="72"/>
      <c r="F10990" s="72"/>
      <c r="G10990" s="72"/>
      <c r="H10990" s="72"/>
    </row>
    <row r="10991" spans="1:8" x14ac:dyDescent="0.25">
      <c r="A10991" s="73"/>
      <c r="B10991" s="72"/>
      <c r="C10991" s="72"/>
      <c r="D10991" s="72"/>
      <c r="E10991" s="72"/>
      <c r="F10991" s="72"/>
      <c r="G10991" s="72"/>
      <c r="H10991" s="72"/>
    </row>
    <row r="10992" spans="1:8" x14ac:dyDescent="0.25">
      <c r="A10992" s="73"/>
      <c r="B10992" s="72"/>
      <c r="C10992" s="72"/>
      <c r="D10992" s="72"/>
      <c r="E10992" s="72"/>
      <c r="F10992" s="72"/>
      <c r="G10992" s="72"/>
      <c r="H10992" s="72"/>
    </row>
    <row r="10993" spans="1:8" x14ac:dyDescent="0.25">
      <c r="A10993" s="73"/>
      <c r="B10993" s="72"/>
      <c r="C10993" s="72"/>
      <c r="D10993" s="72"/>
      <c r="E10993" s="72"/>
      <c r="F10993" s="72"/>
      <c r="G10993" s="72"/>
      <c r="H10993" s="72"/>
    </row>
    <row r="10994" spans="1:8" x14ac:dyDescent="0.25">
      <c r="A10994" s="73"/>
      <c r="B10994" s="72"/>
      <c r="C10994" s="72"/>
      <c r="D10994" s="72"/>
      <c r="E10994" s="72"/>
      <c r="F10994" s="72"/>
      <c r="G10994" s="72"/>
      <c r="H10994" s="72"/>
    </row>
    <row r="10995" spans="1:8" x14ac:dyDescent="0.25">
      <c r="A10995" s="73"/>
      <c r="B10995" s="72"/>
      <c r="C10995" s="72"/>
      <c r="D10995" s="72"/>
      <c r="E10995" s="72"/>
      <c r="F10995" s="72"/>
      <c r="G10995" s="72"/>
      <c r="H10995" s="72"/>
    </row>
    <row r="10996" spans="1:8" x14ac:dyDescent="0.25">
      <c r="A10996" s="73"/>
      <c r="B10996" s="72"/>
      <c r="C10996" s="72"/>
      <c r="D10996" s="72"/>
      <c r="E10996" s="72"/>
      <c r="F10996" s="72"/>
      <c r="G10996" s="72"/>
      <c r="H10996" s="72"/>
    </row>
    <row r="10997" spans="1:8" x14ac:dyDescent="0.25">
      <c r="A10997" s="73"/>
      <c r="B10997" s="72"/>
      <c r="C10997" s="72"/>
      <c r="D10997" s="72"/>
      <c r="E10997" s="72"/>
      <c r="F10997" s="72"/>
      <c r="G10997" s="72"/>
      <c r="H10997" s="72"/>
    </row>
    <row r="10998" spans="1:8" x14ac:dyDescent="0.25">
      <c r="A10998" s="73"/>
      <c r="B10998" s="72"/>
      <c r="C10998" s="72"/>
      <c r="D10998" s="72"/>
      <c r="E10998" s="72"/>
      <c r="F10998" s="72"/>
      <c r="G10998" s="72"/>
      <c r="H10998" s="72"/>
    </row>
    <row r="10999" spans="1:8" x14ac:dyDescent="0.25">
      <c r="A10999" s="73"/>
      <c r="B10999" s="72"/>
      <c r="C10999" s="72"/>
      <c r="D10999" s="72"/>
      <c r="E10999" s="72"/>
      <c r="F10999" s="72"/>
      <c r="G10999" s="72"/>
      <c r="H10999" s="72"/>
    </row>
    <row r="11000" spans="1:8" x14ac:dyDescent="0.25">
      <c r="A11000" s="73"/>
      <c r="B11000" s="72"/>
      <c r="C11000" s="72"/>
      <c r="D11000" s="72"/>
      <c r="E11000" s="72"/>
      <c r="F11000" s="72"/>
      <c r="G11000" s="72"/>
      <c r="H11000" s="72"/>
    </row>
    <row r="11001" spans="1:8" x14ac:dyDescent="0.25">
      <c r="A11001" s="73"/>
      <c r="B11001" s="72"/>
      <c r="C11001" s="72"/>
      <c r="D11001" s="72"/>
      <c r="E11001" s="72"/>
      <c r="F11001" s="72"/>
      <c r="G11001" s="72"/>
      <c r="H11001" s="72"/>
    </row>
    <row r="11002" spans="1:8" x14ac:dyDescent="0.25">
      <c r="A11002" s="73"/>
      <c r="B11002" s="72"/>
      <c r="C11002" s="72"/>
      <c r="D11002" s="72"/>
      <c r="E11002" s="72"/>
      <c r="F11002" s="72"/>
      <c r="G11002" s="72"/>
      <c r="H11002" s="72"/>
    </row>
    <row r="11003" spans="1:8" x14ac:dyDescent="0.25">
      <c r="A11003" s="73"/>
      <c r="B11003" s="72"/>
      <c r="C11003" s="72"/>
      <c r="D11003" s="72"/>
      <c r="E11003" s="72"/>
      <c r="F11003" s="72"/>
      <c r="G11003" s="72"/>
      <c r="H11003" s="72"/>
    </row>
    <row r="11004" spans="1:8" x14ac:dyDescent="0.25">
      <c r="A11004" s="73"/>
      <c r="B11004" s="72"/>
      <c r="C11004" s="72"/>
      <c r="D11004" s="72"/>
      <c r="E11004" s="72"/>
      <c r="F11004" s="72"/>
      <c r="G11004" s="72"/>
      <c r="H11004" s="72"/>
    </row>
    <row r="11005" spans="1:8" x14ac:dyDescent="0.25">
      <c r="A11005" s="73"/>
      <c r="B11005" s="72"/>
      <c r="C11005" s="72"/>
      <c r="D11005" s="72"/>
      <c r="E11005" s="72"/>
      <c r="F11005" s="72"/>
      <c r="G11005" s="72"/>
      <c r="H11005" s="72"/>
    </row>
    <row r="11006" spans="1:8" x14ac:dyDescent="0.25">
      <c r="A11006" s="73"/>
      <c r="B11006" s="72"/>
      <c r="C11006" s="72"/>
      <c r="D11006" s="72"/>
      <c r="E11006" s="72"/>
      <c r="F11006" s="72"/>
      <c r="G11006" s="72"/>
      <c r="H11006" s="72"/>
    </row>
    <row r="11007" spans="1:8" x14ac:dyDescent="0.25">
      <c r="A11007" s="73"/>
      <c r="B11007" s="72"/>
      <c r="C11007" s="72"/>
      <c r="D11007" s="72"/>
      <c r="E11007" s="72"/>
      <c r="F11007" s="72"/>
      <c r="G11007" s="72"/>
      <c r="H11007" s="72"/>
    </row>
    <row r="11008" spans="1:8" x14ac:dyDescent="0.25">
      <c r="A11008" s="73"/>
      <c r="B11008" s="72"/>
      <c r="C11008" s="72"/>
      <c r="D11008" s="72"/>
      <c r="E11008" s="72"/>
      <c r="F11008" s="72"/>
      <c r="G11008" s="72"/>
      <c r="H11008" s="72"/>
    </row>
    <row r="11009" spans="1:8" x14ac:dyDescent="0.25">
      <c r="A11009" s="73"/>
      <c r="B11009" s="72"/>
      <c r="C11009" s="72"/>
      <c r="D11009" s="72"/>
      <c r="E11009" s="72"/>
      <c r="F11009" s="72"/>
      <c r="G11009" s="72"/>
      <c r="H11009" s="72"/>
    </row>
    <row r="11010" spans="1:8" x14ac:dyDescent="0.25">
      <c r="A11010" s="73"/>
      <c r="B11010" s="72"/>
      <c r="C11010" s="72"/>
      <c r="D11010" s="72"/>
      <c r="E11010" s="72"/>
      <c r="F11010" s="72"/>
      <c r="G11010" s="72"/>
      <c r="H11010" s="72"/>
    </row>
    <row r="11011" spans="1:8" x14ac:dyDescent="0.25">
      <c r="A11011" s="73"/>
      <c r="B11011" s="72"/>
      <c r="C11011" s="72"/>
      <c r="D11011" s="72"/>
      <c r="E11011" s="72"/>
      <c r="F11011" s="72"/>
      <c r="G11011" s="72"/>
      <c r="H11011" s="72"/>
    </row>
    <row r="11012" spans="1:8" x14ac:dyDescent="0.25">
      <c r="A11012" s="73"/>
      <c r="B11012" s="72"/>
      <c r="C11012" s="72"/>
      <c r="D11012" s="72"/>
      <c r="E11012" s="72"/>
      <c r="F11012" s="72"/>
      <c r="G11012" s="72"/>
      <c r="H11012" s="72"/>
    </row>
    <row r="11013" spans="1:8" x14ac:dyDescent="0.25">
      <c r="A11013" s="73"/>
      <c r="B11013" s="72"/>
      <c r="C11013" s="72"/>
      <c r="D11013" s="72"/>
      <c r="E11013" s="72"/>
      <c r="F11013" s="72"/>
      <c r="G11013" s="72"/>
      <c r="H11013" s="72"/>
    </row>
    <row r="11014" spans="1:8" x14ac:dyDescent="0.25">
      <c r="A11014" s="73"/>
      <c r="B11014" s="72"/>
      <c r="C11014" s="72"/>
      <c r="D11014" s="72"/>
      <c r="E11014" s="72"/>
      <c r="F11014" s="72"/>
      <c r="G11014" s="72"/>
      <c r="H11014" s="72"/>
    </row>
    <row r="11015" spans="1:8" x14ac:dyDescent="0.25">
      <c r="A11015" s="73"/>
      <c r="B11015" s="72"/>
      <c r="C11015" s="72"/>
      <c r="D11015" s="72"/>
      <c r="E11015" s="72"/>
      <c r="F11015" s="72"/>
      <c r="G11015" s="72"/>
      <c r="H11015" s="72"/>
    </row>
    <row r="11016" spans="1:8" x14ac:dyDescent="0.25">
      <c r="A11016" s="73"/>
      <c r="B11016" s="72"/>
      <c r="C11016" s="72"/>
      <c r="D11016" s="72"/>
      <c r="E11016" s="72"/>
      <c r="F11016" s="72"/>
      <c r="G11016" s="72"/>
      <c r="H11016" s="72"/>
    </row>
    <row r="11017" spans="1:8" x14ac:dyDescent="0.25">
      <c r="A11017" s="73"/>
      <c r="B11017" s="72"/>
      <c r="C11017" s="72"/>
      <c r="D11017" s="72"/>
      <c r="E11017" s="72"/>
      <c r="F11017" s="72"/>
      <c r="G11017" s="72"/>
      <c r="H11017" s="72"/>
    </row>
    <row r="11018" spans="1:8" x14ac:dyDescent="0.25">
      <c r="A11018" s="73"/>
      <c r="B11018" s="72"/>
      <c r="C11018" s="72"/>
      <c r="D11018" s="72"/>
      <c r="E11018" s="72"/>
      <c r="F11018" s="72"/>
      <c r="G11018" s="72"/>
      <c r="H11018" s="72"/>
    </row>
    <row r="11019" spans="1:8" x14ac:dyDescent="0.25">
      <c r="A11019" s="73"/>
      <c r="B11019" s="72"/>
      <c r="C11019" s="72"/>
      <c r="D11019" s="72"/>
      <c r="E11019" s="72"/>
      <c r="F11019" s="72"/>
      <c r="G11019" s="72"/>
      <c r="H11019" s="72"/>
    </row>
    <row r="11020" spans="1:8" x14ac:dyDescent="0.25">
      <c r="A11020" s="73"/>
      <c r="B11020" s="72"/>
      <c r="C11020" s="72"/>
      <c r="D11020" s="72"/>
      <c r="E11020" s="72"/>
      <c r="F11020" s="72"/>
      <c r="G11020" s="72"/>
      <c r="H11020" s="72"/>
    </row>
    <row r="11021" spans="1:8" x14ac:dyDescent="0.25">
      <c r="A11021" s="73"/>
      <c r="B11021" s="72"/>
      <c r="C11021" s="72"/>
      <c r="D11021" s="72"/>
      <c r="E11021" s="72"/>
      <c r="F11021" s="72"/>
      <c r="G11021" s="72"/>
      <c r="H11021" s="72"/>
    </row>
    <row r="11022" spans="1:8" x14ac:dyDescent="0.25">
      <c r="A11022" s="73"/>
      <c r="B11022" s="72"/>
      <c r="C11022" s="72"/>
      <c r="D11022" s="72"/>
      <c r="E11022" s="72"/>
      <c r="F11022" s="72"/>
      <c r="G11022" s="72"/>
      <c r="H11022" s="72"/>
    </row>
    <row r="11023" spans="1:8" x14ac:dyDescent="0.25">
      <c r="A11023" s="73"/>
      <c r="B11023" s="72"/>
      <c r="C11023" s="72"/>
      <c r="D11023" s="72"/>
      <c r="E11023" s="72"/>
      <c r="F11023" s="72"/>
      <c r="G11023" s="72"/>
      <c r="H11023" s="72"/>
    </row>
    <row r="11024" spans="1:8" x14ac:dyDescent="0.25">
      <c r="A11024" s="73"/>
      <c r="B11024" s="72"/>
      <c r="C11024" s="72"/>
      <c r="D11024" s="72"/>
      <c r="E11024" s="72"/>
      <c r="F11024" s="72"/>
      <c r="G11024" s="72"/>
      <c r="H11024" s="72"/>
    </row>
    <row r="11025" spans="1:8" x14ac:dyDescent="0.25">
      <c r="A11025" s="73"/>
      <c r="B11025" s="72"/>
      <c r="C11025" s="72"/>
      <c r="D11025" s="72"/>
      <c r="E11025" s="72"/>
      <c r="F11025" s="72"/>
      <c r="G11025" s="72"/>
      <c r="H11025" s="72"/>
    </row>
    <row r="11026" spans="1:8" x14ac:dyDescent="0.25">
      <c r="A11026" s="73"/>
      <c r="B11026" s="72"/>
      <c r="C11026" s="72"/>
      <c r="D11026" s="72"/>
      <c r="E11026" s="72"/>
      <c r="F11026" s="72"/>
      <c r="G11026" s="72"/>
      <c r="H11026" s="72"/>
    </row>
    <row r="11027" spans="1:8" x14ac:dyDescent="0.25">
      <c r="A11027" s="73"/>
      <c r="B11027" s="72"/>
      <c r="C11027" s="72"/>
      <c r="D11027" s="72"/>
      <c r="E11027" s="72"/>
      <c r="F11027" s="72"/>
      <c r="G11027" s="72"/>
      <c r="H11027" s="72"/>
    </row>
    <row r="11028" spans="1:8" x14ac:dyDescent="0.25">
      <c r="A11028" s="73"/>
      <c r="B11028" s="72"/>
      <c r="C11028" s="72"/>
      <c r="D11028" s="72"/>
      <c r="E11028" s="72"/>
      <c r="F11028" s="72"/>
      <c r="G11028" s="72"/>
      <c r="H11028" s="72"/>
    </row>
    <row r="11029" spans="1:8" x14ac:dyDescent="0.25">
      <c r="A11029" s="73"/>
      <c r="B11029" s="72"/>
      <c r="C11029" s="72"/>
      <c r="D11029" s="72"/>
      <c r="E11029" s="72"/>
      <c r="F11029" s="72"/>
      <c r="G11029" s="72"/>
      <c r="H11029" s="72"/>
    </row>
    <row r="11030" spans="1:8" x14ac:dyDescent="0.25">
      <c r="A11030" s="73"/>
      <c r="B11030" s="72"/>
      <c r="C11030" s="72"/>
      <c r="D11030" s="72"/>
      <c r="E11030" s="72"/>
      <c r="F11030" s="72"/>
      <c r="G11030" s="72"/>
      <c r="H11030" s="72"/>
    </row>
    <row r="11031" spans="1:8" x14ac:dyDescent="0.25">
      <c r="A11031" s="73"/>
      <c r="B11031" s="72"/>
      <c r="C11031" s="72"/>
      <c r="D11031" s="72"/>
      <c r="E11031" s="72"/>
      <c r="F11031" s="72"/>
      <c r="G11031" s="72"/>
      <c r="H11031" s="72"/>
    </row>
    <row r="11032" spans="1:8" x14ac:dyDescent="0.25">
      <c r="A11032" s="73"/>
      <c r="B11032" s="72"/>
      <c r="C11032" s="72"/>
      <c r="D11032" s="72"/>
      <c r="E11032" s="72"/>
      <c r="F11032" s="72"/>
      <c r="G11032" s="72"/>
      <c r="H11032" s="72"/>
    </row>
    <row r="11033" spans="1:8" x14ac:dyDescent="0.25">
      <c r="A11033" s="73"/>
      <c r="B11033" s="72"/>
      <c r="C11033" s="72"/>
      <c r="D11033" s="72"/>
      <c r="E11033" s="72"/>
      <c r="F11033" s="72"/>
      <c r="G11033" s="72"/>
      <c r="H11033" s="72"/>
    </row>
    <row r="11034" spans="1:8" x14ac:dyDescent="0.25">
      <c r="A11034" s="73"/>
      <c r="B11034" s="72"/>
      <c r="C11034" s="72"/>
      <c r="D11034" s="72"/>
      <c r="E11034" s="72"/>
      <c r="F11034" s="72"/>
      <c r="G11034" s="72"/>
      <c r="H11034" s="72"/>
    </row>
    <row r="11035" spans="1:8" x14ac:dyDescent="0.25">
      <c r="A11035" s="73"/>
      <c r="B11035" s="72"/>
      <c r="C11035" s="72"/>
      <c r="D11035" s="72"/>
      <c r="E11035" s="72"/>
      <c r="F11035" s="72"/>
      <c r="G11035" s="72"/>
      <c r="H11035" s="72"/>
    </row>
    <row r="11036" spans="1:8" x14ac:dyDescent="0.25">
      <c r="A11036" s="73"/>
      <c r="B11036" s="72"/>
      <c r="C11036" s="72"/>
      <c r="D11036" s="72"/>
      <c r="E11036" s="72"/>
      <c r="F11036" s="72"/>
      <c r="G11036" s="72"/>
      <c r="H11036" s="72"/>
    </row>
    <row r="11037" spans="1:8" x14ac:dyDescent="0.25">
      <c r="A11037" s="73"/>
      <c r="B11037" s="72"/>
      <c r="C11037" s="72"/>
      <c r="D11037" s="72"/>
      <c r="E11037" s="72"/>
      <c r="F11037" s="72"/>
      <c r="G11037" s="72"/>
      <c r="H11037" s="72"/>
    </row>
    <row r="11038" spans="1:8" x14ac:dyDescent="0.25">
      <c r="A11038" s="73"/>
      <c r="B11038" s="72"/>
      <c r="C11038" s="72"/>
      <c r="D11038" s="72"/>
      <c r="E11038" s="72"/>
      <c r="F11038" s="72"/>
      <c r="G11038" s="72"/>
      <c r="H11038" s="72"/>
    </row>
    <row r="11039" spans="1:8" x14ac:dyDescent="0.25">
      <c r="A11039" s="73"/>
      <c r="B11039" s="72"/>
      <c r="C11039" s="72"/>
      <c r="D11039" s="72"/>
      <c r="E11039" s="72"/>
      <c r="F11039" s="72"/>
      <c r="G11039" s="72"/>
      <c r="H11039" s="72"/>
    </row>
    <row r="11040" spans="1:8" x14ac:dyDescent="0.25">
      <c r="A11040" s="73"/>
      <c r="B11040" s="72"/>
      <c r="C11040" s="72"/>
      <c r="D11040" s="72"/>
      <c r="E11040" s="72"/>
      <c r="F11040" s="72"/>
      <c r="G11040" s="72"/>
      <c r="H11040" s="72"/>
    </row>
    <row r="11041" spans="1:8" x14ac:dyDescent="0.25">
      <c r="A11041" s="73"/>
      <c r="B11041" s="72"/>
      <c r="C11041" s="72"/>
      <c r="D11041" s="72"/>
      <c r="E11041" s="72"/>
      <c r="F11041" s="72"/>
      <c r="G11041" s="72"/>
      <c r="H11041" s="72"/>
    </row>
    <row r="11042" spans="1:8" x14ac:dyDescent="0.25">
      <c r="A11042" s="73"/>
      <c r="B11042" s="72"/>
      <c r="C11042" s="72"/>
      <c r="D11042" s="72"/>
      <c r="E11042" s="72"/>
      <c r="F11042" s="72"/>
      <c r="G11042" s="72"/>
      <c r="H11042" s="72"/>
    </row>
    <row r="11043" spans="1:8" x14ac:dyDescent="0.25">
      <c r="A11043" s="73"/>
      <c r="B11043" s="72"/>
      <c r="C11043" s="72"/>
      <c r="D11043" s="72"/>
      <c r="E11043" s="72"/>
      <c r="F11043" s="72"/>
      <c r="G11043" s="72"/>
      <c r="H11043" s="72"/>
    </row>
    <row r="11044" spans="1:8" x14ac:dyDescent="0.25">
      <c r="A11044" s="73"/>
      <c r="B11044" s="72"/>
      <c r="C11044" s="72"/>
      <c r="D11044" s="72"/>
      <c r="E11044" s="72"/>
      <c r="F11044" s="72"/>
      <c r="G11044" s="72"/>
      <c r="H11044" s="72"/>
    </row>
    <row r="11045" spans="1:8" x14ac:dyDescent="0.25">
      <c r="A11045" s="73"/>
      <c r="B11045" s="72"/>
      <c r="C11045" s="72"/>
      <c r="D11045" s="72"/>
      <c r="E11045" s="72"/>
      <c r="F11045" s="72"/>
      <c r="G11045" s="72"/>
      <c r="H11045" s="72"/>
    </row>
    <row r="11046" spans="1:8" x14ac:dyDescent="0.25">
      <c r="A11046" s="73"/>
      <c r="B11046" s="72"/>
      <c r="C11046" s="72"/>
      <c r="D11046" s="72"/>
      <c r="E11046" s="72"/>
      <c r="F11046" s="72"/>
      <c r="G11046" s="72"/>
      <c r="H11046" s="72"/>
    </row>
    <row r="11047" spans="1:8" x14ac:dyDescent="0.25">
      <c r="A11047" s="73"/>
      <c r="B11047" s="72"/>
      <c r="C11047" s="72"/>
      <c r="D11047" s="72"/>
      <c r="E11047" s="72"/>
      <c r="F11047" s="72"/>
      <c r="G11047" s="72"/>
      <c r="H11047" s="72"/>
    </row>
    <row r="11048" spans="1:8" x14ac:dyDescent="0.25">
      <c r="A11048" s="73"/>
      <c r="B11048" s="72"/>
      <c r="C11048" s="72"/>
      <c r="D11048" s="72"/>
      <c r="E11048" s="72"/>
      <c r="F11048" s="72"/>
      <c r="G11048" s="72"/>
      <c r="H11048" s="72"/>
    </row>
    <row r="11049" spans="1:8" x14ac:dyDescent="0.25">
      <c r="A11049" s="73"/>
      <c r="B11049" s="72"/>
      <c r="C11049" s="72"/>
      <c r="D11049" s="72"/>
      <c r="E11049" s="72"/>
      <c r="F11049" s="72"/>
      <c r="G11049" s="72"/>
      <c r="H11049" s="72"/>
    </row>
    <row r="11050" spans="1:8" x14ac:dyDescent="0.25">
      <c r="A11050" s="73"/>
      <c r="B11050" s="72"/>
      <c r="C11050" s="72"/>
      <c r="D11050" s="72"/>
      <c r="E11050" s="72"/>
      <c r="F11050" s="72"/>
      <c r="G11050" s="72"/>
      <c r="H11050" s="72"/>
    </row>
    <row r="11051" spans="1:8" x14ac:dyDescent="0.25">
      <c r="A11051" s="73"/>
      <c r="B11051" s="72"/>
      <c r="C11051" s="72"/>
      <c r="D11051" s="72"/>
      <c r="E11051" s="72"/>
      <c r="F11051" s="72"/>
      <c r="G11051" s="72"/>
      <c r="H11051" s="72"/>
    </row>
    <row r="11052" spans="1:8" x14ac:dyDescent="0.25">
      <c r="A11052" s="73"/>
      <c r="B11052" s="72"/>
      <c r="C11052" s="72"/>
      <c r="D11052" s="72"/>
      <c r="E11052" s="72"/>
      <c r="F11052" s="72"/>
      <c r="G11052" s="72"/>
      <c r="H11052" s="72"/>
    </row>
    <row r="11053" spans="1:8" x14ac:dyDescent="0.25">
      <c r="A11053" s="73"/>
      <c r="B11053" s="72"/>
      <c r="C11053" s="72"/>
      <c r="D11053" s="72"/>
      <c r="E11053" s="72"/>
      <c r="F11053" s="72"/>
      <c r="G11053" s="72"/>
      <c r="H11053" s="72"/>
    </row>
    <row r="11054" spans="1:8" x14ac:dyDescent="0.25">
      <c r="A11054" s="73"/>
      <c r="B11054" s="72"/>
      <c r="C11054" s="72"/>
      <c r="D11054" s="72"/>
      <c r="E11054" s="72"/>
      <c r="F11054" s="72"/>
      <c r="G11054" s="72"/>
      <c r="H11054" s="72"/>
    </row>
    <row r="11055" spans="1:8" x14ac:dyDescent="0.25">
      <c r="A11055" s="73"/>
      <c r="B11055" s="72"/>
      <c r="C11055" s="72"/>
      <c r="D11055" s="72"/>
      <c r="E11055" s="72"/>
      <c r="F11055" s="72"/>
      <c r="G11055" s="72"/>
      <c r="H11055" s="72"/>
    </row>
    <row r="11056" spans="1:8" x14ac:dyDescent="0.25">
      <c r="A11056" s="73"/>
      <c r="B11056" s="72"/>
      <c r="C11056" s="72"/>
      <c r="D11056" s="72"/>
      <c r="E11056" s="72"/>
      <c r="F11056" s="72"/>
      <c r="G11056" s="72"/>
      <c r="H11056" s="72"/>
    </row>
    <row r="11057" spans="1:8" x14ac:dyDescent="0.25">
      <c r="A11057" s="73"/>
      <c r="B11057" s="72"/>
      <c r="C11057" s="72"/>
      <c r="D11057" s="72"/>
      <c r="E11057" s="72"/>
      <c r="F11057" s="72"/>
      <c r="G11057" s="72"/>
      <c r="H11057" s="72"/>
    </row>
    <row r="11058" spans="1:8" x14ac:dyDescent="0.25">
      <c r="A11058" s="73"/>
      <c r="B11058" s="72"/>
      <c r="C11058" s="72"/>
      <c r="D11058" s="72"/>
      <c r="E11058" s="72"/>
      <c r="F11058" s="72"/>
      <c r="G11058" s="72"/>
      <c r="H11058" s="72"/>
    </row>
    <row r="11059" spans="1:8" x14ac:dyDescent="0.25">
      <c r="A11059" s="73"/>
      <c r="B11059" s="72"/>
      <c r="C11059" s="72"/>
      <c r="D11059" s="72"/>
      <c r="E11059" s="72"/>
      <c r="F11059" s="72"/>
      <c r="G11059" s="72"/>
      <c r="H11059" s="72"/>
    </row>
    <row r="11060" spans="1:8" x14ac:dyDescent="0.25">
      <c r="A11060" s="73"/>
      <c r="B11060" s="72"/>
      <c r="C11060" s="72"/>
      <c r="D11060" s="72"/>
      <c r="E11060" s="72"/>
      <c r="F11060" s="72"/>
      <c r="G11060" s="72"/>
      <c r="H11060" s="72"/>
    </row>
    <row r="11061" spans="1:8" x14ac:dyDescent="0.25">
      <c r="A11061" s="73"/>
      <c r="B11061" s="72"/>
      <c r="C11061" s="72"/>
      <c r="D11061" s="72"/>
      <c r="E11061" s="72"/>
      <c r="F11061" s="72"/>
      <c r="G11061" s="72"/>
      <c r="H11061" s="72"/>
    </row>
    <row r="11062" spans="1:8" x14ac:dyDescent="0.25">
      <c r="A11062" s="73"/>
      <c r="B11062" s="72"/>
      <c r="C11062" s="72"/>
      <c r="D11062" s="72"/>
      <c r="E11062" s="72"/>
      <c r="F11062" s="72"/>
      <c r="G11062" s="72"/>
      <c r="H11062" s="72"/>
    </row>
    <row r="11063" spans="1:8" x14ac:dyDescent="0.25">
      <c r="A11063" s="73"/>
      <c r="B11063" s="72"/>
      <c r="C11063" s="72"/>
      <c r="D11063" s="72"/>
      <c r="E11063" s="72"/>
      <c r="F11063" s="72"/>
      <c r="G11063" s="72"/>
      <c r="H11063" s="72"/>
    </row>
    <row r="11064" spans="1:8" x14ac:dyDescent="0.25">
      <c r="A11064" s="73"/>
      <c r="B11064" s="72"/>
      <c r="C11064" s="72"/>
      <c r="D11064" s="72"/>
      <c r="E11064" s="72"/>
      <c r="F11064" s="72"/>
      <c r="G11064" s="72"/>
      <c r="H11064" s="72"/>
    </row>
    <row r="11065" spans="1:8" x14ac:dyDescent="0.25">
      <c r="A11065" s="73"/>
      <c r="B11065" s="72"/>
      <c r="C11065" s="72"/>
      <c r="D11065" s="72"/>
      <c r="E11065" s="72"/>
      <c r="F11065" s="72"/>
      <c r="G11065" s="72"/>
      <c r="H11065" s="72"/>
    </row>
    <row r="11066" spans="1:8" x14ac:dyDescent="0.25">
      <c r="A11066" s="73"/>
      <c r="B11066" s="72"/>
      <c r="C11066" s="72"/>
      <c r="D11066" s="72"/>
      <c r="E11066" s="72"/>
      <c r="F11066" s="72"/>
      <c r="G11066" s="72"/>
      <c r="H11066" s="72"/>
    </row>
    <row r="11067" spans="1:8" x14ac:dyDescent="0.25">
      <c r="A11067" s="73"/>
      <c r="B11067" s="72"/>
      <c r="C11067" s="72"/>
      <c r="D11067" s="72"/>
      <c r="E11067" s="72"/>
      <c r="F11067" s="72"/>
      <c r="G11067" s="72"/>
      <c r="H11067" s="72"/>
    </row>
    <row r="11068" spans="1:8" x14ac:dyDescent="0.25">
      <c r="A11068" s="73"/>
      <c r="B11068" s="72"/>
      <c r="C11068" s="72"/>
      <c r="D11068" s="72"/>
      <c r="E11068" s="72"/>
      <c r="F11068" s="72"/>
      <c r="G11068" s="72"/>
      <c r="H11068" s="72"/>
    </row>
    <row r="11069" spans="1:8" x14ac:dyDescent="0.25">
      <c r="A11069" s="73"/>
      <c r="B11069" s="72"/>
      <c r="C11069" s="72"/>
      <c r="D11069" s="72"/>
      <c r="E11069" s="72"/>
      <c r="F11069" s="72"/>
      <c r="G11069" s="72"/>
      <c r="H11069" s="72"/>
    </row>
    <row r="11070" spans="1:8" x14ac:dyDescent="0.25">
      <c r="A11070" s="73"/>
      <c r="B11070" s="72"/>
      <c r="C11070" s="72"/>
      <c r="D11070" s="72"/>
      <c r="E11070" s="72"/>
      <c r="F11070" s="72"/>
      <c r="G11070" s="72"/>
      <c r="H11070" s="72"/>
    </row>
    <row r="11071" spans="1:8" x14ac:dyDescent="0.25">
      <c r="A11071" s="73"/>
      <c r="B11071" s="72"/>
      <c r="C11071" s="72"/>
      <c r="D11071" s="72"/>
      <c r="E11071" s="72"/>
      <c r="F11071" s="72"/>
      <c r="G11071" s="72"/>
      <c r="H11071" s="72"/>
    </row>
    <row r="11072" spans="1:8" x14ac:dyDescent="0.25">
      <c r="A11072" s="73"/>
      <c r="B11072" s="72"/>
      <c r="C11072" s="72"/>
      <c r="D11072" s="72"/>
      <c r="E11072" s="72"/>
      <c r="F11072" s="72"/>
      <c r="G11072" s="72"/>
      <c r="H11072" s="72"/>
    </row>
    <row r="11073" spans="1:8" x14ac:dyDescent="0.25">
      <c r="A11073" s="73"/>
      <c r="B11073" s="72"/>
      <c r="C11073" s="72"/>
      <c r="D11073" s="72"/>
      <c r="E11073" s="72"/>
      <c r="F11073" s="72"/>
      <c r="G11073" s="72"/>
      <c r="H11073" s="72"/>
    </row>
    <row r="11074" spans="1:8" x14ac:dyDescent="0.25">
      <c r="A11074" s="73"/>
      <c r="B11074" s="72"/>
      <c r="C11074" s="72"/>
      <c r="D11074" s="72"/>
      <c r="E11074" s="72"/>
      <c r="F11074" s="72"/>
      <c r="G11074" s="72"/>
      <c r="H11074" s="72"/>
    </row>
    <row r="11075" spans="1:8" x14ac:dyDescent="0.25">
      <c r="A11075" s="73"/>
      <c r="B11075" s="72"/>
      <c r="C11075" s="72"/>
      <c r="D11075" s="72"/>
      <c r="E11075" s="72"/>
      <c r="F11075" s="72"/>
      <c r="G11075" s="72"/>
      <c r="H11075" s="72"/>
    </row>
    <row r="11076" spans="1:8" x14ac:dyDescent="0.25">
      <c r="A11076" s="73"/>
      <c r="B11076" s="72"/>
      <c r="C11076" s="72"/>
      <c r="D11076" s="72"/>
      <c r="E11076" s="72"/>
      <c r="F11076" s="72"/>
      <c r="G11076" s="72"/>
      <c r="H11076" s="72"/>
    </row>
    <row r="11077" spans="1:8" x14ac:dyDescent="0.25">
      <c r="A11077" s="73"/>
      <c r="B11077" s="72"/>
      <c r="C11077" s="72"/>
      <c r="D11077" s="72"/>
      <c r="E11077" s="72"/>
      <c r="F11077" s="72"/>
      <c r="G11077" s="72"/>
      <c r="H11077" s="72"/>
    </row>
    <row r="11078" spans="1:8" x14ac:dyDescent="0.25">
      <c r="A11078" s="73"/>
      <c r="B11078" s="72"/>
      <c r="C11078" s="72"/>
      <c r="D11078" s="72"/>
      <c r="E11078" s="72"/>
      <c r="F11078" s="72"/>
      <c r="G11078" s="72"/>
      <c r="H11078" s="72"/>
    </row>
    <row r="11079" spans="1:8" x14ac:dyDescent="0.25">
      <c r="A11079" s="73"/>
      <c r="B11079" s="72"/>
      <c r="C11079" s="72"/>
      <c r="D11079" s="72"/>
      <c r="E11079" s="72"/>
      <c r="F11079" s="72"/>
      <c r="G11079" s="72"/>
      <c r="H11079" s="72"/>
    </row>
    <row r="11080" spans="1:8" x14ac:dyDescent="0.25">
      <c r="A11080" s="73"/>
      <c r="B11080" s="72"/>
      <c r="C11080" s="72"/>
      <c r="D11080" s="72"/>
      <c r="E11080" s="72"/>
      <c r="F11080" s="72"/>
      <c r="G11080" s="72"/>
      <c r="H11080" s="72"/>
    </row>
    <row r="11081" spans="1:8" x14ac:dyDescent="0.25">
      <c r="A11081" s="73"/>
      <c r="B11081" s="72"/>
      <c r="C11081" s="72"/>
      <c r="D11081" s="72"/>
      <c r="E11081" s="72"/>
      <c r="F11081" s="72"/>
      <c r="G11081" s="72"/>
      <c r="H11081" s="72"/>
    </row>
    <row r="11082" spans="1:8" x14ac:dyDescent="0.25">
      <c r="A11082" s="73"/>
      <c r="B11082" s="72"/>
      <c r="C11082" s="72"/>
      <c r="D11082" s="72"/>
      <c r="E11082" s="72"/>
      <c r="F11082" s="72"/>
      <c r="G11082" s="72"/>
      <c r="H11082" s="72"/>
    </row>
    <row r="11083" spans="1:8" x14ac:dyDescent="0.25">
      <c r="A11083" s="73"/>
      <c r="B11083" s="72"/>
      <c r="C11083" s="72"/>
      <c r="D11083" s="72"/>
      <c r="E11083" s="72"/>
      <c r="F11083" s="72"/>
      <c r="G11083" s="72"/>
      <c r="H11083" s="72"/>
    </row>
    <row r="11084" spans="1:8" x14ac:dyDescent="0.25">
      <c r="A11084" s="73"/>
      <c r="B11084" s="72"/>
      <c r="C11084" s="72"/>
      <c r="D11084" s="72"/>
      <c r="E11084" s="72"/>
      <c r="F11084" s="72"/>
      <c r="G11084" s="72"/>
      <c r="H11084" s="72"/>
    </row>
    <row r="11085" spans="1:8" x14ac:dyDescent="0.25">
      <c r="A11085" s="73"/>
      <c r="B11085" s="72"/>
      <c r="C11085" s="72"/>
      <c r="D11085" s="72"/>
      <c r="E11085" s="72"/>
      <c r="F11085" s="72"/>
      <c r="G11085" s="72"/>
      <c r="H11085" s="72"/>
    </row>
    <row r="11086" spans="1:8" x14ac:dyDescent="0.25">
      <c r="A11086" s="73"/>
      <c r="B11086" s="72"/>
      <c r="C11086" s="72"/>
      <c r="D11086" s="72"/>
      <c r="E11086" s="72"/>
      <c r="F11086" s="72"/>
      <c r="G11086" s="72"/>
      <c r="H11086" s="72"/>
    </row>
    <row r="11087" spans="1:8" x14ac:dyDescent="0.25">
      <c r="A11087" s="73"/>
      <c r="B11087" s="72"/>
      <c r="C11087" s="72"/>
      <c r="D11087" s="72"/>
      <c r="E11087" s="72"/>
      <c r="F11087" s="72"/>
      <c r="G11087" s="72"/>
      <c r="H11087" s="72"/>
    </row>
    <row r="11088" spans="1:8" x14ac:dyDescent="0.25">
      <c r="A11088" s="73"/>
      <c r="B11088" s="72"/>
      <c r="C11088" s="72"/>
      <c r="D11088" s="72"/>
      <c r="E11088" s="72"/>
      <c r="F11088" s="72"/>
      <c r="G11088" s="72"/>
      <c r="H11088" s="72"/>
    </row>
    <row r="11089" spans="1:8" x14ac:dyDescent="0.25">
      <c r="A11089" s="73"/>
      <c r="B11089" s="72"/>
      <c r="C11089" s="72"/>
      <c r="D11089" s="72"/>
      <c r="E11089" s="72"/>
      <c r="F11089" s="72"/>
      <c r="G11089" s="72"/>
      <c r="H11089" s="72"/>
    </row>
    <row r="11090" spans="1:8" x14ac:dyDescent="0.25">
      <c r="A11090" s="73"/>
      <c r="B11090" s="72"/>
      <c r="C11090" s="72"/>
      <c r="D11090" s="72"/>
      <c r="E11090" s="72"/>
      <c r="F11090" s="72"/>
      <c r="G11090" s="72"/>
      <c r="H11090" s="72"/>
    </row>
    <row r="11091" spans="1:8" x14ac:dyDescent="0.25">
      <c r="A11091" s="73"/>
      <c r="B11091" s="72"/>
      <c r="C11091" s="72"/>
      <c r="D11091" s="72"/>
      <c r="E11091" s="72"/>
      <c r="F11091" s="72"/>
      <c r="G11091" s="72"/>
      <c r="H11091" s="72"/>
    </row>
    <row r="11092" spans="1:8" x14ac:dyDescent="0.25">
      <c r="A11092" s="73"/>
      <c r="B11092" s="72"/>
      <c r="C11092" s="72"/>
      <c r="D11092" s="72"/>
      <c r="E11092" s="72"/>
      <c r="F11092" s="72"/>
      <c r="G11092" s="72"/>
      <c r="H11092" s="72"/>
    </row>
    <row r="11093" spans="1:8" x14ac:dyDescent="0.25">
      <c r="A11093" s="73"/>
      <c r="B11093" s="72"/>
      <c r="C11093" s="72"/>
      <c r="D11093" s="72"/>
      <c r="E11093" s="72"/>
      <c r="F11093" s="72"/>
      <c r="G11093" s="72"/>
      <c r="H11093" s="72"/>
    </row>
    <row r="11094" spans="1:8" x14ac:dyDescent="0.25">
      <c r="A11094" s="73"/>
      <c r="B11094" s="72"/>
      <c r="C11094" s="72"/>
      <c r="D11094" s="72"/>
      <c r="E11094" s="72"/>
      <c r="F11094" s="72"/>
      <c r="G11094" s="72"/>
      <c r="H11094" s="72"/>
    </row>
    <row r="11095" spans="1:8" x14ac:dyDescent="0.25">
      <c r="A11095" s="73"/>
      <c r="B11095" s="72"/>
      <c r="C11095" s="72"/>
      <c r="D11095" s="72"/>
      <c r="E11095" s="72"/>
      <c r="F11095" s="72"/>
      <c r="G11095" s="72"/>
      <c r="H11095" s="72"/>
    </row>
    <row r="11096" spans="1:8" x14ac:dyDescent="0.25">
      <c r="A11096" s="73"/>
      <c r="B11096" s="72"/>
      <c r="C11096" s="72"/>
      <c r="D11096" s="72"/>
      <c r="E11096" s="72"/>
      <c r="F11096" s="72"/>
      <c r="G11096" s="72"/>
      <c r="H11096" s="72"/>
    </row>
    <row r="11097" spans="1:8" x14ac:dyDescent="0.25">
      <c r="A11097" s="73"/>
      <c r="B11097" s="72"/>
      <c r="C11097" s="72"/>
      <c r="D11097" s="72"/>
      <c r="E11097" s="72"/>
      <c r="F11097" s="72"/>
      <c r="G11097" s="72"/>
      <c r="H11097" s="72"/>
    </row>
    <row r="11098" spans="1:8" x14ac:dyDescent="0.25">
      <c r="A11098" s="73"/>
      <c r="B11098" s="72"/>
      <c r="C11098" s="72"/>
      <c r="D11098" s="72"/>
      <c r="E11098" s="72"/>
      <c r="F11098" s="72"/>
      <c r="G11098" s="72"/>
      <c r="H11098" s="72"/>
    </row>
    <row r="11099" spans="1:8" x14ac:dyDescent="0.25">
      <c r="A11099" s="73"/>
      <c r="B11099" s="72"/>
      <c r="C11099" s="72"/>
      <c r="D11099" s="72"/>
      <c r="E11099" s="72"/>
      <c r="F11099" s="72"/>
      <c r="G11099" s="72"/>
      <c r="H11099" s="72"/>
    </row>
    <row r="11100" spans="1:8" x14ac:dyDescent="0.25">
      <c r="A11100" s="73"/>
      <c r="B11100" s="72"/>
      <c r="C11100" s="72"/>
      <c r="D11100" s="72"/>
      <c r="E11100" s="72"/>
      <c r="F11100" s="72"/>
      <c r="G11100" s="72"/>
      <c r="H11100" s="72"/>
    </row>
    <row r="11101" spans="1:8" x14ac:dyDescent="0.25">
      <c r="A11101" s="73"/>
      <c r="B11101" s="72"/>
      <c r="C11101" s="72"/>
      <c r="D11101" s="72"/>
      <c r="E11101" s="72"/>
      <c r="F11101" s="72"/>
      <c r="G11101" s="72"/>
      <c r="H11101" s="72"/>
    </row>
    <row r="11102" spans="1:8" x14ac:dyDescent="0.25">
      <c r="A11102" s="73"/>
      <c r="B11102" s="72"/>
      <c r="C11102" s="72"/>
      <c r="D11102" s="72"/>
      <c r="E11102" s="72"/>
      <c r="F11102" s="72"/>
      <c r="G11102" s="72"/>
      <c r="H11102" s="72"/>
    </row>
    <row r="11103" spans="1:8" x14ac:dyDescent="0.25">
      <c r="A11103" s="73"/>
      <c r="B11103" s="72"/>
      <c r="C11103" s="72"/>
      <c r="D11103" s="72"/>
      <c r="E11103" s="72"/>
      <c r="F11103" s="72"/>
      <c r="G11103" s="72"/>
      <c r="H11103" s="72"/>
    </row>
    <row r="11104" spans="1:8" x14ac:dyDescent="0.25">
      <c r="A11104" s="73"/>
      <c r="B11104" s="72"/>
      <c r="C11104" s="72"/>
      <c r="D11104" s="72"/>
      <c r="E11104" s="72"/>
      <c r="F11104" s="72"/>
      <c r="G11104" s="72"/>
      <c r="H11104" s="72"/>
    </row>
    <row r="11105" spans="1:8" x14ac:dyDescent="0.25">
      <c r="A11105" s="73"/>
      <c r="B11105" s="72"/>
      <c r="C11105" s="72"/>
      <c r="D11105" s="72"/>
      <c r="E11105" s="72"/>
      <c r="F11105" s="72"/>
      <c r="G11105" s="72"/>
      <c r="H11105" s="72"/>
    </row>
    <row r="11106" spans="1:8" x14ac:dyDescent="0.25">
      <c r="A11106" s="73"/>
      <c r="B11106" s="72"/>
      <c r="C11106" s="72"/>
      <c r="D11106" s="72"/>
      <c r="E11106" s="72"/>
      <c r="F11106" s="72"/>
      <c r="G11106" s="72"/>
      <c r="H11106" s="72"/>
    </row>
    <row r="11107" spans="1:8" x14ac:dyDescent="0.25">
      <c r="A11107" s="73"/>
      <c r="B11107" s="72"/>
      <c r="C11107" s="72"/>
      <c r="D11107" s="72"/>
      <c r="E11107" s="72"/>
      <c r="F11107" s="72"/>
      <c r="G11107" s="72"/>
      <c r="H11107" s="72"/>
    </row>
    <row r="11108" spans="1:8" x14ac:dyDescent="0.25">
      <c r="A11108" s="73"/>
      <c r="B11108" s="72"/>
      <c r="C11108" s="72"/>
      <c r="D11108" s="72"/>
      <c r="E11108" s="72"/>
      <c r="F11108" s="72"/>
      <c r="G11108" s="72"/>
      <c r="H11108" s="72"/>
    </row>
    <row r="11109" spans="1:8" x14ac:dyDescent="0.25">
      <c r="A11109" s="73"/>
      <c r="B11109" s="72"/>
      <c r="C11109" s="72"/>
      <c r="D11109" s="72"/>
      <c r="E11109" s="72"/>
      <c r="F11109" s="72"/>
      <c r="G11109" s="72"/>
      <c r="H11109" s="72"/>
    </row>
    <row r="11110" spans="1:8" x14ac:dyDescent="0.25">
      <c r="A11110" s="73"/>
      <c r="B11110" s="72"/>
      <c r="C11110" s="72"/>
      <c r="D11110" s="72"/>
      <c r="E11110" s="72"/>
      <c r="F11110" s="72"/>
      <c r="G11110" s="72"/>
      <c r="H11110" s="72"/>
    </row>
    <row r="11111" spans="1:8" x14ac:dyDescent="0.25">
      <c r="A11111" s="73"/>
      <c r="B11111" s="72"/>
      <c r="C11111" s="72"/>
      <c r="D11111" s="72"/>
      <c r="E11111" s="72"/>
      <c r="F11111" s="72"/>
      <c r="G11111" s="72"/>
      <c r="H11111" s="72"/>
    </row>
    <row r="11112" spans="1:8" x14ac:dyDescent="0.25">
      <c r="A11112" s="73"/>
      <c r="B11112" s="72"/>
      <c r="C11112" s="72"/>
      <c r="D11112" s="72"/>
      <c r="E11112" s="72"/>
      <c r="F11112" s="72"/>
      <c r="G11112" s="72"/>
      <c r="H11112" s="72"/>
    </row>
    <row r="11113" spans="1:8" x14ac:dyDescent="0.25">
      <c r="A11113" s="73"/>
      <c r="B11113" s="72"/>
      <c r="C11113" s="72"/>
      <c r="D11113" s="72"/>
      <c r="E11113" s="72"/>
      <c r="F11113" s="72"/>
      <c r="G11113" s="72"/>
      <c r="H11113" s="72"/>
    </row>
    <row r="11114" spans="1:8" x14ac:dyDescent="0.25">
      <c r="A11114" s="73"/>
      <c r="B11114" s="72"/>
      <c r="C11114" s="72"/>
      <c r="D11114" s="72"/>
      <c r="E11114" s="72"/>
      <c r="F11114" s="72"/>
      <c r="G11114" s="72"/>
      <c r="H11114" s="72"/>
    </row>
    <row r="11115" spans="1:8" x14ac:dyDescent="0.25">
      <c r="A11115" s="73"/>
      <c r="B11115" s="72"/>
      <c r="C11115" s="72"/>
      <c r="D11115" s="72"/>
      <c r="E11115" s="72"/>
      <c r="F11115" s="72"/>
      <c r="G11115" s="72"/>
      <c r="H11115" s="72"/>
    </row>
    <row r="11116" spans="1:8" x14ac:dyDescent="0.25">
      <c r="A11116" s="73"/>
      <c r="B11116" s="72"/>
      <c r="C11116" s="72"/>
      <c r="D11116" s="72"/>
      <c r="E11116" s="72"/>
      <c r="F11116" s="72"/>
      <c r="G11116" s="72"/>
      <c r="H11116" s="72"/>
    </row>
    <row r="11117" spans="1:8" x14ac:dyDescent="0.25">
      <c r="A11117" s="73"/>
      <c r="B11117" s="72"/>
      <c r="C11117" s="72"/>
      <c r="D11117" s="72"/>
      <c r="E11117" s="72"/>
      <c r="F11117" s="72"/>
      <c r="G11117" s="72"/>
      <c r="H11117" s="72"/>
    </row>
    <row r="11118" spans="1:8" x14ac:dyDescent="0.25">
      <c r="A11118" s="73"/>
      <c r="B11118" s="72"/>
      <c r="C11118" s="72"/>
      <c r="D11118" s="72"/>
      <c r="E11118" s="72"/>
      <c r="F11118" s="72"/>
      <c r="G11118" s="72"/>
      <c r="H11118" s="72"/>
    </row>
    <row r="11119" spans="1:8" x14ac:dyDescent="0.25">
      <c r="A11119" s="73"/>
      <c r="B11119" s="72"/>
      <c r="C11119" s="72"/>
      <c r="D11119" s="72"/>
      <c r="E11119" s="72"/>
      <c r="F11119" s="72"/>
      <c r="G11119" s="72"/>
      <c r="H11119" s="72"/>
    </row>
    <row r="11120" spans="1:8" x14ac:dyDescent="0.25">
      <c r="A11120" s="73"/>
      <c r="B11120" s="72"/>
      <c r="C11120" s="72"/>
      <c r="D11120" s="72"/>
      <c r="E11120" s="72"/>
      <c r="F11120" s="72"/>
      <c r="G11120" s="72"/>
      <c r="H11120" s="72"/>
    </row>
    <row r="11121" spans="1:8" x14ac:dyDescent="0.25">
      <c r="A11121" s="73"/>
      <c r="B11121" s="72"/>
      <c r="C11121" s="72"/>
      <c r="D11121" s="72"/>
      <c r="E11121" s="72"/>
      <c r="F11121" s="72"/>
      <c r="G11121" s="72"/>
      <c r="H11121" s="72"/>
    </row>
    <row r="11122" spans="1:8" x14ac:dyDescent="0.25">
      <c r="A11122" s="73"/>
      <c r="B11122" s="72"/>
      <c r="C11122" s="72"/>
      <c r="D11122" s="72"/>
      <c r="E11122" s="72"/>
      <c r="F11122" s="72"/>
      <c r="G11122" s="72"/>
      <c r="H11122" s="72"/>
    </row>
    <row r="11123" spans="1:8" x14ac:dyDescent="0.25">
      <c r="A11123" s="73"/>
      <c r="B11123" s="72"/>
      <c r="C11123" s="72"/>
      <c r="D11123" s="72"/>
      <c r="E11123" s="72"/>
      <c r="F11123" s="72"/>
      <c r="G11123" s="72"/>
      <c r="H11123" s="72"/>
    </row>
    <row r="11124" spans="1:8" x14ac:dyDescent="0.25">
      <c r="A11124" s="73"/>
      <c r="B11124" s="72"/>
      <c r="C11124" s="72"/>
      <c r="D11124" s="72"/>
      <c r="E11124" s="72"/>
      <c r="F11124" s="72"/>
      <c r="G11124" s="72"/>
      <c r="H11124" s="72"/>
    </row>
    <row r="11125" spans="1:8" x14ac:dyDescent="0.25">
      <c r="A11125" s="73"/>
      <c r="B11125" s="72"/>
      <c r="C11125" s="72"/>
      <c r="D11125" s="72"/>
      <c r="E11125" s="72"/>
      <c r="F11125" s="72"/>
      <c r="G11125" s="72"/>
      <c r="H11125" s="72"/>
    </row>
    <row r="11126" spans="1:8" x14ac:dyDescent="0.25">
      <c r="A11126" s="73"/>
      <c r="B11126" s="72"/>
      <c r="C11126" s="72"/>
      <c r="D11126" s="72"/>
      <c r="E11126" s="72"/>
      <c r="F11126" s="72"/>
      <c r="G11126" s="72"/>
      <c r="H11126" s="72"/>
    </row>
    <row r="11127" spans="1:8" x14ac:dyDescent="0.25">
      <c r="A11127" s="73"/>
      <c r="B11127" s="72"/>
      <c r="C11127" s="72"/>
      <c r="D11127" s="72"/>
      <c r="E11127" s="72"/>
      <c r="F11127" s="72"/>
      <c r="G11127" s="72"/>
      <c r="H11127" s="72"/>
    </row>
    <row r="11128" spans="1:8" x14ac:dyDescent="0.25">
      <c r="A11128" s="73"/>
      <c r="B11128" s="72"/>
      <c r="C11128" s="72"/>
      <c r="D11128" s="72"/>
      <c r="E11128" s="72"/>
      <c r="F11128" s="72"/>
      <c r="G11128" s="72"/>
      <c r="H11128" s="72"/>
    </row>
    <row r="11129" spans="1:8" x14ac:dyDescent="0.25">
      <c r="A11129" s="73"/>
      <c r="B11129" s="72"/>
      <c r="C11129" s="72"/>
      <c r="D11129" s="72"/>
      <c r="E11129" s="72"/>
      <c r="F11129" s="72"/>
      <c r="G11129" s="72"/>
      <c r="H11129" s="72"/>
    </row>
    <row r="11130" spans="1:8" x14ac:dyDescent="0.25">
      <c r="A11130" s="73"/>
      <c r="B11130" s="72"/>
      <c r="C11130" s="72"/>
      <c r="D11130" s="72"/>
      <c r="E11130" s="72"/>
      <c r="F11130" s="72"/>
      <c r="G11130" s="72"/>
      <c r="H11130" s="72"/>
    </row>
    <row r="11131" spans="1:8" x14ac:dyDescent="0.25">
      <c r="A11131" s="73"/>
      <c r="B11131" s="72"/>
      <c r="C11131" s="72"/>
      <c r="D11131" s="72"/>
      <c r="E11131" s="72"/>
      <c r="F11131" s="72"/>
      <c r="G11131" s="72"/>
      <c r="H11131" s="72"/>
    </row>
    <row r="11132" spans="1:8" x14ac:dyDescent="0.25">
      <c r="A11132" s="73"/>
      <c r="B11132" s="72"/>
      <c r="C11132" s="72"/>
      <c r="D11132" s="72"/>
      <c r="E11132" s="72"/>
      <c r="F11132" s="72"/>
      <c r="G11132" s="72"/>
      <c r="H11132" s="72"/>
    </row>
    <row r="11133" spans="1:8" x14ac:dyDescent="0.25">
      <c r="A11133" s="73"/>
      <c r="B11133" s="72"/>
      <c r="C11133" s="72"/>
      <c r="D11133" s="72"/>
      <c r="E11133" s="72"/>
      <c r="F11133" s="72"/>
      <c r="G11133" s="72"/>
      <c r="H11133" s="72"/>
    </row>
    <row r="11134" spans="1:8" x14ac:dyDescent="0.25">
      <c r="A11134" s="73"/>
      <c r="B11134" s="72"/>
      <c r="C11134" s="72"/>
      <c r="D11134" s="72"/>
      <c r="E11134" s="72"/>
      <c r="F11134" s="72"/>
      <c r="G11134" s="72"/>
      <c r="H11134" s="72"/>
    </row>
    <row r="11135" spans="1:8" x14ac:dyDescent="0.25">
      <c r="A11135" s="73"/>
      <c r="B11135" s="72"/>
      <c r="C11135" s="72"/>
      <c r="D11135" s="72"/>
      <c r="E11135" s="72"/>
      <c r="F11135" s="72"/>
      <c r="G11135" s="72"/>
      <c r="H11135" s="72"/>
    </row>
    <row r="11136" spans="1:8" x14ac:dyDescent="0.25">
      <c r="A11136" s="73"/>
      <c r="B11136" s="72"/>
      <c r="C11136" s="72"/>
      <c r="D11136" s="72"/>
      <c r="E11136" s="72"/>
      <c r="F11136" s="72"/>
      <c r="G11136" s="72"/>
      <c r="H11136" s="72"/>
    </row>
    <row r="11137" spans="1:8" x14ac:dyDescent="0.25">
      <c r="A11137" s="73"/>
      <c r="B11137" s="72"/>
      <c r="C11137" s="72"/>
      <c r="D11137" s="72"/>
      <c r="E11137" s="72"/>
      <c r="F11137" s="72"/>
      <c r="G11137" s="72"/>
      <c r="H11137" s="72"/>
    </row>
    <row r="11138" spans="1:8" x14ac:dyDescent="0.25">
      <c r="A11138" s="73"/>
      <c r="B11138" s="72"/>
      <c r="C11138" s="72"/>
      <c r="D11138" s="72"/>
      <c r="E11138" s="72"/>
      <c r="F11138" s="72"/>
      <c r="G11138" s="72"/>
      <c r="H11138" s="72"/>
    </row>
    <row r="11139" spans="1:8" x14ac:dyDescent="0.25">
      <c r="A11139" s="73"/>
      <c r="B11139" s="72"/>
      <c r="C11139" s="72"/>
      <c r="D11139" s="72"/>
      <c r="E11139" s="72"/>
      <c r="F11139" s="72"/>
      <c r="G11139" s="72"/>
      <c r="H11139" s="72"/>
    </row>
    <row r="11140" spans="1:8" x14ac:dyDescent="0.25">
      <c r="A11140" s="73"/>
      <c r="B11140" s="72"/>
      <c r="C11140" s="72"/>
      <c r="D11140" s="72"/>
      <c r="E11140" s="72"/>
      <c r="F11140" s="72"/>
      <c r="G11140" s="72"/>
      <c r="H11140" s="72"/>
    </row>
    <row r="11141" spans="1:8" x14ac:dyDescent="0.25">
      <c r="A11141" s="73"/>
      <c r="B11141" s="72"/>
      <c r="C11141" s="72"/>
      <c r="D11141" s="72"/>
      <c r="E11141" s="72"/>
      <c r="F11141" s="72"/>
      <c r="G11141" s="72"/>
      <c r="H11141" s="72"/>
    </row>
    <row r="11142" spans="1:8" x14ac:dyDescent="0.25">
      <c r="A11142" s="73"/>
      <c r="B11142" s="72"/>
      <c r="C11142" s="72"/>
      <c r="D11142" s="72"/>
      <c r="E11142" s="72"/>
      <c r="F11142" s="72"/>
      <c r="G11142" s="72"/>
      <c r="H11142" s="72"/>
    </row>
    <row r="11143" spans="1:8" x14ac:dyDescent="0.25">
      <c r="A11143" s="73"/>
      <c r="B11143" s="72"/>
      <c r="C11143" s="72"/>
      <c r="D11143" s="72"/>
      <c r="E11143" s="72"/>
      <c r="F11143" s="72"/>
      <c r="G11143" s="72"/>
      <c r="H11143" s="72"/>
    </row>
    <row r="11144" spans="1:8" x14ac:dyDescent="0.25">
      <c r="A11144" s="73"/>
      <c r="B11144" s="72"/>
      <c r="C11144" s="72"/>
      <c r="D11144" s="72"/>
      <c r="E11144" s="72"/>
      <c r="F11144" s="72"/>
      <c r="G11144" s="72"/>
      <c r="H11144" s="72"/>
    </row>
    <row r="11145" spans="1:8" x14ac:dyDescent="0.25">
      <c r="A11145" s="73"/>
      <c r="B11145" s="72"/>
      <c r="C11145" s="72"/>
      <c r="D11145" s="72"/>
      <c r="E11145" s="72"/>
      <c r="F11145" s="72"/>
      <c r="G11145" s="72"/>
      <c r="H11145" s="72"/>
    </row>
    <row r="11146" spans="1:8" x14ac:dyDescent="0.25">
      <c r="A11146" s="73"/>
      <c r="B11146" s="72"/>
      <c r="C11146" s="72"/>
      <c r="D11146" s="72"/>
      <c r="E11146" s="72"/>
      <c r="F11146" s="72"/>
      <c r="G11146" s="72"/>
      <c r="H11146" s="72"/>
    </row>
    <row r="11147" spans="1:8" x14ac:dyDescent="0.25">
      <c r="A11147" s="73"/>
      <c r="B11147" s="72"/>
      <c r="C11147" s="72"/>
      <c r="D11147" s="72"/>
      <c r="E11147" s="72"/>
      <c r="F11147" s="72"/>
      <c r="G11147" s="72"/>
      <c r="H11147" s="72"/>
    </row>
    <row r="11148" spans="1:8" x14ac:dyDescent="0.25">
      <c r="A11148" s="73"/>
      <c r="B11148" s="72"/>
      <c r="C11148" s="72"/>
      <c r="D11148" s="72"/>
      <c r="E11148" s="72"/>
      <c r="F11148" s="72"/>
      <c r="G11148" s="72"/>
      <c r="H11148" s="72"/>
    </row>
    <row r="11149" spans="1:8" x14ac:dyDescent="0.25">
      <c r="A11149" s="73"/>
      <c r="B11149" s="72"/>
      <c r="C11149" s="72"/>
      <c r="D11149" s="72"/>
      <c r="E11149" s="72"/>
      <c r="F11149" s="72"/>
      <c r="G11149" s="72"/>
      <c r="H11149" s="72"/>
    </row>
    <row r="11150" spans="1:8" x14ac:dyDescent="0.25">
      <c r="A11150" s="73"/>
      <c r="B11150" s="72"/>
      <c r="C11150" s="72"/>
      <c r="D11150" s="72"/>
      <c r="E11150" s="72"/>
      <c r="F11150" s="72"/>
      <c r="G11150" s="72"/>
      <c r="H11150" s="72"/>
    </row>
    <row r="11151" spans="1:8" x14ac:dyDescent="0.25">
      <c r="A11151" s="73"/>
      <c r="B11151" s="72"/>
      <c r="C11151" s="72"/>
      <c r="D11151" s="72"/>
      <c r="E11151" s="72"/>
      <c r="F11151" s="72"/>
      <c r="G11151" s="72"/>
      <c r="H11151" s="72"/>
    </row>
    <row r="11152" spans="1:8" x14ac:dyDescent="0.25">
      <c r="A11152" s="73"/>
      <c r="B11152" s="72"/>
      <c r="C11152" s="72"/>
      <c r="D11152" s="72"/>
      <c r="E11152" s="72"/>
      <c r="F11152" s="72"/>
      <c r="G11152" s="72"/>
      <c r="H11152" s="72"/>
    </row>
    <row r="11153" spans="1:8" x14ac:dyDescent="0.25">
      <c r="A11153" s="73"/>
      <c r="B11153" s="72"/>
      <c r="C11153" s="72"/>
      <c r="D11153" s="72"/>
      <c r="E11153" s="72"/>
      <c r="F11153" s="72"/>
      <c r="G11153" s="72"/>
      <c r="H11153" s="72"/>
    </row>
    <row r="11154" spans="1:8" x14ac:dyDescent="0.25">
      <c r="A11154" s="73"/>
      <c r="B11154" s="72"/>
      <c r="C11154" s="72"/>
      <c r="D11154" s="72"/>
      <c r="E11154" s="72"/>
      <c r="F11154" s="72"/>
      <c r="G11154" s="72"/>
      <c r="H11154" s="72"/>
    </row>
    <row r="11155" spans="1:8" x14ac:dyDescent="0.25">
      <c r="A11155" s="73"/>
      <c r="B11155" s="72"/>
      <c r="C11155" s="72"/>
      <c r="D11155" s="72"/>
      <c r="E11155" s="72"/>
      <c r="F11155" s="72"/>
      <c r="G11155" s="72"/>
      <c r="H11155" s="72"/>
    </row>
    <row r="11156" spans="1:8" x14ac:dyDescent="0.25">
      <c r="A11156" s="73"/>
      <c r="B11156" s="72"/>
      <c r="C11156" s="72"/>
      <c r="D11156" s="72"/>
      <c r="E11156" s="72"/>
      <c r="F11156" s="72"/>
      <c r="G11156" s="72"/>
      <c r="H11156" s="72"/>
    </row>
    <row r="11157" spans="1:8" x14ac:dyDescent="0.25">
      <c r="A11157" s="73"/>
      <c r="B11157" s="72"/>
      <c r="C11157" s="72"/>
      <c r="D11157" s="72"/>
      <c r="E11157" s="72"/>
      <c r="F11157" s="72"/>
      <c r="G11157" s="72"/>
      <c r="H11157" s="72"/>
    </row>
    <row r="11158" spans="1:8" x14ac:dyDescent="0.25">
      <c r="A11158" s="73"/>
      <c r="B11158" s="72"/>
      <c r="C11158" s="72"/>
      <c r="D11158" s="72"/>
      <c r="E11158" s="72"/>
      <c r="F11158" s="72"/>
      <c r="G11158" s="72"/>
      <c r="H11158" s="72"/>
    </row>
    <row r="11159" spans="1:8" x14ac:dyDescent="0.25">
      <c r="A11159" s="73"/>
      <c r="B11159" s="72"/>
      <c r="C11159" s="72"/>
      <c r="D11159" s="72"/>
      <c r="E11159" s="72"/>
      <c r="F11159" s="72"/>
      <c r="G11159" s="72"/>
      <c r="H11159" s="72"/>
    </row>
    <row r="11160" spans="1:8" x14ac:dyDescent="0.25">
      <c r="A11160" s="73"/>
      <c r="B11160" s="72"/>
      <c r="C11160" s="72"/>
      <c r="D11160" s="72"/>
      <c r="E11160" s="72"/>
      <c r="F11160" s="72"/>
      <c r="G11160" s="72"/>
      <c r="H11160" s="72"/>
    </row>
    <row r="11161" spans="1:8" x14ac:dyDescent="0.25">
      <c r="A11161" s="73"/>
      <c r="B11161" s="72"/>
      <c r="C11161" s="72"/>
      <c r="D11161" s="72"/>
      <c r="E11161" s="72"/>
      <c r="F11161" s="72"/>
      <c r="G11161" s="72"/>
      <c r="H11161" s="72"/>
    </row>
    <row r="11162" spans="1:8" x14ac:dyDescent="0.25">
      <c r="A11162" s="73"/>
      <c r="B11162" s="72"/>
      <c r="C11162" s="72"/>
      <c r="D11162" s="72"/>
      <c r="E11162" s="72"/>
      <c r="F11162" s="72"/>
      <c r="G11162" s="72"/>
      <c r="H11162" s="72"/>
    </row>
    <row r="11163" spans="1:8" x14ac:dyDescent="0.25">
      <c r="A11163" s="73"/>
      <c r="B11163" s="72"/>
      <c r="C11163" s="72"/>
      <c r="D11163" s="72"/>
      <c r="E11163" s="72"/>
      <c r="F11163" s="72"/>
      <c r="G11163" s="72"/>
      <c r="H11163" s="72"/>
    </row>
    <row r="11164" spans="1:8" x14ac:dyDescent="0.25">
      <c r="A11164" s="73"/>
      <c r="B11164" s="72"/>
      <c r="C11164" s="72"/>
      <c r="D11164" s="72"/>
      <c r="E11164" s="72"/>
      <c r="F11164" s="72"/>
      <c r="G11164" s="72"/>
      <c r="H11164" s="72"/>
    </row>
    <row r="11165" spans="1:8" x14ac:dyDescent="0.25">
      <c r="A11165" s="73"/>
      <c r="B11165" s="72"/>
      <c r="C11165" s="72"/>
      <c r="D11165" s="72"/>
      <c r="E11165" s="72"/>
      <c r="F11165" s="72"/>
      <c r="G11165" s="72"/>
      <c r="H11165" s="72"/>
    </row>
    <row r="11166" spans="1:8" x14ac:dyDescent="0.25">
      <c r="A11166" s="73"/>
      <c r="B11166" s="72"/>
      <c r="C11166" s="72"/>
      <c r="D11166" s="72"/>
      <c r="E11166" s="72"/>
      <c r="F11166" s="72"/>
      <c r="G11166" s="72"/>
      <c r="H11166" s="72"/>
    </row>
    <row r="11167" spans="1:8" x14ac:dyDescent="0.25">
      <c r="A11167" s="73"/>
      <c r="B11167" s="72"/>
      <c r="C11167" s="72"/>
      <c r="D11167" s="72"/>
      <c r="E11167" s="72"/>
      <c r="F11167" s="72"/>
      <c r="G11167" s="72"/>
      <c r="H11167" s="72"/>
    </row>
    <row r="11168" spans="1:8" x14ac:dyDescent="0.25">
      <c r="A11168" s="73"/>
      <c r="B11168" s="72"/>
      <c r="C11168" s="72"/>
      <c r="D11168" s="72"/>
      <c r="E11168" s="72"/>
      <c r="F11168" s="72"/>
      <c r="G11168" s="72"/>
      <c r="H11168" s="72"/>
    </row>
    <row r="11169" spans="1:8" x14ac:dyDescent="0.25">
      <c r="A11169" s="73"/>
      <c r="B11169" s="72"/>
      <c r="C11169" s="72"/>
      <c r="D11169" s="72"/>
      <c r="E11169" s="72"/>
      <c r="F11169" s="72"/>
      <c r="G11169" s="72"/>
      <c r="H11169" s="72"/>
    </row>
    <row r="11170" spans="1:8" x14ac:dyDescent="0.25">
      <c r="A11170" s="73"/>
      <c r="B11170" s="72"/>
      <c r="C11170" s="72"/>
      <c r="D11170" s="72"/>
      <c r="E11170" s="72"/>
      <c r="F11170" s="72"/>
      <c r="G11170" s="72"/>
      <c r="H11170" s="72"/>
    </row>
    <row r="11171" spans="1:8" x14ac:dyDescent="0.25">
      <c r="A11171" s="73"/>
      <c r="B11171" s="72"/>
      <c r="C11171" s="72"/>
      <c r="D11171" s="72"/>
      <c r="E11171" s="72"/>
      <c r="F11171" s="72"/>
      <c r="G11171" s="72"/>
      <c r="H11171" s="72"/>
    </row>
    <row r="11172" spans="1:8" x14ac:dyDescent="0.25">
      <c r="A11172" s="73"/>
      <c r="B11172" s="72"/>
      <c r="C11172" s="72"/>
      <c r="D11172" s="72"/>
      <c r="E11172" s="72"/>
      <c r="F11172" s="72"/>
      <c r="G11172" s="72"/>
      <c r="H11172" s="72"/>
    </row>
    <row r="11173" spans="1:8" x14ac:dyDescent="0.25">
      <c r="A11173" s="73"/>
      <c r="B11173" s="72"/>
      <c r="C11173" s="72"/>
      <c r="D11173" s="72"/>
      <c r="E11173" s="72"/>
      <c r="F11173" s="72"/>
      <c r="G11173" s="72"/>
      <c r="H11173" s="72"/>
    </row>
    <row r="11174" spans="1:8" x14ac:dyDescent="0.25">
      <c r="A11174" s="73"/>
      <c r="B11174" s="72"/>
      <c r="C11174" s="72"/>
      <c r="D11174" s="72"/>
      <c r="E11174" s="72"/>
      <c r="F11174" s="72"/>
      <c r="G11174" s="72"/>
      <c r="H11174" s="72"/>
    </row>
    <row r="11175" spans="1:8" x14ac:dyDescent="0.25">
      <c r="A11175" s="73"/>
      <c r="B11175" s="72"/>
      <c r="C11175" s="72"/>
      <c r="D11175" s="72"/>
      <c r="E11175" s="72"/>
      <c r="F11175" s="72"/>
      <c r="G11175" s="72"/>
      <c r="H11175" s="72"/>
    </row>
    <row r="11176" spans="1:8" x14ac:dyDescent="0.25">
      <c r="A11176" s="73"/>
      <c r="B11176" s="72"/>
      <c r="C11176" s="72"/>
      <c r="D11176" s="72"/>
      <c r="E11176" s="72"/>
      <c r="F11176" s="72"/>
      <c r="G11176" s="72"/>
      <c r="H11176" s="72"/>
    </row>
    <row r="11177" spans="1:8" x14ac:dyDescent="0.25">
      <c r="A11177" s="73"/>
      <c r="B11177" s="72"/>
      <c r="C11177" s="72"/>
      <c r="D11177" s="72"/>
      <c r="E11177" s="72"/>
      <c r="F11177" s="72"/>
      <c r="G11177" s="72"/>
      <c r="H11177" s="72"/>
    </row>
    <row r="11178" spans="1:8" x14ac:dyDescent="0.25">
      <c r="A11178" s="73"/>
      <c r="B11178" s="72"/>
      <c r="C11178" s="72"/>
      <c r="D11178" s="72"/>
      <c r="E11178" s="72"/>
      <c r="F11178" s="72"/>
      <c r="G11178" s="72"/>
      <c r="H11178" s="72"/>
    </row>
    <row r="11179" spans="1:8" x14ac:dyDescent="0.25">
      <c r="A11179" s="73"/>
      <c r="B11179" s="72"/>
      <c r="C11179" s="72"/>
      <c r="D11179" s="72"/>
      <c r="E11179" s="72"/>
      <c r="F11179" s="72"/>
      <c r="G11179" s="72"/>
      <c r="H11179" s="72"/>
    </row>
    <row r="11180" spans="1:8" x14ac:dyDescent="0.25">
      <c r="A11180" s="73"/>
      <c r="B11180" s="72"/>
      <c r="C11180" s="72"/>
      <c r="D11180" s="72"/>
      <c r="E11180" s="72"/>
      <c r="F11180" s="72"/>
      <c r="G11180" s="72"/>
      <c r="H11180" s="72"/>
    </row>
    <row r="11181" spans="1:8" x14ac:dyDescent="0.25">
      <c r="A11181" s="73"/>
      <c r="B11181" s="72"/>
      <c r="C11181" s="72"/>
      <c r="D11181" s="72"/>
      <c r="E11181" s="72"/>
      <c r="F11181" s="72"/>
      <c r="G11181" s="72"/>
      <c r="H11181" s="72"/>
    </row>
    <row r="11182" spans="1:8" x14ac:dyDescent="0.25">
      <c r="A11182" s="73"/>
      <c r="B11182" s="72"/>
      <c r="C11182" s="72"/>
      <c r="D11182" s="72"/>
      <c r="E11182" s="72"/>
      <c r="F11182" s="72"/>
      <c r="G11182" s="72"/>
      <c r="H11182" s="72"/>
    </row>
    <row r="11183" spans="1:8" x14ac:dyDescent="0.25">
      <c r="A11183" s="73"/>
      <c r="B11183" s="72"/>
      <c r="C11183" s="72"/>
      <c r="D11183" s="72"/>
      <c r="E11183" s="72"/>
      <c r="F11183" s="72"/>
      <c r="G11183" s="72"/>
      <c r="H11183" s="72"/>
    </row>
    <row r="11184" spans="1:8" x14ac:dyDescent="0.25">
      <c r="A11184" s="73"/>
      <c r="B11184" s="72"/>
      <c r="C11184" s="72"/>
      <c r="D11184" s="72"/>
      <c r="E11184" s="72"/>
      <c r="F11184" s="72"/>
      <c r="G11184" s="72"/>
      <c r="H11184" s="72"/>
    </row>
    <row r="11185" spans="1:8" x14ac:dyDescent="0.25">
      <c r="A11185" s="73"/>
      <c r="B11185" s="72"/>
      <c r="C11185" s="72"/>
      <c r="D11185" s="72"/>
      <c r="E11185" s="72"/>
      <c r="F11185" s="72"/>
      <c r="G11185" s="72"/>
      <c r="H11185" s="72"/>
    </row>
    <row r="11186" spans="1:8" x14ac:dyDescent="0.25">
      <c r="A11186" s="73"/>
      <c r="B11186" s="72"/>
      <c r="C11186" s="72"/>
      <c r="D11186" s="72"/>
      <c r="E11186" s="72"/>
      <c r="F11186" s="72"/>
      <c r="G11186" s="72"/>
      <c r="H11186" s="72"/>
    </row>
    <row r="11187" spans="1:8" x14ac:dyDescent="0.25">
      <c r="A11187" s="73"/>
      <c r="B11187" s="72"/>
      <c r="C11187" s="72"/>
      <c r="D11187" s="72"/>
      <c r="E11187" s="72"/>
      <c r="F11187" s="72"/>
      <c r="G11187" s="72"/>
      <c r="H11187" s="72"/>
    </row>
    <row r="11188" spans="1:8" x14ac:dyDescent="0.25">
      <c r="A11188" s="73"/>
      <c r="B11188" s="72"/>
      <c r="C11188" s="72"/>
      <c r="D11188" s="72"/>
      <c r="E11188" s="72"/>
      <c r="F11188" s="72"/>
      <c r="G11188" s="72"/>
      <c r="H11188" s="72"/>
    </row>
    <row r="11189" spans="1:8" x14ac:dyDescent="0.25">
      <c r="A11189" s="73"/>
      <c r="B11189" s="72"/>
      <c r="C11189" s="72"/>
      <c r="D11189" s="72"/>
      <c r="E11189" s="72"/>
      <c r="F11189" s="72"/>
      <c r="G11189" s="72"/>
      <c r="H11189" s="72"/>
    </row>
    <row r="11190" spans="1:8" x14ac:dyDescent="0.25">
      <c r="A11190" s="73"/>
      <c r="B11190" s="72"/>
      <c r="C11190" s="72"/>
      <c r="D11190" s="72"/>
      <c r="E11190" s="72"/>
      <c r="F11190" s="72"/>
      <c r="G11190" s="72"/>
      <c r="H11190" s="72"/>
    </row>
    <row r="11191" spans="1:8" x14ac:dyDescent="0.25">
      <c r="A11191" s="73"/>
      <c r="B11191" s="72"/>
      <c r="C11191" s="72"/>
      <c r="D11191" s="72"/>
      <c r="E11191" s="72"/>
      <c r="F11191" s="72"/>
      <c r="G11191" s="72"/>
      <c r="H11191" s="72"/>
    </row>
    <row r="11192" spans="1:8" x14ac:dyDescent="0.25">
      <c r="A11192" s="73"/>
      <c r="B11192" s="72"/>
      <c r="C11192" s="72"/>
      <c r="D11192" s="72"/>
      <c r="E11192" s="72"/>
      <c r="F11192" s="72"/>
      <c r="G11192" s="72"/>
      <c r="H11192" s="72"/>
    </row>
    <row r="11193" spans="1:8" x14ac:dyDescent="0.25">
      <c r="A11193" s="73"/>
      <c r="B11193" s="72"/>
      <c r="C11193" s="72"/>
      <c r="D11193" s="72"/>
      <c r="E11193" s="72"/>
      <c r="F11193" s="72"/>
      <c r="G11193" s="72"/>
      <c r="H11193" s="72"/>
    </row>
    <row r="11194" spans="1:8" x14ac:dyDescent="0.25">
      <c r="A11194" s="73"/>
      <c r="B11194" s="72"/>
      <c r="C11194" s="72"/>
      <c r="D11194" s="72"/>
      <c r="E11194" s="72"/>
      <c r="F11194" s="72"/>
      <c r="G11194" s="72"/>
      <c r="H11194" s="72"/>
    </row>
    <row r="11195" spans="1:8" x14ac:dyDescent="0.25">
      <c r="A11195" s="73"/>
      <c r="B11195" s="72"/>
      <c r="C11195" s="72"/>
      <c r="D11195" s="72"/>
      <c r="E11195" s="72"/>
      <c r="F11195" s="72"/>
      <c r="G11195" s="72"/>
      <c r="H11195" s="72"/>
    </row>
    <row r="11196" spans="1:8" x14ac:dyDescent="0.25">
      <c r="A11196" s="73"/>
      <c r="B11196" s="72"/>
      <c r="C11196" s="72"/>
      <c r="D11196" s="72"/>
      <c r="E11196" s="72"/>
      <c r="F11196" s="72"/>
      <c r="G11196" s="72"/>
      <c r="H11196" s="72"/>
    </row>
    <row r="11197" spans="1:8" x14ac:dyDescent="0.25">
      <c r="A11197" s="73"/>
      <c r="B11197" s="72"/>
      <c r="C11197" s="72"/>
      <c r="D11197" s="72"/>
      <c r="E11197" s="72"/>
      <c r="F11197" s="72"/>
      <c r="G11197" s="72"/>
      <c r="H11197" s="72"/>
    </row>
    <row r="11198" spans="1:8" x14ac:dyDescent="0.25">
      <c r="A11198" s="73"/>
      <c r="B11198" s="72"/>
      <c r="C11198" s="72"/>
      <c r="D11198" s="72"/>
      <c r="E11198" s="72"/>
      <c r="F11198" s="72"/>
      <c r="G11198" s="72"/>
      <c r="H11198" s="72"/>
    </row>
    <row r="11199" spans="1:8" x14ac:dyDescent="0.25">
      <c r="A11199" s="73"/>
      <c r="B11199" s="72"/>
      <c r="C11199" s="72"/>
      <c r="D11199" s="72"/>
      <c r="E11199" s="72"/>
      <c r="F11199" s="72"/>
      <c r="G11199" s="72"/>
      <c r="H11199" s="72"/>
    </row>
    <row r="11200" spans="1:8" x14ac:dyDescent="0.25">
      <c r="A11200" s="73"/>
      <c r="B11200" s="72"/>
      <c r="C11200" s="72"/>
      <c r="D11200" s="72"/>
      <c r="E11200" s="72"/>
      <c r="F11200" s="72"/>
      <c r="G11200" s="72"/>
      <c r="H11200" s="72"/>
    </row>
    <row r="11201" spans="1:8" x14ac:dyDescent="0.25">
      <c r="A11201" s="73"/>
      <c r="B11201" s="72"/>
      <c r="C11201" s="72"/>
      <c r="D11201" s="72"/>
      <c r="E11201" s="72"/>
      <c r="F11201" s="72"/>
      <c r="G11201" s="72"/>
      <c r="H11201" s="72"/>
    </row>
    <row r="11202" spans="1:8" x14ac:dyDescent="0.25">
      <c r="A11202" s="73"/>
      <c r="B11202" s="72"/>
      <c r="C11202" s="72"/>
      <c r="D11202" s="72"/>
      <c r="E11202" s="72"/>
      <c r="F11202" s="72"/>
      <c r="G11202" s="72"/>
      <c r="H11202" s="72"/>
    </row>
    <row r="11203" spans="1:8" x14ac:dyDescent="0.25">
      <c r="A11203" s="73"/>
      <c r="B11203" s="72"/>
      <c r="C11203" s="72"/>
      <c r="D11203" s="72"/>
      <c r="E11203" s="72"/>
      <c r="F11203" s="72"/>
      <c r="G11203" s="72"/>
      <c r="H11203" s="72"/>
    </row>
    <row r="11204" spans="1:8" x14ac:dyDescent="0.25">
      <c r="A11204" s="73"/>
      <c r="B11204" s="72"/>
      <c r="C11204" s="72"/>
      <c r="D11204" s="72"/>
      <c r="E11204" s="72"/>
      <c r="F11204" s="72"/>
      <c r="G11204" s="72"/>
      <c r="H11204" s="72"/>
    </row>
    <row r="11205" spans="1:8" x14ac:dyDescent="0.25">
      <c r="A11205" s="73"/>
      <c r="B11205" s="72"/>
      <c r="C11205" s="72"/>
      <c r="D11205" s="72"/>
      <c r="E11205" s="72"/>
      <c r="F11205" s="72"/>
      <c r="G11205" s="72"/>
      <c r="H11205" s="72"/>
    </row>
    <row r="11206" spans="1:8" x14ac:dyDescent="0.25">
      <c r="A11206" s="73"/>
      <c r="B11206" s="72"/>
      <c r="C11206" s="72"/>
      <c r="D11206" s="72"/>
      <c r="E11206" s="72"/>
      <c r="F11206" s="72"/>
      <c r="G11206" s="72"/>
      <c r="H11206" s="72"/>
    </row>
    <row r="11207" spans="1:8" x14ac:dyDescent="0.25">
      <c r="A11207" s="73"/>
      <c r="B11207" s="72"/>
      <c r="C11207" s="72"/>
      <c r="D11207" s="72"/>
      <c r="E11207" s="72"/>
      <c r="F11207" s="72"/>
      <c r="G11207" s="72"/>
      <c r="H11207" s="72"/>
    </row>
    <row r="11208" spans="1:8" x14ac:dyDescent="0.25">
      <c r="A11208" s="73"/>
      <c r="B11208" s="72"/>
      <c r="C11208" s="72"/>
      <c r="D11208" s="72"/>
      <c r="E11208" s="72"/>
      <c r="F11208" s="72"/>
      <c r="G11208" s="72"/>
      <c r="H11208" s="72"/>
    </row>
    <row r="11209" spans="1:8" x14ac:dyDescent="0.25">
      <c r="A11209" s="73"/>
      <c r="B11209" s="72"/>
      <c r="C11209" s="72"/>
      <c r="D11209" s="72"/>
      <c r="E11209" s="72"/>
      <c r="F11209" s="72"/>
      <c r="G11209" s="72"/>
      <c r="H11209" s="72"/>
    </row>
    <row r="11210" spans="1:8" x14ac:dyDescent="0.25">
      <c r="A11210" s="73"/>
      <c r="B11210" s="72"/>
      <c r="C11210" s="72"/>
      <c r="D11210" s="72"/>
      <c r="E11210" s="72"/>
      <c r="F11210" s="72"/>
      <c r="G11210" s="72"/>
      <c r="H11210" s="72"/>
    </row>
    <row r="11211" spans="1:8" x14ac:dyDescent="0.25">
      <c r="A11211" s="73"/>
      <c r="B11211" s="72"/>
      <c r="C11211" s="72"/>
      <c r="D11211" s="72"/>
      <c r="E11211" s="72"/>
      <c r="F11211" s="72"/>
      <c r="G11211" s="72"/>
      <c r="H11211" s="72"/>
    </row>
    <row r="11212" spans="1:8" x14ac:dyDescent="0.25">
      <c r="A11212" s="73"/>
      <c r="B11212" s="72"/>
      <c r="C11212" s="72"/>
      <c r="D11212" s="72"/>
      <c r="E11212" s="72"/>
      <c r="F11212" s="72"/>
      <c r="G11212" s="72"/>
      <c r="H11212" s="72"/>
    </row>
    <row r="11213" spans="1:8" x14ac:dyDescent="0.25">
      <c r="A11213" s="73"/>
      <c r="B11213" s="72"/>
      <c r="C11213" s="72"/>
      <c r="D11213" s="72"/>
      <c r="E11213" s="72"/>
      <c r="F11213" s="72"/>
      <c r="G11213" s="72"/>
      <c r="H11213" s="72"/>
    </row>
    <row r="11214" spans="1:8" x14ac:dyDescent="0.25">
      <c r="A11214" s="73"/>
      <c r="B11214" s="72"/>
      <c r="C11214" s="72"/>
      <c r="D11214" s="72"/>
      <c r="E11214" s="72"/>
      <c r="F11214" s="72"/>
      <c r="G11214" s="72"/>
      <c r="H11214" s="72"/>
    </row>
    <row r="11215" spans="1:8" x14ac:dyDescent="0.25">
      <c r="A11215" s="73"/>
      <c r="B11215" s="72"/>
      <c r="C11215" s="72"/>
      <c r="D11215" s="72"/>
      <c r="E11215" s="72"/>
      <c r="F11215" s="72"/>
      <c r="G11215" s="72"/>
      <c r="H11215" s="72"/>
    </row>
    <row r="11216" spans="1:8" x14ac:dyDescent="0.25">
      <c r="A11216" s="73"/>
      <c r="B11216" s="72"/>
      <c r="C11216" s="72"/>
      <c r="D11216" s="72"/>
      <c r="E11216" s="72"/>
      <c r="F11216" s="72"/>
      <c r="G11216" s="72"/>
      <c r="H11216" s="72"/>
    </row>
    <row r="11217" spans="1:8" x14ac:dyDescent="0.25">
      <c r="A11217" s="73"/>
      <c r="B11217" s="72"/>
      <c r="C11217" s="72"/>
      <c r="D11217" s="72"/>
      <c r="E11217" s="72"/>
      <c r="F11217" s="72"/>
      <c r="G11217" s="72"/>
      <c r="H11217" s="72"/>
    </row>
    <row r="11218" spans="1:8" x14ac:dyDescent="0.25">
      <c r="A11218" s="73"/>
      <c r="B11218" s="72"/>
      <c r="C11218" s="72"/>
      <c r="D11218" s="72"/>
      <c r="E11218" s="72"/>
      <c r="F11218" s="72"/>
      <c r="G11218" s="72"/>
      <c r="H11218" s="72"/>
    </row>
    <row r="11219" spans="1:8" x14ac:dyDescent="0.25">
      <c r="A11219" s="73"/>
      <c r="B11219" s="72"/>
      <c r="C11219" s="72"/>
      <c r="D11219" s="72"/>
      <c r="E11219" s="72"/>
      <c r="F11219" s="72"/>
      <c r="G11219" s="72"/>
      <c r="H11219" s="72"/>
    </row>
    <row r="11220" spans="1:8" x14ac:dyDescent="0.25">
      <c r="A11220" s="73"/>
      <c r="B11220" s="72"/>
      <c r="C11220" s="72"/>
      <c r="D11220" s="72"/>
      <c r="E11220" s="72"/>
      <c r="F11220" s="72"/>
      <c r="G11220" s="72"/>
      <c r="H11220" s="72"/>
    </row>
    <row r="11221" spans="1:8" x14ac:dyDescent="0.25">
      <c r="A11221" s="73"/>
      <c r="B11221" s="72"/>
      <c r="C11221" s="72"/>
      <c r="D11221" s="72"/>
      <c r="E11221" s="72"/>
      <c r="F11221" s="72"/>
      <c r="G11221" s="72"/>
      <c r="H11221" s="72"/>
    </row>
    <row r="11222" spans="1:8" x14ac:dyDescent="0.25">
      <c r="A11222" s="73"/>
      <c r="B11222" s="72"/>
      <c r="C11222" s="72"/>
      <c r="D11222" s="72"/>
      <c r="E11222" s="72"/>
      <c r="F11222" s="72"/>
      <c r="G11222" s="72"/>
      <c r="H11222" s="72"/>
    </row>
    <row r="11223" spans="1:8" x14ac:dyDescent="0.25">
      <c r="A11223" s="73"/>
      <c r="B11223" s="72"/>
      <c r="C11223" s="72"/>
      <c r="D11223" s="72"/>
      <c r="E11223" s="72"/>
      <c r="F11223" s="72"/>
      <c r="G11223" s="72"/>
      <c r="H11223" s="72"/>
    </row>
    <row r="11224" spans="1:8" x14ac:dyDescent="0.25">
      <c r="A11224" s="73"/>
      <c r="B11224" s="72"/>
      <c r="C11224" s="72"/>
      <c r="D11224" s="72"/>
      <c r="E11224" s="72"/>
      <c r="F11224" s="72"/>
      <c r="G11224" s="72"/>
      <c r="H11224" s="72"/>
    </row>
    <row r="11225" spans="1:8" x14ac:dyDescent="0.25">
      <c r="A11225" s="73"/>
      <c r="B11225" s="72"/>
      <c r="C11225" s="72"/>
      <c r="D11225" s="72"/>
      <c r="E11225" s="72"/>
      <c r="F11225" s="72"/>
      <c r="G11225" s="72"/>
      <c r="H11225" s="72"/>
    </row>
    <row r="11226" spans="1:8" x14ac:dyDescent="0.25">
      <c r="A11226" s="73"/>
      <c r="B11226" s="72"/>
      <c r="C11226" s="72"/>
      <c r="D11226" s="72"/>
      <c r="E11226" s="72"/>
      <c r="F11226" s="72"/>
      <c r="G11226" s="72"/>
      <c r="H11226" s="72"/>
    </row>
    <row r="11227" spans="1:8" x14ac:dyDescent="0.25">
      <c r="A11227" s="73"/>
      <c r="B11227" s="72"/>
      <c r="C11227" s="72"/>
      <c r="D11227" s="72"/>
      <c r="E11227" s="72"/>
      <c r="F11227" s="72"/>
      <c r="G11227" s="72"/>
      <c r="H11227" s="72"/>
    </row>
    <row r="11228" spans="1:8" x14ac:dyDescent="0.25">
      <c r="A11228" s="73"/>
      <c r="B11228" s="72"/>
      <c r="C11228" s="72"/>
      <c r="D11228" s="72"/>
      <c r="E11228" s="72"/>
      <c r="F11228" s="72"/>
      <c r="G11228" s="72"/>
      <c r="H11228" s="72"/>
    </row>
    <row r="11229" spans="1:8" x14ac:dyDescent="0.25">
      <c r="A11229" s="73"/>
      <c r="B11229" s="72"/>
      <c r="C11229" s="72"/>
      <c r="D11229" s="72"/>
      <c r="E11229" s="72"/>
      <c r="F11229" s="72"/>
      <c r="G11229" s="72"/>
      <c r="H11229" s="72"/>
    </row>
    <row r="11230" spans="1:8" x14ac:dyDescent="0.25">
      <c r="A11230" s="73"/>
      <c r="B11230" s="72"/>
      <c r="C11230" s="72"/>
      <c r="D11230" s="72"/>
      <c r="E11230" s="72"/>
      <c r="F11230" s="72"/>
      <c r="G11230" s="72"/>
      <c r="H11230" s="72"/>
    </row>
    <row r="11231" spans="1:8" x14ac:dyDescent="0.25">
      <c r="A11231" s="73"/>
      <c r="B11231" s="72"/>
      <c r="C11231" s="72"/>
      <c r="D11231" s="72"/>
      <c r="E11231" s="72"/>
      <c r="F11231" s="72"/>
      <c r="G11231" s="72"/>
      <c r="H11231" s="72"/>
    </row>
    <row r="11232" spans="1:8" x14ac:dyDescent="0.25">
      <c r="A11232" s="73"/>
      <c r="B11232" s="72"/>
      <c r="C11232" s="72"/>
      <c r="D11232" s="72"/>
      <c r="E11232" s="72"/>
      <c r="F11232" s="72"/>
      <c r="G11232" s="72"/>
      <c r="H11232" s="72"/>
    </row>
    <row r="11233" spans="1:8" x14ac:dyDescent="0.25">
      <c r="A11233" s="73"/>
      <c r="B11233" s="72"/>
      <c r="C11233" s="72"/>
      <c r="D11233" s="72"/>
      <c r="E11233" s="72"/>
      <c r="F11233" s="72"/>
      <c r="G11233" s="72"/>
      <c r="H11233" s="72"/>
    </row>
    <row r="11234" spans="1:8" x14ac:dyDescent="0.25">
      <c r="A11234" s="73"/>
      <c r="B11234" s="72"/>
      <c r="C11234" s="72"/>
      <c r="D11234" s="72"/>
      <c r="E11234" s="72"/>
      <c r="F11234" s="72"/>
      <c r="G11234" s="72"/>
      <c r="H11234" s="72"/>
    </row>
    <row r="11235" spans="1:8" x14ac:dyDescent="0.25">
      <c r="A11235" s="73"/>
      <c r="B11235" s="72"/>
      <c r="C11235" s="72"/>
      <c r="D11235" s="72"/>
      <c r="E11235" s="72"/>
      <c r="F11235" s="72"/>
      <c r="G11235" s="72"/>
      <c r="H11235" s="72"/>
    </row>
    <row r="11236" spans="1:8" x14ac:dyDescent="0.25">
      <c r="A11236" s="73"/>
      <c r="B11236" s="72"/>
      <c r="C11236" s="72"/>
      <c r="D11236" s="72"/>
      <c r="E11236" s="72"/>
      <c r="F11236" s="72"/>
      <c r="G11236" s="72"/>
      <c r="H11236" s="72"/>
    </row>
    <row r="11237" spans="1:8" x14ac:dyDescent="0.25">
      <c r="A11237" s="73"/>
      <c r="B11237" s="72"/>
      <c r="C11237" s="72"/>
      <c r="D11237" s="72"/>
      <c r="E11237" s="72"/>
      <c r="F11237" s="72"/>
      <c r="G11237" s="72"/>
      <c r="H11237" s="72"/>
    </row>
    <row r="11238" spans="1:8" x14ac:dyDescent="0.25">
      <c r="A11238" s="73"/>
      <c r="B11238" s="72"/>
      <c r="C11238" s="72"/>
      <c r="D11238" s="72"/>
      <c r="E11238" s="72"/>
      <c r="F11238" s="72"/>
      <c r="G11238" s="72"/>
      <c r="H11238" s="72"/>
    </row>
    <row r="11239" spans="1:8" x14ac:dyDescent="0.25">
      <c r="A11239" s="73"/>
      <c r="B11239" s="72"/>
      <c r="C11239" s="72"/>
      <c r="D11239" s="72"/>
      <c r="E11239" s="72"/>
      <c r="F11239" s="72"/>
      <c r="G11239" s="72"/>
      <c r="H11239" s="72"/>
    </row>
    <row r="11240" spans="1:8" x14ac:dyDescent="0.25">
      <c r="A11240" s="73"/>
      <c r="B11240" s="72"/>
      <c r="C11240" s="72"/>
      <c r="D11240" s="72"/>
      <c r="E11240" s="72"/>
      <c r="F11240" s="72"/>
      <c r="G11240" s="72"/>
      <c r="H11240" s="72"/>
    </row>
    <row r="11241" spans="1:8" x14ac:dyDescent="0.25">
      <c r="A11241" s="73"/>
      <c r="B11241" s="72"/>
      <c r="C11241" s="72"/>
      <c r="D11241" s="72"/>
      <c r="E11241" s="72"/>
      <c r="F11241" s="72"/>
      <c r="G11241" s="72"/>
      <c r="H11241" s="72"/>
    </row>
    <row r="11242" spans="1:8" x14ac:dyDescent="0.25">
      <c r="A11242" s="73"/>
      <c r="B11242" s="72"/>
      <c r="C11242" s="72"/>
      <c r="D11242" s="72"/>
      <c r="E11242" s="72"/>
      <c r="F11242" s="72"/>
      <c r="G11242" s="72"/>
      <c r="H11242" s="72"/>
    </row>
    <row r="11243" spans="1:8" x14ac:dyDescent="0.25">
      <c r="A11243" s="73"/>
      <c r="B11243" s="72"/>
      <c r="C11243" s="72"/>
      <c r="D11243" s="72"/>
      <c r="E11243" s="72"/>
      <c r="F11243" s="72"/>
      <c r="G11243" s="72"/>
      <c r="H11243" s="72"/>
    </row>
    <row r="11244" spans="1:8" x14ac:dyDescent="0.25">
      <c r="A11244" s="73"/>
      <c r="B11244" s="72"/>
      <c r="C11244" s="72"/>
      <c r="D11244" s="72"/>
      <c r="E11244" s="72"/>
      <c r="F11244" s="72"/>
      <c r="G11244" s="72"/>
      <c r="H11244" s="72"/>
    </row>
    <row r="11245" spans="1:8" x14ac:dyDescent="0.25">
      <c r="A11245" s="73"/>
      <c r="B11245" s="72"/>
      <c r="C11245" s="72"/>
      <c r="D11245" s="72"/>
      <c r="E11245" s="72"/>
      <c r="F11245" s="72"/>
      <c r="G11245" s="72"/>
      <c r="H11245" s="72"/>
    </row>
    <row r="11246" spans="1:8" x14ac:dyDescent="0.25">
      <c r="A11246" s="73"/>
      <c r="B11246" s="72"/>
      <c r="C11246" s="72"/>
      <c r="D11246" s="72"/>
      <c r="E11246" s="72"/>
      <c r="F11246" s="72"/>
      <c r="G11246" s="72"/>
      <c r="H11246" s="72"/>
    </row>
    <row r="11247" spans="1:8" x14ac:dyDescent="0.25">
      <c r="A11247" s="73"/>
      <c r="B11247" s="72"/>
      <c r="C11247" s="72"/>
      <c r="D11247" s="72"/>
      <c r="E11247" s="72"/>
      <c r="F11247" s="72"/>
      <c r="G11247" s="72"/>
      <c r="H11247" s="72"/>
    </row>
    <row r="11248" spans="1:8" x14ac:dyDescent="0.25">
      <c r="A11248" s="73"/>
      <c r="B11248" s="72"/>
      <c r="C11248" s="72"/>
      <c r="D11248" s="72"/>
      <c r="E11248" s="72"/>
      <c r="F11248" s="72"/>
      <c r="G11248" s="72"/>
      <c r="H11248" s="72"/>
    </row>
    <row r="11249" spans="1:8" x14ac:dyDescent="0.25">
      <c r="A11249" s="73"/>
      <c r="B11249" s="72"/>
      <c r="C11249" s="72"/>
      <c r="D11249" s="72"/>
      <c r="E11249" s="72"/>
      <c r="F11249" s="72"/>
      <c r="G11249" s="72"/>
      <c r="H11249" s="72"/>
    </row>
    <row r="11250" spans="1:8" x14ac:dyDescent="0.25">
      <c r="A11250" s="73"/>
      <c r="B11250" s="72"/>
      <c r="C11250" s="72"/>
      <c r="D11250" s="72"/>
      <c r="E11250" s="72"/>
      <c r="F11250" s="72"/>
      <c r="G11250" s="72"/>
      <c r="H11250" s="72"/>
    </row>
    <row r="11251" spans="1:8" x14ac:dyDescent="0.25">
      <c r="A11251" s="73"/>
      <c r="B11251" s="72"/>
      <c r="C11251" s="72"/>
      <c r="D11251" s="72"/>
      <c r="E11251" s="72"/>
      <c r="F11251" s="72"/>
      <c r="G11251" s="72"/>
      <c r="H11251" s="72"/>
    </row>
    <row r="11252" spans="1:8" x14ac:dyDescent="0.25">
      <c r="A11252" s="73"/>
      <c r="B11252" s="72"/>
      <c r="C11252" s="72"/>
      <c r="D11252" s="72"/>
      <c r="E11252" s="72"/>
      <c r="F11252" s="72"/>
      <c r="G11252" s="72"/>
      <c r="H11252" s="72"/>
    </row>
    <row r="11253" spans="1:8" x14ac:dyDescent="0.25">
      <c r="A11253" s="73"/>
      <c r="B11253" s="72"/>
      <c r="C11253" s="72"/>
      <c r="D11253" s="72"/>
      <c r="E11253" s="72"/>
      <c r="F11253" s="72"/>
      <c r="G11253" s="72"/>
      <c r="H11253" s="72"/>
    </row>
    <row r="11254" spans="1:8" x14ac:dyDescent="0.25">
      <c r="A11254" s="73"/>
      <c r="B11254" s="72"/>
      <c r="C11254" s="72"/>
      <c r="D11254" s="72"/>
      <c r="E11254" s="72"/>
      <c r="F11254" s="72"/>
      <c r="G11254" s="72"/>
      <c r="H11254" s="72"/>
    </row>
    <row r="11255" spans="1:8" x14ac:dyDescent="0.25">
      <c r="A11255" s="73"/>
      <c r="B11255" s="72"/>
      <c r="C11255" s="72"/>
      <c r="D11255" s="72"/>
      <c r="E11255" s="72"/>
      <c r="F11255" s="72"/>
      <c r="G11255" s="72"/>
      <c r="H11255" s="72"/>
    </row>
    <row r="11256" spans="1:8" x14ac:dyDescent="0.25">
      <c r="A11256" s="73"/>
      <c r="B11256" s="72"/>
      <c r="C11256" s="72"/>
      <c r="D11256" s="72"/>
      <c r="E11256" s="72"/>
      <c r="F11256" s="72"/>
      <c r="G11256" s="72"/>
      <c r="H11256" s="72"/>
    </row>
    <row r="11257" spans="1:8" x14ac:dyDescent="0.25">
      <c r="A11257" s="73"/>
      <c r="B11257" s="72"/>
      <c r="C11257" s="72"/>
      <c r="D11257" s="72"/>
      <c r="E11257" s="72"/>
      <c r="F11257" s="72"/>
      <c r="G11257" s="72"/>
      <c r="H11257" s="72"/>
    </row>
    <row r="11258" spans="1:8" x14ac:dyDescent="0.25">
      <c r="A11258" s="73"/>
      <c r="B11258" s="72"/>
      <c r="C11258" s="72"/>
      <c r="D11258" s="72"/>
      <c r="E11258" s="72"/>
      <c r="F11258" s="72"/>
      <c r="G11258" s="72"/>
      <c r="H11258" s="72"/>
    </row>
    <row r="11259" spans="1:8" x14ac:dyDescent="0.25">
      <c r="A11259" s="73"/>
      <c r="B11259" s="72"/>
      <c r="C11259" s="72"/>
      <c r="D11259" s="72"/>
      <c r="E11259" s="72"/>
      <c r="F11259" s="72"/>
      <c r="G11259" s="72"/>
      <c r="H11259" s="72"/>
    </row>
    <row r="11260" spans="1:8" x14ac:dyDescent="0.25">
      <c r="A11260" s="73"/>
      <c r="B11260" s="72"/>
      <c r="C11260" s="72"/>
      <c r="D11260" s="72"/>
      <c r="E11260" s="72"/>
      <c r="F11260" s="72"/>
      <c r="G11260" s="72"/>
      <c r="H11260" s="72"/>
    </row>
    <row r="11261" spans="1:8" x14ac:dyDescent="0.25">
      <c r="A11261" s="73"/>
      <c r="B11261" s="72"/>
      <c r="C11261" s="72"/>
      <c r="D11261" s="72"/>
      <c r="E11261" s="72"/>
      <c r="F11261" s="72"/>
      <c r="G11261" s="72"/>
      <c r="H11261" s="72"/>
    </row>
    <row r="11262" spans="1:8" x14ac:dyDescent="0.25">
      <c r="A11262" s="73"/>
      <c r="B11262" s="72"/>
      <c r="C11262" s="72"/>
      <c r="D11262" s="72"/>
      <c r="E11262" s="72"/>
      <c r="F11262" s="72"/>
      <c r="G11262" s="72"/>
      <c r="H11262" s="72"/>
    </row>
    <row r="11263" spans="1:8" x14ac:dyDescent="0.25">
      <c r="A11263" s="73"/>
      <c r="B11263" s="72"/>
      <c r="C11263" s="72"/>
      <c r="D11263" s="72"/>
      <c r="E11263" s="72"/>
      <c r="F11263" s="72"/>
      <c r="G11263" s="72"/>
      <c r="H11263" s="72"/>
    </row>
    <row r="11264" spans="1:8" x14ac:dyDescent="0.25">
      <c r="A11264" s="73"/>
      <c r="B11264" s="72"/>
      <c r="C11264" s="72"/>
      <c r="D11264" s="72"/>
      <c r="E11264" s="72"/>
      <c r="F11264" s="72"/>
      <c r="G11264" s="72"/>
      <c r="H11264" s="72"/>
    </row>
    <row r="11265" spans="1:8" x14ac:dyDescent="0.25">
      <c r="A11265" s="73"/>
      <c r="B11265" s="72"/>
      <c r="C11265" s="72"/>
      <c r="D11265" s="72"/>
      <c r="E11265" s="72"/>
      <c r="F11265" s="72"/>
      <c r="G11265" s="72"/>
      <c r="H11265" s="72"/>
    </row>
    <row r="11266" spans="1:8" x14ac:dyDescent="0.25">
      <c r="A11266" s="73"/>
      <c r="B11266" s="72"/>
      <c r="C11266" s="72"/>
      <c r="D11266" s="72"/>
      <c r="E11266" s="72"/>
      <c r="F11266" s="72"/>
      <c r="G11266" s="72"/>
      <c r="H11266" s="72"/>
    </row>
    <row r="11267" spans="1:8" x14ac:dyDescent="0.25">
      <c r="A11267" s="73"/>
      <c r="B11267" s="72"/>
      <c r="C11267" s="72"/>
      <c r="D11267" s="72"/>
      <c r="E11267" s="72"/>
      <c r="F11267" s="72"/>
      <c r="G11267" s="72"/>
      <c r="H11267" s="72"/>
    </row>
    <row r="11268" spans="1:8" x14ac:dyDescent="0.25">
      <c r="A11268" s="73"/>
      <c r="B11268" s="72"/>
      <c r="C11268" s="72"/>
      <c r="D11268" s="72"/>
      <c r="E11268" s="72"/>
      <c r="F11268" s="72"/>
      <c r="G11268" s="72"/>
      <c r="H11268" s="72"/>
    </row>
    <row r="11269" spans="1:8" x14ac:dyDescent="0.25">
      <c r="A11269" s="73"/>
      <c r="B11269" s="72"/>
      <c r="C11269" s="72"/>
      <c r="D11269" s="72"/>
      <c r="E11269" s="72"/>
      <c r="F11269" s="72"/>
      <c r="G11269" s="72"/>
      <c r="H11269" s="72"/>
    </row>
    <row r="11270" spans="1:8" x14ac:dyDescent="0.25">
      <c r="A11270" s="73"/>
      <c r="B11270" s="72"/>
      <c r="C11270" s="72"/>
      <c r="D11270" s="72"/>
      <c r="E11270" s="72"/>
      <c r="F11270" s="72"/>
      <c r="G11270" s="72"/>
      <c r="H11270" s="72"/>
    </row>
    <row r="11271" spans="1:8" x14ac:dyDescent="0.25">
      <c r="A11271" s="73"/>
      <c r="B11271" s="72"/>
      <c r="C11271" s="72"/>
      <c r="D11271" s="72"/>
      <c r="E11271" s="72"/>
      <c r="F11271" s="72"/>
      <c r="G11271" s="72"/>
      <c r="H11271" s="72"/>
    </row>
    <row r="11272" spans="1:8" x14ac:dyDescent="0.25">
      <c r="A11272" s="73"/>
      <c r="B11272" s="72"/>
      <c r="C11272" s="72"/>
      <c r="D11272" s="72"/>
      <c r="E11272" s="72"/>
      <c r="F11272" s="72"/>
      <c r="G11272" s="72"/>
      <c r="H11272" s="72"/>
    </row>
    <row r="11273" spans="1:8" x14ac:dyDescent="0.25">
      <c r="A11273" s="73"/>
      <c r="B11273" s="72"/>
      <c r="C11273" s="72"/>
      <c r="D11273" s="72"/>
      <c r="E11273" s="72"/>
      <c r="F11273" s="72"/>
      <c r="G11273" s="72"/>
      <c r="H11273" s="72"/>
    </row>
    <row r="11274" spans="1:8" x14ac:dyDescent="0.25">
      <c r="A11274" s="73"/>
      <c r="B11274" s="72"/>
      <c r="C11274" s="72"/>
      <c r="D11274" s="72"/>
      <c r="E11274" s="72"/>
      <c r="F11274" s="72"/>
      <c r="G11274" s="72"/>
      <c r="H11274" s="72"/>
    </row>
    <row r="11275" spans="1:8" x14ac:dyDescent="0.25">
      <c r="A11275" s="73"/>
      <c r="B11275" s="72"/>
      <c r="C11275" s="72"/>
      <c r="D11275" s="72"/>
      <c r="E11275" s="72"/>
      <c r="F11275" s="72"/>
      <c r="G11275" s="72"/>
      <c r="H11275" s="72"/>
    </row>
    <row r="11276" spans="1:8" x14ac:dyDescent="0.25">
      <c r="A11276" s="73"/>
      <c r="B11276" s="72"/>
      <c r="C11276" s="72"/>
      <c r="D11276" s="72"/>
      <c r="E11276" s="72"/>
      <c r="F11276" s="72"/>
      <c r="G11276" s="72"/>
      <c r="H11276" s="72"/>
    </row>
    <row r="11277" spans="1:8" x14ac:dyDescent="0.25">
      <c r="A11277" s="73"/>
      <c r="B11277" s="72"/>
      <c r="C11277" s="72"/>
      <c r="D11277" s="72"/>
      <c r="E11277" s="72"/>
      <c r="F11277" s="72"/>
      <c r="G11277" s="72"/>
      <c r="H11277" s="72"/>
    </row>
    <row r="11278" spans="1:8" x14ac:dyDescent="0.25">
      <c r="A11278" s="73"/>
      <c r="B11278" s="72"/>
      <c r="C11278" s="72"/>
      <c r="D11278" s="72"/>
      <c r="E11278" s="72"/>
      <c r="F11278" s="72"/>
      <c r="G11278" s="72"/>
      <c r="H11278" s="72"/>
    </row>
    <row r="11279" spans="1:8" x14ac:dyDescent="0.25">
      <c r="A11279" s="73"/>
      <c r="B11279" s="72"/>
      <c r="C11279" s="72"/>
      <c r="D11279" s="72"/>
      <c r="E11279" s="72"/>
      <c r="F11279" s="72"/>
      <c r="G11279" s="72"/>
      <c r="H11279" s="72"/>
    </row>
    <row r="11280" spans="1:8" x14ac:dyDescent="0.25">
      <c r="A11280" s="73"/>
      <c r="B11280" s="72"/>
      <c r="C11280" s="72"/>
      <c r="D11280" s="72"/>
      <c r="E11280" s="72"/>
      <c r="F11280" s="72"/>
      <c r="G11280" s="72"/>
      <c r="H11280" s="72"/>
    </row>
    <row r="11281" spans="1:8" x14ac:dyDescent="0.25">
      <c r="A11281" s="73"/>
      <c r="B11281" s="72"/>
      <c r="C11281" s="72"/>
      <c r="D11281" s="72"/>
      <c r="E11281" s="72"/>
      <c r="F11281" s="72"/>
      <c r="G11281" s="72"/>
      <c r="H11281" s="72"/>
    </row>
    <row r="11282" spans="1:8" x14ac:dyDescent="0.25">
      <c r="A11282" s="73"/>
      <c r="B11282" s="72"/>
      <c r="C11282" s="72"/>
      <c r="D11282" s="72"/>
      <c r="E11282" s="72"/>
      <c r="F11282" s="72"/>
      <c r="G11282" s="72"/>
      <c r="H11282" s="72"/>
    </row>
    <row r="11283" spans="1:8" x14ac:dyDescent="0.25">
      <c r="A11283" s="73"/>
      <c r="B11283" s="72"/>
      <c r="C11283" s="72"/>
      <c r="D11283" s="72"/>
      <c r="E11283" s="72"/>
      <c r="F11283" s="72"/>
      <c r="G11283" s="72"/>
      <c r="H11283" s="72"/>
    </row>
    <row r="11284" spans="1:8" x14ac:dyDescent="0.25">
      <c r="A11284" s="73"/>
      <c r="B11284" s="72"/>
      <c r="C11284" s="72"/>
      <c r="D11284" s="72"/>
      <c r="E11284" s="72"/>
      <c r="F11284" s="72"/>
      <c r="G11284" s="72"/>
      <c r="H11284" s="72"/>
    </row>
    <row r="11285" spans="1:8" x14ac:dyDescent="0.25">
      <c r="A11285" s="73"/>
      <c r="B11285" s="72"/>
      <c r="C11285" s="72"/>
      <c r="D11285" s="72"/>
      <c r="E11285" s="72"/>
      <c r="F11285" s="72"/>
      <c r="G11285" s="72"/>
      <c r="H11285" s="72"/>
    </row>
    <row r="11286" spans="1:8" x14ac:dyDescent="0.25">
      <c r="A11286" s="73"/>
      <c r="B11286" s="72"/>
      <c r="C11286" s="72"/>
      <c r="D11286" s="72"/>
      <c r="E11286" s="72"/>
      <c r="F11286" s="72"/>
      <c r="G11286" s="72"/>
      <c r="H11286" s="72"/>
    </row>
    <row r="11287" spans="1:8" x14ac:dyDescent="0.25">
      <c r="A11287" s="73"/>
      <c r="B11287" s="72"/>
      <c r="C11287" s="72"/>
      <c r="D11287" s="72"/>
      <c r="E11287" s="72"/>
      <c r="F11287" s="72"/>
      <c r="G11287" s="72"/>
      <c r="H11287" s="72"/>
    </row>
    <row r="11288" spans="1:8" x14ac:dyDescent="0.25">
      <c r="A11288" s="73"/>
      <c r="B11288" s="72"/>
      <c r="C11288" s="72"/>
      <c r="D11288" s="72"/>
      <c r="E11288" s="72"/>
      <c r="F11288" s="72"/>
      <c r="G11288" s="72"/>
      <c r="H11288" s="72"/>
    </row>
    <row r="11289" spans="1:8" x14ac:dyDescent="0.25">
      <c r="A11289" s="73"/>
      <c r="B11289" s="72"/>
      <c r="C11289" s="72"/>
      <c r="D11289" s="72"/>
      <c r="E11289" s="72"/>
      <c r="F11289" s="72"/>
      <c r="G11289" s="72"/>
      <c r="H11289" s="72"/>
    </row>
    <row r="11290" spans="1:8" x14ac:dyDescent="0.25">
      <c r="A11290" s="73"/>
      <c r="B11290" s="72"/>
      <c r="C11290" s="72"/>
      <c r="D11290" s="72"/>
      <c r="E11290" s="72"/>
      <c r="F11290" s="72"/>
      <c r="G11290" s="72"/>
      <c r="H11290" s="72"/>
    </row>
    <row r="11291" spans="1:8" x14ac:dyDescent="0.25">
      <c r="A11291" s="73"/>
      <c r="B11291" s="72"/>
      <c r="C11291" s="72"/>
      <c r="D11291" s="72"/>
      <c r="E11291" s="72"/>
      <c r="F11291" s="72"/>
      <c r="G11291" s="72"/>
      <c r="H11291" s="72"/>
    </row>
    <row r="11292" spans="1:8" x14ac:dyDescent="0.25">
      <c r="A11292" s="73"/>
      <c r="B11292" s="72"/>
      <c r="C11292" s="72"/>
      <c r="D11292" s="72"/>
      <c r="E11292" s="72"/>
      <c r="F11292" s="72"/>
      <c r="G11292" s="72"/>
      <c r="H11292" s="72"/>
    </row>
    <row r="11293" spans="1:8" x14ac:dyDescent="0.25">
      <c r="A11293" s="73"/>
      <c r="B11293" s="72"/>
      <c r="C11293" s="72"/>
      <c r="D11293" s="72"/>
      <c r="E11293" s="72"/>
      <c r="F11293" s="72"/>
      <c r="G11293" s="72"/>
      <c r="H11293" s="72"/>
    </row>
    <row r="11294" spans="1:8" x14ac:dyDescent="0.25">
      <c r="A11294" s="73"/>
      <c r="B11294" s="72"/>
      <c r="C11294" s="72"/>
      <c r="D11294" s="72"/>
      <c r="E11294" s="72"/>
      <c r="F11294" s="72"/>
      <c r="G11294" s="72"/>
      <c r="H11294" s="72"/>
    </row>
    <row r="11295" spans="1:8" x14ac:dyDescent="0.25">
      <c r="A11295" s="73"/>
      <c r="B11295" s="72"/>
      <c r="C11295" s="72"/>
      <c r="D11295" s="72"/>
      <c r="E11295" s="72"/>
      <c r="F11295" s="72"/>
      <c r="G11295" s="72"/>
      <c r="H11295" s="72"/>
    </row>
    <row r="11296" spans="1:8" x14ac:dyDescent="0.25">
      <c r="A11296" s="73"/>
      <c r="B11296" s="72"/>
      <c r="C11296" s="72"/>
      <c r="D11296" s="72"/>
      <c r="E11296" s="72"/>
      <c r="F11296" s="72"/>
      <c r="G11296" s="72"/>
      <c r="H11296" s="72"/>
    </row>
    <row r="11297" spans="1:8" x14ac:dyDescent="0.25">
      <c r="A11297" s="73"/>
      <c r="B11297" s="72"/>
      <c r="C11297" s="72"/>
      <c r="D11297" s="72"/>
      <c r="E11297" s="72"/>
      <c r="F11297" s="72"/>
      <c r="G11297" s="72"/>
      <c r="H11297" s="72"/>
    </row>
    <row r="11298" spans="1:8" x14ac:dyDescent="0.25">
      <c r="A11298" s="73"/>
      <c r="B11298" s="72"/>
      <c r="C11298" s="72"/>
      <c r="D11298" s="72"/>
      <c r="E11298" s="72"/>
      <c r="F11298" s="72"/>
      <c r="G11298" s="72"/>
      <c r="H11298" s="72"/>
    </row>
    <row r="11299" spans="1:8" x14ac:dyDescent="0.25">
      <c r="A11299" s="73"/>
      <c r="B11299" s="72"/>
      <c r="C11299" s="72"/>
      <c r="D11299" s="72"/>
      <c r="E11299" s="72"/>
      <c r="F11299" s="72"/>
      <c r="G11299" s="72"/>
      <c r="H11299" s="72"/>
    </row>
    <row r="11300" spans="1:8" x14ac:dyDescent="0.25">
      <c r="A11300" s="73"/>
      <c r="B11300" s="72"/>
      <c r="C11300" s="72"/>
      <c r="D11300" s="72"/>
      <c r="E11300" s="72"/>
      <c r="F11300" s="72"/>
      <c r="G11300" s="72"/>
      <c r="H11300" s="72"/>
    </row>
    <row r="11301" spans="1:8" x14ac:dyDescent="0.25">
      <c r="A11301" s="73"/>
      <c r="B11301" s="72"/>
      <c r="C11301" s="72"/>
      <c r="D11301" s="72"/>
      <c r="E11301" s="72"/>
      <c r="F11301" s="72"/>
      <c r="G11301" s="72"/>
      <c r="H11301" s="72"/>
    </row>
    <row r="11302" spans="1:8" x14ac:dyDescent="0.25">
      <c r="A11302" s="73"/>
      <c r="B11302" s="72"/>
      <c r="C11302" s="72"/>
      <c r="D11302" s="72"/>
      <c r="E11302" s="72"/>
      <c r="F11302" s="72"/>
      <c r="G11302" s="72"/>
      <c r="H11302" s="72"/>
    </row>
    <row r="11303" spans="1:8" x14ac:dyDescent="0.25">
      <c r="A11303" s="73"/>
      <c r="B11303" s="72"/>
      <c r="C11303" s="72"/>
      <c r="D11303" s="72"/>
      <c r="E11303" s="72"/>
      <c r="F11303" s="72"/>
      <c r="G11303" s="72"/>
      <c r="H11303" s="72"/>
    </row>
    <row r="11304" spans="1:8" x14ac:dyDescent="0.25">
      <c r="A11304" s="73"/>
      <c r="B11304" s="72"/>
      <c r="C11304" s="72"/>
      <c r="D11304" s="72"/>
      <c r="E11304" s="72"/>
      <c r="F11304" s="72"/>
      <c r="G11304" s="72"/>
      <c r="H11304" s="72"/>
    </row>
    <row r="11305" spans="1:8" x14ac:dyDescent="0.25">
      <c r="A11305" s="73"/>
      <c r="B11305" s="72"/>
      <c r="C11305" s="72"/>
      <c r="D11305" s="72"/>
      <c r="E11305" s="72"/>
      <c r="F11305" s="72"/>
      <c r="G11305" s="72"/>
      <c r="H11305" s="72"/>
    </row>
    <row r="11306" spans="1:8" x14ac:dyDescent="0.25">
      <c r="A11306" s="73"/>
      <c r="B11306" s="72"/>
      <c r="C11306" s="72"/>
      <c r="D11306" s="72"/>
      <c r="E11306" s="72"/>
      <c r="F11306" s="72"/>
      <c r="G11306" s="72"/>
      <c r="H11306" s="72"/>
    </row>
    <row r="11307" spans="1:8" x14ac:dyDescent="0.25">
      <c r="A11307" s="73"/>
      <c r="B11307" s="72"/>
      <c r="C11307" s="72"/>
      <c r="D11307" s="72"/>
      <c r="E11307" s="72"/>
      <c r="F11307" s="72"/>
      <c r="G11307" s="72"/>
      <c r="H11307" s="72"/>
    </row>
    <row r="11308" spans="1:8" x14ac:dyDescent="0.25">
      <c r="A11308" s="73"/>
      <c r="B11308" s="72"/>
      <c r="C11308" s="72"/>
      <c r="D11308" s="72"/>
      <c r="E11308" s="72"/>
      <c r="F11308" s="72"/>
      <c r="G11308" s="72"/>
      <c r="H11308" s="72"/>
    </row>
    <row r="11309" spans="1:8" x14ac:dyDescent="0.25">
      <c r="A11309" s="73"/>
      <c r="B11309" s="72"/>
      <c r="C11309" s="72"/>
      <c r="D11309" s="72"/>
      <c r="E11309" s="72"/>
      <c r="F11309" s="72"/>
      <c r="G11309" s="72"/>
      <c r="H11309" s="72"/>
    </row>
    <row r="11310" spans="1:8" x14ac:dyDescent="0.25">
      <c r="A11310" s="73"/>
      <c r="B11310" s="72"/>
      <c r="C11310" s="72"/>
      <c r="D11310" s="72"/>
      <c r="E11310" s="72"/>
      <c r="F11310" s="72"/>
      <c r="G11310" s="72"/>
      <c r="H11310" s="72"/>
    </row>
    <row r="11311" spans="1:8" x14ac:dyDescent="0.25">
      <c r="A11311" s="73"/>
      <c r="B11311" s="72"/>
      <c r="C11311" s="72"/>
      <c r="D11311" s="72"/>
      <c r="E11311" s="72"/>
      <c r="F11311" s="72"/>
      <c r="G11311" s="72"/>
      <c r="H11311" s="72"/>
    </row>
    <row r="11312" spans="1:8" x14ac:dyDescent="0.25">
      <c r="A11312" s="73"/>
      <c r="B11312" s="72"/>
      <c r="C11312" s="72"/>
      <c r="D11312" s="72"/>
      <c r="E11312" s="72"/>
      <c r="F11312" s="72"/>
      <c r="G11312" s="72"/>
      <c r="H11312" s="72"/>
    </row>
    <row r="11313" spans="1:8" x14ac:dyDescent="0.25">
      <c r="A11313" s="73"/>
      <c r="B11313" s="72"/>
      <c r="C11313" s="72"/>
      <c r="D11313" s="72"/>
      <c r="E11313" s="72"/>
      <c r="F11313" s="72"/>
      <c r="G11313" s="72"/>
      <c r="H11313" s="72"/>
    </row>
    <row r="11314" spans="1:8" x14ac:dyDescent="0.25">
      <c r="A11314" s="73"/>
      <c r="B11314" s="72"/>
      <c r="C11314" s="72"/>
      <c r="D11314" s="72"/>
      <c r="E11314" s="72"/>
      <c r="F11314" s="72"/>
      <c r="G11314" s="72"/>
      <c r="H11314" s="72"/>
    </row>
    <row r="11315" spans="1:8" x14ac:dyDescent="0.25">
      <c r="A11315" s="73"/>
      <c r="B11315" s="72"/>
      <c r="C11315" s="72"/>
      <c r="D11315" s="72"/>
      <c r="E11315" s="72"/>
      <c r="F11315" s="72"/>
      <c r="G11315" s="72"/>
      <c r="H11315" s="72"/>
    </row>
    <row r="11316" spans="1:8" x14ac:dyDescent="0.25">
      <c r="A11316" s="73"/>
      <c r="B11316" s="72"/>
      <c r="C11316" s="72"/>
      <c r="D11316" s="72"/>
      <c r="E11316" s="72"/>
      <c r="F11316" s="72"/>
      <c r="G11316" s="72"/>
      <c r="H11316" s="72"/>
    </row>
    <row r="11317" spans="1:8" x14ac:dyDescent="0.25">
      <c r="A11317" s="73"/>
      <c r="B11317" s="72"/>
      <c r="C11317" s="72"/>
      <c r="D11317" s="72"/>
      <c r="E11317" s="72"/>
      <c r="F11317" s="72"/>
      <c r="G11317" s="72"/>
      <c r="H11317" s="72"/>
    </row>
    <row r="11318" spans="1:8" x14ac:dyDescent="0.25">
      <c r="A11318" s="73"/>
      <c r="B11318" s="72"/>
      <c r="C11318" s="72"/>
      <c r="D11318" s="72"/>
      <c r="E11318" s="72"/>
      <c r="F11318" s="72"/>
      <c r="G11318" s="72"/>
      <c r="H11318" s="72"/>
    </row>
    <row r="11319" spans="1:8" x14ac:dyDescent="0.25">
      <c r="A11319" s="73"/>
      <c r="B11319" s="72"/>
      <c r="C11319" s="72"/>
      <c r="D11319" s="72"/>
      <c r="E11319" s="72"/>
      <c r="F11319" s="72"/>
      <c r="G11319" s="72"/>
      <c r="H11319" s="72"/>
    </row>
    <row r="11320" spans="1:8" x14ac:dyDescent="0.25">
      <c r="A11320" s="73"/>
      <c r="B11320" s="72"/>
      <c r="C11320" s="72"/>
      <c r="D11320" s="72"/>
      <c r="E11320" s="72"/>
      <c r="F11320" s="72"/>
      <c r="G11320" s="72"/>
      <c r="H11320" s="72"/>
    </row>
    <row r="11321" spans="1:8" x14ac:dyDescent="0.25">
      <c r="A11321" s="73"/>
      <c r="B11321" s="72"/>
      <c r="C11321" s="72"/>
      <c r="D11321" s="72"/>
      <c r="E11321" s="72"/>
      <c r="F11321" s="72"/>
      <c r="G11321" s="72"/>
      <c r="H11321" s="72"/>
    </row>
    <row r="11322" spans="1:8" x14ac:dyDescent="0.25">
      <c r="A11322" s="73"/>
      <c r="B11322" s="72"/>
      <c r="C11322" s="72"/>
      <c r="D11322" s="72"/>
      <c r="E11322" s="72"/>
      <c r="F11322" s="72"/>
      <c r="G11322" s="72"/>
      <c r="H11322" s="72"/>
    </row>
    <row r="11323" spans="1:8" x14ac:dyDescent="0.25">
      <c r="A11323" s="73"/>
      <c r="B11323" s="72"/>
      <c r="C11323" s="72"/>
      <c r="D11323" s="72"/>
      <c r="E11323" s="72"/>
      <c r="F11323" s="72"/>
      <c r="G11323" s="72"/>
      <c r="H11323" s="72"/>
    </row>
    <row r="11324" spans="1:8" x14ac:dyDescent="0.25">
      <c r="A11324" s="73"/>
      <c r="B11324" s="72"/>
      <c r="C11324" s="72"/>
      <c r="D11324" s="72"/>
      <c r="E11324" s="72"/>
      <c r="F11324" s="72"/>
      <c r="G11324" s="72"/>
      <c r="H11324" s="72"/>
    </row>
    <row r="11325" spans="1:8" x14ac:dyDescent="0.25">
      <c r="A11325" s="73"/>
      <c r="B11325" s="72"/>
      <c r="C11325" s="72"/>
      <c r="D11325" s="72"/>
      <c r="E11325" s="72"/>
      <c r="F11325" s="72"/>
      <c r="G11325" s="72"/>
      <c r="H11325" s="72"/>
    </row>
    <row r="11326" spans="1:8" x14ac:dyDescent="0.25">
      <c r="A11326" s="73"/>
      <c r="B11326" s="72"/>
      <c r="C11326" s="72"/>
      <c r="D11326" s="72"/>
      <c r="E11326" s="72"/>
      <c r="F11326" s="72"/>
      <c r="G11326" s="72"/>
      <c r="H11326" s="72"/>
    </row>
    <row r="11327" spans="1:8" x14ac:dyDescent="0.25">
      <c r="A11327" s="73"/>
      <c r="B11327" s="72"/>
      <c r="C11327" s="72"/>
      <c r="D11327" s="72"/>
      <c r="E11327" s="72"/>
      <c r="F11327" s="72"/>
      <c r="G11327" s="72"/>
      <c r="H11327" s="72"/>
    </row>
    <row r="11328" spans="1:8" x14ac:dyDescent="0.25">
      <c r="A11328" s="73"/>
      <c r="B11328" s="72"/>
      <c r="C11328" s="72"/>
      <c r="D11328" s="72"/>
      <c r="E11328" s="72"/>
      <c r="F11328" s="72"/>
      <c r="G11328" s="72"/>
      <c r="H11328" s="72"/>
    </row>
    <row r="11329" spans="1:8" x14ac:dyDescent="0.25">
      <c r="A11329" s="73"/>
      <c r="B11329" s="72"/>
      <c r="C11329" s="72"/>
      <c r="D11329" s="72"/>
      <c r="E11329" s="72"/>
      <c r="F11329" s="72"/>
      <c r="G11329" s="72"/>
      <c r="H11329" s="72"/>
    </row>
    <row r="11330" spans="1:8" x14ac:dyDescent="0.25">
      <c r="A11330" s="73"/>
      <c r="B11330" s="72"/>
      <c r="C11330" s="72"/>
      <c r="D11330" s="72"/>
      <c r="E11330" s="72"/>
      <c r="F11330" s="72"/>
      <c r="G11330" s="72"/>
      <c r="H11330" s="72"/>
    </row>
    <row r="11331" spans="1:8" x14ac:dyDescent="0.25">
      <c r="A11331" s="73"/>
      <c r="B11331" s="72"/>
      <c r="C11331" s="72"/>
      <c r="D11331" s="72"/>
      <c r="E11331" s="72"/>
      <c r="F11331" s="72"/>
      <c r="G11331" s="72"/>
      <c r="H11331" s="72"/>
    </row>
    <row r="11332" spans="1:8" x14ac:dyDescent="0.25">
      <c r="A11332" s="73"/>
      <c r="B11332" s="72"/>
      <c r="C11332" s="72"/>
      <c r="D11332" s="72"/>
      <c r="E11332" s="72"/>
      <c r="F11332" s="72"/>
      <c r="G11332" s="72"/>
      <c r="H11332" s="72"/>
    </row>
    <row r="11333" spans="1:8" x14ac:dyDescent="0.25">
      <c r="A11333" s="73"/>
      <c r="B11333" s="72"/>
      <c r="C11333" s="72"/>
      <c r="D11333" s="72"/>
      <c r="E11333" s="72"/>
      <c r="F11333" s="72"/>
      <c r="G11333" s="72"/>
      <c r="H11333" s="72"/>
    </row>
    <row r="11334" spans="1:8" x14ac:dyDescent="0.25">
      <c r="A11334" s="73"/>
      <c r="B11334" s="72"/>
      <c r="C11334" s="72"/>
      <c r="D11334" s="72"/>
      <c r="E11334" s="72"/>
      <c r="F11334" s="72"/>
      <c r="G11334" s="72"/>
      <c r="H11334" s="72"/>
    </row>
    <row r="11335" spans="1:8" x14ac:dyDescent="0.25">
      <c r="A11335" s="73"/>
      <c r="B11335" s="72"/>
      <c r="C11335" s="72"/>
      <c r="D11335" s="72"/>
      <c r="E11335" s="72"/>
      <c r="F11335" s="72"/>
      <c r="G11335" s="72"/>
      <c r="H11335" s="72"/>
    </row>
    <row r="11336" spans="1:8" x14ac:dyDescent="0.25">
      <c r="A11336" s="73"/>
      <c r="B11336" s="72"/>
      <c r="C11336" s="72"/>
      <c r="D11336" s="72"/>
      <c r="E11336" s="72"/>
      <c r="F11336" s="72"/>
      <c r="G11336" s="72"/>
      <c r="H11336" s="72"/>
    </row>
    <row r="11337" spans="1:8" x14ac:dyDescent="0.25">
      <c r="A11337" s="73"/>
      <c r="B11337" s="72"/>
      <c r="C11337" s="72"/>
      <c r="D11337" s="72"/>
      <c r="E11337" s="72"/>
      <c r="F11337" s="72"/>
      <c r="G11337" s="72"/>
      <c r="H11337" s="72"/>
    </row>
    <row r="11338" spans="1:8" x14ac:dyDescent="0.25">
      <c r="A11338" s="73"/>
      <c r="B11338" s="72"/>
      <c r="C11338" s="72"/>
      <c r="D11338" s="72"/>
      <c r="E11338" s="72"/>
      <c r="F11338" s="72"/>
      <c r="G11338" s="72"/>
      <c r="H11338" s="72"/>
    </row>
    <row r="11339" spans="1:8" x14ac:dyDescent="0.25">
      <c r="A11339" s="73"/>
      <c r="B11339" s="72"/>
      <c r="C11339" s="72"/>
      <c r="D11339" s="72"/>
      <c r="E11339" s="72"/>
      <c r="F11339" s="72"/>
      <c r="G11339" s="72"/>
      <c r="H11339" s="72"/>
    </row>
    <row r="11340" spans="1:8" x14ac:dyDescent="0.25">
      <c r="A11340" s="73"/>
      <c r="B11340" s="72"/>
      <c r="C11340" s="72"/>
      <c r="D11340" s="72"/>
      <c r="E11340" s="72"/>
      <c r="F11340" s="72"/>
      <c r="G11340" s="72"/>
      <c r="H11340" s="72"/>
    </row>
    <row r="11341" spans="1:8" x14ac:dyDescent="0.25">
      <c r="A11341" s="73"/>
      <c r="B11341" s="72"/>
      <c r="C11341" s="72"/>
      <c r="D11341" s="72"/>
      <c r="E11341" s="72"/>
      <c r="F11341" s="72"/>
      <c r="G11341" s="72"/>
      <c r="H11341" s="72"/>
    </row>
    <row r="11342" spans="1:8" x14ac:dyDescent="0.25">
      <c r="A11342" s="73"/>
      <c r="B11342" s="72"/>
      <c r="C11342" s="72"/>
      <c r="D11342" s="72"/>
      <c r="E11342" s="72"/>
      <c r="F11342" s="72"/>
      <c r="G11342" s="72"/>
      <c r="H11342" s="72"/>
    </row>
    <row r="11343" spans="1:8" x14ac:dyDescent="0.25">
      <c r="A11343" s="73"/>
      <c r="B11343" s="72"/>
      <c r="C11343" s="72"/>
      <c r="D11343" s="72"/>
      <c r="E11343" s="72"/>
      <c r="F11343" s="72"/>
      <c r="G11343" s="72"/>
      <c r="H11343" s="72"/>
    </row>
    <row r="11344" spans="1:8" x14ac:dyDescent="0.25">
      <c r="A11344" s="73"/>
      <c r="B11344" s="72"/>
      <c r="C11344" s="72"/>
      <c r="D11344" s="72"/>
      <c r="E11344" s="72"/>
      <c r="F11344" s="72"/>
      <c r="G11344" s="72"/>
      <c r="H11344" s="72"/>
    </row>
    <row r="11345" spans="1:8" x14ac:dyDescent="0.25">
      <c r="A11345" s="73"/>
      <c r="B11345" s="72"/>
      <c r="C11345" s="72"/>
      <c r="D11345" s="72"/>
      <c r="E11345" s="72"/>
      <c r="F11345" s="72"/>
      <c r="G11345" s="72"/>
      <c r="H11345" s="72"/>
    </row>
    <row r="11346" spans="1:8" x14ac:dyDescent="0.25">
      <c r="A11346" s="73"/>
      <c r="B11346" s="72"/>
      <c r="C11346" s="72"/>
      <c r="D11346" s="72"/>
      <c r="E11346" s="72"/>
      <c r="F11346" s="72"/>
      <c r="G11346" s="72"/>
      <c r="H11346" s="72"/>
    </row>
    <row r="11347" spans="1:8" x14ac:dyDescent="0.25">
      <c r="A11347" s="73"/>
      <c r="B11347" s="72"/>
      <c r="C11347" s="72"/>
      <c r="D11347" s="72"/>
      <c r="E11347" s="72"/>
      <c r="F11347" s="72"/>
      <c r="G11347" s="72"/>
      <c r="H11347" s="72"/>
    </row>
    <row r="11348" spans="1:8" x14ac:dyDescent="0.25">
      <c r="A11348" s="73"/>
      <c r="B11348" s="72"/>
      <c r="C11348" s="72"/>
      <c r="D11348" s="72"/>
      <c r="E11348" s="72"/>
      <c r="F11348" s="72"/>
      <c r="G11348" s="72"/>
      <c r="H11348" s="72"/>
    </row>
    <row r="11349" spans="1:8" x14ac:dyDescent="0.25">
      <c r="A11349" s="73"/>
      <c r="B11349" s="72"/>
      <c r="C11349" s="72"/>
      <c r="D11349" s="72"/>
      <c r="E11349" s="72"/>
      <c r="F11349" s="72"/>
      <c r="G11349" s="72"/>
      <c r="H11349" s="72"/>
    </row>
    <row r="11350" spans="1:8" x14ac:dyDescent="0.25">
      <c r="A11350" s="73"/>
      <c r="B11350" s="72"/>
      <c r="C11350" s="72"/>
      <c r="D11350" s="72"/>
      <c r="E11350" s="72"/>
      <c r="F11350" s="72"/>
      <c r="G11350" s="72"/>
      <c r="H11350" s="72"/>
    </row>
    <row r="11351" spans="1:8" x14ac:dyDescent="0.25">
      <c r="A11351" s="73"/>
      <c r="B11351" s="72"/>
      <c r="C11351" s="72"/>
      <c r="D11351" s="72"/>
      <c r="E11351" s="72"/>
      <c r="F11351" s="72"/>
      <c r="G11351" s="72"/>
      <c r="H11351" s="72"/>
    </row>
    <row r="11352" spans="1:8" x14ac:dyDescent="0.25">
      <c r="A11352" s="73"/>
      <c r="B11352" s="72"/>
      <c r="C11352" s="72"/>
      <c r="D11352" s="72"/>
      <c r="E11352" s="72"/>
      <c r="F11352" s="72"/>
      <c r="G11352" s="72"/>
      <c r="H11352" s="72"/>
    </row>
    <row r="11353" spans="1:8" x14ac:dyDescent="0.25">
      <c r="A11353" s="73"/>
      <c r="B11353" s="72"/>
      <c r="C11353" s="72"/>
      <c r="D11353" s="72"/>
      <c r="E11353" s="72"/>
      <c r="F11353" s="72"/>
      <c r="G11353" s="72"/>
      <c r="H11353" s="72"/>
    </row>
    <row r="11354" spans="1:8" x14ac:dyDescent="0.25">
      <c r="A11354" s="73"/>
      <c r="B11354" s="72"/>
      <c r="C11354" s="72"/>
      <c r="D11354" s="72"/>
      <c r="E11354" s="72"/>
      <c r="F11354" s="72"/>
      <c r="G11354" s="72"/>
      <c r="H11354" s="72"/>
    </row>
    <row r="11355" spans="1:8" x14ac:dyDescent="0.25">
      <c r="A11355" s="73"/>
      <c r="B11355" s="72"/>
      <c r="C11355" s="72"/>
      <c r="D11355" s="72"/>
      <c r="E11355" s="72"/>
      <c r="F11355" s="72"/>
      <c r="G11355" s="72"/>
      <c r="H11355" s="72"/>
    </row>
    <row r="11356" spans="1:8" x14ac:dyDescent="0.25">
      <c r="A11356" s="73"/>
      <c r="B11356" s="72"/>
      <c r="C11356" s="72"/>
      <c r="D11356" s="72"/>
      <c r="E11356" s="72"/>
      <c r="F11356" s="72"/>
      <c r="G11356" s="72"/>
      <c r="H11356" s="72"/>
    </row>
    <row r="11357" spans="1:8" x14ac:dyDescent="0.25">
      <c r="A11357" s="73"/>
      <c r="B11357" s="72"/>
      <c r="C11357" s="72"/>
      <c r="D11357" s="72"/>
      <c r="E11357" s="72"/>
      <c r="F11357" s="72"/>
      <c r="G11357" s="72"/>
      <c r="H11357" s="72"/>
    </row>
    <row r="11358" spans="1:8" x14ac:dyDescent="0.25">
      <c r="A11358" s="73"/>
      <c r="B11358" s="72"/>
      <c r="C11358" s="72"/>
      <c r="D11358" s="72"/>
      <c r="E11358" s="72"/>
      <c r="F11358" s="72"/>
      <c r="G11358" s="72"/>
      <c r="H11358" s="72"/>
    </row>
    <row r="11359" spans="1:8" x14ac:dyDescent="0.25">
      <c r="A11359" s="73"/>
      <c r="B11359" s="72"/>
      <c r="C11359" s="72"/>
      <c r="D11359" s="72"/>
      <c r="E11359" s="72"/>
      <c r="F11359" s="72"/>
      <c r="G11359" s="72"/>
      <c r="H11359" s="72"/>
    </row>
    <row r="11360" spans="1:8" x14ac:dyDescent="0.25">
      <c r="A11360" s="73"/>
      <c r="B11360" s="72"/>
      <c r="C11360" s="72"/>
      <c r="D11360" s="72"/>
      <c r="E11360" s="72"/>
      <c r="F11360" s="72"/>
      <c r="G11360" s="72"/>
      <c r="H11360" s="72"/>
    </row>
    <row r="11361" spans="1:8" x14ac:dyDescent="0.25">
      <c r="A11361" s="73"/>
      <c r="B11361" s="72"/>
      <c r="C11361" s="72"/>
      <c r="D11361" s="72"/>
      <c r="E11361" s="72"/>
      <c r="F11361" s="72"/>
      <c r="G11361" s="72"/>
      <c r="H11361" s="72"/>
    </row>
    <row r="11362" spans="1:8" x14ac:dyDescent="0.25">
      <c r="A11362" s="73"/>
      <c r="B11362" s="72"/>
      <c r="C11362" s="72"/>
      <c r="D11362" s="72"/>
      <c r="E11362" s="72"/>
      <c r="F11362" s="72"/>
      <c r="G11362" s="72"/>
      <c r="H11362" s="72"/>
    </row>
    <row r="11363" spans="1:8" x14ac:dyDescent="0.25">
      <c r="A11363" s="73"/>
      <c r="B11363" s="72"/>
      <c r="C11363" s="72"/>
      <c r="D11363" s="72"/>
      <c r="E11363" s="72"/>
      <c r="F11363" s="72"/>
      <c r="G11363" s="72"/>
      <c r="H11363" s="72"/>
    </row>
    <row r="11364" spans="1:8" x14ac:dyDescent="0.25">
      <c r="A11364" s="73"/>
      <c r="B11364" s="72"/>
      <c r="C11364" s="72"/>
      <c r="D11364" s="72"/>
      <c r="E11364" s="72"/>
      <c r="F11364" s="72"/>
      <c r="G11364" s="72"/>
      <c r="H11364" s="72"/>
    </row>
    <row r="11365" spans="1:8" x14ac:dyDescent="0.25">
      <c r="A11365" s="73"/>
      <c r="B11365" s="72"/>
      <c r="C11365" s="72"/>
      <c r="D11365" s="72"/>
      <c r="E11365" s="72"/>
      <c r="F11365" s="72"/>
      <c r="G11365" s="72"/>
      <c r="H11365" s="72"/>
    </row>
    <row r="11366" spans="1:8" x14ac:dyDescent="0.25">
      <c r="A11366" s="73"/>
      <c r="B11366" s="72"/>
      <c r="C11366" s="72"/>
      <c r="D11366" s="72"/>
      <c r="E11366" s="72"/>
      <c r="F11366" s="72"/>
      <c r="G11366" s="72"/>
      <c r="H11366" s="72"/>
    </row>
    <row r="11367" spans="1:8" x14ac:dyDescent="0.25">
      <c r="A11367" s="73"/>
      <c r="B11367" s="72"/>
      <c r="C11367" s="72"/>
      <c r="D11367" s="72"/>
      <c r="E11367" s="72"/>
      <c r="F11367" s="72"/>
      <c r="G11367" s="72"/>
      <c r="H11367" s="72"/>
    </row>
    <row r="11368" spans="1:8" x14ac:dyDescent="0.25">
      <c r="A11368" s="73"/>
      <c r="B11368" s="72"/>
      <c r="C11368" s="72"/>
      <c r="D11368" s="72"/>
      <c r="E11368" s="72"/>
      <c r="F11368" s="72"/>
      <c r="G11368" s="72"/>
      <c r="H11368" s="72"/>
    </row>
    <row r="11369" spans="1:8" x14ac:dyDescent="0.25">
      <c r="A11369" s="73"/>
      <c r="B11369" s="72"/>
      <c r="C11369" s="72"/>
      <c r="D11369" s="72"/>
      <c r="E11369" s="72"/>
      <c r="F11369" s="72"/>
      <c r="G11369" s="72"/>
      <c r="H11369" s="72"/>
    </row>
    <row r="11370" spans="1:8" x14ac:dyDescent="0.25">
      <c r="A11370" s="73"/>
      <c r="B11370" s="72"/>
      <c r="C11370" s="72"/>
      <c r="D11370" s="72"/>
      <c r="E11370" s="72"/>
      <c r="F11370" s="72"/>
      <c r="G11370" s="72"/>
      <c r="H11370" s="72"/>
    </row>
    <row r="11371" spans="1:8" x14ac:dyDescent="0.25">
      <c r="A11371" s="73"/>
      <c r="B11371" s="72"/>
      <c r="C11371" s="72"/>
      <c r="D11371" s="72"/>
      <c r="E11371" s="72"/>
      <c r="F11371" s="72"/>
      <c r="G11371" s="72"/>
      <c r="H11371" s="72"/>
    </row>
    <row r="11372" spans="1:8" x14ac:dyDescent="0.25">
      <c r="A11372" s="73"/>
      <c r="B11372" s="72"/>
      <c r="C11372" s="72"/>
      <c r="D11372" s="72"/>
      <c r="E11372" s="72"/>
      <c r="F11372" s="72"/>
      <c r="G11372" s="72"/>
      <c r="H11372" s="72"/>
    </row>
    <row r="11373" spans="1:8" x14ac:dyDescent="0.25">
      <c r="A11373" s="73"/>
      <c r="B11373" s="72"/>
      <c r="C11373" s="72"/>
      <c r="D11373" s="72"/>
      <c r="E11373" s="72"/>
      <c r="F11373" s="72"/>
      <c r="G11373" s="72"/>
      <c r="H11373" s="72"/>
    </row>
    <row r="11374" spans="1:8" x14ac:dyDescent="0.25">
      <c r="A11374" s="73"/>
      <c r="B11374" s="72"/>
      <c r="C11374" s="72"/>
      <c r="D11374" s="72"/>
      <c r="E11374" s="72"/>
      <c r="F11374" s="72"/>
      <c r="G11374" s="72"/>
      <c r="H11374" s="72"/>
    </row>
    <row r="11375" spans="1:8" x14ac:dyDescent="0.25">
      <c r="A11375" s="73"/>
      <c r="B11375" s="72"/>
      <c r="C11375" s="72"/>
      <c r="D11375" s="72"/>
      <c r="E11375" s="72"/>
      <c r="F11375" s="72"/>
      <c r="G11375" s="72"/>
      <c r="H11375" s="72"/>
    </row>
    <row r="11376" spans="1:8" x14ac:dyDescent="0.25">
      <c r="A11376" s="73"/>
      <c r="B11376" s="72"/>
      <c r="C11376" s="72"/>
      <c r="D11376" s="72"/>
      <c r="E11376" s="72"/>
      <c r="F11376" s="72"/>
      <c r="G11376" s="72"/>
      <c r="H11376" s="72"/>
    </row>
    <row r="11377" spans="1:8" x14ac:dyDescent="0.25">
      <c r="A11377" s="73"/>
      <c r="B11377" s="72"/>
      <c r="C11377" s="72"/>
      <c r="D11377" s="72"/>
      <c r="E11377" s="72"/>
      <c r="F11377" s="72"/>
      <c r="G11377" s="72"/>
      <c r="H11377" s="72"/>
    </row>
    <row r="11378" spans="1:8" x14ac:dyDescent="0.25">
      <c r="A11378" s="73"/>
      <c r="B11378" s="72"/>
      <c r="C11378" s="72"/>
      <c r="D11378" s="72"/>
      <c r="E11378" s="72"/>
      <c r="F11378" s="72"/>
      <c r="G11378" s="72"/>
      <c r="H11378" s="72"/>
    </row>
    <row r="11379" spans="1:8" x14ac:dyDescent="0.25">
      <c r="A11379" s="73"/>
      <c r="B11379" s="72"/>
      <c r="C11379" s="72"/>
      <c r="D11379" s="72"/>
      <c r="E11379" s="72"/>
      <c r="F11379" s="72"/>
      <c r="G11379" s="72"/>
      <c r="H11379" s="72"/>
    </row>
    <row r="11380" spans="1:8" x14ac:dyDescent="0.25">
      <c r="A11380" s="73"/>
      <c r="B11380" s="72"/>
      <c r="C11380" s="72"/>
      <c r="D11380" s="72"/>
      <c r="E11380" s="72"/>
      <c r="F11380" s="72"/>
      <c r="G11380" s="72"/>
      <c r="H11380" s="72"/>
    </row>
    <row r="11381" spans="1:8" x14ac:dyDescent="0.25">
      <c r="A11381" s="73"/>
      <c r="B11381" s="72"/>
      <c r="C11381" s="72"/>
      <c r="D11381" s="72"/>
      <c r="E11381" s="72"/>
      <c r="F11381" s="72"/>
      <c r="G11381" s="72"/>
      <c r="H11381" s="72"/>
    </row>
    <row r="11382" spans="1:8" x14ac:dyDescent="0.25">
      <c r="A11382" s="73"/>
      <c r="B11382" s="72"/>
      <c r="C11382" s="72"/>
      <c r="D11382" s="72"/>
      <c r="E11382" s="72"/>
      <c r="F11382" s="72"/>
      <c r="G11382" s="72"/>
      <c r="H11382" s="72"/>
    </row>
    <row r="11383" spans="1:8" x14ac:dyDescent="0.25">
      <c r="A11383" s="73"/>
      <c r="B11383" s="72"/>
      <c r="C11383" s="72"/>
      <c r="D11383" s="72"/>
      <c r="E11383" s="72"/>
      <c r="F11383" s="72"/>
      <c r="G11383" s="72"/>
      <c r="H11383" s="72"/>
    </row>
    <row r="11384" spans="1:8" x14ac:dyDescent="0.25">
      <c r="A11384" s="73"/>
      <c r="B11384" s="72"/>
      <c r="C11384" s="72"/>
      <c r="D11384" s="72"/>
      <c r="E11384" s="72"/>
      <c r="F11384" s="72"/>
      <c r="G11384" s="72"/>
      <c r="H11384" s="72"/>
    </row>
    <row r="11385" spans="1:8" x14ac:dyDescent="0.25">
      <c r="A11385" s="73"/>
      <c r="B11385" s="72"/>
      <c r="C11385" s="72"/>
      <c r="D11385" s="72"/>
      <c r="E11385" s="72"/>
      <c r="F11385" s="72"/>
      <c r="G11385" s="72"/>
      <c r="H11385" s="72"/>
    </row>
    <row r="11386" spans="1:8" x14ac:dyDescent="0.25">
      <c r="A11386" s="73"/>
      <c r="B11386" s="72"/>
      <c r="C11386" s="72"/>
      <c r="D11386" s="72"/>
      <c r="E11386" s="72"/>
      <c r="F11386" s="72"/>
      <c r="G11386" s="72"/>
      <c r="H11386" s="72"/>
    </row>
    <row r="11387" spans="1:8" x14ac:dyDescent="0.25">
      <c r="A11387" s="73"/>
      <c r="B11387" s="72"/>
      <c r="C11387" s="72"/>
      <c r="D11387" s="72"/>
      <c r="E11387" s="72"/>
      <c r="F11387" s="72"/>
      <c r="G11387" s="72"/>
      <c r="H11387" s="72"/>
    </row>
    <row r="11388" spans="1:8" x14ac:dyDescent="0.25">
      <c r="A11388" s="73"/>
      <c r="B11388" s="72"/>
      <c r="C11388" s="72"/>
      <c r="D11388" s="72"/>
      <c r="E11388" s="72"/>
      <c r="F11388" s="72"/>
      <c r="G11388" s="72"/>
      <c r="H11388" s="72"/>
    </row>
    <row r="11389" spans="1:8" x14ac:dyDescent="0.25">
      <c r="A11389" s="73"/>
      <c r="B11389" s="72"/>
      <c r="C11389" s="72"/>
      <c r="D11389" s="72"/>
      <c r="E11389" s="72"/>
      <c r="F11389" s="72"/>
      <c r="G11389" s="72"/>
      <c r="H11389" s="72"/>
    </row>
    <row r="11390" spans="1:8" x14ac:dyDescent="0.25">
      <c r="A11390" s="73"/>
      <c r="B11390" s="72"/>
      <c r="C11390" s="72"/>
      <c r="D11390" s="72"/>
      <c r="E11390" s="72"/>
      <c r="F11390" s="72"/>
      <c r="G11390" s="72"/>
      <c r="H11390" s="72"/>
    </row>
    <row r="11391" spans="1:8" x14ac:dyDescent="0.25">
      <c r="A11391" s="73"/>
      <c r="B11391" s="72"/>
      <c r="C11391" s="72"/>
      <c r="D11391" s="72"/>
      <c r="E11391" s="72"/>
      <c r="F11391" s="72"/>
      <c r="G11391" s="72"/>
      <c r="H11391" s="72"/>
    </row>
    <row r="11392" spans="1:8" x14ac:dyDescent="0.25">
      <c r="A11392" s="73"/>
      <c r="B11392" s="72"/>
      <c r="C11392" s="72"/>
      <c r="D11392" s="72"/>
      <c r="E11392" s="72"/>
      <c r="F11392" s="72"/>
      <c r="G11392" s="72"/>
      <c r="H11392" s="72"/>
    </row>
    <row r="11393" spans="1:8" x14ac:dyDescent="0.25">
      <c r="A11393" s="73"/>
      <c r="B11393" s="72"/>
      <c r="C11393" s="72"/>
      <c r="D11393" s="72"/>
      <c r="E11393" s="72"/>
      <c r="F11393" s="72"/>
      <c r="G11393" s="72"/>
      <c r="H11393" s="72"/>
    </row>
    <row r="11394" spans="1:8" x14ac:dyDescent="0.25">
      <c r="A11394" s="73"/>
      <c r="B11394" s="72"/>
      <c r="C11394" s="72"/>
      <c r="D11394" s="72"/>
      <c r="E11394" s="72"/>
      <c r="F11394" s="72"/>
      <c r="G11394" s="72"/>
      <c r="H11394" s="72"/>
    </row>
    <row r="11395" spans="1:8" x14ac:dyDescent="0.25">
      <c r="A11395" s="73"/>
      <c r="B11395" s="72"/>
      <c r="C11395" s="72"/>
      <c r="D11395" s="72"/>
      <c r="E11395" s="72"/>
      <c r="F11395" s="72"/>
      <c r="G11395" s="72"/>
      <c r="H11395" s="72"/>
    </row>
    <row r="11396" spans="1:8" x14ac:dyDescent="0.25">
      <c r="A11396" s="73"/>
      <c r="B11396" s="72"/>
      <c r="C11396" s="72"/>
      <c r="D11396" s="72"/>
      <c r="E11396" s="72"/>
      <c r="F11396" s="72"/>
      <c r="G11396" s="72"/>
      <c r="H11396" s="72"/>
    </row>
    <row r="11397" spans="1:8" x14ac:dyDescent="0.25">
      <c r="A11397" s="73"/>
      <c r="B11397" s="72"/>
      <c r="C11397" s="72"/>
      <c r="D11397" s="72"/>
      <c r="E11397" s="72"/>
      <c r="F11397" s="72"/>
      <c r="G11397" s="72"/>
      <c r="H11397" s="72"/>
    </row>
    <row r="11398" spans="1:8" x14ac:dyDescent="0.25">
      <c r="A11398" s="73"/>
      <c r="B11398" s="72"/>
      <c r="C11398" s="72"/>
      <c r="D11398" s="72"/>
      <c r="E11398" s="72"/>
      <c r="F11398" s="72"/>
      <c r="G11398" s="72"/>
      <c r="H11398" s="72"/>
    </row>
    <row r="11399" spans="1:8" x14ac:dyDescent="0.25">
      <c r="A11399" s="73"/>
      <c r="B11399" s="72"/>
      <c r="C11399" s="72"/>
      <c r="D11399" s="72"/>
      <c r="E11399" s="72"/>
      <c r="F11399" s="72"/>
      <c r="G11399" s="72"/>
      <c r="H11399" s="72"/>
    </row>
    <row r="11400" spans="1:8" x14ac:dyDescent="0.25">
      <c r="A11400" s="73"/>
      <c r="B11400" s="72"/>
      <c r="C11400" s="72"/>
      <c r="D11400" s="72"/>
      <c r="E11400" s="72"/>
      <c r="F11400" s="72"/>
      <c r="G11400" s="72"/>
      <c r="H11400" s="72"/>
    </row>
    <row r="11401" spans="1:8" x14ac:dyDescent="0.25">
      <c r="A11401" s="73"/>
      <c r="B11401" s="72"/>
      <c r="C11401" s="72"/>
      <c r="D11401" s="72"/>
      <c r="E11401" s="72"/>
      <c r="F11401" s="72"/>
      <c r="G11401" s="72"/>
      <c r="H11401" s="72"/>
    </row>
    <row r="11402" spans="1:8" x14ac:dyDescent="0.25">
      <c r="A11402" s="73"/>
      <c r="B11402" s="72"/>
      <c r="C11402" s="72"/>
      <c r="D11402" s="72"/>
      <c r="E11402" s="72"/>
      <c r="F11402" s="72"/>
      <c r="G11402" s="72"/>
      <c r="H11402" s="72"/>
    </row>
    <row r="11403" spans="1:8" x14ac:dyDescent="0.25">
      <c r="A11403" s="73"/>
      <c r="B11403" s="72"/>
      <c r="C11403" s="72"/>
      <c r="D11403" s="72"/>
      <c r="E11403" s="72"/>
      <c r="F11403" s="72"/>
      <c r="G11403" s="72"/>
      <c r="H11403" s="72"/>
    </row>
    <row r="11404" spans="1:8" x14ac:dyDescent="0.25">
      <c r="A11404" s="73"/>
      <c r="B11404" s="72"/>
      <c r="C11404" s="72"/>
      <c r="D11404" s="72"/>
      <c r="E11404" s="72"/>
      <c r="F11404" s="72"/>
      <c r="G11404" s="72"/>
      <c r="H11404" s="72"/>
    </row>
    <row r="11405" spans="1:8" x14ac:dyDescent="0.25">
      <c r="A11405" s="73"/>
      <c r="B11405" s="72"/>
      <c r="C11405" s="72"/>
      <c r="D11405" s="72"/>
      <c r="E11405" s="72"/>
      <c r="F11405" s="72"/>
      <c r="G11405" s="72"/>
      <c r="H11405" s="72"/>
    </row>
    <row r="11406" spans="1:8" x14ac:dyDescent="0.25">
      <c r="A11406" s="73"/>
      <c r="B11406" s="72"/>
      <c r="C11406" s="72"/>
      <c r="D11406" s="72"/>
      <c r="E11406" s="72"/>
      <c r="F11406" s="72"/>
      <c r="G11406" s="72"/>
      <c r="H11406" s="72"/>
    </row>
    <row r="11407" spans="1:8" x14ac:dyDescent="0.25">
      <c r="A11407" s="73"/>
      <c r="B11407" s="72"/>
      <c r="C11407" s="72"/>
      <c r="D11407" s="72"/>
      <c r="E11407" s="72"/>
      <c r="F11407" s="72"/>
      <c r="G11407" s="72"/>
      <c r="H11407" s="72"/>
    </row>
    <row r="11408" spans="1:8" x14ac:dyDescent="0.25">
      <c r="A11408" s="73"/>
      <c r="B11408" s="72"/>
      <c r="C11408" s="72"/>
      <c r="D11408" s="72"/>
      <c r="E11408" s="72"/>
      <c r="F11408" s="72"/>
      <c r="G11408" s="72"/>
      <c r="H11408" s="72"/>
    </row>
    <row r="11409" spans="1:8" x14ac:dyDescent="0.25">
      <c r="A11409" s="73"/>
      <c r="B11409" s="72"/>
      <c r="C11409" s="72"/>
      <c r="D11409" s="72"/>
      <c r="E11409" s="72"/>
      <c r="F11409" s="72"/>
      <c r="G11409" s="72"/>
      <c r="H11409" s="72"/>
    </row>
    <row r="11410" spans="1:8" x14ac:dyDescent="0.25">
      <c r="A11410" s="73"/>
      <c r="B11410" s="72"/>
      <c r="C11410" s="72"/>
      <c r="D11410" s="72"/>
      <c r="E11410" s="72"/>
      <c r="F11410" s="72"/>
      <c r="G11410" s="72"/>
      <c r="H11410" s="72"/>
    </row>
    <row r="11411" spans="1:8" x14ac:dyDescent="0.25">
      <c r="A11411" s="73"/>
      <c r="B11411" s="72"/>
      <c r="C11411" s="72"/>
      <c r="D11411" s="72"/>
      <c r="E11411" s="72"/>
      <c r="F11411" s="72"/>
      <c r="G11411" s="72"/>
      <c r="H11411" s="72"/>
    </row>
    <row r="11412" spans="1:8" x14ac:dyDescent="0.25">
      <c r="A11412" s="73"/>
      <c r="B11412" s="72"/>
      <c r="C11412" s="72"/>
      <c r="D11412" s="72"/>
      <c r="E11412" s="72"/>
      <c r="F11412" s="72"/>
      <c r="G11412" s="72"/>
      <c r="H11412" s="72"/>
    </row>
    <row r="11413" spans="1:8" x14ac:dyDescent="0.25">
      <c r="A11413" s="73"/>
      <c r="B11413" s="72"/>
      <c r="C11413" s="72"/>
      <c r="D11413" s="72"/>
      <c r="E11413" s="72"/>
      <c r="F11413" s="72"/>
      <c r="G11413" s="72"/>
      <c r="H11413" s="72"/>
    </row>
    <row r="11414" spans="1:8" x14ac:dyDescent="0.25">
      <c r="A11414" s="73"/>
      <c r="B11414" s="72"/>
      <c r="C11414" s="72"/>
      <c r="D11414" s="72"/>
      <c r="E11414" s="72"/>
      <c r="F11414" s="72"/>
      <c r="G11414" s="72"/>
      <c r="H11414" s="72"/>
    </row>
    <row r="11415" spans="1:8" x14ac:dyDescent="0.25">
      <c r="A11415" s="73"/>
      <c r="B11415" s="72"/>
      <c r="C11415" s="72"/>
      <c r="D11415" s="72"/>
      <c r="E11415" s="72"/>
      <c r="F11415" s="72"/>
      <c r="G11415" s="72"/>
      <c r="H11415" s="72"/>
    </row>
    <row r="11416" spans="1:8" x14ac:dyDescent="0.25">
      <c r="A11416" s="73"/>
      <c r="B11416" s="72"/>
      <c r="C11416" s="72"/>
      <c r="D11416" s="72"/>
      <c r="E11416" s="72"/>
      <c r="F11416" s="72"/>
      <c r="G11416" s="72"/>
      <c r="H11416" s="72"/>
    </row>
    <row r="11417" spans="1:8" x14ac:dyDescent="0.25">
      <c r="A11417" s="73"/>
      <c r="B11417" s="72"/>
      <c r="C11417" s="72"/>
      <c r="D11417" s="72"/>
      <c r="E11417" s="72"/>
      <c r="F11417" s="72"/>
      <c r="G11417" s="72"/>
      <c r="H11417" s="72"/>
    </row>
    <row r="11418" spans="1:8" x14ac:dyDescent="0.25">
      <c r="A11418" s="73"/>
      <c r="B11418" s="72"/>
      <c r="C11418" s="72"/>
      <c r="D11418" s="72"/>
      <c r="E11418" s="72"/>
      <c r="F11418" s="72"/>
      <c r="G11418" s="72"/>
      <c r="H11418" s="72"/>
    </row>
    <row r="11419" spans="1:8" x14ac:dyDescent="0.25">
      <c r="A11419" s="73"/>
      <c r="B11419" s="72"/>
      <c r="C11419" s="72"/>
      <c r="D11419" s="72"/>
      <c r="E11419" s="72"/>
      <c r="F11419" s="72"/>
      <c r="G11419" s="72"/>
      <c r="H11419" s="72"/>
    </row>
    <row r="11420" spans="1:8" x14ac:dyDescent="0.25">
      <c r="A11420" s="73"/>
      <c r="B11420" s="72"/>
      <c r="C11420" s="72"/>
      <c r="D11420" s="72"/>
      <c r="E11420" s="72"/>
      <c r="F11420" s="72"/>
      <c r="G11420" s="72"/>
      <c r="H11420" s="72"/>
    </row>
    <row r="11421" spans="1:8" x14ac:dyDescent="0.25">
      <c r="A11421" s="73"/>
      <c r="B11421" s="72"/>
      <c r="C11421" s="72"/>
      <c r="D11421" s="72"/>
      <c r="E11421" s="72"/>
      <c r="F11421" s="72"/>
      <c r="G11421" s="72"/>
      <c r="H11421" s="72"/>
    </row>
    <row r="11422" spans="1:8" x14ac:dyDescent="0.25">
      <c r="A11422" s="73"/>
      <c r="B11422" s="72"/>
      <c r="C11422" s="72"/>
      <c r="D11422" s="72"/>
      <c r="E11422" s="72"/>
      <c r="F11422" s="72"/>
      <c r="G11422" s="72"/>
      <c r="H11422" s="72"/>
    </row>
    <row r="11423" spans="1:8" x14ac:dyDescent="0.25">
      <c r="A11423" s="73"/>
      <c r="B11423" s="72"/>
      <c r="C11423" s="72"/>
      <c r="D11423" s="72"/>
      <c r="E11423" s="72"/>
      <c r="F11423" s="72"/>
      <c r="G11423" s="72"/>
      <c r="H11423" s="72"/>
    </row>
    <row r="11424" spans="1:8" x14ac:dyDescent="0.25">
      <c r="A11424" s="73"/>
      <c r="B11424" s="72"/>
      <c r="C11424" s="72"/>
      <c r="D11424" s="72"/>
      <c r="E11424" s="72"/>
      <c r="F11424" s="72"/>
      <c r="G11424" s="72"/>
      <c r="H11424" s="72"/>
    </row>
    <row r="11425" spans="1:8" x14ac:dyDescent="0.25">
      <c r="A11425" s="73"/>
      <c r="B11425" s="72"/>
      <c r="C11425" s="72"/>
      <c r="D11425" s="72"/>
      <c r="E11425" s="72"/>
      <c r="F11425" s="72"/>
      <c r="G11425" s="72"/>
      <c r="H11425" s="72"/>
    </row>
    <row r="11426" spans="1:8" x14ac:dyDescent="0.25">
      <c r="A11426" s="73"/>
      <c r="B11426" s="72"/>
      <c r="C11426" s="72"/>
      <c r="D11426" s="72"/>
      <c r="E11426" s="72"/>
      <c r="F11426" s="72"/>
      <c r="G11426" s="72"/>
      <c r="H11426" s="72"/>
    </row>
    <row r="11427" spans="1:8" x14ac:dyDescent="0.25">
      <c r="A11427" s="73"/>
      <c r="B11427" s="72"/>
      <c r="C11427" s="72"/>
      <c r="D11427" s="72"/>
      <c r="E11427" s="72"/>
      <c r="F11427" s="72"/>
      <c r="G11427" s="72"/>
      <c r="H11427" s="72"/>
    </row>
    <row r="11428" spans="1:8" x14ac:dyDescent="0.25">
      <c r="A11428" s="73"/>
      <c r="B11428" s="72"/>
      <c r="C11428" s="72"/>
      <c r="D11428" s="72"/>
      <c r="E11428" s="72"/>
      <c r="F11428" s="72"/>
      <c r="G11428" s="72"/>
      <c r="H11428" s="72"/>
    </row>
    <row r="11429" spans="1:8" x14ac:dyDescent="0.25">
      <c r="A11429" s="73"/>
      <c r="B11429" s="72"/>
      <c r="C11429" s="72"/>
      <c r="D11429" s="72"/>
      <c r="E11429" s="72"/>
      <c r="F11429" s="72"/>
      <c r="G11429" s="72"/>
      <c r="H11429" s="72"/>
    </row>
    <row r="11430" spans="1:8" x14ac:dyDescent="0.25">
      <c r="A11430" s="73"/>
      <c r="B11430" s="72"/>
      <c r="C11430" s="72"/>
      <c r="D11430" s="72"/>
      <c r="E11430" s="72"/>
      <c r="F11430" s="72"/>
      <c r="G11430" s="72"/>
      <c r="H11430" s="72"/>
    </row>
    <row r="11431" spans="1:8" x14ac:dyDescent="0.25">
      <c r="A11431" s="73"/>
      <c r="B11431" s="72"/>
      <c r="C11431" s="72"/>
      <c r="D11431" s="72"/>
      <c r="E11431" s="72"/>
      <c r="F11431" s="72"/>
      <c r="G11431" s="72"/>
      <c r="H11431" s="72"/>
    </row>
    <row r="11432" spans="1:8" x14ac:dyDescent="0.25">
      <c r="A11432" s="73"/>
      <c r="B11432" s="72"/>
      <c r="C11432" s="72"/>
      <c r="D11432" s="72"/>
      <c r="E11432" s="72"/>
      <c r="F11432" s="72"/>
      <c r="G11432" s="72"/>
      <c r="H11432" s="72"/>
    </row>
    <row r="11433" spans="1:8" x14ac:dyDescent="0.25">
      <c r="A11433" s="73"/>
      <c r="B11433" s="72"/>
      <c r="C11433" s="72"/>
      <c r="D11433" s="72"/>
      <c r="E11433" s="72"/>
      <c r="F11433" s="72"/>
      <c r="G11433" s="72"/>
      <c r="H11433" s="72"/>
    </row>
    <row r="11434" spans="1:8" x14ac:dyDescent="0.25">
      <c r="A11434" s="73"/>
      <c r="B11434" s="72"/>
      <c r="C11434" s="72"/>
      <c r="D11434" s="72"/>
      <c r="E11434" s="72"/>
      <c r="F11434" s="72"/>
      <c r="G11434" s="72"/>
      <c r="H11434" s="72"/>
    </row>
    <row r="11435" spans="1:8" x14ac:dyDescent="0.25">
      <c r="A11435" s="73"/>
      <c r="B11435" s="72"/>
      <c r="C11435" s="72"/>
      <c r="D11435" s="72"/>
      <c r="E11435" s="72"/>
      <c r="F11435" s="72"/>
      <c r="G11435" s="72"/>
      <c r="H11435" s="72"/>
    </row>
    <row r="11436" spans="1:8" x14ac:dyDescent="0.25">
      <c r="A11436" s="73"/>
      <c r="B11436" s="72"/>
      <c r="C11436" s="72"/>
      <c r="D11436" s="72"/>
      <c r="E11436" s="72"/>
      <c r="F11436" s="72"/>
      <c r="G11436" s="72"/>
      <c r="H11436" s="72"/>
    </row>
    <row r="11437" spans="1:8" x14ac:dyDescent="0.25">
      <c r="A11437" s="73"/>
      <c r="B11437" s="72"/>
      <c r="C11437" s="72"/>
      <c r="D11437" s="72"/>
      <c r="E11437" s="72"/>
      <c r="F11437" s="72"/>
      <c r="G11437" s="72"/>
      <c r="H11437" s="72"/>
    </row>
    <row r="11438" spans="1:8" x14ac:dyDescent="0.25">
      <c r="A11438" s="73"/>
      <c r="B11438" s="72"/>
      <c r="C11438" s="72"/>
      <c r="D11438" s="72"/>
      <c r="E11438" s="72"/>
      <c r="F11438" s="72"/>
      <c r="G11438" s="72"/>
      <c r="H11438" s="72"/>
    </row>
    <row r="11439" spans="1:8" x14ac:dyDescent="0.25">
      <c r="A11439" s="73"/>
      <c r="B11439" s="72"/>
      <c r="C11439" s="72"/>
      <c r="D11439" s="72"/>
      <c r="E11439" s="72"/>
      <c r="F11439" s="72"/>
      <c r="G11439" s="72"/>
      <c r="H11439" s="72"/>
    </row>
    <row r="11440" spans="1:8" x14ac:dyDescent="0.25">
      <c r="A11440" s="73"/>
      <c r="B11440" s="72"/>
      <c r="C11440" s="72"/>
      <c r="D11440" s="72"/>
      <c r="E11440" s="72"/>
      <c r="F11440" s="72"/>
      <c r="G11440" s="72"/>
      <c r="H11440" s="72"/>
    </row>
    <row r="11441" spans="1:8" x14ac:dyDescent="0.25">
      <c r="A11441" s="73"/>
      <c r="B11441" s="72"/>
      <c r="C11441" s="72"/>
      <c r="D11441" s="72"/>
      <c r="E11441" s="72"/>
      <c r="F11441" s="72"/>
      <c r="G11441" s="72"/>
      <c r="H11441" s="72"/>
    </row>
    <row r="11442" spans="1:8" x14ac:dyDescent="0.25">
      <c r="A11442" s="73"/>
      <c r="B11442" s="72"/>
      <c r="C11442" s="72"/>
      <c r="D11442" s="72"/>
      <c r="E11442" s="72"/>
      <c r="F11442" s="72"/>
      <c r="G11442" s="72"/>
      <c r="H11442" s="72"/>
    </row>
    <row r="11443" spans="1:8" x14ac:dyDescent="0.25">
      <c r="A11443" s="73"/>
      <c r="B11443" s="72"/>
      <c r="C11443" s="72"/>
      <c r="D11443" s="72"/>
      <c r="E11443" s="72"/>
      <c r="F11443" s="72"/>
      <c r="G11443" s="72"/>
      <c r="H11443" s="72"/>
    </row>
    <row r="11444" spans="1:8" x14ac:dyDescent="0.25">
      <c r="A11444" s="73"/>
      <c r="B11444" s="72"/>
      <c r="C11444" s="72"/>
      <c r="D11444" s="72"/>
      <c r="E11444" s="72"/>
      <c r="F11444" s="72"/>
      <c r="G11444" s="72"/>
      <c r="H11444" s="72"/>
    </row>
    <row r="11445" spans="1:8" x14ac:dyDescent="0.25">
      <c r="A11445" s="73"/>
      <c r="B11445" s="72"/>
      <c r="C11445" s="72"/>
      <c r="D11445" s="72"/>
      <c r="E11445" s="72"/>
      <c r="F11445" s="72"/>
      <c r="G11445" s="72"/>
      <c r="H11445" s="72"/>
    </row>
    <row r="11446" spans="1:8" x14ac:dyDescent="0.25">
      <c r="A11446" s="73"/>
      <c r="B11446" s="72"/>
      <c r="C11446" s="72"/>
      <c r="D11446" s="72"/>
      <c r="E11446" s="72"/>
      <c r="F11446" s="72"/>
      <c r="G11446" s="72"/>
      <c r="H11446" s="72"/>
    </row>
    <row r="11447" spans="1:8" x14ac:dyDescent="0.25">
      <c r="A11447" s="73"/>
      <c r="B11447" s="72"/>
      <c r="C11447" s="72"/>
      <c r="D11447" s="72"/>
      <c r="E11447" s="72"/>
      <c r="F11447" s="72"/>
      <c r="G11447" s="72"/>
      <c r="H11447" s="72"/>
    </row>
    <row r="11448" spans="1:8" x14ac:dyDescent="0.25">
      <c r="A11448" s="73"/>
      <c r="B11448" s="72"/>
      <c r="C11448" s="72"/>
      <c r="D11448" s="72"/>
      <c r="E11448" s="72"/>
      <c r="F11448" s="72"/>
      <c r="G11448" s="72"/>
      <c r="H11448" s="72"/>
    </row>
    <row r="11449" spans="1:8" x14ac:dyDescent="0.25">
      <c r="A11449" s="73"/>
      <c r="B11449" s="72"/>
      <c r="C11449" s="72"/>
      <c r="D11449" s="72"/>
      <c r="E11449" s="72"/>
      <c r="F11449" s="72"/>
      <c r="G11449" s="72"/>
      <c r="H11449" s="72"/>
    </row>
    <row r="11450" spans="1:8" x14ac:dyDescent="0.25">
      <c r="A11450" s="73"/>
      <c r="B11450" s="72"/>
      <c r="C11450" s="72"/>
      <c r="D11450" s="72"/>
      <c r="E11450" s="72"/>
      <c r="F11450" s="72"/>
      <c r="G11450" s="72"/>
      <c r="H11450" s="72"/>
    </row>
    <row r="11451" spans="1:8" x14ac:dyDescent="0.25">
      <c r="A11451" s="73"/>
      <c r="B11451" s="72"/>
      <c r="C11451" s="72"/>
      <c r="D11451" s="72"/>
      <c r="E11451" s="72"/>
      <c r="F11451" s="72"/>
      <c r="G11451" s="72"/>
      <c r="H11451" s="72"/>
    </row>
    <row r="11452" spans="1:8" x14ac:dyDescent="0.25">
      <c r="A11452" s="73"/>
      <c r="B11452" s="72"/>
      <c r="C11452" s="72"/>
      <c r="D11452" s="72"/>
      <c r="E11452" s="72"/>
      <c r="F11452" s="72"/>
      <c r="G11452" s="72"/>
      <c r="H11452" s="72"/>
    </row>
    <row r="11453" spans="1:8" x14ac:dyDescent="0.25">
      <c r="A11453" s="73"/>
      <c r="B11453" s="72"/>
      <c r="C11453" s="72"/>
      <c r="D11453" s="72"/>
      <c r="E11453" s="72"/>
      <c r="F11453" s="72"/>
      <c r="G11453" s="72"/>
      <c r="H11453" s="72"/>
    </row>
    <row r="11454" spans="1:8" x14ac:dyDescent="0.25">
      <c r="A11454" s="73"/>
      <c r="B11454" s="72"/>
      <c r="C11454" s="72"/>
      <c r="D11454" s="72"/>
      <c r="E11454" s="72"/>
      <c r="F11454" s="72"/>
      <c r="G11454" s="72"/>
      <c r="H11454" s="72"/>
    </row>
    <row r="11455" spans="1:8" x14ac:dyDescent="0.25">
      <c r="A11455" s="73"/>
      <c r="B11455" s="72"/>
      <c r="C11455" s="72"/>
      <c r="D11455" s="72"/>
      <c r="E11455" s="72"/>
      <c r="F11455" s="72"/>
      <c r="G11455" s="72"/>
      <c r="H11455" s="72"/>
    </row>
    <row r="11456" spans="1:8" x14ac:dyDescent="0.25">
      <c r="A11456" s="73"/>
      <c r="B11456" s="72"/>
      <c r="C11456" s="72"/>
      <c r="D11456" s="72"/>
      <c r="E11456" s="72"/>
      <c r="F11456" s="72"/>
      <c r="G11456" s="72"/>
      <c r="H11456" s="72"/>
    </row>
    <row r="11457" spans="1:8" x14ac:dyDescent="0.25">
      <c r="A11457" s="73"/>
      <c r="B11457" s="72"/>
      <c r="C11457" s="72"/>
      <c r="D11457" s="72"/>
      <c r="E11457" s="72"/>
      <c r="F11457" s="72"/>
      <c r="G11457" s="72"/>
      <c r="H11457" s="72"/>
    </row>
    <row r="11458" spans="1:8" x14ac:dyDescent="0.25">
      <c r="A11458" s="73"/>
      <c r="B11458" s="72"/>
      <c r="C11458" s="72"/>
      <c r="D11458" s="72"/>
      <c r="E11458" s="72"/>
      <c r="F11458" s="72"/>
      <c r="G11458" s="72"/>
      <c r="H11458" s="72"/>
    </row>
    <row r="11459" spans="1:8" x14ac:dyDescent="0.25">
      <c r="A11459" s="73"/>
      <c r="B11459" s="72"/>
      <c r="C11459" s="72"/>
      <c r="D11459" s="72"/>
      <c r="E11459" s="72"/>
      <c r="F11459" s="72"/>
      <c r="G11459" s="72"/>
      <c r="H11459" s="72"/>
    </row>
    <row r="11460" spans="1:8" x14ac:dyDescent="0.25">
      <c r="A11460" s="73"/>
      <c r="B11460" s="72"/>
      <c r="C11460" s="72"/>
      <c r="D11460" s="72"/>
      <c r="E11460" s="72"/>
      <c r="F11460" s="72"/>
      <c r="G11460" s="72"/>
      <c r="H11460" s="72"/>
    </row>
    <row r="11461" spans="1:8" x14ac:dyDescent="0.25">
      <c r="A11461" s="73"/>
      <c r="B11461" s="72"/>
      <c r="C11461" s="72"/>
      <c r="D11461" s="72"/>
      <c r="E11461" s="72"/>
      <c r="F11461" s="72"/>
      <c r="G11461" s="72"/>
      <c r="H11461" s="72"/>
    </row>
    <row r="11462" spans="1:8" x14ac:dyDescent="0.25">
      <c r="A11462" s="73"/>
      <c r="B11462" s="72"/>
      <c r="C11462" s="72"/>
      <c r="D11462" s="72"/>
      <c r="E11462" s="72"/>
      <c r="F11462" s="72"/>
      <c r="G11462" s="72"/>
      <c r="H11462" s="72"/>
    </row>
    <row r="11463" spans="1:8" x14ac:dyDescent="0.25">
      <c r="A11463" s="73"/>
      <c r="B11463" s="72"/>
      <c r="C11463" s="72"/>
      <c r="D11463" s="72"/>
      <c r="E11463" s="72"/>
      <c r="F11463" s="72"/>
      <c r="G11463" s="72"/>
      <c r="H11463" s="72"/>
    </row>
    <row r="11464" spans="1:8" x14ac:dyDescent="0.25">
      <c r="A11464" s="73"/>
      <c r="B11464" s="72"/>
      <c r="C11464" s="72"/>
      <c r="D11464" s="72"/>
      <c r="E11464" s="72"/>
      <c r="F11464" s="72"/>
      <c r="G11464" s="72"/>
      <c r="H11464" s="72"/>
    </row>
    <row r="11465" spans="1:8" x14ac:dyDescent="0.25">
      <c r="A11465" s="73"/>
      <c r="B11465" s="72"/>
      <c r="C11465" s="72"/>
      <c r="D11465" s="72"/>
      <c r="E11465" s="72"/>
      <c r="F11465" s="72"/>
      <c r="G11465" s="72"/>
      <c r="H11465" s="72"/>
    </row>
    <row r="11466" spans="1:8" x14ac:dyDescent="0.25">
      <c r="A11466" s="73"/>
      <c r="B11466" s="72"/>
      <c r="C11466" s="72"/>
      <c r="D11466" s="72"/>
      <c r="E11466" s="72"/>
      <c r="F11466" s="72"/>
      <c r="G11466" s="72"/>
      <c r="H11466" s="72"/>
    </row>
    <row r="11467" spans="1:8" x14ac:dyDescent="0.25">
      <c r="A11467" s="73"/>
      <c r="B11467" s="72"/>
      <c r="C11467" s="72"/>
      <c r="D11467" s="72"/>
      <c r="E11467" s="72"/>
      <c r="F11467" s="72"/>
      <c r="G11467" s="72"/>
      <c r="H11467" s="72"/>
    </row>
    <row r="11468" spans="1:8" x14ac:dyDescent="0.25">
      <c r="A11468" s="73"/>
      <c r="B11468" s="72"/>
      <c r="C11468" s="72"/>
      <c r="D11468" s="72"/>
      <c r="E11468" s="72"/>
      <c r="F11468" s="72"/>
      <c r="G11468" s="72"/>
      <c r="H11468" s="72"/>
    </row>
    <row r="11469" spans="1:8" x14ac:dyDescent="0.25">
      <c r="A11469" s="73"/>
      <c r="B11469" s="72"/>
      <c r="C11469" s="72"/>
      <c r="D11469" s="72"/>
      <c r="E11469" s="72"/>
      <c r="F11469" s="72"/>
      <c r="G11469" s="72"/>
      <c r="H11469" s="72"/>
    </row>
    <row r="11470" spans="1:8" x14ac:dyDescent="0.25">
      <c r="A11470" s="73"/>
      <c r="B11470" s="72"/>
      <c r="C11470" s="72"/>
      <c r="D11470" s="72"/>
      <c r="E11470" s="72"/>
      <c r="F11470" s="72"/>
      <c r="G11470" s="72"/>
      <c r="H11470" s="72"/>
    </row>
    <row r="11471" spans="1:8" x14ac:dyDescent="0.25">
      <c r="A11471" s="73"/>
      <c r="B11471" s="72"/>
      <c r="C11471" s="72"/>
      <c r="D11471" s="72"/>
      <c r="E11471" s="72"/>
      <c r="F11471" s="72"/>
      <c r="G11471" s="72"/>
      <c r="H11471" s="72"/>
    </row>
    <row r="11472" spans="1:8" x14ac:dyDescent="0.25">
      <c r="A11472" s="73"/>
      <c r="B11472" s="72"/>
      <c r="C11472" s="72"/>
      <c r="D11472" s="72"/>
      <c r="E11472" s="72"/>
      <c r="F11472" s="72"/>
      <c r="G11472" s="72"/>
      <c r="H11472" s="72"/>
    </row>
    <row r="11473" spans="1:8" x14ac:dyDescent="0.25">
      <c r="A11473" s="73"/>
      <c r="B11473" s="72"/>
      <c r="C11473" s="72"/>
      <c r="D11473" s="72"/>
      <c r="E11473" s="72"/>
      <c r="F11473" s="72"/>
      <c r="G11473" s="72"/>
      <c r="H11473" s="72"/>
    </row>
    <row r="11474" spans="1:8" x14ac:dyDescent="0.25">
      <c r="A11474" s="73"/>
      <c r="B11474" s="72"/>
      <c r="C11474" s="72"/>
      <c r="D11474" s="72"/>
      <c r="E11474" s="72"/>
      <c r="F11474" s="72"/>
      <c r="G11474" s="72"/>
      <c r="H11474" s="72"/>
    </row>
    <row r="11475" spans="1:8" x14ac:dyDescent="0.25">
      <c r="A11475" s="73"/>
      <c r="B11475" s="72"/>
      <c r="C11475" s="72"/>
      <c r="D11475" s="72"/>
      <c r="E11475" s="72"/>
      <c r="F11475" s="72"/>
      <c r="G11475" s="72"/>
      <c r="H11475" s="72"/>
    </row>
    <row r="11476" spans="1:8" x14ac:dyDescent="0.25">
      <c r="A11476" s="73"/>
      <c r="B11476" s="72"/>
      <c r="C11476" s="72"/>
      <c r="D11476" s="72"/>
      <c r="E11476" s="72"/>
      <c r="F11476" s="72"/>
      <c r="G11476" s="72"/>
      <c r="H11476" s="72"/>
    </row>
    <row r="11477" spans="1:8" x14ac:dyDescent="0.25">
      <c r="A11477" s="73"/>
      <c r="B11477" s="72"/>
      <c r="C11477" s="72"/>
      <c r="D11477" s="72"/>
      <c r="E11477" s="72"/>
      <c r="F11477" s="72"/>
      <c r="G11477" s="72"/>
      <c r="H11477" s="72"/>
    </row>
    <row r="11478" spans="1:8" x14ac:dyDescent="0.25">
      <c r="A11478" s="73"/>
      <c r="B11478" s="72"/>
      <c r="C11478" s="72"/>
      <c r="D11478" s="72"/>
      <c r="E11478" s="72"/>
      <c r="F11478" s="72"/>
      <c r="G11478" s="72"/>
      <c r="H11478" s="72"/>
    </row>
    <row r="11479" spans="1:8" x14ac:dyDescent="0.25">
      <c r="A11479" s="73"/>
      <c r="B11479" s="72"/>
      <c r="C11479" s="72"/>
      <c r="D11479" s="72"/>
      <c r="E11479" s="72"/>
      <c r="F11479" s="72"/>
      <c r="G11479" s="72"/>
      <c r="H11479" s="72"/>
    </row>
    <row r="11480" spans="1:8" x14ac:dyDescent="0.25">
      <c r="A11480" s="73"/>
      <c r="B11480" s="72"/>
      <c r="C11480" s="72"/>
      <c r="D11480" s="72"/>
      <c r="E11480" s="72"/>
      <c r="F11480" s="72"/>
      <c r="G11480" s="72"/>
      <c r="H11480" s="72"/>
    </row>
    <row r="11481" spans="1:8" x14ac:dyDescent="0.25">
      <c r="A11481" s="73"/>
      <c r="B11481" s="72"/>
      <c r="C11481" s="72"/>
      <c r="D11481" s="72"/>
      <c r="E11481" s="72"/>
      <c r="F11481" s="72"/>
      <c r="G11481" s="72"/>
      <c r="H11481" s="72"/>
    </row>
    <row r="11482" spans="1:8" x14ac:dyDescent="0.25">
      <c r="A11482" s="73"/>
      <c r="B11482" s="72"/>
      <c r="C11482" s="72"/>
      <c r="D11482" s="72"/>
      <c r="E11482" s="72"/>
      <c r="F11482" s="72"/>
      <c r="G11482" s="72"/>
      <c r="H11482" s="72"/>
    </row>
    <row r="11483" spans="1:8" x14ac:dyDescent="0.25">
      <c r="A11483" s="73"/>
      <c r="B11483" s="72"/>
      <c r="C11483" s="72"/>
      <c r="D11483" s="72"/>
      <c r="E11483" s="72"/>
      <c r="F11483" s="72"/>
      <c r="G11483" s="72"/>
      <c r="H11483" s="72"/>
    </row>
    <row r="11484" spans="1:8" x14ac:dyDescent="0.25">
      <c r="A11484" s="73"/>
      <c r="B11484" s="72"/>
      <c r="C11484" s="72"/>
      <c r="D11484" s="72"/>
      <c r="E11484" s="72"/>
      <c r="F11484" s="72"/>
      <c r="G11484" s="72"/>
      <c r="H11484" s="72"/>
    </row>
    <row r="11485" spans="1:8" x14ac:dyDescent="0.25">
      <c r="A11485" s="73"/>
      <c r="B11485" s="72"/>
      <c r="C11485" s="72"/>
      <c r="D11485" s="72"/>
      <c r="E11485" s="72"/>
      <c r="F11485" s="72"/>
      <c r="G11485" s="72"/>
      <c r="H11485" s="72"/>
    </row>
    <row r="11486" spans="1:8" x14ac:dyDescent="0.25">
      <c r="A11486" s="73"/>
      <c r="B11486" s="72"/>
      <c r="C11486" s="72"/>
      <c r="D11486" s="72"/>
      <c r="E11486" s="72"/>
      <c r="F11486" s="72"/>
      <c r="G11486" s="72"/>
      <c r="H11486" s="72"/>
    </row>
    <row r="11487" spans="1:8" x14ac:dyDescent="0.25">
      <c r="A11487" s="73"/>
      <c r="B11487" s="72"/>
      <c r="C11487" s="72"/>
      <c r="D11487" s="72"/>
      <c r="E11487" s="72"/>
      <c r="F11487" s="72"/>
      <c r="G11487" s="72"/>
      <c r="H11487" s="72"/>
    </row>
    <row r="11488" spans="1:8" x14ac:dyDescent="0.25">
      <c r="A11488" s="73"/>
      <c r="B11488" s="72"/>
      <c r="C11488" s="72"/>
      <c r="D11488" s="72"/>
      <c r="E11488" s="72"/>
      <c r="F11488" s="72"/>
      <c r="G11488" s="72"/>
      <c r="H11488" s="72"/>
    </row>
    <row r="11489" spans="1:8" x14ac:dyDescent="0.25">
      <c r="A11489" s="73"/>
      <c r="B11489" s="72"/>
      <c r="C11489" s="72"/>
      <c r="D11489" s="72"/>
      <c r="E11489" s="72"/>
      <c r="F11489" s="72"/>
      <c r="G11489" s="72"/>
      <c r="H11489" s="72"/>
    </row>
    <row r="11490" spans="1:8" x14ac:dyDescent="0.25">
      <c r="A11490" s="73"/>
      <c r="B11490" s="72"/>
      <c r="C11490" s="72"/>
      <c r="D11490" s="72"/>
      <c r="E11490" s="72"/>
      <c r="F11490" s="72"/>
      <c r="G11490" s="72"/>
      <c r="H11490" s="72"/>
    </row>
    <row r="11491" spans="1:8" x14ac:dyDescent="0.25">
      <c r="A11491" s="73"/>
      <c r="B11491" s="72"/>
      <c r="C11491" s="72"/>
      <c r="D11491" s="72"/>
      <c r="E11491" s="72"/>
      <c r="F11491" s="72"/>
      <c r="G11491" s="72"/>
      <c r="H11491" s="72"/>
    </row>
    <row r="11492" spans="1:8" x14ac:dyDescent="0.25">
      <c r="A11492" s="73"/>
      <c r="B11492" s="72"/>
      <c r="C11492" s="72"/>
      <c r="D11492" s="72"/>
      <c r="E11492" s="72"/>
      <c r="F11492" s="72"/>
      <c r="G11492" s="72"/>
      <c r="H11492" s="72"/>
    </row>
    <row r="11493" spans="1:8" x14ac:dyDescent="0.25">
      <c r="A11493" s="73"/>
      <c r="B11493" s="72"/>
      <c r="C11493" s="72"/>
      <c r="D11493" s="72"/>
      <c r="E11493" s="72"/>
      <c r="F11493" s="72"/>
      <c r="G11493" s="72"/>
      <c r="H11493" s="72"/>
    </row>
    <row r="11494" spans="1:8" x14ac:dyDescent="0.25">
      <c r="A11494" s="73"/>
      <c r="B11494" s="72"/>
      <c r="C11494" s="72"/>
      <c r="D11494" s="72"/>
      <c r="E11494" s="72"/>
      <c r="F11494" s="72"/>
      <c r="G11494" s="72"/>
      <c r="H11494" s="72"/>
    </row>
    <row r="11495" spans="1:8" x14ac:dyDescent="0.25">
      <c r="A11495" s="73"/>
      <c r="B11495" s="72"/>
      <c r="C11495" s="72"/>
      <c r="D11495" s="72"/>
      <c r="E11495" s="72"/>
      <c r="F11495" s="72"/>
      <c r="G11495" s="72"/>
      <c r="H11495" s="72"/>
    </row>
    <row r="11496" spans="1:8" x14ac:dyDescent="0.25">
      <c r="A11496" s="73"/>
      <c r="B11496" s="72"/>
      <c r="C11496" s="72"/>
      <c r="D11496" s="72"/>
      <c r="E11496" s="72"/>
      <c r="F11496" s="72"/>
      <c r="G11496" s="72"/>
      <c r="H11496" s="72"/>
    </row>
    <row r="11497" spans="1:8" x14ac:dyDescent="0.25">
      <c r="A11497" s="73"/>
      <c r="B11497" s="72"/>
      <c r="C11497" s="72"/>
      <c r="D11497" s="72"/>
      <c r="E11497" s="72"/>
      <c r="F11497" s="72"/>
      <c r="G11497" s="72"/>
      <c r="H11497" s="72"/>
    </row>
    <row r="11498" spans="1:8" x14ac:dyDescent="0.25">
      <c r="A11498" s="73"/>
      <c r="B11498" s="72"/>
      <c r="C11498" s="72"/>
      <c r="D11498" s="72"/>
      <c r="E11498" s="72"/>
      <c r="F11498" s="72"/>
      <c r="G11498" s="72"/>
      <c r="H11498" s="72"/>
    </row>
    <row r="11499" spans="1:8" x14ac:dyDescent="0.25">
      <c r="A11499" s="73"/>
      <c r="B11499" s="72"/>
      <c r="C11499" s="72"/>
      <c r="D11499" s="72"/>
      <c r="E11499" s="72"/>
      <c r="F11499" s="72"/>
      <c r="G11499" s="72"/>
      <c r="H11499" s="72"/>
    </row>
    <row r="11500" spans="1:8" x14ac:dyDescent="0.25">
      <c r="A11500" s="73"/>
      <c r="B11500" s="72"/>
      <c r="C11500" s="72"/>
      <c r="D11500" s="72"/>
      <c r="E11500" s="72"/>
      <c r="F11500" s="72"/>
      <c r="G11500" s="72"/>
      <c r="H11500" s="72"/>
    </row>
    <row r="11501" spans="1:8" x14ac:dyDescent="0.25">
      <c r="A11501" s="73"/>
      <c r="B11501" s="72"/>
      <c r="C11501" s="72"/>
      <c r="D11501" s="72"/>
      <c r="E11501" s="72"/>
      <c r="F11501" s="72"/>
      <c r="G11501" s="72"/>
      <c r="H11501" s="72"/>
    </row>
    <row r="11502" spans="1:8" x14ac:dyDescent="0.25">
      <c r="A11502" s="73"/>
      <c r="B11502" s="72"/>
      <c r="C11502" s="72"/>
      <c r="D11502" s="72"/>
      <c r="E11502" s="72"/>
      <c r="F11502" s="72"/>
      <c r="G11502" s="72"/>
      <c r="H11502" s="72"/>
    </row>
    <row r="11503" spans="1:8" x14ac:dyDescent="0.25">
      <c r="A11503" s="73"/>
      <c r="B11503" s="72"/>
      <c r="C11503" s="72"/>
      <c r="D11503" s="72"/>
      <c r="E11503" s="72"/>
      <c r="F11503" s="72"/>
      <c r="G11503" s="72"/>
      <c r="H11503" s="72"/>
    </row>
    <row r="11504" spans="1:8" x14ac:dyDescent="0.25">
      <c r="A11504" s="73"/>
      <c r="B11504" s="72"/>
      <c r="C11504" s="72"/>
      <c r="D11504" s="72"/>
      <c r="E11504" s="72"/>
      <c r="F11504" s="72"/>
      <c r="G11504" s="72"/>
      <c r="H11504" s="72"/>
    </row>
    <row r="11505" spans="1:8" x14ac:dyDescent="0.25">
      <c r="A11505" s="73"/>
      <c r="B11505" s="72"/>
      <c r="C11505" s="72"/>
      <c r="D11505" s="72"/>
      <c r="E11505" s="72"/>
      <c r="F11505" s="72"/>
      <c r="G11505" s="72"/>
      <c r="H11505" s="72"/>
    </row>
    <row r="11506" spans="1:8" x14ac:dyDescent="0.25">
      <c r="A11506" s="73"/>
      <c r="B11506" s="72"/>
      <c r="C11506" s="72"/>
      <c r="D11506" s="72"/>
      <c r="E11506" s="72"/>
      <c r="F11506" s="72"/>
      <c r="G11506" s="72"/>
      <c r="H11506" s="72"/>
    </row>
    <row r="11507" spans="1:8" x14ac:dyDescent="0.25">
      <c r="A11507" s="73"/>
      <c r="B11507" s="72"/>
      <c r="C11507" s="72"/>
      <c r="D11507" s="72"/>
      <c r="E11507" s="72"/>
      <c r="F11507" s="72"/>
      <c r="G11507" s="72"/>
      <c r="H11507" s="72"/>
    </row>
    <row r="11508" spans="1:8" x14ac:dyDescent="0.25">
      <c r="A11508" s="73"/>
      <c r="B11508" s="72"/>
      <c r="C11508" s="72"/>
      <c r="D11508" s="72"/>
      <c r="E11508" s="72"/>
      <c r="F11508" s="72"/>
      <c r="G11508" s="72"/>
      <c r="H11508" s="72"/>
    </row>
    <row r="11509" spans="1:8" x14ac:dyDescent="0.25">
      <c r="A11509" s="73"/>
      <c r="B11509" s="72"/>
      <c r="C11509" s="72"/>
      <c r="D11509" s="72"/>
      <c r="E11509" s="72"/>
      <c r="F11509" s="72"/>
      <c r="G11509" s="72"/>
      <c r="H11509" s="72"/>
    </row>
    <row r="11510" spans="1:8" x14ac:dyDescent="0.25">
      <c r="A11510" s="73"/>
      <c r="B11510" s="72"/>
      <c r="C11510" s="72"/>
      <c r="D11510" s="72"/>
      <c r="E11510" s="72"/>
      <c r="F11510" s="72"/>
      <c r="G11510" s="72"/>
      <c r="H11510" s="72"/>
    </row>
    <row r="11511" spans="1:8" x14ac:dyDescent="0.25">
      <c r="A11511" s="73"/>
      <c r="B11511" s="72"/>
      <c r="C11511" s="72"/>
      <c r="D11511" s="72"/>
      <c r="E11511" s="72"/>
      <c r="F11511" s="72"/>
      <c r="G11511" s="72"/>
      <c r="H11511" s="72"/>
    </row>
    <row r="11512" spans="1:8" x14ac:dyDescent="0.25">
      <c r="A11512" s="73"/>
      <c r="B11512" s="72"/>
      <c r="C11512" s="72"/>
      <c r="D11512" s="72"/>
      <c r="E11512" s="72"/>
      <c r="F11512" s="72"/>
      <c r="G11512" s="72"/>
      <c r="H11512" s="72"/>
    </row>
    <row r="11513" spans="1:8" x14ac:dyDescent="0.25">
      <c r="A11513" s="73"/>
      <c r="B11513" s="72"/>
      <c r="C11513" s="72"/>
      <c r="D11513" s="72"/>
      <c r="E11513" s="72"/>
      <c r="F11513" s="72"/>
      <c r="G11513" s="72"/>
      <c r="H11513" s="72"/>
    </row>
    <row r="11514" spans="1:8" x14ac:dyDescent="0.25">
      <c r="A11514" s="73"/>
      <c r="B11514" s="72"/>
      <c r="C11514" s="72"/>
      <c r="D11514" s="72"/>
      <c r="E11514" s="72"/>
      <c r="F11514" s="72"/>
      <c r="G11514" s="72"/>
      <c r="H11514" s="72"/>
    </row>
    <row r="11515" spans="1:8" x14ac:dyDescent="0.25">
      <c r="A11515" s="73"/>
      <c r="B11515" s="72"/>
      <c r="C11515" s="72"/>
      <c r="D11515" s="72"/>
      <c r="E11515" s="72"/>
      <c r="F11515" s="72"/>
      <c r="G11515" s="72"/>
      <c r="H11515" s="72"/>
    </row>
    <row r="11516" spans="1:8" x14ac:dyDescent="0.25">
      <c r="A11516" s="73"/>
      <c r="B11516" s="72"/>
      <c r="C11516" s="72"/>
      <c r="D11516" s="72"/>
      <c r="E11516" s="72"/>
      <c r="F11516" s="72"/>
      <c r="G11516" s="72"/>
      <c r="H11516" s="72"/>
    </row>
    <row r="11517" spans="1:8" x14ac:dyDescent="0.25">
      <c r="A11517" s="73"/>
      <c r="B11517" s="72"/>
      <c r="C11517" s="72"/>
      <c r="D11517" s="72"/>
      <c r="E11517" s="72"/>
      <c r="F11517" s="72"/>
      <c r="G11517" s="72"/>
      <c r="H11517" s="72"/>
    </row>
    <row r="11518" spans="1:8" x14ac:dyDescent="0.25">
      <c r="A11518" s="73"/>
      <c r="B11518" s="72"/>
      <c r="C11518" s="72"/>
      <c r="D11518" s="72"/>
      <c r="E11518" s="72"/>
      <c r="F11518" s="72"/>
      <c r="G11518" s="72"/>
      <c r="H11518" s="72"/>
    </row>
    <row r="11519" spans="1:8" x14ac:dyDescent="0.25">
      <c r="A11519" s="73"/>
      <c r="B11519" s="72"/>
      <c r="C11519" s="72"/>
      <c r="D11519" s="72"/>
      <c r="E11519" s="72"/>
      <c r="F11519" s="72"/>
      <c r="G11519" s="72"/>
      <c r="H11519" s="72"/>
    </row>
    <row r="11520" spans="1:8" x14ac:dyDescent="0.25">
      <c r="A11520" s="73"/>
      <c r="B11520" s="72"/>
      <c r="C11520" s="72"/>
      <c r="D11520" s="72"/>
      <c r="E11520" s="72"/>
      <c r="F11520" s="72"/>
      <c r="G11520" s="72"/>
      <c r="H11520" s="72"/>
    </row>
    <row r="11521" spans="1:8" x14ac:dyDescent="0.25">
      <c r="A11521" s="73"/>
      <c r="B11521" s="72"/>
      <c r="C11521" s="72"/>
      <c r="D11521" s="72"/>
      <c r="E11521" s="72"/>
      <c r="F11521" s="72"/>
      <c r="G11521" s="72"/>
      <c r="H11521" s="72"/>
    </row>
    <row r="11522" spans="1:8" x14ac:dyDescent="0.25">
      <c r="A11522" s="73"/>
      <c r="B11522" s="72"/>
      <c r="C11522" s="72"/>
      <c r="D11522" s="72"/>
      <c r="E11522" s="72"/>
      <c r="F11522" s="72"/>
      <c r="G11522" s="72"/>
      <c r="H11522" s="72"/>
    </row>
    <row r="11523" spans="1:8" x14ac:dyDescent="0.25">
      <c r="A11523" s="73"/>
      <c r="B11523" s="72"/>
      <c r="C11523" s="72"/>
      <c r="D11523" s="72"/>
      <c r="E11523" s="72"/>
      <c r="F11523" s="72"/>
      <c r="G11523" s="72"/>
      <c r="H11523" s="72"/>
    </row>
    <row r="11524" spans="1:8" x14ac:dyDescent="0.25">
      <c r="A11524" s="73"/>
      <c r="B11524" s="72"/>
      <c r="C11524" s="72"/>
      <c r="D11524" s="72"/>
      <c r="E11524" s="72"/>
      <c r="F11524" s="72"/>
      <c r="G11524" s="72"/>
      <c r="H11524" s="72"/>
    </row>
    <row r="11525" spans="1:8" x14ac:dyDescent="0.25">
      <c r="A11525" s="73"/>
      <c r="B11525" s="72"/>
      <c r="C11525" s="72"/>
      <c r="D11525" s="72"/>
      <c r="E11525" s="72"/>
      <c r="F11525" s="72"/>
      <c r="G11525" s="72"/>
      <c r="H11525" s="72"/>
    </row>
    <row r="11526" spans="1:8" x14ac:dyDescent="0.25">
      <c r="A11526" s="73"/>
      <c r="B11526" s="72"/>
      <c r="C11526" s="72"/>
      <c r="D11526" s="72"/>
      <c r="E11526" s="72"/>
      <c r="F11526" s="72"/>
      <c r="G11526" s="72"/>
      <c r="H11526" s="72"/>
    </row>
    <row r="11527" spans="1:8" x14ac:dyDescent="0.25">
      <c r="A11527" s="73"/>
      <c r="B11527" s="72"/>
      <c r="C11527" s="72"/>
      <c r="D11527" s="72"/>
      <c r="E11527" s="72"/>
      <c r="F11527" s="72"/>
      <c r="G11527" s="72"/>
      <c r="H11527" s="72"/>
    </row>
    <row r="11528" spans="1:8" x14ac:dyDescent="0.25">
      <c r="A11528" s="73"/>
      <c r="B11528" s="72"/>
      <c r="C11528" s="72"/>
      <c r="D11528" s="72"/>
      <c r="E11528" s="72"/>
      <c r="F11528" s="72"/>
      <c r="G11528" s="72"/>
      <c r="H11528" s="72"/>
    </row>
    <row r="11529" spans="1:8" x14ac:dyDescent="0.25">
      <c r="A11529" s="73"/>
      <c r="B11529" s="72"/>
      <c r="C11529" s="72"/>
      <c r="D11529" s="72"/>
      <c r="E11529" s="72"/>
      <c r="F11529" s="72"/>
      <c r="G11529" s="72"/>
      <c r="H11529" s="72"/>
    </row>
    <row r="11530" spans="1:8" x14ac:dyDescent="0.25">
      <c r="A11530" s="73"/>
      <c r="B11530" s="72"/>
      <c r="C11530" s="72"/>
      <c r="D11530" s="72"/>
      <c r="E11530" s="72"/>
      <c r="F11530" s="72"/>
      <c r="G11530" s="72"/>
      <c r="H11530" s="72"/>
    </row>
    <row r="11531" spans="1:8" x14ac:dyDescent="0.25">
      <c r="A11531" s="73"/>
      <c r="B11531" s="72"/>
      <c r="C11531" s="72"/>
      <c r="D11531" s="72"/>
      <c r="E11531" s="72"/>
      <c r="F11531" s="72"/>
      <c r="G11531" s="72"/>
      <c r="H11531" s="72"/>
    </row>
    <row r="11532" spans="1:8" x14ac:dyDescent="0.25">
      <c r="A11532" s="73"/>
      <c r="B11532" s="72"/>
      <c r="C11532" s="72"/>
      <c r="D11532" s="72"/>
      <c r="E11532" s="72"/>
      <c r="F11532" s="72"/>
      <c r="G11532" s="72"/>
      <c r="H11532" s="72"/>
    </row>
    <row r="11533" spans="1:8" x14ac:dyDescent="0.25">
      <c r="A11533" s="73"/>
      <c r="B11533" s="72"/>
      <c r="C11533" s="72"/>
      <c r="D11533" s="72"/>
      <c r="E11533" s="72"/>
      <c r="F11533" s="72"/>
      <c r="G11533" s="72"/>
      <c r="H11533" s="72"/>
    </row>
    <row r="11534" spans="1:8" x14ac:dyDescent="0.25">
      <c r="A11534" s="73"/>
      <c r="B11534" s="72"/>
      <c r="C11534" s="72"/>
      <c r="D11534" s="72"/>
      <c r="E11534" s="72"/>
      <c r="F11534" s="72"/>
      <c r="G11534" s="72"/>
      <c r="H11534" s="72"/>
    </row>
    <row r="11535" spans="1:8" x14ac:dyDescent="0.25">
      <c r="A11535" s="73"/>
      <c r="B11535" s="72"/>
      <c r="C11535" s="72"/>
      <c r="D11535" s="72"/>
      <c r="E11535" s="72"/>
      <c r="F11535" s="72"/>
      <c r="G11535" s="72"/>
      <c r="H11535" s="72"/>
    </row>
    <row r="11536" spans="1:8" x14ac:dyDescent="0.25">
      <c r="A11536" s="73"/>
      <c r="B11536" s="72"/>
      <c r="C11536" s="72"/>
      <c r="D11536" s="72"/>
      <c r="E11536" s="72"/>
      <c r="F11536" s="72"/>
      <c r="G11536" s="72"/>
      <c r="H11536" s="72"/>
    </row>
    <row r="11537" spans="1:8" x14ac:dyDescent="0.25">
      <c r="A11537" s="73"/>
      <c r="B11537" s="72"/>
      <c r="C11537" s="72"/>
      <c r="D11537" s="72"/>
      <c r="E11537" s="72"/>
      <c r="F11537" s="72"/>
      <c r="G11537" s="72"/>
      <c r="H11537" s="72"/>
    </row>
    <row r="11538" spans="1:8" x14ac:dyDescent="0.25">
      <c r="A11538" s="73"/>
      <c r="B11538" s="72"/>
      <c r="C11538" s="72"/>
      <c r="D11538" s="72"/>
      <c r="E11538" s="72"/>
      <c r="F11538" s="72"/>
      <c r="G11538" s="72"/>
      <c r="H11538" s="72"/>
    </row>
    <row r="11539" spans="1:8" x14ac:dyDescent="0.25">
      <c r="A11539" s="73"/>
      <c r="B11539" s="72"/>
      <c r="C11539" s="72"/>
      <c r="D11539" s="72"/>
      <c r="E11539" s="72"/>
      <c r="F11539" s="72"/>
      <c r="G11539" s="72"/>
      <c r="H11539" s="72"/>
    </row>
    <row r="11540" spans="1:8" x14ac:dyDescent="0.25">
      <c r="A11540" s="73"/>
      <c r="B11540" s="72"/>
      <c r="C11540" s="72"/>
      <c r="D11540" s="72"/>
      <c r="E11540" s="72"/>
      <c r="F11540" s="72"/>
      <c r="G11540" s="72"/>
      <c r="H11540" s="72"/>
    </row>
    <row r="11541" spans="1:8" x14ac:dyDescent="0.25">
      <c r="A11541" s="73"/>
      <c r="B11541" s="72"/>
      <c r="C11541" s="72"/>
      <c r="D11541" s="72"/>
      <c r="E11541" s="72"/>
      <c r="F11541" s="72"/>
      <c r="G11541" s="72"/>
      <c r="H11541" s="72"/>
    </row>
    <row r="11542" spans="1:8" x14ac:dyDescent="0.25">
      <c r="A11542" s="73"/>
      <c r="B11542" s="72"/>
      <c r="C11542" s="72"/>
      <c r="D11542" s="72"/>
      <c r="E11542" s="72"/>
      <c r="F11542" s="72"/>
      <c r="G11542" s="72"/>
      <c r="H11542" s="72"/>
    </row>
    <row r="11543" spans="1:8" x14ac:dyDescent="0.25">
      <c r="A11543" s="73"/>
      <c r="B11543" s="72"/>
      <c r="C11543" s="72"/>
      <c r="D11543" s="72"/>
      <c r="E11543" s="72"/>
      <c r="F11543" s="72"/>
      <c r="G11543" s="72"/>
      <c r="H11543" s="72"/>
    </row>
    <row r="11544" spans="1:8" x14ac:dyDescent="0.25">
      <c r="A11544" s="73"/>
      <c r="B11544" s="72"/>
      <c r="C11544" s="72"/>
      <c r="D11544" s="72"/>
      <c r="E11544" s="72"/>
      <c r="F11544" s="72"/>
      <c r="G11544" s="72"/>
      <c r="H11544" s="72"/>
    </row>
    <row r="11545" spans="1:8" x14ac:dyDescent="0.25">
      <c r="A11545" s="73"/>
      <c r="B11545" s="72"/>
      <c r="C11545" s="72"/>
      <c r="D11545" s="72"/>
      <c r="E11545" s="72"/>
      <c r="F11545" s="72"/>
      <c r="G11545" s="72"/>
      <c r="H11545" s="72"/>
    </row>
    <row r="11546" spans="1:8" x14ac:dyDescent="0.25">
      <c r="A11546" s="73"/>
      <c r="B11546" s="72"/>
      <c r="C11546" s="72"/>
      <c r="D11546" s="72"/>
      <c r="E11546" s="72"/>
      <c r="F11546" s="72"/>
      <c r="G11546" s="72"/>
      <c r="H11546" s="72"/>
    </row>
    <row r="11547" spans="1:8" x14ac:dyDescent="0.25">
      <c r="A11547" s="73"/>
      <c r="B11547" s="72"/>
      <c r="C11547" s="72"/>
      <c r="D11547" s="72"/>
      <c r="E11547" s="72"/>
      <c r="F11547" s="72"/>
      <c r="G11547" s="72"/>
      <c r="H11547" s="72"/>
    </row>
    <row r="11548" spans="1:8" x14ac:dyDescent="0.25">
      <c r="A11548" s="73"/>
      <c r="B11548" s="72"/>
      <c r="C11548" s="72"/>
      <c r="D11548" s="72"/>
      <c r="E11548" s="72"/>
      <c r="F11548" s="72"/>
      <c r="G11548" s="72"/>
      <c r="H11548" s="72"/>
    </row>
    <row r="11549" spans="1:8" x14ac:dyDescent="0.25">
      <c r="A11549" s="73"/>
      <c r="B11549" s="72"/>
      <c r="C11549" s="72"/>
      <c r="D11549" s="72"/>
      <c r="E11549" s="72"/>
      <c r="F11549" s="72"/>
      <c r="G11549" s="72"/>
      <c r="H11549" s="72"/>
    </row>
    <row r="11550" spans="1:8" x14ac:dyDescent="0.25">
      <c r="A11550" s="73"/>
      <c r="B11550" s="72"/>
      <c r="C11550" s="72"/>
      <c r="D11550" s="72"/>
      <c r="E11550" s="72"/>
      <c r="F11550" s="72"/>
      <c r="G11550" s="72"/>
      <c r="H11550" s="72"/>
    </row>
    <row r="11551" spans="1:8" x14ac:dyDescent="0.25">
      <c r="A11551" s="73"/>
      <c r="B11551" s="72"/>
      <c r="C11551" s="72"/>
      <c r="D11551" s="72"/>
      <c r="E11551" s="72"/>
      <c r="F11551" s="72"/>
      <c r="G11551" s="72"/>
      <c r="H11551" s="72"/>
    </row>
    <row r="11552" spans="1:8" x14ac:dyDescent="0.25">
      <c r="A11552" s="73"/>
      <c r="B11552" s="72"/>
      <c r="C11552" s="72"/>
      <c r="D11552" s="72"/>
      <c r="E11552" s="72"/>
      <c r="F11552" s="72"/>
      <c r="G11552" s="72"/>
      <c r="H11552" s="72"/>
    </row>
    <row r="11553" spans="1:8" x14ac:dyDescent="0.25">
      <c r="A11553" s="73"/>
      <c r="B11553" s="72"/>
      <c r="C11553" s="72"/>
      <c r="D11553" s="72"/>
      <c r="E11553" s="72"/>
      <c r="F11553" s="72"/>
      <c r="G11553" s="72"/>
      <c r="H11553" s="72"/>
    </row>
    <row r="11554" spans="1:8" x14ac:dyDescent="0.25">
      <c r="A11554" s="73"/>
      <c r="B11554" s="72"/>
      <c r="C11554" s="72"/>
      <c r="D11554" s="72"/>
      <c r="E11554" s="72"/>
      <c r="F11554" s="72"/>
      <c r="G11554" s="72"/>
      <c r="H11554" s="72"/>
    </row>
    <row r="11555" spans="1:8" x14ac:dyDescent="0.25">
      <c r="A11555" s="73"/>
      <c r="B11555" s="72"/>
      <c r="C11555" s="72"/>
      <c r="D11555" s="72"/>
      <c r="E11555" s="72"/>
      <c r="F11555" s="72"/>
      <c r="G11555" s="72"/>
      <c r="H11555" s="72"/>
    </row>
    <row r="11556" spans="1:8" x14ac:dyDescent="0.25">
      <c r="A11556" s="73"/>
      <c r="B11556" s="72"/>
      <c r="C11556" s="72"/>
      <c r="D11556" s="72"/>
      <c r="E11556" s="72"/>
      <c r="F11556" s="72"/>
      <c r="G11556" s="72"/>
      <c r="H11556" s="72"/>
    </row>
    <row r="11557" spans="1:8" x14ac:dyDescent="0.25">
      <c r="A11557" s="73"/>
      <c r="B11557" s="72"/>
      <c r="C11557" s="72"/>
      <c r="D11557" s="72"/>
      <c r="E11557" s="72"/>
      <c r="F11557" s="72"/>
      <c r="G11557" s="72"/>
      <c r="H11557" s="72"/>
    </row>
    <row r="11558" spans="1:8" x14ac:dyDescent="0.25">
      <c r="A11558" s="73"/>
      <c r="B11558" s="72"/>
      <c r="C11558" s="72"/>
      <c r="D11558" s="72"/>
      <c r="E11558" s="72"/>
      <c r="F11558" s="72"/>
      <c r="G11558" s="72"/>
      <c r="H11558" s="72"/>
    </row>
    <row r="11559" spans="1:8" x14ac:dyDescent="0.25">
      <c r="A11559" s="73"/>
      <c r="B11559" s="72"/>
      <c r="C11559" s="72"/>
      <c r="D11559" s="72"/>
      <c r="E11559" s="72"/>
      <c r="F11559" s="72"/>
      <c r="G11559" s="72"/>
      <c r="H11559" s="72"/>
    </row>
    <row r="11560" spans="1:8" x14ac:dyDescent="0.25">
      <c r="A11560" s="73"/>
      <c r="B11560" s="72"/>
      <c r="C11560" s="72"/>
      <c r="D11560" s="72"/>
      <c r="E11560" s="72"/>
      <c r="F11560" s="72"/>
      <c r="G11560" s="72"/>
      <c r="H11560" s="72"/>
    </row>
    <row r="11561" spans="1:8" x14ac:dyDescent="0.25">
      <c r="A11561" s="73"/>
      <c r="B11561" s="72"/>
      <c r="C11561" s="72"/>
      <c r="D11561" s="72"/>
      <c r="E11561" s="72"/>
      <c r="F11561" s="72"/>
      <c r="G11561" s="72"/>
      <c r="H11561" s="72"/>
    </row>
    <row r="11562" spans="1:8" x14ac:dyDescent="0.25">
      <c r="A11562" s="73"/>
      <c r="B11562" s="72"/>
      <c r="C11562" s="72"/>
      <c r="D11562" s="72"/>
      <c r="E11562" s="72"/>
      <c r="F11562" s="72"/>
      <c r="G11562" s="72"/>
      <c r="H11562" s="72"/>
    </row>
    <row r="11563" spans="1:8" x14ac:dyDescent="0.25">
      <c r="A11563" s="73"/>
      <c r="B11563" s="72"/>
      <c r="C11563" s="72"/>
      <c r="D11563" s="72"/>
      <c r="E11563" s="72"/>
      <c r="F11563" s="72"/>
      <c r="G11563" s="72"/>
      <c r="H11563" s="72"/>
    </row>
    <row r="11564" spans="1:8" x14ac:dyDescent="0.25">
      <c r="A11564" s="73"/>
      <c r="B11564" s="72"/>
      <c r="C11564" s="72"/>
      <c r="D11564" s="72"/>
      <c r="E11564" s="72"/>
      <c r="F11564" s="72"/>
      <c r="G11564" s="72"/>
      <c r="H11564" s="72"/>
    </row>
    <row r="11565" spans="1:8" x14ac:dyDescent="0.25">
      <c r="A11565" s="73"/>
      <c r="B11565" s="72"/>
      <c r="C11565" s="72"/>
      <c r="D11565" s="72"/>
      <c r="E11565" s="72"/>
      <c r="F11565" s="72"/>
      <c r="G11565" s="72"/>
      <c r="H11565" s="72"/>
    </row>
    <row r="11566" spans="1:8" x14ac:dyDescent="0.25">
      <c r="A11566" s="73"/>
      <c r="B11566" s="72"/>
      <c r="C11566" s="72"/>
      <c r="D11566" s="72"/>
      <c r="E11566" s="72"/>
      <c r="F11566" s="72"/>
      <c r="G11566" s="72"/>
      <c r="H11566" s="72"/>
    </row>
    <row r="11567" spans="1:8" x14ac:dyDescent="0.25">
      <c r="A11567" s="73"/>
      <c r="B11567" s="72"/>
      <c r="C11567" s="72"/>
      <c r="D11567" s="72"/>
      <c r="E11567" s="72"/>
      <c r="F11567" s="72"/>
      <c r="G11567" s="72"/>
      <c r="H11567" s="72"/>
    </row>
    <row r="11568" spans="1:8" x14ac:dyDescent="0.25">
      <c r="A11568" s="73"/>
      <c r="B11568" s="72"/>
      <c r="C11568" s="72"/>
      <c r="D11568" s="72"/>
      <c r="E11568" s="72"/>
      <c r="F11568" s="72"/>
      <c r="G11568" s="72"/>
      <c r="H11568" s="72"/>
    </row>
    <row r="11569" spans="1:8" x14ac:dyDescent="0.25">
      <c r="A11569" s="73"/>
      <c r="B11569" s="72"/>
      <c r="C11569" s="72"/>
      <c r="D11569" s="72"/>
      <c r="E11569" s="72"/>
      <c r="F11569" s="72"/>
      <c r="G11569" s="72"/>
      <c r="H11569" s="72"/>
    </row>
    <row r="11570" spans="1:8" x14ac:dyDescent="0.25">
      <c r="A11570" s="73"/>
      <c r="B11570" s="72"/>
      <c r="C11570" s="72"/>
      <c r="D11570" s="72"/>
      <c r="E11570" s="72"/>
      <c r="F11570" s="72"/>
      <c r="G11570" s="72"/>
      <c r="H11570" s="72"/>
    </row>
    <row r="11571" spans="1:8" x14ac:dyDescent="0.25">
      <c r="A11571" s="73"/>
      <c r="B11571" s="72"/>
      <c r="C11571" s="72"/>
      <c r="D11571" s="72"/>
      <c r="E11571" s="72"/>
      <c r="F11571" s="72"/>
      <c r="G11571" s="72"/>
      <c r="H11571" s="72"/>
    </row>
    <row r="11572" spans="1:8" x14ac:dyDescent="0.25">
      <c r="A11572" s="73"/>
      <c r="B11572" s="72"/>
      <c r="C11572" s="72"/>
      <c r="D11572" s="72"/>
      <c r="E11572" s="72"/>
      <c r="F11572" s="72"/>
      <c r="G11572" s="72"/>
      <c r="H11572" s="72"/>
    </row>
    <row r="11573" spans="1:8" x14ac:dyDescent="0.25">
      <c r="A11573" s="73"/>
      <c r="B11573" s="72"/>
      <c r="C11573" s="72"/>
      <c r="D11573" s="72"/>
      <c r="E11573" s="72"/>
      <c r="F11573" s="72"/>
      <c r="G11573" s="72"/>
      <c r="H11573" s="72"/>
    </row>
    <row r="11574" spans="1:8" x14ac:dyDescent="0.25">
      <c r="A11574" s="73"/>
      <c r="B11574" s="72"/>
      <c r="C11574" s="72"/>
      <c r="D11574" s="72"/>
      <c r="E11574" s="72"/>
      <c r="F11574" s="72"/>
      <c r="G11574" s="72"/>
      <c r="H11574" s="72"/>
    </row>
    <row r="11575" spans="1:8" x14ac:dyDescent="0.25">
      <c r="A11575" s="73"/>
      <c r="B11575" s="72"/>
      <c r="C11575" s="72"/>
      <c r="D11575" s="72"/>
      <c r="E11575" s="72"/>
      <c r="F11575" s="72"/>
      <c r="G11575" s="72"/>
      <c r="H11575" s="72"/>
    </row>
    <row r="11576" spans="1:8" x14ac:dyDescent="0.25">
      <c r="A11576" s="73"/>
      <c r="B11576" s="72"/>
      <c r="C11576" s="72"/>
      <c r="D11576" s="72"/>
      <c r="E11576" s="72"/>
      <c r="F11576" s="72"/>
      <c r="G11576" s="72"/>
      <c r="H11576" s="72"/>
    </row>
    <row r="11577" spans="1:8" x14ac:dyDescent="0.25">
      <c r="A11577" s="73"/>
      <c r="B11577" s="72"/>
      <c r="C11577" s="72"/>
      <c r="D11577" s="72"/>
      <c r="E11577" s="72"/>
      <c r="F11577" s="72"/>
      <c r="G11577" s="72"/>
      <c r="H11577" s="72"/>
    </row>
    <row r="11578" spans="1:8" x14ac:dyDescent="0.25">
      <c r="A11578" s="73"/>
      <c r="B11578" s="72"/>
      <c r="C11578" s="72"/>
      <c r="D11578" s="72"/>
      <c r="E11578" s="72"/>
      <c r="F11578" s="72"/>
      <c r="G11578" s="72"/>
      <c r="H11578" s="72"/>
    </row>
    <row r="11579" spans="1:8" x14ac:dyDescent="0.25">
      <c r="A11579" s="73"/>
      <c r="B11579" s="72"/>
      <c r="C11579" s="72"/>
      <c r="D11579" s="72"/>
      <c r="E11579" s="72"/>
      <c r="F11579" s="72"/>
      <c r="G11579" s="72"/>
      <c r="H11579" s="72"/>
    </row>
    <row r="11580" spans="1:8" x14ac:dyDescent="0.25">
      <c r="A11580" s="73"/>
      <c r="B11580" s="72"/>
      <c r="C11580" s="72"/>
      <c r="D11580" s="72"/>
      <c r="E11580" s="72"/>
      <c r="F11580" s="72"/>
      <c r="G11580" s="72"/>
      <c r="H11580" s="72"/>
    </row>
    <row r="11581" spans="1:8" x14ac:dyDescent="0.25">
      <c r="A11581" s="73"/>
      <c r="B11581" s="72"/>
      <c r="C11581" s="72"/>
      <c r="D11581" s="72"/>
      <c r="E11581" s="72"/>
      <c r="F11581" s="72"/>
      <c r="G11581" s="72"/>
      <c r="H11581" s="72"/>
    </row>
    <row r="11582" spans="1:8" x14ac:dyDescent="0.25">
      <c r="A11582" s="73"/>
      <c r="B11582" s="72"/>
      <c r="C11582" s="72"/>
      <c r="D11582" s="72"/>
      <c r="E11582" s="72"/>
      <c r="F11582" s="72"/>
      <c r="G11582" s="72"/>
      <c r="H11582" s="72"/>
    </row>
    <row r="11583" spans="1:8" x14ac:dyDescent="0.25">
      <c r="A11583" s="73"/>
      <c r="B11583" s="72"/>
      <c r="C11583" s="72"/>
      <c r="D11583" s="72"/>
      <c r="E11583" s="72"/>
      <c r="F11583" s="72"/>
      <c r="G11583" s="72"/>
      <c r="H11583" s="72"/>
    </row>
    <row r="11584" spans="1:8" x14ac:dyDescent="0.25">
      <c r="A11584" s="73"/>
      <c r="B11584" s="72"/>
      <c r="C11584" s="72"/>
      <c r="D11584" s="72"/>
      <c r="E11584" s="72"/>
      <c r="F11584" s="72"/>
      <c r="G11584" s="72"/>
      <c r="H11584" s="72"/>
    </row>
    <row r="11585" spans="1:8" x14ac:dyDescent="0.25">
      <c r="A11585" s="73"/>
      <c r="B11585" s="72"/>
      <c r="C11585" s="72"/>
      <c r="D11585" s="72"/>
      <c r="E11585" s="72"/>
      <c r="F11585" s="72"/>
      <c r="G11585" s="72"/>
      <c r="H11585" s="72"/>
    </row>
    <row r="11586" spans="1:8" x14ac:dyDescent="0.25">
      <c r="A11586" s="73"/>
      <c r="B11586" s="72"/>
      <c r="C11586" s="72"/>
      <c r="D11586" s="72"/>
      <c r="E11586" s="72"/>
      <c r="F11586" s="72"/>
      <c r="G11586" s="72"/>
      <c r="H11586" s="72"/>
    </row>
    <row r="11587" spans="1:8" x14ac:dyDescent="0.25">
      <c r="A11587" s="73"/>
      <c r="B11587" s="72"/>
      <c r="C11587" s="72"/>
      <c r="D11587" s="72"/>
      <c r="E11587" s="72"/>
      <c r="F11587" s="72"/>
      <c r="G11587" s="72"/>
      <c r="H11587" s="72"/>
    </row>
    <row r="11588" spans="1:8" x14ac:dyDescent="0.25">
      <c r="A11588" s="73"/>
      <c r="B11588" s="72"/>
      <c r="C11588" s="72"/>
      <c r="D11588" s="72"/>
      <c r="E11588" s="72"/>
      <c r="F11588" s="72"/>
      <c r="G11588" s="72"/>
      <c r="H11588" s="72"/>
    </row>
    <row r="11589" spans="1:8" x14ac:dyDescent="0.25">
      <c r="A11589" s="73"/>
      <c r="B11589" s="72"/>
      <c r="C11589" s="72"/>
      <c r="D11589" s="72"/>
      <c r="E11589" s="72"/>
      <c r="F11589" s="72"/>
      <c r="G11589" s="72"/>
      <c r="H11589" s="72"/>
    </row>
    <row r="11590" spans="1:8" x14ac:dyDescent="0.25">
      <c r="A11590" s="73"/>
      <c r="B11590" s="72"/>
      <c r="C11590" s="72"/>
      <c r="D11590" s="72"/>
      <c r="E11590" s="72"/>
      <c r="F11590" s="72"/>
      <c r="G11590" s="72"/>
      <c r="H11590" s="72"/>
    </row>
    <row r="11591" spans="1:8" x14ac:dyDescent="0.25">
      <c r="A11591" s="73"/>
      <c r="B11591" s="72"/>
      <c r="C11591" s="72"/>
      <c r="D11591" s="72"/>
      <c r="E11591" s="72"/>
      <c r="F11591" s="72"/>
      <c r="G11591" s="72"/>
      <c r="H11591" s="72"/>
    </row>
    <row r="11592" spans="1:8" x14ac:dyDescent="0.25">
      <c r="A11592" s="73"/>
      <c r="B11592" s="72"/>
      <c r="C11592" s="72"/>
      <c r="D11592" s="72"/>
      <c r="E11592" s="72"/>
      <c r="F11592" s="72"/>
      <c r="G11592" s="72"/>
      <c r="H11592" s="72"/>
    </row>
    <row r="11593" spans="1:8" x14ac:dyDescent="0.25">
      <c r="A11593" s="73"/>
      <c r="B11593" s="72"/>
      <c r="C11593" s="72"/>
      <c r="D11593" s="72"/>
      <c r="E11593" s="72"/>
      <c r="F11593" s="72"/>
      <c r="G11593" s="72"/>
      <c r="H11593" s="72"/>
    </row>
    <row r="11594" spans="1:8" x14ac:dyDescent="0.25">
      <c r="A11594" s="73"/>
      <c r="B11594" s="72"/>
      <c r="C11594" s="72"/>
      <c r="D11594" s="72"/>
      <c r="E11594" s="72"/>
      <c r="F11594" s="72"/>
      <c r="G11594" s="72"/>
      <c r="H11594" s="72"/>
    </row>
    <row r="11595" spans="1:8" x14ac:dyDescent="0.25">
      <c r="A11595" s="73"/>
      <c r="B11595" s="72"/>
      <c r="C11595" s="72"/>
      <c r="D11595" s="72"/>
      <c r="E11595" s="72"/>
      <c r="F11595" s="72"/>
      <c r="G11595" s="72"/>
      <c r="H11595" s="72"/>
    </row>
    <row r="11596" spans="1:8" x14ac:dyDescent="0.25">
      <c r="A11596" s="73"/>
      <c r="B11596" s="72"/>
      <c r="C11596" s="72"/>
      <c r="D11596" s="72"/>
      <c r="E11596" s="72"/>
      <c r="F11596" s="72"/>
      <c r="G11596" s="72"/>
      <c r="H11596" s="72"/>
    </row>
    <row r="11597" spans="1:8" x14ac:dyDescent="0.25">
      <c r="A11597" s="73"/>
      <c r="B11597" s="72"/>
      <c r="C11597" s="72"/>
      <c r="D11597" s="72"/>
      <c r="E11597" s="72"/>
      <c r="F11597" s="72"/>
      <c r="G11597" s="72"/>
      <c r="H11597" s="72"/>
    </row>
    <row r="11598" spans="1:8" x14ac:dyDescent="0.25">
      <c r="A11598" s="73"/>
      <c r="B11598" s="72"/>
      <c r="C11598" s="72"/>
      <c r="D11598" s="72"/>
      <c r="E11598" s="72"/>
      <c r="F11598" s="72"/>
      <c r="G11598" s="72"/>
      <c r="H11598" s="72"/>
    </row>
    <row r="11599" spans="1:8" x14ac:dyDescent="0.25">
      <c r="A11599" s="73"/>
      <c r="B11599" s="72"/>
      <c r="C11599" s="72"/>
      <c r="D11599" s="72"/>
      <c r="E11599" s="72"/>
      <c r="F11599" s="72"/>
      <c r="G11599" s="72"/>
      <c r="H11599" s="72"/>
    </row>
    <row r="11600" spans="1:8" x14ac:dyDescent="0.25">
      <c r="A11600" s="73"/>
      <c r="B11600" s="72"/>
      <c r="C11600" s="72"/>
      <c r="D11600" s="72"/>
      <c r="E11600" s="72"/>
      <c r="F11600" s="72"/>
      <c r="G11600" s="72"/>
      <c r="H11600" s="72"/>
    </row>
    <row r="11601" spans="1:8" x14ac:dyDescent="0.25">
      <c r="A11601" s="73"/>
      <c r="B11601" s="72"/>
      <c r="C11601" s="72"/>
      <c r="D11601" s="72"/>
      <c r="E11601" s="72"/>
      <c r="F11601" s="72"/>
      <c r="G11601" s="72"/>
      <c r="H11601" s="72"/>
    </row>
    <row r="11602" spans="1:8" x14ac:dyDescent="0.25">
      <c r="A11602" s="73"/>
      <c r="B11602" s="72"/>
      <c r="C11602" s="72"/>
      <c r="D11602" s="72"/>
      <c r="E11602" s="72"/>
      <c r="F11602" s="72"/>
      <c r="G11602" s="72"/>
      <c r="H11602" s="72"/>
    </row>
    <row r="11603" spans="1:8" x14ac:dyDescent="0.25">
      <c r="A11603" s="73"/>
      <c r="B11603" s="72"/>
      <c r="C11603" s="72"/>
      <c r="D11603" s="72"/>
      <c r="E11603" s="72"/>
      <c r="F11603" s="72"/>
      <c r="G11603" s="72"/>
      <c r="H11603" s="72"/>
    </row>
    <row r="11604" spans="1:8" x14ac:dyDescent="0.25">
      <c r="A11604" s="73"/>
      <c r="B11604" s="72"/>
      <c r="C11604" s="72"/>
      <c r="D11604" s="72"/>
      <c r="E11604" s="72"/>
      <c r="F11604" s="72"/>
      <c r="G11604" s="72"/>
      <c r="H11604" s="72"/>
    </row>
    <row r="11605" spans="1:8" x14ac:dyDescent="0.25">
      <c r="A11605" s="73"/>
      <c r="B11605" s="72"/>
      <c r="C11605" s="72"/>
      <c r="D11605" s="72"/>
      <c r="E11605" s="72"/>
      <c r="F11605" s="72"/>
      <c r="G11605" s="72"/>
      <c r="H11605" s="72"/>
    </row>
    <row r="11606" spans="1:8" x14ac:dyDescent="0.25">
      <c r="A11606" s="73"/>
      <c r="B11606" s="72"/>
      <c r="C11606" s="72"/>
      <c r="D11606" s="72"/>
      <c r="E11606" s="72"/>
      <c r="F11606" s="72"/>
      <c r="G11606" s="72"/>
      <c r="H11606" s="72"/>
    </row>
    <row r="11607" spans="1:8" x14ac:dyDescent="0.25">
      <c r="A11607" s="73"/>
      <c r="B11607" s="72"/>
      <c r="C11607" s="72"/>
      <c r="D11607" s="72"/>
      <c r="E11607" s="72"/>
      <c r="F11607" s="72"/>
      <c r="G11607" s="72"/>
      <c r="H11607" s="72"/>
    </row>
    <row r="11608" spans="1:8" x14ac:dyDescent="0.25">
      <c r="A11608" s="73"/>
      <c r="B11608" s="72"/>
      <c r="C11608" s="72"/>
      <c r="D11608" s="72"/>
      <c r="E11608" s="72"/>
      <c r="F11608" s="72"/>
      <c r="G11608" s="72"/>
      <c r="H11608" s="72"/>
    </row>
    <row r="11609" spans="1:8" x14ac:dyDescent="0.25">
      <c r="A11609" s="73"/>
      <c r="B11609" s="72"/>
      <c r="C11609" s="72"/>
      <c r="D11609" s="72"/>
      <c r="E11609" s="72"/>
      <c r="F11609" s="72"/>
      <c r="G11609" s="72"/>
      <c r="H11609" s="72"/>
    </row>
    <row r="11610" spans="1:8" x14ac:dyDescent="0.25">
      <c r="A11610" s="73"/>
      <c r="B11610" s="72"/>
      <c r="C11610" s="72"/>
      <c r="D11610" s="72"/>
      <c r="E11610" s="72"/>
      <c r="F11610" s="72"/>
      <c r="G11610" s="72"/>
      <c r="H11610" s="72"/>
    </row>
    <row r="11611" spans="1:8" x14ac:dyDescent="0.25">
      <c r="A11611" s="73"/>
      <c r="B11611" s="72"/>
      <c r="C11611" s="72"/>
      <c r="D11611" s="72"/>
      <c r="E11611" s="72"/>
      <c r="F11611" s="72"/>
      <c r="G11611" s="72"/>
      <c r="H11611" s="72"/>
    </row>
    <row r="11612" spans="1:8" x14ac:dyDescent="0.25">
      <c r="A11612" s="73"/>
      <c r="B11612" s="72"/>
      <c r="C11612" s="72"/>
      <c r="D11612" s="72"/>
      <c r="E11612" s="72"/>
      <c r="F11612" s="72"/>
      <c r="G11612" s="72"/>
      <c r="H11612" s="72"/>
    </row>
    <row r="11613" spans="1:8" x14ac:dyDescent="0.25">
      <c r="A11613" s="73"/>
      <c r="B11613" s="72"/>
      <c r="C11613" s="72"/>
      <c r="D11613" s="72"/>
      <c r="E11613" s="72"/>
      <c r="F11613" s="72"/>
      <c r="G11613" s="72"/>
      <c r="H11613" s="72"/>
    </row>
    <row r="11614" spans="1:8" x14ac:dyDescent="0.25">
      <c r="A11614" s="73"/>
      <c r="B11614" s="72"/>
      <c r="C11614" s="72"/>
      <c r="D11614" s="72"/>
      <c r="E11614" s="72"/>
      <c r="F11614" s="72"/>
      <c r="G11614" s="72"/>
      <c r="H11614" s="72"/>
    </row>
    <row r="11615" spans="1:8" x14ac:dyDescent="0.25">
      <c r="A11615" s="73"/>
      <c r="B11615" s="72"/>
      <c r="C11615" s="72"/>
      <c r="D11615" s="72"/>
      <c r="E11615" s="72"/>
      <c r="F11615" s="72"/>
      <c r="G11615" s="72"/>
      <c r="H11615" s="72"/>
    </row>
    <row r="11616" spans="1:8" x14ac:dyDescent="0.25">
      <c r="A11616" s="73"/>
      <c r="B11616" s="72"/>
      <c r="C11616" s="72"/>
      <c r="D11616" s="72"/>
      <c r="E11616" s="72"/>
      <c r="F11616" s="72"/>
      <c r="G11616" s="72"/>
      <c r="H11616" s="72"/>
    </row>
    <row r="11617" spans="1:8" x14ac:dyDescent="0.25">
      <c r="A11617" s="73"/>
      <c r="B11617" s="72"/>
      <c r="C11617" s="72"/>
      <c r="D11617" s="72"/>
      <c r="E11617" s="72"/>
      <c r="F11617" s="72"/>
      <c r="G11617" s="72"/>
      <c r="H11617" s="72"/>
    </row>
    <row r="11618" spans="1:8" x14ac:dyDescent="0.25">
      <c r="A11618" s="73"/>
      <c r="B11618" s="72"/>
      <c r="C11618" s="72"/>
      <c r="D11618" s="72"/>
      <c r="E11618" s="72"/>
      <c r="F11618" s="72"/>
      <c r="G11618" s="72"/>
      <c r="H11618" s="72"/>
    </row>
    <row r="11619" spans="1:8" x14ac:dyDescent="0.25">
      <c r="A11619" s="73"/>
      <c r="B11619" s="72"/>
      <c r="C11619" s="72"/>
      <c r="D11619" s="72"/>
      <c r="E11619" s="72"/>
      <c r="F11619" s="72"/>
      <c r="G11619" s="72"/>
      <c r="H11619" s="72"/>
    </row>
    <row r="11620" spans="1:8" x14ac:dyDescent="0.25">
      <c r="A11620" s="73"/>
      <c r="B11620" s="72"/>
      <c r="C11620" s="72"/>
      <c r="D11620" s="72"/>
      <c r="E11620" s="72"/>
      <c r="F11620" s="72"/>
      <c r="G11620" s="72"/>
      <c r="H11620" s="72"/>
    </row>
    <row r="11621" spans="1:8" x14ac:dyDescent="0.25">
      <c r="A11621" s="73"/>
      <c r="B11621" s="72"/>
      <c r="C11621" s="72"/>
      <c r="D11621" s="72"/>
      <c r="E11621" s="72"/>
      <c r="F11621" s="72"/>
      <c r="G11621" s="72"/>
      <c r="H11621" s="72"/>
    </row>
    <row r="11622" spans="1:8" x14ac:dyDescent="0.25">
      <c r="A11622" s="73"/>
      <c r="B11622" s="72"/>
      <c r="C11622" s="72"/>
      <c r="D11622" s="72"/>
      <c r="E11622" s="72"/>
      <c r="F11622" s="72"/>
      <c r="G11622" s="72"/>
      <c r="H11622" s="72"/>
    </row>
    <row r="11623" spans="1:8" x14ac:dyDescent="0.25">
      <c r="A11623" s="73"/>
      <c r="B11623" s="72"/>
      <c r="C11623" s="72"/>
      <c r="D11623" s="72"/>
      <c r="E11623" s="72"/>
      <c r="F11623" s="72"/>
      <c r="G11623" s="72"/>
      <c r="H11623" s="72"/>
    </row>
    <row r="11624" spans="1:8" x14ac:dyDescent="0.25">
      <c r="A11624" s="73"/>
      <c r="B11624" s="72"/>
      <c r="C11624" s="72"/>
      <c r="D11624" s="72"/>
      <c r="E11624" s="72"/>
      <c r="F11624" s="72"/>
      <c r="G11624" s="72"/>
      <c r="H11624" s="72"/>
    </row>
    <row r="11625" spans="1:8" x14ac:dyDescent="0.25">
      <c r="A11625" s="73"/>
      <c r="B11625" s="72"/>
      <c r="C11625" s="72"/>
      <c r="D11625" s="72"/>
      <c r="E11625" s="72"/>
      <c r="F11625" s="72"/>
      <c r="G11625" s="72"/>
      <c r="H11625" s="72"/>
    </row>
    <row r="11626" spans="1:8" x14ac:dyDescent="0.25">
      <c r="A11626" s="73"/>
      <c r="B11626" s="72"/>
      <c r="C11626" s="72"/>
      <c r="D11626" s="72"/>
      <c r="E11626" s="72"/>
      <c r="F11626" s="72"/>
      <c r="G11626" s="72"/>
      <c r="H11626" s="72"/>
    </row>
    <row r="11627" spans="1:8" x14ac:dyDescent="0.25">
      <c r="A11627" s="73"/>
      <c r="B11627" s="72"/>
      <c r="C11627" s="72"/>
      <c r="D11627" s="72"/>
      <c r="E11627" s="72"/>
      <c r="F11627" s="72"/>
      <c r="G11627" s="72"/>
      <c r="H11627" s="72"/>
    </row>
    <row r="11628" spans="1:8" x14ac:dyDescent="0.25">
      <c r="A11628" s="73"/>
      <c r="B11628" s="72"/>
      <c r="C11628" s="72"/>
      <c r="D11628" s="72"/>
      <c r="E11628" s="72"/>
      <c r="F11628" s="72"/>
      <c r="G11628" s="72"/>
      <c r="H11628" s="72"/>
    </row>
    <row r="11629" spans="1:8" x14ac:dyDescent="0.25">
      <c r="A11629" s="73"/>
      <c r="B11629" s="72"/>
      <c r="C11629" s="72"/>
      <c r="D11629" s="72"/>
      <c r="E11629" s="72"/>
      <c r="F11629" s="72"/>
      <c r="G11629" s="72"/>
      <c r="H11629" s="72"/>
    </row>
    <row r="11630" spans="1:8" x14ac:dyDescent="0.25">
      <c r="A11630" s="73"/>
      <c r="B11630" s="72"/>
      <c r="C11630" s="72"/>
      <c r="D11630" s="72"/>
      <c r="E11630" s="72"/>
      <c r="F11630" s="72"/>
      <c r="G11630" s="72"/>
      <c r="H11630" s="72"/>
    </row>
    <row r="11631" spans="1:8" x14ac:dyDescent="0.25">
      <c r="A11631" s="73"/>
      <c r="B11631" s="72"/>
      <c r="C11631" s="72"/>
      <c r="D11631" s="72"/>
      <c r="E11631" s="72"/>
      <c r="F11631" s="72"/>
      <c r="G11631" s="72"/>
      <c r="H11631" s="72"/>
    </row>
    <row r="11632" spans="1:8" x14ac:dyDescent="0.25">
      <c r="A11632" s="73"/>
      <c r="B11632" s="72"/>
      <c r="C11632" s="72"/>
      <c r="D11632" s="72"/>
      <c r="E11632" s="72"/>
      <c r="F11632" s="72"/>
      <c r="G11632" s="72"/>
      <c r="H11632" s="72"/>
    </row>
    <row r="11633" spans="1:8" x14ac:dyDescent="0.25">
      <c r="A11633" s="73"/>
      <c r="B11633" s="72"/>
      <c r="C11633" s="72"/>
      <c r="D11633" s="72"/>
      <c r="E11633" s="72"/>
      <c r="F11633" s="72"/>
      <c r="G11633" s="72"/>
      <c r="H11633" s="72"/>
    </row>
    <row r="11634" spans="1:8" x14ac:dyDescent="0.25">
      <c r="A11634" s="73"/>
      <c r="B11634" s="72"/>
      <c r="C11634" s="72"/>
      <c r="D11634" s="72"/>
      <c r="E11634" s="72"/>
      <c r="F11634" s="72"/>
      <c r="G11634" s="72"/>
      <c r="H11634" s="72"/>
    </row>
    <row r="11635" spans="1:8" x14ac:dyDescent="0.25">
      <c r="A11635" s="73"/>
      <c r="B11635" s="72"/>
      <c r="C11635" s="72"/>
      <c r="D11635" s="72"/>
      <c r="E11635" s="72"/>
      <c r="F11635" s="72"/>
      <c r="G11635" s="72"/>
      <c r="H11635" s="72"/>
    </row>
    <row r="11636" spans="1:8" x14ac:dyDescent="0.25">
      <c r="A11636" s="73"/>
      <c r="B11636" s="72"/>
      <c r="C11636" s="72"/>
      <c r="D11636" s="72"/>
      <c r="E11636" s="72"/>
      <c r="F11636" s="72"/>
      <c r="G11636" s="72"/>
      <c r="H11636" s="72"/>
    </row>
    <row r="11637" spans="1:8" x14ac:dyDescent="0.25">
      <c r="A11637" s="73"/>
      <c r="B11637" s="72"/>
      <c r="C11637" s="72"/>
      <c r="D11637" s="72"/>
      <c r="E11637" s="72"/>
      <c r="F11637" s="72"/>
      <c r="G11637" s="72"/>
      <c r="H11637" s="72"/>
    </row>
    <row r="11638" spans="1:8" x14ac:dyDescent="0.25">
      <c r="A11638" s="73"/>
      <c r="B11638" s="72"/>
      <c r="C11638" s="72"/>
      <c r="D11638" s="72"/>
      <c r="E11638" s="72"/>
      <c r="F11638" s="72"/>
      <c r="G11638" s="72"/>
      <c r="H11638" s="72"/>
    </row>
    <row r="11639" spans="1:8" x14ac:dyDescent="0.25">
      <c r="A11639" s="73"/>
      <c r="B11639" s="72"/>
      <c r="C11639" s="72"/>
      <c r="D11639" s="72"/>
      <c r="E11639" s="72"/>
      <c r="F11639" s="72"/>
      <c r="G11639" s="72"/>
      <c r="H11639" s="72"/>
    </row>
    <row r="11640" spans="1:8" x14ac:dyDescent="0.25">
      <c r="A11640" s="73"/>
      <c r="B11640" s="72"/>
      <c r="C11640" s="72"/>
      <c r="D11640" s="72"/>
      <c r="E11640" s="72"/>
      <c r="F11640" s="72"/>
      <c r="G11640" s="72"/>
      <c r="H11640" s="72"/>
    </row>
    <row r="11641" spans="1:8" x14ac:dyDescent="0.25">
      <c r="A11641" s="73"/>
      <c r="B11641" s="72"/>
      <c r="C11641" s="72"/>
      <c r="D11641" s="72"/>
      <c r="E11641" s="72"/>
      <c r="F11641" s="72"/>
      <c r="G11641" s="72"/>
      <c r="H11641" s="72"/>
    </row>
    <row r="11642" spans="1:8" x14ac:dyDescent="0.25">
      <c r="A11642" s="73"/>
      <c r="B11642" s="72"/>
      <c r="C11642" s="72"/>
      <c r="D11642" s="72"/>
      <c r="E11642" s="72"/>
      <c r="F11642" s="72"/>
      <c r="G11642" s="72"/>
      <c r="H11642" s="72"/>
    </row>
    <row r="11643" spans="1:8" x14ac:dyDescent="0.25">
      <c r="A11643" s="73"/>
      <c r="B11643" s="72"/>
      <c r="C11643" s="72"/>
      <c r="D11643" s="72"/>
      <c r="E11643" s="72"/>
      <c r="F11643" s="72"/>
      <c r="G11643" s="72"/>
      <c r="H11643" s="72"/>
    </row>
    <row r="11644" spans="1:8" x14ac:dyDescent="0.25">
      <c r="A11644" s="73"/>
      <c r="B11644" s="72"/>
      <c r="C11644" s="72"/>
      <c r="D11644" s="72"/>
      <c r="E11644" s="72"/>
      <c r="F11644" s="72"/>
      <c r="G11644" s="72"/>
      <c r="H11644" s="72"/>
    </row>
    <row r="11645" spans="1:8" x14ac:dyDescent="0.25">
      <c r="A11645" s="73"/>
      <c r="B11645" s="72"/>
      <c r="C11645" s="72"/>
      <c r="D11645" s="72"/>
      <c r="E11645" s="72"/>
      <c r="F11645" s="72"/>
      <c r="G11645" s="72"/>
      <c r="H11645" s="72"/>
    </row>
    <row r="11646" spans="1:8" x14ac:dyDescent="0.25">
      <c r="A11646" s="73"/>
      <c r="B11646" s="72"/>
      <c r="C11646" s="72"/>
      <c r="D11646" s="72"/>
      <c r="E11646" s="72"/>
      <c r="F11646" s="72"/>
      <c r="G11646" s="72"/>
      <c r="H11646" s="72"/>
    </row>
    <row r="11647" spans="1:8" x14ac:dyDescent="0.25">
      <c r="A11647" s="73"/>
      <c r="B11647" s="72"/>
      <c r="C11647" s="72"/>
      <c r="D11647" s="72"/>
      <c r="E11647" s="72"/>
      <c r="F11647" s="72"/>
      <c r="G11647" s="72"/>
      <c r="H11647" s="72"/>
    </row>
    <row r="11648" spans="1:8" x14ac:dyDescent="0.25">
      <c r="A11648" s="73"/>
      <c r="B11648" s="72"/>
      <c r="C11648" s="72"/>
      <c r="D11648" s="72"/>
      <c r="E11648" s="72"/>
      <c r="F11648" s="72"/>
      <c r="G11648" s="72"/>
      <c r="H11648" s="72"/>
    </row>
    <row r="11649" spans="1:8" x14ac:dyDescent="0.25">
      <c r="A11649" s="73"/>
      <c r="B11649" s="72"/>
      <c r="C11649" s="72"/>
      <c r="D11649" s="72"/>
      <c r="E11649" s="72"/>
      <c r="F11649" s="72"/>
      <c r="G11649" s="72"/>
      <c r="H11649" s="72"/>
    </row>
    <row r="11650" spans="1:8" x14ac:dyDescent="0.25">
      <c r="A11650" s="73"/>
      <c r="B11650" s="72"/>
      <c r="C11650" s="72"/>
      <c r="D11650" s="72"/>
      <c r="E11650" s="72"/>
      <c r="F11650" s="72"/>
      <c r="G11650" s="72"/>
      <c r="H11650" s="72"/>
    </row>
    <row r="11651" spans="1:8" x14ac:dyDescent="0.25">
      <c r="A11651" s="73"/>
      <c r="B11651" s="72"/>
      <c r="C11651" s="72"/>
      <c r="D11651" s="72"/>
      <c r="E11651" s="72"/>
      <c r="F11651" s="72"/>
      <c r="G11651" s="72"/>
      <c r="H11651" s="72"/>
    </row>
    <row r="11652" spans="1:8" x14ac:dyDescent="0.25">
      <c r="A11652" s="73"/>
      <c r="B11652" s="72"/>
      <c r="C11652" s="72"/>
      <c r="D11652" s="72"/>
      <c r="E11652" s="72"/>
      <c r="F11652" s="72"/>
      <c r="G11652" s="72"/>
      <c r="H11652" s="72"/>
    </row>
    <row r="11653" spans="1:8" x14ac:dyDescent="0.25">
      <c r="A11653" s="73"/>
      <c r="B11653" s="72"/>
      <c r="C11653" s="72"/>
      <c r="D11653" s="72"/>
      <c r="E11653" s="72"/>
      <c r="F11653" s="72"/>
      <c r="G11653" s="72"/>
      <c r="H11653" s="72"/>
    </row>
    <row r="11654" spans="1:8" x14ac:dyDescent="0.25">
      <c r="A11654" s="73"/>
      <c r="B11654" s="72"/>
      <c r="C11654" s="72"/>
      <c r="D11654" s="72"/>
      <c r="E11654" s="72"/>
      <c r="F11654" s="72"/>
      <c r="G11654" s="72"/>
      <c r="H11654" s="72"/>
    </row>
    <row r="11655" spans="1:8" x14ac:dyDescent="0.25">
      <c r="A11655" s="73"/>
      <c r="B11655" s="72"/>
      <c r="C11655" s="72"/>
      <c r="D11655" s="72"/>
      <c r="E11655" s="72"/>
      <c r="F11655" s="72"/>
      <c r="G11655" s="72"/>
      <c r="H11655" s="72"/>
    </row>
    <row r="11656" spans="1:8" x14ac:dyDescent="0.25">
      <c r="A11656" s="73"/>
      <c r="B11656" s="72"/>
      <c r="C11656" s="72"/>
      <c r="D11656" s="72"/>
      <c r="E11656" s="72"/>
      <c r="F11656" s="72"/>
      <c r="G11656" s="72"/>
      <c r="H11656" s="72"/>
    </row>
    <row r="11657" spans="1:8" x14ac:dyDescent="0.25">
      <c r="A11657" s="73"/>
      <c r="B11657" s="72"/>
      <c r="C11657" s="72"/>
      <c r="D11657" s="72"/>
      <c r="E11657" s="72"/>
      <c r="F11657" s="72"/>
      <c r="G11657" s="72"/>
      <c r="H11657" s="72"/>
    </row>
    <row r="11658" spans="1:8" x14ac:dyDescent="0.25">
      <c r="A11658" s="73"/>
      <c r="B11658" s="72"/>
      <c r="C11658" s="72"/>
      <c r="D11658" s="72"/>
      <c r="E11658" s="72"/>
      <c r="F11658" s="72"/>
      <c r="G11658" s="72"/>
      <c r="H11658" s="72"/>
    </row>
    <row r="11659" spans="1:8" x14ac:dyDescent="0.25">
      <c r="A11659" s="73"/>
      <c r="B11659" s="72"/>
      <c r="C11659" s="72"/>
      <c r="D11659" s="72"/>
      <c r="E11659" s="72"/>
      <c r="F11659" s="72"/>
      <c r="G11659" s="72"/>
      <c r="H11659" s="72"/>
    </row>
    <row r="11660" spans="1:8" x14ac:dyDescent="0.25">
      <c r="A11660" s="73"/>
      <c r="B11660" s="72"/>
      <c r="C11660" s="72"/>
      <c r="D11660" s="72"/>
      <c r="E11660" s="72"/>
      <c r="F11660" s="72"/>
      <c r="G11660" s="72"/>
      <c r="H11660" s="72"/>
    </row>
    <row r="11661" spans="1:8" x14ac:dyDescent="0.25">
      <c r="A11661" s="73"/>
      <c r="B11661" s="72"/>
      <c r="C11661" s="72"/>
      <c r="D11661" s="72"/>
      <c r="E11661" s="72"/>
      <c r="F11661" s="72"/>
      <c r="G11661" s="72"/>
      <c r="H11661" s="72"/>
    </row>
    <row r="11662" spans="1:8" x14ac:dyDescent="0.25">
      <c r="A11662" s="73"/>
      <c r="B11662" s="72"/>
      <c r="C11662" s="72"/>
      <c r="D11662" s="72"/>
      <c r="E11662" s="72"/>
      <c r="F11662" s="72"/>
      <c r="G11662" s="72"/>
      <c r="H11662" s="72"/>
    </row>
    <row r="11663" spans="1:8" x14ac:dyDescent="0.25">
      <c r="A11663" s="73"/>
      <c r="B11663" s="72"/>
      <c r="C11663" s="72"/>
      <c r="D11663" s="72"/>
      <c r="E11663" s="72"/>
      <c r="F11663" s="72"/>
      <c r="G11663" s="72"/>
      <c r="H11663" s="72"/>
    </row>
    <row r="11664" spans="1:8" x14ac:dyDescent="0.25">
      <c r="A11664" s="73"/>
      <c r="B11664" s="72"/>
      <c r="C11664" s="72"/>
      <c r="D11664" s="72"/>
      <c r="E11664" s="72"/>
      <c r="F11664" s="72"/>
      <c r="G11664" s="72"/>
      <c r="H11664" s="72"/>
    </row>
    <row r="11665" spans="1:8" x14ac:dyDescent="0.25">
      <c r="A11665" s="73"/>
      <c r="B11665" s="72"/>
      <c r="C11665" s="72"/>
      <c r="D11665" s="72"/>
      <c r="E11665" s="72"/>
      <c r="F11665" s="72"/>
      <c r="G11665" s="72"/>
      <c r="H11665" s="72"/>
    </row>
    <row r="11666" spans="1:8" x14ac:dyDescent="0.25">
      <c r="A11666" s="73"/>
      <c r="B11666" s="72"/>
      <c r="C11666" s="72"/>
      <c r="D11666" s="72"/>
      <c r="E11666" s="72"/>
      <c r="F11666" s="72"/>
      <c r="G11666" s="72"/>
      <c r="H11666" s="72"/>
    </row>
    <row r="11667" spans="1:8" x14ac:dyDescent="0.25">
      <c r="A11667" s="73"/>
      <c r="B11667" s="72"/>
      <c r="C11667" s="72"/>
      <c r="D11667" s="72"/>
      <c r="E11667" s="72"/>
      <c r="F11667" s="72"/>
      <c r="G11667" s="72"/>
      <c r="H11667" s="72"/>
    </row>
    <row r="11668" spans="1:8" x14ac:dyDescent="0.25">
      <c r="A11668" s="73"/>
      <c r="B11668" s="72"/>
      <c r="C11668" s="72"/>
      <c r="D11668" s="72"/>
      <c r="E11668" s="72"/>
      <c r="F11668" s="72"/>
      <c r="G11668" s="72"/>
      <c r="H11668" s="72"/>
    </row>
    <row r="11669" spans="1:8" x14ac:dyDescent="0.25">
      <c r="A11669" s="73"/>
      <c r="B11669" s="72"/>
      <c r="C11669" s="72"/>
      <c r="D11669" s="72"/>
      <c r="E11669" s="72"/>
      <c r="F11669" s="72"/>
      <c r="G11669" s="72"/>
      <c r="H11669" s="72"/>
    </row>
    <row r="11670" spans="1:8" x14ac:dyDescent="0.25">
      <c r="A11670" s="73"/>
      <c r="B11670" s="72"/>
      <c r="C11670" s="72"/>
      <c r="D11670" s="72"/>
      <c r="E11670" s="72"/>
      <c r="F11670" s="72"/>
      <c r="G11670" s="72"/>
      <c r="H11670" s="72"/>
    </row>
    <row r="11671" spans="1:8" x14ac:dyDescent="0.25">
      <c r="A11671" s="73"/>
      <c r="B11671" s="72"/>
      <c r="C11671" s="72"/>
      <c r="D11671" s="72"/>
      <c r="E11671" s="72"/>
      <c r="F11671" s="72"/>
      <c r="G11671" s="72"/>
      <c r="H11671" s="72"/>
    </row>
    <row r="11672" spans="1:8" x14ac:dyDescent="0.25">
      <c r="A11672" s="73"/>
      <c r="B11672" s="72"/>
      <c r="C11672" s="72"/>
      <c r="D11672" s="72"/>
      <c r="E11672" s="72"/>
      <c r="F11672" s="72"/>
      <c r="G11672" s="72"/>
      <c r="H11672" s="72"/>
    </row>
    <row r="11673" spans="1:8" x14ac:dyDescent="0.25">
      <c r="A11673" s="73"/>
      <c r="B11673" s="72"/>
      <c r="C11673" s="72"/>
      <c r="D11673" s="72"/>
      <c r="E11673" s="72"/>
      <c r="F11673" s="72"/>
      <c r="G11673" s="72"/>
      <c r="H11673" s="72"/>
    </row>
    <row r="11674" spans="1:8" x14ac:dyDescent="0.25">
      <c r="A11674" s="73"/>
      <c r="B11674" s="72"/>
      <c r="C11674" s="72"/>
      <c r="D11674" s="72"/>
      <c r="E11674" s="72"/>
      <c r="F11674" s="72"/>
      <c r="G11674" s="72"/>
      <c r="H11674" s="72"/>
    </row>
    <row r="11675" spans="1:8" x14ac:dyDescent="0.25">
      <c r="A11675" s="73"/>
      <c r="B11675" s="72"/>
      <c r="C11675" s="72"/>
      <c r="D11675" s="72"/>
      <c r="E11675" s="72"/>
      <c r="F11675" s="72"/>
      <c r="G11675" s="72"/>
      <c r="H11675" s="72"/>
    </row>
    <row r="11676" spans="1:8" x14ac:dyDescent="0.25">
      <c r="A11676" s="73"/>
      <c r="B11676" s="72"/>
      <c r="C11676" s="72"/>
      <c r="D11676" s="72"/>
      <c r="E11676" s="72"/>
      <c r="F11676" s="72"/>
      <c r="G11676" s="72"/>
      <c r="H11676" s="72"/>
    </row>
    <row r="11677" spans="1:8" x14ac:dyDescent="0.25">
      <c r="A11677" s="73"/>
      <c r="B11677" s="72"/>
      <c r="C11677" s="72"/>
      <c r="D11677" s="72"/>
      <c r="E11677" s="72"/>
      <c r="F11677" s="72"/>
      <c r="G11677" s="72"/>
      <c r="H11677" s="72"/>
    </row>
    <row r="11678" spans="1:8" x14ac:dyDescent="0.25">
      <c r="A11678" s="73"/>
      <c r="B11678" s="72"/>
      <c r="C11678" s="72"/>
      <c r="D11678" s="72"/>
      <c r="E11678" s="72"/>
      <c r="F11678" s="72"/>
      <c r="G11678" s="72"/>
      <c r="H11678" s="72"/>
    </row>
    <row r="11679" spans="1:8" x14ac:dyDescent="0.25">
      <c r="A11679" s="73"/>
      <c r="B11679" s="72"/>
      <c r="C11679" s="72"/>
      <c r="D11679" s="72"/>
      <c r="E11679" s="72"/>
      <c r="F11679" s="72"/>
      <c r="G11679" s="72"/>
      <c r="H11679" s="72"/>
    </row>
    <row r="11680" spans="1:8" x14ac:dyDescent="0.25">
      <c r="A11680" s="73"/>
      <c r="B11680" s="72"/>
      <c r="C11680" s="72"/>
      <c r="D11680" s="72"/>
      <c r="E11680" s="72"/>
      <c r="F11680" s="72"/>
      <c r="G11680" s="72"/>
      <c r="H11680" s="72"/>
    </row>
    <row r="11681" spans="1:8" x14ac:dyDescent="0.25">
      <c r="A11681" s="73"/>
      <c r="B11681" s="72"/>
      <c r="C11681" s="72"/>
      <c r="D11681" s="72"/>
      <c r="E11681" s="72"/>
      <c r="F11681" s="72"/>
      <c r="G11681" s="72"/>
      <c r="H11681" s="72"/>
    </row>
    <row r="11682" spans="1:8" x14ac:dyDescent="0.25">
      <c r="A11682" s="73"/>
      <c r="B11682" s="72"/>
      <c r="C11682" s="72"/>
      <c r="D11682" s="72"/>
      <c r="E11682" s="72"/>
      <c r="F11682" s="72"/>
      <c r="G11682" s="72"/>
      <c r="H11682" s="72"/>
    </row>
    <row r="11683" spans="1:8" x14ac:dyDescent="0.25">
      <c r="A11683" s="73"/>
      <c r="B11683" s="72"/>
      <c r="C11683" s="72"/>
      <c r="D11683" s="72"/>
      <c r="E11683" s="72"/>
      <c r="F11683" s="72"/>
      <c r="G11683" s="72"/>
      <c r="H11683" s="72"/>
    </row>
    <row r="11684" spans="1:8" x14ac:dyDescent="0.25">
      <c r="A11684" s="73"/>
      <c r="B11684" s="72"/>
      <c r="C11684" s="72"/>
      <c r="D11684" s="72"/>
      <c r="E11684" s="72"/>
      <c r="F11684" s="72"/>
      <c r="G11684" s="72"/>
      <c r="H11684" s="72"/>
    </row>
    <row r="11685" spans="1:8" x14ac:dyDescent="0.25">
      <c r="A11685" s="73"/>
      <c r="B11685" s="72"/>
      <c r="C11685" s="72"/>
      <c r="D11685" s="72"/>
      <c r="E11685" s="72"/>
      <c r="F11685" s="72"/>
      <c r="G11685" s="72"/>
      <c r="H11685" s="72"/>
    </row>
    <row r="11686" spans="1:8" x14ac:dyDescent="0.25">
      <c r="A11686" s="73"/>
      <c r="B11686" s="72"/>
      <c r="C11686" s="72"/>
      <c r="D11686" s="72"/>
      <c r="E11686" s="72"/>
      <c r="F11686" s="72"/>
      <c r="G11686" s="72"/>
      <c r="H11686" s="72"/>
    </row>
    <row r="11687" spans="1:8" x14ac:dyDescent="0.25">
      <c r="A11687" s="73"/>
      <c r="B11687" s="72"/>
      <c r="C11687" s="72"/>
      <c r="D11687" s="72"/>
      <c r="E11687" s="72"/>
      <c r="F11687" s="72"/>
      <c r="G11687" s="72"/>
      <c r="H11687" s="72"/>
    </row>
    <row r="11688" spans="1:8" x14ac:dyDescent="0.25">
      <c r="A11688" s="73"/>
      <c r="B11688" s="72"/>
      <c r="C11688" s="72"/>
      <c r="D11688" s="72"/>
      <c r="E11688" s="72"/>
      <c r="F11688" s="72"/>
      <c r="G11688" s="72"/>
      <c r="H11688" s="72"/>
    </row>
    <row r="11689" spans="1:8" x14ac:dyDescent="0.25">
      <c r="A11689" s="73"/>
      <c r="B11689" s="72"/>
      <c r="C11689" s="72"/>
      <c r="D11689" s="72"/>
      <c r="E11689" s="72"/>
      <c r="F11689" s="72"/>
      <c r="G11689" s="72"/>
      <c r="H11689" s="72"/>
    </row>
    <row r="11690" spans="1:8" x14ac:dyDescent="0.25">
      <c r="A11690" s="73"/>
      <c r="B11690" s="72"/>
      <c r="C11690" s="72"/>
      <c r="D11690" s="72"/>
      <c r="E11690" s="72"/>
      <c r="F11690" s="72"/>
      <c r="G11690" s="72"/>
      <c r="H11690" s="72"/>
    </row>
    <row r="11691" spans="1:8" x14ac:dyDescent="0.25">
      <c r="A11691" s="73"/>
      <c r="B11691" s="72"/>
      <c r="C11691" s="72"/>
      <c r="D11691" s="72"/>
      <c r="E11691" s="72"/>
      <c r="F11691" s="72"/>
      <c r="G11691" s="72"/>
      <c r="H11691" s="72"/>
    </row>
    <row r="11692" spans="1:8" x14ac:dyDescent="0.25">
      <c r="A11692" s="73"/>
      <c r="B11692" s="72"/>
      <c r="C11692" s="72"/>
      <c r="D11692" s="72"/>
      <c r="E11692" s="72"/>
      <c r="F11692" s="72"/>
      <c r="G11692" s="72"/>
      <c r="H11692" s="72"/>
    </row>
    <row r="11693" spans="1:8" x14ac:dyDescent="0.25">
      <c r="A11693" s="73"/>
      <c r="B11693" s="72"/>
      <c r="C11693" s="72"/>
      <c r="D11693" s="72"/>
      <c r="E11693" s="72"/>
      <c r="F11693" s="72"/>
      <c r="G11693" s="72"/>
      <c r="H11693" s="72"/>
    </row>
    <row r="11694" spans="1:8" x14ac:dyDescent="0.25">
      <c r="A11694" s="73"/>
      <c r="B11694" s="72"/>
      <c r="C11694" s="72"/>
      <c r="D11694" s="72"/>
      <c r="E11694" s="72"/>
      <c r="F11694" s="72"/>
      <c r="G11694" s="72"/>
      <c r="H11694" s="72"/>
    </row>
    <row r="11695" spans="1:8" x14ac:dyDescent="0.25">
      <c r="A11695" s="73"/>
      <c r="B11695" s="72"/>
      <c r="C11695" s="72"/>
      <c r="D11695" s="72"/>
      <c r="E11695" s="72"/>
      <c r="F11695" s="72"/>
      <c r="G11695" s="72"/>
      <c r="H11695" s="72"/>
    </row>
    <row r="11696" spans="1:8" x14ac:dyDescent="0.25">
      <c r="A11696" s="73"/>
      <c r="B11696" s="72"/>
      <c r="C11696" s="72"/>
      <c r="D11696" s="72"/>
      <c r="E11696" s="72"/>
      <c r="F11696" s="72"/>
      <c r="G11696" s="72"/>
      <c r="H11696" s="72"/>
    </row>
    <row r="11697" spans="1:8" x14ac:dyDescent="0.25">
      <c r="A11697" s="73"/>
      <c r="B11697" s="72"/>
      <c r="C11697" s="72"/>
      <c r="D11697" s="72"/>
      <c r="E11697" s="72"/>
      <c r="F11697" s="72"/>
      <c r="G11697" s="72"/>
      <c r="H11697" s="72"/>
    </row>
    <row r="11698" spans="1:8" x14ac:dyDescent="0.25">
      <c r="A11698" s="73"/>
      <c r="B11698" s="72"/>
      <c r="C11698" s="72"/>
      <c r="D11698" s="72"/>
      <c r="E11698" s="72"/>
      <c r="F11698" s="72"/>
      <c r="G11698" s="72"/>
      <c r="H11698" s="72"/>
    </row>
    <row r="11699" spans="1:8" x14ac:dyDescent="0.25">
      <c r="A11699" s="73"/>
      <c r="B11699" s="72"/>
      <c r="C11699" s="72"/>
      <c r="D11699" s="72"/>
      <c r="E11699" s="72"/>
      <c r="F11699" s="72"/>
      <c r="G11699" s="72"/>
      <c r="H11699" s="72"/>
    </row>
    <row r="11700" spans="1:8" x14ac:dyDescent="0.25">
      <c r="A11700" s="73"/>
      <c r="B11700" s="72"/>
      <c r="C11700" s="72"/>
      <c r="D11700" s="72"/>
      <c r="E11700" s="72"/>
      <c r="F11700" s="72"/>
      <c r="G11700" s="72"/>
      <c r="H11700" s="72"/>
    </row>
    <row r="11701" spans="1:8" x14ac:dyDescent="0.25">
      <c r="A11701" s="73"/>
      <c r="B11701" s="72"/>
      <c r="C11701" s="72"/>
      <c r="D11701" s="72"/>
      <c r="E11701" s="72"/>
      <c r="F11701" s="72"/>
      <c r="G11701" s="72"/>
      <c r="H11701" s="72"/>
    </row>
    <row r="11702" spans="1:8" x14ac:dyDescent="0.25">
      <c r="A11702" s="73"/>
      <c r="B11702" s="72"/>
      <c r="C11702" s="72"/>
      <c r="D11702" s="72"/>
      <c r="E11702" s="72"/>
      <c r="F11702" s="72"/>
      <c r="G11702" s="72"/>
      <c r="H11702" s="72"/>
    </row>
    <row r="11703" spans="1:8" x14ac:dyDescent="0.25">
      <c r="A11703" s="73"/>
      <c r="B11703" s="72"/>
      <c r="C11703" s="72"/>
      <c r="D11703" s="72"/>
      <c r="E11703" s="72"/>
      <c r="F11703" s="72"/>
      <c r="G11703" s="72"/>
      <c r="H11703" s="72"/>
    </row>
    <row r="11704" spans="1:8" x14ac:dyDescent="0.25">
      <c r="A11704" s="73"/>
      <c r="B11704" s="72"/>
      <c r="C11704" s="72"/>
      <c r="D11704" s="72"/>
      <c r="E11704" s="72"/>
      <c r="F11704" s="72"/>
      <c r="G11704" s="72"/>
      <c r="H11704" s="72"/>
    </row>
    <row r="11705" spans="1:8" x14ac:dyDescent="0.25">
      <c r="A11705" s="73"/>
      <c r="B11705" s="72"/>
      <c r="C11705" s="72"/>
      <c r="D11705" s="72"/>
      <c r="E11705" s="72"/>
      <c r="F11705" s="72"/>
      <c r="G11705" s="72"/>
      <c r="H11705" s="72"/>
    </row>
    <row r="11706" spans="1:8" x14ac:dyDescent="0.25">
      <c r="A11706" s="73"/>
      <c r="B11706" s="72"/>
      <c r="C11706" s="72"/>
      <c r="D11706" s="72"/>
      <c r="E11706" s="72"/>
      <c r="F11706" s="72"/>
      <c r="G11706" s="72"/>
      <c r="H11706" s="72"/>
    </row>
    <row r="11707" spans="1:8" x14ac:dyDescent="0.25">
      <c r="A11707" s="73"/>
      <c r="B11707" s="72"/>
      <c r="C11707" s="72"/>
      <c r="D11707" s="72"/>
      <c r="E11707" s="72"/>
      <c r="F11707" s="72"/>
      <c r="G11707" s="72"/>
      <c r="H11707" s="72"/>
    </row>
    <row r="11708" spans="1:8" x14ac:dyDescent="0.25">
      <c r="A11708" s="73"/>
      <c r="B11708" s="72"/>
      <c r="C11708" s="72"/>
      <c r="D11708" s="72"/>
      <c r="E11708" s="72"/>
      <c r="F11708" s="72"/>
      <c r="G11708" s="72"/>
      <c r="H11708" s="72"/>
    </row>
    <row r="11709" spans="1:8" x14ac:dyDescent="0.25">
      <c r="A11709" s="73"/>
      <c r="B11709" s="72"/>
      <c r="C11709" s="72"/>
      <c r="D11709" s="72"/>
      <c r="E11709" s="72"/>
      <c r="F11709" s="72"/>
      <c r="G11709" s="72"/>
      <c r="H11709" s="72"/>
    </row>
    <row r="11710" spans="1:8" x14ac:dyDescent="0.25">
      <c r="A11710" s="73"/>
      <c r="B11710" s="72"/>
      <c r="C11710" s="72"/>
      <c r="D11710" s="72"/>
      <c r="E11710" s="72"/>
      <c r="F11710" s="72"/>
      <c r="G11710" s="72"/>
      <c r="H11710" s="72"/>
    </row>
    <row r="11711" spans="1:8" x14ac:dyDescent="0.25">
      <c r="A11711" s="73"/>
      <c r="B11711" s="72"/>
      <c r="C11711" s="72"/>
      <c r="D11711" s="72"/>
      <c r="E11711" s="72"/>
      <c r="F11711" s="72"/>
      <c r="G11711" s="72"/>
      <c r="H11711" s="72"/>
    </row>
    <row r="11712" spans="1:8" x14ac:dyDescent="0.25">
      <c r="A11712" s="73"/>
      <c r="B11712" s="72"/>
      <c r="C11712" s="72"/>
      <c r="D11712" s="72"/>
      <c r="E11712" s="72"/>
      <c r="F11712" s="72"/>
      <c r="G11712" s="72"/>
      <c r="H11712" s="72"/>
    </row>
    <row r="11713" spans="1:8" x14ac:dyDescent="0.25">
      <c r="A11713" s="73"/>
      <c r="B11713" s="72"/>
      <c r="C11713" s="72"/>
      <c r="D11713" s="72"/>
      <c r="E11713" s="72"/>
      <c r="F11713" s="72"/>
      <c r="G11713" s="72"/>
      <c r="H11713" s="72"/>
    </row>
    <row r="11714" spans="1:8" x14ac:dyDescent="0.25">
      <c r="A11714" s="73"/>
      <c r="B11714" s="72"/>
      <c r="C11714" s="72"/>
      <c r="D11714" s="72"/>
      <c r="E11714" s="72"/>
      <c r="F11714" s="72"/>
      <c r="G11714" s="72"/>
      <c r="H11714" s="72"/>
    </row>
    <row r="11715" spans="1:8" x14ac:dyDescent="0.25">
      <c r="A11715" s="73"/>
      <c r="B11715" s="72"/>
      <c r="C11715" s="72"/>
      <c r="D11715" s="72"/>
      <c r="E11715" s="72"/>
      <c r="F11715" s="72"/>
      <c r="G11715" s="72"/>
      <c r="H11715" s="72"/>
    </row>
    <row r="11716" spans="1:8" x14ac:dyDescent="0.25">
      <c r="A11716" s="73"/>
      <c r="B11716" s="72"/>
      <c r="C11716" s="72"/>
      <c r="D11716" s="72"/>
      <c r="E11716" s="72"/>
      <c r="F11716" s="72"/>
      <c r="G11716" s="72"/>
      <c r="H11716" s="72"/>
    </row>
    <row r="11717" spans="1:8" x14ac:dyDescent="0.25">
      <c r="A11717" s="73"/>
      <c r="B11717" s="72"/>
      <c r="C11717" s="72"/>
      <c r="D11717" s="72"/>
      <c r="E11717" s="72"/>
      <c r="F11717" s="72"/>
      <c r="G11717" s="72"/>
      <c r="H11717" s="72"/>
    </row>
    <row r="11718" spans="1:8" x14ac:dyDescent="0.25">
      <c r="A11718" s="73"/>
      <c r="B11718" s="72"/>
      <c r="C11718" s="72"/>
      <c r="D11718" s="72"/>
      <c r="E11718" s="72"/>
      <c r="F11718" s="72"/>
      <c r="G11718" s="72"/>
      <c r="H11718" s="72"/>
    </row>
    <row r="11719" spans="1:8" x14ac:dyDescent="0.25">
      <c r="A11719" s="73"/>
      <c r="B11719" s="72"/>
      <c r="C11719" s="72"/>
      <c r="D11719" s="72"/>
      <c r="E11719" s="72"/>
      <c r="F11719" s="72"/>
      <c r="G11719" s="72"/>
      <c r="H11719" s="72"/>
    </row>
    <row r="11720" spans="1:8" x14ac:dyDescent="0.25">
      <c r="A11720" s="73"/>
      <c r="B11720" s="72"/>
      <c r="C11720" s="72"/>
      <c r="D11720" s="72"/>
      <c r="E11720" s="72"/>
      <c r="F11720" s="72"/>
      <c r="G11720" s="72"/>
      <c r="H11720" s="72"/>
    </row>
    <row r="11721" spans="1:8" x14ac:dyDescent="0.25">
      <c r="A11721" s="73"/>
      <c r="B11721" s="72"/>
      <c r="C11721" s="72"/>
      <c r="D11721" s="72"/>
      <c r="E11721" s="72"/>
      <c r="F11721" s="72"/>
      <c r="G11721" s="72"/>
      <c r="H11721" s="72"/>
    </row>
    <row r="11722" spans="1:8" x14ac:dyDescent="0.25">
      <c r="A11722" s="73"/>
      <c r="B11722" s="72"/>
      <c r="C11722" s="72"/>
      <c r="D11722" s="72"/>
      <c r="E11722" s="72"/>
      <c r="F11722" s="72"/>
      <c r="G11722" s="72"/>
      <c r="H11722" s="72"/>
    </row>
    <row r="11723" spans="1:8" x14ac:dyDescent="0.25">
      <c r="A11723" s="73"/>
      <c r="B11723" s="72"/>
      <c r="C11723" s="72"/>
      <c r="D11723" s="72"/>
      <c r="E11723" s="72"/>
      <c r="F11723" s="72"/>
      <c r="G11723" s="72"/>
      <c r="H11723" s="72"/>
    </row>
    <row r="11724" spans="1:8" x14ac:dyDescent="0.25">
      <c r="A11724" s="73"/>
      <c r="B11724" s="72"/>
      <c r="C11724" s="72"/>
      <c r="D11724" s="72"/>
      <c r="E11724" s="72"/>
      <c r="F11724" s="72"/>
      <c r="G11724" s="72"/>
      <c r="H11724" s="72"/>
    </row>
    <row r="11725" spans="1:8" x14ac:dyDescent="0.25">
      <c r="A11725" s="73"/>
      <c r="B11725" s="72"/>
      <c r="C11725" s="72"/>
      <c r="D11725" s="72"/>
      <c r="E11725" s="72"/>
      <c r="F11725" s="72"/>
      <c r="G11725" s="72"/>
      <c r="H11725" s="72"/>
    </row>
    <row r="11726" spans="1:8" x14ac:dyDescent="0.25">
      <c r="A11726" s="73"/>
      <c r="B11726" s="72"/>
      <c r="C11726" s="72"/>
      <c r="D11726" s="72"/>
      <c r="E11726" s="72"/>
      <c r="F11726" s="72"/>
      <c r="G11726" s="72"/>
      <c r="H11726" s="72"/>
    </row>
    <row r="11727" spans="1:8" x14ac:dyDescent="0.25">
      <c r="A11727" s="73"/>
      <c r="B11727" s="72"/>
      <c r="C11727" s="72"/>
      <c r="D11727" s="72"/>
      <c r="E11727" s="72"/>
      <c r="F11727" s="72"/>
      <c r="G11727" s="72"/>
      <c r="H11727" s="72"/>
    </row>
    <row r="11728" spans="1:8" x14ac:dyDescent="0.25">
      <c r="A11728" s="73"/>
      <c r="B11728" s="72"/>
      <c r="C11728" s="72"/>
      <c r="D11728" s="72"/>
      <c r="E11728" s="72"/>
      <c r="F11728" s="72"/>
      <c r="G11728" s="72"/>
      <c r="H11728" s="72"/>
    </row>
    <row r="11729" spans="1:8" x14ac:dyDescent="0.25">
      <c r="A11729" s="73"/>
      <c r="B11729" s="72"/>
      <c r="C11729" s="72"/>
      <c r="D11729" s="72"/>
      <c r="E11729" s="72"/>
      <c r="F11729" s="72"/>
      <c r="G11729" s="72"/>
      <c r="H11729" s="72"/>
    </row>
    <row r="11730" spans="1:8" x14ac:dyDescent="0.25">
      <c r="A11730" s="73"/>
      <c r="B11730" s="72"/>
      <c r="C11730" s="72"/>
      <c r="D11730" s="72"/>
      <c r="E11730" s="72"/>
      <c r="F11730" s="72"/>
      <c r="G11730" s="72"/>
      <c r="H11730" s="72"/>
    </row>
    <row r="11731" spans="1:8" x14ac:dyDescent="0.25">
      <c r="A11731" s="73"/>
      <c r="B11731" s="72"/>
      <c r="C11731" s="72"/>
      <c r="D11731" s="72"/>
      <c r="E11731" s="72"/>
      <c r="F11731" s="72"/>
      <c r="G11731" s="72"/>
      <c r="H11731" s="72"/>
    </row>
    <row r="11732" spans="1:8" x14ac:dyDescent="0.25">
      <c r="A11732" s="73"/>
      <c r="B11732" s="72"/>
      <c r="C11732" s="72"/>
      <c r="D11732" s="72"/>
      <c r="E11732" s="72"/>
      <c r="F11732" s="72"/>
      <c r="G11732" s="72"/>
      <c r="H11732" s="72"/>
    </row>
    <row r="11733" spans="1:8" x14ac:dyDescent="0.25">
      <c r="A11733" s="73"/>
      <c r="B11733" s="72"/>
      <c r="C11733" s="72"/>
      <c r="D11733" s="72"/>
      <c r="E11733" s="72"/>
      <c r="F11733" s="72"/>
      <c r="G11733" s="72"/>
      <c r="H11733" s="72"/>
    </row>
    <row r="11734" spans="1:8" x14ac:dyDescent="0.25">
      <c r="A11734" s="73"/>
      <c r="B11734" s="72"/>
      <c r="C11734" s="72"/>
      <c r="D11734" s="72"/>
      <c r="E11734" s="72"/>
      <c r="F11734" s="72"/>
      <c r="G11734" s="72"/>
      <c r="H11734" s="72"/>
    </row>
    <row r="11735" spans="1:8" x14ac:dyDescent="0.25">
      <c r="A11735" s="73"/>
      <c r="B11735" s="72"/>
      <c r="C11735" s="72"/>
      <c r="D11735" s="72"/>
      <c r="E11735" s="72"/>
      <c r="F11735" s="72"/>
      <c r="G11735" s="72"/>
      <c r="H11735" s="72"/>
    </row>
    <row r="11736" spans="1:8" x14ac:dyDescent="0.25">
      <c r="A11736" s="73"/>
      <c r="B11736" s="72"/>
      <c r="C11736" s="72"/>
      <c r="D11736" s="72"/>
      <c r="E11736" s="72"/>
      <c r="F11736" s="72"/>
      <c r="G11736" s="72"/>
      <c r="H11736" s="72"/>
    </row>
    <row r="11737" spans="1:8" x14ac:dyDescent="0.25">
      <c r="A11737" s="73"/>
      <c r="B11737" s="72"/>
      <c r="C11737" s="72"/>
      <c r="D11737" s="72"/>
      <c r="E11737" s="72"/>
      <c r="F11737" s="72"/>
      <c r="G11737" s="72"/>
      <c r="H11737" s="72"/>
    </row>
    <row r="11738" spans="1:8" x14ac:dyDescent="0.25">
      <c r="A11738" s="73"/>
      <c r="B11738" s="72"/>
      <c r="C11738" s="72"/>
      <c r="D11738" s="72"/>
      <c r="E11738" s="72"/>
      <c r="F11738" s="72"/>
      <c r="G11738" s="72"/>
      <c r="H11738" s="72"/>
    </row>
    <row r="11739" spans="1:8" x14ac:dyDescent="0.25">
      <c r="A11739" s="73"/>
      <c r="B11739" s="72"/>
      <c r="C11739" s="72"/>
      <c r="D11739" s="72"/>
      <c r="E11739" s="72"/>
      <c r="F11739" s="72"/>
      <c r="G11739" s="72"/>
      <c r="H11739" s="72"/>
    </row>
    <row r="11740" spans="1:8" x14ac:dyDescent="0.25">
      <c r="A11740" s="73"/>
      <c r="B11740" s="72"/>
      <c r="C11740" s="72"/>
      <c r="D11740" s="72"/>
      <c r="E11740" s="72"/>
      <c r="F11740" s="72"/>
      <c r="G11740" s="72"/>
      <c r="H11740" s="72"/>
    </row>
    <row r="11741" spans="1:8" x14ac:dyDescent="0.25">
      <c r="A11741" s="73"/>
      <c r="B11741" s="72"/>
      <c r="C11741" s="72"/>
      <c r="D11741" s="72"/>
      <c r="E11741" s="72"/>
      <c r="F11741" s="72"/>
      <c r="G11741" s="72"/>
      <c r="H11741" s="72"/>
    </row>
    <row r="11742" spans="1:8" x14ac:dyDescent="0.25">
      <c r="A11742" s="73"/>
      <c r="B11742" s="72"/>
      <c r="C11742" s="72"/>
      <c r="D11742" s="72"/>
      <c r="E11742" s="72"/>
      <c r="F11742" s="72"/>
      <c r="G11742" s="72"/>
      <c r="H11742" s="72"/>
    </row>
    <row r="11743" spans="1:8" x14ac:dyDescent="0.25">
      <c r="A11743" s="73"/>
      <c r="B11743" s="72"/>
      <c r="C11743" s="72"/>
      <c r="D11743" s="72"/>
      <c r="E11743" s="72"/>
      <c r="F11743" s="72"/>
      <c r="G11743" s="72"/>
      <c r="H11743" s="72"/>
    </row>
    <row r="11744" spans="1:8" x14ac:dyDescent="0.25">
      <c r="A11744" s="73"/>
      <c r="B11744" s="72"/>
      <c r="C11744" s="72"/>
      <c r="D11744" s="72"/>
      <c r="E11744" s="72"/>
      <c r="F11744" s="72"/>
      <c r="G11744" s="72"/>
      <c r="H11744" s="72"/>
    </row>
    <row r="11745" spans="1:8" x14ac:dyDescent="0.25">
      <c r="A11745" s="73"/>
      <c r="B11745" s="72"/>
      <c r="C11745" s="72"/>
      <c r="D11745" s="72"/>
      <c r="E11745" s="72"/>
      <c r="F11745" s="72"/>
      <c r="G11745" s="72"/>
      <c r="H11745" s="72"/>
    </row>
    <row r="11746" spans="1:8" x14ac:dyDescent="0.25">
      <c r="A11746" s="73"/>
      <c r="B11746" s="72"/>
      <c r="C11746" s="72"/>
      <c r="D11746" s="72"/>
      <c r="E11746" s="72"/>
      <c r="F11746" s="72"/>
      <c r="G11746" s="72"/>
      <c r="H11746" s="72"/>
    </row>
    <row r="11747" spans="1:8" x14ac:dyDescent="0.25">
      <c r="A11747" s="73"/>
      <c r="B11747" s="72"/>
      <c r="C11747" s="72"/>
      <c r="D11747" s="72"/>
      <c r="E11747" s="72"/>
      <c r="F11747" s="72"/>
      <c r="G11747" s="72"/>
      <c r="H11747" s="72"/>
    </row>
    <row r="11748" spans="1:8" x14ac:dyDescent="0.25">
      <c r="A11748" s="73"/>
      <c r="B11748" s="72"/>
      <c r="C11748" s="72"/>
      <c r="D11748" s="72"/>
      <c r="E11748" s="72"/>
      <c r="F11748" s="72"/>
      <c r="G11748" s="72"/>
      <c r="H11748" s="72"/>
    </row>
    <row r="11749" spans="1:8" x14ac:dyDescent="0.25">
      <c r="A11749" s="73"/>
      <c r="B11749" s="72"/>
      <c r="C11749" s="72"/>
      <c r="D11749" s="72"/>
      <c r="E11749" s="72"/>
      <c r="F11749" s="72"/>
      <c r="G11749" s="72"/>
      <c r="H11749" s="72"/>
    </row>
    <row r="11750" spans="1:8" x14ac:dyDescent="0.25">
      <c r="A11750" s="73"/>
      <c r="B11750" s="72"/>
      <c r="C11750" s="72"/>
      <c r="D11750" s="72"/>
      <c r="E11750" s="72"/>
      <c r="F11750" s="72"/>
      <c r="G11750" s="72"/>
      <c r="H11750" s="72"/>
    </row>
    <row r="11751" spans="1:8" x14ac:dyDescent="0.25">
      <c r="A11751" s="73"/>
      <c r="B11751" s="72"/>
      <c r="C11751" s="72"/>
      <c r="D11751" s="72"/>
      <c r="E11751" s="72"/>
      <c r="F11751" s="72"/>
      <c r="G11751" s="72"/>
      <c r="H11751" s="72"/>
    </row>
    <row r="11752" spans="1:8" x14ac:dyDescent="0.25">
      <c r="A11752" s="73"/>
      <c r="B11752" s="72"/>
      <c r="C11752" s="72"/>
      <c r="D11752" s="72"/>
      <c r="E11752" s="72"/>
      <c r="F11752" s="72"/>
      <c r="G11752" s="72"/>
      <c r="H11752" s="72"/>
    </row>
    <row r="11753" spans="1:8" x14ac:dyDescent="0.25">
      <c r="A11753" s="73"/>
      <c r="B11753" s="72"/>
      <c r="C11753" s="72"/>
      <c r="D11753" s="72"/>
      <c r="E11753" s="72"/>
      <c r="F11753" s="72"/>
      <c r="G11753" s="72"/>
      <c r="H11753" s="72"/>
    </row>
    <row r="11754" spans="1:8" x14ac:dyDescent="0.25">
      <c r="A11754" s="73"/>
      <c r="B11754" s="72"/>
      <c r="C11754" s="72"/>
      <c r="D11754" s="72"/>
      <c r="E11754" s="72"/>
      <c r="F11754" s="72"/>
      <c r="G11754" s="72"/>
      <c r="H11754" s="72"/>
    </row>
    <row r="11755" spans="1:8" x14ac:dyDescent="0.25">
      <c r="A11755" s="73"/>
      <c r="B11755" s="72"/>
      <c r="C11755" s="72"/>
      <c r="D11755" s="72"/>
      <c r="E11755" s="72"/>
      <c r="F11755" s="72"/>
      <c r="G11755" s="72"/>
      <c r="H11755" s="72"/>
    </row>
    <row r="11756" spans="1:8" x14ac:dyDescent="0.25">
      <c r="A11756" s="73"/>
      <c r="B11756" s="72"/>
      <c r="C11756" s="72"/>
      <c r="D11756" s="72"/>
      <c r="E11756" s="72"/>
      <c r="F11756" s="72"/>
      <c r="G11756" s="72"/>
      <c r="H11756" s="72"/>
    </row>
    <row r="11757" spans="1:8" x14ac:dyDescent="0.25">
      <c r="A11757" s="73"/>
      <c r="B11757" s="72"/>
      <c r="C11757" s="72"/>
      <c r="D11757" s="72"/>
      <c r="E11757" s="72"/>
      <c r="F11757" s="72"/>
      <c r="G11757" s="72"/>
      <c r="H11757" s="72"/>
    </row>
    <row r="11758" spans="1:8" x14ac:dyDescent="0.25">
      <c r="A11758" s="73"/>
      <c r="B11758" s="72"/>
      <c r="C11758" s="72"/>
      <c r="D11758" s="72"/>
      <c r="E11758" s="72"/>
      <c r="F11758" s="72"/>
      <c r="G11758" s="72"/>
      <c r="H11758" s="72"/>
    </row>
    <row r="11759" spans="1:8" x14ac:dyDescent="0.25">
      <c r="A11759" s="73"/>
      <c r="B11759" s="72"/>
      <c r="C11759" s="72"/>
      <c r="D11759" s="72"/>
      <c r="E11759" s="72"/>
      <c r="F11759" s="72"/>
      <c r="G11759" s="72"/>
      <c r="H11759" s="72"/>
    </row>
    <row r="11760" spans="1:8" x14ac:dyDescent="0.25">
      <c r="A11760" s="73"/>
      <c r="B11760" s="72"/>
      <c r="C11760" s="72"/>
      <c r="D11760" s="72"/>
      <c r="E11760" s="72"/>
      <c r="F11760" s="72"/>
      <c r="G11760" s="72"/>
      <c r="H11760" s="72"/>
    </row>
    <row r="11761" spans="1:8" x14ac:dyDescent="0.25">
      <c r="A11761" s="73"/>
      <c r="B11761" s="72"/>
      <c r="C11761" s="72"/>
      <c r="D11761" s="72"/>
      <c r="E11761" s="72"/>
      <c r="F11761" s="72"/>
      <c r="G11761" s="72"/>
      <c r="H11761" s="72"/>
    </row>
    <row r="11762" spans="1:8" x14ac:dyDescent="0.25">
      <c r="A11762" s="73"/>
      <c r="B11762" s="72"/>
      <c r="C11762" s="72"/>
      <c r="D11762" s="72"/>
      <c r="E11762" s="72"/>
      <c r="F11762" s="72"/>
      <c r="G11762" s="72"/>
      <c r="H11762" s="72"/>
    </row>
    <row r="11763" spans="1:8" x14ac:dyDescent="0.25">
      <c r="A11763" s="73"/>
      <c r="B11763" s="72"/>
      <c r="C11763" s="72"/>
      <c r="D11763" s="72"/>
      <c r="E11763" s="72"/>
      <c r="F11763" s="72"/>
      <c r="G11763" s="72"/>
      <c r="H11763" s="72"/>
    </row>
    <row r="11764" spans="1:8" x14ac:dyDescent="0.25">
      <c r="A11764" s="73"/>
      <c r="B11764" s="72"/>
      <c r="C11764" s="72"/>
      <c r="D11764" s="72"/>
      <c r="E11764" s="72"/>
      <c r="F11764" s="72"/>
      <c r="G11764" s="72"/>
      <c r="H11764" s="72"/>
    </row>
    <row r="11765" spans="1:8" x14ac:dyDescent="0.25">
      <c r="A11765" s="73"/>
      <c r="B11765" s="72"/>
      <c r="C11765" s="72"/>
      <c r="D11765" s="72"/>
      <c r="E11765" s="72"/>
      <c r="F11765" s="72"/>
      <c r="G11765" s="72"/>
      <c r="H11765" s="72"/>
    </row>
    <row r="11766" spans="1:8" x14ac:dyDescent="0.25">
      <c r="A11766" s="73"/>
      <c r="B11766" s="72"/>
      <c r="C11766" s="72"/>
      <c r="D11766" s="72"/>
      <c r="E11766" s="72"/>
      <c r="F11766" s="72"/>
      <c r="G11766" s="72"/>
      <c r="H11766" s="72"/>
    </row>
    <row r="11767" spans="1:8" x14ac:dyDescent="0.25">
      <c r="A11767" s="73"/>
      <c r="B11767" s="72"/>
      <c r="C11767" s="72"/>
      <c r="D11767" s="72"/>
      <c r="E11767" s="72"/>
      <c r="F11767" s="72"/>
      <c r="G11767" s="72"/>
      <c r="H11767" s="72"/>
    </row>
    <row r="11768" spans="1:8" x14ac:dyDescent="0.25">
      <c r="A11768" s="73"/>
      <c r="B11768" s="72"/>
      <c r="C11768" s="72"/>
      <c r="D11768" s="72"/>
      <c r="E11768" s="72"/>
      <c r="F11768" s="72"/>
      <c r="G11768" s="72"/>
      <c r="H11768" s="72"/>
    </row>
    <row r="11769" spans="1:8" x14ac:dyDescent="0.25">
      <c r="A11769" s="73"/>
      <c r="B11769" s="72"/>
      <c r="C11769" s="72"/>
      <c r="D11769" s="72"/>
      <c r="E11769" s="72"/>
      <c r="F11769" s="72"/>
      <c r="G11769" s="72"/>
      <c r="H11769" s="72"/>
    </row>
    <row r="11770" spans="1:8" x14ac:dyDescent="0.25">
      <c r="A11770" s="73"/>
      <c r="B11770" s="72"/>
      <c r="C11770" s="72"/>
      <c r="D11770" s="72"/>
      <c r="E11770" s="72"/>
      <c r="F11770" s="72"/>
      <c r="G11770" s="72"/>
      <c r="H11770" s="72"/>
    </row>
    <row r="11771" spans="1:8" x14ac:dyDescent="0.25">
      <c r="A11771" s="73"/>
      <c r="B11771" s="72"/>
      <c r="C11771" s="72"/>
      <c r="D11771" s="72"/>
      <c r="E11771" s="72"/>
      <c r="F11771" s="72"/>
      <c r="G11771" s="72"/>
      <c r="H11771" s="72"/>
    </row>
    <row r="11772" spans="1:8" x14ac:dyDescent="0.25">
      <c r="A11772" s="73"/>
      <c r="B11772" s="72"/>
      <c r="C11772" s="72"/>
      <c r="D11772" s="72"/>
      <c r="E11772" s="72"/>
      <c r="F11772" s="72"/>
      <c r="G11772" s="72"/>
      <c r="H11772" s="72"/>
    </row>
    <row r="11773" spans="1:8" x14ac:dyDescent="0.25">
      <c r="A11773" s="73"/>
      <c r="B11773" s="72"/>
      <c r="C11773" s="72"/>
      <c r="D11773" s="72"/>
      <c r="E11773" s="72"/>
      <c r="F11773" s="72"/>
      <c r="G11773" s="72"/>
      <c r="H11773" s="72"/>
    </row>
    <row r="11774" spans="1:8" x14ac:dyDescent="0.25">
      <c r="A11774" s="73"/>
      <c r="B11774" s="72"/>
      <c r="C11774" s="72"/>
      <c r="D11774" s="72"/>
      <c r="E11774" s="72"/>
      <c r="F11774" s="72"/>
      <c r="G11774" s="72"/>
      <c r="H11774" s="72"/>
    </row>
    <row r="11775" spans="1:8" x14ac:dyDescent="0.25">
      <c r="A11775" s="73"/>
      <c r="B11775" s="72"/>
      <c r="C11775" s="72"/>
      <c r="D11775" s="72"/>
      <c r="E11775" s="72"/>
      <c r="F11775" s="72"/>
      <c r="G11775" s="72"/>
      <c r="H11775" s="72"/>
    </row>
    <row r="11776" spans="1:8" x14ac:dyDescent="0.25">
      <c r="A11776" s="73"/>
      <c r="B11776" s="72"/>
      <c r="C11776" s="72"/>
      <c r="D11776" s="72"/>
      <c r="E11776" s="72"/>
      <c r="F11776" s="72"/>
      <c r="G11776" s="72"/>
      <c r="H11776" s="72"/>
    </row>
    <row r="11777" spans="1:8" x14ac:dyDescent="0.25">
      <c r="A11777" s="73"/>
      <c r="B11777" s="72"/>
      <c r="C11777" s="72"/>
      <c r="D11777" s="72"/>
      <c r="E11777" s="72"/>
      <c r="F11777" s="72"/>
      <c r="G11777" s="72"/>
      <c r="H11777" s="72"/>
    </row>
    <row r="11778" spans="1:8" x14ac:dyDescent="0.25">
      <c r="A11778" s="73"/>
      <c r="B11778" s="72"/>
      <c r="C11778" s="72"/>
      <c r="D11778" s="72"/>
      <c r="E11778" s="72"/>
      <c r="F11778" s="72"/>
      <c r="G11778" s="72"/>
      <c r="H11778" s="72"/>
    </row>
    <row r="11779" spans="1:8" x14ac:dyDescent="0.25">
      <c r="A11779" s="73"/>
      <c r="B11779" s="72"/>
      <c r="C11779" s="72"/>
      <c r="D11779" s="72"/>
      <c r="E11779" s="72"/>
      <c r="F11779" s="72"/>
      <c r="G11779" s="72"/>
      <c r="H11779" s="72"/>
    </row>
    <row r="11780" spans="1:8" x14ac:dyDescent="0.25">
      <c r="A11780" s="73"/>
      <c r="B11780" s="72"/>
      <c r="C11780" s="72"/>
      <c r="D11780" s="72"/>
      <c r="E11780" s="72"/>
      <c r="F11780" s="72"/>
      <c r="G11780" s="72"/>
      <c r="H11780" s="72"/>
    </row>
    <row r="11781" spans="1:8" x14ac:dyDescent="0.25">
      <c r="A11781" s="73"/>
      <c r="B11781" s="72"/>
      <c r="C11781" s="72"/>
      <c r="D11781" s="72"/>
      <c r="E11781" s="72"/>
      <c r="F11781" s="72"/>
      <c r="G11781" s="72"/>
      <c r="H11781" s="72"/>
    </row>
    <row r="11782" spans="1:8" x14ac:dyDescent="0.25">
      <c r="A11782" s="73"/>
      <c r="B11782" s="72"/>
      <c r="C11782" s="72"/>
      <c r="D11782" s="72"/>
      <c r="E11782" s="72"/>
      <c r="F11782" s="72"/>
      <c r="G11782" s="72"/>
      <c r="H11782" s="72"/>
    </row>
    <row r="11783" spans="1:8" x14ac:dyDescent="0.25">
      <c r="A11783" s="73"/>
      <c r="B11783" s="72"/>
      <c r="C11783" s="72"/>
      <c r="D11783" s="72"/>
      <c r="E11783" s="72"/>
      <c r="F11783" s="72"/>
      <c r="G11783" s="72"/>
      <c r="H11783" s="72"/>
    </row>
    <row r="11784" spans="1:8" x14ac:dyDescent="0.25">
      <c r="A11784" s="73"/>
      <c r="B11784" s="72"/>
      <c r="C11784" s="72"/>
      <c r="D11784" s="72"/>
      <c r="E11784" s="72"/>
      <c r="F11784" s="72"/>
      <c r="G11784" s="72"/>
      <c r="H11784" s="72"/>
    </row>
    <row r="11785" spans="1:8" x14ac:dyDescent="0.25">
      <c r="A11785" s="73"/>
      <c r="B11785" s="72"/>
      <c r="C11785" s="72"/>
      <c r="D11785" s="72"/>
      <c r="E11785" s="72"/>
      <c r="F11785" s="72"/>
      <c r="G11785" s="72"/>
      <c r="H11785" s="72"/>
    </row>
    <row r="11786" spans="1:8" x14ac:dyDescent="0.25">
      <c r="A11786" s="73"/>
      <c r="B11786" s="72"/>
      <c r="C11786" s="72"/>
      <c r="D11786" s="72"/>
      <c r="E11786" s="72"/>
      <c r="F11786" s="72"/>
      <c r="G11786" s="72"/>
      <c r="H11786" s="72"/>
    </row>
    <row r="11787" spans="1:8" x14ac:dyDescent="0.25">
      <c r="A11787" s="73"/>
      <c r="B11787" s="72"/>
      <c r="C11787" s="72"/>
      <c r="D11787" s="72"/>
      <c r="E11787" s="72"/>
      <c r="F11787" s="72"/>
      <c r="G11787" s="72"/>
      <c r="H11787" s="72"/>
    </row>
    <row r="11788" spans="1:8" x14ac:dyDescent="0.25">
      <c r="A11788" s="73"/>
      <c r="B11788" s="72"/>
      <c r="C11788" s="72"/>
      <c r="D11788" s="72"/>
      <c r="E11788" s="72"/>
      <c r="F11788" s="72"/>
      <c r="G11788" s="72"/>
      <c r="H11788" s="72"/>
    </row>
    <row r="11789" spans="1:8" x14ac:dyDescent="0.25">
      <c r="A11789" s="73"/>
      <c r="B11789" s="72"/>
      <c r="C11789" s="72"/>
      <c r="D11789" s="72"/>
      <c r="E11789" s="72"/>
      <c r="F11789" s="72"/>
      <c r="G11789" s="72"/>
      <c r="H11789" s="72"/>
    </row>
    <row r="11790" spans="1:8" x14ac:dyDescent="0.25">
      <c r="A11790" s="73"/>
      <c r="B11790" s="72"/>
      <c r="C11790" s="72"/>
      <c r="D11790" s="72"/>
      <c r="E11790" s="72"/>
      <c r="F11790" s="72"/>
      <c r="G11790" s="72"/>
      <c r="H11790" s="72"/>
    </row>
    <row r="11791" spans="1:8" x14ac:dyDescent="0.25">
      <c r="A11791" s="73"/>
      <c r="B11791" s="72"/>
      <c r="C11791" s="72"/>
      <c r="D11791" s="72"/>
      <c r="E11791" s="72"/>
      <c r="F11791" s="72"/>
      <c r="G11791" s="72"/>
      <c r="H11791" s="72"/>
    </row>
    <row r="11792" spans="1:8" x14ac:dyDescent="0.25">
      <c r="A11792" s="73"/>
      <c r="B11792" s="72"/>
      <c r="C11792" s="72"/>
      <c r="D11792" s="72"/>
      <c r="E11792" s="72"/>
      <c r="F11792" s="72"/>
      <c r="G11792" s="72"/>
      <c r="H11792" s="72"/>
    </row>
    <row r="11793" spans="1:8" x14ac:dyDescent="0.25">
      <c r="A11793" s="73"/>
      <c r="B11793" s="72"/>
      <c r="C11793" s="72"/>
      <c r="D11793" s="72"/>
      <c r="E11793" s="72"/>
      <c r="F11793" s="72"/>
      <c r="G11793" s="72"/>
      <c r="H11793" s="72"/>
    </row>
    <row r="11794" spans="1:8" x14ac:dyDescent="0.25">
      <c r="A11794" s="73"/>
      <c r="B11794" s="72"/>
      <c r="C11794" s="72"/>
      <c r="D11794" s="72"/>
      <c r="E11794" s="72"/>
      <c r="F11794" s="72"/>
      <c r="G11794" s="72"/>
      <c r="H11794" s="72"/>
    </row>
    <row r="11795" spans="1:8" x14ac:dyDescent="0.25">
      <c r="A11795" s="73"/>
      <c r="B11795" s="72"/>
      <c r="C11795" s="72"/>
      <c r="D11795" s="72"/>
      <c r="E11795" s="72"/>
      <c r="F11795" s="72"/>
      <c r="G11795" s="72"/>
      <c r="H11795" s="72"/>
    </row>
    <row r="11796" spans="1:8" x14ac:dyDescent="0.25">
      <c r="A11796" s="73"/>
      <c r="B11796" s="72"/>
      <c r="C11796" s="72"/>
      <c r="D11796" s="72"/>
      <c r="E11796" s="72"/>
      <c r="F11796" s="72"/>
      <c r="G11796" s="72"/>
      <c r="H11796" s="72"/>
    </row>
    <row r="11797" spans="1:8" x14ac:dyDescent="0.25">
      <c r="A11797" s="73"/>
      <c r="B11797" s="72"/>
      <c r="C11797" s="72"/>
      <c r="D11797" s="72"/>
      <c r="E11797" s="72"/>
      <c r="F11797" s="72"/>
      <c r="G11797" s="72"/>
      <c r="H11797" s="72"/>
    </row>
    <row r="11798" spans="1:8" x14ac:dyDescent="0.25">
      <c r="A11798" s="73"/>
      <c r="B11798" s="72"/>
      <c r="C11798" s="72"/>
      <c r="D11798" s="72"/>
      <c r="E11798" s="72"/>
      <c r="F11798" s="72"/>
      <c r="G11798" s="72"/>
      <c r="H11798" s="72"/>
    </row>
    <row r="11799" spans="1:8" x14ac:dyDescent="0.25">
      <c r="A11799" s="73"/>
      <c r="B11799" s="72"/>
      <c r="C11799" s="72"/>
      <c r="D11799" s="72"/>
      <c r="E11799" s="72"/>
      <c r="F11799" s="72"/>
      <c r="G11799" s="72"/>
      <c r="H11799" s="72"/>
    </row>
    <row r="11800" spans="1:8" x14ac:dyDescent="0.25">
      <c r="A11800" s="73"/>
      <c r="B11800" s="72"/>
      <c r="C11800" s="72"/>
      <c r="D11800" s="72"/>
      <c r="E11800" s="72"/>
      <c r="F11800" s="72"/>
      <c r="G11800" s="72"/>
      <c r="H11800" s="72"/>
    </row>
    <row r="11801" spans="1:8" x14ac:dyDescent="0.25">
      <c r="A11801" s="73"/>
      <c r="B11801" s="72"/>
      <c r="C11801" s="72"/>
      <c r="D11801" s="72"/>
      <c r="E11801" s="72"/>
      <c r="F11801" s="72"/>
      <c r="G11801" s="72"/>
      <c r="H11801" s="72"/>
    </row>
    <row r="11802" spans="1:8" x14ac:dyDescent="0.25">
      <c r="A11802" s="73"/>
      <c r="B11802" s="72"/>
      <c r="C11802" s="72"/>
      <c r="D11802" s="72"/>
      <c r="E11802" s="72"/>
      <c r="F11802" s="72"/>
      <c r="G11802" s="72"/>
      <c r="H11802" s="72"/>
    </row>
    <row r="11803" spans="1:8" x14ac:dyDescent="0.25">
      <c r="A11803" s="73"/>
      <c r="B11803" s="72"/>
      <c r="C11803" s="72"/>
      <c r="D11803" s="72"/>
      <c r="E11803" s="72"/>
      <c r="F11803" s="72"/>
      <c r="G11803" s="72"/>
      <c r="H11803" s="72"/>
    </row>
    <row r="11804" spans="1:8" x14ac:dyDescent="0.25">
      <c r="A11804" s="73"/>
      <c r="B11804" s="72"/>
      <c r="C11804" s="72"/>
      <c r="D11804" s="72"/>
      <c r="E11804" s="72"/>
      <c r="F11804" s="72"/>
      <c r="G11804" s="72"/>
      <c r="H11804" s="72"/>
    </row>
    <row r="11805" spans="1:8" x14ac:dyDescent="0.25">
      <c r="A11805" s="73"/>
      <c r="B11805" s="72"/>
      <c r="C11805" s="72"/>
      <c r="D11805" s="72"/>
      <c r="E11805" s="72"/>
      <c r="F11805" s="72"/>
      <c r="G11805" s="72"/>
      <c r="H11805" s="72"/>
    </row>
    <row r="11806" spans="1:8" x14ac:dyDescent="0.25">
      <c r="A11806" s="73"/>
      <c r="B11806" s="72"/>
      <c r="C11806" s="72"/>
      <c r="D11806" s="72"/>
      <c r="E11806" s="72"/>
      <c r="F11806" s="72"/>
      <c r="G11806" s="72"/>
      <c r="H11806" s="72"/>
    </row>
    <row r="11807" spans="1:8" x14ac:dyDescent="0.25">
      <c r="A11807" s="73"/>
      <c r="B11807" s="72"/>
      <c r="C11807" s="72"/>
      <c r="D11807" s="72"/>
      <c r="E11807" s="72"/>
      <c r="F11807" s="72"/>
      <c r="G11807" s="72"/>
      <c r="H11807" s="72"/>
    </row>
    <row r="11808" spans="1:8" x14ac:dyDescent="0.25">
      <c r="A11808" s="73"/>
      <c r="B11808" s="72"/>
      <c r="C11808" s="72"/>
      <c r="D11808" s="72"/>
      <c r="E11808" s="72"/>
      <c r="F11808" s="72"/>
      <c r="G11808" s="72"/>
      <c r="H11808" s="72"/>
    </row>
    <row r="11809" spans="1:8" x14ac:dyDescent="0.25">
      <c r="A11809" s="73"/>
      <c r="B11809" s="72"/>
      <c r="C11809" s="72"/>
      <c r="D11809" s="72"/>
      <c r="E11809" s="72"/>
      <c r="F11809" s="72"/>
      <c r="G11809" s="72"/>
      <c r="H11809" s="72"/>
    </row>
    <row r="11810" spans="1:8" x14ac:dyDescent="0.25">
      <c r="A11810" s="73"/>
      <c r="B11810" s="72"/>
      <c r="C11810" s="72"/>
      <c r="D11810" s="72"/>
      <c r="E11810" s="72"/>
      <c r="F11810" s="72"/>
      <c r="G11810" s="72"/>
      <c r="H11810" s="72"/>
    </row>
    <row r="11811" spans="1:8" x14ac:dyDescent="0.25">
      <c r="A11811" s="73"/>
      <c r="B11811" s="72"/>
      <c r="C11811" s="72"/>
      <c r="D11811" s="72"/>
      <c r="E11811" s="72"/>
      <c r="F11811" s="72"/>
      <c r="G11811" s="72"/>
      <c r="H11811" s="72"/>
    </row>
    <row r="11812" spans="1:8" x14ac:dyDescent="0.25">
      <c r="A11812" s="73"/>
      <c r="B11812" s="72"/>
      <c r="C11812" s="72"/>
      <c r="D11812" s="72"/>
      <c r="E11812" s="72"/>
      <c r="F11812" s="72"/>
      <c r="G11812" s="72"/>
      <c r="H11812" s="72"/>
    </row>
    <row r="11813" spans="1:8" x14ac:dyDescent="0.25">
      <c r="A11813" s="73"/>
      <c r="B11813" s="72"/>
      <c r="C11813" s="72"/>
      <c r="D11813" s="72"/>
      <c r="E11813" s="72"/>
      <c r="F11813" s="72"/>
      <c r="G11813" s="72"/>
      <c r="H11813" s="72"/>
    </row>
    <row r="11814" spans="1:8" x14ac:dyDescent="0.25">
      <c r="A11814" s="73"/>
      <c r="B11814" s="72"/>
      <c r="C11814" s="72"/>
      <c r="D11814" s="72"/>
      <c r="E11814" s="72"/>
      <c r="F11814" s="72"/>
      <c r="G11814" s="72"/>
      <c r="H11814" s="72"/>
    </row>
    <row r="11815" spans="1:8" x14ac:dyDescent="0.25">
      <c r="A11815" s="73"/>
      <c r="B11815" s="72"/>
      <c r="C11815" s="72"/>
      <c r="D11815" s="72"/>
      <c r="E11815" s="72"/>
      <c r="F11815" s="72"/>
      <c r="G11815" s="72"/>
      <c r="H11815" s="72"/>
    </row>
    <row r="11816" spans="1:8" x14ac:dyDescent="0.25">
      <c r="A11816" s="73"/>
      <c r="B11816" s="72"/>
      <c r="C11816" s="72"/>
      <c r="D11816" s="72"/>
      <c r="E11816" s="72"/>
      <c r="F11816" s="72"/>
      <c r="G11816" s="72"/>
      <c r="H11816" s="72"/>
    </row>
    <row r="11817" spans="1:8" x14ac:dyDescent="0.25">
      <c r="A11817" s="73"/>
      <c r="B11817" s="72"/>
      <c r="C11817" s="72"/>
      <c r="D11817" s="72"/>
      <c r="E11817" s="72"/>
      <c r="F11817" s="72"/>
      <c r="G11817" s="72"/>
      <c r="H11817" s="72"/>
    </row>
    <row r="11818" spans="1:8" x14ac:dyDescent="0.25">
      <c r="A11818" s="73"/>
      <c r="B11818" s="72"/>
      <c r="C11818" s="72"/>
      <c r="D11818" s="72"/>
      <c r="E11818" s="72"/>
      <c r="F11818" s="72"/>
      <c r="G11818" s="72"/>
      <c r="H11818" s="72"/>
    </row>
    <row r="11819" spans="1:8" x14ac:dyDescent="0.25">
      <c r="A11819" s="73"/>
      <c r="B11819" s="72"/>
      <c r="C11819" s="72"/>
      <c r="D11819" s="72"/>
      <c r="E11819" s="72"/>
      <c r="F11819" s="72"/>
      <c r="G11819" s="72"/>
      <c r="H11819" s="72"/>
    </row>
    <row r="11820" spans="1:8" x14ac:dyDescent="0.25">
      <c r="A11820" s="73"/>
      <c r="B11820" s="72"/>
      <c r="C11820" s="72"/>
      <c r="D11820" s="72"/>
      <c r="E11820" s="72"/>
      <c r="F11820" s="72"/>
      <c r="G11820" s="72"/>
      <c r="H11820" s="72"/>
    </row>
    <row r="11821" spans="1:8" x14ac:dyDescent="0.25">
      <c r="A11821" s="73"/>
      <c r="B11821" s="72"/>
      <c r="C11821" s="72"/>
      <c r="D11821" s="72"/>
      <c r="E11821" s="72"/>
      <c r="F11821" s="72"/>
      <c r="G11821" s="72"/>
      <c r="H11821" s="72"/>
    </row>
    <row r="11822" spans="1:8" x14ac:dyDescent="0.25">
      <c r="A11822" s="73"/>
      <c r="B11822" s="72"/>
      <c r="C11822" s="72"/>
      <c r="D11822" s="72"/>
      <c r="E11822" s="72"/>
      <c r="F11822" s="72"/>
      <c r="G11822" s="72"/>
      <c r="H11822" s="72"/>
    </row>
    <row r="11823" spans="1:8" x14ac:dyDescent="0.25">
      <c r="A11823" s="73"/>
      <c r="B11823" s="72"/>
      <c r="C11823" s="72"/>
      <c r="D11823" s="72"/>
      <c r="E11823" s="72"/>
      <c r="F11823" s="72"/>
      <c r="G11823" s="72"/>
      <c r="H11823" s="72"/>
    </row>
    <row r="11824" spans="1:8" x14ac:dyDescent="0.25">
      <c r="A11824" s="73"/>
      <c r="B11824" s="72"/>
      <c r="C11824" s="72"/>
      <c r="D11824" s="72"/>
      <c r="E11824" s="72"/>
      <c r="F11824" s="72"/>
      <c r="G11824" s="72"/>
      <c r="H11824" s="72"/>
    </row>
    <row r="11825" spans="1:8" x14ac:dyDescent="0.25">
      <c r="A11825" s="73"/>
      <c r="B11825" s="72"/>
      <c r="C11825" s="72"/>
      <c r="D11825" s="72"/>
      <c r="E11825" s="72"/>
      <c r="F11825" s="72"/>
      <c r="G11825" s="72"/>
      <c r="H11825" s="72"/>
    </row>
    <row r="11826" spans="1:8" x14ac:dyDescent="0.25">
      <c r="A11826" s="73"/>
      <c r="B11826" s="72"/>
      <c r="C11826" s="72"/>
      <c r="D11826" s="72"/>
      <c r="E11826" s="72"/>
      <c r="F11826" s="72"/>
      <c r="G11826" s="72"/>
      <c r="H11826" s="72"/>
    </row>
    <row r="11827" spans="1:8" x14ac:dyDescent="0.25">
      <c r="A11827" s="73"/>
      <c r="B11827" s="72"/>
      <c r="C11827" s="72"/>
      <c r="D11827" s="72"/>
      <c r="E11827" s="72"/>
      <c r="F11827" s="72"/>
      <c r="G11827" s="72"/>
      <c r="H11827" s="72"/>
    </row>
    <row r="11828" spans="1:8" x14ac:dyDescent="0.25">
      <c r="A11828" s="73"/>
      <c r="B11828" s="72"/>
      <c r="C11828" s="72"/>
      <c r="D11828" s="72"/>
      <c r="E11828" s="72"/>
      <c r="F11828" s="72"/>
      <c r="G11828" s="72"/>
      <c r="H11828" s="72"/>
    </row>
    <row r="11829" spans="1:8" x14ac:dyDescent="0.25">
      <c r="A11829" s="73"/>
      <c r="B11829" s="72"/>
      <c r="C11829" s="72"/>
      <c r="D11829" s="72"/>
      <c r="E11829" s="72"/>
      <c r="F11829" s="72"/>
      <c r="G11829" s="72"/>
      <c r="H11829" s="72"/>
    </row>
    <row r="11830" spans="1:8" x14ac:dyDescent="0.25">
      <c r="A11830" s="73"/>
      <c r="B11830" s="72"/>
      <c r="C11830" s="72"/>
      <c r="D11830" s="72"/>
      <c r="E11830" s="72"/>
      <c r="F11830" s="72"/>
      <c r="G11830" s="72"/>
      <c r="H11830" s="72"/>
    </row>
    <row r="11831" spans="1:8" x14ac:dyDescent="0.25">
      <c r="A11831" s="73"/>
      <c r="B11831" s="72"/>
      <c r="C11831" s="72"/>
      <c r="D11831" s="72"/>
      <c r="E11831" s="72"/>
      <c r="F11831" s="72"/>
      <c r="G11831" s="72"/>
      <c r="H11831" s="72"/>
    </row>
    <row r="11832" spans="1:8" x14ac:dyDescent="0.25">
      <c r="A11832" s="73"/>
      <c r="B11832" s="72"/>
      <c r="C11832" s="72"/>
      <c r="D11832" s="72"/>
      <c r="E11832" s="72"/>
      <c r="F11832" s="72"/>
      <c r="G11832" s="72"/>
      <c r="H11832" s="72"/>
    </row>
    <row r="11833" spans="1:8" x14ac:dyDescent="0.25">
      <c r="A11833" s="73"/>
      <c r="B11833" s="72"/>
      <c r="C11833" s="72"/>
      <c r="D11833" s="72"/>
      <c r="E11833" s="72"/>
      <c r="F11833" s="72"/>
      <c r="G11833" s="72"/>
      <c r="H11833" s="72"/>
    </row>
    <row r="11834" spans="1:8" x14ac:dyDescent="0.25">
      <c r="A11834" s="73"/>
      <c r="B11834" s="72"/>
      <c r="C11834" s="72"/>
      <c r="D11834" s="72"/>
      <c r="E11834" s="72"/>
      <c r="F11834" s="72"/>
      <c r="G11834" s="72"/>
      <c r="H11834" s="72"/>
    </row>
    <row r="11835" spans="1:8" x14ac:dyDescent="0.25">
      <c r="A11835" s="73"/>
      <c r="B11835" s="72"/>
      <c r="C11835" s="72"/>
      <c r="D11835" s="72"/>
      <c r="E11835" s="72"/>
      <c r="F11835" s="72"/>
      <c r="G11835" s="72"/>
      <c r="H11835" s="72"/>
    </row>
    <row r="11836" spans="1:8" x14ac:dyDescent="0.25">
      <c r="A11836" s="73"/>
      <c r="B11836" s="72"/>
      <c r="C11836" s="72"/>
      <c r="D11836" s="72"/>
      <c r="E11836" s="72"/>
      <c r="F11836" s="72"/>
      <c r="G11836" s="72"/>
      <c r="H11836" s="72"/>
    </row>
    <row r="11837" spans="1:8" x14ac:dyDescent="0.25">
      <c r="A11837" s="73"/>
      <c r="B11837" s="72"/>
      <c r="C11837" s="72"/>
      <c r="D11837" s="72"/>
      <c r="E11837" s="72"/>
      <c r="F11837" s="72"/>
      <c r="G11837" s="72"/>
      <c r="H11837" s="72"/>
    </row>
    <row r="11838" spans="1:8" x14ac:dyDescent="0.25">
      <c r="A11838" s="73"/>
      <c r="B11838" s="72"/>
      <c r="C11838" s="72"/>
      <c r="D11838" s="72"/>
      <c r="E11838" s="72"/>
      <c r="F11838" s="72"/>
      <c r="G11838" s="72"/>
      <c r="H11838" s="72"/>
    </row>
    <row r="11839" spans="1:8" x14ac:dyDescent="0.25">
      <c r="A11839" s="73"/>
      <c r="B11839" s="72"/>
      <c r="C11839" s="72"/>
      <c r="D11839" s="72"/>
      <c r="E11839" s="72"/>
      <c r="F11839" s="72"/>
      <c r="G11839" s="72"/>
      <c r="H11839" s="72"/>
    </row>
    <row r="11840" spans="1:8" x14ac:dyDescent="0.25">
      <c r="A11840" s="73"/>
      <c r="B11840" s="72"/>
      <c r="C11840" s="72"/>
      <c r="D11840" s="72"/>
      <c r="E11840" s="72"/>
      <c r="F11840" s="72"/>
      <c r="G11840" s="72"/>
      <c r="H11840" s="72"/>
    </row>
    <row r="11841" spans="1:8" x14ac:dyDescent="0.25">
      <c r="A11841" s="73"/>
      <c r="B11841" s="72"/>
      <c r="C11841" s="72"/>
      <c r="D11841" s="72"/>
      <c r="E11841" s="72"/>
      <c r="F11841" s="72"/>
      <c r="G11841" s="72"/>
      <c r="H11841" s="72"/>
    </row>
    <row r="11842" spans="1:8" x14ac:dyDescent="0.25">
      <c r="A11842" s="73"/>
      <c r="B11842" s="72"/>
      <c r="C11842" s="72"/>
      <c r="D11842" s="72"/>
      <c r="E11842" s="72"/>
      <c r="F11842" s="72"/>
      <c r="G11842" s="72"/>
      <c r="H11842" s="72"/>
    </row>
    <row r="11843" spans="1:8" x14ac:dyDescent="0.25">
      <c r="A11843" s="73"/>
      <c r="B11843" s="72"/>
      <c r="C11843" s="72"/>
      <c r="D11843" s="72"/>
      <c r="E11843" s="72"/>
      <c r="F11843" s="72"/>
      <c r="G11843" s="72"/>
      <c r="H11843" s="72"/>
    </row>
    <row r="11844" spans="1:8" x14ac:dyDescent="0.25">
      <c r="A11844" s="73"/>
      <c r="B11844" s="72"/>
      <c r="C11844" s="72"/>
      <c r="D11844" s="72"/>
      <c r="E11844" s="72"/>
      <c r="F11844" s="72"/>
      <c r="G11844" s="72"/>
      <c r="H11844" s="72"/>
    </row>
    <row r="11845" spans="1:8" x14ac:dyDescent="0.25">
      <c r="A11845" s="73"/>
      <c r="B11845" s="72"/>
      <c r="C11845" s="72"/>
      <c r="D11845" s="72"/>
      <c r="E11845" s="72"/>
      <c r="F11845" s="72"/>
      <c r="G11845" s="72"/>
      <c r="H11845" s="72"/>
    </row>
    <row r="11846" spans="1:8" x14ac:dyDescent="0.25">
      <c r="A11846" s="73"/>
      <c r="B11846" s="72"/>
      <c r="C11846" s="72"/>
      <c r="D11846" s="72"/>
      <c r="E11846" s="72"/>
      <c r="F11846" s="72"/>
      <c r="G11846" s="72"/>
      <c r="H11846" s="72"/>
    </row>
    <row r="11847" spans="1:8" x14ac:dyDescent="0.25">
      <c r="A11847" s="73"/>
      <c r="B11847" s="72"/>
      <c r="C11847" s="72"/>
      <c r="D11847" s="72"/>
      <c r="E11847" s="72"/>
      <c r="F11847" s="72"/>
      <c r="G11847" s="72"/>
      <c r="H11847" s="72"/>
    </row>
    <row r="11848" spans="1:8" x14ac:dyDescent="0.25">
      <c r="A11848" s="73"/>
      <c r="B11848" s="72"/>
      <c r="C11848" s="72"/>
      <c r="D11848" s="72"/>
      <c r="E11848" s="72"/>
      <c r="F11848" s="72"/>
      <c r="G11848" s="72"/>
      <c r="H11848" s="72"/>
    </row>
    <row r="11849" spans="1:8" x14ac:dyDescent="0.25">
      <c r="A11849" s="73"/>
      <c r="B11849" s="72"/>
      <c r="C11849" s="72"/>
      <c r="D11849" s="72"/>
      <c r="E11849" s="72"/>
      <c r="F11849" s="72"/>
      <c r="G11849" s="72"/>
      <c r="H11849" s="72"/>
    </row>
    <row r="11850" spans="1:8" x14ac:dyDescent="0.25">
      <c r="A11850" s="73"/>
      <c r="B11850" s="72"/>
      <c r="C11850" s="72"/>
      <c r="D11850" s="72"/>
      <c r="E11850" s="72"/>
      <c r="F11850" s="72"/>
      <c r="G11850" s="72"/>
      <c r="H11850" s="72"/>
    </row>
    <row r="11851" spans="1:8" x14ac:dyDescent="0.25">
      <c r="A11851" s="73"/>
      <c r="B11851" s="72"/>
      <c r="C11851" s="72"/>
      <c r="D11851" s="72"/>
      <c r="E11851" s="72"/>
      <c r="F11851" s="72"/>
      <c r="G11851" s="72"/>
      <c r="H11851" s="72"/>
    </row>
    <row r="11852" spans="1:8" x14ac:dyDescent="0.25">
      <c r="A11852" s="73"/>
      <c r="B11852" s="72"/>
      <c r="C11852" s="72"/>
      <c r="D11852" s="72"/>
      <c r="E11852" s="72"/>
      <c r="F11852" s="72"/>
      <c r="G11852" s="72"/>
      <c r="H11852" s="72"/>
    </row>
    <row r="11853" spans="1:8" x14ac:dyDescent="0.25">
      <c r="A11853" s="73"/>
      <c r="B11853" s="72"/>
      <c r="C11853" s="72"/>
      <c r="D11853" s="72"/>
      <c r="E11853" s="72"/>
      <c r="F11853" s="72"/>
      <c r="G11853" s="72"/>
      <c r="H11853" s="72"/>
    </row>
    <row r="11854" spans="1:8" x14ac:dyDescent="0.25">
      <c r="A11854" s="73"/>
      <c r="B11854" s="72"/>
      <c r="C11854" s="72"/>
      <c r="D11854" s="72"/>
      <c r="E11854" s="72"/>
      <c r="F11854" s="72"/>
      <c r="G11854" s="72"/>
      <c r="H11854" s="72"/>
    </row>
    <row r="11855" spans="1:8" x14ac:dyDescent="0.25">
      <c r="A11855" s="73"/>
      <c r="B11855" s="72"/>
      <c r="C11855" s="72"/>
      <c r="D11855" s="72"/>
      <c r="E11855" s="72"/>
      <c r="F11855" s="72"/>
      <c r="G11855" s="72"/>
      <c r="H11855" s="72"/>
    </row>
    <row r="11856" spans="1:8" x14ac:dyDescent="0.25">
      <c r="A11856" s="73"/>
      <c r="B11856" s="72"/>
      <c r="C11856" s="72"/>
      <c r="D11856" s="72"/>
      <c r="E11856" s="72"/>
      <c r="F11856" s="72"/>
      <c r="G11856" s="72"/>
      <c r="H11856" s="72"/>
    </row>
    <row r="11857" spans="1:8" x14ac:dyDescent="0.25">
      <c r="A11857" s="73"/>
      <c r="B11857" s="72"/>
      <c r="C11857" s="72"/>
      <c r="D11857" s="72"/>
      <c r="E11857" s="72"/>
      <c r="F11857" s="72"/>
      <c r="G11857" s="72"/>
      <c r="H11857" s="72"/>
    </row>
    <row r="11858" spans="1:8" x14ac:dyDescent="0.25">
      <c r="A11858" s="73"/>
      <c r="B11858" s="72"/>
      <c r="C11858" s="72"/>
      <c r="D11858" s="72"/>
      <c r="E11858" s="72"/>
      <c r="F11858" s="72"/>
      <c r="G11858" s="72"/>
      <c r="H11858" s="72"/>
    </row>
    <row r="11859" spans="1:8" x14ac:dyDescent="0.25">
      <c r="A11859" s="73"/>
      <c r="B11859" s="72"/>
      <c r="C11859" s="72"/>
      <c r="D11859" s="72"/>
      <c r="E11859" s="72"/>
      <c r="F11859" s="72"/>
      <c r="G11859" s="72"/>
      <c r="H11859" s="72"/>
    </row>
    <row r="11860" spans="1:8" x14ac:dyDescent="0.25">
      <c r="A11860" s="73"/>
      <c r="B11860" s="72"/>
      <c r="C11860" s="72"/>
      <c r="D11860" s="72"/>
      <c r="E11860" s="72"/>
      <c r="F11860" s="72"/>
      <c r="G11860" s="72"/>
      <c r="H11860" s="72"/>
    </row>
    <row r="11861" spans="1:8" x14ac:dyDescent="0.25">
      <c r="A11861" s="73"/>
      <c r="B11861" s="72"/>
      <c r="C11861" s="72"/>
      <c r="D11861" s="72"/>
      <c r="E11861" s="72"/>
      <c r="F11861" s="72"/>
      <c r="G11861" s="72"/>
      <c r="H11861" s="72"/>
    </row>
    <row r="11862" spans="1:8" x14ac:dyDescent="0.25">
      <c r="A11862" s="73"/>
      <c r="B11862" s="72"/>
      <c r="C11862" s="72"/>
      <c r="D11862" s="72"/>
      <c r="E11862" s="72"/>
      <c r="F11862" s="72"/>
      <c r="G11862" s="72"/>
      <c r="H11862" s="72"/>
    </row>
    <row r="11863" spans="1:8" x14ac:dyDescent="0.25">
      <c r="A11863" s="73"/>
      <c r="B11863" s="72"/>
      <c r="C11863" s="72"/>
      <c r="D11863" s="72"/>
      <c r="E11863" s="72"/>
      <c r="F11863" s="72"/>
      <c r="G11863" s="72"/>
      <c r="H11863" s="72"/>
    </row>
    <row r="11864" spans="1:8" x14ac:dyDescent="0.25">
      <c r="A11864" s="73"/>
      <c r="B11864" s="72"/>
      <c r="C11864" s="72"/>
      <c r="D11864" s="72"/>
      <c r="E11864" s="72"/>
      <c r="F11864" s="72"/>
      <c r="G11864" s="72"/>
      <c r="H11864" s="72"/>
    </row>
    <row r="11865" spans="1:8" x14ac:dyDescent="0.25">
      <c r="A11865" s="73"/>
      <c r="B11865" s="72"/>
      <c r="C11865" s="72"/>
      <c r="D11865" s="72"/>
      <c r="E11865" s="72"/>
      <c r="F11865" s="72"/>
      <c r="G11865" s="72"/>
      <c r="H11865" s="72"/>
    </row>
    <row r="11866" spans="1:8" x14ac:dyDescent="0.25">
      <c r="A11866" s="73"/>
      <c r="B11866" s="72"/>
      <c r="C11866" s="72"/>
      <c r="D11866" s="72"/>
      <c r="E11866" s="72"/>
      <c r="F11866" s="72"/>
      <c r="G11866" s="72"/>
      <c r="H11866" s="72"/>
    </row>
    <row r="11867" spans="1:8" x14ac:dyDescent="0.25">
      <c r="A11867" s="73"/>
      <c r="B11867" s="72"/>
      <c r="C11867" s="72"/>
      <c r="D11867" s="72"/>
      <c r="E11867" s="72"/>
      <c r="F11867" s="72"/>
      <c r="G11867" s="72"/>
      <c r="H11867" s="72"/>
    </row>
    <row r="11868" spans="1:8" x14ac:dyDescent="0.25">
      <c r="A11868" s="73"/>
      <c r="B11868" s="72"/>
      <c r="C11868" s="72"/>
      <c r="D11868" s="72"/>
      <c r="E11868" s="72"/>
      <c r="F11868" s="72"/>
      <c r="G11868" s="72"/>
      <c r="H11868" s="72"/>
    </row>
    <row r="11869" spans="1:8" x14ac:dyDescent="0.25">
      <c r="A11869" s="73"/>
      <c r="B11869" s="72"/>
      <c r="C11869" s="72"/>
      <c r="D11869" s="72"/>
      <c r="E11869" s="72"/>
      <c r="F11869" s="72"/>
      <c r="G11869" s="72"/>
      <c r="H11869" s="72"/>
    </row>
    <row r="11870" spans="1:8" x14ac:dyDescent="0.25">
      <c r="A11870" s="73"/>
      <c r="B11870" s="72"/>
      <c r="C11870" s="72"/>
      <c r="D11870" s="72"/>
      <c r="E11870" s="72"/>
      <c r="F11870" s="72"/>
      <c r="G11870" s="72"/>
      <c r="H11870" s="72"/>
    </row>
    <row r="11871" spans="1:8" x14ac:dyDescent="0.25">
      <c r="A11871" s="73"/>
      <c r="B11871" s="72"/>
      <c r="C11871" s="72"/>
      <c r="D11871" s="72"/>
      <c r="E11871" s="72"/>
      <c r="F11871" s="72"/>
      <c r="G11871" s="72"/>
      <c r="H11871" s="72"/>
    </row>
    <row r="11872" spans="1:8" x14ac:dyDescent="0.25">
      <c r="A11872" s="73"/>
      <c r="B11872" s="72"/>
      <c r="C11872" s="72"/>
      <c r="D11872" s="72"/>
      <c r="E11872" s="72"/>
      <c r="F11872" s="72"/>
      <c r="G11872" s="72"/>
      <c r="H11872" s="72"/>
    </row>
    <row r="11873" spans="1:8" x14ac:dyDescent="0.25">
      <c r="A11873" s="73"/>
      <c r="B11873" s="72"/>
      <c r="C11873" s="72"/>
      <c r="D11873" s="72"/>
      <c r="E11873" s="72"/>
      <c r="F11873" s="72"/>
      <c r="G11873" s="72"/>
      <c r="H11873" s="72"/>
    </row>
    <row r="11874" spans="1:8" x14ac:dyDescent="0.25">
      <c r="A11874" s="73"/>
      <c r="B11874" s="72"/>
      <c r="C11874" s="72"/>
      <c r="D11874" s="72"/>
      <c r="E11874" s="72"/>
      <c r="F11874" s="72"/>
      <c r="G11874" s="72"/>
      <c r="H11874" s="72"/>
    </row>
    <row r="11875" spans="1:8" x14ac:dyDescent="0.25">
      <c r="A11875" s="73"/>
      <c r="B11875" s="72"/>
      <c r="C11875" s="72"/>
      <c r="D11875" s="72"/>
      <c r="E11875" s="72"/>
      <c r="F11875" s="72"/>
      <c r="G11875" s="72"/>
      <c r="H11875" s="72"/>
    </row>
    <row r="11876" spans="1:8" x14ac:dyDescent="0.25">
      <c r="A11876" s="73"/>
      <c r="B11876" s="72"/>
      <c r="C11876" s="72"/>
      <c r="D11876" s="72"/>
      <c r="E11876" s="72"/>
      <c r="F11876" s="72"/>
      <c r="G11876" s="72"/>
      <c r="H11876" s="72"/>
    </row>
    <row r="11877" spans="1:8" x14ac:dyDescent="0.25">
      <c r="A11877" s="73"/>
      <c r="B11877" s="72"/>
      <c r="C11877" s="72"/>
      <c r="D11877" s="72"/>
      <c r="E11877" s="72"/>
      <c r="F11877" s="72"/>
      <c r="G11877" s="72"/>
      <c r="H11877" s="72"/>
    </row>
    <row r="11878" spans="1:8" x14ac:dyDescent="0.25">
      <c r="A11878" s="73"/>
      <c r="B11878" s="72"/>
      <c r="C11878" s="72"/>
      <c r="D11878" s="72"/>
      <c r="E11878" s="72"/>
      <c r="F11878" s="72"/>
      <c r="G11878" s="72"/>
      <c r="H11878" s="72"/>
    </row>
    <row r="11879" spans="1:8" x14ac:dyDescent="0.25">
      <c r="A11879" s="73"/>
      <c r="B11879" s="72"/>
      <c r="C11879" s="72"/>
      <c r="D11879" s="72"/>
      <c r="E11879" s="72"/>
      <c r="F11879" s="72"/>
      <c r="G11879" s="72"/>
      <c r="H11879" s="72"/>
    </row>
    <row r="11880" spans="1:8" x14ac:dyDescent="0.25">
      <c r="A11880" s="73"/>
      <c r="B11880" s="72"/>
      <c r="C11880" s="72"/>
      <c r="D11880" s="72"/>
      <c r="E11880" s="72"/>
      <c r="F11880" s="72"/>
      <c r="G11880" s="72"/>
      <c r="H11880" s="72"/>
    </row>
    <row r="11881" spans="1:8" x14ac:dyDescent="0.25">
      <c r="A11881" s="73"/>
      <c r="B11881" s="72"/>
      <c r="C11881" s="72"/>
      <c r="D11881" s="72"/>
      <c r="E11881" s="72"/>
      <c r="F11881" s="72"/>
      <c r="G11881" s="72"/>
      <c r="H11881" s="72"/>
    </row>
    <row r="11882" spans="1:8" x14ac:dyDescent="0.25">
      <c r="A11882" s="73"/>
      <c r="B11882" s="72"/>
      <c r="C11882" s="72"/>
      <c r="D11882" s="72"/>
      <c r="E11882" s="72"/>
      <c r="F11882" s="72"/>
      <c r="G11882" s="72"/>
      <c r="H11882" s="72"/>
    </row>
    <row r="11883" spans="1:8" x14ac:dyDescent="0.25">
      <c r="A11883" s="73"/>
      <c r="B11883" s="72"/>
      <c r="C11883" s="72"/>
      <c r="D11883" s="72"/>
      <c r="E11883" s="72"/>
      <c r="F11883" s="72"/>
      <c r="G11883" s="72"/>
      <c r="H11883" s="72"/>
    </row>
    <row r="11884" spans="1:8" x14ac:dyDescent="0.25">
      <c r="A11884" s="73"/>
      <c r="B11884" s="72"/>
      <c r="C11884" s="72"/>
      <c r="D11884" s="72"/>
      <c r="E11884" s="72"/>
      <c r="F11884" s="72"/>
      <c r="G11884" s="72"/>
      <c r="H11884" s="72"/>
    </row>
    <row r="11885" spans="1:8" x14ac:dyDescent="0.25">
      <c r="A11885" s="73"/>
      <c r="B11885" s="72"/>
      <c r="C11885" s="72"/>
      <c r="D11885" s="72"/>
      <c r="E11885" s="72"/>
      <c r="F11885" s="72"/>
      <c r="G11885" s="72"/>
      <c r="H11885" s="72"/>
    </row>
    <row r="11886" spans="1:8" x14ac:dyDescent="0.25">
      <c r="A11886" s="73"/>
      <c r="B11886" s="72"/>
      <c r="C11886" s="72"/>
      <c r="D11886" s="72"/>
      <c r="E11886" s="72"/>
      <c r="F11886" s="72"/>
      <c r="G11886" s="72"/>
      <c r="H11886" s="72"/>
    </row>
    <row r="11887" spans="1:8" x14ac:dyDescent="0.25">
      <c r="A11887" s="73"/>
      <c r="B11887" s="72"/>
      <c r="C11887" s="72"/>
      <c r="D11887" s="72"/>
      <c r="E11887" s="72"/>
      <c r="F11887" s="72"/>
      <c r="G11887" s="72"/>
      <c r="H11887" s="72"/>
    </row>
    <row r="11888" spans="1:8" x14ac:dyDescent="0.25">
      <c r="A11888" s="73"/>
      <c r="B11888" s="72"/>
      <c r="C11888" s="72"/>
      <c r="D11888" s="72"/>
      <c r="E11888" s="72"/>
      <c r="F11888" s="72"/>
      <c r="G11888" s="72"/>
      <c r="H11888" s="72"/>
    </row>
    <row r="11889" spans="1:8" x14ac:dyDescent="0.25">
      <c r="A11889" s="73"/>
      <c r="B11889" s="72"/>
      <c r="C11889" s="72"/>
      <c r="D11889" s="72"/>
      <c r="E11889" s="72"/>
      <c r="F11889" s="72"/>
      <c r="G11889" s="72"/>
      <c r="H11889" s="72"/>
    </row>
    <row r="11890" spans="1:8" x14ac:dyDescent="0.25">
      <c r="A11890" s="73"/>
      <c r="B11890" s="72"/>
      <c r="C11890" s="72"/>
      <c r="D11890" s="72"/>
      <c r="E11890" s="72"/>
      <c r="F11890" s="72"/>
      <c r="G11890" s="72"/>
      <c r="H11890" s="72"/>
    </row>
    <row r="11891" spans="1:8" x14ac:dyDescent="0.25">
      <c r="A11891" s="73"/>
      <c r="B11891" s="72"/>
      <c r="C11891" s="72"/>
      <c r="D11891" s="72"/>
      <c r="E11891" s="72"/>
      <c r="F11891" s="72"/>
      <c r="G11891" s="72"/>
      <c r="H11891" s="72"/>
    </row>
    <row r="11892" spans="1:8" x14ac:dyDescent="0.25">
      <c r="A11892" s="73"/>
      <c r="B11892" s="72"/>
      <c r="C11892" s="72"/>
      <c r="D11892" s="72"/>
      <c r="E11892" s="72"/>
      <c r="F11892" s="72"/>
      <c r="G11892" s="72"/>
      <c r="H11892" s="72"/>
    </row>
    <row r="11893" spans="1:8" x14ac:dyDescent="0.25">
      <c r="A11893" s="73"/>
      <c r="B11893" s="72"/>
      <c r="C11893" s="72"/>
      <c r="D11893" s="72"/>
      <c r="E11893" s="72"/>
      <c r="F11893" s="72"/>
      <c r="G11893" s="72"/>
      <c r="H11893" s="72"/>
    </row>
    <row r="11894" spans="1:8" x14ac:dyDescent="0.25">
      <c r="A11894" s="73"/>
      <c r="B11894" s="72"/>
      <c r="C11894" s="72"/>
      <c r="D11894" s="72"/>
      <c r="E11894" s="72"/>
      <c r="F11894" s="72"/>
      <c r="G11894" s="72"/>
      <c r="H11894" s="72"/>
    </row>
    <row r="11895" spans="1:8" x14ac:dyDescent="0.25">
      <c r="A11895" s="73"/>
      <c r="B11895" s="72"/>
      <c r="C11895" s="72"/>
      <c r="D11895" s="72"/>
      <c r="E11895" s="72"/>
      <c r="F11895" s="72"/>
      <c r="G11895" s="72"/>
      <c r="H11895" s="72"/>
    </row>
    <row r="11896" spans="1:8" x14ac:dyDescent="0.25">
      <c r="A11896" s="73"/>
      <c r="B11896" s="72"/>
      <c r="C11896" s="72"/>
      <c r="D11896" s="72"/>
      <c r="E11896" s="72"/>
      <c r="F11896" s="72"/>
      <c r="G11896" s="72"/>
      <c r="H11896" s="72"/>
    </row>
    <row r="11897" spans="1:8" x14ac:dyDescent="0.25">
      <c r="A11897" s="73"/>
      <c r="B11897" s="72"/>
      <c r="C11897" s="72"/>
      <c r="D11897" s="72"/>
      <c r="E11897" s="72"/>
      <c r="F11897" s="72"/>
      <c r="G11897" s="72"/>
      <c r="H11897" s="72"/>
    </row>
    <row r="11898" spans="1:8" x14ac:dyDescent="0.25">
      <c r="A11898" s="73"/>
      <c r="B11898" s="72"/>
      <c r="C11898" s="72"/>
      <c r="D11898" s="72"/>
      <c r="E11898" s="72"/>
      <c r="F11898" s="72"/>
      <c r="G11898" s="72"/>
      <c r="H11898" s="72"/>
    </row>
    <row r="11899" spans="1:8" x14ac:dyDescent="0.25">
      <c r="A11899" s="73"/>
      <c r="B11899" s="72"/>
      <c r="C11899" s="72"/>
      <c r="D11899" s="72"/>
      <c r="E11899" s="72"/>
      <c r="F11899" s="72"/>
      <c r="G11899" s="72"/>
      <c r="H11899" s="72"/>
    </row>
    <row r="11900" spans="1:8" x14ac:dyDescent="0.25">
      <c r="A11900" s="73"/>
      <c r="B11900" s="72"/>
      <c r="C11900" s="72"/>
      <c r="D11900" s="72"/>
      <c r="E11900" s="72"/>
      <c r="F11900" s="72"/>
      <c r="G11900" s="72"/>
      <c r="H11900" s="72"/>
    </row>
    <row r="11901" spans="1:8" x14ac:dyDescent="0.25">
      <c r="A11901" s="73"/>
      <c r="B11901" s="72"/>
      <c r="C11901" s="72"/>
      <c r="D11901" s="72"/>
      <c r="E11901" s="72"/>
      <c r="F11901" s="72"/>
      <c r="G11901" s="72"/>
      <c r="H11901" s="72"/>
    </row>
    <row r="11902" spans="1:8" x14ac:dyDescent="0.25">
      <c r="A11902" s="73"/>
      <c r="B11902" s="72"/>
      <c r="C11902" s="72"/>
      <c r="D11902" s="72"/>
      <c r="E11902" s="72"/>
      <c r="F11902" s="72"/>
      <c r="G11902" s="72"/>
      <c r="H11902" s="72"/>
    </row>
    <row r="11903" spans="1:8" x14ac:dyDescent="0.25">
      <c r="A11903" s="73"/>
      <c r="B11903" s="72"/>
      <c r="C11903" s="72"/>
      <c r="D11903" s="72"/>
      <c r="E11903" s="72"/>
      <c r="F11903" s="72"/>
      <c r="G11903" s="72"/>
      <c r="H11903" s="72"/>
    </row>
    <row r="11904" spans="1:8" x14ac:dyDescent="0.25">
      <c r="A11904" s="73"/>
      <c r="B11904" s="72"/>
      <c r="C11904" s="72"/>
      <c r="D11904" s="72"/>
      <c r="E11904" s="72"/>
      <c r="F11904" s="72"/>
      <c r="G11904" s="72"/>
      <c r="H11904" s="72"/>
    </row>
    <row r="11905" spans="1:8" x14ac:dyDescent="0.25">
      <c r="A11905" s="73"/>
      <c r="B11905" s="72"/>
      <c r="C11905" s="72"/>
      <c r="D11905" s="72"/>
      <c r="E11905" s="72"/>
      <c r="F11905" s="72"/>
      <c r="G11905" s="72"/>
      <c r="H11905" s="72"/>
    </row>
    <row r="11906" spans="1:8" x14ac:dyDescent="0.25">
      <c r="A11906" s="73"/>
      <c r="B11906" s="72"/>
      <c r="C11906" s="72"/>
      <c r="D11906" s="72"/>
      <c r="E11906" s="72"/>
      <c r="F11906" s="72"/>
      <c r="G11906" s="72"/>
      <c r="H11906" s="72"/>
    </row>
    <row r="11907" spans="1:8" x14ac:dyDescent="0.25">
      <c r="A11907" s="73"/>
      <c r="B11907" s="72"/>
      <c r="C11907" s="72"/>
      <c r="D11907" s="72"/>
      <c r="E11907" s="72"/>
      <c r="F11907" s="72"/>
      <c r="G11907" s="72"/>
      <c r="H11907" s="72"/>
    </row>
    <row r="11908" spans="1:8" x14ac:dyDescent="0.25">
      <c r="A11908" s="73"/>
      <c r="B11908" s="72"/>
      <c r="C11908" s="72"/>
      <c r="D11908" s="72"/>
      <c r="E11908" s="72"/>
      <c r="F11908" s="72"/>
      <c r="G11908" s="72"/>
      <c r="H11908" s="72"/>
    </row>
    <row r="11909" spans="1:8" x14ac:dyDescent="0.25">
      <c r="A11909" s="73"/>
      <c r="B11909" s="72"/>
      <c r="C11909" s="72"/>
      <c r="D11909" s="72"/>
      <c r="E11909" s="72"/>
      <c r="F11909" s="72"/>
      <c r="G11909" s="72"/>
      <c r="H11909" s="72"/>
    </row>
    <row r="11910" spans="1:8" x14ac:dyDescent="0.25">
      <c r="A11910" s="73"/>
      <c r="B11910" s="72"/>
      <c r="C11910" s="72"/>
      <c r="D11910" s="72"/>
      <c r="E11910" s="72"/>
      <c r="F11910" s="72"/>
      <c r="G11910" s="72"/>
      <c r="H11910" s="72"/>
    </row>
    <row r="11911" spans="1:8" x14ac:dyDescent="0.25">
      <c r="A11911" s="73"/>
      <c r="B11911" s="72"/>
      <c r="C11911" s="72"/>
      <c r="D11911" s="72"/>
      <c r="E11911" s="72"/>
      <c r="F11911" s="72"/>
      <c r="G11911" s="72"/>
      <c r="H11911" s="72"/>
    </row>
    <row r="11912" spans="1:8" x14ac:dyDescent="0.25">
      <c r="A11912" s="73"/>
      <c r="B11912" s="72"/>
      <c r="C11912" s="72"/>
      <c r="D11912" s="72"/>
      <c r="E11912" s="72"/>
      <c r="F11912" s="72"/>
      <c r="G11912" s="72"/>
      <c r="H11912" s="72"/>
    </row>
    <row r="11913" spans="1:8" x14ac:dyDescent="0.25">
      <c r="A11913" s="73"/>
      <c r="B11913" s="72"/>
      <c r="C11913" s="72"/>
      <c r="D11913" s="72"/>
      <c r="E11913" s="72"/>
      <c r="F11913" s="72"/>
      <c r="G11913" s="72"/>
      <c r="H11913" s="72"/>
    </row>
    <row r="11914" spans="1:8" x14ac:dyDescent="0.25">
      <c r="A11914" s="73"/>
      <c r="B11914" s="72"/>
      <c r="C11914" s="72"/>
      <c r="D11914" s="72"/>
      <c r="E11914" s="72"/>
      <c r="F11914" s="72"/>
      <c r="G11914" s="72"/>
      <c r="H11914" s="72"/>
    </row>
    <row r="11915" spans="1:8" x14ac:dyDescent="0.25">
      <c r="A11915" s="73"/>
      <c r="B11915" s="72"/>
      <c r="C11915" s="72"/>
      <c r="D11915" s="72"/>
      <c r="E11915" s="72"/>
      <c r="F11915" s="72"/>
      <c r="G11915" s="72"/>
      <c r="H11915" s="72"/>
    </row>
    <row r="11916" spans="1:8" x14ac:dyDescent="0.25">
      <c r="A11916" s="73"/>
      <c r="B11916" s="72"/>
      <c r="C11916" s="72"/>
      <c r="D11916" s="72"/>
      <c r="E11916" s="72"/>
      <c r="F11916" s="72"/>
      <c r="G11916" s="72"/>
      <c r="H11916" s="72"/>
    </row>
    <row r="11917" spans="1:8" x14ac:dyDescent="0.25">
      <c r="A11917" s="73"/>
      <c r="B11917" s="72"/>
      <c r="C11917" s="72"/>
      <c r="D11917" s="72"/>
      <c r="E11917" s="72"/>
      <c r="F11917" s="72"/>
      <c r="G11917" s="72"/>
      <c r="H11917" s="72"/>
    </row>
    <row r="11918" spans="1:8" x14ac:dyDescent="0.25">
      <c r="A11918" s="73"/>
      <c r="B11918" s="72"/>
      <c r="C11918" s="72"/>
      <c r="D11918" s="72"/>
      <c r="E11918" s="72"/>
      <c r="F11918" s="72"/>
      <c r="G11918" s="72"/>
      <c r="H11918" s="72"/>
    </row>
    <row r="11919" spans="1:8" x14ac:dyDescent="0.25">
      <c r="A11919" s="73"/>
      <c r="B11919" s="72"/>
      <c r="C11919" s="72"/>
      <c r="D11919" s="72"/>
      <c r="E11919" s="72"/>
      <c r="F11919" s="72"/>
      <c r="G11919" s="72"/>
      <c r="H11919" s="72"/>
    </row>
    <row r="11920" spans="1:8" x14ac:dyDescent="0.25">
      <c r="A11920" s="73"/>
      <c r="B11920" s="72"/>
      <c r="C11920" s="72"/>
      <c r="D11920" s="72"/>
      <c r="E11920" s="72"/>
      <c r="F11920" s="72"/>
      <c r="G11920" s="72"/>
      <c r="H11920" s="72"/>
    </row>
    <row r="11921" spans="1:8" x14ac:dyDescent="0.25">
      <c r="A11921" s="73"/>
      <c r="B11921" s="72"/>
      <c r="C11921" s="72"/>
      <c r="D11921" s="72"/>
      <c r="E11921" s="72"/>
      <c r="F11921" s="72"/>
      <c r="G11921" s="72"/>
      <c r="H11921" s="72"/>
    </row>
    <row r="11922" spans="1:8" x14ac:dyDescent="0.25">
      <c r="A11922" s="73"/>
      <c r="B11922" s="72"/>
      <c r="C11922" s="72"/>
      <c r="D11922" s="72"/>
      <c r="E11922" s="72"/>
      <c r="F11922" s="72"/>
      <c r="G11922" s="72"/>
      <c r="H11922" s="72"/>
    </row>
    <row r="11923" spans="1:8" x14ac:dyDescent="0.25">
      <c r="A11923" s="73"/>
      <c r="B11923" s="72"/>
      <c r="C11923" s="72"/>
      <c r="D11923" s="72"/>
      <c r="E11923" s="72"/>
      <c r="F11923" s="72"/>
      <c r="G11923" s="72"/>
      <c r="H11923" s="72"/>
    </row>
    <row r="11924" spans="1:8" x14ac:dyDescent="0.25">
      <c r="A11924" s="73"/>
      <c r="B11924" s="72"/>
      <c r="C11924" s="72"/>
      <c r="D11924" s="72"/>
      <c r="E11924" s="72"/>
      <c r="F11924" s="72"/>
      <c r="G11924" s="72"/>
      <c r="H11924" s="72"/>
    </row>
    <row r="11925" spans="1:8" x14ac:dyDescent="0.25">
      <c r="A11925" s="73"/>
      <c r="B11925" s="72"/>
      <c r="C11925" s="72"/>
      <c r="D11925" s="72"/>
      <c r="E11925" s="72"/>
      <c r="F11925" s="72"/>
      <c r="G11925" s="72"/>
      <c r="H11925" s="72"/>
    </row>
    <row r="11926" spans="1:8" x14ac:dyDescent="0.25">
      <c r="A11926" s="73"/>
      <c r="B11926" s="72"/>
      <c r="C11926" s="72"/>
      <c r="D11926" s="72"/>
      <c r="E11926" s="72"/>
      <c r="F11926" s="72"/>
      <c r="G11926" s="72"/>
      <c r="H11926" s="72"/>
    </row>
    <row r="11927" spans="1:8" x14ac:dyDescent="0.25">
      <c r="A11927" s="73"/>
      <c r="B11927" s="72"/>
      <c r="C11927" s="72"/>
      <c r="D11927" s="72"/>
      <c r="E11927" s="72"/>
      <c r="F11927" s="72"/>
      <c r="G11927" s="72"/>
      <c r="H11927" s="72"/>
    </row>
    <row r="11928" spans="1:8" x14ac:dyDescent="0.25">
      <c r="A11928" s="73"/>
      <c r="B11928" s="72"/>
      <c r="C11928" s="72"/>
      <c r="D11928" s="72"/>
      <c r="E11928" s="72"/>
      <c r="F11928" s="72"/>
      <c r="G11928" s="72"/>
      <c r="H11928" s="72"/>
    </row>
    <row r="11929" spans="1:8" x14ac:dyDescent="0.25">
      <c r="A11929" s="73"/>
      <c r="B11929" s="72"/>
      <c r="C11929" s="72"/>
      <c r="D11929" s="72"/>
      <c r="E11929" s="72"/>
      <c r="F11929" s="72"/>
      <c r="G11929" s="72"/>
      <c r="H11929" s="72"/>
    </row>
    <row r="11930" spans="1:8" x14ac:dyDescent="0.25">
      <c r="A11930" s="73"/>
      <c r="B11930" s="72"/>
      <c r="C11930" s="72"/>
      <c r="D11930" s="72"/>
      <c r="E11930" s="72"/>
      <c r="F11930" s="72"/>
      <c r="G11930" s="72"/>
      <c r="H11930" s="72"/>
    </row>
    <row r="11931" spans="1:8" x14ac:dyDescent="0.25">
      <c r="A11931" s="73"/>
      <c r="B11931" s="72"/>
      <c r="C11931" s="72"/>
      <c r="D11931" s="72"/>
      <c r="E11931" s="72"/>
      <c r="F11931" s="72"/>
      <c r="G11931" s="72"/>
      <c r="H11931" s="72"/>
    </row>
    <row r="11932" spans="1:8" x14ac:dyDescent="0.25">
      <c r="A11932" s="73"/>
      <c r="B11932" s="72"/>
      <c r="C11932" s="72"/>
      <c r="D11932" s="72"/>
      <c r="E11932" s="72"/>
      <c r="F11932" s="72"/>
      <c r="G11932" s="72"/>
      <c r="H11932" s="72"/>
    </row>
    <row r="11933" spans="1:8" x14ac:dyDescent="0.25">
      <c r="A11933" s="73"/>
      <c r="B11933" s="72"/>
      <c r="C11933" s="72"/>
      <c r="D11933" s="72"/>
      <c r="E11933" s="72"/>
      <c r="F11933" s="72"/>
      <c r="G11933" s="72"/>
      <c r="H11933" s="72"/>
    </row>
    <row r="11934" spans="1:8" x14ac:dyDescent="0.25">
      <c r="A11934" s="73"/>
      <c r="B11934" s="72"/>
      <c r="C11934" s="72"/>
      <c r="D11934" s="72"/>
      <c r="E11934" s="72"/>
      <c r="F11934" s="72"/>
      <c r="G11934" s="72"/>
      <c r="H11934" s="72"/>
    </row>
    <row r="11935" spans="1:8" x14ac:dyDescent="0.25">
      <c r="A11935" s="73"/>
      <c r="B11935" s="72"/>
      <c r="C11935" s="72"/>
      <c r="D11935" s="72"/>
      <c r="E11935" s="72"/>
      <c r="F11935" s="72"/>
      <c r="G11935" s="72"/>
      <c r="H11935" s="72"/>
    </row>
    <row r="11936" spans="1:8" x14ac:dyDescent="0.25">
      <c r="A11936" s="73"/>
      <c r="B11936" s="72"/>
      <c r="C11936" s="72"/>
      <c r="D11936" s="72"/>
      <c r="E11936" s="72"/>
      <c r="F11936" s="72"/>
      <c r="G11936" s="72"/>
      <c r="H11936" s="72"/>
    </row>
    <row r="11937" spans="1:8" x14ac:dyDescent="0.25">
      <c r="A11937" s="73"/>
      <c r="B11937" s="72"/>
      <c r="C11937" s="72"/>
      <c r="D11937" s="72"/>
      <c r="E11937" s="72"/>
      <c r="F11937" s="72"/>
      <c r="G11937" s="72"/>
      <c r="H11937" s="72"/>
    </row>
    <row r="11938" spans="1:8" x14ac:dyDescent="0.25">
      <c r="A11938" s="73"/>
      <c r="B11938" s="72"/>
      <c r="C11938" s="72"/>
      <c r="D11938" s="72"/>
      <c r="E11938" s="72"/>
      <c r="F11938" s="72"/>
      <c r="G11938" s="72"/>
      <c r="H11938" s="72"/>
    </row>
    <row r="11939" spans="1:8" x14ac:dyDescent="0.25">
      <c r="A11939" s="73"/>
      <c r="B11939" s="72"/>
      <c r="C11939" s="72"/>
      <c r="D11939" s="72"/>
      <c r="E11939" s="72"/>
      <c r="F11939" s="72"/>
      <c r="G11939" s="72"/>
      <c r="H11939" s="72"/>
    </row>
    <row r="11940" spans="1:8" x14ac:dyDescent="0.25">
      <c r="A11940" s="73"/>
      <c r="B11940" s="72"/>
      <c r="C11940" s="72"/>
      <c r="D11940" s="72"/>
      <c r="E11940" s="72"/>
      <c r="F11940" s="72"/>
      <c r="G11940" s="72"/>
      <c r="H11940" s="72"/>
    </row>
    <row r="11941" spans="1:8" x14ac:dyDescent="0.25">
      <c r="A11941" s="73"/>
      <c r="B11941" s="72"/>
      <c r="C11941" s="72"/>
      <c r="D11941" s="72"/>
      <c r="E11941" s="72"/>
      <c r="F11941" s="72"/>
      <c r="G11941" s="72"/>
      <c r="H11941" s="72"/>
    </row>
    <row r="11942" spans="1:8" x14ac:dyDescent="0.25">
      <c r="A11942" s="73"/>
      <c r="B11942" s="72"/>
      <c r="C11942" s="72"/>
      <c r="D11942" s="72"/>
      <c r="E11942" s="72"/>
      <c r="F11942" s="72"/>
      <c r="G11942" s="72"/>
      <c r="H11942" s="72"/>
    </row>
    <row r="11943" spans="1:8" x14ac:dyDescent="0.25">
      <c r="A11943" s="73"/>
      <c r="B11943" s="72"/>
      <c r="C11943" s="72"/>
      <c r="D11943" s="72"/>
      <c r="E11943" s="72"/>
      <c r="F11943" s="72"/>
      <c r="G11943" s="72"/>
      <c r="H11943" s="72"/>
    </row>
    <row r="11944" spans="1:8" x14ac:dyDescent="0.25">
      <c r="A11944" s="73"/>
      <c r="B11944" s="72"/>
      <c r="C11944" s="72"/>
      <c r="D11944" s="72"/>
      <c r="E11944" s="72"/>
      <c r="F11944" s="72"/>
      <c r="G11944" s="72"/>
      <c r="H11944" s="72"/>
    </row>
    <row r="11945" spans="1:8" x14ac:dyDescent="0.25">
      <c r="A11945" s="73"/>
      <c r="B11945" s="72"/>
      <c r="C11945" s="72"/>
      <c r="D11945" s="72"/>
      <c r="E11945" s="72"/>
      <c r="F11945" s="72"/>
      <c r="G11945" s="72"/>
      <c r="H11945" s="72"/>
    </row>
    <row r="11946" spans="1:8" x14ac:dyDescent="0.25">
      <c r="A11946" s="73"/>
      <c r="B11946" s="72"/>
      <c r="C11946" s="72"/>
      <c r="D11946" s="72"/>
      <c r="E11946" s="72"/>
      <c r="F11946" s="72"/>
      <c r="G11946" s="72"/>
      <c r="H11946" s="72"/>
    </row>
    <row r="11947" spans="1:8" x14ac:dyDescent="0.25">
      <c r="A11947" s="73"/>
      <c r="B11947" s="72"/>
      <c r="C11947" s="72"/>
      <c r="D11947" s="72"/>
      <c r="E11947" s="72"/>
      <c r="F11947" s="72"/>
      <c r="G11947" s="72"/>
      <c r="H11947" s="72"/>
    </row>
    <row r="11948" spans="1:8" x14ac:dyDescent="0.25">
      <c r="A11948" s="73"/>
      <c r="B11948" s="72"/>
      <c r="C11948" s="72"/>
      <c r="D11948" s="72"/>
      <c r="E11948" s="72"/>
      <c r="F11948" s="72"/>
      <c r="G11948" s="72"/>
      <c r="H11948" s="72"/>
    </row>
    <row r="11949" spans="1:8" x14ac:dyDescent="0.25">
      <c r="A11949" s="73"/>
      <c r="B11949" s="72"/>
      <c r="C11949" s="72"/>
      <c r="D11949" s="72"/>
      <c r="E11949" s="72"/>
      <c r="F11949" s="72"/>
      <c r="G11949" s="72"/>
      <c r="H11949" s="72"/>
    </row>
    <row r="11950" spans="1:8" x14ac:dyDescent="0.25">
      <c r="A11950" s="73"/>
      <c r="B11950" s="72"/>
      <c r="C11950" s="72"/>
      <c r="D11950" s="72"/>
      <c r="E11950" s="72"/>
      <c r="F11950" s="72"/>
      <c r="G11950" s="72"/>
      <c r="H11950" s="72"/>
    </row>
    <row r="11951" spans="1:8" x14ac:dyDescent="0.25">
      <c r="A11951" s="73"/>
      <c r="B11951" s="72"/>
      <c r="C11951" s="72"/>
      <c r="D11951" s="72"/>
      <c r="E11951" s="72"/>
      <c r="F11951" s="72"/>
      <c r="G11951" s="72"/>
      <c r="H11951" s="72"/>
    </row>
    <row r="11952" spans="1:8" x14ac:dyDescent="0.25">
      <c r="A11952" s="73"/>
      <c r="B11952" s="72"/>
      <c r="C11952" s="72"/>
      <c r="D11952" s="72"/>
      <c r="E11952" s="72"/>
      <c r="F11952" s="72"/>
      <c r="G11952" s="72"/>
      <c r="H11952" s="72"/>
    </row>
    <row r="11953" spans="1:8" x14ac:dyDescent="0.25">
      <c r="A11953" s="73"/>
      <c r="B11953" s="72"/>
      <c r="C11953" s="72"/>
      <c r="D11953" s="72"/>
      <c r="E11953" s="72"/>
      <c r="F11953" s="72"/>
      <c r="G11953" s="72"/>
      <c r="H11953" s="72"/>
    </row>
    <row r="11954" spans="1:8" x14ac:dyDescent="0.25">
      <c r="A11954" s="73"/>
      <c r="B11954" s="72"/>
      <c r="C11954" s="72"/>
      <c r="D11954" s="72"/>
      <c r="E11954" s="72"/>
      <c r="F11954" s="72"/>
      <c r="G11954" s="72"/>
      <c r="H11954" s="72"/>
    </row>
    <row r="11955" spans="1:8" x14ac:dyDescent="0.25">
      <c r="A11955" s="73"/>
      <c r="B11955" s="72"/>
      <c r="C11955" s="72"/>
      <c r="D11955" s="72"/>
      <c r="E11955" s="72"/>
      <c r="F11955" s="72"/>
      <c r="G11955" s="72"/>
      <c r="H11955" s="72"/>
    </row>
    <row r="11956" spans="1:8" x14ac:dyDescent="0.25">
      <c r="A11956" s="73"/>
      <c r="B11956" s="72"/>
      <c r="C11956" s="72"/>
      <c r="D11956" s="72"/>
      <c r="E11956" s="72"/>
      <c r="F11956" s="72"/>
      <c r="G11956" s="72"/>
      <c r="H11956" s="72"/>
    </row>
    <row r="11957" spans="1:8" x14ac:dyDescent="0.25">
      <c r="A11957" s="73"/>
      <c r="B11957" s="72"/>
      <c r="C11957" s="72"/>
      <c r="D11957" s="72"/>
      <c r="E11957" s="72"/>
      <c r="F11957" s="72"/>
      <c r="G11957" s="72"/>
      <c r="H11957" s="72"/>
    </row>
    <row r="11958" spans="1:8" x14ac:dyDescent="0.25">
      <c r="A11958" s="73"/>
      <c r="B11958" s="72"/>
      <c r="C11958" s="72"/>
      <c r="D11958" s="72"/>
      <c r="E11958" s="72"/>
      <c r="F11958" s="72"/>
      <c r="G11958" s="72"/>
      <c r="H11958" s="72"/>
    </row>
    <row r="11959" spans="1:8" x14ac:dyDescent="0.25">
      <c r="A11959" s="73"/>
      <c r="B11959" s="72"/>
      <c r="C11959" s="72"/>
      <c r="D11959" s="72"/>
      <c r="E11959" s="72"/>
      <c r="F11959" s="72"/>
      <c r="G11959" s="72"/>
      <c r="H11959" s="72"/>
    </row>
    <row r="11960" spans="1:8" x14ac:dyDescent="0.25">
      <c r="A11960" s="73"/>
      <c r="B11960" s="72"/>
      <c r="C11960" s="72"/>
      <c r="D11960" s="72"/>
      <c r="E11960" s="72"/>
      <c r="F11960" s="72"/>
      <c r="G11960" s="72"/>
      <c r="H11960" s="72"/>
    </row>
    <row r="11961" spans="1:8" x14ac:dyDescent="0.25">
      <c r="A11961" s="73"/>
      <c r="B11961" s="72"/>
      <c r="C11961" s="72"/>
      <c r="D11961" s="72"/>
      <c r="E11961" s="72"/>
      <c r="F11961" s="72"/>
      <c r="G11961" s="72"/>
      <c r="H11961" s="72"/>
    </row>
    <row r="11962" spans="1:8" x14ac:dyDescent="0.25">
      <c r="A11962" s="73"/>
      <c r="B11962" s="72"/>
      <c r="C11962" s="72"/>
      <c r="D11962" s="72"/>
      <c r="E11962" s="72"/>
      <c r="F11962" s="72"/>
      <c r="G11962" s="72"/>
      <c r="H11962" s="72"/>
    </row>
    <row r="11963" spans="1:8" x14ac:dyDescent="0.25">
      <c r="A11963" s="73"/>
      <c r="B11963" s="72"/>
      <c r="C11963" s="72"/>
      <c r="D11963" s="72"/>
      <c r="E11963" s="72"/>
      <c r="F11963" s="72"/>
      <c r="G11963" s="72"/>
      <c r="H11963" s="72"/>
    </row>
    <row r="11964" spans="1:8" x14ac:dyDescent="0.25">
      <c r="A11964" s="73"/>
      <c r="B11964" s="72"/>
      <c r="C11964" s="72"/>
      <c r="D11964" s="72"/>
      <c r="E11964" s="72"/>
      <c r="F11964" s="72"/>
      <c r="G11964" s="72"/>
      <c r="H11964" s="72"/>
    </row>
    <row r="11965" spans="1:8" x14ac:dyDescent="0.25">
      <c r="A11965" s="73"/>
      <c r="B11965" s="72"/>
      <c r="C11965" s="72"/>
      <c r="D11965" s="72"/>
      <c r="E11965" s="72"/>
      <c r="F11965" s="72"/>
      <c r="G11965" s="72"/>
      <c r="H11965" s="72"/>
    </row>
    <row r="11966" spans="1:8" x14ac:dyDescent="0.25">
      <c r="A11966" s="73"/>
      <c r="B11966" s="72"/>
      <c r="C11966" s="72"/>
      <c r="D11966" s="72"/>
      <c r="E11966" s="72"/>
      <c r="F11966" s="72"/>
      <c r="G11966" s="72"/>
      <c r="H11966" s="72"/>
    </row>
    <row r="11967" spans="1:8" x14ac:dyDescent="0.25">
      <c r="A11967" s="73"/>
      <c r="B11967" s="72"/>
      <c r="C11967" s="72"/>
      <c r="D11967" s="72"/>
      <c r="E11967" s="72"/>
      <c r="F11967" s="72"/>
      <c r="G11967" s="72"/>
      <c r="H11967" s="72"/>
    </row>
    <row r="11968" spans="1:8" x14ac:dyDescent="0.25">
      <c r="A11968" s="73"/>
      <c r="B11968" s="72"/>
      <c r="C11968" s="72"/>
      <c r="D11968" s="72"/>
      <c r="E11968" s="72"/>
      <c r="F11968" s="72"/>
      <c r="G11968" s="72"/>
      <c r="H11968" s="72"/>
    </row>
    <row r="11969" spans="1:8" x14ac:dyDescent="0.25">
      <c r="A11969" s="73"/>
      <c r="B11969" s="72"/>
      <c r="C11969" s="72"/>
      <c r="D11969" s="72"/>
      <c r="E11969" s="72"/>
      <c r="F11969" s="72"/>
      <c r="G11969" s="72"/>
      <c r="H11969" s="72"/>
    </row>
    <row r="11970" spans="1:8" x14ac:dyDescent="0.25">
      <c r="A11970" s="73"/>
      <c r="B11970" s="72"/>
      <c r="C11970" s="72"/>
      <c r="D11970" s="72"/>
      <c r="E11970" s="72"/>
      <c r="F11970" s="72"/>
      <c r="G11970" s="72"/>
      <c r="H11970" s="72"/>
    </row>
    <row r="11971" spans="1:8" x14ac:dyDescent="0.25">
      <c r="A11971" s="73"/>
      <c r="B11971" s="72"/>
      <c r="C11971" s="72"/>
      <c r="D11971" s="72"/>
      <c r="E11971" s="72"/>
      <c r="F11971" s="72"/>
      <c r="G11971" s="72"/>
      <c r="H11971" s="72"/>
    </row>
    <row r="11972" spans="1:8" x14ac:dyDescent="0.25">
      <c r="A11972" s="73"/>
      <c r="B11972" s="72"/>
      <c r="C11972" s="72"/>
      <c r="D11972" s="72"/>
      <c r="E11972" s="72"/>
      <c r="F11972" s="72"/>
      <c r="G11972" s="72"/>
      <c r="H11972" s="72"/>
    </row>
    <row r="11973" spans="1:8" x14ac:dyDescent="0.25">
      <c r="A11973" s="73"/>
      <c r="B11973" s="72"/>
      <c r="C11973" s="72"/>
      <c r="D11973" s="72"/>
      <c r="E11973" s="72"/>
      <c r="F11973" s="72"/>
      <c r="G11973" s="72"/>
      <c r="H11973" s="72"/>
    </row>
    <row r="11974" spans="1:8" x14ac:dyDescent="0.25">
      <c r="A11974" s="73"/>
      <c r="B11974" s="72"/>
      <c r="C11974" s="72"/>
      <c r="D11974" s="72"/>
      <c r="E11974" s="72"/>
      <c r="F11974" s="72"/>
      <c r="G11974" s="72"/>
      <c r="H11974" s="72"/>
    </row>
    <row r="11975" spans="1:8" x14ac:dyDescent="0.25">
      <c r="A11975" s="73"/>
      <c r="B11975" s="72"/>
      <c r="C11975" s="72"/>
      <c r="D11975" s="72"/>
      <c r="E11975" s="72"/>
      <c r="F11975" s="72"/>
      <c r="G11975" s="72"/>
      <c r="H11975" s="72"/>
    </row>
    <row r="11976" spans="1:8" x14ac:dyDescent="0.25">
      <c r="A11976" s="73"/>
      <c r="B11976" s="72"/>
      <c r="C11976" s="72"/>
      <c r="D11976" s="72"/>
      <c r="E11976" s="72"/>
      <c r="F11976" s="72"/>
      <c r="G11976" s="72"/>
      <c r="H11976" s="72"/>
    </row>
    <row r="11977" spans="1:8" x14ac:dyDescent="0.25">
      <c r="A11977" s="73"/>
      <c r="B11977" s="72"/>
      <c r="C11977" s="72"/>
      <c r="D11977" s="72"/>
      <c r="E11977" s="72"/>
      <c r="F11977" s="72"/>
      <c r="G11977" s="72"/>
      <c r="H11977" s="72"/>
    </row>
    <row r="11978" spans="1:8" x14ac:dyDescent="0.25">
      <c r="A11978" s="73"/>
      <c r="B11978" s="72"/>
      <c r="C11978" s="72"/>
      <c r="D11978" s="72"/>
      <c r="E11978" s="72"/>
      <c r="F11978" s="72"/>
      <c r="G11978" s="72"/>
      <c r="H11978" s="72"/>
    </row>
    <row r="11979" spans="1:8" x14ac:dyDescent="0.25">
      <c r="A11979" s="73"/>
      <c r="B11979" s="72"/>
      <c r="C11979" s="72"/>
      <c r="D11979" s="72"/>
      <c r="E11979" s="72"/>
      <c r="F11979" s="72"/>
      <c r="G11979" s="72"/>
      <c r="H11979" s="72"/>
    </row>
    <row r="11980" spans="1:8" x14ac:dyDescent="0.25">
      <c r="A11980" s="73"/>
      <c r="B11980" s="72"/>
      <c r="C11980" s="72"/>
      <c r="D11980" s="72"/>
      <c r="E11980" s="72"/>
      <c r="F11980" s="72"/>
      <c r="G11980" s="72"/>
      <c r="H11980" s="72"/>
    </row>
    <row r="11981" spans="1:8" x14ac:dyDescent="0.25">
      <c r="A11981" s="73"/>
      <c r="B11981" s="72"/>
      <c r="C11981" s="72"/>
      <c r="D11981" s="72"/>
      <c r="E11981" s="72"/>
      <c r="F11981" s="72"/>
      <c r="G11981" s="72"/>
      <c r="H11981" s="72"/>
    </row>
    <row r="11982" spans="1:8" x14ac:dyDescent="0.25">
      <c r="A11982" s="73"/>
      <c r="B11982" s="72"/>
      <c r="C11982" s="72"/>
      <c r="D11982" s="72"/>
      <c r="E11982" s="72"/>
      <c r="F11982" s="72"/>
      <c r="G11982" s="72"/>
      <c r="H11982" s="72"/>
    </row>
    <row r="11983" spans="1:8" x14ac:dyDescent="0.25">
      <c r="A11983" s="73"/>
      <c r="B11983" s="72"/>
      <c r="C11983" s="72"/>
      <c r="D11983" s="72"/>
      <c r="E11983" s="72"/>
      <c r="F11983" s="72"/>
      <c r="G11983" s="72"/>
      <c r="H11983" s="72"/>
    </row>
    <row r="11984" spans="1:8" x14ac:dyDescent="0.25">
      <c r="A11984" s="73"/>
      <c r="B11984" s="72"/>
      <c r="C11984" s="72"/>
      <c r="D11984" s="72"/>
      <c r="E11984" s="72"/>
      <c r="F11984" s="72"/>
      <c r="G11984" s="72"/>
      <c r="H11984" s="72"/>
    </row>
    <row r="11985" spans="1:8" x14ac:dyDescent="0.25">
      <c r="A11985" s="73"/>
      <c r="B11985" s="72"/>
      <c r="C11985" s="72"/>
      <c r="D11985" s="72"/>
      <c r="E11985" s="72"/>
      <c r="F11985" s="72"/>
      <c r="G11985" s="72"/>
      <c r="H11985" s="72"/>
    </row>
    <row r="11986" spans="1:8" x14ac:dyDescent="0.25">
      <c r="A11986" s="73"/>
      <c r="B11986" s="72"/>
      <c r="C11986" s="72"/>
      <c r="D11986" s="72"/>
      <c r="E11986" s="72"/>
      <c r="F11986" s="72"/>
      <c r="G11986" s="72"/>
      <c r="H11986" s="72"/>
    </row>
    <row r="11987" spans="1:8" x14ac:dyDescent="0.25">
      <c r="A11987" s="73"/>
      <c r="B11987" s="72"/>
      <c r="C11987" s="72"/>
      <c r="D11987" s="72"/>
      <c r="E11987" s="72"/>
      <c r="F11987" s="72"/>
      <c r="G11987" s="72"/>
      <c r="H11987" s="72"/>
    </row>
    <row r="11988" spans="1:8" x14ac:dyDescent="0.25">
      <c r="A11988" s="73"/>
      <c r="B11988" s="72"/>
      <c r="C11988" s="72"/>
      <c r="D11988" s="72"/>
      <c r="E11988" s="72"/>
      <c r="F11988" s="72"/>
      <c r="G11988" s="72"/>
      <c r="H11988" s="72"/>
    </row>
    <row r="11989" spans="1:8" x14ac:dyDescent="0.25">
      <c r="A11989" s="73"/>
      <c r="B11989" s="72"/>
      <c r="C11989" s="72"/>
      <c r="D11989" s="72"/>
      <c r="E11989" s="72"/>
      <c r="F11989" s="72"/>
      <c r="G11989" s="72"/>
      <c r="H11989" s="72"/>
    </row>
    <row r="11990" spans="1:8" x14ac:dyDescent="0.25">
      <c r="A11990" s="73"/>
      <c r="B11990" s="72"/>
      <c r="C11990" s="72"/>
      <c r="D11990" s="72"/>
      <c r="E11990" s="72"/>
      <c r="F11990" s="72"/>
      <c r="G11990" s="72"/>
      <c r="H11990" s="72"/>
    </row>
    <row r="11991" spans="1:8" x14ac:dyDescent="0.25">
      <c r="A11991" s="73"/>
      <c r="B11991" s="72"/>
      <c r="C11991" s="72"/>
      <c r="D11991" s="72"/>
      <c r="E11991" s="72"/>
      <c r="F11991" s="72"/>
      <c r="G11991" s="72"/>
      <c r="H11991" s="72"/>
    </row>
    <row r="11992" spans="1:8" x14ac:dyDescent="0.25">
      <c r="A11992" s="73"/>
      <c r="B11992" s="72"/>
      <c r="C11992" s="72"/>
      <c r="D11992" s="72"/>
      <c r="E11992" s="72"/>
      <c r="F11992" s="72"/>
      <c r="G11992" s="72"/>
      <c r="H11992" s="72"/>
    </row>
    <row r="11993" spans="1:8" x14ac:dyDescent="0.25">
      <c r="A11993" s="73"/>
      <c r="B11993" s="72"/>
      <c r="C11993" s="72"/>
      <c r="D11993" s="72"/>
      <c r="E11993" s="72"/>
      <c r="F11993" s="72"/>
      <c r="G11993" s="72"/>
      <c r="H11993" s="72"/>
    </row>
    <row r="11994" spans="1:8" x14ac:dyDescent="0.25">
      <c r="A11994" s="73"/>
      <c r="B11994" s="72"/>
      <c r="C11994" s="72"/>
      <c r="D11994" s="72"/>
      <c r="E11994" s="72"/>
      <c r="F11994" s="72"/>
      <c r="G11994" s="72"/>
      <c r="H11994" s="72"/>
    </row>
    <row r="11995" spans="1:8" x14ac:dyDescent="0.25">
      <c r="A11995" s="73"/>
      <c r="B11995" s="72"/>
      <c r="C11995" s="72"/>
      <c r="D11995" s="72"/>
      <c r="E11995" s="72"/>
      <c r="F11995" s="72"/>
      <c r="G11995" s="72"/>
      <c r="H11995" s="72"/>
    </row>
    <row r="11996" spans="1:8" x14ac:dyDescent="0.25">
      <c r="A11996" s="73"/>
      <c r="B11996" s="72"/>
      <c r="C11996" s="72"/>
      <c r="D11996" s="72"/>
      <c r="E11996" s="72"/>
      <c r="F11996" s="72"/>
      <c r="G11996" s="72"/>
      <c r="H11996" s="72"/>
    </row>
    <row r="11997" spans="1:8" x14ac:dyDescent="0.25">
      <c r="A11997" s="73"/>
      <c r="B11997" s="72"/>
      <c r="C11997" s="72"/>
      <c r="D11997" s="72"/>
      <c r="E11997" s="72"/>
      <c r="F11997" s="72"/>
      <c r="G11997" s="72"/>
      <c r="H11997" s="72"/>
    </row>
    <row r="11998" spans="1:8" x14ac:dyDescent="0.25">
      <c r="A11998" s="73"/>
      <c r="B11998" s="72"/>
      <c r="C11998" s="72"/>
      <c r="D11998" s="72"/>
      <c r="E11998" s="72"/>
      <c r="F11998" s="72"/>
      <c r="G11998" s="72"/>
      <c r="H11998" s="72"/>
    </row>
    <row r="11999" spans="1:8" x14ac:dyDescent="0.25">
      <c r="A11999" s="73"/>
      <c r="B11999" s="72"/>
      <c r="C11999" s="72"/>
      <c r="D11999" s="72"/>
      <c r="E11999" s="72"/>
      <c r="F11999" s="72"/>
      <c r="G11999" s="72"/>
      <c r="H11999" s="72"/>
    </row>
    <row r="12000" spans="1:8" x14ac:dyDescent="0.25">
      <c r="A12000" s="73"/>
      <c r="B12000" s="72"/>
      <c r="C12000" s="72"/>
      <c r="D12000" s="72"/>
      <c r="E12000" s="72"/>
      <c r="F12000" s="72"/>
      <c r="G12000" s="72"/>
      <c r="H12000" s="72"/>
    </row>
    <row r="12001" spans="1:8" x14ac:dyDescent="0.25">
      <c r="A12001" s="73"/>
      <c r="B12001" s="72"/>
      <c r="C12001" s="72"/>
      <c r="D12001" s="72"/>
      <c r="E12001" s="72"/>
      <c r="F12001" s="72"/>
      <c r="G12001" s="72"/>
      <c r="H12001" s="72"/>
    </row>
    <row r="12002" spans="1:8" x14ac:dyDescent="0.25">
      <c r="A12002" s="73"/>
      <c r="B12002" s="72"/>
      <c r="C12002" s="72"/>
      <c r="D12002" s="72"/>
      <c r="E12002" s="72"/>
      <c r="F12002" s="72"/>
      <c r="G12002" s="72"/>
      <c r="H12002" s="72"/>
    </row>
    <row r="12003" spans="1:8" x14ac:dyDescent="0.25">
      <c r="A12003" s="73"/>
      <c r="B12003" s="72"/>
      <c r="C12003" s="72"/>
      <c r="D12003" s="72"/>
      <c r="E12003" s="72"/>
      <c r="F12003" s="72"/>
      <c r="G12003" s="72"/>
      <c r="H12003" s="72"/>
    </row>
    <row r="12004" spans="1:8" x14ac:dyDescent="0.25">
      <c r="A12004" s="73"/>
      <c r="B12004" s="72"/>
      <c r="C12004" s="72"/>
      <c r="D12004" s="72"/>
      <c r="E12004" s="72"/>
      <c r="F12004" s="72"/>
      <c r="G12004" s="72"/>
      <c r="H12004" s="72"/>
    </row>
    <row r="12005" spans="1:8" x14ac:dyDescent="0.25">
      <c r="A12005" s="73"/>
      <c r="B12005" s="72"/>
      <c r="C12005" s="72"/>
      <c r="D12005" s="72"/>
      <c r="E12005" s="72"/>
      <c r="F12005" s="72"/>
      <c r="G12005" s="72"/>
      <c r="H12005" s="72"/>
    </row>
    <row r="12006" spans="1:8" x14ac:dyDescent="0.25">
      <c r="A12006" s="73"/>
      <c r="B12006" s="72"/>
      <c r="C12006" s="72"/>
      <c r="D12006" s="72"/>
      <c r="E12006" s="72"/>
      <c r="F12006" s="72"/>
      <c r="G12006" s="72"/>
      <c r="H12006" s="72"/>
    </row>
    <row r="12007" spans="1:8" x14ac:dyDescent="0.25">
      <c r="A12007" s="73"/>
      <c r="B12007" s="72"/>
      <c r="C12007" s="72"/>
      <c r="D12007" s="72"/>
      <c r="E12007" s="72"/>
      <c r="F12007" s="72"/>
      <c r="G12007" s="72"/>
      <c r="H12007" s="72"/>
    </row>
    <row r="12008" spans="1:8" x14ac:dyDescent="0.25">
      <c r="A12008" s="73"/>
      <c r="B12008" s="72"/>
      <c r="C12008" s="72"/>
      <c r="D12008" s="72"/>
      <c r="E12008" s="72"/>
      <c r="F12008" s="72"/>
      <c r="G12008" s="72"/>
      <c r="H12008" s="72"/>
    </row>
    <row r="12009" spans="1:8" x14ac:dyDescent="0.25">
      <c r="A12009" s="73"/>
      <c r="B12009" s="72"/>
      <c r="C12009" s="72"/>
      <c r="D12009" s="72"/>
      <c r="E12009" s="72"/>
      <c r="F12009" s="72"/>
      <c r="G12009" s="72"/>
      <c r="H12009" s="72"/>
    </row>
    <row r="12010" spans="1:8" x14ac:dyDescent="0.25">
      <c r="A12010" s="73"/>
      <c r="B12010" s="72"/>
      <c r="C12010" s="72"/>
      <c r="D12010" s="72"/>
      <c r="E12010" s="72"/>
      <c r="F12010" s="72"/>
      <c r="G12010" s="72"/>
      <c r="H12010" s="72"/>
    </row>
    <row r="12011" spans="1:8" x14ac:dyDescent="0.25">
      <c r="A12011" s="73"/>
      <c r="B12011" s="72"/>
      <c r="C12011" s="72"/>
      <c r="D12011" s="72"/>
      <c r="E12011" s="72"/>
      <c r="F12011" s="72"/>
      <c r="G12011" s="72"/>
      <c r="H12011" s="72"/>
    </row>
    <row r="12012" spans="1:8" x14ac:dyDescent="0.25">
      <c r="A12012" s="73"/>
      <c r="B12012" s="72"/>
      <c r="C12012" s="72"/>
      <c r="D12012" s="72"/>
      <c r="E12012" s="72"/>
      <c r="F12012" s="72"/>
      <c r="G12012" s="72"/>
      <c r="H12012" s="72"/>
    </row>
    <row r="12013" spans="1:8" x14ac:dyDescent="0.25">
      <c r="A12013" s="73"/>
      <c r="B12013" s="72"/>
      <c r="C12013" s="72"/>
      <c r="D12013" s="72"/>
      <c r="E12013" s="72"/>
      <c r="F12013" s="72"/>
      <c r="G12013" s="72"/>
      <c r="H12013" s="72"/>
    </row>
    <row r="12014" spans="1:8" x14ac:dyDescent="0.25">
      <c r="A12014" s="73"/>
      <c r="B12014" s="72"/>
      <c r="C12014" s="72"/>
      <c r="D12014" s="72"/>
      <c r="E12014" s="72"/>
      <c r="F12014" s="72"/>
      <c r="G12014" s="72"/>
      <c r="H12014" s="72"/>
    </row>
    <row r="12015" spans="1:8" x14ac:dyDescent="0.25">
      <c r="A12015" s="73"/>
      <c r="B12015" s="72"/>
      <c r="C12015" s="72"/>
      <c r="D12015" s="72"/>
      <c r="E12015" s="72"/>
      <c r="F12015" s="72"/>
      <c r="G12015" s="72"/>
      <c r="H12015" s="72"/>
    </row>
    <row r="12016" spans="1:8" x14ac:dyDescent="0.25">
      <c r="A12016" s="73"/>
      <c r="B12016" s="72"/>
      <c r="C12016" s="72"/>
      <c r="D12016" s="72"/>
      <c r="E12016" s="72"/>
      <c r="F12016" s="72"/>
      <c r="G12016" s="72"/>
      <c r="H12016" s="72"/>
    </row>
    <row r="12017" spans="1:8" x14ac:dyDescent="0.25">
      <c r="A12017" s="73"/>
      <c r="B12017" s="72"/>
      <c r="C12017" s="72"/>
      <c r="D12017" s="72"/>
      <c r="E12017" s="72"/>
      <c r="F12017" s="72"/>
      <c r="G12017" s="72"/>
      <c r="H12017" s="72"/>
    </row>
    <row r="12018" spans="1:8" x14ac:dyDescent="0.25">
      <c r="A12018" s="73"/>
      <c r="B12018" s="72"/>
      <c r="C12018" s="72"/>
      <c r="D12018" s="72"/>
      <c r="E12018" s="72"/>
      <c r="F12018" s="72"/>
      <c r="G12018" s="72"/>
      <c r="H12018" s="72"/>
    </row>
    <row r="12019" spans="1:8" x14ac:dyDescent="0.25">
      <c r="A12019" s="73"/>
      <c r="B12019" s="72"/>
      <c r="C12019" s="72"/>
      <c r="D12019" s="72"/>
      <c r="E12019" s="72"/>
      <c r="F12019" s="72"/>
      <c r="G12019" s="72"/>
      <c r="H12019" s="72"/>
    </row>
    <row r="12020" spans="1:8" x14ac:dyDescent="0.25">
      <c r="A12020" s="73"/>
      <c r="B12020" s="72"/>
      <c r="C12020" s="72"/>
      <c r="D12020" s="72"/>
      <c r="E12020" s="72"/>
      <c r="F12020" s="72"/>
      <c r="G12020" s="72"/>
      <c r="H12020" s="72"/>
    </row>
    <row r="12021" spans="1:8" x14ac:dyDescent="0.25">
      <c r="A12021" s="73"/>
      <c r="B12021" s="72"/>
      <c r="C12021" s="72"/>
      <c r="D12021" s="72"/>
      <c r="E12021" s="72"/>
      <c r="F12021" s="72"/>
      <c r="G12021" s="72"/>
      <c r="H12021" s="72"/>
    </row>
    <row r="12022" spans="1:8" x14ac:dyDescent="0.25">
      <c r="A12022" s="73"/>
      <c r="B12022" s="72"/>
      <c r="C12022" s="72"/>
      <c r="D12022" s="72"/>
      <c r="E12022" s="72"/>
      <c r="F12022" s="72"/>
      <c r="G12022" s="72"/>
      <c r="H12022" s="72"/>
    </row>
    <row r="12023" spans="1:8" x14ac:dyDescent="0.25">
      <c r="A12023" s="73"/>
      <c r="B12023" s="72"/>
      <c r="C12023" s="72"/>
      <c r="D12023" s="72"/>
      <c r="E12023" s="72"/>
      <c r="F12023" s="72"/>
      <c r="G12023" s="72"/>
      <c r="H12023" s="72"/>
    </row>
    <row r="12024" spans="1:8" x14ac:dyDescent="0.25">
      <c r="A12024" s="73"/>
      <c r="B12024" s="72"/>
      <c r="C12024" s="72"/>
      <c r="D12024" s="72"/>
      <c r="E12024" s="72"/>
      <c r="F12024" s="72"/>
      <c r="G12024" s="72"/>
      <c r="H12024" s="72"/>
    </row>
    <row r="12025" spans="1:8" x14ac:dyDescent="0.25">
      <c r="A12025" s="73"/>
      <c r="B12025" s="72"/>
      <c r="C12025" s="72"/>
      <c r="D12025" s="72"/>
      <c r="E12025" s="72"/>
      <c r="F12025" s="72"/>
      <c r="G12025" s="72"/>
      <c r="H12025" s="72"/>
    </row>
    <row r="12026" spans="1:8" x14ac:dyDescent="0.25">
      <c r="A12026" s="73"/>
      <c r="B12026" s="72"/>
      <c r="C12026" s="72"/>
      <c r="D12026" s="72"/>
      <c r="E12026" s="72"/>
      <c r="F12026" s="72"/>
      <c r="G12026" s="72"/>
      <c r="H12026" s="72"/>
    </row>
    <row r="12027" spans="1:8" x14ac:dyDescent="0.25">
      <c r="A12027" s="73"/>
      <c r="B12027" s="72"/>
      <c r="C12027" s="72"/>
      <c r="D12027" s="72"/>
      <c r="E12027" s="72"/>
      <c r="F12027" s="72"/>
      <c r="G12027" s="72"/>
      <c r="H12027" s="72"/>
    </row>
    <row r="12028" spans="1:8" x14ac:dyDescent="0.25">
      <c r="A12028" s="73"/>
      <c r="B12028" s="72"/>
      <c r="C12028" s="72"/>
      <c r="D12028" s="72"/>
      <c r="E12028" s="72"/>
      <c r="F12028" s="72"/>
      <c r="G12028" s="72"/>
      <c r="H12028" s="72"/>
    </row>
    <row r="12029" spans="1:8" x14ac:dyDescent="0.25">
      <c r="A12029" s="73"/>
      <c r="B12029" s="72"/>
      <c r="C12029" s="72"/>
      <c r="D12029" s="72"/>
      <c r="E12029" s="72"/>
      <c r="F12029" s="72"/>
      <c r="G12029" s="72"/>
      <c r="H12029" s="72"/>
    </row>
    <row r="12030" spans="1:8" x14ac:dyDescent="0.25">
      <c r="A12030" s="73"/>
      <c r="B12030" s="72"/>
      <c r="C12030" s="72"/>
      <c r="D12030" s="72"/>
      <c r="E12030" s="72"/>
      <c r="F12030" s="72"/>
      <c r="G12030" s="72"/>
      <c r="H12030" s="72"/>
    </row>
    <row r="12031" spans="1:8" x14ac:dyDescent="0.25">
      <c r="A12031" s="73"/>
      <c r="B12031" s="72"/>
      <c r="C12031" s="72"/>
      <c r="D12031" s="72"/>
      <c r="E12031" s="72"/>
      <c r="F12031" s="72"/>
      <c r="G12031" s="72"/>
      <c r="H12031" s="72"/>
    </row>
    <row r="12032" spans="1:8" x14ac:dyDescent="0.25">
      <c r="A12032" s="73"/>
      <c r="B12032" s="72"/>
      <c r="C12032" s="72"/>
      <c r="D12032" s="72"/>
      <c r="E12032" s="72"/>
      <c r="F12032" s="72"/>
      <c r="G12032" s="72"/>
      <c r="H12032" s="72"/>
    </row>
    <row r="12033" spans="1:8" x14ac:dyDescent="0.25">
      <c r="A12033" s="73"/>
      <c r="B12033" s="72"/>
      <c r="C12033" s="72"/>
      <c r="D12033" s="72"/>
      <c r="E12033" s="72"/>
      <c r="F12033" s="72"/>
      <c r="G12033" s="72"/>
      <c r="H12033" s="72"/>
    </row>
    <row r="12034" spans="1:8" x14ac:dyDescent="0.25">
      <c r="A12034" s="73"/>
      <c r="B12034" s="72"/>
      <c r="C12034" s="72"/>
      <c r="D12034" s="72"/>
      <c r="E12034" s="72"/>
      <c r="F12034" s="72"/>
      <c r="G12034" s="72"/>
      <c r="H12034" s="72"/>
    </row>
    <row r="12035" spans="1:8" x14ac:dyDescent="0.25">
      <c r="A12035" s="73"/>
      <c r="B12035" s="72"/>
      <c r="C12035" s="72"/>
      <c r="D12035" s="72"/>
      <c r="E12035" s="72"/>
      <c r="F12035" s="72"/>
      <c r="G12035" s="72"/>
      <c r="H12035" s="72"/>
    </row>
    <row r="12036" spans="1:8" x14ac:dyDescent="0.25">
      <c r="A12036" s="73"/>
      <c r="B12036" s="72"/>
      <c r="C12036" s="72"/>
      <c r="D12036" s="72"/>
      <c r="E12036" s="72"/>
      <c r="F12036" s="72"/>
      <c r="G12036" s="72"/>
      <c r="H12036" s="72"/>
    </row>
    <row r="12037" spans="1:8" x14ac:dyDescent="0.25">
      <c r="A12037" s="73"/>
      <c r="B12037" s="72"/>
      <c r="C12037" s="72"/>
      <c r="D12037" s="72"/>
      <c r="E12037" s="72"/>
      <c r="F12037" s="72"/>
      <c r="G12037" s="72"/>
      <c r="H12037" s="72"/>
    </row>
    <row r="12038" spans="1:8" x14ac:dyDescent="0.25">
      <c r="A12038" s="73"/>
      <c r="B12038" s="72"/>
      <c r="C12038" s="72"/>
      <c r="D12038" s="72"/>
      <c r="E12038" s="72"/>
      <c r="F12038" s="72"/>
      <c r="G12038" s="72"/>
      <c r="H12038" s="72"/>
    </row>
    <row r="12039" spans="1:8" x14ac:dyDescent="0.25">
      <c r="A12039" s="73"/>
      <c r="B12039" s="72"/>
      <c r="C12039" s="72"/>
      <c r="D12039" s="72"/>
      <c r="E12039" s="72"/>
      <c r="F12039" s="72"/>
      <c r="G12039" s="72"/>
      <c r="H12039" s="72"/>
    </row>
    <row r="12040" spans="1:8" x14ac:dyDescent="0.25">
      <c r="A12040" s="73"/>
      <c r="B12040" s="72"/>
      <c r="C12040" s="72"/>
      <c r="D12040" s="72"/>
      <c r="E12040" s="72"/>
      <c r="F12040" s="72"/>
      <c r="G12040" s="72"/>
      <c r="H12040" s="72"/>
    </row>
    <row r="12041" spans="1:8" x14ac:dyDescent="0.25">
      <c r="A12041" s="73"/>
      <c r="B12041" s="72"/>
      <c r="C12041" s="72"/>
      <c r="D12041" s="72"/>
      <c r="E12041" s="72"/>
      <c r="F12041" s="72"/>
      <c r="G12041" s="72"/>
      <c r="H12041" s="72"/>
    </row>
    <row r="12042" spans="1:8" x14ac:dyDescent="0.25">
      <c r="A12042" s="73"/>
      <c r="B12042" s="72"/>
      <c r="C12042" s="72"/>
      <c r="D12042" s="72"/>
      <c r="E12042" s="72"/>
      <c r="F12042" s="72"/>
      <c r="G12042" s="72"/>
      <c r="H12042" s="72"/>
    </row>
    <row r="12043" spans="1:8" x14ac:dyDescent="0.25">
      <c r="A12043" s="73"/>
      <c r="B12043" s="72"/>
      <c r="C12043" s="72"/>
      <c r="D12043" s="72"/>
      <c r="E12043" s="72"/>
      <c r="F12043" s="72"/>
      <c r="G12043" s="72"/>
      <c r="H12043" s="72"/>
    </row>
    <row r="12044" spans="1:8" x14ac:dyDescent="0.25">
      <c r="A12044" s="73"/>
      <c r="B12044" s="72"/>
      <c r="C12044" s="72"/>
      <c r="D12044" s="72"/>
      <c r="E12044" s="72"/>
      <c r="F12044" s="72"/>
      <c r="G12044" s="72"/>
      <c r="H12044" s="72"/>
    </row>
    <row r="12045" spans="1:8" x14ac:dyDescent="0.25">
      <c r="A12045" s="73"/>
      <c r="B12045" s="72"/>
      <c r="C12045" s="72"/>
      <c r="D12045" s="72"/>
      <c r="E12045" s="72"/>
      <c r="F12045" s="72"/>
      <c r="G12045" s="72"/>
      <c r="H12045" s="72"/>
    </row>
    <row r="12046" spans="1:8" x14ac:dyDescent="0.25">
      <c r="A12046" s="73"/>
      <c r="B12046" s="72"/>
      <c r="C12046" s="72"/>
      <c r="D12046" s="72"/>
      <c r="E12046" s="72"/>
      <c r="F12046" s="72"/>
      <c r="G12046" s="72"/>
      <c r="H12046" s="72"/>
    </row>
    <row r="12047" spans="1:8" x14ac:dyDescent="0.25">
      <c r="A12047" s="73"/>
      <c r="B12047" s="72"/>
      <c r="C12047" s="72"/>
      <c r="D12047" s="72"/>
      <c r="E12047" s="72"/>
      <c r="F12047" s="72"/>
      <c r="G12047" s="72"/>
      <c r="H12047" s="72"/>
    </row>
    <row r="12048" spans="1:8" x14ac:dyDescent="0.25">
      <c r="A12048" s="73"/>
      <c r="B12048" s="72"/>
      <c r="C12048" s="72"/>
      <c r="D12048" s="72"/>
      <c r="E12048" s="72"/>
      <c r="F12048" s="72"/>
      <c r="G12048" s="72"/>
      <c r="H12048" s="72"/>
    </row>
    <row r="12049" spans="1:8" x14ac:dyDescent="0.25">
      <c r="A12049" s="73"/>
      <c r="B12049" s="72"/>
      <c r="C12049" s="72"/>
      <c r="D12049" s="72"/>
      <c r="E12049" s="72"/>
      <c r="F12049" s="72"/>
      <c r="G12049" s="72"/>
      <c r="H12049" s="72"/>
    </row>
    <row r="12050" spans="1:8" x14ac:dyDescent="0.25">
      <c r="A12050" s="73"/>
      <c r="B12050" s="72"/>
      <c r="C12050" s="72"/>
      <c r="D12050" s="72"/>
      <c r="E12050" s="72"/>
      <c r="F12050" s="72"/>
      <c r="G12050" s="72"/>
      <c r="H12050" s="72"/>
    </row>
    <row r="12051" spans="1:8" x14ac:dyDescent="0.25">
      <c r="A12051" s="73"/>
      <c r="B12051" s="72"/>
      <c r="C12051" s="72"/>
      <c r="D12051" s="72"/>
      <c r="E12051" s="72"/>
      <c r="F12051" s="72"/>
      <c r="G12051" s="72"/>
      <c r="H12051" s="72"/>
    </row>
    <row r="12052" spans="1:8" x14ac:dyDescent="0.25">
      <c r="A12052" s="73"/>
      <c r="B12052" s="72"/>
      <c r="C12052" s="72"/>
      <c r="D12052" s="72"/>
      <c r="E12052" s="72"/>
      <c r="F12052" s="72"/>
      <c r="G12052" s="72"/>
      <c r="H12052" s="72"/>
    </row>
    <row r="12053" spans="1:8" x14ac:dyDescent="0.25">
      <c r="A12053" s="73"/>
      <c r="B12053" s="72"/>
      <c r="C12053" s="72"/>
      <c r="D12053" s="72"/>
      <c r="E12053" s="72"/>
      <c r="F12053" s="72"/>
      <c r="G12053" s="72"/>
      <c r="H12053" s="72"/>
    </row>
    <row r="12054" spans="1:8" x14ac:dyDescent="0.25">
      <c r="A12054" s="73"/>
      <c r="B12054" s="72"/>
      <c r="C12054" s="72"/>
      <c r="D12054" s="72"/>
      <c r="E12054" s="72"/>
      <c r="F12054" s="72"/>
      <c r="G12054" s="72"/>
      <c r="H12054" s="72"/>
    </row>
    <row r="12055" spans="1:8" x14ac:dyDescent="0.25">
      <c r="A12055" s="73"/>
      <c r="B12055" s="72"/>
      <c r="C12055" s="72"/>
      <c r="D12055" s="72"/>
      <c r="E12055" s="72"/>
      <c r="F12055" s="72"/>
      <c r="G12055" s="72"/>
      <c r="H12055" s="72"/>
    </row>
    <row r="12056" spans="1:8" x14ac:dyDescent="0.25">
      <c r="A12056" s="73"/>
      <c r="B12056" s="72"/>
      <c r="C12056" s="72"/>
      <c r="D12056" s="72"/>
      <c r="E12056" s="72"/>
      <c r="F12056" s="72"/>
      <c r="G12056" s="72"/>
      <c r="H12056" s="72"/>
    </row>
    <row r="12057" spans="1:8" x14ac:dyDescent="0.25">
      <c r="A12057" s="73"/>
      <c r="B12057" s="72"/>
      <c r="C12057" s="72"/>
      <c r="D12057" s="72"/>
      <c r="E12057" s="72"/>
      <c r="F12057" s="72"/>
      <c r="G12057" s="72"/>
      <c r="H12057" s="72"/>
    </row>
    <row r="12058" spans="1:8" x14ac:dyDescent="0.25">
      <c r="A12058" s="73"/>
      <c r="B12058" s="72"/>
      <c r="C12058" s="72"/>
      <c r="D12058" s="72"/>
      <c r="E12058" s="72"/>
      <c r="F12058" s="72"/>
      <c r="G12058" s="72"/>
      <c r="H12058" s="72"/>
    </row>
    <row r="12059" spans="1:8" x14ac:dyDescent="0.25">
      <c r="A12059" s="73"/>
      <c r="B12059" s="72"/>
      <c r="C12059" s="72"/>
      <c r="D12059" s="72"/>
      <c r="E12059" s="72"/>
      <c r="F12059" s="72"/>
      <c r="G12059" s="72"/>
      <c r="H12059" s="72"/>
    </row>
    <row r="12060" spans="1:8" x14ac:dyDescent="0.25">
      <c r="A12060" s="73"/>
      <c r="B12060" s="72"/>
      <c r="C12060" s="72"/>
      <c r="D12060" s="72"/>
      <c r="E12060" s="72"/>
      <c r="F12060" s="72"/>
      <c r="G12060" s="72"/>
      <c r="H12060" s="72"/>
    </row>
    <row r="12061" spans="1:8" x14ac:dyDescent="0.25">
      <c r="A12061" s="73"/>
      <c r="B12061" s="72"/>
      <c r="C12061" s="72"/>
      <c r="D12061" s="72"/>
      <c r="E12061" s="72"/>
      <c r="F12061" s="72"/>
      <c r="G12061" s="72"/>
      <c r="H12061" s="72"/>
    </row>
    <row r="12062" spans="1:8" x14ac:dyDescent="0.25">
      <c r="A12062" s="73"/>
      <c r="B12062" s="72"/>
      <c r="C12062" s="72"/>
      <c r="D12062" s="72"/>
      <c r="E12062" s="72"/>
      <c r="F12062" s="72"/>
      <c r="G12062" s="72"/>
      <c r="H12062" s="72"/>
    </row>
    <row r="12063" spans="1:8" x14ac:dyDescent="0.25">
      <c r="A12063" s="73"/>
      <c r="B12063" s="72"/>
      <c r="C12063" s="72"/>
      <c r="D12063" s="72"/>
      <c r="E12063" s="72"/>
      <c r="F12063" s="72"/>
      <c r="G12063" s="72"/>
      <c r="H12063" s="72"/>
    </row>
    <row r="12064" spans="1:8" x14ac:dyDescent="0.25">
      <c r="A12064" s="73"/>
      <c r="B12064" s="72"/>
      <c r="C12064" s="72"/>
      <c r="D12064" s="72"/>
      <c r="E12064" s="72"/>
      <c r="F12064" s="72"/>
      <c r="G12064" s="72"/>
      <c r="H12064" s="72"/>
    </row>
    <row r="12065" spans="1:8" x14ac:dyDescent="0.25">
      <c r="A12065" s="73"/>
      <c r="B12065" s="72"/>
      <c r="C12065" s="72"/>
      <c r="D12065" s="72"/>
      <c r="E12065" s="72"/>
      <c r="F12065" s="72"/>
      <c r="G12065" s="72"/>
      <c r="H12065" s="72"/>
    </row>
    <row r="12066" spans="1:8" x14ac:dyDescent="0.25">
      <c r="A12066" s="73"/>
      <c r="B12066" s="72"/>
      <c r="C12066" s="72"/>
      <c r="D12066" s="72"/>
      <c r="E12066" s="72"/>
      <c r="F12066" s="72"/>
      <c r="G12066" s="72"/>
      <c r="H12066" s="72"/>
    </row>
    <row r="12067" spans="1:8" x14ac:dyDescent="0.25">
      <c r="A12067" s="73"/>
      <c r="B12067" s="72"/>
      <c r="C12067" s="72"/>
      <c r="D12067" s="72"/>
      <c r="E12067" s="72"/>
      <c r="F12067" s="72"/>
      <c r="G12067" s="72"/>
      <c r="H12067" s="72"/>
    </row>
    <row r="12068" spans="1:8" x14ac:dyDescent="0.25">
      <c r="A12068" s="73"/>
      <c r="B12068" s="72"/>
      <c r="C12068" s="72"/>
      <c r="D12068" s="72"/>
      <c r="E12068" s="72"/>
      <c r="F12068" s="72"/>
      <c r="G12068" s="72"/>
      <c r="H12068" s="72"/>
    </row>
    <row r="12069" spans="1:8" x14ac:dyDescent="0.25">
      <c r="A12069" s="73"/>
      <c r="B12069" s="72"/>
      <c r="C12069" s="72"/>
      <c r="D12069" s="72"/>
      <c r="E12069" s="72"/>
      <c r="F12069" s="72"/>
      <c r="G12069" s="72"/>
      <c r="H12069" s="72"/>
    </row>
    <row r="12070" spans="1:8" x14ac:dyDescent="0.25">
      <c r="A12070" s="73"/>
      <c r="B12070" s="72"/>
      <c r="C12070" s="72"/>
      <c r="D12070" s="72"/>
      <c r="E12070" s="72"/>
      <c r="F12070" s="72"/>
      <c r="G12070" s="72"/>
      <c r="H12070" s="72"/>
    </row>
    <row r="12071" spans="1:8" x14ac:dyDescent="0.25">
      <c r="A12071" s="73"/>
      <c r="B12071" s="72"/>
      <c r="C12071" s="72"/>
      <c r="D12071" s="72"/>
      <c r="E12071" s="72"/>
      <c r="F12071" s="72"/>
      <c r="G12071" s="72"/>
      <c r="H12071" s="72"/>
    </row>
    <row r="12072" spans="1:8" x14ac:dyDescent="0.25">
      <c r="A12072" s="73"/>
      <c r="B12072" s="72"/>
      <c r="C12072" s="72"/>
      <c r="D12072" s="72"/>
      <c r="E12072" s="72"/>
      <c r="F12072" s="72"/>
      <c r="G12072" s="72"/>
      <c r="H12072" s="72"/>
    </row>
    <row r="12073" spans="1:8" x14ac:dyDescent="0.25">
      <c r="A12073" s="73"/>
      <c r="B12073" s="72"/>
      <c r="C12073" s="72"/>
      <c r="D12073" s="72"/>
      <c r="E12073" s="72"/>
      <c r="F12073" s="72"/>
      <c r="G12073" s="72"/>
      <c r="H12073" s="72"/>
    </row>
    <row r="12074" spans="1:8" x14ac:dyDescent="0.25">
      <c r="A12074" s="73"/>
      <c r="B12074" s="72"/>
      <c r="C12074" s="72"/>
      <c r="D12074" s="72"/>
      <c r="E12074" s="72"/>
      <c r="F12074" s="72"/>
      <c r="G12074" s="72"/>
      <c r="H12074" s="72"/>
    </row>
    <row r="12075" spans="1:8" x14ac:dyDescent="0.25">
      <c r="A12075" s="73"/>
      <c r="B12075" s="72"/>
      <c r="C12075" s="72"/>
      <c r="D12075" s="72"/>
      <c r="E12075" s="72"/>
      <c r="F12075" s="72"/>
      <c r="G12075" s="72"/>
      <c r="H12075" s="72"/>
    </row>
    <row r="12076" spans="1:8" x14ac:dyDescent="0.25">
      <c r="A12076" s="73"/>
      <c r="B12076" s="72"/>
      <c r="C12076" s="72"/>
      <c r="D12076" s="72"/>
      <c r="E12076" s="72"/>
      <c r="F12076" s="72"/>
      <c r="G12076" s="72"/>
      <c r="H12076" s="72"/>
    </row>
    <row r="12077" spans="1:8" x14ac:dyDescent="0.25">
      <c r="A12077" s="73"/>
      <c r="B12077" s="72"/>
      <c r="C12077" s="72"/>
      <c r="D12077" s="72"/>
      <c r="E12077" s="72"/>
      <c r="F12077" s="72"/>
      <c r="G12077" s="72"/>
      <c r="H12077" s="72"/>
    </row>
    <row r="12078" spans="1:8" x14ac:dyDescent="0.25">
      <c r="A12078" s="73"/>
      <c r="B12078" s="72"/>
      <c r="C12078" s="72"/>
      <c r="D12078" s="72"/>
      <c r="E12078" s="72"/>
      <c r="F12078" s="72"/>
      <c r="G12078" s="72"/>
      <c r="H12078" s="72"/>
    </row>
    <row r="12079" spans="1:8" x14ac:dyDescent="0.25">
      <c r="A12079" s="73"/>
      <c r="B12079" s="72"/>
      <c r="C12079" s="72"/>
      <c r="D12079" s="72"/>
      <c r="E12079" s="72"/>
      <c r="F12079" s="72"/>
      <c r="G12079" s="72"/>
      <c r="H12079" s="72"/>
    </row>
    <row r="12080" spans="1:8" x14ac:dyDescent="0.25">
      <c r="A12080" s="73"/>
      <c r="B12080" s="72"/>
      <c r="C12080" s="72"/>
      <c r="D12080" s="72"/>
      <c r="E12080" s="72"/>
      <c r="F12080" s="72"/>
      <c r="G12080" s="72"/>
      <c r="H12080" s="72"/>
    </row>
    <row r="12081" spans="1:8" x14ac:dyDescent="0.25">
      <c r="A12081" s="73"/>
      <c r="B12081" s="72"/>
      <c r="C12081" s="72"/>
      <c r="D12081" s="72"/>
      <c r="E12081" s="72"/>
      <c r="F12081" s="72"/>
      <c r="G12081" s="72"/>
      <c r="H12081" s="72"/>
    </row>
    <row r="12082" spans="1:8" x14ac:dyDescent="0.25">
      <c r="A12082" s="73"/>
      <c r="B12082" s="72"/>
      <c r="C12082" s="72"/>
      <c r="D12082" s="72"/>
      <c r="E12082" s="72"/>
      <c r="F12082" s="72"/>
      <c r="G12082" s="72"/>
      <c r="H12082" s="72"/>
    </row>
    <row r="12083" spans="1:8" x14ac:dyDescent="0.25">
      <c r="A12083" s="73"/>
      <c r="B12083" s="72"/>
      <c r="C12083" s="72"/>
      <c r="D12083" s="72"/>
      <c r="E12083" s="72"/>
      <c r="F12083" s="72"/>
      <c r="G12083" s="72"/>
      <c r="H12083" s="72"/>
    </row>
    <row r="12084" spans="1:8" x14ac:dyDescent="0.25">
      <c r="A12084" s="73"/>
      <c r="B12084" s="72"/>
      <c r="C12084" s="72"/>
      <c r="D12084" s="72"/>
      <c r="E12084" s="72"/>
      <c r="F12084" s="72"/>
      <c r="G12084" s="72"/>
      <c r="H12084" s="72"/>
    </row>
    <row r="12085" spans="1:8" x14ac:dyDescent="0.25">
      <c r="A12085" s="73"/>
      <c r="B12085" s="72"/>
      <c r="C12085" s="72"/>
      <c r="D12085" s="72"/>
      <c r="E12085" s="72"/>
      <c r="F12085" s="72"/>
      <c r="G12085" s="72"/>
      <c r="H12085" s="72"/>
    </row>
    <row r="12086" spans="1:8" x14ac:dyDescent="0.25">
      <c r="A12086" s="73"/>
      <c r="B12086" s="72"/>
      <c r="C12086" s="72"/>
      <c r="D12086" s="72"/>
      <c r="E12086" s="72"/>
      <c r="F12086" s="72"/>
      <c r="G12086" s="72"/>
      <c r="H12086" s="72"/>
    </row>
    <row r="12087" spans="1:8" x14ac:dyDescent="0.25">
      <c r="A12087" s="73"/>
      <c r="B12087" s="72"/>
      <c r="C12087" s="72"/>
      <c r="D12087" s="72"/>
      <c r="E12087" s="72"/>
      <c r="F12087" s="72"/>
      <c r="G12087" s="72"/>
      <c r="H12087" s="72"/>
    </row>
    <row r="12088" spans="1:8" x14ac:dyDescent="0.25">
      <c r="A12088" s="73"/>
      <c r="B12088" s="72"/>
      <c r="C12088" s="72"/>
      <c r="D12088" s="72"/>
      <c r="E12088" s="72"/>
      <c r="F12088" s="72"/>
      <c r="G12088" s="72"/>
      <c r="H12088" s="72"/>
    </row>
    <row r="12089" spans="1:8" x14ac:dyDescent="0.25">
      <c r="A12089" s="73"/>
      <c r="B12089" s="72"/>
      <c r="C12089" s="72"/>
      <c r="D12089" s="72"/>
      <c r="E12089" s="72"/>
      <c r="F12089" s="72"/>
      <c r="G12089" s="72"/>
      <c r="H12089" s="72"/>
    </row>
    <row r="12090" spans="1:8" x14ac:dyDescent="0.25">
      <c r="A12090" s="73"/>
      <c r="B12090" s="72"/>
      <c r="C12090" s="72"/>
      <c r="D12090" s="72"/>
      <c r="E12090" s="72"/>
      <c r="F12090" s="72"/>
      <c r="G12090" s="72"/>
      <c r="H12090" s="72"/>
    </row>
    <row r="12091" spans="1:8" x14ac:dyDescent="0.25">
      <c r="A12091" s="73"/>
      <c r="B12091" s="72"/>
      <c r="C12091" s="72"/>
      <c r="D12091" s="72"/>
      <c r="E12091" s="72"/>
      <c r="F12091" s="72"/>
      <c r="G12091" s="72"/>
      <c r="H12091" s="72"/>
    </row>
    <row r="12092" spans="1:8" x14ac:dyDescent="0.25">
      <c r="A12092" s="73"/>
      <c r="B12092" s="72"/>
      <c r="C12092" s="72"/>
      <c r="D12092" s="72"/>
      <c r="E12092" s="72"/>
      <c r="F12092" s="72"/>
      <c r="G12092" s="72"/>
      <c r="H12092" s="72"/>
    </row>
    <row r="12093" spans="1:8" x14ac:dyDescent="0.25">
      <c r="A12093" s="73"/>
      <c r="B12093" s="72"/>
      <c r="C12093" s="72"/>
      <c r="D12093" s="72"/>
      <c r="E12093" s="72"/>
      <c r="F12093" s="72"/>
      <c r="G12093" s="72"/>
      <c r="H12093" s="72"/>
    </row>
    <row r="12094" spans="1:8" x14ac:dyDescent="0.25">
      <c r="A12094" s="73"/>
      <c r="B12094" s="72"/>
      <c r="C12094" s="72"/>
      <c r="D12094" s="72"/>
      <c r="E12094" s="72"/>
      <c r="F12094" s="72"/>
      <c r="G12094" s="72"/>
      <c r="H12094" s="72"/>
    </row>
    <row r="12095" spans="1:8" x14ac:dyDescent="0.25">
      <c r="A12095" s="73"/>
      <c r="B12095" s="72"/>
      <c r="C12095" s="72"/>
      <c r="D12095" s="72"/>
      <c r="E12095" s="72"/>
      <c r="F12095" s="72"/>
      <c r="G12095" s="72"/>
      <c r="H12095" s="72"/>
    </row>
    <row r="12096" spans="1:8" x14ac:dyDescent="0.25">
      <c r="A12096" s="73"/>
      <c r="B12096" s="72"/>
      <c r="C12096" s="72"/>
      <c r="D12096" s="72"/>
      <c r="E12096" s="72"/>
      <c r="F12096" s="72"/>
      <c r="G12096" s="72"/>
      <c r="H12096" s="72"/>
    </row>
    <row r="12097" spans="1:8" x14ac:dyDescent="0.25">
      <c r="A12097" s="73"/>
      <c r="B12097" s="72"/>
      <c r="C12097" s="72"/>
      <c r="D12097" s="72"/>
      <c r="E12097" s="72"/>
      <c r="F12097" s="72"/>
      <c r="G12097" s="72"/>
      <c r="H12097" s="72"/>
    </row>
    <row r="12098" spans="1:8" x14ac:dyDescent="0.25">
      <c r="A12098" s="73"/>
      <c r="B12098" s="72"/>
      <c r="C12098" s="72"/>
      <c r="D12098" s="72"/>
      <c r="E12098" s="72"/>
      <c r="F12098" s="72"/>
      <c r="G12098" s="72"/>
      <c r="H12098" s="72"/>
    </row>
    <row r="12099" spans="1:8" x14ac:dyDescent="0.25">
      <c r="A12099" s="73"/>
      <c r="B12099" s="72"/>
      <c r="C12099" s="72"/>
      <c r="D12099" s="72"/>
      <c r="E12099" s="72"/>
      <c r="F12099" s="72"/>
      <c r="G12099" s="72"/>
      <c r="H12099" s="72"/>
    </row>
    <row r="12100" spans="1:8" x14ac:dyDescent="0.25">
      <c r="A12100" s="73"/>
      <c r="B12100" s="72"/>
      <c r="C12100" s="72"/>
      <c r="D12100" s="72"/>
      <c r="E12100" s="72"/>
      <c r="F12100" s="72"/>
      <c r="G12100" s="72"/>
      <c r="H12100" s="72"/>
    </row>
    <row r="12101" spans="1:8" x14ac:dyDescent="0.25">
      <c r="A12101" s="73"/>
      <c r="B12101" s="72"/>
      <c r="C12101" s="72"/>
      <c r="D12101" s="72"/>
      <c r="E12101" s="72"/>
      <c r="F12101" s="72"/>
      <c r="G12101" s="72"/>
      <c r="H12101" s="72"/>
    </row>
    <row r="12102" spans="1:8" x14ac:dyDescent="0.25">
      <c r="A12102" s="73"/>
      <c r="B12102" s="72"/>
      <c r="C12102" s="72"/>
      <c r="D12102" s="72"/>
      <c r="E12102" s="72"/>
      <c r="F12102" s="72"/>
      <c r="G12102" s="72"/>
      <c r="H12102" s="72"/>
    </row>
    <row r="12103" spans="1:8" x14ac:dyDescent="0.25">
      <c r="A12103" s="73"/>
      <c r="B12103" s="72"/>
      <c r="C12103" s="72"/>
      <c r="D12103" s="72"/>
      <c r="E12103" s="72"/>
      <c r="F12103" s="72"/>
      <c r="G12103" s="72"/>
      <c r="H12103" s="72"/>
    </row>
    <row r="12104" spans="1:8" x14ac:dyDescent="0.25">
      <c r="A12104" s="73"/>
      <c r="B12104" s="72"/>
      <c r="C12104" s="72"/>
      <c r="D12104" s="72"/>
      <c r="E12104" s="72"/>
      <c r="F12104" s="72"/>
      <c r="G12104" s="72"/>
      <c r="H12104" s="72"/>
    </row>
    <row r="12105" spans="1:8" x14ac:dyDescent="0.25">
      <c r="A12105" s="73"/>
      <c r="B12105" s="72"/>
      <c r="C12105" s="72"/>
      <c r="D12105" s="72"/>
      <c r="E12105" s="72"/>
      <c r="F12105" s="72"/>
      <c r="G12105" s="72"/>
      <c r="H12105" s="72"/>
    </row>
    <row r="12106" spans="1:8" x14ac:dyDescent="0.25">
      <c r="A12106" s="73"/>
      <c r="B12106" s="72"/>
      <c r="C12106" s="72"/>
      <c r="D12106" s="72"/>
      <c r="E12106" s="72"/>
      <c r="F12106" s="72"/>
      <c r="G12106" s="72"/>
      <c r="H12106" s="72"/>
    </row>
    <row r="12107" spans="1:8" x14ac:dyDescent="0.25">
      <c r="A12107" s="73"/>
      <c r="B12107" s="72"/>
      <c r="C12107" s="72"/>
      <c r="D12107" s="72"/>
      <c r="E12107" s="72"/>
      <c r="F12107" s="72"/>
      <c r="G12107" s="72"/>
      <c r="H12107" s="72"/>
    </row>
    <row r="12108" spans="1:8" x14ac:dyDescent="0.25">
      <c r="A12108" s="73"/>
      <c r="B12108" s="72"/>
      <c r="C12108" s="72"/>
      <c r="D12108" s="72"/>
      <c r="E12108" s="72"/>
      <c r="F12108" s="72"/>
      <c r="G12108" s="72"/>
      <c r="H12108" s="72"/>
    </row>
    <row r="12109" spans="1:8" x14ac:dyDescent="0.25">
      <c r="A12109" s="73"/>
      <c r="B12109" s="72"/>
      <c r="C12109" s="72"/>
      <c r="D12109" s="72"/>
      <c r="E12109" s="72"/>
      <c r="F12109" s="72"/>
      <c r="G12109" s="72"/>
      <c r="H12109" s="72"/>
    </row>
    <row r="12110" spans="1:8" x14ac:dyDescent="0.25">
      <c r="A12110" s="73"/>
      <c r="B12110" s="72"/>
      <c r="C12110" s="72"/>
      <c r="D12110" s="72"/>
      <c r="E12110" s="72"/>
      <c r="F12110" s="72"/>
      <c r="G12110" s="72"/>
      <c r="H12110" s="72"/>
    </row>
    <row r="12111" spans="1:8" x14ac:dyDescent="0.25">
      <c r="A12111" s="73"/>
      <c r="B12111" s="72"/>
      <c r="C12111" s="72"/>
      <c r="D12111" s="72"/>
      <c r="E12111" s="72"/>
      <c r="F12111" s="72"/>
      <c r="G12111" s="72"/>
      <c r="H12111" s="72"/>
    </row>
    <row r="12112" spans="1:8" x14ac:dyDescent="0.25">
      <c r="A12112" s="73"/>
      <c r="B12112" s="72"/>
      <c r="C12112" s="72"/>
      <c r="D12112" s="72"/>
      <c r="E12112" s="72"/>
      <c r="F12112" s="72"/>
      <c r="G12112" s="72"/>
      <c r="H12112" s="72"/>
    </row>
    <row r="12113" spans="1:8" x14ac:dyDescent="0.25">
      <c r="A12113" s="73"/>
      <c r="B12113" s="72"/>
      <c r="C12113" s="72"/>
      <c r="D12113" s="72"/>
      <c r="E12113" s="72"/>
      <c r="F12113" s="72"/>
      <c r="G12113" s="72"/>
      <c r="H12113" s="72"/>
    </row>
    <row r="12114" spans="1:8" x14ac:dyDescent="0.25">
      <c r="A12114" s="73"/>
      <c r="B12114" s="72"/>
      <c r="C12114" s="72"/>
      <c r="D12114" s="72"/>
      <c r="E12114" s="72"/>
      <c r="F12114" s="72"/>
      <c r="G12114" s="72"/>
      <c r="H12114" s="72"/>
    </row>
    <row r="12115" spans="1:8" x14ac:dyDescent="0.25">
      <c r="A12115" s="73"/>
      <c r="B12115" s="72"/>
      <c r="C12115" s="72"/>
      <c r="D12115" s="72"/>
      <c r="E12115" s="72"/>
      <c r="F12115" s="72"/>
      <c r="G12115" s="72"/>
      <c r="H12115" s="72"/>
    </row>
    <row r="12116" spans="1:8" x14ac:dyDescent="0.25">
      <c r="A12116" s="73"/>
      <c r="B12116" s="72"/>
      <c r="C12116" s="72"/>
      <c r="D12116" s="72"/>
      <c r="E12116" s="72"/>
      <c r="F12116" s="72"/>
      <c r="G12116" s="72"/>
      <c r="H12116" s="72"/>
    </row>
    <row r="12117" spans="1:8" x14ac:dyDescent="0.25">
      <c r="A12117" s="73"/>
      <c r="B12117" s="72"/>
      <c r="C12117" s="72"/>
      <c r="D12117" s="72"/>
      <c r="E12117" s="72"/>
      <c r="F12117" s="72"/>
      <c r="G12117" s="72"/>
      <c r="H12117" s="72"/>
    </row>
    <row r="12118" spans="1:8" x14ac:dyDescent="0.25">
      <c r="A12118" s="73"/>
      <c r="B12118" s="72"/>
      <c r="C12118" s="72"/>
      <c r="D12118" s="72"/>
      <c r="E12118" s="72"/>
      <c r="F12118" s="72"/>
      <c r="G12118" s="72"/>
      <c r="H12118" s="72"/>
    </row>
    <row r="12119" spans="1:8" x14ac:dyDescent="0.25">
      <c r="A12119" s="73"/>
      <c r="B12119" s="72"/>
      <c r="C12119" s="72"/>
      <c r="D12119" s="72"/>
      <c r="E12119" s="72"/>
      <c r="F12119" s="72"/>
      <c r="G12119" s="72"/>
      <c r="H12119" s="72"/>
    </row>
    <row r="12120" spans="1:8" x14ac:dyDescent="0.25">
      <c r="A12120" s="73"/>
      <c r="B12120" s="72"/>
      <c r="C12120" s="72"/>
      <c r="D12120" s="72"/>
      <c r="E12120" s="72"/>
      <c r="F12120" s="72"/>
      <c r="G12120" s="72"/>
      <c r="H12120" s="72"/>
    </row>
    <row r="12121" spans="1:8" x14ac:dyDescent="0.25">
      <c r="A12121" s="73"/>
      <c r="B12121" s="72"/>
      <c r="C12121" s="72"/>
      <c r="D12121" s="72"/>
      <c r="E12121" s="72"/>
      <c r="F12121" s="72"/>
      <c r="G12121" s="72"/>
      <c r="H12121" s="72"/>
    </row>
    <row r="12122" spans="1:8" x14ac:dyDescent="0.25">
      <c r="A12122" s="73"/>
      <c r="B12122" s="72"/>
      <c r="C12122" s="72"/>
      <c r="D12122" s="72"/>
      <c r="E12122" s="72"/>
      <c r="F12122" s="72"/>
      <c r="G12122" s="72"/>
      <c r="H12122" s="72"/>
    </row>
    <row r="12123" spans="1:8" x14ac:dyDescent="0.25">
      <c r="A12123" s="73"/>
      <c r="B12123" s="72"/>
      <c r="C12123" s="72"/>
      <c r="D12123" s="72"/>
      <c r="E12123" s="72"/>
      <c r="F12123" s="72"/>
      <c r="G12123" s="72"/>
      <c r="H12123" s="72"/>
    </row>
    <row r="12124" spans="1:8" x14ac:dyDescent="0.25">
      <c r="A12124" s="73"/>
      <c r="B12124" s="72"/>
      <c r="C12124" s="72"/>
      <c r="D12124" s="72"/>
      <c r="E12124" s="72"/>
      <c r="F12124" s="72"/>
      <c r="G12124" s="72"/>
      <c r="H12124" s="72"/>
    </row>
    <row r="12125" spans="1:8" x14ac:dyDescent="0.25">
      <c r="A12125" s="73"/>
      <c r="B12125" s="72"/>
      <c r="C12125" s="72"/>
      <c r="D12125" s="72"/>
      <c r="E12125" s="72"/>
      <c r="F12125" s="72"/>
      <c r="G12125" s="72"/>
      <c r="H12125" s="72"/>
    </row>
    <row r="12126" spans="1:8" x14ac:dyDescent="0.25">
      <c r="A12126" s="73"/>
      <c r="B12126" s="72"/>
      <c r="C12126" s="72"/>
      <c r="D12126" s="72"/>
      <c r="E12126" s="72"/>
      <c r="F12126" s="72"/>
      <c r="G12126" s="72"/>
      <c r="H12126" s="72"/>
    </row>
    <row r="12127" spans="1:8" x14ac:dyDescent="0.25">
      <c r="A12127" s="73"/>
      <c r="B12127" s="72"/>
      <c r="C12127" s="72"/>
      <c r="D12127" s="72"/>
      <c r="E12127" s="72"/>
      <c r="F12127" s="72"/>
      <c r="G12127" s="72"/>
      <c r="H12127" s="72"/>
    </row>
    <row r="12128" spans="1:8" x14ac:dyDescent="0.25">
      <c r="A12128" s="73"/>
      <c r="B12128" s="72"/>
      <c r="C12128" s="72"/>
      <c r="D12128" s="72"/>
      <c r="E12128" s="72"/>
      <c r="F12128" s="72"/>
      <c r="G12128" s="72"/>
      <c r="H12128" s="72"/>
    </row>
    <row r="12129" spans="1:8" x14ac:dyDescent="0.25">
      <c r="A12129" s="73"/>
      <c r="B12129" s="72"/>
      <c r="C12129" s="72"/>
      <c r="D12129" s="72"/>
      <c r="E12129" s="72"/>
      <c r="F12129" s="72"/>
      <c r="G12129" s="72"/>
      <c r="H12129" s="72"/>
    </row>
    <row r="12130" spans="1:8" x14ac:dyDescent="0.25">
      <c r="A12130" s="73"/>
      <c r="B12130" s="72"/>
      <c r="C12130" s="72"/>
      <c r="D12130" s="72"/>
      <c r="E12130" s="72"/>
      <c r="F12130" s="72"/>
      <c r="G12130" s="72"/>
      <c r="H12130" s="72"/>
    </row>
    <row r="12131" spans="1:8" x14ac:dyDescent="0.25">
      <c r="A12131" s="73"/>
      <c r="B12131" s="72"/>
      <c r="C12131" s="72"/>
      <c r="D12131" s="72"/>
      <c r="E12131" s="72"/>
      <c r="F12131" s="72"/>
      <c r="G12131" s="72"/>
      <c r="H12131" s="72"/>
    </row>
    <row r="12132" spans="1:8" x14ac:dyDescent="0.25">
      <c r="A12132" s="73"/>
      <c r="B12132" s="72"/>
      <c r="C12132" s="72"/>
      <c r="D12132" s="72"/>
      <c r="E12132" s="72"/>
      <c r="F12132" s="72"/>
      <c r="G12132" s="72"/>
      <c r="H12132" s="72"/>
    </row>
    <row r="12133" spans="1:8" x14ac:dyDescent="0.25">
      <c r="A12133" s="73"/>
      <c r="B12133" s="72"/>
      <c r="C12133" s="72"/>
      <c r="D12133" s="72"/>
      <c r="E12133" s="72"/>
      <c r="F12133" s="72"/>
      <c r="G12133" s="72"/>
      <c r="H12133" s="72"/>
    </row>
    <row r="12134" spans="1:8" x14ac:dyDescent="0.25">
      <c r="A12134" s="73"/>
      <c r="B12134" s="72"/>
      <c r="C12134" s="72"/>
      <c r="D12134" s="72"/>
      <c r="E12134" s="72"/>
      <c r="F12134" s="72"/>
      <c r="G12134" s="72"/>
      <c r="H12134" s="72"/>
    </row>
    <row r="12135" spans="1:8" x14ac:dyDescent="0.25">
      <c r="A12135" s="73"/>
      <c r="B12135" s="72"/>
      <c r="C12135" s="72"/>
      <c r="D12135" s="72"/>
      <c r="E12135" s="72"/>
      <c r="F12135" s="72"/>
      <c r="G12135" s="72"/>
      <c r="H12135" s="72"/>
    </row>
    <row r="12136" spans="1:8" x14ac:dyDescent="0.25">
      <c r="A12136" s="73"/>
      <c r="B12136" s="72"/>
      <c r="C12136" s="72"/>
      <c r="D12136" s="72"/>
      <c r="E12136" s="72"/>
      <c r="F12136" s="72"/>
      <c r="G12136" s="72"/>
      <c r="H12136" s="72"/>
    </row>
    <row r="12137" spans="1:8" x14ac:dyDescent="0.25">
      <c r="A12137" s="73"/>
      <c r="B12137" s="72"/>
      <c r="C12137" s="72"/>
      <c r="D12137" s="72"/>
      <c r="E12137" s="72"/>
      <c r="F12137" s="72"/>
      <c r="G12137" s="72"/>
      <c r="H12137" s="72"/>
    </row>
    <row r="12138" spans="1:8" x14ac:dyDescent="0.25">
      <c r="A12138" s="73"/>
      <c r="B12138" s="72"/>
      <c r="C12138" s="72"/>
      <c r="D12138" s="72"/>
      <c r="E12138" s="72"/>
      <c r="F12138" s="72"/>
      <c r="G12138" s="72"/>
      <c r="H12138" s="72"/>
    </row>
    <row r="12139" spans="1:8" x14ac:dyDescent="0.25">
      <c r="A12139" s="73"/>
      <c r="B12139" s="72"/>
      <c r="C12139" s="72"/>
      <c r="D12139" s="72"/>
      <c r="E12139" s="72"/>
      <c r="F12139" s="72"/>
      <c r="G12139" s="72"/>
      <c r="H12139" s="72"/>
    </row>
    <row r="12140" spans="1:8" x14ac:dyDescent="0.25">
      <c r="A12140" s="73"/>
      <c r="B12140" s="72"/>
      <c r="C12140" s="72"/>
      <c r="D12140" s="72"/>
      <c r="E12140" s="72"/>
      <c r="F12140" s="72"/>
      <c r="G12140" s="72"/>
      <c r="H12140" s="72"/>
    </row>
    <row r="12141" spans="1:8" x14ac:dyDescent="0.25">
      <c r="A12141" s="73"/>
      <c r="B12141" s="72"/>
      <c r="C12141" s="72"/>
      <c r="D12141" s="72"/>
      <c r="E12141" s="72"/>
      <c r="F12141" s="72"/>
      <c r="G12141" s="72"/>
      <c r="H12141" s="72"/>
    </row>
    <row r="12142" spans="1:8" x14ac:dyDescent="0.25">
      <c r="A12142" s="73"/>
      <c r="B12142" s="72"/>
      <c r="C12142" s="72"/>
      <c r="D12142" s="72"/>
      <c r="E12142" s="72"/>
      <c r="F12142" s="72"/>
      <c r="G12142" s="72"/>
      <c r="H12142" s="72"/>
    </row>
    <row r="12143" spans="1:8" x14ac:dyDescent="0.25">
      <c r="A12143" s="73"/>
      <c r="B12143" s="72"/>
      <c r="C12143" s="72"/>
      <c r="D12143" s="72"/>
      <c r="E12143" s="72"/>
      <c r="F12143" s="72"/>
      <c r="G12143" s="72"/>
      <c r="H12143" s="72"/>
    </row>
    <row r="12144" spans="1:8" x14ac:dyDescent="0.25">
      <c r="A12144" s="73"/>
      <c r="B12144" s="72"/>
      <c r="C12144" s="72"/>
      <c r="D12144" s="72"/>
      <c r="E12144" s="72"/>
      <c r="F12144" s="72"/>
      <c r="G12144" s="72"/>
      <c r="H12144" s="72"/>
    </row>
    <row r="12145" spans="1:8" x14ac:dyDescent="0.25">
      <c r="A12145" s="73"/>
      <c r="B12145" s="72"/>
      <c r="C12145" s="72"/>
      <c r="D12145" s="72"/>
      <c r="E12145" s="72"/>
      <c r="F12145" s="72"/>
      <c r="G12145" s="72"/>
      <c r="H12145" s="72"/>
    </row>
    <row r="12146" spans="1:8" x14ac:dyDescent="0.25">
      <c r="A12146" s="73"/>
      <c r="B12146" s="72"/>
      <c r="C12146" s="72"/>
      <c r="D12146" s="72"/>
      <c r="E12146" s="72"/>
      <c r="F12146" s="72"/>
      <c r="G12146" s="72"/>
      <c r="H12146" s="72"/>
    </row>
    <row r="12147" spans="1:8" x14ac:dyDescent="0.25">
      <c r="A12147" s="73"/>
      <c r="B12147" s="72"/>
      <c r="C12147" s="72"/>
      <c r="D12147" s="72"/>
      <c r="E12147" s="72"/>
      <c r="F12147" s="72"/>
      <c r="G12147" s="72"/>
      <c r="H12147" s="72"/>
    </row>
    <row r="12148" spans="1:8" x14ac:dyDescent="0.25">
      <c r="A12148" s="73"/>
      <c r="B12148" s="72"/>
      <c r="C12148" s="72"/>
      <c r="D12148" s="72"/>
      <c r="E12148" s="72"/>
      <c r="F12148" s="72"/>
      <c r="G12148" s="72"/>
      <c r="H12148" s="72"/>
    </row>
    <row r="12149" spans="1:8" x14ac:dyDescent="0.25">
      <c r="A12149" s="73"/>
      <c r="B12149" s="72"/>
      <c r="C12149" s="72"/>
      <c r="D12149" s="72"/>
      <c r="E12149" s="72"/>
      <c r="F12149" s="72"/>
      <c r="G12149" s="72"/>
      <c r="H12149" s="72"/>
    </row>
    <row r="12150" spans="1:8" x14ac:dyDescent="0.25">
      <c r="A12150" s="73"/>
      <c r="B12150" s="72"/>
      <c r="C12150" s="72"/>
      <c r="D12150" s="72"/>
      <c r="E12150" s="72"/>
      <c r="F12150" s="72"/>
      <c r="G12150" s="72"/>
      <c r="H12150" s="72"/>
    </row>
    <row r="12151" spans="1:8" x14ac:dyDescent="0.25">
      <c r="A12151" s="73"/>
      <c r="B12151" s="72"/>
      <c r="C12151" s="72"/>
      <c r="D12151" s="72"/>
      <c r="E12151" s="72"/>
      <c r="F12151" s="72"/>
      <c r="G12151" s="72"/>
      <c r="H12151" s="72"/>
    </row>
    <row r="12152" spans="1:8" x14ac:dyDescent="0.25">
      <c r="A12152" s="73"/>
      <c r="B12152" s="72"/>
      <c r="C12152" s="72"/>
      <c r="D12152" s="72"/>
      <c r="E12152" s="72"/>
      <c r="F12152" s="72"/>
      <c r="G12152" s="72"/>
      <c r="H12152" s="72"/>
    </row>
    <row r="12153" spans="1:8" x14ac:dyDescent="0.25">
      <c r="A12153" s="73"/>
      <c r="B12153" s="72"/>
      <c r="C12153" s="72"/>
      <c r="D12153" s="72"/>
      <c r="E12153" s="72"/>
      <c r="F12153" s="72"/>
      <c r="G12153" s="72"/>
      <c r="H12153" s="72"/>
    </row>
    <row r="12154" spans="1:8" x14ac:dyDescent="0.25">
      <c r="A12154" s="73"/>
      <c r="B12154" s="72"/>
      <c r="C12154" s="72"/>
      <c r="D12154" s="72"/>
      <c r="E12154" s="72"/>
      <c r="F12154" s="72"/>
      <c r="G12154" s="72"/>
      <c r="H12154" s="72"/>
    </row>
    <row r="12155" spans="1:8" x14ac:dyDescent="0.25">
      <c r="A12155" s="73"/>
      <c r="B12155" s="72"/>
      <c r="C12155" s="72"/>
      <c r="D12155" s="72"/>
      <c r="E12155" s="72"/>
      <c r="F12155" s="72"/>
      <c r="G12155" s="72"/>
      <c r="H12155" s="72"/>
    </row>
    <row r="12156" spans="1:8" x14ac:dyDescent="0.25">
      <c r="A12156" s="73"/>
      <c r="B12156" s="72"/>
      <c r="C12156" s="72"/>
      <c r="D12156" s="72"/>
      <c r="E12156" s="72"/>
      <c r="F12156" s="72"/>
      <c r="G12156" s="72"/>
      <c r="H12156" s="72"/>
    </row>
    <row r="12157" spans="1:8" x14ac:dyDescent="0.25">
      <c r="A12157" s="73"/>
      <c r="B12157" s="72"/>
      <c r="C12157" s="72"/>
      <c r="D12157" s="72"/>
      <c r="E12157" s="72"/>
      <c r="F12157" s="72"/>
      <c r="G12157" s="72"/>
      <c r="H12157" s="72"/>
    </row>
    <row r="12158" spans="1:8" x14ac:dyDescent="0.25">
      <c r="A12158" s="73"/>
      <c r="B12158" s="72"/>
      <c r="C12158" s="72"/>
      <c r="D12158" s="72"/>
      <c r="E12158" s="72"/>
      <c r="F12158" s="72"/>
      <c r="G12158" s="72"/>
      <c r="H12158" s="72"/>
    </row>
    <row r="12159" spans="1:8" x14ac:dyDescent="0.25">
      <c r="A12159" s="73"/>
      <c r="B12159" s="72"/>
      <c r="C12159" s="72"/>
      <c r="D12159" s="72"/>
      <c r="E12159" s="72"/>
      <c r="F12159" s="72"/>
      <c r="G12159" s="72"/>
      <c r="H12159" s="72"/>
    </row>
    <row r="12160" spans="1:8" x14ac:dyDescent="0.25">
      <c r="A12160" s="73"/>
      <c r="B12160" s="72"/>
      <c r="C12160" s="72"/>
      <c r="D12160" s="72"/>
      <c r="E12160" s="72"/>
      <c r="F12160" s="72"/>
      <c r="G12160" s="72"/>
      <c r="H12160" s="72"/>
    </row>
    <row r="12161" spans="1:8" x14ac:dyDescent="0.25">
      <c r="A12161" s="73"/>
      <c r="B12161" s="72"/>
      <c r="C12161" s="72"/>
      <c r="D12161" s="72"/>
      <c r="E12161" s="72"/>
      <c r="F12161" s="72"/>
      <c r="G12161" s="72"/>
      <c r="H12161" s="72"/>
    </row>
    <row r="12162" spans="1:8" x14ac:dyDescent="0.25">
      <c r="A12162" s="73"/>
      <c r="B12162" s="72"/>
      <c r="C12162" s="72"/>
      <c r="D12162" s="72"/>
      <c r="E12162" s="72"/>
      <c r="F12162" s="72"/>
      <c r="G12162" s="72"/>
      <c r="H12162" s="72"/>
    </row>
    <row r="12163" spans="1:8" x14ac:dyDescent="0.25">
      <c r="A12163" s="73"/>
      <c r="B12163" s="72"/>
      <c r="C12163" s="72"/>
      <c r="D12163" s="72"/>
      <c r="E12163" s="72"/>
      <c r="F12163" s="72"/>
      <c r="G12163" s="72"/>
      <c r="H12163" s="72"/>
    </row>
    <row r="12164" spans="1:8" x14ac:dyDescent="0.25">
      <c r="A12164" s="73"/>
      <c r="B12164" s="72"/>
      <c r="C12164" s="72"/>
      <c r="D12164" s="72"/>
      <c r="E12164" s="72"/>
      <c r="F12164" s="72"/>
      <c r="G12164" s="72"/>
      <c r="H12164" s="72"/>
    </row>
    <row r="12165" spans="1:8" x14ac:dyDescent="0.25">
      <c r="A12165" s="73"/>
      <c r="B12165" s="72"/>
      <c r="C12165" s="72"/>
      <c r="D12165" s="72"/>
      <c r="E12165" s="72"/>
      <c r="F12165" s="72"/>
      <c r="G12165" s="72"/>
      <c r="H12165" s="72"/>
    </row>
    <row r="12166" spans="1:8" x14ac:dyDescent="0.25">
      <c r="A12166" s="73"/>
      <c r="B12166" s="72"/>
      <c r="C12166" s="72"/>
      <c r="D12166" s="72"/>
      <c r="E12166" s="72"/>
      <c r="F12166" s="72"/>
      <c r="G12166" s="72"/>
      <c r="H12166" s="72"/>
    </row>
    <row r="12167" spans="1:8" x14ac:dyDescent="0.25">
      <c r="A12167" s="73"/>
      <c r="B12167" s="72"/>
      <c r="C12167" s="72"/>
      <c r="D12167" s="72"/>
      <c r="E12167" s="72"/>
      <c r="F12167" s="72"/>
      <c r="G12167" s="72"/>
      <c r="H12167" s="72"/>
    </row>
    <row r="12168" spans="1:8" x14ac:dyDescent="0.25">
      <c r="A12168" s="73"/>
      <c r="B12168" s="72"/>
      <c r="C12168" s="72"/>
      <c r="D12168" s="72"/>
      <c r="E12168" s="72"/>
      <c r="F12168" s="72"/>
      <c r="G12168" s="72"/>
      <c r="H12168" s="72"/>
    </row>
    <row r="12169" spans="1:8" x14ac:dyDescent="0.25">
      <c r="A12169" s="73"/>
      <c r="B12169" s="72"/>
      <c r="C12169" s="72"/>
      <c r="D12169" s="72"/>
      <c r="E12169" s="72"/>
      <c r="F12169" s="72"/>
      <c r="G12169" s="72"/>
      <c r="H12169" s="72"/>
    </row>
    <row r="12170" spans="1:8" x14ac:dyDescent="0.25">
      <c r="A12170" s="73"/>
      <c r="B12170" s="72"/>
      <c r="C12170" s="72"/>
      <c r="D12170" s="72"/>
      <c r="E12170" s="72"/>
      <c r="F12170" s="72"/>
      <c r="G12170" s="72"/>
      <c r="H12170" s="72"/>
    </row>
    <row r="12171" spans="1:8" x14ac:dyDescent="0.25">
      <c r="A12171" s="73"/>
      <c r="B12171" s="72"/>
      <c r="C12171" s="72"/>
      <c r="D12171" s="72"/>
      <c r="E12171" s="72"/>
      <c r="F12171" s="72"/>
      <c r="G12171" s="72"/>
      <c r="H12171" s="72"/>
    </row>
    <row r="12172" spans="1:8" x14ac:dyDescent="0.25">
      <c r="A12172" s="73"/>
      <c r="B12172" s="72"/>
      <c r="C12172" s="72"/>
      <c r="D12172" s="72"/>
      <c r="E12172" s="72"/>
      <c r="F12172" s="72"/>
      <c r="G12172" s="72"/>
      <c r="H12172" s="72"/>
    </row>
    <row r="12173" spans="1:8" x14ac:dyDescent="0.25">
      <c r="A12173" s="73"/>
      <c r="B12173" s="72"/>
      <c r="C12173" s="72"/>
      <c r="D12173" s="72"/>
      <c r="E12173" s="72"/>
      <c r="F12173" s="72"/>
      <c r="G12173" s="72"/>
      <c r="H12173" s="72"/>
    </row>
    <row r="12174" spans="1:8" x14ac:dyDescent="0.25">
      <c r="A12174" s="73"/>
      <c r="B12174" s="72"/>
      <c r="C12174" s="72"/>
      <c r="D12174" s="72"/>
      <c r="E12174" s="72"/>
      <c r="F12174" s="72"/>
      <c r="G12174" s="72"/>
      <c r="H12174" s="72"/>
    </row>
    <row r="12175" spans="1:8" x14ac:dyDescent="0.25">
      <c r="A12175" s="73"/>
      <c r="B12175" s="72"/>
      <c r="C12175" s="72"/>
      <c r="D12175" s="72"/>
      <c r="E12175" s="72"/>
      <c r="F12175" s="72"/>
      <c r="G12175" s="72"/>
      <c r="H12175" s="72"/>
    </row>
    <row r="12176" spans="1:8" x14ac:dyDescent="0.25">
      <c r="A12176" s="73"/>
      <c r="B12176" s="72"/>
      <c r="C12176" s="72"/>
      <c r="D12176" s="72"/>
      <c r="E12176" s="72"/>
      <c r="F12176" s="72"/>
      <c r="G12176" s="72"/>
      <c r="H12176" s="72"/>
    </row>
    <row r="12177" spans="1:8" x14ac:dyDescent="0.25">
      <c r="A12177" s="73"/>
      <c r="B12177" s="72"/>
      <c r="C12177" s="72"/>
      <c r="D12177" s="72"/>
      <c r="E12177" s="72"/>
      <c r="F12177" s="72"/>
      <c r="G12177" s="72"/>
      <c r="H12177" s="72"/>
    </row>
    <row r="12178" spans="1:8" x14ac:dyDescent="0.25">
      <c r="A12178" s="73"/>
      <c r="B12178" s="72"/>
      <c r="C12178" s="72"/>
      <c r="D12178" s="72"/>
      <c r="E12178" s="72"/>
      <c r="F12178" s="72"/>
      <c r="G12178" s="72"/>
      <c r="H12178" s="72"/>
    </row>
    <row r="12179" spans="1:8" x14ac:dyDescent="0.25">
      <c r="A12179" s="73"/>
      <c r="B12179" s="72"/>
      <c r="C12179" s="72"/>
      <c r="D12179" s="72"/>
      <c r="E12179" s="72"/>
      <c r="F12179" s="72"/>
      <c r="G12179" s="72"/>
      <c r="H12179" s="72"/>
    </row>
    <row r="12180" spans="1:8" x14ac:dyDescent="0.25">
      <c r="A12180" s="73"/>
      <c r="B12180" s="72"/>
      <c r="C12180" s="72"/>
      <c r="D12180" s="72"/>
      <c r="E12180" s="72"/>
      <c r="F12180" s="72"/>
      <c r="G12180" s="72"/>
      <c r="H12180" s="72"/>
    </row>
    <row r="12181" spans="1:8" x14ac:dyDescent="0.25">
      <c r="A12181" s="73"/>
      <c r="B12181" s="72"/>
      <c r="C12181" s="72"/>
      <c r="D12181" s="72"/>
      <c r="E12181" s="72"/>
      <c r="F12181" s="72"/>
      <c r="G12181" s="72"/>
      <c r="H12181" s="72"/>
    </row>
    <row r="12182" spans="1:8" x14ac:dyDescent="0.25">
      <c r="A12182" s="73"/>
      <c r="B12182" s="72"/>
      <c r="C12182" s="72"/>
      <c r="D12182" s="72"/>
      <c r="E12182" s="72"/>
      <c r="F12182" s="72"/>
      <c r="G12182" s="72"/>
      <c r="H12182" s="72"/>
    </row>
    <row r="12183" spans="1:8" x14ac:dyDescent="0.25">
      <c r="A12183" s="73"/>
      <c r="B12183" s="72"/>
      <c r="C12183" s="72"/>
      <c r="D12183" s="72"/>
      <c r="E12183" s="72"/>
      <c r="F12183" s="72"/>
      <c r="G12183" s="72"/>
      <c r="H12183" s="72"/>
    </row>
    <row r="12184" spans="1:8" x14ac:dyDescent="0.25">
      <c r="A12184" s="73"/>
      <c r="B12184" s="72"/>
      <c r="C12184" s="72"/>
      <c r="D12184" s="72"/>
      <c r="E12184" s="72"/>
      <c r="F12184" s="72"/>
      <c r="G12184" s="72"/>
      <c r="H12184" s="72"/>
    </row>
    <row r="12185" spans="1:8" x14ac:dyDescent="0.25">
      <c r="A12185" s="73"/>
      <c r="B12185" s="72"/>
      <c r="C12185" s="72"/>
      <c r="D12185" s="72"/>
      <c r="E12185" s="72"/>
      <c r="F12185" s="72"/>
      <c r="G12185" s="72"/>
      <c r="H12185" s="72"/>
    </row>
    <row r="12186" spans="1:8" x14ac:dyDescent="0.25">
      <c r="A12186" s="73"/>
      <c r="B12186" s="72"/>
      <c r="C12186" s="72"/>
      <c r="D12186" s="72"/>
      <c r="E12186" s="72"/>
      <c r="F12186" s="72"/>
      <c r="G12186" s="72"/>
      <c r="H12186" s="72"/>
    </row>
    <row r="12187" spans="1:8" x14ac:dyDescent="0.25">
      <c r="A12187" s="73"/>
      <c r="B12187" s="72"/>
      <c r="C12187" s="72"/>
      <c r="D12187" s="72"/>
      <c r="E12187" s="72"/>
      <c r="F12187" s="72"/>
      <c r="G12187" s="72"/>
      <c r="H12187" s="72"/>
    </row>
    <row r="12188" spans="1:8" x14ac:dyDescent="0.25">
      <c r="A12188" s="73"/>
      <c r="B12188" s="72"/>
      <c r="C12188" s="72"/>
      <c r="D12188" s="72"/>
      <c r="E12188" s="72"/>
      <c r="F12188" s="72"/>
      <c r="G12188" s="72"/>
      <c r="H12188" s="72"/>
    </row>
    <row r="12189" spans="1:8" x14ac:dyDescent="0.25">
      <c r="A12189" s="73"/>
      <c r="B12189" s="72"/>
      <c r="C12189" s="72"/>
      <c r="D12189" s="72"/>
      <c r="E12189" s="72"/>
      <c r="F12189" s="72"/>
      <c r="G12189" s="72"/>
      <c r="H12189" s="72"/>
    </row>
    <row r="12190" spans="1:8" x14ac:dyDescent="0.25">
      <c r="A12190" s="73"/>
      <c r="B12190" s="72"/>
      <c r="C12190" s="72"/>
      <c r="D12190" s="72"/>
      <c r="E12190" s="72"/>
      <c r="F12190" s="72"/>
      <c r="G12190" s="72"/>
      <c r="H12190" s="72"/>
    </row>
    <row r="12191" spans="1:8" x14ac:dyDescent="0.25">
      <c r="A12191" s="73"/>
      <c r="B12191" s="72"/>
      <c r="C12191" s="72"/>
      <c r="D12191" s="72"/>
      <c r="E12191" s="72"/>
      <c r="F12191" s="72"/>
      <c r="G12191" s="72"/>
      <c r="H12191" s="72"/>
    </row>
    <row r="12192" spans="1:8" x14ac:dyDescent="0.25">
      <c r="A12192" s="73"/>
      <c r="B12192" s="72"/>
      <c r="C12192" s="72"/>
      <c r="D12192" s="72"/>
      <c r="E12192" s="72"/>
      <c r="F12192" s="72"/>
      <c r="G12192" s="72"/>
      <c r="H12192" s="72"/>
    </row>
    <row r="12193" spans="1:8" x14ac:dyDescent="0.25">
      <c r="A12193" s="73"/>
      <c r="B12193" s="72"/>
      <c r="C12193" s="72"/>
      <c r="D12193" s="72"/>
      <c r="E12193" s="72"/>
      <c r="F12193" s="72"/>
      <c r="G12193" s="72"/>
      <c r="H12193" s="72"/>
    </row>
    <row r="12194" spans="1:8" x14ac:dyDescent="0.25">
      <c r="A12194" s="73"/>
      <c r="B12194" s="72"/>
      <c r="C12194" s="72"/>
      <c r="D12194" s="72"/>
      <c r="E12194" s="72"/>
      <c r="F12194" s="72"/>
      <c r="G12194" s="72"/>
      <c r="H12194" s="72"/>
    </row>
    <row r="12195" spans="1:8" x14ac:dyDescent="0.25">
      <c r="A12195" s="73"/>
      <c r="B12195" s="72"/>
      <c r="C12195" s="72"/>
      <c r="D12195" s="72"/>
      <c r="E12195" s="72"/>
      <c r="F12195" s="72"/>
      <c r="G12195" s="72"/>
      <c r="H12195" s="72"/>
    </row>
    <row r="12196" spans="1:8" x14ac:dyDescent="0.25">
      <c r="A12196" s="73"/>
      <c r="B12196" s="72"/>
      <c r="C12196" s="72"/>
      <c r="D12196" s="72"/>
      <c r="E12196" s="72"/>
      <c r="F12196" s="72"/>
      <c r="G12196" s="72"/>
      <c r="H12196" s="72"/>
    </row>
    <row r="12197" spans="1:8" x14ac:dyDescent="0.25">
      <c r="A12197" s="73"/>
      <c r="B12197" s="72"/>
      <c r="C12197" s="72"/>
      <c r="D12197" s="72"/>
      <c r="E12197" s="72"/>
      <c r="F12197" s="72"/>
      <c r="G12197" s="72"/>
      <c r="H12197" s="72"/>
    </row>
    <row r="12198" spans="1:8" x14ac:dyDescent="0.25">
      <c r="A12198" s="73"/>
      <c r="B12198" s="72"/>
      <c r="C12198" s="72"/>
      <c r="D12198" s="72"/>
      <c r="E12198" s="72"/>
      <c r="F12198" s="72"/>
      <c r="G12198" s="72"/>
      <c r="H12198" s="72"/>
    </row>
    <row r="12199" spans="1:8" x14ac:dyDescent="0.25">
      <c r="A12199" s="73"/>
      <c r="B12199" s="72"/>
      <c r="C12199" s="72"/>
      <c r="D12199" s="72"/>
      <c r="E12199" s="72"/>
      <c r="F12199" s="72"/>
      <c r="G12199" s="72"/>
      <c r="H12199" s="72"/>
    </row>
    <row r="12200" spans="1:8" x14ac:dyDescent="0.25">
      <c r="A12200" s="73"/>
      <c r="B12200" s="72"/>
      <c r="C12200" s="72"/>
      <c r="D12200" s="72"/>
      <c r="E12200" s="72"/>
      <c r="F12200" s="72"/>
      <c r="G12200" s="72"/>
      <c r="H12200" s="72"/>
    </row>
    <row r="12201" spans="1:8" x14ac:dyDescent="0.25">
      <c r="A12201" s="73"/>
      <c r="B12201" s="72"/>
      <c r="C12201" s="72"/>
      <c r="D12201" s="72"/>
      <c r="E12201" s="72"/>
      <c r="F12201" s="72"/>
      <c r="G12201" s="72"/>
      <c r="H12201" s="72"/>
    </row>
    <row r="12202" spans="1:8" x14ac:dyDescent="0.25">
      <c r="A12202" s="73"/>
      <c r="B12202" s="72"/>
      <c r="C12202" s="72"/>
      <c r="D12202" s="72"/>
      <c r="E12202" s="72"/>
      <c r="F12202" s="72"/>
      <c r="G12202" s="72"/>
      <c r="H12202" s="72"/>
    </row>
    <row r="12203" spans="1:8" x14ac:dyDescent="0.25">
      <c r="A12203" s="73"/>
      <c r="B12203" s="72"/>
      <c r="C12203" s="72"/>
      <c r="D12203" s="72"/>
      <c r="E12203" s="72"/>
      <c r="F12203" s="72"/>
      <c r="G12203" s="72"/>
      <c r="H12203" s="72"/>
    </row>
    <row r="12204" spans="1:8" x14ac:dyDescent="0.25">
      <c r="A12204" s="73"/>
      <c r="B12204" s="72"/>
      <c r="C12204" s="72"/>
      <c r="D12204" s="72"/>
      <c r="E12204" s="72"/>
      <c r="F12204" s="72"/>
      <c r="G12204" s="72"/>
      <c r="H12204" s="72"/>
    </row>
    <row r="12205" spans="1:8" x14ac:dyDescent="0.25">
      <c r="A12205" s="73"/>
      <c r="B12205" s="72"/>
      <c r="C12205" s="72"/>
      <c r="D12205" s="72"/>
      <c r="E12205" s="72"/>
      <c r="F12205" s="72"/>
      <c r="G12205" s="72"/>
      <c r="H12205" s="72"/>
    </row>
    <row r="12206" spans="1:8" x14ac:dyDescent="0.25">
      <c r="A12206" s="73"/>
      <c r="B12206" s="72"/>
      <c r="C12206" s="72"/>
      <c r="D12206" s="72"/>
      <c r="E12206" s="72"/>
      <c r="F12206" s="72"/>
      <c r="G12206" s="72"/>
      <c r="H12206" s="72"/>
    </row>
    <row r="12207" spans="1:8" x14ac:dyDescent="0.25">
      <c r="A12207" s="73"/>
      <c r="B12207" s="72"/>
      <c r="C12207" s="72"/>
      <c r="D12207" s="72"/>
      <c r="E12207" s="72"/>
      <c r="F12207" s="72"/>
      <c r="G12207" s="72"/>
      <c r="H12207" s="72"/>
    </row>
    <row r="12208" spans="1:8" x14ac:dyDescent="0.25">
      <c r="A12208" s="73"/>
      <c r="B12208" s="72"/>
      <c r="C12208" s="72"/>
      <c r="D12208" s="72"/>
      <c r="E12208" s="72"/>
      <c r="F12208" s="72"/>
      <c r="G12208" s="72"/>
      <c r="H12208" s="72"/>
    </row>
    <row r="12209" spans="1:8" x14ac:dyDescent="0.25">
      <c r="A12209" s="73"/>
      <c r="B12209" s="72"/>
      <c r="C12209" s="72"/>
      <c r="D12209" s="72"/>
      <c r="E12209" s="72"/>
      <c r="F12209" s="72"/>
      <c r="G12209" s="72"/>
      <c r="H12209" s="72"/>
    </row>
    <row r="12210" spans="1:8" x14ac:dyDescent="0.25">
      <c r="A12210" s="73"/>
      <c r="B12210" s="72"/>
      <c r="C12210" s="72"/>
      <c r="D12210" s="72"/>
      <c r="E12210" s="72"/>
      <c r="F12210" s="72"/>
      <c r="G12210" s="72"/>
      <c r="H12210" s="72"/>
    </row>
    <row r="12211" spans="1:8" x14ac:dyDescent="0.25">
      <c r="A12211" s="73"/>
      <c r="B12211" s="72"/>
      <c r="C12211" s="72"/>
      <c r="D12211" s="72"/>
      <c r="E12211" s="72"/>
      <c r="F12211" s="72"/>
      <c r="G12211" s="72"/>
      <c r="H12211" s="72"/>
    </row>
    <row r="12212" spans="1:8" x14ac:dyDescent="0.25">
      <c r="A12212" s="73"/>
      <c r="B12212" s="72"/>
      <c r="C12212" s="72"/>
      <c r="D12212" s="72"/>
      <c r="E12212" s="72"/>
      <c r="F12212" s="72"/>
      <c r="G12212" s="72"/>
      <c r="H12212" s="72"/>
    </row>
    <row r="12213" spans="1:8" x14ac:dyDescent="0.25">
      <c r="A12213" s="73"/>
      <c r="B12213" s="72"/>
      <c r="C12213" s="72"/>
      <c r="D12213" s="72"/>
      <c r="E12213" s="72"/>
      <c r="F12213" s="72"/>
      <c r="G12213" s="72"/>
      <c r="H12213" s="72"/>
    </row>
    <row r="12214" spans="1:8" x14ac:dyDescent="0.25">
      <c r="A12214" s="73"/>
      <c r="B12214" s="72"/>
      <c r="C12214" s="72"/>
      <c r="D12214" s="72"/>
      <c r="E12214" s="72"/>
      <c r="F12214" s="72"/>
      <c r="G12214" s="72"/>
      <c r="H12214" s="72"/>
    </row>
    <row r="12215" spans="1:8" x14ac:dyDescent="0.25">
      <c r="A12215" s="73"/>
      <c r="B12215" s="72"/>
      <c r="C12215" s="72"/>
      <c r="D12215" s="72"/>
      <c r="E12215" s="72"/>
      <c r="F12215" s="72"/>
      <c r="G12215" s="72"/>
      <c r="H12215" s="72"/>
    </row>
    <row r="12216" spans="1:8" x14ac:dyDescent="0.25">
      <c r="A12216" s="73"/>
      <c r="B12216" s="72"/>
      <c r="C12216" s="72"/>
      <c r="D12216" s="72"/>
      <c r="E12216" s="72"/>
      <c r="F12216" s="72"/>
      <c r="G12216" s="72"/>
      <c r="H12216" s="72"/>
    </row>
    <row r="12217" spans="1:8" x14ac:dyDescent="0.25">
      <c r="A12217" s="73"/>
      <c r="B12217" s="72"/>
      <c r="C12217" s="72"/>
      <c r="D12217" s="72"/>
      <c r="E12217" s="72"/>
      <c r="F12217" s="72"/>
      <c r="G12217" s="72"/>
      <c r="H12217" s="72"/>
    </row>
    <row r="12218" spans="1:8" x14ac:dyDescent="0.25">
      <c r="A12218" s="73"/>
      <c r="B12218" s="72"/>
      <c r="C12218" s="72"/>
      <c r="D12218" s="72"/>
      <c r="E12218" s="72"/>
      <c r="F12218" s="72"/>
      <c r="G12218" s="72"/>
      <c r="H12218" s="72"/>
    </row>
    <row r="12219" spans="1:8" x14ac:dyDescent="0.25">
      <c r="A12219" s="73"/>
      <c r="B12219" s="72"/>
      <c r="C12219" s="72"/>
      <c r="D12219" s="72"/>
      <c r="E12219" s="72"/>
      <c r="F12219" s="72"/>
      <c r="G12219" s="72"/>
      <c r="H12219" s="72"/>
    </row>
    <row r="12220" spans="1:8" x14ac:dyDescent="0.25">
      <c r="A12220" s="73"/>
      <c r="B12220" s="72"/>
      <c r="C12220" s="72"/>
      <c r="D12220" s="72"/>
      <c r="E12220" s="72"/>
      <c r="F12220" s="72"/>
      <c r="G12220" s="72"/>
      <c r="H12220" s="72"/>
    </row>
    <row r="12221" spans="1:8" x14ac:dyDescent="0.25">
      <c r="A12221" s="73"/>
      <c r="B12221" s="72"/>
      <c r="C12221" s="72"/>
      <c r="D12221" s="72"/>
      <c r="E12221" s="72"/>
      <c r="F12221" s="72"/>
      <c r="G12221" s="72"/>
      <c r="H12221" s="72"/>
    </row>
    <row r="12222" spans="1:8" x14ac:dyDescent="0.25">
      <c r="A12222" s="73"/>
      <c r="B12222" s="72"/>
      <c r="C12222" s="72"/>
      <c r="D12222" s="72"/>
      <c r="E12222" s="72"/>
      <c r="F12222" s="72"/>
      <c r="G12222" s="72"/>
      <c r="H12222" s="72"/>
    </row>
    <row r="12223" spans="1:8" x14ac:dyDescent="0.25">
      <c r="A12223" s="73"/>
      <c r="B12223" s="72"/>
      <c r="C12223" s="72"/>
      <c r="D12223" s="72"/>
      <c r="E12223" s="72"/>
      <c r="F12223" s="72"/>
      <c r="G12223" s="72"/>
      <c r="H12223" s="72"/>
    </row>
    <row r="12224" spans="1:8" x14ac:dyDescent="0.25">
      <c r="A12224" s="73"/>
      <c r="B12224" s="72"/>
      <c r="C12224" s="72"/>
      <c r="D12224" s="72"/>
      <c r="E12224" s="72"/>
      <c r="F12224" s="72"/>
      <c r="G12224" s="72"/>
      <c r="H12224" s="72"/>
    </row>
    <row r="12225" spans="1:8" x14ac:dyDescent="0.25">
      <c r="A12225" s="73"/>
      <c r="B12225" s="72"/>
      <c r="C12225" s="72"/>
      <c r="D12225" s="72"/>
      <c r="E12225" s="72"/>
      <c r="F12225" s="72"/>
      <c r="G12225" s="72"/>
      <c r="H12225" s="72"/>
    </row>
    <row r="12226" spans="1:8" x14ac:dyDescent="0.25">
      <c r="A12226" s="73"/>
      <c r="B12226" s="72"/>
      <c r="C12226" s="72"/>
      <c r="D12226" s="72"/>
      <c r="E12226" s="72"/>
      <c r="F12226" s="72"/>
      <c r="G12226" s="72"/>
      <c r="H12226" s="72"/>
    </row>
    <row r="12227" spans="1:8" x14ac:dyDescent="0.25">
      <c r="A12227" s="73"/>
      <c r="B12227" s="72"/>
      <c r="C12227" s="72"/>
      <c r="D12227" s="72"/>
      <c r="E12227" s="72"/>
      <c r="F12227" s="72"/>
      <c r="G12227" s="72"/>
      <c r="H12227" s="72"/>
    </row>
    <row r="12228" spans="1:8" x14ac:dyDescent="0.25">
      <c r="A12228" s="73"/>
      <c r="B12228" s="72"/>
      <c r="C12228" s="72"/>
      <c r="D12228" s="72"/>
      <c r="E12228" s="72"/>
      <c r="F12228" s="72"/>
      <c r="G12228" s="72"/>
      <c r="H12228" s="72"/>
    </row>
    <row r="12229" spans="1:8" x14ac:dyDescent="0.25">
      <c r="A12229" s="73"/>
      <c r="B12229" s="72"/>
      <c r="C12229" s="72"/>
      <c r="D12229" s="72"/>
      <c r="E12229" s="72"/>
      <c r="F12229" s="72"/>
      <c r="G12229" s="72"/>
      <c r="H12229" s="72"/>
    </row>
    <row r="12230" spans="1:8" x14ac:dyDescent="0.25">
      <c r="A12230" s="73"/>
      <c r="B12230" s="72"/>
      <c r="C12230" s="72"/>
      <c r="D12230" s="72"/>
      <c r="E12230" s="72"/>
      <c r="F12230" s="72"/>
      <c r="G12230" s="72"/>
      <c r="H12230" s="72"/>
    </row>
    <row r="12231" spans="1:8" x14ac:dyDescent="0.25">
      <c r="A12231" s="73"/>
      <c r="B12231" s="72"/>
      <c r="C12231" s="72"/>
      <c r="D12231" s="72"/>
      <c r="E12231" s="72"/>
      <c r="F12231" s="72"/>
      <c r="G12231" s="72"/>
      <c r="H12231" s="72"/>
    </row>
    <row r="12232" spans="1:8" x14ac:dyDescent="0.25">
      <c r="A12232" s="73"/>
      <c r="B12232" s="72"/>
      <c r="C12232" s="72"/>
      <c r="D12232" s="72"/>
      <c r="E12232" s="72"/>
      <c r="F12232" s="72"/>
      <c r="G12232" s="72"/>
      <c r="H12232" s="72"/>
    </row>
    <row r="12233" spans="1:8" x14ac:dyDescent="0.25">
      <c r="A12233" s="73"/>
      <c r="B12233" s="72"/>
      <c r="C12233" s="72"/>
      <c r="D12233" s="72"/>
      <c r="E12233" s="72"/>
      <c r="F12233" s="72"/>
      <c r="G12233" s="72"/>
      <c r="H12233" s="72"/>
    </row>
    <row r="12234" spans="1:8" x14ac:dyDescent="0.25">
      <c r="A12234" s="73"/>
      <c r="B12234" s="72"/>
      <c r="C12234" s="72"/>
      <c r="D12234" s="72"/>
      <c r="E12234" s="72"/>
      <c r="F12234" s="72"/>
      <c r="G12234" s="72"/>
      <c r="H12234" s="72"/>
    </row>
    <row r="12235" spans="1:8" x14ac:dyDescent="0.25">
      <c r="A12235" s="73"/>
      <c r="B12235" s="72"/>
      <c r="C12235" s="72"/>
      <c r="D12235" s="72"/>
      <c r="E12235" s="72"/>
      <c r="F12235" s="72"/>
      <c r="G12235" s="72"/>
      <c r="H12235" s="72"/>
    </row>
    <row r="12236" spans="1:8" x14ac:dyDescent="0.25">
      <c r="A12236" s="73"/>
      <c r="B12236" s="72"/>
      <c r="C12236" s="72"/>
      <c r="D12236" s="72"/>
      <c r="E12236" s="72"/>
      <c r="F12236" s="72"/>
      <c r="G12236" s="72"/>
      <c r="H12236" s="72"/>
    </row>
    <row r="12237" spans="1:8" x14ac:dyDescent="0.25">
      <c r="A12237" s="73"/>
      <c r="B12237" s="72"/>
      <c r="C12237" s="72"/>
      <c r="D12237" s="72"/>
      <c r="E12237" s="72"/>
      <c r="F12237" s="72"/>
      <c r="G12237" s="72"/>
      <c r="H12237" s="72"/>
    </row>
    <row r="12238" spans="1:8" x14ac:dyDescent="0.25">
      <c r="A12238" s="73"/>
      <c r="B12238" s="72"/>
      <c r="C12238" s="72"/>
      <c r="D12238" s="72"/>
      <c r="E12238" s="72"/>
      <c r="F12238" s="72"/>
      <c r="G12238" s="72"/>
      <c r="H12238" s="72"/>
    </row>
    <row r="12239" spans="1:8" x14ac:dyDescent="0.25">
      <c r="A12239" s="73"/>
      <c r="B12239" s="72"/>
      <c r="C12239" s="72"/>
      <c r="D12239" s="72"/>
      <c r="E12239" s="72"/>
      <c r="F12239" s="72"/>
      <c r="G12239" s="72"/>
      <c r="H12239" s="72"/>
    </row>
    <row r="12240" spans="1:8" x14ac:dyDescent="0.25">
      <c r="A12240" s="73"/>
      <c r="B12240" s="72"/>
      <c r="C12240" s="72"/>
      <c r="D12240" s="72"/>
      <c r="E12240" s="72"/>
      <c r="F12240" s="72"/>
      <c r="G12240" s="72"/>
      <c r="H12240" s="72"/>
    </row>
    <row r="12241" spans="1:8" x14ac:dyDescent="0.25">
      <c r="A12241" s="73"/>
      <c r="B12241" s="72"/>
      <c r="C12241" s="72"/>
      <c r="D12241" s="72"/>
      <c r="E12241" s="72"/>
      <c r="F12241" s="72"/>
      <c r="G12241" s="72"/>
      <c r="H12241" s="72"/>
    </row>
    <row r="12242" spans="1:8" x14ac:dyDescent="0.25">
      <c r="A12242" s="73"/>
      <c r="B12242" s="72"/>
      <c r="C12242" s="72"/>
      <c r="D12242" s="72"/>
      <c r="E12242" s="72"/>
      <c r="F12242" s="72"/>
      <c r="G12242" s="72"/>
      <c r="H12242" s="72"/>
    </row>
    <row r="12243" spans="1:8" x14ac:dyDescent="0.25">
      <c r="A12243" s="73"/>
      <c r="B12243" s="72"/>
      <c r="C12243" s="72"/>
      <c r="D12243" s="72"/>
      <c r="E12243" s="72"/>
      <c r="F12243" s="72"/>
      <c r="G12243" s="72"/>
      <c r="H12243" s="72"/>
    </row>
    <row r="12244" spans="1:8" x14ac:dyDescent="0.25">
      <c r="A12244" s="73"/>
      <c r="B12244" s="72"/>
      <c r="C12244" s="72"/>
      <c r="D12244" s="72"/>
      <c r="E12244" s="72"/>
      <c r="F12244" s="72"/>
      <c r="G12244" s="72"/>
      <c r="H12244" s="72"/>
    </row>
    <row r="12245" spans="1:8" x14ac:dyDescent="0.25">
      <c r="A12245" s="73"/>
      <c r="B12245" s="72"/>
      <c r="C12245" s="72"/>
      <c r="D12245" s="72"/>
      <c r="E12245" s="72"/>
      <c r="F12245" s="72"/>
      <c r="G12245" s="72"/>
      <c r="H12245" s="72"/>
    </row>
    <row r="12246" spans="1:8" x14ac:dyDescent="0.25">
      <c r="A12246" s="73"/>
      <c r="B12246" s="72"/>
      <c r="C12246" s="72"/>
      <c r="D12246" s="72"/>
      <c r="E12246" s="72"/>
      <c r="F12246" s="72"/>
      <c r="G12246" s="72"/>
      <c r="H12246" s="72"/>
    </row>
    <row r="12247" spans="1:8" x14ac:dyDescent="0.25">
      <c r="A12247" s="73"/>
      <c r="B12247" s="72"/>
      <c r="C12247" s="72"/>
      <c r="D12247" s="72"/>
      <c r="E12247" s="72"/>
      <c r="F12247" s="72"/>
      <c r="G12247" s="72"/>
      <c r="H12247" s="72"/>
    </row>
    <row r="12248" spans="1:8" x14ac:dyDescent="0.25">
      <c r="A12248" s="73"/>
      <c r="B12248" s="72"/>
      <c r="C12248" s="72"/>
      <c r="D12248" s="72"/>
      <c r="E12248" s="72"/>
      <c r="F12248" s="72"/>
      <c r="G12248" s="72"/>
      <c r="H12248" s="72"/>
    </row>
    <row r="12249" spans="1:8" x14ac:dyDescent="0.25">
      <c r="A12249" s="73"/>
      <c r="B12249" s="72"/>
      <c r="C12249" s="72"/>
      <c r="D12249" s="72"/>
      <c r="E12249" s="72"/>
      <c r="F12249" s="72"/>
      <c r="G12249" s="72"/>
      <c r="H12249" s="72"/>
    </row>
    <row r="12250" spans="1:8" x14ac:dyDescent="0.25">
      <c r="A12250" s="73"/>
      <c r="B12250" s="72"/>
      <c r="C12250" s="72"/>
      <c r="D12250" s="72"/>
      <c r="E12250" s="72"/>
      <c r="F12250" s="72"/>
      <c r="G12250" s="72"/>
      <c r="H12250" s="72"/>
    </row>
    <row r="12251" spans="1:8" x14ac:dyDescent="0.25">
      <c r="A12251" s="73"/>
      <c r="B12251" s="72"/>
      <c r="C12251" s="72"/>
      <c r="D12251" s="72"/>
      <c r="E12251" s="72"/>
      <c r="F12251" s="72"/>
      <c r="G12251" s="72"/>
      <c r="H12251" s="72"/>
    </row>
    <row r="12252" spans="1:8" x14ac:dyDescent="0.25">
      <c r="A12252" s="73"/>
      <c r="B12252" s="72"/>
      <c r="C12252" s="72"/>
      <c r="D12252" s="72"/>
      <c r="E12252" s="72"/>
      <c r="F12252" s="72"/>
      <c r="G12252" s="72"/>
      <c r="H12252" s="72"/>
    </row>
    <row r="12253" spans="1:8" x14ac:dyDescent="0.25">
      <c r="A12253" s="73"/>
      <c r="B12253" s="72"/>
      <c r="C12253" s="72"/>
      <c r="D12253" s="72"/>
      <c r="E12253" s="72"/>
      <c r="F12253" s="72"/>
      <c r="G12253" s="72"/>
      <c r="H12253" s="72"/>
    </row>
    <row r="12254" spans="1:8" x14ac:dyDescent="0.25">
      <c r="A12254" s="73"/>
      <c r="B12254" s="72"/>
      <c r="C12254" s="72"/>
      <c r="D12254" s="72"/>
      <c r="E12254" s="72"/>
      <c r="F12254" s="72"/>
      <c r="G12254" s="72"/>
      <c r="H12254" s="72"/>
    </row>
    <row r="12255" spans="1:8" x14ac:dyDescent="0.25">
      <c r="A12255" s="73"/>
      <c r="B12255" s="72"/>
      <c r="C12255" s="72"/>
      <c r="D12255" s="72"/>
      <c r="E12255" s="72"/>
      <c r="F12255" s="72"/>
      <c r="G12255" s="72"/>
      <c r="H12255" s="72"/>
    </row>
    <row r="12256" spans="1:8" x14ac:dyDescent="0.25">
      <c r="A12256" s="73"/>
      <c r="B12256" s="72"/>
      <c r="C12256" s="72"/>
      <c r="D12256" s="72"/>
      <c r="E12256" s="72"/>
      <c r="F12256" s="72"/>
      <c r="G12256" s="72"/>
      <c r="H12256" s="72"/>
    </row>
    <row r="12257" spans="1:8" x14ac:dyDescent="0.25">
      <c r="A12257" s="73"/>
      <c r="B12257" s="72"/>
      <c r="C12257" s="72"/>
      <c r="D12257" s="72"/>
      <c r="E12257" s="72"/>
      <c r="F12257" s="72"/>
      <c r="G12257" s="72"/>
      <c r="H12257" s="72"/>
    </row>
    <row r="12258" spans="1:8" x14ac:dyDescent="0.25">
      <c r="A12258" s="73"/>
      <c r="B12258" s="72"/>
      <c r="C12258" s="72"/>
      <c r="D12258" s="72"/>
      <c r="E12258" s="72"/>
      <c r="F12258" s="72"/>
      <c r="G12258" s="72"/>
      <c r="H12258" s="72"/>
    </row>
    <row r="12259" spans="1:8" x14ac:dyDescent="0.25">
      <c r="A12259" s="73"/>
      <c r="B12259" s="72"/>
      <c r="C12259" s="72"/>
      <c r="D12259" s="72"/>
      <c r="E12259" s="72"/>
      <c r="F12259" s="72"/>
      <c r="G12259" s="72"/>
      <c r="H12259" s="72"/>
    </row>
    <row r="12260" spans="1:8" x14ac:dyDescent="0.25">
      <c r="A12260" s="73"/>
      <c r="B12260" s="72"/>
      <c r="C12260" s="72"/>
      <c r="D12260" s="72"/>
      <c r="E12260" s="72"/>
      <c r="F12260" s="72"/>
      <c r="G12260" s="72"/>
      <c r="H12260" s="72"/>
    </row>
    <row r="12261" spans="1:8" x14ac:dyDescent="0.25">
      <c r="A12261" s="73"/>
      <c r="B12261" s="72"/>
      <c r="C12261" s="72"/>
      <c r="D12261" s="72"/>
      <c r="E12261" s="72"/>
      <c r="F12261" s="72"/>
      <c r="G12261" s="72"/>
      <c r="H12261" s="72"/>
    </row>
    <row r="12262" spans="1:8" x14ac:dyDescent="0.25">
      <c r="A12262" s="73"/>
      <c r="B12262" s="72"/>
      <c r="C12262" s="72"/>
      <c r="D12262" s="72"/>
      <c r="E12262" s="72"/>
      <c r="F12262" s="72"/>
      <c r="G12262" s="72"/>
      <c r="H12262" s="72"/>
    </row>
    <row r="12263" spans="1:8" x14ac:dyDescent="0.25">
      <c r="A12263" s="73"/>
      <c r="B12263" s="72"/>
      <c r="C12263" s="72"/>
      <c r="D12263" s="72"/>
      <c r="E12263" s="72"/>
      <c r="F12263" s="72"/>
      <c r="G12263" s="72"/>
      <c r="H12263" s="72"/>
    </row>
    <row r="12264" spans="1:8" x14ac:dyDescent="0.25">
      <c r="A12264" s="73"/>
      <c r="B12264" s="72"/>
      <c r="C12264" s="72"/>
      <c r="D12264" s="72"/>
      <c r="E12264" s="72"/>
      <c r="F12264" s="72"/>
      <c r="G12264" s="72"/>
      <c r="H12264" s="72"/>
    </row>
    <row r="12265" spans="1:8" x14ac:dyDescent="0.25">
      <c r="A12265" s="73"/>
      <c r="B12265" s="72"/>
      <c r="C12265" s="72"/>
      <c r="D12265" s="72"/>
      <c r="E12265" s="72"/>
      <c r="F12265" s="72"/>
      <c r="G12265" s="72"/>
      <c r="H12265" s="72"/>
    </row>
    <row r="12266" spans="1:8" x14ac:dyDescent="0.25">
      <c r="A12266" s="73"/>
      <c r="B12266" s="72"/>
      <c r="C12266" s="72"/>
      <c r="D12266" s="72"/>
      <c r="E12266" s="72"/>
      <c r="F12266" s="72"/>
      <c r="G12266" s="72"/>
      <c r="H12266" s="72"/>
    </row>
    <row r="12267" spans="1:8" x14ac:dyDescent="0.25">
      <c r="A12267" s="73"/>
      <c r="B12267" s="72"/>
      <c r="C12267" s="72"/>
      <c r="D12267" s="72"/>
      <c r="E12267" s="72"/>
      <c r="F12267" s="72"/>
      <c r="G12267" s="72"/>
      <c r="H12267" s="72"/>
    </row>
    <row r="12268" spans="1:8" x14ac:dyDescent="0.25">
      <c r="A12268" s="73"/>
      <c r="B12268" s="72"/>
      <c r="C12268" s="72"/>
      <c r="D12268" s="72"/>
      <c r="E12268" s="72"/>
      <c r="F12268" s="72"/>
      <c r="G12268" s="72"/>
      <c r="H12268" s="72"/>
    </row>
    <row r="12269" spans="1:8" x14ac:dyDescent="0.25">
      <c r="A12269" s="73"/>
      <c r="B12269" s="72"/>
      <c r="C12269" s="72"/>
      <c r="D12269" s="72"/>
      <c r="E12269" s="72"/>
      <c r="F12269" s="72"/>
      <c r="G12269" s="72"/>
      <c r="H12269" s="72"/>
    </row>
    <row r="12270" spans="1:8" x14ac:dyDescent="0.25">
      <c r="A12270" s="73"/>
      <c r="B12270" s="72"/>
      <c r="C12270" s="72"/>
      <c r="D12270" s="72"/>
      <c r="E12270" s="72"/>
      <c r="F12270" s="72"/>
      <c r="G12270" s="72"/>
      <c r="H12270" s="72"/>
    </row>
    <row r="12271" spans="1:8" x14ac:dyDescent="0.25">
      <c r="A12271" s="73"/>
      <c r="B12271" s="72"/>
      <c r="C12271" s="72"/>
      <c r="D12271" s="72"/>
      <c r="E12271" s="72"/>
      <c r="F12271" s="72"/>
      <c r="G12271" s="72"/>
      <c r="H12271" s="72"/>
    </row>
    <row r="12272" spans="1:8" x14ac:dyDescent="0.25">
      <c r="A12272" s="73"/>
      <c r="B12272" s="72"/>
      <c r="C12272" s="72"/>
      <c r="D12272" s="72"/>
      <c r="E12272" s="72"/>
      <c r="F12272" s="72"/>
      <c r="G12272" s="72"/>
      <c r="H12272" s="72"/>
    </row>
    <row r="12273" spans="1:8" x14ac:dyDescent="0.25">
      <c r="A12273" s="73"/>
      <c r="B12273" s="72"/>
      <c r="C12273" s="72"/>
      <c r="D12273" s="72"/>
      <c r="E12273" s="72"/>
      <c r="F12273" s="72"/>
      <c r="G12273" s="72"/>
      <c r="H12273" s="72"/>
    </row>
    <row r="12274" spans="1:8" x14ac:dyDescent="0.25">
      <c r="A12274" s="73"/>
      <c r="B12274" s="72"/>
      <c r="C12274" s="72"/>
      <c r="D12274" s="72"/>
      <c r="E12274" s="72"/>
      <c r="F12274" s="72"/>
      <c r="G12274" s="72"/>
      <c r="H12274" s="72"/>
    </row>
    <row r="12275" spans="1:8" x14ac:dyDescent="0.25">
      <c r="A12275" s="73"/>
      <c r="B12275" s="72"/>
      <c r="C12275" s="72"/>
      <c r="D12275" s="72"/>
      <c r="E12275" s="72"/>
      <c r="F12275" s="72"/>
      <c r="G12275" s="72"/>
      <c r="H12275" s="72"/>
    </row>
    <row r="12276" spans="1:8" x14ac:dyDescent="0.25">
      <c r="A12276" s="73"/>
      <c r="B12276" s="72"/>
      <c r="C12276" s="72"/>
      <c r="D12276" s="72"/>
      <c r="E12276" s="72"/>
      <c r="F12276" s="72"/>
      <c r="G12276" s="72"/>
      <c r="H12276" s="72"/>
    </row>
    <row r="12277" spans="1:8" x14ac:dyDescent="0.25">
      <c r="A12277" s="73"/>
      <c r="B12277" s="72"/>
      <c r="C12277" s="72"/>
      <c r="D12277" s="72"/>
      <c r="E12277" s="72"/>
      <c r="F12277" s="72"/>
      <c r="G12277" s="72"/>
      <c r="H12277" s="72"/>
    </row>
    <row r="12278" spans="1:8" x14ac:dyDescent="0.25">
      <c r="A12278" s="73"/>
      <c r="B12278" s="72"/>
      <c r="C12278" s="72"/>
      <c r="D12278" s="72"/>
      <c r="E12278" s="72"/>
      <c r="F12278" s="72"/>
      <c r="G12278" s="72"/>
      <c r="H12278" s="72"/>
    </row>
    <row r="12279" spans="1:8" x14ac:dyDescent="0.25">
      <c r="A12279" s="73"/>
      <c r="B12279" s="72"/>
      <c r="C12279" s="72"/>
      <c r="D12279" s="72"/>
      <c r="E12279" s="72"/>
      <c r="F12279" s="72"/>
      <c r="G12279" s="72"/>
      <c r="H12279" s="72"/>
    </row>
    <row r="12280" spans="1:8" x14ac:dyDescent="0.25">
      <c r="A12280" s="73"/>
      <c r="B12280" s="72"/>
      <c r="C12280" s="72"/>
      <c r="D12280" s="72"/>
      <c r="E12280" s="72"/>
      <c r="F12280" s="72"/>
      <c r="G12280" s="72"/>
      <c r="H12280" s="72"/>
    </row>
    <row r="12281" spans="1:8" x14ac:dyDescent="0.25">
      <c r="A12281" s="73"/>
      <c r="B12281" s="72"/>
      <c r="C12281" s="72"/>
      <c r="D12281" s="72"/>
      <c r="E12281" s="72"/>
      <c r="F12281" s="72"/>
      <c r="G12281" s="72"/>
      <c r="H12281" s="72"/>
    </row>
    <row r="12282" spans="1:8" x14ac:dyDescent="0.25">
      <c r="A12282" s="73"/>
      <c r="B12282" s="72"/>
      <c r="C12282" s="72"/>
      <c r="D12282" s="72"/>
      <c r="E12282" s="72"/>
      <c r="F12282" s="72"/>
      <c r="G12282" s="72"/>
      <c r="H12282" s="72"/>
    </row>
    <row r="12283" spans="1:8" x14ac:dyDescent="0.25">
      <c r="A12283" s="73"/>
      <c r="B12283" s="72"/>
      <c r="C12283" s="72"/>
      <c r="D12283" s="72"/>
      <c r="E12283" s="72"/>
      <c r="F12283" s="72"/>
      <c r="G12283" s="72"/>
      <c r="H12283" s="72"/>
    </row>
    <row r="12284" spans="1:8" x14ac:dyDescent="0.25">
      <c r="A12284" s="73"/>
      <c r="B12284" s="72"/>
      <c r="C12284" s="72"/>
      <c r="D12284" s="72"/>
      <c r="E12284" s="72"/>
      <c r="F12284" s="72"/>
      <c r="G12284" s="72"/>
      <c r="H12284" s="72"/>
    </row>
    <row r="12285" spans="1:8" x14ac:dyDescent="0.25">
      <c r="A12285" s="73"/>
      <c r="B12285" s="72"/>
      <c r="C12285" s="72"/>
      <c r="D12285" s="72"/>
      <c r="E12285" s="72"/>
      <c r="F12285" s="72"/>
      <c r="G12285" s="72"/>
      <c r="H12285" s="72"/>
    </row>
    <row r="12286" spans="1:8" x14ac:dyDescent="0.25">
      <c r="A12286" s="73"/>
      <c r="B12286" s="72"/>
      <c r="C12286" s="72"/>
      <c r="D12286" s="72"/>
      <c r="E12286" s="72"/>
      <c r="F12286" s="72"/>
      <c r="G12286" s="72"/>
      <c r="H12286" s="72"/>
    </row>
    <row r="12287" spans="1:8" x14ac:dyDescent="0.25">
      <c r="A12287" s="73"/>
      <c r="B12287" s="72"/>
      <c r="C12287" s="72"/>
      <c r="D12287" s="72"/>
      <c r="E12287" s="72"/>
      <c r="F12287" s="72"/>
      <c r="G12287" s="72"/>
      <c r="H12287" s="72"/>
    </row>
    <row r="12288" spans="1:8" x14ac:dyDescent="0.25">
      <c r="A12288" s="73"/>
      <c r="B12288" s="72"/>
      <c r="C12288" s="72"/>
      <c r="D12288" s="72"/>
      <c r="E12288" s="72"/>
      <c r="F12288" s="72"/>
      <c r="G12288" s="72"/>
      <c r="H12288" s="72"/>
    </row>
    <row r="12289" spans="1:8" x14ac:dyDescent="0.25">
      <c r="A12289" s="73"/>
      <c r="B12289" s="72"/>
      <c r="C12289" s="72"/>
      <c r="D12289" s="72"/>
      <c r="E12289" s="72"/>
      <c r="F12289" s="72"/>
      <c r="G12289" s="72"/>
      <c r="H12289" s="72"/>
    </row>
    <row r="12290" spans="1:8" x14ac:dyDescent="0.25">
      <c r="A12290" s="73"/>
      <c r="B12290" s="72"/>
      <c r="C12290" s="72"/>
      <c r="D12290" s="72"/>
      <c r="E12290" s="72"/>
      <c r="F12290" s="72"/>
      <c r="G12290" s="72"/>
      <c r="H12290" s="72"/>
    </row>
    <row r="12291" spans="1:8" x14ac:dyDescent="0.25">
      <c r="A12291" s="73"/>
      <c r="B12291" s="72"/>
      <c r="C12291" s="72"/>
      <c r="D12291" s="72"/>
      <c r="E12291" s="72"/>
      <c r="F12291" s="72"/>
      <c r="G12291" s="72"/>
      <c r="H12291" s="72"/>
    </row>
    <row r="12292" spans="1:8" x14ac:dyDescent="0.25">
      <c r="A12292" s="73"/>
      <c r="B12292" s="72"/>
      <c r="C12292" s="72"/>
      <c r="D12292" s="72"/>
      <c r="E12292" s="72"/>
      <c r="F12292" s="72"/>
      <c r="G12292" s="72"/>
      <c r="H12292" s="72"/>
    </row>
    <row r="12293" spans="1:8" x14ac:dyDescent="0.25">
      <c r="A12293" s="73"/>
      <c r="B12293" s="72"/>
      <c r="C12293" s="72"/>
      <c r="D12293" s="72"/>
      <c r="E12293" s="72"/>
      <c r="F12293" s="72"/>
      <c r="G12293" s="72"/>
      <c r="H12293" s="72"/>
    </row>
    <row r="12294" spans="1:8" x14ac:dyDescent="0.25">
      <c r="A12294" s="73"/>
      <c r="B12294" s="72"/>
      <c r="C12294" s="72"/>
      <c r="D12294" s="72"/>
      <c r="E12294" s="72"/>
      <c r="F12294" s="72"/>
      <c r="G12294" s="72"/>
      <c r="H12294" s="72"/>
    </row>
    <row r="12295" spans="1:8" x14ac:dyDescent="0.25">
      <c r="A12295" s="73"/>
      <c r="B12295" s="72"/>
      <c r="C12295" s="72"/>
      <c r="D12295" s="72"/>
      <c r="E12295" s="72"/>
      <c r="F12295" s="72"/>
      <c r="G12295" s="72"/>
      <c r="H12295" s="72"/>
    </row>
    <row r="12296" spans="1:8" x14ac:dyDescent="0.25">
      <c r="A12296" s="73"/>
      <c r="B12296" s="72"/>
      <c r="C12296" s="72"/>
      <c r="D12296" s="72"/>
      <c r="E12296" s="72"/>
      <c r="F12296" s="72"/>
      <c r="G12296" s="72"/>
      <c r="H12296" s="72"/>
    </row>
    <row r="12297" spans="1:8" x14ac:dyDescent="0.25">
      <c r="A12297" s="73"/>
      <c r="B12297" s="72"/>
      <c r="C12297" s="72"/>
      <c r="D12297" s="72"/>
      <c r="E12297" s="72"/>
      <c r="F12297" s="72"/>
      <c r="G12297" s="72"/>
      <c r="H12297" s="72"/>
    </row>
    <row r="12298" spans="1:8" x14ac:dyDescent="0.25">
      <c r="A12298" s="73"/>
      <c r="B12298" s="72"/>
      <c r="C12298" s="72"/>
      <c r="D12298" s="72"/>
      <c r="E12298" s="72"/>
      <c r="F12298" s="72"/>
      <c r="G12298" s="72"/>
      <c r="H12298" s="72"/>
    </row>
    <row r="12299" spans="1:8" x14ac:dyDescent="0.25">
      <c r="A12299" s="73"/>
      <c r="B12299" s="72"/>
      <c r="C12299" s="72"/>
      <c r="D12299" s="72"/>
      <c r="E12299" s="72"/>
      <c r="F12299" s="72"/>
      <c r="G12299" s="72"/>
      <c r="H12299" s="72"/>
    </row>
    <row r="12300" spans="1:8" x14ac:dyDescent="0.25">
      <c r="A12300" s="73"/>
      <c r="B12300" s="72"/>
      <c r="C12300" s="72"/>
      <c r="D12300" s="72"/>
      <c r="E12300" s="72"/>
      <c r="F12300" s="72"/>
      <c r="G12300" s="72"/>
      <c r="H12300" s="72"/>
    </row>
    <row r="12301" spans="1:8" x14ac:dyDescent="0.25">
      <c r="A12301" s="73"/>
      <c r="B12301" s="72"/>
      <c r="C12301" s="72"/>
      <c r="D12301" s="72"/>
      <c r="E12301" s="72"/>
      <c r="F12301" s="72"/>
      <c r="G12301" s="72"/>
      <c r="H12301" s="72"/>
    </row>
    <row r="12302" spans="1:8" x14ac:dyDescent="0.25">
      <c r="A12302" s="73"/>
      <c r="B12302" s="72"/>
      <c r="C12302" s="72"/>
      <c r="D12302" s="72"/>
      <c r="E12302" s="72"/>
      <c r="F12302" s="72"/>
      <c r="G12302" s="72"/>
      <c r="H12302" s="72"/>
    </row>
    <row r="12303" spans="1:8" x14ac:dyDescent="0.25">
      <c r="A12303" s="73"/>
      <c r="B12303" s="72"/>
      <c r="C12303" s="72"/>
      <c r="D12303" s="72"/>
      <c r="E12303" s="72"/>
      <c r="F12303" s="72"/>
      <c r="G12303" s="72"/>
      <c r="H12303" s="72"/>
    </row>
    <row r="12304" spans="1:8" x14ac:dyDescent="0.25">
      <c r="A12304" s="73"/>
      <c r="B12304" s="72"/>
      <c r="C12304" s="72"/>
      <c r="D12304" s="72"/>
      <c r="E12304" s="72"/>
      <c r="F12304" s="72"/>
      <c r="G12304" s="72"/>
      <c r="H12304" s="72"/>
    </row>
    <row r="12305" spans="1:8" x14ac:dyDescent="0.25">
      <c r="A12305" s="73"/>
      <c r="B12305" s="72"/>
      <c r="C12305" s="72"/>
      <c r="D12305" s="72"/>
      <c r="E12305" s="72"/>
      <c r="F12305" s="72"/>
      <c r="G12305" s="72"/>
      <c r="H12305" s="72"/>
    </row>
    <row r="12306" spans="1:8" x14ac:dyDescent="0.25">
      <c r="A12306" s="73"/>
      <c r="B12306" s="72"/>
      <c r="C12306" s="72"/>
      <c r="D12306" s="72"/>
      <c r="E12306" s="72"/>
      <c r="F12306" s="72"/>
      <c r="G12306" s="72"/>
      <c r="H12306" s="72"/>
    </row>
    <row r="12307" spans="1:8" x14ac:dyDescent="0.25">
      <c r="A12307" s="73"/>
      <c r="B12307" s="72"/>
      <c r="C12307" s="72"/>
      <c r="D12307" s="72"/>
      <c r="E12307" s="72"/>
      <c r="F12307" s="72"/>
      <c r="G12307" s="72"/>
      <c r="H12307" s="72"/>
    </row>
    <row r="12308" spans="1:8" x14ac:dyDescent="0.25">
      <c r="A12308" s="73"/>
      <c r="B12308" s="72"/>
      <c r="C12308" s="72"/>
      <c r="D12308" s="72"/>
      <c r="E12308" s="72"/>
      <c r="F12308" s="72"/>
      <c r="G12308" s="72"/>
      <c r="H12308" s="72"/>
    </row>
    <row r="12309" spans="1:8" x14ac:dyDescent="0.25">
      <c r="A12309" s="73"/>
      <c r="B12309" s="72"/>
      <c r="C12309" s="72"/>
      <c r="D12309" s="72"/>
      <c r="E12309" s="72"/>
      <c r="F12309" s="72"/>
      <c r="G12309" s="72"/>
      <c r="H12309" s="72"/>
    </row>
    <row r="12310" spans="1:8" x14ac:dyDescent="0.25">
      <c r="A12310" s="73"/>
      <c r="B12310" s="72"/>
      <c r="C12310" s="72"/>
      <c r="D12310" s="72"/>
      <c r="E12310" s="72"/>
      <c r="F12310" s="72"/>
      <c r="G12310" s="72"/>
      <c r="H12310" s="72"/>
    </row>
    <row r="12311" spans="1:8" x14ac:dyDescent="0.25">
      <c r="A12311" s="73"/>
      <c r="B12311" s="72"/>
      <c r="C12311" s="72"/>
      <c r="D12311" s="72"/>
      <c r="E12311" s="72"/>
      <c r="F12311" s="72"/>
      <c r="G12311" s="72"/>
      <c r="H12311" s="72"/>
    </row>
    <row r="12312" spans="1:8" x14ac:dyDescent="0.25">
      <c r="A12312" s="73"/>
      <c r="B12312" s="72"/>
      <c r="C12312" s="72"/>
      <c r="D12312" s="72"/>
      <c r="E12312" s="72"/>
      <c r="F12312" s="72"/>
      <c r="G12312" s="72"/>
      <c r="H12312" s="72"/>
    </row>
    <row r="12313" spans="1:8" x14ac:dyDescent="0.25">
      <c r="A12313" s="73"/>
      <c r="B12313" s="72"/>
      <c r="C12313" s="72"/>
      <c r="D12313" s="72"/>
      <c r="E12313" s="72"/>
      <c r="F12313" s="72"/>
      <c r="G12313" s="72"/>
      <c r="H12313" s="72"/>
    </row>
    <row r="12314" spans="1:8" x14ac:dyDescent="0.25">
      <c r="A12314" s="73"/>
      <c r="B12314" s="72"/>
      <c r="C12314" s="72"/>
      <c r="D12314" s="72"/>
      <c r="E12314" s="72"/>
      <c r="F12314" s="72"/>
      <c r="G12314" s="72"/>
      <c r="H12314" s="72"/>
    </row>
    <row r="12315" spans="1:8" x14ac:dyDescent="0.25">
      <c r="A12315" s="73"/>
      <c r="B12315" s="72"/>
      <c r="C12315" s="72"/>
      <c r="D12315" s="72"/>
      <c r="E12315" s="72"/>
      <c r="F12315" s="72"/>
      <c r="G12315" s="72"/>
      <c r="H12315" s="72"/>
    </row>
    <row r="12316" spans="1:8" x14ac:dyDescent="0.25">
      <c r="A12316" s="73"/>
      <c r="B12316" s="72"/>
      <c r="C12316" s="72"/>
      <c r="D12316" s="72"/>
      <c r="E12316" s="72"/>
      <c r="F12316" s="72"/>
      <c r="G12316" s="72"/>
      <c r="H12316" s="72"/>
    </row>
    <row r="12317" spans="1:8" x14ac:dyDescent="0.25">
      <c r="A12317" s="73"/>
      <c r="B12317" s="72"/>
      <c r="C12317" s="72"/>
      <c r="D12317" s="72"/>
      <c r="E12317" s="72"/>
      <c r="F12317" s="72"/>
      <c r="G12317" s="72"/>
      <c r="H12317" s="72"/>
    </row>
    <row r="12318" spans="1:8" x14ac:dyDescent="0.25">
      <c r="A12318" s="73"/>
      <c r="B12318" s="72"/>
      <c r="C12318" s="72"/>
      <c r="D12318" s="72"/>
      <c r="E12318" s="72"/>
      <c r="F12318" s="72"/>
      <c r="G12318" s="72"/>
      <c r="H12318" s="72"/>
    </row>
    <row r="12319" spans="1:8" x14ac:dyDescent="0.25">
      <c r="A12319" s="73"/>
      <c r="B12319" s="72"/>
      <c r="C12319" s="72"/>
      <c r="D12319" s="72"/>
      <c r="E12319" s="72"/>
      <c r="F12319" s="72"/>
      <c r="G12319" s="72"/>
      <c r="H12319" s="72"/>
    </row>
    <row r="12320" spans="1:8" x14ac:dyDescent="0.25">
      <c r="A12320" s="73"/>
      <c r="B12320" s="72"/>
      <c r="C12320" s="72"/>
      <c r="D12320" s="72"/>
      <c r="E12320" s="72"/>
      <c r="F12320" s="72"/>
      <c r="G12320" s="72"/>
      <c r="H12320" s="72"/>
    </row>
    <row r="12321" spans="1:8" x14ac:dyDescent="0.25">
      <c r="A12321" s="73"/>
      <c r="B12321" s="72"/>
      <c r="C12321" s="72"/>
      <c r="D12321" s="72"/>
      <c r="E12321" s="72"/>
      <c r="F12321" s="72"/>
      <c r="G12321" s="72"/>
      <c r="H12321" s="72"/>
    </row>
    <row r="12322" spans="1:8" x14ac:dyDescent="0.25">
      <c r="A12322" s="73"/>
      <c r="B12322" s="72"/>
      <c r="C12322" s="72"/>
      <c r="D12322" s="72"/>
      <c r="E12322" s="72"/>
      <c r="F12322" s="72"/>
      <c r="G12322" s="72"/>
      <c r="H12322" s="72"/>
    </row>
    <row r="12323" spans="1:8" x14ac:dyDescent="0.25">
      <c r="A12323" s="73"/>
      <c r="B12323" s="72"/>
      <c r="C12323" s="72"/>
      <c r="D12323" s="72"/>
      <c r="E12323" s="72"/>
      <c r="F12323" s="72"/>
      <c r="G12323" s="72"/>
      <c r="H12323" s="72"/>
    </row>
    <row r="12324" spans="1:8" x14ac:dyDescent="0.25">
      <c r="A12324" s="73"/>
      <c r="B12324" s="72"/>
      <c r="C12324" s="72"/>
      <c r="D12324" s="72"/>
      <c r="E12324" s="72"/>
      <c r="F12324" s="72"/>
      <c r="G12324" s="72"/>
      <c r="H12324" s="72"/>
    </row>
    <row r="12325" spans="1:8" x14ac:dyDescent="0.25">
      <c r="A12325" s="73"/>
      <c r="B12325" s="72"/>
      <c r="C12325" s="72"/>
      <c r="D12325" s="72"/>
      <c r="E12325" s="72"/>
      <c r="F12325" s="72"/>
      <c r="G12325" s="72"/>
      <c r="H12325" s="72"/>
    </row>
    <row r="12326" spans="1:8" x14ac:dyDescent="0.25">
      <c r="A12326" s="73"/>
      <c r="B12326" s="72"/>
      <c r="C12326" s="72"/>
      <c r="D12326" s="72"/>
      <c r="E12326" s="72"/>
      <c r="F12326" s="72"/>
      <c r="G12326" s="72"/>
      <c r="H12326" s="72"/>
    </row>
    <row r="12327" spans="1:8" x14ac:dyDescent="0.25">
      <c r="A12327" s="73"/>
      <c r="B12327" s="72"/>
      <c r="C12327" s="72"/>
      <c r="D12327" s="72"/>
      <c r="E12327" s="72"/>
      <c r="F12327" s="72"/>
      <c r="G12327" s="72"/>
      <c r="H12327" s="72"/>
    </row>
    <row r="12328" spans="1:8" x14ac:dyDescent="0.25">
      <c r="A12328" s="73"/>
      <c r="B12328" s="72"/>
      <c r="C12328" s="72"/>
      <c r="D12328" s="72"/>
      <c r="E12328" s="72"/>
      <c r="F12328" s="72"/>
      <c r="G12328" s="72"/>
      <c r="H12328" s="72"/>
    </row>
    <row r="12329" spans="1:8" x14ac:dyDescent="0.25">
      <c r="A12329" s="73"/>
      <c r="B12329" s="72"/>
      <c r="C12329" s="72"/>
      <c r="D12329" s="72"/>
      <c r="E12329" s="72"/>
      <c r="F12329" s="72"/>
      <c r="G12329" s="72"/>
      <c r="H12329" s="72"/>
    </row>
    <row r="12330" spans="1:8" x14ac:dyDescent="0.25">
      <c r="A12330" s="73"/>
      <c r="B12330" s="72"/>
      <c r="C12330" s="72"/>
      <c r="D12330" s="72"/>
      <c r="E12330" s="72"/>
      <c r="F12330" s="72"/>
      <c r="G12330" s="72"/>
      <c r="H12330" s="72"/>
    </row>
    <row r="12331" spans="1:8" x14ac:dyDescent="0.25">
      <c r="A12331" s="73"/>
      <c r="B12331" s="72"/>
      <c r="C12331" s="72"/>
      <c r="D12331" s="72"/>
      <c r="E12331" s="72"/>
      <c r="F12331" s="72"/>
      <c r="G12331" s="72"/>
      <c r="H12331" s="72"/>
    </row>
    <row r="12332" spans="1:8" x14ac:dyDescent="0.25">
      <c r="A12332" s="73"/>
      <c r="B12332" s="72"/>
      <c r="C12332" s="72"/>
      <c r="D12332" s="72"/>
      <c r="E12332" s="72"/>
      <c r="F12332" s="72"/>
      <c r="G12332" s="72"/>
      <c r="H12332" s="72"/>
    </row>
    <row r="12333" spans="1:8" x14ac:dyDescent="0.25">
      <c r="A12333" s="73"/>
      <c r="B12333" s="72"/>
      <c r="C12333" s="72"/>
      <c r="D12333" s="72"/>
      <c r="E12333" s="72"/>
      <c r="F12333" s="72"/>
      <c r="G12333" s="72"/>
      <c r="H12333" s="72"/>
    </row>
    <row r="12334" spans="1:8" x14ac:dyDescent="0.25">
      <c r="A12334" s="73"/>
      <c r="B12334" s="72"/>
      <c r="C12334" s="72"/>
      <c r="D12334" s="72"/>
      <c r="E12334" s="72"/>
      <c r="F12334" s="72"/>
      <c r="G12334" s="72"/>
      <c r="H12334" s="72"/>
    </row>
    <row r="12335" spans="1:8" x14ac:dyDescent="0.25">
      <c r="A12335" s="73"/>
      <c r="B12335" s="72"/>
      <c r="C12335" s="72"/>
      <c r="D12335" s="72"/>
      <c r="E12335" s="72"/>
      <c r="F12335" s="72"/>
      <c r="G12335" s="72"/>
      <c r="H12335" s="72"/>
    </row>
    <row r="12336" spans="1:8" x14ac:dyDescent="0.25">
      <c r="A12336" s="73"/>
      <c r="B12336" s="72"/>
      <c r="C12336" s="72"/>
      <c r="D12336" s="72"/>
      <c r="E12336" s="72"/>
      <c r="F12336" s="72"/>
      <c r="G12336" s="72"/>
      <c r="H12336" s="72"/>
    </row>
    <row r="12337" spans="1:8" x14ac:dyDescent="0.25">
      <c r="A12337" s="73"/>
      <c r="B12337" s="72"/>
      <c r="C12337" s="72"/>
      <c r="D12337" s="72"/>
      <c r="E12337" s="72"/>
      <c r="F12337" s="72"/>
      <c r="G12337" s="72"/>
      <c r="H12337" s="72"/>
    </row>
    <row r="12338" spans="1:8" x14ac:dyDescent="0.25">
      <c r="A12338" s="73"/>
      <c r="B12338" s="72"/>
      <c r="C12338" s="72"/>
      <c r="D12338" s="72"/>
      <c r="E12338" s="72"/>
      <c r="F12338" s="72"/>
      <c r="G12338" s="72"/>
      <c r="H12338" s="72"/>
    </row>
    <row r="12339" spans="1:8" x14ac:dyDescent="0.25">
      <c r="A12339" s="73"/>
      <c r="B12339" s="72"/>
      <c r="C12339" s="72"/>
      <c r="D12339" s="72"/>
      <c r="E12339" s="72"/>
      <c r="F12339" s="72"/>
      <c r="G12339" s="72"/>
      <c r="H12339" s="72"/>
    </row>
    <row r="12340" spans="1:8" x14ac:dyDescent="0.25">
      <c r="A12340" s="73"/>
      <c r="B12340" s="72"/>
      <c r="C12340" s="72"/>
      <c r="D12340" s="72"/>
      <c r="E12340" s="72"/>
      <c r="F12340" s="72"/>
      <c r="G12340" s="72"/>
      <c r="H12340" s="72"/>
    </row>
    <row r="12341" spans="1:8" x14ac:dyDescent="0.25">
      <c r="A12341" s="73"/>
      <c r="B12341" s="72"/>
      <c r="C12341" s="72"/>
      <c r="D12341" s="72"/>
      <c r="E12341" s="72"/>
      <c r="F12341" s="72"/>
      <c r="G12341" s="72"/>
      <c r="H12341" s="72"/>
    </row>
    <row r="12342" spans="1:8" x14ac:dyDescent="0.25">
      <c r="A12342" s="73"/>
      <c r="B12342" s="72"/>
      <c r="C12342" s="72"/>
      <c r="D12342" s="72"/>
      <c r="E12342" s="72"/>
      <c r="F12342" s="72"/>
      <c r="G12342" s="72"/>
      <c r="H12342" s="72"/>
    </row>
    <row r="12343" spans="1:8" x14ac:dyDescent="0.25">
      <c r="A12343" s="73"/>
      <c r="B12343" s="72"/>
      <c r="C12343" s="72"/>
      <c r="D12343" s="72"/>
      <c r="E12343" s="72"/>
      <c r="F12343" s="72"/>
      <c r="G12343" s="72"/>
      <c r="H12343" s="72"/>
    </row>
    <row r="12344" spans="1:8" x14ac:dyDescent="0.25">
      <c r="A12344" s="73"/>
      <c r="B12344" s="72"/>
      <c r="C12344" s="72"/>
      <c r="D12344" s="72"/>
      <c r="E12344" s="72"/>
      <c r="F12344" s="72"/>
      <c r="G12344" s="72"/>
      <c r="H12344" s="72"/>
    </row>
    <row r="12345" spans="1:8" x14ac:dyDescent="0.25">
      <c r="A12345" s="73"/>
      <c r="B12345" s="72"/>
      <c r="C12345" s="72"/>
      <c r="D12345" s="72"/>
      <c r="E12345" s="72"/>
      <c r="F12345" s="72"/>
      <c r="G12345" s="72"/>
      <c r="H12345" s="72"/>
    </row>
    <row r="12346" spans="1:8" x14ac:dyDescent="0.25">
      <c r="A12346" s="73"/>
      <c r="B12346" s="72"/>
      <c r="C12346" s="72"/>
      <c r="D12346" s="72"/>
      <c r="E12346" s="72"/>
      <c r="F12346" s="72"/>
      <c r="G12346" s="72"/>
      <c r="H12346" s="72"/>
    </row>
    <row r="12347" spans="1:8" x14ac:dyDescent="0.25">
      <c r="A12347" s="73"/>
      <c r="B12347" s="72"/>
      <c r="C12347" s="72"/>
      <c r="D12347" s="72"/>
      <c r="E12347" s="72"/>
      <c r="F12347" s="72"/>
      <c r="G12347" s="72"/>
      <c r="H12347" s="72"/>
    </row>
    <row r="12348" spans="1:8" x14ac:dyDescent="0.25">
      <c r="A12348" s="73"/>
      <c r="B12348" s="72"/>
      <c r="C12348" s="72"/>
      <c r="D12348" s="72"/>
      <c r="E12348" s="72"/>
      <c r="F12348" s="72"/>
      <c r="G12348" s="72"/>
      <c r="H12348" s="72"/>
    </row>
    <row r="12349" spans="1:8" x14ac:dyDescent="0.25">
      <c r="A12349" s="73"/>
      <c r="B12349" s="72"/>
      <c r="C12349" s="72"/>
      <c r="D12349" s="72"/>
      <c r="E12349" s="72"/>
      <c r="F12349" s="72"/>
      <c r="G12349" s="72"/>
      <c r="H12349" s="72"/>
    </row>
    <row r="12350" spans="1:8" x14ac:dyDescent="0.25">
      <c r="A12350" s="73"/>
      <c r="B12350" s="72"/>
      <c r="C12350" s="72"/>
      <c r="D12350" s="72"/>
      <c r="E12350" s="72"/>
      <c r="F12350" s="72"/>
      <c r="G12350" s="72"/>
      <c r="H12350" s="72"/>
    </row>
    <row r="12351" spans="1:8" x14ac:dyDescent="0.25">
      <c r="A12351" s="73"/>
      <c r="B12351" s="72"/>
      <c r="C12351" s="72"/>
      <c r="D12351" s="72"/>
      <c r="E12351" s="72"/>
      <c r="F12351" s="72"/>
      <c r="G12351" s="72"/>
      <c r="H12351" s="72"/>
    </row>
    <row r="12352" spans="1:8" x14ac:dyDescent="0.25">
      <c r="A12352" s="73"/>
      <c r="B12352" s="72"/>
      <c r="C12352" s="72"/>
      <c r="D12352" s="72"/>
      <c r="E12352" s="72"/>
      <c r="F12352" s="72"/>
      <c r="G12352" s="72"/>
      <c r="H12352" s="72"/>
    </row>
    <row r="12353" spans="1:8" x14ac:dyDescent="0.25">
      <c r="A12353" s="73"/>
      <c r="B12353" s="72"/>
      <c r="C12353" s="72"/>
      <c r="D12353" s="72"/>
      <c r="E12353" s="72"/>
      <c r="F12353" s="72"/>
      <c r="G12353" s="72"/>
      <c r="H12353" s="72"/>
    </row>
    <row r="12354" spans="1:8" x14ac:dyDescent="0.25">
      <c r="A12354" s="73"/>
      <c r="B12354" s="72"/>
      <c r="C12354" s="72"/>
      <c r="D12354" s="72"/>
      <c r="E12354" s="72"/>
      <c r="F12354" s="72"/>
      <c r="G12354" s="72"/>
      <c r="H12354" s="72"/>
    </row>
    <row r="12355" spans="1:8" x14ac:dyDescent="0.25">
      <c r="A12355" s="73"/>
      <c r="B12355" s="72"/>
      <c r="C12355" s="72"/>
      <c r="D12355" s="72"/>
      <c r="E12355" s="72"/>
      <c r="F12355" s="72"/>
      <c r="G12355" s="72"/>
      <c r="H12355" s="72"/>
    </row>
    <row r="12356" spans="1:8" x14ac:dyDescent="0.25">
      <c r="A12356" s="73"/>
      <c r="B12356" s="72"/>
      <c r="C12356" s="72"/>
      <c r="D12356" s="72"/>
      <c r="E12356" s="72"/>
      <c r="F12356" s="72"/>
      <c r="G12356" s="72"/>
      <c r="H12356" s="72"/>
    </row>
    <row r="12357" spans="1:8" x14ac:dyDescent="0.25">
      <c r="A12357" s="73"/>
      <c r="B12357" s="72"/>
      <c r="C12357" s="72"/>
      <c r="D12357" s="72"/>
      <c r="E12357" s="72"/>
      <c r="F12357" s="72"/>
      <c r="G12357" s="72"/>
      <c r="H12357" s="72"/>
    </row>
    <row r="12358" spans="1:8" x14ac:dyDescent="0.25">
      <c r="A12358" s="73"/>
      <c r="B12358" s="72"/>
      <c r="C12358" s="72"/>
      <c r="D12358" s="72"/>
      <c r="E12358" s="72"/>
      <c r="F12358" s="72"/>
      <c r="G12358" s="72"/>
      <c r="H12358" s="72"/>
    </row>
    <row r="12359" spans="1:8" x14ac:dyDescent="0.25">
      <c r="A12359" s="73"/>
      <c r="B12359" s="72"/>
      <c r="C12359" s="72"/>
      <c r="D12359" s="72"/>
      <c r="E12359" s="72"/>
      <c r="F12359" s="72"/>
      <c r="G12359" s="72"/>
      <c r="H12359" s="72"/>
    </row>
    <row r="12360" spans="1:8" x14ac:dyDescent="0.25">
      <c r="A12360" s="73"/>
      <c r="B12360" s="72"/>
      <c r="C12360" s="72"/>
      <c r="D12360" s="72"/>
      <c r="E12360" s="72"/>
      <c r="F12360" s="72"/>
      <c r="G12360" s="72"/>
      <c r="H12360" s="72"/>
    </row>
    <row r="12361" spans="1:8" x14ac:dyDescent="0.25">
      <c r="A12361" s="73"/>
      <c r="B12361" s="72"/>
      <c r="C12361" s="72"/>
      <c r="D12361" s="72"/>
      <c r="E12361" s="72"/>
      <c r="F12361" s="72"/>
      <c r="G12361" s="72"/>
      <c r="H12361" s="72"/>
    </row>
    <row r="12362" spans="1:8" x14ac:dyDescent="0.25">
      <c r="A12362" s="73"/>
      <c r="B12362" s="72"/>
      <c r="C12362" s="72"/>
      <c r="D12362" s="72"/>
      <c r="E12362" s="72"/>
      <c r="F12362" s="72"/>
      <c r="G12362" s="72"/>
      <c r="H12362" s="72"/>
    </row>
    <row r="12363" spans="1:8" x14ac:dyDescent="0.25">
      <c r="A12363" s="73"/>
      <c r="B12363" s="72"/>
      <c r="C12363" s="72"/>
      <c r="D12363" s="72"/>
      <c r="E12363" s="72"/>
      <c r="F12363" s="72"/>
      <c r="G12363" s="72"/>
      <c r="H12363" s="72"/>
    </row>
    <row r="12364" spans="1:8" x14ac:dyDescent="0.25">
      <c r="A12364" s="73"/>
      <c r="B12364" s="72"/>
      <c r="C12364" s="72"/>
      <c r="D12364" s="72"/>
      <c r="E12364" s="72"/>
      <c r="F12364" s="72"/>
      <c r="G12364" s="72"/>
      <c r="H12364" s="72"/>
    </row>
    <row r="12365" spans="1:8" x14ac:dyDescent="0.25">
      <c r="A12365" s="73"/>
      <c r="B12365" s="72"/>
      <c r="C12365" s="72"/>
      <c r="D12365" s="72"/>
      <c r="E12365" s="72"/>
      <c r="F12365" s="72"/>
      <c r="G12365" s="72"/>
      <c r="H12365" s="72"/>
    </row>
    <row r="12366" spans="1:8" x14ac:dyDescent="0.25">
      <c r="A12366" s="73"/>
      <c r="B12366" s="72"/>
      <c r="C12366" s="72"/>
      <c r="D12366" s="72"/>
      <c r="E12366" s="72"/>
      <c r="F12366" s="72"/>
      <c r="G12366" s="72"/>
      <c r="H12366" s="72"/>
    </row>
    <row r="12367" spans="1:8" x14ac:dyDescent="0.25">
      <c r="A12367" s="73"/>
      <c r="B12367" s="72"/>
      <c r="C12367" s="72"/>
      <c r="D12367" s="72"/>
      <c r="E12367" s="72"/>
      <c r="F12367" s="72"/>
      <c r="G12367" s="72"/>
      <c r="H12367" s="72"/>
    </row>
    <row r="12368" spans="1:8" x14ac:dyDescent="0.25">
      <c r="A12368" s="73"/>
      <c r="B12368" s="72"/>
      <c r="C12368" s="72"/>
      <c r="D12368" s="72"/>
      <c r="E12368" s="72"/>
      <c r="F12368" s="72"/>
      <c r="G12368" s="72"/>
      <c r="H12368" s="72"/>
    </row>
    <row r="12369" spans="1:8" x14ac:dyDescent="0.25">
      <c r="A12369" s="73"/>
      <c r="B12369" s="72"/>
      <c r="C12369" s="72"/>
      <c r="D12369" s="72"/>
      <c r="E12369" s="72"/>
      <c r="F12369" s="72"/>
      <c r="G12369" s="72"/>
      <c r="H12369" s="72"/>
    </row>
    <row r="12370" spans="1:8" x14ac:dyDescent="0.25">
      <c r="A12370" s="73"/>
      <c r="B12370" s="72"/>
      <c r="C12370" s="72"/>
      <c r="D12370" s="72"/>
      <c r="E12370" s="72"/>
      <c r="F12370" s="72"/>
      <c r="G12370" s="72"/>
      <c r="H12370" s="72"/>
    </row>
    <row r="12371" spans="1:8" x14ac:dyDescent="0.25">
      <c r="A12371" s="73"/>
      <c r="B12371" s="72"/>
      <c r="C12371" s="72"/>
      <c r="D12371" s="72"/>
      <c r="E12371" s="72"/>
      <c r="F12371" s="72"/>
      <c r="G12371" s="72"/>
      <c r="H12371" s="72"/>
    </row>
    <row r="12372" spans="1:8" x14ac:dyDescent="0.25">
      <c r="A12372" s="73"/>
      <c r="B12372" s="72"/>
      <c r="C12372" s="72"/>
      <c r="D12372" s="72"/>
      <c r="E12372" s="72"/>
      <c r="F12372" s="72"/>
      <c r="G12372" s="72"/>
      <c r="H12372" s="72"/>
    </row>
    <row r="12373" spans="1:8" x14ac:dyDescent="0.25">
      <c r="A12373" s="73"/>
      <c r="B12373" s="72"/>
      <c r="C12373" s="72"/>
      <c r="D12373" s="72"/>
      <c r="E12373" s="72"/>
      <c r="F12373" s="72"/>
      <c r="G12373" s="72"/>
      <c r="H12373" s="72"/>
    </row>
    <row r="12374" spans="1:8" x14ac:dyDescent="0.25">
      <c r="A12374" s="73"/>
      <c r="B12374" s="72"/>
      <c r="C12374" s="72"/>
      <c r="D12374" s="72"/>
      <c r="E12374" s="72"/>
      <c r="F12374" s="72"/>
      <c r="G12374" s="72"/>
      <c r="H12374" s="72"/>
    </row>
    <row r="12375" spans="1:8" x14ac:dyDescent="0.25">
      <c r="A12375" s="73"/>
      <c r="B12375" s="72"/>
      <c r="C12375" s="72"/>
      <c r="D12375" s="72"/>
      <c r="E12375" s="72"/>
      <c r="F12375" s="72"/>
      <c r="G12375" s="72"/>
      <c r="H12375" s="72"/>
    </row>
    <row r="12376" spans="1:8" x14ac:dyDescent="0.25">
      <c r="A12376" s="73"/>
      <c r="B12376" s="72"/>
      <c r="C12376" s="72"/>
      <c r="D12376" s="72"/>
      <c r="E12376" s="72"/>
      <c r="F12376" s="72"/>
      <c r="G12376" s="72"/>
      <c r="H12376" s="72"/>
    </row>
    <row r="12377" spans="1:8" x14ac:dyDescent="0.25">
      <c r="A12377" s="73"/>
      <c r="B12377" s="72"/>
      <c r="C12377" s="72"/>
      <c r="D12377" s="72"/>
      <c r="E12377" s="72"/>
      <c r="F12377" s="72"/>
      <c r="G12377" s="72"/>
      <c r="H12377" s="72"/>
    </row>
    <row r="12378" spans="1:8" x14ac:dyDescent="0.25">
      <c r="A12378" s="73"/>
      <c r="B12378" s="72"/>
      <c r="C12378" s="72"/>
      <c r="D12378" s="72"/>
      <c r="E12378" s="72"/>
      <c r="F12378" s="72"/>
      <c r="G12378" s="72"/>
      <c r="H12378" s="72"/>
    </row>
    <row r="12379" spans="1:8" x14ac:dyDescent="0.25">
      <c r="A12379" s="73"/>
      <c r="B12379" s="72"/>
      <c r="C12379" s="72"/>
      <c r="D12379" s="72"/>
      <c r="E12379" s="72"/>
      <c r="F12379" s="72"/>
      <c r="G12379" s="72"/>
      <c r="H12379" s="72"/>
    </row>
    <row r="12380" spans="1:8" x14ac:dyDescent="0.25">
      <c r="A12380" s="73"/>
      <c r="B12380" s="72"/>
      <c r="C12380" s="72"/>
      <c r="D12380" s="72"/>
      <c r="E12380" s="72"/>
      <c r="F12380" s="72"/>
      <c r="G12380" s="72"/>
      <c r="H12380" s="72"/>
    </row>
    <row r="12381" spans="1:8" x14ac:dyDescent="0.25">
      <c r="A12381" s="73"/>
      <c r="B12381" s="72"/>
      <c r="C12381" s="72"/>
      <c r="D12381" s="72"/>
      <c r="E12381" s="72"/>
      <c r="F12381" s="72"/>
      <c r="G12381" s="72"/>
      <c r="H12381" s="72"/>
    </row>
    <row r="12382" spans="1:8" x14ac:dyDescent="0.25">
      <c r="A12382" s="73"/>
      <c r="B12382" s="72"/>
      <c r="C12382" s="72"/>
      <c r="D12382" s="72"/>
      <c r="E12382" s="72"/>
      <c r="F12382" s="72"/>
      <c r="G12382" s="72"/>
      <c r="H12382" s="72"/>
    </row>
    <row r="12383" spans="1:8" x14ac:dyDescent="0.25">
      <c r="A12383" s="73"/>
      <c r="B12383" s="72"/>
      <c r="C12383" s="72"/>
      <c r="D12383" s="72"/>
      <c r="E12383" s="72"/>
      <c r="F12383" s="72"/>
      <c r="G12383" s="72"/>
      <c r="H12383" s="72"/>
    </row>
    <row r="12384" spans="1:8" x14ac:dyDescent="0.25">
      <c r="A12384" s="73"/>
      <c r="B12384" s="72"/>
      <c r="C12384" s="72"/>
      <c r="D12384" s="72"/>
      <c r="E12384" s="72"/>
      <c r="F12384" s="72"/>
      <c r="G12384" s="72"/>
      <c r="H12384" s="72"/>
    </row>
    <row r="12385" spans="1:8" x14ac:dyDescent="0.25">
      <c r="A12385" s="73"/>
      <c r="B12385" s="72"/>
      <c r="C12385" s="72"/>
      <c r="D12385" s="72"/>
      <c r="E12385" s="72"/>
      <c r="F12385" s="72"/>
      <c r="G12385" s="72"/>
      <c r="H12385" s="72"/>
    </row>
    <row r="12386" spans="1:8" x14ac:dyDescent="0.25">
      <c r="A12386" s="73"/>
      <c r="B12386" s="72"/>
      <c r="C12386" s="72"/>
      <c r="D12386" s="72"/>
      <c r="E12386" s="72"/>
      <c r="F12386" s="72"/>
      <c r="G12386" s="72"/>
      <c r="H12386" s="72"/>
    </row>
    <row r="12387" spans="1:8" x14ac:dyDescent="0.25">
      <c r="A12387" s="73"/>
      <c r="B12387" s="72"/>
      <c r="C12387" s="72"/>
      <c r="D12387" s="72"/>
      <c r="E12387" s="72"/>
      <c r="F12387" s="72"/>
      <c r="G12387" s="72"/>
      <c r="H12387" s="72"/>
    </row>
    <row r="12388" spans="1:8" x14ac:dyDescent="0.25">
      <c r="A12388" s="73"/>
      <c r="B12388" s="72"/>
      <c r="C12388" s="72"/>
      <c r="D12388" s="72"/>
      <c r="E12388" s="72"/>
      <c r="F12388" s="72"/>
      <c r="G12388" s="72"/>
      <c r="H12388" s="72"/>
    </row>
    <row r="12389" spans="1:8" x14ac:dyDescent="0.25">
      <c r="A12389" s="73"/>
      <c r="B12389" s="72"/>
      <c r="C12389" s="72"/>
      <c r="D12389" s="72"/>
      <c r="E12389" s="72"/>
      <c r="F12389" s="72"/>
      <c r="G12389" s="72"/>
      <c r="H12389" s="72"/>
    </row>
    <row r="12390" spans="1:8" x14ac:dyDescent="0.25">
      <c r="A12390" s="73"/>
      <c r="B12390" s="72"/>
      <c r="C12390" s="72"/>
      <c r="D12390" s="72"/>
      <c r="E12390" s="72"/>
      <c r="F12390" s="72"/>
      <c r="G12390" s="72"/>
      <c r="H12390" s="72"/>
    </row>
    <row r="12391" spans="1:8" x14ac:dyDescent="0.25">
      <c r="A12391" s="73"/>
      <c r="B12391" s="72"/>
      <c r="C12391" s="72"/>
      <c r="D12391" s="72"/>
      <c r="E12391" s="72"/>
      <c r="F12391" s="72"/>
      <c r="G12391" s="72"/>
      <c r="H12391" s="72"/>
    </row>
    <row r="12392" spans="1:8" x14ac:dyDescent="0.25">
      <c r="A12392" s="73"/>
      <c r="B12392" s="72"/>
      <c r="C12392" s="72"/>
      <c r="D12392" s="72"/>
      <c r="E12392" s="72"/>
      <c r="F12392" s="72"/>
      <c r="G12392" s="72"/>
      <c r="H12392" s="72"/>
    </row>
    <row r="12393" spans="1:8" x14ac:dyDescent="0.25">
      <c r="A12393" s="73"/>
      <c r="B12393" s="72"/>
      <c r="C12393" s="72"/>
      <c r="D12393" s="72"/>
      <c r="E12393" s="72"/>
      <c r="F12393" s="72"/>
      <c r="G12393" s="72"/>
      <c r="H12393" s="72"/>
    </row>
    <row r="12394" spans="1:8" x14ac:dyDescent="0.25">
      <c r="A12394" s="73"/>
      <c r="B12394" s="72"/>
      <c r="C12394" s="72"/>
      <c r="D12394" s="72"/>
      <c r="E12394" s="72"/>
      <c r="F12394" s="72"/>
      <c r="G12394" s="72"/>
      <c r="H12394" s="72"/>
    </row>
    <row r="12395" spans="1:8" x14ac:dyDescent="0.25">
      <c r="A12395" s="73"/>
      <c r="B12395" s="72"/>
      <c r="C12395" s="72"/>
      <c r="D12395" s="72"/>
      <c r="E12395" s="72"/>
      <c r="F12395" s="72"/>
      <c r="G12395" s="72"/>
      <c r="H12395" s="72"/>
    </row>
    <row r="12396" spans="1:8" x14ac:dyDescent="0.25">
      <c r="A12396" s="73"/>
      <c r="B12396" s="72"/>
      <c r="C12396" s="72"/>
      <c r="D12396" s="72"/>
      <c r="E12396" s="72"/>
      <c r="F12396" s="72"/>
      <c r="G12396" s="72"/>
      <c r="H12396" s="72"/>
    </row>
    <row r="12397" spans="1:8" x14ac:dyDescent="0.25">
      <c r="A12397" s="73"/>
      <c r="B12397" s="72"/>
      <c r="C12397" s="72"/>
      <c r="D12397" s="72"/>
      <c r="E12397" s="72"/>
      <c r="F12397" s="72"/>
      <c r="G12397" s="72"/>
      <c r="H12397" s="72"/>
    </row>
    <row r="12398" spans="1:8" x14ac:dyDescent="0.25">
      <c r="A12398" s="73"/>
      <c r="B12398" s="72"/>
      <c r="C12398" s="72"/>
      <c r="D12398" s="72"/>
      <c r="E12398" s="72"/>
      <c r="F12398" s="72"/>
      <c r="G12398" s="72"/>
      <c r="H12398" s="72"/>
    </row>
    <row r="12399" spans="1:8" x14ac:dyDescent="0.25">
      <c r="A12399" s="73"/>
      <c r="B12399" s="72"/>
      <c r="C12399" s="72"/>
      <c r="D12399" s="72"/>
      <c r="E12399" s="72"/>
      <c r="F12399" s="72"/>
      <c r="G12399" s="72"/>
      <c r="H12399" s="72"/>
    </row>
    <row r="12400" spans="1:8" x14ac:dyDescent="0.25">
      <c r="A12400" s="73"/>
      <c r="B12400" s="72"/>
      <c r="C12400" s="72"/>
      <c r="D12400" s="72"/>
      <c r="E12400" s="72"/>
      <c r="F12400" s="72"/>
      <c r="G12400" s="72"/>
      <c r="H12400" s="72"/>
    </row>
    <row r="12401" spans="1:8" x14ac:dyDescent="0.25">
      <c r="A12401" s="73"/>
      <c r="B12401" s="72"/>
      <c r="C12401" s="72"/>
      <c r="D12401" s="72"/>
      <c r="E12401" s="72"/>
      <c r="F12401" s="72"/>
      <c r="G12401" s="72"/>
      <c r="H12401" s="72"/>
    </row>
    <row r="12402" spans="1:8" x14ac:dyDescent="0.25">
      <c r="A12402" s="73"/>
      <c r="B12402" s="72"/>
      <c r="C12402" s="72"/>
      <c r="D12402" s="72"/>
      <c r="E12402" s="72"/>
      <c r="F12402" s="72"/>
      <c r="G12402" s="72"/>
      <c r="H12402" s="72"/>
    </row>
    <row r="12403" spans="1:8" x14ac:dyDescent="0.25">
      <c r="A12403" s="73"/>
      <c r="B12403" s="72"/>
      <c r="C12403" s="72"/>
      <c r="D12403" s="72"/>
      <c r="E12403" s="72"/>
      <c r="F12403" s="72"/>
      <c r="G12403" s="72"/>
      <c r="H12403" s="72"/>
    </row>
    <row r="12404" spans="1:8" x14ac:dyDescent="0.25">
      <c r="A12404" s="73"/>
      <c r="B12404" s="72"/>
      <c r="C12404" s="72"/>
      <c r="D12404" s="72"/>
      <c r="E12404" s="72"/>
      <c r="F12404" s="72"/>
      <c r="G12404" s="72"/>
      <c r="H12404" s="72"/>
    </row>
    <row r="12405" spans="1:8" x14ac:dyDescent="0.25">
      <c r="A12405" s="73"/>
      <c r="B12405" s="72"/>
      <c r="C12405" s="72"/>
      <c r="D12405" s="72"/>
      <c r="E12405" s="72"/>
      <c r="F12405" s="72"/>
      <c r="G12405" s="72"/>
      <c r="H12405" s="72"/>
    </row>
    <row r="12406" spans="1:8" x14ac:dyDescent="0.25">
      <c r="A12406" s="73"/>
      <c r="B12406" s="72"/>
      <c r="C12406" s="72"/>
      <c r="D12406" s="72"/>
      <c r="E12406" s="72"/>
      <c r="F12406" s="72"/>
      <c r="G12406" s="72"/>
      <c r="H12406" s="72"/>
    </row>
    <row r="12407" spans="1:8" x14ac:dyDescent="0.25">
      <c r="A12407" s="73"/>
      <c r="B12407" s="72"/>
      <c r="C12407" s="72"/>
      <c r="D12407" s="72"/>
      <c r="E12407" s="72"/>
      <c r="F12407" s="72"/>
      <c r="G12407" s="72"/>
      <c r="H12407" s="72"/>
    </row>
    <row r="12408" spans="1:8" x14ac:dyDescent="0.25">
      <c r="A12408" s="73"/>
      <c r="B12408" s="72"/>
      <c r="C12408" s="72"/>
      <c r="D12408" s="72"/>
      <c r="E12408" s="72"/>
      <c r="F12408" s="72"/>
      <c r="G12408" s="72"/>
      <c r="H12408" s="72"/>
    </row>
    <row r="12409" spans="1:8" x14ac:dyDescent="0.25">
      <c r="A12409" s="73"/>
      <c r="B12409" s="72"/>
      <c r="C12409" s="72"/>
      <c r="D12409" s="72"/>
      <c r="E12409" s="72"/>
      <c r="F12409" s="72"/>
      <c r="G12409" s="72"/>
      <c r="H12409" s="72"/>
    </row>
    <row r="12410" spans="1:8" x14ac:dyDescent="0.25">
      <c r="A12410" s="73"/>
      <c r="B12410" s="72"/>
      <c r="C12410" s="72"/>
      <c r="D12410" s="72"/>
      <c r="E12410" s="72"/>
      <c r="F12410" s="72"/>
      <c r="G12410" s="72"/>
      <c r="H12410" s="72"/>
    </row>
    <row r="12411" spans="1:8" x14ac:dyDescent="0.25">
      <c r="A12411" s="73"/>
      <c r="B12411" s="72"/>
      <c r="C12411" s="72"/>
      <c r="D12411" s="72"/>
      <c r="E12411" s="72"/>
      <c r="F12411" s="72"/>
      <c r="G12411" s="72"/>
      <c r="H12411" s="72"/>
    </row>
    <row r="12412" spans="1:8" x14ac:dyDescent="0.25">
      <c r="A12412" s="73"/>
      <c r="B12412" s="72"/>
      <c r="C12412" s="72"/>
      <c r="D12412" s="72"/>
      <c r="E12412" s="72"/>
      <c r="F12412" s="72"/>
      <c r="G12412" s="72"/>
      <c r="H12412" s="72"/>
    </row>
    <row r="12413" spans="1:8" x14ac:dyDescent="0.25">
      <c r="A12413" s="73"/>
      <c r="B12413" s="72"/>
      <c r="C12413" s="72"/>
      <c r="D12413" s="72"/>
      <c r="E12413" s="72"/>
      <c r="F12413" s="72"/>
      <c r="G12413" s="72"/>
      <c r="H12413" s="72"/>
    </row>
    <row r="12414" spans="1:8" x14ac:dyDescent="0.25">
      <c r="A12414" s="73"/>
      <c r="B12414" s="72"/>
      <c r="C12414" s="72"/>
      <c r="D12414" s="72"/>
      <c r="E12414" s="72"/>
      <c r="F12414" s="72"/>
      <c r="G12414" s="72"/>
      <c r="H12414" s="72"/>
    </row>
    <row r="12415" spans="1:8" x14ac:dyDescent="0.25">
      <c r="A12415" s="73"/>
      <c r="B12415" s="72"/>
      <c r="C12415" s="72"/>
      <c r="D12415" s="72"/>
      <c r="E12415" s="72"/>
      <c r="F12415" s="72"/>
      <c r="G12415" s="72"/>
      <c r="H12415" s="72"/>
    </row>
    <row r="12416" spans="1:8" x14ac:dyDescent="0.25">
      <c r="A12416" s="73"/>
      <c r="B12416" s="72"/>
      <c r="C12416" s="72"/>
      <c r="D12416" s="72"/>
      <c r="E12416" s="72"/>
      <c r="F12416" s="72"/>
      <c r="G12416" s="72"/>
      <c r="H12416" s="72"/>
    </row>
    <row r="12417" spans="1:8" x14ac:dyDescent="0.25">
      <c r="A12417" s="73"/>
      <c r="B12417" s="72"/>
      <c r="C12417" s="72"/>
      <c r="D12417" s="72"/>
      <c r="E12417" s="72"/>
      <c r="F12417" s="72"/>
      <c r="G12417" s="72"/>
      <c r="H12417" s="72"/>
    </row>
    <row r="12418" spans="1:8" x14ac:dyDescent="0.25">
      <c r="A12418" s="73"/>
      <c r="B12418" s="72"/>
      <c r="C12418" s="72"/>
      <c r="D12418" s="72"/>
      <c r="E12418" s="72"/>
      <c r="F12418" s="72"/>
      <c r="G12418" s="72"/>
      <c r="H12418" s="72"/>
    </row>
    <row r="12419" spans="1:8" x14ac:dyDescent="0.25">
      <c r="A12419" s="73"/>
      <c r="B12419" s="72"/>
      <c r="C12419" s="72"/>
      <c r="D12419" s="72"/>
      <c r="E12419" s="72"/>
      <c r="F12419" s="72"/>
      <c r="G12419" s="72"/>
      <c r="H12419" s="72"/>
    </row>
    <row r="12420" spans="1:8" x14ac:dyDescent="0.25">
      <c r="A12420" s="73"/>
      <c r="B12420" s="72"/>
      <c r="C12420" s="72"/>
      <c r="D12420" s="72"/>
      <c r="E12420" s="72"/>
      <c r="F12420" s="72"/>
      <c r="G12420" s="72"/>
      <c r="H12420" s="72"/>
    </row>
    <row r="12421" spans="1:8" x14ac:dyDescent="0.25">
      <c r="A12421" s="73"/>
      <c r="B12421" s="72"/>
      <c r="C12421" s="72"/>
      <c r="D12421" s="72"/>
      <c r="E12421" s="72"/>
      <c r="F12421" s="72"/>
      <c r="G12421" s="72"/>
      <c r="H12421" s="72"/>
    </row>
    <row r="12422" spans="1:8" x14ac:dyDescent="0.25">
      <c r="A12422" s="73"/>
      <c r="B12422" s="72"/>
      <c r="C12422" s="72"/>
      <c r="D12422" s="72"/>
      <c r="E12422" s="72"/>
      <c r="F12422" s="72"/>
      <c r="G12422" s="72"/>
      <c r="H12422" s="72"/>
    </row>
    <row r="12423" spans="1:8" x14ac:dyDescent="0.25">
      <c r="A12423" s="73"/>
      <c r="B12423" s="72"/>
      <c r="C12423" s="72"/>
      <c r="D12423" s="72"/>
      <c r="E12423" s="72"/>
      <c r="F12423" s="72"/>
      <c r="G12423" s="72"/>
      <c r="H12423" s="72"/>
    </row>
    <row r="12424" spans="1:8" x14ac:dyDescent="0.25">
      <c r="A12424" s="73"/>
      <c r="B12424" s="72"/>
      <c r="C12424" s="72"/>
      <c r="D12424" s="72"/>
      <c r="E12424" s="72"/>
      <c r="F12424" s="72"/>
      <c r="G12424" s="72"/>
      <c r="H12424" s="72"/>
    </row>
    <row r="12425" spans="1:8" x14ac:dyDescent="0.25">
      <c r="A12425" s="73"/>
      <c r="B12425" s="72"/>
      <c r="C12425" s="72"/>
      <c r="D12425" s="72"/>
      <c r="E12425" s="72"/>
      <c r="F12425" s="72"/>
      <c r="G12425" s="72"/>
      <c r="H12425" s="72"/>
    </row>
    <row r="12426" spans="1:8" x14ac:dyDescent="0.25">
      <c r="A12426" s="73"/>
      <c r="B12426" s="72"/>
      <c r="C12426" s="72"/>
      <c r="D12426" s="72"/>
      <c r="E12426" s="72"/>
      <c r="F12426" s="72"/>
      <c r="G12426" s="72"/>
      <c r="H12426" s="72"/>
    </row>
    <row r="12427" spans="1:8" x14ac:dyDescent="0.25">
      <c r="A12427" s="73"/>
      <c r="B12427" s="72"/>
      <c r="C12427" s="72"/>
      <c r="D12427" s="72"/>
      <c r="E12427" s="72"/>
      <c r="F12427" s="72"/>
      <c r="G12427" s="72"/>
      <c r="H12427" s="72"/>
    </row>
    <row r="12428" spans="1:8" x14ac:dyDescent="0.25">
      <c r="A12428" s="73"/>
      <c r="B12428" s="72"/>
      <c r="C12428" s="72"/>
      <c r="D12428" s="72"/>
      <c r="E12428" s="72"/>
      <c r="F12428" s="72"/>
      <c r="G12428" s="72"/>
      <c r="H12428" s="72"/>
    </row>
    <row r="12429" spans="1:8" x14ac:dyDescent="0.25">
      <c r="A12429" s="73"/>
      <c r="B12429" s="72"/>
      <c r="C12429" s="72"/>
      <c r="D12429" s="72"/>
      <c r="E12429" s="72"/>
      <c r="F12429" s="72"/>
      <c r="G12429" s="72"/>
      <c r="H12429" s="72"/>
    </row>
    <row r="12430" spans="1:8" x14ac:dyDescent="0.25">
      <c r="A12430" s="73"/>
      <c r="B12430" s="72"/>
      <c r="C12430" s="72"/>
      <c r="D12430" s="72"/>
      <c r="E12430" s="72"/>
      <c r="F12430" s="72"/>
      <c r="G12430" s="72"/>
      <c r="H12430" s="72"/>
    </row>
    <row r="12431" spans="1:8" x14ac:dyDescent="0.25">
      <c r="A12431" s="73"/>
      <c r="B12431" s="72"/>
      <c r="C12431" s="72"/>
      <c r="D12431" s="72"/>
      <c r="E12431" s="72"/>
      <c r="F12431" s="72"/>
      <c r="G12431" s="72"/>
      <c r="H12431" s="72"/>
    </row>
    <row r="12432" spans="1:8" x14ac:dyDescent="0.25">
      <c r="A12432" s="73"/>
      <c r="B12432" s="72"/>
      <c r="C12432" s="72"/>
      <c r="D12432" s="72"/>
      <c r="E12432" s="72"/>
      <c r="F12432" s="72"/>
      <c r="G12432" s="72"/>
      <c r="H12432" s="72"/>
    </row>
    <row r="12433" spans="1:8" x14ac:dyDescent="0.25">
      <c r="A12433" s="73"/>
      <c r="B12433" s="72"/>
      <c r="C12433" s="72"/>
      <c r="D12433" s="72"/>
      <c r="E12433" s="72"/>
      <c r="F12433" s="72"/>
      <c r="G12433" s="72"/>
      <c r="H12433" s="72"/>
    </row>
    <row r="12434" spans="1:8" x14ac:dyDescent="0.25">
      <c r="A12434" s="73"/>
      <c r="B12434" s="72"/>
      <c r="C12434" s="72"/>
      <c r="D12434" s="72"/>
      <c r="E12434" s="72"/>
      <c r="F12434" s="72"/>
      <c r="G12434" s="72"/>
      <c r="H12434" s="72"/>
    </row>
    <row r="12435" spans="1:8" x14ac:dyDescent="0.25">
      <c r="A12435" s="73"/>
      <c r="B12435" s="72"/>
      <c r="C12435" s="72"/>
      <c r="D12435" s="72"/>
      <c r="E12435" s="72"/>
      <c r="F12435" s="72"/>
      <c r="G12435" s="72"/>
      <c r="H12435" s="72"/>
    </row>
    <row r="12436" spans="1:8" x14ac:dyDescent="0.25">
      <c r="A12436" s="73"/>
      <c r="B12436" s="72"/>
      <c r="C12436" s="72"/>
      <c r="D12436" s="72"/>
      <c r="E12436" s="72"/>
      <c r="F12436" s="72"/>
      <c r="G12436" s="72"/>
      <c r="H12436" s="72"/>
    </row>
    <row r="12437" spans="1:8" x14ac:dyDescent="0.25">
      <c r="A12437" s="73"/>
      <c r="B12437" s="72"/>
      <c r="C12437" s="72"/>
      <c r="D12437" s="72"/>
      <c r="E12437" s="72"/>
      <c r="F12437" s="72"/>
      <c r="G12437" s="72"/>
      <c r="H12437" s="72"/>
    </row>
    <row r="12438" spans="1:8" x14ac:dyDescent="0.25">
      <c r="A12438" s="73"/>
      <c r="B12438" s="72"/>
      <c r="C12438" s="72"/>
      <c r="D12438" s="72"/>
      <c r="E12438" s="72"/>
      <c r="F12438" s="72"/>
      <c r="G12438" s="72"/>
      <c r="H12438" s="72"/>
    </row>
    <row r="12439" spans="1:8" x14ac:dyDescent="0.25">
      <c r="A12439" s="73"/>
      <c r="B12439" s="72"/>
      <c r="C12439" s="72"/>
      <c r="D12439" s="72"/>
      <c r="E12439" s="72"/>
      <c r="F12439" s="72"/>
      <c r="G12439" s="72"/>
      <c r="H12439" s="72"/>
    </row>
    <row r="12440" spans="1:8" x14ac:dyDescent="0.25">
      <c r="A12440" s="73"/>
      <c r="B12440" s="72"/>
      <c r="C12440" s="72"/>
      <c r="D12440" s="72"/>
      <c r="E12440" s="72"/>
      <c r="F12440" s="72"/>
      <c r="G12440" s="72"/>
      <c r="H12440" s="72"/>
    </row>
    <row r="12441" spans="1:8" x14ac:dyDescent="0.25">
      <c r="A12441" s="73"/>
      <c r="B12441" s="72"/>
      <c r="C12441" s="72"/>
      <c r="D12441" s="72"/>
      <c r="E12441" s="72"/>
      <c r="F12441" s="72"/>
      <c r="G12441" s="72"/>
      <c r="H12441" s="72"/>
    </row>
    <row r="12442" spans="1:8" x14ac:dyDescent="0.25">
      <c r="A12442" s="73"/>
      <c r="B12442" s="72"/>
      <c r="C12442" s="72"/>
      <c r="D12442" s="72"/>
      <c r="E12442" s="72"/>
      <c r="F12442" s="72"/>
      <c r="G12442" s="72"/>
      <c r="H12442" s="72"/>
    </row>
    <row r="12443" spans="1:8" x14ac:dyDescent="0.25">
      <c r="A12443" s="73"/>
      <c r="B12443" s="72"/>
      <c r="C12443" s="72"/>
      <c r="D12443" s="72"/>
      <c r="E12443" s="72"/>
      <c r="F12443" s="72"/>
      <c r="G12443" s="72"/>
      <c r="H12443" s="72"/>
    </row>
    <row r="12444" spans="1:8" x14ac:dyDescent="0.25">
      <c r="A12444" s="73"/>
      <c r="B12444" s="72"/>
      <c r="C12444" s="72"/>
      <c r="D12444" s="72"/>
      <c r="E12444" s="72"/>
      <c r="F12444" s="72"/>
      <c r="G12444" s="72"/>
      <c r="H12444" s="72"/>
    </row>
    <row r="12445" spans="1:8" x14ac:dyDescent="0.25">
      <c r="A12445" s="73"/>
      <c r="B12445" s="72"/>
      <c r="C12445" s="72"/>
      <c r="D12445" s="72"/>
      <c r="E12445" s="72"/>
      <c r="F12445" s="72"/>
      <c r="G12445" s="72"/>
      <c r="H12445" s="72"/>
    </row>
    <row r="12446" spans="1:8" x14ac:dyDescent="0.25">
      <c r="A12446" s="73"/>
      <c r="B12446" s="72"/>
      <c r="C12446" s="72"/>
      <c r="D12446" s="72"/>
      <c r="E12446" s="72"/>
      <c r="F12446" s="72"/>
      <c r="G12446" s="72"/>
      <c r="H12446" s="72"/>
    </row>
    <row r="12447" spans="1:8" x14ac:dyDescent="0.25">
      <c r="A12447" s="73"/>
      <c r="B12447" s="72"/>
      <c r="C12447" s="72"/>
      <c r="D12447" s="72"/>
      <c r="E12447" s="72"/>
      <c r="F12447" s="72"/>
      <c r="G12447" s="72"/>
      <c r="H12447" s="72"/>
    </row>
    <row r="12448" spans="1:8" x14ac:dyDescent="0.25">
      <c r="A12448" s="73"/>
      <c r="B12448" s="72"/>
      <c r="C12448" s="72"/>
      <c r="D12448" s="72"/>
      <c r="E12448" s="72"/>
      <c r="F12448" s="72"/>
      <c r="G12448" s="72"/>
      <c r="H12448" s="72"/>
    </row>
    <row r="12449" spans="1:8" x14ac:dyDescent="0.25">
      <c r="A12449" s="73"/>
      <c r="B12449" s="72"/>
      <c r="C12449" s="72"/>
      <c r="D12449" s="72"/>
      <c r="E12449" s="72"/>
      <c r="F12449" s="72"/>
      <c r="G12449" s="72"/>
      <c r="H12449" s="72"/>
    </row>
    <row r="12450" spans="1:8" x14ac:dyDescent="0.25">
      <c r="A12450" s="73"/>
      <c r="B12450" s="72"/>
      <c r="C12450" s="72"/>
      <c r="D12450" s="72"/>
      <c r="E12450" s="72"/>
      <c r="F12450" s="72"/>
      <c r="G12450" s="72"/>
      <c r="H12450" s="72"/>
    </row>
    <row r="12451" spans="1:8" x14ac:dyDescent="0.25">
      <c r="A12451" s="73"/>
      <c r="B12451" s="72"/>
      <c r="C12451" s="72"/>
      <c r="D12451" s="72"/>
      <c r="E12451" s="72"/>
      <c r="F12451" s="72"/>
      <c r="G12451" s="72"/>
      <c r="H12451" s="72"/>
    </row>
    <row r="12452" spans="1:8" x14ac:dyDescent="0.25">
      <c r="A12452" s="73"/>
      <c r="B12452" s="72"/>
      <c r="C12452" s="72"/>
      <c r="D12452" s="72"/>
      <c r="E12452" s="72"/>
      <c r="F12452" s="72"/>
      <c r="G12452" s="72"/>
      <c r="H12452" s="72"/>
    </row>
    <row r="12453" spans="1:8" x14ac:dyDescent="0.25">
      <c r="A12453" s="73"/>
      <c r="B12453" s="72"/>
      <c r="C12453" s="72"/>
      <c r="D12453" s="72"/>
      <c r="E12453" s="72"/>
      <c r="F12453" s="72"/>
      <c r="G12453" s="72"/>
      <c r="H12453" s="72"/>
    </row>
    <row r="12454" spans="1:8" x14ac:dyDescent="0.25">
      <c r="A12454" s="73"/>
      <c r="B12454" s="72"/>
      <c r="C12454" s="72"/>
      <c r="D12454" s="72"/>
      <c r="E12454" s="72"/>
      <c r="F12454" s="72"/>
      <c r="G12454" s="72"/>
      <c r="H12454" s="72"/>
    </row>
    <row r="12455" spans="1:8" x14ac:dyDescent="0.25">
      <c r="A12455" s="73"/>
      <c r="B12455" s="72"/>
      <c r="C12455" s="72"/>
      <c r="D12455" s="72"/>
      <c r="E12455" s="72"/>
      <c r="F12455" s="72"/>
      <c r="G12455" s="72"/>
      <c r="H12455" s="72"/>
    </row>
    <row r="12456" spans="1:8" x14ac:dyDescent="0.25">
      <c r="A12456" s="73"/>
      <c r="B12456" s="72"/>
      <c r="C12456" s="72"/>
      <c r="D12456" s="72"/>
      <c r="E12456" s="72"/>
      <c r="F12456" s="72"/>
      <c r="G12456" s="72"/>
      <c r="H12456" s="72"/>
    </row>
    <row r="12457" spans="1:8" x14ac:dyDescent="0.25">
      <c r="A12457" s="73"/>
      <c r="B12457" s="72"/>
      <c r="C12457" s="72"/>
      <c r="D12457" s="72"/>
      <c r="E12457" s="72"/>
      <c r="F12457" s="72"/>
      <c r="G12457" s="72"/>
      <c r="H12457" s="72"/>
    </row>
    <row r="12458" spans="1:8" x14ac:dyDescent="0.25">
      <c r="A12458" s="73"/>
      <c r="B12458" s="72"/>
      <c r="C12458" s="72"/>
      <c r="D12458" s="72"/>
      <c r="E12458" s="72"/>
      <c r="F12458" s="72"/>
      <c r="G12458" s="72"/>
      <c r="H12458" s="72"/>
    </row>
    <row r="12459" spans="1:8" x14ac:dyDescent="0.25">
      <c r="A12459" s="73"/>
      <c r="B12459" s="72"/>
      <c r="C12459" s="72"/>
      <c r="D12459" s="72"/>
      <c r="E12459" s="72"/>
      <c r="F12459" s="72"/>
      <c r="G12459" s="72"/>
      <c r="H12459" s="72"/>
    </row>
    <row r="12460" spans="1:8" x14ac:dyDescent="0.25">
      <c r="A12460" s="73"/>
      <c r="B12460" s="72"/>
      <c r="C12460" s="72"/>
      <c r="D12460" s="72"/>
      <c r="E12460" s="72"/>
      <c r="F12460" s="72"/>
      <c r="G12460" s="72"/>
      <c r="H12460" s="72"/>
    </row>
    <row r="12461" spans="1:8" x14ac:dyDescent="0.25">
      <c r="A12461" s="73"/>
      <c r="B12461" s="72"/>
      <c r="C12461" s="72"/>
      <c r="D12461" s="72"/>
      <c r="E12461" s="72"/>
      <c r="F12461" s="72"/>
      <c r="G12461" s="72"/>
      <c r="H12461" s="72"/>
    </row>
    <row r="12462" spans="1:8" x14ac:dyDescent="0.25">
      <c r="A12462" s="73"/>
      <c r="B12462" s="72"/>
      <c r="C12462" s="72"/>
      <c r="D12462" s="72"/>
      <c r="E12462" s="72"/>
      <c r="F12462" s="72"/>
      <c r="G12462" s="72"/>
      <c r="H12462" s="72"/>
    </row>
    <row r="12463" spans="1:8" x14ac:dyDescent="0.25">
      <c r="A12463" s="73"/>
      <c r="B12463" s="72"/>
      <c r="C12463" s="72"/>
      <c r="D12463" s="72"/>
      <c r="E12463" s="72"/>
      <c r="F12463" s="72"/>
      <c r="G12463" s="72"/>
      <c r="H12463" s="72"/>
    </row>
    <row r="12464" spans="1:8" x14ac:dyDescent="0.25">
      <c r="A12464" s="73"/>
      <c r="B12464" s="72"/>
      <c r="C12464" s="72"/>
      <c r="D12464" s="72"/>
      <c r="E12464" s="72"/>
      <c r="F12464" s="72"/>
      <c r="G12464" s="72"/>
      <c r="H12464" s="72"/>
    </row>
    <row r="12465" spans="1:8" x14ac:dyDescent="0.25">
      <c r="A12465" s="73"/>
      <c r="B12465" s="72"/>
      <c r="C12465" s="72"/>
      <c r="D12465" s="72"/>
      <c r="E12465" s="72"/>
      <c r="F12465" s="72"/>
      <c r="G12465" s="72"/>
      <c r="H12465" s="72"/>
    </row>
    <row r="12466" spans="1:8" x14ac:dyDescent="0.25">
      <c r="A12466" s="73"/>
      <c r="B12466" s="72"/>
      <c r="C12466" s="72"/>
      <c r="D12466" s="72"/>
      <c r="E12466" s="72"/>
      <c r="F12466" s="72"/>
      <c r="G12466" s="72"/>
      <c r="H12466" s="72"/>
    </row>
    <row r="12467" spans="1:8" x14ac:dyDescent="0.25">
      <c r="A12467" s="73"/>
      <c r="B12467" s="72"/>
      <c r="C12467" s="72"/>
      <c r="D12467" s="72"/>
      <c r="E12467" s="72"/>
      <c r="F12467" s="72"/>
      <c r="G12467" s="72"/>
      <c r="H12467" s="72"/>
    </row>
    <row r="12468" spans="1:8" x14ac:dyDescent="0.25">
      <c r="A12468" s="73"/>
      <c r="B12468" s="72"/>
      <c r="C12468" s="72"/>
      <c r="D12468" s="72"/>
      <c r="E12468" s="72"/>
      <c r="F12468" s="72"/>
      <c r="G12468" s="72"/>
      <c r="H12468" s="72"/>
    </row>
    <row r="12469" spans="1:8" x14ac:dyDescent="0.25">
      <c r="A12469" s="73"/>
      <c r="B12469" s="72"/>
      <c r="C12469" s="72"/>
      <c r="D12469" s="72"/>
      <c r="E12469" s="72"/>
      <c r="F12469" s="72"/>
      <c r="G12469" s="72"/>
      <c r="H12469" s="72"/>
    </row>
    <row r="12470" spans="1:8" x14ac:dyDescent="0.25">
      <c r="A12470" s="73"/>
      <c r="B12470" s="72"/>
      <c r="C12470" s="72"/>
      <c r="D12470" s="72"/>
      <c r="E12470" s="72"/>
      <c r="F12470" s="72"/>
      <c r="G12470" s="72"/>
      <c r="H12470" s="72"/>
    </row>
    <row r="12471" spans="1:8" x14ac:dyDescent="0.25">
      <c r="A12471" s="73"/>
      <c r="B12471" s="72"/>
      <c r="C12471" s="72"/>
      <c r="D12471" s="72"/>
      <c r="E12471" s="72"/>
      <c r="F12471" s="72"/>
      <c r="G12471" s="72"/>
      <c r="H12471" s="72"/>
    </row>
    <row r="12472" spans="1:8" x14ac:dyDescent="0.25">
      <c r="A12472" s="73"/>
      <c r="B12472" s="72"/>
      <c r="C12472" s="72"/>
      <c r="D12472" s="72"/>
      <c r="E12472" s="72"/>
      <c r="F12472" s="72"/>
      <c r="G12472" s="72"/>
      <c r="H12472" s="72"/>
    </row>
    <row r="12473" spans="1:8" x14ac:dyDescent="0.25">
      <c r="A12473" s="73"/>
      <c r="B12473" s="72"/>
      <c r="C12473" s="72"/>
      <c r="D12473" s="72"/>
      <c r="E12473" s="72"/>
      <c r="F12473" s="72"/>
      <c r="G12473" s="72"/>
      <c r="H12473" s="72"/>
    </row>
    <row r="12474" spans="1:8" x14ac:dyDescent="0.25">
      <c r="A12474" s="73"/>
      <c r="B12474" s="72"/>
      <c r="C12474" s="72"/>
      <c r="D12474" s="72"/>
      <c r="E12474" s="72"/>
      <c r="F12474" s="72"/>
      <c r="G12474" s="72"/>
      <c r="H12474" s="72"/>
    </row>
    <row r="12475" spans="1:8" x14ac:dyDescent="0.25">
      <c r="A12475" s="73"/>
      <c r="B12475" s="72"/>
      <c r="C12475" s="72"/>
      <c r="D12475" s="72"/>
      <c r="E12475" s="72"/>
      <c r="F12475" s="72"/>
      <c r="G12475" s="72"/>
      <c r="H12475" s="72"/>
    </row>
    <row r="12476" spans="1:8" x14ac:dyDescent="0.25">
      <c r="A12476" s="73"/>
      <c r="B12476" s="72"/>
      <c r="C12476" s="72"/>
      <c r="D12476" s="72"/>
      <c r="E12476" s="72"/>
      <c r="F12476" s="72"/>
      <c r="G12476" s="72"/>
      <c r="H12476" s="72"/>
    </row>
    <row r="12477" spans="1:8" x14ac:dyDescent="0.25">
      <c r="A12477" s="73"/>
      <c r="B12477" s="72"/>
      <c r="C12477" s="72"/>
      <c r="D12477" s="72"/>
      <c r="E12477" s="72"/>
      <c r="F12477" s="72"/>
      <c r="G12477" s="72"/>
      <c r="H12477" s="72"/>
    </row>
    <row r="12478" spans="1:8" x14ac:dyDescent="0.25">
      <c r="A12478" s="73"/>
      <c r="B12478" s="72"/>
      <c r="C12478" s="72"/>
      <c r="D12478" s="72"/>
      <c r="E12478" s="72"/>
      <c r="F12478" s="72"/>
      <c r="G12478" s="72"/>
      <c r="H12478" s="72"/>
    </row>
    <row r="12479" spans="1:8" x14ac:dyDescent="0.25">
      <c r="A12479" s="73"/>
      <c r="B12479" s="72"/>
      <c r="C12479" s="72"/>
      <c r="D12479" s="72"/>
      <c r="E12479" s="72"/>
      <c r="F12479" s="72"/>
      <c r="G12479" s="72"/>
      <c r="H12479" s="72"/>
    </row>
    <row r="12480" spans="1:8" x14ac:dyDescent="0.25">
      <c r="A12480" s="73"/>
      <c r="B12480" s="72"/>
      <c r="C12480" s="72"/>
      <c r="D12480" s="72"/>
      <c r="E12480" s="72"/>
      <c r="F12480" s="72"/>
      <c r="G12480" s="72"/>
      <c r="H12480" s="72"/>
    </row>
    <row r="12481" spans="1:8" x14ac:dyDescent="0.25">
      <c r="A12481" s="73"/>
      <c r="B12481" s="72"/>
      <c r="C12481" s="72"/>
      <c r="D12481" s="72"/>
      <c r="E12481" s="72"/>
      <c r="F12481" s="72"/>
      <c r="G12481" s="72"/>
      <c r="H12481" s="72"/>
    </row>
    <row r="12482" spans="1:8" x14ac:dyDescent="0.25">
      <c r="A12482" s="73"/>
      <c r="B12482" s="72"/>
      <c r="C12482" s="72"/>
      <c r="D12482" s="72"/>
      <c r="E12482" s="72"/>
      <c r="F12482" s="72"/>
      <c r="G12482" s="72"/>
      <c r="H12482" s="72"/>
    </row>
    <row r="12483" spans="1:8" x14ac:dyDescent="0.25">
      <c r="A12483" s="73"/>
      <c r="B12483" s="72"/>
      <c r="C12483" s="72"/>
      <c r="D12483" s="72"/>
      <c r="E12483" s="72"/>
      <c r="F12483" s="72"/>
      <c r="G12483" s="72"/>
      <c r="H12483" s="72"/>
    </row>
    <row r="12484" spans="1:8" x14ac:dyDescent="0.25">
      <c r="A12484" s="73"/>
      <c r="B12484" s="72"/>
      <c r="C12484" s="72"/>
      <c r="D12484" s="72"/>
      <c r="E12484" s="72"/>
      <c r="F12484" s="72"/>
      <c r="G12484" s="72"/>
      <c r="H12484" s="72"/>
    </row>
    <row r="12485" spans="1:8" x14ac:dyDescent="0.25">
      <c r="A12485" s="73"/>
      <c r="B12485" s="72"/>
      <c r="C12485" s="72"/>
      <c r="D12485" s="72"/>
      <c r="E12485" s="72"/>
      <c r="F12485" s="72"/>
      <c r="G12485" s="72"/>
      <c r="H12485" s="72"/>
    </row>
    <row r="12486" spans="1:8" x14ac:dyDescent="0.25">
      <c r="A12486" s="73"/>
      <c r="B12486" s="72"/>
      <c r="C12486" s="72"/>
      <c r="D12486" s="72"/>
      <c r="E12486" s="72"/>
      <c r="F12486" s="72"/>
      <c r="G12486" s="72"/>
      <c r="H12486" s="72"/>
    </row>
    <row r="12487" spans="1:8" x14ac:dyDescent="0.25">
      <c r="A12487" s="73"/>
      <c r="B12487" s="72"/>
      <c r="C12487" s="72"/>
      <c r="D12487" s="72"/>
      <c r="E12487" s="72"/>
      <c r="F12487" s="72"/>
      <c r="G12487" s="72"/>
      <c r="H12487" s="72"/>
    </row>
    <row r="12488" spans="1:8" x14ac:dyDescent="0.25">
      <c r="A12488" s="73"/>
      <c r="B12488" s="72"/>
      <c r="C12488" s="72"/>
      <c r="D12488" s="72"/>
      <c r="E12488" s="72"/>
      <c r="F12488" s="72"/>
      <c r="G12488" s="72"/>
      <c r="H12488" s="72"/>
    </row>
    <row r="12489" spans="1:8" x14ac:dyDescent="0.25">
      <c r="A12489" s="73"/>
      <c r="B12489" s="72"/>
      <c r="C12489" s="72"/>
      <c r="D12489" s="72"/>
      <c r="E12489" s="72"/>
      <c r="F12489" s="72"/>
      <c r="G12489" s="72"/>
      <c r="H12489" s="72"/>
    </row>
    <row r="12490" spans="1:8" x14ac:dyDescent="0.25">
      <c r="A12490" s="73"/>
      <c r="B12490" s="72"/>
      <c r="C12490" s="72"/>
      <c r="D12490" s="72"/>
      <c r="E12490" s="72"/>
      <c r="F12490" s="72"/>
      <c r="G12490" s="72"/>
      <c r="H12490" s="72"/>
    </row>
    <row r="12491" spans="1:8" x14ac:dyDescent="0.25">
      <c r="A12491" s="73"/>
      <c r="B12491" s="72"/>
      <c r="C12491" s="72"/>
      <c r="D12491" s="72"/>
      <c r="E12491" s="72"/>
      <c r="F12491" s="72"/>
      <c r="G12491" s="72"/>
      <c r="H12491" s="72"/>
    </row>
    <row r="12492" spans="1:8" x14ac:dyDescent="0.25">
      <c r="A12492" s="73"/>
      <c r="B12492" s="72"/>
      <c r="C12492" s="72"/>
      <c r="D12492" s="72"/>
      <c r="E12492" s="72"/>
      <c r="F12492" s="72"/>
      <c r="G12492" s="72"/>
      <c r="H12492" s="72"/>
    </row>
    <row r="12493" spans="1:8" x14ac:dyDescent="0.25">
      <c r="A12493" s="73"/>
      <c r="B12493" s="72"/>
      <c r="C12493" s="72"/>
      <c r="D12493" s="72"/>
      <c r="E12493" s="72"/>
      <c r="F12493" s="72"/>
      <c r="G12493" s="72"/>
      <c r="H12493" s="72"/>
    </row>
    <row r="12494" spans="1:8" x14ac:dyDescent="0.25">
      <c r="A12494" s="73"/>
      <c r="B12494" s="72"/>
      <c r="C12494" s="72"/>
      <c r="D12494" s="72"/>
      <c r="E12494" s="72"/>
      <c r="F12494" s="72"/>
      <c r="G12494" s="72"/>
      <c r="H12494" s="72"/>
    </row>
    <row r="12495" spans="1:8" x14ac:dyDescent="0.25">
      <c r="A12495" s="73"/>
      <c r="B12495" s="72"/>
      <c r="C12495" s="72"/>
      <c r="D12495" s="72"/>
      <c r="E12495" s="72"/>
      <c r="F12495" s="72"/>
      <c r="G12495" s="72"/>
      <c r="H12495" s="72"/>
    </row>
    <row r="12496" spans="1:8" x14ac:dyDescent="0.25">
      <c r="A12496" s="73"/>
      <c r="B12496" s="72"/>
      <c r="C12496" s="72"/>
      <c r="D12496" s="72"/>
      <c r="E12496" s="72"/>
      <c r="F12496" s="72"/>
      <c r="G12496" s="72"/>
      <c r="H12496" s="72"/>
    </row>
    <row r="12497" spans="1:8" x14ac:dyDescent="0.25">
      <c r="A12497" s="73"/>
      <c r="B12497" s="72"/>
      <c r="C12497" s="72"/>
      <c r="D12497" s="72"/>
      <c r="E12497" s="72"/>
      <c r="F12497" s="72"/>
      <c r="G12497" s="72"/>
      <c r="H12497" s="72"/>
    </row>
    <row r="12498" spans="1:8" x14ac:dyDescent="0.25">
      <c r="A12498" s="73"/>
      <c r="B12498" s="72"/>
      <c r="C12498" s="72"/>
      <c r="D12498" s="72"/>
      <c r="E12498" s="72"/>
      <c r="F12498" s="72"/>
      <c r="G12498" s="72"/>
      <c r="H12498" s="72"/>
    </row>
    <row r="12499" spans="1:8" x14ac:dyDescent="0.25">
      <c r="A12499" s="73"/>
      <c r="B12499" s="72"/>
      <c r="C12499" s="72"/>
      <c r="D12499" s="72"/>
      <c r="E12499" s="72"/>
      <c r="F12499" s="72"/>
      <c r="G12499" s="72"/>
      <c r="H12499" s="72"/>
    </row>
    <row r="12500" spans="1:8" x14ac:dyDescent="0.25">
      <c r="A12500" s="73"/>
      <c r="B12500" s="72"/>
      <c r="C12500" s="72"/>
      <c r="D12500" s="72"/>
      <c r="E12500" s="72"/>
      <c r="F12500" s="72"/>
      <c r="G12500" s="72"/>
      <c r="H12500" s="72"/>
    </row>
    <row r="12501" spans="1:8" x14ac:dyDescent="0.25">
      <c r="A12501" s="73"/>
      <c r="B12501" s="72"/>
      <c r="C12501" s="72"/>
      <c r="D12501" s="72"/>
      <c r="E12501" s="72"/>
      <c r="F12501" s="72"/>
      <c r="G12501" s="72"/>
      <c r="H12501" s="72"/>
    </row>
    <row r="12502" spans="1:8" x14ac:dyDescent="0.25">
      <c r="A12502" s="73"/>
      <c r="B12502" s="72"/>
      <c r="C12502" s="72"/>
      <c r="D12502" s="72"/>
      <c r="E12502" s="72"/>
      <c r="F12502" s="72"/>
      <c r="G12502" s="72"/>
      <c r="H12502" s="72"/>
    </row>
    <row r="12503" spans="1:8" x14ac:dyDescent="0.25">
      <c r="A12503" s="73"/>
      <c r="B12503" s="72"/>
      <c r="C12503" s="72"/>
      <c r="D12503" s="72"/>
      <c r="E12503" s="72"/>
      <c r="F12503" s="72"/>
      <c r="G12503" s="72"/>
      <c r="H12503" s="72"/>
    </row>
    <row r="12504" spans="1:8" x14ac:dyDescent="0.25">
      <c r="A12504" s="73"/>
      <c r="B12504" s="72"/>
      <c r="C12504" s="72"/>
      <c r="D12504" s="72"/>
      <c r="E12504" s="72"/>
      <c r="F12504" s="72"/>
      <c r="G12504" s="72"/>
      <c r="H12504" s="72"/>
    </row>
    <row r="12505" spans="1:8" x14ac:dyDescent="0.25">
      <c r="A12505" s="73"/>
      <c r="B12505" s="72"/>
      <c r="C12505" s="72"/>
      <c r="D12505" s="72"/>
      <c r="E12505" s="72"/>
      <c r="F12505" s="72"/>
      <c r="G12505" s="72"/>
      <c r="H12505" s="72"/>
    </row>
    <row r="12506" spans="1:8" x14ac:dyDescent="0.25">
      <c r="A12506" s="73"/>
      <c r="B12506" s="72"/>
      <c r="C12506" s="72"/>
      <c r="D12506" s="72"/>
      <c r="E12506" s="72"/>
      <c r="F12506" s="72"/>
      <c r="G12506" s="72"/>
      <c r="H12506" s="72"/>
    </row>
    <row r="12507" spans="1:8" x14ac:dyDescent="0.25">
      <c r="A12507" s="73"/>
      <c r="B12507" s="72"/>
      <c r="C12507" s="72"/>
      <c r="D12507" s="72"/>
      <c r="E12507" s="72"/>
      <c r="F12507" s="72"/>
      <c r="G12507" s="72"/>
      <c r="H12507" s="72"/>
    </row>
    <row r="12508" spans="1:8" x14ac:dyDescent="0.25">
      <c r="A12508" s="73"/>
      <c r="B12508" s="72"/>
      <c r="C12508" s="72"/>
      <c r="D12508" s="72"/>
      <c r="E12508" s="72"/>
      <c r="F12508" s="72"/>
      <c r="G12508" s="72"/>
      <c r="H12508" s="72"/>
    </row>
    <row r="12509" spans="1:8" x14ac:dyDescent="0.25">
      <c r="A12509" s="73"/>
      <c r="B12509" s="72"/>
      <c r="C12509" s="72"/>
      <c r="D12509" s="72"/>
      <c r="E12509" s="72"/>
      <c r="F12509" s="72"/>
      <c r="G12509" s="72"/>
      <c r="H12509" s="72"/>
    </row>
    <row r="12510" spans="1:8" x14ac:dyDescent="0.25">
      <c r="A12510" s="73"/>
      <c r="B12510" s="72"/>
      <c r="C12510" s="72"/>
      <c r="D12510" s="72"/>
      <c r="E12510" s="72"/>
      <c r="F12510" s="72"/>
      <c r="G12510" s="72"/>
      <c r="H12510" s="72"/>
    </row>
    <row r="12511" spans="1:8" x14ac:dyDescent="0.25">
      <c r="A12511" s="73"/>
      <c r="B12511" s="72"/>
      <c r="C12511" s="72"/>
      <c r="D12511" s="72"/>
      <c r="E12511" s="72"/>
      <c r="F12511" s="72"/>
      <c r="G12511" s="72"/>
      <c r="H12511" s="72"/>
    </row>
    <row r="12512" spans="1:8" x14ac:dyDescent="0.25">
      <c r="A12512" s="73"/>
      <c r="B12512" s="72"/>
      <c r="C12512" s="72"/>
      <c r="D12512" s="72"/>
      <c r="E12512" s="72"/>
      <c r="F12512" s="72"/>
      <c r="G12512" s="72"/>
      <c r="H12512" s="72"/>
    </row>
    <row r="12513" spans="1:8" x14ac:dyDescent="0.25">
      <c r="A12513" s="73"/>
      <c r="B12513" s="72"/>
      <c r="C12513" s="72"/>
      <c r="D12513" s="72"/>
      <c r="E12513" s="72"/>
      <c r="F12513" s="72"/>
      <c r="G12513" s="72"/>
      <c r="H12513" s="72"/>
    </row>
    <row r="12514" spans="1:8" x14ac:dyDescent="0.25">
      <c r="A12514" s="73"/>
      <c r="B12514" s="72"/>
      <c r="C12514" s="72"/>
      <c r="D12514" s="72"/>
      <c r="E12514" s="72"/>
      <c r="F12514" s="72"/>
      <c r="G12514" s="72"/>
      <c r="H12514" s="72"/>
    </row>
    <row r="12515" spans="1:8" x14ac:dyDescent="0.25">
      <c r="A12515" s="73"/>
      <c r="B12515" s="72"/>
      <c r="C12515" s="72"/>
      <c r="D12515" s="72"/>
      <c r="E12515" s="72"/>
      <c r="F12515" s="72"/>
      <c r="G12515" s="72"/>
      <c r="H12515" s="72"/>
    </row>
    <row r="12516" spans="1:8" x14ac:dyDescent="0.25">
      <c r="A12516" s="73"/>
      <c r="B12516" s="72"/>
      <c r="C12516" s="72"/>
      <c r="D12516" s="72"/>
      <c r="E12516" s="72"/>
      <c r="F12516" s="72"/>
      <c r="G12516" s="72"/>
      <c r="H12516" s="72"/>
    </row>
    <row r="12517" spans="1:8" x14ac:dyDescent="0.25">
      <c r="A12517" s="73"/>
      <c r="B12517" s="72"/>
      <c r="C12517" s="72"/>
      <c r="D12517" s="72"/>
      <c r="E12517" s="72"/>
      <c r="F12517" s="72"/>
      <c r="G12517" s="72"/>
      <c r="H12517" s="72"/>
    </row>
    <row r="12518" spans="1:8" x14ac:dyDescent="0.25">
      <c r="A12518" s="73"/>
      <c r="B12518" s="72"/>
      <c r="C12518" s="72"/>
      <c r="D12518" s="72"/>
      <c r="E12518" s="72"/>
      <c r="F12518" s="72"/>
      <c r="G12518" s="72"/>
      <c r="H12518" s="72"/>
    </row>
    <row r="12519" spans="1:8" x14ac:dyDescent="0.25">
      <c r="A12519" s="73"/>
      <c r="B12519" s="72"/>
      <c r="C12519" s="72"/>
      <c r="D12519" s="72"/>
      <c r="E12519" s="72"/>
      <c r="F12519" s="72"/>
      <c r="G12519" s="72"/>
      <c r="H12519" s="72"/>
    </row>
    <row r="12520" spans="1:8" x14ac:dyDescent="0.25">
      <c r="A12520" s="73"/>
      <c r="B12520" s="72"/>
      <c r="C12520" s="72"/>
      <c r="D12520" s="72"/>
      <c r="E12520" s="72"/>
      <c r="F12520" s="72"/>
      <c r="G12520" s="72"/>
      <c r="H12520" s="72"/>
    </row>
    <row r="12521" spans="1:8" x14ac:dyDescent="0.25">
      <c r="A12521" s="73"/>
      <c r="B12521" s="72"/>
      <c r="C12521" s="72"/>
      <c r="D12521" s="72"/>
      <c r="E12521" s="72"/>
      <c r="F12521" s="72"/>
      <c r="G12521" s="72"/>
      <c r="H12521" s="72"/>
    </row>
    <row r="12522" spans="1:8" x14ac:dyDescent="0.25">
      <c r="A12522" s="73"/>
      <c r="B12522" s="72"/>
      <c r="C12522" s="72"/>
      <c r="D12522" s="72"/>
      <c r="E12522" s="72"/>
      <c r="F12522" s="72"/>
      <c r="G12522" s="72"/>
      <c r="H12522" s="72"/>
    </row>
    <row r="12523" spans="1:8" x14ac:dyDescent="0.25">
      <c r="A12523" s="73"/>
      <c r="B12523" s="72"/>
      <c r="C12523" s="72"/>
      <c r="D12523" s="72"/>
      <c r="E12523" s="72"/>
      <c r="F12523" s="72"/>
      <c r="G12523" s="72"/>
      <c r="H12523" s="72"/>
    </row>
    <row r="12524" spans="1:8" x14ac:dyDescent="0.25">
      <c r="A12524" s="73"/>
      <c r="B12524" s="72"/>
      <c r="C12524" s="72"/>
      <c r="D12524" s="72"/>
      <c r="E12524" s="72"/>
      <c r="F12524" s="72"/>
      <c r="G12524" s="72"/>
      <c r="H12524" s="72"/>
    </row>
    <row r="12525" spans="1:8" x14ac:dyDescent="0.25">
      <c r="A12525" s="73"/>
      <c r="B12525" s="72"/>
      <c r="C12525" s="72"/>
      <c r="D12525" s="72"/>
      <c r="E12525" s="72"/>
      <c r="F12525" s="72"/>
      <c r="G12525" s="72"/>
      <c r="H12525" s="72"/>
    </row>
    <row r="12526" spans="1:8" x14ac:dyDescent="0.25">
      <c r="A12526" s="73"/>
      <c r="B12526" s="72"/>
      <c r="C12526" s="72"/>
      <c r="D12526" s="72"/>
      <c r="E12526" s="72"/>
      <c r="F12526" s="72"/>
      <c r="G12526" s="72"/>
      <c r="H12526" s="72"/>
    </row>
    <row r="12527" spans="1:8" x14ac:dyDescent="0.25">
      <c r="A12527" s="73"/>
      <c r="B12527" s="72"/>
      <c r="C12527" s="72"/>
      <c r="D12527" s="72"/>
      <c r="E12527" s="72"/>
      <c r="F12527" s="72"/>
      <c r="G12527" s="72"/>
      <c r="H12527" s="72"/>
    </row>
    <row r="12528" spans="1:8" x14ac:dyDescent="0.25">
      <c r="A12528" s="73"/>
      <c r="B12528" s="72"/>
      <c r="C12528" s="72"/>
      <c r="D12528" s="72"/>
      <c r="E12528" s="72"/>
      <c r="F12528" s="72"/>
      <c r="G12528" s="72"/>
      <c r="H12528" s="72"/>
    </row>
    <row r="12529" spans="1:8" x14ac:dyDescent="0.25">
      <c r="A12529" s="73"/>
      <c r="B12529" s="72"/>
      <c r="C12529" s="72"/>
      <c r="D12529" s="72"/>
      <c r="E12529" s="72"/>
      <c r="F12529" s="72"/>
      <c r="G12529" s="72"/>
      <c r="H12529" s="72"/>
    </row>
    <row r="12530" spans="1:8" x14ac:dyDescent="0.25">
      <c r="A12530" s="73"/>
      <c r="B12530" s="72"/>
      <c r="C12530" s="72"/>
      <c r="D12530" s="72"/>
      <c r="E12530" s="72"/>
      <c r="F12530" s="72"/>
      <c r="G12530" s="72"/>
      <c r="H12530" s="72"/>
    </row>
    <row r="12531" spans="1:8" x14ac:dyDescent="0.25">
      <c r="A12531" s="73"/>
      <c r="B12531" s="72"/>
      <c r="C12531" s="72"/>
      <c r="D12531" s="72"/>
      <c r="E12531" s="72"/>
      <c r="F12531" s="72"/>
      <c r="G12531" s="72"/>
      <c r="H12531" s="72"/>
    </row>
    <row r="12532" spans="1:8" x14ac:dyDescent="0.25">
      <c r="A12532" s="73"/>
      <c r="B12532" s="72"/>
      <c r="C12532" s="72"/>
      <c r="D12532" s="72"/>
      <c r="E12532" s="72"/>
      <c r="F12532" s="72"/>
      <c r="G12532" s="72"/>
      <c r="H12532" s="72"/>
    </row>
    <row r="12533" spans="1:8" x14ac:dyDescent="0.25">
      <c r="A12533" s="73"/>
      <c r="B12533" s="72"/>
      <c r="C12533" s="72"/>
      <c r="D12533" s="72"/>
      <c r="E12533" s="72"/>
      <c r="F12533" s="72"/>
      <c r="G12533" s="72"/>
      <c r="H12533" s="72"/>
    </row>
    <row r="12534" spans="1:8" x14ac:dyDescent="0.25">
      <c r="A12534" s="73"/>
      <c r="B12534" s="72"/>
      <c r="C12534" s="72"/>
      <c r="D12534" s="72"/>
      <c r="E12534" s="72"/>
      <c r="F12534" s="72"/>
      <c r="G12534" s="72"/>
      <c r="H12534" s="72"/>
    </row>
    <row r="12535" spans="1:8" x14ac:dyDescent="0.25">
      <c r="A12535" s="73"/>
      <c r="B12535" s="72"/>
      <c r="C12535" s="72"/>
      <c r="D12535" s="72"/>
      <c r="E12535" s="72"/>
      <c r="F12535" s="72"/>
      <c r="G12535" s="72"/>
      <c r="H12535" s="72"/>
    </row>
    <row r="12536" spans="1:8" x14ac:dyDescent="0.25">
      <c r="A12536" s="73"/>
      <c r="B12536" s="72"/>
      <c r="C12536" s="72"/>
      <c r="D12536" s="72"/>
      <c r="E12536" s="72"/>
      <c r="F12536" s="72"/>
      <c r="G12536" s="72"/>
      <c r="H12536" s="72"/>
    </row>
    <row r="12537" spans="1:8" x14ac:dyDescent="0.25">
      <c r="A12537" s="73"/>
      <c r="B12537" s="72"/>
      <c r="C12537" s="72"/>
      <c r="D12537" s="72"/>
      <c r="E12537" s="72"/>
      <c r="F12537" s="72"/>
      <c r="G12537" s="72"/>
      <c r="H12537" s="72"/>
    </row>
    <row r="12538" spans="1:8" x14ac:dyDescent="0.25">
      <c r="A12538" s="73"/>
      <c r="B12538" s="72"/>
      <c r="C12538" s="72"/>
      <c r="D12538" s="72"/>
      <c r="E12538" s="72"/>
      <c r="F12538" s="72"/>
      <c r="G12538" s="72"/>
      <c r="H12538" s="72"/>
    </row>
    <row r="12539" spans="1:8" x14ac:dyDescent="0.25">
      <c r="A12539" s="73"/>
      <c r="B12539" s="72"/>
      <c r="C12539" s="72"/>
      <c r="D12539" s="72"/>
      <c r="E12539" s="72"/>
      <c r="F12539" s="72"/>
      <c r="G12539" s="72"/>
      <c r="H12539" s="72"/>
    </row>
    <row r="12540" spans="1:8" x14ac:dyDescent="0.25">
      <c r="A12540" s="73"/>
      <c r="B12540" s="72"/>
      <c r="C12540" s="72"/>
      <c r="D12540" s="72"/>
      <c r="E12540" s="72"/>
      <c r="F12540" s="72"/>
      <c r="G12540" s="72"/>
      <c r="H12540" s="72"/>
    </row>
    <row r="12541" spans="1:8" x14ac:dyDescent="0.25">
      <c r="A12541" s="73"/>
      <c r="B12541" s="72"/>
      <c r="C12541" s="72"/>
      <c r="D12541" s="72"/>
      <c r="E12541" s="72"/>
      <c r="F12541" s="72"/>
      <c r="G12541" s="72"/>
      <c r="H12541" s="72"/>
    </row>
    <row r="12542" spans="1:8" x14ac:dyDescent="0.25">
      <c r="A12542" s="73"/>
      <c r="B12542" s="72"/>
      <c r="C12542" s="72"/>
      <c r="D12542" s="72"/>
      <c r="E12542" s="72"/>
      <c r="F12542" s="72"/>
      <c r="G12542" s="72"/>
      <c r="H12542" s="72"/>
    </row>
    <row r="12543" spans="1:8" x14ac:dyDescent="0.25">
      <c r="A12543" s="73"/>
      <c r="B12543" s="72"/>
      <c r="C12543" s="72"/>
      <c r="D12543" s="72"/>
      <c r="E12543" s="72"/>
      <c r="F12543" s="72"/>
      <c r="G12543" s="72"/>
      <c r="H12543" s="72"/>
    </row>
    <row r="12544" spans="1:8" x14ac:dyDescent="0.25">
      <c r="A12544" s="73"/>
      <c r="B12544" s="72"/>
      <c r="C12544" s="72"/>
      <c r="D12544" s="72"/>
      <c r="E12544" s="72"/>
      <c r="F12544" s="72"/>
      <c r="G12544" s="72"/>
      <c r="H12544" s="72"/>
    </row>
    <row r="12545" spans="1:8" x14ac:dyDescent="0.25">
      <c r="A12545" s="73"/>
      <c r="B12545" s="72"/>
      <c r="C12545" s="72"/>
      <c r="D12545" s="72"/>
      <c r="E12545" s="72"/>
      <c r="F12545" s="72"/>
      <c r="G12545" s="72"/>
      <c r="H12545" s="72"/>
    </row>
    <row r="12546" spans="1:8" x14ac:dyDescent="0.25">
      <c r="A12546" s="73"/>
      <c r="B12546" s="72"/>
      <c r="C12546" s="72"/>
      <c r="D12546" s="72"/>
      <c r="E12546" s="72"/>
      <c r="F12546" s="72"/>
      <c r="G12546" s="72"/>
      <c r="H12546" s="72"/>
    </row>
    <row r="12547" spans="1:8" x14ac:dyDescent="0.25">
      <c r="A12547" s="73"/>
      <c r="B12547" s="72"/>
      <c r="C12547" s="72"/>
      <c r="D12547" s="72"/>
      <c r="E12547" s="72"/>
      <c r="F12547" s="72"/>
      <c r="G12547" s="72"/>
      <c r="H12547" s="72"/>
    </row>
    <row r="12548" spans="1:8" x14ac:dyDescent="0.25">
      <c r="A12548" s="73"/>
      <c r="B12548" s="72"/>
      <c r="C12548" s="72"/>
      <c r="D12548" s="72"/>
      <c r="E12548" s="72"/>
      <c r="F12548" s="72"/>
      <c r="G12548" s="72"/>
      <c r="H12548" s="72"/>
    </row>
    <row r="12549" spans="1:8" x14ac:dyDescent="0.25">
      <c r="A12549" s="73"/>
      <c r="B12549" s="72"/>
      <c r="C12549" s="72"/>
      <c r="D12549" s="72"/>
      <c r="E12549" s="72"/>
      <c r="F12549" s="72"/>
      <c r="G12549" s="72"/>
      <c r="H12549" s="72"/>
    </row>
    <row r="12550" spans="1:8" x14ac:dyDescent="0.25">
      <c r="A12550" s="73"/>
      <c r="B12550" s="72"/>
      <c r="C12550" s="72"/>
      <c r="D12550" s="72"/>
      <c r="E12550" s="72"/>
      <c r="F12550" s="72"/>
      <c r="G12550" s="72"/>
      <c r="H12550" s="72"/>
    </row>
    <row r="12551" spans="1:8" x14ac:dyDescent="0.25">
      <c r="A12551" s="73"/>
      <c r="B12551" s="72"/>
      <c r="C12551" s="72"/>
      <c r="D12551" s="72"/>
      <c r="E12551" s="72"/>
      <c r="F12551" s="72"/>
      <c r="G12551" s="72"/>
      <c r="H12551" s="72"/>
    </row>
    <row r="12552" spans="1:8" x14ac:dyDescent="0.25">
      <c r="A12552" s="73"/>
      <c r="B12552" s="72"/>
      <c r="C12552" s="72"/>
      <c r="D12552" s="72"/>
      <c r="E12552" s="72"/>
      <c r="F12552" s="72"/>
      <c r="G12552" s="72"/>
      <c r="H12552" s="72"/>
    </row>
    <row r="12553" spans="1:8" x14ac:dyDescent="0.25">
      <c r="A12553" s="73"/>
      <c r="B12553" s="72"/>
      <c r="C12553" s="72"/>
      <c r="D12553" s="72"/>
      <c r="E12553" s="72"/>
      <c r="F12553" s="72"/>
      <c r="G12553" s="72"/>
      <c r="H12553" s="72"/>
    </row>
    <row r="12554" spans="1:8" x14ac:dyDescent="0.25">
      <c r="A12554" s="73"/>
      <c r="B12554" s="72"/>
      <c r="C12554" s="72"/>
      <c r="D12554" s="72"/>
      <c r="E12554" s="72"/>
      <c r="F12554" s="72"/>
      <c r="G12554" s="72"/>
      <c r="H12554" s="72"/>
    </row>
    <row r="12555" spans="1:8" x14ac:dyDescent="0.25">
      <c r="A12555" s="73"/>
      <c r="B12555" s="72"/>
      <c r="C12555" s="72"/>
      <c r="D12555" s="72"/>
      <c r="E12555" s="72"/>
      <c r="F12555" s="72"/>
      <c r="G12555" s="72"/>
      <c r="H12555" s="72"/>
    </row>
    <row r="12556" spans="1:8" x14ac:dyDescent="0.25">
      <c r="A12556" s="73"/>
      <c r="B12556" s="72"/>
      <c r="C12556" s="72"/>
      <c r="D12556" s="72"/>
      <c r="E12556" s="72"/>
      <c r="F12556" s="72"/>
      <c r="G12556" s="72"/>
      <c r="H12556" s="72"/>
    </row>
    <row r="12557" spans="1:8" x14ac:dyDescent="0.25">
      <c r="A12557" s="73"/>
      <c r="B12557" s="72"/>
      <c r="C12557" s="72"/>
      <c r="D12557" s="72"/>
      <c r="E12557" s="72"/>
      <c r="F12557" s="72"/>
      <c r="G12557" s="72"/>
      <c r="H12557" s="72"/>
    </row>
    <row r="12558" spans="1:8" x14ac:dyDescent="0.25">
      <c r="A12558" s="73"/>
      <c r="B12558" s="72"/>
      <c r="C12558" s="72"/>
      <c r="D12558" s="72"/>
      <c r="E12558" s="72"/>
      <c r="F12558" s="72"/>
      <c r="G12558" s="72"/>
      <c r="H12558" s="72"/>
    </row>
    <row r="12559" spans="1:8" x14ac:dyDescent="0.25">
      <c r="A12559" s="73"/>
      <c r="B12559" s="72"/>
      <c r="C12559" s="72"/>
      <c r="D12559" s="72"/>
      <c r="E12559" s="72"/>
      <c r="F12559" s="72"/>
      <c r="G12559" s="72"/>
      <c r="H12559" s="72"/>
    </row>
    <row r="12560" spans="1:8" x14ac:dyDescent="0.25">
      <c r="A12560" s="73"/>
      <c r="B12560" s="72"/>
      <c r="C12560" s="72"/>
      <c r="D12560" s="72"/>
      <c r="E12560" s="72"/>
      <c r="F12560" s="72"/>
      <c r="G12560" s="72"/>
      <c r="H12560" s="72"/>
    </row>
    <row r="12561" spans="1:8" x14ac:dyDescent="0.25">
      <c r="A12561" s="73"/>
      <c r="B12561" s="72"/>
      <c r="C12561" s="72"/>
      <c r="D12561" s="72"/>
      <c r="E12561" s="72"/>
      <c r="F12561" s="72"/>
      <c r="G12561" s="72"/>
      <c r="H12561" s="72"/>
    </row>
    <row r="12562" spans="1:8" x14ac:dyDescent="0.25">
      <c r="A12562" s="73"/>
      <c r="B12562" s="72"/>
      <c r="C12562" s="72"/>
      <c r="D12562" s="72"/>
      <c r="E12562" s="72"/>
      <c r="F12562" s="72"/>
      <c r="G12562" s="72"/>
      <c r="H12562" s="72"/>
    </row>
    <row r="12563" spans="1:8" x14ac:dyDescent="0.25">
      <c r="A12563" s="73"/>
      <c r="B12563" s="72"/>
      <c r="C12563" s="72"/>
      <c r="D12563" s="72"/>
      <c r="E12563" s="72"/>
      <c r="F12563" s="72"/>
      <c r="G12563" s="72"/>
      <c r="H12563" s="72"/>
    </row>
    <row r="12564" spans="1:8" x14ac:dyDescent="0.25">
      <c r="A12564" s="73"/>
      <c r="B12564" s="72"/>
      <c r="C12564" s="72"/>
      <c r="D12564" s="72"/>
      <c r="E12564" s="72"/>
      <c r="F12564" s="72"/>
      <c r="G12564" s="72"/>
      <c r="H12564" s="72"/>
    </row>
    <row r="12565" spans="1:8" x14ac:dyDescent="0.25">
      <c r="A12565" s="73"/>
      <c r="B12565" s="72"/>
      <c r="C12565" s="72"/>
      <c r="D12565" s="72"/>
      <c r="E12565" s="72"/>
      <c r="F12565" s="72"/>
      <c r="G12565" s="72"/>
      <c r="H12565" s="72"/>
    </row>
    <row r="12566" spans="1:8" x14ac:dyDescent="0.25">
      <c r="A12566" s="73"/>
      <c r="B12566" s="72"/>
      <c r="C12566" s="72"/>
      <c r="D12566" s="72"/>
      <c r="E12566" s="72"/>
      <c r="F12566" s="72"/>
      <c r="G12566" s="72"/>
      <c r="H12566" s="72"/>
    </row>
    <row r="12567" spans="1:8" x14ac:dyDescent="0.25">
      <c r="A12567" s="73"/>
      <c r="B12567" s="72"/>
      <c r="C12567" s="72"/>
      <c r="D12567" s="72"/>
      <c r="E12567" s="72"/>
      <c r="F12567" s="72"/>
      <c r="G12567" s="72"/>
      <c r="H12567" s="72"/>
    </row>
    <row r="12568" spans="1:8" x14ac:dyDescent="0.25">
      <c r="A12568" s="73"/>
      <c r="B12568" s="72"/>
      <c r="C12568" s="72"/>
      <c r="D12568" s="72"/>
      <c r="E12568" s="72"/>
      <c r="F12568" s="72"/>
      <c r="G12568" s="72"/>
      <c r="H12568" s="72"/>
    </row>
    <row r="12569" spans="1:8" x14ac:dyDescent="0.25">
      <c r="A12569" s="73"/>
      <c r="B12569" s="72"/>
      <c r="C12569" s="72"/>
      <c r="D12569" s="72"/>
      <c r="E12569" s="72"/>
      <c r="F12569" s="72"/>
      <c r="G12569" s="72"/>
      <c r="H12569" s="72"/>
    </row>
    <row r="12570" spans="1:8" x14ac:dyDescent="0.25">
      <c r="A12570" s="73"/>
      <c r="B12570" s="72"/>
      <c r="C12570" s="72"/>
      <c r="D12570" s="72"/>
      <c r="E12570" s="72"/>
      <c r="F12570" s="72"/>
      <c r="G12570" s="72"/>
      <c r="H12570" s="72"/>
    </row>
    <row r="12571" spans="1:8" x14ac:dyDescent="0.25">
      <c r="A12571" s="73"/>
      <c r="B12571" s="72"/>
      <c r="C12571" s="72"/>
      <c r="D12571" s="72"/>
      <c r="E12571" s="72"/>
      <c r="F12571" s="72"/>
      <c r="G12571" s="72"/>
      <c r="H12571" s="72"/>
    </row>
    <row r="12572" spans="1:8" x14ac:dyDescent="0.25">
      <c r="A12572" s="73"/>
      <c r="B12572" s="72"/>
      <c r="C12572" s="72"/>
      <c r="D12572" s="72"/>
      <c r="E12572" s="72"/>
      <c r="F12572" s="72"/>
      <c r="G12572" s="72"/>
      <c r="H12572" s="72"/>
    </row>
    <row r="12573" spans="1:8" x14ac:dyDescent="0.25">
      <c r="A12573" s="73"/>
      <c r="B12573" s="72"/>
      <c r="C12573" s="72"/>
      <c r="D12573" s="72"/>
      <c r="E12573" s="72"/>
      <c r="F12573" s="72"/>
      <c r="G12573" s="72"/>
      <c r="H12573" s="72"/>
    </row>
    <row r="12574" spans="1:8" x14ac:dyDescent="0.25">
      <c r="A12574" s="73"/>
      <c r="B12574" s="72"/>
      <c r="C12574" s="72"/>
      <c r="D12574" s="72"/>
      <c r="E12574" s="72"/>
      <c r="F12574" s="72"/>
      <c r="G12574" s="72"/>
      <c r="H12574" s="72"/>
    </row>
    <row r="12575" spans="1:8" x14ac:dyDescent="0.25">
      <c r="A12575" s="73"/>
      <c r="B12575" s="72"/>
      <c r="C12575" s="72"/>
      <c r="D12575" s="72"/>
      <c r="E12575" s="72"/>
      <c r="F12575" s="72"/>
      <c r="G12575" s="72"/>
      <c r="H12575" s="72"/>
    </row>
    <row r="12576" spans="1:8" x14ac:dyDescent="0.25">
      <c r="A12576" s="73"/>
      <c r="B12576" s="72"/>
      <c r="C12576" s="72"/>
      <c r="D12576" s="72"/>
      <c r="E12576" s="72"/>
      <c r="F12576" s="72"/>
      <c r="G12576" s="72"/>
      <c r="H12576" s="72"/>
    </row>
    <row r="12577" spans="1:8" x14ac:dyDescent="0.25">
      <c r="A12577" s="73"/>
      <c r="B12577" s="72"/>
      <c r="C12577" s="72"/>
      <c r="D12577" s="72"/>
      <c r="E12577" s="72"/>
      <c r="F12577" s="72"/>
      <c r="G12577" s="72"/>
      <c r="H12577" s="72"/>
    </row>
    <row r="12578" spans="1:8" x14ac:dyDescent="0.25">
      <c r="A12578" s="73"/>
      <c r="B12578" s="72"/>
      <c r="C12578" s="72"/>
      <c r="D12578" s="72"/>
      <c r="E12578" s="72"/>
      <c r="F12578" s="72"/>
      <c r="G12578" s="72"/>
      <c r="H12578" s="72"/>
    </row>
    <row r="12579" spans="1:8" x14ac:dyDescent="0.25">
      <c r="A12579" s="73"/>
      <c r="B12579" s="72"/>
      <c r="C12579" s="72"/>
      <c r="D12579" s="72"/>
      <c r="E12579" s="72"/>
      <c r="F12579" s="72"/>
      <c r="G12579" s="72"/>
      <c r="H12579" s="72"/>
    </row>
    <row r="12580" spans="1:8" x14ac:dyDescent="0.25">
      <c r="A12580" s="73"/>
      <c r="B12580" s="72"/>
      <c r="C12580" s="72"/>
      <c r="D12580" s="72"/>
      <c r="E12580" s="72"/>
      <c r="F12580" s="72"/>
      <c r="G12580" s="72"/>
      <c r="H12580" s="72"/>
    </row>
    <row r="12581" spans="1:8" x14ac:dyDescent="0.25">
      <c r="A12581" s="73"/>
      <c r="B12581" s="72"/>
      <c r="C12581" s="72"/>
      <c r="D12581" s="72"/>
      <c r="E12581" s="72"/>
      <c r="F12581" s="72"/>
      <c r="G12581" s="72"/>
      <c r="H12581" s="72"/>
    </row>
    <row r="12582" spans="1:8" x14ac:dyDescent="0.25">
      <c r="A12582" s="73"/>
      <c r="B12582" s="72"/>
      <c r="C12582" s="72"/>
      <c r="D12582" s="72"/>
      <c r="E12582" s="72"/>
      <c r="F12582" s="72"/>
      <c r="G12582" s="72"/>
      <c r="H12582" s="72"/>
    </row>
    <row r="12583" spans="1:8" x14ac:dyDescent="0.25">
      <c r="A12583" s="73"/>
      <c r="B12583" s="72"/>
      <c r="C12583" s="72"/>
      <c r="D12583" s="72"/>
      <c r="E12583" s="72"/>
      <c r="F12583" s="72"/>
      <c r="G12583" s="72"/>
      <c r="H12583" s="72"/>
    </row>
    <row r="12584" spans="1:8" x14ac:dyDescent="0.25">
      <c r="A12584" s="73"/>
      <c r="B12584" s="72"/>
      <c r="C12584" s="72"/>
      <c r="D12584" s="72"/>
      <c r="E12584" s="72"/>
      <c r="F12584" s="72"/>
      <c r="G12584" s="72"/>
      <c r="H12584" s="72"/>
    </row>
    <row r="12585" spans="1:8" x14ac:dyDescent="0.25">
      <c r="A12585" s="73"/>
      <c r="B12585" s="72"/>
      <c r="C12585" s="72"/>
      <c r="D12585" s="72"/>
      <c r="E12585" s="72"/>
      <c r="F12585" s="72"/>
      <c r="G12585" s="72"/>
      <c r="H12585" s="72"/>
    </row>
    <row r="12586" spans="1:8" x14ac:dyDescent="0.25">
      <c r="A12586" s="73"/>
      <c r="B12586" s="72"/>
      <c r="C12586" s="72"/>
      <c r="D12586" s="72"/>
      <c r="E12586" s="72"/>
      <c r="F12586" s="72"/>
      <c r="G12586" s="72"/>
      <c r="H12586" s="72"/>
    </row>
    <row r="12587" spans="1:8" x14ac:dyDescent="0.25">
      <c r="A12587" s="73"/>
      <c r="B12587" s="72"/>
      <c r="C12587" s="72"/>
      <c r="D12587" s="72"/>
      <c r="E12587" s="72"/>
      <c r="F12587" s="72"/>
      <c r="G12587" s="72"/>
      <c r="H12587" s="72"/>
    </row>
    <row r="12588" spans="1:8" x14ac:dyDescent="0.25">
      <c r="A12588" s="73"/>
      <c r="B12588" s="72"/>
      <c r="C12588" s="72"/>
      <c r="D12588" s="72"/>
      <c r="E12588" s="72"/>
      <c r="F12588" s="72"/>
      <c r="G12588" s="72"/>
      <c r="H12588" s="72"/>
    </row>
    <row r="12589" spans="1:8" x14ac:dyDescent="0.25">
      <c r="A12589" s="73"/>
      <c r="B12589" s="72"/>
      <c r="C12589" s="72"/>
      <c r="D12589" s="72"/>
      <c r="E12589" s="72"/>
      <c r="F12589" s="72"/>
      <c r="G12589" s="72"/>
      <c r="H12589" s="72"/>
    </row>
    <row r="12590" spans="1:8" x14ac:dyDescent="0.25">
      <c r="A12590" s="73"/>
      <c r="B12590" s="72"/>
      <c r="C12590" s="72"/>
      <c r="D12590" s="72"/>
      <c r="E12590" s="72"/>
      <c r="F12590" s="72"/>
      <c r="G12590" s="72"/>
      <c r="H12590" s="72"/>
    </row>
    <row r="12591" spans="1:8" x14ac:dyDescent="0.25">
      <c r="A12591" s="73"/>
      <c r="B12591" s="72"/>
      <c r="C12591" s="72"/>
      <c r="D12591" s="72"/>
      <c r="E12591" s="72"/>
      <c r="F12591" s="72"/>
      <c r="G12591" s="72"/>
      <c r="H12591" s="72"/>
    </row>
    <row r="12592" spans="1:8" x14ac:dyDescent="0.25">
      <c r="A12592" s="73"/>
      <c r="B12592" s="72"/>
      <c r="C12592" s="72"/>
      <c r="D12592" s="72"/>
      <c r="E12592" s="72"/>
      <c r="F12592" s="72"/>
      <c r="G12592" s="72"/>
      <c r="H12592" s="72"/>
    </row>
    <row r="12593" spans="1:8" x14ac:dyDescent="0.25">
      <c r="A12593" s="73"/>
      <c r="B12593" s="72"/>
      <c r="C12593" s="72"/>
      <c r="D12593" s="72"/>
      <c r="E12593" s="72"/>
      <c r="F12593" s="72"/>
      <c r="G12593" s="72"/>
      <c r="H12593" s="72"/>
    </row>
    <row r="12594" spans="1:8" x14ac:dyDescent="0.25">
      <c r="A12594" s="73"/>
      <c r="B12594" s="72"/>
      <c r="C12594" s="72"/>
      <c r="D12594" s="72"/>
      <c r="E12594" s="72"/>
      <c r="F12594" s="72"/>
      <c r="G12594" s="72"/>
      <c r="H12594" s="72"/>
    </row>
    <row r="12595" spans="1:8" x14ac:dyDescent="0.25">
      <c r="A12595" s="73"/>
      <c r="B12595" s="72"/>
      <c r="C12595" s="72"/>
      <c r="D12595" s="72"/>
      <c r="E12595" s="72"/>
      <c r="F12595" s="72"/>
      <c r="G12595" s="72"/>
      <c r="H12595" s="72"/>
    </row>
    <row r="12596" spans="1:8" x14ac:dyDescent="0.25">
      <c r="A12596" s="73"/>
      <c r="B12596" s="72"/>
      <c r="C12596" s="72"/>
      <c r="D12596" s="72"/>
      <c r="E12596" s="72"/>
      <c r="F12596" s="72"/>
      <c r="G12596" s="72"/>
      <c r="H12596" s="72"/>
    </row>
    <row r="12597" spans="1:8" x14ac:dyDescent="0.25">
      <c r="A12597" s="73"/>
      <c r="B12597" s="72"/>
      <c r="C12597" s="72"/>
      <c r="D12597" s="72"/>
      <c r="E12597" s="72"/>
      <c r="F12597" s="72"/>
      <c r="G12597" s="72"/>
      <c r="H12597" s="72"/>
    </row>
    <row r="12598" spans="1:8" x14ac:dyDescent="0.25">
      <c r="A12598" s="73"/>
      <c r="B12598" s="72"/>
      <c r="C12598" s="72"/>
      <c r="D12598" s="72"/>
      <c r="E12598" s="72"/>
      <c r="F12598" s="72"/>
      <c r="G12598" s="72"/>
      <c r="H12598" s="72"/>
    </row>
    <row r="12599" spans="1:8" x14ac:dyDescent="0.25">
      <c r="A12599" s="73"/>
      <c r="B12599" s="72"/>
      <c r="C12599" s="72"/>
      <c r="D12599" s="72"/>
      <c r="E12599" s="72"/>
      <c r="F12599" s="72"/>
      <c r="G12599" s="72"/>
      <c r="H12599" s="72"/>
    </row>
    <row r="12600" spans="1:8" x14ac:dyDescent="0.25">
      <c r="A12600" s="73"/>
      <c r="B12600" s="72"/>
      <c r="C12600" s="72"/>
      <c r="D12600" s="72"/>
      <c r="E12600" s="72"/>
      <c r="F12600" s="72"/>
      <c r="G12600" s="72"/>
      <c r="H12600" s="72"/>
    </row>
    <row r="12601" spans="1:8" x14ac:dyDescent="0.25">
      <c r="A12601" s="73"/>
      <c r="B12601" s="72"/>
      <c r="C12601" s="72"/>
      <c r="D12601" s="72"/>
      <c r="E12601" s="72"/>
      <c r="F12601" s="72"/>
      <c r="G12601" s="72"/>
      <c r="H12601" s="72"/>
    </row>
    <row r="12602" spans="1:8" x14ac:dyDescent="0.25">
      <c r="A12602" s="73"/>
      <c r="B12602" s="72"/>
      <c r="C12602" s="72"/>
      <c r="D12602" s="72"/>
      <c r="E12602" s="72"/>
      <c r="F12602" s="72"/>
      <c r="G12602" s="72"/>
      <c r="H12602" s="72"/>
    </row>
    <row r="12603" spans="1:8" x14ac:dyDescent="0.25">
      <c r="A12603" s="73"/>
      <c r="B12603" s="72"/>
      <c r="C12603" s="72"/>
      <c r="D12603" s="72"/>
      <c r="E12603" s="72"/>
      <c r="F12603" s="72"/>
      <c r="G12603" s="72"/>
      <c r="H12603" s="72"/>
    </row>
    <row r="12604" spans="1:8" x14ac:dyDescent="0.25">
      <c r="A12604" s="73"/>
      <c r="B12604" s="72"/>
      <c r="C12604" s="72"/>
      <c r="D12604" s="72"/>
      <c r="E12604" s="72"/>
      <c r="F12604" s="72"/>
      <c r="G12604" s="72"/>
      <c r="H12604" s="72"/>
    </row>
    <row r="12605" spans="1:8" x14ac:dyDescent="0.25">
      <c r="A12605" s="73"/>
      <c r="B12605" s="72"/>
      <c r="C12605" s="72"/>
      <c r="D12605" s="72"/>
      <c r="E12605" s="72"/>
      <c r="F12605" s="72"/>
      <c r="G12605" s="72"/>
      <c r="H12605" s="72"/>
    </row>
    <row r="12606" spans="1:8" x14ac:dyDescent="0.25">
      <c r="A12606" s="73"/>
      <c r="B12606" s="72"/>
      <c r="C12606" s="72"/>
      <c r="D12606" s="72"/>
      <c r="E12606" s="72"/>
      <c r="F12606" s="72"/>
      <c r="G12606" s="72"/>
      <c r="H12606" s="72"/>
    </row>
    <row r="12607" spans="1:8" x14ac:dyDescent="0.25">
      <c r="A12607" s="73"/>
      <c r="B12607" s="72"/>
      <c r="C12607" s="72"/>
      <c r="D12607" s="72"/>
      <c r="E12607" s="72"/>
      <c r="F12607" s="72"/>
      <c r="G12607" s="72"/>
      <c r="H12607" s="72"/>
    </row>
    <row r="12608" spans="1:8" x14ac:dyDescent="0.25">
      <c r="A12608" s="73"/>
      <c r="B12608" s="72"/>
      <c r="C12608" s="72"/>
      <c r="D12608" s="72"/>
      <c r="E12608" s="72"/>
      <c r="F12608" s="72"/>
      <c r="G12608" s="72"/>
      <c r="H12608" s="72"/>
    </row>
    <row r="12609" spans="1:8" x14ac:dyDescent="0.25">
      <c r="A12609" s="73"/>
      <c r="B12609" s="72"/>
      <c r="C12609" s="72"/>
      <c r="D12609" s="72"/>
      <c r="E12609" s="72"/>
      <c r="F12609" s="72"/>
      <c r="G12609" s="72"/>
      <c r="H12609" s="72"/>
    </row>
    <row r="12610" spans="1:8" x14ac:dyDescent="0.25">
      <c r="A12610" s="73"/>
      <c r="B12610" s="72"/>
      <c r="C12610" s="72"/>
      <c r="D12610" s="72"/>
      <c r="E12610" s="72"/>
      <c r="F12610" s="72"/>
      <c r="G12610" s="72"/>
      <c r="H12610" s="72"/>
    </row>
    <row r="12611" spans="1:8" x14ac:dyDescent="0.25">
      <c r="A12611" s="73"/>
      <c r="B12611" s="72"/>
      <c r="C12611" s="72"/>
      <c r="D12611" s="72"/>
      <c r="E12611" s="72"/>
      <c r="F12611" s="72"/>
      <c r="G12611" s="72"/>
      <c r="H12611" s="72"/>
    </row>
    <row r="12612" spans="1:8" x14ac:dyDescent="0.25">
      <c r="A12612" s="73"/>
      <c r="B12612" s="72"/>
      <c r="C12612" s="72"/>
      <c r="D12612" s="72"/>
      <c r="E12612" s="72"/>
      <c r="F12612" s="72"/>
      <c r="G12612" s="72"/>
      <c r="H12612" s="72"/>
    </row>
    <row r="12613" spans="1:8" x14ac:dyDescent="0.25">
      <c r="A12613" s="73"/>
      <c r="B12613" s="72"/>
      <c r="C12613" s="72"/>
      <c r="D12613" s="72"/>
      <c r="E12613" s="72"/>
      <c r="F12613" s="72"/>
      <c r="G12613" s="72"/>
      <c r="H12613" s="72"/>
    </row>
    <row r="12614" spans="1:8" x14ac:dyDescent="0.25">
      <c r="A12614" s="73"/>
      <c r="B12614" s="72"/>
      <c r="C12614" s="72"/>
      <c r="D12614" s="72"/>
      <c r="E12614" s="72"/>
      <c r="F12614" s="72"/>
      <c r="G12614" s="72"/>
      <c r="H12614" s="72"/>
    </row>
    <row r="12615" spans="1:8" x14ac:dyDescent="0.25">
      <c r="A12615" s="73"/>
      <c r="B12615" s="72"/>
      <c r="C12615" s="72"/>
      <c r="D12615" s="72"/>
      <c r="E12615" s="72"/>
      <c r="F12615" s="72"/>
      <c r="G12615" s="72"/>
      <c r="H12615" s="72"/>
    </row>
    <row r="12616" spans="1:8" x14ac:dyDescent="0.25">
      <c r="A12616" s="73"/>
      <c r="B12616" s="72"/>
      <c r="C12616" s="72"/>
      <c r="D12616" s="72"/>
      <c r="E12616" s="72"/>
      <c r="F12616" s="72"/>
      <c r="G12616" s="72"/>
      <c r="H12616" s="72"/>
    </row>
    <row r="12617" spans="1:8" x14ac:dyDescent="0.25">
      <c r="A12617" s="73"/>
      <c r="B12617" s="72"/>
      <c r="C12617" s="72"/>
      <c r="D12617" s="72"/>
      <c r="E12617" s="72"/>
      <c r="F12617" s="72"/>
      <c r="G12617" s="72"/>
      <c r="H12617" s="72"/>
    </row>
    <row r="12618" spans="1:8" x14ac:dyDescent="0.25">
      <c r="A12618" s="73"/>
      <c r="B12618" s="72"/>
      <c r="C12618" s="72"/>
      <c r="D12618" s="72"/>
      <c r="E12618" s="72"/>
      <c r="F12618" s="72"/>
      <c r="G12618" s="72"/>
      <c r="H12618" s="72"/>
    </row>
    <row r="12619" spans="1:8" x14ac:dyDescent="0.25">
      <c r="A12619" s="73"/>
      <c r="B12619" s="72"/>
      <c r="C12619" s="72"/>
      <c r="D12619" s="72"/>
      <c r="E12619" s="72"/>
      <c r="F12619" s="72"/>
      <c r="G12619" s="72"/>
      <c r="H12619" s="72"/>
    </row>
    <row r="12620" spans="1:8" x14ac:dyDescent="0.25">
      <c r="A12620" s="73"/>
      <c r="B12620" s="72"/>
      <c r="C12620" s="72"/>
      <c r="D12620" s="72"/>
      <c r="E12620" s="72"/>
      <c r="F12620" s="72"/>
      <c r="G12620" s="72"/>
      <c r="H12620" s="72"/>
    </row>
    <row r="12621" spans="1:8" x14ac:dyDescent="0.25">
      <c r="A12621" s="73"/>
      <c r="B12621" s="72"/>
      <c r="C12621" s="72"/>
      <c r="D12621" s="72"/>
      <c r="E12621" s="72"/>
      <c r="F12621" s="72"/>
      <c r="G12621" s="72"/>
      <c r="H12621" s="72"/>
    </row>
    <row r="12622" spans="1:8" x14ac:dyDescent="0.25">
      <c r="A12622" s="73"/>
      <c r="B12622" s="72"/>
      <c r="C12622" s="72"/>
      <c r="D12622" s="72"/>
      <c r="E12622" s="72"/>
      <c r="F12622" s="72"/>
      <c r="G12622" s="72"/>
      <c r="H12622" s="72"/>
    </row>
    <row r="12623" spans="1:8" x14ac:dyDescent="0.25">
      <c r="A12623" s="73"/>
      <c r="B12623" s="72"/>
      <c r="C12623" s="72"/>
      <c r="D12623" s="72"/>
      <c r="E12623" s="72"/>
      <c r="F12623" s="72"/>
      <c r="G12623" s="72"/>
      <c r="H12623" s="72"/>
    </row>
    <row r="12624" spans="1:8" x14ac:dyDescent="0.25">
      <c r="A12624" s="73"/>
      <c r="B12624" s="72"/>
      <c r="C12624" s="72"/>
      <c r="D12624" s="72"/>
      <c r="E12624" s="72"/>
      <c r="F12624" s="72"/>
      <c r="G12624" s="72"/>
      <c r="H12624" s="72"/>
    </row>
    <row r="12625" spans="1:8" x14ac:dyDescent="0.25">
      <c r="A12625" s="73"/>
      <c r="B12625" s="72"/>
      <c r="C12625" s="72"/>
      <c r="D12625" s="72"/>
      <c r="E12625" s="72"/>
      <c r="F12625" s="72"/>
      <c r="G12625" s="72"/>
      <c r="H12625" s="72"/>
    </row>
    <row r="12626" spans="1:8" x14ac:dyDescent="0.25">
      <c r="A12626" s="73"/>
      <c r="B12626" s="72"/>
      <c r="C12626" s="72"/>
      <c r="D12626" s="72"/>
      <c r="E12626" s="72"/>
      <c r="F12626" s="72"/>
      <c r="G12626" s="72"/>
      <c r="H12626" s="72"/>
    </row>
    <row r="12627" spans="1:8" x14ac:dyDescent="0.25">
      <c r="A12627" s="73"/>
      <c r="B12627" s="72"/>
      <c r="C12627" s="72"/>
      <c r="D12627" s="72"/>
      <c r="E12627" s="72"/>
      <c r="F12627" s="72"/>
      <c r="G12627" s="72"/>
      <c r="H12627" s="72"/>
    </row>
    <row r="12628" spans="1:8" x14ac:dyDescent="0.25">
      <c r="A12628" s="73"/>
      <c r="B12628" s="72"/>
      <c r="C12628" s="72"/>
      <c r="D12628" s="72"/>
      <c r="E12628" s="72"/>
      <c r="F12628" s="72"/>
      <c r="G12628" s="72"/>
      <c r="H12628" s="72"/>
    </row>
    <row r="12629" spans="1:8" x14ac:dyDescent="0.25">
      <c r="A12629" s="73"/>
      <c r="B12629" s="72"/>
      <c r="C12629" s="72"/>
      <c r="D12629" s="72"/>
      <c r="E12629" s="72"/>
      <c r="F12629" s="72"/>
      <c r="G12629" s="72"/>
      <c r="H12629" s="72"/>
    </row>
    <row r="12630" spans="1:8" x14ac:dyDescent="0.25">
      <c r="A12630" s="73"/>
      <c r="B12630" s="72"/>
      <c r="C12630" s="72"/>
      <c r="D12630" s="72"/>
      <c r="E12630" s="72"/>
      <c r="F12630" s="72"/>
      <c r="G12630" s="72"/>
      <c r="H12630" s="72"/>
    </row>
    <row r="12631" spans="1:8" x14ac:dyDescent="0.25">
      <c r="A12631" s="73"/>
      <c r="B12631" s="72"/>
      <c r="C12631" s="72"/>
      <c r="D12631" s="72"/>
      <c r="E12631" s="72"/>
      <c r="F12631" s="72"/>
      <c r="G12631" s="72"/>
      <c r="H12631" s="72"/>
    </row>
    <row r="12632" spans="1:8" x14ac:dyDescent="0.25">
      <c r="A12632" s="73"/>
      <c r="B12632" s="72"/>
      <c r="C12632" s="72"/>
      <c r="D12632" s="72"/>
      <c r="E12632" s="72"/>
      <c r="F12632" s="72"/>
      <c r="G12632" s="72"/>
      <c r="H12632" s="72"/>
    </row>
    <row r="12633" spans="1:8" x14ac:dyDescent="0.25">
      <c r="A12633" s="73"/>
      <c r="B12633" s="72"/>
      <c r="C12633" s="72"/>
      <c r="D12633" s="72"/>
      <c r="E12633" s="72"/>
      <c r="F12633" s="72"/>
      <c r="G12633" s="72"/>
      <c r="H12633" s="72"/>
    </row>
    <row r="12634" spans="1:8" x14ac:dyDescent="0.25">
      <c r="A12634" s="73"/>
      <c r="B12634" s="72"/>
      <c r="C12634" s="72"/>
      <c r="D12634" s="72"/>
      <c r="E12634" s="72"/>
      <c r="F12634" s="72"/>
      <c r="G12634" s="72"/>
      <c r="H12634" s="72"/>
    </row>
    <row r="12635" spans="1:8" x14ac:dyDescent="0.25">
      <c r="A12635" s="73"/>
      <c r="B12635" s="72"/>
      <c r="C12635" s="72"/>
      <c r="D12635" s="72"/>
      <c r="E12635" s="72"/>
      <c r="F12635" s="72"/>
      <c r="G12635" s="72"/>
      <c r="H12635" s="72"/>
    </row>
    <row r="12636" spans="1:8" x14ac:dyDescent="0.25">
      <c r="A12636" s="73"/>
      <c r="B12636" s="72"/>
      <c r="C12636" s="72"/>
      <c r="D12636" s="72"/>
      <c r="E12636" s="72"/>
      <c r="F12636" s="72"/>
      <c r="G12636" s="72"/>
      <c r="H12636" s="72"/>
    </row>
    <row r="12637" spans="1:8" x14ac:dyDescent="0.25">
      <c r="A12637" s="73"/>
      <c r="B12637" s="72"/>
      <c r="C12637" s="72"/>
      <c r="D12637" s="72"/>
      <c r="E12637" s="72"/>
      <c r="F12637" s="72"/>
      <c r="G12637" s="72"/>
      <c r="H12637" s="72"/>
    </row>
    <row r="12638" spans="1:8" x14ac:dyDescent="0.25">
      <c r="A12638" s="73"/>
      <c r="B12638" s="72"/>
      <c r="C12638" s="72"/>
      <c r="D12638" s="72"/>
      <c r="E12638" s="72"/>
      <c r="F12638" s="72"/>
      <c r="G12638" s="72"/>
      <c r="H12638" s="72"/>
    </row>
    <row r="12639" spans="1:8" x14ac:dyDescent="0.25">
      <c r="A12639" s="73"/>
      <c r="B12639" s="72"/>
      <c r="C12639" s="72"/>
      <c r="D12639" s="72"/>
      <c r="E12639" s="72"/>
      <c r="F12639" s="72"/>
      <c r="G12639" s="72"/>
      <c r="H12639" s="72"/>
    </row>
    <row r="12640" spans="1:8" x14ac:dyDescent="0.25">
      <c r="A12640" s="73"/>
      <c r="B12640" s="72"/>
      <c r="C12640" s="72"/>
      <c r="D12640" s="72"/>
      <c r="E12640" s="72"/>
      <c r="F12640" s="72"/>
      <c r="G12640" s="72"/>
      <c r="H12640" s="72"/>
    </row>
    <row r="12641" spans="1:8" x14ac:dyDescent="0.25">
      <c r="A12641" s="73"/>
      <c r="B12641" s="72"/>
      <c r="C12641" s="72"/>
      <c r="D12641" s="72"/>
      <c r="E12641" s="72"/>
      <c r="F12641" s="72"/>
      <c r="G12641" s="72"/>
      <c r="H12641" s="72"/>
    </row>
    <row r="12642" spans="1:8" x14ac:dyDescent="0.25">
      <c r="A12642" s="73"/>
      <c r="B12642" s="72"/>
      <c r="C12642" s="72"/>
      <c r="D12642" s="72"/>
      <c r="E12642" s="72"/>
      <c r="F12642" s="72"/>
      <c r="G12642" s="72"/>
      <c r="H12642" s="72"/>
    </row>
    <row r="12643" spans="1:8" x14ac:dyDescent="0.25">
      <c r="A12643" s="73"/>
      <c r="B12643" s="72"/>
      <c r="C12643" s="72"/>
      <c r="D12643" s="72"/>
      <c r="E12643" s="72"/>
      <c r="F12643" s="72"/>
      <c r="G12643" s="72"/>
      <c r="H12643" s="72"/>
    </row>
    <row r="12644" spans="1:8" x14ac:dyDescent="0.25">
      <c r="A12644" s="73"/>
      <c r="B12644" s="72"/>
      <c r="C12644" s="72"/>
      <c r="D12644" s="72"/>
      <c r="E12644" s="72"/>
      <c r="F12644" s="72"/>
      <c r="G12644" s="72"/>
      <c r="H12644" s="72"/>
    </row>
    <row r="12645" spans="1:8" x14ac:dyDescent="0.25">
      <c r="A12645" s="73"/>
      <c r="B12645" s="72"/>
      <c r="C12645" s="72"/>
      <c r="D12645" s="72"/>
      <c r="E12645" s="72"/>
      <c r="F12645" s="72"/>
      <c r="G12645" s="72"/>
      <c r="H12645" s="72"/>
    </row>
    <row r="12646" spans="1:8" x14ac:dyDescent="0.25">
      <c r="A12646" s="73"/>
      <c r="B12646" s="72"/>
      <c r="C12646" s="72"/>
      <c r="D12646" s="72"/>
      <c r="E12646" s="72"/>
      <c r="F12646" s="72"/>
      <c r="G12646" s="72"/>
      <c r="H12646" s="72"/>
    </row>
    <row r="12647" spans="1:8" x14ac:dyDescent="0.25">
      <c r="A12647" s="73"/>
      <c r="B12647" s="72"/>
      <c r="C12647" s="72"/>
      <c r="D12647" s="72"/>
      <c r="E12647" s="72"/>
      <c r="F12647" s="72"/>
      <c r="G12647" s="72"/>
      <c r="H12647" s="72"/>
    </row>
    <row r="12648" spans="1:8" x14ac:dyDescent="0.25">
      <c r="A12648" s="73"/>
      <c r="B12648" s="72"/>
      <c r="C12648" s="72"/>
      <c r="D12648" s="72"/>
      <c r="E12648" s="72"/>
      <c r="F12648" s="72"/>
      <c r="G12648" s="72"/>
      <c r="H12648" s="72"/>
    </row>
    <row r="12649" spans="1:8" x14ac:dyDescent="0.25">
      <c r="A12649" s="73"/>
      <c r="B12649" s="72"/>
      <c r="C12649" s="72"/>
      <c r="D12649" s="72"/>
      <c r="E12649" s="72"/>
      <c r="F12649" s="72"/>
      <c r="G12649" s="72"/>
      <c r="H12649" s="72"/>
    </row>
    <row r="12650" spans="1:8" x14ac:dyDescent="0.25">
      <c r="A12650" s="73"/>
      <c r="B12650" s="72"/>
      <c r="C12650" s="72"/>
      <c r="D12650" s="72"/>
      <c r="E12650" s="72"/>
      <c r="F12650" s="72"/>
      <c r="G12650" s="72"/>
      <c r="H12650" s="72"/>
    </row>
    <row r="12651" spans="1:8" x14ac:dyDescent="0.25">
      <c r="A12651" s="73"/>
      <c r="B12651" s="72"/>
      <c r="C12651" s="72"/>
      <c r="D12651" s="72"/>
      <c r="E12651" s="72"/>
      <c r="F12651" s="72"/>
      <c r="G12651" s="72"/>
      <c r="H12651" s="72"/>
    </row>
    <row r="12652" spans="1:8" x14ac:dyDescent="0.25">
      <c r="A12652" s="73"/>
      <c r="B12652" s="72"/>
      <c r="C12652" s="72"/>
      <c r="D12652" s="72"/>
      <c r="E12652" s="72"/>
      <c r="F12652" s="72"/>
      <c r="G12652" s="72"/>
      <c r="H12652" s="72"/>
    </row>
    <row r="12653" spans="1:8" x14ac:dyDescent="0.25">
      <c r="A12653" s="73"/>
      <c r="B12653" s="72"/>
      <c r="C12653" s="72"/>
      <c r="D12653" s="72"/>
      <c r="E12653" s="72"/>
      <c r="F12653" s="72"/>
      <c r="G12653" s="72"/>
      <c r="H12653" s="72"/>
    </row>
    <row r="12654" spans="1:8" x14ac:dyDescent="0.25">
      <c r="A12654" s="73"/>
      <c r="B12654" s="72"/>
      <c r="C12654" s="72"/>
      <c r="D12654" s="72"/>
      <c r="E12654" s="72"/>
      <c r="F12654" s="72"/>
      <c r="G12654" s="72"/>
      <c r="H12654" s="72"/>
    </row>
    <row r="12655" spans="1:8" x14ac:dyDescent="0.25">
      <c r="A12655" s="73"/>
      <c r="B12655" s="72"/>
      <c r="C12655" s="72"/>
      <c r="D12655" s="72"/>
      <c r="E12655" s="72"/>
      <c r="F12655" s="72"/>
      <c r="G12655" s="72"/>
      <c r="H12655" s="72"/>
    </row>
    <row r="12656" spans="1:8" x14ac:dyDescent="0.25">
      <c r="A12656" s="73"/>
      <c r="B12656" s="72"/>
      <c r="C12656" s="72"/>
      <c r="D12656" s="72"/>
      <c r="E12656" s="72"/>
      <c r="F12656" s="72"/>
      <c r="G12656" s="72"/>
      <c r="H12656" s="72"/>
    </row>
    <row r="12657" spans="1:8" x14ac:dyDescent="0.25">
      <c r="A12657" s="73"/>
      <c r="B12657" s="72"/>
      <c r="C12657" s="72"/>
      <c r="D12657" s="72"/>
      <c r="E12657" s="72"/>
      <c r="F12657" s="72"/>
      <c r="G12657" s="72"/>
      <c r="H12657" s="72"/>
    </row>
    <row r="12658" spans="1:8" x14ac:dyDescent="0.25">
      <c r="A12658" s="73"/>
      <c r="B12658" s="72"/>
      <c r="C12658" s="72"/>
      <c r="D12658" s="72"/>
      <c r="E12658" s="72"/>
      <c r="F12658" s="72"/>
      <c r="G12658" s="72"/>
      <c r="H12658" s="72"/>
    </row>
    <row r="12659" spans="1:8" x14ac:dyDescent="0.25">
      <c r="A12659" s="73"/>
      <c r="B12659" s="72"/>
      <c r="C12659" s="72"/>
      <c r="D12659" s="72"/>
      <c r="E12659" s="72"/>
      <c r="F12659" s="72"/>
      <c r="G12659" s="72"/>
      <c r="H12659" s="72"/>
    </row>
    <row r="12660" spans="1:8" x14ac:dyDescent="0.25">
      <c r="A12660" s="73"/>
      <c r="B12660" s="72"/>
      <c r="C12660" s="72"/>
      <c r="D12660" s="72"/>
      <c r="E12660" s="72"/>
      <c r="F12660" s="72"/>
      <c r="G12660" s="72"/>
      <c r="H12660" s="72"/>
    </row>
    <row r="12661" spans="1:8" x14ac:dyDescent="0.25">
      <c r="A12661" s="73"/>
      <c r="B12661" s="72"/>
      <c r="C12661" s="72"/>
      <c r="D12661" s="72"/>
      <c r="E12661" s="72"/>
      <c r="F12661" s="72"/>
      <c r="G12661" s="72"/>
      <c r="H12661" s="72"/>
    </row>
    <row r="12662" spans="1:8" x14ac:dyDescent="0.25">
      <c r="A12662" s="73"/>
      <c r="B12662" s="72"/>
      <c r="C12662" s="72"/>
      <c r="D12662" s="72"/>
      <c r="E12662" s="72"/>
      <c r="F12662" s="72"/>
      <c r="G12662" s="72"/>
      <c r="H12662" s="72"/>
    </row>
    <row r="12663" spans="1:8" x14ac:dyDescent="0.25">
      <c r="A12663" s="73"/>
      <c r="B12663" s="72"/>
      <c r="C12663" s="72"/>
      <c r="D12663" s="72"/>
      <c r="E12663" s="72"/>
      <c r="F12663" s="72"/>
      <c r="G12663" s="72"/>
      <c r="H12663" s="72"/>
    </row>
    <row r="12664" spans="1:8" x14ac:dyDescent="0.25">
      <c r="A12664" s="73"/>
      <c r="B12664" s="72"/>
      <c r="C12664" s="72"/>
      <c r="D12664" s="72"/>
      <c r="E12664" s="72"/>
      <c r="F12664" s="72"/>
      <c r="G12664" s="72"/>
      <c r="H12664" s="72"/>
    </row>
    <row r="12665" spans="1:8" x14ac:dyDescent="0.25">
      <c r="A12665" s="73"/>
      <c r="B12665" s="72"/>
      <c r="C12665" s="72"/>
      <c r="D12665" s="72"/>
      <c r="E12665" s="72"/>
      <c r="F12665" s="72"/>
      <c r="G12665" s="72"/>
      <c r="H12665" s="72"/>
    </row>
    <row r="12666" spans="1:8" x14ac:dyDescent="0.25">
      <c r="A12666" s="73"/>
      <c r="B12666" s="72"/>
      <c r="C12666" s="72"/>
      <c r="D12666" s="72"/>
      <c r="E12666" s="72"/>
      <c r="F12666" s="72"/>
      <c r="G12666" s="72"/>
      <c r="H12666" s="72"/>
    </row>
    <row r="12667" spans="1:8" x14ac:dyDescent="0.25">
      <c r="A12667" s="73"/>
      <c r="B12667" s="72"/>
      <c r="C12667" s="72"/>
      <c r="D12667" s="72"/>
      <c r="E12667" s="72"/>
      <c r="F12667" s="72"/>
      <c r="G12667" s="72"/>
      <c r="H12667" s="72"/>
    </row>
    <row r="12668" spans="1:8" x14ac:dyDescent="0.25">
      <c r="A12668" s="73"/>
      <c r="B12668" s="72"/>
      <c r="C12668" s="72"/>
      <c r="D12668" s="72"/>
      <c r="E12668" s="72"/>
      <c r="F12668" s="72"/>
      <c r="G12668" s="72"/>
      <c r="H12668" s="72"/>
    </row>
    <row r="12669" spans="1:8" x14ac:dyDescent="0.25">
      <c r="A12669" s="73"/>
      <c r="B12669" s="72"/>
      <c r="C12669" s="72"/>
      <c r="D12669" s="72"/>
      <c r="E12669" s="72"/>
      <c r="F12669" s="72"/>
      <c r="G12669" s="72"/>
      <c r="H12669" s="72"/>
    </row>
    <row r="12670" spans="1:8" x14ac:dyDescent="0.25">
      <c r="A12670" s="73"/>
      <c r="B12670" s="72"/>
      <c r="C12670" s="72"/>
      <c r="D12670" s="72"/>
      <c r="E12670" s="72"/>
      <c r="F12670" s="72"/>
      <c r="G12670" s="72"/>
      <c r="H12670" s="72"/>
    </row>
    <row r="12671" spans="1:8" x14ac:dyDescent="0.25">
      <c r="A12671" s="73"/>
      <c r="B12671" s="72"/>
      <c r="C12671" s="72"/>
      <c r="D12671" s="72"/>
      <c r="E12671" s="72"/>
      <c r="F12671" s="72"/>
      <c r="G12671" s="72"/>
      <c r="H12671" s="72"/>
    </row>
    <row r="12672" spans="1:8" x14ac:dyDescent="0.25">
      <c r="A12672" s="73"/>
      <c r="B12672" s="72"/>
      <c r="C12672" s="72"/>
      <c r="D12672" s="72"/>
      <c r="E12672" s="72"/>
      <c r="F12672" s="72"/>
      <c r="G12672" s="72"/>
      <c r="H12672" s="72"/>
    </row>
    <row r="12673" spans="1:8" x14ac:dyDescent="0.25">
      <c r="A12673" s="73"/>
      <c r="B12673" s="72"/>
      <c r="C12673" s="72"/>
      <c r="D12673" s="72"/>
      <c r="E12673" s="72"/>
      <c r="F12673" s="72"/>
      <c r="G12673" s="72"/>
      <c r="H12673" s="72"/>
    </row>
    <row r="12674" spans="1:8" x14ac:dyDescent="0.25">
      <c r="A12674" s="73"/>
      <c r="B12674" s="72"/>
      <c r="C12674" s="72"/>
      <c r="D12674" s="72"/>
      <c r="E12674" s="72"/>
      <c r="F12674" s="72"/>
      <c r="G12674" s="72"/>
      <c r="H12674" s="72"/>
    </row>
    <row r="12675" spans="1:8" x14ac:dyDescent="0.25">
      <c r="A12675" s="73"/>
      <c r="B12675" s="72"/>
      <c r="C12675" s="72"/>
      <c r="D12675" s="72"/>
      <c r="E12675" s="72"/>
      <c r="F12675" s="72"/>
      <c r="G12675" s="72"/>
      <c r="H12675" s="72"/>
    </row>
    <row r="12676" spans="1:8" x14ac:dyDescent="0.25">
      <c r="A12676" s="73"/>
      <c r="B12676" s="72"/>
      <c r="C12676" s="72"/>
      <c r="D12676" s="72"/>
      <c r="E12676" s="72"/>
      <c r="F12676" s="72"/>
      <c r="G12676" s="72"/>
      <c r="H12676" s="72"/>
    </row>
    <row r="12677" spans="1:8" x14ac:dyDescent="0.25">
      <c r="A12677" s="73"/>
      <c r="B12677" s="72"/>
      <c r="C12677" s="72"/>
      <c r="D12677" s="72"/>
      <c r="E12677" s="72"/>
      <c r="F12677" s="72"/>
      <c r="G12677" s="72"/>
      <c r="H12677" s="72"/>
    </row>
    <row r="12678" spans="1:8" x14ac:dyDescent="0.25">
      <c r="A12678" s="73"/>
      <c r="B12678" s="72"/>
      <c r="C12678" s="72"/>
      <c r="D12678" s="72"/>
      <c r="E12678" s="72"/>
      <c r="F12678" s="72"/>
      <c r="G12678" s="72"/>
      <c r="H12678" s="72"/>
    </row>
    <row r="12679" spans="1:8" x14ac:dyDescent="0.25">
      <c r="A12679" s="73"/>
      <c r="B12679" s="72"/>
      <c r="C12679" s="72"/>
      <c r="D12679" s="72"/>
      <c r="E12679" s="72"/>
      <c r="F12679" s="72"/>
      <c r="G12679" s="72"/>
      <c r="H12679" s="72"/>
    </row>
    <row r="12680" spans="1:8" x14ac:dyDescent="0.25">
      <c r="A12680" s="73"/>
      <c r="B12680" s="72"/>
      <c r="C12680" s="72"/>
      <c r="D12680" s="72"/>
      <c r="E12680" s="72"/>
      <c r="F12680" s="72"/>
      <c r="G12680" s="72"/>
      <c r="H12680" s="72"/>
    </row>
    <row r="12681" spans="1:8" x14ac:dyDescent="0.25">
      <c r="A12681" s="73"/>
      <c r="B12681" s="72"/>
      <c r="C12681" s="72"/>
      <c r="D12681" s="72"/>
      <c r="E12681" s="72"/>
      <c r="F12681" s="72"/>
      <c r="G12681" s="72"/>
      <c r="H12681" s="72"/>
    </row>
    <row r="12682" spans="1:8" x14ac:dyDescent="0.25">
      <c r="A12682" s="73"/>
      <c r="B12682" s="72"/>
      <c r="C12682" s="72"/>
      <c r="D12682" s="72"/>
      <c r="E12682" s="72"/>
      <c r="F12682" s="72"/>
      <c r="G12682" s="72"/>
      <c r="H12682" s="72"/>
    </row>
    <row r="12683" spans="1:8" x14ac:dyDescent="0.25">
      <c r="A12683" s="73"/>
      <c r="B12683" s="72"/>
      <c r="C12683" s="72"/>
      <c r="D12683" s="72"/>
      <c r="E12683" s="72"/>
      <c r="F12683" s="72"/>
      <c r="G12683" s="72"/>
      <c r="H12683" s="72"/>
    </row>
    <row r="12684" spans="1:8" x14ac:dyDescent="0.25">
      <c r="A12684" s="73"/>
      <c r="B12684" s="72"/>
      <c r="C12684" s="72"/>
      <c r="D12684" s="72"/>
      <c r="E12684" s="72"/>
      <c r="F12684" s="72"/>
      <c r="G12684" s="72"/>
      <c r="H12684" s="72"/>
    </row>
    <row r="12685" spans="1:8" x14ac:dyDescent="0.25">
      <c r="A12685" s="73"/>
      <c r="B12685" s="72"/>
      <c r="C12685" s="72"/>
      <c r="D12685" s="72"/>
      <c r="E12685" s="72"/>
      <c r="F12685" s="72"/>
      <c r="G12685" s="72"/>
      <c r="H12685" s="72"/>
    </row>
    <row r="12686" spans="1:8" x14ac:dyDescent="0.25">
      <c r="A12686" s="73"/>
      <c r="B12686" s="72"/>
      <c r="C12686" s="72"/>
      <c r="D12686" s="72"/>
      <c r="E12686" s="72"/>
      <c r="F12686" s="72"/>
      <c r="G12686" s="72"/>
      <c r="H12686" s="72"/>
    </row>
    <row r="12687" spans="1:8" x14ac:dyDescent="0.25">
      <c r="A12687" s="73"/>
      <c r="B12687" s="72"/>
      <c r="C12687" s="72"/>
      <c r="D12687" s="72"/>
      <c r="E12687" s="72"/>
      <c r="F12687" s="72"/>
      <c r="G12687" s="72"/>
      <c r="H12687" s="72"/>
    </row>
    <row r="12688" spans="1:8" x14ac:dyDescent="0.25">
      <c r="A12688" s="73"/>
      <c r="B12688" s="72"/>
      <c r="C12688" s="72"/>
      <c r="D12688" s="72"/>
      <c r="E12688" s="72"/>
      <c r="F12688" s="72"/>
      <c r="G12688" s="72"/>
      <c r="H12688" s="72"/>
    </row>
    <row r="12689" spans="1:8" x14ac:dyDescent="0.25">
      <c r="A12689" s="73"/>
      <c r="B12689" s="72"/>
      <c r="C12689" s="72"/>
      <c r="D12689" s="72"/>
      <c r="E12689" s="72"/>
      <c r="F12689" s="72"/>
      <c r="G12689" s="72"/>
      <c r="H12689" s="72"/>
    </row>
    <row r="12690" spans="1:8" x14ac:dyDescent="0.25">
      <c r="A12690" s="73"/>
      <c r="B12690" s="72"/>
      <c r="C12690" s="72"/>
      <c r="D12690" s="72"/>
      <c r="E12690" s="72"/>
      <c r="F12690" s="72"/>
      <c r="G12690" s="72"/>
      <c r="H12690" s="72"/>
    </row>
    <row r="12691" spans="1:8" x14ac:dyDescent="0.25">
      <c r="A12691" s="73"/>
      <c r="B12691" s="72"/>
      <c r="C12691" s="72"/>
      <c r="D12691" s="72"/>
      <c r="E12691" s="72"/>
      <c r="F12691" s="72"/>
      <c r="G12691" s="72"/>
      <c r="H12691" s="72"/>
    </row>
    <row r="12692" spans="1:8" x14ac:dyDescent="0.25">
      <c r="A12692" s="73"/>
      <c r="B12692" s="72"/>
      <c r="C12692" s="72"/>
      <c r="D12692" s="72"/>
      <c r="E12692" s="72"/>
      <c r="F12692" s="72"/>
      <c r="G12692" s="72"/>
      <c r="H12692" s="72"/>
    </row>
    <row r="12693" spans="1:8" x14ac:dyDescent="0.25">
      <c r="A12693" s="73"/>
      <c r="B12693" s="72"/>
      <c r="C12693" s="72"/>
      <c r="D12693" s="72"/>
      <c r="E12693" s="72"/>
      <c r="F12693" s="72"/>
      <c r="G12693" s="72"/>
      <c r="H12693" s="72"/>
    </row>
    <row r="12694" spans="1:8" x14ac:dyDescent="0.25">
      <c r="A12694" s="73"/>
      <c r="B12694" s="72"/>
      <c r="C12694" s="72"/>
      <c r="D12694" s="72"/>
      <c r="E12694" s="72"/>
      <c r="F12694" s="72"/>
      <c r="G12694" s="72"/>
      <c r="H12694" s="72"/>
    </row>
    <row r="12695" spans="1:8" x14ac:dyDescent="0.25">
      <c r="A12695" s="73"/>
      <c r="B12695" s="72"/>
      <c r="C12695" s="72"/>
      <c r="D12695" s="72"/>
      <c r="E12695" s="72"/>
      <c r="F12695" s="72"/>
      <c r="G12695" s="72"/>
      <c r="H12695" s="72"/>
    </row>
    <row r="12696" spans="1:8" x14ac:dyDescent="0.25">
      <c r="A12696" s="73"/>
      <c r="B12696" s="72"/>
      <c r="C12696" s="72"/>
      <c r="D12696" s="72"/>
      <c r="E12696" s="72"/>
      <c r="F12696" s="72"/>
      <c r="G12696" s="72"/>
      <c r="H12696" s="72"/>
    </row>
    <row r="12697" spans="1:8" x14ac:dyDescent="0.25">
      <c r="A12697" s="73"/>
      <c r="B12697" s="72"/>
      <c r="C12697" s="72"/>
      <c r="D12697" s="72"/>
      <c r="E12697" s="72"/>
      <c r="F12697" s="72"/>
      <c r="G12697" s="72"/>
      <c r="H12697" s="72"/>
    </row>
    <row r="12698" spans="1:8" x14ac:dyDescent="0.25">
      <c r="A12698" s="73"/>
      <c r="B12698" s="72"/>
      <c r="C12698" s="72"/>
      <c r="D12698" s="72"/>
      <c r="E12698" s="72"/>
      <c r="F12698" s="72"/>
      <c r="G12698" s="72"/>
      <c r="H12698" s="72"/>
    </row>
    <row r="12699" spans="1:8" x14ac:dyDescent="0.25">
      <c r="A12699" s="73"/>
      <c r="B12699" s="72"/>
      <c r="C12699" s="72"/>
      <c r="D12699" s="72"/>
      <c r="E12699" s="72"/>
      <c r="F12699" s="72"/>
      <c r="G12699" s="72"/>
      <c r="H12699" s="72"/>
    </row>
    <row r="12700" spans="1:8" x14ac:dyDescent="0.25">
      <c r="A12700" s="73"/>
      <c r="B12700" s="72"/>
      <c r="C12700" s="72"/>
      <c r="D12700" s="72"/>
      <c r="E12700" s="72"/>
      <c r="F12700" s="72"/>
      <c r="G12700" s="72"/>
      <c r="H12700" s="72"/>
    </row>
    <row r="12701" spans="1:8" x14ac:dyDescent="0.25">
      <c r="A12701" s="73"/>
      <c r="B12701" s="72"/>
      <c r="C12701" s="72"/>
      <c r="D12701" s="72"/>
      <c r="E12701" s="72"/>
      <c r="F12701" s="72"/>
      <c r="G12701" s="72"/>
      <c r="H12701" s="72"/>
    </row>
    <row r="12702" spans="1:8" x14ac:dyDescent="0.25">
      <c r="A12702" s="73"/>
      <c r="B12702" s="72"/>
      <c r="C12702" s="72"/>
      <c r="D12702" s="72"/>
      <c r="E12702" s="72"/>
      <c r="F12702" s="72"/>
      <c r="G12702" s="72"/>
      <c r="H12702" s="72"/>
    </row>
    <row r="12703" spans="1:8" x14ac:dyDescent="0.25">
      <c r="A12703" s="73"/>
      <c r="B12703" s="72"/>
      <c r="C12703" s="72"/>
      <c r="D12703" s="72"/>
      <c r="E12703" s="72"/>
      <c r="F12703" s="72"/>
      <c r="G12703" s="72"/>
      <c r="H12703" s="72"/>
    </row>
    <row r="12704" spans="1:8" x14ac:dyDescent="0.25">
      <c r="A12704" s="73"/>
      <c r="B12704" s="72"/>
      <c r="C12704" s="72"/>
      <c r="D12704" s="72"/>
      <c r="E12704" s="72"/>
      <c r="F12704" s="72"/>
      <c r="G12704" s="72"/>
      <c r="H12704" s="72"/>
    </row>
    <row r="12705" spans="1:8" x14ac:dyDescent="0.25">
      <c r="A12705" s="73"/>
      <c r="B12705" s="72"/>
      <c r="C12705" s="72"/>
      <c r="D12705" s="72"/>
      <c r="E12705" s="72"/>
      <c r="F12705" s="72"/>
      <c r="G12705" s="72"/>
      <c r="H12705" s="72"/>
    </row>
    <row r="12706" spans="1:8" x14ac:dyDescent="0.25">
      <c r="A12706" s="73"/>
      <c r="B12706" s="72"/>
      <c r="C12706" s="72"/>
      <c r="D12706" s="72"/>
      <c r="E12706" s="72"/>
      <c r="F12706" s="72"/>
      <c r="G12706" s="72"/>
      <c r="H12706" s="72"/>
    </row>
    <row r="12707" spans="1:8" x14ac:dyDescent="0.25">
      <c r="A12707" s="73"/>
      <c r="B12707" s="72"/>
      <c r="C12707" s="72"/>
      <c r="D12707" s="72"/>
      <c r="E12707" s="72"/>
      <c r="F12707" s="72"/>
      <c r="G12707" s="72"/>
      <c r="H12707" s="72"/>
    </row>
    <row r="12708" spans="1:8" x14ac:dyDescent="0.25">
      <c r="A12708" s="73"/>
      <c r="B12708" s="72"/>
      <c r="C12708" s="72"/>
      <c r="D12708" s="72"/>
      <c r="E12708" s="72"/>
      <c r="F12708" s="72"/>
      <c r="G12708" s="72"/>
      <c r="H12708" s="72"/>
    </row>
    <row r="12709" spans="1:8" x14ac:dyDescent="0.25">
      <c r="A12709" s="73"/>
      <c r="B12709" s="72"/>
      <c r="C12709" s="72"/>
      <c r="D12709" s="72"/>
      <c r="E12709" s="72"/>
      <c r="F12709" s="72"/>
      <c r="G12709" s="72"/>
      <c r="H12709" s="72"/>
    </row>
    <row r="12710" spans="1:8" x14ac:dyDescent="0.25">
      <c r="A12710" s="73"/>
      <c r="B12710" s="72"/>
      <c r="C12710" s="72"/>
      <c r="D12710" s="72"/>
      <c r="E12710" s="72"/>
      <c r="F12710" s="72"/>
      <c r="G12710" s="72"/>
      <c r="H12710" s="72"/>
    </row>
    <row r="12711" spans="1:8" x14ac:dyDescent="0.25">
      <c r="A12711" s="73"/>
      <c r="B12711" s="72"/>
      <c r="C12711" s="72"/>
      <c r="D12711" s="72"/>
      <c r="E12711" s="72"/>
      <c r="F12711" s="72"/>
      <c r="G12711" s="72"/>
      <c r="H12711" s="72"/>
    </row>
    <row r="12712" spans="1:8" x14ac:dyDescent="0.25">
      <c r="A12712" s="73"/>
      <c r="B12712" s="72"/>
      <c r="C12712" s="72"/>
      <c r="D12712" s="72"/>
      <c r="E12712" s="72"/>
      <c r="F12712" s="72"/>
      <c r="G12712" s="72"/>
      <c r="H12712" s="72"/>
    </row>
    <row r="12713" spans="1:8" x14ac:dyDescent="0.25">
      <c r="A12713" s="73"/>
      <c r="B12713" s="72"/>
      <c r="C12713" s="72"/>
      <c r="D12713" s="72"/>
      <c r="E12713" s="72"/>
      <c r="F12713" s="72"/>
      <c r="G12713" s="72"/>
      <c r="H12713" s="72"/>
    </row>
    <row r="12714" spans="1:8" x14ac:dyDescent="0.25">
      <c r="A12714" s="73"/>
      <c r="B12714" s="72"/>
      <c r="C12714" s="72"/>
      <c r="D12714" s="72"/>
      <c r="E12714" s="72"/>
      <c r="F12714" s="72"/>
      <c r="G12714" s="72"/>
      <c r="H12714" s="72"/>
    </row>
    <row r="12715" spans="1:8" x14ac:dyDescent="0.25">
      <c r="A12715" s="73"/>
      <c r="B12715" s="72"/>
      <c r="C12715" s="72"/>
      <c r="D12715" s="72"/>
      <c r="E12715" s="72"/>
      <c r="F12715" s="72"/>
      <c r="G12715" s="72"/>
      <c r="H12715" s="72"/>
    </row>
    <row r="12716" spans="1:8" x14ac:dyDescent="0.25">
      <c r="A12716" s="73"/>
      <c r="B12716" s="72"/>
      <c r="C12716" s="72"/>
      <c r="D12716" s="72"/>
      <c r="E12716" s="72"/>
      <c r="F12716" s="72"/>
      <c r="G12716" s="72"/>
      <c r="H12716" s="72"/>
    </row>
    <row r="12717" spans="1:8" x14ac:dyDescent="0.25">
      <c r="A12717" s="73"/>
      <c r="B12717" s="72"/>
      <c r="C12717" s="72"/>
      <c r="D12717" s="72"/>
      <c r="E12717" s="72"/>
      <c r="F12717" s="72"/>
      <c r="G12717" s="72"/>
      <c r="H12717" s="72"/>
    </row>
    <row r="12718" spans="1:8" x14ac:dyDescent="0.25">
      <c r="A12718" s="73"/>
      <c r="B12718" s="72"/>
      <c r="C12718" s="72"/>
      <c r="D12718" s="72"/>
      <c r="E12718" s="72"/>
      <c r="F12718" s="72"/>
      <c r="G12718" s="72"/>
      <c r="H12718" s="72"/>
    </row>
    <row r="12719" spans="1:8" x14ac:dyDescent="0.25">
      <c r="A12719" s="73"/>
      <c r="B12719" s="72"/>
      <c r="C12719" s="72"/>
      <c r="D12719" s="72"/>
      <c r="E12719" s="72"/>
      <c r="F12719" s="72"/>
      <c r="G12719" s="72"/>
      <c r="H12719" s="72"/>
    </row>
    <row r="12720" spans="1:8" x14ac:dyDescent="0.25">
      <c r="A12720" s="73"/>
      <c r="B12720" s="72"/>
      <c r="C12720" s="72"/>
      <c r="D12720" s="72"/>
      <c r="E12720" s="72"/>
      <c r="F12720" s="72"/>
      <c r="G12720" s="72"/>
      <c r="H12720" s="72"/>
    </row>
    <row r="12721" spans="1:8" x14ac:dyDescent="0.25">
      <c r="A12721" s="73"/>
      <c r="B12721" s="72"/>
      <c r="C12721" s="72"/>
      <c r="D12721" s="72"/>
      <c r="E12721" s="72"/>
      <c r="F12721" s="72"/>
      <c r="G12721" s="72"/>
      <c r="H12721" s="72"/>
    </row>
    <row r="12722" spans="1:8" x14ac:dyDescent="0.25">
      <c r="A12722" s="73"/>
      <c r="B12722" s="72"/>
      <c r="C12722" s="72"/>
      <c r="D12722" s="72"/>
      <c r="E12722" s="72"/>
      <c r="F12722" s="72"/>
      <c r="G12722" s="72"/>
      <c r="H12722" s="72"/>
    </row>
    <row r="12723" spans="1:8" x14ac:dyDescent="0.25">
      <c r="A12723" s="73"/>
      <c r="B12723" s="72"/>
      <c r="C12723" s="72"/>
      <c r="D12723" s="72"/>
      <c r="E12723" s="72"/>
      <c r="F12723" s="72"/>
      <c r="G12723" s="72"/>
      <c r="H12723" s="72"/>
    </row>
    <row r="12724" spans="1:8" x14ac:dyDescent="0.25">
      <c r="A12724" s="73"/>
      <c r="B12724" s="72"/>
      <c r="C12724" s="72"/>
      <c r="D12724" s="72"/>
      <c r="E12724" s="72"/>
      <c r="F12724" s="72"/>
      <c r="G12724" s="72"/>
      <c r="H12724" s="72"/>
    </row>
    <row r="12725" spans="1:8" x14ac:dyDescent="0.25">
      <c r="A12725" s="73"/>
      <c r="B12725" s="72"/>
      <c r="C12725" s="72"/>
      <c r="D12725" s="72"/>
      <c r="E12725" s="72"/>
      <c r="F12725" s="72"/>
      <c r="G12725" s="72"/>
      <c r="H12725" s="72"/>
    </row>
    <row r="12726" spans="1:8" x14ac:dyDescent="0.25">
      <c r="A12726" s="73"/>
      <c r="B12726" s="72"/>
      <c r="C12726" s="72"/>
      <c r="D12726" s="72"/>
      <c r="E12726" s="72"/>
      <c r="F12726" s="72"/>
      <c r="G12726" s="72"/>
      <c r="H12726" s="72"/>
    </row>
    <row r="12727" spans="1:8" x14ac:dyDescent="0.25">
      <c r="A12727" s="73"/>
      <c r="B12727" s="72"/>
      <c r="C12727" s="72"/>
      <c r="D12727" s="72"/>
      <c r="E12727" s="72"/>
      <c r="F12727" s="72"/>
      <c r="G12727" s="72"/>
      <c r="H12727" s="72"/>
    </row>
    <row r="12728" spans="1:8" x14ac:dyDescent="0.25">
      <c r="A12728" s="73"/>
      <c r="B12728" s="72"/>
      <c r="C12728" s="72"/>
      <c r="D12728" s="72"/>
      <c r="E12728" s="72"/>
      <c r="F12728" s="72"/>
      <c r="G12728" s="72"/>
      <c r="H12728" s="72"/>
    </row>
    <row r="12729" spans="1:8" x14ac:dyDescent="0.25">
      <c r="A12729" s="73"/>
      <c r="B12729" s="72"/>
      <c r="C12729" s="72"/>
      <c r="D12729" s="72"/>
      <c r="E12729" s="72"/>
      <c r="F12729" s="72"/>
      <c r="G12729" s="72"/>
      <c r="H12729" s="72"/>
    </row>
    <row r="12730" spans="1:8" x14ac:dyDescent="0.25">
      <c r="A12730" s="73"/>
      <c r="B12730" s="72"/>
      <c r="C12730" s="72"/>
      <c r="D12730" s="72"/>
      <c r="E12730" s="72"/>
      <c r="F12730" s="72"/>
      <c r="G12730" s="72"/>
      <c r="H12730" s="72"/>
    </row>
    <row r="12731" spans="1:8" x14ac:dyDescent="0.25">
      <c r="A12731" s="73"/>
      <c r="B12731" s="72"/>
      <c r="C12731" s="72"/>
      <c r="D12731" s="72"/>
      <c r="E12731" s="72"/>
      <c r="F12731" s="72"/>
      <c r="G12731" s="72"/>
      <c r="H12731" s="72"/>
    </row>
    <row r="12732" spans="1:8" x14ac:dyDescent="0.25">
      <c r="A12732" s="73"/>
      <c r="B12732" s="72"/>
      <c r="C12732" s="72"/>
      <c r="D12732" s="72"/>
      <c r="E12732" s="72"/>
      <c r="F12732" s="72"/>
      <c r="G12732" s="72"/>
      <c r="H12732" s="72"/>
    </row>
    <row r="12733" spans="1:8" x14ac:dyDescent="0.25">
      <c r="A12733" s="73"/>
      <c r="B12733" s="72"/>
      <c r="C12733" s="72"/>
      <c r="D12733" s="72"/>
      <c r="E12733" s="72"/>
      <c r="F12733" s="72"/>
      <c r="G12733" s="72"/>
      <c r="H12733" s="72"/>
    </row>
    <row r="12734" spans="1:8" x14ac:dyDescent="0.25">
      <c r="A12734" s="73"/>
      <c r="B12734" s="72"/>
      <c r="C12734" s="72"/>
      <c r="D12734" s="72"/>
      <c r="E12734" s="72"/>
      <c r="F12734" s="72"/>
      <c r="G12734" s="72"/>
      <c r="H12734" s="72"/>
    </row>
    <row r="12735" spans="1:8" x14ac:dyDescent="0.25">
      <c r="A12735" s="73"/>
      <c r="B12735" s="72"/>
      <c r="C12735" s="72"/>
      <c r="D12735" s="72"/>
      <c r="E12735" s="72"/>
      <c r="F12735" s="72"/>
      <c r="G12735" s="72"/>
      <c r="H12735" s="72"/>
    </row>
    <row r="12736" spans="1:8" x14ac:dyDescent="0.25">
      <c r="A12736" s="73"/>
      <c r="B12736" s="72"/>
      <c r="C12736" s="72"/>
      <c r="D12736" s="72"/>
      <c r="E12736" s="72"/>
      <c r="F12736" s="72"/>
      <c r="G12736" s="72"/>
      <c r="H12736" s="72"/>
    </row>
    <row r="12737" spans="1:8" x14ac:dyDescent="0.25">
      <c r="A12737" s="73"/>
      <c r="B12737" s="72"/>
      <c r="C12737" s="72"/>
      <c r="D12737" s="72"/>
      <c r="E12737" s="72"/>
      <c r="F12737" s="72"/>
      <c r="G12737" s="72"/>
      <c r="H12737" s="72"/>
    </row>
    <row r="12738" spans="1:8" x14ac:dyDescent="0.25">
      <c r="A12738" s="73"/>
      <c r="B12738" s="72"/>
      <c r="C12738" s="72"/>
      <c r="D12738" s="72"/>
      <c r="E12738" s="72"/>
      <c r="F12738" s="72"/>
      <c r="G12738" s="72"/>
      <c r="H12738" s="72"/>
    </row>
    <row r="12739" spans="1:8" x14ac:dyDescent="0.25">
      <c r="A12739" s="73"/>
      <c r="B12739" s="72"/>
      <c r="C12739" s="72"/>
      <c r="D12739" s="72"/>
      <c r="E12739" s="72"/>
      <c r="F12739" s="72"/>
      <c r="G12739" s="72"/>
      <c r="H12739" s="72"/>
    </row>
    <row r="12740" spans="1:8" x14ac:dyDescent="0.25">
      <c r="A12740" s="73"/>
      <c r="B12740" s="72"/>
      <c r="C12740" s="72"/>
      <c r="D12740" s="72"/>
      <c r="E12740" s="72"/>
      <c r="F12740" s="72"/>
      <c r="G12740" s="72"/>
      <c r="H12740" s="72"/>
    </row>
    <row r="12741" spans="1:8" x14ac:dyDescent="0.25">
      <c r="A12741" s="73"/>
      <c r="B12741" s="72"/>
      <c r="C12741" s="72"/>
      <c r="D12741" s="72"/>
      <c r="E12741" s="72"/>
      <c r="F12741" s="72"/>
      <c r="G12741" s="72"/>
      <c r="H12741" s="72"/>
    </row>
    <row r="12742" spans="1:8" x14ac:dyDescent="0.25">
      <c r="A12742" s="73"/>
      <c r="B12742" s="72"/>
      <c r="C12742" s="72"/>
      <c r="D12742" s="72"/>
      <c r="E12742" s="72"/>
      <c r="F12742" s="72"/>
      <c r="G12742" s="72"/>
      <c r="H12742" s="72"/>
    </row>
    <row r="12743" spans="1:8" x14ac:dyDescent="0.25">
      <c r="A12743" s="73"/>
      <c r="B12743" s="72"/>
      <c r="C12743" s="72"/>
      <c r="D12743" s="72"/>
      <c r="E12743" s="72"/>
      <c r="F12743" s="72"/>
      <c r="G12743" s="72"/>
      <c r="H12743" s="72"/>
    </row>
    <row r="12744" spans="1:8" x14ac:dyDescent="0.25">
      <c r="A12744" s="73"/>
      <c r="B12744" s="72"/>
      <c r="C12744" s="72"/>
      <c r="D12744" s="72"/>
      <c r="E12744" s="72"/>
      <c r="F12744" s="72"/>
      <c r="G12744" s="72"/>
      <c r="H12744" s="72"/>
    </row>
    <row r="12745" spans="1:8" x14ac:dyDescent="0.25">
      <c r="A12745" s="73"/>
      <c r="B12745" s="72"/>
      <c r="C12745" s="72"/>
      <c r="D12745" s="72"/>
      <c r="E12745" s="72"/>
      <c r="F12745" s="72"/>
      <c r="G12745" s="72"/>
      <c r="H12745" s="72"/>
    </row>
    <row r="12746" spans="1:8" x14ac:dyDescent="0.25">
      <c r="A12746" s="73"/>
      <c r="B12746" s="72"/>
      <c r="C12746" s="72"/>
      <c r="D12746" s="72"/>
      <c r="E12746" s="72"/>
      <c r="F12746" s="72"/>
      <c r="G12746" s="72"/>
      <c r="H12746" s="72"/>
    </row>
    <row r="12747" spans="1:8" x14ac:dyDescent="0.25">
      <c r="A12747" s="73"/>
      <c r="B12747" s="72"/>
      <c r="C12747" s="72"/>
      <c r="D12747" s="72"/>
      <c r="E12747" s="72"/>
      <c r="F12747" s="72"/>
      <c r="G12747" s="72"/>
      <c r="H12747" s="72"/>
    </row>
    <row r="12748" spans="1:8" x14ac:dyDescent="0.25">
      <c r="A12748" s="73"/>
      <c r="B12748" s="72"/>
      <c r="C12748" s="72"/>
      <c r="D12748" s="72"/>
      <c r="E12748" s="72"/>
      <c r="F12748" s="72"/>
      <c r="G12748" s="72"/>
      <c r="H12748" s="72"/>
    </row>
    <row r="12749" spans="1:8" x14ac:dyDescent="0.25">
      <c r="A12749" s="73"/>
      <c r="B12749" s="72"/>
      <c r="C12749" s="72"/>
      <c r="D12749" s="72"/>
      <c r="E12749" s="72"/>
      <c r="F12749" s="72"/>
      <c r="G12749" s="72"/>
      <c r="H12749" s="72"/>
    </row>
    <row r="12750" spans="1:8" x14ac:dyDescent="0.25">
      <c r="A12750" s="73"/>
      <c r="B12750" s="72"/>
      <c r="C12750" s="72"/>
      <c r="D12750" s="72"/>
      <c r="E12750" s="72"/>
      <c r="F12750" s="72"/>
      <c r="G12750" s="72"/>
      <c r="H12750" s="72"/>
    </row>
    <row r="12751" spans="1:8" x14ac:dyDescent="0.25">
      <c r="A12751" s="73"/>
      <c r="B12751" s="72"/>
      <c r="C12751" s="72"/>
      <c r="D12751" s="72"/>
      <c r="E12751" s="72"/>
      <c r="F12751" s="72"/>
      <c r="G12751" s="72"/>
      <c r="H12751" s="72"/>
    </row>
    <row r="12752" spans="1:8" x14ac:dyDescent="0.25">
      <c r="A12752" s="73"/>
      <c r="B12752" s="72"/>
      <c r="C12752" s="72"/>
      <c r="D12752" s="72"/>
      <c r="E12752" s="72"/>
      <c r="F12752" s="72"/>
      <c r="G12752" s="72"/>
      <c r="H12752" s="72"/>
    </row>
    <row r="12753" spans="1:8" x14ac:dyDescent="0.25">
      <c r="A12753" s="73"/>
      <c r="B12753" s="72"/>
      <c r="C12753" s="72"/>
      <c r="D12753" s="72"/>
      <c r="E12753" s="72"/>
      <c r="F12753" s="72"/>
      <c r="G12753" s="72"/>
      <c r="H12753" s="72"/>
    </row>
    <row r="12754" spans="1:8" x14ac:dyDescent="0.25">
      <c r="A12754" s="73"/>
      <c r="B12754" s="72"/>
      <c r="C12754" s="72"/>
      <c r="D12754" s="72"/>
      <c r="E12754" s="72"/>
      <c r="F12754" s="72"/>
      <c r="G12754" s="72"/>
      <c r="H12754" s="72"/>
    </row>
    <row r="12755" spans="1:8" x14ac:dyDescent="0.25">
      <c r="A12755" s="73"/>
      <c r="B12755" s="72"/>
      <c r="C12755" s="72"/>
      <c r="D12755" s="72"/>
      <c r="E12755" s="72"/>
      <c r="F12755" s="72"/>
      <c r="G12755" s="72"/>
      <c r="H12755" s="72"/>
    </row>
    <row r="12756" spans="1:8" x14ac:dyDescent="0.25">
      <c r="A12756" s="73"/>
      <c r="B12756" s="72"/>
      <c r="C12756" s="72"/>
      <c r="D12756" s="72"/>
      <c r="E12756" s="72"/>
      <c r="F12756" s="72"/>
      <c r="G12756" s="72"/>
      <c r="H12756" s="72"/>
    </row>
    <row r="12757" spans="1:8" x14ac:dyDescent="0.25">
      <c r="A12757" s="73"/>
      <c r="B12757" s="72"/>
      <c r="C12757" s="72"/>
      <c r="D12757" s="72"/>
      <c r="E12757" s="72"/>
      <c r="F12757" s="72"/>
      <c r="G12757" s="72"/>
      <c r="H12757" s="72"/>
    </row>
    <row r="12758" spans="1:8" x14ac:dyDescent="0.25">
      <c r="A12758" s="73"/>
      <c r="B12758" s="72"/>
      <c r="C12758" s="72"/>
      <c r="D12758" s="72"/>
      <c r="E12758" s="72"/>
      <c r="F12758" s="72"/>
      <c r="G12758" s="72"/>
      <c r="H12758" s="72"/>
    </row>
    <row r="12759" spans="1:8" x14ac:dyDescent="0.25">
      <c r="A12759" s="73"/>
      <c r="B12759" s="72"/>
      <c r="C12759" s="72"/>
      <c r="D12759" s="72"/>
      <c r="E12759" s="72"/>
      <c r="F12759" s="72"/>
      <c r="G12759" s="72"/>
      <c r="H12759" s="72"/>
    </row>
    <row r="12760" spans="1:8" x14ac:dyDescent="0.25">
      <c r="A12760" s="73"/>
      <c r="B12760" s="72"/>
      <c r="C12760" s="72"/>
      <c r="D12760" s="72"/>
      <c r="E12760" s="72"/>
      <c r="F12760" s="72"/>
      <c r="G12760" s="72"/>
      <c r="H12760" s="72"/>
    </row>
    <row r="12761" spans="1:8" x14ac:dyDescent="0.25">
      <c r="A12761" s="73"/>
      <c r="B12761" s="72"/>
      <c r="C12761" s="72"/>
      <c r="D12761" s="72"/>
      <c r="E12761" s="72"/>
      <c r="F12761" s="72"/>
      <c r="G12761" s="72"/>
      <c r="H12761" s="72"/>
    </row>
    <row r="12762" spans="1:8" x14ac:dyDescent="0.25">
      <c r="A12762" s="73"/>
      <c r="B12762" s="72"/>
      <c r="C12762" s="72"/>
      <c r="D12762" s="72"/>
      <c r="E12762" s="72"/>
      <c r="F12762" s="72"/>
      <c r="G12762" s="72"/>
      <c r="H12762" s="72"/>
    </row>
    <row r="12763" spans="1:8" x14ac:dyDescent="0.25">
      <c r="A12763" s="73"/>
      <c r="B12763" s="72"/>
      <c r="C12763" s="72"/>
      <c r="D12763" s="72"/>
      <c r="E12763" s="72"/>
      <c r="F12763" s="72"/>
      <c r="G12763" s="72"/>
      <c r="H12763" s="72"/>
    </row>
    <row r="12764" spans="1:8" x14ac:dyDescent="0.25">
      <c r="A12764" s="73"/>
      <c r="B12764" s="72"/>
      <c r="C12764" s="72"/>
      <c r="D12764" s="72"/>
      <c r="E12764" s="72"/>
      <c r="F12764" s="72"/>
      <c r="G12764" s="72"/>
      <c r="H12764" s="72"/>
    </row>
    <row r="12765" spans="1:8" x14ac:dyDescent="0.25">
      <c r="A12765" s="73"/>
      <c r="B12765" s="72"/>
      <c r="C12765" s="72"/>
      <c r="D12765" s="72"/>
      <c r="E12765" s="72"/>
      <c r="F12765" s="72"/>
      <c r="G12765" s="72"/>
      <c r="H12765" s="72"/>
    </row>
    <row r="12766" spans="1:8" x14ac:dyDescent="0.25">
      <c r="A12766" s="73"/>
      <c r="B12766" s="72"/>
      <c r="C12766" s="72"/>
      <c r="D12766" s="72"/>
      <c r="E12766" s="72"/>
      <c r="F12766" s="72"/>
      <c r="G12766" s="72"/>
      <c r="H12766" s="72"/>
    </row>
    <row r="12767" spans="1:8" x14ac:dyDescent="0.25">
      <c r="A12767" s="73"/>
      <c r="B12767" s="72"/>
      <c r="C12767" s="72"/>
      <c r="D12767" s="72"/>
      <c r="E12767" s="72"/>
      <c r="F12767" s="72"/>
      <c r="G12767" s="72"/>
      <c r="H12767" s="72"/>
    </row>
    <row r="12768" spans="1:8" x14ac:dyDescent="0.25">
      <c r="A12768" s="73"/>
      <c r="B12768" s="72"/>
      <c r="C12768" s="72"/>
      <c r="D12768" s="72"/>
      <c r="E12768" s="72"/>
      <c r="F12768" s="72"/>
      <c r="G12768" s="72"/>
      <c r="H12768" s="72"/>
    </row>
    <row r="12769" spans="1:8" x14ac:dyDescent="0.25">
      <c r="A12769" s="73"/>
      <c r="B12769" s="72"/>
      <c r="C12769" s="72"/>
      <c r="D12769" s="72"/>
      <c r="E12769" s="72"/>
      <c r="F12769" s="72"/>
      <c r="G12769" s="72"/>
      <c r="H12769" s="72"/>
    </row>
    <row r="12770" spans="1:8" x14ac:dyDescent="0.25">
      <c r="A12770" s="73"/>
      <c r="B12770" s="72"/>
      <c r="C12770" s="72"/>
      <c r="D12770" s="72"/>
      <c r="E12770" s="72"/>
      <c r="F12770" s="72"/>
      <c r="G12770" s="72"/>
      <c r="H12770" s="72"/>
    </row>
    <row r="12771" spans="1:8" x14ac:dyDescent="0.25">
      <c r="A12771" s="73"/>
      <c r="B12771" s="72"/>
      <c r="C12771" s="72"/>
      <c r="D12771" s="72"/>
      <c r="E12771" s="72"/>
      <c r="F12771" s="72"/>
      <c r="G12771" s="72"/>
      <c r="H12771" s="72"/>
    </row>
    <row r="12772" spans="1:8" x14ac:dyDescent="0.25">
      <c r="A12772" s="73"/>
      <c r="B12772" s="72"/>
      <c r="C12772" s="72"/>
      <c r="D12772" s="72"/>
      <c r="E12772" s="72"/>
      <c r="F12772" s="72"/>
      <c r="G12772" s="72"/>
      <c r="H12772" s="72"/>
    </row>
    <row r="12773" spans="1:8" x14ac:dyDescent="0.25">
      <c r="A12773" s="73"/>
      <c r="B12773" s="72"/>
      <c r="C12773" s="72"/>
      <c r="D12773" s="72"/>
      <c r="E12773" s="72"/>
      <c r="F12773" s="72"/>
      <c r="G12773" s="72"/>
      <c r="H12773" s="72"/>
    </row>
    <row r="12774" spans="1:8" x14ac:dyDescent="0.25">
      <c r="A12774" s="73"/>
      <c r="B12774" s="72"/>
      <c r="C12774" s="72"/>
      <c r="D12774" s="72"/>
      <c r="E12774" s="72"/>
      <c r="F12774" s="72"/>
      <c r="G12774" s="72"/>
      <c r="H12774" s="72"/>
    </row>
    <row r="12775" spans="1:8" x14ac:dyDescent="0.25">
      <c r="A12775" s="73"/>
      <c r="B12775" s="72"/>
      <c r="C12775" s="72"/>
      <c r="D12775" s="72"/>
      <c r="E12775" s="72"/>
      <c r="F12775" s="72"/>
      <c r="G12775" s="72"/>
      <c r="H12775" s="72"/>
    </row>
    <row r="12776" spans="1:8" x14ac:dyDescent="0.25">
      <c r="A12776" s="73"/>
      <c r="B12776" s="72"/>
      <c r="C12776" s="72"/>
      <c r="D12776" s="72"/>
      <c r="E12776" s="72"/>
      <c r="F12776" s="72"/>
      <c r="G12776" s="72"/>
      <c r="H12776" s="72"/>
    </row>
    <row r="12777" spans="1:8" x14ac:dyDescent="0.25">
      <c r="A12777" s="73"/>
      <c r="B12777" s="72"/>
      <c r="C12777" s="72"/>
      <c r="D12777" s="72"/>
      <c r="E12777" s="72"/>
      <c r="F12777" s="72"/>
      <c r="G12777" s="72"/>
      <c r="H12777" s="72"/>
    </row>
    <row r="12778" spans="1:8" x14ac:dyDescent="0.25">
      <c r="A12778" s="73"/>
      <c r="B12778" s="72"/>
      <c r="C12778" s="72"/>
      <c r="D12778" s="72"/>
      <c r="E12778" s="72"/>
      <c r="F12778" s="72"/>
      <c r="G12778" s="72"/>
      <c r="H12778" s="72"/>
    </row>
    <row r="12779" spans="1:8" x14ac:dyDescent="0.25">
      <c r="A12779" s="73"/>
      <c r="B12779" s="72"/>
      <c r="C12779" s="72"/>
      <c r="D12779" s="72"/>
      <c r="E12779" s="72"/>
      <c r="F12779" s="72"/>
      <c r="G12779" s="72"/>
      <c r="H12779" s="72"/>
    </row>
    <row r="12780" spans="1:8" x14ac:dyDescent="0.25">
      <c r="A12780" s="73"/>
      <c r="B12780" s="72"/>
      <c r="C12780" s="72"/>
      <c r="D12780" s="72"/>
      <c r="E12780" s="72"/>
      <c r="F12780" s="72"/>
      <c r="G12780" s="72"/>
      <c r="H12780" s="72"/>
    </row>
    <row r="12781" spans="1:8" x14ac:dyDescent="0.25">
      <c r="A12781" s="73"/>
      <c r="B12781" s="72"/>
      <c r="C12781" s="72"/>
      <c r="D12781" s="72"/>
      <c r="E12781" s="72"/>
      <c r="F12781" s="72"/>
      <c r="G12781" s="72"/>
      <c r="H12781" s="72"/>
    </row>
    <row r="12782" spans="1:8" x14ac:dyDescent="0.25">
      <c r="A12782" s="73"/>
      <c r="B12782" s="72"/>
      <c r="C12782" s="72"/>
      <c r="D12782" s="72"/>
      <c r="E12782" s="72"/>
      <c r="F12782" s="72"/>
      <c r="G12782" s="72"/>
      <c r="H12782" s="72"/>
    </row>
    <row r="12783" spans="1:8" x14ac:dyDescent="0.25">
      <c r="A12783" s="73"/>
      <c r="B12783" s="72"/>
      <c r="C12783" s="72"/>
      <c r="D12783" s="72"/>
      <c r="E12783" s="72"/>
      <c r="F12783" s="72"/>
      <c r="G12783" s="72"/>
      <c r="H12783" s="72"/>
    </row>
    <row r="12784" spans="1:8" x14ac:dyDescent="0.25">
      <c r="A12784" s="73"/>
      <c r="B12784" s="72"/>
      <c r="C12784" s="72"/>
      <c r="D12784" s="72"/>
      <c r="E12784" s="72"/>
      <c r="F12784" s="72"/>
      <c r="G12784" s="72"/>
      <c r="H12784" s="72"/>
    </row>
    <row r="12785" spans="1:8" x14ac:dyDescent="0.25">
      <c r="A12785" s="73"/>
      <c r="B12785" s="72"/>
      <c r="C12785" s="72"/>
      <c r="D12785" s="72"/>
      <c r="E12785" s="72"/>
      <c r="F12785" s="72"/>
      <c r="G12785" s="72"/>
      <c r="H12785" s="72"/>
    </row>
    <row r="12786" spans="1:8" x14ac:dyDescent="0.25">
      <c r="A12786" s="73"/>
      <c r="B12786" s="72"/>
      <c r="C12786" s="72"/>
      <c r="D12786" s="72"/>
      <c r="E12786" s="72"/>
      <c r="F12786" s="72"/>
      <c r="G12786" s="72"/>
      <c r="H12786" s="72"/>
    </row>
    <row r="12787" spans="1:8" x14ac:dyDescent="0.25">
      <c r="A12787" s="73"/>
      <c r="B12787" s="72"/>
      <c r="C12787" s="72"/>
      <c r="D12787" s="72"/>
      <c r="E12787" s="72"/>
      <c r="F12787" s="72"/>
      <c r="G12787" s="72"/>
      <c r="H12787" s="72"/>
    </row>
    <row r="12788" spans="1:8" x14ac:dyDescent="0.25">
      <c r="A12788" s="73"/>
      <c r="B12788" s="72"/>
      <c r="C12788" s="72"/>
      <c r="D12788" s="72"/>
      <c r="E12788" s="72"/>
      <c r="F12788" s="72"/>
      <c r="G12788" s="72"/>
      <c r="H12788" s="72"/>
    </row>
    <row r="12789" spans="1:8" x14ac:dyDescent="0.25">
      <c r="A12789" s="73"/>
      <c r="B12789" s="72"/>
      <c r="C12789" s="72"/>
      <c r="D12789" s="72"/>
      <c r="E12789" s="72"/>
      <c r="F12789" s="72"/>
      <c r="G12789" s="72"/>
      <c r="H12789" s="72"/>
    </row>
    <row r="12790" spans="1:8" x14ac:dyDescent="0.25">
      <c r="A12790" s="73"/>
      <c r="B12790" s="72"/>
      <c r="C12790" s="72"/>
      <c r="D12790" s="72"/>
      <c r="E12790" s="72"/>
      <c r="F12790" s="72"/>
      <c r="G12790" s="72"/>
      <c r="H12790" s="72"/>
    </row>
    <row r="12791" spans="1:8" x14ac:dyDescent="0.25">
      <c r="A12791" s="73"/>
      <c r="B12791" s="72"/>
      <c r="C12791" s="72"/>
      <c r="D12791" s="72"/>
      <c r="E12791" s="72"/>
      <c r="F12791" s="72"/>
      <c r="G12791" s="72"/>
      <c r="H12791" s="72"/>
    </row>
    <row r="12792" spans="1:8" x14ac:dyDescent="0.25">
      <c r="A12792" s="73"/>
      <c r="B12792" s="72"/>
      <c r="C12792" s="72"/>
      <c r="D12792" s="72"/>
      <c r="E12792" s="72"/>
      <c r="F12792" s="72"/>
      <c r="G12792" s="72"/>
      <c r="H12792" s="72"/>
    </row>
    <row r="12793" spans="1:8" x14ac:dyDescent="0.25">
      <c r="A12793" s="73"/>
      <c r="B12793" s="72"/>
      <c r="C12793" s="72"/>
      <c r="D12793" s="72"/>
      <c r="E12793" s="72"/>
      <c r="F12793" s="72"/>
      <c r="G12793" s="72"/>
      <c r="H12793" s="72"/>
    </row>
    <row r="12794" spans="1:8" x14ac:dyDescent="0.25">
      <c r="A12794" s="73"/>
      <c r="B12794" s="72"/>
      <c r="C12794" s="72"/>
      <c r="D12794" s="72"/>
      <c r="E12794" s="72"/>
      <c r="F12794" s="72"/>
      <c r="G12794" s="72"/>
      <c r="H12794" s="72"/>
    </row>
    <row r="12795" spans="1:8" x14ac:dyDescent="0.25">
      <c r="A12795" s="73"/>
      <c r="B12795" s="72"/>
      <c r="C12795" s="72"/>
      <c r="D12795" s="72"/>
      <c r="E12795" s="72"/>
      <c r="F12795" s="72"/>
      <c r="G12795" s="72"/>
      <c r="H12795" s="72"/>
    </row>
    <row r="12796" spans="1:8" x14ac:dyDescent="0.25">
      <c r="A12796" s="73"/>
      <c r="B12796" s="72"/>
      <c r="C12796" s="72"/>
      <c r="D12796" s="72"/>
      <c r="E12796" s="72"/>
      <c r="F12796" s="72"/>
      <c r="G12796" s="72"/>
      <c r="H12796" s="72"/>
    </row>
    <row r="12797" spans="1:8" x14ac:dyDescent="0.25">
      <c r="A12797" s="73"/>
      <c r="B12797" s="72"/>
      <c r="C12797" s="72"/>
      <c r="D12797" s="72"/>
      <c r="E12797" s="72"/>
      <c r="F12797" s="72"/>
      <c r="G12797" s="72"/>
      <c r="H12797" s="72"/>
    </row>
    <row r="12798" spans="1:8" x14ac:dyDescent="0.25">
      <c r="A12798" s="73"/>
      <c r="B12798" s="72"/>
      <c r="C12798" s="72"/>
      <c r="D12798" s="72"/>
      <c r="E12798" s="72"/>
      <c r="F12798" s="72"/>
      <c r="G12798" s="72"/>
      <c r="H12798" s="72"/>
    </row>
    <row r="12799" spans="1:8" x14ac:dyDescent="0.25">
      <c r="A12799" s="73"/>
      <c r="B12799" s="72"/>
      <c r="C12799" s="72"/>
      <c r="D12799" s="72"/>
      <c r="E12799" s="72"/>
      <c r="F12799" s="72"/>
      <c r="G12799" s="72"/>
      <c r="H12799" s="72"/>
    </row>
    <row r="12800" spans="1:8" x14ac:dyDescent="0.25">
      <c r="A12800" s="73"/>
      <c r="B12800" s="72"/>
      <c r="C12800" s="72"/>
      <c r="D12800" s="72"/>
      <c r="E12800" s="72"/>
      <c r="F12800" s="72"/>
      <c r="G12800" s="72"/>
      <c r="H12800" s="72"/>
    </row>
    <row r="12801" spans="1:8" x14ac:dyDescent="0.25">
      <c r="A12801" s="73"/>
      <c r="B12801" s="72"/>
      <c r="C12801" s="72"/>
      <c r="D12801" s="72"/>
      <c r="E12801" s="72"/>
      <c r="F12801" s="72"/>
      <c r="G12801" s="72"/>
      <c r="H12801" s="72"/>
    </row>
    <row r="12802" spans="1:8" x14ac:dyDescent="0.25">
      <c r="A12802" s="73"/>
      <c r="B12802" s="72"/>
      <c r="C12802" s="72"/>
      <c r="D12802" s="72"/>
      <c r="E12802" s="72"/>
      <c r="F12802" s="72"/>
      <c r="G12802" s="72"/>
      <c r="H12802" s="72"/>
    </row>
    <row r="12803" spans="1:8" x14ac:dyDescent="0.25">
      <c r="A12803" s="73"/>
      <c r="B12803" s="72"/>
      <c r="C12803" s="72"/>
      <c r="D12803" s="72"/>
      <c r="E12803" s="72"/>
      <c r="F12803" s="72"/>
      <c r="G12803" s="72"/>
      <c r="H12803" s="72"/>
    </row>
    <row r="12804" spans="1:8" x14ac:dyDescent="0.25">
      <c r="A12804" s="73"/>
      <c r="B12804" s="72"/>
      <c r="C12804" s="72"/>
      <c r="D12804" s="72"/>
      <c r="E12804" s="72"/>
      <c r="F12804" s="72"/>
      <c r="G12804" s="72"/>
      <c r="H12804" s="72"/>
    </row>
    <row r="12805" spans="1:8" x14ac:dyDescent="0.25">
      <c r="A12805" s="73"/>
      <c r="B12805" s="72"/>
      <c r="C12805" s="72"/>
      <c r="D12805" s="72"/>
      <c r="E12805" s="72"/>
      <c r="F12805" s="72"/>
      <c r="G12805" s="72"/>
      <c r="H12805" s="72"/>
    </row>
    <row r="12806" spans="1:8" x14ac:dyDescent="0.25">
      <c r="A12806" s="73"/>
      <c r="B12806" s="72"/>
      <c r="C12806" s="72"/>
      <c r="D12806" s="72"/>
      <c r="E12806" s="72"/>
      <c r="F12806" s="72"/>
      <c r="G12806" s="72"/>
      <c r="H12806" s="72"/>
    </row>
    <row r="12807" spans="1:8" x14ac:dyDescent="0.25">
      <c r="A12807" s="73"/>
      <c r="B12807" s="72"/>
      <c r="C12807" s="72"/>
      <c r="D12807" s="72"/>
      <c r="E12807" s="72"/>
      <c r="F12807" s="72"/>
      <c r="G12807" s="72"/>
      <c r="H12807" s="72"/>
    </row>
    <row r="12808" spans="1:8" x14ac:dyDescent="0.25">
      <c r="A12808" s="73"/>
      <c r="B12808" s="72"/>
      <c r="C12808" s="72"/>
      <c r="D12808" s="72"/>
      <c r="E12808" s="72"/>
      <c r="F12808" s="72"/>
      <c r="G12808" s="72"/>
      <c r="H12808" s="72"/>
    </row>
    <row r="12809" spans="1:8" x14ac:dyDescent="0.25">
      <c r="A12809" s="73"/>
      <c r="B12809" s="72"/>
      <c r="C12809" s="72"/>
      <c r="D12809" s="72"/>
      <c r="E12809" s="72"/>
      <c r="F12809" s="72"/>
      <c r="G12809" s="72"/>
      <c r="H12809" s="72"/>
    </row>
    <row r="12810" spans="1:8" x14ac:dyDescent="0.25">
      <c r="A12810" s="73"/>
      <c r="B12810" s="72"/>
      <c r="C12810" s="72"/>
      <c r="D12810" s="72"/>
      <c r="E12810" s="72"/>
      <c r="F12810" s="72"/>
      <c r="G12810" s="72"/>
      <c r="H12810" s="72"/>
    </row>
    <row r="12811" spans="1:8" x14ac:dyDescent="0.25">
      <c r="A12811" s="73"/>
      <c r="B12811" s="72"/>
      <c r="C12811" s="72"/>
      <c r="D12811" s="72"/>
      <c r="E12811" s="72"/>
      <c r="F12811" s="72"/>
      <c r="G12811" s="72"/>
      <c r="H12811" s="72"/>
    </row>
    <row r="12812" spans="1:8" x14ac:dyDescent="0.25">
      <c r="A12812" s="73"/>
      <c r="B12812" s="72"/>
      <c r="C12812" s="72"/>
      <c r="D12812" s="72"/>
      <c r="E12812" s="72"/>
      <c r="F12812" s="72"/>
      <c r="G12812" s="72"/>
      <c r="H12812" s="72"/>
    </row>
    <row r="12813" spans="1:8" x14ac:dyDescent="0.25">
      <c r="A12813" s="73"/>
      <c r="B12813" s="72"/>
      <c r="C12813" s="72"/>
      <c r="D12813" s="72"/>
      <c r="E12813" s="72"/>
      <c r="F12813" s="72"/>
      <c r="G12813" s="72"/>
      <c r="H12813" s="72"/>
    </row>
    <row r="12814" spans="1:8" x14ac:dyDescent="0.25">
      <c r="A12814" s="73"/>
      <c r="B12814" s="72"/>
      <c r="C12814" s="72"/>
      <c r="D12814" s="72"/>
      <c r="E12814" s="72"/>
      <c r="F12814" s="72"/>
      <c r="G12814" s="72"/>
      <c r="H12814" s="72"/>
    </row>
    <row r="12815" spans="1:8" x14ac:dyDescent="0.25">
      <c r="A12815" s="73"/>
      <c r="B12815" s="72"/>
      <c r="C12815" s="72"/>
      <c r="D12815" s="72"/>
      <c r="E12815" s="72"/>
      <c r="F12815" s="72"/>
      <c r="G12815" s="72"/>
      <c r="H12815" s="72"/>
    </row>
    <row r="12816" spans="1:8" x14ac:dyDescent="0.25">
      <c r="A12816" s="73"/>
      <c r="B12816" s="72"/>
      <c r="C12816" s="72"/>
      <c r="D12816" s="72"/>
      <c r="E12816" s="72"/>
      <c r="F12816" s="72"/>
      <c r="G12816" s="72"/>
      <c r="H12816" s="72"/>
    </row>
    <row r="12817" spans="1:8" x14ac:dyDescent="0.25">
      <c r="A12817" s="73"/>
      <c r="B12817" s="72"/>
      <c r="C12817" s="72"/>
      <c r="D12817" s="72"/>
      <c r="E12817" s="72"/>
      <c r="F12817" s="72"/>
      <c r="G12817" s="72"/>
      <c r="H12817" s="72"/>
    </row>
    <row r="12818" spans="1:8" x14ac:dyDescent="0.25">
      <c r="A12818" s="73"/>
      <c r="B12818" s="72"/>
      <c r="C12818" s="72"/>
      <c r="D12818" s="72"/>
      <c r="E12818" s="72"/>
      <c r="F12818" s="72"/>
      <c r="G12818" s="72"/>
      <c r="H12818" s="72"/>
    </row>
    <row r="12819" spans="1:8" x14ac:dyDescent="0.25">
      <c r="A12819" s="73"/>
      <c r="B12819" s="72"/>
      <c r="C12819" s="72"/>
      <c r="D12819" s="72"/>
      <c r="E12819" s="72"/>
      <c r="F12819" s="72"/>
      <c r="G12819" s="72"/>
      <c r="H12819" s="72"/>
    </row>
    <row r="12820" spans="1:8" x14ac:dyDescent="0.25">
      <c r="A12820" s="73"/>
      <c r="B12820" s="72"/>
      <c r="C12820" s="72"/>
      <c r="D12820" s="72"/>
      <c r="E12820" s="72"/>
      <c r="F12820" s="72"/>
      <c r="G12820" s="72"/>
      <c r="H12820" s="72"/>
    </row>
    <row r="12821" spans="1:8" x14ac:dyDescent="0.25">
      <c r="A12821" s="73"/>
      <c r="B12821" s="72"/>
      <c r="C12821" s="72"/>
      <c r="D12821" s="72"/>
      <c r="E12821" s="72"/>
      <c r="F12821" s="72"/>
      <c r="G12821" s="72"/>
      <c r="H12821" s="72"/>
    </row>
    <row r="12822" spans="1:8" x14ac:dyDescent="0.25">
      <c r="A12822" s="73"/>
      <c r="B12822" s="72"/>
      <c r="C12822" s="72"/>
      <c r="D12822" s="72"/>
      <c r="E12822" s="72"/>
      <c r="F12822" s="72"/>
      <c r="G12822" s="72"/>
      <c r="H12822" s="72"/>
    </row>
    <row r="12823" spans="1:8" x14ac:dyDescent="0.25">
      <c r="A12823" s="73"/>
      <c r="B12823" s="72"/>
      <c r="C12823" s="72"/>
      <c r="D12823" s="72"/>
      <c r="E12823" s="72"/>
      <c r="F12823" s="72"/>
      <c r="G12823" s="72"/>
      <c r="H12823" s="72"/>
    </row>
    <row r="12824" spans="1:8" x14ac:dyDescent="0.25">
      <c r="A12824" s="73"/>
      <c r="B12824" s="72"/>
      <c r="C12824" s="72"/>
      <c r="D12824" s="72"/>
      <c r="E12824" s="72"/>
      <c r="F12824" s="72"/>
      <c r="G12824" s="72"/>
      <c r="H12824" s="72"/>
    </row>
    <row r="12825" spans="1:8" x14ac:dyDescent="0.25">
      <c r="A12825" s="73"/>
      <c r="B12825" s="72"/>
      <c r="C12825" s="72"/>
      <c r="D12825" s="72"/>
      <c r="E12825" s="72"/>
      <c r="F12825" s="72"/>
      <c r="G12825" s="72"/>
      <c r="H12825" s="72"/>
    </row>
    <row r="12826" spans="1:8" x14ac:dyDescent="0.25">
      <c r="A12826" s="73"/>
      <c r="B12826" s="72"/>
      <c r="C12826" s="72"/>
      <c r="D12826" s="72"/>
      <c r="E12826" s="72"/>
      <c r="F12826" s="72"/>
      <c r="G12826" s="72"/>
      <c r="H12826" s="72"/>
    </row>
    <row r="12827" spans="1:8" x14ac:dyDescent="0.25">
      <c r="A12827" s="73"/>
      <c r="B12827" s="72"/>
      <c r="C12827" s="72"/>
      <c r="D12827" s="72"/>
      <c r="E12827" s="72"/>
      <c r="F12827" s="72"/>
      <c r="G12827" s="72"/>
      <c r="H12827" s="72"/>
    </row>
    <row r="12828" spans="1:8" x14ac:dyDescent="0.25">
      <c r="A12828" s="73"/>
      <c r="B12828" s="72"/>
      <c r="C12828" s="72"/>
      <c r="D12828" s="72"/>
      <c r="E12828" s="72"/>
      <c r="F12828" s="72"/>
      <c r="G12828" s="72"/>
      <c r="H12828" s="72"/>
    </row>
    <row r="12829" spans="1:8" x14ac:dyDescent="0.25">
      <c r="A12829" s="73"/>
      <c r="B12829" s="72"/>
      <c r="C12829" s="72"/>
      <c r="D12829" s="72"/>
      <c r="E12829" s="72"/>
      <c r="F12829" s="72"/>
      <c r="G12829" s="72"/>
      <c r="H12829" s="72"/>
    </row>
    <row r="12830" spans="1:8" x14ac:dyDescent="0.25">
      <c r="A12830" s="73"/>
      <c r="B12830" s="72"/>
      <c r="C12830" s="72"/>
      <c r="D12830" s="72"/>
      <c r="E12830" s="72"/>
      <c r="F12830" s="72"/>
      <c r="G12830" s="72"/>
      <c r="H12830" s="72"/>
    </row>
    <row r="12831" spans="1:8" x14ac:dyDescent="0.25">
      <c r="A12831" s="73"/>
      <c r="B12831" s="72"/>
      <c r="C12831" s="72"/>
      <c r="D12831" s="72"/>
      <c r="E12831" s="72"/>
      <c r="F12831" s="72"/>
      <c r="G12831" s="72"/>
      <c r="H12831" s="72"/>
    </row>
    <row r="12832" spans="1:8" x14ac:dyDescent="0.25">
      <c r="A12832" s="73"/>
      <c r="B12832" s="72"/>
      <c r="C12832" s="72"/>
      <c r="D12832" s="72"/>
      <c r="E12832" s="72"/>
      <c r="F12832" s="72"/>
      <c r="G12832" s="72"/>
      <c r="H12832" s="72"/>
    </row>
    <row r="12833" spans="1:8" x14ac:dyDescent="0.25">
      <c r="A12833" s="73"/>
      <c r="B12833" s="72"/>
      <c r="C12833" s="72"/>
      <c r="D12833" s="72"/>
      <c r="E12833" s="72"/>
      <c r="F12833" s="72"/>
      <c r="G12833" s="72"/>
      <c r="H12833" s="72"/>
    </row>
    <row r="12834" spans="1:8" x14ac:dyDescent="0.25">
      <c r="A12834" s="73"/>
      <c r="B12834" s="72"/>
      <c r="C12834" s="72"/>
      <c r="D12834" s="72"/>
      <c r="E12834" s="72"/>
      <c r="F12834" s="72"/>
      <c r="G12834" s="72"/>
      <c r="H12834" s="72"/>
    </row>
    <row r="12835" spans="1:8" x14ac:dyDescent="0.25">
      <c r="A12835" s="73"/>
      <c r="B12835" s="72"/>
      <c r="C12835" s="72"/>
      <c r="D12835" s="72"/>
      <c r="E12835" s="72"/>
      <c r="F12835" s="72"/>
      <c r="G12835" s="72"/>
      <c r="H12835" s="72"/>
    </row>
    <row r="12836" spans="1:8" x14ac:dyDescent="0.25">
      <c r="A12836" s="73"/>
      <c r="B12836" s="72"/>
      <c r="C12836" s="72"/>
      <c r="D12836" s="72"/>
      <c r="E12836" s="72"/>
      <c r="F12836" s="72"/>
      <c r="G12836" s="72"/>
      <c r="H12836" s="72"/>
    </row>
    <row r="12837" spans="1:8" x14ac:dyDescent="0.25">
      <c r="A12837" s="73"/>
      <c r="B12837" s="72"/>
      <c r="C12837" s="72"/>
      <c r="D12837" s="72"/>
      <c r="E12837" s="72"/>
      <c r="F12837" s="72"/>
      <c r="G12837" s="72"/>
      <c r="H12837" s="72"/>
    </row>
    <row r="12838" spans="1:8" x14ac:dyDescent="0.25">
      <c r="A12838" s="73"/>
      <c r="B12838" s="72"/>
      <c r="C12838" s="72"/>
      <c r="D12838" s="72"/>
      <c r="E12838" s="72"/>
      <c r="F12838" s="72"/>
      <c r="G12838" s="72"/>
      <c r="H12838" s="72"/>
    </row>
    <row r="12839" spans="1:8" x14ac:dyDescent="0.25">
      <c r="A12839" s="73"/>
      <c r="B12839" s="72"/>
      <c r="C12839" s="72"/>
      <c r="D12839" s="72"/>
      <c r="E12839" s="72"/>
      <c r="F12839" s="72"/>
      <c r="G12839" s="72"/>
      <c r="H12839" s="72"/>
    </row>
    <row r="12840" spans="1:8" x14ac:dyDescent="0.25">
      <c r="A12840" s="73"/>
      <c r="B12840" s="72"/>
      <c r="C12840" s="72"/>
      <c r="D12840" s="72"/>
      <c r="E12840" s="72"/>
      <c r="F12840" s="72"/>
      <c r="G12840" s="72"/>
      <c r="H12840" s="72"/>
    </row>
    <row r="12841" spans="1:8" x14ac:dyDescent="0.25">
      <c r="A12841" s="73"/>
      <c r="B12841" s="72"/>
      <c r="C12841" s="72"/>
      <c r="D12841" s="72"/>
      <c r="E12841" s="72"/>
      <c r="F12841" s="72"/>
      <c r="G12841" s="72"/>
      <c r="H12841" s="72"/>
    </row>
    <row r="12842" spans="1:8" x14ac:dyDescent="0.25">
      <c r="A12842" s="73"/>
      <c r="B12842" s="72"/>
      <c r="C12842" s="72"/>
      <c r="D12842" s="72"/>
      <c r="E12842" s="72"/>
      <c r="F12842" s="72"/>
      <c r="G12842" s="72"/>
      <c r="H12842" s="72"/>
    </row>
    <row r="12843" spans="1:8" x14ac:dyDescent="0.25">
      <c r="A12843" s="73"/>
      <c r="B12843" s="72"/>
      <c r="C12843" s="72"/>
      <c r="D12843" s="72"/>
      <c r="E12843" s="72"/>
      <c r="F12843" s="72"/>
      <c r="G12843" s="72"/>
      <c r="H12843" s="72"/>
    </row>
    <row r="12844" spans="1:8" x14ac:dyDescent="0.25">
      <c r="A12844" s="73"/>
      <c r="B12844" s="72"/>
      <c r="C12844" s="72"/>
      <c r="D12844" s="72"/>
      <c r="E12844" s="72"/>
      <c r="F12844" s="72"/>
      <c r="G12844" s="72"/>
      <c r="H12844" s="72"/>
    </row>
    <row r="12845" spans="1:8" x14ac:dyDescent="0.25">
      <c r="A12845" s="73"/>
      <c r="B12845" s="72"/>
      <c r="C12845" s="72"/>
      <c r="D12845" s="72"/>
      <c r="E12845" s="72"/>
      <c r="F12845" s="72"/>
      <c r="G12845" s="72"/>
      <c r="H12845" s="72"/>
    </row>
    <row r="12846" spans="1:8" x14ac:dyDescent="0.25">
      <c r="A12846" s="73"/>
      <c r="B12846" s="72"/>
      <c r="C12846" s="72"/>
      <c r="D12846" s="72"/>
      <c r="E12846" s="72"/>
      <c r="F12846" s="72"/>
      <c r="G12846" s="72"/>
      <c r="H12846" s="72"/>
    </row>
    <row r="12847" spans="1:8" x14ac:dyDescent="0.25">
      <c r="A12847" s="73"/>
      <c r="B12847" s="72"/>
      <c r="C12847" s="72"/>
      <c r="D12847" s="72"/>
      <c r="E12847" s="72"/>
      <c r="F12847" s="72"/>
      <c r="G12847" s="72"/>
      <c r="H12847" s="72"/>
    </row>
    <row r="12848" spans="1:8" x14ac:dyDescent="0.25">
      <c r="A12848" s="73"/>
      <c r="B12848" s="72"/>
      <c r="C12848" s="72"/>
      <c r="D12848" s="72"/>
      <c r="E12848" s="72"/>
      <c r="F12848" s="72"/>
      <c r="G12848" s="72"/>
      <c r="H12848" s="72"/>
    </row>
    <row r="12849" spans="1:8" x14ac:dyDescent="0.25">
      <c r="A12849" s="73"/>
      <c r="B12849" s="72"/>
      <c r="C12849" s="72"/>
      <c r="D12849" s="72"/>
      <c r="E12849" s="72"/>
      <c r="F12849" s="72"/>
      <c r="G12849" s="72"/>
      <c r="H12849" s="72"/>
    </row>
    <row r="12850" spans="1:8" x14ac:dyDescent="0.25">
      <c r="A12850" s="73"/>
      <c r="B12850" s="72"/>
      <c r="C12850" s="72"/>
      <c r="D12850" s="72"/>
      <c r="E12850" s="72"/>
      <c r="F12850" s="72"/>
      <c r="G12850" s="72"/>
      <c r="H12850" s="72"/>
    </row>
    <row r="12851" spans="1:8" x14ac:dyDescent="0.25">
      <c r="A12851" s="73"/>
      <c r="B12851" s="72"/>
      <c r="C12851" s="72"/>
      <c r="D12851" s="72"/>
      <c r="E12851" s="72"/>
      <c r="F12851" s="72"/>
      <c r="G12851" s="72"/>
      <c r="H12851" s="72"/>
    </row>
    <row r="12852" spans="1:8" x14ac:dyDescent="0.25">
      <c r="A12852" s="73"/>
      <c r="B12852" s="72"/>
      <c r="C12852" s="72"/>
      <c r="D12852" s="72"/>
      <c r="E12852" s="72"/>
      <c r="F12852" s="72"/>
      <c r="G12852" s="72"/>
      <c r="H12852" s="72"/>
    </row>
    <row r="12853" spans="1:8" x14ac:dyDescent="0.25">
      <c r="A12853" s="73"/>
      <c r="B12853" s="72"/>
      <c r="C12853" s="72"/>
      <c r="D12853" s="72"/>
      <c r="E12853" s="72"/>
      <c r="F12853" s="72"/>
      <c r="G12853" s="72"/>
      <c r="H12853" s="72"/>
    </row>
    <row r="12854" spans="1:8" x14ac:dyDescent="0.25">
      <c r="A12854" s="73"/>
      <c r="B12854" s="72"/>
      <c r="C12854" s="72"/>
      <c r="D12854" s="72"/>
      <c r="E12854" s="72"/>
      <c r="F12854" s="72"/>
      <c r="G12854" s="72"/>
      <c r="H12854" s="72"/>
    </row>
    <row r="12855" spans="1:8" x14ac:dyDescent="0.25">
      <c r="A12855" s="73"/>
      <c r="B12855" s="72"/>
      <c r="C12855" s="72"/>
      <c r="D12855" s="72"/>
      <c r="E12855" s="72"/>
      <c r="F12855" s="72"/>
      <c r="G12855" s="72"/>
      <c r="H12855" s="72"/>
    </row>
    <row r="12856" spans="1:8" x14ac:dyDescent="0.25">
      <c r="A12856" s="73"/>
      <c r="B12856" s="72"/>
      <c r="C12856" s="72"/>
      <c r="D12856" s="72"/>
      <c r="E12856" s="72"/>
      <c r="F12856" s="72"/>
      <c r="G12856" s="72"/>
      <c r="H12856" s="72"/>
    </row>
    <row r="12857" spans="1:8" x14ac:dyDescent="0.25">
      <c r="A12857" s="73"/>
      <c r="B12857" s="72"/>
      <c r="C12857" s="72"/>
      <c r="D12857" s="72"/>
      <c r="E12857" s="72"/>
      <c r="F12857" s="72"/>
      <c r="G12857" s="72"/>
      <c r="H12857" s="72"/>
    </row>
    <row r="12858" spans="1:8" x14ac:dyDescent="0.25">
      <c r="A12858" s="73"/>
      <c r="B12858" s="72"/>
      <c r="C12858" s="72"/>
      <c r="D12858" s="72"/>
      <c r="E12858" s="72"/>
      <c r="F12858" s="72"/>
      <c r="G12858" s="72"/>
      <c r="H12858" s="72"/>
    </row>
    <row r="12859" spans="1:8" x14ac:dyDescent="0.25">
      <c r="A12859" s="73"/>
      <c r="B12859" s="72"/>
      <c r="C12859" s="72"/>
      <c r="D12859" s="72"/>
      <c r="E12859" s="72"/>
      <c r="F12859" s="72"/>
      <c r="G12859" s="72"/>
      <c r="H12859" s="72"/>
    </row>
    <row r="12860" spans="1:8" x14ac:dyDescent="0.25">
      <c r="A12860" s="73"/>
      <c r="B12860" s="72"/>
      <c r="C12860" s="72"/>
      <c r="D12860" s="72"/>
      <c r="E12860" s="72"/>
      <c r="F12860" s="72"/>
      <c r="G12860" s="72"/>
      <c r="H12860" s="72"/>
    </row>
    <row r="12861" spans="1:8" x14ac:dyDescent="0.25">
      <c r="A12861" s="73"/>
      <c r="B12861" s="72"/>
      <c r="C12861" s="72"/>
      <c r="D12861" s="72"/>
      <c r="E12861" s="72"/>
      <c r="F12861" s="72"/>
      <c r="G12861" s="72"/>
      <c r="H12861" s="72"/>
    </row>
    <row r="12862" spans="1:8" x14ac:dyDescent="0.25">
      <c r="A12862" s="73"/>
      <c r="B12862" s="72"/>
      <c r="C12862" s="72"/>
      <c r="D12862" s="72"/>
      <c r="E12862" s="72"/>
      <c r="F12862" s="72"/>
      <c r="G12862" s="72"/>
      <c r="H12862" s="72"/>
    </row>
    <row r="12863" spans="1:8" x14ac:dyDescent="0.25">
      <c r="A12863" s="73"/>
      <c r="B12863" s="72"/>
      <c r="C12863" s="72"/>
      <c r="D12863" s="72"/>
      <c r="E12863" s="72"/>
      <c r="F12863" s="72"/>
      <c r="G12863" s="72"/>
      <c r="H12863" s="72"/>
    </row>
    <row r="12864" spans="1:8" x14ac:dyDescent="0.25">
      <c r="A12864" s="73"/>
      <c r="B12864" s="72"/>
      <c r="C12864" s="72"/>
      <c r="D12864" s="72"/>
      <c r="E12864" s="72"/>
      <c r="F12864" s="72"/>
      <c r="G12864" s="72"/>
      <c r="H12864" s="72"/>
    </row>
    <row r="12865" spans="1:8" x14ac:dyDescent="0.25">
      <c r="A12865" s="73"/>
      <c r="B12865" s="72"/>
      <c r="C12865" s="72"/>
      <c r="D12865" s="72"/>
      <c r="E12865" s="72"/>
      <c r="F12865" s="72"/>
      <c r="G12865" s="72"/>
      <c r="H12865" s="72"/>
    </row>
    <row r="12866" spans="1:8" x14ac:dyDescent="0.25">
      <c r="A12866" s="73"/>
      <c r="B12866" s="72"/>
      <c r="C12866" s="72"/>
      <c r="D12866" s="72"/>
      <c r="E12866" s="72"/>
      <c r="F12866" s="72"/>
      <c r="G12866" s="72"/>
      <c r="H12866" s="72"/>
    </row>
    <row r="12867" spans="1:8" x14ac:dyDescent="0.25">
      <c r="A12867" s="73"/>
      <c r="B12867" s="72"/>
      <c r="C12867" s="72"/>
      <c r="D12867" s="72"/>
      <c r="E12867" s="72"/>
      <c r="F12867" s="72"/>
      <c r="G12867" s="72"/>
      <c r="H12867" s="72"/>
    </row>
    <row r="12868" spans="1:8" x14ac:dyDescent="0.25">
      <c r="A12868" s="73"/>
      <c r="B12868" s="72"/>
      <c r="C12868" s="72"/>
      <c r="D12868" s="72"/>
      <c r="E12868" s="72"/>
      <c r="F12868" s="72"/>
      <c r="G12868" s="72"/>
      <c r="H12868" s="72"/>
    </row>
    <row r="12869" spans="1:8" x14ac:dyDescent="0.25">
      <c r="A12869" s="73"/>
      <c r="B12869" s="72"/>
      <c r="C12869" s="72"/>
      <c r="D12869" s="72"/>
      <c r="E12869" s="72"/>
      <c r="F12869" s="72"/>
      <c r="G12869" s="72"/>
      <c r="H12869" s="72"/>
    </row>
    <row r="12870" spans="1:8" x14ac:dyDescent="0.25">
      <c r="A12870" s="73"/>
      <c r="B12870" s="72"/>
      <c r="C12870" s="72"/>
      <c r="D12870" s="72"/>
      <c r="E12870" s="72"/>
      <c r="F12870" s="72"/>
      <c r="G12870" s="72"/>
      <c r="H12870" s="72"/>
    </row>
    <row r="12871" spans="1:8" x14ac:dyDescent="0.25">
      <c r="A12871" s="73"/>
      <c r="B12871" s="72"/>
      <c r="C12871" s="72"/>
      <c r="D12871" s="72"/>
      <c r="E12871" s="72"/>
      <c r="F12871" s="72"/>
      <c r="G12871" s="72"/>
      <c r="H12871" s="72"/>
    </row>
    <row r="12872" spans="1:8" x14ac:dyDescent="0.25">
      <c r="A12872" s="73"/>
      <c r="B12872" s="72"/>
      <c r="C12872" s="72"/>
      <c r="D12872" s="72"/>
      <c r="E12872" s="72"/>
      <c r="F12872" s="72"/>
      <c r="G12872" s="72"/>
      <c r="H12872" s="72"/>
    </row>
    <row r="12873" spans="1:8" x14ac:dyDescent="0.25">
      <c r="A12873" s="73"/>
      <c r="B12873" s="72"/>
      <c r="C12873" s="72"/>
      <c r="D12873" s="72"/>
      <c r="E12873" s="72"/>
      <c r="F12873" s="72"/>
      <c r="G12873" s="72"/>
      <c r="H12873" s="72"/>
    </row>
    <row r="12874" spans="1:8" x14ac:dyDescent="0.25">
      <c r="A12874" s="73"/>
      <c r="B12874" s="72"/>
      <c r="C12874" s="72"/>
      <c r="D12874" s="72"/>
      <c r="E12874" s="72"/>
      <c r="F12874" s="72"/>
      <c r="G12874" s="72"/>
      <c r="H12874" s="72"/>
    </row>
    <row r="12875" spans="1:8" x14ac:dyDescent="0.25">
      <c r="A12875" s="73"/>
      <c r="B12875" s="72"/>
      <c r="C12875" s="72"/>
      <c r="D12875" s="72"/>
      <c r="E12875" s="72"/>
      <c r="F12875" s="72"/>
      <c r="G12875" s="72"/>
      <c r="H12875" s="72"/>
    </row>
    <row r="12876" spans="1:8" x14ac:dyDescent="0.25">
      <c r="A12876" s="73"/>
      <c r="B12876" s="72"/>
      <c r="C12876" s="72"/>
      <c r="D12876" s="72"/>
      <c r="E12876" s="72"/>
      <c r="F12876" s="72"/>
      <c r="G12876" s="72"/>
      <c r="H12876" s="72"/>
    </row>
    <row r="12877" spans="1:8" x14ac:dyDescent="0.25">
      <c r="A12877" s="73"/>
      <c r="B12877" s="72"/>
      <c r="C12877" s="72"/>
      <c r="D12877" s="72"/>
      <c r="E12877" s="72"/>
      <c r="F12877" s="72"/>
      <c r="G12877" s="72"/>
      <c r="H12877" s="72"/>
    </row>
    <row r="12878" spans="1:8" x14ac:dyDescent="0.25">
      <c r="A12878" s="73"/>
      <c r="B12878" s="72"/>
      <c r="C12878" s="72"/>
      <c r="D12878" s="72"/>
      <c r="E12878" s="72"/>
      <c r="F12878" s="72"/>
      <c r="G12878" s="72"/>
      <c r="H12878" s="72"/>
    </row>
    <row r="12879" spans="1:8" x14ac:dyDescent="0.25">
      <c r="A12879" s="73"/>
      <c r="B12879" s="72"/>
      <c r="C12879" s="72"/>
      <c r="D12879" s="72"/>
      <c r="E12879" s="72"/>
      <c r="F12879" s="72"/>
      <c r="G12879" s="72"/>
      <c r="H12879" s="72"/>
    </row>
    <row r="12880" spans="1:8" x14ac:dyDescent="0.25">
      <c r="A12880" s="73"/>
      <c r="B12880" s="72"/>
      <c r="C12880" s="72"/>
      <c r="D12880" s="72"/>
      <c r="E12880" s="72"/>
      <c r="F12880" s="72"/>
      <c r="G12880" s="72"/>
      <c r="H12880" s="72"/>
    </row>
    <row r="12881" spans="1:8" x14ac:dyDescent="0.25">
      <c r="A12881" s="73"/>
      <c r="B12881" s="72"/>
      <c r="C12881" s="72"/>
      <c r="D12881" s="72"/>
      <c r="E12881" s="72"/>
      <c r="F12881" s="72"/>
      <c r="G12881" s="72"/>
      <c r="H12881" s="72"/>
    </row>
    <row r="12882" spans="1:8" x14ac:dyDescent="0.25">
      <c r="A12882" s="73"/>
      <c r="B12882" s="72"/>
      <c r="C12882" s="72"/>
      <c r="D12882" s="72"/>
      <c r="E12882" s="72"/>
      <c r="F12882" s="72"/>
      <c r="G12882" s="72"/>
      <c r="H12882" s="72"/>
    </row>
    <row r="12883" spans="1:8" x14ac:dyDescent="0.25">
      <c r="A12883" s="73"/>
      <c r="B12883" s="72"/>
      <c r="C12883" s="72"/>
      <c r="D12883" s="72"/>
      <c r="E12883" s="72"/>
      <c r="F12883" s="72"/>
      <c r="G12883" s="72"/>
      <c r="H12883" s="72"/>
    </row>
    <row r="12884" spans="1:8" x14ac:dyDescent="0.25">
      <c r="A12884" s="73"/>
      <c r="B12884" s="72"/>
      <c r="C12884" s="72"/>
      <c r="D12884" s="72"/>
      <c r="E12884" s="72"/>
      <c r="F12884" s="72"/>
      <c r="G12884" s="72"/>
      <c r="H12884" s="72"/>
    </row>
    <row r="12885" spans="1:8" x14ac:dyDescent="0.25">
      <c r="A12885" s="73"/>
      <c r="B12885" s="72"/>
      <c r="C12885" s="72"/>
      <c r="D12885" s="72"/>
      <c r="E12885" s="72"/>
      <c r="F12885" s="72"/>
      <c r="G12885" s="72"/>
      <c r="H12885" s="72"/>
    </row>
    <row r="12886" spans="1:8" x14ac:dyDescent="0.25">
      <c r="A12886" s="73"/>
      <c r="B12886" s="72"/>
      <c r="C12886" s="72"/>
      <c r="D12886" s="72"/>
      <c r="E12886" s="72"/>
      <c r="F12886" s="72"/>
      <c r="G12886" s="72"/>
      <c r="H12886" s="72"/>
    </row>
    <row r="12887" spans="1:8" x14ac:dyDescent="0.25">
      <c r="A12887" s="73"/>
      <c r="B12887" s="72"/>
      <c r="C12887" s="72"/>
      <c r="D12887" s="72"/>
      <c r="E12887" s="72"/>
      <c r="F12887" s="72"/>
      <c r="G12887" s="72"/>
      <c r="H12887" s="72"/>
    </row>
    <row r="12888" spans="1:8" x14ac:dyDescent="0.25">
      <c r="A12888" s="73"/>
      <c r="B12888" s="72"/>
      <c r="C12888" s="72"/>
      <c r="D12888" s="72"/>
      <c r="E12888" s="72"/>
      <c r="F12888" s="72"/>
      <c r="G12888" s="72"/>
      <c r="H12888" s="72"/>
    </row>
    <row r="12889" spans="1:8" x14ac:dyDescent="0.25">
      <c r="A12889" s="73"/>
      <c r="B12889" s="72"/>
      <c r="C12889" s="72"/>
      <c r="D12889" s="72"/>
      <c r="E12889" s="72"/>
      <c r="F12889" s="72"/>
      <c r="G12889" s="72"/>
      <c r="H12889" s="72"/>
    </row>
    <row r="12890" spans="1:8" x14ac:dyDescent="0.25">
      <c r="A12890" s="73"/>
      <c r="B12890" s="72"/>
      <c r="C12890" s="72"/>
      <c r="D12890" s="72"/>
      <c r="E12890" s="72"/>
      <c r="F12890" s="72"/>
      <c r="G12890" s="72"/>
      <c r="H12890" s="72"/>
    </row>
    <row r="12891" spans="1:8" x14ac:dyDescent="0.25">
      <c r="A12891" s="73"/>
      <c r="B12891" s="72"/>
      <c r="C12891" s="72"/>
      <c r="D12891" s="72"/>
      <c r="E12891" s="72"/>
      <c r="F12891" s="72"/>
      <c r="G12891" s="72"/>
      <c r="H12891" s="72"/>
    </row>
    <row r="12892" spans="1:8" x14ac:dyDescent="0.25">
      <c r="A12892" s="73"/>
      <c r="B12892" s="72"/>
      <c r="C12892" s="72"/>
      <c r="D12892" s="72"/>
      <c r="E12892" s="72"/>
      <c r="F12892" s="72"/>
      <c r="G12892" s="72"/>
      <c r="H12892" s="72"/>
    </row>
    <row r="12893" spans="1:8" x14ac:dyDescent="0.25">
      <c r="A12893" s="73"/>
      <c r="B12893" s="72"/>
      <c r="C12893" s="72"/>
      <c r="D12893" s="72"/>
      <c r="E12893" s="72"/>
      <c r="F12893" s="72"/>
      <c r="G12893" s="72"/>
      <c r="H12893" s="72"/>
    </row>
    <row r="12894" spans="1:8" x14ac:dyDescent="0.25">
      <c r="A12894" s="73"/>
      <c r="B12894" s="72"/>
      <c r="C12894" s="72"/>
      <c r="D12894" s="72"/>
      <c r="E12894" s="72"/>
      <c r="F12894" s="72"/>
      <c r="G12894" s="72"/>
      <c r="H12894" s="72"/>
    </row>
    <row r="12895" spans="1:8" x14ac:dyDescent="0.25">
      <c r="A12895" s="73"/>
      <c r="B12895" s="72"/>
      <c r="C12895" s="72"/>
      <c r="D12895" s="72"/>
      <c r="E12895" s="72"/>
      <c r="F12895" s="72"/>
      <c r="G12895" s="72"/>
      <c r="H12895" s="72"/>
    </row>
    <row r="12896" spans="1:8" x14ac:dyDescent="0.25">
      <c r="A12896" s="73"/>
      <c r="B12896" s="72"/>
      <c r="C12896" s="72"/>
      <c r="D12896" s="72"/>
      <c r="E12896" s="72"/>
      <c r="F12896" s="72"/>
      <c r="G12896" s="72"/>
      <c r="H12896" s="72"/>
    </row>
    <row r="12897" spans="1:8" x14ac:dyDescent="0.25">
      <c r="A12897" s="73"/>
      <c r="B12897" s="72"/>
      <c r="C12897" s="72"/>
      <c r="D12897" s="72"/>
      <c r="E12897" s="72"/>
      <c r="F12897" s="72"/>
      <c r="G12897" s="72"/>
      <c r="H12897" s="72"/>
    </row>
    <row r="12898" spans="1:8" x14ac:dyDescent="0.25">
      <c r="A12898" s="73"/>
      <c r="B12898" s="72"/>
      <c r="C12898" s="72"/>
      <c r="D12898" s="72"/>
      <c r="E12898" s="72"/>
      <c r="F12898" s="72"/>
      <c r="G12898" s="72"/>
      <c r="H12898" s="72"/>
    </row>
    <row r="12899" spans="1:8" x14ac:dyDescent="0.25">
      <c r="A12899" s="73"/>
      <c r="B12899" s="72"/>
      <c r="C12899" s="72"/>
      <c r="D12899" s="72"/>
      <c r="E12899" s="72"/>
      <c r="F12899" s="72"/>
      <c r="G12899" s="72"/>
      <c r="H12899" s="72"/>
    </row>
    <row r="12900" spans="1:8" x14ac:dyDescent="0.25">
      <c r="A12900" s="73"/>
      <c r="B12900" s="72"/>
      <c r="C12900" s="72"/>
      <c r="D12900" s="72"/>
      <c r="E12900" s="72"/>
      <c r="F12900" s="72"/>
      <c r="G12900" s="72"/>
      <c r="H12900" s="72"/>
    </row>
    <row r="12901" spans="1:8" x14ac:dyDescent="0.25">
      <c r="A12901" s="73"/>
      <c r="B12901" s="72"/>
      <c r="C12901" s="72"/>
      <c r="D12901" s="72"/>
      <c r="E12901" s="72"/>
      <c r="F12901" s="72"/>
      <c r="G12901" s="72"/>
      <c r="H12901" s="72"/>
    </row>
    <row r="12902" spans="1:8" x14ac:dyDescent="0.25">
      <c r="A12902" s="73"/>
      <c r="B12902" s="72"/>
      <c r="C12902" s="72"/>
      <c r="D12902" s="72"/>
      <c r="E12902" s="72"/>
      <c r="F12902" s="72"/>
      <c r="G12902" s="72"/>
      <c r="H12902" s="72"/>
    </row>
    <row r="12903" spans="1:8" x14ac:dyDescent="0.25">
      <c r="A12903" s="73"/>
      <c r="B12903" s="72"/>
      <c r="C12903" s="72"/>
      <c r="D12903" s="72"/>
      <c r="E12903" s="72"/>
      <c r="F12903" s="72"/>
      <c r="G12903" s="72"/>
      <c r="H12903" s="72"/>
    </row>
    <row r="12904" spans="1:8" x14ac:dyDescent="0.25">
      <c r="A12904" s="73"/>
      <c r="B12904" s="72"/>
      <c r="C12904" s="72"/>
      <c r="D12904" s="72"/>
      <c r="E12904" s="72"/>
      <c r="F12904" s="72"/>
      <c r="G12904" s="72"/>
      <c r="H12904" s="72"/>
    </row>
    <row r="12905" spans="1:8" x14ac:dyDescent="0.25">
      <c r="A12905" s="73"/>
      <c r="B12905" s="72"/>
      <c r="C12905" s="72"/>
      <c r="D12905" s="72"/>
      <c r="E12905" s="72"/>
      <c r="F12905" s="72"/>
      <c r="G12905" s="72"/>
      <c r="H12905" s="72"/>
    </row>
    <row r="12906" spans="1:8" x14ac:dyDescent="0.25">
      <c r="A12906" s="73"/>
      <c r="B12906" s="72"/>
      <c r="C12906" s="72"/>
      <c r="D12906" s="72"/>
      <c r="E12906" s="72"/>
      <c r="F12906" s="72"/>
      <c r="G12906" s="72"/>
      <c r="H12906" s="72"/>
    </row>
    <row r="12907" spans="1:8" x14ac:dyDescent="0.25">
      <c r="A12907" s="73"/>
      <c r="B12907" s="72"/>
      <c r="C12907" s="72"/>
      <c r="D12907" s="72"/>
      <c r="E12907" s="72"/>
      <c r="F12907" s="72"/>
      <c r="G12907" s="72"/>
      <c r="H12907" s="72"/>
    </row>
    <row r="12908" spans="1:8" x14ac:dyDescent="0.25">
      <c r="A12908" s="73"/>
      <c r="B12908" s="72"/>
      <c r="C12908" s="72"/>
      <c r="D12908" s="72"/>
      <c r="E12908" s="72"/>
      <c r="F12908" s="72"/>
      <c r="G12908" s="72"/>
      <c r="H12908" s="72"/>
    </row>
    <row r="12909" spans="1:8" x14ac:dyDescent="0.25">
      <c r="A12909" s="73"/>
      <c r="B12909" s="72"/>
      <c r="C12909" s="72"/>
      <c r="D12909" s="72"/>
      <c r="E12909" s="72"/>
      <c r="F12909" s="72"/>
      <c r="G12909" s="72"/>
      <c r="H12909" s="72"/>
    </row>
    <row r="12910" spans="1:8" x14ac:dyDescent="0.25">
      <c r="A12910" s="73"/>
      <c r="B12910" s="72"/>
      <c r="C12910" s="72"/>
      <c r="D12910" s="72"/>
      <c r="E12910" s="72"/>
      <c r="F12910" s="72"/>
      <c r="G12910" s="72"/>
      <c r="H12910" s="72"/>
    </row>
    <row r="12911" spans="1:8" x14ac:dyDescent="0.25">
      <c r="A12911" s="73"/>
      <c r="B12911" s="72"/>
      <c r="C12911" s="72"/>
      <c r="D12911" s="72"/>
      <c r="E12911" s="72"/>
      <c r="F12911" s="72"/>
      <c r="G12911" s="72"/>
      <c r="H12911" s="72"/>
    </row>
    <row r="12912" spans="1:8" x14ac:dyDescent="0.25">
      <c r="A12912" s="73"/>
      <c r="B12912" s="72"/>
      <c r="C12912" s="72"/>
      <c r="D12912" s="72"/>
      <c r="E12912" s="72"/>
      <c r="F12912" s="72"/>
      <c r="G12912" s="72"/>
      <c r="H12912" s="72"/>
    </row>
    <row r="12913" spans="1:8" x14ac:dyDescent="0.25">
      <c r="A12913" s="73"/>
      <c r="B12913" s="72"/>
      <c r="C12913" s="72"/>
      <c r="D12913" s="72"/>
      <c r="E12913" s="72"/>
      <c r="F12913" s="72"/>
      <c r="G12913" s="72"/>
      <c r="H12913" s="72"/>
    </row>
    <row r="12914" spans="1:8" x14ac:dyDescent="0.25">
      <c r="A12914" s="73"/>
      <c r="B12914" s="72"/>
      <c r="C12914" s="72"/>
      <c r="D12914" s="72"/>
      <c r="E12914" s="72"/>
      <c r="F12914" s="72"/>
      <c r="G12914" s="72"/>
      <c r="H12914" s="72"/>
    </row>
    <row r="12915" spans="1:8" x14ac:dyDescent="0.25">
      <c r="A12915" s="73"/>
      <c r="B12915" s="72"/>
      <c r="C12915" s="72"/>
      <c r="D12915" s="72"/>
      <c r="E12915" s="72"/>
      <c r="F12915" s="72"/>
      <c r="G12915" s="72"/>
      <c r="H12915" s="72"/>
    </row>
    <row r="12916" spans="1:8" x14ac:dyDescent="0.25">
      <c r="A12916" s="73"/>
      <c r="B12916" s="72"/>
      <c r="C12916" s="72"/>
      <c r="D12916" s="72"/>
      <c r="E12916" s="72"/>
      <c r="F12916" s="72"/>
      <c r="G12916" s="72"/>
      <c r="H12916" s="72"/>
    </row>
    <row r="12917" spans="1:8" x14ac:dyDescent="0.25">
      <c r="A12917" s="73"/>
      <c r="B12917" s="72"/>
      <c r="C12917" s="72"/>
      <c r="D12917" s="72"/>
      <c r="E12917" s="72"/>
      <c r="F12917" s="72"/>
      <c r="G12917" s="72"/>
      <c r="H12917" s="72"/>
    </row>
    <row r="12918" spans="1:8" x14ac:dyDescent="0.25">
      <c r="A12918" s="73"/>
      <c r="B12918" s="72"/>
      <c r="C12918" s="72"/>
      <c r="D12918" s="72"/>
      <c r="E12918" s="72"/>
      <c r="F12918" s="72"/>
      <c r="G12918" s="72"/>
      <c r="H12918" s="72"/>
    </row>
    <row r="12919" spans="1:8" x14ac:dyDescent="0.25">
      <c r="A12919" s="73"/>
      <c r="B12919" s="72"/>
      <c r="C12919" s="72"/>
      <c r="D12919" s="72"/>
      <c r="E12919" s="72"/>
      <c r="F12919" s="72"/>
      <c r="G12919" s="72"/>
      <c r="H12919" s="72"/>
    </row>
    <row r="12920" spans="1:8" x14ac:dyDescent="0.25">
      <c r="A12920" s="73"/>
      <c r="B12920" s="72"/>
      <c r="C12920" s="72"/>
      <c r="D12920" s="72"/>
      <c r="E12920" s="72"/>
      <c r="F12920" s="72"/>
      <c r="G12920" s="72"/>
      <c r="H12920" s="72"/>
    </row>
    <row r="12921" spans="1:8" x14ac:dyDescent="0.25">
      <c r="A12921" s="73"/>
      <c r="B12921" s="72"/>
      <c r="C12921" s="72"/>
      <c r="D12921" s="72"/>
      <c r="E12921" s="72"/>
      <c r="F12921" s="72"/>
      <c r="G12921" s="72"/>
      <c r="H12921" s="72"/>
    </row>
    <row r="12922" spans="1:8" x14ac:dyDescent="0.25">
      <c r="A12922" s="73"/>
      <c r="B12922" s="72"/>
      <c r="C12922" s="72"/>
      <c r="D12922" s="72"/>
      <c r="E12922" s="72"/>
      <c r="F12922" s="72"/>
      <c r="G12922" s="72"/>
      <c r="H12922" s="72"/>
    </row>
    <row r="12923" spans="1:8" x14ac:dyDescent="0.25">
      <c r="A12923" s="73"/>
      <c r="B12923" s="72"/>
      <c r="C12923" s="72"/>
      <c r="D12923" s="72"/>
      <c r="E12923" s="72"/>
      <c r="F12923" s="72"/>
      <c r="G12923" s="72"/>
      <c r="H12923" s="72"/>
    </row>
    <row r="12924" spans="1:8" x14ac:dyDescent="0.25">
      <c r="A12924" s="73"/>
      <c r="B12924" s="72"/>
      <c r="C12924" s="72"/>
      <c r="D12924" s="72"/>
      <c r="E12924" s="72"/>
      <c r="F12924" s="72"/>
      <c r="G12924" s="72"/>
      <c r="H12924" s="72"/>
    </row>
    <row r="12925" spans="1:8" x14ac:dyDescent="0.25">
      <c r="A12925" s="73"/>
      <c r="B12925" s="72"/>
      <c r="C12925" s="72"/>
      <c r="D12925" s="72"/>
      <c r="E12925" s="72"/>
      <c r="F12925" s="72"/>
      <c r="G12925" s="72"/>
      <c r="H12925" s="72"/>
    </row>
    <row r="12926" spans="1:8" x14ac:dyDescent="0.25">
      <c r="A12926" s="73"/>
      <c r="B12926" s="72"/>
      <c r="C12926" s="72"/>
      <c r="D12926" s="72"/>
      <c r="E12926" s="72"/>
      <c r="F12926" s="72"/>
      <c r="G12926" s="72"/>
      <c r="H12926" s="72"/>
    </row>
    <row r="12927" spans="1:8" x14ac:dyDescent="0.25">
      <c r="A12927" s="73"/>
      <c r="B12927" s="72"/>
      <c r="C12927" s="72"/>
      <c r="D12927" s="72"/>
      <c r="E12927" s="72"/>
      <c r="F12927" s="72"/>
      <c r="G12927" s="72"/>
      <c r="H12927" s="72"/>
    </row>
    <row r="12928" spans="1:8" x14ac:dyDescent="0.25">
      <c r="A12928" s="73"/>
      <c r="B12928" s="72"/>
      <c r="C12928" s="72"/>
      <c r="D12928" s="72"/>
      <c r="E12928" s="72"/>
      <c r="F12928" s="72"/>
      <c r="G12928" s="72"/>
      <c r="H12928" s="72"/>
    </row>
    <row r="12929" spans="1:8" x14ac:dyDescent="0.25">
      <c r="A12929" s="73"/>
      <c r="B12929" s="72"/>
      <c r="C12929" s="72"/>
      <c r="D12929" s="72"/>
      <c r="E12929" s="72"/>
      <c r="F12929" s="72"/>
      <c r="G12929" s="72"/>
      <c r="H12929" s="72"/>
    </row>
    <row r="12930" spans="1:8" x14ac:dyDescent="0.25">
      <c r="A12930" s="73"/>
      <c r="B12930" s="72"/>
      <c r="C12930" s="72"/>
      <c r="D12930" s="72"/>
      <c r="E12930" s="72"/>
      <c r="F12930" s="72"/>
      <c r="G12930" s="72"/>
      <c r="H12930" s="72"/>
    </row>
    <row r="12931" spans="1:8" x14ac:dyDescent="0.25">
      <c r="A12931" s="73"/>
      <c r="B12931" s="72"/>
      <c r="C12931" s="72"/>
      <c r="D12931" s="72"/>
      <c r="E12931" s="72"/>
      <c r="F12931" s="72"/>
      <c r="G12931" s="72"/>
      <c r="H12931" s="72"/>
    </row>
    <row r="12932" spans="1:8" x14ac:dyDescent="0.25">
      <c r="A12932" s="73"/>
      <c r="B12932" s="72"/>
      <c r="C12932" s="72"/>
      <c r="D12932" s="72"/>
      <c r="E12932" s="72"/>
      <c r="F12932" s="72"/>
      <c r="G12932" s="72"/>
      <c r="H12932" s="72"/>
    </row>
    <row r="12933" spans="1:8" x14ac:dyDescent="0.25">
      <c r="A12933" s="73"/>
      <c r="B12933" s="72"/>
      <c r="C12933" s="72"/>
      <c r="D12933" s="72"/>
      <c r="E12933" s="72"/>
      <c r="F12933" s="72"/>
      <c r="G12933" s="72"/>
      <c r="H12933" s="72"/>
    </row>
    <row r="12934" spans="1:8" x14ac:dyDescent="0.25">
      <c r="A12934" s="73"/>
      <c r="B12934" s="72"/>
      <c r="C12934" s="72"/>
      <c r="D12934" s="72"/>
      <c r="E12934" s="72"/>
      <c r="F12934" s="72"/>
      <c r="G12934" s="72"/>
      <c r="H12934" s="72"/>
    </row>
    <row r="12935" spans="1:8" x14ac:dyDescent="0.25">
      <c r="A12935" s="73"/>
      <c r="B12935" s="72"/>
      <c r="C12935" s="72"/>
      <c r="D12935" s="72"/>
      <c r="E12935" s="72"/>
      <c r="F12935" s="72"/>
      <c r="G12935" s="72"/>
      <c r="H12935" s="72"/>
    </row>
    <row r="12936" spans="1:8" x14ac:dyDescent="0.25">
      <c r="A12936" s="73"/>
      <c r="B12936" s="72"/>
      <c r="C12936" s="72"/>
      <c r="D12936" s="72"/>
      <c r="E12936" s="72"/>
      <c r="F12936" s="72"/>
      <c r="G12936" s="72"/>
      <c r="H12936" s="72"/>
    </row>
    <row r="12937" spans="1:8" x14ac:dyDescent="0.25">
      <c r="A12937" s="73"/>
      <c r="B12937" s="72"/>
      <c r="C12937" s="72"/>
      <c r="D12937" s="72"/>
      <c r="E12937" s="72"/>
      <c r="F12937" s="72"/>
      <c r="G12937" s="72"/>
      <c r="H12937" s="72"/>
    </row>
    <row r="12938" spans="1:8" x14ac:dyDescent="0.25">
      <c r="A12938" s="73"/>
      <c r="B12938" s="72"/>
      <c r="C12938" s="72"/>
      <c r="D12938" s="72"/>
      <c r="E12938" s="72"/>
      <c r="F12938" s="72"/>
      <c r="G12938" s="72"/>
      <c r="H12938" s="72"/>
    </row>
    <row r="12939" spans="1:8" x14ac:dyDescent="0.25">
      <c r="A12939" s="73"/>
      <c r="B12939" s="72"/>
      <c r="C12939" s="72"/>
      <c r="D12939" s="72"/>
      <c r="E12939" s="72"/>
      <c r="F12939" s="72"/>
      <c r="G12939" s="72"/>
      <c r="H12939" s="72"/>
    </row>
    <row r="12940" spans="1:8" x14ac:dyDescent="0.25">
      <c r="A12940" s="73"/>
      <c r="B12940" s="72"/>
      <c r="C12940" s="72"/>
      <c r="D12940" s="72"/>
      <c r="E12940" s="72"/>
      <c r="F12940" s="72"/>
      <c r="G12940" s="72"/>
      <c r="H12940" s="72"/>
    </row>
    <row r="12941" spans="1:8" x14ac:dyDescent="0.25">
      <c r="A12941" s="73"/>
      <c r="B12941" s="72"/>
      <c r="C12941" s="72"/>
      <c r="D12941" s="72"/>
      <c r="E12941" s="72"/>
      <c r="F12941" s="72"/>
      <c r="G12941" s="72"/>
      <c r="H12941" s="72"/>
    </row>
    <row r="12942" spans="1:8" x14ac:dyDescent="0.25">
      <c r="A12942" s="73"/>
      <c r="B12942" s="72"/>
      <c r="C12942" s="72"/>
      <c r="D12942" s="72"/>
      <c r="E12942" s="72"/>
      <c r="F12942" s="72"/>
      <c r="G12942" s="72"/>
      <c r="H12942" s="72"/>
    </row>
    <row r="12943" spans="1:8" x14ac:dyDescent="0.25">
      <c r="A12943" s="73"/>
      <c r="B12943" s="72"/>
      <c r="C12943" s="72"/>
      <c r="D12943" s="72"/>
      <c r="E12943" s="72"/>
      <c r="F12943" s="72"/>
      <c r="G12943" s="72"/>
      <c r="H12943" s="72"/>
    </row>
    <row r="12944" spans="1:8" x14ac:dyDescent="0.25">
      <c r="A12944" s="73"/>
      <c r="B12944" s="72"/>
      <c r="C12944" s="72"/>
      <c r="D12944" s="72"/>
      <c r="E12944" s="72"/>
      <c r="F12944" s="72"/>
      <c r="G12944" s="72"/>
      <c r="H12944" s="72"/>
    </row>
    <row r="12945" spans="1:8" x14ac:dyDescent="0.25">
      <c r="A12945" s="73"/>
      <c r="B12945" s="72"/>
      <c r="C12945" s="72"/>
      <c r="D12945" s="72"/>
      <c r="E12945" s="72"/>
      <c r="F12945" s="72"/>
      <c r="G12945" s="72"/>
      <c r="H12945" s="72"/>
    </row>
    <row r="12946" spans="1:8" x14ac:dyDescent="0.25">
      <c r="A12946" s="73"/>
      <c r="B12946" s="72"/>
      <c r="C12946" s="72"/>
      <c r="D12946" s="72"/>
      <c r="E12946" s="72"/>
      <c r="F12946" s="72"/>
      <c r="G12946" s="72"/>
      <c r="H12946" s="72"/>
    </row>
    <row r="12947" spans="1:8" x14ac:dyDescent="0.25">
      <c r="A12947" s="73"/>
      <c r="B12947" s="72"/>
      <c r="C12947" s="72"/>
      <c r="D12947" s="72"/>
      <c r="E12947" s="72"/>
      <c r="F12947" s="72"/>
      <c r="G12947" s="72"/>
      <c r="H12947" s="72"/>
    </row>
    <row r="12948" spans="1:8" x14ac:dyDescent="0.25">
      <c r="A12948" s="73"/>
      <c r="B12948" s="72"/>
      <c r="C12948" s="72"/>
      <c r="D12948" s="72"/>
      <c r="E12948" s="72"/>
      <c r="F12948" s="72"/>
      <c r="G12948" s="72"/>
      <c r="H12948" s="72"/>
    </row>
    <row r="12949" spans="1:8" x14ac:dyDescent="0.25">
      <c r="A12949" s="73"/>
      <c r="B12949" s="72"/>
      <c r="C12949" s="72"/>
      <c r="D12949" s="72"/>
      <c r="E12949" s="72"/>
      <c r="F12949" s="72"/>
      <c r="G12949" s="72"/>
      <c r="H12949" s="72"/>
    </row>
    <row r="12950" spans="1:8" x14ac:dyDescent="0.25">
      <c r="A12950" s="73"/>
      <c r="B12950" s="72"/>
      <c r="C12950" s="72"/>
      <c r="D12950" s="72"/>
      <c r="E12950" s="72"/>
      <c r="F12950" s="72"/>
      <c r="G12950" s="72"/>
      <c r="H12950" s="72"/>
    </row>
    <row r="12951" spans="1:8" x14ac:dyDescent="0.25">
      <c r="A12951" s="73"/>
      <c r="B12951" s="72"/>
      <c r="C12951" s="72"/>
      <c r="D12951" s="72"/>
      <c r="E12951" s="72"/>
      <c r="F12951" s="72"/>
      <c r="G12951" s="72"/>
      <c r="H12951" s="72"/>
    </row>
    <row r="12952" spans="1:8" x14ac:dyDescent="0.25">
      <c r="A12952" s="73"/>
      <c r="B12952" s="72"/>
      <c r="C12952" s="72"/>
      <c r="D12952" s="72"/>
      <c r="E12952" s="72"/>
      <c r="F12952" s="72"/>
      <c r="G12952" s="72"/>
      <c r="H12952" s="72"/>
    </row>
    <row r="12953" spans="1:8" x14ac:dyDescent="0.25">
      <c r="A12953" s="73"/>
      <c r="B12953" s="72"/>
      <c r="C12953" s="72"/>
      <c r="D12953" s="72"/>
      <c r="E12953" s="72"/>
      <c r="F12953" s="72"/>
      <c r="G12953" s="72"/>
      <c r="H12953" s="72"/>
    </row>
    <row r="12954" spans="1:8" x14ac:dyDescent="0.25">
      <c r="A12954" s="73"/>
      <c r="B12954" s="72"/>
      <c r="C12954" s="72"/>
      <c r="D12954" s="72"/>
      <c r="E12954" s="72"/>
      <c r="F12954" s="72"/>
      <c r="G12954" s="72"/>
      <c r="H12954" s="72"/>
    </row>
    <row r="12955" spans="1:8" x14ac:dyDescent="0.25">
      <c r="A12955" s="73"/>
      <c r="B12955" s="72"/>
      <c r="C12955" s="72"/>
      <c r="D12955" s="72"/>
      <c r="E12955" s="72"/>
      <c r="F12955" s="72"/>
      <c r="G12955" s="72"/>
      <c r="H12955" s="72"/>
    </row>
    <row r="12956" spans="1:8" x14ac:dyDescent="0.25">
      <c r="A12956" s="73"/>
      <c r="B12956" s="72"/>
      <c r="C12956" s="72"/>
      <c r="D12956" s="72"/>
      <c r="E12956" s="72"/>
      <c r="F12956" s="72"/>
      <c r="G12956" s="72"/>
      <c r="H12956" s="72"/>
    </row>
    <row r="12957" spans="1:8" x14ac:dyDescent="0.25">
      <c r="A12957" s="73"/>
      <c r="B12957" s="72"/>
      <c r="C12957" s="72"/>
      <c r="D12957" s="72"/>
      <c r="E12957" s="72"/>
      <c r="F12957" s="72"/>
      <c r="G12957" s="72"/>
      <c r="H12957" s="72"/>
    </row>
    <row r="12958" spans="1:8" x14ac:dyDescent="0.25">
      <c r="A12958" s="73"/>
      <c r="B12958" s="72"/>
      <c r="C12958" s="72"/>
      <c r="D12958" s="72"/>
      <c r="E12958" s="72"/>
      <c r="F12958" s="72"/>
      <c r="G12958" s="72"/>
      <c r="H12958" s="72"/>
    </row>
    <row r="12959" spans="1:8" x14ac:dyDescent="0.25">
      <c r="A12959" s="73"/>
      <c r="B12959" s="72"/>
      <c r="C12959" s="72"/>
      <c r="D12959" s="72"/>
      <c r="E12959" s="72"/>
      <c r="F12959" s="72"/>
      <c r="G12959" s="72"/>
      <c r="H12959" s="72"/>
    </row>
    <row r="12960" spans="1:8" x14ac:dyDescent="0.25">
      <c r="A12960" s="73"/>
      <c r="B12960" s="72"/>
      <c r="C12960" s="72"/>
      <c r="D12960" s="72"/>
      <c r="E12960" s="72"/>
      <c r="F12960" s="72"/>
      <c r="G12960" s="72"/>
      <c r="H12960" s="72"/>
    </row>
    <row r="12961" spans="1:8" x14ac:dyDescent="0.25">
      <c r="A12961" s="73"/>
      <c r="B12961" s="72"/>
      <c r="C12961" s="72"/>
      <c r="D12961" s="72"/>
      <c r="E12961" s="72"/>
      <c r="F12961" s="72"/>
      <c r="G12961" s="72"/>
      <c r="H12961" s="72"/>
    </row>
    <row r="12962" spans="1:8" x14ac:dyDescent="0.25">
      <c r="A12962" s="73"/>
      <c r="B12962" s="72"/>
      <c r="C12962" s="72"/>
      <c r="D12962" s="72"/>
      <c r="E12962" s="72"/>
      <c r="F12962" s="72"/>
      <c r="G12962" s="72"/>
      <c r="H12962" s="72"/>
    </row>
    <row r="12963" spans="1:8" x14ac:dyDescent="0.25">
      <c r="A12963" s="73"/>
      <c r="B12963" s="72"/>
      <c r="C12963" s="72"/>
      <c r="D12963" s="72"/>
      <c r="E12963" s="72"/>
      <c r="F12963" s="72"/>
      <c r="G12963" s="72"/>
      <c r="H12963" s="72"/>
    </row>
    <row r="12964" spans="1:8" x14ac:dyDescent="0.25">
      <c r="A12964" s="73"/>
      <c r="B12964" s="72"/>
      <c r="C12964" s="72"/>
      <c r="D12964" s="72"/>
      <c r="E12964" s="72"/>
      <c r="F12964" s="72"/>
      <c r="G12964" s="72"/>
      <c r="H12964" s="72"/>
    </row>
    <row r="12965" spans="1:8" x14ac:dyDescent="0.25">
      <c r="A12965" s="73"/>
      <c r="B12965" s="72"/>
      <c r="C12965" s="72"/>
      <c r="D12965" s="72"/>
      <c r="E12965" s="72"/>
      <c r="F12965" s="72"/>
      <c r="G12965" s="72"/>
      <c r="H12965" s="72"/>
    </row>
    <row r="12966" spans="1:8" x14ac:dyDescent="0.25">
      <c r="A12966" s="73"/>
      <c r="B12966" s="72"/>
      <c r="C12966" s="72"/>
      <c r="D12966" s="72"/>
      <c r="E12966" s="72"/>
      <c r="F12966" s="72"/>
      <c r="G12966" s="72"/>
      <c r="H12966" s="72"/>
    </row>
    <row r="12967" spans="1:8" x14ac:dyDescent="0.25">
      <c r="A12967" s="73"/>
      <c r="B12967" s="72"/>
      <c r="C12967" s="72"/>
      <c r="D12967" s="72"/>
      <c r="E12967" s="72"/>
      <c r="F12967" s="72"/>
      <c r="G12967" s="72"/>
      <c r="H12967" s="72"/>
    </row>
    <row r="12968" spans="1:8" x14ac:dyDescent="0.25">
      <c r="A12968" s="73"/>
      <c r="B12968" s="72"/>
      <c r="C12968" s="72"/>
      <c r="D12968" s="72"/>
      <c r="E12968" s="72"/>
      <c r="F12968" s="72"/>
      <c r="G12968" s="72"/>
      <c r="H12968" s="72"/>
    </row>
    <row r="12969" spans="1:8" x14ac:dyDescent="0.25">
      <c r="A12969" s="73"/>
      <c r="B12969" s="72"/>
      <c r="C12969" s="72"/>
      <c r="D12969" s="72"/>
      <c r="E12969" s="72"/>
      <c r="F12969" s="72"/>
      <c r="G12969" s="72"/>
      <c r="H12969" s="72"/>
    </row>
    <row r="12970" spans="1:8" x14ac:dyDescent="0.25">
      <c r="A12970" s="73"/>
      <c r="B12970" s="72"/>
      <c r="C12970" s="72"/>
      <c r="D12970" s="72"/>
      <c r="E12970" s="72"/>
      <c r="F12970" s="72"/>
      <c r="G12970" s="72"/>
      <c r="H12970" s="72"/>
    </row>
    <row r="12971" spans="1:8" x14ac:dyDescent="0.25">
      <c r="A12971" s="73"/>
      <c r="B12971" s="72"/>
      <c r="C12971" s="72"/>
      <c r="D12971" s="72"/>
      <c r="E12971" s="72"/>
      <c r="F12971" s="72"/>
      <c r="G12971" s="72"/>
      <c r="H12971" s="72"/>
    </row>
    <row r="12972" spans="1:8" x14ac:dyDescent="0.25">
      <c r="A12972" s="73"/>
      <c r="B12972" s="72"/>
      <c r="C12972" s="72"/>
      <c r="D12972" s="72"/>
      <c r="E12972" s="72"/>
      <c r="F12972" s="72"/>
      <c r="G12972" s="72"/>
      <c r="H12972" s="72"/>
    </row>
    <row r="12973" spans="1:8" x14ac:dyDescent="0.25">
      <c r="A12973" s="73"/>
      <c r="B12973" s="72"/>
      <c r="C12973" s="72"/>
      <c r="D12973" s="72"/>
      <c r="E12973" s="72"/>
      <c r="F12973" s="72"/>
      <c r="G12973" s="72"/>
      <c r="H12973" s="72"/>
    </row>
    <row r="12974" spans="1:8" x14ac:dyDescent="0.25">
      <c r="A12974" s="73"/>
      <c r="B12974" s="72"/>
      <c r="C12974" s="72"/>
      <c r="D12974" s="72"/>
      <c r="E12974" s="72"/>
      <c r="F12974" s="72"/>
      <c r="G12974" s="72"/>
      <c r="H12974" s="72"/>
    </row>
    <row r="12975" spans="1:8" x14ac:dyDescent="0.25">
      <c r="A12975" s="73"/>
      <c r="B12975" s="72"/>
      <c r="C12975" s="72"/>
      <c r="D12975" s="72"/>
      <c r="E12975" s="72"/>
      <c r="F12975" s="72"/>
      <c r="G12975" s="72"/>
      <c r="H12975" s="72"/>
    </row>
    <row r="12976" spans="1:8" x14ac:dyDescent="0.25">
      <c r="A12976" s="73"/>
      <c r="B12976" s="72"/>
      <c r="C12976" s="72"/>
      <c r="D12976" s="72"/>
      <c r="E12976" s="72"/>
      <c r="F12976" s="72"/>
      <c r="G12976" s="72"/>
      <c r="H12976" s="72"/>
    </row>
    <row r="12977" spans="1:8" x14ac:dyDescent="0.25">
      <c r="A12977" s="73"/>
      <c r="B12977" s="72"/>
      <c r="C12977" s="72"/>
      <c r="D12977" s="72"/>
      <c r="E12977" s="72"/>
      <c r="F12977" s="72"/>
      <c r="G12977" s="72"/>
      <c r="H12977" s="72"/>
    </row>
    <row r="12978" spans="1:8" x14ac:dyDescent="0.25">
      <c r="A12978" s="73"/>
      <c r="B12978" s="72"/>
      <c r="C12978" s="72"/>
      <c r="D12978" s="72"/>
      <c r="E12978" s="72"/>
      <c r="F12978" s="72"/>
      <c r="G12978" s="72"/>
      <c r="H12978" s="72"/>
    </row>
    <row r="12979" spans="1:8" x14ac:dyDescent="0.25">
      <c r="A12979" s="73"/>
      <c r="B12979" s="72"/>
      <c r="C12979" s="72"/>
      <c r="D12979" s="72"/>
      <c r="E12979" s="72"/>
      <c r="F12979" s="72"/>
      <c r="G12979" s="72"/>
      <c r="H12979" s="72"/>
    </row>
    <row r="12980" spans="1:8" x14ac:dyDescent="0.25">
      <c r="A12980" s="73"/>
      <c r="B12980" s="72"/>
      <c r="C12980" s="72"/>
      <c r="D12980" s="72"/>
      <c r="E12980" s="72"/>
      <c r="F12980" s="72"/>
      <c r="G12980" s="72"/>
      <c r="H12980" s="72"/>
    </row>
    <row r="12981" spans="1:8" x14ac:dyDescent="0.25">
      <c r="A12981" s="73"/>
      <c r="B12981" s="72"/>
      <c r="C12981" s="72"/>
      <c r="D12981" s="72"/>
      <c r="E12981" s="72"/>
      <c r="F12981" s="72"/>
      <c r="G12981" s="72"/>
      <c r="H12981" s="72"/>
    </row>
    <row r="12982" spans="1:8" x14ac:dyDescent="0.25">
      <c r="A12982" s="73"/>
      <c r="B12982" s="72"/>
      <c r="C12982" s="72"/>
      <c r="D12982" s="72"/>
      <c r="E12982" s="72"/>
      <c r="F12982" s="72"/>
      <c r="G12982" s="72"/>
      <c r="H12982" s="72"/>
    </row>
    <row r="12983" spans="1:8" x14ac:dyDescent="0.25">
      <c r="A12983" s="73"/>
      <c r="B12983" s="72"/>
      <c r="C12983" s="72"/>
      <c r="D12983" s="72"/>
      <c r="E12983" s="72"/>
      <c r="F12983" s="72"/>
      <c r="G12983" s="72"/>
      <c r="H12983" s="72"/>
    </row>
    <row r="12984" spans="1:8" x14ac:dyDescent="0.25">
      <c r="A12984" s="73"/>
      <c r="B12984" s="72"/>
      <c r="C12984" s="72"/>
      <c r="D12984" s="72"/>
      <c r="E12984" s="72"/>
      <c r="F12984" s="72"/>
      <c r="G12984" s="72"/>
      <c r="H12984" s="72"/>
    </row>
    <row r="12985" spans="1:8" x14ac:dyDescent="0.25">
      <c r="A12985" s="73"/>
      <c r="B12985" s="72"/>
      <c r="C12985" s="72"/>
      <c r="D12985" s="72"/>
      <c r="E12985" s="72"/>
      <c r="F12985" s="72"/>
      <c r="G12985" s="72"/>
      <c r="H12985" s="72"/>
    </row>
    <row r="12986" spans="1:8" x14ac:dyDescent="0.25">
      <c r="A12986" s="73"/>
      <c r="B12986" s="72"/>
      <c r="C12986" s="72"/>
      <c r="D12986" s="72"/>
      <c r="E12986" s="72"/>
      <c r="F12986" s="72"/>
      <c r="G12986" s="72"/>
      <c r="H12986" s="72"/>
    </row>
    <row r="12987" spans="1:8" x14ac:dyDescent="0.25">
      <c r="A12987" s="73"/>
      <c r="B12987" s="72"/>
      <c r="C12987" s="72"/>
      <c r="D12987" s="72"/>
      <c r="E12987" s="72"/>
      <c r="F12987" s="72"/>
      <c r="G12987" s="72"/>
      <c r="H12987" s="72"/>
    </row>
    <row r="12988" spans="1:8" x14ac:dyDescent="0.25">
      <c r="A12988" s="73"/>
      <c r="B12988" s="72"/>
      <c r="C12988" s="72"/>
      <c r="D12988" s="72"/>
      <c r="E12988" s="72"/>
      <c r="F12988" s="72"/>
      <c r="G12988" s="72"/>
      <c r="H12988" s="72"/>
    </row>
    <row r="12989" spans="1:8" x14ac:dyDescent="0.25">
      <c r="A12989" s="73"/>
      <c r="B12989" s="72"/>
      <c r="C12989" s="72"/>
      <c r="D12989" s="72"/>
      <c r="E12989" s="72"/>
      <c r="F12989" s="72"/>
      <c r="G12989" s="72"/>
      <c r="H12989" s="72"/>
    </row>
    <row r="12990" spans="1:8" x14ac:dyDescent="0.25">
      <c r="A12990" s="73"/>
      <c r="B12990" s="72"/>
      <c r="C12990" s="72"/>
      <c r="D12990" s="72"/>
      <c r="E12990" s="72"/>
      <c r="F12990" s="72"/>
      <c r="G12990" s="72"/>
      <c r="H12990" s="72"/>
    </row>
    <row r="12991" spans="1:8" x14ac:dyDescent="0.25">
      <c r="A12991" s="73"/>
      <c r="B12991" s="72"/>
      <c r="C12991" s="72"/>
      <c r="D12991" s="72"/>
      <c r="E12991" s="72"/>
      <c r="F12991" s="72"/>
      <c r="G12991" s="72"/>
      <c r="H12991" s="72"/>
    </row>
    <row r="12992" spans="1:8" x14ac:dyDescent="0.25">
      <c r="A12992" s="73"/>
      <c r="B12992" s="72"/>
      <c r="C12992" s="72"/>
      <c r="D12992" s="72"/>
      <c r="E12992" s="72"/>
      <c r="F12992" s="72"/>
      <c r="G12992" s="72"/>
      <c r="H12992" s="72"/>
    </row>
    <row r="12993" spans="1:8" x14ac:dyDescent="0.25">
      <c r="A12993" s="73"/>
      <c r="B12993" s="72"/>
      <c r="C12993" s="72"/>
      <c r="D12993" s="72"/>
      <c r="E12993" s="72"/>
      <c r="F12993" s="72"/>
      <c r="G12993" s="72"/>
      <c r="H12993" s="72"/>
    </row>
    <row r="12994" spans="1:8" x14ac:dyDescent="0.25">
      <c r="A12994" s="73"/>
      <c r="B12994" s="72"/>
      <c r="C12994" s="72"/>
      <c r="D12994" s="72"/>
      <c r="E12994" s="72"/>
      <c r="F12994" s="72"/>
      <c r="G12994" s="72"/>
      <c r="H12994" s="72"/>
    </row>
    <row r="12995" spans="1:8" x14ac:dyDescent="0.25">
      <c r="A12995" s="73"/>
      <c r="B12995" s="72"/>
      <c r="C12995" s="72"/>
      <c r="D12995" s="72"/>
      <c r="E12995" s="72"/>
      <c r="F12995" s="72"/>
      <c r="G12995" s="72"/>
      <c r="H12995" s="72"/>
    </row>
    <row r="12996" spans="1:8" x14ac:dyDescent="0.25">
      <c r="A12996" s="73"/>
      <c r="B12996" s="72"/>
      <c r="C12996" s="72"/>
      <c r="D12996" s="72"/>
      <c r="E12996" s="72"/>
      <c r="F12996" s="72"/>
      <c r="G12996" s="72"/>
      <c r="H12996" s="72"/>
    </row>
    <row r="12997" spans="1:8" x14ac:dyDescent="0.25">
      <c r="A12997" s="73"/>
      <c r="B12997" s="72"/>
      <c r="C12997" s="72"/>
      <c r="D12997" s="72"/>
      <c r="E12997" s="72"/>
      <c r="F12997" s="72"/>
      <c r="G12997" s="72"/>
      <c r="H12997" s="72"/>
    </row>
    <row r="12998" spans="1:8" x14ac:dyDescent="0.25">
      <c r="A12998" s="73"/>
      <c r="B12998" s="72"/>
      <c r="C12998" s="72"/>
      <c r="D12998" s="72"/>
      <c r="E12998" s="72"/>
      <c r="F12998" s="72"/>
      <c r="G12998" s="72"/>
      <c r="H12998" s="72"/>
    </row>
    <row r="12999" spans="1:8" x14ac:dyDescent="0.25">
      <c r="A12999" s="73"/>
      <c r="B12999" s="72"/>
      <c r="C12999" s="72"/>
      <c r="D12999" s="72"/>
      <c r="E12999" s="72"/>
      <c r="F12999" s="72"/>
      <c r="G12999" s="72"/>
      <c r="H12999" s="72"/>
    </row>
    <row r="13000" spans="1:8" x14ac:dyDescent="0.25">
      <c r="A13000" s="73"/>
      <c r="B13000" s="72"/>
      <c r="C13000" s="72"/>
      <c r="D13000" s="72"/>
      <c r="E13000" s="72"/>
      <c r="F13000" s="72"/>
      <c r="G13000" s="72"/>
      <c r="H13000" s="72"/>
    </row>
    <row r="13001" spans="1:8" x14ac:dyDescent="0.25">
      <c r="A13001" s="73"/>
      <c r="B13001" s="72"/>
      <c r="C13001" s="72"/>
      <c r="D13001" s="72"/>
      <c r="E13001" s="72"/>
      <c r="F13001" s="72"/>
      <c r="G13001" s="72"/>
      <c r="H13001" s="72"/>
    </row>
    <row r="13002" spans="1:8" x14ac:dyDescent="0.25">
      <c r="A13002" s="73"/>
      <c r="B13002" s="72"/>
      <c r="C13002" s="72"/>
      <c r="D13002" s="72"/>
      <c r="E13002" s="72"/>
      <c r="F13002" s="72"/>
      <c r="G13002" s="72"/>
      <c r="H13002" s="72"/>
    </row>
    <row r="13003" spans="1:8" x14ac:dyDescent="0.25">
      <c r="A13003" s="73"/>
      <c r="B13003" s="72"/>
      <c r="C13003" s="72"/>
      <c r="D13003" s="72"/>
      <c r="E13003" s="72"/>
      <c r="F13003" s="72"/>
      <c r="G13003" s="72"/>
      <c r="H13003" s="72"/>
    </row>
    <row r="13004" spans="1:8" x14ac:dyDescent="0.25">
      <c r="A13004" s="73"/>
      <c r="B13004" s="72"/>
      <c r="C13004" s="72"/>
      <c r="D13004" s="72"/>
      <c r="E13004" s="72"/>
      <c r="F13004" s="72"/>
      <c r="G13004" s="72"/>
      <c r="H13004" s="72"/>
    </row>
    <row r="13005" spans="1:8" x14ac:dyDescent="0.25">
      <c r="A13005" s="73"/>
      <c r="B13005" s="72"/>
      <c r="C13005" s="72"/>
      <c r="D13005" s="72"/>
      <c r="E13005" s="72"/>
      <c r="F13005" s="72"/>
      <c r="G13005" s="72"/>
      <c r="H13005" s="72"/>
    </row>
    <row r="13006" spans="1:8" x14ac:dyDescent="0.25">
      <c r="A13006" s="73"/>
      <c r="B13006" s="72"/>
      <c r="C13006" s="72"/>
      <c r="D13006" s="72"/>
      <c r="E13006" s="72"/>
      <c r="F13006" s="72"/>
      <c r="G13006" s="72"/>
      <c r="H13006" s="72"/>
    </row>
    <row r="13007" spans="1:8" x14ac:dyDescent="0.25">
      <c r="A13007" s="73"/>
      <c r="B13007" s="72"/>
      <c r="C13007" s="72"/>
      <c r="D13007" s="72"/>
      <c r="E13007" s="72"/>
      <c r="F13007" s="72"/>
      <c r="G13007" s="72"/>
      <c r="H13007" s="72"/>
    </row>
    <row r="13008" spans="1:8" x14ac:dyDescent="0.25">
      <c r="A13008" s="73"/>
      <c r="B13008" s="72"/>
      <c r="C13008" s="72"/>
      <c r="D13008" s="72"/>
      <c r="E13008" s="72"/>
      <c r="F13008" s="72"/>
      <c r="G13008" s="72"/>
      <c r="H13008" s="72"/>
    </row>
    <row r="13009" spans="1:8" x14ac:dyDescent="0.25">
      <c r="A13009" s="73"/>
      <c r="B13009" s="72"/>
      <c r="C13009" s="72"/>
      <c r="D13009" s="72"/>
      <c r="E13009" s="72"/>
      <c r="F13009" s="72"/>
      <c r="G13009" s="72"/>
      <c r="H13009" s="72"/>
    </row>
    <row r="13010" spans="1:8" x14ac:dyDescent="0.25">
      <c r="A13010" s="73"/>
      <c r="B13010" s="72"/>
      <c r="C13010" s="72"/>
      <c r="D13010" s="72"/>
      <c r="E13010" s="72"/>
      <c r="F13010" s="72"/>
      <c r="G13010" s="72"/>
      <c r="H13010" s="72"/>
    </row>
    <row r="13011" spans="1:8" x14ac:dyDescent="0.25">
      <c r="A13011" s="73"/>
      <c r="B13011" s="72"/>
      <c r="C13011" s="72"/>
      <c r="D13011" s="72"/>
      <c r="E13011" s="72"/>
      <c r="F13011" s="72"/>
      <c r="G13011" s="72"/>
      <c r="H13011" s="72"/>
    </row>
    <row r="13012" spans="1:8" x14ac:dyDescent="0.25">
      <c r="A13012" s="73"/>
      <c r="B13012" s="72"/>
      <c r="C13012" s="72"/>
      <c r="D13012" s="72"/>
      <c r="E13012" s="72"/>
      <c r="F13012" s="72"/>
      <c r="G13012" s="72"/>
      <c r="H13012" s="72"/>
    </row>
    <row r="13013" spans="1:8" x14ac:dyDescent="0.25">
      <c r="A13013" s="73"/>
      <c r="B13013" s="72"/>
      <c r="C13013" s="72"/>
      <c r="D13013" s="72"/>
      <c r="E13013" s="72"/>
      <c r="F13013" s="72"/>
      <c r="G13013" s="72"/>
      <c r="H13013" s="72"/>
    </row>
    <row r="13014" spans="1:8" x14ac:dyDescent="0.25">
      <c r="A13014" s="73"/>
      <c r="B13014" s="72"/>
      <c r="C13014" s="72"/>
      <c r="D13014" s="72"/>
      <c r="E13014" s="72"/>
      <c r="F13014" s="72"/>
      <c r="G13014" s="72"/>
      <c r="H13014" s="72"/>
    </row>
    <row r="13015" spans="1:8" x14ac:dyDescent="0.25">
      <c r="A13015" s="73"/>
      <c r="B13015" s="72"/>
      <c r="C13015" s="72"/>
      <c r="D13015" s="72"/>
      <c r="E13015" s="72"/>
      <c r="F13015" s="72"/>
      <c r="G13015" s="72"/>
      <c r="H13015" s="72"/>
    </row>
    <row r="13016" spans="1:8" x14ac:dyDescent="0.25">
      <c r="A13016" s="73"/>
      <c r="B13016" s="72"/>
      <c r="C13016" s="72"/>
      <c r="D13016" s="72"/>
      <c r="E13016" s="72"/>
      <c r="F13016" s="72"/>
      <c r="G13016" s="72"/>
      <c r="H13016" s="72"/>
    </row>
    <row r="13017" spans="1:8" x14ac:dyDescent="0.25">
      <c r="A13017" s="73"/>
      <c r="B13017" s="72"/>
      <c r="C13017" s="72"/>
      <c r="D13017" s="72"/>
      <c r="E13017" s="72"/>
      <c r="F13017" s="72"/>
      <c r="G13017" s="72"/>
      <c r="H13017" s="72"/>
    </row>
    <row r="13018" spans="1:8" x14ac:dyDescent="0.25">
      <c r="A13018" s="73"/>
      <c r="B13018" s="72"/>
      <c r="C13018" s="72"/>
      <c r="D13018" s="72"/>
      <c r="E13018" s="72"/>
      <c r="F13018" s="72"/>
      <c r="G13018" s="72"/>
      <c r="H13018" s="72"/>
    </row>
    <row r="13019" spans="1:8" x14ac:dyDescent="0.25">
      <c r="A13019" s="73"/>
      <c r="B13019" s="72"/>
      <c r="C13019" s="72"/>
      <c r="D13019" s="72"/>
      <c r="E13019" s="72"/>
      <c r="F13019" s="72"/>
      <c r="G13019" s="72"/>
      <c r="H13019" s="72"/>
    </row>
    <row r="13020" spans="1:8" x14ac:dyDescent="0.25">
      <c r="A13020" s="73"/>
      <c r="B13020" s="72"/>
      <c r="C13020" s="72"/>
      <c r="D13020" s="72"/>
      <c r="E13020" s="72"/>
      <c r="F13020" s="72"/>
      <c r="G13020" s="72"/>
      <c r="H13020" s="72"/>
    </row>
    <row r="13021" spans="1:8" x14ac:dyDescent="0.25">
      <c r="A13021" s="73"/>
      <c r="B13021" s="72"/>
      <c r="C13021" s="72"/>
      <c r="D13021" s="72"/>
      <c r="E13021" s="72"/>
      <c r="F13021" s="72"/>
      <c r="G13021" s="72"/>
      <c r="H13021" s="72"/>
    </row>
    <row r="13022" spans="1:8" x14ac:dyDescent="0.25">
      <c r="A13022" s="73"/>
      <c r="B13022" s="72"/>
      <c r="C13022" s="72"/>
      <c r="D13022" s="72"/>
      <c r="E13022" s="72"/>
      <c r="F13022" s="72"/>
      <c r="G13022" s="72"/>
      <c r="H13022" s="72"/>
    </row>
    <row r="13023" spans="1:8" x14ac:dyDescent="0.25">
      <c r="A13023" s="73"/>
      <c r="B13023" s="72"/>
      <c r="C13023" s="72"/>
      <c r="D13023" s="72"/>
      <c r="E13023" s="72"/>
      <c r="F13023" s="72"/>
      <c r="G13023" s="72"/>
      <c r="H13023" s="72"/>
    </row>
    <row r="13024" spans="1:8" x14ac:dyDescent="0.25">
      <c r="A13024" s="73"/>
      <c r="B13024" s="72"/>
      <c r="C13024" s="72"/>
      <c r="D13024" s="72"/>
      <c r="E13024" s="72"/>
      <c r="F13024" s="72"/>
      <c r="G13024" s="72"/>
      <c r="H13024" s="72"/>
    </row>
    <row r="13025" spans="1:8" x14ac:dyDescent="0.25">
      <c r="A13025" s="73"/>
      <c r="B13025" s="72"/>
      <c r="C13025" s="72"/>
      <c r="D13025" s="72"/>
      <c r="E13025" s="72"/>
      <c r="F13025" s="72"/>
      <c r="G13025" s="72"/>
      <c r="H13025" s="72"/>
    </row>
    <row r="13026" spans="1:8" x14ac:dyDescent="0.25">
      <c r="A13026" s="73"/>
      <c r="B13026" s="72"/>
      <c r="C13026" s="72"/>
      <c r="D13026" s="72"/>
      <c r="E13026" s="72"/>
      <c r="F13026" s="72"/>
      <c r="G13026" s="72"/>
      <c r="H13026" s="72"/>
    </row>
    <row r="13027" spans="1:8" x14ac:dyDescent="0.25">
      <c r="A13027" s="73"/>
      <c r="B13027" s="72"/>
      <c r="C13027" s="72"/>
      <c r="D13027" s="72"/>
      <c r="E13027" s="72"/>
      <c r="F13027" s="72"/>
      <c r="G13027" s="72"/>
      <c r="H13027" s="72"/>
    </row>
    <row r="13028" spans="1:8" x14ac:dyDescent="0.25">
      <c r="A13028" s="73"/>
      <c r="B13028" s="72"/>
      <c r="C13028" s="72"/>
      <c r="D13028" s="72"/>
      <c r="E13028" s="72"/>
      <c r="F13028" s="72"/>
      <c r="G13028" s="72"/>
      <c r="H13028" s="72"/>
    </row>
    <row r="13029" spans="1:8" x14ac:dyDescent="0.25">
      <c r="A13029" s="73"/>
      <c r="B13029" s="72"/>
      <c r="C13029" s="72"/>
      <c r="D13029" s="72"/>
      <c r="E13029" s="72"/>
      <c r="F13029" s="72"/>
      <c r="G13029" s="72"/>
      <c r="H13029" s="72"/>
    </row>
    <row r="13030" spans="1:8" x14ac:dyDescent="0.25">
      <c r="A13030" s="73"/>
      <c r="B13030" s="72"/>
      <c r="C13030" s="72"/>
      <c r="D13030" s="72"/>
      <c r="E13030" s="72"/>
      <c r="F13030" s="72"/>
      <c r="G13030" s="72"/>
      <c r="H13030" s="72"/>
    </row>
    <row r="13031" spans="1:8" x14ac:dyDescent="0.25">
      <c r="A13031" s="73"/>
      <c r="B13031" s="72"/>
      <c r="C13031" s="72"/>
      <c r="D13031" s="72"/>
      <c r="E13031" s="72"/>
      <c r="F13031" s="72"/>
      <c r="G13031" s="72"/>
      <c r="H13031" s="72"/>
    </row>
    <row r="13032" spans="1:8" x14ac:dyDescent="0.25">
      <c r="A13032" s="73"/>
      <c r="B13032" s="72"/>
      <c r="C13032" s="72"/>
      <c r="D13032" s="72"/>
      <c r="E13032" s="72"/>
      <c r="F13032" s="72"/>
      <c r="G13032" s="72"/>
      <c r="H13032" s="72"/>
    </row>
    <row r="13033" spans="1:8" x14ac:dyDescent="0.25">
      <c r="A13033" s="73"/>
      <c r="B13033" s="72"/>
      <c r="C13033" s="72"/>
      <c r="D13033" s="72"/>
      <c r="E13033" s="72"/>
      <c r="F13033" s="72"/>
      <c r="G13033" s="72"/>
      <c r="H13033" s="72"/>
    </row>
    <row r="13034" spans="1:8" x14ac:dyDescent="0.25">
      <c r="A13034" s="73"/>
      <c r="B13034" s="72"/>
      <c r="C13034" s="72"/>
      <c r="D13034" s="72"/>
      <c r="E13034" s="72"/>
      <c r="F13034" s="72"/>
      <c r="G13034" s="72"/>
      <c r="H13034" s="72"/>
    </row>
    <row r="13035" spans="1:8" x14ac:dyDescent="0.25">
      <c r="A13035" s="73"/>
      <c r="B13035" s="72"/>
      <c r="C13035" s="72"/>
      <c r="D13035" s="72"/>
      <c r="E13035" s="72"/>
      <c r="F13035" s="72"/>
      <c r="G13035" s="72"/>
      <c r="H13035" s="72"/>
    </row>
    <row r="13036" spans="1:8" x14ac:dyDescent="0.25">
      <c r="A13036" s="73"/>
      <c r="B13036" s="72"/>
      <c r="C13036" s="72"/>
      <c r="D13036" s="72"/>
      <c r="E13036" s="72"/>
      <c r="F13036" s="72"/>
      <c r="G13036" s="72"/>
      <c r="H13036" s="72"/>
    </row>
    <row r="13037" spans="1:8" x14ac:dyDescent="0.25">
      <c r="A13037" s="73"/>
      <c r="B13037" s="72"/>
      <c r="C13037" s="72"/>
      <c r="D13037" s="72"/>
      <c r="E13037" s="72"/>
      <c r="F13037" s="72"/>
      <c r="G13037" s="72"/>
      <c r="H13037" s="72"/>
    </row>
    <row r="13038" spans="1:8" x14ac:dyDescent="0.25">
      <c r="A13038" s="73"/>
      <c r="B13038" s="72"/>
      <c r="C13038" s="72"/>
      <c r="D13038" s="72"/>
      <c r="E13038" s="72"/>
      <c r="F13038" s="72"/>
      <c r="G13038" s="72"/>
      <c r="H13038" s="72"/>
    </row>
    <row r="13039" spans="1:8" x14ac:dyDescent="0.25">
      <c r="A13039" s="73"/>
      <c r="B13039" s="72"/>
      <c r="C13039" s="72"/>
      <c r="D13039" s="72"/>
      <c r="E13039" s="72"/>
      <c r="F13039" s="72"/>
      <c r="G13039" s="72"/>
      <c r="H13039" s="72"/>
    </row>
    <row r="13040" spans="1:8" x14ac:dyDescent="0.25">
      <c r="A13040" s="73"/>
      <c r="B13040" s="72"/>
      <c r="C13040" s="72"/>
      <c r="D13040" s="72"/>
      <c r="E13040" s="72"/>
      <c r="F13040" s="72"/>
      <c r="G13040" s="72"/>
      <c r="H13040" s="72"/>
    </row>
    <row r="13041" spans="1:8" x14ac:dyDescent="0.25">
      <c r="A13041" s="73"/>
      <c r="B13041" s="72"/>
      <c r="C13041" s="72"/>
      <c r="D13041" s="72"/>
      <c r="E13041" s="72"/>
      <c r="F13041" s="72"/>
      <c r="G13041" s="72"/>
      <c r="H13041" s="72"/>
    </row>
    <row r="13042" spans="1:8" x14ac:dyDescent="0.25">
      <c r="A13042" s="73"/>
      <c r="B13042" s="72"/>
      <c r="C13042" s="72"/>
      <c r="D13042" s="72"/>
      <c r="E13042" s="72"/>
      <c r="F13042" s="72"/>
      <c r="G13042" s="72"/>
      <c r="H13042" s="72"/>
    </row>
    <row r="13043" spans="1:8" x14ac:dyDescent="0.25">
      <c r="A13043" s="73"/>
      <c r="B13043" s="72"/>
      <c r="C13043" s="72"/>
      <c r="D13043" s="72"/>
      <c r="E13043" s="72"/>
      <c r="F13043" s="72"/>
      <c r="G13043" s="72"/>
      <c r="H13043" s="72"/>
    </row>
    <row r="13044" spans="1:8" x14ac:dyDescent="0.25">
      <c r="A13044" s="73"/>
      <c r="B13044" s="72"/>
      <c r="C13044" s="72"/>
      <c r="D13044" s="72"/>
      <c r="E13044" s="72"/>
      <c r="F13044" s="72"/>
      <c r="G13044" s="72"/>
      <c r="H13044" s="72"/>
    </row>
    <row r="13045" spans="1:8" x14ac:dyDescent="0.25">
      <c r="A13045" s="73"/>
      <c r="B13045" s="72"/>
      <c r="C13045" s="72"/>
      <c r="D13045" s="72"/>
      <c r="E13045" s="72"/>
      <c r="F13045" s="72"/>
      <c r="G13045" s="72"/>
      <c r="H13045" s="72"/>
    </row>
    <row r="13046" spans="1:8" x14ac:dyDescent="0.25">
      <c r="A13046" s="73"/>
      <c r="B13046" s="72"/>
      <c r="C13046" s="72"/>
      <c r="D13046" s="72"/>
      <c r="E13046" s="72"/>
      <c r="F13046" s="72"/>
      <c r="G13046" s="72"/>
      <c r="H13046" s="72"/>
    </row>
    <row r="13047" spans="1:8" x14ac:dyDescent="0.25">
      <c r="A13047" s="73"/>
      <c r="B13047" s="72"/>
      <c r="C13047" s="72"/>
      <c r="D13047" s="72"/>
      <c r="E13047" s="72"/>
      <c r="F13047" s="72"/>
      <c r="G13047" s="72"/>
      <c r="H13047" s="72"/>
    </row>
    <row r="13048" spans="1:8" x14ac:dyDescent="0.25">
      <c r="A13048" s="73"/>
      <c r="B13048" s="72"/>
      <c r="C13048" s="72"/>
      <c r="D13048" s="72"/>
      <c r="E13048" s="72"/>
      <c r="F13048" s="72"/>
      <c r="G13048" s="72"/>
      <c r="H13048" s="72"/>
    </row>
    <row r="13049" spans="1:8" x14ac:dyDescent="0.25">
      <c r="A13049" s="73"/>
      <c r="B13049" s="72"/>
      <c r="C13049" s="72"/>
      <c r="D13049" s="72"/>
      <c r="E13049" s="72"/>
      <c r="F13049" s="72"/>
      <c r="G13049" s="72"/>
      <c r="H13049" s="72"/>
    </row>
    <row r="13050" spans="1:8" x14ac:dyDescent="0.25">
      <c r="A13050" s="73"/>
      <c r="B13050" s="72"/>
      <c r="C13050" s="72"/>
      <c r="D13050" s="72"/>
      <c r="E13050" s="72"/>
      <c r="F13050" s="72"/>
      <c r="G13050" s="72"/>
      <c r="H13050" s="72"/>
    </row>
    <row r="13051" spans="1:8" x14ac:dyDescent="0.25">
      <c r="A13051" s="73"/>
      <c r="B13051" s="72"/>
      <c r="C13051" s="72"/>
      <c r="D13051" s="72"/>
      <c r="E13051" s="72"/>
      <c r="F13051" s="72"/>
      <c r="G13051" s="72"/>
      <c r="H13051" s="72"/>
    </row>
    <row r="13052" spans="1:8" x14ac:dyDescent="0.25">
      <c r="A13052" s="73"/>
      <c r="B13052" s="72"/>
      <c r="C13052" s="72"/>
      <c r="D13052" s="72"/>
      <c r="E13052" s="72"/>
      <c r="F13052" s="72"/>
      <c r="G13052" s="72"/>
      <c r="H13052" s="72"/>
    </row>
    <row r="13053" spans="1:8" x14ac:dyDescent="0.25">
      <c r="A13053" s="73"/>
      <c r="B13053" s="72"/>
      <c r="C13053" s="72"/>
      <c r="D13053" s="72"/>
      <c r="E13053" s="72"/>
      <c r="F13053" s="72"/>
      <c r="G13053" s="72"/>
      <c r="H13053" s="72"/>
    </row>
    <row r="13054" spans="1:8" x14ac:dyDescent="0.25">
      <c r="A13054" s="73"/>
      <c r="B13054" s="72"/>
      <c r="C13054" s="72"/>
      <c r="D13054" s="72"/>
      <c r="E13054" s="72"/>
      <c r="F13054" s="72"/>
      <c r="G13054" s="72"/>
      <c r="H13054" s="72"/>
    </row>
    <row r="13055" spans="1:8" x14ac:dyDescent="0.25">
      <c r="A13055" s="73"/>
      <c r="B13055" s="72"/>
      <c r="C13055" s="72"/>
      <c r="D13055" s="72"/>
      <c r="E13055" s="72"/>
      <c r="F13055" s="72"/>
      <c r="G13055" s="72"/>
      <c r="H13055" s="72"/>
    </row>
    <row r="13056" spans="1:8" x14ac:dyDescent="0.25">
      <c r="A13056" s="73"/>
      <c r="B13056" s="72"/>
      <c r="C13056" s="72"/>
      <c r="D13056" s="72"/>
      <c r="E13056" s="72"/>
      <c r="F13056" s="72"/>
      <c r="G13056" s="72"/>
      <c r="H13056" s="72"/>
    </row>
    <row r="13057" spans="1:8" x14ac:dyDescent="0.25">
      <c r="A13057" s="73"/>
      <c r="B13057" s="72"/>
      <c r="C13057" s="72"/>
      <c r="D13057" s="72"/>
      <c r="E13057" s="72"/>
      <c r="F13057" s="72"/>
      <c r="G13057" s="72"/>
      <c r="H13057" s="72"/>
    </row>
    <row r="13058" spans="1:8" x14ac:dyDescent="0.25">
      <c r="A13058" s="73"/>
      <c r="B13058" s="72"/>
      <c r="C13058" s="72"/>
      <c r="D13058" s="72"/>
      <c r="E13058" s="72"/>
      <c r="F13058" s="72"/>
      <c r="G13058" s="72"/>
      <c r="H13058" s="72"/>
    </row>
    <row r="13059" spans="1:8" x14ac:dyDescent="0.25">
      <c r="A13059" s="73"/>
      <c r="B13059" s="72"/>
      <c r="C13059" s="72"/>
      <c r="D13059" s="72"/>
      <c r="E13059" s="72"/>
      <c r="F13059" s="72"/>
      <c r="G13059" s="72"/>
      <c r="H13059" s="72"/>
    </row>
    <row r="13060" spans="1:8" x14ac:dyDescent="0.25">
      <c r="A13060" s="73"/>
      <c r="B13060" s="72"/>
      <c r="C13060" s="72"/>
      <c r="D13060" s="72"/>
      <c r="E13060" s="72"/>
      <c r="F13060" s="72"/>
      <c r="G13060" s="72"/>
      <c r="H13060" s="72"/>
    </row>
    <row r="13061" spans="1:8" x14ac:dyDescent="0.25">
      <c r="A13061" s="73"/>
      <c r="B13061" s="72"/>
      <c r="C13061" s="72"/>
      <c r="D13061" s="72"/>
      <c r="E13061" s="72"/>
      <c r="F13061" s="72"/>
      <c r="G13061" s="72"/>
      <c r="H13061" s="72"/>
    </row>
    <row r="13062" spans="1:8" x14ac:dyDescent="0.25">
      <c r="A13062" s="73"/>
      <c r="B13062" s="72"/>
      <c r="C13062" s="72"/>
      <c r="D13062" s="72"/>
      <c r="E13062" s="72"/>
      <c r="F13062" s="72"/>
      <c r="G13062" s="72"/>
      <c r="H13062" s="72"/>
    </row>
    <row r="13063" spans="1:8" x14ac:dyDescent="0.25">
      <c r="A13063" s="73"/>
      <c r="B13063" s="72"/>
      <c r="C13063" s="72"/>
      <c r="D13063" s="72"/>
      <c r="E13063" s="72"/>
      <c r="F13063" s="72"/>
      <c r="G13063" s="72"/>
      <c r="H13063" s="72"/>
    </row>
    <row r="13064" spans="1:8" x14ac:dyDescent="0.25">
      <c r="A13064" s="73"/>
      <c r="B13064" s="72"/>
      <c r="C13064" s="72"/>
      <c r="D13064" s="72"/>
      <c r="E13064" s="72"/>
      <c r="F13064" s="72"/>
      <c r="G13064" s="72"/>
      <c r="H13064" s="72"/>
    </row>
    <row r="13065" spans="1:8" x14ac:dyDescent="0.25">
      <c r="A13065" s="73"/>
      <c r="B13065" s="72"/>
      <c r="C13065" s="72"/>
      <c r="D13065" s="72"/>
      <c r="E13065" s="72"/>
      <c r="F13065" s="72"/>
      <c r="G13065" s="72"/>
      <c r="H13065" s="72"/>
    </row>
    <row r="13066" spans="1:8" x14ac:dyDescent="0.25">
      <c r="A13066" s="73"/>
      <c r="B13066" s="72"/>
      <c r="C13066" s="72"/>
      <c r="D13066" s="72"/>
      <c r="E13066" s="72"/>
      <c r="F13066" s="72"/>
      <c r="G13066" s="72"/>
      <c r="H13066" s="72"/>
    </row>
    <row r="13067" spans="1:8" x14ac:dyDescent="0.25">
      <c r="A13067" s="73"/>
      <c r="B13067" s="72"/>
      <c r="C13067" s="72"/>
      <c r="D13067" s="72"/>
      <c r="E13067" s="72"/>
      <c r="F13067" s="72"/>
      <c r="G13067" s="72"/>
      <c r="H13067" s="72"/>
    </row>
    <row r="13068" spans="1:8" x14ac:dyDescent="0.25">
      <c r="A13068" s="73"/>
      <c r="B13068" s="72"/>
      <c r="C13068" s="72"/>
      <c r="D13068" s="72"/>
      <c r="E13068" s="72"/>
      <c r="F13068" s="72"/>
      <c r="G13068" s="72"/>
      <c r="H13068" s="72"/>
    </row>
    <row r="13069" spans="1:8" x14ac:dyDescent="0.25">
      <c r="A13069" s="73"/>
      <c r="B13069" s="72"/>
      <c r="C13069" s="72"/>
      <c r="D13069" s="72"/>
      <c r="E13069" s="72"/>
      <c r="F13069" s="72"/>
      <c r="G13069" s="72"/>
      <c r="H13069" s="72"/>
    </row>
    <row r="13070" spans="1:8" x14ac:dyDescent="0.25">
      <c r="A13070" s="73"/>
      <c r="B13070" s="72"/>
      <c r="C13070" s="72"/>
      <c r="D13070" s="72"/>
      <c r="E13070" s="72"/>
      <c r="F13070" s="72"/>
      <c r="G13070" s="72"/>
      <c r="H13070" s="72"/>
    </row>
    <row r="13071" spans="1:8" x14ac:dyDescent="0.25">
      <c r="A13071" s="73"/>
      <c r="B13071" s="72"/>
      <c r="C13071" s="72"/>
      <c r="D13071" s="72"/>
      <c r="E13071" s="72"/>
      <c r="F13071" s="72"/>
      <c r="G13071" s="72"/>
      <c r="H13071" s="72"/>
    </row>
    <row r="13072" spans="1:8" x14ac:dyDescent="0.25">
      <c r="A13072" s="73"/>
      <c r="B13072" s="72"/>
      <c r="C13072" s="72"/>
      <c r="D13072" s="72"/>
      <c r="E13072" s="72"/>
      <c r="F13072" s="72"/>
      <c r="G13072" s="72"/>
      <c r="H13072" s="72"/>
    </row>
    <row r="13073" spans="1:8" x14ac:dyDescent="0.25">
      <c r="A13073" s="73"/>
      <c r="B13073" s="72"/>
      <c r="C13073" s="72"/>
      <c r="D13073" s="72"/>
      <c r="E13073" s="72"/>
      <c r="F13073" s="72"/>
      <c r="G13073" s="72"/>
      <c r="H13073" s="72"/>
    </row>
    <row r="13074" spans="1:8" x14ac:dyDescent="0.25">
      <c r="A13074" s="73"/>
      <c r="B13074" s="72"/>
      <c r="C13074" s="72"/>
      <c r="D13074" s="72"/>
      <c r="E13074" s="72"/>
      <c r="F13074" s="72"/>
      <c r="G13074" s="72"/>
      <c r="H13074" s="72"/>
    </row>
    <row r="13075" spans="1:8" x14ac:dyDescent="0.25">
      <c r="A13075" s="73"/>
      <c r="B13075" s="72"/>
      <c r="C13075" s="72"/>
      <c r="D13075" s="72"/>
      <c r="E13075" s="72"/>
      <c r="F13075" s="72"/>
      <c r="G13075" s="72"/>
      <c r="H13075" s="72"/>
    </row>
    <row r="13076" spans="1:8" x14ac:dyDescent="0.25">
      <c r="A13076" s="73"/>
      <c r="B13076" s="72"/>
      <c r="C13076" s="72"/>
      <c r="D13076" s="72"/>
      <c r="E13076" s="72"/>
      <c r="F13076" s="72"/>
      <c r="G13076" s="72"/>
      <c r="H13076" s="72"/>
    </row>
    <row r="13077" spans="1:8" x14ac:dyDescent="0.25">
      <c r="A13077" s="73"/>
      <c r="B13077" s="72"/>
      <c r="C13077" s="72"/>
      <c r="D13077" s="72"/>
      <c r="E13077" s="72"/>
      <c r="F13077" s="72"/>
      <c r="G13077" s="72"/>
      <c r="H13077" s="72"/>
    </row>
    <row r="13078" spans="1:8" x14ac:dyDescent="0.25">
      <c r="A13078" s="73"/>
      <c r="B13078" s="72"/>
      <c r="C13078" s="72"/>
      <c r="D13078" s="72"/>
      <c r="E13078" s="72"/>
      <c r="F13078" s="72"/>
      <c r="G13078" s="72"/>
      <c r="H13078" s="72"/>
    </row>
    <row r="13079" spans="1:8" x14ac:dyDescent="0.25">
      <c r="A13079" s="73"/>
      <c r="B13079" s="72"/>
      <c r="C13079" s="72"/>
      <c r="D13079" s="72"/>
      <c r="E13079" s="72"/>
      <c r="F13079" s="72"/>
      <c r="G13079" s="72"/>
      <c r="H13079" s="72"/>
    </row>
    <row r="13080" spans="1:8" x14ac:dyDescent="0.25">
      <c r="A13080" s="73"/>
      <c r="B13080" s="72"/>
      <c r="C13080" s="72"/>
      <c r="D13080" s="72"/>
      <c r="E13080" s="72"/>
      <c r="F13080" s="72"/>
      <c r="G13080" s="72"/>
      <c r="H13080" s="72"/>
    </row>
    <row r="13081" spans="1:8" x14ac:dyDescent="0.25">
      <c r="A13081" s="73"/>
      <c r="B13081" s="72"/>
      <c r="C13081" s="72"/>
      <c r="D13081" s="72"/>
      <c r="E13081" s="72"/>
      <c r="F13081" s="72"/>
      <c r="G13081" s="72"/>
      <c r="H13081" s="72"/>
    </row>
    <row r="13082" spans="1:8" x14ac:dyDescent="0.25">
      <c r="A13082" s="73"/>
      <c r="B13082" s="72"/>
      <c r="C13082" s="72"/>
      <c r="D13082" s="72"/>
      <c r="E13082" s="72"/>
      <c r="F13082" s="72"/>
      <c r="G13082" s="72"/>
      <c r="H13082" s="72"/>
    </row>
    <row r="13083" spans="1:8" x14ac:dyDescent="0.25">
      <c r="A13083" s="73"/>
      <c r="B13083" s="72"/>
      <c r="C13083" s="72"/>
      <c r="D13083" s="72"/>
      <c r="E13083" s="72"/>
      <c r="F13083" s="72"/>
      <c r="G13083" s="72"/>
      <c r="H13083" s="72"/>
    </row>
    <row r="13084" spans="1:8" x14ac:dyDescent="0.25">
      <c r="A13084" s="73"/>
      <c r="B13084" s="72"/>
      <c r="C13084" s="72"/>
      <c r="D13084" s="72"/>
      <c r="E13084" s="72"/>
      <c r="F13084" s="72"/>
      <c r="G13084" s="72"/>
      <c r="H13084" s="72"/>
    </row>
    <row r="13085" spans="1:8" x14ac:dyDescent="0.25">
      <c r="A13085" s="73"/>
      <c r="B13085" s="72"/>
      <c r="C13085" s="72"/>
      <c r="D13085" s="72"/>
      <c r="E13085" s="72"/>
      <c r="F13085" s="72"/>
      <c r="G13085" s="72"/>
      <c r="H13085" s="72"/>
    </row>
    <row r="13086" spans="1:8" x14ac:dyDescent="0.25">
      <c r="A13086" s="73"/>
      <c r="B13086" s="72"/>
      <c r="C13086" s="72"/>
      <c r="D13086" s="72"/>
      <c r="E13086" s="72"/>
      <c r="F13086" s="72"/>
      <c r="G13086" s="72"/>
      <c r="H13086" s="72"/>
    </row>
    <row r="13087" spans="1:8" x14ac:dyDescent="0.25">
      <c r="A13087" s="73"/>
      <c r="B13087" s="72"/>
      <c r="C13087" s="72"/>
      <c r="D13087" s="72"/>
      <c r="E13087" s="72"/>
      <c r="F13087" s="72"/>
      <c r="G13087" s="72"/>
      <c r="H13087" s="72"/>
    </row>
    <row r="13088" spans="1:8" x14ac:dyDescent="0.25">
      <c r="A13088" s="73"/>
      <c r="B13088" s="72"/>
      <c r="C13088" s="72"/>
      <c r="D13088" s="72"/>
      <c r="E13088" s="72"/>
      <c r="F13088" s="72"/>
      <c r="G13088" s="72"/>
      <c r="H13088" s="72"/>
    </row>
    <row r="13089" spans="1:8" x14ac:dyDescent="0.25">
      <c r="A13089" s="73"/>
      <c r="B13089" s="72"/>
      <c r="C13089" s="72"/>
      <c r="D13089" s="72"/>
      <c r="E13089" s="72"/>
      <c r="F13089" s="72"/>
      <c r="G13089" s="72"/>
      <c r="H13089" s="72"/>
    </row>
    <row r="13090" spans="1:8" x14ac:dyDescent="0.25">
      <c r="A13090" s="73"/>
      <c r="B13090" s="72"/>
      <c r="C13090" s="72"/>
      <c r="D13090" s="72"/>
      <c r="E13090" s="72"/>
      <c r="F13090" s="72"/>
      <c r="G13090" s="72"/>
      <c r="H13090" s="72"/>
    </row>
    <row r="13091" spans="1:8" x14ac:dyDescent="0.25">
      <c r="A13091" s="73"/>
      <c r="B13091" s="72"/>
      <c r="C13091" s="72"/>
      <c r="D13091" s="72"/>
      <c r="E13091" s="72"/>
      <c r="F13091" s="72"/>
      <c r="G13091" s="72"/>
      <c r="H13091" s="72"/>
    </row>
    <row r="13092" spans="1:8" x14ac:dyDescent="0.25">
      <c r="A13092" s="73"/>
      <c r="B13092" s="72"/>
      <c r="C13092" s="72"/>
      <c r="D13092" s="72"/>
      <c r="E13092" s="72"/>
      <c r="F13092" s="72"/>
      <c r="G13092" s="72"/>
      <c r="H13092" s="72"/>
    </row>
    <row r="13093" spans="1:8" x14ac:dyDescent="0.25">
      <c r="A13093" s="73"/>
      <c r="B13093" s="72"/>
      <c r="C13093" s="72"/>
      <c r="D13093" s="72"/>
      <c r="E13093" s="72"/>
      <c r="F13093" s="72"/>
      <c r="G13093" s="72"/>
      <c r="H13093" s="72"/>
    </row>
    <row r="13094" spans="1:8" x14ac:dyDescent="0.25">
      <c r="A13094" s="73"/>
      <c r="B13094" s="72"/>
      <c r="C13094" s="72"/>
      <c r="D13094" s="72"/>
      <c r="E13094" s="72"/>
      <c r="F13094" s="72"/>
      <c r="G13094" s="72"/>
      <c r="H13094" s="72"/>
    </row>
    <row r="13095" spans="1:8" x14ac:dyDescent="0.25">
      <c r="A13095" s="73"/>
      <c r="B13095" s="72"/>
      <c r="C13095" s="72"/>
      <c r="D13095" s="72"/>
      <c r="E13095" s="72"/>
      <c r="F13095" s="72"/>
      <c r="G13095" s="72"/>
      <c r="H13095" s="72"/>
    </row>
    <row r="13096" spans="1:8" x14ac:dyDescent="0.25">
      <c r="A13096" s="73"/>
      <c r="B13096" s="72"/>
      <c r="C13096" s="72"/>
      <c r="D13096" s="72"/>
      <c r="E13096" s="72"/>
      <c r="F13096" s="72"/>
      <c r="G13096" s="72"/>
      <c r="H13096" s="72"/>
    </row>
    <row r="13097" spans="1:8" x14ac:dyDescent="0.25">
      <c r="A13097" s="73"/>
      <c r="B13097" s="72"/>
      <c r="C13097" s="72"/>
      <c r="D13097" s="72"/>
      <c r="E13097" s="72"/>
      <c r="F13097" s="72"/>
      <c r="G13097" s="72"/>
      <c r="H13097" s="72"/>
    </row>
    <row r="13098" spans="1:8" x14ac:dyDescent="0.25">
      <c r="A13098" s="73"/>
      <c r="B13098" s="72"/>
      <c r="C13098" s="72"/>
      <c r="D13098" s="72"/>
      <c r="E13098" s="72"/>
      <c r="F13098" s="72"/>
      <c r="G13098" s="72"/>
      <c r="H13098" s="72"/>
    </row>
    <row r="13099" spans="1:8" x14ac:dyDescent="0.25">
      <c r="A13099" s="73"/>
      <c r="B13099" s="72"/>
      <c r="C13099" s="72"/>
      <c r="D13099" s="72"/>
      <c r="E13099" s="72"/>
      <c r="F13099" s="72"/>
      <c r="G13099" s="72"/>
      <c r="H13099" s="72"/>
    </row>
    <row r="13100" spans="1:8" x14ac:dyDescent="0.25">
      <c r="A13100" s="73"/>
      <c r="B13100" s="72"/>
      <c r="C13100" s="72"/>
      <c r="D13100" s="72"/>
      <c r="E13100" s="72"/>
      <c r="F13100" s="72"/>
      <c r="G13100" s="72"/>
      <c r="H13100" s="72"/>
    </row>
    <row r="13101" spans="1:8" x14ac:dyDescent="0.25">
      <c r="A13101" s="73"/>
      <c r="B13101" s="72"/>
      <c r="C13101" s="72"/>
      <c r="D13101" s="72"/>
      <c r="E13101" s="72"/>
      <c r="F13101" s="72"/>
      <c r="G13101" s="72"/>
      <c r="H13101" s="72"/>
    </row>
    <row r="13102" spans="1:8" x14ac:dyDescent="0.25">
      <c r="A13102" s="73"/>
      <c r="B13102" s="72"/>
      <c r="C13102" s="72"/>
      <c r="D13102" s="72"/>
      <c r="E13102" s="72"/>
      <c r="F13102" s="72"/>
      <c r="G13102" s="72"/>
      <c r="H13102" s="72"/>
    </row>
    <row r="13103" spans="1:8" x14ac:dyDescent="0.25">
      <c r="A13103" s="73"/>
      <c r="B13103" s="72"/>
      <c r="C13103" s="72"/>
      <c r="D13103" s="72"/>
      <c r="E13103" s="72"/>
      <c r="F13103" s="72"/>
      <c r="G13103" s="72"/>
      <c r="H13103" s="72"/>
    </row>
    <row r="13104" spans="1:8" x14ac:dyDescent="0.25">
      <c r="A13104" s="73"/>
      <c r="B13104" s="72"/>
      <c r="C13104" s="72"/>
      <c r="D13104" s="72"/>
      <c r="E13104" s="72"/>
      <c r="F13104" s="72"/>
      <c r="G13104" s="72"/>
      <c r="H13104" s="72"/>
    </row>
    <row r="13105" spans="1:8" x14ac:dyDescent="0.25">
      <c r="A13105" s="73"/>
      <c r="B13105" s="72"/>
      <c r="C13105" s="72"/>
      <c r="D13105" s="72"/>
      <c r="E13105" s="72"/>
      <c r="F13105" s="72"/>
      <c r="G13105" s="72"/>
      <c r="H13105" s="72"/>
    </row>
    <row r="13106" spans="1:8" x14ac:dyDescent="0.25">
      <c r="A13106" s="73"/>
      <c r="B13106" s="72"/>
      <c r="C13106" s="72"/>
      <c r="D13106" s="72"/>
      <c r="E13106" s="72"/>
      <c r="F13106" s="72"/>
      <c r="G13106" s="72"/>
      <c r="H13106" s="72"/>
    </row>
    <row r="13107" spans="1:8" x14ac:dyDescent="0.25">
      <c r="A13107" s="73"/>
      <c r="B13107" s="72"/>
      <c r="C13107" s="72"/>
      <c r="D13107" s="72"/>
      <c r="E13107" s="72"/>
      <c r="F13107" s="72"/>
      <c r="G13107" s="72"/>
      <c r="H13107" s="72"/>
    </row>
    <row r="13108" spans="1:8" x14ac:dyDescent="0.25">
      <c r="A13108" s="73"/>
      <c r="B13108" s="72"/>
      <c r="C13108" s="72"/>
      <c r="D13108" s="72"/>
      <c r="E13108" s="72"/>
      <c r="F13108" s="72"/>
      <c r="G13108" s="72"/>
      <c r="H13108" s="72"/>
    </row>
    <row r="13109" spans="1:8" x14ac:dyDescent="0.25">
      <c r="A13109" s="73"/>
      <c r="B13109" s="72"/>
      <c r="C13109" s="72"/>
      <c r="D13109" s="72"/>
      <c r="E13109" s="72"/>
      <c r="F13109" s="72"/>
      <c r="G13109" s="72"/>
      <c r="H13109" s="72"/>
    </row>
    <row r="13110" spans="1:8" x14ac:dyDescent="0.25">
      <c r="A13110" s="73"/>
      <c r="B13110" s="72"/>
      <c r="C13110" s="72"/>
      <c r="D13110" s="72"/>
      <c r="E13110" s="72"/>
      <c r="F13110" s="72"/>
      <c r="G13110" s="72"/>
      <c r="H13110" s="72"/>
    </row>
    <row r="13111" spans="1:8" x14ac:dyDescent="0.25">
      <c r="A13111" s="73"/>
      <c r="B13111" s="72"/>
      <c r="C13111" s="72"/>
      <c r="D13111" s="72"/>
      <c r="E13111" s="72"/>
      <c r="F13111" s="72"/>
      <c r="G13111" s="72"/>
      <c r="H13111" s="72"/>
    </row>
    <row r="13112" spans="1:8" x14ac:dyDescent="0.25">
      <c r="A13112" s="73"/>
      <c r="B13112" s="72"/>
      <c r="C13112" s="72"/>
      <c r="D13112" s="72"/>
      <c r="E13112" s="72"/>
      <c r="F13112" s="72"/>
      <c r="G13112" s="72"/>
      <c r="H13112" s="72"/>
    </row>
    <row r="13113" spans="1:8" x14ac:dyDescent="0.25">
      <c r="A13113" s="73"/>
      <c r="B13113" s="72"/>
      <c r="C13113" s="72"/>
      <c r="D13113" s="72"/>
      <c r="E13113" s="72"/>
      <c r="F13113" s="72"/>
      <c r="G13113" s="72"/>
      <c r="H13113" s="72"/>
    </row>
    <row r="13114" spans="1:8" x14ac:dyDescent="0.25">
      <c r="A13114" s="73"/>
      <c r="B13114" s="72"/>
      <c r="C13114" s="72"/>
      <c r="D13114" s="72"/>
      <c r="E13114" s="72"/>
      <c r="F13114" s="72"/>
      <c r="G13114" s="72"/>
      <c r="H13114" s="72"/>
    </row>
    <row r="13115" spans="1:8" x14ac:dyDescent="0.25">
      <c r="A13115" s="73"/>
      <c r="B13115" s="72"/>
      <c r="C13115" s="72"/>
      <c r="D13115" s="72"/>
      <c r="E13115" s="72"/>
      <c r="F13115" s="72"/>
      <c r="G13115" s="72"/>
      <c r="H13115" s="72"/>
    </row>
    <row r="13116" spans="1:8" x14ac:dyDescent="0.25">
      <c r="A13116" s="73"/>
      <c r="B13116" s="72"/>
      <c r="C13116" s="72"/>
      <c r="D13116" s="72"/>
      <c r="E13116" s="72"/>
      <c r="F13116" s="72"/>
      <c r="G13116" s="72"/>
      <c r="H13116" s="72"/>
    </row>
    <row r="13117" spans="1:8" x14ac:dyDescent="0.25">
      <c r="A13117" s="73"/>
      <c r="B13117" s="72"/>
      <c r="C13117" s="72"/>
      <c r="D13117" s="72"/>
      <c r="E13117" s="72"/>
      <c r="F13117" s="72"/>
      <c r="G13117" s="72"/>
      <c r="H13117" s="72"/>
    </row>
    <row r="13118" spans="1:8" x14ac:dyDescent="0.25">
      <c r="A13118" s="73"/>
      <c r="B13118" s="72"/>
      <c r="C13118" s="72"/>
      <c r="D13118" s="72"/>
      <c r="E13118" s="72"/>
      <c r="F13118" s="72"/>
      <c r="G13118" s="72"/>
      <c r="H13118" s="72"/>
    </row>
    <row r="13119" spans="1:8" x14ac:dyDescent="0.25">
      <c r="A13119" s="73"/>
      <c r="B13119" s="72"/>
      <c r="C13119" s="72"/>
      <c r="D13119" s="72"/>
      <c r="E13119" s="72"/>
      <c r="F13119" s="72"/>
      <c r="G13119" s="72"/>
      <c r="H13119" s="72"/>
    </row>
    <row r="13120" spans="1:8" x14ac:dyDescent="0.25">
      <c r="A13120" s="73"/>
      <c r="B13120" s="72"/>
      <c r="C13120" s="72"/>
      <c r="D13120" s="72"/>
      <c r="E13120" s="72"/>
      <c r="F13120" s="72"/>
      <c r="G13120" s="72"/>
      <c r="H13120" s="72"/>
    </row>
    <row r="13121" spans="1:8" x14ac:dyDescent="0.25">
      <c r="A13121" s="73"/>
      <c r="B13121" s="72"/>
      <c r="C13121" s="72"/>
      <c r="D13121" s="72"/>
      <c r="E13121" s="72"/>
      <c r="F13121" s="72"/>
      <c r="G13121" s="72"/>
      <c r="H13121" s="72"/>
    </row>
    <row r="13122" spans="1:8" x14ac:dyDescent="0.25">
      <c r="A13122" s="73"/>
      <c r="B13122" s="72"/>
      <c r="C13122" s="72"/>
      <c r="D13122" s="72"/>
      <c r="E13122" s="72"/>
      <c r="F13122" s="72"/>
      <c r="G13122" s="72"/>
      <c r="H13122" s="72"/>
    </row>
    <row r="13123" spans="1:8" x14ac:dyDescent="0.25">
      <c r="A13123" s="73"/>
      <c r="B13123" s="72"/>
      <c r="C13123" s="72"/>
      <c r="D13123" s="72"/>
      <c r="E13123" s="72"/>
      <c r="F13123" s="72"/>
      <c r="G13123" s="72"/>
      <c r="H13123" s="72"/>
    </row>
    <row r="13124" spans="1:8" x14ac:dyDescent="0.25">
      <c r="A13124" s="73"/>
      <c r="B13124" s="72"/>
      <c r="C13124" s="72"/>
      <c r="D13124" s="72"/>
      <c r="E13124" s="72"/>
      <c r="F13124" s="72"/>
      <c r="G13124" s="72"/>
      <c r="H13124" s="72"/>
    </row>
    <row r="13125" spans="1:8" x14ac:dyDescent="0.25">
      <c r="A13125" s="73"/>
      <c r="B13125" s="72"/>
      <c r="C13125" s="72"/>
      <c r="D13125" s="72"/>
      <c r="E13125" s="72"/>
      <c r="F13125" s="72"/>
      <c r="G13125" s="72"/>
      <c r="H13125" s="72"/>
    </row>
    <row r="13126" spans="1:8" x14ac:dyDescent="0.25">
      <c r="A13126" s="73"/>
      <c r="B13126" s="72"/>
      <c r="C13126" s="72"/>
      <c r="D13126" s="72"/>
      <c r="E13126" s="72"/>
      <c r="F13126" s="72"/>
      <c r="G13126" s="72"/>
      <c r="H13126" s="72"/>
    </row>
    <row r="13127" spans="1:8" x14ac:dyDescent="0.25">
      <c r="A13127" s="73"/>
      <c r="B13127" s="72"/>
      <c r="C13127" s="72"/>
      <c r="D13127" s="72"/>
      <c r="E13127" s="72"/>
      <c r="F13127" s="72"/>
      <c r="G13127" s="72"/>
      <c r="H13127" s="72"/>
    </row>
    <row r="13128" spans="1:8" x14ac:dyDescent="0.25">
      <c r="A13128" s="73"/>
      <c r="B13128" s="72"/>
      <c r="C13128" s="72"/>
      <c r="D13128" s="72"/>
      <c r="E13128" s="72"/>
      <c r="F13128" s="72"/>
      <c r="G13128" s="72"/>
      <c r="H13128" s="72"/>
    </row>
    <row r="13129" spans="1:8" x14ac:dyDescent="0.25">
      <c r="A13129" s="73"/>
      <c r="B13129" s="72"/>
      <c r="C13129" s="72"/>
      <c r="D13129" s="72"/>
      <c r="E13129" s="72"/>
      <c r="F13129" s="72"/>
      <c r="G13129" s="72"/>
      <c r="H13129" s="72"/>
    </row>
    <row r="13130" spans="1:8" x14ac:dyDescent="0.25">
      <c r="A13130" s="73"/>
      <c r="B13130" s="72"/>
      <c r="C13130" s="72"/>
      <c r="D13130" s="72"/>
      <c r="E13130" s="72"/>
      <c r="F13130" s="72"/>
      <c r="G13130" s="72"/>
      <c r="H13130" s="72"/>
    </row>
    <row r="13131" spans="1:8" x14ac:dyDescent="0.25">
      <c r="A13131" s="73"/>
      <c r="B13131" s="72"/>
      <c r="C13131" s="72"/>
      <c r="D13131" s="72"/>
      <c r="E13131" s="72"/>
      <c r="F13131" s="72"/>
      <c r="G13131" s="72"/>
      <c r="H13131" s="72"/>
    </row>
    <row r="13132" spans="1:8" x14ac:dyDescent="0.25">
      <c r="A13132" s="73"/>
      <c r="B13132" s="72"/>
      <c r="C13132" s="72"/>
      <c r="D13132" s="72"/>
      <c r="E13132" s="72"/>
      <c r="F13132" s="72"/>
      <c r="G13132" s="72"/>
      <c r="H13132" s="72"/>
    </row>
    <row r="13133" spans="1:8" x14ac:dyDescent="0.25">
      <c r="A13133" s="73"/>
      <c r="B13133" s="72"/>
      <c r="C13133" s="72"/>
      <c r="D13133" s="72"/>
      <c r="E13133" s="72"/>
      <c r="F13133" s="72"/>
      <c r="G13133" s="72"/>
      <c r="H13133" s="72"/>
    </row>
    <row r="13134" spans="1:8" x14ac:dyDescent="0.25">
      <c r="A13134" s="73"/>
      <c r="B13134" s="72"/>
      <c r="C13134" s="72"/>
      <c r="D13134" s="72"/>
      <c r="E13134" s="72"/>
      <c r="F13134" s="72"/>
      <c r="G13134" s="72"/>
      <c r="H13134" s="72"/>
    </row>
    <row r="13135" spans="1:8" x14ac:dyDescent="0.25">
      <c r="A13135" s="73"/>
      <c r="B13135" s="72"/>
      <c r="C13135" s="72"/>
      <c r="D13135" s="72"/>
      <c r="E13135" s="72"/>
      <c r="F13135" s="72"/>
      <c r="G13135" s="72"/>
      <c r="H13135" s="72"/>
    </row>
    <row r="13136" spans="1:8" x14ac:dyDescent="0.25">
      <c r="A13136" s="73"/>
      <c r="B13136" s="72"/>
      <c r="C13136" s="72"/>
      <c r="D13136" s="72"/>
      <c r="E13136" s="72"/>
      <c r="F13136" s="72"/>
      <c r="G13136" s="72"/>
      <c r="H13136" s="72"/>
    </row>
    <row r="13137" spans="1:8" x14ac:dyDescent="0.25">
      <c r="A13137" s="73"/>
      <c r="B13137" s="72"/>
      <c r="C13137" s="72"/>
      <c r="D13137" s="72"/>
      <c r="E13137" s="72"/>
      <c r="F13137" s="72"/>
      <c r="G13137" s="72"/>
      <c r="H13137" s="72"/>
    </row>
    <row r="13138" spans="1:8" x14ac:dyDescent="0.25">
      <c r="A13138" s="73"/>
      <c r="B13138" s="72"/>
      <c r="C13138" s="72"/>
      <c r="D13138" s="72"/>
      <c r="E13138" s="72"/>
      <c r="F13138" s="72"/>
      <c r="G13138" s="72"/>
      <c r="H13138" s="72"/>
    </row>
    <row r="13139" spans="1:8" x14ac:dyDescent="0.25">
      <c r="A13139" s="73"/>
      <c r="B13139" s="72"/>
      <c r="C13139" s="72"/>
      <c r="D13139" s="72"/>
      <c r="E13139" s="72"/>
      <c r="F13139" s="72"/>
      <c r="G13139" s="72"/>
      <c r="H13139" s="72"/>
    </row>
    <row r="13140" spans="1:8" x14ac:dyDescent="0.25">
      <c r="A13140" s="73"/>
      <c r="B13140" s="72"/>
      <c r="C13140" s="72"/>
      <c r="D13140" s="72"/>
      <c r="E13140" s="72"/>
      <c r="F13140" s="72"/>
      <c r="G13140" s="72"/>
      <c r="H13140" s="72"/>
    </row>
    <row r="13141" spans="1:8" x14ac:dyDescent="0.25">
      <c r="A13141" s="73"/>
      <c r="B13141" s="72"/>
      <c r="C13141" s="72"/>
      <c r="D13141" s="72"/>
      <c r="E13141" s="72"/>
      <c r="F13141" s="72"/>
      <c r="G13141" s="72"/>
      <c r="H13141" s="72"/>
    </row>
    <row r="13142" spans="1:8" x14ac:dyDescent="0.25">
      <c r="A13142" s="73"/>
      <c r="B13142" s="72"/>
      <c r="C13142" s="72"/>
      <c r="D13142" s="72"/>
      <c r="E13142" s="72"/>
      <c r="F13142" s="72"/>
      <c r="G13142" s="72"/>
      <c r="H13142" s="72"/>
    </row>
    <row r="13143" spans="1:8" x14ac:dyDescent="0.25">
      <c r="A13143" s="73"/>
      <c r="B13143" s="72"/>
      <c r="C13143" s="72"/>
      <c r="D13143" s="72"/>
      <c r="E13143" s="72"/>
      <c r="F13143" s="72"/>
      <c r="G13143" s="72"/>
      <c r="H13143" s="72"/>
    </row>
    <row r="13144" spans="1:8" x14ac:dyDescent="0.25">
      <c r="A13144" s="73"/>
      <c r="B13144" s="72"/>
      <c r="C13144" s="72"/>
      <c r="D13144" s="72"/>
      <c r="E13144" s="72"/>
      <c r="F13144" s="72"/>
      <c r="G13144" s="72"/>
      <c r="H13144" s="72"/>
    </row>
    <row r="13145" spans="1:8" x14ac:dyDescent="0.25">
      <c r="A13145" s="73"/>
      <c r="B13145" s="72"/>
      <c r="C13145" s="72"/>
      <c r="D13145" s="72"/>
      <c r="E13145" s="72"/>
      <c r="F13145" s="72"/>
      <c r="G13145" s="72"/>
      <c r="H13145" s="72"/>
    </row>
    <row r="13146" spans="1:8" x14ac:dyDescent="0.25">
      <c r="A13146" s="73"/>
      <c r="B13146" s="72"/>
      <c r="C13146" s="72"/>
      <c r="D13146" s="72"/>
      <c r="E13146" s="72"/>
      <c r="F13146" s="72"/>
      <c r="G13146" s="72"/>
      <c r="H13146" s="72"/>
    </row>
    <row r="13147" spans="1:8" x14ac:dyDescent="0.25">
      <c r="A13147" s="73"/>
      <c r="B13147" s="72"/>
      <c r="C13147" s="72"/>
      <c r="D13147" s="72"/>
      <c r="E13147" s="72"/>
      <c r="F13147" s="72"/>
      <c r="G13147" s="72"/>
      <c r="H13147" s="72"/>
    </row>
    <row r="13148" spans="1:8" x14ac:dyDescent="0.25">
      <c r="A13148" s="73"/>
      <c r="B13148" s="72"/>
      <c r="C13148" s="72"/>
      <c r="D13148" s="72"/>
      <c r="E13148" s="72"/>
      <c r="F13148" s="72"/>
      <c r="G13148" s="72"/>
      <c r="H13148" s="72"/>
    </row>
    <row r="13149" spans="1:8" x14ac:dyDescent="0.25">
      <c r="A13149" s="73"/>
      <c r="B13149" s="72"/>
      <c r="C13149" s="72"/>
      <c r="D13149" s="72"/>
      <c r="E13149" s="72"/>
      <c r="F13149" s="72"/>
      <c r="G13149" s="72"/>
      <c r="H13149" s="72"/>
    </row>
    <row r="13150" spans="1:8" x14ac:dyDescent="0.25">
      <c r="A13150" s="73"/>
      <c r="B13150" s="72"/>
      <c r="C13150" s="72"/>
      <c r="D13150" s="72"/>
      <c r="E13150" s="72"/>
      <c r="F13150" s="72"/>
      <c r="G13150" s="72"/>
      <c r="H13150" s="72"/>
    </row>
    <row r="13151" spans="1:8" x14ac:dyDescent="0.25">
      <c r="A13151" s="73"/>
      <c r="B13151" s="72"/>
      <c r="C13151" s="72"/>
      <c r="D13151" s="72"/>
      <c r="E13151" s="72"/>
      <c r="F13151" s="72"/>
      <c r="G13151" s="72"/>
      <c r="H13151" s="72"/>
    </row>
    <row r="13152" spans="1:8" x14ac:dyDescent="0.25">
      <c r="A13152" s="73"/>
      <c r="B13152" s="72"/>
      <c r="C13152" s="72"/>
      <c r="D13152" s="72"/>
      <c r="E13152" s="72"/>
      <c r="F13152" s="72"/>
      <c r="G13152" s="72"/>
      <c r="H13152" s="72"/>
    </row>
    <row r="13153" spans="1:8" x14ac:dyDescent="0.25">
      <c r="A13153" s="73"/>
      <c r="B13153" s="72"/>
      <c r="C13153" s="72"/>
      <c r="D13153" s="72"/>
      <c r="E13153" s="72"/>
      <c r="F13153" s="72"/>
      <c r="G13153" s="72"/>
      <c r="H13153" s="72"/>
    </row>
    <row r="13154" spans="1:8" x14ac:dyDescent="0.25">
      <c r="A13154" s="73"/>
      <c r="B13154" s="72"/>
      <c r="C13154" s="72"/>
      <c r="D13154" s="72"/>
      <c r="E13154" s="72"/>
      <c r="F13154" s="72"/>
      <c r="G13154" s="72"/>
      <c r="H13154" s="72"/>
    </row>
    <row r="13155" spans="1:8" x14ac:dyDescent="0.25">
      <c r="A13155" s="73"/>
      <c r="B13155" s="72"/>
      <c r="C13155" s="72"/>
      <c r="D13155" s="72"/>
      <c r="E13155" s="72"/>
      <c r="F13155" s="72"/>
      <c r="G13155" s="72"/>
      <c r="H13155" s="72"/>
    </row>
    <row r="13156" spans="1:8" x14ac:dyDescent="0.25">
      <c r="A13156" s="73"/>
      <c r="B13156" s="72"/>
      <c r="C13156" s="72"/>
      <c r="D13156" s="72"/>
      <c r="E13156" s="72"/>
      <c r="F13156" s="72"/>
      <c r="G13156" s="72"/>
      <c r="H13156" s="72"/>
    </row>
    <row r="13157" spans="1:8" x14ac:dyDescent="0.25">
      <c r="A13157" s="73"/>
      <c r="B13157" s="72"/>
      <c r="C13157" s="72"/>
      <c r="D13157" s="72"/>
      <c r="E13157" s="72"/>
      <c r="F13157" s="72"/>
      <c r="G13157" s="72"/>
      <c r="H13157" s="72"/>
    </row>
    <row r="13158" spans="1:8" x14ac:dyDescent="0.25">
      <c r="A13158" s="73"/>
      <c r="B13158" s="72"/>
      <c r="C13158" s="72"/>
      <c r="D13158" s="72"/>
      <c r="E13158" s="72"/>
      <c r="F13158" s="72"/>
      <c r="G13158" s="72"/>
      <c r="H13158" s="72"/>
    </row>
    <row r="13159" spans="1:8" x14ac:dyDescent="0.25">
      <c r="A13159" s="73"/>
      <c r="B13159" s="72"/>
      <c r="C13159" s="72"/>
      <c r="D13159" s="72"/>
      <c r="E13159" s="72"/>
      <c r="F13159" s="72"/>
      <c r="G13159" s="72"/>
      <c r="H13159" s="72"/>
    </row>
    <row r="13160" spans="1:8" x14ac:dyDescent="0.25">
      <c r="A13160" s="73"/>
      <c r="B13160" s="72"/>
      <c r="C13160" s="72"/>
      <c r="D13160" s="72"/>
      <c r="E13160" s="72"/>
      <c r="F13160" s="72"/>
      <c r="G13160" s="72"/>
      <c r="H13160" s="72"/>
    </row>
    <row r="13161" spans="1:8" x14ac:dyDescent="0.25">
      <c r="A13161" s="73"/>
      <c r="B13161" s="72"/>
      <c r="C13161" s="72"/>
      <c r="D13161" s="72"/>
      <c r="E13161" s="72"/>
      <c r="F13161" s="72"/>
      <c r="G13161" s="72"/>
      <c r="H13161" s="72"/>
    </row>
    <row r="13162" spans="1:8" x14ac:dyDescent="0.25">
      <c r="A13162" s="73"/>
      <c r="B13162" s="72"/>
      <c r="C13162" s="72"/>
      <c r="D13162" s="72"/>
      <c r="E13162" s="72"/>
      <c r="F13162" s="72"/>
      <c r="G13162" s="72"/>
      <c r="H13162" s="72"/>
    </row>
    <row r="13163" spans="1:8" x14ac:dyDescent="0.25">
      <c r="A13163" s="73"/>
      <c r="B13163" s="72"/>
      <c r="C13163" s="72"/>
      <c r="D13163" s="72"/>
      <c r="E13163" s="72"/>
      <c r="F13163" s="72"/>
      <c r="G13163" s="72"/>
      <c r="H13163" s="72"/>
    </row>
    <row r="13164" spans="1:8" x14ac:dyDescent="0.25">
      <c r="A13164" s="73"/>
      <c r="B13164" s="72"/>
      <c r="C13164" s="72"/>
      <c r="D13164" s="72"/>
      <c r="E13164" s="72"/>
      <c r="F13164" s="72"/>
      <c r="G13164" s="72"/>
      <c r="H13164" s="72"/>
    </row>
    <row r="13165" spans="1:8" x14ac:dyDescent="0.25">
      <c r="A13165" s="73"/>
      <c r="B13165" s="72"/>
      <c r="C13165" s="72"/>
      <c r="D13165" s="72"/>
      <c r="E13165" s="72"/>
      <c r="F13165" s="72"/>
      <c r="G13165" s="72"/>
      <c r="H13165" s="72"/>
    </row>
    <row r="13166" spans="1:8" x14ac:dyDescent="0.25">
      <c r="A13166" s="73"/>
      <c r="B13166" s="72"/>
      <c r="C13166" s="72"/>
      <c r="D13166" s="72"/>
      <c r="E13166" s="72"/>
      <c r="F13166" s="72"/>
      <c r="G13166" s="72"/>
      <c r="H13166" s="72"/>
    </row>
    <row r="13167" spans="1:8" x14ac:dyDescent="0.25">
      <c r="A13167" s="73"/>
      <c r="B13167" s="72"/>
      <c r="C13167" s="72"/>
      <c r="D13167" s="72"/>
      <c r="E13167" s="72"/>
      <c r="F13167" s="72"/>
      <c r="G13167" s="72"/>
      <c r="H13167" s="72"/>
    </row>
    <row r="13168" spans="1:8" x14ac:dyDescent="0.25">
      <c r="A13168" s="73"/>
      <c r="B13168" s="72"/>
      <c r="C13168" s="72"/>
      <c r="D13168" s="72"/>
      <c r="E13168" s="72"/>
      <c r="F13168" s="72"/>
      <c r="G13168" s="72"/>
      <c r="H13168" s="72"/>
    </row>
    <row r="13169" spans="1:8" x14ac:dyDescent="0.25">
      <c r="A13169" s="73"/>
      <c r="B13169" s="72"/>
      <c r="C13169" s="72"/>
      <c r="D13169" s="72"/>
      <c r="E13169" s="72"/>
      <c r="F13169" s="72"/>
      <c r="G13169" s="72"/>
      <c r="H13169" s="72"/>
    </row>
    <row r="13170" spans="1:8" x14ac:dyDescent="0.25">
      <c r="A13170" s="73"/>
      <c r="B13170" s="72"/>
      <c r="C13170" s="72"/>
      <c r="D13170" s="72"/>
      <c r="E13170" s="72"/>
      <c r="F13170" s="72"/>
      <c r="G13170" s="72"/>
      <c r="H13170" s="72"/>
    </row>
    <row r="13171" spans="1:8" x14ac:dyDescent="0.25">
      <c r="A13171" s="73"/>
      <c r="B13171" s="72"/>
      <c r="C13171" s="72"/>
      <c r="D13171" s="72"/>
      <c r="E13171" s="72"/>
      <c r="F13171" s="72"/>
      <c r="G13171" s="72"/>
      <c r="H13171" s="72"/>
    </row>
    <row r="13172" spans="1:8" x14ac:dyDescent="0.25">
      <c r="A13172" s="73"/>
      <c r="B13172" s="72"/>
      <c r="C13172" s="72"/>
      <c r="D13172" s="72"/>
      <c r="E13172" s="72"/>
      <c r="F13172" s="72"/>
      <c r="G13172" s="72"/>
      <c r="H13172" s="72"/>
    </row>
    <row r="13173" spans="1:8" x14ac:dyDescent="0.25">
      <c r="A13173" s="73"/>
      <c r="B13173" s="72"/>
      <c r="C13173" s="72"/>
      <c r="D13173" s="72"/>
      <c r="E13173" s="72"/>
      <c r="F13173" s="72"/>
      <c r="G13173" s="72"/>
      <c r="H13173" s="72"/>
    </row>
    <row r="13174" spans="1:8" x14ac:dyDescent="0.25">
      <c r="A13174" s="73"/>
      <c r="B13174" s="72"/>
      <c r="C13174" s="72"/>
      <c r="D13174" s="72"/>
      <c r="E13174" s="72"/>
      <c r="F13174" s="72"/>
      <c r="G13174" s="72"/>
      <c r="H13174" s="72"/>
    </row>
    <row r="13175" spans="1:8" x14ac:dyDescent="0.25">
      <c r="A13175" s="73"/>
      <c r="B13175" s="72"/>
      <c r="C13175" s="72"/>
      <c r="D13175" s="72"/>
      <c r="E13175" s="72"/>
      <c r="F13175" s="72"/>
      <c r="G13175" s="72"/>
      <c r="H13175" s="72"/>
    </row>
    <row r="13176" spans="1:8" x14ac:dyDescent="0.25">
      <c r="A13176" s="73"/>
      <c r="B13176" s="72"/>
      <c r="C13176" s="72"/>
      <c r="D13176" s="72"/>
      <c r="E13176" s="72"/>
      <c r="F13176" s="72"/>
      <c r="G13176" s="72"/>
      <c r="H13176" s="72"/>
    </row>
    <row r="13177" spans="1:8" x14ac:dyDescent="0.25">
      <c r="A13177" s="73"/>
      <c r="B13177" s="72"/>
      <c r="C13177" s="72"/>
      <c r="D13177" s="72"/>
      <c r="E13177" s="72"/>
      <c r="F13177" s="72"/>
      <c r="G13177" s="72"/>
      <c r="H13177" s="72"/>
    </row>
    <row r="13178" spans="1:8" x14ac:dyDescent="0.25">
      <c r="A13178" s="73"/>
      <c r="B13178" s="72"/>
      <c r="C13178" s="72"/>
      <c r="D13178" s="72"/>
      <c r="E13178" s="72"/>
      <c r="F13178" s="72"/>
      <c r="G13178" s="72"/>
      <c r="H13178" s="72"/>
    </row>
    <row r="13179" spans="1:8" x14ac:dyDescent="0.25">
      <c r="A13179" s="73"/>
      <c r="B13179" s="72"/>
      <c r="C13179" s="72"/>
      <c r="D13179" s="72"/>
      <c r="E13179" s="72"/>
      <c r="F13179" s="72"/>
      <c r="G13179" s="72"/>
      <c r="H13179" s="72"/>
    </row>
    <row r="13180" spans="1:8" x14ac:dyDescent="0.25">
      <c r="A13180" s="73"/>
      <c r="B13180" s="72"/>
      <c r="C13180" s="72"/>
      <c r="D13180" s="72"/>
      <c r="E13180" s="72"/>
      <c r="F13180" s="72"/>
      <c r="G13180" s="72"/>
      <c r="H13180" s="72"/>
    </row>
    <row r="13181" spans="1:8" x14ac:dyDescent="0.25">
      <c r="A13181" s="73"/>
      <c r="B13181" s="72"/>
      <c r="C13181" s="72"/>
      <c r="D13181" s="72"/>
      <c r="E13181" s="72"/>
      <c r="F13181" s="72"/>
      <c r="G13181" s="72"/>
      <c r="H13181" s="72"/>
    </row>
    <row r="13182" spans="1:8" x14ac:dyDescent="0.25">
      <c r="A13182" s="73"/>
      <c r="B13182" s="72"/>
      <c r="C13182" s="72"/>
      <c r="D13182" s="72"/>
      <c r="E13182" s="72"/>
      <c r="F13182" s="72"/>
      <c r="G13182" s="72"/>
      <c r="H13182" s="72"/>
    </row>
    <row r="13183" spans="1:8" x14ac:dyDescent="0.25">
      <c r="A13183" s="73"/>
      <c r="B13183" s="72"/>
      <c r="C13183" s="72"/>
      <c r="D13183" s="72"/>
      <c r="E13183" s="72"/>
      <c r="F13183" s="72"/>
      <c r="G13183" s="72"/>
      <c r="H13183" s="72"/>
    </row>
    <row r="13184" spans="1:8" x14ac:dyDescent="0.25">
      <c r="A13184" s="73"/>
      <c r="B13184" s="72"/>
      <c r="C13184" s="72"/>
      <c r="D13184" s="72"/>
      <c r="E13184" s="72"/>
      <c r="F13184" s="72"/>
      <c r="G13184" s="72"/>
      <c r="H13184" s="72"/>
    </row>
    <row r="13185" spans="1:8" x14ac:dyDescent="0.25">
      <c r="A13185" s="73"/>
      <c r="B13185" s="72"/>
      <c r="C13185" s="72"/>
      <c r="D13185" s="72"/>
      <c r="E13185" s="72"/>
      <c r="F13185" s="72"/>
      <c r="G13185" s="72"/>
      <c r="H13185" s="72"/>
    </row>
    <row r="13186" spans="1:8" x14ac:dyDescent="0.25">
      <c r="A13186" s="73"/>
      <c r="B13186" s="72"/>
      <c r="C13186" s="72"/>
      <c r="D13186" s="72"/>
      <c r="E13186" s="72"/>
      <c r="F13186" s="72"/>
      <c r="G13186" s="72"/>
      <c r="H13186" s="72"/>
    </row>
    <row r="13187" spans="1:8" x14ac:dyDescent="0.25">
      <c r="A13187" s="73"/>
      <c r="B13187" s="72"/>
      <c r="C13187" s="72"/>
      <c r="D13187" s="72"/>
      <c r="E13187" s="72"/>
      <c r="F13187" s="72"/>
      <c r="G13187" s="72"/>
      <c r="H13187" s="72"/>
    </row>
    <row r="13188" spans="1:8" x14ac:dyDescent="0.25">
      <c r="A13188" s="73"/>
      <c r="B13188" s="72"/>
      <c r="C13188" s="72"/>
      <c r="D13188" s="72"/>
      <c r="E13188" s="72"/>
      <c r="F13188" s="72"/>
      <c r="G13188" s="72"/>
      <c r="H13188" s="72"/>
    </row>
    <row r="13189" spans="1:8" x14ac:dyDescent="0.25">
      <c r="A13189" s="73"/>
      <c r="B13189" s="72"/>
      <c r="C13189" s="72"/>
      <c r="D13189" s="72"/>
      <c r="E13189" s="72"/>
      <c r="F13189" s="72"/>
      <c r="G13189" s="72"/>
      <c r="H13189" s="72"/>
    </row>
    <row r="13190" spans="1:8" x14ac:dyDescent="0.25">
      <c r="A13190" s="73"/>
      <c r="B13190" s="72"/>
      <c r="C13190" s="72"/>
      <c r="D13190" s="72"/>
      <c r="E13190" s="72"/>
      <c r="F13190" s="72"/>
      <c r="G13190" s="72"/>
      <c r="H13190" s="72"/>
    </row>
    <row r="13191" spans="1:8" x14ac:dyDescent="0.25">
      <c r="A13191" s="73"/>
      <c r="B13191" s="72"/>
      <c r="C13191" s="72"/>
      <c r="D13191" s="72"/>
      <c r="E13191" s="72"/>
      <c r="F13191" s="72"/>
      <c r="G13191" s="72"/>
      <c r="H13191" s="72"/>
    </row>
    <row r="13192" spans="1:8" x14ac:dyDescent="0.25">
      <c r="A13192" s="73"/>
      <c r="B13192" s="72"/>
      <c r="C13192" s="72"/>
      <c r="D13192" s="72"/>
      <c r="E13192" s="72"/>
      <c r="F13192" s="72"/>
      <c r="G13192" s="72"/>
      <c r="H13192" s="72"/>
    </row>
    <row r="13193" spans="1:8" x14ac:dyDescent="0.25">
      <c r="A13193" s="73"/>
      <c r="B13193" s="72"/>
      <c r="C13193" s="72"/>
      <c r="D13193" s="72"/>
      <c r="E13193" s="72"/>
      <c r="F13193" s="72"/>
      <c r="G13193" s="72"/>
      <c r="H13193" s="72"/>
    </row>
    <row r="13194" spans="1:8" x14ac:dyDescent="0.25">
      <c r="A13194" s="73"/>
      <c r="B13194" s="72"/>
      <c r="C13194" s="72"/>
      <c r="D13194" s="72"/>
      <c r="E13194" s="72"/>
      <c r="F13194" s="72"/>
      <c r="G13194" s="72"/>
      <c r="H13194" s="72"/>
    </row>
    <row r="13195" spans="1:8" x14ac:dyDescent="0.25">
      <c r="A13195" s="73"/>
      <c r="B13195" s="72"/>
      <c r="C13195" s="72"/>
      <c r="D13195" s="72"/>
      <c r="E13195" s="72"/>
      <c r="F13195" s="72"/>
      <c r="G13195" s="72"/>
      <c r="H13195" s="72"/>
    </row>
    <row r="13196" spans="1:8" x14ac:dyDescent="0.25">
      <c r="A13196" s="73"/>
      <c r="B13196" s="72"/>
      <c r="C13196" s="72"/>
      <c r="D13196" s="72"/>
      <c r="E13196" s="72"/>
      <c r="F13196" s="72"/>
      <c r="G13196" s="72"/>
      <c r="H13196" s="72"/>
    </row>
    <row r="13197" spans="1:8" x14ac:dyDescent="0.25">
      <c r="A13197" s="73"/>
      <c r="B13197" s="72"/>
      <c r="C13197" s="72"/>
      <c r="D13197" s="72"/>
      <c r="E13197" s="72"/>
      <c r="F13197" s="72"/>
      <c r="G13197" s="72"/>
      <c r="H13197" s="72"/>
    </row>
    <row r="13198" spans="1:8" x14ac:dyDescent="0.25">
      <c r="A13198" s="73"/>
      <c r="B13198" s="72"/>
      <c r="C13198" s="72"/>
      <c r="D13198" s="72"/>
      <c r="E13198" s="72"/>
      <c r="F13198" s="72"/>
      <c r="G13198" s="72"/>
      <c r="H13198" s="72"/>
    </row>
    <row r="13199" spans="1:8" x14ac:dyDescent="0.25">
      <c r="A13199" s="73"/>
      <c r="B13199" s="72"/>
      <c r="C13199" s="72"/>
      <c r="D13199" s="72"/>
      <c r="E13199" s="72"/>
      <c r="F13199" s="72"/>
      <c r="G13199" s="72"/>
      <c r="H13199" s="72"/>
    </row>
    <row r="13200" spans="1:8" x14ac:dyDescent="0.25">
      <c r="A13200" s="73"/>
      <c r="B13200" s="72"/>
      <c r="C13200" s="72"/>
      <c r="D13200" s="72"/>
      <c r="E13200" s="72"/>
      <c r="F13200" s="72"/>
      <c r="G13200" s="72"/>
      <c r="H13200" s="72"/>
    </row>
    <row r="13201" spans="1:8" x14ac:dyDescent="0.25">
      <c r="A13201" s="73"/>
      <c r="B13201" s="72"/>
      <c r="C13201" s="72"/>
      <c r="D13201" s="72"/>
      <c r="E13201" s="72"/>
      <c r="F13201" s="72"/>
      <c r="G13201" s="72"/>
      <c r="H13201" s="72"/>
    </row>
    <row r="13202" spans="1:8" x14ac:dyDescent="0.25">
      <c r="A13202" s="73"/>
      <c r="B13202" s="72"/>
      <c r="C13202" s="72"/>
      <c r="D13202" s="72"/>
      <c r="E13202" s="72"/>
      <c r="F13202" s="72"/>
      <c r="G13202" s="72"/>
      <c r="H13202" s="72"/>
    </row>
    <row r="13203" spans="1:8" x14ac:dyDescent="0.25">
      <c r="A13203" s="73"/>
      <c r="B13203" s="72"/>
      <c r="C13203" s="72"/>
      <c r="D13203" s="72"/>
      <c r="E13203" s="72"/>
      <c r="F13203" s="72"/>
      <c r="G13203" s="72"/>
      <c r="H13203" s="72"/>
    </row>
    <row r="13204" spans="1:8" x14ac:dyDescent="0.25">
      <c r="A13204" s="73"/>
      <c r="B13204" s="72"/>
      <c r="C13204" s="72"/>
      <c r="D13204" s="72"/>
      <c r="E13204" s="72"/>
      <c r="F13204" s="72"/>
      <c r="G13204" s="72"/>
      <c r="H13204" s="72"/>
    </row>
    <row r="13205" spans="1:8" x14ac:dyDescent="0.25">
      <c r="A13205" s="73"/>
      <c r="B13205" s="72"/>
      <c r="C13205" s="72"/>
      <c r="D13205" s="72"/>
      <c r="E13205" s="72"/>
      <c r="F13205" s="72"/>
      <c r="G13205" s="72"/>
      <c r="H13205" s="72"/>
    </row>
    <row r="13206" spans="1:8" x14ac:dyDescent="0.25">
      <c r="A13206" s="73"/>
      <c r="B13206" s="72"/>
      <c r="C13206" s="72"/>
      <c r="D13206" s="72"/>
      <c r="E13206" s="72"/>
      <c r="F13206" s="72"/>
      <c r="G13206" s="72"/>
      <c r="H13206" s="72"/>
    </row>
    <row r="13207" spans="1:8" x14ac:dyDescent="0.25">
      <c r="A13207" s="73"/>
      <c r="B13207" s="72"/>
      <c r="C13207" s="72"/>
      <c r="D13207" s="72"/>
      <c r="E13207" s="72"/>
      <c r="F13207" s="72"/>
      <c r="G13207" s="72"/>
      <c r="H13207" s="72"/>
    </row>
    <row r="13208" spans="1:8" x14ac:dyDescent="0.25">
      <c r="A13208" s="73"/>
      <c r="B13208" s="72"/>
      <c r="C13208" s="72"/>
      <c r="D13208" s="72"/>
      <c r="E13208" s="72"/>
      <c r="F13208" s="72"/>
      <c r="G13208" s="72"/>
      <c r="H13208" s="72"/>
    </row>
    <row r="13209" spans="1:8" x14ac:dyDescent="0.25">
      <c r="A13209" s="73"/>
      <c r="B13209" s="72"/>
      <c r="C13209" s="72"/>
      <c r="D13209" s="72"/>
      <c r="E13209" s="72"/>
      <c r="F13209" s="72"/>
      <c r="G13209" s="72"/>
      <c r="H13209" s="72"/>
    </row>
    <row r="13210" spans="1:8" x14ac:dyDescent="0.25">
      <c r="A13210" s="73"/>
      <c r="B13210" s="72"/>
      <c r="C13210" s="72"/>
      <c r="D13210" s="72"/>
      <c r="E13210" s="72"/>
      <c r="F13210" s="72"/>
      <c r="G13210" s="72"/>
      <c r="H13210" s="72"/>
    </row>
    <row r="13211" spans="1:8" x14ac:dyDescent="0.25">
      <c r="A13211" s="73"/>
      <c r="B13211" s="72"/>
      <c r="C13211" s="72"/>
      <c r="D13211" s="72"/>
      <c r="E13211" s="72"/>
      <c r="F13211" s="72"/>
      <c r="G13211" s="72"/>
      <c r="H13211" s="72"/>
    </row>
    <row r="13212" spans="1:8" x14ac:dyDescent="0.25">
      <c r="A13212" s="73"/>
      <c r="B13212" s="72"/>
      <c r="C13212" s="72"/>
      <c r="D13212" s="72"/>
      <c r="E13212" s="72"/>
      <c r="F13212" s="72"/>
      <c r="G13212" s="72"/>
      <c r="H13212" s="72"/>
    </row>
    <row r="13213" spans="1:8" x14ac:dyDescent="0.25">
      <c r="A13213" s="73"/>
      <c r="B13213" s="72"/>
      <c r="C13213" s="72"/>
      <c r="D13213" s="72"/>
      <c r="E13213" s="72"/>
      <c r="F13213" s="72"/>
      <c r="G13213" s="72"/>
      <c r="H13213" s="72"/>
    </row>
    <row r="13214" spans="1:8" x14ac:dyDescent="0.25">
      <c r="A13214" s="73"/>
      <c r="B13214" s="72"/>
      <c r="C13214" s="72"/>
      <c r="D13214" s="72"/>
      <c r="E13214" s="72"/>
      <c r="F13214" s="72"/>
      <c r="G13214" s="72"/>
      <c r="H13214" s="72"/>
    </row>
    <row r="13215" spans="1:8" x14ac:dyDescent="0.25">
      <c r="A13215" s="73"/>
      <c r="B13215" s="72"/>
      <c r="C13215" s="72"/>
      <c r="D13215" s="72"/>
      <c r="E13215" s="72"/>
      <c r="F13215" s="72"/>
      <c r="G13215" s="72"/>
      <c r="H13215" s="72"/>
    </row>
    <row r="13216" spans="1:8" x14ac:dyDescent="0.25">
      <c r="A13216" s="73"/>
      <c r="B13216" s="72"/>
      <c r="C13216" s="72"/>
      <c r="D13216" s="72"/>
      <c r="E13216" s="72"/>
      <c r="F13216" s="72"/>
      <c r="G13216" s="72"/>
      <c r="H13216" s="72"/>
    </row>
    <row r="13217" spans="1:8" x14ac:dyDescent="0.25">
      <c r="A13217" s="73"/>
      <c r="B13217" s="72"/>
      <c r="C13217" s="72"/>
      <c r="D13217" s="72"/>
      <c r="E13217" s="72"/>
      <c r="F13217" s="72"/>
      <c r="G13217" s="72"/>
      <c r="H13217" s="72"/>
    </row>
    <row r="13218" spans="1:8" x14ac:dyDescent="0.25">
      <c r="A13218" s="73"/>
      <c r="B13218" s="72"/>
      <c r="C13218" s="72"/>
      <c r="D13218" s="72"/>
      <c r="E13218" s="72"/>
      <c r="F13218" s="72"/>
      <c r="G13218" s="72"/>
      <c r="H13218" s="72"/>
    </row>
    <row r="13219" spans="1:8" x14ac:dyDescent="0.25">
      <c r="A13219" s="73"/>
      <c r="B13219" s="72"/>
      <c r="C13219" s="72"/>
      <c r="D13219" s="72"/>
      <c r="E13219" s="72"/>
      <c r="F13219" s="72"/>
      <c r="G13219" s="72"/>
      <c r="H13219" s="72"/>
    </row>
    <row r="13220" spans="1:8" x14ac:dyDescent="0.25">
      <c r="A13220" s="73"/>
      <c r="B13220" s="72"/>
      <c r="C13220" s="72"/>
      <c r="D13220" s="72"/>
      <c r="E13220" s="72"/>
      <c r="F13220" s="72"/>
      <c r="G13220" s="72"/>
      <c r="H13220" s="72"/>
    </row>
    <row r="13221" spans="1:8" x14ac:dyDescent="0.25">
      <c r="A13221" s="73"/>
      <c r="B13221" s="72"/>
      <c r="C13221" s="72"/>
      <c r="D13221" s="72"/>
      <c r="E13221" s="72"/>
      <c r="F13221" s="72"/>
      <c r="G13221" s="72"/>
      <c r="H13221" s="72"/>
    </row>
    <row r="13222" spans="1:8" x14ac:dyDescent="0.25">
      <c r="A13222" s="73"/>
      <c r="B13222" s="72"/>
      <c r="C13222" s="72"/>
      <c r="D13222" s="72"/>
      <c r="E13222" s="72"/>
      <c r="F13222" s="72"/>
      <c r="G13222" s="72"/>
      <c r="H13222" s="72"/>
    </row>
    <row r="13223" spans="1:8" x14ac:dyDescent="0.25">
      <c r="A13223" s="73"/>
      <c r="B13223" s="72"/>
      <c r="C13223" s="72"/>
      <c r="D13223" s="72"/>
      <c r="E13223" s="72"/>
      <c r="F13223" s="72"/>
      <c r="G13223" s="72"/>
      <c r="H13223" s="72"/>
    </row>
    <row r="13224" spans="1:8" x14ac:dyDescent="0.25">
      <c r="A13224" s="73"/>
      <c r="B13224" s="72"/>
      <c r="C13224" s="72"/>
      <c r="D13224" s="72"/>
      <c r="E13224" s="72"/>
      <c r="F13224" s="72"/>
      <c r="G13224" s="72"/>
      <c r="H13224" s="72"/>
    </row>
    <row r="13225" spans="1:8" x14ac:dyDescent="0.25">
      <c r="A13225" s="73"/>
      <c r="B13225" s="72"/>
      <c r="C13225" s="72"/>
      <c r="D13225" s="72"/>
      <c r="E13225" s="72"/>
      <c r="F13225" s="72"/>
      <c r="G13225" s="72"/>
      <c r="H13225" s="72"/>
    </row>
    <row r="13226" spans="1:8" x14ac:dyDescent="0.25">
      <c r="A13226" s="73"/>
      <c r="B13226" s="72"/>
      <c r="C13226" s="72"/>
      <c r="D13226" s="72"/>
      <c r="E13226" s="72"/>
      <c r="F13226" s="72"/>
      <c r="G13226" s="72"/>
      <c r="H13226" s="72"/>
    </row>
    <row r="13227" spans="1:8" x14ac:dyDescent="0.25">
      <c r="A13227" s="73"/>
      <c r="B13227" s="72"/>
      <c r="C13227" s="72"/>
      <c r="D13227" s="72"/>
      <c r="E13227" s="72"/>
      <c r="F13227" s="72"/>
      <c r="G13227" s="72"/>
      <c r="H13227" s="72"/>
    </row>
    <row r="13228" spans="1:8" x14ac:dyDescent="0.25">
      <c r="A13228" s="73"/>
      <c r="B13228" s="72"/>
      <c r="C13228" s="72"/>
      <c r="D13228" s="72"/>
      <c r="E13228" s="72"/>
      <c r="F13228" s="72"/>
      <c r="G13228" s="72"/>
      <c r="H13228" s="72"/>
    </row>
    <row r="13229" spans="1:8" x14ac:dyDescent="0.25">
      <c r="A13229" s="73"/>
      <c r="B13229" s="72"/>
      <c r="C13229" s="72"/>
      <c r="D13229" s="72"/>
      <c r="E13229" s="72"/>
      <c r="F13229" s="72"/>
      <c r="G13229" s="72"/>
      <c r="H13229" s="72"/>
    </row>
    <row r="13230" spans="1:8" x14ac:dyDescent="0.25">
      <c r="A13230" s="73"/>
      <c r="B13230" s="72"/>
      <c r="C13230" s="72"/>
      <c r="D13230" s="72"/>
      <c r="E13230" s="72"/>
      <c r="F13230" s="72"/>
      <c r="G13230" s="72"/>
      <c r="H13230" s="72"/>
    </row>
    <row r="13231" spans="1:8" x14ac:dyDescent="0.25">
      <c r="A13231" s="73"/>
      <c r="B13231" s="72"/>
      <c r="C13231" s="72"/>
      <c r="D13231" s="72"/>
      <c r="E13231" s="72"/>
      <c r="F13231" s="72"/>
      <c r="G13231" s="72"/>
      <c r="H13231" s="72"/>
    </row>
    <row r="13232" spans="1:8" x14ac:dyDescent="0.25">
      <c r="A13232" s="73"/>
      <c r="B13232" s="72"/>
      <c r="C13232" s="72"/>
      <c r="D13232" s="72"/>
      <c r="E13232" s="72"/>
      <c r="F13232" s="72"/>
      <c r="G13232" s="72"/>
      <c r="H13232" s="72"/>
    </row>
    <row r="13233" spans="1:8" x14ac:dyDescent="0.25">
      <c r="A13233" s="73"/>
      <c r="B13233" s="72"/>
      <c r="C13233" s="72"/>
      <c r="D13233" s="72"/>
      <c r="E13233" s="72"/>
      <c r="F13233" s="72"/>
      <c r="G13233" s="72"/>
      <c r="H13233" s="72"/>
    </row>
    <row r="13234" spans="1:8" x14ac:dyDescent="0.25">
      <c r="A13234" s="73"/>
      <c r="B13234" s="72"/>
      <c r="C13234" s="72"/>
      <c r="D13234" s="72"/>
      <c r="E13234" s="72"/>
      <c r="F13234" s="72"/>
      <c r="G13234" s="72"/>
      <c r="H13234" s="72"/>
    </row>
    <row r="13235" spans="1:8" x14ac:dyDescent="0.25">
      <c r="A13235" s="73"/>
      <c r="B13235" s="72"/>
      <c r="C13235" s="72"/>
      <c r="D13235" s="72"/>
      <c r="E13235" s="72"/>
      <c r="F13235" s="72"/>
      <c r="G13235" s="72"/>
      <c r="H13235" s="72"/>
    </row>
    <row r="13236" spans="1:8" x14ac:dyDescent="0.25">
      <c r="A13236" s="73"/>
      <c r="B13236" s="72"/>
      <c r="C13236" s="72"/>
      <c r="D13236" s="72"/>
      <c r="E13236" s="72"/>
      <c r="F13236" s="72"/>
      <c r="G13236" s="72"/>
      <c r="H13236" s="72"/>
    </row>
    <row r="13237" spans="1:8" x14ac:dyDescent="0.25">
      <c r="A13237" s="73"/>
      <c r="B13237" s="72"/>
      <c r="C13237" s="72"/>
      <c r="D13237" s="72"/>
      <c r="E13237" s="72"/>
      <c r="F13237" s="72"/>
      <c r="G13237" s="72"/>
      <c r="H13237" s="72"/>
    </row>
    <row r="13238" spans="1:8" x14ac:dyDescent="0.25">
      <c r="A13238" s="73"/>
      <c r="B13238" s="72"/>
      <c r="C13238" s="72"/>
      <c r="D13238" s="72"/>
      <c r="E13238" s="72"/>
      <c r="F13238" s="72"/>
      <c r="G13238" s="72"/>
      <c r="H13238" s="72"/>
    </row>
    <row r="13239" spans="1:8" x14ac:dyDescent="0.25">
      <c r="A13239" s="73"/>
      <c r="B13239" s="72"/>
      <c r="C13239" s="72"/>
      <c r="D13239" s="72"/>
      <c r="E13239" s="72"/>
      <c r="F13239" s="72"/>
      <c r="G13239" s="72"/>
      <c r="H13239" s="72"/>
    </row>
    <row r="13240" spans="1:8" x14ac:dyDescent="0.25">
      <c r="A13240" s="73"/>
      <c r="B13240" s="72"/>
      <c r="C13240" s="72"/>
      <c r="D13240" s="72"/>
      <c r="E13240" s="72"/>
      <c r="F13240" s="72"/>
      <c r="G13240" s="72"/>
      <c r="H13240" s="72"/>
    </row>
    <row r="13241" spans="1:8" x14ac:dyDescent="0.25">
      <c r="A13241" s="73"/>
      <c r="B13241" s="72"/>
      <c r="C13241" s="72"/>
      <c r="D13241" s="72"/>
      <c r="E13241" s="72"/>
      <c r="F13241" s="72"/>
      <c r="G13241" s="72"/>
      <c r="H13241" s="72"/>
    </row>
    <row r="13242" spans="1:8" x14ac:dyDescent="0.25">
      <c r="A13242" s="73"/>
      <c r="B13242" s="72"/>
      <c r="C13242" s="72"/>
      <c r="D13242" s="72"/>
      <c r="E13242" s="72"/>
      <c r="F13242" s="72"/>
      <c r="G13242" s="72"/>
      <c r="H13242" s="72"/>
    </row>
    <row r="13243" spans="1:8" x14ac:dyDescent="0.25">
      <c r="A13243" s="73"/>
      <c r="B13243" s="72"/>
      <c r="C13243" s="72"/>
      <c r="D13243" s="72"/>
      <c r="E13243" s="72"/>
      <c r="F13243" s="72"/>
      <c r="G13243" s="72"/>
      <c r="H13243" s="72"/>
    </row>
    <row r="13244" spans="1:8" x14ac:dyDescent="0.25">
      <c r="A13244" s="73"/>
      <c r="B13244" s="72"/>
      <c r="C13244" s="72"/>
      <c r="D13244" s="72"/>
      <c r="E13244" s="72"/>
      <c r="F13244" s="72"/>
      <c r="G13244" s="72"/>
      <c r="H13244" s="72"/>
    </row>
    <row r="13245" spans="1:8" x14ac:dyDescent="0.25">
      <c r="A13245" s="73"/>
      <c r="B13245" s="72"/>
      <c r="C13245" s="72"/>
      <c r="D13245" s="72"/>
      <c r="E13245" s="72"/>
      <c r="F13245" s="72"/>
      <c r="G13245" s="72"/>
      <c r="H13245" s="72"/>
    </row>
    <row r="13246" spans="1:8" x14ac:dyDescent="0.25">
      <c r="A13246" s="73"/>
      <c r="B13246" s="72"/>
      <c r="C13246" s="72"/>
      <c r="D13246" s="72"/>
      <c r="E13246" s="72"/>
      <c r="F13246" s="72"/>
      <c r="G13246" s="72"/>
      <c r="H13246" s="72"/>
    </row>
    <row r="13247" spans="1:8" x14ac:dyDescent="0.25">
      <c r="A13247" s="73"/>
      <c r="B13247" s="72"/>
      <c r="C13247" s="72"/>
      <c r="D13247" s="72"/>
      <c r="E13247" s="72"/>
      <c r="F13247" s="72"/>
      <c r="G13247" s="72"/>
      <c r="H13247" s="72"/>
    </row>
    <row r="13248" spans="1:8" x14ac:dyDescent="0.25">
      <c r="A13248" s="73"/>
      <c r="B13248" s="72"/>
      <c r="C13248" s="72"/>
      <c r="D13248" s="72"/>
      <c r="E13248" s="72"/>
      <c r="F13248" s="72"/>
      <c r="G13248" s="72"/>
      <c r="H13248" s="72"/>
    </row>
    <row r="13249" spans="1:8" x14ac:dyDescent="0.25">
      <c r="A13249" s="73"/>
      <c r="B13249" s="72"/>
      <c r="C13249" s="72"/>
      <c r="D13249" s="72"/>
      <c r="E13249" s="72"/>
      <c r="F13249" s="72"/>
      <c r="G13249" s="72"/>
      <c r="H13249" s="72"/>
    </row>
    <row r="13250" spans="1:8" x14ac:dyDescent="0.25">
      <c r="A13250" s="73"/>
      <c r="B13250" s="72"/>
      <c r="C13250" s="72"/>
      <c r="D13250" s="72"/>
      <c r="E13250" s="72"/>
      <c r="F13250" s="72"/>
      <c r="G13250" s="72"/>
      <c r="H13250" s="72"/>
    </row>
    <row r="13251" spans="1:8" x14ac:dyDescent="0.25">
      <c r="A13251" s="73"/>
      <c r="B13251" s="72"/>
      <c r="C13251" s="72"/>
      <c r="D13251" s="72"/>
      <c r="E13251" s="72"/>
      <c r="F13251" s="72"/>
      <c r="G13251" s="72"/>
      <c r="H13251" s="72"/>
    </row>
    <row r="13252" spans="1:8" x14ac:dyDescent="0.25">
      <c r="A13252" s="73"/>
      <c r="B13252" s="72"/>
      <c r="C13252" s="72"/>
      <c r="D13252" s="72"/>
      <c r="E13252" s="72"/>
      <c r="F13252" s="72"/>
      <c r="G13252" s="72"/>
      <c r="H13252" s="72"/>
    </row>
    <row r="13253" spans="1:8" x14ac:dyDescent="0.25">
      <c r="A13253" s="73"/>
      <c r="B13253" s="72"/>
      <c r="C13253" s="72"/>
      <c r="D13253" s="72"/>
      <c r="E13253" s="72"/>
      <c r="F13253" s="72"/>
      <c r="G13253" s="72"/>
      <c r="H13253" s="72"/>
    </row>
    <row r="13254" spans="1:8" x14ac:dyDescent="0.25">
      <c r="A13254" s="73"/>
      <c r="B13254" s="72"/>
      <c r="C13254" s="72"/>
      <c r="D13254" s="72"/>
      <c r="E13254" s="72"/>
      <c r="F13254" s="72"/>
      <c r="G13254" s="72"/>
      <c r="H13254" s="72"/>
    </row>
    <row r="13255" spans="1:8" x14ac:dyDescent="0.25">
      <c r="A13255" s="73"/>
      <c r="B13255" s="72"/>
      <c r="C13255" s="72"/>
      <c r="D13255" s="72"/>
      <c r="E13255" s="72"/>
      <c r="F13255" s="72"/>
      <c r="G13255" s="72"/>
      <c r="H13255" s="72"/>
    </row>
    <row r="13256" spans="1:8" x14ac:dyDescent="0.25">
      <c r="A13256" s="73"/>
      <c r="B13256" s="72"/>
      <c r="C13256" s="72"/>
      <c r="D13256" s="72"/>
      <c r="E13256" s="72"/>
      <c r="F13256" s="72"/>
      <c r="G13256" s="72"/>
      <c r="H13256" s="72"/>
    </row>
    <row r="13257" spans="1:8" x14ac:dyDescent="0.25">
      <c r="A13257" s="73"/>
      <c r="B13257" s="72"/>
      <c r="C13257" s="72"/>
      <c r="D13257" s="72"/>
      <c r="E13257" s="72"/>
      <c r="F13257" s="72"/>
      <c r="G13257" s="72"/>
      <c r="H13257" s="72"/>
    </row>
    <row r="13258" spans="1:8" x14ac:dyDescent="0.25">
      <c r="A13258" s="73"/>
      <c r="B13258" s="72"/>
      <c r="C13258" s="72"/>
      <c r="D13258" s="72"/>
      <c r="E13258" s="72"/>
      <c r="F13258" s="72"/>
      <c r="G13258" s="72"/>
      <c r="H13258" s="72"/>
    </row>
    <row r="13259" spans="1:8" x14ac:dyDescent="0.25">
      <c r="A13259" s="73"/>
      <c r="B13259" s="72"/>
      <c r="C13259" s="72"/>
      <c r="D13259" s="72"/>
      <c r="E13259" s="72"/>
      <c r="F13259" s="72"/>
      <c r="G13259" s="72"/>
      <c r="H13259" s="72"/>
    </row>
    <row r="13260" spans="1:8" x14ac:dyDescent="0.25">
      <c r="A13260" s="73"/>
      <c r="B13260" s="72"/>
      <c r="C13260" s="72"/>
      <c r="D13260" s="72"/>
      <c r="E13260" s="72"/>
      <c r="F13260" s="72"/>
      <c r="G13260" s="72"/>
      <c r="H13260" s="72"/>
    </row>
    <row r="13261" spans="1:8" x14ac:dyDescent="0.25">
      <c r="A13261" s="73"/>
      <c r="B13261" s="72"/>
      <c r="C13261" s="72"/>
      <c r="D13261" s="72"/>
      <c r="E13261" s="72"/>
      <c r="F13261" s="72"/>
      <c r="G13261" s="72"/>
      <c r="H13261" s="72"/>
    </row>
    <row r="13262" spans="1:8" x14ac:dyDescent="0.25">
      <c r="A13262" s="73"/>
      <c r="B13262" s="72"/>
      <c r="C13262" s="72"/>
      <c r="D13262" s="72"/>
      <c r="E13262" s="72"/>
      <c r="F13262" s="72"/>
      <c r="G13262" s="72"/>
      <c r="H13262" s="72"/>
    </row>
    <row r="13263" spans="1:8" x14ac:dyDescent="0.25">
      <c r="A13263" s="73"/>
      <c r="B13263" s="72"/>
      <c r="C13263" s="72"/>
      <c r="D13263" s="72"/>
      <c r="E13263" s="72"/>
      <c r="F13263" s="72"/>
      <c r="G13263" s="72"/>
      <c r="H13263" s="72"/>
    </row>
    <row r="13264" spans="1:8" x14ac:dyDescent="0.25">
      <c r="A13264" s="73"/>
      <c r="B13264" s="72"/>
      <c r="C13264" s="72"/>
      <c r="D13264" s="72"/>
      <c r="E13264" s="72"/>
      <c r="F13264" s="72"/>
      <c r="G13264" s="72"/>
      <c r="H13264" s="72"/>
    </row>
    <row r="13265" spans="1:8" x14ac:dyDescent="0.25">
      <c r="A13265" s="73"/>
      <c r="B13265" s="72"/>
      <c r="C13265" s="72"/>
      <c r="D13265" s="72"/>
      <c r="E13265" s="72"/>
      <c r="F13265" s="72"/>
      <c r="G13265" s="72"/>
      <c r="H13265" s="72"/>
    </row>
    <row r="13266" spans="1:8" x14ac:dyDescent="0.25">
      <c r="A13266" s="73"/>
      <c r="B13266" s="72"/>
      <c r="C13266" s="72"/>
      <c r="D13266" s="72"/>
      <c r="E13266" s="72"/>
      <c r="F13266" s="72"/>
      <c r="G13266" s="72"/>
      <c r="H13266" s="72"/>
    </row>
    <row r="13267" spans="1:8" x14ac:dyDescent="0.25">
      <c r="A13267" s="73"/>
      <c r="B13267" s="72"/>
      <c r="C13267" s="72"/>
      <c r="D13267" s="72"/>
      <c r="E13267" s="72"/>
      <c r="F13267" s="72"/>
      <c r="G13267" s="72"/>
      <c r="H13267" s="72"/>
    </row>
    <row r="13268" spans="1:8" x14ac:dyDescent="0.25">
      <c r="A13268" s="73"/>
      <c r="B13268" s="72"/>
      <c r="C13268" s="72"/>
      <c r="D13268" s="72"/>
      <c r="E13268" s="72"/>
      <c r="F13268" s="72"/>
      <c r="G13268" s="72"/>
      <c r="H13268" s="72"/>
    </row>
    <row r="13269" spans="1:8" x14ac:dyDescent="0.25">
      <c r="A13269" s="73"/>
      <c r="B13269" s="72"/>
      <c r="C13269" s="72"/>
      <c r="D13269" s="72"/>
      <c r="E13269" s="72"/>
      <c r="F13269" s="72"/>
      <c r="G13269" s="72"/>
      <c r="H13269" s="72"/>
    </row>
    <row r="13270" spans="1:8" x14ac:dyDescent="0.25">
      <c r="A13270" s="73"/>
      <c r="B13270" s="72"/>
      <c r="C13270" s="72"/>
      <c r="D13270" s="72"/>
      <c r="E13270" s="72"/>
      <c r="F13270" s="72"/>
      <c r="G13270" s="72"/>
      <c r="H13270" s="72"/>
    </row>
    <row r="13271" spans="1:8" x14ac:dyDescent="0.25">
      <c r="A13271" s="73"/>
      <c r="B13271" s="72"/>
      <c r="C13271" s="72"/>
      <c r="D13271" s="72"/>
      <c r="E13271" s="72"/>
      <c r="F13271" s="72"/>
      <c r="G13271" s="72"/>
      <c r="H13271" s="72"/>
    </row>
    <row r="13272" spans="1:8" x14ac:dyDescent="0.25">
      <c r="A13272" s="73"/>
      <c r="B13272" s="72"/>
      <c r="C13272" s="72"/>
      <c r="D13272" s="72"/>
      <c r="E13272" s="72"/>
      <c r="F13272" s="72"/>
      <c r="G13272" s="72"/>
      <c r="H13272" s="72"/>
    </row>
    <row r="13273" spans="1:8" x14ac:dyDescent="0.25">
      <c r="A13273" s="73"/>
      <c r="B13273" s="72"/>
      <c r="C13273" s="72"/>
      <c r="D13273" s="72"/>
      <c r="E13273" s="72"/>
      <c r="F13273" s="72"/>
      <c r="G13273" s="72"/>
      <c r="H13273" s="72"/>
    </row>
    <row r="13274" spans="1:8" x14ac:dyDescent="0.25">
      <c r="A13274" s="73"/>
      <c r="B13274" s="72"/>
      <c r="C13274" s="72"/>
      <c r="D13274" s="72"/>
      <c r="E13274" s="72"/>
      <c r="F13274" s="72"/>
      <c r="G13274" s="72"/>
      <c r="H13274" s="72"/>
    </row>
    <row r="13275" spans="1:8" x14ac:dyDescent="0.25">
      <c r="A13275" s="73"/>
      <c r="B13275" s="72"/>
      <c r="C13275" s="72"/>
      <c r="D13275" s="72"/>
      <c r="E13275" s="72"/>
      <c r="F13275" s="72"/>
      <c r="G13275" s="72"/>
      <c r="H13275" s="72"/>
    </row>
    <row r="13276" spans="1:8" x14ac:dyDescent="0.25">
      <c r="A13276" s="73"/>
      <c r="B13276" s="72"/>
      <c r="C13276" s="72"/>
      <c r="D13276" s="72"/>
      <c r="E13276" s="72"/>
      <c r="F13276" s="72"/>
      <c r="G13276" s="72"/>
      <c r="H13276" s="72"/>
    </row>
    <row r="13277" spans="1:8" x14ac:dyDescent="0.25">
      <c r="A13277" s="73"/>
      <c r="B13277" s="72"/>
      <c r="C13277" s="72"/>
      <c r="D13277" s="72"/>
      <c r="E13277" s="72"/>
      <c r="F13277" s="72"/>
      <c r="G13277" s="72"/>
      <c r="H13277" s="72"/>
    </row>
    <row r="13278" spans="1:8" x14ac:dyDescent="0.25">
      <c r="A13278" s="73"/>
      <c r="B13278" s="72"/>
      <c r="C13278" s="72"/>
      <c r="D13278" s="72"/>
      <c r="E13278" s="72"/>
      <c r="F13278" s="72"/>
      <c r="G13278" s="72"/>
      <c r="H13278" s="72"/>
    </row>
    <row r="13279" spans="1:8" x14ac:dyDescent="0.25">
      <c r="A13279" s="73"/>
      <c r="B13279" s="72"/>
      <c r="C13279" s="72"/>
      <c r="D13279" s="72"/>
      <c r="E13279" s="72"/>
      <c r="F13279" s="72"/>
      <c r="G13279" s="72"/>
      <c r="H13279" s="72"/>
    </row>
    <row r="13280" spans="1:8" x14ac:dyDescent="0.25">
      <c r="A13280" s="73"/>
      <c r="B13280" s="72"/>
      <c r="C13280" s="72"/>
      <c r="D13280" s="72"/>
      <c r="E13280" s="72"/>
      <c r="F13280" s="72"/>
      <c r="G13280" s="72"/>
      <c r="H13280" s="72"/>
    </row>
    <row r="13281" spans="1:8" x14ac:dyDescent="0.25">
      <c r="A13281" s="73"/>
      <c r="B13281" s="72"/>
      <c r="C13281" s="72"/>
      <c r="D13281" s="72"/>
      <c r="E13281" s="72"/>
      <c r="F13281" s="72"/>
      <c r="G13281" s="72"/>
      <c r="H13281" s="72"/>
    </row>
    <row r="13282" spans="1:8" x14ac:dyDescent="0.25">
      <c r="A13282" s="73"/>
      <c r="B13282" s="72"/>
      <c r="C13282" s="72"/>
      <c r="D13282" s="72"/>
      <c r="E13282" s="72"/>
      <c r="F13282" s="72"/>
      <c r="G13282" s="72"/>
      <c r="H13282" s="72"/>
    </row>
    <row r="13283" spans="1:8" x14ac:dyDescent="0.25">
      <c r="A13283" s="73"/>
      <c r="B13283" s="72"/>
      <c r="C13283" s="72"/>
      <c r="D13283" s="72"/>
      <c r="E13283" s="72"/>
      <c r="F13283" s="72"/>
      <c r="G13283" s="72"/>
      <c r="H13283" s="72"/>
    </row>
    <row r="13284" spans="1:8" x14ac:dyDescent="0.25">
      <c r="A13284" s="73"/>
      <c r="B13284" s="72"/>
      <c r="C13284" s="72"/>
      <c r="D13284" s="72"/>
      <c r="E13284" s="72"/>
      <c r="F13284" s="72"/>
      <c r="G13284" s="72"/>
      <c r="H13284" s="72"/>
    </row>
    <row r="13285" spans="1:8" x14ac:dyDescent="0.25">
      <c r="A13285" s="73"/>
      <c r="B13285" s="72"/>
      <c r="C13285" s="72"/>
      <c r="D13285" s="72"/>
      <c r="E13285" s="72"/>
      <c r="F13285" s="72"/>
      <c r="G13285" s="72"/>
      <c r="H13285" s="72"/>
    </row>
    <row r="13286" spans="1:8" x14ac:dyDescent="0.25">
      <c r="A13286" s="73"/>
      <c r="B13286" s="72"/>
      <c r="C13286" s="72"/>
      <c r="D13286" s="72"/>
      <c r="E13286" s="72"/>
      <c r="F13286" s="72"/>
      <c r="G13286" s="72"/>
      <c r="H13286" s="72"/>
    </row>
    <row r="13287" spans="1:8" x14ac:dyDescent="0.25">
      <c r="A13287" s="73"/>
      <c r="B13287" s="72"/>
      <c r="C13287" s="72"/>
      <c r="D13287" s="72"/>
      <c r="E13287" s="72"/>
      <c r="F13287" s="72"/>
      <c r="G13287" s="72"/>
      <c r="H13287" s="72"/>
    </row>
    <row r="13288" spans="1:8" x14ac:dyDescent="0.25">
      <c r="A13288" s="73"/>
      <c r="B13288" s="72"/>
      <c r="C13288" s="72"/>
      <c r="D13288" s="72"/>
      <c r="E13288" s="72"/>
      <c r="F13288" s="72"/>
      <c r="G13288" s="72"/>
      <c r="H13288" s="72"/>
    </row>
    <row r="13289" spans="1:8" x14ac:dyDescent="0.25">
      <c r="A13289" s="73"/>
      <c r="B13289" s="72"/>
      <c r="C13289" s="72"/>
      <c r="D13289" s="72"/>
      <c r="E13289" s="72"/>
      <c r="F13289" s="72"/>
      <c r="G13289" s="72"/>
      <c r="H13289" s="72"/>
    </row>
    <row r="13290" spans="1:8" x14ac:dyDescent="0.25">
      <c r="A13290" s="73"/>
      <c r="B13290" s="72"/>
      <c r="C13290" s="72"/>
      <c r="D13290" s="72"/>
      <c r="E13290" s="72"/>
      <c r="F13290" s="72"/>
      <c r="G13290" s="72"/>
      <c r="H13290" s="72"/>
    </row>
    <row r="13291" spans="1:8" x14ac:dyDescent="0.25">
      <c r="A13291" s="73"/>
      <c r="B13291" s="72"/>
      <c r="C13291" s="72"/>
      <c r="D13291" s="72"/>
      <c r="E13291" s="72"/>
      <c r="F13291" s="72"/>
      <c r="G13291" s="72"/>
      <c r="H13291" s="72"/>
    </row>
    <row r="13292" spans="1:8" x14ac:dyDescent="0.25">
      <c r="A13292" s="73"/>
      <c r="B13292" s="72"/>
      <c r="C13292" s="72"/>
      <c r="D13292" s="72"/>
      <c r="E13292" s="72"/>
      <c r="F13292" s="72"/>
      <c r="G13292" s="72"/>
      <c r="H13292" s="72"/>
    </row>
    <row r="13293" spans="1:8" x14ac:dyDescent="0.25">
      <c r="A13293" s="73"/>
      <c r="B13293" s="72"/>
      <c r="C13293" s="72"/>
      <c r="D13293" s="72"/>
      <c r="E13293" s="72"/>
      <c r="F13293" s="72"/>
      <c r="G13293" s="72"/>
      <c r="H13293" s="72"/>
    </row>
    <row r="13294" spans="1:8" x14ac:dyDescent="0.25">
      <c r="A13294" s="73"/>
      <c r="B13294" s="72"/>
      <c r="C13294" s="72"/>
      <c r="D13294" s="72"/>
      <c r="E13294" s="72"/>
      <c r="F13294" s="72"/>
      <c r="G13294" s="72"/>
      <c r="H13294" s="72"/>
    </row>
    <row r="13295" spans="1:8" x14ac:dyDescent="0.25">
      <c r="A13295" s="73"/>
      <c r="B13295" s="72"/>
      <c r="C13295" s="72"/>
      <c r="D13295" s="72"/>
      <c r="E13295" s="72"/>
      <c r="F13295" s="72"/>
      <c r="G13295" s="72"/>
      <c r="H13295" s="72"/>
    </row>
    <row r="13296" spans="1:8" x14ac:dyDescent="0.25">
      <c r="A13296" s="73"/>
      <c r="B13296" s="72"/>
      <c r="C13296" s="72"/>
      <c r="D13296" s="72"/>
      <c r="E13296" s="72"/>
      <c r="F13296" s="72"/>
      <c r="G13296" s="72"/>
      <c r="H13296" s="72"/>
    </row>
    <row r="13297" spans="1:8" x14ac:dyDescent="0.25">
      <c r="A13297" s="73"/>
      <c r="B13297" s="72"/>
      <c r="C13297" s="72"/>
      <c r="D13297" s="72"/>
      <c r="E13297" s="72"/>
      <c r="F13297" s="72"/>
      <c r="G13297" s="72"/>
      <c r="H13297" s="72"/>
    </row>
    <row r="13298" spans="1:8" x14ac:dyDescent="0.25">
      <c r="A13298" s="73"/>
      <c r="B13298" s="72"/>
      <c r="C13298" s="72"/>
      <c r="D13298" s="72"/>
      <c r="E13298" s="72"/>
      <c r="F13298" s="72"/>
      <c r="G13298" s="72"/>
      <c r="H13298" s="72"/>
    </row>
    <row r="13299" spans="1:8" x14ac:dyDescent="0.25">
      <c r="A13299" s="73"/>
      <c r="B13299" s="72"/>
      <c r="C13299" s="72"/>
      <c r="D13299" s="72"/>
      <c r="E13299" s="72"/>
      <c r="F13299" s="72"/>
      <c r="G13299" s="72"/>
      <c r="H13299" s="72"/>
    </row>
    <row r="13300" spans="1:8" x14ac:dyDescent="0.25">
      <c r="A13300" s="73"/>
      <c r="B13300" s="72"/>
      <c r="C13300" s="72"/>
      <c r="D13300" s="72"/>
      <c r="E13300" s="72"/>
      <c r="F13300" s="72"/>
      <c r="G13300" s="72"/>
      <c r="H13300" s="72"/>
    </row>
    <row r="13301" spans="1:8" x14ac:dyDescent="0.25">
      <c r="A13301" s="73"/>
      <c r="B13301" s="72"/>
      <c r="C13301" s="72"/>
      <c r="D13301" s="72"/>
      <c r="E13301" s="72"/>
      <c r="F13301" s="72"/>
      <c r="G13301" s="72"/>
      <c r="H13301" s="72"/>
    </row>
    <row r="13302" spans="1:8" x14ac:dyDescent="0.25">
      <c r="A13302" s="73"/>
      <c r="B13302" s="72"/>
      <c r="C13302" s="72"/>
      <c r="D13302" s="72"/>
      <c r="E13302" s="72"/>
      <c r="F13302" s="72"/>
      <c r="G13302" s="72"/>
      <c r="H13302" s="72"/>
    </row>
    <row r="13303" spans="1:8" x14ac:dyDescent="0.25">
      <c r="A13303" s="73"/>
      <c r="B13303" s="72"/>
      <c r="C13303" s="72"/>
      <c r="D13303" s="72"/>
      <c r="E13303" s="72"/>
      <c r="F13303" s="72"/>
      <c r="G13303" s="72"/>
      <c r="H13303" s="72"/>
    </row>
    <row r="13304" spans="1:8" x14ac:dyDescent="0.25">
      <c r="A13304" s="73"/>
      <c r="B13304" s="72"/>
      <c r="C13304" s="72"/>
      <c r="D13304" s="72"/>
      <c r="E13304" s="72"/>
      <c r="F13304" s="72"/>
      <c r="G13304" s="72"/>
      <c r="H13304" s="72"/>
    </row>
    <row r="13305" spans="1:8" x14ac:dyDescent="0.25">
      <c r="A13305" s="73"/>
      <c r="B13305" s="72"/>
      <c r="C13305" s="72"/>
      <c r="D13305" s="72"/>
      <c r="E13305" s="72"/>
      <c r="F13305" s="72"/>
      <c r="G13305" s="72"/>
      <c r="H13305" s="72"/>
    </row>
    <row r="13306" spans="1:8" x14ac:dyDescent="0.25">
      <c r="A13306" s="73"/>
      <c r="B13306" s="72"/>
      <c r="C13306" s="72"/>
      <c r="D13306" s="72"/>
      <c r="E13306" s="72"/>
      <c r="F13306" s="72"/>
      <c r="G13306" s="72"/>
      <c r="H13306" s="72"/>
    </row>
    <row r="13307" spans="1:8" x14ac:dyDescent="0.25">
      <c r="A13307" s="73"/>
      <c r="B13307" s="72"/>
      <c r="C13307" s="72"/>
      <c r="D13307" s="72"/>
      <c r="E13307" s="72"/>
      <c r="F13307" s="72"/>
      <c r="G13307" s="72"/>
      <c r="H13307" s="72"/>
    </row>
    <row r="13308" spans="1:8" x14ac:dyDescent="0.25">
      <c r="A13308" s="73"/>
      <c r="B13308" s="72"/>
      <c r="C13308" s="72"/>
      <c r="D13308" s="72"/>
      <c r="E13308" s="72"/>
      <c r="F13308" s="72"/>
      <c r="G13308" s="72"/>
      <c r="H13308" s="72"/>
    </row>
    <row r="13309" spans="1:8" x14ac:dyDescent="0.25">
      <c r="A13309" s="73"/>
      <c r="B13309" s="72"/>
      <c r="C13309" s="72"/>
      <c r="D13309" s="72"/>
      <c r="E13309" s="72"/>
      <c r="F13309" s="72"/>
      <c r="G13309" s="72"/>
      <c r="H13309" s="72"/>
    </row>
    <row r="13310" spans="1:8" x14ac:dyDescent="0.25">
      <c r="A13310" s="73"/>
      <c r="B13310" s="72"/>
      <c r="C13310" s="72"/>
      <c r="D13310" s="72"/>
      <c r="E13310" s="72"/>
      <c r="F13310" s="72"/>
      <c r="G13310" s="72"/>
      <c r="H13310" s="72"/>
    </row>
    <row r="13311" spans="1:8" x14ac:dyDescent="0.25">
      <c r="A13311" s="73"/>
      <c r="B13311" s="72"/>
      <c r="C13311" s="72"/>
      <c r="D13311" s="72"/>
      <c r="E13311" s="72"/>
      <c r="F13311" s="72"/>
      <c r="G13311" s="72"/>
      <c r="H13311" s="72"/>
    </row>
    <row r="13312" spans="1:8" x14ac:dyDescent="0.25">
      <c r="A13312" s="73"/>
      <c r="B13312" s="72"/>
      <c r="C13312" s="72"/>
      <c r="D13312" s="72"/>
      <c r="E13312" s="72"/>
      <c r="F13312" s="72"/>
      <c r="G13312" s="72"/>
      <c r="H13312" s="72"/>
    </row>
    <row r="13313" spans="1:8" x14ac:dyDescent="0.25">
      <c r="A13313" s="73"/>
      <c r="B13313" s="72"/>
      <c r="C13313" s="72"/>
      <c r="D13313" s="72"/>
      <c r="E13313" s="72"/>
      <c r="F13313" s="72"/>
      <c r="G13313" s="72"/>
      <c r="H13313" s="72"/>
    </row>
    <row r="13314" spans="1:8" x14ac:dyDescent="0.25">
      <c r="A13314" s="73"/>
      <c r="B13314" s="72"/>
      <c r="C13314" s="72"/>
      <c r="D13314" s="72"/>
      <c r="E13314" s="72"/>
      <c r="F13314" s="72"/>
      <c r="G13314" s="72"/>
      <c r="H13314" s="72"/>
    </row>
    <row r="13315" spans="1:8" x14ac:dyDescent="0.25">
      <c r="A13315" s="73"/>
      <c r="B13315" s="72"/>
      <c r="C13315" s="72"/>
      <c r="D13315" s="72"/>
      <c r="E13315" s="72"/>
      <c r="F13315" s="72"/>
      <c r="G13315" s="72"/>
      <c r="H13315" s="72"/>
    </row>
    <row r="13316" spans="1:8" x14ac:dyDescent="0.25">
      <c r="A13316" s="73"/>
      <c r="B13316" s="72"/>
      <c r="C13316" s="72"/>
      <c r="D13316" s="72"/>
      <c r="E13316" s="72"/>
      <c r="F13316" s="72"/>
      <c r="G13316" s="72"/>
      <c r="H13316" s="72"/>
    </row>
    <row r="13317" spans="1:8" x14ac:dyDescent="0.25">
      <c r="A13317" s="73"/>
      <c r="B13317" s="72"/>
      <c r="C13317" s="72"/>
      <c r="D13317" s="72"/>
      <c r="E13317" s="72"/>
      <c r="F13317" s="72"/>
      <c r="G13317" s="72"/>
      <c r="H13317" s="72"/>
    </row>
    <row r="13318" spans="1:8" x14ac:dyDescent="0.25">
      <c r="A13318" s="73"/>
      <c r="B13318" s="72"/>
      <c r="C13318" s="72"/>
      <c r="D13318" s="72"/>
      <c r="E13318" s="72"/>
      <c r="F13318" s="72"/>
      <c r="G13318" s="72"/>
      <c r="H13318" s="72"/>
    </row>
    <row r="13319" spans="1:8" x14ac:dyDescent="0.25">
      <c r="A13319" s="73"/>
      <c r="B13319" s="72"/>
      <c r="C13319" s="72"/>
      <c r="D13319" s="72"/>
      <c r="E13319" s="72"/>
      <c r="F13319" s="72"/>
      <c r="G13319" s="72"/>
      <c r="H13319" s="72"/>
    </row>
    <row r="13320" spans="1:8" x14ac:dyDescent="0.25">
      <c r="A13320" s="73"/>
      <c r="B13320" s="72"/>
      <c r="C13320" s="72"/>
      <c r="D13320" s="72"/>
      <c r="E13320" s="72"/>
      <c r="F13320" s="72"/>
      <c r="G13320" s="72"/>
      <c r="H13320" s="72"/>
    </row>
    <row r="13321" spans="1:8" x14ac:dyDescent="0.25">
      <c r="A13321" s="73"/>
      <c r="B13321" s="72"/>
      <c r="C13321" s="72"/>
      <c r="D13321" s="72"/>
      <c r="E13321" s="72"/>
      <c r="F13321" s="72"/>
      <c r="G13321" s="72"/>
      <c r="H13321" s="72"/>
    </row>
    <row r="13322" spans="1:8" x14ac:dyDescent="0.25">
      <c r="A13322" s="73"/>
      <c r="B13322" s="72"/>
      <c r="C13322" s="72"/>
      <c r="D13322" s="72"/>
      <c r="E13322" s="72"/>
      <c r="F13322" s="72"/>
      <c r="G13322" s="72"/>
      <c r="H13322" s="72"/>
    </row>
    <row r="13323" spans="1:8" x14ac:dyDescent="0.25">
      <c r="A13323" s="73"/>
      <c r="B13323" s="72"/>
      <c r="C13323" s="72"/>
      <c r="D13323" s="72"/>
      <c r="E13323" s="72"/>
      <c r="F13323" s="72"/>
      <c r="G13323" s="72"/>
      <c r="H13323" s="72"/>
    </row>
    <row r="13324" spans="1:8" x14ac:dyDescent="0.25">
      <c r="A13324" s="73"/>
      <c r="B13324" s="72"/>
      <c r="C13324" s="72"/>
      <c r="D13324" s="72"/>
      <c r="E13324" s="72"/>
      <c r="F13324" s="72"/>
      <c r="G13324" s="72"/>
      <c r="H13324" s="72"/>
    </row>
    <row r="13325" spans="1:8" x14ac:dyDescent="0.25">
      <c r="A13325" s="73"/>
      <c r="B13325" s="72"/>
      <c r="C13325" s="72"/>
      <c r="D13325" s="72"/>
      <c r="E13325" s="72"/>
      <c r="F13325" s="72"/>
      <c r="G13325" s="72"/>
      <c r="H13325" s="72"/>
    </row>
    <row r="13326" spans="1:8" x14ac:dyDescent="0.25">
      <c r="A13326" s="73"/>
      <c r="B13326" s="72"/>
      <c r="C13326" s="72"/>
      <c r="D13326" s="72"/>
      <c r="E13326" s="72"/>
      <c r="F13326" s="72"/>
      <c r="G13326" s="72"/>
      <c r="H13326" s="72"/>
    </row>
    <row r="13327" spans="1:8" x14ac:dyDescent="0.25">
      <c r="A13327" s="73"/>
      <c r="B13327" s="72"/>
      <c r="C13327" s="72"/>
      <c r="D13327" s="72"/>
      <c r="E13327" s="72"/>
      <c r="F13327" s="72"/>
      <c r="G13327" s="72"/>
      <c r="H13327" s="72"/>
    </row>
    <row r="13328" spans="1:8" x14ac:dyDescent="0.25">
      <c r="A13328" s="73"/>
      <c r="B13328" s="72"/>
      <c r="C13328" s="72"/>
      <c r="D13328" s="72"/>
      <c r="E13328" s="72"/>
      <c r="F13328" s="72"/>
      <c r="G13328" s="72"/>
      <c r="H13328" s="72"/>
    </row>
    <row r="13329" spans="1:8" x14ac:dyDescent="0.25">
      <c r="A13329" s="73"/>
      <c r="B13329" s="72"/>
      <c r="C13329" s="72"/>
      <c r="D13329" s="72"/>
      <c r="E13329" s="72"/>
      <c r="F13329" s="72"/>
      <c r="G13329" s="72"/>
      <c r="H13329" s="72"/>
    </row>
    <row r="13330" spans="1:8" x14ac:dyDescent="0.25">
      <c r="A13330" s="73"/>
      <c r="B13330" s="72"/>
      <c r="C13330" s="72"/>
      <c r="D13330" s="72"/>
      <c r="E13330" s="72"/>
      <c r="F13330" s="72"/>
      <c r="G13330" s="72"/>
      <c r="H13330" s="72"/>
    </row>
    <row r="13331" spans="1:8" x14ac:dyDescent="0.25">
      <c r="A13331" s="73"/>
      <c r="B13331" s="72"/>
      <c r="C13331" s="72"/>
      <c r="D13331" s="72"/>
      <c r="E13331" s="72"/>
      <c r="F13331" s="72"/>
      <c r="G13331" s="72"/>
      <c r="H13331" s="72"/>
    </row>
    <row r="13332" spans="1:8" x14ac:dyDescent="0.25">
      <c r="A13332" s="73"/>
      <c r="B13332" s="72"/>
      <c r="C13332" s="72"/>
      <c r="D13332" s="72"/>
      <c r="E13332" s="72"/>
      <c r="F13332" s="72"/>
      <c r="G13332" s="72"/>
      <c r="H13332" s="72"/>
    </row>
    <row r="13333" spans="1:8" x14ac:dyDescent="0.25">
      <c r="A13333" s="73"/>
      <c r="B13333" s="72"/>
      <c r="C13333" s="72"/>
      <c r="D13333" s="72"/>
      <c r="E13333" s="72"/>
      <c r="F13333" s="72"/>
      <c r="G13333" s="72"/>
      <c r="H13333" s="72"/>
    </row>
    <row r="13334" spans="1:8" x14ac:dyDescent="0.25">
      <c r="A13334" s="73"/>
      <c r="B13334" s="72"/>
      <c r="C13334" s="72"/>
      <c r="D13334" s="72"/>
      <c r="E13334" s="72"/>
      <c r="F13334" s="72"/>
      <c r="G13334" s="72"/>
      <c r="H13334" s="72"/>
    </row>
    <row r="13335" spans="1:8" x14ac:dyDescent="0.25">
      <c r="A13335" s="73"/>
      <c r="B13335" s="72"/>
      <c r="C13335" s="72"/>
      <c r="D13335" s="72"/>
      <c r="E13335" s="72"/>
      <c r="F13335" s="72"/>
      <c r="G13335" s="72"/>
      <c r="H13335" s="72"/>
    </row>
    <row r="13336" spans="1:8" x14ac:dyDescent="0.25">
      <c r="A13336" s="73"/>
      <c r="B13336" s="72"/>
      <c r="C13336" s="72"/>
      <c r="D13336" s="72"/>
      <c r="E13336" s="72"/>
      <c r="F13336" s="72"/>
      <c r="G13336" s="72"/>
      <c r="H13336" s="72"/>
    </row>
    <row r="13337" spans="1:8" x14ac:dyDescent="0.25">
      <c r="A13337" s="73"/>
      <c r="B13337" s="72"/>
      <c r="C13337" s="72"/>
      <c r="D13337" s="72"/>
      <c r="E13337" s="72"/>
      <c r="F13337" s="72"/>
      <c r="G13337" s="72"/>
      <c r="H13337" s="72"/>
    </row>
    <row r="13338" spans="1:8" x14ac:dyDescent="0.25">
      <c r="A13338" s="73"/>
      <c r="B13338" s="72"/>
      <c r="C13338" s="72"/>
      <c r="D13338" s="72"/>
      <c r="E13338" s="72"/>
      <c r="F13338" s="72"/>
      <c r="G13338" s="72"/>
      <c r="H13338" s="72"/>
    </row>
    <row r="13339" spans="1:8" x14ac:dyDescent="0.25">
      <c r="A13339" s="73"/>
      <c r="B13339" s="72"/>
      <c r="C13339" s="72"/>
      <c r="D13339" s="72"/>
      <c r="E13339" s="72"/>
      <c r="F13339" s="72"/>
      <c r="G13339" s="72"/>
      <c r="H13339" s="72"/>
    </row>
    <row r="13340" spans="1:8" x14ac:dyDescent="0.25">
      <c r="A13340" s="73"/>
      <c r="B13340" s="72"/>
      <c r="C13340" s="72"/>
      <c r="D13340" s="72"/>
      <c r="E13340" s="72"/>
      <c r="F13340" s="72"/>
      <c r="G13340" s="72"/>
      <c r="H13340" s="72"/>
    </row>
    <row r="13341" spans="1:8" x14ac:dyDescent="0.25">
      <c r="A13341" s="73"/>
      <c r="B13341" s="72"/>
      <c r="C13341" s="72"/>
      <c r="D13341" s="72"/>
      <c r="E13341" s="72"/>
      <c r="F13341" s="72"/>
      <c r="G13341" s="72"/>
      <c r="H13341" s="72"/>
    </row>
    <row r="13342" spans="1:8" x14ac:dyDescent="0.25">
      <c r="A13342" s="73"/>
      <c r="B13342" s="72"/>
      <c r="C13342" s="72"/>
      <c r="D13342" s="72"/>
      <c r="E13342" s="72"/>
      <c r="F13342" s="72"/>
      <c r="G13342" s="72"/>
      <c r="H13342" s="72"/>
    </row>
    <row r="13343" spans="1:8" x14ac:dyDescent="0.25">
      <c r="A13343" s="73"/>
      <c r="B13343" s="72"/>
      <c r="C13343" s="72"/>
      <c r="D13343" s="72"/>
      <c r="E13343" s="72"/>
      <c r="F13343" s="72"/>
      <c r="G13343" s="72"/>
      <c r="H13343" s="72"/>
    </row>
    <row r="13344" spans="1:8" x14ac:dyDescent="0.25">
      <c r="A13344" s="73"/>
      <c r="B13344" s="72"/>
      <c r="C13344" s="72"/>
      <c r="D13344" s="72"/>
      <c r="E13344" s="72"/>
      <c r="F13344" s="72"/>
      <c r="G13344" s="72"/>
      <c r="H13344" s="72"/>
    </row>
    <row r="13345" spans="1:8" x14ac:dyDescent="0.25">
      <c r="A13345" s="73"/>
      <c r="B13345" s="72"/>
      <c r="C13345" s="72"/>
      <c r="D13345" s="72"/>
      <c r="E13345" s="72"/>
      <c r="F13345" s="72"/>
      <c r="G13345" s="72"/>
      <c r="H13345" s="72"/>
    </row>
    <row r="13346" spans="1:8" x14ac:dyDescent="0.25">
      <c r="A13346" s="73"/>
      <c r="B13346" s="72"/>
      <c r="C13346" s="72"/>
      <c r="D13346" s="72"/>
      <c r="E13346" s="72"/>
      <c r="F13346" s="72"/>
      <c r="G13346" s="72"/>
      <c r="H13346" s="72"/>
    </row>
    <row r="13347" spans="1:8" x14ac:dyDescent="0.25">
      <c r="A13347" s="73"/>
      <c r="B13347" s="72"/>
      <c r="C13347" s="72"/>
      <c r="D13347" s="72"/>
      <c r="E13347" s="72"/>
      <c r="F13347" s="72"/>
      <c r="G13347" s="72"/>
      <c r="H13347" s="72"/>
    </row>
    <row r="13348" spans="1:8" x14ac:dyDescent="0.25">
      <c r="A13348" s="73"/>
      <c r="B13348" s="72"/>
      <c r="C13348" s="72"/>
      <c r="D13348" s="72"/>
      <c r="E13348" s="72"/>
      <c r="F13348" s="72"/>
      <c r="G13348" s="72"/>
      <c r="H13348" s="72"/>
    </row>
    <row r="13349" spans="1:8" x14ac:dyDescent="0.25">
      <c r="A13349" s="73"/>
      <c r="B13349" s="72"/>
      <c r="C13349" s="72"/>
      <c r="D13349" s="72"/>
      <c r="E13349" s="72"/>
      <c r="F13349" s="72"/>
      <c r="G13349" s="72"/>
      <c r="H13349" s="72"/>
    </row>
    <row r="13350" spans="1:8" x14ac:dyDescent="0.25">
      <c r="A13350" s="73"/>
      <c r="B13350" s="72"/>
      <c r="C13350" s="72"/>
      <c r="D13350" s="72"/>
      <c r="E13350" s="72"/>
      <c r="F13350" s="72"/>
      <c r="G13350" s="72"/>
      <c r="H13350" s="72"/>
    </row>
    <row r="13351" spans="1:8" x14ac:dyDescent="0.25">
      <c r="A13351" s="73"/>
      <c r="B13351" s="72"/>
      <c r="C13351" s="72"/>
      <c r="D13351" s="72"/>
      <c r="E13351" s="72"/>
      <c r="F13351" s="72"/>
      <c r="G13351" s="72"/>
      <c r="H13351" s="72"/>
    </row>
    <row r="13352" spans="1:8" x14ac:dyDescent="0.25">
      <c r="A13352" s="73"/>
      <c r="B13352" s="72"/>
      <c r="C13352" s="72"/>
      <c r="D13352" s="72"/>
      <c r="E13352" s="72"/>
      <c r="F13352" s="72"/>
      <c r="G13352" s="72"/>
      <c r="H13352" s="72"/>
    </row>
    <row r="13353" spans="1:8" x14ac:dyDescent="0.25">
      <c r="A13353" s="73"/>
      <c r="B13353" s="72"/>
      <c r="C13353" s="72"/>
      <c r="D13353" s="72"/>
      <c r="E13353" s="72"/>
      <c r="F13353" s="72"/>
      <c r="G13353" s="72"/>
      <c r="H13353" s="72"/>
    </row>
    <row r="13354" spans="1:8" x14ac:dyDescent="0.25">
      <c r="A13354" s="73"/>
      <c r="B13354" s="72"/>
      <c r="C13354" s="72"/>
      <c r="D13354" s="72"/>
      <c r="E13354" s="72"/>
      <c r="F13354" s="72"/>
      <c r="G13354" s="72"/>
      <c r="H13354" s="72"/>
    </row>
    <row r="13355" spans="1:8" x14ac:dyDescent="0.25">
      <c r="A13355" s="73"/>
      <c r="B13355" s="72"/>
      <c r="C13355" s="72"/>
      <c r="D13355" s="72"/>
      <c r="E13355" s="72"/>
      <c r="F13355" s="72"/>
      <c r="G13355" s="72"/>
      <c r="H13355" s="72"/>
    </row>
    <row r="13356" spans="1:8" x14ac:dyDescent="0.25">
      <c r="A13356" s="73"/>
      <c r="B13356" s="72"/>
      <c r="C13356" s="72"/>
      <c r="D13356" s="72"/>
      <c r="E13356" s="72"/>
      <c r="F13356" s="72"/>
      <c r="G13356" s="72"/>
      <c r="H13356" s="72"/>
    </row>
    <row r="13357" spans="1:8" x14ac:dyDescent="0.25">
      <c r="A13357" s="73"/>
      <c r="B13357" s="72"/>
      <c r="C13357" s="72"/>
      <c r="D13357" s="72"/>
      <c r="E13357" s="72"/>
      <c r="F13357" s="72"/>
      <c r="G13357" s="72"/>
      <c r="H13357" s="72"/>
    </row>
    <row r="13358" spans="1:8" x14ac:dyDescent="0.25">
      <c r="A13358" s="73"/>
      <c r="B13358" s="72"/>
      <c r="C13358" s="72"/>
      <c r="D13358" s="72"/>
      <c r="E13358" s="72"/>
      <c r="F13358" s="72"/>
      <c r="G13358" s="72"/>
      <c r="H13358" s="72"/>
    </row>
    <row r="13359" spans="1:8" x14ac:dyDescent="0.25">
      <c r="A13359" s="73"/>
      <c r="B13359" s="72"/>
      <c r="C13359" s="72"/>
      <c r="D13359" s="72"/>
      <c r="E13359" s="72"/>
      <c r="F13359" s="72"/>
      <c r="G13359" s="72"/>
      <c r="H13359" s="72"/>
    </row>
    <row r="13360" spans="1:8" x14ac:dyDescent="0.25">
      <c r="A13360" s="73"/>
      <c r="B13360" s="72"/>
      <c r="C13360" s="72"/>
      <c r="D13360" s="72"/>
      <c r="E13360" s="72"/>
      <c r="F13360" s="72"/>
      <c r="G13360" s="72"/>
      <c r="H13360" s="72"/>
    </row>
    <row r="13361" spans="1:8" x14ac:dyDescent="0.25">
      <c r="A13361" s="73"/>
      <c r="B13361" s="72"/>
      <c r="C13361" s="72"/>
      <c r="D13361" s="72"/>
      <c r="E13361" s="72"/>
      <c r="F13361" s="72"/>
      <c r="G13361" s="72"/>
      <c r="H13361" s="72"/>
    </row>
    <row r="13362" spans="1:8" x14ac:dyDescent="0.25">
      <c r="A13362" s="73"/>
      <c r="B13362" s="72"/>
      <c r="C13362" s="72"/>
      <c r="D13362" s="72"/>
      <c r="E13362" s="72"/>
      <c r="F13362" s="72"/>
      <c r="G13362" s="72"/>
      <c r="H13362" s="72"/>
    </row>
    <row r="13363" spans="1:8" x14ac:dyDescent="0.25">
      <c r="A13363" s="73"/>
      <c r="B13363" s="72"/>
      <c r="C13363" s="72"/>
      <c r="D13363" s="72"/>
      <c r="E13363" s="72"/>
      <c r="F13363" s="72"/>
      <c r="G13363" s="72"/>
      <c r="H13363" s="72"/>
    </row>
    <row r="13364" spans="1:8" x14ac:dyDescent="0.25">
      <c r="A13364" s="73"/>
      <c r="B13364" s="72"/>
      <c r="C13364" s="72"/>
      <c r="D13364" s="72"/>
      <c r="E13364" s="72"/>
      <c r="F13364" s="72"/>
      <c r="G13364" s="72"/>
      <c r="H13364" s="72"/>
    </row>
    <row r="13365" spans="1:8" x14ac:dyDescent="0.25">
      <c r="A13365" s="73"/>
      <c r="B13365" s="72"/>
      <c r="C13365" s="72"/>
      <c r="D13365" s="72"/>
      <c r="E13365" s="72"/>
      <c r="F13365" s="72"/>
      <c r="G13365" s="72"/>
      <c r="H13365" s="72"/>
    </row>
    <row r="13366" spans="1:8" x14ac:dyDescent="0.25">
      <c r="A13366" s="73"/>
      <c r="B13366" s="72"/>
      <c r="C13366" s="72"/>
      <c r="D13366" s="72"/>
      <c r="E13366" s="72"/>
      <c r="F13366" s="72"/>
      <c r="G13366" s="72"/>
      <c r="H13366" s="72"/>
    </row>
    <row r="13367" spans="1:8" x14ac:dyDescent="0.25">
      <c r="A13367" s="73"/>
      <c r="B13367" s="72"/>
      <c r="C13367" s="72"/>
      <c r="D13367" s="72"/>
      <c r="E13367" s="72"/>
      <c r="F13367" s="72"/>
      <c r="G13367" s="72"/>
      <c r="H13367" s="72"/>
    </row>
    <row r="13368" spans="1:8" x14ac:dyDescent="0.25">
      <c r="A13368" s="73"/>
      <c r="B13368" s="72"/>
      <c r="C13368" s="72"/>
      <c r="D13368" s="72"/>
      <c r="E13368" s="72"/>
      <c r="F13368" s="72"/>
      <c r="G13368" s="72"/>
      <c r="H13368" s="72"/>
    </row>
    <row r="13369" spans="1:8" x14ac:dyDescent="0.25">
      <c r="A13369" s="73"/>
      <c r="B13369" s="72"/>
      <c r="C13369" s="72"/>
      <c r="D13369" s="72"/>
      <c r="E13369" s="72"/>
      <c r="F13369" s="72"/>
      <c r="G13369" s="72"/>
      <c r="H13369" s="72"/>
    </row>
    <row r="13370" spans="1:8" x14ac:dyDescent="0.25">
      <c r="A13370" s="73"/>
      <c r="B13370" s="72"/>
      <c r="C13370" s="72"/>
      <c r="D13370" s="72"/>
      <c r="E13370" s="72"/>
      <c r="F13370" s="72"/>
      <c r="G13370" s="72"/>
      <c r="H13370" s="72"/>
    </row>
    <row r="13371" spans="1:8" x14ac:dyDescent="0.25">
      <c r="A13371" s="73"/>
      <c r="B13371" s="72"/>
      <c r="C13371" s="72"/>
      <c r="D13371" s="72"/>
      <c r="E13371" s="72"/>
      <c r="F13371" s="72"/>
      <c r="G13371" s="72"/>
      <c r="H13371" s="72"/>
    </row>
    <row r="13372" spans="1:8" x14ac:dyDescent="0.25">
      <c r="A13372" s="73"/>
      <c r="B13372" s="72"/>
      <c r="C13372" s="72"/>
      <c r="D13372" s="72"/>
      <c r="E13372" s="72"/>
      <c r="F13372" s="72"/>
      <c r="G13372" s="72"/>
      <c r="H13372" s="72"/>
    </row>
    <row r="13373" spans="1:8" x14ac:dyDescent="0.25">
      <c r="A13373" s="73"/>
      <c r="B13373" s="72"/>
      <c r="C13373" s="72"/>
      <c r="D13373" s="72"/>
      <c r="E13373" s="72"/>
      <c r="F13373" s="72"/>
      <c r="G13373" s="72"/>
      <c r="H13373" s="72"/>
    </row>
    <row r="13374" spans="1:8" x14ac:dyDescent="0.25">
      <c r="A13374" s="73"/>
      <c r="B13374" s="72"/>
      <c r="C13374" s="72"/>
      <c r="D13374" s="72"/>
      <c r="E13374" s="72"/>
      <c r="F13374" s="72"/>
      <c r="G13374" s="72"/>
      <c r="H13374" s="72"/>
    </row>
    <row r="13375" spans="1:8" x14ac:dyDescent="0.25">
      <c r="A13375" s="73"/>
      <c r="B13375" s="72"/>
      <c r="C13375" s="72"/>
      <c r="D13375" s="72"/>
      <c r="E13375" s="72"/>
      <c r="F13375" s="72"/>
      <c r="G13375" s="72"/>
      <c r="H13375" s="72"/>
    </row>
    <row r="13376" spans="1:8" x14ac:dyDescent="0.25">
      <c r="A13376" s="73"/>
      <c r="B13376" s="72"/>
      <c r="C13376" s="72"/>
      <c r="D13376" s="72"/>
      <c r="E13376" s="72"/>
      <c r="F13376" s="72"/>
      <c r="G13376" s="72"/>
      <c r="H13376" s="72"/>
    </row>
    <row r="13377" spans="1:8" x14ac:dyDescent="0.25">
      <c r="A13377" s="73"/>
      <c r="B13377" s="72"/>
      <c r="C13377" s="72"/>
      <c r="D13377" s="72"/>
      <c r="E13377" s="72"/>
      <c r="F13377" s="72"/>
      <c r="G13377" s="72"/>
      <c r="H13377" s="72"/>
    </row>
    <row r="13378" spans="1:8" x14ac:dyDescent="0.25">
      <c r="A13378" s="73"/>
      <c r="B13378" s="72"/>
      <c r="C13378" s="72"/>
      <c r="D13378" s="72"/>
      <c r="E13378" s="72"/>
      <c r="F13378" s="72"/>
      <c r="G13378" s="72"/>
      <c r="H13378" s="72"/>
    </row>
    <row r="13379" spans="1:8" x14ac:dyDescent="0.25">
      <c r="A13379" s="73"/>
      <c r="B13379" s="72"/>
      <c r="C13379" s="72"/>
      <c r="D13379" s="72"/>
      <c r="E13379" s="72"/>
      <c r="F13379" s="72"/>
      <c r="G13379" s="72"/>
      <c r="H13379" s="72"/>
    </row>
    <row r="13380" spans="1:8" x14ac:dyDescent="0.25">
      <c r="A13380" s="73"/>
      <c r="B13380" s="72"/>
      <c r="C13380" s="72"/>
      <c r="D13380" s="72"/>
      <c r="E13380" s="72"/>
      <c r="F13380" s="72"/>
      <c r="G13380" s="72"/>
      <c r="H13380" s="72"/>
    </row>
    <row r="13381" spans="1:8" x14ac:dyDescent="0.25">
      <c r="A13381" s="73"/>
      <c r="B13381" s="72"/>
      <c r="C13381" s="72"/>
      <c r="D13381" s="72"/>
      <c r="E13381" s="72"/>
      <c r="F13381" s="72"/>
      <c r="G13381" s="72"/>
      <c r="H13381" s="72"/>
    </row>
    <row r="13382" spans="1:8" x14ac:dyDescent="0.25">
      <c r="A13382" s="73"/>
      <c r="B13382" s="72"/>
      <c r="C13382" s="72"/>
      <c r="D13382" s="72"/>
      <c r="E13382" s="72"/>
      <c r="F13382" s="72"/>
      <c r="G13382" s="72"/>
      <c r="H13382" s="72"/>
    </row>
    <row r="13383" spans="1:8" x14ac:dyDescent="0.25">
      <c r="A13383" s="73"/>
      <c r="B13383" s="72"/>
      <c r="C13383" s="72"/>
      <c r="D13383" s="72"/>
      <c r="E13383" s="72"/>
      <c r="F13383" s="72"/>
      <c r="G13383" s="72"/>
      <c r="H13383" s="72"/>
    </row>
    <row r="13384" spans="1:8" x14ac:dyDescent="0.25">
      <c r="A13384" s="73"/>
      <c r="B13384" s="72"/>
      <c r="C13384" s="72"/>
      <c r="D13384" s="72"/>
      <c r="E13384" s="72"/>
      <c r="F13384" s="72"/>
      <c r="G13384" s="72"/>
      <c r="H13384" s="72"/>
    </row>
    <row r="13385" spans="1:8" x14ac:dyDescent="0.25">
      <c r="A13385" s="73"/>
      <c r="B13385" s="72"/>
      <c r="C13385" s="72"/>
      <c r="D13385" s="72"/>
      <c r="E13385" s="72"/>
      <c r="F13385" s="72"/>
      <c r="G13385" s="72"/>
      <c r="H13385" s="72"/>
    </row>
    <row r="13386" spans="1:8" x14ac:dyDescent="0.25">
      <c r="A13386" s="73"/>
      <c r="B13386" s="72"/>
      <c r="C13386" s="72"/>
      <c r="D13386" s="72"/>
      <c r="E13386" s="72"/>
      <c r="F13386" s="72"/>
      <c r="G13386" s="72"/>
      <c r="H13386" s="72"/>
    </row>
    <row r="13387" spans="1:8" x14ac:dyDescent="0.25">
      <c r="A13387" s="73"/>
      <c r="B13387" s="72"/>
      <c r="C13387" s="72"/>
      <c r="D13387" s="72"/>
      <c r="E13387" s="72"/>
      <c r="F13387" s="72"/>
      <c r="G13387" s="72"/>
      <c r="H13387" s="72"/>
    </row>
    <row r="13388" spans="1:8" x14ac:dyDescent="0.25">
      <c r="A13388" s="73"/>
      <c r="B13388" s="72"/>
      <c r="C13388" s="72"/>
      <c r="D13388" s="72"/>
      <c r="E13388" s="72"/>
      <c r="F13388" s="72"/>
      <c r="G13388" s="72"/>
      <c r="H13388" s="72"/>
    </row>
    <row r="13389" spans="1:8" x14ac:dyDescent="0.25">
      <c r="A13389" s="73"/>
      <c r="B13389" s="72"/>
      <c r="C13389" s="72"/>
      <c r="D13389" s="72"/>
      <c r="E13389" s="72"/>
      <c r="F13389" s="72"/>
      <c r="G13389" s="72"/>
      <c r="H13389" s="72"/>
    </row>
    <row r="13390" spans="1:8" x14ac:dyDescent="0.25">
      <c r="A13390" s="73"/>
      <c r="B13390" s="72"/>
      <c r="C13390" s="72"/>
      <c r="D13390" s="72"/>
      <c r="E13390" s="72"/>
      <c r="F13390" s="72"/>
      <c r="G13390" s="72"/>
      <c r="H13390" s="72"/>
    </row>
    <row r="13391" spans="1:8" x14ac:dyDescent="0.25">
      <c r="A13391" s="73"/>
      <c r="B13391" s="72"/>
      <c r="C13391" s="72"/>
      <c r="D13391" s="72"/>
      <c r="E13391" s="72"/>
      <c r="F13391" s="72"/>
      <c r="G13391" s="72"/>
      <c r="H13391" s="72"/>
    </row>
    <row r="13392" spans="1:8" x14ac:dyDescent="0.25">
      <c r="A13392" s="73"/>
      <c r="B13392" s="72"/>
      <c r="C13392" s="72"/>
      <c r="D13392" s="72"/>
      <c r="E13392" s="72"/>
      <c r="F13392" s="72"/>
      <c r="G13392" s="72"/>
      <c r="H13392" s="72"/>
    </row>
    <row r="13393" spans="1:8" x14ac:dyDescent="0.25">
      <c r="A13393" s="73"/>
      <c r="B13393" s="72"/>
      <c r="C13393" s="72"/>
      <c r="D13393" s="72"/>
      <c r="E13393" s="72"/>
      <c r="F13393" s="72"/>
      <c r="G13393" s="72"/>
      <c r="H13393" s="72"/>
    </row>
    <row r="13394" spans="1:8" x14ac:dyDescent="0.25">
      <c r="A13394" s="73"/>
      <c r="B13394" s="72"/>
      <c r="C13394" s="72"/>
      <c r="D13394" s="72"/>
      <c r="E13394" s="72"/>
      <c r="F13394" s="72"/>
      <c r="G13394" s="72"/>
      <c r="H13394" s="72"/>
    </row>
    <row r="13395" spans="1:8" x14ac:dyDescent="0.25">
      <c r="A13395" s="73"/>
      <c r="B13395" s="72"/>
      <c r="C13395" s="72"/>
      <c r="D13395" s="72"/>
      <c r="E13395" s="72"/>
      <c r="F13395" s="72"/>
      <c r="G13395" s="72"/>
      <c r="H13395" s="72"/>
    </row>
    <row r="13396" spans="1:8" x14ac:dyDescent="0.25">
      <c r="A13396" s="73"/>
      <c r="B13396" s="72"/>
      <c r="C13396" s="72"/>
      <c r="D13396" s="72"/>
      <c r="E13396" s="72"/>
      <c r="F13396" s="72"/>
      <c r="G13396" s="72"/>
      <c r="H13396" s="72"/>
    </row>
    <row r="13397" spans="1:8" x14ac:dyDescent="0.25">
      <c r="A13397" s="73"/>
      <c r="B13397" s="72"/>
      <c r="C13397" s="72"/>
      <c r="D13397" s="72"/>
      <c r="E13397" s="72"/>
      <c r="F13397" s="72"/>
      <c r="G13397" s="72"/>
      <c r="H13397" s="72"/>
    </row>
    <row r="13398" spans="1:8" x14ac:dyDescent="0.25">
      <c r="A13398" s="73"/>
      <c r="B13398" s="72"/>
      <c r="C13398" s="72"/>
      <c r="D13398" s="72"/>
      <c r="E13398" s="72"/>
      <c r="F13398" s="72"/>
      <c r="G13398" s="72"/>
      <c r="H13398" s="72"/>
    </row>
    <row r="13399" spans="1:8" x14ac:dyDescent="0.25">
      <c r="A13399" s="73"/>
      <c r="B13399" s="72"/>
      <c r="C13399" s="72"/>
      <c r="D13399" s="72"/>
      <c r="E13399" s="72"/>
      <c r="F13399" s="72"/>
      <c r="G13399" s="72"/>
      <c r="H13399" s="72"/>
    </row>
    <row r="13400" spans="1:8" x14ac:dyDescent="0.25">
      <c r="A13400" s="73"/>
      <c r="B13400" s="72"/>
      <c r="C13400" s="72"/>
      <c r="D13400" s="72"/>
      <c r="E13400" s="72"/>
      <c r="F13400" s="72"/>
      <c r="G13400" s="72"/>
      <c r="H13400" s="72"/>
    </row>
    <row r="13401" spans="1:8" x14ac:dyDescent="0.25">
      <c r="A13401" s="73"/>
      <c r="B13401" s="72"/>
      <c r="C13401" s="72"/>
      <c r="D13401" s="72"/>
      <c r="E13401" s="72"/>
      <c r="F13401" s="72"/>
      <c r="G13401" s="72"/>
      <c r="H13401" s="72"/>
    </row>
    <row r="13402" spans="1:8" x14ac:dyDescent="0.25">
      <c r="A13402" s="73"/>
      <c r="B13402" s="72"/>
      <c r="C13402" s="72"/>
      <c r="D13402" s="72"/>
      <c r="E13402" s="72"/>
      <c r="F13402" s="72"/>
      <c r="G13402" s="72"/>
      <c r="H13402" s="72"/>
    </row>
    <row r="13403" spans="1:8" x14ac:dyDescent="0.25">
      <c r="A13403" s="73"/>
      <c r="B13403" s="72"/>
      <c r="C13403" s="72"/>
      <c r="D13403" s="72"/>
      <c r="E13403" s="72"/>
      <c r="F13403" s="72"/>
      <c r="G13403" s="72"/>
      <c r="H13403" s="72"/>
    </row>
    <row r="13404" spans="1:8" x14ac:dyDescent="0.25">
      <c r="A13404" s="73"/>
      <c r="B13404" s="72"/>
      <c r="C13404" s="72"/>
      <c r="D13404" s="72"/>
      <c r="E13404" s="72"/>
      <c r="F13404" s="72"/>
      <c r="G13404" s="72"/>
      <c r="H13404" s="72"/>
    </row>
    <row r="13405" spans="1:8" x14ac:dyDescent="0.25">
      <c r="A13405" s="73"/>
      <c r="B13405" s="72"/>
      <c r="C13405" s="72"/>
      <c r="D13405" s="72"/>
      <c r="E13405" s="72"/>
      <c r="F13405" s="72"/>
      <c r="G13405" s="72"/>
      <c r="H13405" s="72"/>
    </row>
    <row r="13406" spans="1:8" x14ac:dyDescent="0.25">
      <c r="A13406" s="73"/>
      <c r="B13406" s="72"/>
      <c r="C13406" s="72"/>
      <c r="D13406" s="72"/>
      <c r="E13406" s="72"/>
      <c r="F13406" s="72"/>
      <c r="G13406" s="72"/>
      <c r="H13406" s="72"/>
    </row>
    <row r="13407" spans="1:8" x14ac:dyDescent="0.25">
      <c r="A13407" s="73"/>
      <c r="B13407" s="72"/>
      <c r="C13407" s="72"/>
      <c r="D13407" s="72"/>
      <c r="E13407" s="72"/>
      <c r="F13407" s="72"/>
      <c r="G13407" s="72"/>
      <c r="H13407" s="72"/>
    </row>
    <row r="13408" spans="1:8" x14ac:dyDescent="0.25">
      <c r="A13408" s="73"/>
      <c r="B13408" s="72"/>
      <c r="C13408" s="72"/>
      <c r="D13408" s="72"/>
      <c r="E13408" s="72"/>
      <c r="F13408" s="72"/>
      <c r="G13408" s="72"/>
      <c r="H13408" s="72"/>
    </row>
    <row r="13409" spans="1:8" x14ac:dyDescent="0.25">
      <c r="A13409" s="73"/>
      <c r="B13409" s="72"/>
      <c r="C13409" s="72"/>
      <c r="D13409" s="72"/>
      <c r="E13409" s="72"/>
      <c r="F13409" s="72"/>
      <c r="G13409" s="72"/>
      <c r="H13409" s="72"/>
    </row>
    <row r="13410" spans="1:8" x14ac:dyDescent="0.25">
      <c r="A13410" s="73"/>
      <c r="B13410" s="72"/>
      <c r="C13410" s="72"/>
      <c r="D13410" s="72"/>
      <c r="E13410" s="72"/>
      <c r="F13410" s="72"/>
      <c r="G13410" s="72"/>
      <c r="H13410" s="72"/>
    </row>
    <row r="13411" spans="1:8" x14ac:dyDescent="0.25">
      <c r="A13411" s="73"/>
      <c r="B13411" s="72"/>
      <c r="C13411" s="72"/>
      <c r="D13411" s="72"/>
      <c r="E13411" s="72"/>
      <c r="F13411" s="72"/>
      <c r="G13411" s="72"/>
      <c r="H13411" s="72"/>
    </row>
    <row r="13412" spans="1:8" x14ac:dyDescent="0.25">
      <c r="A13412" s="73"/>
      <c r="B13412" s="72"/>
      <c r="C13412" s="72"/>
      <c r="D13412" s="72"/>
      <c r="E13412" s="72"/>
      <c r="F13412" s="72"/>
      <c r="G13412" s="72"/>
      <c r="H13412" s="72"/>
    </row>
    <row r="13413" spans="1:8" x14ac:dyDescent="0.25">
      <c r="A13413" s="73"/>
      <c r="B13413" s="72"/>
      <c r="C13413" s="72"/>
      <c r="D13413" s="72"/>
      <c r="E13413" s="72"/>
      <c r="F13413" s="72"/>
      <c r="G13413" s="72"/>
      <c r="H13413" s="72"/>
    </row>
    <row r="13414" spans="1:8" x14ac:dyDescent="0.25">
      <c r="A13414" s="73"/>
      <c r="B13414" s="72"/>
      <c r="C13414" s="72"/>
      <c r="D13414" s="72"/>
      <c r="E13414" s="72"/>
      <c r="F13414" s="72"/>
      <c r="G13414" s="72"/>
      <c r="H13414" s="72"/>
    </row>
    <row r="13415" spans="1:8" x14ac:dyDescent="0.25">
      <c r="A13415" s="73"/>
      <c r="B13415" s="72"/>
      <c r="C13415" s="72"/>
      <c r="D13415" s="72"/>
      <c r="E13415" s="72"/>
      <c r="F13415" s="72"/>
      <c r="G13415" s="72"/>
      <c r="H13415" s="72"/>
    </row>
    <row r="13416" spans="1:8" x14ac:dyDescent="0.25">
      <c r="A13416" s="73"/>
      <c r="B13416" s="72"/>
      <c r="C13416" s="72"/>
      <c r="D13416" s="72"/>
      <c r="E13416" s="72"/>
      <c r="F13416" s="72"/>
      <c r="G13416" s="72"/>
      <c r="H13416" s="72"/>
    </row>
    <row r="13417" spans="1:8" x14ac:dyDescent="0.25">
      <c r="A13417" s="73"/>
      <c r="B13417" s="72"/>
      <c r="C13417" s="72"/>
      <c r="D13417" s="72"/>
      <c r="E13417" s="72"/>
      <c r="F13417" s="72"/>
      <c r="G13417" s="72"/>
      <c r="H13417" s="72"/>
    </row>
    <row r="13418" spans="1:8" x14ac:dyDescent="0.25">
      <c r="A13418" s="73"/>
      <c r="B13418" s="72"/>
      <c r="C13418" s="72"/>
      <c r="D13418" s="72"/>
      <c r="E13418" s="72"/>
      <c r="F13418" s="72"/>
      <c r="G13418" s="72"/>
      <c r="H13418" s="72"/>
    </row>
    <row r="13419" spans="1:8" x14ac:dyDescent="0.25">
      <c r="A13419" s="73"/>
      <c r="B13419" s="72"/>
      <c r="C13419" s="72"/>
      <c r="D13419" s="72"/>
      <c r="E13419" s="72"/>
      <c r="F13419" s="72"/>
      <c r="G13419" s="72"/>
      <c r="H13419" s="72"/>
    </row>
    <row r="13420" spans="1:8" x14ac:dyDescent="0.25">
      <c r="A13420" s="73"/>
      <c r="B13420" s="72"/>
      <c r="C13420" s="72"/>
      <c r="D13420" s="72"/>
      <c r="E13420" s="72"/>
      <c r="F13420" s="72"/>
      <c r="G13420" s="72"/>
      <c r="H13420" s="72"/>
    </row>
    <row r="13421" spans="1:8" x14ac:dyDescent="0.25">
      <c r="A13421" s="73"/>
      <c r="B13421" s="72"/>
      <c r="C13421" s="72"/>
      <c r="D13421" s="72"/>
      <c r="E13421" s="72"/>
      <c r="F13421" s="72"/>
      <c r="G13421" s="72"/>
      <c r="H13421" s="72"/>
    </row>
    <row r="13422" spans="1:8" x14ac:dyDescent="0.25">
      <c r="A13422" s="73"/>
      <c r="B13422" s="72"/>
      <c r="C13422" s="72"/>
      <c r="D13422" s="72"/>
      <c r="E13422" s="72"/>
      <c r="F13422" s="72"/>
      <c r="G13422" s="72"/>
      <c r="H13422" s="72"/>
    </row>
    <row r="13423" spans="1:8" x14ac:dyDescent="0.25">
      <c r="A13423" s="73"/>
      <c r="B13423" s="72"/>
      <c r="C13423" s="72"/>
      <c r="D13423" s="72"/>
      <c r="E13423" s="72"/>
      <c r="F13423" s="72"/>
      <c r="G13423" s="72"/>
      <c r="H13423" s="72"/>
    </row>
    <row r="13424" spans="1:8" x14ac:dyDescent="0.25">
      <c r="A13424" s="73"/>
      <c r="B13424" s="72"/>
      <c r="C13424" s="72"/>
      <c r="D13424" s="72"/>
      <c r="E13424" s="72"/>
      <c r="F13424" s="72"/>
      <c r="G13424" s="72"/>
      <c r="H13424" s="72"/>
    </row>
    <row r="13425" spans="1:8" x14ac:dyDescent="0.25">
      <c r="A13425" s="73"/>
      <c r="B13425" s="72"/>
      <c r="C13425" s="72"/>
      <c r="D13425" s="72"/>
      <c r="E13425" s="72"/>
      <c r="F13425" s="72"/>
      <c r="G13425" s="72"/>
      <c r="H13425" s="72"/>
    </row>
    <row r="13426" spans="1:8" x14ac:dyDescent="0.25">
      <c r="A13426" s="73"/>
      <c r="B13426" s="72"/>
      <c r="C13426" s="72"/>
      <c r="D13426" s="72"/>
      <c r="E13426" s="72"/>
      <c r="F13426" s="72"/>
      <c r="G13426" s="72"/>
      <c r="H13426" s="72"/>
    </row>
    <row r="13427" spans="1:8" x14ac:dyDescent="0.25">
      <c r="A13427" s="73"/>
      <c r="B13427" s="72"/>
      <c r="C13427" s="72"/>
      <c r="D13427" s="72"/>
      <c r="E13427" s="72"/>
      <c r="F13427" s="72"/>
      <c r="G13427" s="72"/>
      <c r="H13427" s="72"/>
    </row>
    <row r="13428" spans="1:8" x14ac:dyDescent="0.25">
      <c r="A13428" s="73"/>
      <c r="B13428" s="72"/>
      <c r="C13428" s="72"/>
      <c r="D13428" s="72"/>
      <c r="E13428" s="72"/>
      <c r="F13428" s="72"/>
      <c r="G13428" s="72"/>
      <c r="H13428" s="72"/>
    </row>
    <row r="13429" spans="1:8" x14ac:dyDescent="0.25">
      <c r="A13429" s="73"/>
      <c r="B13429" s="72"/>
      <c r="C13429" s="72"/>
      <c r="D13429" s="72"/>
      <c r="E13429" s="72"/>
      <c r="F13429" s="72"/>
      <c r="G13429" s="72"/>
      <c r="H13429" s="72"/>
    </row>
    <row r="13430" spans="1:8" x14ac:dyDescent="0.25">
      <c r="A13430" s="73"/>
      <c r="B13430" s="72"/>
      <c r="C13430" s="72"/>
      <c r="D13430" s="72"/>
      <c r="E13430" s="72"/>
      <c r="F13430" s="72"/>
      <c r="G13430" s="72"/>
      <c r="H13430" s="72"/>
    </row>
    <row r="13431" spans="1:8" x14ac:dyDescent="0.25">
      <c r="A13431" s="73"/>
      <c r="B13431" s="72"/>
      <c r="C13431" s="72"/>
      <c r="D13431" s="72"/>
      <c r="E13431" s="72"/>
      <c r="F13431" s="72"/>
      <c r="G13431" s="72"/>
      <c r="H13431" s="72"/>
    </row>
    <row r="13432" spans="1:8" x14ac:dyDescent="0.25">
      <c r="A13432" s="73"/>
      <c r="B13432" s="72"/>
      <c r="C13432" s="72"/>
      <c r="D13432" s="72"/>
      <c r="E13432" s="72"/>
      <c r="F13432" s="72"/>
      <c r="G13432" s="72"/>
      <c r="H13432" s="72"/>
    </row>
    <row r="13433" spans="1:8" x14ac:dyDescent="0.25">
      <c r="A13433" s="73"/>
      <c r="B13433" s="72"/>
      <c r="C13433" s="72"/>
      <c r="D13433" s="72"/>
      <c r="E13433" s="72"/>
      <c r="F13433" s="72"/>
      <c r="G13433" s="72"/>
      <c r="H13433" s="72"/>
    </row>
    <row r="13434" spans="1:8" x14ac:dyDescent="0.25">
      <c r="A13434" s="73"/>
      <c r="B13434" s="72"/>
      <c r="C13434" s="72"/>
      <c r="D13434" s="72"/>
      <c r="E13434" s="72"/>
      <c r="F13434" s="72"/>
      <c r="G13434" s="72"/>
      <c r="H13434" s="72"/>
    </row>
    <row r="13435" spans="1:8" x14ac:dyDescent="0.25">
      <c r="A13435" s="73"/>
      <c r="B13435" s="72"/>
      <c r="C13435" s="72"/>
      <c r="D13435" s="72"/>
      <c r="E13435" s="72"/>
      <c r="F13435" s="72"/>
      <c r="G13435" s="72"/>
      <c r="H13435" s="72"/>
    </row>
    <row r="13436" spans="1:8" x14ac:dyDescent="0.25">
      <c r="A13436" s="73"/>
      <c r="B13436" s="72"/>
      <c r="C13436" s="72"/>
      <c r="D13436" s="72"/>
      <c r="E13436" s="72"/>
      <c r="F13436" s="72"/>
      <c r="G13436" s="72"/>
      <c r="H13436" s="72"/>
    </row>
    <row r="13437" spans="1:8" x14ac:dyDescent="0.25">
      <c r="A13437" s="73"/>
      <c r="B13437" s="72"/>
      <c r="C13437" s="72"/>
      <c r="D13437" s="72"/>
      <c r="E13437" s="72"/>
      <c r="F13437" s="72"/>
      <c r="G13437" s="72"/>
      <c r="H13437" s="72"/>
    </row>
    <row r="13438" spans="1:8" x14ac:dyDescent="0.25">
      <c r="A13438" s="73"/>
      <c r="B13438" s="72"/>
      <c r="C13438" s="72"/>
      <c r="D13438" s="72"/>
      <c r="E13438" s="72"/>
      <c r="F13438" s="72"/>
      <c r="G13438" s="72"/>
      <c r="H13438" s="72"/>
    </row>
    <row r="13439" spans="1:8" x14ac:dyDescent="0.25">
      <c r="A13439" s="73"/>
      <c r="B13439" s="72"/>
      <c r="C13439" s="72"/>
      <c r="D13439" s="72"/>
      <c r="E13439" s="72"/>
      <c r="F13439" s="72"/>
      <c r="G13439" s="72"/>
      <c r="H13439" s="72"/>
    </row>
    <row r="13440" spans="1:8" x14ac:dyDescent="0.25">
      <c r="A13440" s="73"/>
      <c r="B13440" s="72"/>
      <c r="C13440" s="72"/>
      <c r="D13440" s="72"/>
      <c r="E13440" s="72"/>
      <c r="F13440" s="72"/>
      <c r="G13440" s="72"/>
      <c r="H13440" s="72"/>
    </row>
    <row r="13441" spans="1:8" x14ac:dyDescent="0.25">
      <c r="A13441" s="73"/>
      <c r="B13441" s="72"/>
      <c r="C13441" s="72"/>
      <c r="D13441" s="72"/>
      <c r="E13441" s="72"/>
      <c r="F13441" s="72"/>
      <c r="G13441" s="72"/>
      <c r="H13441" s="72"/>
    </row>
    <row r="13442" spans="1:8" x14ac:dyDescent="0.25">
      <c r="A13442" s="73"/>
      <c r="B13442" s="72"/>
      <c r="C13442" s="72"/>
      <c r="D13442" s="72"/>
      <c r="E13442" s="72"/>
      <c r="F13442" s="72"/>
      <c r="G13442" s="72"/>
      <c r="H13442" s="72"/>
    </row>
    <row r="13443" spans="1:8" x14ac:dyDescent="0.25">
      <c r="A13443" s="73"/>
      <c r="B13443" s="72"/>
      <c r="C13443" s="72"/>
      <c r="D13443" s="72"/>
      <c r="E13443" s="72"/>
      <c r="F13443" s="72"/>
      <c r="G13443" s="72"/>
      <c r="H13443" s="72"/>
    </row>
    <row r="13444" spans="1:8" x14ac:dyDescent="0.25">
      <c r="A13444" s="73"/>
      <c r="B13444" s="72"/>
      <c r="C13444" s="72"/>
      <c r="D13444" s="72"/>
      <c r="E13444" s="72"/>
      <c r="F13444" s="72"/>
      <c r="G13444" s="72"/>
      <c r="H13444" s="72"/>
    </row>
    <row r="13445" spans="1:8" x14ac:dyDescent="0.25">
      <c r="A13445" s="73"/>
      <c r="B13445" s="72"/>
      <c r="C13445" s="72"/>
      <c r="D13445" s="72"/>
      <c r="E13445" s="72"/>
      <c r="F13445" s="72"/>
      <c r="G13445" s="72"/>
      <c r="H13445" s="72"/>
    </row>
    <row r="13446" spans="1:8" x14ac:dyDescent="0.25">
      <c r="A13446" s="73"/>
      <c r="B13446" s="72"/>
      <c r="C13446" s="72"/>
      <c r="D13446" s="72"/>
      <c r="E13446" s="72"/>
      <c r="F13446" s="72"/>
      <c r="G13446" s="72"/>
      <c r="H13446" s="72"/>
    </row>
    <row r="13447" spans="1:8" x14ac:dyDescent="0.25">
      <c r="A13447" s="73"/>
      <c r="B13447" s="72"/>
      <c r="C13447" s="72"/>
      <c r="D13447" s="72"/>
      <c r="E13447" s="72"/>
      <c r="F13447" s="72"/>
      <c r="G13447" s="72"/>
      <c r="H13447" s="72"/>
    </row>
    <row r="13448" spans="1:8" x14ac:dyDescent="0.25">
      <c r="A13448" s="73"/>
      <c r="B13448" s="72"/>
      <c r="C13448" s="72"/>
      <c r="D13448" s="72"/>
      <c r="E13448" s="72"/>
      <c r="F13448" s="72"/>
      <c r="G13448" s="72"/>
      <c r="H13448" s="72"/>
    </row>
    <row r="13449" spans="1:8" x14ac:dyDescent="0.25">
      <c r="A13449" s="73"/>
      <c r="B13449" s="72"/>
      <c r="C13449" s="72"/>
      <c r="D13449" s="72"/>
      <c r="E13449" s="72"/>
      <c r="F13449" s="72"/>
      <c r="G13449" s="72"/>
      <c r="H13449" s="72"/>
    </row>
    <row r="13450" spans="1:8" x14ac:dyDescent="0.25">
      <c r="A13450" s="73"/>
      <c r="B13450" s="72"/>
      <c r="C13450" s="72"/>
      <c r="D13450" s="72"/>
      <c r="E13450" s="72"/>
      <c r="F13450" s="72"/>
      <c r="G13450" s="72"/>
      <c r="H13450" s="72"/>
    </row>
    <row r="13451" spans="1:8" x14ac:dyDescent="0.25">
      <c r="A13451" s="73"/>
      <c r="B13451" s="72"/>
      <c r="C13451" s="72"/>
      <c r="D13451" s="72"/>
      <c r="E13451" s="72"/>
      <c r="F13451" s="72"/>
      <c r="G13451" s="72"/>
      <c r="H13451" s="72"/>
    </row>
    <row r="13452" spans="1:8" x14ac:dyDescent="0.25">
      <c r="A13452" s="73"/>
      <c r="B13452" s="72"/>
      <c r="C13452" s="72"/>
      <c r="D13452" s="72"/>
      <c r="E13452" s="72"/>
      <c r="F13452" s="72"/>
      <c r="G13452" s="72"/>
      <c r="H13452" s="72"/>
    </row>
    <row r="13453" spans="1:8" x14ac:dyDescent="0.25">
      <c r="A13453" s="73"/>
      <c r="B13453" s="72"/>
      <c r="C13453" s="72"/>
      <c r="D13453" s="72"/>
      <c r="E13453" s="72"/>
      <c r="F13453" s="72"/>
      <c r="G13453" s="72"/>
      <c r="H13453" s="72"/>
    </row>
    <row r="13454" spans="1:8" x14ac:dyDescent="0.25">
      <c r="A13454" s="73"/>
      <c r="B13454" s="72"/>
      <c r="C13454" s="72"/>
      <c r="D13454" s="72"/>
      <c r="E13454" s="72"/>
      <c r="F13454" s="72"/>
      <c r="G13454" s="72"/>
      <c r="H13454" s="72"/>
    </row>
    <row r="13455" spans="1:8" x14ac:dyDescent="0.25">
      <c r="A13455" s="73"/>
      <c r="B13455" s="72"/>
      <c r="C13455" s="72"/>
      <c r="D13455" s="72"/>
      <c r="E13455" s="72"/>
      <c r="F13455" s="72"/>
      <c r="G13455" s="72"/>
      <c r="H13455" s="72"/>
    </row>
    <row r="13456" spans="1:8" x14ac:dyDescent="0.25">
      <c r="A13456" s="73"/>
      <c r="B13456" s="72"/>
      <c r="C13456" s="72"/>
      <c r="D13456" s="72"/>
      <c r="E13456" s="72"/>
      <c r="F13456" s="72"/>
      <c r="G13456" s="72"/>
      <c r="H13456" s="72"/>
    </row>
    <row r="13457" spans="1:8" x14ac:dyDescent="0.25">
      <c r="A13457" s="73"/>
      <c r="B13457" s="72"/>
      <c r="C13457" s="72"/>
      <c r="D13457" s="72"/>
      <c r="E13457" s="72"/>
      <c r="F13457" s="72"/>
      <c r="G13457" s="72"/>
      <c r="H13457" s="72"/>
    </row>
    <row r="13458" spans="1:8" x14ac:dyDescent="0.25">
      <c r="A13458" s="73"/>
      <c r="B13458" s="72"/>
      <c r="C13458" s="72"/>
      <c r="D13458" s="72"/>
      <c r="E13458" s="72"/>
      <c r="F13458" s="72"/>
      <c r="G13458" s="72"/>
      <c r="H13458" s="72"/>
    </row>
    <row r="13459" spans="1:8" x14ac:dyDescent="0.25">
      <c r="A13459" s="73"/>
      <c r="B13459" s="72"/>
      <c r="C13459" s="72"/>
      <c r="D13459" s="72"/>
      <c r="E13459" s="72"/>
      <c r="F13459" s="72"/>
      <c r="G13459" s="72"/>
      <c r="H13459" s="72"/>
    </row>
    <row r="13460" spans="1:8" x14ac:dyDescent="0.25">
      <c r="A13460" s="73"/>
      <c r="B13460" s="72"/>
      <c r="C13460" s="72"/>
      <c r="D13460" s="72"/>
      <c r="E13460" s="72"/>
      <c r="F13460" s="72"/>
      <c r="G13460" s="72"/>
      <c r="H13460" s="72"/>
    </row>
    <row r="13461" spans="1:8" x14ac:dyDescent="0.25">
      <c r="A13461" s="73"/>
      <c r="B13461" s="72"/>
      <c r="C13461" s="72"/>
      <c r="D13461" s="72"/>
      <c r="E13461" s="72"/>
      <c r="F13461" s="72"/>
      <c r="G13461" s="72"/>
      <c r="H13461" s="72"/>
    </row>
    <row r="13462" spans="1:8" x14ac:dyDescent="0.25">
      <c r="A13462" s="73"/>
      <c r="B13462" s="72"/>
      <c r="C13462" s="72"/>
      <c r="D13462" s="72"/>
      <c r="E13462" s="72"/>
      <c r="F13462" s="72"/>
      <c r="G13462" s="72"/>
      <c r="H13462" s="72"/>
    </row>
    <row r="13463" spans="1:8" x14ac:dyDescent="0.25">
      <c r="A13463" s="73"/>
      <c r="B13463" s="72"/>
      <c r="C13463" s="72"/>
      <c r="D13463" s="72"/>
      <c r="E13463" s="72"/>
      <c r="F13463" s="72"/>
      <c r="G13463" s="72"/>
      <c r="H13463" s="72"/>
    </row>
    <row r="13464" spans="1:8" x14ac:dyDescent="0.25">
      <c r="A13464" s="73"/>
      <c r="B13464" s="72"/>
      <c r="C13464" s="72"/>
      <c r="D13464" s="72"/>
      <c r="E13464" s="72"/>
      <c r="F13464" s="72"/>
      <c r="G13464" s="72"/>
      <c r="H13464" s="72"/>
    </row>
    <row r="13465" spans="1:8" x14ac:dyDescent="0.25">
      <c r="A13465" s="73"/>
      <c r="B13465" s="72"/>
      <c r="C13465" s="72"/>
      <c r="D13465" s="72"/>
      <c r="E13465" s="72"/>
      <c r="F13465" s="72"/>
      <c r="G13465" s="72"/>
      <c r="H13465" s="72"/>
    </row>
    <row r="13466" spans="1:8" x14ac:dyDescent="0.25">
      <c r="A13466" s="73"/>
      <c r="B13466" s="72"/>
      <c r="C13466" s="72"/>
      <c r="D13466" s="72"/>
      <c r="E13466" s="72"/>
      <c r="F13466" s="72"/>
      <c r="G13466" s="72"/>
      <c r="H13466" s="72"/>
    </row>
    <row r="13467" spans="1:8" x14ac:dyDescent="0.25">
      <c r="A13467" s="73"/>
      <c r="B13467" s="72"/>
      <c r="C13467" s="72"/>
      <c r="D13467" s="72"/>
      <c r="E13467" s="72"/>
      <c r="F13467" s="72"/>
      <c r="G13467" s="72"/>
      <c r="H13467" s="72"/>
    </row>
    <row r="13468" spans="1:8" x14ac:dyDescent="0.25">
      <c r="A13468" s="73"/>
      <c r="B13468" s="72"/>
      <c r="C13468" s="72"/>
      <c r="D13468" s="72"/>
      <c r="E13468" s="72"/>
      <c r="F13468" s="72"/>
      <c r="G13468" s="72"/>
      <c r="H13468" s="72"/>
    </row>
    <row r="13469" spans="1:8" x14ac:dyDescent="0.25">
      <c r="A13469" s="73"/>
      <c r="B13469" s="72"/>
      <c r="C13469" s="72"/>
      <c r="D13469" s="72"/>
      <c r="E13469" s="72"/>
      <c r="F13469" s="72"/>
      <c r="G13469" s="72"/>
      <c r="H13469" s="72"/>
    </row>
    <row r="13470" spans="1:8" x14ac:dyDescent="0.25">
      <c r="A13470" s="73"/>
      <c r="B13470" s="72"/>
      <c r="C13470" s="72"/>
      <c r="D13470" s="72"/>
      <c r="E13470" s="72"/>
      <c r="F13470" s="72"/>
      <c r="G13470" s="72"/>
      <c r="H13470" s="72"/>
    </row>
    <row r="13471" spans="1:8" x14ac:dyDescent="0.25">
      <c r="A13471" s="73"/>
      <c r="B13471" s="72"/>
      <c r="C13471" s="72"/>
      <c r="D13471" s="72"/>
      <c r="E13471" s="72"/>
      <c r="F13471" s="72"/>
      <c r="G13471" s="72"/>
      <c r="H13471" s="72"/>
    </row>
    <row r="13472" spans="1:8" x14ac:dyDescent="0.25">
      <c r="A13472" s="73"/>
      <c r="B13472" s="72"/>
      <c r="C13472" s="72"/>
      <c r="D13472" s="72"/>
      <c r="E13472" s="72"/>
      <c r="F13472" s="72"/>
      <c r="G13472" s="72"/>
      <c r="H13472" s="72"/>
    </row>
    <row r="13473" spans="1:8" x14ac:dyDescent="0.25">
      <c r="A13473" s="73"/>
      <c r="B13473" s="72"/>
      <c r="C13473" s="72"/>
      <c r="D13473" s="72"/>
      <c r="E13473" s="72"/>
      <c r="F13473" s="72"/>
      <c r="G13473" s="72"/>
      <c r="H13473" s="72"/>
    </row>
    <row r="13474" spans="1:8" x14ac:dyDescent="0.25">
      <c r="A13474" s="73"/>
      <c r="B13474" s="72"/>
      <c r="C13474" s="72"/>
      <c r="D13474" s="72"/>
      <c r="E13474" s="72"/>
      <c r="F13474" s="72"/>
      <c r="G13474" s="72"/>
      <c r="H13474" s="72"/>
    </row>
    <row r="13475" spans="1:8" x14ac:dyDescent="0.25">
      <c r="A13475" s="73"/>
      <c r="B13475" s="72"/>
      <c r="C13475" s="72"/>
      <c r="D13475" s="72"/>
      <c r="E13475" s="72"/>
      <c r="F13475" s="72"/>
      <c r="G13475" s="72"/>
      <c r="H13475" s="72"/>
    </row>
    <row r="13476" spans="1:8" x14ac:dyDescent="0.25">
      <c r="A13476" s="73"/>
      <c r="B13476" s="72"/>
      <c r="C13476" s="72"/>
      <c r="D13476" s="72"/>
      <c r="E13476" s="72"/>
      <c r="F13476" s="72"/>
      <c r="G13476" s="72"/>
      <c r="H13476" s="72"/>
    </row>
    <row r="13477" spans="1:8" x14ac:dyDescent="0.25">
      <c r="A13477" s="73"/>
      <c r="B13477" s="72"/>
      <c r="C13477" s="72"/>
      <c r="D13477" s="72"/>
      <c r="E13477" s="72"/>
      <c r="F13477" s="72"/>
      <c r="G13477" s="72"/>
      <c r="H13477" s="72"/>
    </row>
    <row r="13478" spans="1:8" x14ac:dyDescent="0.25">
      <c r="A13478" s="73"/>
      <c r="B13478" s="72"/>
      <c r="C13478" s="72"/>
      <c r="D13478" s="72"/>
      <c r="E13478" s="72"/>
      <c r="F13478" s="72"/>
      <c r="G13478" s="72"/>
      <c r="H13478" s="72"/>
    </row>
    <row r="13479" spans="1:8" x14ac:dyDescent="0.25">
      <c r="A13479" s="73"/>
      <c r="B13479" s="72"/>
      <c r="C13479" s="72"/>
      <c r="D13479" s="72"/>
      <c r="E13479" s="72"/>
      <c r="F13479" s="72"/>
      <c r="G13479" s="72"/>
      <c r="H13479" s="72"/>
    </row>
    <row r="13480" spans="1:8" x14ac:dyDescent="0.25">
      <c r="A13480" s="73"/>
      <c r="B13480" s="72"/>
      <c r="C13480" s="72"/>
      <c r="D13480" s="72"/>
      <c r="E13480" s="72"/>
      <c r="F13480" s="72"/>
      <c r="G13480" s="72"/>
      <c r="H13480" s="72"/>
    </row>
    <row r="13481" spans="1:8" x14ac:dyDescent="0.25">
      <c r="A13481" s="73"/>
      <c r="B13481" s="72"/>
      <c r="C13481" s="72"/>
      <c r="D13481" s="72"/>
      <c r="E13481" s="72"/>
      <c r="F13481" s="72"/>
      <c r="G13481" s="72"/>
      <c r="H13481" s="72"/>
    </row>
    <row r="13482" spans="1:8" x14ac:dyDescent="0.25">
      <c r="A13482" s="73"/>
      <c r="B13482" s="72"/>
      <c r="C13482" s="72"/>
      <c r="D13482" s="72"/>
      <c r="E13482" s="72"/>
      <c r="F13482" s="72"/>
      <c r="G13482" s="72"/>
      <c r="H13482" s="72"/>
    </row>
    <row r="13483" spans="1:8" x14ac:dyDescent="0.25">
      <c r="A13483" s="73"/>
      <c r="B13483" s="72"/>
      <c r="C13483" s="72"/>
      <c r="D13483" s="72"/>
      <c r="E13483" s="72"/>
      <c r="F13483" s="72"/>
      <c r="G13483" s="72"/>
      <c r="H13483" s="72"/>
    </row>
    <row r="13484" spans="1:8" x14ac:dyDescent="0.25">
      <c r="A13484" s="73"/>
      <c r="B13484" s="72"/>
      <c r="C13484" s="72"/>
      <c r="D13484" s="72"/>
      <c r="E13484" s="72"/>
      <c r="F13484" s="72"/>
      <c r="G13484" s="72"/>
      <c r="H13484" s="72"/>
    </row>
    <row r="13485" spans="1:8" x14ac:dyDescent="0.25">
      <c r="A13485" s="73"/>
      <c r="B13485" s="72"/>
      <c r="C13485" s="72"/>
      <c r="D13485" s="72"/>
      <c r="E13485" s="72"/>
      <c r="F13485" s="72"/>
      <c r="G13485" s="72"/>
      <c r="H13485" s="72"/>
    </row>
    <row r="13486" spans="1:8" x14ac:dyDescent="0.25">
      <c r="A13486" s="73"/>
      <c r="B13486" s="72"/>
      <c r="C13486" s="72"/>
      <c r="D13486" s="72"/>
      <c r="E13486" s="72"/>
      <c r="F13486" s="72"/>
      <c r="G13486" s="72"/>
      <c r="H13486" s="72"/>
    </row>
    <row r="13487" spans="1:8" x14ac:dyDescent="0.25">
      <c r="A13487" s="73"/>
      <c r="B13487" s="72"/>
      <c r="C13487" s="72"/>
      <c r="D13487" s="72"/>
      <c r="E13487" s="72"/>
      <c r="F13487" s="72"/>
      <c r="G13487" s="72"/>
      <c r="H13487" s="72"/>
    </row>
    <row r="13488" spans="1:8" x14ac:dyDescent="0.25">
      <c r="A13488" s="73"/>
      <c r="B13488" s="72"/>
      <c r="C13488" s="72"/>
      <c r="D13488" s="72"/>
      <c r="E13488" s="72"/>
      <c r="F13488" s="72"/>
      <c r="G13488" s="72"/>
      <c r="H13488" s="72"/>
    </row>
    <row r="13489" spans="1:8" x14ac:dyDescent="0.25">
      <c r="A13489" s="73"/>
      <c r="B13489" s="72"/>
      <c r="C13489" s="72"/>
      <c r="D13489" s="72"/>
      <c r="E13489" s="72"/>
      <c r="F13489" s="72"/>
      <c r="G13489" s="72"/>
      <c r="H13489" s="72"/>
    </row>
    <row r="13490" spans="1:8" x14ac:dyDescent="0.25">
      <c r="A13490" s="73"/>
      <c r="B13490" s="72"/>
      <c r="C13490" s="72"/>
      <c r="D13490" s="72"/>
      <c r="E13490" s="72"/>
      <c r="F13490" s="72"/>
      <c r="G13490" s="72"/>
      <c r="H13490" s="72"/>
    </row>
    <row r="13491" spans="1:8" x14ac:dyDescent="0.25">
      <c r="A13491" s="73"/>
      <c r="B13491" s="72"/>
      <c r="C13491" s="72"/>
      <c r="D13491" s="72"/>
      <c r="E13491" s="72"/>
      <c r="F13491" s="72"/>
      <c r="G13491" s="72"/>
      <c r="H13491" s="72"/>
    </row>
    <row r="13492" spans="1:8" x14ac:dyDescent="0.25">
      <c r="A13492" s="73"/>
      <c r="B13492" s="72"/>
      <c r="C13492" s="72"/>
      <c r="D13492" s="72"/>
      <c r="E13492" s="72"/>
      <c r="F13492" s="72"/>
      <c r="G13492" s="72"/>
      <c r="H13492" s="72"/>
    </row>
    <row r="13493" spans="1:8" x14ac:dyDescent="0.25">
      <c r="A13493" s="73"/>
      <c r="B13493" s="72"/>
      <c r="C13493" s="72"/>
      <c r="D13493" s="72"/>
      <c r="E13493" s="72"/>
      <c r="F13493" s="72"/>
      <c r="G13493" s="72"/>
      <c r="H13493" s="72"/>
    </row>
    <row r="13494" spans="1:8" x14ac:dyDescent="0.25">
      <c r="A13494" s="73"/>
      <c r="B13494" s="72"/>
      <c r="C13494" s="72"/>
      <c r="D13494" s="72"/>
      <c r="E13494" s="72"/>
      <c r="F13494" s="72"/>
      <c r="G13494" s="72"/>
      <c r="H13494" s="72"/>
    </row>
    <row r="13495" spans="1:8" x14ac:dyDescent="0.25">
      <c r="A13495" s="73"/>
      <c r="B13495" s="72"/>
      <c r="C13495" s="72"/>
      <c r="D13495" s="72"/>
      <c r="E13495" s="72"/>
      <c r="F13495" s="72"/>
      <c r="G13495" s="72"/>
      <c r="H13495" s="72"/>
    </row>
    <row r="13496" spans="1:8" x14ac:dyDescent="0.25">
      <c r="A13496" s="73"/>
      <c r="B13496" s="72"/>
      <c r="C13496" s="72"/>
      <c r="D13496" s="72"/>
      <c r="E13496" s="72"/>
      <c r="F13496" s="72"/>
      <c r="G13496" s="72"/>
      <c r="H13496" s="72"/>
    </row>
    <row r="13497" spans="1:8" x14ac:dyDescent="0.25">
      <c r="A13497" s="73"/>
      <c r="B13497" s="72"/>
      <c r="C13497" s="72"/>
      <c r="D13497" s="72"/>
      <c r="E13497" s="72"/>
      <c r="F13497" s="72"/>
      <c r="G13497" s="72"/>
      <c r="H13497" s="72"/>
    </row>
    <row r="13498" spans="1:8" x14ac:dyDescent="0.25">
      <c r="A13498" s="73"/>
      <c r="B13498" s="72"/>
      <c r="C13498" s="72"/>
      <c r="D13498" s="72"/>
      <c r="E13498" s="72"/>
      <c r="F13498" s="72"/>
      <c r="G13498" s="72"/>
      <c r="H13498" s="72"/>
    </row>
    <row r="13499" spans="1:8" x14ac:dyDescent="0.25">
      <c r="A13499" s="73"/>
      <c r="B13499" s="72"/>
      <c r="C13499" s="72"/>
      <c r="D13499" s="72"/>
      <c r="E13499" s="72"/>
      <c r="F13499" s="72"/>
      <c r="G13499" s="72"/>
      <c r="H13499" s="72"/>
    </row>
    <row r="13500" spans="1:8" x14ac:dyDescent="0.25">
      <c r="A13500" s="73"/>
      <c r="B13500" s="72"/>
      <c r="C13500" s="72"/>
      <c r="D13500" s="72"/>
      <c r="E13500" s="72"/>
      <c r="F13500" s="72"/>
      <c r="G13500" s="72"/>
      <c r="H13500" s="72"/>
    </row>
    <row r="13501" spans="1:8" x14ac:dyDescent="0.25">
      <c r="A13501" s="73"/>
      <c r="B13501" s="72"/>
      <c r="C13501" s="72"/>
      <c r="D13501" s="72"/>
      <c r="E13501" s="72"/>
      <c r="F13501" s="72"/>
      <c r="G13501" s="72"/>
      <c r="H13501" s="72"/>
    </row>
    <row r="13502" spans="1:8" x14ac:dyDescent="0.25">
      <c r="A13502" s="73"/>
      <c r="B13502" s="72"/>
      <c r="C13502" s="72"/>
      <c r="D13502" s="72"/>
      <c r="E13502" s="72"/>
      <c r="F13502" s="72"/>
      <c r="G13502" s="72"/>
      <c r="H13502" s="72"/>
    </row>
    <row r="13503" spans="1:8" x14ac:dyDescent="0.25">
      <c r="A13503" s="73"/>
      <c r="B13503" s="72"/>
      <c r="C13503" s="72"/>
      <c r="D13503" s="72"/>
      <c r="E13503" s="72"/>
      <c r="F13503" s="72"/>
      <c r="G13503" s="72"/>
      <c r="H13503" s="72"/>
    </row>
    <row r="13504" spans="1:8" x14ac:dyDescent="0.25">
      <c r="A13504" s="73"/>
      <c r="B13504" s="72"/>
      <c r="C13504" s="72"/>
      <c r="D13504" s="72"/>
      <c r="E13504" s="72"/>
      <c r="F13504" s="72"/>
      <c r="G13504" s="72"/>
      <c r="H13504" s="72"/>
    </row>
    <row r="13505" spans="1:8" x14ac:dyDescent="0.25">
      <c r="A13505" s="73"/>
      <c r="B13505" s="72"/>
      <c r="C13505" s="72"/>
      <c r="D13505" s="72"/>
      <c r="E13505" s="72"/>
      <c r="F13505" s="72"/>
      <c r="G13505" s="72"/>
      <c r="H13505" s="72"/>
    </row>
    <row r="13506" spans="1:8" x14ac:dyDescent="0.25">
      <c r="A13506" s="73"/>
      <c r="B13506" s="72"/>
      <c r="C13506" s="72"/>
      <c r="D13506" s="72"/>
      <c r="E13506" s="72"/>
      <c r="F13506" s="72"/>
      <c r="G13506" s="72"/>
      <c r="H13506" s="72"/>
    </row>
    <row r="13507" spans="1:8" x14ac:dyDescent="0.25">
      <c r="A13507" s="73"/>
      <c r="B13507" s="72"/>
      <c r="C13507" s="72"/>
      <c r="D13507" s="72"/>
      <c r="E13507" s="72"/>
      <c r="F13507" s="72"/>
      <c r="G13507" s="72"/>
      <c r="H13507" s="72"/>
    </row>
    <row r="13508" spans="1:8" x14ac:dyDescent="0.25">
      <c r="A13508" s="73"/>
      <c r="B13508" s="72"/>
      <c r="C13508" s="72"/>
      <c r="D13508" s="72"/>
      <c r="E13508" s="72"/>
      <c r="F13508" s="72"/>
      <c r="G13508" s="72"/>
      <c r="H13508" s="72"/>
    </row>
    <row r="13509" spans="1:8" x14ac:dyDescent="0.25">
      <c r="A13509" s="73"/>
      <c r="B13509" s="72"/>
      <c r="C13509" s="72"/>
      <c r="D13509" s="72"/>
      <c r="E13509" s="72"/>
      <c r="F13509" s="72"/>
      <c r="G13509" s="72"/>
      <c r="H13509" s="72"/>
    </row>
    <row r="13510" spans="1:8" x14ac:dyDescent="0.25">
      <c r="A13510" s="73"/>
      <c r="B13510" s="72"/>
      <c r="C13510" s="72"/>
      <c r="D13510" s="72"/>
      <c r="E13510" s="72"/>
      <c r="F13510" s="72"/>
      <c r="G13510" s="72"/>
      <c r="H13510" s="72"/>
    </row>
    <row r="13511" spans="1:8" x14ac:dyDescent="0.25">
      <c r="A13511" s="73"/>
      <c r="B13511" s="72"/>
      <c r="C13511" s="72"/>
      <c r="D13511" s="72"/>
      <c r="E13511" s="72"/>
      <c r="F13511" s="72"/>
      <c r="G13511" s="72"/>
      <c r="H13511" s="72"/>
    </row>
    <row r="13512" spans="1:8" x14ac:dyDescent="0.25">
      <c r="A13512" s="73"/>
      <c r="B13512" s="72"/>
      <c r="C13512" s="72"/>
      <c r="D13512" s="72"/>
      <c r="E13512" s="72"/>
      <c r="F13512" s="72"/>
      <c r="G13512" s="72"/>
      <c r="H13512" s="72"/>
    </row>
    <row r="13513" spans="1:8" x14ac:dyDescent="0.25">
      <c r="A13513" s="73"/>
      <c r="B13513" s="72"/>
      <c r="C13513" s="72"/>
      <c r="D13513" s="72"/>
      <c r="E13513" s="72"/>
      <c r="F13513" s="72"/>
      <c r="G13513" s="72"/>
      <c r="H13513" s="72"/>
    </row>
    <row r="13514" spans="1:8" x14ac:dyDescent="0.25">
      <c r="A13514" s="73"/>
      <c r="B13514" s="72"/>
      <c r="C13514" s="72"/>
      <c r="D13514" s="72"/>
      <c r="E13514" s="72"/>
      <c r="F13514" s="72"/>
      <c r="G13514" s="72"/>
      <c r="H13514" s="72"/>
    </row>
    <row r="13515" spans="1:8" x14ac:dyDescent="0.25">
      <c r="A13515" s="73"/>
      <c r="B13515" s="72"/>
      <c r="C13515" s="72"/>
      <c r="D13515" s="72"/>
      <c r="E13515" s="72"/>
      <c r="F13515" s="72"/>
      <c r="G13515" s="72"/>
      <c r="H13515" s="72"/>
    </row>
    <row r="13516" spans="1:8" x14ac:dyDescent="0.25">
      <c r="A13516" s="73"/>
      <c r="B13516" s="72"/>
      <c r="C13516" s="72"/>
      <c r="D13516" s="72"/>
      <c r="E13516" s="72"/>
      <c r="F13516" s="72"/>
      <c r="G13516" s="72"/>
      <c r="H13516" s="72"/>
    </row>
    <row r="13517" spans="1:8" x14ac:dyDescent="0.25">
      <c r="A13517" s="73"/>
      <c r="B13517" s="72"/>
      <c r="C13517" s="72"/>
      <c r="D13517" s="72"/>
      <c r="E13517" s="72"/>
      <c r="F13517" s="72"/>
      <c r="G13517" s="72"/>
      <c r="H13517" s="72"/>
    </row>
    <row r="13518" spans="1:8" x14ac:dyDescent="0.25">
      <c r="A13518" s="73"/>
      <c r="B13518" s="72"/>
      <c r="C13518" s="72"/>
      <c r="D13518" s="72"/>
      <c r="E13518" s="72"/>
      <c r="F13518" s="72"/>
      <c r="G13518" s="72"/>
      <c r="H13518" s="72"/>
    </row>
    <row r="13519" spans="1:8" x14ac:dyDescent="0.25">
      <c r="A13519" s="73"/>
      <c r="B13519" s="72"/>
      <c r="C13519" s="72"/>
      <c r="D13519" s="72"/>
      <c r="E13519" s="72"/>
      <c r="F13519" s="72"/>
      <c r="G13519" s="72"/>
      <c r="H13519" s="72"/>
    </row>
    <row r="13520" spans="1:8" x14ac:dyDescent="0.25">
      <c r="A13520" s="73"/>
      <c r="B13520" s="72"/>
      <c r="C13520" s="72"/>
      <c r="D13520" s="72"/>
      <c r="E13520" s="72"/>
      <c r="F13520" s="72"/>
      <c r="G13520" s="72"/>
      <c r="H13520" s="72"/>
    </row>
    <row r="13521" spans="1:8" x14ac:dyDescent="0.25">
      <c r="A13521" s="73"/>
      <c r="B13521" s="72"/>
      <c r="C13521" s="72"/>
      <c r="D13521" s="72"/>
      <c r="E13521" s="72"/>
      <c r="F13521" s="72"/>
      <c r="G13521" s="72"/>
      <c r="H13521" s="72"/>
    </row>
    <row r="13522" spans="1:8" x14ac:dyDescent="0.25">
      <c r="A13522" s="73"/>
      <c r="B13522" s="72"/>
      <c r="C13522" s="72"/>
      <c r="D13522" s="72"/>
      <c r="E13522" s="72"/>
      <c r="F13522" s="72"/>
      <c r="G13522" s="72"/>
      <c r="H13522" s="72"/>
    </row>
    <row r="13523" spans="1:8" x14ac:dyDescent="0.25">
      <c r="A13523" s="73"/>
      <c r="B13523" s="72"/>
      <c r="C13523" s="72"/>
      <c r="D13523" s="72"/>
      <c r="E13523" s="72"/>
      <c r="F13523" s="72"/>
      <c r="G13523" s="72"/>
      <c r="H13523" s="72"/>
    </row>
    <row r="13524" spans="1:8" x14ac:dyDescent="0.25">
      <c r="A13524" s="73"/>
      <c r="B13524" s="72"/>
      <c r="C13524" s="72"/>
      <c r="D13524" s="72"/>
      <c r="E13524" s="72"/>
      <c r="F13524" s="72"/>
      <c r="G13524" s="72"/>
      <c r="H13524" s="72"/>
    </row>
    <row r="13525" spans="1:8" x14ac:dyDescent="0.25">
      <c r="A13525" s="73"/>
      <c r="B13525" s="72"/>
      <c r="C13525" s="72"/>
      <c r="D13525" s="72"/>
      <c r="E13525" s="72"/>
      <c r="F13525" s="72"/>
      <c r="G13525" s="72"/>
      <c r="H13525" s="72"/>
    </row>
    <row r="13526" spans="1:8" x14ac:dyDescent="0.25">
      <c r="A13526" s="73"/>
      <c r="B13526" s="72"/>
      <c r="C13526" s="72"/>
      <c r="D13526" s="72"/>
      <c r="E13526" s="72"/>
      <c r="F13526" s="72"/>
      <c r="G13526" s="72"/>
      <c r="H13526" s="72"/>
    </row>
    <row r="13527" spans="1:8" x14ac:dyDescent="0.25">
      <c r="A13527" s="73"/>
      <c r="B13527" s="72"/>
      <c r="C13527" s="72"/>
      <c r="D13527" s="72"/>
      <c r="E13527" s="72"/>
      <c r="F13527" s="72"/>
      <c r="G13527" s="72"/>
      <c r="H13527" s="72"/>
    </row>
    <row r="13528" spans="1:8" x14ac:dyDescent="0.25">
      <c r="A13528" s="73"/>
      <c r="B13528" s="72"/>
      <c r="C13528" s="72"/>
      <c r="D13528" s="72"/>
      <c r="E13528" s="72"/>
      <c r="F13528" s="72"/>
      <c r="G13528" s="72"/>
      <c r="H13528" s="72"/>
    </row>
    <row r="13529" spans="1:8" x14ac:dyDescent="0.25">
      <c r="A13529" s="73"/>
      <c r="B13529" s="72"/>
      <c r="C13529" s="72"/>
      <c r="D13529" s="72"/>
      <c r="E13529" s="72"/>
      <c r="F13529" s="72"/>
      <c r="G13529" s="72"/>
      <c r="H13529" s="72"/>
    </row>
    <row r="13530" spans="1:8" x14ac:dyDescent="0.25">
      <c r="A13530" s="73"/>
      <c r="B13530" s="72"/>
      <c r="C13530" s="72"/>
      <c r="D13530" s="72"/>
      <c r="E13530" s="72"/>
      <c r="F13530" s="72"/>
      <c r="G13530" s="72"/>
      <c r="H13530" s="72"/>
    </row>
    <row r="13531" spans="1:8" x14ac:dyDescent="0.25">
      <c r="A13531" s="73"/>
      <c r="B13531" s="72"/>
      <c r="C13531" s="72"/>
      <c r="D13531" s="72"/>
      <c r="E13531" s="72"/>
      <c r="F13531" s="72"/>
      <c r="G13531" s="72"/>
      <c r="H13531" s="72"/>
    </row>
    <row r="13532" spans="1:8" x14ac:dyDescent="0.25">
      <c r="A13532" s="73"/>
      <c r="B13532" s="72"/>
      <c r="C13532" s="72"/>
      <c r="D13532" s="72"/>
      <c r="E13532" s="72"/>
      <c r="F13532" s="72"/>
      <c r="G13532" s="72"/>
      <c r="H13532" s="72"/>
    </row>
    <row r="13533" spans="1:8" x14ac:dyDescent="0.25">
      <c r="A13533" s="73"/>
      <c r="B13533" s="72"/>
      <c r="C13533" s="72"/>
      <c r="D13533" s="72"/>
      <c r="E13533" s="72"/>
      <c r="F13533" s="72"/>
      <c r="G13533" s="72"/>
      <c r="H13533" s="72"/>
    </row>
    <row r="13534" spans="1:8" x14ac:dyDescent="0.25">
      <c r="A13534" s="73"/>
      <c r="B13534" s="72"/>
      <c r="C13534" s="72"/>
      <c r="D13534" s="72"/>
      <c r="E13534" s="72"/>
      <c r="F13534" s="72"/>
      <c r="G13534" s="72"/>
      <c r="H13534" s="72"/>
    </row>
    <row r="13535" spans="1:8" x14ac:dyDescent="0.25">
      <c r="A13535" s="73"/>
      <c r="B13535" s="72"/>
      <c r="C13535" s="72"/>
      <c r="D13535" s="72"/>
      <c r="E13535" s="72"/>
      <c r="F13535" s="72"/>
      <c r="G13535" s="72"/>
      <c r="H13535" s="72"/>
    </row>
    <row r="13536" spans="1:8" x14ac:dyDescent="0.25">
      <c r="A13536" s="73"/>
      <c r="B13536" s="72"/>
      <c r="C13536" s="72"/>
      <c r="D13536" s="72"/>
      <c r="E13536" s="72"/>
      <c r="F13536" s="72"/>
      <c r="G13536" s="72"/>
      <c r="H13536" s="72"/>
    </row>
    <row r="13537" spans="1:8" x14ac:dyDescent="0.25">
      <c r="A13537" s="73"/>
      <c r="B13537" s="72"/>
      <c r="C13537" s="72"/>
      <c r="D13537" s="72"/>
      <c r="E13537" s="72"/>
      <c r="F13537" s="72"/>
      <c r="G13537" s="72"/>
      <c r="H13537" s="72"/>
    </row>
    <row r="13538" spans="1:8" x14ac:dyDescent="0.25">
      <c r="A13538" s="73"/>
      <c r="B13538" s="72"/>
      <c r="C13538" s="72"/>
      <c r="D13538" s="72"/>
      <c r="E13538" s="72"/>
      <c r="F13538" s="72"/>
      <c r="G13538" s="72"/>
      <c r="H13538" s="72"/>
    </row>
    <row r="13539" spans="1:8" x14ac:dyDescent="0.25">
      <c r="A13539" s="73"/>
      <c r="B13539" s="72"/>
      <c r="C13539" s="72"/>
      <c r="D13539" s="72"/>
      <c r="E13539" s="72"/>
      <c r="F13539" s="72"/>
      <c r="G13539" s="72"/>
      <c r="H13539" s="72"/>
    </row>
    <row r="13540" spans="1:8" x14ac:dyDescent="0.25">
      <c r="A13540" s="73"/>
      <c r="B13540" s="72"/>
      <c r="C13540" s="72"/>
      <c r="D13540" s="72"/>
      <c r="E13540" s="72"/>
      <c r="F13540" s="72"/>
      <c r="G13540" s="72"/>
      <c r="H13540" s="72"/>
    </row>
    <row r="13541" spans="1:8" x14ac:dyDescent="0.25">
      <c r="A13541" s="73"/>
      <c r="B13541" s="72"/>
      <c r="C13541" s="72"/>
      <c r="D13541" s="72"/>
      <c r="E13541" s="72"/>
      <c r="F13541" s="72"/>
      <c r="G13541" s="72"/>
      <c r="H13541" s="72"/>
    </row>
    <row r="13542" spans="1:8" x14ac:dyDescent="0.25">
      <c r="A13542" s="73"/>
      <c r="B13542" s="72"/>
      <c r="C13542" s="72"/>
      <c r="D13542" s="72"/>
      <c r="E13542" s="72"/>
      <c r="F13542" s="72"/>
      <c r="G13542" s="72"/>
      <c r="H13542" s="72"/>
    </row>
    <row r="13543" spans="1:8" x14ac:dyDescent="0.25">
      <c r="A13543" s="73"/>
      <c r="B13543" s="72"/>
      <c r="C13543" s="72"/>
      <c r="D13543" s="72"/>
      <c r="E13543" s="72"/>
      <c r="F13543" s="72"/>
      <c r="G13543" s="72"/>
      <c r="H13543" s="72"/>
    </row>
    <row r="13544" spans="1:8" x14ac:dyDescent="0.25">
      <c r="A13544" s="73"/>
      <c r="B13544" s="72"/>
      <c r="C13544" s="72"/>
      <c r="D13544" s="72"/>
      <c r="E13544" s="72"/>
      <c r="F13544" s="72"/>
      <c r="G13544" s="72"/>
      <c r="H13544" s="72"/>
    </row>
    <row r="13545" spans="1:8" x14ac:dyDescent="0.25">
      <c r="A13545" s="73"/>
      <c r="B13545" s="72"/>
      <c r="C13545" s="72"/>
      <c r="D13545" s="72"/>
      <c r="E13545" s="72"/>
      <c r="F13545" s="72"/>
      <c r="G13545" s="72"/>
      <c r="H13545" s="72"/>
    </row>
    <row r="13546" spans="1:8" x14ac:dyDescent="0.25">
      <c r="A13546" s="73"/>
      <c r="B13546" s="72"/>
      <c r="C13546" s="72"/>
      <c r="D13546" s="72"/>
      <c r="E13546" s="72"/>
      <c r="F13546" s="72"/>
      <c r="G13546" s="72"/>
      <c r="H13546" s="72"/>
    </row>
    <row r="13547" spans="1:8" x14ac:dyDescent="0.25">
      <c r="A13547" s="73"/>
      <c r="B13547" s="72"/>
      <c r="C13547" s="72"/>
      <c r="D13547" s="72"/>
      <c r="E13547" s="72"/>
      <c r="F13547" s="72"/>
      <c r="G13547" s="72"/>
      <c r="H13547" s="72"/>
    </row>
    <row r="13548" spans="1:8" x14ac:dyDescent="0.25">
      <c r="A13548" s="73"/>
      <c r="B13548" s="72"/>
      <c r="C13548" s="72"/>
      <c r="D13548" s="72"/>
      <c r="E13548" s="72"/>
      <c r="F13548" s="72"/>
      <c r="G13548" s="72"/>
      <c r="H13548" s="72"/>
    </row>
    <row r="13549" spans="1:8" x14ac:dyDescent="0.25">
      <c r="A13549" s="73"/>
      <c r="B13549" s="72"/>
      <c r="C13549" s="72"/>
      <c r="D13549" s="72"/>
      <c r="E13549" s="72"/>
      <c r="F13549" s="72"/>
      <c r="G13549" s="72"/>
      <c r="H13549" s="72"/>
    </row>
    <row r="13550" spans="1:8" x14ac:dyDescent="0.25">
      <c r="A13550" s="73"/>
      <c r="B13550" s="72"/>
      <c r="C13550" s="72"/>
      <c r="D13550" s="72"/>
      <c r="E13550" s="72"/>
      <c r="F13550" s="72"/>
      <c r="G13550" s="72"/>
      <c r="H13550" s="72"/>
    </row>
    <row r="13551" spans="1:8" x14ac:dyDescent="0.25">
      <c r="A13551" s="73"/>
      <c r="B13551" s="72"/>
      <c r="C13551" s="72"/>
      <c r="D13551" s="72"/>
      <c r="E13551" s="72"/>
      <c r="F13551" s="72"/>
      <c r="G13551" s="72"/>
      <c r="H13551" s="72"/>
    </row>
    <row r="13552" spans="1:8" x14ac:dyDescent="0.25">
      <c r="A13552" s="73"/>
      <c r="B13552" s="72"/>
      <c r="C13552" s="72"/>
      <c r="D13552" s="72"/>
      <c r="E13552" s="72"/>
      <c r="F13552" s="72"/>
      <c r="G13552" s="72"/>
      <c r="H13552" s="72"/>
    </row>
    <row r="13553" spans="1:8" x14ac:dyDescent="0.25">
      <c r="A13553" s="73"/>
      <c r="B13553" s="72"/>
      <c r="C13553" s="72"/>
      <c r="D13553" s="72"/>
      <c r="E13553" s="72"/>
      <c r="F13553" s="72"/>
      <c r="G13553" s="72"/>
      <c r="H13553" s="72"/>
    </row>
    <row r="13554" spans="1:8" x14ac:dyDescent="0.25">
      <c r="A13554" s="73"/>
      <c r="B13554" s="72"/>
      <c r="C13554" s="72"/>
      <c r="D13554" s="72"/>
      <c r="E13554" s="72"/>
      <c r="F13554" s="72"/>
      <c r="G13554" s="72"/>
      <c r="H13554" s="72"/>
    </row>
    <row r="13555" spans="1:8" x14ac:dyDescent="0.25">
      <c r="A13555" s="73"/>
      <c r="B13555" s="72"/>
      <c r="C13555" s="72"/>
      <c r="D13555" s="72"/>
      <c r="E13555" s="72"/>
      <c r="F13555" s="72"/>
      <c r="G13555" s="72"/>
      <c r="H13555" s="72"/>
    </row>
    <row r="13556" spans="1:8" x14ac:dyDescent="0.25">
      <c r="A13556" s="73"/>
      <c r="B13556" s="72"/>
      <c r="C13556" s="72"/>
      <c r="D13556" s="72"/>
      <c r="E13556" s="72"/>
      <c r="F13556" s="72"/>
      <c r="G13556" s="72"/>
      <c r="H13556" s="72"/>
    </row>
    <row r="13557" spans="1:8" x14ac:dyDescent="0.25">
      <c r="A13557" s="73"/>
      <c r="B13557" s="72"/>
      <c r="C13557" s="72"/>
      <c r="D13557" s="72"/>
      <c r="E13557" s="72"/>
      <c r="F13557" s="72"/>
      <c r="G13557" s="72"/>
      <c r="H13557" s="72"/>
    </row>
    <row r="13558" spans="1:8" x14ac:dyDescent="0.25">
      <c r="A13558" s="73"/>
      <c r="B13558" s="72"/>
      <c r="C13558" s="72"/>
      <c r="D13558" s="72"/>
      <c r="E13558" s="72"/>
      <c r="F13558" s="72"/>
      <c r="G13558" s="72"/>
      <c r="H13558" s="72"/>
    </row>
    <row r="13559" spans="1:8" x14ac:dyDescent="0.25">
      <c r="A13559" s="73"/>
      <c r="B13559" s="72"/>
      <c r="C13559" s="72"/>
      <c r="D13559" s="72"/>
      <c r="E13559" s="72"/>
      <c r="F13559" s="72"/>
      <c r="G13559" s="72"/>
      <c r="H13559" s="72"/>
    </row>
    <row r="13560" spans="1:8" x14ac:dyDescent="0.25">
      <c r="A13560" s="73"/>
      <c r="B13560" s="72"/>
      <c r="C13560" s="72"/>
      <c r="D13560" s="72"/>
      <c r="E13560" s="72"/>
      <c r="F13560" s="72"/>
      <c r="G13560" s="72"/>
      <c r="H13560" s="72"/>
    </row>
    <row r="13561" spans="1:8" x14ac:dyDescent="0.25">
      <c r="A13561" s="73"/>
      <c r="B13561" s="72"/>
      <c r="C13561" s="72"/>
      <c r="D13561" s="72"/>
      <c r="E13561" s="72"/>
      <c r="F13561" s="72"/>
      <c r="G13561" s="72"/>
      <c r="H13561" s="72"/>
    </row>
    <row r="13562" spans="1:8" x14ac:dyDescent="0.25">
      <c r="A13562" s="73"/>
      <c r="B13562" s="72"/>
      <c r="C13562" s="72"/>
      <c r="D13562" s="72"/>
      <c r="E13562" s="72"/>
      <c r="F13562" s="72"/>
      <c r="G13562" s="72"/>
      <c r="H13562" s="72"/>
    </row>
    <row r="13563" spans="1:8" x14ac:dyDescent="0.25">
      <c r="A13563" s="73"/>
      <c r="B13563" s="72"/>
      <c r="C13563" s="72"/>
      <c r="D13563" s="72"/>
      <c r="E13563" s="72"/>
      <c r="F13563" s="72"/>
      <c r="G13563" s="72"/>
      <c r="H13563" s="72"/>
    </row>
    <row r="13564" spans="1:8" x14ac:dyDescent="0.25">
      <c r="A13564" s="73"/>
      <c r="B13564" s="72"/>
      <c r="C13564" s="72"/>
      <c r="D13564" s="72"/>
      <c r="E13564" s="72"/>
      <c r="F13564" s="72"/>
      <c r="G13564" s="72"/>
      <c r="H13564" s="72"/>
    </row>
    <row r="13565" spans="1:8" x14ac:dyDescent="0.25">
      <c r="A13565" s="73"/>
      <c r="B13565" s="72"/>
      <c r="C13565" s="72"/>
      <c r="D13565" s="72"/>
      <c r="E13565" s="72"/>
      <c r="F13565" s="72"/>
      <c r="G13565" s="72"/>
      <c r="H13565" s="72"/>
    </row>
    <row r="13566" spans="1:8" x14ac:dyDescent="0.25">
      <c r="A13566" s="73"/>
      <c r="B13566" s="72"/>
      <c r="C13566" s="72"/>
      <c r="D13566" s="72"/>
      <c r="E13566" s="72"/>
      <c r="F13566" s="72"/>
      <c r="G13566" s="72"/>
      <c r="H13566" s="72"/>
    </row>
    <row r="13567" spans="1:8" x14ac:dyDescent="0.25">
      <c r="A13567" s="73"/>
      <c r="B13567" s="72"/>
      <c r="C13567" s="72"/>
      <c r="D13567" s="72"/>
      <c r="E13567" s="72"/>
      <c r="F13567" s="72"/>
      <c r="G13567" s="72"/>
      <c r="H13567" s="72"/>
    </row>
    <row r="13568" spans="1:8" x14ac:dyDescent="0.25">
      <c r="A13568" s="73"/>
      <c r="B13568" s="72"/>
      <c r="C13568" s="72"/>
      <c r="D13568" s="72"/>
      <c r="E13568" s="72"/>
      <c r="F13568" s="72"/>
      <c r="G13568" s="72"/>
      <c r="H13568" s="72"/>
    </row>
    <row r="13569" spans="1:8" x14ac:dyDescent="0.25">
      <c r="A13569" s="73"/>
      <c r="B13569" s="72"/>
      <c r="C13569" s="72"/>
      <c r="D13569" s="72"/>
      <c r="E13569" s="72"/>
      <c r="F13569" s="72"/>
      <c r="G13569" s="72"/>
      <c r="H13569" s="72"/>
    </row>
    <row r="13570" spans="1:8" x14ac:dyDescent="0.25">
      <c r="A13570" s="73"/>
      <c r="B13570" s="72"/>
      <c r="C13570" s="72"/>
      <c r="D13570" s="72"/>
      <c r="E13570" s="72"/>
      <c r="F13570" s="72"/>
      <c r="G13570" s="72"/>
      <c r="H13570" s="72"/>
    </row>
    <row r="13571" spans="1:8" x14ac:dyDescent="0.25">
      <c r="A13571" s="73"/>
      <c r="B13571" s="72"/>
      <c r="C13571" s="72"/>
      <c r="D13571" s="72"/>
      <c r="E13571" s="72"/>
      <c r="F13571" s="72"/>
      <c r="G13571" s="72"/>
      <c r="H13571" s="72"/>
    </row>
    <row r="13572" spans="1:8" x14ac:dyDescent="0.25">
      <c r="A13572" s="73"/>
      <c r="B13572" s="72"/>
      <c r="C13572" s="72"/>
      <c r="D13572" s="72"/>
      <c r="E13572" s="72"/>
      <c r="F13572" s="72"/>
      <c r="G13572" s="72"/>
      <c r="H13572" s="72"/>
    </row>
    <row r="13573" spans="1:8" x14ac:dyDescent="0.25">
      <c r="A13573" s="73"/>
      <c r="B13573" s="72"/>
      <c r="C13573" s="72"/>
      <c r="D13573" s="72"/>
      <c r="E13573" s="72"/>
      <c r="F13573" s="72"/>
      <c r="G13573" s="72"/>
      <c r="H13573" s="72"/>
    </row>
    <row r="13574" spans="1:8" x14ac:dyDescent="0.25">
      <c r="A13574" s="73"/>
      <c r="B13574" s="72"/>
      <c r="C13574" s="72"/>
      <c r="D13574" s="72"/>
      <c r="E13574" s="72"/>
      <c r="F13574" s="72"/>
      <c r="G13574" s="72"/>
      <c r="H13574" s="72"/>
    </row>
    <row r="13575" spans="1:8" x14ac:dyDescent="0.25">
      <c r="A13575" s="73"/>
      <c r="B13575" s="72"/>
      <c r="C13575" s="72"/>
      <c r="D13575" s="72"/>
      <c r="E13575" s="72"/>
      <c r="F13575" s="72"/>
      <c r="G13575" s="72"/>
      <c r="H13575" s="72"/>
    </row>
    <row r="13576" spans="1:8" x14ac:dyDescent="0.25">
      <c r="A13576" s="73"/>
      <c r="B13576" s="72"/>
      <c r="C13576" s="72"/>
      <c r="D13576" s="72"/>
      <c r="E13576" s="72"/>
      <c r="F13576" s="72"/>
      <c r="G13576" s="72"/>
      <c r="H13576" s="72"/>
    </row>
    <row r="13577" spans="1:8" x14ac:dyDescent="0.25">
      <c r="A13577" s="73"/>
      <c r="B13577" s="72"/>
      <c r="C13577" s="72"/>
      <c r="D13577" s="72"/>
      <c r="E13577" s="72"/>
      <c r="F13577" s="72"/>
      <c r="G13577" s="72"/>
      <c r="H13577" s="72"/>
    </row>
    <row r="13578" spans="1:8" x14ac:dyDescent="0.25">
      <c r="A13578" s="73"/>
      <c r="B13578" s="72"/>
      <c r="C13578" s="72"/>
      <c r="D13578" s="72"/>
      <c r="E13578" s="72"/>
      <c r="F13578" s="72"/>
      <c r="G13578" s="72"/>
      <c r="H13578" s="72"/>
    </row>
    <row r="13579" spans="1:8" x14ac:dyDescent="0.25">
      <c r="A13579" s="73"/>
      <c r="B13579" s="72"/>
      <c r="C13579" s="72"/>
      <c r="D13579" s="72"/>
      <c r="E13579" s="72"/>
      <c r="F13579" s="72"/>
      <c r="G13579" s="72"/>
      <c r="H13579" s="72"/>
    </row>
    <row r="13580" spans="1:8" x14ac:dyDescent="0.25">
      <c r="A13580" s="73"/>
      <c r="B13580" s="72"/>
      <c r="C13580" s="72"/>
      <c r="D13580" s="72"/>
      <c r="E13580" s="72"/>
      <c r="F13580" s="72"/>
      <c r="G13580" s="72"/>
      <c r="H13580" s="72"/>
    </row>
    <row r="13581" spans="1:8" x14ac:dyDescent="0.25">
      <c r="A13581" s="73"/>
      <c r="B13581" s="72"/>
      <c r="C13581" s="72"/>
      <c r="D13581" s="72"/>
      <c r="E13581" s="72"/>
      <c r="F13581" s="72"/>
      <c r="G13581" s="72"/>
      <c r="H13581" s="72"/>
    </row>
    <row r="13582" spans="1:8" x14ac:dyDescent="0.25">
      <c r="A13582" s="73"/>
      <c r="B13582" s="72"/>
      <c r="C13582" s="72"/>
      <c r="D13582" s="72"/>
      <c r="E13582" s="72"/>
      <c r="F13582" s="72"/>
      <c r="G13582" s="72"/>
      <c r="H13582" s="72"/>
    </row>
    <row r="13583" spans="1:8" x14ac:dyDescent="0.25">
      <c r="A13583" s="73"/>
      <c r="B13583" s="72"/>
      <c r="C13583" s="72"/>
      <c r="D13583" s="72"/>
      <c r="E13583" s="72"/>
      <c r="F13583" s="72"/>
      <c r="G13583" s="72"/>
      <c r="H13583" s="72"/>
    </row>
    <row r="13584" spans="1:8" x14ac:dyDescent="0.25">
      <c r="A13584" s="73"/>
      <c r="B13584" s="72"/>
      <c r="C13584" s="72"/>
      <c r="D13584" s="72"/>
      <c r="E13584" s="72"/>
      <c r="F13584" s="72"/>
      <c r="G13584" s="72"/>
      <c r="H13584" s="72"/>
    </row>
    <row r="13585" spans="1:8" x14ac:dyDescent="0.25">
      <c r="A13585" s="73"/>
      <c r="B13585" s="72"/>
      <c r="C13585" s="72"/>
      <c r="D13585" s="72"/>
      <c r="E13585" s="72"/>
      <c r="F13585" s="72"/>
      <c r="G13585" s="72"/>
      <c r="H13585" s="72"/>
    </row>
    <row r="13586" spans="1:8" x14ac:dyDescent="0.25">
      <c r="A13586" s="73"/>
      <c r="B13586" s="72"/>
      <c r="C13586" s="72"/>
      <c r="D13586" s="72"/>
      <c r="E13586" s="72"/>
      <c r="F13586" s="72"/>
      <c r="G13586" s="72"/>
      <c r="H13586" s="72"/>
    </row>
    <row r="13587" spans="1:8" x14ac:dyDescent="0.25">
      <c r="A13587" s="73"/>
      <c r="B13587" s="72"/>
      <c r="C13587" s="72"/>
      <c r="D13587" s="72"/>
      <c r="E13587" s="72"/>
      <c r="F13587" s="72"/>
      <c r="G13587" s="72"/>
      <c r="H13587" s="72"/>
    </row>
    <row r="13588" spans="1:8" x14ac:dyDescent="0.25">
      <c r="A13588" s="73"/>
      <c r="B13588" s="72"/>
      <c r="C13588" s="72"/>
      <c r="D13588" s="72"/>
      <c r="E13588" s="72"/>
      <c r="F13588" s="72"/>
      <c r="G13588" s="72"/>
      <c r="H13588" s="72"/>
    </row>
    <row r="13589" spans="1:8" x14ac:dyDescent="0.25">
      <c r="A13589" s="73"/>
      <c r="B13589" s="72"/>
      <c r="C13589" s="72"/>
      <c r="D13589" s="72"/>
      <c r="E13589" s="72"/>
      <c r="F13589" s="72"/>
      <c r="G13589" s="72"/>
      <c r="H13589" s="72"/>
    </row>
    <row r="13590" spans="1:8" x14ac:dyDescent="0.25">
      <c r="A13590" s="73"/>
      <c r="B13590" s="72"/>
      <c r="C13590" s="72"/>
      <c r="D13590" s="72"/>
      <c r="E13590" s="72"/>
      <c r="F13590" s="72"/>
      <c r="G13590" s="72"/>
      <c r="H13590" s="72"/>
    </row>
    <row r="13591" spans="1:8" x14ac:dyDescent="0.25">
      <c r="A13591" s="73"/>
      <c r="B13591" s="72"/>
      <c r="C13591" s="72"/>
      <c r="D13591" s="72"/>
      <c r="E13591" s="72"/>
      <c r="F13591" s="72"/>
      <c r="G13591" s="72"/>
      <c r="H13591" s="72"/>
    </row>
    <row r="13592" spans="1:8" x14ac:dyDescent="0.25">
      <c r="A13592" s="73"/>
      <c r="B13592" s="72"/>
      <c r="C13592" s="72"/>
      <c r="D13592" s="72"/>
      <c r="E13592" s="72"/>
      <c r="F13592" s="72"/>
      <c r="G13592" s="72"/>
      <c r="H13592" s="72"/>
    </row>
    <row r="13593" spans="1:8" x14ac:dyDescent="0.25">
      <c r="A13593" s="73"/>
      <c r="B13593" s="72"/>
      <c r="C13593" s="72"/>
      <c r="D13593" s="72"/>
      <c r="E13593" s="72"/>
      <c r="F13593" s="72"/>
      <c r="G13593" s="72"/>
      <c r="H13593" s="72"/>
    </row>
    <row r="13594" spans="1:8" x14ac:dyDescent="0.25">
      <c r="A13594" s="73"/>
      <c r="B13594" s="72"/>
      <c r="C13594" s="72"/>
      <c r="D13594" s="72"/>
      <c r="E13594" s="72"/>
      <c r="F13594" s="72"/>
      <c r="G13594" s="72"/>
      <c r="H13594" s="72"/>
    </row>
    <row r="13595" spans="1:8" x14ac:dyDescent="0.25">
      <c r="A13595" s="73"/>
      <c r="B13595" s="72"/>
      <c r="C13595" s="72"/>
      <c r="D13595" s="72"/>
      <c r="E13595" s="72"/>
      <c r="F13595" s="72"/>
      <c r="G13595" s="72"/>
      <c r="H13595" s="72"/>
    </row>
    <row r="13596" spans="1:8" x14ac:dyDescent="0.25">
      <c r="A13596" s="73"/>
      <c r="B13596" s="72"/>
      <c r="C13596" s="72"/>
      <c r="D13596" s="72"/>
      <c r="E13596" s="72"/>
      <c r="F13596" s="72"/>
      <c r="G13596" s="72"/>
      <c r="H13596" s="72"/>
    </row>
    <row r="13597" spans="1:8" x14ac:dyDescent="0.25">
      <c r="A13597" s="73"/>
      <c r="B13597" s="72"/>
      <c r="C13597" s="72"/>
      <c r="D13597" s="72"/>
      <c r="E13597" s="72"/>
      <c r="F13597" s="72"/>
      <c r="G13597" s="72"/>
      <c r="H13597" s="72"/>
    </row>
    <row r="13598" spans="1:8" x14ac:dyDescent="0.25">
      <c r="A13598" s="73"/>
      <c r="B13598" s="72"/>
      <c r="C13598" s="72"/>
      <c r="D13598" s="72"/>
      <c r="E13598" s="72"/>
      <c r="F13598" s="72"/>
      <c r="G13598" s="72"/>
      <c r="H13598" s="72"/>
    </row>
    <row r="13599" spans="1:8" x14ac:dyDescent="0.25">
      <c r="A13599" s="73"/>
      <c r="B13599" s="72"/>
      <c r="C13599" s="72"/>
      <c r="D13599" s="72"/>
      <c r="E13599" s="72"/>
      <c r="F13599" s="72"/>
      <c r="G13599" s="72"/>
      <c r="H13599" s="72"/>
    </row>
    <row r="13600" spans="1:8" x14ac:dyDescent="0.25">
      <c r="A13600" s="73"/>
      <c r="B13600" s="72"/>
      <c r="C13600" s="72"/>
      <c r="D13600" s="72"/>
      <c r="E13600" s="72"/>
      <c r="F13600" s="72"/>
      <c r="G13600" s="72"/>
      <c r="H13600" s="72"/>
    </row>
    <row r="13601" spans="1:8" x14ac:dyDescent="0.25">
      <c r="A13601" s="73"/>
      <c r="B13601" s="72"/>
      <c r="C13601" s="72"/>
      <c r="D13601" s="72"/>
      <c r="E13601" s="72"/>
      <c r="F13601" s="72"/>
      <c r="G13601" s="72"/>
      <c r="H13601" s="72"/>
    </row>
    <row r="13602" spans="1:8" x14ac:dyDescent="0.25">
      <c r="A13602" s="73"/>
      <c r="B13602" s="72"/>
      <c r="C13602" s="72"/>
      <c r="D13602" s="72"/>
      <c r="E13602" s="72"/>
      <c r="F13602" s="72"/>
      <c r="G13602" s="72"/>
      <c r="H13602" s="72"/>
    </row>
    <row r="13603" spans="1:8" x14ac:dyDescent="0.25">
      <c r="A13603" s="73"/>
      <c r="B13603" s="72"/>
      <c r="C13603" s="72"/>
      <c r="D13603" s="72"/>
      <c r="E13603" s="72"/>
      <c r="F13603" s="72"/>
      <c r="G13603" s="72"/>
      <c r="H13603" s="72"/>
    </row>
    <row r="13604" spans="1:8" x14ac:dyDescent="0.25">
      <c r="A13604" s="73"/>
      <c r="B13604" s="72"/>
      <c r="C13604" s="72"/>
      <c r="D13604" s="72"/>
      <c r="E13604" s="72"/>
      <c r="F13604" s="72"/>
      <c r="G13604" s="72"/>
      <c r="H13604" s="72"/>
    </row>
    <row r="13605" spans="1:8" x14ac:dyDescent="0.25">
      <c r="A13605" s="73"/>
      <c r="B13605" s="72"/>
      <c r="C13605" s="72"/>
      <c r="D13605" s="72"/>
      <c r="E13605" s="72"/>
      <c r="F13605" s="72"/>
      <c r="G13605" s="72"/>
      <c r="H13605" s="72"/>
    </row>
    <row r="13606" spans="1:8" x14ac:dyDescent="0.25">
      <c r="A13606" s="73"/>
      <c r="B13606" s="72"/>
      <c r="C13606" s="72"/>
      <c r="D13606" s="72"/>
      <c r="E13606" s="72"/>
      <c r="F13606" s="72"/>
      <c r="G13606" s="72"/>
      <c r="H13606" s="72"/>
    </row>
    <row r="13607" spans="1:8" x14ac:dyDescent="0.25">
      <c r="A13607" s="73"/>
      <c r="B13607" s="72"/>
      <c r="C13607" s="72"/>
      <c r="D13607" s="72"/>
      <c r="E13607" s="72"/>
      <c r="F13607" s="72"/>
      <c r="G13607" s="72"/>
      <c r="H13607" s="72"/>
    </row>
    <row r="13608" spans="1:8" x14ac:dyDescent="0.25">
      <c r="A13608" s="73"/>
      <c r="B13608" s="72"/>
      <c r="C13608" s="72"/>
      <c r="D13608" s="72"/>
      <c r="E13608" s="72"/>
      <c r="F13608" s="72"/>
      <c r="G13608" s="72"/>
      <c r="H13608" s="72"/>
    </row>
    <row r="13609" spans="1:8" x14ac:dyDescent="0.25">
      <c r="A13609" s="73"/>
      <c r="B13609" s="72"/>
      <c r="C13609" s="72"/>
      <c r="D13609" s="72"/>
      <c r="E13609" s="72"/>
      <c r="F13609" s="72"/>
      <c r="G13609" s="72"/>
      <c r="H13609" s="72"/>
    </row>
    <row r="13610" spans="1:8" x14ac:dyDescent="0.25">
      <c r="A13610" s="73"/>
      <c r="B13610" s="72"/>
      <c r="C13610" s="72"/>
      <c r="D13610" s="72"/>
      <c r="E13610" s="72"/>
      <c r="F13610" s="72"/>
      <c r="G13610" s="72"/>
      <c r="H13610" s="72"/>
    </row>
    <row r="13611" spans="1:8" x14ac:dyDescent="0.25">
      <c r="A13611" s="73"/>
      <c r="B13611" s="72"/>
      <c r="C13611" s="72"/>
      <c r="D13611" s="72"/>
      <c r="E13611" s="72"/>
      <c r="F13611" s="72"/>
      <c r="G13611" s="72"/>
      <c r="H13611" s="72"/>
    </row>
    <row r="13612" spans="1:8" x14ac:dyDescent="0.25">
      <c r="A13612" s="73"/>
      <c r="B13612" s="72"/>
      <c r="C13612" s="72"/>
      <c r="D13612" s="72"/>
      <c r="E13612" s="72"/>
      <c r="F13612" s="72"/>
      <c r="G13612" s="72"/>
      <c r="H13612" s="72"/>
    </row>
    <row r="13613" spans="1:8" x14ac:dyDescent="0.25">
      <c r="A13613" s="73"/>
      <c r="B13613" s="72"/>
      <c r="C13613" s="72"/>
      <c r="D13613" s="72"/>
      <c r="E13613" s="72"/>
      <c r="F13613" s="72"/>
      <c r="G13613" s="72"/>
      <c r="H13613" s="72"/>
    </row>
    <row r="13614" spans="1:8" x14ac:dyDescent="0.25">
      <c r="A13614" s="73"/>
      <c r="B13614" s="72"/>
      <c r="C13614" s="72"/>
      <c r="D13614" s="72"/>
      <c r="E13614" s="72"/>
      <c r="F13614" s="72"/>
      <c r="G13614" s="72"/>
      <c r="H13614" s="72"/>
    </row>
    <row r="13615" spans="1:8" x14ac:dyDescent="0.25">
      <c r="A13615" s="73"/>
      <c r="B13615" s="72"/>
      <c r="C13615" s="72"/>
      <c r="D13615" s="72"/>
      <c r="E13615" s="72"/>
      <c r="F13615" s="72"/>
      <c r="G13615" s="72"/>
      <c r="H13615" s="72"/>
    </row>
    <row r="13616" spans="1:8" x14ac:dyDescent="0.25">
      <c r="A13616" s="73"/>
      <c r="B13616" s="72"/>
      <c r="C13616" s="72"/>
      <c r="D13616" s="72"/>
      <c r="E13616" s="72"/>
      <c r="F13616" s="72"/>
      <c r="G13616" s="72"/>
      <c r="H13616" s="72"/>
    </row>
    <row r="13617" spans="1:8" x14ac:dyDescent="0.25">
      <c r="A13617" s="73"/>
      <c r="B13617" s="72"/>
      <c r="C13617" s="72"/>
      <c r="D13617" s="72"/>
      <c r="E13617" s="72"/>
      <c r="F13617" s="72"/>
      <c r="G13617" s="72"/>
      <c r="H13617" s="72"/>
    </row>
    <row r="13618" spans="1:8" x14ac:dyDescent="0.25">
      <c r="A13618" s="73"/>
      <c r="B13618" s="72"/>
      <c r="C13618" s="72"/>
      <c r="D13618" s="72"/>
      <c r="E13618" s="72"/>
      <c r="F13618" s="72"/>
      <c r="G13618" s="72"/>
      <c r="H13618" s="72"/>
    </row>
    <row r="13619" spans="1:8" x14ac:dyDescent="0.25">
      <c r="A13619" s="73"/>
      <c r="B13619" s="72"/>
      <c r="C13619" s="72"/>
      <c r="D13619" s="72"/>
      <c r="E13619" s="72"/>
      <c r="F13619" s="72"/>
      <c r="G13619" s="72"/>
      <c r="H13619" s="72"/>
    </row>
    <row r="13620" spans="1:8" x14ac:dyDescent="0.25">
      <c r="A13620" s="73"/>
      <c r="B13620" s="72"/>
      <c r="C13620" s="72"/>
      <c r="D13620" s="72"/>
      <c r="E13620" s="72"/>
      <c r="F13620" s="72"/>
      <c r="G13620" s="72"/>
      <c r="H13620" s="72"/>
    </row>
    <row r="13621" spans="1:8" x14ac:dyDescent="0.25">
      <c r="A13621" s="73"/>
      <c r="B13621" s="72"/>
      <c r="C13621" s="72"/>
      <c r="D13621" s="72"/>
      <c r="E13621" s="72"/>
      <c r="F13621" s="72"/>
      <c r="G13621" s="72"/>
      <c r="H13621" s="72"/>
    </row>
    <row r="13622" spans="1:8" x14ac:dyDescent="0.25">
      <c r="A13622" s="73"/>
      <c r="B13622" s="72"/>
      <c r="C13622" s="72"/>
      <c r="D13622" s="72"/>
      <c r="E13622" s="72"/>
      <c r="F13622" s="72"/>
      <c r="G13622" s="72"/>
      <c r="H13622" s="72"/>
    </row>
    <row r="13623" spans="1:8" x14ac:dyDescent="0.25">
      <c r="A13623" s="73"/>
      <c r="B13623" s="72"/>
      <c r="C13623" s="72"/>
      <c r="D13623" s="72"/>
      <c r="E13623" s="72"/>
      <c r="F13623" s="72"/>
      <c r="G13623" s="72"/>
      <c r="H13623" s="72"/>
    </row>
    <row r="13624" spans="1:8" x14ac:dyDescent="0.25">
      <c r="A13624" s="73"/>
      <c r="B13624" s="72"/>
      <c r="C13624" s="72"/>
      <c r="D13624" s="72"/>
      <c r="E13624" s="72"/>
      <c r="F13624" s="72"/>
      <c r="G13624" s="72"/>
      <c r="H13624" s="72"/>
    </row>
    <row r="13625" spans="1:8" x14ac:dyDescent="0.25">
      <c r="A13625" s="73"/>
      <c r="B13625" s="72"/>
      <c r="C13625" s="72"/>
      <c r="D13625" s="72"/>
      <c r="E13625" s="72"/>
      <c r="F13625" s="72"/>
      <c r="G13625" s="72"/>
      <c r="H13625" s="72"/>
    </row>
    <row r="13626" spans="1:8" x14ac:dyDescent="0.25">
      <c r="A13626" s="73"/>
      <c r="B13626" s="72"/>
      <c r="C13626" s="72"/>
      <c r="D13626" s="72"/>
      <c r="E13626" s="72"/>
      <c r="F13626" s="72"/>
      <c r="G13626" s="72"/>
      <c r="H13626" s="72"/>
    </row>
    <row r="13627" spans="1:8" x14ac:dyDescent="0.25">
      <c r="A13627" s="73"/>
      <c r="B13627" s="72"/>
      <c r="C13627" s="72"/>
      <c r="D13627" s="72"/>
      <c r="E13627" s="72"/>
      <c r="F13627" s="72"/>
      <c r="G13627" s="72"/>
      <c r="H13627" s="72"/>
    </row>
    <row r="13628" spans="1:8" x14ac:dyDescent="0.25">
      <c r="A13628" s="73"/>
      <c r="B13628" s="72"/>
      <c r="C13628" s="72"/>
      <c r="D13628" s="72"/>
      <c r="E13628" s="72"/>
      <c r="F13628" s="72"/>
      <c r="G13628" s="72"/>
      <c r="H13628" s="72"/>
    </row>
    <row r="13629" spans="1:8" x14ac:dyDescent="0.25">
      <c r="A13629" s="73"/>
      <c r="B13629" s="72"/>
      <c r="C13629" s="72"/>
      <c r="D13629" s="72"/>
      <c r="E13629" s="72"/>
      <c r="F13629" s="72"/>
      <c r="G13629" s="72"/>
      <c r="H13629" s="72"/>
    </row>
    <row r="13630" spans="1:8" x14ac:dyDescent="0.25">
      <c r="A13630" s="73"/>
      <c r="B13630" s="72"/>
      <c r="C13630" s="72"/>
      <c r="D13630" s="72"/>
      <c r="E13630" s="72"/>
      <c r="F13630" s="72"/>
      <c r="G13630" s="72"/>
      <c r="H13630" s="72"/>
    </row>
    <row r="13631" spans="1:8" x14ac:dyDescent="0.25">
      <c r="A13631" s="73"/>
      <c r="B13631" s="72"/>
      <c r="C13631" s="72"/>
      <c r="D13631" s="72"/>
      <c r="E13631" s="72"/>
      <c r="F13631" s="72"/>
      <c r="G13631" s="72"/>
      <c r="H13631" s="72"/>
    </row>
    <row r="13632" spans="1:8" x14ac:dyDescent="0.25">
      <c r="A13632" s="73"/>
      <c r="B13632" s="72"/>
      <c r="C13632" s="72"/>
      <c r="D13632" s="72"/>
      <c r="E13632" s="72"/>
      <c r="F13632" s="72"/>
      <c r="G13632" s="72"/>
      <c r="H13632" s="72"/>
    </row>
    <row r="13633" spans="1:8" x14ac:dyDescent="0.25">
      <c r="A13633" s="73"/>
      <c r="B13633" s="72"/>
      <c r="C13633" s="72"/>
      <c r="D13633" s="72"/>
      <c r="E13633" s="72"/>
      <c r="F13633" s="72"/>
      <c r="G13633" s="72"/>
      <c r="H13633" s="72"/>
    </row>
    <row r="13634" spans="1:8" x14ac:dyDescent="0.25">
      <c r="A13634" s="73"/>
      <c r="B13634" s="72"/>
      <c r="C13634" s="72"/>
      <c r="D13634" s="72"/>
      <c r="E13634" s="72"/>
      <c r="F13634" s="72"/>
      <c r="G13634" s="72"/>
      <c r="H13634" s="72"/>
    </row>
    <row r="13635" spans="1:8" x14ac:dyDescent="0.25">
      <c r="A13635" s="73"/>
      <c r="B13635" s="72"/>
      <c r="C13635" s="72"/>
      <c r="D13635" s="72"/>
      <c r="E13635" s="72"/>
      <c r="F13635" s="72"/>
      <c r="G13635" s="72"/>
      <c r="H13635" s="72"/>
    </row>
    <row r="13636" spans="1:8" x14ac:dyDescent="0.25">
      <c r="A13636" s="73"/>
      <c r="B13636" s="72"/>
      <c r="C13636" s="72"/>
      <c r="D13636" s="72"/>
      <c r="E13636" s="72"/>
      <c r="F13636" s="72"/>
      <c r="G13636" s="72"/>
      <c r="H13636" s="72"/>
    </row>
    <row r="13637" spans="1:8" x14ac:dyDescent="0.25">
      <c r="A13637" s="73"/>
      <c r="B13637" s="72"/>
      <c r="C13637" s="72"/>
      <c r="D13637" s="72"/>
      <c r="E13637" s="72"/>
      <c r="F13637" s="72"/>
      <c r="G13637" s="72"/>
      <c r="H13637" s="72"/>
    </row>
    <row r="13638" spans="1:8" x14ac:dyDescent="0.25">
      <c r="A13638" s="73"/>
      <c r="B13638" s="72"/>
      <c r="C13638" s="72"/>
      <c r="D13638" s="72"/>
      <c r="E13638" s="72"/>
      <c r="F13638" s="72"/>
      <c r="G13638" s="72"/>
      <c r="H13638" s="72"/>
    </row>
    <row r="13639" spans="1:8" x14ac:dyDescent="0.25">
      <c r="A13639" s="73"/>
      <c r="B13639" s="72"/>
      <c r="C13639" s="72"/>
      <c r="D13639" s="72"/>
      <c r="E13639" s="72"/>
      <c r="F13639" s="72"/>
      <c r="G13639" s="72"/>
      <c r="H13639" s="72"/>
    </row>
    <row r="13640" spans="1:8" x14ac:dyDescent="0.25">
      <c r="A13640" s="73"/>
      <c r="B13640" s="72"/>
      <c r="C13640" s="72"/>
      <c r="D13640" s="72"/>
      <c r="E13640" s="72"/>
      <c r="F13640" s="72"/>
      <c r="G13640" s="72"/>
      <c r="H13640" s="72"/>
    </row>
    <row r="13641" spans="1:8" x14ac:dyDescent="0.25">
      <c r="A13641" s="73"/>
      <c r="B13641" s="72"/>
      <c r="C13641" s="72"/>
      <c r="D13641" s="72"/>
      <c r="E13641" s="72"/>
      <c r="F13641" s="72"/>
      <c r="G13641" s="72"/>
      <c r="H13641" s="72"/>
    </row>
    <row r="13642" spans="1:8" x14ac:dyDescent="0.25">
      <c r="A13642" s="73"/>
      <c r="B13642" s="72"/>
      <c r="C13642" s="72"/>
      <c r="D13642" s="72"/>
      <c r="E13642" s="72"/>
      <c r="F13642" s="72"/>
      <c r="G13642" s="72"/>
      <c r="H13642" s="72"/>
    </row>
    <row r="13643" spans="1:8" x14ac:dyDescent="0.25">
      <c r="A13643" s="73"/>
      <c r="B13643" s="72"/>
      <c r="C13643" s="72"/>
      <c r="D13643" s="72"/>
      <c r="E13643" s="72"/>
      <c r="F13643" s="72"/>
      <c r="G13643" s="72"/>
      <c r="H13643" s="72"/>
    </row>
    <row r="13644" spans="1:8" x14ac:dyDescent="0.25">
      <c r="A13644" s="73"/>
      <c r="B13644" s="72"/>
      <c r="C13644" s="72"/>
      <c r="D13644" s="72"/>
      <c r="E13644" s="72"/>
      <c r="F13644" s="72"/>
      <c r="G13644" s="72"/>
      <c r="H13644" s="72"/>
    </row>
    <row r="13645" spans="1:8" x14ac:dyDescent="0.25">
      <c r="A13645" s="73"/>
      <c r="B13645" s="72"/>
      <c r="C13645" s="72"/>
      <c r="D13645" s="72"/>
      <c r="E13645" s="72"/>
      <c r="F13645" s="72"/>
      <c r="G13645" s="72"/>
      <c r="H13645" s="72"/>
    </row>
    <row r="13646" spans="1:8" x14ac:dyDescent="0.25">
      <c r="A13646" s="73"/>
      <c r="B13646" s="72"/>
      <c r="C13646" s="72"/>
      <c r="D13646" s="72"/>
      <c r="E13646" s="72"/>
      <c r="F13646" s="72"/>
      <c r="G13646" s="72"/>
      <c r="H13646" s="72"/>
    </row>
    <row r="13647" spans="1:8" x14ac:dyDescent="0.25">
      <c r="A13647" s="73"/>
      <c r="B13647" s="72"/>
      <c r="C13647" s="72"/>
      <c r="D13647" s="72"/>
      <c r="E13647" s="72"/>
      <c r="F13647" s="72"/>
      <c r="G13647" s="72"/>
      <c r="H13647" s="72"/>
    </row>
    <row r="13648" spans="1:8" x14ac:dyDescent="0.25">
      <c r="A13648" s="73"/>
      <c r="B13648" s="72"/>
      <c r="C13648" s="72"/>
      <c r="D13648" s="72"/>
      <c r="E13648" s="72"/>
      <c r="F13648" s="72"/>
      <c r="G13648" s="72"/>
      <c r="H13648" s="72"/>
    </row>
    <row r="13649" spans="1:8" x14ac:dyDescent="0.25">
      <c r="A13649" s="73"/>
      <c r="B13649" s="72"/>
      <c r="C13649" s="72"/>
      <c r="D13649" s="72"/>
      <c r="E13649" s="72"/>
      <c r="F13649" s="72"/>
      <c r="G13649" s="72"/>
      <c r="H13649" s="72"/>
    </row>
    <row r="13650" spans="1:8" x14ac:dyDescent="0.25">
      <c r="A13650" s="73"/>
      <c r="B13650" s="72"/>
      <c r="C13650" s="72"/>
      <c r="D13650" s="72"/>
      <c r="E13650" s="72"/>
      <c r="F13650" s="72"/>
      <c r="G13650" s="72"/>
      <c r="H13650" s="72"/>
    </row>
    <row r="13651" spans="1:8" x14ac:dyDescent="0.25">
      <c r="A13651" s="73"/>
      <c r="B13651" s="72"/>
      <c r="C13651" s="72"/>
      <c r="D13651" s="72"/>
      <c r="E13651" s="72"/>
      <c r="F13651" s="72"/>
      <c r="G13651" s="72"/>
      <c r="H13651" s="72"/>
    </row>
    <row r="13652" spans="1:8" x14ac:dyDescent="0.25">
      <c r="A13652" s="73"/>
      <c r="B13652" s="72"/>
      <c r="C13652" s="72"/>
      <c r="D13652" s="72"/>
      <c r="E13652" s="72"/>
      <c r="F13652" s="72"/>
      <c r="G13652" s="72"/>
      <c r="H13652" s="72"/>
    </row>
    <row r="13653" spans="1:8" x14ac:dyDescent="0.25">
      <c r="A13653" s="73"/>
      <c r="B13653" s="72"/>
      <c r="C13653" s="72"/>
      <c r="D13653" s="72"/>
      <c r="E13653" s="72"/>
      <c r="F13653" s="72"/>
      <c r="G13653" s="72"/>
      <c r="H13653" s="72"/>
    </row>
    <row r="13654" spans="1:8" x14ac:dyDescent="0.25">
      <c r="A13654" s="73"/>
      <c r="B13654" s="72"/>
      <c r="C13654" s="72"/>
      <c r="D13654" s="72"/>
      <c r="E13654" s="72"/>
      <c r="F13654" s="72"/>
      <c r="G13654" s="72"/>
      <c r="H13654" s="72"/>
    </row>
    <row r="13655" spans="1:8" x14ac:dyDescent="0.25">
      <c r="A13655" s="73"/>
      <c r="B13655" s="72"/>
      <c r="C13655" s="72"/>
      <c r="D13655" s="72"/>
      <c r="E13655" s="72"/>
      <c r="F13655" s="72"/>
      <c r="G13655" s="72"/>
      <c r="H13655" s="72"/>
    </row>
    <row r="13656" spans="1:8" x14ac:dyDescent="0.25">
      <c r="A13656" s="73"/>
      <c r="B13656" s="72"/>
      <c r="C13656" s="72"/>
      <c r="D13656" s="72"/>
      <c r="E13656" s="72"/>
      <c r="F13656" s="72"/>
      <c r="G13656" s="72"/>
      <c r="H13656" s="72"/>
    </row>
    <row r="13657" spans="1:8" x14ac:dyDescent="0.25">
      <c r="A13657" s="73"/>
      <c r="B13657" s="72"/>
      <c r="C13657" s="72"/>
      <c r="D13657" s="72"/>
      <c r="E13657" s="72"/>
      <c r="F13657" s="72"/>
      <c r="G13657" s="72"/>
      <c r="H13657" s="72"/>
    </row>
    <row r="13658" spans="1:8" x14ac:dyDescent="0.25">
      <c r="A13658" s="73"/>
      <c r="B13658" s="72"/>
      <c r="C13658" s="72"/>
      <c r="D13658" s="72"/>
      <c r="E13658" s="72"/>
      <c r="F13658" s="72"/>
      <c r="G13658" s="72"/>
      <c r="H13658" s="72"/>
    </row>
    <row r="13659" spans="1:8" x14ac:dyDescent="0.25">
      <c r="A13659" s="73"/>
      <c r="B13659" s="72"/>
      <c r="C13659" s="72"/>
      <c r="D13659" s="72"/>
      <c r="E13659" s="72"/>
      <c r="F13659" s="72"/>
      <c r="G13659" s="72"/>
      <c r="H13659" s="72"/>
    </row>
    <row r="13660" spans="1:8" x14ac:dyDescent="0.25">
      <c r="A13660" s="73"/>
      <c r="B13660" s="72"/>
      <c r="C13660" s="72"/>
      <c r="D13660" s="72"/>
      <c r="E13660" s="72"/>
      <c r="F13660" s="72"/>
      <c r="G13660" s="72"/>
      <c r="H13660" s="72"/>
    </row>
    <row r="13661" spans="1:8" x14ac:dyDescent="0.25">
      <c r="A13661" s="73"/>
      <c r="B13661" s="72"/>
      <c r="C13661" s="72"/>
      <c r="D13661" s="72"/>
      <c r="E13661" s="72"/>
      <c r="F13661" s="72"/>
      <c r="G13661" s="72"/>
      <c r="H13661" s="72"/>
    </row>
    <row r="13662" spans="1:8" x14ac:dyDescent="0.25">
      <c r="A13662" s="73"/>
      <c r="B13662" s="72"/>
      <c r="C13662" s="72"/>
      <c r="D13662" s="72"/>
      <c r="E13662" s="72"/>
      <c r="F13662" s="72"/>
      <c r="G13662" s="72"/>
      <c r="H13662" s="72"/>
    </row>
    <row r="13663" spans="1:8" x14ac:dyDescent="0.25">
      <c r="A13663" s="73"/>
      <c r="B13663" s="72"/>
      <c r="C13663" s="72"/>
      <c r="D13663" s="72"/>
      <c r="E13663" s="72"/>
      <c r="F13663" s="72"/>
      <c r="G13663" s="72"/>
      <c r="H13663" s="72"/>
    </row>
    <row r="13664" spans="1:8" x14ac:dyDescent="0.25">
      <c r="A13664" s="73"/>
      <c r="B13664" s="72"/>
      <c r="C13664" s="72"/>
      <c r="D13664" s="72"/>
      <c r="E13664" s="72"/>
      <c r="F13664" s="72"/>
      <c r="G13664" s="72"/>
      <c r="H13664" s="72"/>
    </row>
    <row r="13665" spans="1:8" x14ac:dyDescent="0.25">
      <c r="A13665" s="73"/>
      <c r="B13665" s="72"/>
      <c r="C13665" s="72"/>
      <c r="D13665" s="72"/>
      <c r="E13665" s="72"/>
      <c r="F13665" s="72"/>
      <c r="G13665" s="72"/>
      <c r="H13665" s="72"/>
    </row>
    <row r="13666" spans="1:8" x14ac:dyDescent="0.25">
      <c r="A13666" s="73"/>
      <c r="B13666" s="72"/>
      <c r="C13666" s="72"/>
      <c r="D13666" s="72"/>
      <c r="E13666" s="72"/>
      <c r="F13666" s="72"/>
      <c r="G13666" s="72"/>
      <c r="H13666" s="72"/>
    </row>
    <row r="13667" spans="1:8" x14ac:dyDescent="0.25">
      <c r="A13667" s="73"/>
      <c r="B13667" s="72"/>
      <c r="C13667" s="72"/>
      <c r="D13667" s="72"/>
      <c r="E13667" s="72"/>
      <c r="F13667" s="72"/>
      <c r="G13667" s="72"/>
      <c r="H13667" s="72"/>
    </row>
    <row r="13668" spans="1:8" x14ac:dyDescent="0.25">
      <c r="A13668" s="73"/>
      <c r="B13668" s="72"/>
      <c r="C13668" s="72"/>
      <c r="D13668" s="72"/>
      <c r="E13668" s="72"/>
      <c r="F13668" s="72"/>
      <c r="G13668" s="72"/>
      <c r="H13668" s="72"/>
    </row>
    <row r="13669" spans="1:8" x14ac:dyDescent="0.25">
      <c r="A13669" s="73"/>
      <c r="B13669" s="72"/>
      <c r="C13669" s="72"/>
      <c r="D13669" s="72"/>
      <c r="E13669" s="72"/>
      <c r="F13669" s="72"/>
      <c r="G13669" s="72"/>
      <c r="H13669" s="72"/>
    </row>
    <row r="13670" spans="1:8" x14ac:dyDescent="0.25">
      <c r="A13670" s="73"/>
      <c r="B13670" s="72"/>
      <c r="C13670" s="72"/>
      <c r="D13670" s="72"/>
      <c r="E13670" s="72"/>
      <c r="F13670" s="72"/>
      <c r="G13670" s="72"/>
      <c r="H13670" s="72"/>
    </row>
    <row r="13671" spans="1:8" x14ac:dyDescent="0.25">
      <c r="A13671" s="73"/>
      <c r="B13671" s="72"/>
      <c r="C13671" s="72"/>
      <c r="D13671" s="72"/>
      <c r="E13671" s="72"/>
      <c r="F13671" s="72"/>
      <c r="G13671" s="72"/>
      <c r="H13671" s="72"/>
    </row>
    <row r="13672" spans="1:8" x14ac:dyDescent="0.25">
      <c r="A13672" s="73"/>
      <c r="B13672" s="72"/>
      <c r="C13672" s="72"/>
      <c r="D13672" s="72"/>
      <c r="E13672" s="72"/>
      <c r="F13672" s="72"/>
      <c r="G13672" s="72"/>
      <c r="H13672" s="72"/>
    </row>
    <row r="13673" spans="1:8" x14ac:dyDescent="0.25">
      <c r="A13673" s="73"/>
      <c r="B13673" s="72"/>
      <c r="C13673" s="72"/>
      <c r="D13673" s="72"/>
      <c r="E13673" s="72"/>
      <c r="F13673" s="72"/>
      <c r="G13673" s="72"/>
      <c r="H13673" s="72"/>
    </row>
    <row r="13674" spans="1:8" x14ac:dyDescent="0.25">
      <c r="A13674" s="73"/>
      <c r="B13674" s="72"/>
      <c r="C13674" s="72"/>
      <c r="D13674" s="72"/>
      <c r="E13674" s="72"/>
      <c r="F13674" s="72"/>
      <c r="G13674" s="72"/>
      <c r="H13674" s="72"/>
    </row>
    <row r="13675" spans="1:8" x14ac:dyDescent="0.25">
      <c r="A13675" s="73"/>
      <c r="B13675" s="72"/>
      <c r="C13675" s="72"/>
      <c r="D13675" s="72"/>
      <c r="E13675" s="72"/>
      <c r="F13675" s="72"/>
      <c r="G13675" s="72"/>
      <c r="H13675" s="72"/>
    </row>
    <row r="13676" spans="1:8" x14ac:dyDescent="0.25">
      <c r="A13676" s="73"/>
      <c r="B13676" s="72"/>
      <c r="C13676" s="72"/>
      <c r="D13676" s="72"/>
      <c r="E13676" s="72"/>
      <c r="F13676" s="72"/>
      <c r="G13676" s="72"/>
      <c r="H13676" s="72"/>
    </row>
    <row r="13677" spans="1:8" x14ac:dyDescent="0.25">
      <c r="A13677" s="73"/>
      <c r="B13677" s="72"/>
      <c r="C13677" s="72"/>
      <c r="D13677" s="72"/>
      <c r="E13677" s="72"/>
      <c r="F13677" s="72"/>
      <c r="G13677" s="72"/>
      <c r="H13677" s="72"/>
    </row>
    <row r="13678" spans="1:8" x14ac:dyDescent="0.25">
      <c r="A13678" s="73"/>
      <c r="B13678" s="72"/>
      <c r="C13678" s="72"/>
      <c r="D13678" s="72"/>
      <c r="E13678" s="72"/>
      <c r="F13678" s="72"/>
      <c r="G13678" s="72"/>
      <c r="H13678" s="72"/>
    </row>
    <row r="13679" spans="1:8" x14ac:dyDescent="0.25">
      <c r="A13679" s="73"/>
      <c r="B13679" s="72"/>
      <c r="C13679" s="72"/>
      <c r="D13679" s="72"/>
      <c r="E13679" s="72"/>
      <c r="F13679" s="72"/>
      <c r="G13679" s="72"/>
      <c r="H13679" s="72"/>
    </row>
    <row r="13680" spans="1:8" x14ac:dyDescent="0.25">
      <c r="A13680" s="73"/>
      <c r="B13680" s="72"/>
      <c r="C13680" s="72"/>
      <c r="D13680" s="72"/>
      <c r="E13680" s="72"/>
      <c r="F13680" s="72"/>
      <c r="G13680" s="72"/>
      <c r="H13680" s="72"/>
    </row>
    <row r="13681" spans="1:8" x14ac:dyDescent="0.25">
      <c r="A13681" s="73"/>
      <c r="B13681" s="72"/>
      <c r="C13681" s="72"/>
      <c r="D13681" s="72"/>
      <c r="E13681" s="72"/>
      <c r="F13681" s="72"/>
      <c r="G13681" s="72"/>
      <c r="H13681" s="72"/>
    </row>
    <row r="13682" spans="1:8" x14ac:dyDescent="0.25">
      <c r="A13682" s="73"/>
      <c r="B13682" s="72"/>
      <c r="C13682" s="72"/>
      <c r="D13682" s="72"/>
      <c r="E13682" s="72"/>
      <c r="F13682" s="72"/>
      <c r="G13682" s="72"/>
      <c r="H13682" s="72"/>
    </row>
    <row r="13683" spans="1:8" x14ac:dyDescent="0.25">
      <c r="A13683" s="73"/>
      <c r="B13683" s="72"/>
      <c r="C13683" s="72"/>
      <c r="D13683" s="72"/>
      <c r="E13683" s="72"/>
      <c r="F13683" s="72"/>
      <c r="G13683" s="72"/>
      <c r="H13683" s="72"/>
    </row>
    <row r="13684" spans="1:8" x14ac:dyDescent="0.25">
      <c r="A13684" s="73"/>
      <c r="B13684" s="72"/>
      <c r="C13684" s="72"/>
      <c r="D13684" s="72"/>
      <c r="E13684" s="72"/>
      <c r="F13684" s="72"/>
      <c r="G13684" s="72"/>
      <c r="H13684" s="72"/>
    </row>
    <row r="13685" spans="1:8" x14ac:dyDescent="0.25">
      <c r="A13685" s="73"/>
      <c r="B13685" s="72"/>
      <c r="C13685" s="72"/>
      <c r="D13685" s="72"/>
      <c r="E13685" s="72"/>
      <c r="F13685" s="72"/>
      <c r="G13685" s="72"/>
      <c r="H13685" s="72"/>
    </row>
    <row r="13686" spans="1:8" x14ac:dyDescent="0.25">
      <c r="A13686" s="73"/>
      <c r="B13686" s="72"/>
      <c r="C13686" s="72"/>
      <c r="D13686" s="72"/>
      <c r="E13686" s="72"/>
      <c r="F13686" s="72"/>
      <c r="G13686" s="72"/>
      <c r="H13686" s="72"/>
    </row>
    <row r="13687" spans="1:8" x14ac:dyDescent="0.25">
      <c r="A13687" s="73"/>
      <c r="B13687" s="72"/>
      <c r="C13687" s="72"/>
      <c r="D13687" s="72"/>
      <c r="E13687" s="72"/>
      <c r="F13687" s="72"/>
      <c r="G13687" s="72"/>
      <c r="H13687" s="72"/>
    </row>
    <row r="13688" spans="1:8" x14ac:dyDescent="0.25">
      <c r="A13688" s="73"/>
      <c r="B13688" s="72"/>
      <c r="C13688" s="72"/>
      <c r="D13688" s="72"/>
      <c r="E13688" s="72"/>
      <c r="F13688" s="72"/>
      <c r="G13688" s="72"/>
      <c r="H13688" s="72"/>
    </row>
    <row r="13689" spans="1:8" x14ac:dyDescent="0.25">
      <c r="A13689" s="73"/>
      <c r="B13689" s="72"/>
      <c r="C13689" s="72"/>
      <c r="D13689" s="72"/>
      <c r="E13689" s="72"/>
      <c r="F13689" s="72"/>
      <c r="G13689" s="72"/>
      <c r="H13689" s="72"/>
    </row>
    <row r="13690" spans="1:8" x14ac:dyDescent="0.25">
      <c r="A13690" s="73"/>
      <c r="B13690" s="72"/>
      <c r="C13690" s="72"/>
      <c r="D13690" s="72"/>
      <c r="E13690" s="72"/>
      <c r="F13690" s="72"/>
      <c r="G13690" s="72"/>
      <c r="H13690" s="72"/>
    </row>
    <row r="13691" spans="1:8" x14ac:dyDescent="0.25">
      <c r="A13691" s="73"/>
      <c r="B13691" s="72"/>
      <c r="C13691" s="72"/>
      <c r="D13691" s="72"/>
      <c r="E13691" s="72"/>
      <c r="F13691" s="72"/>
      <c r="G13691" s="72"/>
      <c r="H13691" s="72"/>
    </row>
    <row r="13692" spans="1:8" x14ac:dyDescent="0.25">
      <c r="A13692" s="73"/>
      <c r="B13692" s="72"/>
      <c r="C13692" s="72"/>
      <c r="D13692" s="72"/>
      <c r="E13692" s="72"/>
      <c r="F13692" s="72"/>
      <c r="G13692" s="72"/>
      <c r="H13692" s="72"/>
    </row>
    <row r="13693" spans="1:8" x14ac:dyDescent="0.25">
      <c r="A13693" s="73"/>
      <c r="B13693" s="72"/>
      <c r="C13693" s="72"/>
      <c r="D13693" s="72"/>
      <c r="E13693" s="72"/>
      <c r="F13693" s="72"/>
      <c r="G13693" s="72"/>
      <c r="H13693" s="72"/>
    </row>
    <row r="13694" spans="1:8" x14ac:dyDescent="0.25">
      <c r="A13694" s="73"/>
      <c r="B13694" s="72"/>
      <c r="C13694" s="72"/>
      <c r="D13694" s="72"/>
      <c r="E13694" s="72"/>
      <c r="F13694" s="72"/>
      <c r="G13694" s="72"/>
      <c r="H13694" s="72"/>
    </row>
    <row r="13695" spans="1:8" x14ac:dyDescent="0.25">
      <c r="A13695" s="73"/>
      <c r="B13695" s="72"/>
      <c r="C13695" s="72"/>
      <c r="D13695" s="72"/>
      <c r="E13695" s="72"/>
      <c r="F13695" s="72"/>
      <c r="G13695" s="72"/>
      <c r="H13695" s="72"/>
    </row>
    <row r="13696" spans="1:8" x14ac:dyDescent="0.25">
      <c r="A13696" s="73"/>
      <c r="B13696" s="72"/>
      <c r="C13696" s="72"/>
      <c r="D13696" s="72"/>
      <c r="E13696" s="72"/>
      <c r="F13696" s="72"/>
      <c r="G13696" s="72"/>
      <c r="H13696" s="72"/>
    </row>
    <row r="13697" spans="1:8" x14ac:dyDescent="0.25">
      <c r="A13697" s="73"/>
      <c r="B13697" s="72"/>
      <c r="C13697" s="72"/>
      <c r="D13697" s="72"/>
      <c r="E13697" s="72"/>
      <c r="F13697" s="72"/>
      <c r="G13697" s="72"/>
      <c r="H13697" s="72"/>
    </row>
    <row r="13698" spans="1:8" x14ac:dyDescent="0.25">
      <c r="A13698" s="73"/>
      <c r="B13698" s="72"/>
      <c r="C13698" s="72"/>
      <c r="D13698" s="72"/>
      <c r="E13698" s="72"/>
      <c r="F13698" s="72"/>
      <c r="G13698" s="72"/>
      <c r="H13698" s="72"/>
    </row>
    <row r="13699" spans="1:8" x14ac:dyDescent="0.25">
      <c r="A13699" s="73"/>
      <c r="B13699" s="72"/>
      <c r="C13699" s="72"/>
      <c r="D13699" s="72"/>
      <c r="E13699" s="72"/>
      <c r="F13699" s="72"/>
      <c r="G13699" s="72"/>
      <c r="H13699" s="72"/>
    </row>
    <row r="13700" spans="1:8" x14ac:dyDescent="0.25">
      <c r="A13700" s="73"/>
      <c r="B13700" s="72"/>
      <c r="C13700" s="72"/>
      <c r="D13700" s="72"/>
      <c r="E13700" s="72"/>
      <c r="F13700" s="72"/>
      <c r="G13700" s="72"/>
      <c r="H13700" s="72"/>
    </row>
    <row r="13701" spans="1:8" x14ac:dyDescent="0.25">
      <c r="A13701" s="73"/>
      <c r="B13701" s="72"/>
      <c r="C13701" s="72"/>
      <c r="D13701" s="72"/>
      <c r="E13701" s="72"/>
      <c r="F13701" s="72"/>
      <c r="G13701" s="72"/>
      <c r="H13701" s="72"/>
    </row>
    <row r="13702" spans="1:8" x14ac:dyDescent="0.25">
      <c r="A13702" s="73"/>
      <c r="B13702" s="72"/>
      <c r="C13702" s="72"/>
      <c r="D13702" s="72"/>
      <c r="E13702" s="72"/>
      <c r="F13702" s="72"/>
      <c r="G13702" s="72"/>
      <c r="H13702" s="72"/>
    </row>
    <row r="13703" spans="1:8" x14ac:dyDescent="0.25">
      <c r="A13703" s="73"/>
      <c r="B13703" s="72"/>
      <c r="C13703" s="72"/>
      <c r="D13703" s="72"/>
      <c r="E13703" s="72"/>
      <c r="F13703" s="72"/>
      <c r="G13703" s="72"/>
      <c r="H13703" s="72"/>
    </row>
    <row r="13704" spans="1:8" x14ac:dyDescent="0.25">
      <c r="A13704" s="73"/>
      <c r="B13704" s="72"/>
      <c r="C13704" s="72"/>
      <c r="D13704" s="72"/>
      <c r="E13704" s="72"/>
      <c r="F13704" s="72"/>
      <c r="G13704" s="72"/>
      <c r="H13704" s="72"/>
    </row>
    <row r="13705" spans="1:8" x14ac:dyDescent="0.25">
      <c r="A13705" s="73"/>
      <c r="B13705" s="72"/>
      <c r="C13705" s="72"/>
      <c r="D13705" s="72"/>
      <c r="E13705" s="72"/>
      <c r="F13705" s="72"/>
      <c r="G13705" s="72"/>
      <c r="H13705" s="72"/>
    </row>
    <row r="13706" spans="1:8" x14ac:dyDescent="0.25">
      <c r="A13706" s="73"/>
      <c r="B13706" s="72"/>
      <c r="C13706" s="72"/>
      <c r="D13706" s="72"/>
      <c r="E13706" s="72"/>
      <c r="F13706" s="72"/>
      <c r="G13706" s="72"/>
      <c r="H13706" s="72"/>
    </row>
    <row r="13707" spans="1:8" x14ac:dyDescent="0.25">
      <c r="A13707" s="73"/>
      <c r="B13707" s="72"/>
      <c r="C13707" s="72"/>
      <c r="D13707" s="72"/>
      <c r="E13707" s="72"/>
      <c r="F13707" s="72"/>
      <c r="G13707" s="72"/>
      <c r="H13707" s="72"/>
    </row>
    <row r="13708" spans="1:8" x14ac:dyDescent="0.25">
      <c r="A13708" s="73"/>
      <c r="B13708" s="72"/>
      <c r="C13708" s="72"/>
      <c r="D13708" s="72"/>
      <c r="E13708" s="72"/>
      <c r="F13708" s="72"/>
      <c r="G13708" s="72"/>
      <c r="H13708" s="72"/>
    </row>
    <row r="13709" spans="1:8" x14ac:dyDescent="0.25">
      <c r="A13709" s="73"/>
      <c r="B13709" s="72"/>
      <c r="C13709" s="72"/>
      <c r="D13709" s="72"/>
      <c r="E13709" s="72"/>
      <c r="F13709" s="72"/>
      <c r="G13709" s="72"/>
      <c r="H13709" s="72"/>
    </row>
    <row r="13710" spans="1:8" x14ac:dyDescent="0.25">
      <c r="A13710" s="73"/>
      <c r="B13710" s="72"/>
      <c r="C13710" s="72"/>
      <c r="D13710" s="72"/>
      <c r="E13710" s="72"/>
      <c r="F13710" s="72"/>
      <c r="G13710" s="72"/>
      <c r="H13710" s="72"/>
    </row>
    <row r="13711" spans="1:8" x14ac:dyDescent="0.25">
      <c r="A13711" s="73"/>
      <c r="B13711" s="72"/>
      <c r="C13711" s="72"/>
      <c r="D13711" s="72"/>
      <c r="E13711" s="72"/>
      <c r="F13711" s="72"/>
      <c r="G13711" s="72"/>
      <c r="H13711" s="72"/>
    </row>
    <row r="13712" spans="1:8" x14ac:dyDescent="0.25">
      <c r="A13712" s="73"/>
      <c r="B13712" s="72"/>
      <c r="C13712" s="72"/>
      <c r="D13712" s="72"/>
      <c r="E13712" s="72"/>
      <c r="F13712" s="72"/>
      <c r="G13712" s="72"/>
      <c r="H13712" s="72"/>
    </row>
    <row r="13713" spans="1:8" x14ac:dyDescent="0.25">
      <c r="A13713" s="73"/>
      <c r="B13713" s="72"/>
      <c r="C13713" s="72"/>
      <c r="D13713" s="72"/>
      <c r="E13713" s="72"/>
      <c r="F13713" s="72"/>
      <c r="G13713" s="72"/>
      <c r="H13713" s="72"/>
    </row>
    <row r="13714" spans="1:8" x14ac:dyDescent="0.25">
      <c r="A13714" s="73"/>
      <c r="B13714" s="72"/>
      <c r="C13714" s="72"/>
      <c r="D13714" s="72"/>
      <c r="E13714" s="72"/>
      <c r="F13714" s="72"/>
      <c r="G13714" s="72"/>
      <c r="H13714" s="72"/>
    </row>
    <row r="13715" spans="1:8" x14ac:dyDescent="0.25">
      <c r="A13715" s="73"/>
      <c r="B13715" s="72"/>
      <c r="C13715" s="72"/>
      <c r="D13715" s="72"/>
      <c r="E13715" s="72"/>
      <c r="F13715" s="72"/>
      <c r="G13715" s="72"/>
      <c r="H13715" s="72"/>
    </row>
    <row r="13716" spans="1:8" x14ac:dyDescent="0.25">
      <c r="A13716" s="73"/>
      <c r="B13716" s="72"/>
      <c r="C13716" s="72"/>
      <c r="D13716" s="72"/>
      <c r="E13716" s="72"/>
      <c r="F13716" s="72"/>
      <c r="G13716" s="72"/>
      <c r="H13716" s="72"/>
    </row>
    <row r="13717" spans="1:8" x14ac:dyDescent="0.25">
      <c r="A13717" s="73"/>
      <c r="B13717" s="72"/>
      <c r="C13717" s="72"/>
      <c r="D13717" s="72"/>
      <c r="E13717" s="72"/>
      <c r="F13717" s="72"/>
      <c r="G13717" s="72"/>
      <c r="H13717" s="72"/>
    </row>
    <row r="13718" spans="1:8" x14ac:dyDescent="0.25">
      <c r="A13718" s="73"/>
      <c r="B13718" s="72"/>
      <c r="C13718" s="72"/>
      <c r="D13718" s="72"/>
      <c r="E13718" s="72"/>
      <c r="F13718" s="72"/>
      <c r="G13718" s="72"/>
      <c r="H13718" s="72"/>
    </row>
    <row r="13719" spans="1:8" x14ac:dyDescent="0.25">
      <c r="A13719" s="73"/>
      <c r="B13719" s="72"/>
      <c r="C13719" s="72"/>
      <c r="D13719" s="72"/>
      <c r="E13719" s="72"/>
      <c r="F13719" s="72"/>
      <c r="G13719" s="72"/>
      <c r="H13719" s="72"/>
    </row>
    <row r="13720" spans="1:8" x14ac:dyDescent="0.25">
      <c r="A13720" s="73"/>
      <c r="B13720" s="72"/>
      <c r="C13720" s="72"/>
      <c r="D13720" s="72"/>
      <c r="E13720" s="72"/>
      <c r="F13720" s="72"/>
      <c r="G13720" s="72"/>
      <c r="H13720" s="72"/>
    </row>
    <row r="13721" spans="1:8" x14ac:dyDescent="0.25">
      <c r="A13721" s="73"/>
      <c r="B13721" s="72"/>
      <c r="C13721" s="72"/>
      <c r="D13721" s="72"/>
      <c r="E13721" s="72"/>
      <c r="F13721" s="72"/>
      <c r="G13721" s="72"/>
      <c r="H13721" s="72"/>
    </row>
    <row r="13722" spans="1:8" x14ac:dyDescent="0.25">
      <c r="A13722" s="73"/>
      <c r="B13722" s="72"/>
      <c r="C13722" s="72"/>
      <c r="D13722" s="72"/>
      <c r="E13722" s="72"/>
      <c r="F13722" s="72"/>
      <c r="G13722" s="72"/>
      <c r="H13722" s="72"/>
    </row>
    <row r="13723" spans="1:8" x14ac:dyDescent="0.25">
      <c r="A13723" s="73"/>
      <c r="B13723" s="72"/>
      <c r="C13723" s="72"/>
      <c r="D13723" s="72"/>
      <c r="E13723" s="72"/>
      <c r="F13723" s="72"/>
      <c r="G13723" s="72"/>
      <c r="H13723" s="72"/>
    </row>
    <row r="13724" spans="1:8" x14ac:dyDescent="0.25">
      <c r="A13724" s="73"/>
      <c r="B13724" s="72"/>
      <c r="C13724" s="72"/>
      <c r="D13724" s="72"/>
      <c r="E13724" s="72"/>
      <c r="F13724" s="72"/>
      <c r="G13724" s="72"/>
      <c r="H13724" s="72"/>
    </row>
    <row r="13725" spans="1:8" x14ac:dyDescent="0.25">
      <c r="A13725" s="73"/>
      <c r="B13725" s="72"/>
      <c r="C13725" s="72"/>
      <c r="D13725" s="72"/>
      <c r="E13725" s="72"/>
      <c r="F13725" s="72"/>
      <c r="G13725" s="72"/>
      <c r="H13725" s="72"/>
    </row>
    <row r="13726" spans="1:8" x14ac:dyDescent="0.25">
      <c r="A13726" s="73"/>
      <c r="B13726" s="72"/>
      <c r="C13726" s="72"/>
      <c r="D13726" s="72"/>
      <c r="E13726" s="72"/>
      <c r="F13726" s="72"/>
      <c r="G13726" s="72"/>
      <c r="H13726" s="72"/>
    </row>
    <row r="13727" spans="1:8" x14ac:dyDescent="0.25">
      <c r="A13727" s="73"/>
      <c r="B13727" s="72"/>
      <c r="C13727" s="72"/>
      <c r="D13727" s="72"/>
      <c r="E13727" s="72"/>
      <c r="F13727" s="72"/>
      <c r="G13727" s="72"/>
      <c r="H13727" s="72"/>
    </row>
    <row r="13728" spans="1:8" x14ac:dyDescent="0.25">
      <c r="A13728" s="73"/>
      <c r="B13728" s="72"/>
      <c r="C13728" s="72"/>
      <c r="D13728" s="72"/>
      <c r="E13728" s="72"/>
      <c r="F13728" s="72"/>
      <c r="G13728" s="72"/>
      <c r="H13728" s="72"/>
    </row>
    <row r="13729" spans="1:8" x14ac:dyDescent="0.25">
      <c r="A13729" s="73"/>
      <c r="B13729" s="72"/>
      <c r="C13729" s="72"/>
      <c r="D13729" s="72"/>
      <c r="E13729" s="72"/>
      <c r="F13729" s="72"/>
      <c r="G13729" s="72"/>
      <c r="H13729" s="72"/>
    </row>
    <row r="13730" spans="1:8" x14ac:dyDescent="0.25">
      <c r="A13730" s="73"/>
      <c r="B13730" s="72"/>
      <c r="C13730" s="72"/>
      <c r="D13730" s="72"/>
      <c r="E13730" s="72"/>
      <c r="F13730" s="72"/>
      <c r="G13730" s="72"/>
      <c r="H13730" s="72"/>
    </row>
    <row r="13731" spans="1:8" x14ac:dyDescent="0.25">
      <c r="A13731" s="73"/>
      <c r="B13731" s="72"/>
      <c r="C13731" s="72"/>
      <c r="D13731" s="72"/>
      <c r="E13731" s="72"/>
      <c r="F13731" s="72"/>
      <c r="G13731" s="72"/>
      <c r="H13731" s="72"/>
    </row>
    <row r="13732" spans="1:8" x14ac:dyDescent="0.25">
      <c r="A13732" s="73"/>
      <c r="B13732" s="72"/>
      <c r="C13732" s="72"/>
      <c r="D13732" s="72"/>
      <c r="E13732" s="72"/>
      <c r="F13732" s="72"/>
      <c r="G13732" s="72"/>
      <c r="H13732" s="72"/>
    </row>
    <row r="13733" spans="1:8" x14ac:dyDescent="0.25">
      <c r="A13733" s="73"/>
      <c r="B13733" s="72"/>
      <c r="C13733" s="72"/>
      <c r="D13733" s="72"/>
      <c r="E13733" s="72"/>
      <c r="F13733" s="72"/>
      <c r="G13733" s="72"/>
      <c r="H13733" s="72"/>
    </row>
    <row r="13734" spans="1:8" x14ac:dyDescent="0.25">
      <c r="A13734" s="73"/>
      <c r="B13734" s="72"/>
      <c r="C13734" s="72"/>
      <c r="D13734" s="72"/>
      <c r="E13734" s="72"/>
      <c r="F13734" s="72"/>
      <c r="G13734" s="72"/>
      <c r="H13734" s="72"/>
    </row>
    <row r="13735" spans="1:8" x14ac:dyDescent="0.25">
      <c r="A13735" s="73"/>
      <c r="B13735" s="72"/>
      <c r="C13735" s="72"/>
      <c r="D13735" s="72"/>
      <c r="E13735" s="72"/>
      <c r="F13735" s="72"/>
      <c r="G13735" s="72"/>
      <c r="H13735" s="72"/>
    </row>
    <row r="13736" spans="1:8" x14ac:dyDescent="0.25">
      <c r="A13736" s="73"/>
      <c r="B13736" s="72"/>
      <c r="C13736" s="72"/>
      <c r="D13736" s="72"/>
      <c r="E13736" s="72"/>
      <c r="F13736" s="72"/>
      <c r="G13736" s="72"/>
      <c r="H13736" s="72"/>
    </row>
    <row r="13737" spans="1:8" x14ac:dyDescent="0.25">
      <c r="A13737" s="73"/>
      <c r="B13737" s="72"/>
      <c r="C13737" s="72"/>
      <c r="D13737" s="72"/>
      <c r="E13737" s="72"/>
      <c r="F13737" s="72"/>
      <c r="G13737" s="72"/>
      <c r="H13737" s="72"/>
    </row>
    <row r="13738" spans="1:8" x14ac:dyDescent="0.25">
      <c r="A13738" s="73"/>
      <c r="B13738" s="72"/>
      <c r="C13738" s="72"/>
      <c r="D13738" s="72"/>
      <c r="E13738" s="72"/>
      <c r="F13738" s="72"/>
      <c r="G13738" s="72"/>
      <c r="H13738" s="72"/>
    </row>
    <row r="13739" spans="1:8" x14ac:dyDescent="0.25">
      <c r="A13739" s="73"/>
      <c r="B13739" s="72"/>
      <c r="C13739" s="72"/>
      <c r="D13739" s="72"/>
      <c r="E13739" s="72"/>
      <c r="F13739" s="72"/>
      <c r="G13739" s="72"/>
      <c r="H13739" s="72"/>
    </row>
    <row r="13740" spans="1:8" x14ac:dyDescent="0.25">
      <c r="A13740" s="73"/>
      <c r="B13740" s="72"/>
      <c r="C13740" s="72"/>
      <c r="D13740" s="72"/>
      <c r="E13740" s="72"/>
      <c r="F13740" s="72"/>
      <c r="G13740" s="72"/>
      <c r="H13740" s="72"/>
    </row>
    <row r="13741" spans="1:8" x14ac:dyDescent="0.25">
      <c r="A13741" s="73"/>
      <c r="B13741" s="72"/>
      <c r="C13741" s="72"/>
      <c r="D13741" s="72"/>
      <c r="E13741" s="72"/>
      <c r="F13741" s="72"/>
      <c r="G13741" s="72"/>
      <c r="H13741" s="72"/>
    </row>
    <row r="13742" spans="1:8" x14ac:dyDescent="0.25">
      <c r="A13742" s="73"/>
      <c r="B13742" s="72"/>
      <c r="C13742" s="72"/>
      <c r="D13742" s="72"/>
      <c r="E13742" s="72"/>
      <c r="F13742" s="72"/>
      <c r="G13742" s="72"/>
      <c r="H13742" s="72"/>
    </row>
    <row r="13743" spans="1:8" x14ac:dyDescent="0.25">
      <c r="A13743" s="73"/>
      <c r="B13743" s="72"/>
      <c r="C13743" s="72"/>
      <c r="D13743" s="72"/>
      <c r="E13743" s="72"/>
      <c r="F13743" s="72"/>
      <c r="G13743" s="72"/>
      <c r="H13743" s="72"/>
    </row>
    <row r="13744" spans="1:8" x14ac:dyDescent="0.25">
      <c r="A13744" s="73"/>
      <c r="B13744" s="72"/>
      <c r="C13744" s="72"/>
      <c r="D13744" s="72"/>
      <c r="E13744" s="72"/>
      <c r="F13744" s="72"/>
      <c r="G13744" s="72"/>
      <c r="H13744" s="72"/>
    </row>
    <row r="13745" spans="1:8" x14ac:dyDescent="0.25">
      <c r="A13745" s="73"/>
      <c r="B13745" s="72"/>
      <c r="C13745" s="72"/>
      <c r="D13745" s="72"/>
      <c r="E13745" s="72"/>
      <c r="F13745" s="72"/>
      <c r="G13745" s="72"/>
      <c r="H13745" s="72"/>
    </row>
    <row r="13746" spans="1:8" x14ac:dyDescent="0.25">
      <c r="A13746" s="73"/>
      <c r="B13746" s="72"/>
      <c r="C13746" s="72"/>
      <c r="D13746" s="72"/>
      <c r="E13746" s="72"/>
      <c r="F13746" s="72"/>
      <c r="G13746" s="72"/>
      <c r="H13746" s="72"/>
    </row>
    <row r="13747" spans="1:8" x14ac:dyDescent="0.25">
      <c r="A13747" s="73"/>
      <c r="B13747" s="72"/>
      <c r="C13747" s="72"/>
      <c r="D13747" s="72"/>
      <c r="E13747" s="72"/>
      <c r="F13747" s="72"/>
      <c r="G13747" s="72"/>
      <c r="H13747" s="72"/>
    </row>
    <row r="13748" spans="1:8" x14ac:dyDescent="0.25">
      <c r="A13748" s="73"/>
      <c r="B13748" s="72"/>
      <c r="C13748" s="72"/>
      <c r="D13748" s="72"/>
      <c r="E13748" s="72"/>
      <c r="F13748" s="72"/>
      <c r="G13748" s="72"/>
      <c r="H13748" s="72"/>
    </row>
    <row r="13749" spans="1:8" x14ac:dyDescent="0.25">
      <c r="A13749" s="73"/>
      <c r="B13749" s="72"/>
      <c r="C13749" s="72"/>
      <c r="D13749" s="72"/>
      <c r="E13749" s="72"/>
      <c r="F13749" s="72"/>
      <c r="G13749" s="72"/>
      <c r="H13749" s="72"/>
    </row>
    <row r="13750" spans="1:8" x14ac:dyDescent="0.25">
      <c r="A13750" s="73"/>
      <c r="B13750" s="72"/>
      <c r="C13750" s="72"/>
      <c r="D13750" s="72"/>
      <c r="E13750" s="72"/>
      <c r="F13750" s="72"/>
      <c r="G13750" s="72"/>
      <c r="H13750" s="72"/>
    </row>
    <row r="13751" spans="1:8" x14ac:dyDescent="0.25">
      <c r="A13751" s="73"/>
      <c r="B13751" s="72"/>
      <c r="C13751" s="72"/>
      <c r="D13751" s="72"/>
      <c r="E13751" s="72"/>
      <c r="F13751" s="72"/>
      <c r="G13751" s="72"/>
      <c r="H13751" s="72"/>
    </row>
    <row r="13752" spans="1:8" x14ac:dyDescent="0.25">
      <c r="A13752" s="73"/>
      <c r="B13752" s="72"/>
      <c r="C13752" s="72"/>
      <c r="D13752" s="72"/>
      <c r="E13752" s="72"/>
      <c r="F13752" s="72"/>
      <c r="G13752" s="72"/>
      <c r="H13752" s="72"/>
    </row>
    <row r="13753" spans="1:8" x14ac:dyDescent="0.25">
      <c r="A13753" s="73"/>
      <c r="B13753" s="72"/>
      <c r="C13753" s="72"/>
      <c r="D13753" s="72"/>
      <c r="E13753" s="72"/>
      <c r="F13753" s="72"/>
      <c r="G13753" s="72"/>
      <c r="H13753" s="72"/>
    </row>
    <row r="13754" spans="1:8" x14ac:dyDescent="0.25">
      <c r="A13754" s="73"/>
      <c r="B13754" s="72"/>
      <c r="C13754" s="72"/>
      <c r="D13754" s="72"/>
      <c r="E13754" s="72"/>
      <c r="F13754" s="72"/>
      <c r="G13754" s="72"/>
      <c r="H13754" s="72"/>
    </row>
    <row r="13755" spans="1:8" x14ac:dyDescent="0.25">
      <c r="A13755" s="73"/>
      <c r="B13755" s="72"/>
      <c r="C13755" s="72"/>
      <c r="D13755" s="72"/>
      <c r="E13755" s="72"/>
      <c r="F13755" s="72"/>
      <c r="G13755" s="72"/>
      <c r="H13755" s="72"/>
    </row>
    <row r="13756" spans="1:8" x14ac:dyDescent="0.25">
      <c r="A13756" s="73"/>
      <c r="B13756" s="72"/>
      <c r="C13756" s="72"/>
      <c r="D13756" s="72"/>
      <c r="E13756" s="72"/>
      <c r="F13756" s="72"/>
      <c r="G13756" s="72"/>
      <c r="H13756" s="72"/>
    </row>
    <row r="13757" spans="1:8" x14ac:dyDescent="0.25">
      <c r="A13757" s="73"/>
      <c r="B13757" s="72"/>
      <c r="C13757" s="72"/>
      <c r="D13757" s="72"/>
      <c r="E13757" s="72"/>
      <c r="F13757" s="72"/>
      <c r="G13757" s="72"/>
      <c r="H13757" s="72"/>
    </row>
    <row r="13758" spans="1:8" x14ac:dyDescent="0.25">
      <c r="A13758" s="73"/>
      <c r="B13758" s="72"/>
      <c r="C13758" s="72"/>
      <c r="D13758" s="72"/>
      <c r="E13758" s="72"/>
      <c r="F13758" s="72"/>
      <c r="G13758" s="72"/>
      <c r="H13758" s="72"/>
    </row>
    <row r="13759" spans="1:8" x14ac:dyDescent="0.25">
      <c r="A13759" s="73"/>
      <c r="B13759" s="72"/>
      <c r="C13759" s="72"/>
      <c r="D13759" s="72"/>
      <c r="E13759" s="72"/>
      <c r="F13759" s="72"/>
      <c r="G13759" s="72"/>
      <c r="H13759" s="72"/>
    </row>
    <row r="13760" spans="1:8" x14ac:dyDescent="0.25">
      <c r="A13760" s="73"/>
      <c r="B13760" s="72"/>
      <c r="C13760" s="72"/>
      <c r="D13760" s="72"/>
      <c r="E13760" s="72"/>
      <c r="F13760" s="72"/>
      <c r="G13760" s="72"/>
      <c r="H13760" s="72"/>
    </row>
    <row r="13761" spans="1:8" x14ac:dyDescent="0.25">
      <c r="A13761" s="73"/>
      <c r="B13761" s="72"/>
      <c r="C13761" s="72"/>
      <c r="D13761" s="72"/>
      <c r="E13761" s="72"/>
      <c r="F13761" s="72"/>
      <c r="G13761" s="72"/>
      <c r="H13761" s="72"/>
    </row>
    <row r="13762" spans="1:8" x14ac:dyDescent="0.25">
      <c r="A13762" s="73"/>
      <c r="B13762" s="72"/>
      <c r="C13762" s="72"/>
      <c r="D13762" s="72"/>
      <c r="E13762" s="72"/>
      <c r="F13762" s="72"/>
      <c r="G13762" s="72"/>
      <c r="H13762" s="72"/>
    </row>
    <row r="13763" spans="1:8" x14ac:dyDescent="0.25">
      <c r="A13763" s="73"/>
      <c r="B13763" s="72"/>
      <c r="C13763" s="72"/>
      <c r="D13763" s="72"/>
      <c r="E13763" s="72"/>
      <c r="F13763" s="72"/>
      <c r="G13763" s="72"/>
      <c r="H13763" s="72"/>
    </row>
    <row r="13764" spans="1:8" x14ac:dyDescent="0.25">
      <c r="A13764" s="73"/>
      <c r="B13764" s="72"/>
      <c r="C13764" s="72"/>
      <c r="D13764" s="72"/>
      <c r="E13764" s="72"/>
      <c r="F13764" s="72"/>
      <c r="G13764" s="72"/>
      <c r="H13764" s="72"/>
    </row>
    <row r="13765" spans="1:8" x14ac:dyDescent="0.25">
      <c r="A13765" s="73"/>
      <c r="B13765" s="72"/>
      <c r="C13765" s="72"/>
      <c r="D13765" s="72"/>
      <c r="E13765" s="72"/>
      <c r="F13765" s="72"/>
      <c r="G13765" s="72"/>
      <c r="H13765" s="72"/>
    </row>
    <row r="13766" spans="1:8" x14ac:dyDescent="0.25">
      <c r="A13766" s="73"/>
      <c r="B13766" s="72"/>
      <c r="C13766" s="72"/>
      <c r="D13766" s="72"/>
      <c r="E13766" s="72"/>
      <c r="F13766" s="72"/>
      <c r="G13766" s="72"/>
      <c r="H13766" s="72"/>
    </row>
    <row r="13767" spans="1:8" x14ac:dyDescent="0.25">
      <c r="A13767" s="73"/>
      <c r="B13767" s="72"/>
      <c r="C13767" s="72"/>
      <c r="D13767" s="72"/>
      <c r="E13767" s="72"/>
      <c r="F13767" s="72"/>
      <c r="G13767" s="72"/>
      <c r="H13767" s="72"/>
    </row>
    <row r="13768" spans="1:8" x14ac:dyDescent="0.25">
      <c r="A13768" s="73"/>
      <c r="B13768" s="72"/>
      <c r="C13768" s="72"/>
      <c r="D13768" s="72"/>
      <c r="E13768" s="72"/>
      <c r="F13768" s="72"/>
      <c r="G13768" s="72"/>
      <c r="H13768" s="72"/>
    </row>
    <row r="13769" spans="1:8" x14ac:dyDescent="0.25">
      <c r="A13769" s="73"/>
      <c r="B13769" s="72"/>
      <c r="C13769" s="72"/>
      <c r="D13769" s="72"/>
      <c r="E13769" s="72"/>
      <c r="F13769" s="72"/>
      <c r="G13769" s="72"/>
      <c r="H13769" s="72"/>
    </row>
    <row r="13770" spans="1:8" x14ac:dyDescent="0.25">
      <c r="A13770" s="73"/>
      <c r="B13770" s="72"/>
      <c r="C13770" s="72"/>
      <c r="D13770" s="72"/>
      <c r="E13770" s="72"/>
      <c r="F13770" s="72"/>
      <c r="G13770" s="72"/>
      <c r="H13770" s="72"/>
    </row>
    <row r="13771" spans="1:8" x14ac:dyDescent="0.25">
      <c r="A13771" s="73"/>
      <c r="B13771" s="72"/>
      <c r="C13771" s="72"/>
      <c r="D13771" s="72"/>
      <c r="E13771" s="72"/>
      <c r="F13771" s="72"/>
      <c r="G13771" s="72"/>
      <c r="H13771" s="72"/>
    </row>
    <row r="13772" spans="1:8" x14ac:dyDescent="0.25">
      <c r="A13772" s="73"/>
      <c r="B13772" s="72"/>
      <c r="C13772" s="72"/>
      <c r="D13772" s="72"/>
      <c r="E13772" s="72"/>
      <c r="F13772" s="72"/>
      <c r="G13772" s="72"/>
      <c r="H13772" s="72"/>
    </row>
    <row r="13773" spans="1:8" x14ac:dyDescent="0.25">
      <c r="A13773" s="73"/>
      <c r="B13773" s="72"/>
      <c r="C13773" s="72"/>
      <c r="D13773" s="72"/>
      <c r="E13773" s="72"/>
      <c r="F13773" s="72"/>
      <c r="G13773" s="72"/>
      <c r="H13773" s="72"/>
    </row>
    <row r="13774" spans="1:8" x14ac:dyDescent="0.25">
      <c r="A13774" s="73"/>
      <c r="B13774" s="72"/>
      <c r="C13774" s="72"/>
      <c r="D13774" s="72"/>
      <c r="E13774" s="72"/>
      <c r="F13774" s="72"/>
      <c r="G13774" s="72"/>
      <c r="H13774" s="72"/>
    </row>
    <row r="13775" spans="1:8" x14ac:dyDescent="0.25">
      <c r="A13775" s="73"/>
      <c r="B13775" s="72"/>
      <c r="C13775" s="72"/>
      <c r="D13775" s="72"/>
      <c r="E13775" s="72"/>
      <c r="F13775" s="72"/>
      <c r="G13775" s="72"/>
      <c r="H13775" s="72"/>
    </row>
    <row r="13776" spans="1:8" x14ac:dyDescent="0.25">
      <c r="A13776" s="73"/>
      <c r="B13776" s="72"/>
      <c r="C13776" s="72"/>
      <c r="D13776" s="72"/>
      <c r="E13776" s="72"/>
      <c r="F13776" s="72"/>
      <c r="G13776" s="72"/>
      <c r="H13776" s="72"/>
    </row>
    <row r="13777" spans="1:8" x14ac:dyDescent="0.25">
      <c r="A13777" s="73"/>
      <c r="B13777" s="72"/>
      <c r="C13777" s="72"/>
      <c r="D13777" s="72"/>
      <c r="E13777" s="72"/>
      <c r="F13777" s="72"/>
      <c r="G13777" s="72"/>
      <c r="H13777" s="72"/>
    </row>
    <row r="13778" spans="1:8" x14ac:dyDescent="0.25">
      <c r="A13778" s="73"/>
      <c r="B13778" s="72"/>
      <c r="C13778" s="72"/>
      <c r="D13778" s="72"/>
      <c r="E13778" s="72"/>
      <c r="F13778" s="72"/>
      <c r="G13778" s="72"/>
      <c r="H13778" s="72"/>
    </row>
    <row r="13779" spans="1:8" x14ac:dyDescent="0.25">
      <c r="A13779" s="73"/>
      <c r="B13779" s="72"/>
      <c r="C13779" s="72"/>
      <c r="D13779" s="72"/>
      <c r="E13779" s="72"/>
      <c r="F13779" s="72"/>
      <c r="G13779" s="72"/>
      <c r="H13779" s="72"/>
    </row>
    <row r="13780" spans="1:8" x14ac:dyDescent="0.25">
      <c r="A13780" s="73"/>
      <c r="B13780" s="72"/>
      <c r="C13780" s="72"/>
      <c r="D13780" s="72"/>
      <c r="E13780" s="72"/>
      <c r="F13780" s="72"/>
      <c r="G13780" s="72"/>
      <c r="H13780" s="72"/>
    </row>
    <row r="13781" spans="1:8" x14ac:dyDescent="0.25">
      <c r="A13781" s="73"/>
      <c r="B13781" s="72"/>
      <c r="C13781" s="72"/>
      <c r="D13781" s="72"/>
      <c r="E13781" s="72"/>
      <c r="F13781" s="72"/>
      <c r="G13781" s="72"/>
      <c r="H13781" s="72"/>
    </row>
    <row r="13782" spans="1:8" x14ac:dyDescent="0.25">
      <c r="A13782" s="73"/>
      <c r="B13782" s="72"/>
      <c r="C13782" s="72"/>
      <c r="D13782" s="72"/>
      <c r="E13782" s="72"/>
      <c r="F13782" s="72"/>
      <c r="G13782" s="72"/>
      <c r="H13782" s="72"/>
    </row>
    <row r="13783" spans="1:8" x14ac:dyDescent="0.25">
      <c r="A13783" s="73"/>
      <c r="B13783" s="72"/>
      <c r="C13783" s="72"/>
      <c r="D13783" s="72"/>
      <c r="E13783" s="72"/>
      <c r="F13783" s="72"/>
      <c r="G13783" s="72"/>
      <c r="H13783" s="72"/>
    </row>
    <row r="13784" spans="1:8" x14ac:dyDescent="0.25">
      <c r="A13784" s="73"/>
      <c r="B13784" s="72"/>
      <c r="C13784" s="72"/>
      <c r="D13784" s="72"/>
      <c r="E13784" s="72"/>
      <c r="F13784" s="72"/>
      <c r="G13784" s="72"/>
      <c r="H13784" s="72"/>
    </row>
    <row r="13785" spans="1:8" x14ac:dyDescent="0.25">
      <c r="A13785" s="73"/>
      <c r="B13785" s="72"/>
      <c r="C13785" s="72"/>
      <c r="D13785" s="72"/>
      <c r="E13785" s="72"/>
      <c r="F13785" s="72"/>
      <c r="G13785" s="72"/>
      <c r="H13785" s="72"/>
    </row>
    <row r="13786" spans="1:8" x14ac:dyDescent="0.25">
      <c r="A13786" s="73"/>
      <c r="B13786" s="72"/>
      <c r="C13786" s="72"/>
      <c r="D13786" s="72"/>
      <c r="E13786" s="72"/>
      <c r="F13786" s="72"/>
      <c r="G13786" s="72"/>
      <c r="H13786" s="72"/>
    </row>
    <row r="13787" spans="1:8" x14ac:dyDescent="0.25">
      <c r="A13787" s="73"/>
      <c r="B13787" s="72"/>
      <c r="C13787" s="72"/>
      <c r="D13787" s="72"/>
      <c r="E13787" s="72"/>
      <c r="F13787" s="72"/>
      <c r="G13787" s="72"/>
      <c r="H13787" s="72"/>
    </row>
    <row r="13788" spans="1:8" x14ac:dyDescent="0.25">
      <c r="A13788" s="73"/>
      <c r="B13788" s="72"/>
      <c r="C13788" s="72"/>
      <c r="D13788" s="72"/>
      <c r="E13788" s="72"/>
      <c r="F13788" s="72"/>
      <c r="G13788" s="72"/>
      <c r="H13788" s="72"/>
    </row>
    <row r="13789" spans="1:8" x14ac:dyDescent="0.25">
      <c r="A13789" s="73"/>
      <c r="B13789" s="72"/>
      <c r="C13789" s="72"/>
      <c r="D13789" s="72"/>
      <c r="E13789" s="72"/>
      <c r="F13789" s="72"/>
      <c r="G13789" s="72"/>
      <c r="H13789" s="72"/>
    </row>
    <row r="13790" spans="1:8" x14ac:dyDescent="0.25">
      <c r="A13790" s="73"/>
      <c r="B13790" s="72"/>
      <c r="C13790" s="72"/>
      <c r="D13790" s="72"/>
      <c r="E13790" s="72"/>
      <c r="F13790" s="72"/>
      <c r="G13790" s="72"/>
      <c r="H13790" s="72"/>
    </row>
    <row r="13791" spans="1:8" x14ac:dyDescent="0.25">
      <c r="A13791" s="73"/>
      <c r="B13791" s="72"/>
      <c r="C13791" s="72"/>
      <c r="D13791" s="72"/>
      <c r="E13791" s="72"/>
      <c r="F13791" s="72"/>
      <c r="G13791" s="72"/>
      <c r="H13791" s="72"/>
    </row>
    <row r="13792" spans="1:8" x14ac:dyDescent="0.25">
      <c r="A13792" s="73"/>
      <c r="B13792" s="72"/>
      <c r="C13792" s="72"/>
      <c r="D13792" s="72"/>
      <c r="E13792" s="72"/>
      <c r="F13792" s="72"/>
      <c r="G13792" s="72"/>
      <c r="H13792" s="72"/>
    </row>
    <row r="13793" spans="1:8" x14ac:dyDescent="0.25">
      <c r="A13793" s="73"/>
      <c r="B13793" s="72"/>
      <c r="C13793" s="72"/>
      <c r="D13793" s="72"/>
      <c r="E13793" s="72"/>
      <c r="F13793" s="72"/>
      <c r="G13793" s="72"/>
      <c r="H13793" s="72"/>
    </row>
    <row r="13794" spans="1:8" x14ac:dyDescent="0.25">
      <c r="A13794" s="73"/>
      <c r="B13794" s="72"/>
      <c r="C13794" s="72"/>
      <c r="D13794" s="72"/>
      <c r="E13794" s="72"/>
      <c r="F13794" s="72"/>
      <c r="G13794" s="72"/>
      <c r="H13794" s="72"/>
    </row>
    <row r="13795" spans="1:8" x14ac:dyDescent="0.25">
      <c r="A13795" s="73"/>
      <c r="B13795" s="72"/>
      <c r="C13795" s="72"/>
      <c r="D13795" s="72"/>
      <c r="E13795" s="72"/>
      <c r="F13795" s="72"/>
      <c r="G13795" s="72"/>
      <c r="H13795" s="72"/>
    </row>
    <row r="13796" spans="1:8" x14ac:dyDescent="0.25">
      <c r="A13796" s="73"/>
      <c r="B13796" s="72"/>
      <c r="C13796" s="72"/>
      <c r="D13796" s="72"/>
      <c r="E13796" s="72"/>
      <c r="F13796" s="72"/>
      <c r="G13796" s="72"/>
      <c r="H13796" s="72"/>
    </row>
    <row r="13797" spans="1:8" x14ac:dyDescent="0.25">
      <c r="A13797" s="73"/>
      <c r="B13797" s="72"/>
      <c r="C13797" s="72"/>
      <c r="D13797" s="72"/>
      <c r="E13797" s="72"/>
      <c r="F13797" s="72"/>
      <c r="G13797" s="72"/>
      <c r="H13797" s="72"/>
    </row>
    <row r="13798" spans="1:8" x14ac:dyDescent="0.25">
      <c r="A13798" s="73"/>
      <c r="B13798" s="72"/>
      <c r="C13798" s="72"/>
      <c r="D13798" s="72"/>
      <c r="E13798" s="72"/>
      <c r="F13798" s="72"/>
      <c r="G13798" s="72"/>
      <c r="H13798" s="72"/>
    </row>
    <row r="13799" spans="1:8" x14ac:dyDescent="0.25">
      <c r="A13799" s="73"/>
      <c r="B13799" s="72"/>
      <c r="C13799" s="72"/>
      <c r="D13799" s="72"/>
      <c r="E13799" s="72"/>
      <c r="F13799" s="72"/>
      <c r="G13799" s="72"/>
      <c r="H13799" s="72"/>
    </row>
    <row r="13800" spans="1:8" x14ac:dyDescent="0.25">
      <c r="A13800" s="73"/>
      <c r="B13800" s="72"/>
      <c r="C13800" s="72"/>
      <c r="D13800" s="72"/>
      <c r="E13800" s="72"/>
      <c r="F13800" s="72"/>
      <c r="G13800" s="72"/>
      <c r="H13800" s="72"/>
    </row>
    <row r="13801" spans="1:8" x14ac:dyDescent="0.25">
      <c r="A13801" s="73"/>
      <c r="B13801" s="72"/>
      <c r="C13801" s="72"/>
      <c r="D13801" s="72"/>
      <c r="E13801" s="72"/>
      <c r="F13801" s="72"/>
      <c r="G13801" s="72"/>
      <c r="H13801" s="72"/>
    </row>
    <row r="13802" spans="1:8" x14ac:dyDescent="0.25">
      <c r="A13802" s="73"/>
      <c r="B13802" s="72"/>
      <c r="C13802" s="72"/>
      <c r="D13802" s="72"/>
      <c r="E13802" s="72"/>
      <c r="F13802" s="72"/>
      <c r="G13802" s="72"/>
      <c r="H13802" s="72"/>
    </row>
    <row r="13803" spans="1:8" x14ac:dyDescent="0.25">
      <c r="A13803" s="73"/>
      <c r="B13803" s="72"/>
      <c r="C13803" s="72"/>
      <c r="D13803" s="72"/>
      <c r="E13803" s="72"/>
      <c r="F13803" s="72"/>
      <c r="G13803" s="72"/>
      <c r="H13803" s="72"/>
    </row>
    <row r="13804" spans="1:8" x14ac:dyDescent="0.25">
      <c r="A13804" s="73"/>
      <c r="B13804" s="72"/>
      <c r="C13804" s="72"/>
      <c r="D13804" s="72"/>
      <c r="E13804" s="72"/>
      <c r="F13804" s="72"/>
      <c r="G13804" s="72"/>
      <c r="H13804" s="72"/>
    </row>
    <row r="13805" spans="1:8" x14ac:dyDescent="0.25">
      <c r="A13805" s="73"/>
      <c r="B13805" s="72"/>
      <c r="C13805" s="72"/>
      <c r="D13805" s="72"/>
      <c r="E13805" s="72"/>
      <c r="F13805" s="72"/>
      <c r="G13805" s="72"/>
      <c r="H13805" s="72"/>
    </row>
    <row r="13806" spans="1:8" x14ac:dyDescent="0.25">
      <c r="A13806" s="73"/>
      <c r="B13806" s="72"/>
      <c r="C13806" s="72"/>
      <c r="D13806" s="72"/>
      <c r="E13806" s="72"/>
      <c r="F13806" s="72"/>
      <c r="G13806" s="72"/>
      <c r="H13806" s="72"/>
    </row>
    <row r="13807" spans="1:8" x14ac:dyDescent="0.25">
      <c r="A13807" s="73"/>
      <c r="B13807" s="72"/>
      <c r="C13807" s="72"/>
      <c r="D13807" s="72"/>
      <c r="E13807" s="72"/>
      <c r="F13807" s="72"/>
      <c r="G13807" s="72"/>
      <c r="H13807" s="72"/>
    </row>
    <row r="13808" spans="1:8" x14ac:dyDescent="0.25">
      <c r="A13808" s="73"/>
      <c r="B13808" s="72"/>
      <c r="C13808" s="72"/>
      <c r="D13808" s="72"/>
      <c r="E13808" s="72"/>
      <c r="F13808" s="72"/>
      <c r="G13808" s="72"/>
      <c r="H13808" s="72"/>
    </row>
    <row r="13809" spans="1:8" x14ac:dyDescent="0.25">
      <c r="A13809" s="73"/>
      <c r="B13809" s="72"/>
      <c r="C13809" s="72"/>
      <c r="D13809" s="72"/>
      <c r="E13809" s="72"/>
      <c r="F13809" s="72"/>
      <c r="G13809" s="72"/>
      <c r="H13809" s="72"/>
    </row>
    <row r="13810" spans="1:8" x14ac:dyDescent="0.25">
      <c r="A13810" s="73"/>
      <c r="B13810" s="72"/>
      <c r="C13810" s="72"/>
      <c r="D13810" s="72"/>
      <c r="E13810" s="72"/>
      <c r="F13810" s="72"/>
      <c r="G13810" s="72"/>
      <c r="H13810" s="72"/>
    </row>
    <row r="13811" spans="1:8" x14ac:dyDescent="0.25">
      <c r="A13811" s="73"/>
      <c r="B13811" s="72"/>
      <c r="C13811" s="72"/>
      <c r="D13811" s="72"/>
      <c r="E13811" s="72"/>
      <c r="F13811" s="72"/>
      <c r="G13811" s="72"/>
      <c r="H13811" s="72"/>
    </row>
    <row r="13812" spans="1:8" x14ac:dyDescent="0.25">
      <c r="A13812" s="73"/>
      <c r="B13812" s="72"/>
      <c r="C13812" s="72"/>
      <c r="D13812" s="72"/>
      <c r="E13812" s="72"/>
      <c r="F13812" s="72"/>
      <c r="G13812" s="72"/>
      <c r="H13812" s="72"/>
    </row>
    <row r="13813" spans="1:8" x14ac:dyDescent="0.25">
      <c r="A13813" s="73"/>
      <c r="B13813" s="72"/>
      <c r="C13813" s="72"/>
      <c r="D13813" s="72"/>
      <c r="E13813" s="72"/>
      <c r="F13813" s="72"/>
      <c r="G13813" s="72"/>
      <c r="H13813" s="72"/>
    </row>
    <row r="13814" spans="1:8" x14ac:dyDescent="0.25">
      <c r="A13814" s="73"/>
      <c r="B13814" s="72"/>
      <c r="C13814" s="72"/>
      <c r="D13814" s="72"/>
      <c r="E13814" s="72"/>
      <c r="F13814" s="72"/>
      <c r="G13814" s="72"/>
      <c r="H13814" s="72"/>
    </row>
    <row r="13815" spans="1:8" x14ac:dyDescent="0.25">
      <c r="A13815" s="73"/>
      <c r="B13815" s="72"/>
      <c r="C13815" s="72"/>
      <c r="D13815" s="72"/>
      <c r="E13815" s="72"/>
      <c r="F13815" s="72"/>
      <c r="G13815" s="72"/>
      <c r="H13815" s="72"/>
    </row>
    <row r="13816" spans="1:8" x14ac:dyDescent="0.25">
      <c r="A13816" s="73"/>
      <c r="B13816" s="72"/>
      <c r="C13816" s="72"/>
      <c r="D13816" s="72"/>
      <c r="E13816" s="72"/>
      <c r="F13816" s="72"/>
      <c r="G13816" s="72"/>
      <c r="H13816" s="72"/>
    </row>
    <row r="13817" spans="1:8" x14ac:dyDescent="0.25">
      <c r="A13817" s="73"/>
      <c r="B13817" s="72"/>
      <c r="C13817" s="72"/>
      <c r="D13817" s="72"/>
      <c r="E13817" s="72"/>
      <c r="F13817" s="72"/>
      <c r="G13817" s="72"/>
      <c r="H13817" s="72"/>
    </row>
    <row r="13818" spans="1:8" x14ac:dyDescent="0.25">
      <c r="A13818" s="73"/>
      <c r="B13818" s="72"/>
      <c r="C13818" s="72"/>
      <c r="D13818" s="72"/>
      <c r="E13818" s="72"/>
      <c r="F13818" s="72"/>
      <c r="G13818" s="72"/>
      <c r="H13818" s="72"/>
    </row>
    <row r="13819" spans="1:8" x14ac:dyDescent="0.25">
      <c r="A13819" s="73"/>
      <c r="B13819" s="72"/>
      <c r="C13819" s="72"/>
      <c r="D13819" s="72"/>
      <c r="E13819" s="72"/>
      <c r="F13819" s="72"/>
      <c r="G13819" s="72"/>
      <c r="H13819" s="72"/>
    </row>
    <row r="13820" spans="1:8" x14ac:dyDescent="0.25">
      <c r="A13820" s="73"/>
      <c r="B13820" s="72"/>
      <c r="C13820" s="72"/>
      <c r="D13820" s="72"/>
      <c r="E13820" s="72"/>
      <c r="F13820" s="72"/>
      <c r="G13820" s="72"/>
      <c r="H13820" s="72"/>
    </row>
    <row r="13821" spans="1:8" x14ac:dyDescent="0.25">
      <c r="A13821" s="73"/>
      <c r="B13821" s="72"/>
      <c r="C13821" s="72"/>
      <c r="D13821" s="72"/>
      <c r="E13821" s="72"/>
      <c r="F13821" s="72"/>
      <c r="G13821" s="72"/>
      <c r="H13821" s="72"/>
    </row>
    <row r="13822" spans="1:8" x14ac:dyDescent="0.25">
      <c r="A13822" s="73"/>
      <c r="B13822" s="72"/>
      <c r="C13822" s="72"/>
      <c r="D13822" s="72"/>
      <c r="E13822" s="72"/>
      <c r="F13822" s="72"/>
      <c r="G13822" s="72"/>
      <c r="H13822" s="72"/>
    </row>
    <row r="13823" spans="1:8" x14ac:dyDescent="0.25">
      <c r="A13823" s="73"/>
      <c r="B13823" s="72"/>
      <c r="C13823" s="72"/>
      <c r="D13823" s="72"/>
      <c r="E13823" s="72"/>
      <c r="F13823" s="72"/>
      <c r="G13823" s="72"/>
      <c r="H13823" s="72"/>
    </row>
    <row r="13824" spans="1:8" x14ac:dyDescent="0.25">
      <c r="A13824" s="73"/>
      <c r="B13824" s="72"/>
      <c r="C13824" s="72"/>
      <c r="D13824" s="72"/>
      <c r="E13824" s="72"/>
      <c r="F13824" s="72"/>
      <c r="G13824" s="72"/>
      <c r="H13824" s="72"/>
    </row>
    <row r="13825" spans="1:8" x14ac:dyDescent="0.25">
      <c r="A13825" s="73"/>
      <c r="B13825" s="72"/>
      <c r="C13825" s="72"/>
      <c r="D13825" s="72"/>
      <c r="E13825" s="72"/>
      <c r="F13825" s="72"/>
      <c r="G13825" s="72"/>
      <c r="H13825" s="72"/>
    </row>
    <row r="13826" spans="1:8" x14ac:dyDescent="0.25">
      <c r="A13826" s="73"/>
      <c r="B13826" s="72"/>
      <c r="C13826" s="72"/>
      <c r="D13826" s="72"/>
      <c r="E13826" s="72"/>
      <c r="F13826" s="72"/>
      <c r="G13826" s="72"/>
      <c r="H13826" s="72"/>
    </row>
    <row r="13827" spans="1:8" x14ac:dyDescent="0.25">
      <c r="A13827" s="73"/>
      <c r="B13827" s="72"/>
      <c r="C13827" s="72"/>
      <c r="D13827" s="72"/>
      <c r="E13827" s="72"/>
      <c r="F13827" s="72"/>
      <c r="G13827" s="72"/>
      <c r="H13827" s="72"/>
    </row>
    <row r="13828" spans="1:8" x14ac:dyDescent="0.25">
      <c r="A13828" s="73"/>
      <c r="B13828" s="72"/>
      <c r="C13828" s="72"/>
      <c r="D13828" s="72"/>
      <c r="E13828" s="72"/>
      <c r="F13828" s="72"/>
      <c r="G13828" s="72"/>
      <c r="H13828" s="72"/>
    </row>
    <row r="13829" spans="1:8" x14ac:dyDescent="0.25">
      <c r="A13829" s="73"/>
      <c r="B13829" s="72"/>
      <c r="C13829" s="72"/>
      <c r="D13829" s="72"/>
      <c r="E13829" s="72"/>
      <c r="F13829" s="72"/>
      <c r="G13829" s="72"/>
      <c r="H13829" s="72"/>
    </row>
    <row r="13830" spans="1:8" x14ac:dyDescent="0.25">
      <c r="A13830" s="73"/>
      <c r="B13830" s="72"/>
      <c r="C13830" s="72"/>
      <c r="D13830" s="72"/>
      <c r="E13830" s="72"/>
      <c r="F13830" s="72"/>
      <c r="G13830" s="72"/>
      <c r="H13830" s="72"/>
    </row>
    <row r="13831" spans="1:8" x14ac:dyDescent="0.25">
      <c r="A13831" s="73"/>
      <c r="B13831" s="72"/>
      <c r="C13831" s="72"/>
      <c r="D13831" s="72"/>
      <c r="E13831" s="72"/>
      <c r="F13831" s="72"/>
      <c r="G13831" s="72"/>
      <c r="H13831" s="72"/>
    </row>
    <row r="13832" spans="1:8" x14ac:dyDescent="0.25">
      <c r="A13832" s="73"/>
      <c r="B13832" s="72"/>
      <c r="C13832" s="72"/>
      <c r="D13832" s="72"/>
      <c r="E13832" s="72"/>
      <c r="F13832" s="72"/>
      <c r="G13832" s="72"/>
      <c r="H13832" s="72"/>
    </row>
    <row r="13833" spans="1:8" x14ac:dyDescent="0.25">
      <c r="A13833" s="73"/>
      <c r="B13833" s="72"/>
      <c r="C13833" s="72"/>
      <c r="D13833" s="72"/>
      <c r="E13833" s="72"/>
      <c r="F13833" s="72"/>
      <c r="G13833" s="72"/>
      <c r="H13833" s="72"/>
    </row>
    <row r="13834" spans="1:8" x14ac:dyDescent="0.25">
      <c r="A13834" s="73"/>
      <c r="B13834" s="72"/>
      <c r="C13834" s="72"/>
      <c r="D13834" s="72"/>
      <c r="E13834" s="72"/>
      <c r="F13834" s="72"/>
      <c r="G13834" s="72"/>
      <c r="H13834" s="72"/>
    </row>
    <row r="13835" spans="1:8" x14ac:dyDescent="0.25">
      <c r="A13835" s="73"/>
      <c r="B13835" s="72"/>
      <c r="C13835" s="72"/>
      <c r="D13835" s="72"/>
      <c r="E13835" s="72"/>
      <c r="F13835" s="72"/>
      <c r="G13835" s="72"/>
      <c r="H13835" s="72"/>
    </row>
    <row r="13836" spans="1:8" x14ac:dyDescent="0.25">
      <c r="A13836" s="73"/>
      <c r="B13836" s="72"/>
      <c r="C13836" s="72"/>
      <c r="D13836" s="72"/>
      <c r="E13836" s="72"/>
      <c r="F13836" s="72"/>
      <c r="G13836" s="72"/>
      <c r="H13836" s="72"/>
    </row>
    <row r="13837" spans="1:8" x14ac:dyDescent="0.25">
      <c r="A13837" s="73"/>
      <c r="B13837" s="72"/>
      <c r="C13837" s="72"/>
      <c r="D13837" s="72"/>
      <c r="E13837" s="72"/>
      <c r="F13837" s="72"/>
      <c r="G13837" s="72"/>
      <c r="H13837" s="72"/>
    </row>
    <row r="13838" spans="1:8" x14ac:dyDescent="0.25">
      <c r="A13838" s="73"/>
      <c r="B13838" s="72"/>
      <c r="C13838" s="72"/>
      <c r="D13838" s="72"/>
      <c r="E13838" s="72"/>
      <c r="F13838" s="72"/>
      <c r="G13838" s="72"/>
      <c r="H13838" s="72"/>
    </row>
    <row r="13839" spans="1:8" x14ac:dyDescent="0.25">
      <c r="A13839" s="73"/>
      <c r="B13839" s="72"/>
      <c r="C13839" s="72"/>
      <c r="D13839" s="72"/>
      <c r="E13839" s="72"/>
      <c r="F13839" s="72"/>
      <c r="G13839" s="72"/>
      <c r="H13839" s="72"/>
    </row>
    <row r="13840" spans="1:8" x14ac:dyDescent="0.25">
      <c r="A13840" s="73"/>
      <c r="B13840" s="72"/>
      <c r="C13840" s="72"/>
      <c r="D13840" s="72"/>
      <c r="E13840" s="72"/>
      <c r="F13840" s="72"/>
      <c r="G13840" s="72"/>
      <c r="H13840" s="72"/>
    </row>
    <row r="13841" spans="1:8" x14ac:dyDescent="0.25">
      <c r="A13841" s="73"/>
      <c r="B13841" s="72"/>
      <c r="C13841" s="72"/>
      <c r="D13841" s="72"/>
      <c r="E13841" s="72"/>
      <c r="F13841" s="72"/>
      <c r="G13841" s="72"/>
      <c r="H13841" s="72"/>
    </row>
    <row r="13842" spans="1:8" x14ac:dyDescent="0.25">
      <c r="A13842" s="73"/>
      <c r="B13842" s="72"/>
      <c r="C13842" s="72"/>
      <c r="D13842" s="72"/>
      <c r="E13842" s="72"/>
      <c r="F13842" s="72"/>
      <c r="G13842" s="72"/>
      <c r="H13842" s="72"/>
    </row>
    <row r="13843" spans="1:8" x14ac:dyDescent="0.25">
      <c r="A13843" s="73"/>
      <c r="B13843" s="72"/>
      <c r="C13843" s="72"/>
      <c r="D13843" s="72"/>
      <c r="E13843" s="72"/>
      <c r="F13843" s="72"/>
      <c r="G13843" s="72"/>
      <c r="H13843" s="72"/>
    </row>
    <row r="13844" spans="1:8" x14ac:dyDescent="0.25">
      <c r="A13844" s="73"/>
      <c r="B13844" s="72"/>
      <c r="C13844" s="72"/>
      <c r="D13844" s="72"/>
      <c r="E13844" s="72"/>
      <c r="F13844" s="72"/>
      <c r="G13844" s="72"/>
      <c r="H13844" s="72"/>
    </row>
    <row r="13845" spans="1:8" x14ac:dyDescent="0.25">
      <c r="A13845" s="73"/>
      <c r="B13845" s="72"/>
      <c r="C13845" s="72"/>
      <c r="D13845" s="72"/>
      <c r="E13845" s="72"/>
      <c r="F13845" s="72"/>
      <c r="G13845" s="72"/>
      <c r="H13845" s="72"/>
    </row>
    <row r="13846" spans="1:8" x14ac:dyDescent="0.25">
      <c r="A13846" s="73"/>
      <c r="B13846" s="72"/>
      <c r="C13846" s="72"/>
      <c r="D13846" s="72"/>
      <c r="E13846" s="72"/>
      <c r="F13846" s="72"/>
      <c r="G13846" s="72"/>
      <c r="H13846" s="72"/>
    </row>
    <row r="13847" spans="1:8" x14ac:dyDescent="0.25">
      <c r="A13847" s="73"/>
      <c r="B13847" s="72"/>
      <c r="C13847" s="72"/>
      <c r="D13847" s="72"/>
      <c r="E13847" s="72"/>
      <c r="F13847" s="72"/>
      <c r="G13847" s="72"/>
      <c r="H13847" s="72"/>
    </row>
    <row r="13848" spans="1:8" x14ac:dyDescent="0.25">
      <c r="A13848" s="73"/>
      <c r="B13848" s="72"/>
      <c r="C13848" s="72"/>
      <c r="D13848" s="72"/>
      <c r="E13848" s="72"/>
      <c r="F13848" s="72"/>
      <c r="G13848" s="72"/>
      <c r="H13848" s="72"/>
    </row>
    <row r="13849" spans="1:8" x14ac:dyDescent="0.25">
      <c r="A13849" s="73"/>
      <c r="B13849" s="72"/>
      <c r="C13849" s="72"/>
      <c r="D13849" s="72"/>
      <c r="E13849" s="72"/>
      <c r="F13849" s="72"/>
      <c r="G13849" s="72"/>
      <c r="H13849" s="72"/>
    </row>
    <row r="13850" spans="1:8" x14ac:dyDescent="0.25">
      <c r="A13850" s="73"/>
      <c r="B13850" s="72"/>
      <c r="C13850" s="72"/>
      <c r="D13850" s="72"/>
      <c r="E13850" s="72"/>
      <c r="F13850" s="72"/>
      <c r="G13850" s="72"/>
      <c r="H13850" s="72"/>
    </row>
    <row r="13851" spans="1:8" x14ac:dyDescent="0.25">
      <c r="A13851" s="73"/>
      <c r="B13851" s="72"/>
      <c r="C13851" s="72"/>
      <c r="D13851" s="72"/>
      <c r="E13851" s="72"/>
      <c r="F13851" s="72"/>
      <c r="G13851" s="72"/>
      <c r="H13851" s="72"/>
    </row>
    <row r="13852" spans="1:8" x14ac:dyDescent="0.25">
      <c r="A13852" s="73"/>
      <c r="B13852" s="72"/>
      <c r="C13852" s="72"/>
      <c r="D13852" s="72"/>
      <c r="E13852" s="72"/>
      <c r="F13852" s="72"/>
      <c r="G13852" s="72"/>
      <c r="H13852" s="72"/>
    </row>
    <row r="13853" spans="1:8" x14ac:dyDescent="0.25">
      <c r="A13853" s="73"/>
      <c r="B13853" s="72"/>
      <c r="C13853" s="72"/>
      <c r="D13853" s="72"/>
      <c r="E13853" s="72"/>
      <c r="F13853" s="72"/>
      <c r="G13853" s="72"/>
      <c r="H13853" s="72"/>
    </row>
    <row r="13854" spans="1:8" x14ac:dyDescent="0.25">
      <c r="A13854" s="73"/>
      <c r="B13854" s="72"/>
      <c r="C13854" s="72"/>
      <c r="D13854" s="72"/>
      <c r="E13854" s="72"/>
      <c r="F13854" s="72"/>
      <c r="G13854" s="72"/>
      <c r="H13854" s="72"/>
    </row>
    <row r="13855" spans="1:8" x14ac:dyDescent="0.25">
      <c r="A13855" s="73"/>
      <c r="B13855" s="72"/>
      <c r="C13855" s="72"/>
      <c r="D13855" s="72"/>
      <c r="E13855" s="72"/>
      <c r="F13855" s="72"/>
      <c r="G13855" s="72"/>
      <c r="H13855" s="72"/>
    </row>
    <row r="13856" spans="1:8" x14ac:dyDescent="0.25">
      <c r="A13856" s="73"/>
      <c r="B13856" s="72"/>
      <c r="C13856" s="72"/>
      <c r="D13856" s="72"/>
      <c r="E13856" s="72"/>
      <c r="F13856" s="72"/>
      <c r="G13856" s="72"/>
      <c r="H13856" s="72"/>
    </row>
    <row r="13857" spans="1:8" x14ac:dyDescent="0.25">
      <c r="A13857" s="73"/>
      <c r="B13857" s="72"/>
      <c r="C13857" s="72"/>
      <c r="D13857" s="72"/>
      <c r="E13857" s="72"/>
      <c r="F13857" s="72"/>
      <c r="G13857" s="72"/>
      <c r="H13857" s="72"/>
    </row>
    <row r="13858" spans="1:8" x14ac:dyDescent="0.25">
      <c r="A13858" s="73"/>
      <c r="B13858" s="72"/>
      <c r="C13858" s="72"/>
      <c r="D13858" s="72"/>
      <c r="E13858" s="72"/>
      <c r="F13858" s="72"/>
      <c r="G13858" s="72"/>
      <c r="H13858" s="72"/>
    </row>
    <row r="13859" spans="1:8" x14ac:dyDescent="0.25">
      <c r="A13859" s="73"/>
      <c r="B13859" s="72"/>
      <c r="C13859" s="72"/>
      <c r="D13859" s="72"/>
      <c r="E13859" s="72"/>
      <c r="F13859" s="72"/>
      <c r="G13859" s="72"/>
      <c r="H13859" s="72"/>
    </row>
    <row r="13860" spans="1:8" x14ac:dyDescent="0.25">
      <c r="A13860" s="73"/>
      <c r="B13860" s="72"/>
      <c r="C13860" s="72"/>
      <c r="D13860" s="72"/>
      <c r="E13860" s="72"/>
      <c r="F13860" s="72"/>
      <c r="G13860" s="72"/>
      <c r="H13860" s="72"/>
    </row>
    <row r="13861" spans="1:8" x14ac:dyDescent="0.25">
      <c r="A13861" s="73"/>
      <c r="B13861" s="72"/>
      <c r="C13861" s="72"/>
      <c r="D13861" s="72"/>
      <c r="E13861" s="72"/>
      <c r="F13861" s="72"/>
      <c r="G13861" s="72"/>
      <c r="H13861" s="72"/>
    </row>
    <row r="13862" spans="1:8" x14ac:dyDescent="0.25">
      <c r="A13862" s="73"/>
      <c r="B13862" s="72"/>
      <c r="C13862" s="72"/>
      <c r="D13862" s="72"/>
      <c r="E13862" s="72"/>
      <c r="F13862" s="72"/>
      <c r="G13862" s="72"/>
      <c r="H13862" s="72"/>
    </row>
    <row r="13863" spans="1:8" x14ac:dyDescent="0.25">
      <c r="A13863" s="73"/>
      <c r="B13863" s="72"/>
      <c r="C13863" s="72"/>
      <c r="D13863" s="72"/>
      <c r="E13863" s="72"/>
      <c r="F13863" s="72"/>
      <c r="G13863" s="72"/>
      <c r="H13863" s="72"/>
    </row>
    <row r="13864" spans="1:8" x14ac:dyDescent="0.25">
      <c r="A13864" s="73"/>
      <c r="B13864" s="72"/>
      <c r="C13864" s="72"/>
      <c r="D13864" s="72"/>
      <c r="E13864" s="72"/>
      <c r="F13864" s="72"/>
      <c r="G13864" s="72"/>
      <c r="H13864" s="72"/>
    </row>
    <row r="13865" spans="1:8" x14ac:dyDescent="0.25">
      <c r="A13865" s="73"/>
      <c r="B13865" s="72"/>
      <c r="C13865" s="72"/>
      <c r="D13865" s="72"/>
      <c r="E13865" s="72"/>
      <c r="F13865" s="72"/>
      <c r="G13865" s="72"/>
      <c r="H13865" s="72"/>
    </row>
    <row r="13866" spans="1:8" x14ac:dyDescent="0.25">
      <c r="A13866" s="73"/>
      <c r="B13866" s="72"/>
      <c r="C13866" s="72"/>
      <c r="D13866" s="72"/>
      <c r="E13866" s="72"/>
      <c r="F13866" s="72"/>
      <c r="G13866" s="72"/>
      <c r="H13866" s="72"/>
    </row>
    <row r="13867" spans="1:8" x14ac:dyDescent="0.25">
      <c r="A13867" s="73"/>
      <c r="B13867" s="72"/>
      <c r="C13867" s="72"/>
      <c r="D13867" s="72"/>
      <c r="E13867" s="72"/>
      <c r="F13867" s="72"/>
      <c r="G13867" s="72"/>
      <c r="H13867" s="72"/>
    </row>
    <row r="13868" spans="1:8" x14ac:dyDescent="0.25">
      <c r="A13868" s="73"/>
      <c r="B13868" s="72"/>
      <c r="C13868" s="72"/>
      <c r="D13868" s="72"/>
      <c r="E13868" s="72"/>
      <c r="F13868" s="72"/>
      <c r="G13868" s="72"/>
      <c r="H13868" s="72"/>
    </row>
    <row r="13869" spans="1:8" x14ac:dyDescent="0.25">
      <c r="A13869" s="73"/>
      <c r="B13869" s="72"/>
      <c r="C13869" s="72"/>
      <c r="D13869" s="72"/>
      <c r="E13869" s="72"/>
      <c r="F13869" s="72"/>
      <c r="G13869" s="72"/>
      <c r="H13869" s="72"/>
    </row>
    <row r="13870" spans="1:8" x14ac:dyDescent="0.25">
      <c r="A13870" s="73"/>
      <c r="B13870" s="72"/>
      <c r="C13870" s="72"/>
      <c r="D13870" s="72"/>
      <c r="E13870" s="72"/>
      <c r="F13870" s="72"/>
      <c r="G13870" s="72"/>
      <c r="H13870" s="72"/>
    </row>
    <row r="13871" spans="1:8" x14ac:dyDescent="0.25">
      <c r="A13871" s="73"/>
      <c r="B13871" s="72"/>
      <c r="C13871" s="72"/>
      <c r="D13871" s="72"/>
      <c r="E13871" s="72"/>
      <c r="F13871" s="72"/>
      <c r="G13871" s="72"/>
      <c r="H13871" s="72"/>
    </row>
    <row r="13872" spans="1:8" x14ac:dyDescent="0.25">
      <c r="A13872" s="73"/>
      <c r="B13872" s="72"/>
      <c r="C13872" s="72"/>
      <c r="D13872" s="72"/>
      <c r="E13872" s="72"/>
      <c r="F13872" s="72"/>
      <c r="G13872" s="72"/>
      <c r="H13872" s="72"/>
    </row>
    <row r="13873" spans="1:8" x14ac:dyDescent="0.25">
      <c r="A13873" s="73"/>
      <c r="B13873" s="72"/>
      <c r="C13873" s="72"/>
      <c r="D13873" s="72"/>
      <c r="E13873" s="72"/>
      <c r="F13873" s="72"/>
      <c r="G13873" s="72"/>
      <c r="H13873" s="72"/>
    </row>
    <row r="13874" spans="1:8" x14ac:dyDescent="0.25">
      <c r="A13874" s="73"/>
      <c r="B13874" s="72"/>
      <c r="C13874" s="72"/>
      <c r="D13874" s="72"/>
      <c r="E13874" s="72"/>
      <c r="F13874" s="72"/>
      <c r="G13874" s="72"/>
      <c r="H13874" s="72"/>
    </row>
    <row r="13875" spans="1:8" x14ac:dyDescent="0.25">
      <c r="A13875" s="73"/>
      <c r="B13875" s="72"/>
      <c r="C13875" s="72"/>
      <c r="D13875" s="72"/>
      <c r="E13875" s="72"/>
      <c r="F13875" s="72"/>
      <c r="G13875" s="72"/>
      <c r="H13875" s="72"/>
    </row>
    <row r="13876" spans="1:8" x14ac:dyDescent="0.25">
      <c r="A13876" s="73"/>
      <c r="B13876" s="72"/>
      <c r="C13876" s="72"/>
      <c r="D13876" s="72"/>
      <c r="E13876" s="72"/>
      <c r="F13876" s="72"/>
      <c r="G13876" s="72"/>
      <c r="H13876" s="72"/>
    </row>
    <row r="13877" spans="1:8" x14ac:dyDescent="0.25">
      <c r="A13877" s="73"/>
      <c r="B13877" s="72"/>
      <c r="C13877" s="72"/>
      <c r="D13877" s="72"/>
      <c r="E13877" s="72"/>
      <c r="F13877" s="72"/>
      <c r="G13877" s="72"/>
      <c r="H13877" s="72"/>
    </row>
    <row r="13878" spans="1:8" x14ac:dyDescent="0.25">
      <c r="A13878" s="73"/>
      <c r="B13878" s="72"/>
      <c r="C13878" s="72"/>
      <c r="D13878" s="72"/>
      <c r="E13878" s="72"/>
      <c r="F13878" s="72"/>
      <c r="G13878" s="72"/>
      <c r="H13878" s="72"/>
    </row>
    <row r="13879" spans="1:8" x14ac:dyDescent="0.25">
      <c r="A13879" s="73"/>
      <c r="B13879" s="72"/>
      <c r="C13879" s="72"/>
      <c r="D13879" s="72"/>
      <c r="E13879" s="72"/>
      <c r="F13879" s="72"/>
      <c r="G13879" s="72"/>
      <c r="H13879" s="72"/>
    </row>
    <row r="13880" spans="1:8" x14ac:dyDescent="0.25">
      <c r="A13880" s="73"/>
      <c r="B13880" s="72"/>
      <c r="C13880" s="72"/>
      <c r="D13880" s="72"/>
      <c r="E13880" s="72"/>
      <c r="F13880" s="72"/>
      <c r="G13880" s="72"/>
      <c r="H13880" s="72"/>
    </row>
    <row r="13881" spans="1:8" x14ac:dyDescent="0.25">
      <c r="A13881" s="73"/>
      <c r="B13881" s="72"/>
      <c r="C13881" s="72"/>
      <c r="D13881" s="72"/>
      <c r="E13881" s="72"/>
      <c r="F13881" s="72"/>
      <c r="G13881" s="72"/>
      <c r="H13881" s="72"/>
    </row>
    <row r="13882" spans="1:8" x14ac:dyDescent="0.25">
      <c r="A13882" s="73"/>
      <c r="B13882" s="72"/>
      <c r="C13882" s="72"/>
      <c r="D13882" s="72"/>
      <c r="E13882" s="72"/>
      <c r="F13882" s="72"/>
      <c r="G13882" s="72"/>
      <c r="H13882" s="72"/>
    </row>
    <row r="13883" spans="1:8" x14ac:dyDescent="0.25">
      <c r="A13883" s="73"/>
      <c r="B13883" s="72"/>
      <c r="C13883" s="72"/>
      <c r="D13883" s="72"/>
      <c r="E13883" s="72"/>
      <c r="F13883" s="72"/>
      <c r="G13883" s="72"/>
      <c r="H13883" s="72"/>
    </row>
    <row r="13884" spans="1:8" x14ac:dyDescent="0.25">
      <c r="A13884" s="73"/>
      <c r="B13884" s="72"/>
      <c r="C13884" s="72"/>
      <c r="D13884" s="72"/>
      <c r="E13884" s="72"/>
      <c r="F13884" s="72"/>
      <c r="G13884" s="72"/>
      <c r="H13884" s="72"/>
    </row>
    <row r="13885" spans="1:8" x14ac:dyDescent="0.25">
      <c r="A13885" s="73"/>
      <c r="B13885" s="72"/>
      <c r="C13885" s="72"/>
      <c r="D13885" s="72"/>
      <c r="E13885" s="72"/>
      <c r="F13885" s="72"/>
      <c r="G13885" s="72"/>
      <c r="H13885" s="72"/>
    </row>
    <row r="13886" spans="1:8" x14ac:dyDescent="0.25">
      <c r="A13886" s="73"/>
      <c r="B13886" s="72"/>
      <c r="C13886" s="72"/>
      <c r="D13886" s="72"/>
      <c r="E13886" s="72"/>
      <c r="F13886" s="72"/>
      <c r="G13886" s="72"/>
      <c r="H13886" s="72"/>
    </row>
    <row r="13887" spans="1:8" x14ac:dyDescent="0.25">
      <c r="A13887" s="73"/>
      <c r="B13887" s="72"/>
      <c r="C13887" s="72"/>
      <c r="D13887" s="72"/>
      <c r="E13887" s="72"/>
      <c r="F13887" s="72"/>
      <c r="G13887" s="72"/>
      <c r="H13887" s="72"/>
    </row>
    <row r="13888" spans="1:8" x14ac:dyDescent="0.25">
      <c r="A13888" s="73"/>
      <c r="B13888" s="72"/>
      <c r="C13888" s="72"/>
      <c r="D13888" s="72"/>
      <c r="E13888" s="72"/>
      <c r="F13888" s="72"/>
      <c r="G13888" s="72"/>
      <c r="H13888" s="72"/>
    </row>
    <row r="13889" spans="1:8" x14ac:dyDescent="0.25">
      <c r="A13889" s="73"/>
      <c r="B13889" s="72"/>
      <c r="C13889" s="72"/>
      <c r="D13889" s="72"/>
      <c r="E13889" s="72"/>
      <c r="F13889" s="72"/>
      <c r="G13889" s="72"/>
      <c r="H13889" s="72"/>
    </row>
    <row r="13890" spans="1:8" x14ac:dyDescent="0.25">
      <c r="A13890" s="73"/>
      <c r="B13890" s="72"/>
      <c r="C13890" s="72"/>
      <c r="D13890" s="72"/>
      <c r="E13890" s="72"/>
      <c r="F13890" s="72"/>
      <c r="G13890" s="72"/>
      <c r="H13890" s="72"/>
    </row>
    <row r="13891" spans="1:8" x14ac:dyDescent="0.25">
      <c r="A13891" s="73"/>
      <c r="B13891" s="72"/>
      <c r="C13891" s="72"/>
      <c r="D13891" s="72"/>
      <c r="E13891" s="72"/>
      <c r="F13891" s="72"/>
      <c r="G13891" s="72"/>
      <c r="H13891" s="72"/>
    </row>
    <row r="13892" spans="1:8" x14ac:dyDescent="0.25">
      <c r="A13892" s="73"/>
      <c r="B13892" s="72"/>
      <c r="C13892" s="72"/>
      <c r="D13892" s="72"/>
      <c r="E13892" s="72"/>
      <c r="F13892" s="72"/>
      <c r="G13892" s="72"/>
      <c r="H13892" s="72"/>
    </row>
    <row r="13893" spans="1:8" x14ac:dyDescent="0.25">
      <c r="A13893" s="73"/>
      <c r="B13893" s="72"/>
      <c r="C13893" s="72"/>
      <c r="D13893" s="72"/>
      <c r="E13893" s="72"/>
      <c r="F13893" s="72"/>
      <c r="G13893" s="72"/>
      <c r="H13893" s="72"/>
    </row>
    <row r="13894" spans="1:8" x14ac:dyDescent="0.25">
      <c r="A13894" s="73"/>
      <c r="B13894" s="72"/>
      <c r="C13894" s="72"/>
      <c r="D13894" s="72"/>
      <c r="E13894" s="72"/>
      <c r="F13894" s="72"/>
      <c r="G13894" s="72"/>
      <c r="H13894" s="72"/>
    </row>
    <row r="13895" spans="1:8" x14ac:dyDescent="0.25">
      <c r="A13895" s="73"/>
      <c r="B13895" s="72"/>
      <c r="C13895" s="72"/>
      <c r="D13895" s="72"/>
      <c r="E13895" s="72"/>
      <c r="F13895" s="72"/>
      <c r="G13895" s="72"/>
      <c r="H13895" s="72"/>
    </row>
    <row r="13896" spans="1:8" x14ac:dyDescent="0.25">
      <c r="A13896" s="73"/>
      <c r="B13896" s="72"/>
      <c r="C13896" s="72"/>
      <c r="D13896" s="72"/>
      <c r="E13896" s="72"/>
      <c r="F13896" s="72"/>
      <c r="G13896" s="72"/>
      <c r="H13896" s="72"/>
    </row>
    <row r="13897" spans="1:8" x14ac:dyDescent="0.25">
      <c r="A13897" s="73"/>
      <c r="B13897" s="72"/>
      <c r="C13897" s="72"/>
      <c r="D13897" s="72"/>
      <c r="E13897" s="72"/>
      <c r="F13897" s="72"/>
      <c r="G13897" s="72"/>
      <c r="H13897" s="72"/>
    </row>
    <row r="13898" spans="1:8" x14ac:dyDescent="0.25">
      <c r="A13898" s="73"/>
      <c r="B13898" s="72"/>
      <c r="C13898" s="72"/>
      <c r="D13898" s="72"/>
      <c r="E13898" s="72"/>
      <c r="F13898" s="72"/>
      <c r="G13898" s="72"/>
      <c r="H13898" s="72"/>
    </row>
    <row r="13899" spans="1:8" x14ac:dyDescent="0.25">
      <c r="A13899" s="73"/>
      <c r="B13899" s="72"/>
      <c r="C13899" s="72"/>
      <c r="D13899" s="72"/>
      <c r="E13899" s="72"/>
      <c r="F13899" s="72"/>
      <c r="G13899" s="72"/>
      <c r="H13899" s="72"/>
    </row>
    <row r="13900" spans="1:8" x14ac:dyDescent="0.25">
      <c r="A13900" s="73"/>
      <c r="B13900" s="72"/>
      <c r="C13900" s="72"/>
      <c r="D13900" s="72"/>
      <c r="E13900" s="72"/>
      <c r="F13900" s="72"/>
      <c r="G13900" s="72"/>
      <c r="H13900" s="72"/>
    </row>
    <row r="13901" spans="1:8" x14ac:dyDescent="0.25">
      <c r="A13901" s="73"/>
      <c r="B13901" s="72"/>
      <c r="C13901" s="72"/>
      <c r="D13901" s="72"/>
      <c r="E13901" s="72"/>
      <c r="F13901" s="72"/>
      <c r="G13901" s="72"/>
      <c r="H13901" s="72"/>
    </row>
    <row r="13902" spans="1:8" x14ac:dyDescent="0.25">
      <c r="A13902" s="73"/>
      <c r="B13902" s="72"/>
      <c r="C13902" s="72"/>
      <c r="D13902" s="72"/>
      <c r="E13902" s="72"/>
      <c r="F13902" s="72"/>
      <c r="G13902" s="72"/>
      <c r="H13902" s="72"/>
    </row>
    <row r="13903" spans="1:8" x14ac:dyDescent="0.25">
      <c r="A13903" s="73"/>
      <c r="B13903" s="72"/>
      <c r="C13903" s="72"/>
      <c r="D13903" s="72"/>
      <c r="E13903" s="72"/>
      <c r="F13903" s="72"/>
      <c r="G13903" s="72"/>
      <c r="H13903" s="72"/>
    </row>
    <row r="13904" spans="1:8" x14ac:dyDescent="0.25">
      <c r="A13904" s="73"/>
      <c r="B13904" s="72"/>
      <c r="C13904" s="72"/>
      <c r="D13904" s="72"/>
      <c r="E13904" s="72"/>
      <c r="F13904" s="72"/>
      <c r="G13904" s="72"/>
      <c r="H13904" s="72"/>
    </row>
    <row r="13905" spans="1:8" x14ac:dyDescent="0.25">
      <c r="A13905" s="73"/>
      <c r="B13905" s="72"/>
      <c r="C13905" s="72"/>
      <c r="D13905" s="72"/>
      <c r="E13905" s="72"/>
      <c r="F13905" s="72"/>
      <c r="G13905" s="72"/>
      <c r="H13905" s="72"/>
    </row>
    <row r="13906" spans="1:8" x14ac:dyDescent="0.25">
      <c r="A13906" s="73"/>
      <c r="B13906" s="72"/>
      <c r="C13906" s="72"/>
      <c r="D13906" s="72"/>
      <c r="E13906" s="72"/>
      <c r="F13906" s="72"/>
      <c r="G13906" s="72"/>
      <c r="H13906" s="72"/>
    </row>
    <row r="13907" spans="1:8" x14ac:dyDescent="0.25">
      <c r="A13907" s="73"/>
      <c r="B13907" s="72"/>
      <c r="C13907" s="72"/>
      <c r="D13907" s="72"/>
      <c r="E13907" s="72"/>
      <c r="F13907" s="72"/>
      <c r="G13907" s="72"/>
      <c r="H13907" s="72"/>
    </row>
    <row r="13908" spans="1:8" x14ac:dyDescent="0.25">
      <c r="A13908" s="73"/>
      <c r="B13908" s="72"/>
      <c r="C13908" s="72"/>
      <c r="D13908" s="72"/>
      <c r="E13908" s="72"/>
      <c r="F13908" s="72"/>
      <c r="G13908" s="72"/>
      <c r="H13908" s="72"/>
    </row>
    <row r="13909" spans="1:8" x14ac:dyDescent="0.25">
      <c r="A13909" s="73"/>
      <c r="B13909" s="72"/>
      <c r="C13909" s="72"/>
      <c r="D13909" s="72"/>
      <c r="E13909" s="72"/>
      <c r="F13909" s="72"/>
      <c r="G13909" s="72"/>
      <c r="H13909" s="72"/>
    </row>
    <row r="13910" spans="1:8" x14ac:dyDescent="0.25">
      <c r="A13910" s="73"/>
      <c r="B13910" s="72"/>
      <c r="C13910" s="72"/>
      <c r="D13910" s="72"/>
      <c r="E13910" s="72"/>
      <c r="F13910" s="72"/>
      <c r="G13910" s="72"/>
      <c r="H13910" s="72"/>
    </row>
    <row r="13911" spans="1:8" x14ac:dyDescent="0.25">
      <c r="A13911" s="73"/>
      <c r="B13911" s="72"/>
      <c r="C13911" s="72"/>
      <c r="D13911" s="72"/>
      <c r="E13911" s="72"/>
      <c r="F13911" s="72"/>
      <c r="G13911" s="72"/>
      <c r="H13911" s="72"/>
    </row>
    <row r="13912" spans="1:8" x14ac:dyDescent="0.25">
      <c r="A13912" s="73"/>
      <c r="B13912" s="72"/>
      <c r="C13912" s="72"/>
      <c r="D13912" s="72"/>
      <c r="E13912" s="72"/>
      <c r="F13912" s="72"/>
      <c r="G13912" s="72"/>
      <c r="H13912" s="72"/>
    </row>
    <row r="13913" spans="1:8" x14ac:dyDescent="0.25">
      <c r="A13913" s="73"/>
      <c r="B13913" s="72"/>
      <c r="C13913" s="72"/>
      <c r="D13913" s="72"/>
      <c r="E13913" s="72"/>
      <c r="F13913" s="72"/>
      <c r="G13913" s="72"/>
      <c r="H13913" s="72"/>
    </row>
    <row r="13914" spans="1:8" x14ac:dyDescent="0.25">
      <c r="A13914" s="73"/>
      <c r="B13914" s="72"/>
      <c r="C13914" s="72"/>
      <c r="D13914" s="72"/>
      <c r="E13914" s="72"/>
      <c r="F13914" s="72"/>
      <c r="G13914" s="72"/>
      <c r="H13914" s="72"/>
    </row>
    <row r="13915" spans="1:8" x14ac:dyDescent="0.25">
      <c r="A13915" s="73"/>
      <c r="B13915" s="72"/>
      <c r="C13915" s="72"/>
      <c r="D13915" s="72"/>
      <c r="E13915" s="72"/>
      <c r="F13915" s="72"/>
      <c r="G13915" s="72"/>
      <c r="H13915" s="72"/>
    </row>
    <row r="13916" spans="1:8" x14ac:dyDescent="0.25">
      <c r="A13916" s="73"/>
      <c r="B13916" s="72"/>
      <c r="C13916" s="72"/>
      <c r="D13916" s="72"/>
      <c r="E13916" s="72"/>
      <c r="F13916" s="72"/>
      <c r="G13916" s="72"/>
      <c r="H13916" s="72"/>
    </row>
    <row r="13917" spans="1:8" x14ac:dyDescent="0.25">
      <c r="A13917" s="73"/>
      <c r="B13917" s="72"/>
      <c r="C13917" s="72"/>
      <c r="D13917" s="72"/>
      <c r="E13917" s="72"/>
      <c r="F13917" s="72"/>
      <c r="G13917" s="72"/>
      <c r="H13917" s="72"/>
    </row>
    <row r="13918" spans="1:8" x14ac:dyDescent="0.25">
      <c r="A13918" s="73"/>
      <c r="B13918" s="72"/>
      <c r="C13918" s="72"/>
      <c r="D13918" s="72"/>
      <c r="E13918" s="72"/>
      <c r="F13918" s="72"/>
      <c r="G13918" s="72"/>
      <c r="H13918" s="72"/>
    </row>
    <row r="13919" spans="1:8" x14ac:dyDescent="0.25">
      <c r="A13919" s="73"/>
      <c r="B13919" s="72"/>
      <c r="C13919" s="72"/>
      <c r="D13919" s="72"/>
      <c r="E13919" s="72"/>
      <c r="F13919" s="72"/>
      <c r="G13919" s="72"/>
      <c r="H13919" s="72"/>
    </row>
    <row r="13920" spans="1:8" x14ac:dyDescent="0.25">
      <c r="A13920" s="73"/>
      <c r="B13920" s="72"/>
      <c r="C13920" s="72"/>
      <c r="D13920" s="72"/>
      <c r="E13920" s="72"/>
      <c r="F13920" s="72"/>
      <c r="G13920" s="72"/>
      <c r="H13920" s="72"/>
    </row>
    <row r="13921" spans="1:8" x14ac:dyDescent="0.25">
      <c r="A13921" s="73"/>
      <c r="B13921" s="72"/>
      <c r="C13921" s="72"/>
      <c r="D13921" s="72"/>
      <c r="E13921" s="72"/>
      <c r="F13921" s="72"/>
      <c r="G13921" s="72"/>
      <c r="H13921" s="72"/>
    </row>
    <row r="13922" spans="1:8" x14ac:dyDescent="0.25">
      <c r="A13922" s="73"/>
      <c r="B13922" s="72"/>
      <c r="C13922" s="72"/>
      <c r="D13922" s="72"/>
      <c r="E13922" s="72"/>
      <c r="F13922" s="72"/>
      <c r="G13922" s="72"/>
      <c r="H13922" s="72"/>
    </row>
    <row r="13923" spans="1:8" x14ac:dyDescent="0.25">
      <c r="A13923" s="73"/>
      <c r="B13923" s="72"/>
      <c r="C13923" s="72"/>
      <c r="D13923" s="72"/>
      <c r="E13923" s="72"/>
      <c r="F13923" s="72"/>
      <c r="G13923" s="72"/>
      <c r="H13923" s="72"/>
    </row>
    <row r="13924" spans="1:8" x14ac:dyDescent="0.25">
      <c r="A13924" s="73"/>
      <c r="B13924" s="72"/>
      <c r="C13924" s="72"/>
      <c r="D13924" s="72"/>
      <c r="E13924" s="72"/>
      <c r="F13924" s="72"/>
      <c r="G13924" s="72"/>
      <c r="H13924" s="72"/>
    </row>
    <row r="13925" spans="1:8" x14ac:dyDescent="0.25">
      <c r="A13925" s="73"/>
      <c r="B13925" s="72"/>
      <c r="C13925" s="72"/>
      <c r="D13925" s="72"/>
      <c r="E13925" s="72"/>
      <c r="F13925" s="72"/>
      <c r="G13925" s="72"/>
      <c r="H13925" s="72"/>
    </row>
    <row r="13926" spans="1:8" x14ac:dyDescent="0.25">
      <c r="A13926" s="73"/>
      <c r="B13926" s="72"/>
      <c r="C13926" s="72"/>
      <c r="D13926" s="72"/>
      <c r="E13926" s="72"/>
      <c r="F13926" s="72"/>
      <c r="G13926" s="72"/>
      <c r="H13926" s="72"/>
    </row>
    <row r="13927" spans="1:8" x14ac:dyDescent="0.25">
      <c r="A13927" s="73"/>
      <c r="B13927" s="72"/>
      <c r="C13927" s="72"/>
      <c r="D13927" s="72"/>
      <c r="E13927" s="72"/>
      <c r="F13927" s="72"/>
      <c r="G13927" s="72"/>
      <c r="H13927" s="72"/>
    </row>
    <row r="13928" spans="1:8" x14ac:dyDescent="0.25">
      <c r="A13928" s="73"/>
      <c r="B13928" s="72"/>
      <c r="C13928" s="72"/>
      <c r="D13928" s="72"/>
      <c r="E13928" s="72"/>
      <c r="F13928" s="72"/>
      <c r="G13928" s="72"/>
      <c r="H13928" s="72"/>
    </row>
    <row r="13929" spans="1:8" x14ac:dyDescent="0.25">
      <c r="A13929" s="73"/>
      <c r="B13929" s="72"/>
      <c r="C13929" s="72"/>
      <c r="D13929" s="72"/>
      <c r="E13929" s="72"/>
      <c r="F13929" s="72"/>
      <c r="G13929" s="72"/>
      <c r="H13929" s="72"/>
    </row>
    <row r="13930" spans="1:8" x14ac:dyDescent="0.25">
      <c r="A13930" s="73"/>
      <c r="B13930" s="72"/>
      <c r="C13930" s="72"/>
      <c r="D13930" s="72"/>
      <c r="E13930" s="72"/>
      <c r="F13930" s="72"/>
      <c r="G13930" s="72"/>
      <c r="H13930" s="72"/>
    </row>
    <row r="13931" spans="1:8" x14ac:dyDescent="0.25">
      <c r="A13931" s="73"/>
      <c r="B13931" s="72"/>
      <c r="C13931" s="72"/>
      <c r="D13931" s="72"/>
      <c r="E13931" s="72"/>
      <c r="F13931" s="72"/>
      <c r="G13931" s="72"/>
      <c r="H13931" s="72"/>
    </row>
    <row r="13932" spans="1:8" x14ac:dyDescent="0.25">
      <c r="A13932" s="73"/>
      <c r="B13932" s="72"/>
      <c r="C13932" s="72"/>
      <c r="D13932" s="72"/>
      <c r="E13932" s="72"/>
      <c r="F13932" s="72"/>
      <c r="G13932" s="72"/>
      <c r="H13932" s="72"/>
    </row>
    <row r="13933" spans="1:8" x14ac:dyDescent="0.25">
      <c r="A13933" s="73"/>
      <c r="B13933" s="72"/>
      <c r="C13933" s="72"/>
      <c r="D13933" s="72"/>
      <c r="E13933" s="72"/>
      <c r="F13933" s="72"/>
      <c r="G13933" s="72"/>
      <c r="H13933" s="72"/>
    </row>
    <row r="13934" spans="1:8" x14ac:dyDescent="0.25">
      <c r="A13934" s="73"/>
      <c r="B13934" s="72"/>
      <c r="C13934" s="72"/>
      <c r="D13934" s="72"/>
      <c r="E13934" s="72"/>
      <c r="F13934" s="72"/>
      <c r="G13934" s="72"/>
      <c r="H13934" s="72"/>
    </row>
    <row r="13935" spans="1:8" x14ac:dyDescent="0.25">
      <c r="A13935" s="73"/>
      <c r="B13935" s="72"/>
      <c r="C13935" s="72"/>
      <c r="D13935" s="72"/>
      <c r="E13935" s="72"/>
      <c r="F13935" s="72"/>
      <c r="G13935" s="72"/>
      <c r="H13935" s="72"/>
    </row>
    <row r="13936" spans="1:8" x14ac:dyDescent="0.25">
      <c r="A13936" s="73"/>
      <c r="B13936" s="72"/>
      <c r="C13936" s="72"/>
      <c r="D13936" s="72"/>
      <c r="E13936" s="72"/>
      <c r="F13936" s="72"/>
      <c r="G13936" s="72"/>
      <c r="H13936" s="72"/>
    </row>
    <row r="13937" spans="1:8" x14ac:dyDescent="0.25">
      <c r="A13937" s="73"/>
      <c r="B13937" s="72"/>
      <c r="C13937" s="72"/>
      <c r="D13937" s="72"/>
      <c r="E13937" s="72"/>
      <c r="F13937" s="72"/>
      <c r="G13937" s="72"/>
      <c r="H13937" s="72"/>
    </row>
    <row r="13938" spans="1:8" x14ac:dyDescent="0.25">
      <c r="A13938" s="73"/>
      <c r="B13938" s="72"/>
      <c r="C13938" s="72"/>
      <c r="D13938" s="72"/>
      <c r="E13938" s="72"/>
      <c r="F13938" s="72"/>
      <c r="G13938" s="72"/>
      <c r="H13938" s="72"/>
    </row>
    <row r="13939" spans="1:8" x14ac:dyDescent="0.25">
      <c r="A13939" s="73"/>
      <c r="B13939" s="72"/>
      <c r="C13939" s="72"/>
      <c r="D13939" s="72"/>
      <c r="E13939" s="72"/>
      <c r="F13939" s="72"/>
      <c r="G13939" s="72"/>
      <c r="H13939" s="72"/>
    </row>
    <row r="13940" spans="1:8" x14ac:dyDescent="0.25">
      <c r="A13940" s="73"/>
      <c r="B13940" s="72"/>
      <c r="C13940" s="72"/>
      <c r="D13940" s="72"/>
      <c r="E13940" s="72"/>
      <c r="F13940" s="72"/>
      <c r="G13940" s="72"/>
      <c r="H13940" s="72"/>
    </row>
    <row r="13941" spans="1:8" x14ac:dyDescent="0.25">
      <c r="A13941" s="73"/>
      <c r="B13941" s="72"/>
      <c r="C13941" s="72"/>
      <c r="D13941" s="72"/>
      <c r="E13941" s="72"/>
      <c r="F13941" s="72"/>
      <c r="G13941" s="72"/>
      <c r="H13941" s="72"/>
    </row>
    <row r="13942" spans="1:8" x14ac:dyDescent="0.25">
      <c r="A13942" s="73"/>
      <c r="B13942" s="72"/>
      <c r="C13942" s="72"/>
      <c r="D13942" s="72"/>
      <c r="E13942" s="72"/>
      <c r="F13942" s="72"/>
      <c r="G13942" s="72"/>
      <c r="H13942" s="72"/>
    </row>
    <row r="13943" spans="1:8" x14ac:dyDescent="0.25">
      <c r="A13943" s="73"/>
      <c r="B13943" s="72"/>
      <c r="C13943" s="72"/>
      <c r="D13943" s="72"/>
      <c r="E13943" s="72"/>
      <c r="F13943" s="72"/>
      <c r="G13943" s="72"/>
      <c r="H13943" s="72"/>
    </row>
    <row r="13944" spans="1:8" x14ac:dyDescent="0.25">
      <c r="A13944" s="73"/>
      <c r="B13944" s="72"/>
      <c r="C13944" s="72"/>
      <c r="D13944" s="72"/>
      <c r="E13944" s="72"/>
      <c r="F13944" s="72"/>
      <c r="G13944" s="72"/>
      <c r="H13944" s="72"/>
    </row>
    <row r="13945" spans="1:8" x14ac:dyDescent="0.25">
      <c r="A13945" s="73"/>
      <c r="B13945" s="72"/>
      <c r="C13945" s="72"/>
      <c r="D13945" s="72"/>
      <c r="E13945" s="72"/>
      <c r="F13945" s="72"/>
      <c r="G13945" s="72"/>
      <c r="H13945" s="72"/>
    </row>
    <row r="13946" spans="1:8" x14ac:dyDescent="0.25">
      <c r="A13946" s="73"/>
      <c r="B13946" s="72"/>
      <c r="C13946" s="72"/>
      <c r="D13946" s="72"/>
      <c r="E13946" s="72"/>
      <c r="F13946" s="72"/>
      <c r="G13946" s="72"/>
      <c r="H13946" s="72"/>
    </row>
    <row r="13947" spans="1:8" x14ac:dyDescent="0.25">
      <c r="A13947" s="73"/>
      <c r="B13947" s="72"/>
      <c r="C13947" s="72"/>
      <c r="D13947" s="72"/>
      <c r="E13947" s="72"/>
      <c r="F13947" s="72"/>
      <c r="G13947" s="72"/>
      <c r="H13947" s="72"/>
    </row>
    <row r="13948" spans="1:8" x14ac:dyDescent="0.25">
      <c r="A13948" s="73"/>
      <c r="B13948" s="72"/>
      <c r="C13948" s="72"/>
      <c r="D13948" s="72"/>
      <c r="E13948" s="72"/>
      <c r="F13948" s="72"/>
      <c r="G13948" s="72"/>
      <c r="H13948" s="72"/>
    </row>
    <row r="13949" spans="1:8" x14ac:dyDescent="0.25">
      <c r="A13949" s="73"/>
      <c r="B13949" s="72"/>
      <c r="C13949" s="72"/>
      <c r="D13949" s="72"/>
      <c r="E13949" s="72"/>
      <c r="F13949" s="72"/>
      <c r="G13949" s="72"/>
      <c r="H13949" s="72"/>
    </row>
    <row r="13950" spans="1:8" x14ac:dyDescent="0.25">
      <c r="A13950" s="73"/>
      <c r="B13950" s="72"/>
      <c r="C13950" s="72"/>
      <c r="D13950" s="72"/>
      <c r="E13950" s="72"/>
      <c r="F13950" s="72"/>
      <c r="G13950" s="72"/>
      <c r="H13950" s="72"/>
    </row>
    <row r="13951" spans="1:8" x14ac:dyDescent="0.25">
      <c r="A13951" s="73"/>
      <c r="B13951" s="72"/>
      <c r="C13951" s="72"/>
      <c r="D13951" s="72"/>
      <c r="E13951" s="72"/>
      <c r="F13951" s="72"/>
      <c r="G13951" s="72"/>
      <c r="H13951" s="72"/>
    </row>
    <row r="13952" spans="1:8" x14ac:dyDescent="0.25">
      <c r="A13952" s="73"/>
      <c r="B13952" s="72"/>
      <c r="C13952" s="72"/>
      <c r="D13952" s="72"/>
      <c r="E13952" s="72"/>
      <c r="F13952" s="72"/>
      <c r="G13952" s="72"/>
      <c r="H13952" s="72"/>
    </row>
    <row r="13953" spans="1:8" x14ac:dyDescent="0.25">
      <c r="A13953" s="73"/>
      <c r="B13953" s="72"/>
      <c r="C13953" s="72"/>
      <c r="D13953" s="72"/>
      <c r="E13953" s="72"/>
      <c r="F13953" s="72"/>
      <c r="G13953" s="72"/>
      <c r="H13953" s="72"/>
    </row>
    <row r="13954" spans="1:8" x14ac:dyDescent="0.25">
      <c r="A13954" s="73"/>
      <c r="B13954" s="72"/>
      <c r="C13954" s="72"/>
      <c r="D13954" s="72"/>
      <c r="E13954" s="72"/>
      <c r="F13954" s="72"/>
      <c r="G13954" s="72"/>
      <c r="H13954" s="72"/>
    </row>
    <row r="13955" spans="1:8" x14ac:dyDescent="0.25">
      <c r="A13955" s="73"/>
      <c r="B13955" s="72"/>
      <c r="C13955" s="72"/>
      <c r="D13955" s="72"/>
      <c r="E13955" s="72"/>
      <c r="F13955" s="72"/>
      <c r="G13955" s="72"/>
      <c r="H13955" s="72"/>
    </row>
    <row r="13956" spans="1:8" x14ac:dyDescent="0.25">
      <c r="A13956" s="73"/>
      <c r="B13956" s="72"/>
      <c r="C13956" s="72"/>
      <c r="D13956" s="72"/>
      <c r="E13956" s="72"/>
      <c r="F13956" s="72"/>
      <c r="G13956" s="72"/>
      <c r="H13956" s="72"/>
    </row>
    <row r="13957" spans="1:8" x14ac:dyDescent="0.25">
      <c r="A13957" s="73"/>
      <c r="B13957" s="72"/>
      <c r="C13957" s="72"/>
      <c r="D13957" s="72"/>
      <c r="E13957" s="72"/>
      <c r="F13957" s="72"/>
      <c r="G13957" s="72"/>
      <c r="H13957" s="72"/>
    </row>
    <row r="13958" spans="1:8" x14ac:dyDescent="0.25">
      <c r="A13958" s="73"/>
      <c r="B13958" s="72"/>
      <c r="C13958" s="72"/>
      <c r="D13958" s="72"/>
      <c r="E13958" s="72"/>
      <c r="F13958" s="72"/>
      <c r="G13958" s="72"/>
      <c r="H13958" s="72"/>
    </row>
    <row r="13959" spans="1:8" x14ac:dyDescent="0.25">
      <c r="A13959" s="73"/>
      <c r="B13959" s="72"/>
      <c r="C13959" s="72"/>
      <c r="D13959" s="72"/>
      <c r="E13959" s="72"/>
      <c r="F13959" s="72"/>
      <c r="G13959" s="72"/>
      <c r="H13959" s="72"/>
    </row>
    <row r="13960" spans="1:8" x14ac:dyDescent="0.25">
      <c r="A13960" s="73"/>
      <c r="B13960" s="72"/>
      <c r="C13960" s="72"/>
      <c r="D13960" s="72"/>
      <c r="E13960" s="72"/>
      <c r="F13960" s="72"/>
      <c r="G13960" s="72"/>
      <c r="H13960" s="72"/>
    </row>
    <row r="13961" spans="1:8" x14ac:dyDescent="0.25">
      <c r="A13961" s="73"/>
      <c r="B13961" s="72"/>
      <c r="C13961" s="72"/>
      <c r="D13961" s="72"/>
      <c r="E13961" s="72"/>
      <c r="F13961" s="72"/>
      <c r="G13961" s="72"/>
      <c r="H13961" s="72"/>
    </row>
    <row r="13962" spans="1:8" x14ac:dyDescent="0.25">
      <c r="A13962" s="73"/>
      <c r="B13962" s="72"/>
      <c r="C13962" s="72"/>
      <c r="D13962" s="72"/>
      <c r="E13962" s="72"/>
      <c r="F13962" s="72"/>
      <c r="G13962" s="72"/>
      <c r="H13962" s="72"/>
    </row>
    <row r="13963" spans="1:8" x14ac:dyDescent="0.25">
      <c r="A13963" s="73"/>
      <c r="B13963" s="72"/>
      <c r="C13963" s="72"/>
      <c r="D13963" s="72"/>
      <c r="E13963" s="72"/>
      <c r="F13963" s="72"/>
      <c r="G13963" s="72"/>
      <c r="H13963" s="72"/>
    </row>
    <row r="13964" spans="1:8" x14ac:dyDescent="0.25">
      <c r="A13964" s="73"/>
      <c r="B13964" s="72"/>
      <c r="C13964" s="72"/>
      <c r="D13964" s="72"/>
      <c r="E13964" s="72"/>
      <c r="F13964" s="72"/>
      <c r="G13964" s="72"/>
      <c r="H13964" s="72"/>
    </row>
    <row r="13965" spans="1:8" x14ac:dyDescent="0.25">
      <c r="A13965" s="73"/>
      <c r="B13965" s="72"/>
      <c r="C13965" s="72"/>
      <c r="D13965" s="72"/>
      <c r="E13965" s="72"/>
      <c r="F13965" s="72"/>
      <c r="G13965" s="72"/>
      <c r="H13965" s="72"/>
    </row>
    <row r="13966" spans="1:8" x14ac:dyDescent="0.25">
      <c r="A13966" s="73"/>
      <c r="B13966" s="72"/>
      <c r="C13966" s="72"/>
      <c r="D13966" s="72"/>
      <c r="E13966" s="72"/>
      <c r="F13966" s="72"/>
      <c r="G13966" s="72"/>
      <c r="H13966" s="72"/>
    </row>
    <row r="13967" spans="1:8" x14ac:dyDescent="0.25">
      <c r="A13967" s="73"/>
      <c r="B13967" s="72"/>
      <c r="C13967" s="72"/>
      <c r="D13967" s="72"/>
      <c r="E13967" s="72"/>
      <c r="F13967" s="72"/>
      <c r="G13967" s="72"/>
      <c r="H13967" s="72"/>
    </row>
    <row r="13968" spans="1:8" x14ac:dyDescent="0.25">
      <c r="A13968" s="73"/>
      <c r="B13968" s="72"/>
      <c r="C13968" s="72"/>
      <c r="D13968" s="72"/>
      <c r="E13968" s="72"/>
      <c r="F13968" s="72"/>
      <c r="G13968" s="72"/>
      <c r="H13968" s="72"/>
    </row>
    <row r="13969" spans="1:8" x14ac:dyDescent="0.25">
      <c r="A13969" s="73"/>
      <c r="B13969" s="72"/>
      <c r="C13969" s="72"/>
      <c r="D13969" s="72"/>
      <c r="E13969" s="72"/>
      <c r="F13969" s="72"/>
      <c r="G13969" s="72"/>
      <c r="H13969" s="72"/>
    </row>
    <row r="13970" spans="1:8" x14ac:dyDescent="0.25">
      <c r="A13970" s="73"/>
      <c r="B13970" s="72"/>
      <c r="C13970" s="72"/>
      <c r="D13970" s="72"/>
      <c r="E13970" s="72"/>
      <c r="F13970" s="72"/>
      <c r="G13970" s="72"/>
      <c r="H13970" s="72"/>
    </row>
    <row r="13971" spans="1:8" x14ac:dyDescent="0.25">
      <c r="A13971" s="73"/>
      <c r="B13971" s="72"/>
      <c r="C13971" s="72"/>
      <c r="D13971" s="72"/>
      <c r="E13971" s="72"/>
      <c r="F13971" s="72"/>
      <c r="G13971" s="72"/>
      <c r="H13971" s="72"/>
    </row>
    <row r="13972" spans="1:8" x14ac:dyDescent="0.25">
      <c r="A13972" s="73"/>
      <c r="B13972" s="72"/>
      <c r="C13972" s="72"/>
      <c r="D13972" s="72"/>
      <c r="E13972" s="72"/>
      <c r="F13972" s="72"/>
      <c r="G13972" s="72"/>
      <c r="H13972" s="72"/>
    </row>
    <row r="13973" spans="1:8" x14ac:dyDescent="0.25">
      <c r="A13973" s="73"/>
      <c r="B13973" s="72"/>
      <c r="C13973" s="72"/>
      <c r="D13973" s="72"/>
      <c r="E13973" s="72"/>
      <c r="F13973" s="72"/>
      <c r="G13973" s="72"/>
      <c r="H13973" s="72"/>
    </row>
    <row r="13974" spans="1:8" x14ac:dyDescent="0.25">
      <c r="A13974" s="73"/>
      <c r="B13974" s="72"/>
      <c r="C13974" s="72"/>
      <c r="D13974" s="72"/>
      <c r="E13974" s="72"/>
      <c r="F13974" s="72"/>
      <c r="G13974" s="72"/>
      <c r="H13974" s="72"/>
    </row>
    <row r="13975" spans="1:8" x14ac:dyDescent="0.25">
      <c r="A13975" s="73"/>
      <c r="B13975" s="72"/>
      <c r="C13975" s="72"/>
      <c r="D13975" s="72"/>
      <c r="E13975" s="72"/>
      <c r="F13975" s="72"/>
      <c r="G13975" s="72"/>
      <c r="H13975" s="72"/>
    </row>
    <row r="13976" spans="1:8" x14ac:dyDescent="0.25">
      <c r="A13976" s="73"/>
      <c r="B13976" s="72"/>
      <c r="C13976" s="72"/>
      <c r="D13976" s="72"/>
      <c r="E13976" s="72"/>
      <c r="F13976" s="72"/>
      <c r="G13976" s="72"/>
      <c r="H13976" s="72"/>
    </row>
    <row r="13977" spans="1:8" x14ac:dyDescent="0.25">
      <c r="A13977" s="73"/>
      <c r="B13977" s="72"/>
      <c r="C13977" s="72"/>
      <c r="D13977" s="72"/>
      <c r="E13977" s="72"/>
      <c r="F13977" s="72"/>
      <c r="G13977" s="72"/>
      <c r="H13977" s="72"/>
    </row>
    <row r="13978" spans="1:8" x14ac:dyDescent="0.25">
      <c r="A13978" s="73"/>
      <c r="B13978" s="72"/>
      <c r="C13978" s="72"/>
      <c r="D13978" s="72"/>
      <c r="E13978" s="72"/>
      <c r="F13978" s="72"/>
      <c r="G13978" s="72"/>
      <c r="H13978" s="72"/>
    </row>
    <row r="13979" spans="1:8" x14ac:dyDescent="0.25">
      <c r="A13979" s="73"/>
      <c r="B13979" s="72"/>
      <c r="C13979" s="72"/>
      <c r="D13979" s="72"/>
      <c r="E13979" s="72"/>
      <c r="F13979" s="72"/>
      <c r="G13979" s="72"/>
      <c r="H13979" s="72"/>
    </row>
    <row r="13980" spans="1:8" x14ac:dyDescent="0.25">
      <c r="A13980" s="73"/>
      <c r="B13980" s="72"/>
      <c r="C13980" s="72"/>
      <c r="D13980" s="72"/>
      <c r="E13980" s="72"/>
      <c r="F13980" s="72"/>
      <c r="G13980" s="72"/>
      <c r="H13980" s="72"/>
    </row>
    <row r="13981" spans="1:8" x14ac:dyDescent="0.25">
      <c r="A13981" s="73"/>
      <c r="B13981" s="72"/>
      <c r="C13981" s="72"/>
      <c r="D13981" s="72"/>
      <c r="E13981" s="72"/>
      <c r="F13981" s="72"/>
      <c r="G13981" s="72"/>
      <c r="H13981" s="72"/>
    </row>
    <row r="13982" spans="1:8" x14ac:dyDescent="0.25">
      <c r="A13982" s="73"/>
      <c r="B13982" s="72"/>
      <c r="C13982" s="72"/>
      <c r="D13982" s="72"/>
      <c r="E13982" s="72"/>
      <c r="F13982" s="72"/>
      <c r="G13982" s="72"/>
      <c r="H13982" s="72"/>
    </row>
    <row r="13983" spans="1:8" x14ac:dyDescent="0.25">
      <c r="A13983" s="73"/>
      <c r="B13983" s="72"/>
      <c r="C13983" s="72"/>
      <c r="D13983" s="72"/>
      <c r="E13983" s="72"/>
      <c r="F13983" s="72"/>
      <c r="G13983" s="72"/>
      <c r="H13983" s="72"/>
    </row>
    <row r="13984" spans="1:8" x14ac:dyDescent="0.25">
      <c r="A13984" s="73"/>
      <c r="B13984" s="72"/>
      <c r="C13984" s="72"/>
      <c r="D13984" s="72"/>
      <c r="E13984" s="72"/>
      <c r="F13984" s="72"/>
      <c r="G13984" s="72"/>
      <c r="H13984" s="72"/>
    </row>
    <row r="13985" spans="1:8" x14ac:dyDescent="0.25">
      <c r="A13985" s="73"/>
      <c r="B13985" s="72"/>
      <c r="C13985" s="72"/>
      <c r="D13985" s="72"/>
      <c r="E13985" s="72"/>
      <c r="F13985" s="72"/>
      <c r="G13985" s="72"/>
      <c r="H13985" s="72"/>
    </row>
    <row r="13986" spans="1:8" x14ac:dyDescent="0.25">
      <c r="A13986" s="73"/>
      <c r="B13986" s="72"/>
      <c r="C13986" s="72"/>
      <c r="D13986" s="72"/>
      <c r="E13986" s="72"/>
      <c r="F13986" s="72"/>
      <c r="G13986" s="72"/>
      <c r="H13986" s="72"/>
    </row>
    <row r="13987" spans="1:8" x14ac:dyDescent="0.25">
      <c r="A13987" s="73"/>
      <c r="B13987" s="72"/>
      <c r="C13987" s="72"/>
      <c r="D13987" s="72"/>
      <c r="E13987" s="72"/>
      <c r="F13987" s="72"/>
      <c r="G13987" s="72"/>
      <c r="H13987" s="72"/>
    </row>
    <row r="13988" spans="1:8" x14ac:dyDescent="0.25">
      <c r="A13988" s="73"/>
      <c r="B13988" s="72"/>
      <c r="C13988" s="72"/>
      <c r="D13988" s="72"/>
      <c r="E13988" s="72"/>
      <c r="F13988" s="72"/>
      <c r="G13988" s="72"/>
      <c r="H13988" s="72"/>
    </row>
    <row r="13989" spans="1:8" x14ac:dyDescent="0.25">
      <c r="A13989" s="73"/>
      <c r="B13989" s="72"/>
      <c r="C13989" s="72"/>
      <c r="D13989" s="72"/>
      <c r="E13989" s="72"/>
      <c r="F13989" s="72"/>
      <c r="G13989" s="72"/>
      <c r="H13989" s="72"/>
    </row>
    <row r="13990" spans="1:8" x14ac:dyDescent="0.25">
      <c r="A13990" s="73"/>
      <c r="B13990" s="72"/>
      <c r="C13990" s="72"/>
      <c r="D13990" s="72"/>
      <c r="E13990" s="72"/>
      <c r="F13990" s="72"/>
      <c r="G13990" s="72"/>
      <c r="H13990" s="72"/>
    </row>
    <row r="13991" spans="1:8" x14ac:dyDescent="0.25">
      <c r="A13991" s="73"/>
      <c r="B13991" s="72"/>
      <c r="C13991" s="72"/>
      <c r="D13991" s="72"/>
      <c r="E13991" s="72"/>
      <c r="F13991" s="72"/>
      <c r="G13991" s="72"/>
      <c r="H13991" s="72"/>
    </row>
    <row r="13992" spans="1:8" x14ac:dyDescent="0.25">
      <c r="A13992" s="73"/>
      <c r="B13992" s="72"/>
      <c r="C13992" s="72"/>
      <c r="D13992" s="72"/>
      <c r="E13992" s="72"/>
      <c r="F13992" s="72"/>
      <c r="G13992" s="72"/>
      <c r="H13992" s="72"/>
    </row>
    <row r="13993" spans="1:8" x14ac:dyDescent="0.25">
      <c r="A13993" s="73"/>
      <c r="B13993" s="72"/>
      <c r="C13993" s="72"/>
      <c r="D13993" s="72"/>
      <c r="E13993" s="72"/>
      <c r="F13993" s="72"/>
      <c r="G13993" s="72"/>
      <c r="H13993" s="72"/>
    </row>
    <row r="13994" spans="1:8" x14ac:dyDescent="0.25">
      <c r="A13994" s="73"/>
      <c r="B13994" s="72"/>
      <c r="C13994" s="72"/>
      <c r="D13994" s="72"/>
      <c r="E13994" s="72"/>
      <c r="F13994" s="72"/>
      <c r="G13994" s="72"/>
      <c r="H13994" s="72"/>
    </row>
    <row r="13995" spans="1:8" x14ac:dyDescent="0.25">
      <c r="A13995" s="73"/>
      <c r="B13995" s="72"/>
      <c r="C13995" s="72"/>
      <c r="D13995" s="72"/>
      <c r="E13995" s="72"/>
      <c r="F13995" s="72"/>
      <c r="G13995" s="72"/>
      <c r="H13995" s="72"/>
    </row>
    <row r="13996" spans="1:8" x14ac:dyDescent="0.25">
      <c r="A13996" s="73"/>
      <c r="B13996" s="72"/>
      <c r="C13996" s="72"/>
      <c r="D13996" s="72"/>
      <c r="E13996" s="72"/>
      <c r="F13996" s="72"/>
      <c r="G13996" s="72"/>
      <c r="H13996" s="72"/>
    </row>
    <row r="13997" spans="1:8" x14ac:dyDescent="0.25">
      <c r="A13997" s="73"/>
      <c r="B13997" s="72"/>
      <c r="C13997" s="72"/>
      <c r="D13997" s="72"/>
      <c r="E13997" s="72"/>
      <c r="F13997" s="72"/>
      <c r="G13997" s="72"/>
      <c r="H13997" s="72"/>
    </row>
    <row r="13998" spans="1:8" x14ac:dyDescent="0.25">
      <c r="A13998" s="73"/>
      <c r="B13998" s="72"/>
      <c r="C13998" s="72"/>
      <c r="D13998" s="72"/>
      <c r="E13998" s="72"/>
      <c r="F13998" s="72"/>
      <c r="G13998" s="72"/>
      <c r="H13998" s="72"/>
    </row>
    <row r="13999" spans="1:8" x14ac:dyDescent="0.25">
      <c r="A13999" s="73"/>
      <c r="B13999" s="72"/>
      <c r="C13999" s="72"/>
      <c r="D13999" s="72"/>
      <c r="E13999" s="72"/>
      <c r="F13999" s="72"/>
      <c r="G13999" s="72"/>
      <c r="H13999" s="72"/>
    </row>
    <row r="14000" spans="1:8" x14ac:dyDescent="0.25">
      <c r="A14000" s="73"/>
      <c r="B14000" s="72"/>
      <c r="C14000" s="72"/>
      <c r="D14000" s="72"/>
      <c r="E14000" s="72"/>
      <c r="F14000" s="72"/>
      <c r="G14000" s="72"/>
      <c r="H14000" s="72"/>
    </row>
    <row r="14001" spans="1:8" x14ac:dyDescent="0.25">
      <c r="A14001" s="73"/>
      <c r="B14001" s="72"/>
      <c r="C14001" s="72"/>
      <c r="D14001" s="72"/>
      <c r="E14001" s="72"/>
      <c r="F14001" s="72"/>
      <c r="G14001" s="72"/>
      <c r="H14001" s="72"/>
    </row>
    <row r="14002" spans="1:8" x14ac:dyDescent="0.25">
      <c r="A14002" s="73"/>
      <c r="B14002" s="72"/>
      <c r="C14002" s="72"/>
      <c r="D14002" s="72"/>
      <c r="E14002" s="72"/>
      <c r="F14002" s="72"/>
      <c r="G14002" s="72"/>
      <c r="H14002" s="72"/>
    </row>
    <row r="14003" spans="1:8" x14ac:dyDescent="0.25">
      <c r="A14003" s="73"/>
      <c r="B14003" s="72"/>
      <c r="C14003" s="72"/>
      <c r="D14003" s="72"/>
      <c r="E14003" s="72"/>
      <c r="F14003" s="72"/>
      <c r="G14003" s="72"/>
      <c r="H14003" s="72"/>
    </row>
    <row r="14004" spans="1:8" x14ac:dyDescent="0.25">
      <c r="A14004" s="73"/>
      <c r="B14004" s="72"/>
      <c r="C14004" s="72"/>
      <c r="D14004" s="72"/>
      <c r="E14004" s="72"/>
      <c r="F14004" s="72"/>
      <c r="G14004" s="72"/>
      <c r="H14004" s="72"/>
    </row>
    <row r="14005" spans="1:8" x14ac:dyDescent="0.25">
      <c r="A14005" s="73"/>
      <c r="B14005" s="72"/>
      <c r="C14005" s="72"/>
      <c r="D14005" s="72"/>
      <c r="E14005" s="72"/>
      <c r="F14005" s="72"/>
      <c r="G14005" s="72"/>
      <c r="H14005" s="72"/>
    </row>
    <row r="14006" spans="1:8" x14ac:dyDescent="0.25">
      <c r="A14006" s="73"/>
      <c r="B14006" s="72"/>
      <c r="C14006" s="72"/>
      <c r="D14006" s="72"/>
      <c r="E14006" s="72"/>
      <c r="F14006" s="72"/>
      <c r="G14006" s="72"/>
      <c r="H14006" s="72"/>
    </row>
    <row r="14007" spans="1:8" x14ac:dyDescent="0.25">
      <c r="A14007" s="73"/>
      <c r="B14007" s="72"/>
      <c r="C14007" s="72"/>
      <c r="D14007" s="72"/>
      <c r="E14007" s="72"/>
      <c r="F14007" s="72"/>
      <c r="G14007" s="72"/>
      <c r="H14007" s="72"/>
    </row>
    <row r="14008" spans="1:8" x14ac:dyDescent="0.25">
      <c r="A14008" s="73"/>
      <c r="B14008" s="72"/>
      <c r="C14008" s="72"/>
      <c r="D14008" s="72"/>
      <c r="E14008" s="72"/>
      <c r="F14008" s="72"/>
      <c r="G14008" s="72"/>
      <c r="H14008" s="72"/>
    </row>
    <row r="14009" spans="1:8" x14ac:dyDescent="0.25">
      <c r="A14009" s="73"/>
      <c r="B14009" s="72"/>
      <c r="C14009" s="72"/>
      <c r="D14009" s="72"/>
      <c r="E14009" s="72"/>
      <c r="F14009" s="72"/>
      <c r="G14009" s="72"/>
      <c r="H14009" s="72"/>
    </row>
    <row r="14010" spans="1:8" x14ac:dyDescent="0.25">
      <c r="A14010" s="73"/>
      <c r="B14010" s="72"/>
      <c r="C14010" s="72"/>
      <c r="D14010" s="72"/>
      <c r="E14010" s="72"/>
      <c r="F14010" s="72"/>
      <c r="G14010" s="72"/>
      <c r="H14010" s="72"/>
    </row>
    <row r="14011" spans="1:8" x14ac:dyDescent="0.25">
      <c r="A14011" s="73"/>
      <c r="B14011" s="72"/>
      <c r="C14011" s="72"/>
      <c r="D14011" s="72"/>
      <c r="E14011" s="72"/>
      <c r="F14011" s="72"/>
      <c r="G14011" s="72"/>
      <c r="H14011" s="72"/>
    </row>
    <row r="14012" spans="1:8" x14ac:dyDescent="0.25">
      <c r="A14012" s="73"/>
      <c r="B14012" s="72"/>
      <c r="C14012" s="72"/>
      <c r="D14012" s="72"/>
      <c r="E14012" s="72"/>
      <c r="F14012" s="72"/>
      <c r="G14012" s="72"/>
      <c r="H14012" s="72"/>
    </row>
    <row r="14013" spans="1:8" x14ac:dyDescent="0.25">
      <c r="A14013" s="73"/>
      <c r="B14013" s="72"/>
      <c r="C14013" s="72"/>
      <c r="D14013" s="72"/>
      <c r="E14013" s="72"/>
      <c r="F14013" s="72"/>
      <c r="G14013" s="72"/>
      <c r="H14013" s="72"/>
    </row>
    <row r="14014" spans="1:8" x14ac:dyDescent="0.25">
      <c r="A14014" s="73"/>
      <c r="B14014" s="72"/>
      <c r="C14014" s="72"/>
      <c r="D14014" s="72"/>
      <c r="E14014" s="72"/>
      <c r="F14014" s="72"/>
      <c r="G14014" s="72"/>
      <c r="H14014" s="72"/>
    </row>
    <row r="14015" spans="1:8" x14ac:dyDescent="0.25">
      <c r="A14015" s="73"/>
      <c r="B14015" s="72"/>
      <c r="C14015" s="72"/>
      <c r="D14015" s="72"/>
      <c r="E14015" s="72"/>
      <c r="F14015" s="72"/>
      <c r="G14015" s="72"/>
      <c r="H14015" s="72"/>
    </row>
    <row r="14016" spans="1:8" x14ac:dyDescent="0.25">
      <c r="A14016" s="73"/>
      <c r="B14016" s="72"/>
      <c r="C14016" s="72"/>
      <c r="D14016" s="72"/>
      <c r="E14016" s="72"/>
      <c r="F14016" s="72"/>
      <c r="G14016" s="72"/>
      <c r="H14016" s="72"/>
    </row>
    <row r="14017" spans="1:8" x14ac:dyDescent="0.25">
      <c r="A14017" s="73"/>
      <c r="B14017" s="72"/>
      <c r="C14017" s="72"/>
      <c r="D14017" s="72"/>
      <c r="E14017" s="72"/>
      <c r="F14017" s="72"/>
      <c r="G14017" s="72"/>
      <c r="H14017" s="72"/>
    </row>
    <row r="14018" spans="1:8" x14ac:dyDescent="0.25">
      <c r="A14018" s="73"/>
      <c r="B14018" s="72"/>
      <c r="C14018" s="72"/>
      <c r="D14018" s="72"/>
      <c r="E14018" s="72"/>
      <c r="F14018" s="72"/>
      <c r="G14018" s="72"/>
      <c r="H14018" s="72"/>
    </row>
    <row r="14019" spans="1:8" x14ac:dyDescent="0.25">
      <c r="A14019" s="73"/>
      <c r="B14019" s="72"/>
      <c r="C14019" s="72"/>
      <c r="D14019" s="72"/>
      <c r="E14019" s="72"/>
      <c r="F14019" s="72"/>
      <c r="G14019" s="72"/>
      <c r="H14019" s="72"/>
    </row>
    <row r="14020" spans="1:8" x14ac:dyDescent="0.25">
      <c r="A14020" s="73"/>
      <c r="B14020" s="72"/>
      <c r="C14020" s="72"/>
      <c r="D14020" s="72"/>
      <c r="E14020" s="72"/>
      <c r="F14020" s="72"/>
      <c r="G14020" s="72"/>
      <c r="H14020" s="72"/>
    </row>
    <row r="14021" spans="1:8" x14ac:dyDescent="0.25">
      <c r="A14021" s="73"/>
      <c r="B14021" s="72"/>
      <c r="C14021" s="72"/>
      <c r="D14021" s="72"/>
      <c r="E14021" s="72"/>
      <c r="F14021" s="72"/>
      <c r="G14021" s="72"/>
      <c r="H14021" s="72"/>
    </row>
    <row r="14022" spans="1:8" x14ac:dyDescent="0.25">
      <c r="A14022" s="73"/>
      <c r="B14022" s="72"/>
      <c r="C14022" s="72"/>
      <c r="D14022" s="72"/>
      <c r="E14022" s="72"/>
      <c r="F14022" s="72"/>
      <c r="G14022" s="72"/>
      <c r="H14022" s="72"/>
    </row>
    <row r="14023" spans="1:8" x14ac:dyDescent="0.25">
      <c r="A14023" s="73"/>
      <c r="B14023" s="72"/>
      <c r="C14023" s="72"/>
      <c r="D14023" s="72"/>
      <c r="E14023" s="72"/>
      <c r="F14023" s="72"/>
      <c r="G14023" s="72"/>
      <c r="H14023" s="72"/>
    </row>
    <row r="14024" spans="1:8" x14ac:dyDescent="0.25">
      <c r="A14024" s="73"/>
      <c r="B14024" s="72"/>
      <c r="C14024" s="72"/>
      <c r="D14024" s="72"/>
      <c r="E14024" s="72"/>
      <c r="F14024" s="72"/>
      <c r="G14024" s="72"/>
      <c r="H14024" s="72"/>
    </row>
    <row r="14025" spans="1:8" x14ac:dyDescent="0.25">
      <c r="A14025" s="73"/>
      <c r="B14025" s="72"/>
      <c r="C14025" s="72"/>
      <c r="D14025" s="72"/>
      <c r="E14025" s="72"/>
      <c r="F14025" s="72"/>
      <c r="G14025" s="72"/>
      <c r="H14025" s="72"/>
    </row>
    <row r="14026" spans="1:8" x14ac:dyDescent="0.25">
      <c r="A14026" s="73"/>
      <c r="B14026" s="72"/>
      <c r="C14026" s="72"/>
      <c r="D14026" s="72"/>
      <c r="E14026" s="72"/>
      <c r="F14026" s="72"/>
      <c r="G14026" s="72"/>
      <c r="H14026" s="72"/>
    </row>
    <row r="14027" spans="1:8" x14ac:dyDescent="0.25">
      <c r="A14027" s="73"/>
      <c r="B14027" s="72"/>
      <c r="C14027" s="72"/>
      <c r="D14027" s="72"/>
      <c r="E14027" s="72"/>
      <c r="F14027" s="72"/>
      <c r="G14027" s="72"/>
      <c r="H14027" s="72"/>
    </row>
    <row r="14028" spans="1:8" x14ac:dyDescent="0.25">
      <c r="A14028" s="73"/>
      <c r="B14028" s="72"/>
      <c r="C14028" s="72"/>
      <c r="D14028" s="72"/>
      <c r="E14028" s="72"/>
      <c r="F14028" s="72"/>
      <c r="G14028" s="72"/>
      <c r="H14028" s="72"/>
    </row>
    <row r="14029" spans="1:8" x14ac:dyDescent="0.25">
      <c r="A14029" s="73"/>
      <c r="B14029" s="72"/>
      <c r="C14029" s="72"/>
      <c r="D14029" s="72"/>
      <c r="E14029" s="72"/>
      <c r="F14029" s="72"/>
      <c r="G14029" s="72"/>
      <c r="H14029" s="72"/>
    </row>
    <row r="14030" spans="1:8" x14ac:dyDescent="0.25">
      <c r="A14030" s="73"/>
      <c r="B14030" s="72"/>
      <c r="C14030" s="72"/>
      <c r="D14030" s="72"/>
      <c r="E14030" s="72"/>
      <c r="F14030" s="72"/>
      <c r="G14030" s="72"/>
      <c r="H14030" s="72"/>
    </row>
    <row r="14031" spans="1:8" x14ac:dyDescent="0.25">
      <c r="A14031" s="73"/>
      <c r="B14031" s="72"/>
      <c r="C14031" s="72"/>
      <c r="D14031" s="72"/>
      <c r="E14031" s="72"/>
      <c r="F14031" s="72"/>
      <c r="G14031" s="72"/>
      <c r="H14031" s="72"/>
    </row>
    <row r="14032" spans="1:8" x14ac:dyDescent="0.25">
      <c r="A14032" s="73"/>
      <c r="B14032" s="72"/>
      <c r="C14032" s="72"/>
      <c r="D14032" s="72"/>
      <c r="E14032" s="72"/>
      <c r="F14032" s="72"/>
      <c r="G14032" s="72"/>
      <c r="H14032" s="72"/>
    </row>
    <row r="14033" spans="1:8" x14ac:dyDescent="0.25">
      <c r="A14033" s="73"/>
      <c r="B14033" s="72"/>
      <c r="C14033" s="72"/>
      <c r="D14033" s="72"/>
      <c r="E14033" s="72"/>
      <c r="F14033" s="72"/>
      <c r="G14033" s="72"/>
      <c r="H14033" s="72"/>
    </row>
    <row r="14034" spans="1:8" x14ac:dyDescent="0.25">
      <c r="A14034" s="73"/>
      <c r="B14034" s="72"/>
      <c r="C14034" s="72"/>
      <c r="D14034" s="72"/>
      <c r="E14034" s="72"/>
      <c r="F14034" s="72"/>
      <c r="G14034" s="72"/>
      <c r="H14034" s="72"/>
    </row>
    <row r="14035" spans="1:8" x14ac:dyDescent="0.25">
      <c r="A14035" s="73"/>
      <c r="B14035" s="72"/>
      <c r="C14035" s="72"/>
      <c r="D14035" s="72"/>
      <c r="E14035" s="72"/>
      <c r="F14035" s="72"/>
      <c r="G14035" s="72"/>
      <c r="H14035" s="72"/>
    </row>
    <row r="14036" spans="1:8" x14ac:dyDescent="0.25">
      <c r="A14036" s="73"/>
      <c r="B14036" s="72"/>
      <c r="C14036" s="72"/>
      <c r="D14036" s="72"/>
      <c r="E14036" s="72"/>
      <c r="F14036" s="72"/>
      <c r="G14036" s="72"/>
      <c r="H14036" s="72"/>
    </row>
    <row r="14037" spans="1:8" x14ac:dyDescent="0.25">
      <c r="A14037" s="73"/>
      <c r="B14037" s="72"/>
      <c r="C14037" s="72"/>
      <c r="D14037" s="72"/>
      <c r="E14037" s="72"/>
      <c r="F14037" s="72"/>
      <c r="G14037" s="72"/>
      <c r="H14037" s="72"/>
    </row>
    <row r="14038" spans="1:8" x14ac:dyDescent="0.25">
      <c r="A14038" s="73"/>
      <c r="B14038" s="72"/>
      <c r="C14038" s="72"/>
      <c r="D14038" s="72"/>
      <c r="E14038" s="72"/>
      <c r="F14038" s="72"/>
      <c r="G14038" s="72"/>
      <c r="H14038" s="72"/>
    </row>
    <row r="14039" spans="1:8" x14ac:dyDescent="0.25">
      <c r="A14039" s="73"/>
      <c r="B14039" s="72"/>
      <c r="C14039" s="72"/>
      <c r="D14039" s="72"/>
      <c r="E14039" s="72"/>
      <c r="F14039" s="72"/>
      <c r="G14039" s="72"/>
      <c r="H14039" s="72"/>
    </row>
    <row r="14040" spans="1:8" x14ac:dyDescent="0.25">
      <c r="A14040" s="73"/>
      <c r="B14040" s="72"/>
      <c r="C14040" s="72"/>
      <c r="D14040" s="72"/>
      <c r="E14040" s="72"/>
      <c r="F14040" s="72"/>
      <c r="G14040" s="72"/>
      <c r="H14040" s="72"/>
    </row>
    <row r="14041" spans="1:8" x14ac:dyDescent="0.25">
      <c r="A14041" s="73"/>
      <c r="B14041" s="72"/>
      <c r="C14041" s="72"/>
      <c r="D14041" s="72"/>
      <c r="E14041" s="72"/>
      <c r="F14041" s="72"/>
      <c r="G14041" s="72"/>
      <c r="H14041" s="72"/>
    </row>
    <row r="14042" spans="1:8" x14ac:dyDescent="0.25">
      <c r="A14042" s="73"/>
      <c r="B14042" s="72"/>
      <c r="C14042" s="72"/>
      <c r="D14042" s="72"/>
      <c r="E14042" s="72"/>
      <c r="F14042" s="72"/>
      <c r="G14042" s="72"/>
      <c r="H14042" s="72"/>
    </row>
    <row r="14043" spans="1:8" x14ac:dyDescent="0.25">
      <c r="A14043" s="73"/>
      <c r="B14043" s="72"/>
      <c r="C14043" s="72"/>
      <c r="D14043" s="72"/>
      <c r="E14043" s="72"/>
      <c r="F14043" s="72"/>
      <c r="G14043" s="72"/>
      <c r="H14043" s="72"/>
    </row>
    <row r="14044" spans="1:8" x14ac:dyDescent="0.25">
      <c r="A14044" s="73"/>
      <c r="B14044" s="72"/>
      <c r="C14044" s="72"/>
      <c r="D14044" s="72"/>
      <c r="E14044" s="72"/>
      <c r="F14044" s="72"/>
      <c r="G14044" s="72"/>
      <c r="H14044" s="72"/>
    </row>
    <row r="14045" spans="1:8" x14ac:dyDescent="0.25">
      <c r="A14045" s="73"/>
      <c r="B14045" s="72"/>
      <c r="C14045" s="72"/>
      <c r="D14045" s="72"/>
      <c r="E14045" s="72"/>
      <c r="F14045" s="72"/>
      <c r="G14045" s="72"/>
      <c r="H14045" s="72"/>
    </row>
    <row r="14046" spans="1:8" x14ac:dyDescent="0.25">
      <c r="A14046" s="73"/>
      <c r="B14046" s="72"/>
      <c r="C14046" s="72"/>
      <c r="D14046" s="72"/>
      <c r="E14046" s="72"/>
      <c r="F14046" s="72"/>
      <c r="G14046" s="72"/>
      <c r="H14046" s="72"/>
    </row>
    <row r="14047" spans="1:8" x14ac:dyDescent="0.25">
      <c r="A14047" s="73"/>
      <c r="B14047" s="72"/>
      <c r="C14047" s="72"/>
      <c r="D14047" s="72"/>
      <c r="E14047" s="72"/>
      <c r="F14047" s="72"/>
      <c r="G14047" s="72"/>
      <c r="H14047" s="72"/>
    </row>
    <row r="14048" spans="1:8" x14ac:dyDescent="0.25">
      <c r="A14048" s="73"/>
      <c r="B14048" s="72"/>
      <c r="C14048" s="72"/>
      <c r="D14048" s="72"/>
      <c r="E14048" s="72"/>
      <c r="F14048" s="72"/>
      <c r="G14048" s="72"/>
      <c r="H14048" s="72"/>
    </row>
    <row r="14049" spans="1:8" x14ac:dyDescent="0.25">
      <c r="A14049" s="73"/>
      <c r="B14049" s="72"/>
      <c r="C14049" s="72"/>
      <c r="D14049" s="72"/>
      <c r="E14049" s="72"/>
      <c r="F14049" s="72"/>
      <c r="G14049" s="72"/>
      <c r="H14049" s="72"/>
    </row>
    <row r="14050" spans="1:8" x14ac:dyDescent="0.25">
      <c r="A14050" s="73"/>
      <c r="B14050" s="72"/>
      <c r="C14050" s="72"/>
      <c r="D14050" s="72"/>
      <c r="E14050" s="72"/>
      <c r="F14050" s="72"/>
      <c r="G14050" s="72"/>
      <c r="H14050" s="72"/>
    </row>
    <row r="14051" spans="1:8" x14ac:dyDescent="0.25">
      <c r="A14051" s="73"/>
      <c r="B14051" s="72"/>
      <c r="C14051" s="72"/>
      <c r="D14051" s="72"/>
      <c r="E14051" s="72"/>
      <c r="F14051" s="72"/>
      <c r="G14051" s="72"/>
      <c r="H14051" s="72"/>
    </row>
    <row r="14052" spans="1:8" x14ac:dyDescent="0.25">
      <c r="A14052" s="73"/>
      <c r="B14052" s="72"/>
      <c r="C14052" s="72"/>
      <c r="D14052" s="72"/>
      <c r="E14052" s="72"/>
      <c r="F14052" s="72"/>
      <c r="G14052" s="72"/>
      <c r="H14052" s="72"/>
    </row>
    <row r="14053" spans="1:8" x14ac:dyDescent="0.25">
      <c r="A14053" s="73"/>
      <c r="B14053" s="72"/>
      <c r="C14053" s="72"/>
      <c r="D14053" s="72"/>
      <c r="E14053" s="72"/>
      <c r="F14053" s="72"/>
      <c r="G14053" s="72"/>
      <c r="H14053" s="72"/>
    </row>
    <row r="14054" spans="1:8" x14ac:dyDescent="0.25">
      <c r="A14054" s="73"/>
      <c r="B14054" s="72"/>
      <c r="C14054" s="72"/>
      <c r="D14054" s="72"/>
      <c r="E14054" s="72"/>
      <c r="F14054" s="72"/>
      <c r="G14054" s="72"/>
      <c r="H14054" s="72"/>
    </row>
    <row r="14055" spans="1:8" x14ac:dyDescent="0.25">
      <c r="A14055" s="73"/>
      <c r="B14055" s="72"/>
      <c r="C14055" s="72"/>
      <c r="D14055" s="72"/>
      <c r="E14055" s="72"/>
      <c r="F14055" s="72"/>
      <c r="G14055" s="72"/>
      <c r="H14055" s="72"/>
    </row>
    <row r="14056" spans="1:8" x14ac:dyDescent="0.25">
      <c r="A14056" s="73"/>
      <c r="B14056" s="72"/>
      <c r="C14056" s="72"/>
      <c r="D14056" s="72"/>
      <c r="E14056" s="72"/>
      <c r="F14056" s="72"/>
      <c r="G14056" s="72"/>
      <c r="H14056" s="72"/>
    </row>
    <row r="14057" spans="1:8" x14ac:dyDescent="0.25">
      <c r="A14057" s="73"/>
      <c r="B14057" s="72"/>
      <c r="C14057" s="72"/>
      <c r="D14057" s="72"/>
      <c r="E14057" s="72"/>
      <c r="F14057" s="72"/>
      <c r="G14057" s="72"/>
      <c r="H14057" s="72"/>
    </row>
    <row r="14058" spans="1:8" x14ac:dyDescent="0.25">
      <c r="A14058" s="73"/>
      <c r="B14058" s="72"/>
      <c r="C14058" s="72"/>
      <c r="D14058" s="72"/>
      <c r="E14058" s="72"/>
      <c r="F14058" s="72"/>
      <c r="G14058" s="72"/>
      <c r="H14058" s="72"/>
    </row>
    <row r="14059" spans="1:8" x14ac:dyDescent="0.25">
      <c r="A14059" s="73"/>
      <c r="B14059" s="72"/>
      <c r="C14059" s="72"/>
      <c r="D14059" s="72"/>
      <c r="E14059" s="72"/>
      <c r="F14059" s="72"/>
      <c r="G14059" s="72"/>
      <c r="H14059" s="72"/>
    </row>
    <row r="14060" spans="1:8" x14ac:dyDescent="0.25">
      <c r="A14060" s="73"/>
      <c r="B14060" s="72"/>
      <c r="C14060" s="72"/>
      <c r="D14060" s="72"/>
      <c r="E14060" s="72"/>
      <c r="F14060" s="72"/>
      <c r="G14060" s="72"/>
      <c r="H14060" s="72"/>
    </row>
    <row r="14061" spans="1:8" x14ac:dyDescent="0.25">
      <c r="A14061" s="73"/>
      <c r="B14061" s="72"/>
      <c r="C14061" s="72"/>
      <c r="D14061" s="72"/>
      <c r="E14061" s="72"/>
      <c r="F14061" s="72"/>
      <c r="G14061" s="72"/>
      <c r="H14061" s="72"/>
    </row>
    <row r="14062" spans="1:8" x14ac:dyDescent="0.25">
      <c r="A14062" s="73"/>
      <c r="B14062" s="72"/>
      <c r="C14062" s="72"/>
      <c r="D14062" s="72"/>
      <c r="E14062" s="72"/>
      <c r="F14062" s="72"/>
      <c r="G14062" s="72"/>
      <c r="H14062" s="72"/>
    </row>
    <row r="14063" spans="1:8" x14ac:dyDescent="0.25">
      <c r="A14063" s="73"/>
      <c r="B14063" s="72"/>
      <c r="C14063" s="72"/>
      <c r="D14063" s="72"/>
      <c r="E14063" s="72"/>
      <c r="F14063" s="72"/>
      <c r="G14063" s="72"/>
      <c r="H14063" s="72"/>
    </row>
    <row r="14064" spans="1:8" x14ac:dyDescent="0.25">
      <c r="A14064" s="73"/>
      <c r="B14064" s="72"/>
      <c r="C14064" s="72"/>
      <c r="D14064" s="72"/>
      <c r="E14064" s="72"/>
      <c r="F14064" s="72"/>
      <c r="G14064" s="72"/>
      <c r="H14064" s="72"/>
    </row>
    <row r="14065" spans="1:8" x14ac:dyDescent="0.25">
      <c r="A14065" s="73"/>
      <c r="B14065" s="72"/>
      <c r="C14065" s="72"/>
      <c r="D14065" s="72"/>
      <c r="E14065" s="72"/>
      <c r="F14065" s="72"/>
      <c r="G14065" s="72"/>
      <c r="H14065" s="72"/>
    </row>
    <row r="14066" spans="1:8" x14ac:dyDescent="0.25">
      <c r="A14066" s="73"/>
      <c r="B14066" s="72"/>
      <c r="C14066" s="72"/>
      <c r="D14066" s="72"/>
      <c r="E14066" s="72"/>
      <c r="F14066" s="72"/>
      <c r="G14066" s="72"/>
      <c r="H14066" s="72"/>
    </row>
    <row r="14067" spans="1:8" x14ac:dyDescent="0.25">
      <c r="A14067" s="73"/>
      <c r="B14067" s="72"/>
      <c r="C14067" s="72"/>
      <c r="D14067" s="72"/>
      <c r="E14067" s="72"/>
      <c r="F14067" s="72"/>
      <c r="G14067" s="72"/>
      <c r="H14067" s="72"/>
    </row>
    <row r="14068" spans="1:8" x14ac:dyDescent="0.25">
      <c r="A14068" s="73"/>
      <c r="B14068" s="72"/>
      <c r="C14068" s="72"/>
      <c r="D14068" s="72"/>
      <c r="E14068" s="72"/>
      <c r="F14068" s="72"/>
      <c r="G14068" s="72"/>
      <c r="H14068" s="72"/>
    </row>
    <row r="14069" spans="1:8" x14ac:dyDescent="0.25">
      <c r="A14069" s="73"/>
      <c r="B14069" s="72"/>
      <c r="C14069" s="72"/>
      <c r="D14069" s="72"/>
      <c r="E14069" s="72"/>
      <c r="F14069" s="72"/>
      <c r="G14069" s="72"/>
      <c r="H14069" s="72"/>
    </row>
    <row r="14070" spans="1:8" x14ac:dyDescent="0.25">
      <c r="A14070" s="73"/>
      <c r="B14070" s="72"/>
      <c r="C14070" s="72"/>
      <c r="D14070" s="72"/>
      <c r="E14070" s="72"/>
      <c r="F14070" s="72"/>
      <c r="G14070" s="72"/>
      <c r="H14070" s="72"/>
    </row>
    <row r="14071" spans="1:8" x14ac:dyDescent="0.25">
      <c r="A14071" s="73"/>
      <c r="B14071" s="72"/>
      <c r="C14071" s="72"/>
      <c r="D14071" s="72"/>
      <c r="E14071" s="72"/>
      <c r="F14071" s="72"/>
      <c r="G14071" s="72"/>
      <c r="H14071" s="72"/>
    </row>
    <row r="14072" spans="1:8" x14ac:dyDescent="0.25">
      <c r="A14072" s="73"/>
      <c r="B14072" s="72"/>
      <c r="C14072" s="72"/>
      <c r="D14072" s="72"/>
      <c r="E14072" s="72"/>
      <c r="F14072" s="72"/>
      <c r="G14072" s="72"/>
      <c r="H14072" s="72"/>
    </row>
    <row r="14073" spans="1:8" x14ac:dyDescent="0.25">
      <c r="A14073" s="73"/>
      <c r="B14073" s="72"/>
      <c r="C14073" s="72"/>
      <c r="D14073" s="72"/>
      <c r="E14073" s="72"/>
      <c r="F14073" s="72"/>
      <c r="G14073" s="72"/>
      <c r="H14073" s="72"/>
    </row>
    <row r="14074" spans="1:8" x14ac:dyDescent="0.25">
      <c r="A14074" s="73"/>
      <c r="B14074" s="72"/>
      <c r="C14074" s="72"/>
      <c r="D14074" s="72"/>
      <c r="E14074" s="72"/>
      <c r="F14074" s="72"/>
      <c r="G14074" s="72"/>
      <c r="H14074" s="72"/>
    </row>
    <row r="14075" spans="1:8" x14ac:dyDescent="0.25">
      <c r="A14075" s="73"/>
      <c r="B14075" s="72"/>
      <c r="C14075" s="72"/>
      <c r="D14075" s="72"/>
      <c r="E14075" s="72"/>
      <c r="F14075" s="72"/>
      <c r="G14075" s="72"/>
      <c r="H14075" s="72"/>
    </row>
    <row r="14076" spans="1:8" x14ac:dyDescent="0.25">
      <c r="A14076" s="73"/>
      <c r="B14076" s="72"/>
      <c r="C14076" s="72"/>
      <c r="D14076" s="72"/>
      <c r="E14076" s="72"/>
      <c r="F14076" s="72"/>
      <c r="G14076" s="72"/>
      <c r="H14076" s="72"/>
    </row>
    <row r="14077" spans="1:8" x14ac:dyDescent="0.25">
      <c r="A14077" s="73"/>
      <c r="B14077" s="72"/>
      <c r="C14077" s="72"/>
      <c r="D14077" s="72"/>
      <c r="E14077" s="72"/>
      <c r="F14077" s="72"/>
      <c r="G14077" s="72"/>
      <c r="H14077" s="72"/>
    </row>
    <row r="14078" spans="1:8" x14ac:dyDescent="0.25">
      <c r="A14078" s="73"/>
      <c r="B14078" s="72"/>
      <c r="C14078" s="72"/>
      <c r="D14078" s="72"/>
      <c r="E14078" s="72"/>
      <c r="F14078" s="72"/>
      <c r="G14078" s="72"/>
      <c r="H14078" s="72"/>
    </row>
    <row r="14079" spans="1:8" x14ac:dyDescent="0.25">
      <c r="A14079" s="73"/>
      <c r="B14079" s="72"/>
      <c r="C14079" s="72"/>
      <c r="D14079" s="72"/>
      <c r="E14079" s="72"/>
      <c r="F14079" s="72"/>
      <c r="G14079" s="72"/>
      <c r="H14079" s="72"/>
    </row>
    <row r="14080" spans="1:8" x14ac:dyDescent="0.25">
      <c r="A14080" s="73"/>
      <c r="B14080" s="72"/>
      <c r="C14080" s="72"/>
      <c r="D14080" s="72"/>
      <c r="E14080" s="72"/>
      <c r="F14080" s="72"/>
      <c r="G14080" s="72"/>
      <c r="H14080" s="72"/>
    </row>
    <row r="14081" spans="1:8" x14ac:dyDescent="0.25">
      <c r="A14081" s="73"/>
      <c r="B14081" s="72"/>
      <c r="C14081" s="72"/>
      <c r="D14081" s="72"/>
      <c r="E14081" s="72"/>
      <c r="F14081" s="72"/>
      <c r="G14081" s="72"/>
      <c r="H14081" s="72"/>
    </row>
    <row r="14082" spans="1:8" x14ac:dyDescent="0.25">
      <c r="A14082" s="73"/>
      <c r="B14082" s="72"/>
      <c r="C14082" s="72"/>
      <c r="D14082" s="72"/>
      <c r="E14082" s="72"/>
      <c r="F14082" s="72"/>
      <c r="G14082" s="72"/>
      <c r="H14082" s="72"/>
    </row>
    <row r="14083" spans="1:8" x14ac:dyDescent="0.25">
      <c r="A14083" s="73"/>
      <c r="B14083" s="72"/>
      <c r="C14083" s="72"/>
      <c r="D14083" s="72"/>
      <c r="E14083" s="72"/>
      <c r="F14083" s="72"/>
      <c r="G14083" s="72"/>
      <c r="H14083" s="72"/>
    </row>
    <row r="14084" spans="1:8" x14ac:dyDescent="0.25">
      <c r="A14084" s="73"/>
      <c r="B14084" s="72"/>
      <c r="C14084" s="72"/>
      <c r="D14084" s="72"/>
      <c r="E14084" s="72"/>
      <c r="F14084" s="72"/>
      <c r="G14084" s="72"/>
      <c r="H14084" s="72"/>
    </row>
    <row r="14085" spans="1:8" x14ac:dyDescent="0.25">
      <c r="A14085" s="73"/>
      <c r="B14085" s="72"/>
      <c r="C14085" s="72"/>
      <c r="D14085" s="72"/>
      <c r="E14085" s="72"/>
      <c r="F14085" s="72"/>
      <c r="G14085" s="72"/>
      <c r="H14085" s="72"/>
    </row>
    <row r="14086" spans="1:8" x14ac:dyDescent="0.25">
      <c r="A14086" s="73"/>
      <c r="B14086" s="72"/>
      <c r="C14086" s="72"/>
      <c r="D14086" s="72"/>
      <c r="E14086" s="72"/>
      <c r="F14086" s="72"/>
      <c r="G14086" s="72"/>
      <c r="H14086" s="72"/>
    </row>
    <row r="14087" spans="1:8" x14ac:dyDescent="0.25">
      <c r="A14087" s="73"/>
      <c r="B14087" s="72"/>
      <c r="C14087" s="72"/>
      <c r="D14087" s="72"/>
      <c r="E14087" s="72"/>
      <c r="F14087" s="72"/>
      <c r="G14087" s="72"/>
      <c r="H14087" s="72"/>
    </row>
    <row r="14088" spans="1:8" x14ac:dyDescent="0.25">
      <c r="A14088" s="73"/>
      <c r="B14088" s="72"/>
      <c r="C14088" s="72"/>
      <c r="D14088" s="72"/>
      <c r="E14088" s="72"/>
      <c r="F14088" s="72"/>
      <c r="G14088" s="72"/>
      <c r="H14088" s="72"/>
    </row>
    <row r="14089" spans="1:8" x14ac:dyDescent="0.25">
      <c r="A14089" s="73"/>
      <c r="B14089" s="72"/>
      <c r="C14089" s="72"/>
      <c r="D14089" s="72"/>
      <c r="E14089" s="72"/>
      <c r="F14089" s="72"/>
      <c r="G14089" s="72"/>
      <c r="H14089" s="72"/>
    </row>
    <row r="14090" spans="1:8" x14ac:dyDescent="0.25">
      <c r="A14090" s="73"/>
      <c r="B14090" s="72"/>
      <c r="C14090" s="72"/>
      <c r="D14090" s="72"/>
      <c r="E14090" s="72"/>
      <c r="F14090" s="72"/>
      <c r="G14090" s="72"/>
      <c r="H14090" s="72"/>
    </row>
    <row r="14091" spans="1:8" x14ac:dyDescent="0.25">
      <c r="A14091" s="73"/>
      <c r="B14091" s="72"/>
      <c r="C14091" s="72"/>
      <c r="D14091" s="72"/>
      <c r="E14091" s="72"/>
      <c r="F14091" s="72"/>
      <c r="G14091" s="72"/>
      <c r="H14091" s="72"/>
    </row>
    <row r="14092" spans="1:8" x14ac:dyDescent="0.25">
      <c r="A14092" s="73"/>
      <c r="B14092" s="72"/>
      <c r="C14092" s="72"/>
      <c r="D14092" s="72"/>
      <c r="E14092" s="72"/>
      <c r="F14092" s="72"/>
      <c r="G14092" s="72"/>
      <c r="H14092" s="72"/>
    </row>
    <row r="14093" spans="1:8" x14ac:dyDescent="0.25">
      <c r="A14093" s="73"/>
      <c r="B14093" s="72"/>
      <c r="C14093" s="72"/>
      <c r="D14093" s="72"/>
      <c r="E14093" s="72"/>
      <c r="F14093" s="72"/>
      <c r="G14093" s="72"/>
      <c r="H14093" s="72"/>
    </row>
    <row r="14094" spans="1:8" x14ac:dyDescent="0.25">
      <c r="A14094" s="73"/>
      <c r="B14094" s="72"/>
      <c r="C14094" s="72"/>
      <c r="D14094" s="72"/>
      <c r="E14094" s="72"/>
      <c r="F14094" s="72"/>
      <c r="G14094" s="72"/>
      <c r="H14094" s="72"/>
    </row>
    <row r="14095" spans="1:8" x14ac:dyDescent="0.25">
      <c r="A14095" s="73"/>
      <c r="B14095" s="72"/>
      <c r="C14095" s="72"/>
      <c r="D14095" s="72"/>
      <c r="E14095" s="72"/>
      <c r="F14095" s="72"/>
      <c r="G14095" s="72"/>
      <c r="H14095" s="72"/>
    </row>
    <row r="14096" spans="1:8" x14ac:dyDescent="0.25">
      <c r="A14096" s="73"/>
      <c r="B14096" s="72"/>
      <c r="C14096" s="72"/>
      <c r="D14096" s="72"/>
      <c r="E14096" s="72"/>
      <c r="F14096" s="72"/>
      <c r="G14096" s="72"/>
      <c r="H14096" s="72"/>
    </row>
    <row r="14097" spans="1:8" x14ac:dyDescent="0.25">
      <c r="A14097" s="73"/>
      <c r="B14097" s="72"/>
      <c r="C14097" s="72"/>
      <c r="D14097" s="72"/>
      <c r="E14097" s="72"/>
      <c r="F14097" s="72"/>
      <c r="G14097" s="72"/>
      <c r="H14097" s="72"/>
    </row>
    <row r="14098" spans="1:8" x14ac:dyDescent="0.25">
      <c r="A14098" s="73"/>
      <c r="B14098" s="72"/>
      <c r="C14098" s="72"/>
      <c r="D14098" s="72"/>
      <c r="E14098" s="72"/>
      <c r="F14098" s="72"/>
      <c r="G14098" s="72"/>
      <c r="H14098" s="72"/>
    </row>
    <row r="14099" spans="1:8" x14ac:dyDescent="0.25">
      <c r="A14099" s="73"/>
      <c r="B14099" s="72"/>
      <c r="C14099" s="72"/>
      <c r="D14099" s="72"/>
      <c r="E14099" s="72"/>
      <c r="F14099" s="72"/>
      <c r="G14099" s="72"/>
      <c r="H14099" s="72"/>
    </row>
    <row r="14100" spans="1:8" x14ac:dyDescent="0.25">
      <c r="A14100" s="73"/>
      <c r="B14100" s="72"/>
      <c r="C14100" s="72"/>
      <c r="D14100" s="72"/>
      <c r="E14100" s="72"/>
      <c r="F14100" s="72"/>
      <c r="G14100" s="72"/>
      <c r="H14100" s="72"/>
    </row>
    <row r="14101" spans="1:8" x14ac:dyDescent="0.25">
      <c r="A14101" s="73"/>
      <c r="B14101" s="72"/>
      <c r="C14101" s="72"/>
      <c r="D14101" s="72"/>
      <c r="E14101" s="72"/>
      <c r="F14101" s="72"/>
      <c r="G14101" s="72"/>
      <c r="H14101" s="72"/>
    </row>
    <row r="14102" spans="1:8" x14ac:dyDescent="0.25">
      <c r="A14102" s="73"/>
      <c r="B14102" s="72"/>
      <c r="C14102" s="72"/>
      <c r="D14102" s="72"/>
      <c r="E14102" s="72"/>
      <c r="F14102" s="72"/>
      <c r="G14102" s="72"/>
      <c r="H14102" s="72"/>
    </row>
    <row r="14103" spans="1:8" x14ac:dyDescent="0.25">
      <c r="A14103" s="73"/>
      <c r="B14103" s="72"/>
      <c r="C14103" s="72"/>
      <c r="D14103" s="72"/>
      <c r="E14103" s="72"/>
      <c r="F14103" s="72"/>
      <c r="G14103" s="72"/>
      <c r="H14103" s="72"/>
    </row>
    <row r="14104" spans="1:8" x14ac:dyDescent="0.25">
      <c r="A14104" s="73"/>
      <c r="B14104" s="72"/>
      <c r="C14104" s="72"/>
      <c r="D14104" s="72"/>
      <c r="E14104" s="72"/>
      <c r="F14104" s="72"/>
      <c r="G14104" s="72"/>
      <c r="H14104" s="72"/>
    </row>
    <row r="14105" spans="1:8" x14ac:dyDescent="0.25">
      <c r="A14105" s="73"/>
      <c r="B14105" s="72"/>
      <c r="C14105" s="72"/>
      <c r="D14105" s="72"/>
      <c r="E14105" s="72"/>
      <c r="F14105" s="72"/>
      <c r="G14105" s="72"/>
      <c r="H14105" s="72"/>
    </row>
    <row r="14106" spans="1:8" x14ac:dyDescent="0.25">
      <c r="A14106" s="73"/>
      <c r="B14106" s="72"/>
      <c r="C14106" s="72"/>
      <c r="D14106" s="72"/>
      <c r="E14106" s="72"/>
      <c r="F14106" s="72"/>
      <c r="G14106" s="72"/>
      <c r="H14106" s="72"/>
    </row>
    <row r="14107" spans="1:8" x14ac:dyDescent="0.25">
      <c r="A14107" s="73"/>
      <c r="B14107" s="72"/>
      <c r="C14107" s="72"/>
      <c r="D14107" s="72"/>
      <c r="E14107" s="72"/>
      <c r="F14107" s="72"/>
      <c r="G14107" s="72"/>
      <c r="H14107" s="72"/>
    </row>
    <row r="14108" spans="1:8" x14ac:dyDescent="0.25">
      <c r="A14108" s="73"/>
      <c r="B14108" s="72"/>
      <c r="C14108" s="72"/>
      <c r="D14108" s="72"/>
      <c r="E14108" s="72"/>
      <c r="F14108" s="72"/>
      <c r="G14108" s="72"/>
      <c r="H14108" s="72"/>
    </row>
    <row r="14109" spans="1:8" x14ac:dyDescent="0.25">
      <c r="A14109" s="73"/>
      <c r="B14109" s="72"/>
      <c r="C14109" s="72"/>
      <c r="D14109" s="72"/>
      <c r="E14109" s="72"/>
      <c r="F14109" s="72"/>
      <c r="G14109" s="72"/>
      <c r="H14109" s="72"/>
    </row>
    <row r="14110" spans="1:8" x14ac:dyDescent="0.25">
      <c r="A14110" s="73"/>
      <c r="B14110" s="72"/>
      <c r="C14110" s="72"/>
      <c r="D14110" s="72"/>
      <c r="E14110" s="72"/>
      <c r="F14110" s="72"/>
      <c r="G14110" s="72"/>
      <c r="H14110" s="72"/>
    </row>
    <row r="14111" spans="1:8" x14ac:dyDescent="0.25">
      <c r="A14111" s="73"/>
      <c r="B14111" s="72"/>
      <c r="C14111" s="72"/>
      <c r="D14111" s="72"/>
      <c r="E14111" s="72"/>
      <c r="F14111" s="72"/>
      <c r="G14111" s="72"/>
      <c r="H14111" s="72"/>
    </row>
    <row r="14112" spans="1:8" x14ac:dyDescent="0.25">
      <c r="A14112" s="73"/>
      <c r="B14112" s="72"/>
      <c r="C14112" s="72"/>
      <c r="D14112" s="72"/>
      <c r="E14112" s="72"/>
      <c r="F14112" s="72"/>
      <c r="G14112" s="72"/>
      <c r="H14112" s="72"/>
    </row>
    <row r="14113" spans="1:8" x14ac:dyDescent="0.25">
      <c r="A14113" s="73"/>
      <c r="B14113" s="72"/>
      <c r="C14113" s="72"/>
      <c r="D14113" s="72"/>
      <c r="E14113" s="72"/>
      <c r="F14113" s="72"/>
      <c r="G14113" s="72"/>
      <c r="H14113" s="72"/>
    </row>
    <row r="14114" spans="1:8" x14ac:dyDescent="0.25">
      <c r="A14114" s="73"/>
      <c r="B14114" s="72"/>
      <c r="C14114" s="72"/>
      <c r="D14114" s="72"/>
      <c r="E14114" s="72"/>
      <c r="F14114" s="72"/>
      <c r="G14114" s="72"/>
      <c r="H14114" s="72"/>
    </row>
    <row r="14115" spans="1:8" x14ac:dyDescent="0.25">
      <c r="A14115" s="73"/>
      <c r="B14115" s="72"/>
      <c r="C14115" s="72"/>
      <c r="D14115" s="72"/>
      <c r="E14115" s="72"/>
      <c r="F14115" s="72"/>
      <c r="G14115" s="72"/>
      <c r="H14115" s="72"/>
    </row>
    <row r="14116" spans="1:8" x14ac:dyDescent="0.25">
      <c r="A14116" s="73"/>
      <c r="B14116" s="72"/>
      <c r="C14116" s="72"/>
      <c r="D14116" s="72"/>
      <c r="E14116" s="72"/>
      <c r="F14116" s="72"/>
      <c r="G14116" s="72"/>
      <c r="H14116" s="72"/>
    </row>
    <row r="14117" spans="1:8" x14ac:dyDescent="0.25">
      <c r="A14117" s="73"/>
      <c r="B14117" s="72"/>
      <c r="C14117" s="72"/>
      <c r="D14117" s="72"/>
      <c r="E14117" s="72"/>
      <c r="F14117" s="72"/>
      <c r="G14117" s="72"/>
      <c r="H14117" s="72"/>
    </row>
    <row r="14118" spans="1:8" x14ac:dyDescent="0.25">
      <c r="A14118" s="73"/>
      <c r="B14118" s="72"/>
      <c r="C14118" s="72"/>
      <c r="D14118" s="72"/>
      <c r="E14118" s="72"/>
      <c r="F14118" s="72"/>
      <c r="G14118" s="72"/>
      <c r="H14118" s="72"/>
    </row>
    <row r="14119" spans="1:8" x14ac:dyDescent="0.25">
      <c r="A14119" s="73"/>
      <c r="B14119" s="72"/>
      <c r="C14119" s="72"/>
      <c r="D14119" s="72"/>
      <c r="E14119" s="72"/>
      <c r="F14119" s="72"/>
      <c r="G14119" s="72"/>
      <c r="H14119" s="72"/>
    </row>
    <row r="14120" spans="1:8" x14ac:dyDescent="0.25">
      <c r="A14120" s="73"/>
      <c r="B14120" s="72"/>
      <c r="C14120" s="72"/>
      <c r="D14120" s="72"/>
      <c r="E14120" s="72"/>
      <c r="F14120" s="72"/>
      <c r="G14120" s="72"/>
      <c r="H14120" s="72"/>
    </row>
    <row r="14121" spans="1:8" x14ac:dyDescent="0.25">
      <c r="A14121" s="73"/>
      <c r="B14121" s="72"/>
      <c r="C14121" s="72"/>
      <c r="D14121" s="72"/>
      <c r="E14121" s="72"/>
      <c r="F14121" s="72"/>
      <c r="G14121" s="72"/>
      <c r="H14121" s="72"/>
    </row>
    <row r="14122" spans="1:8" x14ac:dyDescent="0.25">
      <c r="A14122" s="73"/>
      <c r="B14122" s="72"/>
      <c r="C14122" s="72"/>
      <c r="D14122" s="72"/>
      <c r="E14122" s="72"/>
      <c r="F14122" s="72"/>
      <c r="G14122" s="72"/>
      <c r="H14122" s="72"/>
    </row>
    <row r="14123" spans="1:8" x14ac:dyDescent="0.25">
      <c r="A14123" s="73"/>
      <c r="B14123" s="72"/>
      <c r="C14123" s="72"/>
      <c r="D14123" s="72"/>
      <c r="E14123" s="72"/>
      <c r="F14123" s="72"/>
      <c r="G14123" s="72"/>
      <c r="H14123" s="72"/>
    </row>
    <row r="14124" spans="1:8" x14ac:dyDescent="0.25">
      <c r="A14124" s="73"/>
      <c r="B14124" s="72"/>
      <c r="C14124" s="72"/>
      <c r="D14124" s="72"/>
      <c r="E14124" s="72"/>
      <c r="F14124" s="72"/>
      <c r="G14124" s="72"/>
      <c r="H14124" s="72"/>
    </row>
    <row r="14125" spans="1:8" x14ac:dyDescent="0.25">
      <c r="A14125" s="73"/>
      <c r="B14125" s="72"/>
      <c r="C14125" s="72"/>
      <c r="D14125" s="72"/>
      <c r="E14125" s="72"/>
      <c r="F14125" s="72"/>
      <c r="G14125" s="72"/>
      <c r="H14125" s="72"/>
    </row>
    <row r="14126" spans="1:8" x14ac:dyDescent="0.25">
      <c r="A14126" s="73"/>
      <c r="B14126" s="72"/>
      <c r="C14126" s="72"/>
      <c r="D14126" s="72"/>
      <c r="E14126" s="72"/>
      <c r="F14126" s="72"/>
      <c r="G14126" s="72"/>
      <c r="H14126" s="72"/>
    </row>
    <row r="14127" spans="1:8" x14ac:dyDescent="0.25">
      <c r="A14127" s="73"/>
      <c r="B14127" s="72"/>
      <c r="C14127" s="72"/>
      <c r="D14127" s="72"/>
      <c r="E14127" s="72"/>
      <c r="F14127" s="72"/>
      <c r="G14127" s="72"/>
      <c r="H14127" s="72"/>
    </row>
    <row r="14128" spans="1:8" x14ac:dyDescent="0.25">
      <c r="A14128" s="73"/>
      <c r="B14128" s="72"/>
      <c r="C14128" s="72"/>
      <c r="D14128" s="72"/>
      <c r="E14128" s="72"/>
      <c r="F14128" s="72"/>
      <c r="G14128" s="72"/>
      <c r="H14128" s="72"/>
    </row>
    <row r="14129" spans="1:8" x14ac:dyDescent="0.25">
      <c r="A14129" s="73"/>
      <c r="B14129" s="72"/>
      <c r="C14129" s="72"/>
      <c r="D14129" s="72"/>
      <c r="E14129" s="72"/>
      <c r="F14129" s="72"/>
      <c r="G14129" s="72"/>
      <c r="H14129" s="72"/>
    </row>
    <row r="14130" spans="1:8" x14ac:dyDescent="0.25">
      <c r="A14130" s="73"/>
      <c r="B14130" s="72"/>
      <c r="C14130" s="72"/>
      <c r="D14130" s="72"/>
      <c r="E14130" s="72"/>
      <c r="F14130" s="72"/>
      <c r="G14130" s="72"/>
      <c r="H14130" s="72"/>
    </row>
    <row r="14131" spans="1:8" x14ac:dyDescent="0.25">
      <c r="A14131" s="73"/>
      <c r="B14131" s="72"/>
      <c r="C14131" s="72"/>
      <c r="D14131" s="72"/>
      <c r="E14131" s="72"/>
      <c r="F14131" s="72"/>
      <c r="G14131" s="72"/>
      <c r="H14131" s="72"/>
    </row>
    <row r="14132" spans="1:8" x14ac:dyDescent="0.25">
      <c r="A14132" s="73"/>
      <c r="B14132" s="72"/>
      <c r="C14132" s="72"/>
      <c r="D14132" s="72"/>
      <c r="E14132" s="72"/>
      <c r="F14132" s="72"/>
      <c r="G14132" s="72"/>
      <c r="H14132" s="72"/>
    </row>
    <row r="14133" spans="1:8" x14ac:dyDescent="0.25">
      <c r="A14133" s="73"/>
      <c r="B14133" s="72"/>
      <c r="C14133" s="72"/>
      <c r="D14133" s="72"/>
      <c r="E14133" s="72"/>
      <c r="F14133" s="72"/>
      <c r="G14133" s="72"/>
      <c r="H14133" s="72"/>
    </row>
    <row r="14134" spans="1:8" x14ac:dyDescent="0.25">
      <c r="A14134" s="73"/>
      <c r="B14134" s="72"/>
      <c r="C14134" s="72"/>
      <c r="D14134" s="72"/>
      <c r="E14134" s="72"/>
      <c r="F14134" s="72"/>
      <c r="G14134" s="72"/>
      <c r="H14134" s="72"/>
    </row>
    <row r="14135" spans="1:8" x14ac:dyDescent="0.25">
      <c r="A14135" s="73"/>
      <c r="B14135" s="72"/>
      <c r="C14135" s="72"/>
      <c r="D14135" s="72"/>
      <c r="E14135" s="72"/>
      <c r="F14135" s="72"/>
      <c r="G14135" s="72"/>
      <c r="H14135" s="72"/>
    </row>
    <row r="14136" spans="1:8" x14ac:dyDescent="0.25">
      <c r="A14136" s="73"/>
      <c r="B14136" s="72"/>
      <c r="C14136" s="72"/>
      <c r="D14136" s="72"/>
      <c r="E14136" s="72"/>
      <c r="F14136" s="72"/>
      <c r="G14136" s="72"/>
      <c r="H14136" s="72"/>
    </row>
    <row r="14137" spans="1:8" x14ac:dyDescent="0.25">
      <c r="A14137" s="73"/>
      <c r="B14137" s="72"/>
      <c r="C14137" s="72"/>
      <c r="D14137" s="72"/>
      <c r="E14137" s="72"/>
      <c r="F14137" s="72"/>
      <c r="G14137" s="72"/>
      <c r="H14137" s="72"/>
    </row>
    <row r="14138" spans="1:8" x14ac:dyDescent="0.25">
      <c r="A14138" s="73"/>
      <c r="B14138" s="72"/>
      <c r="C14138" s="72"/>
      <c r="D14138" s="72"/>
      <c r="E14138" s="72"/>
      <c r="F14138" s="72"/>
      <c r="G14138" s="72"/>
      <c r="H14138" s="72"/>
    </row>
    <row r="14139" spans="1:8" x14ac:dyDescent="0.25">
      <c r="A14139" s="73"/>
      <c r="B14139" s="72"/>
      <c r="C14139" s="72"/>
      <c r="D14139" s="72"/>
      <c r="E14139" s="72"/>
      <c r="F14139" s="72"/>
      <c r="G14139" s="72"/>
      <c r="H14139" s="72"/>
    </row>
    <row r="14140" spans="1:8" x14ac:dyDescent="0.25">
      <c r="A14140" s="73"/>
      <c r="B14140" s="72"/>
      <c r="C14140" s="72"/>
      <c r="D14140" s="72"/>
      <c r="E14140" s="72"/>
      <c r="F14140" s="72"/>
      <c r="G14140" s="72"/>
      <c r="H14140" s="72"/>
    </row>
    <row r="14141" spans="1:8" x14ac:dyDescent="0.25">
      <c r="A14141" s="73"/>
      <c r="B14141" s="72"/>
      <c r="C14141" s="72"/>
      <c r="D14141" s="72"/>
      <c r="E14141" s="72"/>
      <c r="F14141" s="72"/>
      <c r="G14141" s="72"/>
      <c r="H14141" s="72"/>
    </row>
    <row r="14142" spans="1:8" x14ac:dyDescent="0.25">
      <c r="A14142" s="73"/>
      <c r="B14142" s="72"/>
      <c r="C14142" s="72"/>
      <c r="D14142" s="72"/>
      <c r="E14142" s="72"/>
      <c r="F14142" s="72"/>
      <c r="G14142" s="72"/>
      <c r="H14142" s="72"/>
    </row>
    <row r="14143" spans="1:8" x14ac:dyDescent="0.25">
      <c r="A14143" s="73"/>
      <c r="B14143" s="72"/>
      <c r="C14143" s="72"/>
      <c r="D14143" s="72"/>
      <c r="E14143" s="72"/>
      <c r="F14143" s="72"/>
      <c r="G14143" s="72"/>
      <c r="H14143" s="72"/>
    </row>
    <row r="14144" spans="1:8" x14ac:dyDescent="0.25">
      <c r="A14144" s="73"/>
      <c r="B14144" s="72"/>
      <c r="C14144" s="72"/>
      <c r="D14144" s="72"/>
      <c r="E14144" s="72"/>
      <c r="F14144" s="72"/>
      <c r="G14144" s="72"/>
      <c r="H14144" s="72"/>
    </row>
    <row r="14145" spans="1:8" x14ac:dyDescent="0.25">
      <c r="A14145" s="73"/>
      <c r="B14145" s="72"/>
      <c r="C14145" s="72"/>
      <c r="D14145" s="72"/>
      <c r="E14145" s="72"/>
      <c r="F14145" s="72"/>
      <c r="G14145" s="72"/>
      <c r="H14145" s="72"/>
    </row>
    <row r="14146" spans="1:8" x14ac:dyDescent="0.25">
      <c r="A14146" s="73"/>
      <c r="B14146" s="72"/>
      <c r="C14146" s="72"/>
      <c r="D14146" s="72"/>
      <c r="E14146" s="72"/>
      <c r="F14146" s="72"/>
      <c r="G14146" s="72"/>
      <c r="H14146" s="72"/>
    </row>
    <row r="14147" spans="1:8" x14ac:dyDescent="0.25">
      <c r="A14147" s="73"/>
      <c r="B14147" s="72"/>
      <c r="C14147" s="72"/>
      <c r="D14147" s="72"/>
      <c r="E14147" s="72"/>
      <c r="F14147" s="72"/>
      <c r="G14147" s="72"/>
      <c r="H14147" s="72"/>
    </row>
    <row r="14148" spans="1:8" x14ac:dyDescent="0.25">
      <c r="A14148" s="73"/>
      <c r="B14148" s="72"/>
      <c r="C14148" s="72"/>
      <c r="D14148" s="72"/>
      <c r="E14148" s="72"/>
      <c r="F14148" s="72"/>
      <c r="G14148" s="72"/>
      <c r="H14148" s="72"/>
    </row>
    <row r="14149" spans="1:8" x14ac:dyDescent="0.25">
      <c r="A14149" s="73"/>
      <c r="B14149" s="72"/>
      <c r="C14149" s="72"/>
      <c r="D14149" s="72"/>
      <c r="E14149" s="72"/>
      <c r="F14149" s="72"/>
      <c r="G14149" s="72"/>
      <c r="H14149" s="72"/>
    </row>
    <row r="14150" spans="1:8" x14ac:dyDescent="0.25">
      <c r="A14150" s="73"/>
      <c r="B14150" s="72"/>
      <c r="C14150" s="72"/>
      <c r="D14150" s="72"/>
      <c r="E14150" s="72"/>
      <c r="F14150" s="72"/>
      <c r="G14150" s="72"/>
      <c r="H14150" s="72"/>
    </row>
    <row r="14151" spans="1:8" x14ac:dyDescent="0.25">
      <c r="A14151" s="73"/>
      <c r="B14151" s="72"/>
      <c r="C14151" s="72"/>
      <c r="D14151" s="72"/>
      <c r="E14151" s="72"/>
      <c r="F14151" s="72"/>
      <c r="G14151" s="72"/>
      <c r="H14151" s="72"/>
    </row>
    <row r="14152" spans="1:8" x14ac:dyDescent="0.25">
      <c r="A14152" s="73"/>
      <c r="B14152" s="72"/>
      <c r="C14152" s="72"/>
      <c r="D14152" s="72"/>
      <c r="E14152" s="72"/>
      <c r="F14152" s="72"/>
      <c r="G14152" s="72"/>
      <c r="H14152" s="72"/>
    </row>
    <row r="14153" spans="1:8" x14ac:dyDescent="0.25">
      <c r="A14153" s="73"/>
      <c r="B14153" s="72"/>
      <c r="C14153" s="72"/>
      <c r="D14153" s="72"/>
      <c r="E14153" s="72"/>
      <c r="F14153" s="72"/>
      <c r="G14153" s="72"/>
      <c r="H14153" s="72"/>
    </row>
    <row r="14154" spans="1:8" x14ac:dyDescent="0.25">
      <c r="A14154" s="73"/>
      <c r="B14154" s="72"/>
      <c r="C14154" s="72"/>
      <c r="D14154" s="72"/>
      <c r="E14154" s="72"/>
      <c r="F14154" s="72"/>
      <c r="G14154" s="72"/>
      <c r="H14154" s="72"/>
    </row>
    <row r="14155" spans="1:8" x14ac:dyDescent="0.25">
      <c r="A14155" s="73"/>
      <c r="B14155" s="72"/>
      <c r="C14155" s="72"/>
      <c r="D14155" s="72"/>
      <c r="E14155" s="72"/>
      <c r="F14155" s="72"/>
      <c r="G14155" s="72"/>
      <c r="H14155" s="72"/>
    </row>
    <row r="14156" spans="1:8" x14ac:dyDescent="0.25">
      <c r="A14156" s="73"/>
      <c r="B14156" s="72"/>
      <c r="C14156" s="72"/>
      <c r="D14156" s="72"/>
      <c r="E14156" s="72"/>
      <c r="F14156" s="72"/>
      <c r="G14156" s="72"/>
      <c r="H14156" s="72"/>
    </row>
    <row r="14157" spans="1:8" x14ac:dyDescent="0.25">
      <c r="A14157" s="73"/>
      <c r="B14157" s="72"/>
      <c r="C14157" s="72"/>
      <c r="D14157" s="72"/>
      <c r="E14157" s="72"/>
      <c r="F14157" s="72"/>
      <c r="G14157" s="72"/>
      <c r="H14157" s="72"/>
    </row>
    <row r="14158" spans="1:8" x14ac:dyDescent="0.25">
      <c r="A14158" s="73"/>
      <c r="B14158" s="72"/>
      <c r="C14158" s="72"/>
      <c r="D14158" s="72"/>
      <c r="E14158" s="72"/>
      <c r="F14158" s="72"/>
      <c r="G14158" s="72"/>
      <c r="H14158" s="72"/>
    </row>
    <row r="14159" spans="1:8" x14ac:dyDescent="0.25">
      <c r="A14159" s="73"/>
      <c r="B14159" s="72"/>
      <c r="C14159" s="72"/>
      <c r="D14159" s="72"/>
      <c r="E14159" s="72"/>
      <c r="F14159" s="72"/>
      <c r="G14159" s="72"/>
      <c r="H14159" s="72"/>
    </row>
    <row r="14160" spans="1:8" x14ac:dyDescent="0.25">
      <c r="A14160" s="73"/>
      <c r="B14160" s="72"/>
      <c r="C14160" s="72"/>
      <c r="D14160" s="72"/>
      <c r="E14160" s="72"/>
      <c r="F14160" s="72"/>
      <c r="G14160" s="72"/>
      <c r="H14160" s="72"/>
    </row>
    <row r="14161" spans="1:8" x14ac:dyDescent="0.25">
      <c r="A14161" s="73"/>
      <c r="B14161" s="72"/>
      <c r="C14161" s="72"/>
      <c r="D14161" s="72"/>
      <c r="E14161" s="72"/>
      <c r="F14161" s="72"/>
      <c r="G14161" s="72"/>
      <c r="H14161" s="72"/>
    </row>
    <row r="14162" spans="1:8" x14ac:dyDescent="0.25">
      <c r="A14162" s="73"/>
      <c r="B14162" s="72"/>
      <c r="C14162" s="72"/>
      <c r="D14162" s="72"/>
      <c r="E14162" s="72"/>
      <c r="F14162" s="72"/>
      <c r="G14162" s="72"/>
      <c r="H14162" s="72"/>
    </row>
    <row r="14163" spans="1:8" x14ac:dyDescent="0.25">
      <c r="A14163" s="73"/>
      <c r="B14163" s="72"/>
      <c r="C14163" s="72"/>
      <c r="D14163" s="72"/>
      <c r="E14163" s="72"/>
      <c r="F14163" s="72"/>
      <c r="G14163" s="72"/>
      <c r="H14163" s="72"/>
    </row>
    <row r="14164" spans="1:8" x14ac:dyDescent="0.25">
      <c r="A14164" s="73"/>
      <c r="B14164" s="72"/>
      <c r="C14164" s="72"/>
      <c r="D14164" s="72"/>
      <c r="E14164" s="72"/>
      <c r="F14164" s="72"/>
      <c r="G14164" s="72"/>
      <c r="H14164" s="72"/>
    </row>
    <row r="14165" spans="1:8" x14ac:dyDescent="0.25">
      <c r="A14165" s="73"/>
      <c r="B14165" s="72"/>
      <c r="C14165" s="72"/>
      <c r="D14165" s="72"/>
      <c r="E14165" s="72"/>
      <c r="F14165" s="72"/>
      <c r="G14165" s="72"/>
      <c r="H14165" s="72"/>
    </row>
    <row r="14166" spans="1:8" x14ac:dyDescent="0.25">
      <c r="A14166" s="73"/>
      <c r="B14166" s="72"/>
      <c r="C14166" s="72"/>
      <c r="D14166" s="72"/>
      <c r="E14166" s="72"/>
      <c r="F14166" s="72"/>
      <c r="G14166" s="72"/>
      <c r="H14166" s="72"/>
    </row>
    <row r="14167" spans="1:8" x14ac:dyDescent="0.25">
      <c r="A14167" s="73"/>
      <c r="B14167" s="72"/>
      <c r="C14167" s="72"/>
      <c r="D14167" s="72"/>
      <c r="E14167" s="72"/>
      <c r="F14167" s="72"/>
      <c r="G14167" s="72"/>
      <c r="H14167" s="72"/>
    </row>
    <row r="14168" spans="1:8" x14ac:dyDescent="0.25">
      <c r="A14168" s="73"/>
      <c r="B14168" s="72"/>
      <c r="C14168" s="72"/>
      <c r="D14168" s="72"/>
      <c r="E14168" s="72"/>
      <c r="F14168" s="72"/>
      <c r="G14168" s="72"/>
      <c r="H14168" s="72"/>
    </row>
    <row r="14169" spans="1:8" x14ac:dyDescent="0.25">
      <c r="A14169" s="73"/>
      <c r="B14169" s="72"/>
      <c r="C14169" s="72"/>
      <c r="D14169" s="72"/>
      <c r="E14169" s="72"/>
      <c r="F14169" s="72"/>
      <c r="G14169" s="72"/>
      <c r="H14169" s="72"/>
    </row>
    <row r="14170" spans="1:8" x14ac:dyDescent="0.25">
      <c r="A14170" s="73"/>
      <c r="B14170" s="72"/>
      <c r="C14170" s="72"/>
      <c r="D14170" s="72"/>
      <c r="E14170" s="72"/>
      <c r="F14170" s="72"/>
      <c r="G14170" s="72"/>
      <c r="H14170" s="72"/>
    </row>
    <row r="14171" spans="1:8" x14ac:dyDescent="0.25">
      <c r="A14171" s="73"/>
      <c r="B14171" s="72"/>
      <c r="C14171" s="72"/>
      <c r="D14171" s="72"/>
      <c r="E14171" s="72"/>
      <c r="F14171" s="72"/>
      <c r="G14171" s="72"/>
      <c r="H14171" s="72"/>
    </row>
    <row r="14172" spans="1:8" x14ac:dyDescent="0.25">
      <c r="A14172" s="73"/>
      <c r="B14172" s="72"/>
      <c r="C14172" s="72"/>
      <c r="D14172" s="72"/>
      <c r="E14172" s="72"/>
      <c r="F14172" s="72"/>
      <c r="G14172" s="72"/>
      <c r="H14172" s="72"/>
    </row>
    <row r="14173" spans="1:8" x14ac:dyDescent="0.25">
      <c r="A14173" s="73"/>
      <c r="B14173" s="72"/>
      <c r="C14173" s="72"/>
      <c r="D14173" s="72"/>
      <c r="E14173" s="72"/>
      <c r="F14173" s="72"/>
      <c r="G14173" s="72"/>
      <c r="H14173" s="72"/>
    </row>
    <row r="14174" spans="1:8" x14ac:dyDescent="0.25">
      <c r="A14174" s="73"/>
      <c r="B14174" s="72"/>
      <c r="C14174" s="72"/>
      <c r="D14174" s="72"/>
      <c r="E14174" s="72"/>
      <c r="F14174" s="72"/>
      <c r="G14174" s="72"/>
      <c r="H14174" s="72"/>
    </row>
    <row r="14175" spans="1:8" x14ac:dyDescent="0.25">
      <c r="A14175" s="73"/>
      <c r="B14175" s="72"/>
      <c r="C14175" s="72"/>
      <c r="D14175" s="72"/>
      <c r="E14175" s="72"/>
      <c r="F14175" s="72"/>
      <c r="G14175" s="72"/>
      <c r="H14175" s="72"/>
    </row>
    <row r="14176" spans="1:8" x14ac:dyDescent="0.25">
      <c r="A14176" s="73"/>
      <c r="B14176" s="72"/>
      <c r="C14176" s="72"/>
      <c r="D14176" s="72"/>
      <c r="E14176" s="72"/>
      <c r="F14176" s="72"/>
      <c r="G14176" s="72"/>
      <c r="H14176" s="72"/>
    </row>
    <row r="14177" spans="1:8" x14ac:dyDescent="0.25">
      <c r="A14177" s="73"/>
      <c r="B14177" s="72"/>
      <c r="C14177" s="72"/>
      <c r="D14177" s="72"/>
      <c r="E14177" s="72"/>
      <c r="F14177" s="72"/>
      <c r="G14177" s="72"/>
      <c r="H14177" s="72"/>
    </row>
    <row r="14178" spans="1:8" x14ac:dyDescent="0.25">
      <c r="A14178" s="73"/>
      <c r="B14178" s="72"/>
      <c r="C14178" s="72"/>
      <c r="D14178" s="72"/>
      <c r="E14178" s="72"/>
      <c r="F14178" s="72"/>
      <c r="G14178" s="72"/>
      <c r="H14178" s="72"/>
    </row>
    <row r="14179" spans="1:8" x14ac:dyDescent="0.25">
      <c r="A14179" s="73"/>
      <c r="B14179" s="72"/>
      <c r="C14179" s="72"/>
      <c r="D14179" s="72"/>
      <c r="E14179" s="72"/>
      <c r="F14179" s="72"/>
      <c r="G14179" s="72"/>
      <c r="H14179" s="72"/>
    </row>
    <row r="14180" spans="1:8" x14ac:dyDescent="0.25">
      <c r="A14180" s="73"/>
      <c r="B14180" s="72"/>
      <c r="C14180" s="72"/>
      <c r="D14180" s="72"/>
      <c r="E14180" s="72"/>
      <c r="F14180" s="72"/>
      <c r="G14180" s="72"/>
      <c r="H14180" s="72"/>
    </row>
    <row r="14181" spans="1:8" x14ac:dyDescent="0.25">
      <c r="A14181" s="73"/>
      <c r="B14181" s="72"/>
      <c r="C14181" s="72"/>
      <c r="D14181" s="72"/>
      <c r="E14181" s="72"/>
      <c r="F14181" s="72"/>
      <c r="G14181" s="72"/>
      <c r="H14181" s="72"/>
    </row>
    <row r="14182" spans="1:8" x14ac:dyDescent="0.25">
      <c r="A14182" s="73"/>
      <c r="B14182" s="72"/>
      <c r="C14182" s="72"/>
      <c r="D14182" s="72"/>
      <c r="E14182" s="72"/>
      <c r="F14182" s="72"/>
      <c r="G14182" s="72"/>
      <c r="H14182" s="72"/>
    </row>
    <row r="14183" spans="1:8" x14ac:dyDescent="0.25">
      <c r="A14183" s="73"/>
      <c r="B14183" s="72"/>
      <c r="C14183" s="72"/>
      <c r="D14183" s="72"/>
      <c r="E14183" s="72"/>
      <c r="F14183" s="72"/>
      <c r="G14183" s="72"/>
      <c r="H14183" s="72"/>
    </row>
    <row r="14184" spans="1:8" x14ac:dyDescent="0.25">
      <c r="A14184" s="73"/>
      <c r="B14184" s="72"/>
      <c r="C14184" s="72"/>
      <c r="D14184" s="72"/>
      <c r="E14184" s="72"/>
      <c r="F14184" s="72"/>
      <c r="G14184" s="72"/>
      <c r="H14184" s="72"/>
    </row>
    <row r="14185" spans="1:8" x14ac:dyDescent="0.25">
      <c r="A14185" s="73"/>
      <c r="B14185" s="72"/>
      <c r="C14185" s="72"/>
      <c r="D14185" s="72"/>
      <c r="E14185" s="72"/>
      <c r="F14185" s="72"/>
      <c r="G14185" s="72"/>
      <c r="H14185" s="72"/>
    </row>
    <row r="14186" spans="1:8" x14ac:dyDescent="0.25">
      <c r="A14186" s="73"/>
      <c r="B14186" s="72"/>
      <c r="C14186" s="72"/>
      <c r="D14186" s="72"/>
      <c r="E14186" s="72"/>
      <c r="F14186" s="72"/>
      <c r="G14186" s="72"/>
      <c r="H14186" s="72"/>
    </row>
    <row r="14187" spans="1:8" x14ac:dyDescent="0.25">
      <c r="A14187" s="73"/>
      <c r="B14187" s="72"/>
      <c r="C14187" s="72"/>
      <c r="D14187" s="72"/>
      <c r="E14187" s="72"/>
      <c r="F14187" s="72"/>
      <c r="G14187" s="72"/>
      <c r="H14187" s="72"/>
    </row>
    <row r="14188" spans="1:8" x14ac:dyDescent="0.25">
      <c r="A14188" s="73"/>
      <c r="B14188" s="72"/>
      <c r="C14188" s="72"/>
      <c r="D14188" s="72"/>
      <c r="E14188" s="72"/>
      <c r="F14188" s="72"/>
      <c r="G14188" s="72"/>
      <c r="H14188" s="72"/>
    </row>
    <row r="14189" spans="1:8" x14ac:dyDescent="0.25">
      <c r="A14189" s="73"/>
      <c r="B14189" s="72"/>
      <c r="C14189" s="72"/>
      <c r="D14189" s="72"/>
      <c r="E14189" s="72"/>
      <c r="F14189" s="72"/>
      <c r="G14189" s="72"/>
      <c r="H14189" s="72"/>
    </row>
    <row r="14190" spans="1:8" x14ac:dyDescent="0.25">
      <c r="A14190" s="73"/>
      <c r="B14190" s="72"/>
      <c r="C14190" s="72"/>
      <c r="D14190" s="72"/>
      <c r="E14190" s="72"/>
      <c r="F14190" s="72"/>
      <c r="G14190" s="72"/>
      <c r="H14190" s="72"/>
    </row>
    <row r="14191" spans="1:8" x14ac:dyDescent="0.25">
      <c r="A14191" s="73"/>
      <c r="B14191" s="72"/>
      <c r="C14191" s="72"/>
      <c r="D14191" s="72"/>
      <c r="E14191" s="72"/>
      <c r="F14191" s="72"/>
      <c r="G14191" s="72"/>
      <c r="H14191" s="72"/>
    </row>
    <row r="14192" spans="1:8" x14ac:dyDescent="0.25">
      <c r="A14192" s="73"/>
      <c r="B14192" s="72"/>
      <c r="C14192" s="72"/>
      <c r="D14192" s="72"/>
      <c r="E14192" s="72"/>
      <c r="F14192" s="72"/>
      <c r="G14192" s="72"/>
      <c r="H14192" s="72"/>
    </row>
    <row r="14193" spans="1:8" x14ac:dyDescent="0.25">
      <c r="A14193" s="73"/>
      <c r="B14193" s="72"/>
      <c r="C14193" s="72"/>
      <c r="D14193" s="72"/>
      <c r="E14193" s="72"/>
      <c r="F14193" s="72"/>
      <c r="G14193" s="72"/>
      <c r="H14193" s="72"/>
    </row>
    <row r="14194" spans="1:8" x14ac:dyDescent="0.25">
      <c r="A14194" s="73"/>
      <c r="B14194" s="72"/>
      <c r="C14194" s="72"/>
      <c r="D14194" s="72"/>
      <c r="E14194" s="72"/>
      <c r="F14194" s="72"/>
      <c r="G14194" s="72"/>
      <c r="H14194" s="72"/>
    </row>
    <row r="14195" spans="1:8" x14ac:dyDescent="0.25">
      <c r="A14195" s="73"/>
      <c r="B14195" s="72"/>
      <c r="C14195" s="72"/>
      <c r="D14195" s="72"/>
      <c r="E14195" s="72"/>
      <c r="F14195" s="72"/>
      <c r="G14195" s="72"/>
      <c r="H14195" s="72"/>
    </row>
    <row r="14196" spans="1:8" x14ac:dyDescent="0.25">
      <c r="A14196" s="73"/>
      <c r="B14196" s="72"/>
      <c r="C14196" s="72"/>
      <c r="D14196" s="72"/>
      <c r="E14196" s="72"/>
      <c r="F14196" s="72"/>
      <c r="G14196" s="72"/>
      <c r="H14196" s="72"/>
    </row>
    <row r="14197" spans="1:8" x14ac:dyDescent="0.25">
      <c r="A14197" s="73"/>
      <c r="B14197" s="72"/>
      <c r="C14197" s="72"/>
      <c r="D14197" s="72"/>
      <c r="E14197" s="72"/>
      <c r="F14197" s="72"/>
      <c r="G14197" s="72"/>
      <c r="H14197" s="72"/>
    </row>
    <row r="14198" spans="1:8" x14ac:dyDescent="0.25">
      <c r="A14198" s="73"/>
      <c r="B14198" s="72"/>
      <c r="C14198" s="72"/>
      <c r="D14198" s="72"/>
      <c r="E14198" s="72"/>
      <c r="F14198" s="72"/>
      <c r="G14198" s="72"/>
      <c r="H14198" s="72"/>
    </row>
    <row r="14199" spans="1:8" x14ac:dyDescent="0.25">
      <c r="A14199" s="73"/>
      <c r="B14199" s="72"/>
      <c r="C14199" s="72"/>
      <c r="D14199" s="72"/>
      <c r="E14199" s="72"/>
      <c r="F14199" s="72"/>
      <c r="G14199" s="72"/>
      <c r="H14199" s="72"/>
    </row>
    <row r="14200" spans="1:8" x14ac:dyDescent="0.25">
      <c r="A14200" s="73"/>
      <c r="B14200" s="72"/>
      <c r="C14200" s="72"/>
      <c r="D14200" s="72"/>
      <c r="E14200" s="72"/>
      <c r="F14200" s="72"/>
      <c r="G14200" s="72"/>
      <c r="H14200" s="72"/>
    </row>
    <row r="14201" spans="1:8" x14ac:dyDescent="0.25">
      <c r="A14201" s="73"/>
      <c r="B14201" s="72"/>
      <c r="C14201" s="72"/>
      <c r="D14201" s="72"/>
      <c r="E14201" s="72"/>
      <c r="F14201" s="72"/>
      <c r="G14201" s="72"/>
      <c r="H14201" s="72"/>
    </row>
    <row r="14202" spans="1:8" x14ac:dyDescent="0.25">
      <c r="A14202" s="73"/>
      <c r="B14202" s="72"/>
      <c r="C14202" s="72"/>
      <c r="D14202" s="72"/>
      <c r="E14202" s="72"/>
      <c r="F14202" s="72"/>
      <c r="G14202" s="72"/>
      <c r="H14202" s="72"/>
    </row>
    <row r="14203" spans="1:8" x14ac:dyDescent="0.25">
      <c r="A14203" s="73"/>
      <c r="B14203" s="72"/>
      <c r="C14203" s="72"/>
      <c r="D14203" s="72"/>
      <c r="E14203" s="72"/>
      <c r="F14203" s="72"/>
      <c r="G14203" s="72"/>
      <c r="H14203" s="72"/>
    </row>
    <row r="14204" spans="1:8" x14ac:dyDescent="0.25">
      <c r="A14204" s="73"/>
      <c r="B14204" s="72"/>
      <c r="C14204" s="72"/>
      <c r="D14204" s="72"/>
      <c r="E14204" s="72"/>
      <c r="F14204" s="72"/>
      <c r="G14204" s="72"/>
      <c r="H14204" s="72"/>
    </row>
    <row r="14205" spans="1:8" x14ac:dyDescent="0.25">
      <c r="A14205" s="73"/>
      <c r="B14205" s="72"/>
      <c r="C14205" s="72"/>
      <c r="D14205" s="72"/>
      <c r="E14205" s="72"/>
      <c r="F14205" s="72"/>
      <c r="G14205" s="72"/>
      <c r="H14205" s="72"/>
    </row>
    <row r="14206" spans="1:8" x14ac:dyDescent="0.25">
      <c r="A14206" s="73"/>
      <c r="B14206" s="72"/>
      <c r="C14206" s="72"/>
      <c r="D14206" s="72"/>
      <c r="E14206" s="72"/>
      <c r="F14206" s="72"/>
      <c r="G14206" s="72"/>
      <c r="H14206" s="72"/>
    </row>
    <row r="14207" spans="1:8" x14ac:dyDescent="0.25">
      <c r="A14207" s="73"/>
      <c r="B14207" s="72"/>
      <c r="C14207" s="72"/>
      <c r="D14207" s="72"/>
      <c r="E14207" s="72"/>
      <c r="F14207" s="72"/>
      <c r="G14207" s="72"/>
      <c r="H14207" s="72"/>
    </row>
    <row r="14208" spans="1:8" x14ac:dyDescent="0.25">
      <c r="A14208" s="73"/>
      <c r="B14208" s="72"/>
      <c r="C14208" s="72"/>
      <c r="D14208" s="72"/>
      <c r="E14208" s="72"/>
      <c r="F14208" s="72"/>
      <c r="G14208" s="72"/>
      <c r="H14208" s="72"/>
    </row>
    <row r="14209" spans="1:8" x14ac:dyDescent="0.25">
      <c r="A14209" s="73"/>
      <c r="B14209" s="72"/>
      <c r="C14209" s="72"/>
      <c r="D14209" s="72"/>
      <c r="E14209" s="72"/>
      <c r="F14209" s="72"/>
      <c r="G14209" s="72"/>
      <c r="H14209" s="72"/>
    </row>
    <row r="14210" spans="1:8" x14ac:dyDescent="0.25">
      <c r="A14210" s="73"/>
      <c r="B14210" s="72"/>
      <c r="C14210" s="72"/>
      <c r="D14210" s="72"/>
      <c r="E14210" s="72"/>
      <c r="F14210" s="72"/>
      <c r="G14210" s="72"/>
      <c r="H14210" s="72"/>
    </row>
    <row r="14211" spans="1:8" x14ac:dyDescent="0.25">
      <c r="A14211" s="73"/>
      <c r="B14211" s="72"/>
      <c r="C14211" s="72"/>
      <c r="D14211" s="72"/>
      <c r="E14211" s="72"/>
      <c r="F14211" s="72"/>
      <c r="G14211" s="72"/>
      <c r="H14211" s="72"/>
    </row>
    <row r="14212" spans="1:8" x14ac:dyDescent="0.25">
      <c r="A14212" s="73"/>
      <c r="B14212" s="72"/>
      <c r="C14212" s="72"/>
      <c r="D14212" s="72"/>
      <c r="E14212" s="72"/>
      <c r="F14212" s="72"/>
      <c r="G14212" s="72"/>
      <c r="H14212" s="72"/>
    </row>
    <row r="14213" spans="1:8" x14ac:dyDescent="0.25">
      <c r="A14213" s="73"/>
      <c r="B14213" s="72"/>
      <c r="C14213" s="72"/>
      <c r="D14213" s="72"/>
      <c r="E14213" s="72"/>
      <c r="F14213" s="72"/>
      <c r="G14213" s="72"/>
      <c r="H14213" s="72"/>
    </row>
    <row r="14214" spans="1:8" x14ac:dyDescent="0.25">
      <c r="A14214" s="73"/>
      <c r="B14214" s="72"/>
      <c r="C14214" s="72"/>
      <c r="D14214" s="72"/>
      <c r="E14214" s="72"/>
      <c r="F14214" s="72"/>
      <c r="G14214" s="72"/>
      <c r="H14214" s="72"/>
    </row>
    <row r="14215" spans="1:8" x14ac:dyDescent="0.25">
      <c r="A14215" s="73"/>
      <c r="B14215" s="72"/>
      <c r="C14215" s="72"/>
      <c r="D14215" s="72"/>
      <c r="E14215" s="72"/>
      <c r="F14215" s="72"/>
      <c r="G14215" s="72"/>
      <c r="H14215" s="72"/>
    </row>
    <row r="14216" spans="1:8" x14ac:dyDescent="0.25">
      <c r="A14216" s="73"/>
      <c r="B14216" s="72"/>
      <c r="C14216" s="72"/>
      <c r="D14216" s="72"/>
      <c r="E14216" s="72"/>
      <c r="F14216" s="72"/>
      <c r="G14216" s="72"/>
      <c r="H14216" s="72"/>
    </row>
    <row r="14217" spans="1:8" x14ac:dyDescent="0.25">
      <c r="A14217" s="73"/>
      <c r="B14217" s="72"/>
      <c r="C14217" s="72"/>
      <c r="D14217" s="72"/>
      <c r="E14217" s="72"/>
      <c r="F14217" s="72"/>
      <c r="G14217" s="72"/>
      <c r="H14217" s="72"/>
    </row>
    <row r="14218" spans="1:8" x14ac:dyDescent="0.25">
      <c r="A14218" s="73"/>
      <c r="B14218" s="72"/>
      <c r="C14218" s="72"/>
      <c r="D14218" s="72"/>
      <c r="E14218" s="72"/>
      <c r="F14218" s="72"/>
      <c r="G14218" s="72"/>
      <c r="H14218" s="72"/>
    </row>
    <row r="14219" spans="1:8" x14ac:dyDescent="0.25">
      <c r="A14219" s="73"/>
      <c r="B14219" s="72"/>
      <c r="C14219" s="72"/>
      <c r="D14219" s="72"/>
      <c r="E14219" s="72"/>
      <c r="F14219" s="72"/>
      <c r="G14219" s="72"/>
      <c r="H14219" s="72"/>
    </row>
    <row r="14220" spans="1:8" x14ac:dyDescent="0.25">
      <c r="A14220" s="73"/>
      <c r="B14220" s="72"/>
      <c r="C14220" s="72"/>
      <c r="D14220" s="72"/>
      <c r="E14220" s="72"/>
      <c r="F14220" s="72"/>
      <c r="G14220" s="72"/>
      <c r="H14220" s="72"/>
    </row>
    <row r="14221" spans="1:8" x14ac:dyDescent="0.25">
      <c r="A14221" s="73"/>
      <c r="B14221" s="72"/>
      <c r="C14221" s="72"/>
      <c r="D14221" s="72"/>
      <c r="E14221" s="72"/>
      <c r="F14221" s="72"/>
      <c r="G14221" s="72"/>
      <c r="H14221" s="72"/>
    </row>
    <row r="14222" spans="1:8" x14ac:dyDescent="0.25">
      <c r="A14222" s="73"/>
      <c r="B14222" s="72"/>
      <c r="C14222" s="72"/>
      <c r="D14222" s="72"/>
      <c r="E14222" s="72"/>
      <c r="F14222" s="72"/>
      <c r="G14222" s="72"/>
      <c r="H14222" s="72"/>
    </row>
    <row r="14223" spans="1:8" x14ac:dyDescent="0.25">
      <c r="A14223" s="73"/>
      <c r="B14223" s="72"/>
      <c r="C14223" s="72"/>
      <c r="D14223" s="72"/>
      <c r="E14223" s="72"/>
      <c r="F14223" s="72"/>
      <c r="G14223" s="72"/>
      <c r="H14223" s="72"/>
    </row>
    <row r="14224" spans="1:8" x14ac:dyDescent="0.25">
      <c r="A14224" s="73"/>
      <c r="B14224" s="72"/>
      <c r="C14224" s="72"/>
      <c r="D14224" s="72"/>
      <c r="E14224" s="72"/>
      <c r="F14224" s="72"/>
      <c r="G14224" s="72"/>
      <c r="H14224" s="72"/>
    </row>
    <row r="14225" spans="1:8" x14ac:dyDescent="0.25">
      <c r="A14225" s="73"/>
      <c r="B14225" s="72"/>
      <c r="C14225" s="72"/>
      <c r="D14225" s="72"/>
      <c r="E14225" s="72"/>
      <c r="F14225" s="72"/>
      <c r="G14225" s="72"/>
      <c r="H14225" s="72"/>
    </row>
    <row r="14226" spans="1:8" x14ac:dyDescent="0.25">
      <c r="A14226" s="73"/>
      <c r="B14226" s="72"/>
      <c r="C14226" s="72"/>
      <c r="D14226" s="72"/>
      <c r="E14226" s="72"/>
      <c r="F14226" s="72"/>
      <c r="G14226" s="72"/>
      <c r="H14226" s="72"/>
    </row>
    <row r="14227" spans="1:8" x14ac:dyDescent="0.25">
      <c r="A14227" s="73"/>
      <c r="B14227" s="72"/>
      <c r="C14227" s="72"/>
      <c r="D14227" s="72"/>
      <c r="E14227" s="72"/>
      <c r="F14227" s="72"/>
      <c r="G14227" s="72"/>
      <c r="H14227" s="72"/>
    </row>
    <row r="14228" spans="1:8" x14ac:dyDescent="0.25">
      <c r="A14228" s="73"/>
      <c r="B14228" s="72"/>
      <c r="C14228" s="72"/>
      <c r="D14228" s="72"/>
      <c r="E14228" s="72"/>
      <c r="F14228" s="72"/>
      <c r="G14228" s="72"/>
      <c r="H14228" s="72"/>
    </row>
    <row r="14229" spans="1:8" x14ac:dyDescent="0.25">
      <c r="A14229" s="73"/>
      <c r="B14229" s="72"/>
      <c r="C14229" s="72"/>
      <c r="D14229" s="72"/>
      <c r="E14229" s="72"/>
      <c r="F14229" s="72"/>
      <c r="G14229" s="72"/>
      <c r="H14229" s="72"/>
    </row>
    <row r="14230" spans="1:8" x14ac:dyDescent="0.25">
      <c r="A14230" s="73"/>
      <c r="B14230" s="72"/>
      <c r="C14230" s="72"/>
      <c r="D14230" s="72"/>
      <c r="E14230" s="72"/>
      <c r="F14230" s="72"/>
      <c r="G14230" s="72"/>
      <c r="H14230" s="72"/>
    </row>
    <row r="14231" spans="1:8" x14ac:dyDescent="0.25">
      <c r="A14231" s="73"/>
      <c r="B14231" s="72"/>
      <c r="C14231" s="72"/>
      <c r="D14231" s="72"/>
      <c r="E14231" s="72"/>
      <c r="F14231" s="72"/>
      <c r="G14231" s="72"/>
      <c r="H14231" s="72"/>
    </row>
    <row r="14232" spans="1:8" x14ac:dyDescent="0.25">
      <c r="A14232" s="73"/>
      <c r="B14232" s="72"/>
      <c r="C14232" s="72"/>
      <c r="D14232" s="72"/>
      <c r="E14232" s="72"/>
      <c r="F14232" s="72"/>
      <c r="G14232" s="72"/>
      <c r="H14232" s="72"/>
    </row>
    <row r="14233" spans="1:8" x14ac:dyDescent="0.25">
      <c r="A14233" s="73"/>
      <c r="B14233" s="72"/>
      <c r="C14233" s="72"/>
      <c r="D14233" s="72"/>
      <c r="E14233" s="72"/>
      <c r="F14233" s="72"/>
      <c r="G14233" s="72"/>
      <c r="H14233" s="72"/>
    </row>
    <row r="14234" spans="1:8" x14ac:dyDescent="0.25">
      <c r="A14234" s="73"/>
      <c r="B14234" s="72"/>
      <c r="C14234" s="72"/>
      <c r="D14234" s="72"/>
      <c r="E14234" s="72"/>
      <c r="F14234" s="72"/>
      <c r="G14234" s="72"/>
      <c r="H14234" s="72"/>
    </row>
    <row r="14235" spans="1:8" x14ac:dyDescent="0.25">
      <c r="A14235" s="73"/>
      <c r="B14235" s="72"/>
      <c r="C14235" s="72"/>
      <c r="D14235" s="72"/>
      <c r="E14235" s="72"/>
      <c r="F14235" s="72"/>
      <c r="G14235" s="72"/>
      <c r="H14235" s="72"/>
    </row>
    <row r="14236" spans="1:8" x14ac:dyDescent="0.25">
      <c r="A14236" s="73"/>
      <c r="B14236" s="72"/>
      <c r="C14236" s="72"/>
      <c r="D14236" s="72"/>
      <c r="E14236" s="72"/>
      <c r="F14236" s="72"/>
      <c r="G14236" s="72"/>
      <c r="H14236" s="72"/>
    </row>
    <row r="14237" spans="1:8" x14ac:dyDescent="0.25">
      <c r="A14237" s="73"/>
      <c r="B14237" s="72"/>
      <c r="C14237" s="72"/>
      <c r="D14237" s="72"/>
      <c r="E14237" s="72"/>
      <c r="F14237" s="72"/>
      <c r="G14237" s="72"/>
      <c r="H14237" s="72"/>
    </row>
    <row r="14238" spans="1:8" x14ac:dyDescent="0.25">
      <c r="A14238" s="73"/>
      <c r="B14238" s="72"/>
      <c r="C14238" s="72"/>
      <c r="D14238" s="72"/>
      <c r="E14238" s="72"/>
      <c r="F14238" s="72"/>
      <c r="G14238" s="72"/>
      <c r="H14238" s="72"/>
    </row>
    <row r="14239" spans="1:8" x14ac:dyDescent="0.25">
      <c r="A14239" s="73"/>
      <c r="B14239" s="72"/>
      <c r="C14239" s="72"/>
      <c r="D14239" s="72"/>
      <c r="E14239" s="72"/>
      <c r="F14239" s="72"/>
      <c r="G14239" s="72"/>
      <c r="H14239" s="72"/>
    </row>
    <row r="14240" spans="1:8" x14ac:dyDescent="0.25">
      <c r="A14240" s="73"/>
      <c r="B14240" s="72"/>
      <c r="C14240" s="72"/>
      <c r="D14240" s="72"/>
      <c r="E14240" s="72"/>
      <c r="F14240" s="72"/>
      <c r="G14240" s="72"/>
      <c r="H14240" s="72"/>
    </row>
    <row r="14241" spans="1:8" x14ac:dyDescent="0.25">
      <c r="A14241" s="73"/>
      <c r="B14241" s="72"/>
      <c r="C14241" s="72"/>
      <c r="D14241" s="72"/>
      <c r="E14241" s="72"/>
      <c r="F14241" s="72"/>
      <c r="G14241" s="72"/>
      <c r="H14241" s="72"/>
    </row>
    <row r="14242" spans="1:8" x14ac:dyDescent="0.25">
      <c r="A14242" s="73"/>
      <c r="B14242" s="72"/>
      <c r="C14242" s="72"/>
      <c r="D14242" s="72"/>
      <c r="E14242" s="72"/>
      <c r="F14242" s="72"/>
      <c r="G14242" s="72"/>
      <c r="H14242" s="72"/>
    </row>
    <row r="14243" spans="1:8" x14ac:dyDescent="0.25">
      <c r="A14243" s="73"/>
      <c r="B14243" s="72"/>
      <c r="C14243" s="72"/>
      <c r="D14243" s="72"/>
      <c r="E14243" s="72"/>
      <c r="F14243" s="72"/>
      <c r="G14243" s="72"/>
      <c r="H14243" s="72"/>
    </row>
    <row r="14244" spans="1:8" x14ac:dyDescent="0.25">
      <c r="A14244" s="73"/>
      <c r="B14244" s="72"/>
      <c r="C14244" s="72"/>
      <c r="D14244" s="72"/>
      <c r="E14244" s="72"/>
      <c r="F14244" s="72"/>
      <c r="G14244" s="72"/>
      <c r="H14244" s="72"/>
    </row>
    <row r="14245" spans="1:8" x14ac:dyDescent="0.25">
      <c r="A14245" s="73"/>
      <c r="B14245" s="72"/>
      <c r="C14245" s="72"/>
      <c r="D14245" s="72"/>
      <c r="E14245" s="72"/>
      <c r="F14245" s="72"/>
      <c r="G14245" s="72"/>
      <c r="H14245" s="72"/>
    </row>
    <row r="14246" spans="1:8" x14ac:dyDescent="0.25">
      <c r="A14246" s="73"/>
      <c r="B14246" s="72"/>
      <c r="C14246" s="72"/>
      <c r="D14246" s="72"/>
      <c r="E14246" s="72"/>
      <c r="F14246" s="72"/>
      <c r="G14246" s="72"/>
      <c r="H14246" s="72"/>
    </row>
    <row r="14247" spans="1:8" x14ac:dyDescent="0.25">
      <c r="A14247" s="73"/>
      <c r="B14247" s="72"/>
      <c r="C14247" s="72"/>
      <c r="D14247" s="72"/>
      <c r="E14247" s="72"/>
      <c r="F14247" s="72"/>
      <c r="G14247" s="72"/>
      <c r="H14247" s="72"/>
    </row>
    <row r="14248" spans="1:8" x14ac:dyDescent="0.25">
      <c r="A14248" s="73"/>
      <c r="B14248" s="72"/>
      <c r="C14248" s="72"/>
      <c r="D14248" s="72"/>
      <c r="E14248" s="72"/>
      <c r="F14248" s="72"/>
      <c r="G14248" s="72"/>
      <c r="H14248" s="72"/>
    </row>
    <row r="14249" spans="1:8" x14ac:dyDescent="0.25">
      <c r="A14249" s="73"/>
      <c r="B14249" s="72"/>
      <c r="C14249" s="72"/>
      <c r="D14249" s="72"/>
      <c r="E14249" s="72"/>
      <c r="F14249" s="72"/>
      <c r="G14249" s="72"/>
      <c r="H14249" s="72"/>
    </row>
    <row r="14250" spans="1:8" x14ac:dyDescent="0.25">
      <c r="A14250" s="73"/>
      <c r="B14250" s="72"/>
      <c r="C14250" s="72"/>
      <c r="D14250" s="72"/>
      <c r="E14250" s="72"/>
      <c r="F14250" s="72"/>
      <c r="G14250" s="72"/>
      <c r="H14250" s="72"/>
    </row>
    <row r="14251" spans="1:8" x14ac:dyDescent="0.25">
      <c r="A14251" s="73"/>
      <c r="B14251" s="72"/>
      <c r="C14251" s="72"/>
      <c r="D14251" s="72"/>
      <c r="E14251" s="72"/>
      <c r="F14251" s="72"/>
      <c r="G14251" s="72"/>
      <c r="H14251" s="72"/>
    </row>
    <row r="14252" spans="1:8" x14ac:dyDescent="0.25">
      <c r="A14252" s="73"/>
      <c r="B14252" s="72"/>
      <c r="C14252" s="72"/>
      <c r="D14252" s="72"/>
      <c r="E14252" s="72"/>
      <c r="F14252" s="72"/>
      <c r="G14252" s="72"/>
      <c r="H14252" s="72"/>
    </row>
    <row r="14253" spans="1:8" x14ac:dyDescent="0.25">
      <c r="A14253" s="73"/>
      <c r="B14253" s="72"/>
      <c r="C14253" s="72"/>
      <c r="D14253" s="72"/>
      <c r="E14253" s="72"/>
      <c r="F14253" s="72"/>
      <c r="G14253" s="72"/>
      <c r="H14253" s="72"/>
    </row>
    <row r="14254" spans="1:8" x14ac:dyDescent="0.25">
      <c r="A14254" s="73"/>
      <c r="B14254" s="72"/>
      <c r="C14254" s="72"/>
      <c r="D14254" s="72"/>
      <c r="E14254" s="72"/>
      <c r="F14254" s="72"/>
      <c r="G14254" s="72"/>
      <c r="H14254" s="72"/>
    </row>
    <row r="14255" spans="1:8" x14ac:dyDescent="0.25">
      <c r="A14255" s="73"/>
      <c r="B14255" s="72"/>
      <c r="C14255" s="72"/>
      <c r="D14255" s="72"/>
      <c r="E14255" s="72"/>
      <c r="F14255" s="72"/>
      <c r="G14255" s="72"/>
      <c r="H14255" s="72"/>
    </row>
    <row r="14256" spans="1:8" x14ac:dyDescent="0.25">
      <c r="A14256" s="73"/>
      <c r="B14256" s="72"/>
      <c r="C14256" s="72"/>
      <c r="D14256" s="72"/>
      <c r="E14256" s="72"/>
      <c r="F14256" s="72"/>
      <c r="G14256" s="72"/>
      <c r="H14256" s="72"/>
    </row>
    <row r="14257" spans="1:8" x14ac:dyDescent="0.25">
      <c r="A14257" s="73"/>
      <c r="B14257" s="72"/>
      <c r="C14257" s="72"/>
      <c r="D14257" s="72"/>
      <c r="E14257" s="72"/>
      <c r="F14257" s="72"/>
      <c r="G14257" s="72"/>
      <c r="H14257" s="72"/>
    </row>
    <row r="14258" spans="1:8" x14ac:dyDescent="0.25">
      <c r="A14258" s="73"/>
      <c r="B14258" s="72"/>
      <c r="C14258" s="72"/>
      <c r="D14258" s="72"/>
      <c r="E14258" s="72"/>
      <c r="F14258" s="72"/>
      <c r="G14258" s="72"/>
      <c r="H14258" s="72"/>
    </row>
    <row r="14259" spans="1:8" x14ac:dyDescent="0.25">
      <c r="A14259" s="73"/>
      <c r="B14259" s="72"/>
      <c r="C14259" s="72"/>
      <c r="D14259" s="72"/>
      <c r="E14259" s="72"/>
      <c r="F14259" s="72"/>
      <c r="G14259" s="72"/>
      <c r="H14259" s="72"/>
    </row>
    <row r="14260" spans="1:8" x14ac:dyDescent="0.25">
      <c r="A14260" s="73"/>
      <c r="B14260" s="72"/>
      <c r="C14260" s="72"/>
      <c r="D14260" s="72"/>
      <c r="E14260" s="72"/>
      <c r="F14260" s="72"/>
      <c r="G14260" s="72"/>
      <c r="H14260" s="72"/>
    </row>
    <row r="14261" spans="1:8" x14ac:dyDescent="0.25">
      <c r="A14261" s="73"/>
      <c r="B14261" s="72"/>
      <c r="C14261" s="72"/>
      <c r="D14261" s="72"/>
      <c r="E14261" s="72"/>
      <c r="F14261" s="72"/>
      <c r="G14261" s="72"/>
      <c r="H14261" s="72"/>
    </row>
    <row r="14262" spans="1:8" x14ac:dyDescent="0.25">
      <c r="A14262" s="73"/>
      <c r="B14262" s="72"/>
      <c r="C14262" s="72"/>
      <c r="D14262" s="72"/>
      <c r="E14262" s="72"/>
      <c r="F14262" s="72"/>
      <c r="G14262" s="72"/>
      <c r="H14262" s="72"/>
    </row>
    <row r="14263" spans="1:8" x14ac:dyDescent="0.25">
      <c r="A14263" s="73"/>
      <c r="B14263" s="72"/>
      <c r="C14263" s="72"/>
      <c r="D14263" s="72"/>
      <c r="E14263" s="72"/>
      <c r="F14263" s="72"/>
      <c r="G14263" s="72"/>
      <c r="H14263" s="72"/>
    </row>
    <row r="14264" spans="1:8" x14ac:dyDescent="0.25">
      <c r="A14264" s="73"/>
      <c r="B14264" s="72"/>
      <c r="C14264" s="72"/>
      <c r="D14264" s="72"/>
      <c r="E14264" s="72"/>
      <c r="F14264" s="72"/>
      <c r="G14264" s="72"/>
      <c r="H14264" s="72"/>
    </row>
    <row r="14265" spans="1:8" x14ac:dyDescent="0.25">
      <c r="A14265" s="73"/>
      <c r="B14265" s="72"/>
      <c r="C14265" s="72"/>
      <c r="D14265" s="72"/>
      <c r="E14265" s="72"/>
      <c r="F14265" s="72"/>
      <c r="G14265" s="72"/>
      <c r="H14265" s="72"/>
    </row>
    <row r="14266" spans="1:8" x14ac:dyDescent="0.25">
      <c r="A14266" s="73"/>
      <c r="B14266" s="72"/>
      <c r="C14266" s="72"/>
      <c r="D14266" s="72"/>
      <c r="E14266" s="72"/>
      <c r="F14266" s="72"/>
      <c r="G14266" s="72"/>
      <c r="H14266" s="72"/>
    </row>
    <row r="14267" spans="1:8" x14ac:dyDescent="0.25">
      <c r="A14267" s="73"/>
      <c r="B14267" s="72"/>
      <c r="C14267" s="72"/>
      <c r="D14267" s="72"/>
      <c r="E14267" s="72"/>
      <c r="F14267" s="72"/>
      <c r="G14267" s="72"/>
      <c r="H14267" s="72"/>
    </row>
    <row r="14268" spans="1:8" x14ac:dyDescent="0.25">
      <c r="A14268" s="73"/>
      <c r="B14268" s="72"/>
      <c r="C14268" s="72"/>
      <c r="D14268" s="72"/>
      <c r="E14268" s="72"/>
      <c r="F14268" s="72"/>
      <c r="G14268" s="72"/>
      <c r="H14268" s="72"/>
    </row>
    <row r="14269" spans="1:8" x14ac:dyDescent="0.25">
      <c r="A14269" s="73"/>
      <c r="B14269" s="72"/>
      <c r="C14269" s="72"/>
      <c r="D14269" s="72"/>
      <c r="E14269" s="72"/>
      <c r="F14269" s="72"/>
      <c r="G14269" s="72"/>
      <c r="H14269" s="72"/>
    </row>
    <row r="14270" spans="1:8" x14ac:dyDescent="0.25">
      <c r="A14270" s="73"/>
      <c r="B14270" s="72"/>
      <c r="C14270" s="72"/>
      <c r="D14270" s="72"/>
      <c r="E14270" s="72"/>
      <c r="F14270" s="72"/>
      <c r="G14270" s="72"/>
      <c r="H14270" s="72"/>
    </row>
    <row r="14271" spans="1:8" x14ac:dyDescent="0.25">
      <c r="A14271" s="73"/>
      <c r="B14271" s="72"/>
      <c r="C14271" s="72"/>
      <c r="D14271" s="72"/>
      <c r="E14271" s="72"/>
      <c r="F14271" s="72"/>
      <c r="G14271" s="72"/>
      <c r="H14271" s="72"/>
    </row>
    <row r="14272" spans="1:8" x14ac:dyDescent="0.25">
      <c r="A14272" s="73"/>
      <c r="B14272" s="72"/>
      <c r="C14272" s="72"/>
      <c r="D14272" s="72"/>
      <c r="E14272" s="72"/>
      <c r="F14272" s="72"/>
      <c r="G14272" s="72"/>
      <c r="H14272" s="72"/>
    </row>
    <row r="14273" spans="1:8" x14ac:dyDescent="0.25">
      <c r="A14273" s="73"/>
      <c r="B14273" s="72"/>
      <c r="C14273" s="72"/>
      <c r="D14273" s="72"/>
      <c r="E14273" s="72"/>
      <c r="F14273" s="72"/>
      <c r="G14273" s="72"/>
      <c r="H14273" s="72"/>
    </row>
    <row r="14274" spans="1:8" x14ac:dyDescent="0.25">
      <c r="A14274" s="73"/>
      <c r="B14274" s="72"/>
      <c r="C14274" s="72"/>
      <c r="D14274" s="72"/>
      <c r="E14274" s="72"/>
      <c r="F14274" s="72"/>
      <c r="G14274" s="72"/>
      <c r="H14274" s="72"/>
    </row>
    <row r="14275" spans="1:8" x14ac:dyDescent="0.25">
      <c r="A14275" s="73"/>
      <c r="B14275" s="72"/>
      <c r="C14275" s="72"/>
      <c r="D14275" s="72"/>
      <c r="E14275" s="72"/>
      <c r="F14275" s="72"/>
      <c r="G14275" s="72"/>
      <c r="H14275" s="72"/>
    </row>
    <row r="14276" spans="1:8" x14ac:dyDescent="0.25">
      <c r="A14276" s="73"/>
      <c r="B14276" s="72"/>
      <c r="C14276" s="72"/>
      <c r="D14276" s="72"/>
      <c r="E14276" s="72"/>
      <c r="F14276" s="72"/>
      <c r="G14276" s="72"/>
      <c r="H14276" s="72"/>
    </row>
    <row r="14277" spans="1:8" x14ac:dyDescent="0.25">
      <c r="A14277" s="73"/>
      <c r="B14277" s="72"/>
      <c r="C14277" s="72"/>
      <c r="D14277" s="72"/>
      <c r="E14277" s="72"/>
      <c r="F14277" s="72"/>
      <c r="G14277" s="72"/>
      <c r="H14277" s="72"/>
    </row>
    <row r="14278" spans="1:8" x14ac:dyDescent="0.25">
      <c r="A14278" s="73"/>
      <c r="B14278" s="72"/>
      <c r="C14278" s="72"/>
      <c r="D14278" s="72"/>
      <c r="E14278" s="72"/>
      <c r="F14278" s="72"/>
      <c r="G14278" s="72"/>
      <c r="H14278" s="72"/>
    </row>
    <row r="14279" spans="1:8" x14ac:dyDescent="0.25">
      <c r="A14279" s="73"/>
      <c r="B14279" s="72"/>
      <c r="C14279" s="72"/>
      <c r="D14279" s="72"/>
      <c r="E14279" s="72"/>
      <c r="F14279" s="72"/>
      <c r="G14279" s="72"/>
      <c r="H14279" s="72"/>
    </row>
    <row r="14280" spans="1:8" x14ac:dyDescent="0.25">
      <c r="A14280" s="73"/>
      <c r="B14280" s="72"/>
      <c r="C14280" s="72"/>
      <c r="D14280" s="72"/>
      <c r="E14280" s="72"/>
      <c r="F14280" s="72"/>
      <c r="G14280" s="72"/>
      <c r="H14280" s="72"/>
    </row>
    <row r="14281" spans="1:8" x14ac:dyDescent="0.25">
      <c r="A14281" s="73"/>
      <c r="B14281" s="72"/>
      <c r="C14281" s="72"/>
      <c r="D14281" s="72"/>
      <c r="E14281" s="72"/>
      <c r="F14281" s="72"/>
      <c r="G14281" s="72"/>
      <c r="H14281" s="72"/>
    </row>
    <row r="14282" spans="1:8" x14ac:dyDescent="0.25">
      <c r="A14282" s="73"/>
      <c r="B14282" s="72"/>
      <c r="C14282" s="72"/>
      <c r="D14282" s="72"/>
      <c r="E14282" s="72"/>
      <c r="F14282" s="72"/>
      <c r="G14282" s="72"/>
      <c r="H14282" s="72"/>
    </row>
    <row r="14283" spans="1:8" x14ac:dyDescent="0.25">
      <c r="A14283" s="73"/>
      <c r="B14283" s="72"/>
      <c r="C14283" s="72"/>
      <c r="D14283" s="72"/>
      <c r="E14283" s="72"/>
      <c r="F14283" s="72"/>
      <c r="G14283" s="72"/>
      <c r="H14283" s="72"/>
    </row>
    <row r="14284" spans="1:8" x14ac:dyDescent="0.25">
      <c r="A14284" s="73"/>
      <c r="B14284" s="72"/>
      <c r="C14284" s="72"/>
      <c r="D14284" s="72"/>
      <c r="E14284" s="72"/>
      <c r="F14284" s="72"/>
      <c r="G14284" s="72"/>
      <c r="H14284" s="72"/>
    </row>
    <row r="14285" spans="1:8" x14ac:dyDescent="0.25">
      <c r="A14285" s="73"/>
      <c r="B14285" s="72"/>
      <c r="C14285" s="72"/>
      <c r="D14285" s="72"/>
      <c r="E14285" s="72"/>
      <c r="F14285" s="72"/>
      <c r="G14285" s="72"/>
      <c r="H14285" s="72"/>
    </row>
    <row r="14286" spans="1:8" x14ac:dyDescent="0.25">
      <c r="A14286" s="73"/>
      <c r="B14286" s="72"/>
      <c r="C14286" s="72"/>
      <c r="D14286" s="72"/>
      <c r="E14286" s="72"/>
      <c r="F14286" s="72"/>
      <c r="G14286" s="72"/>
      <c r="H14286" s="72"/>
    </row>
    <row r="14287" spans="1:8" x14ac:dyDescent="0.25">
      <c r="A14287" s="73"/>
      <c r="B14287" s="72"/>
      <c r="C14287" s="72"/>
      <c r="D14287" s="72"/>
      <c r="E14287" s="72"/>
      <c r="F14287" s="72"/>
      <c r="G14287" s="72"/>
      <c r="H14287" s="72"/>
    </row>
    <row r="14288" spans="1:8" x14ac:dyDescent="0.25">
      <c r="A14288" s="73"/>
      <c r="B14288" s="72"/>
      <c r="C14288" s="72"/>
      <c r="D14288" s="72"/>
      <c r="E14288" s="72"/>
      <c r="F14288" s="72"/>
      <c r="G14288" s="72"/>
      <c r="H14288" s="72"/>
    </row>
    <row r="14289" spans="1:8" x14ac:dyDescent="0.25">
      <c r="A14289" s="73"/>
      <c r="B14289" s="72"/>
      <c r="C14289" s="72"/>
      <c r="D14289" s="72"/>
      <c r="E14289" s="72"/>
      <c r="F14289" s="72"/>
      <c r="G14289" s="72"/>
      <c r="H14289" s="72"/>
    </row>
    <row r="14290" spans="1:8" x14ac:dyDescent="0.25">
      <c r="A14290" s="73"/>
      <c r="B14290" s="72"/>
      <c r="C14290" s="72"/>
      <c r="D14290" s="72"/>
      <c r="E14290" s="72"/>
      <c r="F14290" s="72"/>
      <c r="G14290" s="72"/>
      <c r="H14290" s="72"/>
    </row>
    <row r="14291" spans="1:8" x14ac:dyDescent="0.25">
      <c r="A14291" s="73"/>
      <c r="B14291" s="72"/>
      <c r="C14291" s="72"/>
      <c r="D14291" s="72"/>
      <c r="E14291" s="72"/>
      <c r="F14291" s="72"/>
      <c r="G14291" s="72"/>
      <c r="H14291" s="72"/>
    </row>
    <row r="14292" spans="1:8" x14ac:dyDescent="0.25">
      <c r="A14292" s="73"/>
      <c r="B14292" s="72"/>
      <c r="C14292" s="72"/>
      <c r="D14292" s="72"/>
      <c r="E14292" s="72"/>
      <c r="F14292" s="72"/>
      <c r="G14292" s="72"/>
      <c r="H14292" s="72"/>
    </row>
    <row r="14293" spans="1:8" x14ac:dyDescent="0.25">
      <c r="A14293" s="73"/>
      <c r="B14293" s="72"/>
      <c r="C14293" s="72"/>
      <c r="D14293" s="72"/>
      <c r="E14293" s="72"/>
      <c r="F14293" s="72"/>
      <c r="G14293" s="72"/>
      <c r="H14293" s="72"/>
    </row>
    <row r="14294" spans="1:8" x14ac:dyDescent="0.25">
      <c r="A14294" s="73"/>
      <c r="B14294" s="72"/>
      <c r="C14294" s="72"/>
      <c r="D14294" s="72"/>
      <c r="E14294" s="72"/>
      <c r="F14294" s="72"/>
      <c r="G14294" s="72"/>
      <c r="H14294" s="72"/>
    </row>
    <row r="14295" spans="1:8" x14ac:dyDescent="0.25">
      <c r="A14295" s="73"/>
      <c r="B14295" s="72"/>
      <c r="C14295" s="72"/>
      <c r="D14295" s="72"/>
      <c r="E14295" s="72"/>
      <c r="F14295" s="72"/>
      <c r="G14295" s="72"/>
      <c r="H14295" s="72"/>
    </row>
    <row r="14296" spans="1:8" x14ac:dyDescent="0.25">
      <c r="A14296" s="73"/>
      <c r="B14296" s="72"/>
      <c r="C14296" s="72"/>
      <c r="D14296" s="72"/>
      <c r="E14296" s="72"/>
      <c r="F14296" s="72"/>
      <c r="G14296" s="72"/>
      <c r="H14296" s="72"/>
    </row>
    <row r="14297" spans="1:8" x14ac:dyDescent="0.25">
      <c r="A14297" s="73"/>
      <c r="B14297" s="72"/>
      <c r="C14297" s="72"/>
      <c r="D14297" s="72"/>
      <c r="E14297" s="72"/>
      <c r="F14297" s="72"/>
      <c r="G14297" s="72"/>
      <c r="H14297" s="72"/>
    </row>
    <row r="14298" spans="1:8" x14ac:dyDescent="0.25">
      <c r="A14298" s="73"/>
      <c r="B14298" s="72"/>
      <c r="C14298" s="72"/>
      <c r="D14298" s="72"/>
      <c r="E14298" s="72"/>
      <c r="F14298" s="72"/>
      <c r="G14298" s="72"/>
      <c r="H14298" s="72"/>
    </row>
    <row r="14299" spans="1:8" x14ac:dyDescent="0.25">
      <c r="A14299" s="73"/>
      <c r="B14299" s="72"/>
      <c r="C14299" s="72"/>
      <c r="D14299" s="72"/>
      <c r="E14299" s="72"/>
      <c r="F14299" s="72"/>
      <c r="G14299" s="72"/>
      <c r="H14299" s="72"/>
    </row>
    <row r="14300" spans="1:8" x14ac:dyDescent="0.25">
      <c r="A14300" s="73"/>
      <c r="B14300" s="72"/>
      <c r="C14300" s="72"/>
      <c r="D14300" s="72"/>
      <c r="E14300" s="72"/>
      <c r="F14300" s="72"/>
      <c r="G14300" s="72"/>
      <c r="H14300" s="72"/>
    </row>
    <row r="14301" spans="1:8" x14ac:dyDescent="0.25">
      <c r="A14301" s="73"/>
      <c r="B14301" s="72"/>
      <c r="C14301" s="72"/>
      <c r="D14301" s="72"/>
      <c r="E14301" s="72"/>
      <c r="F14301" s="72"/>
      <c r="G14301" s="72"/>
      <c r="H14301" s="72"/>
    </row>
    <row r="14302" spans="1:8" x14ac:dyDescent="0.25">
      <c r="A14302" s="73"/>
      <c r="B14302" s="72"/>
      <c r="C14302" s="72"/>
      <c r="D14302" s="72"/>
      <c r="E14302" s="72"/>
      <c r="F14302" s="72"/>
      <c r="G14302" s="72"/>
      <c r="H14302" s="72"/>
    </row>
    <row r="14303" spans="1:8" x14ac:dyDescent="0.25">
      <c r="A14303" s="73"/>
      <c r="B14303" s="72"/>
      <c r="C14303" s="72"/>
      <c r="D14303" s="72"/>
      <c r="E14303" s="72"/>
      <c r="F14303" s="72"/>
      <c r="G14303" s="72"/>
      <c r="H14303" s="72"/>
    </row>
    <row r="14304" spans="1:8" x14ac:dyDescent="0.25">
      <c r="A14304" s="73"/>
      <c r="B14304" s="72"/>
      <c r="C14304" s="72"/>
      <c r="D14304" s="72"/>
      <c r="E14304" s="72"/>
      <c r="F14304" s="72"/>
      <c r="G14304" s="72"/>
      <c r="H14304" s="72"/>
    </row>
    <row r="14305" spans="1:8" x14ac:dyDescent="0.25">
      <c r="A14305" s="73"/>
      <c r="B14305" s="72"/>
      <c r="C14305" s="72"/>
      <c r="D14305" s="72"/>
      <c r="E14305" s="72"/>
      <c r="F14305" s="72"/>
      <c r="G14305" s="72"/>
      <c r="H14305" s="72"/>
    </row>
    <row r="14306" spans="1:8" x14ac:dyDescent="0.25">
      <c r="A14306" s="73"/>
      <c r="B14306" s="72"/>
      <c r="C14306" s="72"/>
      <c r="D14306" s="72"/>
      <c r="E14306" s="72"/>
      <c r="F14306" s="72"/>
      <c r="G14306" s="72"/>
      <c r="H14306" s="72"/>
    </row>
    <row r="14307" spans="1:8" x14ac:dyDescent="0.25">
      <c r="A14307" s="73"/>
      <c r="B14307" s="72"/>
      <c r="C14307" s="72"/>
      <c r="D14307" s="72"/>
      <c r="E14307" s="72"/>
      <c r="F14307" s="72"/>
      <c r="G14307" s="72"/>
      <c r="H14307" s="72"/>
    </row>
    <row r="14308" spans="1:8" x14ac:dyDescent="0.25">
      <c r="A14308" s="73"/>
      <c r="B14308" s="72"/>
      <c r="C14308" s="72"/>
      <c r="D14308" s="72"/>
      <c r="E14308" s="72"/>
      <c r="F14308" s="72"/>
      <c r="G14308" s="72"/>
      <c r="H14308" s="72"/>
    </row>
    <row r="14309" spans="1:8" x14ac:dyDescent="0.25">
      <c r="A14309" s="73"/>
      <c r="B14309" s="72"/>
      <c r="C14309" s="72"/>
      <c r="D14309" s="72"/>
      <c r="E14309" s="72"/>
      <c r="F14309" s="72"/>
      <c r="G14309" s="72"/>
      <c r="H14309" s="72"/>
    </row>
    <row r="14310" spans="1:8" x14ac:dyDescent="0.25">
      <c r="A14310" s="73"/>
      <c r="B14310" s="72"/>
      <c r="C14310" s="72"/>
      <c r="D14310" s="72"/>
      <c r="E14310" s="72"/>
      <c r="F14310" s="72"/>
      <c r="G14310" s="72"/>
      <c r="H14310" s="72"/>
    </row>
    <row r="14311" spans="1:8" x14ac:dyDescent="0.25">
      <c r="A14311" s="73"/>
      <c r="B14311" s="72"/>
      <c r="C14311" s="72"/>
      <c r="D14311" s="72"/>
      <c r="E14311" s="72"/>
      <c r="F14311" s="72"/>
      <c r="G14311" s="72"/>
      <c r="H14311" s="72"/>
    </row>
    <row r="14312" spans="1:8" x14ac:dyDescent="0.25">
      <c r="A14312" s="73"/>
      <c r="B14312" s="72"/>
      <c r="C14312" s="72"/>
      <c r="D14312" s="72"/>
      <c r="E14312" s="72"/>
      <c r="F14312" s="72"/>
      <c r="G14312" s="72"/>
      <c r="H14312" s="72"/>
    </row>
    <row r="14313" spans="1:8" x14ac:dyDescent="0.25">
      <c r="A14313" s="73"/>
      <c r="B14313" s="72"/>
      <c r="C14313" s="72"/>
      <c r="D14313" s="72"/>
      <c r="E14313" s="72"/>
      <c r="F14313" s="72"/>
      <c r="G14313" s="72"/>
      <c r="H14313" s="72"/>
    </row>
    <row r="14314" spans="1:8" x14ac:dyDescent="0.25">
      <c r="A14314" s="73"/>
      <c r="B14314" s="72"/>
      <c r="C14314" s="72"/>
      <c r="D14314" s="72"/>
      <c r="E14314" s="72"/>
      <c r="F14314" s="72"/>
      <c r="G14314" s="72"/>
      <c r="H14314" s="72"/>
    </row>
    <row r="14315" spans="1:8" x14ac:dyDescent="0.25">
      <c r="A14315" s="73"/>
      <c r="B14315" s="72"/>
      <c r="C14315" s="72"/>
      <c r="D14315" s="72"/>
      <c r="E14315" s="72"/>
      <c r="F14315" s="72"/>
      <c r="G14315" s="72"/>
      <c r="H14315" s="72"/>
    </row>
    <row r="14316" spans="1:8" x14ac:dyDescent="0.25">
      <c r="A14316" s="73"/>
      <c r="B14316" s="72"/>
      <c r="C14316" s="72"/>
      <c r="D14316" s="72"/>
      <c r="E14316" s="72"/>
      <c r="F14316" s="72"/>
      <c r="G14316" s="72"/>
      <c r="H14316" s="72"/>
    </row>
    <row r="14317" spans="1:8" x14ac:dyDescent="0.25">
      <c r="A14317" s="73"/>
      <c r="B14317" s="72"/>
      <c r="C14317" s="72"/>
      <c r="D14317" s="72"/>
      <c r="E14317" s="72"/>
      <c r="F14317" s="72"/>
      <c r="G14317" s="72"/>
      <c r="H14317" s="72"/>
    </row>
    <row r="14318" spans="1:8" x14ac:dyDescent="0.25">
      <c r="A14318" s="73"/>
      <c r="B14318" s="72"/>
      <c r="C14318" s="72"/>
      <c r="D14318" s="72"/>
      <c r="E14318" s="72"/>
      <c r="F14318" s="72"/>
      <c r="G14318" s="72"/>
      <c r="H14318" s="72"/>
    </row>
    <row r="14319" spans="1:8" x14ac:dyDescent="0.25">
      <c r="A14319" s="73"/>
      <c r="B14319" s="72"/>
      <c r="C14319" s="72"/>
      <c r="D14319" s="72"/>
      <c r="E14319" s="72"/>
      <c r="F14319" s="72"/>
      <c r="G14319" s="72"/>
      <c r="H14319" s="72"/>
    </row>
    <row r="14320" spans="1:8" x14ac:dyDescent="0.25">
      <c r="A14320" s="73"/>
      <c r="B14320" s="72"/>
      <c r="C14320" s="72"/>
      <c r="D14320" s="72"/>
      <c r="E14320" s="72"/>
      <c r="F14320" s="72"/>
      <c r="G14320" s="72"/>
      <c r="H14320" s="72"/>
    </row>
    <row r="14321" spans="1:8" x14ac:dyDescent="0.25">
      <c r="A14321" s="73"/>
      <c r="B14321" s="72"/>
      <c r="C14321" s="72"/>
      <c r="D14321" s="72"/>
      <c r="E14321" s="72"/>
      <c r="F14321" s="72"/>
      <c r="G14321" s="72"/>
      <c r="H14321" s="72"/>
    </row>
    <row r="14322" spans="1:8" x14ac:dyDescent="0.25">
      <c r="A14322" s="73"/>
      <c r="B14322" s="72"/>
      <c r="C14322" s="72"/>
      <c r="D14322" s="72"/>
      <c r="E14322" s="72"/>
      <c r="F14322" s="72"/>
      <c r="G14322" s="72"/>
      <c r="H14322" s="72"/>
    </row>
    <row r="14323" spans="1:8" x14ac:dyDescent="0.25">
      <c r="A14323" s="73"/>
      <c r="B14323" s="72"/>
      <c r="C14323" s="72"/>
      <c r="D14323" s="72"/>
      <c r="E14323" s="72"/>
      <c r="F14323" s="72"/>
      <c r="G14323" s="72"/>
      <c r="H14323" s="72"/>
    </row>
    <row r="14324" spans="1:8" x14ac:dyDescent="0.25">
      <c r="A14324" s="73"/>
      <c r="B14324" s="72"/>
      <c r="C14324" s="72"/>
      <c r="D14324" s="72"/>
      <c r="E14324" s="72"/>
      <c r="F14324" s="72"/>
      <c r="G14324" s="72"/>
      <c r="H14324" s="72"/>
    </row>
    <row r="14325" spans="1:8" x14ac:dyDescent="0.25">
      <c r="A14325" s="73"/>
      <c r="B14325" s="72"/>
      <c r="C14325" s="72"/>
      <c r="D14325" s="72"/>
      <c r="E14325" s="72"/>
      <c r="F14325" s="72"/>
      <c r="G14325" s="72"/>
      <c r="H14325" s="72"/>
    </row>
    <row r="14326" spans="1:8" x14ac:dyDescent="0.25">
      <c r="A14326" s="73"/>
      <c r="B14326" s="72"/>
      <c r="C14326" s="72"/>
      <c r="D14326" s="72"/>
      <c r="E14326" s="72"/>
      <c r="F14326" s="72"/>
      <c r="G14326" s="72"/>
      <c r="H14326" s="72"/>
    </row>
    <row r="14327" spans="1:8" x14ac:dyDescent="0.25">
      <c r="A14327" s="73"/>
      <c r="B14327" s="72"/>
      <c r="C14327" s="72"/>
      <c r="D14327" s="72"/>
      <c r="E14327" s="72"/>
      <c r="F14327" s="72"/>
      <c r="G14327" s="72"/>
      <c r="H14327" s="72"/>
    </row>
    <row r="14328" spans="1:8" x14ac:dyDescent="0.25">
      <c r="A14328" s="73"/>
      <c r="B14328" s="72"/>
      <c r="C14328" s="72"/>
      <c r="D14328" s="72"/>
      <c r="E14328" s="72"/>
      <c r="F14328" s="72"/>
      <c r="G14328" s="72"/>
      <c r="H14328" s="72"/>
    </row>
    <row r="14329" spans="1:8" x14ac:dyDescent="0.25">
      <c r="A14329" s="73"/>
      <c r="B14329" s="72"/>
      <c r="C14329" s="72"/>
      <c r="D14329" s="72"/>
      <c r="E14329" s="72"/>
      <c r="F14329" s="72"/>
      <c r="G14329" s="72"/>
      <c r="H14329" s="72"/>
    </row>
    <row r="14330" spans="1:8" x14ac:dyDescent="0.25">
      <c r="A14330" s="73"/>
      <c r="B14330" s="72"/>
      <c r="C14330" s="72"/>
      <c r="D14330" s="72"/>
      <c r="E14330" s="72"/>
      <c r="F14330" s="72"/>
      <c r="G14330" s="72"/>
      <c r="H14330" s="72"/>
    </row>
    <row r="14331" spans="1:8" x14ac:dyDescent="0.25">
      <c r="A14331" s="73"/>
      <c r="B14331" s="72"/>
      <c r="C14331" s="72"/>
      <c r="D14331" s="72"/>
      <c r="E14331" s="72"/>
      <c r="F14331" s="72"/>
      <c r="G14331" s="72"/>
      <c r="H14331" s="72"/>
    </row>
    <row r="14332" spans="1:8" x14ac:dyDescent="0.25">
      <c r="A14332" s="73"/>
      <c r="B14332" s="72"/>
      <c r="C14332" s="72"/>
      <c r="D14332" s="72"/>
      <c r="E14332" s="72"/>
      <c r="F14332" s="72"/>
      <c r="G14332" s="72"/>
      <c r="H14332" s="72"/>
    </row>
    <row r="14333" spans="1:8" x14ac:dyDescent="0.25">
      <c r="A14333" s="73"/>
      <c r="B14333" s="72"/>
      <c r="C14333" s="72"/>
      <c r="D14333" s="72"/>
      <c r="E14333" s="72"/>
      <c r="F14333" s="72"/>
      <c r="G14333" s="72"/>
      <c r="H14333" s="72"/>
    </row>
    <row r="14334" spans="1:8" x14ac:dyDescent="0.25">
      <c r="A14334" s="73"/>
      <c r="B14334" s="72"/>
      <c r="C14334" s="72"/>
      <c r="D14334" s="72"/>
      <c r="E14334" s="72"/>
      <c r="F14334" s="72"/>
      <c r="G14334" s="72"/>
      <c r="H14334" s="72"/>
    </row>
    <row r="14335" spans="1:8" x14ac:dyDescent="0.25">
      <c r="A14335" s="73"/>
      <c r="B14335" s="72"/>
      <c r="C14335" s="72"/>
      <c r="D14335" s="72"/>
      <c r="E14335" s="72"/>
      <c r="F14335" s="72"/>
      <c r="G14335" s="72"/>
      <c r="H14335" s="72"/>
    </row>
    <row r="14336" spans="1:8" x14ac:dyDescent="0.25">
      <c r="A14336" s="73"/>
      <c r="B14336" s="72"/>
      <c r="C14336" s="72"/>
      <c r="D14336" s="72"/>
      <c r="E14336" s="72"/>
      <c r="F14336" s="72"/>
      <c r="G14336" s="72"/>
      <c r="H14336" s="72"/>
    </row>
    <row r="14337" spans="1:8" x14ac:dyDescent="0.25">
      <c r="A14337" s="73"/>
      <c r="B14337" s="72"/>
      <c r="C14337" s="72"/>
      <c r="D14337" s="72"/>
      <c r="E14337" s="72"/>
      <c r="F14337" s="72"/>
      <c r="G14337" s="72"/>
      <c r="H14337" s="72"/>
    </row>
    <row r="14338" spans="1:8" x14ac:dyDescent="0.25">
      <c r="A14338" s="73"/>
      <c r="B14338" s="72"/>
      <c r="C14338" s="72"/>
      <c r="D14338" s="72"/>
      <c r="E14338" s="72"/>
      <c r="F14338" s="72"/>
      <c r="G14338" s="72"/>
      <c r="H14338" s="72"/>
    </row>
    <row r="14339" spans="1:8" x14ac:dyDescent="0.25">
      <c r="A14339" s="73"/>
      <c r="B14339" s="72"/>
      <c r="C14339" s="72"/>
      <c r="D14339" s="72"/>
      <c r="E14339" s="72"/>
      <c r="F14339" s="72"/>
      <c r="G14339" s="72"/>
      <c r="H14339" s="72"/>
    </row>
    <row r="14340" spans="1:8" x14ac:dyDescent="0.25">
      <c r="A14340" s="73"/>
      <c r="B14340" s="72"/>
      <c r="C14340" s="72"/>
      <c r="D14340" s="72"/>
      <c r="E14340" s="72"/>
      <c r="F14340" s="72"/>
      <c r="G14340" s="72"/>
      <c r="H14340" s="72"/>
    </row>
    <row r="14341" spans="1:8" x14ac:dyDescent="0.25">
      <c r="A14341" s="73"/>
      <c r="B14341" s="72"/>
      <c r="C14341" s="72"/>
      <c r="D14341" s="72"/>
      <c r="E14341" s="72"/>
      <c r="F14341" s="72"/>
      <c r="G14341" s="72"/>
      <c r="H14341" s="72"/>
    </row>
    <row r="14342" spans="1:8" x14ac:dyDescent="0.25">
      <c r="A14342" s="73"/>
      <c r="B14342" s="72"/>
      <c r="C14342" s="72"/>
      <c r="D14342" s="72"/>
      <c r="E14342" s="72"/>
      <c r="F14342" s="72"/>
      <c r="G14342" s="72"/>
      <c r="H14342" s="72"/>
    </row>
    <row r="14343" spans="1:8" x14ac:dyDescent="0.25">
      <c r="A14343" s="73"/>
      <c r="B14343" s="72"/>
      <c r="C14343" s="72"/>
      <c r="D14343" s="72"/>
      <c r="E14343" s="72"/>
      <c r="F14343" s="72"/>
      <c r="G14343" s="72"/>
      <c r="H14343" s="72"/>
    </row>
    <row r="14344" spans="1:8" x14ac:dyDescent="0.25">
      <c r="A14344" s="73"/>
      <c r="B14344" s="72"/>
      <c r="C14344" s="72"/>
      <c r="D14344" s="72"/>
      <c r="E14344" s="72"/>
      <c r="F14344" s="72"/>
      <c r="G14344" s="72"/>
      <c r="H14344" s="72"/>
    </row>
    <row r="14345" spans="1:8" x14ac:dyDescent="0.25">
      <c r="A14345" s="73"/>
      <c r="B14345" s="72"/>
      <c r="C14345" s="72"/>
      <c r="D14345" s="72"/>
      <c r="E14345" s="72"/>
      <c r="F14345" s="72"/>
      <c r="G14345" s="72"/>
      <c r="H14345" s="72"/>
    </row>
    <row r="14346" spans="1:8" x14ac:dyDescent="0.25">
      <c r="A14346" s="73"/>
      <c r="B14346" s="72"/>
      <c r="C14346" s="72"/>
      <c r="D14346" s="72"/>
      <c r="E14346" s="72"/>
      <c r="F14346" s="72"/>
      <c r="G14346" s="72"/>
      <c r="H14346" s="72"/>
    </row>
    <row r="14347" spans="1:8" x14ac:dyDescent="0.25">
      <c r="A14347" s="73"/>
      <c r="B14347" s="72"/>
      <c r="C14347" s="72"/>
      <c r="D14347" s="72"/>
      <c r="E14347" s="72"/>
      <c r="F14347" s="72"/>
      <c r="G14347" s="72"/>
      <c r="H14347" s="72"/>
    </row>
    <row r="14348" spans="1:8" x14ac:dyDescent="0.25">
      <c r="A14348" s="73"/>
      <c r="B14348" s="72"/>
      <c r="C14348" s="72"/>
      <c r="D14348" s="72"/>
      <c r="E14348" s="72"/>
      <c r="F14348" s="72"/>
      <c r="G14348" s="72"/>
      <c r="H14348" s="72"/>
    </row>
    <row r="14349" spans="1:8" x14ac:dyDescent="0.25">
      <c r="A14349" s="73"/>
      <c r="B14349" s="72"/>
      <c r="C14349" s="72"/>
      <c r="D14349" s="72"/>
      <c r="E14349" s="72"/>
      <c r="F14349" s="72"/>
      <c r="G14349" s="72"/>
      <c r="H14349" s="72"/>
    </row>
    <row r="14350" spans="1:8" x14ac:dyDescent="0.25">
      <c r="A14350" s="73"/>
      <c r="B14350" s="72"/>
      <c r="C14350" s="72"/>
      <c r="D14350" s="72"/>
      <c r="E14350" s="72"/>
      <c r="F14350" s="72"/>
      <c r="G14350" s="72"/>
      <c r="H14350" s="72"/>
    </row>
    <row r="14351" spans="1:8" x14ac:dyDescent="0.25">
      <c r="A14351" s="73"/>
      <c r="B14351" s="72"/>
      <c r="C14351" s="72"/>
      <c r="D14351" s="72"/>
      <c r="E14351" s="72"/>
      <c r="F14351" s="72"/>
      <c r="G14351" s="72"/>
      <c r="H14351" s="72"/>
    </row>
    <row r="14352" spans="1:8" x14ac:dyDescent="0.25">
      <c r="A14352" s="73"/>
      <c r="B14352" s="72"/>
      <c r="C14352" s="72"/>
      <c r="D14352" s="72"/>
      <c r="E14352" s="72"/>
      <c r="F14352" s="72"/>
      <c r="G14352" s="72"/>
      <c r="H14352" s="72"/>
    </row>
    <row r="14353" spans="1:8" x14ac:dyDescent="0.25">
      <c r="A14353" s="73"/>
      <c r="B14353" s="72"/>
      <c r="C14353" s="72"/>
      <c r="D14353" s="72"/>
      <c r="E14353" s="72"/>
      <c r="F14353" s="72"/>
      <c r="G14353" s="72"/>
      <c r="H14353" s="72"/>
    </row>
    <row r="14354" spans="1:8" x14ac:dyDescent="0.25">
      <c r="A14354" s="73"/>
      <c r="B14354" s="72"/>
      <c r="C14354" s="72"/>
      <c r="D14354" s="72"/>
      <c r="E14354" s="72"/>
      <c r="F14354" s="72"/>
      <c r="G14354" s="72"/>
      <c r="H14354" s="72"/>
    </row>
    <row r="14355" spans="1:8" x14ac:dyDescent="0.25">
      <c r="A14355" s="73"/>
      <c r="B14355" s="72"/>
      <c r="C14355" s="72"/>
      <c r="D14355" s="72"/>
      <c r="E14355" s="72"/>
      <c r="F14355" s="72"/>
      <c r="G14355" s="72"/>
      <c r="H14355" s="72"/>
    </row>
    <row r="14356" spans="1:8" x14ac:dyDescent="0.25">
      <c r="A14356" s="73"/>
      <c r="B14356" s="72"/>
      <c r="C14356" s="72"/>
      <c r="D14356" s="72"/>
      <c r="E14356" s="72"/>
      <c r="F14356" s="72"/>
      <c r="G14356" s="72"/>
      <c r="H14356" s="72"/>
    </row>
    <row r="14357" spans="1:8" x14ac:dyDescent="0.25">
      <c r="A14357" s="73"/>
      <c r="B14357" s="72"/>
      <c r="C14357" s="72"/>
      <c r="D14357" s="72"/>
      <c r="E14357" s="72"/>
      <c r="F14357" s="72"/>
      <c r="G14357" s="72"/>
      <c r="H14357" s="72"/>
    </row>
    <row r="14358" spans="1:8" x14ac:dyDescent="0.25">
      <c r="A14358" s="73"/>
      <c r="B14358" s="72"/>
      <c r="C14358" s="72"/>
      <c r="D14358" s="72"/>
      <c r="E14358" s="72"/>
      <c r="F14358" s="72"/>
      <c r="G14358" s="72"/>
      <c r="H14358" s="72"/>
    </row>
    <row r="14359" spans="1:8" x14ac:dyDescent="0.25">
      <c r="A14359" s="73"/>
      <c r="B14359" s="72"/>
      <c r="C14359" s="72"/>
      <c r="D14359" s="72"/>
      <c r="E14359" s="72"/>
      <c r="F14359" s="72"/>
      <c r="G14359" s="72"/>
      <c r="H14359" s="72"/>
    </row>
    <row r="14360" spans="1:8" x14ac:dyDescent="0.25">
      <c r="A14360" s="73"/>
      <c r="B14360" s="72"/>
      <c r="C14360" s="72"/>
      <c r="D14360" s="72"/>
      <c r="E14360" s="72"/>
      <c r="F14360" s="72"/>
      <c r="G14360" s="72"/>
      <c r="H14360" s="72"/>
    </row>
    <row r="14361" spans="1:8" x14ac:dyDescent="0.25">
      <c r="A14361" s="73"/>
      <c r="B14361" s="72"/>
      <c r="C14361" s="72"/>
      <c r="D14361" s="72"/>
      <c r="E14361" s="72"/>
      <c r="F14361" s="72"/>
      <c r="G14361" s="72"/>
      <c r="H14361" s="72"/>
    </row>
    <row r="14362" spans="1:8" x14ac:dyDescent="0.25">
      <c r="A14362" s="73"/>
      <c r="B14362" s="72"/>
      <c r="C14362" s="72"/>
      <c r="D14362" s="72"/>
      <c r="E14362" s="72"/>
      <c r="F14362" s="72"/>
      <c r="G14362" s="72"/>
      <c r="H14362" s="72"/>
    </row>
    <row r="14363" spans="1:8" x14ac:dyDescent="0.25">
      <c r="A14363" s="73"/>
      <c r="B14363" s="72"/>
      <c r="C14363" s="72"/>
      <c r="D14363" s="72"/>
      <c r="E14363" s="72"/>
      <c r="F14363" s="72"/>
      <c r="G14363" s="72"/>
      <c r="H14363" s="72"/>
    </row>
    <row r="14364" spans="1:8" x14ac:dyDescent="0.25">
      <c r="A14364" s="73"/>
      <c r="B14364" s="72"/>
      <c r="C14364" s="72"/>
      <c r="D14364" s="72"/>
      <c r="E14364" s="72"/>
      <c r="F14364" s="72"/>
      <c r="G14364" s="72"/>
      <c r="H14364" s="72"/>
    </row>
    <row r="14365" spans="1:8" x14ac:dyDescent="0.25">
      <c r="A14365" s="73"/>
      <c r="B14365" s="72"/>
      <c r="C14365" s="72"/>
      <c r="D14365" s="72"/>
      <c r="E14365" s="72"/>
      <c r="F14365" s="72"/>
      <c r="G14365" s="72"/>
      <c r="H14365" s="72"/>
    </row>
    <row r="14366" spans="1:8" x14ac:dyDescent="0.25">
      <c r="A14366" s="73"/>
      <c r="B14366" s="72"/>
      <c r="C14366" s="72"/>
      <c r="D14366" s="72"/>
      <c r="E14366" s="72"/>
      <c r="F14366" s="72"/>
      <c r="G14366" s="72"/>
      <c r="H14366" s="72"/>
    </row>
    <row r="14367" spans="1:8" x14ac:dyDescent="0.25">
      <c r="A14367" s="73"/>
      <c r="B14367" s="72"/>
      <c r="C14367" s="72"/>
      <c r="D14367" s="72"/>
      <c r="E14367" s="72"/>
      <c r="F14367" s="72"/>
      <c r="G14367" s="72"/>
      <c r="H14367" s="72"/>
    </row>
    <row r="14368" spans="1:8" x14ac:dyDescent="0.25">
      <c r="A14368" s="73"/>
      <c r="B14368" s="72"/>
      <c r="C14368" s="72"/>
      <c r="D14368" s="72"/>
      <c r="E14368" s="72"/>
      <c r="F14368" s="72"/>
      <c r="G14368" s="72"/>
      <c r="H14368" s="72"/>
    </row>
    <row r="14369" spans="1:8" x14ac:dyDescent="0.25">
      <c r="A14369" s="73"/>
      <c r="B14369" s="72"/>
      <c r="C14369" s="72"/>
      <c r="D14369" s="72"/>
      <c r="E14369" s="72"/>
      <c r="F14369" s="72"/>
      <c r="G14369" s="72"/>
      <c r="H14369" s="72"/>
    </row>
    <row r="14370" spans="1:8" x14ac:dyDescent="0.25">
      <c r="A14370" s="73"/>
      <c r="B14370" s="72"/>
      <c r="C14370" s="72"/>
      <c r="D14370" s="72"/>
      <c r="E14370" s="72"/>
      <c r="F14370" s="72"/>
      <c r="G14370" s="72"/>
      <c r="H14370" s="72"/>
    </row>
    <row r="14371" spans="1:8" x14ac:dyDescent="0.25">
      <c r="A14371" s="73"/>
      <c r="B14371" s="72"/>
      <c r="C14371" s="72"/>
      <c r="D14371" s="72"/>
      <c r="E14371" s="72"/>
      <c r="F14371" s="72"/>
      <c r="G14371" s="72"/>
      <c r="H14371" s="72"/>
    </row>
    <row r="14372" spans="1:8" x14ac:dyDescent="0.25">
      <c r="A14372" s="73"/>
      <c r="B14372" s="72"/>
      <c r="C14372" s="72"/>
      <c r="D14372" s="72"/>
      <c r="E14372" s="72"/>
      <c r="F14372" s="72"/>
      <c r="G14372" s="72"/>
      <c r="H14372" s="72"/>
    </row>
    <row r="14373" spans="1:8" x14ac:dyDescent="0.25">
      <c r="A14373" s="73"/>
      <c r="B14373" s="72"/>
      <c r="C14373" s="72"/>
      <c r="D14373" s="72"/>
      <c r="E14373" s="72"/>
      <c r="F14373" s="72"/>
      <c r="G14373" s="72"/>
      <c r="H14373" s="72"/>
    </row>
    <row r="14374" spans="1:8" x14ac:dyDescent="0.25">
      <c r="A14374" s="73"/>
      <c r="B14374" s="72"/>
      <c r="C14374" s="72"/>
      <c r="D14374" s="72"/>
      <c r="E14374" s="72"/>
      <c r="F14374" s="72"/>
      <c r="G14374" s="72"/>
      <c r="H14374" s="72"/>
    </row>
    <row r="14375" spans="1:8" x14ac:dyDescent="0.25">
      <c r="A14375" s="73"/>
      <c r="B14375" s="72"/>
      <c r="C14375" s="72"/>
      <c r="D14375" s="72"/>
      <c r="E14375" s="72"/>
      <c r="F14375" s="72"/>
      <c r="G14375" s="72"/>
      <c r="H14375" s="72"/>
    </row>
    <row r="14376" spans="1:8" x14ac:dyDescent="0.25">
      <c r="A14376" s="73"/>
      <c r="B14376" s="72"/>
      <c r="C14376" s="72"/>
      <c r="D14376" s="72"/>
      <c r="E14376" s="72"/>
      <c r="F14376" s="72"/>
      <c r="G14376" s="72"/>
      <c r="H14376" s="72"/>
    </row>
    <row r="14377" spans="1:8" x14ac:dyDescent="0.25">
      <c r="A14377" s="73"/>
      <c r="B14377" s="72"/>
      <c r="C14377" s="72"/>
      <c r="D14377" s="72"/>
      <c r="E14377" s="72"/>
      <c r="F14377" s="72"/>
      <c r="G14377" s="72"/>
      <c r="H14377" s="72"/>
    </row>
    <row r="14378" spans="1:8" x14ac:dyDescent="0.25">
      <c r="A14378" s="73"/>
      <c r="B14378" s="72"/>
      <c r="C14378" s="72"/>
      <c r="D14378" s="72"/>
      <c r="E14378" s="72"/>
      <c r="F14378" s="72"/>
      <c r="G14378" s="72"/>
      <c r="H14378" s="72"/>
    </row>
    <row r="14379" spans="1:8" x14ac:dyDescent="0.25">
      <c r="A14379" s="73"/>
      <c r="B14379" s="72"/>
      <c r="C14379" s="72"/>
      <c r="D14379" s="72"/>
      <c r="E14379" s="72"/>
      <c r="F14379" s="72"/>
      <c r="G14379" s="72"/>
      <c r="H14379" s="72"/>
    </row>
    <row r="14380" spans="1:8" x14ac:dyDescent="0.25">
      <c r="A14380" s="73"/>
      <c r="B14380" s="72"/>
      <c r="C14380" s="72"/>
      <c r="D14380" s="72"/>
      <c r="E14380" s="72"/>
      <c r="F14380" s="72"/>
      <c r="G14380" s="72"/>
      <c r="H14380" s="72"/>
    </row>
    <row r="14381" spans="1:8" x14ac:dyDescent="0.25">
      <c r="A14381" s="73"/>
      <c r="B14381" s="72"/>
      <c r="C14381" s="72"/>
      <c r="D14381" s="72"/>
      <c r="E14381" s="72"/>
      <c r="F14381" s="72"/>
      <c r="G14381" s="72"/>
      <c r="H14381" s="72"/>
    </row>
    <row r="14382" spans="1:8" x14ac:dyDescent="0.25">
      <c r="A14382" s="73"/>
      <c r="B14382" s="72"/>
      <c r="C14382" s="72"/>
      <c r="D14382" s="72"/>
      <c r="E14382" s="72"/>
      <c r="F14382" s="72"/>
      <c r="G14382" s="72"/>
      <c r="H14382" s="72"/>
    </row>
    <row r="14383" spans="1:8" x14ac:dyDescent="0.25">
      <c r="A14383" s="73"/>
      <c r="B14383" s="72"/>
      <c r="C14383" s="72"/>
      <c r="D14383" s="72"/>
      <c r="E14383" s="72"/>
      <c r="F14383" s="72"/>
      <c r="G14383" s="72"/>
      <c r="H14383" s="72"/>
    </row>
    <row r="14384" spans="1:8" x14ac:dyDescent="0.25">
      <c r="A14384" s="73"/>
      <c r="B14384" s="72"/>
      <c r="C14384" s="72"/>
      <c r="D14384" s="72"/>
      <c r="E14384" s="72"/>
      <c r="F14384" s="72"/>
      <c r="G14384" s="72"/>
      <c r="H14384" s="72"/>
    </row>
    <row r="14385" spans="1:8" x14ac:dyDescent="0.25">
      <c r="A14385" s="73"/>
      <c r="B14385" s="72"/>
      <c r="C14385" s="72"/>
      <c r="D14385" s="72"/>
      <c r="E14385" s="72"/>
      <c r="F14385" s="72"/>
      <c r="G14385" s="72"/>
      <c r="H14385" s="72"/>
    </row>
    <row r="14386" spans="1:8" x14ac:dyDescent="0.25">
      <c r="A14386" s="73"/>
      <c r="B14386" s="72"/>
      <c r="C14386" s="72"/>
      <c r="D14386" s="72"/>
      <c r="E14386" s="72"/>
      <c r="F14386" s="72"/>
      <c r="G14386" s="72"/>
      <c r="H14386" s="72"/>
    </row>
    <row r="14387" spans="1:8" x14ac:dyDescent="0.25">
      <c r="A14387" s="73"/>
      <c r="B14387" s="72"/>
      <c r="C14387" s="72"/>
      <c r="D14387" s="72"/>
      <c r="E14387" s="72"/>
      <c r="F14387" s="72"/>
      <c r="G14387" s="72"/>
      <c r="H14387" s="72"/>
    </row>
    <row r="14388" spans="1:8" x14ac:dyDescent="0.25">
      <c r="A14388" s="73"/>
      <c r="B14388" s="72"/>
      <c r="C14388" s="72"/>
      <c r="D14388" s="72"/>
      <c r="E14388" s="72"/>
      <c r="F14388" s="72"/>
      <c r="G14388" s="72"/>
      <c r="H14388" s="72"/>
    </row>
    <row r="14389" spans="1:8" x14ac:dyDescent="0.25">
      <c r="A14389" s="73"/>
      <c r="B14389" s="72"/>
      <c r="C14389" s="72"/>
      <c r="D14389" s="72"/>
      <c r="E14389" s="72"/>
      <c r="F14389" s="72"/>
      <c r="G14389" s="72"/>
      <c r="H14389" s="72"/>
    </row>
    <row r="14390" spans="1:8" x14ac:dyDescent="0.25">
      <c r="A14390" s="73"/>
      <c r="B14390" s="72"/>
      <c r="C14390" s="72"/>
      <c r="D14390" s="72"/>
      <c r="E14390" s="72"/>
      <c r="F14390" s="72"/>
      <c r="G14390" s="72"/>
      <c r="H14390" s="72"/>
    </row>
    <row r="14391" spans="1:8" x14ac:dyDescent="0.25">
      <c r="A14391" s="73"/>
      <c r="B14391" s="72"/>
      <c r="C14391" s="72"/>
      <c r="D14391" s="72"/>
      <c r="E14391" s="72"/>
      <c r="F14391" s="72"/>
      <c r="G14391" s="72"/>
      <c r="H14391" s="72"/>
    </row>
    <row r="14392" spans="1:8" x14ac:dyDescent="0.25">
      <c r="A14392" s="73"/>
      <c r="B14392" s="72"/>
      <c r="C14392" s="72"/>
      <c r="D14392" s="72"/>
      <c r="E14392" s="72"/>
      <c r="F14392" s="72"/>
      <c r="G14392" s="72"/>
      <c r="H14392" s="72"/>
    </row>
    <row r="14393" spans="1:8" x14ac:dyDescent="0.25">
      <c r="A14393" s="73"/>
      <c r="B14393" s="72"/>
      <c r="C14393" s="72"/>
      <c r="D14393" s="72"/>
      <c r="E14393" s="72"/>
      <c r="F14393" s="72"/>
      <c r="G14393" s="72"/>
      <c r="H14393" s="72"/>
    </row>
    <row r="14394" spans="1:8" x14ac:dyDescent="0.25">
      <c r="A14394" s="73"/>
      <c r="B14394" s="72"/>
      <c r="C14394" s="72"/>
      <c r="D14394" s="72"/>
      <c r="E14394" s="72"/>
      <c r="F14394" s="72"/>
      <c r="G14394" s="72"/>
      <c r="H14394" s="72"/>
    </row>
    <row r="14395" spans="1:8" x14ac:dyDescent="0.25">
      <c r="A14395" s="73"/>
      <c r="B14395" s="72"/>
      <c r="C14395" s="72"/>
      <c r="D14395" s="72"/>
      <c r="E14395" s="72"/>
      <c r="F14395" s="72"/>
      <c r="G14395" s="72"/>
      <c r="H14395" s="72"/>
    </row>
    <row r="14396" spans="1:8" x14ac:dyDescent="0.25">
      <c r="A14396" s="73"/>
      <c r="B14396" s="72"/>
      <c r="C14396" s="72"/>
      <c r="D14396" s="72"/>
      <c r="E14396" s="72"/>
      <c r="F14396" s="72"/>
      <c r="G14396" s="72"/>
      <c r="H14396" s="72"/>
    </row>
    <row r="14397" spans="1:8" x14ac:dyDescent="0.25">
      <c r="A14397" s="73"/>
      <c r="B14397" s="72"/>
      <c r="C14397" s="72"/>
      <c r="D14397" s="72"/>
      <c r="E14397" s="72"/>
      <c r="F14397" s="72"/>
      <c r="G14397" s="72"/>
      <c r="H14397" s="72"/>
    </row>
    <row r="14398" spans="1:8" x14ac:dyDescent="0.25">
      <c r="A14398" s="73"/>
      <c r="B14398" s="72"/>
      <c r="C14398" s="72"/>
      <c r="D14398" s="72"/>
      <c r="E14398" s="72"/>
      <c r="F14398" s="72"/>
      <c r="G14398" s="72"/>
      <c r="H14398" s="72"/>
    </row>
    <row r="14399" spans="1:8" x14ac:dyDescent="0.25">
      <c r="A14399" s="73"/>
      <c r="B14399" s="72"/>
      <c r="C14399" s="72"/>
      <c r="D14399" s="72"/>
      <c r="E14399" s="72"/>
      <c r="F14399" s="72"/>
      <c r="G14399" s="72"/>
      <c r="H14399" s="72"/>
    </row>
    <row r="14400" spans="1:8" x14ac:dyDescent="0.25">
      <c r="A14400" s="73"/>
      <c r="B14400" s="72"/>
      <c r="C14400" s="72"/>
      <c r="D14400" s="72"/>
      <c r="E14400" s="72"/>
      <c r="F14400" s="72"/>
      <c r="G14400" s="72"/>
      <c r="H14400" s="72"/>
    </row>
    <row r="14401" spans="1:8" x14ac:dyDescent="0.25">
      <c r="A14401" s="73"/>
      <c r="B14401" s="72"/>
      <c r="C14401" s="72"/>
      <c r="D14401" s="72"/>
      <c r="E14401" s="72"/>
      <c r="F14401" s="72"/>
      <c r="G14401" s="72"/>
      <c r="H14401" s="72"/>
    </row>
    <row r="14402" spans="1:8" x14ac:dyDescent="0.25">
      <c r="A14402" s="73"/>
      <c r="B14402" s="72"/>
      <c r="C14402" s="72"/>
      <c r="D14402" s="72"/>
      <c r="E14402" s="72"/>
      <c r="F14402" s="72"/>
      <c r="G14402" s="72"/>
      <c r="H14402" s="72"/>
    </row>
    <row r="14403" spans="1:8" x14ac:dyDescent="0.25">
      <c r="A14403" s="73"/>
      <c r="B14403" s="72"/>
      <c r="C14403" s="72"/>
      <c r="D14403" s="72"/>
      <c r="E14403" s="72"/>
      <c r="F14403" s="72"/>
      <c r="G14403" s="72"/>
      <c r="H14403" s="72"/>
    </row>
    <row r="14404" spans="1:8" x14ac:dyDescent="0.25">
      <c r="A14404" s="73"/>
      <c r="B14404" s="72"/>
      <c r="C14404" s="72"/>
      <c r="D14404" s="72"/>
      <c r="E14404" s="72"/>
      <c r="F14404" s="72"/>
      <c r="G14404" s="72"/>
      <c r="H14404" s="72"/>
    </row>
    <row r="14405" spans="1:8" x14ac:dyDescent="0.25">
      <c r="A14405" s="73"/>
      <c r="B14405" s="72"/>
      <c r="C14405" s="72"/>
      <c r="D14405" s="72"/>
      <c r="E14405" s="72"/>
      <c r="F14405" s="72"/>
      <c r="G14405" s="72"/>
      <c r="H14405" s="72"/>
    </row>
    <row r="14406" spans="1:8" x14ac:dyDescent="0.25">
      <c r="A14406" s="73"/>
      <c r="B14406" s="72"/>
      <c r="C14406" s="72"/>
      <c r="D14406" s="72"/>
      <c r="E14406" s="72"/>
      <c r="F14406" s="72"/>
      <c r="G14406" s="72"/>
      <c r="H14406" s="72"/>
    </row>
    <row r="14407" spans="1:8" x14ac:dyDescent="0.25">
      <c r="A14407" s="73"/>
      <c r="B14407" s="72"/>
      <c r="C14407" s="72"/>
      <c r="D14407" s="72"/>
      <c r="E14407" s="72"/>
      <c r="F14407" s="72"/>
      <c r="G14407" s="72"/>
      <c r="H14407" s="72"/>
    </row>
    <row r="14408" spans="1:8" x14ac:dyDescent="0.25">
      <c r="A14408" s="73"/>
      <c r="B14408" s="72"/>
      <c r="C14408" s="72"/>
      <c r="D14408" s="72"/>
      <c r="E14408" s="72"/>
      <c r="F14408" s="72"/>
      <c r="G14408" s="72"/>
      <c r="H14408" s="72"/>
    </row>
    <row r="14409" spans="1:8" x14ac:dyDescent="0.25">
      <c r="A14409" s="73"/>
      <c r="B14409" s="72"/>
      <c r="C14409" s="72"/>
      <c r="D14409" s="72"/>
      <c r="E14409" s="72"/>
      <c r="F14409" s="72"/>
      <c r="G14409" s="72"/>
      <c r="H14409" s="72"/>
    </row>
    <row r="14410" spans="1:8" x14ac:dyDescent="0.25">
      <c r="A14410" s="73"/>
      <c r="B14410" s="72"/>
      <c r="C14410" s="72"/>
      <c r="D14410" s="72"/>
      <c r="E14410" s="72"/>
      <c r="F14410" s="72"/>
      <c r="G14410" s="72"/>
      <c r="H14410" s="72"/>
    </row>
    <row r="14411" spans="1:8" x14ac:dyDescent="0.25">
      <c r="A14411" s="73"/>
      <c r="B14411" s="72"/>
      <c r="C14411" s="72"/>
      <c r="D14411" s="72"/>
      <c r="E14411" s="72"/>
      <c r="F14411" s="72"/>
      <c r="G14411" s="72"/>
      <c r="H14411" s="72"/>
    </row>
    <row r="14412" spans="1:8" x14ac:dyDescent="0.25">
      <c r="A14412" s="73"/>
      <c r="B14412" s="72"/>
      <c r="C14412" s="72"/>
      <c r="D14412" s="72"/>
      <c r="E14412" s="72"/>
      <c r="F14412" s="72"/>
      <c r="G14412" s="72"/>
      <c r="H14412" s="72"/>
    </row>
    <row r="14413" spans="1:8" x14ac:dyDescent="0.25">
      <c r="A14413" s="73"/>
      <c r="B14413" s="72"/>
      <c r="C14413" s="72"/>
      <c r="D14413" s="72"/>
      <c r="E14413" s="72"/>
      <c r="F14413" s="72"/>
      <c r="G14413" s="72"/>
      <c r="H14413" s="72"/>
    </row>
    <row r="14414" spans="1:8" x14ac:dyDescent="0.25">
      <c r="A14414" s="73"/>
      <c r="B14414" s="72"/>
      <c r="C14414" s="72"/>
      <c r="D14414" s="72"/>
      <c r="E14414" s="72"/>
      <c r="F14414" s="72"/>
      <c r="G14414" s="72"/>
      <c r="H14414" s="72"/>
    </row>
    <row r="14415" spans="1:8" x14ac:dyDescent="0.25">
      <c r="A14415" s="73"/>
      <c r="B14415" s="72"/>
      <c r="C14415" s="72"/>
      <c r="D14415" s="72"/>
      <c r="E14415" s="72"/>
      <c r="F14415" s="72"/>
      <c r="G14415" s="72"/>
      <c r="H14415" s="72"/>
    </row>
    <row r="14416" spans="1:8" x14ac:dyDescent="0.25">
      <c r="A14416" s="73"/>
      <c r="B14416" s="72"/>
      <c r="C14416" s="72"/>
      <c r="D14416" s="72"/>
      <c r="E14416" s="72"/>
      <c r="F14416" s="72"/>
      <c r="G14416" s="72"/>
      <c r="H14416" s="72"/>
    </row>
    <row r="14417" spans="1:8" x14ac:dyDescent="0.25">
      <c r="A14417" s="73"/>
      <c r="B14417" s="72"/>
      <c r="C14417" s="72"/>
      <c r="D14417" s="72"/>
      <c r="E14417" s="72"/>
      <c r="F14417" s="72"/>
      <c r="G14417" s="72"/>
      <c r="H14417" s="72"/>
    </row>
    <row r="14418" spans="1:8" x14ac:dyDescent="0.25">
      <c r="A14418" s="73"/>
      <c r="B14418" s="72"/>
      <c r="C14418" s="72"/>
      <c r="D14418" s="72"/>
      <c r="E14418" s="72"/>
      <c r="F14418" s="72"/>
      <c r="G14418" s="72"/>
      <c r="H14418" s="72"/>
    </row>
    <row r="14419" spans="1:8" x14ac:dyDescent="0.25">
      <c r="A14419" s="73"/>
      <c r="B14419" s="72"/>
      <c r="C14419" s="72"/>
      <c r="D14419" s="72"/>
      <c r="E14419" s="72"/>
      <c r="F14419" s="72"/>
      <c r="G14419" s="72"/>
      <c r="H14419" s="72"/>
    </row>
    <row r="14420" spans="1:8" x14ac:dyDescent="0.25">
      <c r="A14420" s="73"/>
      <c r="B14420" s="72"/>
      <c r="C14420" s="72"/>
      <c r="D14420" s="72"/>
      <c r="E14420" s="72"/>
      <c r="F14420" s="72"/>
      <c r="G14420" s="72"/>
      <c r="H14420" s="72"/>
    </row>
    <row r="14421" spans="1:8" x14ac:dyDescent="0.25">
      <c r="A14421" s="73"/>
      <c r="B14421" s="72"/>
      <c r="C14421" s="72"/>
      <c r="D14421" s="72"/>
      <c r="E14421" s="72"/>
      <c r="F14421" s="72"/>
      <c r="G14421" s="72"/>
      <c r="H14421" s="72"/>
    </row>
    <row r="14422" spans="1:8" x14ac:dyDescent="0.25">
      <c r="A14422" s="73"/>
      <c r="B14422" s="72"/>
      <c r="C14422" s="72"/>
      <c r="D14422" s="72"/>
      <c r="E14422" s="72"/>
      <c r="F14422" s="72"/>
      <c r="G14422" s="72"/>
      <c r="H14422" s="72"/>
    </row>
    <row r="14423" spans="1:8" x14ac:dyDescent="0.25">
      <c r="A14423" s="73"/>
      <c r="B14423" s="72"/>
      <c r="C14423" s="72"/>
      <c r="D14423" s="72"/>
      <c r="E14423" s="72"/>
      <c r="F14423" s="72"/>
      <c r="G14423" s="72"/>
      <c r="H14423" s="72"/>
    </row>
    <row r="14424" spans="1:8" x14ac:dyDescent="0.25">
      <c r="A14424" s="73"/>
      <c r="B14424" s="72"/>
      <c r="C14424" s="72"/>
      <c r="D14424" s="72"/>
      <c r="E14424" s="72"/>
      <c r="F14424" s="72"/>
      <c r="G14424" s="72"/>
      <c r="H14424" s="72"/>
    </row>
    <row r="14425" spans="1:8" x14ac:dyDescent="0.25">
      <c r="A14425" s="73"/>
      <c r="B14425" s="72"/>
      <c r="C14425" s="72"/>
      <c r="D14425" s="72"/>
      <c r="E14425" s="72"/>
      <c r="F14425" s="72"/>
      <c r="G14425" s="72"/>
      <c r="H14425" s="72"/>
    </row>
    <row r="14426" spans="1:8" x14ac:dyDescent="0.25">
      <c r="A14426" s="73"/>
      <c r="B14426" s="72"/>
      <c r="C14426" s="72"/>
      <c r="D14426" s="72"/>
      <c r="E14426" s="72"/>
      <c r="F14426" s="72"/>
      <c r="G14426" s="72"/>
      <c r="H14426" s="72"/>
    </row>
    <row r="14427" spans="1:8" x14ac:dyDescent="0.25">
      <c r="A14427" s="73"/>
      <c r="B14427" s="72"/>
      <c r="C14427" s="72"/>
      <c r="D14427" s="72"/>
      <c r="E14427" s="72"/>
      <c r="F14427" s="72"/>
      <c r="G14427" s="72"/>
      <c r="H14427" s="72"/>
    </row>
    <row r="14428" spans="1:8" x14ac:dyDescent="0.25">
      <c r="A14428" s="73"/>
      <c r="B14428" s="72"/>
      <c r="C14428" s="72"/>
      <c r="D14428" s="72"/>
      <c r="E14428" s="72"/>
      <c r="F14428" s="72"/>
      <c r="G14428" s="72"/>
      <c r="H14428" s="72"/>
    </row>
    <row r="14429" spans="1:8" x14ac:dyDescent="0.25">
      <c r="A14429" s="73"/>
      <c r="B14429" s="72"/>
      <c r="C14429" s="72"/>
      <c r="D14429" s="72"/>
      <c r="E14429" s="72"/>
      <c r="F14429" s="72"/>
      <c r="G14429" s="72"/>
      <c r="H14429" s="72"/>
    </row>
    <row r="14430" spans="1:8" x14ac:dyDescent="0.25">
      <c r="A14430" s="73"/>
      <c r="B14430" s="72"/>
      <c r="C14430" s="72"/>
      <c r="D14430" s="72"/>
      <c r="E14430" s="72"/>
      <c r="F14430" s="72"/>
      <c r="G14430" s="72"/>
      <c r="H14430" s="72"/>
    </row>
    <row r="14431" spans="1:8" x14ac:dyDescent="0.25">
      <c r="A14431" s="73"/>
      <c r="B14431" s="72"/>
      <c r="C14431" s="72"/>
      <c r="D14431" s="72"/>
      <c r="E14431" s="72"/>
      <c r="F14431" s="72"/>
      <c r="G14431" s="72"/>
      <c r="H14431" s="72"/>
    </row>
    <row r="14432" spans="1:8" x14ac:dyDescent="0.25">
      <c r="A14432" s="73"/>
      <c r="B14432" s="72"/>
      <c r="C14432" s="72"/>
      <c r="D14432" s="72"/>
      <c r="E14432" s="72"/>
      <c r="F14432" s="72"/>
      <c r="G14432" s="72"/>
      <c r="H14432" s="72"/>
    </row>
    <row r="14433" spans="1:8" x14ac:dyDescent="0.25">
      <c r="A14433" s="73"/>
      <c r="B14433" s="72"/>
      <c r="C14433" s="72"/>
      <c r="D14433" s="72"/>
      <c r="E14433" s="72"/>
      <c r="F14433" s="72"/>
      <c r="G14433" s="72"/>
      <c r="H14433" s="72"/>
    </row>
    <row r="14434" spans="1:8" x14ac:dyDescent="0.25">
      <c r="A14434" s="73"/>
      <c r="B14434" s="72"/>
      <c r="C14434" s="72"/>
      <c r="D14434" s="72"/>
      <c r="E14434" s="72"/>
      <c r="F14434" s="72"/>
      <c r="G14434" s="72"/>
      <c r="H14434" s="72"/>
    </row>
    <row r="14435" spans="1:8" x14ac:dyDescent="0.25">
      <c r="A14435" s="73"/>
      <c r="B14435" s="72"/>
      <c r="C14435" s="72"/>
      <c r="D14435" s="72"/>
      <c r="E14435" s="72"/>
      <c r="F14435" s="72"/>
      <c r="G14435" s="72"/>
      <c r="H14435" s="72"/>
    </row>
    <row r="14436" spans="1:8" x14ac:dyDescent="0.25">
      <c r="A14436" s="73"/>
      <c r="B14436" s="72"/>
      <c r="C14436" s="72"/>
      <c r="D14436" s="72"/>
      <c r="E14436" s="72"/>
      <c r="F14436" s="72"/>
      <c r="G14436" s="72"/>
      <c r="H14436" s="72"/>
    </row>
    <row r="14437" spans="1:8" x14ac:dyDescent="0.25">
      <c r="A14437" s="73"/>
      <c r="B14437" s="72"/>
      <c r="C14437" s="72"/>
      <c r="D14437" s="72"/>
      <c r="E14437" s="72"/>
      <c r="F14437" s="72"/>
      <c r="G14437" s="72"/>
      <c r="H14437" s="72"/>
    </row>
    <row r="14438" spans="1:8" x14ac:dyDescent="0.25">
      <c r="A14438" s="73"/>
      <c r="B14438" s="72"/>
      <c r="C14438" s="72"/>
      <c r="D14438" s="72"/>
      <c r="E14438" s="72"/>
      <c r="F14438" s="72"/>
      <c r="G14438" s="72"/>
      <c r="H14438" s="72"/>
    </row>
    <row r="14439" spans="1:8" x14ac:dyDescent="0.25">
      <c r="A14439" s="73"/>
      <c r="B14439" s="72"/>
      <c r="C14439" s="72"/>
      <c r="D14439" s="72"/>
      <c r="E14439" s="72"/>
      <c r="F14439" s="72"/>
      <c r="G14439" s="72"/>
      <c r="H14439" s="72"/>
    </row>
    <row r="14440" spans="1:8" x14ac:dyDescent="0.25">
      <c r="A14440" s="73"/>
      <c r="B14440" s="72"/>
      <c r="C14440" s="72"/>
      <c r="D14440" s="72"/>
      <c r="E14440" s="72"/>
      <c r="F14440" s="72"/>
      <c r="G14440" s="72"/>
      <c r="H14440" s="72"/>
    </row>
    <row r="14441" spans="1:8" x14ac:dyDescent="0.25">
      <c r="A14441" s="73"/>
      <c r="B14441" s="72"/>
      <c r="C14441" s="72"/>
      <c r="D14441" s="72"/>
      <c r="E14441" s="72"/>
      <c r="F14441" s="72"/>
      <c r="G14441" s="72"/>
      <c r="H14441" s="72"/>
    </row>
    <row r="14442" spans="1:8" x14ac:dyDescent="0.25">
      <c r="A14442" s="73"/>
      <c r="B14442" s="72"/>
      <c r="C14442" s="72"/>
      <c r="D14442" s="72"/>
      <c r="E14442" s="72"/>
      <c r="F14442" s="72"/>
      <c r="G14442" s="72"/>
      <c r="H14442" s="72"/>
    </row>
    <row r="14443" spans="1:8" x14ac:dyDescent="0.25">
      <c r="A14443" s="73"/>
      <c r="B14443" s="72"/>
      <c r="C14443" s="72"/>
      <c r="D14443" s="72"/>
      <c r="E14443" s="72"/>
      <c r="F14443" s="72"/>
      <c r="G14443" s="72"/>
      <c r="H14443" s="72"/>
    </row>
    <row r="14444" spans="1:8" x14ac:dyDescent="0.25">
      <c r="A14444" s="73"/>
      <c r="B14444" s="72"/>
      <c r="C14444" s="72"/>
      <c r="D14444" s="72"/>
      <c r="E14444" s="72"/>
      <c r="F14444" s="72"/>
      <c r="G14444" s="72"/>
      <c r="H14444" s="72"/>
    </row>
    <row r="14445" spans="1:8" x14ac:dyDescent="0.25">
      <c r="A14445" s="73"/>
      <c r="B14445" s="72"/>
      <c r="C14445" s="72"/>
      <c r="D14445" s="72"/>
      <c r="E14445" s="72"/>
      <c r="F14445" s="72"/>
      <c r="G14445" s="72"/>
      <c r="H14445" s="72"/>
    </row>
    <row r="14446" spans="1:8" x14ac:dyDescent="0.25">
      <c r="A14446" s="73"/>
      <c r="B14446" s="72"/>
      <c r="C14446" s="72"/>
      <c r="D14446" s="72"/>
      <c r="E14446" s="72"/>
      <c r="F14446" s="72"/>
      <c r="G14446" s="72"/>
      <c r="H14446" s="72"/>
    </row>
    <row r="14447" spans="1:8" x14ac:dyDescent="0.25">
      <c r="A14447" s="73"/>
      <c r="B14447" s="72"/>
      <c r="C14447" s="72"/>
      <c r="D14447" s="72"/>
      <c r="E14447" s="72"/>
      <c r="F14447" s="72"/>
      <c r="G14447" s="72"/>
      <c r="H14447" s="72"/>
    </row>
    <row r="14448" spans="1:8" x14ac:dyDescent="0.25">
      <c r="A14448" s="73"/>
      <c r="B14448" s="72"/>
      <c r="C14448" s="72"/>
      <c r="D14448" s="72"/>
      <c r="E14448" s="72"/>
      <c r="F14448" s="72"/>
      <c r="G14448" s="72"/>
      <c r="H14448" s="72"/>
    </row>
    <row r="14449" spans="1:8" x14ac:dyDescent="0.25">
      <c r="A14449" s="73"/>
      <c r="B14449" s="72"/>
      <c r="C14449" s="72"/>
      <c r="D14449" s="72"/>
      <c r="E14449" s="72"/>
      <c r="F14449" s="72"/>
      <c r="G14449" s="72"/>
      <c r="H14449" s="72"/>
    </row>
    <row r="14450" spans="1:8" x14ac:dyDescent="0.25">
      <c r="A14450" s="73"/>
      <c r="B14450" s="72"/>
      <c r="C14450" s="72"/>
      <c r="D14450" s="72"/>
      <c r="E14450" s="72"/>
      <c r="F14450" s="72"/>
      <c r="G14450" s="72"/>
      <c r="H14450" s="72"/>
    </row>
    <row r="14451" spans="1:8" x14ac:dyDescent="0.25">
      <c r="A14451" s="73"/>
      <c r="B14451" s="72"/>
      <c r="C14451" s="72"/>
      <c r="D14451" s="72"/>
      <c r="E14451" s="72"/>
      <c r="F14451" s="72"/>
      <c r="G14451" s="72"/>
      <c r="H14451" s="72"/>
    </row>
    <row r="14452" spans="1:8" x14ac:dyDescent="0.25">
      <c r="A14452" s="73"/>
      <c r="B14452" s="72"/>
      <c r="C14452" s="72"/>
      <c r="D14452" s="72"/>
      <c r="E14452" s="72"/>
      <c r="F14452" s="72"/>
      <c r="G14452" s="72"/>
      <c r="H14452" s="72"/>
    </row>
    <row r="14453" spans="1:8" x14ac:dyDescent="0.25">
      <c r="A14453" s="73"/>
      <c r="B14453" s="72"/>
      <c r="C14453" s="72"/>
      <c r="D14453" s="72"/>
      <c r="E14453" s="72"/>
      <c r="F14453" s="72"/>
      <c r="G14453" s="72"/>
      <c r="H14453" s="72"/>
    </row>
    <row r="14454" spans="1:8" x14ac:dyDescent="0.25">
      <c r="A14454" s="73"/>
      <c r="B14454" s="72"/>
      <c r="C14454" s="72"/>
      <c r="D14454" s="72"/>
      <c r="E14454" s="72"/>
      <c r="F14454" s="72"/>
      <c r="G14454" s="72"/>
      <c r="H14454" s="72"/>
    </row>
    <row r="14455" spans="1:8" x14ac:dyDescent="0.25">
      <c r="A14455" s="73"/>
      <c r="B14455" s="72"/>
      <c r="C14455" s="72"/>
      <c r="D14455" s="72"/>
      <c r="E14455" s="72"/>
      <c r="F14455" s="72"/>
      <c r="G14455" s="72"/>
      <c r="H14455" s="72"/>
    </row>
    <row r="14456" spans="1:8" x14ac:dyDescent="0.25">
      <c r="A14456" s="73"/>
      <c r="B14456" s="72"/>
      <c r="C14456" s="72"/>
      <c r="D14456" s="72"/>
      <c r="E14456" s="72"/>
      <c r="F14456" s="72"/>
      <c r="G14456" s="72"/>
      <c r="H14456" s="72"/>
    </row>
    <row r="14457" spans="1:8" x14ac:dyDescent="0.25">
      <c r="A14457" s="73"/>
      <c r="B14457" s="72"/>
      <c r="C14457" s="72"/>
      <c r="D14457" s="72"/>
      <c r="E14457" s="72"/>
      <c r="F14457" s="72"/>
      <c r="G14457" s="72"/>
      <c r="H14457" s="72"/>
    </row>
    <row r="14458" spans="1:8" x14ac:dyDescent="0.25">
      <c r="A14458" s="73"/>
      <c r="B14458" s="72"/>
      <c r="C14458" s="72"/>
      <c r="D14458" s="72"/>
      <c r="E14458" s="72"/>
      <c r="F14458" s="72"/>
      <c r="G14458" s="72"/>
      <c r="H14458" s="72"/>
    </row>
    <row r="14459" spans="1:8" x14ac:dyDescent="0.25">
      <c r="A14459" s="73"/>
      <c r="B14459" s="72"/>
      <c r="C14459" s="72"/>
      <c r="D14459" s="72"/>
      <c r="E14459" s="72"/>
      <c r="F14459" s="72"/>
      <c r="G14459" s="72"/>
      <c r="H14459" s="72"/>
    </row>
    <row r="14460" spans="1:8" x14ac:dyDescent="0.25">
      <c r="A14460" s="73"/>
      <c r="B14460" s="72"/>
      <c r="C14460" s="72"/>
      <c r="D14460" s="72"/>
      <c r="E14460" s="72"/>
      <c r="F14460" s="72"/>
      <c r="G14460" s="72"/>
      <c r="H14460" s="72"/>
    </row>
    <row r="14461" spans="1:8" x14ac:dyDescent="0.25">
      <c r="A14461" s="73"/>
      <c r="B14461" s="72"/>
      <c r="C14461" s="72"/>
      <c r="D14461" s="72"/>
      <c r="E14461" s="72"/>
      <c r="F14461" s="72"/>
      <c r="G14461" s="72"/>
      <c r="H14461" s="72"/>
    </row>
    <row r="14462" spans="1:8" x14ac:dyDescent="0.25">
      <c r="A14462" s="73"/>
      <c r="B14462" s="72"/>
      <c r="C14462" s="72"/>
      <c r="D14462" s="72"/>
      <c r="E14462" s="72"/>
      <c r="F14462" s="72"/>
      <c r="G14462" s="72"/>
      <c r="H14462" s="72"/>
    </row>
    <row r="14463" spans="1:8" x14ac:dyDescent="0.25">
      <c r="A14463" s="73"/>
      <c r="B14463" s="72"/>
      <c r="C14463" s="72"/>
      <c r="D14463" s="72"/>
      <c r="E14463" s="72"/>
      <c r="F14463" s="72"/>
      <c r="G14463" s="72"/>
      <c r="H14463" s="72"/>
    </row>
    <row r="14464" spans="1:8" x14ac:dyDescent="0.25">
      <c r="A14464" s="73"/>
      <c r="B14464" s="72"/>
      <c r="C14464" s="72"/>
      <c r="D14464" s="72"/>
      <c r="E14464" s="72"/>
      <c r="F14464" s="72"/>
      <c r="G14464" s="72"/>
      <c r="H14464" s="72"/>
    </row>
    <row r="14465" spans="1:8" x14ac:dyDescent="0.25">
      <c r="A14465" s="73"/>
      <c r="B14465" s="72"/>
      <c r="C14465" s="72"/>
      <c r="D14465" s="72"/>
      <c r="E14465" s="72"/>
      <c r="F14465" s="72"/>
      <c r="G14465" s="72"/>
      <c r="H14465" s="72"/>
    </row>
    <row r="14466" spans="1:8" x14ac:dyDescent="0.25">
      <c r="A14466" s="73"/>
      <c r="B14466" s="72"/>
      <c r="C14466" s="72"/>
      <c r="D14466" s="72"/>
      <c r="E14466" s="72"/>
      <c r="F14466" s="72"/>
      <c r="G14466" s="72"/>
      <c r="H14466" s="72"/>
    </row>
    <row r="14467" spans="1:8" x14ac:dyDescent="0.25">
      <c r="A14467" s="73"/>
      <c r="B14467" s="72"/>
      <c r="C14467" s="72"/>
      <c r="D14467" s="72"/>
      <c r="E14467" s="72"/>
      <c r="F14467" s="72"/>
      <c r="G14467" s="72"/>
      <c r="H14467" s="72"/>
    </row>
    <row r="14468" spans="1:8" x14ac:dyDescent="0.25">
      <c r="A14468" s="73"/>
      <c r="B14468" s="72"/>
      <c r="C14468" s="72"/>
      <c r="D14468" s="72"/>
      <c r="E14468" s="72"/>
      <c r="F14468" s="72"/>
      <c r="G14468" s="72"/>
      <c r="H14468" s="72"/>
    </row>
    <row r="14469" spans="1:8" x14ac:dyDescent="0.25">
      <c r="A14469" s="73"/>
      <c r="B14469" s="72"/>
      <c r="C14469" s="72"/>
      <c r="D14469" s="72"/>
      <c r="E14469" s="72"/>
      <c r="F14469" s="72"/>
      <c r="G14469" s="72"/>
      <c r="H14469" s="72"/>
    </row>
    <row r="14470" spans="1:8" x14ac:dyDescent="0.25">
      <c r="A14470" s="73"/>
      <c r="B14470" s="72"/>
      <c r="C14470" s="72"/>
      <c r="D14470" s="72"/>
      <c r="E14470" s="72"/>
      <c r="F14470" s="72"/>
      <c r="G14470" s="72"/>
      <c r="H14470" s="72"/>
    </row>
    <row r="14471" spans="1:8" x14ac:dyDescent="0.25">
      <c r="A14471" s="73"/>
      <c r="B14471" s="72"/>
      <c r="C14471" s="72"/>
      <c r="D14471" s="72"/>
      <c r="E14471" s="72"/>
      <c r="F14471" s="72"/>
      <c r="G14471" s="72"/>
      <c r="H14471" s="72"/>
    </row>
    <row r="14472" spans="1:8" x14ac:dyDescent="0.25">
      <c r="A14472" s="73"/>
      <c r="B14472" s="72"/>
      <c r="C14472" s="72"/>
      <c r="D14472" s="72"/>
      <c r="E14472" s="72"/>
      <c r="F14472" s="72"/>
      <c r="G14472" s="72"/>
      <c r="H14472" s="72"/>
    </row>
    <row r="14473" spans="1:8" x14ac:dyDescent="0.25">
      <c r="A14473" s="73"/>
      <c r="B14473" s="72"/>
      <c r="C14473" s="72"/>
      <c r="D14473" s="72"/>
      <c r="E14473" s="72"/>
      <c r="F14473" s="72"/>
      <c r="G14473" s="72"/>
      <c r="H14473" s="72"/>
    </row>
    <row r="14474" spans="1:8" x14ac:dyDescent="0.25">
      <c r="A14474" s="73"/>
      <c r="B14474" s="72"/>
      <c r="C14474" s="72"/>
      <c r="D14474" s="72"/>
      <c r="E14474" s="72"/>
      <c r="F14474" s="72"/>
      <c r="G14474" s="72"/>
      <c r="H14474" s="72"/>
    </row>
    <row r="14475" spans="1:8" x14ac:dyDescent="0.25">
      <c r="A14475" s="73"/>
      <c r="B14475" s="72"/>
      <c r="C14475" s="72"/>
      <c r="D14475" s="72"/>
      <c r="E14475" s="72"/>
      <c r="F14475" s="72"/>
      <c r="G14475" s="72"/>
      <c r="H14475" s="72"/>
    </row>
    <row r="14476" spans="1:8" x14ac:dyDescent="0.25">
      <c r="A14476" s="73"/>
      <c r="B14476" s="72"/>
      <c r="C14476" s="72"/>
      <c r="D14476" s="72"/>
      <c r="E14476" s="72"/>
      <c r="F14476" s="72"/>
      <c r="G14476" s="72"/>
      <c r="H14476" s="72"/>
    </row>
    <row r="14477" spans="1:8" x14ac:dyDescent="0.25">
      <c r="A14477" s="73"/>
      <c r="B14477" s="72"/>
      <c r="C14477" s="72"/>
      <c r="D14477" s="72"/>
      <c r="E14477" s="72"/>
      <c r="F14477" s="72"/>
      <c r="G14477" s="72"/>
      <c r="H14477" s="72"/>
    </row>
    <row r="14478" spans="1:8" x14ac:dyDescent="0.25">
      <c r="A14478" s="73"/>
      <c r="B14478" s="72"/>
      <c r="C14478" s="72"/>
      <c r="D14478" s="72"/>
      <c r="E14478" s="72"/>
      <c r="F14478" s="72"/>
      <c r="G14478" s="72"/>
      <c r="H14478" s="72"/>
    </row>
    <row r="14479" spans="1:8" x14ac:dyDescent="0.25">
      <c r="A14479" s="73"/>
      <c r="B14479" s="72"/>
      <c r="C14479" s="72"/>
      <c r="D14479" s="72"/>
      <c r="E14479" s="72"/>
      <c r="F14479" s="72"/>
      <c r="G14479" s="72"/>
      <c r="H14479" s="72"/>
    </row>
    <row r="14480" spans="1:8" x14ac:dyDescent="0.25">
      <c r="A14480" s="73"/>
      <c r="B14480" s="72"/>
      <c r="C14480" s="72"/>
      <c r="D14480" s="72"/>
      <c r="E14480" s="72"/>
      <c r="F14480" s="72"/>
      <c r="G14480" s="72"/>
      <c r="H14480" s="72"/>
    </row>
    <row r="14481" spans="1:8" x14ac:dyDescent="0.25">
      <c r="A14481" s="73"/>
      <c r="B14481" s="72"/>
      <c r="C14481" s="72"/>
      <c r="D14481" s="72"/>
      <c r="E14481" s="72"/>
      <c r="F14481" s="72"/>
      <c r="G14481" s="72"/>
      <c r="H14481" s="72"/>
    </row>
    <row r="14482" spans="1:8" x14ac:dyDescent="0.25">
      <c r="A14482" s="73"/>
      <c r="B14482" s="72"/>
      <c r="C14482" s="72"/>
      <c r="D14482" s="72"/>
      <c r="E14482" s="72"/>
      <c r="F14482" s="72"/>
      <c r="G14482" s="72"/>
      <c r="H14482" s="72"/>
    </row>
    <row r="14483" spans="1:8" x14ac:dyDescent="0.25">
      <c r="A14483" s="73"/>
      <c r="B14483" s="72"/>
      <c r="C14483" s="72"/>
      <c r="D14483" s="72"/>
      <c r="E14483" s="72"/>
      <c r="F14483" s="72"/>
      <c r="G14483" s="72"/>
      <c r="H14483" s="72"/>
    </row>
    <row r="14484" spans="1:8" x14ac:dyDescent="0.25">
      <c r="A14484" s="73"/>
      <c r="B14484" s="72"/>
      <c r="C14484" s="72"/>
      <c r="D14484" s="72"/>
      <c r="E14484" s="72"/>
      <c r="F14484" s="72"/>
      <c r="G14484" s="72"/>
      <c r="H14484" s="72"/>
    </row>
    <row r="14485" spans="1:8" x14ac:dyDescent="0.25">
      <c r="A14485" s="73"/>
      <c r="B14485" s="72"/>
      <c r="C14485" s="72"/>
      <c r="D14485" s="72"/>
      <c r="E14485" s="72"/>
      <c r="F14485" s="72"/>
      <c r="G14485" s="72"/>
      <c r="H14485" s="72"/>
    </row>
    <row r="14486" spans="1:8" x14ac:dyDescent="0.25">
      <c r="A14486" s="73"/>
      <c r="B14486" s="72"/>
      <c r="C14486" s="72"/>
      <c r="D14486" s="72"/>
      <c r="E14486" s="72"/>
      <c r="F14486" s="72"/>
      <c r="G14486" s="72"/>
      <c r="H14486" s="72"/>
    </row>
    <row r="14487" spans="1:8" x14ac:dyDescent="0.25">
      <c r="A14487" s="73"/>
      <c r="B14487" s="72"/>
      <c r="C14487" s="72"/>
      <c r="D14487" s="72"/>
      <c r="E14487" s="72"/>
      <c r="F14487" s="72"/>
      <c r="G14487" s="72"/>
      <c r="H14487" s="72"/>
    </row>
    <row r="14488" spans="1:8" x14ac:dyDescent="0.25">
      <c r="A14488" s="73"/>
      <c r="B14488" s="72"/>
      <c r="C14488" s="72"/>
      <c r="D14488" s="72"/>
      <c r="E14488" s="72"/>
      <c r="F14488" s="72"/>
      <c r="G14488" s="72"/>
      <c r="H14488" s="72"/>
    </row>
    <row r="14489" spans="1:8" x14ac:dyDescent="0.25">
      <c r="A14489" s="73"/>
      <c r="B14489" s="72"/>
      <c r="C14489" s="72"/>
      <c r="D14489" s="72"/>
      <c r="E14489" s="72"/>
      <c r="F14489" s="72"/>
      <c r="G14489" s="72"/>
      <c r="H14489" s="72"/>
    </row>
    <row r="14490" spans="1:8" x14ac:dyDescent="0.25">
      <c r="A14490" s="73"/>
      <c r="B14490" s="72"/>
      <c r="C14490" s="72"/>
      <c r="D14490" s="72"/>
      <c r="E14490" s="72"/>
      <c r="F14490" s="72"/>
      <c r="G14490" s="72"/>
      <c r="H14490" s="72"/>
    </row>
    <row r="14491" spans="1:8" x14ac:dyDescent="0.25">
      <c r="A14491" s="73"/>
      <c r="B14491" s="72"/>
      <c r="C14491" s="72"/>
      <c r="D14491" s="72"/>
      <c r="E14491" s="72"/>
      <c r="F14491" s="72"/>
      <c r="G14491" s="72"/>
      <c r="H14491" s="72"/>
    </row>
    <row r="14492" spans="1:8" x14ac:dyDescent="0.25">
      <c r="A14492" s="73"/>
      <c r="B14492" s="72"/>
      <c r="C14492" s="72"/>
      <c r="D14492" s="72"/>
      <c r="E14492" s="72"/>
      <c r="F14492" s="72"/>
      <c r="G14492" s="72"/>
      <c r="H14492" s="72"/>
    </row>
    <row r="14493" spans="1:8" x14ac:dyDescent="0.25">
      <c r="A14493" s="73"/>
      <c r="B14493" s="72"/>
      <c r="C14493" s="72"/>
      <c r="D14493" s="72"/>
      <c r="E14493" s="72"/>
      <c r="F14493" s="72"/>
      <c r="G14493" s="72"/>
      <c r="H14493" s="72"/>
    </row>
    <row r="14494" spans="1:8" x14ac:dyDescent="0.25">
      <c r="A14494" s="73"/>
      <c r="B14494" s="72"/>
      <c r="C14494" s="72"/>
      <c r="D14494" s="72"/>
      <c r="E14494" s="72"/>
      <c r="F14494" s="72"/>
      <c r="G14494" s="72"/>
      <c r="H14494" s="72"/>
    </row>
    <row r="14495" spans="1:8" x14ac:dyDescent="0.25">
      <c r="A14495" s="73"/>
      <c r="B14495" s="72"/>
      <c r="C14495" s="72"/>
      <c r="D14495" s="72"/>
      <c r="E14495" s="72"/>
      <c r="F14495" s="72"/>
      <c r="G14495" s="72"/>
      <c r="H14495" s="72"/>
    </row>
    <row r="14496" spans="1:8" x14ac:dyDescent="0.25">
      <c r="A14496" s="73"/>
      <c r="B14496" s="72"/>
      <c r="C14496" s="72"/>
      <c r="D14496" s="72"/>
      <c r="E14496" s="72"/>
      <c r="F14496" s="72"/>
      <c r="G14496" s="72"/>
      <c r="H14496" s="72"/>
    </row>
    <row r="14497" spans="1:8" x14ac:dyDescent="0.25">
      <c r="A14497" s="73"/>
      <c r="B14497" s="72"/>
      <c r="C14497" s="72"/>
      <c r="D14497" s="72"/>
      <c r="E14497" s="72"/>
      <c r="F14497" s="72"/>
      <c r="G14497" s="72"/>
      <c r="H14497" s="72"/>
    </row>
    <row r="14498" spans="1:8" x14ac:dyDescent="0.25">
      <c r="A14498" s="73"/>
      <c r="B14498" s="72"/>
      <c r="C14498" s="72"/>
      <c r="D14498" s="72"/>
      <c r="E14498" s="72"/>
      <c r="F14498" s="72"/>
      <c r="G14498" s="72"/>
      <c r="H14498" s="72"/>
    </row>
    <row r="14499" spans="1:8" x14ac:dyDescent="0.25">
      <c r="A14499" s="73"/>
      <c r="B14499" s="72"/>
      <c r="C14499" s="72"/>
      <c r="D14499" s="72"/>
      <c r="E14499" s="72"/>
      <c r="F14499" s="72"/>
      <c r="G14499" s="72"/>
      <c r="H14499" s="72"/>
    </row>
    <row r="14500" spans="1:8" x14ac:dyDescent="0.25">
      <c r="A14500" s="73"/>
      <c r="B14500" s="72"/>
      <c r="C14500" s="72"/>
      <c r="D14500" s="72"/>
      <c r="E14500" s="72"/>
      <c r="F14500" s="72"/>
      <c r="G14500" s="72"/>
      <c r="H14500" s="72"/>
    </row>
    <row r="14501" spans="1:8" x14ac:dyDescent="0.25">
      <c r="A14501" s="73"/>
      <c r="B14501" s="72"/>
      <c r="C14501" s="72"/>
      <c r="D14501" s="72"/>
      <c r="E14501" s="72"/>
      <c r="F14501" s="72"/>
      <c r="G14501" s="72"/>
      <c r="H14501" s="72"/>
    </row>
    <row r="14502" spans="1:8" x14ac:dyDescent="0.25">
      <c r="A14502" s="73"/>
      <c r="B14502" s="72"/>
      <c r="C14502" s="72"/>
      <c r="D14502" s="72"/>
      <c r="E14502" s="72"/>
      <c r="F14502" s="72"/>
      <c r="G14502" s="72"/>
      <c r="H14502" s="72"/>
    </row>
    <row r="14503" spans="1:8" x14ac:dyDescent="0.25">
      <c r="A14503" s="73"/>
      <c r="B14503" s="72"/>
      <c r="C14503" s="72"/>
      <c r="D14503" s="72"/>
      <c r="E14503" s="72"/>
      <c r="F14503" s="72"/>
      <c r="G14503" s="72"/>
      <c r="H14503" s="72"/>
    </row>
    <row r="14504" spans="1:8" x14ac:dyDescent="0.25">
      <c r="A14504" s="73"/>
      <c r="B14504" s="72"/>
      <c r="C14504" s="72"/>
      <c r="D14504" s="72"/>
      <c r="E14504" s="72"/>
      <c r="F14504" s="72"/>
      <c r="G14504" s="72"/>
      <c r="H14504" s="72"/>
    </row>
    <row r="14505" spans="1:8" x14ac:dyDescent="0.25">
      <c r="A14505" s="73"/>
      <c r="B14505" s="72"/>
      <c r="C14505" s="72"/>
      <c r="D14505" s="72"/>
      <c r="E14505" s="72"/>
      <c r="F14505" s="72"/>
      <c r="G14505" s="72"/>
      <c r="H14505" s="72"/>
    </row>
    <row r="14506" spans="1:8" x14ac:dyDescent="0.25">
      <c r="A14506" s="73"/>
      <c r="B14506" s="72"/>
      <c r="C14506" s="72"/>
      <c r="D14506" s="72"/>
      <c r="E14506" s="72"/>
      <c r="F14506" s="72"/>
      <c r="G14506" s="72"/>
      <c r="H14506" s="72"/>
    </row>
    <row r="14507" spans="1:8" x14ac:dyDescent="0.25">
      <c r="A14507" s="73"/>
      <c r="B14507" s="72"/>
      <c r="C14507" s="72"/>
      <c r="D14507" s="72"/>
      <c r="E14507" s="72"/>
      <c r="F14507" s="72"/>
      <c r="G14507" s="72"/>
      <c r="H14507" s="72"/>
    </row>
    <row r="14508" spans="1:8" x14ac:dyDescent="0.25">
      <c r="A14508" s="73"/>
      <c r="B14508" s="72"/>
      <c r="C14508" s="72"/>
      <c r="D14508" s="72"/>
      <c r="E14508" s="72"/>
      <c r="F14508" s="72"/>
      <c r="G14508" s="72"/>
      <c r="H14508" s="72"/>
    </row>
    <row r="14509" spans="1:8" x14ac:dyDescent="0.25">
      <c r="A14509" s="73"/>
      <c r="B14509" s="72"/>
      <c r="C14509" s="72"/>
      <c r="D14509" s="72"/>
      <c r="E14509" s="72"/>
      <c r="F14509" s="72"/>
      <c r="G14509" s="72"/>
      <c r="H14509" s="72"/>
    </row>
    <row r="14510" spans="1:8" x14ac:dyDescent="0.25">
      <c r="A14510" s="73"/>
      <c r="B14510" s="72"/>
      <c r="C14510" s="72"/>
      <c r="D14510" s="72"/>
      <c r="E14510" s="72"/>
      <c r="F14510" s="72"/>
      <c r="G14510" s="72"/>
      <c r="H14510" s="72"/>
    </row>
    <row r="14511" spans="1:8" x14ac:dyDescent="0.25">
      <c r="A14511" s="73"/>
      <c r="B14511" s="72"/>
      <c r="C14511" s="72"/>
      <c r="D14511" s="72"/>
      <c r="E14511" s="72"/>
      <c r="F14511" s="72"/>
      <c r="G14511" s="72"/>
      <c r="H14511" s="72"/>
    </row>
    <row r="14512" spans="1:8" x14ac:dyDescent="0.25">
      <c r="A14512" s="73"/>
      <c r="B14512" s="72"/>
      <c r="C14512" s="72"/>
      <c r="D14512" s="72"/>
      <c r="E14512" s="72"/>
      <c r="F14512" s="72"/>
      <c r="G14512" s="72"/>
      <c r="H14512" s="72"/>
    </row>
    <row r="14513" spans="1:8" x14ac:dyDescent="0.25">
      <c r="A14513" s="73"/>
      <c r="B14513" s="72"/>
      <c r="C14513" s="72"/>
      <c r="D14513" s="72"/>
      <c r="E14513" s="72"/>
      <c r="F14513" s="72"/>
      <c r="G14513" s="72"/>
      <c r="H14513" s="72"/>
    </row>
    <row r="14514" spans="1:8" x14ac:dyDescent="0.25">
      <c r="A14514" s="73"/>
      <c r="B14514" s="72"/>
      <c r="C14514" s="72"/>
      <c r="D14514" s="72"/>
      <c r="E14514" s="72"/>
      <c r="F14514" s="72"/>
      <c r="G14514" s="72"/>
      <c r="H14514" s="72"/>
    </row>
    <row r="14515" spans="1:8" x14ac:dyDescent="0.25">
      <c r="A14515" s="73"/>
      <c r="B14515" s="72"/>
      <c r="C14515" s="72"/>
      <c r="D14515" s="72"/>
      <c r="E14515" s="72"/>
      <c r="F14515" s="72"/>
      <c r="G14515" s="72"/>
      <c r="H14515" s="72"/>
    </row>
    <row r="14516" spans="1:8" x14ac:dyDescent="0.25">
      <c r="A14516" s="73"/>
      <c r="B14516" s="72"/>
      <c r="C14516" s="72"/>
      <c r="D14516" s="72"/>
      <c r="E14516" s="72"/>
      <c r="F14516" s="72"/>
      <c r="G14516" s="72"/>
      <c r="H14516" s="72"/>
    </row>
    <row r="14517" spans="1:8" x14ac:dyDescent="0.25">
      <c r="A14517" s="73"/>
      <c r="B14517" s="72"/>
      <c r="C14517" s="72"/>
      <c r="D14517" s="72"/>
      <c r="E14517" s="72"/>
      <c r="F14517" s="72"/>
      <c r="G14517" s="72"/>
      <c r="H14517" s="72"/>
    </row>
    <row r="14518" spans="1:8" x14ac:dyDescent="0.25">
      <c r="A14518" s="73"/>
      <c r="B14518" s="72"/>
      <c r="C14518" s="72"/>
      <c r="D14518" s="72"/>
      <c r="E14518" s="72"/>
      <c r="F14518" s="72"/>
      <c r="G14518" s="72"/>
      <c r="H14518" s="72"/>
    </row>
    <row r="14519" spans="1:8" x14ac:dyDescent="0.25">
      <c r="A14519" s="73"/>
      <c r="B14519" s="72"/>
      <c r="C14519" s="72"/>
      <c r="D14519" s="72"/>
      <c r="E14519" s="72"/>
      <c r="F14519" s="72"/>
      <c r="G14519" s="72"/>
      <c r="H14519" s="72"/>
    </row>
    <row r="14520" spans="1:8" x14ac:dyDescent="0.25">
      <c r="A14520" s="73"/>
      <c r="B14520" s="72"/>
      <c r="C14520" s="72"/>
      <c r="D14520" s="72"/>
      <c r="E14520" s="72"/>
      <c r="F14520" s="72"/>
      <c r="G14520" s="72"/>
      <c r="H14520" s="72"/>
    </row>
    <row r="14521" spans="1:8" x14ac:dyDescent="0.25">
      <c r="A14521" s="73"/>
      <c r="B14521" s="72"/>
      <c r="C14521" s="72"/>
      <c r="D14521" s="72"/>
      <c r="E14521" s="72"/>
      <c r="F14521" s="72"/>
      <c r="G14521" s="72"/>
      <c r="H14521" s="72"/>
    </row>
    <row r="14522" spans="1:8" x14ac:dyDescent="0.25">
      <c r="A14522" s="73"/>
      <c r="B14522" s="72"/>
      <c r="C14522" s="72"/>
      <c r="D14522" s="72"/>
      <c r="E14522" s="72"/>
      <c r="F14522" s="72"/>
      <c r="G14522" s="72"/>
      <c r="H14522" s="72"/>
    </row>
    <row r="14523" spans="1:8" x14ac:dyDescent="0.25">
      <c r="A14523" s="73"/>
      <c r="B14523" s="72"/>
      <c r="C14523" s="72"/>
      <c r="D14523" s="72"/>
      <c r="E14523" s="72"/>
      <c r="F14523" s="72"/>
      <c r="G14523" s="72"/>
      <c r="H14523" s="72"/>
    </row>
    <row r="14524" spans="1:8" x14ac:dyDescent="0.25">
      <c r="A14524" s="73"/>
      <c r="B14524" s="72"/>
      <c r="C14524" s="72"/>
      <c r="D14524" s="72"/>
      <c r="E14524" s="72"/>
      <c r="F14524" s="72"/>
      <c r="G14524" s="72"/>
      <c r="H14524" s="72"/>
    </row>
    <row r="14525" spans="1:8" x14ac:dyDescent="0.25">
      <c r="A14525" s="73"/>
      <c r="B14525" s="72"/>
      <c r="C14525" s="72"/>
      <c r="D14525" s="72"/>
      <c r="E14525" s="72"/>
      <c r="F14525" s="72"/>
      <c r="G14525" s="72"/>
      <c r="H14525" s="72"/>
    </row>
    <row r="14526" spans="1:8" x14ac:dyDescent="0.25">
      <c r="A14526" s="73"/>
      <c r="B14526" s="72"/>
      <c r="C14526" s="72"/>
      <c r="D14526" s="72"/>
      <c r="E14526" s="72"/>
      <c r="F14526" s="72"/>
      <c r="G14526" s="72"/>
      <c r="H14526" s="72"/>
    </row>
    <row r="14527" spans="1:8" x14ac:dyDescent="0.25">
      <c r="A14527" s="73"/>
      <c r="B14527" s="72"/>
      <c r="C14527" s="72"/>
      <c r="D14527" s="72"/>
      <c r="E14527" s="72"/>
      <c r="F14527" s="72"/>
      <c r="G14527" s="72"/>
      <c r="H14527" s="72"/>
    </row>
    <row r="14528" spans="1:8" x14ac:dyDescent="0.25">
      <c r="A14528" s="73"/>
      <c r="B14528" s="72"/>
      <c r="C14528" s="72"/>
      <c r="D14528" s="72"/>
      <c r="E14528" s="72"/>
      <c r="F14528" s="72"/>
      <c r="G14528" s="72"/>
      <c r="H14528" s="72"/>
    </row>
    <row r="14529" spans="1:8" x14ac:dyDescent="0.25">
      <c r="A14529" s="73"/>
      <c r="B14529" s="72"/>
      <c r="C14529" s="72"/>
      <c r="D14529" s="72"/>
      <c r="E14529" s="72"/>
      <c r="F14529" s="72"/>
      <c r="G14529" s="72"/>
      <c r="H14529" s="72"/>
    </row>
    <row r="14530" spans="1:8" x14ac:dyDescent="0.25">
      <c r="A14530" s="73"/>
      <c r="B14530" s="72"/>
      <c r="C14530" s="72"/>
      <c r="D14530" s="72"/>
      <c r="E14530" s="72"/>
      <c r="F14530" s="72"/>
      <c r="G14530" s="72"/>
      <c r="H14530" s="72"/>
    </row>
    <row r="14531" spans="1:8" x14ac:dyDescent="0.25">
      <c r="A14531" s="73"/>
      <c r="B14531" s="72"/>
      <c r="C14531" s="72"/>
      <c r="D14531" s="72"/>
      <c r="E14531" s="72"/>
      <c r="F14531" s="72"/>
      <c r="G14531" s="72"/>
      <c r="H14531" s="72"/>
    </row>
    <row r="14532" spans="1:8" x14ac:dyDescent="0.25">
      <c r="A14532" s="73"/>
      <c r="B14532" s="72"/>
      <c r="C14532" s="72"/>
      <c r="D14532" s="72"/>
      <c r="E14532" s="72"/>
      <c r="F14532" s="72"/>
      <c r="G14532" s="72"/>
      <c r="H14532" s="72"/>
    </row>
    <row r="14533" spans="1:8" x14ac:dyDescent="0.25">
      <c r="A14533" s="73"/>
      <c r="B14533" s="72"/>
      <c r="C14533" s="72"/>
      <c r="D14533" s="72"/>
      <c r="E14533" s="72"/>
      <c r="F14533" s="72"/>
      <c r="G14533" s="72"/>
      <c r="H14533" s="72"/>
    </row>
    <row r="14534" spans="1:8" x14ac:dyDescent="0.25">
      <c r="A14534" s="73"/>
      <c r="B14534" s="72"/>
      <c r="C14534" s="72"/>
      <c r="D14534" s="72"/>
      <c r="E14534" s="72"/>
      <c r="F14534" s="72"/>
      <c r="G14534" s="72"/>
      <c r="H14534" s="72"/>
    </row>
    <row r="14535" spans="1:8" x14ac:dyDescent="0.25">
      <c r="A14535" s="73"/>
      <c r="B14535" s="72"/>
      <c r="C14535" s="72"/>
      <c r="D14535" s="72"/>
      <c r="E14535" s="72"/>
      <c r="F14535" s="72"/>
      <c r="G14535" s="72"/>
      <c r="H14535" s="72"/>
    </row>
    <row r="14536" spans="1:8" x14ac:dyDescent="0.25">
      <c r="A14536" s="73"/>
      <c r="B14536" s="72"/>
      <c r="C14536" s="72"/>
      <c r="D14536" s="72"/>
      <c r="E14536" s="72"/>
      <c r="F14536" s="72"/>
      <c r="G14536" s="72"/>
      <c r="H14536" s="72"/>
    </row>
    <row r="14537" spans="1:8" x14ac:dyDescent="0.25">
      <c r="A14537" s="73"/>
      <c r="B14537" s="72"/>
      <c r="C14537" s="72"/>
      <c r="D14537" s="72"/>
      <c r="E14537" s="72"/>
      <c r="F14537" s="72"/>
      <c r="G14537" s="72"/>
      <c r="H14537" s="72"/>
    </row>
    <row r="14538" spans="1:8" x14ac:dyDescent="0.25">
      <c r="A14538" s="73"/>
      <c r="B14538" s="72"/>
      <c r="C14538" s="72"/>
      <c r="D14538" s="72"/>
      <c r="E14538" s="72"/>
      <c r="F14538" s="72"/>
      <c r="G14538" s="72"/>
      <c r="H14538" s="72"/>
    </row>
    <row r="14539" spans="1:8" x14ac:dyDescent="0.25">
      <c r="A14539" s="73"/>
      <c r="B14539" s="72"/>
      <c r="C14539" s="72"/>
      <c r="D14539" s="72"/>
      <c r="E14539" s="72"/>
      <c r="F14539" s="72"/>
      <c r="G14539" s="72"/>
      <c r="H14539" s="72"/>
    </row>
    <row r="14540" spans="1:8" x14ac:dyDescent="0.25">
      <c r="A14540" s="73"/>
      <c r="B14540" s="72"/>
      <c r="C14540" s="72"/>
      <c r="D14540" s="72"/>
      <c r="E14540" s="72"/>
      <c r="F14540" s="72"/>
      <c r="G14540" s="72"/>
      <c r="H14540" s="72"/>
    </row>
    <row r="14541" spans="1:8" x14ac:dyDescent="0.25">
      <c r="A14541" s="73"/>
      <c r="B14541" s="72"/>
      <c r="C14541" s="72"/>
      <c r="D14541" s="72"/>
      <c r="E14541" s="72"/>
      <c r="F14541" s="72"/>
      <c r="G14541" s="72"/>
      <c r="H14541" s="72"/>
    </row>
    <row r="14542" spans="1:8" x14ac:dyDescent="0.25">
      <c r="A14542" s="73"/>
      <c r="B14542" s="72"/>
      <c r="C14542" s="72"/>
      <c r="D14542" s="72"/>
      <c r="E14542" s="72"/>
      <c r="F14542" s="72"/>
      <c r="G14542" s="72"/>
      <c r="H14542" s="72"/>
    </row>
    <row r="14543" spans="1:8" x14ac:dyDescent="0.25">
      <c r="A14543" s="73"/>
      <c r="B14543" s="72"/>
      <c r="C14543" s="72"/>
      <c r="D14543" s="72"/>
      <c r="E14543" s="72"/>
      <c r="F14543" s="72"/>
      <c r="G14543" s="72"/>
      <c r="H14543" s="72"/>
    </row>
    <row r="14544" spans="1:8" x14ac:dyDescent="0.25">
      <c r="A14544" s="73"/>
      <c r="B14544" s="72"/>
      <c r="C14544" s="72"/>
      <c r="D14544" s="72"/>
      <c r="E14544" s="72"/>
      <c r="F14544" s="72"/>
      <c r="G14544" s="72"/>
      <c r="H14544" s="72"/>
    </row>
    <row r="14545" spans="1:8" x14ac:dyDescent="0.25">
      <c r="A14545" s="73"/>
      <c r="B14545" s="72"/>
      <c r="C14545" s="72"/>
      <c r="D14545" s="72"/>
      <c r="E14545" s="72"/>
      <c r="F14545" s="72"/>
      <c r="G14545" s="72"/>
      <c r="H14545" s="72"/>
    </row>
    <row r="14546" spans="1:8" x14ac:dyDescent="0.25">
      <c r="A14546" s="73"/>
      <c r="B14546" s="72"/>
      <c r="C14546" s="72"/>
      <c r="D14546" s="72"/>
      <c r="E14546" s="72"/>
      <c r="F14546" s="72"/>
      <c r="G14546" s="72"/>
      <c r="H14546" s="72"/>
    </row>
    <row r="14547" spans="1:8" x14ac:dyDescent="0.25">
      <c r="A14547" s="73"/>
      <c r="B14547" s="72"/>
      <c r="C14547" s="72"/>
      <c r="D14547" s="72"/>
      <c r="E14547" s="72"/>
      <c r="F14547" s="72"/>
      <c r="G14547" s="72"/>
      <c r="H14547" s="72"/>
    </row>
    <row r="14548" spans="1:8" x14ac:dyDescent="0.25">
      <c r="A14548" s="73"/>
      <c r="B14548" s="72"/>
      <c r="C14548" s="72"/>
      <c r="D14548" s="72"/>
      <c r="E14548" s="72"/>
      <c r="F14548" s="72"/>
      <c r="G14548" s="72"/>
      <c r="H14548" s="72"/>
    </row>
    <row r="14549" spans="1:8" x14ac:dyDescent="0.25">
      <c r="A14549" s="73"/>
      <c r="B14549" s="72"/>
      <c r="C14549" s="72"/>
      <c r="D14549" s="72"/>
      <c r="E14549" s="72"/>
      <c r="F14549" s="72"/>
      <c r="G14549" s="72"/>
      <c r="H14549" s="72"/>
    </row>
    <row r="14550" spans="1:8" x14ac:dyDescent="0.25">
      <c r="A14550" s="73"/>
      <c r="B14550" s="72"/>
      <c r="C14550" s="72"/>
      <c r="D14550" s="72"/>
      <c r="E14550" s="72"/>
      <c r="F14550" s="72"/>
      <c r="G14550" s="72"/>
      <c r="H14550" s="72"/>
    </row>
    <row r="14551" spans="1:8" x14ac:dyDescent="0.25">
      <c r="A14551" s="73"/>
      <c r="B14551" s="72"/>
      <c r="C14551" s="72"/>
      <c r="D14551" s="72"/>
      <c r="E14551" s="72"/>
      <c r="F14551" s="72"/>
      <c r="G14551" s="72"/>
      <c r="H14551" s="72"/>
    </row>
    <row r="14552" spans="1:8" x14ac:dyDescent="0.25">
      <c r="A14552" s="73"/>
      <c r="B14552" s="72"/>
      <c r="C14552" s="72"/>
      <c r="D14552" s="72"/>
      <c r="E14552" s="72"/>
      <c r="F14552" s="72"/>
      <c r="G14552" s="72"/>
      <c r="H14552" s="72"/>
    </row>
    <row r="14553" spans="1:8" x14ac:dyDescent="0.25">
      <c r="A14553" s="73"/>
      <c r="B14553" s="72"/>
      <c r="C14553" s="72"/>
      <c r="D14553" s="72"/>
      <c r="E14553" s="72"/>
      <c r="F14553" s="72"/>
      <c r="G14553" s="72"/>
      <c r="H14553" s="72"/>
    </row>
    <row r="14554" spans="1:8" x14ac:dyDescent="0.25">
      <c r="A14554" s="73"/>
      <c r="B14554" s="72"/>
      <c r="C14554" s="72"/>
      <c r="D14554" s="72"/>
      <c r="E14554" s="72"/>
      <c r="F14554" s="72"/>
      <c r="G14554" s="72"/>
      <c r="H14554" s="72"/>
    </row>
    <row r="14555" spans="1:8" x14ac:dyDescent="0.25">
      <c r="A14555" s="73"/>
      <c r="B14555" s="72"/>
      <c r="C14555" s="72"/>
      <c r="D14555" s="72"/>
      <c r="E14555" s="72"/>
      <c r="F14555" s="72"/>
      <c r="G14555" s="72"/>
      <c r="H14555" s="72"/>
    </row>
    <row r="14556" spans="1:8" x14ac:dyDescent="0.25">
      <c r="A14556" s="73"/>
      <c r="B14556" s="72"/>
      <c r="C14556" s="72"/>
      <c r="D14556" s="72"/>
      <c r="E14556" s="72"/>
      <c r="F14556" s="72"/>
      <c r="G14556" s="72"/>
      <c r="H14556" s="72"/>
    </row>
    <row r="14557" spans="1:8" x14ac:dyDescent="0.25">
      <c r="A14557" s="73"/>
      <c r="B14557" s="72"/>
      <c r="C14557" s="72"/>
      <c r="D14557" s="72"/>
      <c r="E14557" s="72"/>
      <c r="F14557" s="72"/>
      <c r="G14557" s="72"/>
      <c r="H14557" s="72"/>
    </row>
    <row r="14558" spans="1:8" x14ac:dyDescent="0.25">
      <c r="A14558" s="73"/>
      <c r="B14558" s="72"/>
      <c r="C14558" s="72"/>
      <c r="D14558" s="72"/>
      <c r="E14558" s="72"/>
      <c r="F14558" s="72"/>
      <c r="G14558" s="72"/>
      <c r="H14558" s="72"/>
    </row>
    <row r="14559" spans="1:8" x14ac:dyDescent="0.25">
      <c r="A14559" s="73"/>
      <c r="B14559" s="72"/>
      <c r="C14559" s="72"/>
      <c r="D14559" s="72"/>
      <c r="E14559" s="72"/>
      <c r="F14559" s="72"/>
      <c r="G14559" s="72"/>
      <c r="H14559" s="72"/>
    </row>
    <row r="14560" spans="1:8" x14ac:dyDescent="0.25">
      <c r="A14560" s="73"/>
      <c r="B14560" s="72"/>
      <c r="C14560" s="72"/>
      <c r="D14560" s="72"/>
      <c r="E14560" s="72"/>
      <c r="F14560" s="72"/>
      <c r="G14560" s="72"/>
      <c r="H14560" s="72"/>
    </row>
    <row r="14561" spans="1:8" x14ac:dyDescent="0.25">
      <c r="A14561" s="73"/>
      <c r="B14561" s="72"/>
      <c r="C14561" s="72"/>
      <c r="D14561" s="72"/>
      <c r="E14561" s="72"/>
      <c r="F14561" s="72"/>
      <c r="G14561" s="72"/>
      <c r="H14561" s="72"/>
    </row>
    <row r="14562" spans="1:8" x14ac:dyDescent="0.25">
      <c r="A14562" s="73"/>
      <c r="B14562" s="72"/>
      <c r="C14562" s="72"/>
      <c r="D14562" s="72"/>
      <c r="E14562" s="72"/>
      <c r="F14562" s="72"/>
      <c r="G14562" s="72"/>
      <c r="H14562" s="72"/>
    </row>
    <row r="14563" spans="1:8" x14ac:dyDescent="0.25">
      <c r="A14563" s="73"/>
      <c r="B14563" s="72"/>
      <c r="C14563" s="72"/>
      <c r="D14563" s="72"/>
      <c r="E14563" s="72"/>
      <c r="F14563" s="72"/>
      <c r="G14563" s="72"/>
      <c r="H14563" s="72"/>
    </row>
    <row r="14564" spans="1:8" x14ac:dyDescent="0.25">
      <c r="A14564" s="73"/>
      <c r="B14564" s="72"/>
      <c r="C14564" s="72"/>
      <c r="D14564" s="72"/>
      <c r="E14564" s="72"/>
      <c r="F14564" s="72"/>
      <c r="G14564" s="72"/>
      <c r="H14564" s="72"/>
    </row>
    <row r="14565" spans="1:8" x14ac:dyDescent="0.25">
      <c r="A14565" s="73"/>
      <c r="B14565" s="72"/>
      <c r="C14565" s="72"/>
      <c r="D14565" s="72"/>
      <c r="E14565" s="72"/>
      <c r="F14565" s="72"/>
      <c r="G14565" s="72"/>
      <c r="H14565" s="72"/>
    </row>
    <row r="14566" spans="1:8" x14ac:dyDescent="0.25">
      <c r="A14566" s="73"/>
      <c r="B14566" s="72"/>
      <c r="C14566" s="72"/>
      <c r="D14566" s="72"/>
      <c r="E14566" s="72"/>
      <c r="F14566" s="72"/>
      <c r="G14566" s="72"/>
      <c r="H14566" s="72"/>
    </row>
    <row r="14567" spans="1:8" x14ac:dyDescent="0.25">
      <c r="A14567" s="73"/>
      <c r="B14567" s="72"/>
      <c r="C14567" s="72"/>
      <c r="D14567" s="72"/>
      <c r="E14567" s="72"/>
      <c r="F14567" s="72"/>
      <c r="G14567" s="72"/>
      <c r="H14567" s="72"/>
    </row>
    <row r="14568" spans="1:8" x14ac:dyDescent="0.25">
      <c r="A14568" s="73"/>
      <c r="B14568" s="72"/>
      <c r="C14568" s="72"/>
      <c r="D14568" s="72"/>
      <c r="E14568" s="72"/>
      <c r="F14568" s="72"/>
      <c r="G14568" s="72"/>
      <c r="H14568" s="72"/>
    </row>
    <row r="14569" spans="1:8" x14ac:dyDescent="0.25">
      <c r="A14569" s="73"/>
      <c r="B14569" s="72"/>
      <c r="C14569" s="72"/>
      <c r="D14569" s="72"/>
      <c r="E14569" s="72"/>
      <c r="F14569" s="72"/>
      <c r="G14569" s="72"/>
      <c r="H14569" s="72"/>
    </row>
    <row r="14570" spans="1:8" x14ac:dyDescent="0.25">
      <c r="A14570" s="73"/>
      <c r="B14570" s="72"/>
      <c r="C14570" s="72"/>
      <c r="D14570" s="72"/>
      <c r="E14570" s="72"/>
      <c r="F14570" s="72"/>
      <c r="G14570" s="72"/>
      <c r="H14570" s="72"/>
    </row>
    <row r="14571" spans="1:8" x14ac:dyDescent="0.25">
      <c r="A14571" s="73"/>
      <c r="B14571" s="72"/>
      <c r="C14571" s="72"/>
      <c r="D14571" s="72"/>
      <c r="E14571" s="72"/>
      <c r="F14571" s="72"/>
      <c r="G14571" s="72"/>
      <c r="H14571" s="72"/>
    </row>
    <row r="14572" spans="1:8" x14ac:dyDescent="0.25">
      <c r="A14572" s="73"/>
      <c r="B14572" s="72"/>
      <c r="C14572" s="72"/>
      <c r="D14572" s="72"/>
      <c r="E14572" s="72"/>
      <c r="F14572" s="72"/>
      <c r="G14572" s="72"/>
      <c r="H14572" s="72"/>
    </row>
    <row r="14573" spans="1:8" x14ac:dyDescent="0.25">
      <c r="A14573" s="73"/>
      <c r="B14573" s="72"/>
      <c r="C14573" s="72"/>
      <c r="D14573" s="72"/>
      <c r="E14573" s="72"/>
      <c r="F14573" s="72"/>
      <c r="G14573" s="72"/>
      <c r="H14573" s="72"/>
    </row>
    <row r="14574" spans="1:8" x14ac:dyDescent="0.25">
      <c r="A14574" s="73"/>
      <c r="B14574" s="72"/>
      <c r="C14574" s="72"/>
      <c r="D14574" s="72"/>
      <c r="E14574" s="72"/>
      <c r="F14574" s="72"/>
      <c r="G14574" s="72"/>
      <c r="H14574" s="72"/>
    </row>
    <row r="14575" spans="1:8" x14ac:dyDescent="0.25">
      <c r="A14575" s="73"/>
      <c r="B14575" s="72"/>
      <c r="C14575" s="72"/>
      <c r="D14575" s="72"/>
      <c r="E14575" s="72"/>
      <c r="F14575" s="72"/>
      <c r="G14575" s="72"/>
      <c r="H14575" s="72"/>
    </row>
    <row r="14576" spans="1:8" x14ac:dyDescent="0.25">
      <c r="A14576" s="73"/>
      <c r="B14576" s="72"/>
      <c r="C14576" s="72"/>
      <c r="D14576" s="72"/>
      <c r="E14576" s="72"/>
      <c r="F14576" s="72"/>
      <c r="G14576" s="72"/>
      <c r="H14576" s="72"/>
    </row>
    <row r="14577" spans="1:8" x14ac:dyDescent="0.25">
      <c r="A14577" s="73"/>
      <c r="B14577" s="72"/>
      <c r="C14577" s="72"/>
      <c r="D14577" s="72"/>
      <c r="E14577" s="72"/>
      <c r="F14577" s="72"/>
      <c r="G14577" s="72"/>
      <c r="H14577" s="72"/>
    </row>
    <row r="14578" spans="1:8" x14ac:dyDescent="0.25">
      <c r="A14578" s="73"/>
      <c r="B14578" s="72"/>
      <c r="C14578" s="72"/>
      <c r="D14578" s="72"/>
      <c r="E14578" s="72"/>
      <c r="F14578" s="72"/>
      <c r="G14578" s="72"/>
      <c r="H14578" s="72"/>
    </row>
    <row r="14579" spans="1:8" x14ac:dyDescent="0.25">
      <c r="A14579" s="73"/>
      <c r="B14579" s="72"/>
      <c r="C14579" s="72"/>
      <c r="D14579" s="72"/>
      <c r="E14579" s="72"/>
      <c r="F14579" s="72"/>
      <c r="G14579" s="72"/>
      <c r="H14579" s="72"/>
    </row>
    <row r="14580" spans="1:8" x14ac:dyDescent="0.25">
      <c r="A14580" s="73"/>
      <c r="B14580" s="72"/>
      <c r="C14580" s="72"/>
      <c r="D14580" s="72"/>
      <c r="E14580" s="72"/>
      <c r="F14580" s="72"/>
      <c r="G14580" s="72"/>
      <c r="H14580" s="72"/>
    </row>
    <row r="14581" spans="1:8" x14ac:dyDescent="0.25">
      <c r="A14581" s="73"/>
      <c r="B14581" s="72"/>
      <c r="C14581" s="72"/>
      <c r="D14581" s="72"/>
      <c r="E14581" s="72"/>
      <c r="F14581" s="72"/>
      <c r="G14581" s="72"/>
      <c r="H14581" s="72"/>
    </row>
    <row r="14582" spans="1:8" x14ac:dyDescent="0.25">
      <c r="A14582" s="73"/>
      <c r="B14582" s="72"/>
      <c r="C14582" s="72"/>
      <c r="D14582" s="72"/>
      <c r="E14582" s="72"/>
      <c r="F14582" s="72"/>
      <c r="G14582" s="72"/>
      <c r="H14582" s="72"/>
    </row>
    <row r="14583" spans="1:8" x14ac:dyDescent="0.25">
      <c r="A14583" s="73"/>
      <c r="B14583" s="72"/>
      <c r="C14583" s="72"/>
      <c r="D14583" s="72"/>
      <c r="E14583" s="72"/>
      <c r="F14583" s="72"/>
      <c r="G14583" s="72"/>
      <c r="H14583" s="72"/>
    </row>
    <row r="14584" spans="1:8" x14ac:dyDescent="0.25">
      <c r="A14584" s="73"/>
      <c r="B14584" s="72"/>
      <c r="C14584" s="72"/>
      <c r="D14584" s="72"/>
      <c r="E14584" s="72"/>
      <c r="F14584" s="72"/>
      <c r="G14584" s="72"/>
      <c r="H14584" s="72"/>
    </row>
    <row r="14585" spans="1:8" x14ac:dyDescent="0.25">
      <c r="A14585" s="73"/>
      <c r="B14585" s="72"/>
      <c r="C14585" s="72"/>
      <c r="D14585" s="72"/>
      <c r="E14585" s="72"/>
      <c r="F14585" s="72"/>
      <c r="G14585" s="72"/>
      <c r="H14585" s="72"/>
    </row>
    <row r="14586" spans="1:8" x14ac:dyDescent="0.25">
      <c r="A14586" s="73"/>
      <c r="B14586" s="72"/>
      <c r="C14586" s="72"/>
      <c r="D14586" s="72"/>
      <c r="E14586" s="72"/>
      <c r="F14586" s="72"/>
      <c r="G14586" s="72"/>
      <c r="H14586" s="72"/>
    </row>
    <row r="14587" spans="1:8" x14ac:dyDescent="0.25">
      <c r="A14587" s="73"/>
      <c r="B14587" s="72"/>
      <c r="C14587" s="72"/>
      <c r="D14587" s="72"/>
      <c r="E14587" s="72"/>
      <c r="F14587" s="72"/>
      <c r="G14587" s="72"/>
      <c r="H14587" s="72"/>
    </row>
    <row r="14588" spans="1:8" x14ac:dyDescent="0.25">
      <c r="A14588" s="73"/>
      <c r="B14588" s="72"/>
      <c r="C14588" s="72"/>
      <c r="D14588" s="72"/>
      <c r="E14588" s="72"/>
      <c r="F14588" s="72"/>
      <c r="G14588" s="72"/>
      <c r="H14588" s="72"/>
    </row>
    <row r="14589" spans="1:8" x14ac:dyDescent="0.25">
      <c r="A14589" s="73"/>
      <c r="B14589" s="72"/>
      <c r="C14589" s="72"/>
      <c r="D14589" s="72"/>
      <c r="E14589" s="72"/>
      <c r="F14589" s="72"/>
      <c r="G14589" s="72"/>
      <c r="H14589" s="72"/>
    </row>
    <row r="14590" spans="1:8" x14ac:dyDescent="0.25">
      <c r="A14590" s="73"/>
      <c r="B14590" s="72"/>
      <c r="C14590" s="72"/>
      <c r="D14590" s="72"/>
      <c r="E14590" s="72"/>
      <c r="F14590" s="72"/>
      <c r="G14590" s="72"/>
      <c r="H14590" s="72"/>
    </row>
    <row r="14591" spans="1:8" x14ac:dyDescent="0.25">
      <c r="A14591" s="73"/>
      <c r="B14591" s="72"/>
      <c r="C14591" s="72"/>
      <c r="D14591" s="72"/>
      <c r="E14591" s="72"/>
      <c r="F14591" s="72"/>
      <c r="G14591" s="72"/>
      <c r="H14591" s="72"/>
    </row>
    <row r="14592" spans="1:8" x14ac:dyDescent="0.25">
      <c r="A14592" s="73"/>
      <c r="B14592" s="72"/>
      <c r="C14592" s="72"/>
      <c r="D14592" s="72"/>
      <c r="E14592" s="72"/>
      <c r="F14592" s="72"/>
      <c r="G14592" s="72"/>
      <c r="H14592" s="72"/>
    </row>
    <row r="14593" spans="1:8" x14ac:dyDescent="0.25">
      <c r="A14593" s="73"/>
      <c r="B14593" s="72"/>
      <c r="C14593" s="72"/>
      <c r="D14593" s="72"/>
      <c r="E14593" s="72"/>
      <c r="F14593" s="72"/>
      <c r="G14593" s="72"/>
      <c r="H14593" s="72"/>
    </row>
    <row r="14594" spans="1:8" x14ac:dyDescent="0.25">
      <c r="A14594" s="73"/>
      <c r="B14594" s="72"/>
      <c r="C14594" s="72"/>
      <c r="D14594" s="72"/>
      <c r="E14594" s="72"/>
      <c r="F14594" s="72"/>
      <c r="G14594" s="72"/>
      <c r="H14594" s="72"/>
    </row>
    <row r="14595" spans="1:8" x14ac:dyDescent="0.25">
      <c r="A14595" s="73"/>
      <c r="B14595" s="72"/>
      <c r="C14595" s="72"/>
      <c r="D14595" s="72"/>
      <c r="E14595" s="72"/>
      <c r="F14595" s="72"/>
      <c r="G14595" s="72"/>
      <c r="H14595" s="72"/>
    </row>
    <row r="14596" spans="1:8" x14ac:dyDescent="0.25">
      <c r="A14596" s="73"/>
      <c r="B14596" s="72"/>
      <c r="C14596" s="72"/>
      <c r="D14596" s="72"/>
      <c r="E14596" s="72"/>
      <c r="F14596" s="72"/>
      <c r="G14596" s="72"/>
      <c r="H14596" s="72"/>
    </row>
    <row r="14597" spans="1:8" x14ac:dyDescent="0.25">
      <c r="A14597" s="73"/>
      <c r="B14597" s="72"/>
      <c r="C14597" s="72"/>
      <c r="D14597" s="72"/>
      <c r="E14597" s="72"/>
      <c r="F14597" s="72"/>
      <c r="G14597" s="72"/>
      <c r="H14597" s="72"/>
    </row>
    <row r="14598" spans="1:8" x14ac:dyDescent="0.25">
      <c r="A14598" s="73"/>
      <c r="B14598" s="72"/>
      <c r="C14598" s="72"/>
      <c r="D14598" s="72"/>
      <c r="E14598" s="72"/>
      <c r="F14598" s="72"/>
      <c r="G14598" s="72"/>
      <c r="H14598" s="72"/>
    </row>
    <row r="14599" spans="1:8" x14ac:dyDescent="0.25">
      <c r="A14599" s="73"/>
      <c r="B14599" s="72"/>
      <c r="C14599" s="72"/>
      <c r="D14599" s="72"/>
      <c r="E14599" s="72"/>
      <c r="F14599" s="72"/>
      <c r="G14599" s="72"/>
      <c r="H14599" s="72"/>
    </row>
    <row r="14600" spans="1:8" x14ac:dyDescent="0.25">
      <c r="A14600" s="73"/>
      <c r="B14600" s="72"/>
      <c r="C14600" s="72"/>
      <c r="D14600" s="72"/>
      <c r="E14600" s="72"/>
      <c r="F14600" s="72"/>
      <c r="G14600" s="72"/>
      <c r="H14600" s="72"/>
    </row>
    <row r="14601" spans="1:8" x14ac:dyDescent="0.25">
      <c r="A14601" s="73"/>
      <c r="B14601" s="72"/>
      <c r="C14601" s="72"/>
      <c r="D14601" s="72"/>
      <c r="E14601" s="72"/>
      <c r="F14601" s="72"/>
      <c r="G14601" s="72"/>
      <c r="H14601" s="72"/>
    </row>
    <row r="14602" spans="1:8" x14ac:dyDescent="0.25">
      <c r="A14602" s="73"/>
      <c r="B14602" s="72"/>
      <c r="C14602" s="72"/>
      <c r="D14602" s="72"/>
      <c r="E14602" s="72"/>
      <c r="F14602" s="72"/>
      <c r="G14602" s="72"/>
      <c r="H14602" s="72"/>
    </row>
    <row r="14603" spans="1:8" x14ac:dyDescent="0.25">
      <c r="A14603" s="73"/>
      <c r="B14603" s="72"/>
      <c r="C14603" s="72"/>
      <c r="D14603" s="72"/>
      <c r="E14603" s="72"/>
      <c r="F14603" s="72"/>
      <c r="G14603" s="72"/>
      <c r="H14603" s="72"/>
    </row>
    <row r="14604" spans="1:8" x14ac:dyDescent="0.25">
      <c r="A14604" s="73"/>
      <c r="B14604" s="72"/>
      <c r="C14604" s="72"/>
      <c r="D14604" s="72"/>
      <c r="E14604" s="72"/>
      <c r="F14604" s="72"/>
      <c r="G14604" s="72"/>
      <c r="H14604" s="72"/>
    </row>
    <row r="14605" spans="1:8" x14ac:dyDescent="0.25">
      <c r="A14605" s="73"/>
      <c r="B14605" s="72"/>
      <c r="C14605" s="72"/>
      <c r="D14605" s="72"/>
      <c r="E14605" s="72"/>
      <c r="F14605" s="72"/>
      <c r="G14605" s="72"/>
      <c r="H14605" s="72"/>
    </row>
    <row r="14606" spans="1:8" x14ac:dyDescent="0.25">
      <c r="A14606" s="73"/>
      <c r="B14606" s="72"/>
      <c r="C14606" s="72"/>
      <c r="D14606" s="72"/>
      <c r="E14606" s="72"/>
      <c r="F14606" s="72"/>
      <c r="G14606" s="72"/>
      <c r="H14606" s="72"/>
    </row>
    <row r="14607" spans="1:8" x14ac:dyDescent="0.25">
      <c r="A14607" s="73"/>
      <c r="B14607" s="72"/>
      <c r="C14607" s="72"/>
      <c r="D14607" s="72"/>
      <c r="E14607" s="72"/>
      <c r="F14607" s="72"/>
      <c r="G14607" s="72"/>
      <c r="H14607" s="72"/>
    </row>
    <row r="14608" spans="1:8" x14ac:dyDescent="0.25">
      <c r="A14608" s="73"/>
      <c r="B14608" s="72"/>
      <c r="C14608" s="72"/>
      <c r="D14608" s="72"/>
      <c r="E14608" s="72"/>
      <c r="F14608" s="72"/>
      <c r="G14608" s="72"/>
      <c r="H14608" s="72"/>
    </row>
    <row r="14609" spans="1:8" x14ac:dyDescent="0.25">
      <c r="A14609" s="73"/>
      <c r="B14609" s="72"/>
      <c r="C14609" s="72"/>
      <c r="D14609" s="72"/>
      <c r="E14609" s="72"/>
      <c r="F14609" s="72"/>
      <c r="G14609" s="72"/>
      <c r="H14609" s="72"/>
    </row>
    <row r="14610" spans="1:8" x14ac:dyDescent="0.25">
      <c r="A14610" s="73"/>
      <c r="B14610" s="72"/>
      <c r="C14610" s="72"/>
      <c r="D14610" s="72"/>
      <c r="E14610" s="72"/>
      <c r="F14610" s="72"/>
      <c r="G14610" s="72"/>
      <c r="H14610" s="72"/>
    </row>
    <row r="14611" spans="1:8" x14ac:dyDescent="0.25">
      <c r="A14611" s="73"/>
      <c r="B14611" s="72"/>
      <c r="C14611" s="72"/>
      <c r="D14611" s="72"/>
      <c r="E14611" s="72"/>
      <c r="F14611" s="72"/>
      <c r="G14611" s="72"/>
      <c r="H14611" s="72"/>
    </row>
    <row r="14612" spans="1:8" x14ac:dyDescent="0.25">
      <c r="A14612" s="73"/>
      <c r="B14612" s="72"/>
      <c r="C14612" s="72"/>
      <c r="D14612" s="72"/>
      <c r="E14612" s="72"/>
      <c r="F14612" s="72"/>
      <c r="G14612" s="72"/>
      <c r="H14612" s="72"/>
    </row>
    <row r="14613" spans="1:8" x14ac:dyDescent="0.25">
      <c r="A14613" s="73"/>
      <c r="B14613" s="72"/>
      <c r="C14613" s="72"/>
      <c r="D14613" s="72"/>
      <c r="E14613" s="72"/>
      <c r="F14613" s="72"/>
      <c r="G14613" s="72"/>
      <c r="H14613" s="72"/>
    </row>
    <row r="14614" spans="1:8" x14ac:dyDescent="0.25">
      <c r="A14614" s="73"/>
      <c r="B14614" s="72"/>
      <c r="C14614" s="72"/>
      <c r="D14614" s="72"/>
      <c r="E14614" s="72"/>
      <c r="F14614" s="72"/>
      <c r="G14614" s="72"/>
      <c r="H14614" s="72"/>
    </row>
    <row r="14615" spans="1:8" x14ac:dyDescent="0.25">
      <c r="A14615" s="73"/>
      <c r="B14615" s="72"/>
      <c r="C14615" s="72"/>
      <c r="D14615" s="72"/>
      <c r="E14615" s="72"/>
      <c r="F14615" s="72"/>
      <c r="G14615" s="72"/>
      <c r="H14615" s="72"/>
    </row>
    <row r="14616" spans="1:8" x14ac:dyDescent="0.25">
      <c r="A14616" s="73"/>
      <c r="B14616" s="72"/>
      <c r="C14616" s="72"/>
      <c r="D14616" s="72"/>
      <c r="E14616" s="72"/>
      <c r="F14616" s="72"/>
      <c r="G14616" s="72"/>
      <c r="H14616" s="72"/>
    </row>
    <row r="14617" spans="1:8" x14ac:dyDescent="0.25">
      <c r="A14617" s="73"/>
      <c r="B14617" s="72"/>
      <c r="C14617" s="72"/>
      <c r="D14617" s="72"/>
      <c r="E14617" s="72"/>
      <c r="F14617" s="72"/>
      <c r="G14617" s="72"/>
      <c r="H14617" s="72"/>
    </row>
    <row r="14618" spans="1:8" x14ac:dyDescent="0.25">
      <c r="A14618" s="73"/>
      <c r="B14618" s="72"/>
      <c r="C14618" s="72"/>
      <c r="D14618" s="72"/>
      <c r="E14618" s="72"/>
      <c r="F14618" s="72"/>
      <c r="G14618" s="72"/>
      <c r="H14618" s="72"/>
    </row>
    <row r="14619" spans="1:8" x14ac:dyDescent="0.25">
      <c r="A14619" s="73"/>
      <c r="B14619" s="72"/>
      <c r="C14619" s="72"/>
      <c r="D14619" s="72"/>
      <c r="E14619" s="72"/>
      <c r="F14619" s="72"/>
      <c r="G14619" s="72"/>
      <c r="H14619" s="72"/>
    </row>
    <row r="14620" spans="1:8" x14ac:dyDescent="0.25">
      <c r="A14620" s="73"/>
      <c r="B14620" s="72"/>
      <c r="C14620" s="72"/>
      <c r="D14620" s="72"/>
      <c r="E14620" s="72"/>
      <c r="F14620" s="72"/>
      <c r="G14620" s="72"/>
      <c r="H14620" s="72"/>
    </row>
    <row r="14621" spans="1:8" x14ac:dyDescent="0.25">
      <c r="A14621" s="73"/>
      <c r="B14621" s="72"/>
      <c r="C14621" s="72"/>
      <c r="D14621" s="72"/>
      <c r="E14621" s="72"/>
      <c r="F14621" s="72"/>
      <c r="G14621" s="72"/>
      <c r="H14621" s="72"/>
    </row>
    <row r="14622" spans="1:8" x14ac:dyDescent="0.25">
      <c r="A14622" s="73"/>
      <c r="B14622" s="72"/>
      <c r="C14622" s="72"/>
      <c r="D14622" s="72"/>
      <c r="E14622" s="72"/>
      <c r="F14622" s="72"/>
      <c r="G14622" s="72"/>
      <c r="H14622" s="72"/>
    </row>
    <row r="14623" spans="1:8" x14ac:dyDescent="0.25">
      <c r="A14623" s="73"/>
      <c r="B14623" s="72"/>
      <c r="C14623" s="72"/>
      <c r="D14623" s="72"/>
      <c r="E14623" s="72"/>
      <c r="F14623" s="72"/>
      <c r="G14623" s="72"/>
      <c r="H14623" s="72"/>
    </row>
    <row r="14624" spans="1:8" x14ac:dyDescent="0.25">
      <c r="A14624" s="73"/>
      <c r="B14624" s="72"/>
      <c r="C14624" s="72"/>
      <c r="D14624" s="72"/>
      <c r="E14624" s="72"/>
      <c r="F14624" s="72"/>
      <c r="G14624" s="72"/>
      <c r="H14624" s="72"/>
    </row>
    <row r="14625" spans="1:8" x14ac:dyDescent="0.25">
      <c r="A14625" s="73"/>
      <c r="B14625" s="72"/>
      <c r="C14625" s="72"/>
      <c r="D14625" s="72"/>
      <c r="E14625" s="72"/>
      <c r="F14625" s="72"/>
      <c r="G14625" s="72"/>
      <c r="H14625" s="72"/>
    </row>
    <row r="14626" spans="1:8" x14ac:dyDescent="0.25">
      <c r="A14626" s="73"/>
      <c r="B14626" s="72"/>
      <c r="C14626" s="72"/>
      <c r="D14626" s="72"/>
      <c r="E14626" s="72"/>
      <c r="F14626" s="72"/>
      <c r="G14626" s="72"/>
      <c r="H14626" s="72"/>
    </row>
    <row r="14627" spans="1:8" x14ac:dyDescent="0.25">
      <c r="A14627" s="73"/>
      <c r="B14627" s="72"/>
      <c r="C14627" s="72"/>
      <c r="D14627" s="72"/>
      <c r="E14627" s="72"/>
      <c r="F14627" s="72"/>
      <c r="G14627" s="72"/>
      <c r="H14627" s="72"/>
    </row>
    <row r="14628" spans="1:8" x14ac:dyDescent="0.25">
      <c r="A14628" s="73"/>
      <c r="B14628" s="72"/>
      <c r="C14628" s="72"/>
      <c r="D14628" s="72"/>
      <c r="E14628" s="72"/>
      <c r="F14628" s="72"/>
      <c r="G14628" s="72"/>
      <c r="H14628" s="72"/>
    </row>
    <row r="14629" spans="1:8" x14ac:dyDescent="0.25">
      <c r="A14629" s="73"/>
      <c r="B14629" s="72"/>
      <c r="C14629" s="72"/>
      <c r="D14629" s="72"/>
      <c r="E14629" s="72"/>
      <c r="F14629" s="72"/>
      <c r="G14629" s="72"/>
      <c r="H14629" s="72"/>
    </row>
    <row r="14630" spans="1:8" x14ac:dyDescent="0.25">
      <c r="A14630" s="73"/>
      <c r="B14630" s="72"/>
      <c r="C14630" s="72"/>
      <c r="D14630" s="72"/>
      <c r="E14630" s="72"/>
      <c r="F14630" s="72"/>
      <c r="G14630" s="72"/>
      <c r="H14630" s="72"/>
    </row>
    <row r="14631" spans="1:8" x14ac:dyDescent="0.25">
      <c r="A14631" s="73"/>
      <c r="B14631" s="72"/>
      <c r="C14631" s="72"/>
      <c r="D14631" s="72"/>
      <c r="E14631" s="72"/>
      <c r="F14631" s="72"/>
      <c r="G14631" s="72"/>
      <c r="H14631" s="72"/>
    </row>
    <row r="14632" spans="1:8" x14ac:dyDescent="0.25">
      <c r="A14632" s="73"/>
      <c r="B14632" s="72"/>
      <c r="C14632" s="72"/>
      <c r="D14632" s="72"/>
      <c r="E14632" s="72"/>
      <c r="F14632" s="72"/>
      <c r="G14632" s="72"/>
      <c r="H14632" s="72"/>
    </row>
    <row r="14633" spans="1:8" x14ac:dyDescent="0.25">
      <c r="A14633" s="73"/>
      <c r="B14633" s="72"/>
      <c r="C14633" s="72"/>
      <c r="D14633" s="72"/>
      <c r="E14633" s="72"/>
      <c r="F14633" s="72"/>
      <c r="G14633" s="72"/>
      <c r="H14633" s="72"/>
    </row>
    <row r="14634" spans="1:8" x14ac:dyDescent="0.25">
      <c r="A14634" s="73"/>
      <c r="B14634" s="72"/>
      <c r="C14634" s="72"/>
      <c r="D14634" s="72"/>
      <c r="E14634" s="72"/>
      <c r="F14634" s="72"/>
      <c r="G14634" s="72"/>
      <c r="H14634" s="72"/>
    </row>
    <row r="14635" spans="1:8" x14ac:dyDescent="0.25">
      <c r="A14635" s="73"/>
      <c r="B14635" s="72"/>
      <c r="C14635" s="72"/>
      <c r="D14635" s="72"/>
      <c r="E14635" s="72"/>
      <c r="F14635" s="72"/>
      <c r="G14635" s="72"/>
      <c r="H14635" s="72"/>
    </row>
    <row r="14636" spans="1:8" x14ac:dyDescent="0.25">
      <c r="A14636" s="73"/>
      <c r="B14636" s="72"/>
      <c r="C14636" s="72"/>
      <c r="D14636" s="72"/>
      <c r="E14636" s="72"/>
      <c r="F14636" s="72"/>
      <c r="G14636" s="72"/>
      <c r="H14636" s="72"/>
    </row>
    <row r="14637" spans="1:8" x14ac:dyDescent="0.25">
      <c r="A14637" s="73"/>
      <c r="B14637" s="72"/>
      <c r="C14637" s="72"/>
      <c r="D14637" s="72"/>
      <c r="E14637" s="72"/>
      <c r="F14637" s="72"/>
      <c r="G14637" s="72"/>
      <c r="H14637" s="72"/>
    </row>
    <row r="14638" spans="1:8" x14ac:dyDescent="0.25">
      <c r="A14638" s="73"/>
      <c r="B14638" s="72"/>
      <c r="C14638" s="72"/>
      <c r="D14638" s="72"/>
      <c r="E14638" s="72"/>
      <c r="F14638" s="72"/>
      <c r="G14638" s="72"/>
      <c r="H14638" s="72"/>
    </row>
    <row r="14639" spans="1:8" x14ac:dyDescent="0.25">
      <c r="A14639" s="73"/>
      <c r="B14639" s="72"/>
      <c r="C14639" s="72"/>
      <c r="D14639" s="72"/>
      <c r="E14639" s="72"/>
      <c r="F14639" s="72"/>
      <c r="G14639" s="72"/>
      <c r="H14639" s="72"/>
    </row>
    <row r="14640" spans="1:8" x14ac:dyDescent="0.25">
      <c r="A14640" s="73"/>
      <c r="B14640" s="72"/>
      <c r="C14640" s="72"/>
      <c r="D14640" s="72"/>
      <c r="E14640" s="72"/>
      <c r="F14640" s="72"/>
      <c r="G14640" s="72"/>
      <c r="H14640" s="72"/>
    </row>
    <row r="14641" spans="1:8" x14ac:dyDescent="0.25">
      <c r="A14641" s="73"/>
      <c r="B14641" s="72"/>
      <c r="C14641" s="72"/>
      <c r="D14641" s="72"/>
      <c r="E14641" s="72"/>
      <c r="F14641" s="72"/>
      <c r="G14641" s="72"/>
      <c r="H14641" s="72"/>
    </row>
    <row r="14642" spans="1:8" x14ac:dyDescent="0.25">
      <c r="A14642" s="73"/>
      <c r="B14642" s="72"/>
      <c r="C14642" s="72"/>
      <c r="D14642" s="72"/>
      <c r="E14642" s="72"/>
      <c r="F14642" s="72"/>
      <c r="G14642" s="72"/>
      <c r="H14642" s="72"/>
    </row>
    <row r="14643" spans="1:8" x14ac:dyDescent="0.25">
      <c r="A14643" s="73"/>
      <c r="B14643" s="72"/>
      <c r="C14643" s="72"/>
      <c r="D14643" s="72"/>
      <c r="E14643" s="72"/>
      <c r="F14643" s="72"/>
      <c r="G14643" s="72"/>
      <c r="H14643" s="72"/>
    </row>
    <row r="14644" spans="1:8" x14ac:dyDescent="0.25">
      <c r="A14644" s="73"/>
      <c r="B14644" s="72"/>
      <c r="C14644" s="72"/>
      <c r="D14644" s="72"/>
      <c r="E14644" s="72"/>
      <c r="F14644" s="72"/>
      <c r="G14644" s="72"/>
      <c r="H14644" s="72"/>
    </row>
    <row r="14645" spans="1:8" x14ac:dyDescent="0.25">
      <c r="A14645" s="73"/>
      <c r="B14645" s="72"/>
      <c r="C14645" s="72"/>
      <c r="D14645" s="72"/>
      <c r="E14645" s="72"/>
      <c r="F14645" s="72"/>
      <c r="G14645" s="72"/>
      <c r="H14645" s="72"/>
    </row>
    <row r="14646" spans="1:8" x14ac:dyDescent="0.25">
      <c r="A14646" s="73"/>
      <c r="B14646" s="72"/>
      <c r="C14646" s="72"/>
      <c r="D14646" s="72"/>
      <c r="E14646" s="72"/>
      <c r="F14646" s="72"/>
      <c r="G14646" s="72"/>
      <c r="H14646" s="72"/>
    </row>
    <row r="14647" spans="1:8" x14ac:dyDescent="0.25">
      <c r="A14647" s="73"/>
      <c r="B14647" s="72"/>
      <c r="C14647" s="72"/>
      <c r="D14647" s="72"/>
      <c r="E14647" s="72"/>
      <c r="F14647" s="72"/>
      <c r="G14647" s="72"/>
      <c r="H14647" s="72"/>
    </row>
    <row r="14648" spans="1:8" x14ac:dyDescent="0.25">
      <c r="A14648" s="73"/>
      <c r="B14648" s="72"/>
      <c r="C14648" s="72"/>
      <c r="D14648" s="72"/>
      <c r="E14648" s="72"/>
      <c r="F14648" s="72"/>
      <c r="G14648" s="72"/>
      <c r="H14648" s="72"/>
    </row>
    <row r="14649" spans="1:8" x14ac:dyDescent="0.25">
      <c r="A14649" s="73"/>
      <c r="B14649" s="72"/>
      <c r="C14649" s="72"/>
      <c r="D14649" s="72"/>
      <c r="E14649" s="72"/>
      <c r="F14649" s="72"/>
      <c r="G14649" s="72"/>
      <c r="H14649" s="72"/>
    </row>
    <row r="14650" spans="1:8" x14ac:dyDescent="0.25">
      <c r="A14650" s="73"/>
      <c r="B14650" s="72"/>
      <c r="C14650" s="72"/>
      <c r="D14650" s="72"/>
      <c r="E14650" s="72"/>
      <c r="F14650" s="72"/>
      <c r="G14650" s="72"/>
      <c r="H14650" s="72"/>
    </row>
    <row r="14651" spans="1:8" x14ac:dyDescent="0.25">
      <c r="A14651" s="73"/>
      <c r="B14651" s="72"/>
      <c r="C14651" s="72"/>
      <c r="D14651" s="72"/>
      <c r="E14651" s="72"/>
      <c r="F14651" s="72"/>
      <c r="G14651" s="72"/>
      <c r="H14651" s="72"/>
    </row>
    <row r="14652" spans="1:8" x14ac:dyDescent="0.25">
      <c r="A14652" s="73"/>
      <c r="B14652" s="72"/>
      <c r="C14652" s="72"/>
      <c r="D14652" s="72"/>
      <c r="E14652" s="72"/>
      <c r="F14652" s="72"/>
      <c r="G14652" s="72"/>
      <c r="H14652" s="72"/>
    </row>
    <row r="14653" spans="1:8" x14ac:dyDescent="0.25">
      <c r="A14653" s="73"/>
      <c r="B14653" s="72"/>
      <c r="C14653" s="72"/>
      <c r="D14653" s="72"/>
      <c r="E14653" s="72"/>
      <c r="F14653" s="72"/>
      <c r="G14653" s="72"/>
      <c r="H14653" s="72"/>
    </row>
    <row r="14654" spans="1:8" x14ac:dyDescent="0.25">
      <c r="A14654" s="73"/>
      <c r="B14654" s="72"/>
      <c r="C14654" s="72"/>
      <c r="D14654" s="72"/>
      <c r="E14654" s="72"/>
      <c r="F14654" s="72"/>
      <c r="G14654" s="72"/>
      <c r="H14654" s="72"/>
    </row>
    <row r="14655" spans="1:8" x14ac:dyDescent="0.25">
      <c r="A14655" s="73"/>
      <c r="B14655" s="72"/>
      <c r="C14655" s="72"/>
      <c r="D14655" s="72"/>
      <c r="E14655" s="72"/>
      <c r="F14655" s="72"/>
      <c r="G14655" s="72"/>
      <c r="H14655" s="72"/>
    </row>
    <row r="14656" spans="1:8" x14ac:dyDescent="0.25">
      <c r="A14656" s="73"/>
      <c r="B14656" s="72"/>
      <c r="C14656" s="72"/>
      <c r="D14656" s="72"/>
      <c r="E14656" s="72"/>
      <c r="F14656" s="72"/>
      <c r="G14656" s="72"/>
      <c r="H14656" s="72"/>
    </row>
    <row r="14657" spans="1:8" x14ac:dyDescent="0.25">
      <c r="A14657" s="73"/>
      <c r="B14657" s="72"/>
      <c r="C14657" s="72"/>
      <c r="D14657" s="72"/>
      <c r="E14657" s="72"/>
      <c r="F14657" s="72"/>
      <c r="G14657" s="72"/>
      <c r="H14657" s="72"/>
    </row>
    <row r="14658" spans="1:8" x14ac:dyDescent="0.25">
      <c r="A14658" s="73"/>
      <c r="B14658" s="72"/>
      <c r="C14658" s="72"/>
      <c r="D14658" s="72"/>
      <c r="E14658" s="72"/>
      <c r="F14658" s="72"/>
      <c r="G14658" s="72"/>
      <c r="H14658" s="72"/>
    </row>
    <row r="14659" spans="1:8" x14ac:dyDescent="0.25">
      <c r="A14659" s="73"/>
      <c r="B14659" s="72"/>
      <c r="C14659" s="72"/>
      <c r="D14659" s="72"/>
      <c r="E14659" s="72"/>
      <c r="F14659" s="72"/>
      <c r="G14659" s="72"/>
      <c r="H14659" s="72"/>
    </row>
    <row r="14660" spans="1:8" x14ac:dyDescent="0.25">
      <c r="A14660" s="73"/>
      <c r="B14660" s="72"/>
      <c r="C14660" s="72"/>
      <c r="D14660" s="72"/>
      <c r="E14660" s="72"/>
      <c r="F14660" s="72"/>
      <c r="G14660" s="72"/>
      <c r="H14660" s="72"/>
    </row>
    <row r="14661" spans="1:8" x14ac:dyDescent="0.25">
      <c r="A14661" s="73"/>
      <c r="B14661" s="72"/>
      <c r="C14661" s="72"/>
      <c r="D14661" s="72"/>
      <c r="E14661" s="72"/>
      <c r="F14661" s="72"/>
      <c r="G14661" s="72"/>
      <c r="H14661" s="72"/>
    </row>
    <row r="14662" spans="1:8" x14ac:dyDescent="0.25">
      <c r="A14662" s="73"/>
      <c r="B14662" s="72"/>
      <c r="C14662" s="72"/>
      <c r="D14662" s="72"/>
      <c r="E14662" s="72"/>
      <c r="F14662" s="72"/>
      <c r="G14662" s="72"/>
      <c r="H14662" s="72"/>
    </row>
    <row r="14663" spans="1:8" x14ac:dyDescent="0.25">
      <c r="A14663" s="73"/>
      <c r="B14663" s="72"/>
      <c r="C14663" s="72"/>
      <c r="D14663" s="72"/>
      <c r="E14663" s="72"/>
      <c r="F14663" s="72"/>
      <c r="G14663" s="72"/>
      <c r="H14663" s="72"/>
    </row>
    <row r="14664" spans="1:8" x14ac:dyDescent="0.25">
      <c r="A14664" s="73"/>
      <c r="B14664" s="72"/>
      <c r="C14664" s="72"/>
      <c r="D14664" s="72"/>
      <c r="E14664" s="72"/>
      <c r="F14664" s="72"/>
      <c r="G14664" s="72"/>
      <c r="H14664" s="72"/>
    </row>
    <row r="14665" spans="1:8" x14ac:dyDescent="0.25">
      <c r="A14665" s="73"/>
      <c r="B14665" s="72"/>
      <c r="C14665" s="72"/>
      <c r="D14665" s="72"/>
      <c r="E14665" s="72"/>
      <c r="F14665" s="72"/>
      <c r="G14665" s="72"/>
      <c r="H14665" s="72"/>
    </row>
    <row r="14666" spans="1:8" x14ac:dyDescent="0.25">
      <c r="A14666" s="73"/>
      <c r="B14666" s="72"/>
      <c r="C14666" s="72"/>
      <c r="D14666" s="72"/>
      <c r="E14666" s="72"/>
      <c r="F14666" s="72"/>
      <c r="G14666" s="72"/>
      <c r="H14666" s="72"/>
    </row>
    <row r="14667" spans="1:8" x14ac:dyDescent="0.25">
      <c r="A14667" s="73"/>
      <c r="B14667" s="72"/>
      <c r="C14667" s="72"/>
      <c r="D14667" s="72"/>
      <c r="E14667" s="72"/>
      <c r="F14667" s="72"/>
      <c r="G14667" s="72"/>
      <c r="H14667" s="72"/>
    </row>
    <row r="14668" spans="1:8" x14ac:dyDescent="0.25">
      <c r="A14668" s="73"/>
      <c r="B14668" s="72"/>
      <c r="C14668" s="72"/>
      <c r="D14668" s="72"/>
      <c r="E14668" s="72"/>
      <c r="F14668" s="72"/>
      <c r="G14668" s="72"/>
      <c r="H14668" s="72"/>
    </row>
    <row r="14669" spans="1:8" x14ac:dyDescent="0.25">
      <c r="A14669" s="73"/>
      <c r="B14669" s="72"/>
      <c r="C14669" s="72"/>
      <c r="D14669" s="72"/>
      <c r="E14669" s="72"/>
      <c r="F14669" s="72"/>
      <c r="G14669" s="72"/>
      <c r="H14669" s="72"/>
    </row>
    <row r="14670" spans="1:8" x14ac:dyDescent="0.25">
      <c r="A14670" s="73"/>
      <c r="B14670" s="72"/>
      <c r="C14670" s="72"/>
      <c r="D14670" s="72"/>
      <c r="E14670" s="72"/>
      <c r="F14670" s="72"/>
      <c r="G14670" s="72"/>
      <c r="H14670" s="72"/>
    </row>
    <row r="14671" spans="1:8" x14ac:dyDescent="0.25">
      <c r="A14671" s="73"/>
      <c r="B14671" s="72"/>
      <c r="C14671" s="72"/>
      <c r="D14671" s="72"/>
      <c r="E14671" s="72"/>
      <c r="F14671" s="72"/>
      <c r="G14671" s="72"/>
      <c r="H14671" s="72"/>
    </row>
    <row r="14672" spans="1:8" x14ac:dyDescent="0.25">
      <c r="A14672" s="73"/>
      <c r="B14672" s="72"/>
      <c r="C14672" s="72"/>
      <c r="D14672" s="72"/>
      <c r="E14672" s="72"/>
      <c r="F14672" s="72"/>
      <c r="G14672" s="72"/>
      <c r="H14672" s="72"/>
    </row>
    <row r="14673" spans="1:8" x14ac:dyDescent="0.25">
      <c r="A14673" s="73"/>
      <c r="B14673" s="72"/>
      <c r="C14673" s="72"/>
      <c r="D14673" s="72"/>
      <c r="E14673" s="72"/>
      <c r="F14673" s="72"/>
      <c r="G14673" s="72"/>
      <c r="H14673" s="72"/>
    </row>
    <row r="14674" spans="1:8" x14ac:dyDescent="0.25">
      <c r="A14674" s="73"/>
      <c r="B14674" s="72"/>
      <c r="C14674" s="72"/>
      <c r="D14674" s="72"/>
      <c r="E14674" s="72"/>
      <c r="F14674" s="72"/>
      <c r="G14674" s="72"/>
      <c r="H14674" s="72"/>
    </row>
    <row r="14675" spans="1:8" x14ac:dyDescent="0.25">
      <c r="A14675" s="73"/>
      <c r="B14675" s="72"/>
      <c r="C14675" s="72"/>
      <c r="D14675" s="72"/>
      <c r="E14675" s="72"/>
      <c r="F14675" s="72"/>
      <c r="G14675" s="72"/>
      <c r="H14675" s="72"/>
    </row>
    <row r="14676" spans="1:8" x14ac:dyDescent="0.25">
      <c r="A14676" s="73"/>
      <c r="B14676" s="72"/>
      <c r="C14676" s="72"/>
      <c r="D14676" s="72"/>
      <c r="E14676" s="72"/>
      <c r="F14676" s="72"/>
      <c r="G14676" s="72"/>
      <c r="H14676" s="72"/>
    </row>
    <row r="14677" spans="1:8" x14ac:dyDescent="0.25">
      <c r="A14677" s="73"/>
      <c r="B14677" s="72"/>
      <c r="C14677" s="72"/>
      <c r="D14677" s="72"/>
      <c r="E14677" s="72"/>
      <c r="F14677" s="72"/>
      <c r="G14677" s="72"/>
      <c r="H14677" s="72"/>
    </row>
    <row r="14678" spans="1:8" x14ac:dyDescent="0.25">
      <c r="A14678" s="73"/>
      <c r="B14678" s="72"/>
      <c r="C14678" s="72"/>
      <c r="D14678" s="72"/>
      <c r="E14678" s="72"/>
      <c r="F14678" s="72"/>
      <c r="G14678" s="72"/>
      <c r="H14678" s="72"/>
    </row>
    <row r="14679" spans="1:8" x14ac:dyDescent="0.25">
      <c r="A14679" s="73"/>
      <c r="B14679" s="72"/>
      <c r="C14679" s="72"/>
      <c r="D14679" s="72"/>
      <c r="E14679" s="72"/>
      <c r="F14679" s="72"/>
      <c r="G14679" s="72"/>
      <c r="H14679" s="72"/>
    </row>
    <row r="14680" spans="1:8" x14ac:dyDescent="0.25">
      <c r="A14680" s="73"/>
      <c r="B14680" s="72"/>
      <c r="C14680" s="72"/>
      <c r="D14680" s="72"/>
      <c r="E14680" s="72"/>
      <c r="F14680" s="72"/>
      <c r="G14680" s="72"/>
      <c r="H14680" s="72"/>
    </row>
    <row r="14681" spans="1:8" x14ac:dyDescent="0.25">
      <c r="A14681" s="73"/>
      <c r="B14681" s="72"/>
      <c r="C14681" s="72"/>
      <c r="D14681" s="72"/>
      <c r="E14681" s="72"/>
      <c r="F14681" s="72"/>
      <c r="G14681" s="72"/>
      <c r="H14681" s="72"/>
    </row>
    <row r="14682" spans="1:8" x14ac:dyDescent="0.25">
      <c r="A14682" s="73"/>
      <c r="B14682" s="72"/>
      <c r="C14682" s="72"/>
      <c r="D14682" s="72"/>
      <c r="E14682" s="72"/>
      <c r="F14682" s="72"/>
      <c r="G14682" s="72"/>
      <c r="H14682" s="72"/>
    </row>
    <row r="14683" spans="1:8" x14ac:dyDescent="0.25">
      <c r="A14683" s="73"/>
      <c r="B14683" s="72"/>
      <c r="C14683" s="72"/>
      <c r="D14683" s="72"/>
      <c r="E14683" s="72"/>
      <c r="F14683" s="72"/>
      <c r="G14683" s="72"/>
      <c r="H14683" s="72"/>
    </row>
    <row r="14684" spans="1:8" x14ac:dyDescent="0.25">
      <c r="A14684" s="73"/>
      <c r="B14684" s="72"/>
      <c r="C14684" s="72"/>
      <c r="D14684" s="72"/>
      <c r="E14684" s="72"/>
      <c r="F14684" s="72"/>
      <c r="G14684" s="72"/>
      <c r="H14684" s="72"/>
    </row>
    <row r="14685" spans="1:8" x14ac:dyDescent="0.25">
      <c r="A14685" s="73"/>
      <c r="B14685" s="72"/>
      <c r="C14685" s="72"/>
      <c r="D14685" s="72"/>
      <c r="E14685" s="72"/>
      <c r="F14685" s="72"/>
      <c r="G14685" s="72"/>
      <c r="H14685" s="72"/>
    </row>
    <row r="14686" spans="1:8" x14ac:dyDescent="0.25">
      <c r="A14686" s="73"/>
      <c r="B14686" s="72"/>
      <c r="C14686" s="72"/>
      <c r="D14686" s="72"/>
      <c r="E14686" s="72"/>
      <c r="F14686" s="72"/>
      <c r="G14686" s="72"/>
      <c r="H14686" s="72"/>
    </row>
    <row r="14687" spans="1:8" x14ac:dyDescent="0.25">
      <c r="A14687" s="73"/>
      <c r="B14687" s="72"/>
      <c r="C14687" s="72"/>
      <c r="D14687" s="72"/>
      <c r="E14687" s="72"/>
      <c r="F14687" s="72"/>
      <c r="G14687" s="72"/>
      <c r="H14687" s="72"/>
    </row>
    <row r="14688" spans="1:8" x14ac:dyDescent="0.25">
      <c r="A14688" s="73"/>
      <c r="B14688" s="72"/>
      <c r="C14688" s="72"/>
      <c r="D14688" s="72"/>
      <c r="E14688" s="72"/>
      <c r="F14688" s="72"/>
      <c r="G14688" s="72"/>
      <c r="H14688" s="72"/>
    </row>
    <row r="14689" spans="1:8" x14ac:dyDescent="0.25">
      <c r="A14689" s="73"/>
      <c r="B14689" s="72"/>
      <c r="C14689" s="72"/>
      <c r="D14689" s="72"/>
      <c r="E14689" s="72"/>
      <c r="F14689" s="72"/>
      <c r="G14689" s="72"/>
      <c r="H14689" s="72"/>
    </row>
    <row r="14690" spans="1:8" x14ac:dyDescent="0.25">
      <c r="A14690" s="73"/>
      <c r="B14690" s="72"/>
      <c r="C14690" s="72"/>
      <c r="D14690" s="72"/>
      <c r="E14690" s="72"/>
      <c r="F14690" s="72"/>
      <c r="G14690" s="72"/>
      <c r="H14690" s="72"/>
    </row>
    <row r="14691" spans="1:8" x14ac:dyDescent="0.25">
      <c r="A14691" s="73"/>
      <c r="B14691" s="72"/>
      <c r="C14691" s="72"/>
      <c r="D14691" s="72"/>
      <c r="E14691" s="72"/>
      <c r="F14691" s="72"/>
      <c r="G14691" s="72"/>
      <c r="H14691" s="72"/>
    </row>
    <row r="14692" spans="1:8" x14ac:dyDescent="0.25">
      <c r="A14692" s="73"/>
      <c r="B14692" s="72"/>
      <c r="C14692" s="72"/>
      <c r="D14692" s="72"/>
      <c r="E14692" s="72"/>
      <c r="F14692" s="72"/>
      <c r="G14692" s="72"/>
      <c r="H14692" s="72"/>
    </row>
    <row r="14693" spans="1:8" x14ac:dyDescent="0.25">
      <c r="A14693" s="73"/>
      <c r="B14693" s="72"/>
      <c r="C14693" s="72"/>
      <c r="D14693" s="72"/>
      <c r="E14693" s="72"/>
      <c r="F14693" s="72"/>
      <c r="G14693" s="72"/>
      <c r="H14693" s="72"/>
    </row>
    <row r="14694" spans="1:8" x14ac:dyDescent="0.25">
      <c r="A14694" s="73"/>
      <c r="B14694" s="72"/>
      <c r="C14694" s="72"/>
      <c r="D14694" s="72"/>
      <c r="E14694" s="72"/>
      <c r="F14694" s="72"/>
      <c r="G14694" s="72"/>
      <c r="H14694" s="72"/>
    </row>
    <row r="14695" spans="1:8" x14ac:dyDescent="0.25">
      <c r="A14695" s="73"/>
      <c r="B14695" s="72"/>
      <c r="C14695" s="72"/>
      <c r="D14695" s="72"/>
      <c r="E14695" s="72"/>
      <c r="F14695" s="72"/>
      <c r="G14695" s="72"/>
      <c r="H14695" s="72"/>
    </row>
    <row r="14696" spans="1:8" x14ac:dyDescent="0.25">
      <c r="A14696" s="73"/>
      <c r="B14696" s="72"/>
      <c r="C14696" s="72"/>
      <c r="D14696" s="72"/>
      <c r="E14696" s="72"/>
      <c r="F14696" s="72"/>
      <c r="G14696" s="72"/>
      <c r="H14696" s="72"/>
    </row>
    <row r="14697" spans="1:8" x14ac:dyDescent="0.25">
      <c r="A14697" s="73"/>
      <c r="B14697" s="72"/>
      <c r="C14697" s="72"/>
      <c r="D14697" s="72"/>
      <c r="E14697" s="72"/>
      <c r="F14697" s="72"/>
      <c r="G14697" s="72"/>
      <c r="H14697" s="72"/>
    </row>
    <row r="14698" spans="1:8" x14ac:dyDescent="0.25">
      <c r="A14698" s="73"/>
      <c r="B14698" s="72"/>
      <c r="C14698" s="72"/>
      <c r="D14698" s="72"/>
      <c r="E14698" s="72"/>
      <c r="F14698" s="72"/>
      <c r="G14698" s="72"/>
      <c r="H14698" s="72"/>
    </row>
    <row r="14699" spans="1:8" x14ac:dyDescent="0.25">
      <c r="A14699" s="73"/>
      <c r="B14699" s="72"/>
      <c r="C14699" s="72"/>
      <c r="D14699" s="72"/>
      <c r="E14699" s="72"/>
      <c r="F14699" s="72"/>
      <c r="G14699" s="72"/>
      <c r="H14699" s="72"/>
    </row>
    <row r="14700" spans="1:8" x14ac:dyDescent="0.25">
      <c r="A14700" s="73"/>
      <c r="B14700" s="72"/>
      <c r="C14700" s="72"/>
      <c r="D14700" s="72"/>
      <c r="E14700" s="72"/>
      <c r="F14700" s="72"/>
      <c r="G14700" s="72"/>
      <c r="H14700" s="72"/>
    </row>
    <row r="14701" spans="1:8" x14ac:dyDescent="0.25">
      <c r="A14701" s="73"/>
      <c r="B14701" s="72"/>
      <c r="C14701" s="72"/>
      <c r="D14701" s="72"/>
      <c r="E14701" s="72"/>
      <c r="F14701" s="72"/>
      <c r="G14701" s="72"/>
      <c r="H14701" s="72"/>
    </row>
    <row r="14702" spans="1:8" x14ac:dyDescent="0.25">
      <c r="A14702" s="73"/>
      <c r="B14702" s="72"/>
      <c r="C14702" s="72"/>
      <c r="D14702" s="72"/>
      <c r="E14702" s="72"/>
      <c r="F14702" s="72"/>
      <c r="G14702" s="72"/>
      <c r="H14702" s="72"/>
    </row>
    <row r="14703" spans="1:8" x14ac:dyDescent="0.25">
      <c r="A14703" s="73"/>
      <c r="B14703" s="72"/>
      <c r="C14703" s="72"/>
      <c r="D14703" s="72"/>
      <c r="E14703" s="72"/>
      <c r="F14703" s="72"/>
      <c r="G14703" s="72"/>
      <c r="H14703" s="72"/>
    </row>
    <row r="14704" spans="1:8" x14ac:dyDescent="0.25">
      <c r="A14704" s="73"/>
      <c r="B14704" s="72"/>
      <c r="C14704" s="72"/>
      <c r="D14704" s="72"/>
      <c r="E14704" s="72"/>
      <c r="F14704" s="72"/>
      <c r="G14704" s="72"/>
      <c r="H14704" s="72"/>
    </row>
    <row r="14705" spans="1:8" x14ac:dyDescent="0.25">
      <c r="A14705" s="73"/>
      <c r="B14705" s="72"/>
      <c r="C14705" s="72"/>
      <c r="D14705" s="72"/>
      <c r="E14705" s="72"/>
      <c r="F14705" s="72"/>
      <c r="G14705" s="72"/>
      <c r="H14705" s="72"/>
    </row>
    <row r="14706" spans="1:8" x14ac:dyDescent="0.25">
      <c r="A14706" s="73"/>
      <c r="B14706" s="72"/>
      <c r="C14706" s="72"/>
      <c r="D14706" s="72"/>
      <c r="E14706" s="72"/>
      <c r="F14706" s="72"/>
      <c r="G14706" s="72"/>
      <c r="H14706" s="72"/>
    </row>
    <row r="14707" spans="1:8" x14ac:dyDescent="0.25">
      <c r="A14707" s="73"/>
      <c r="B14707" s="72"/>
      <c r="C14707" s="72"/>
      <c r="D14707" s="72"/>
      <c r="E14707" s="72"/>
      <c r="F14707" s="72"/>
      <c r="G14707" s="72"/>
      <c r="H14707" s="72"/>
    </row>
    <row r="14708" spans="1:8" x14ac:dyDescent="0.25">
      <c r="A14708" s="73"/>
      <c r="B14708" s="72"/>
      <c r="C14708" s="72"/>
      <c r="D14708" s="72"/>
      <c r="E14708" s="72"/>
      <c r="F14708" s="72"/>
      <c r="G14708" s="72"/>
      <c r="H14708" s="72"/>
    </row>
    <row r="14709" spans="1:8" x14ac:dyDescent="0.25">
      <c r="A14709" s="73"/>
      <c r="B14709" s="72"/>
      <c r="C14709" s="72"/>
      <c r="D14709" s="72"/>
      <c r="E14709" s="72"/>
      <c r="F14709" s="72"/>
      <c r="G14709" s="72"/>
      <c r="H14709" s="72"/>
    </row>
    <row r="14710" spans="1:8" x14ac:dyDescent="0.25">
      <c r="A14710" s="73"/>
      <c r="B14710" s="72"/>
      <c r="C14710" s="72"/>
      <c r="D14710" s="72"/>
      <c r="E14710" s="72"/>
      <c r="F14710" s="72"/>
      <c r="G14710" s="72"/>
      <c r="H14710" s="72"/>
    </row>
    <row r="14711" spans="1:8" x14ac:dyDescent="0.25">
      <c r="A14711" s="73"/>
      <c r="B14711" s="72"/>
      <c r="C14711" s="72"/>
      <c r="D14711" s="72"/>
      <c r="E14711" s="72"/>
      <c r="F14711" s="72"/>
      <c r="G14711" s="72"/>
      <c r="H14711" s="72"/>
    </row>
    <row r="14712" spans="1:8" x14ac:dyDescent="0.25">
      <c r="A14712" s="73"/>
      <c r="B14712" s="72"/>
      <c r="C14712" s="72"/>
      <c r="D14712" s="72"/>
      <c r="E14712" s="72"/>
      <c r="F14712" s="72"/>
      <c r="G14712" s="72"/>
      <c r="H14712" s="72"/>
    </row>
    <row r="14713" spans="1:8" x14ac:dyDescent="0.25">
      <c r="A14713" s="73"/>
      <c r="B14713" s="72"/>
      <c r="C14713" s="72"/>
      <c r="D14713" s="72"/>
      <c r="E14713" s="72"/>
      <c r="F14713" s="72"/>
      <c r="G14713" s="72"/>
      <c r="H14713" s="72"/>
    </row>
    <row r="14714" spans="1:8" x14ac:dyDescent="0.25">
      <c r="A14714" s="73"/>
      <c r="B14714" s="72"/>
      <c r="C14714" s="72"/>
      <c r="D14714" s="72"/>
      <c r="E14714" s="72"/>
      <c r="F14714" s="72"/>
      <c r="G14714" s="72"/>
      <c r="H14714" s="72"/>
    </row>
    <row r="14715" spans="1:8" x14ac:dyDescent="0.25">
      <c r="A14715" s="73"/>
      <c r="B14715" s="72"/>
      <c r="C14715" s="72"/>
      <c r="D14715" s="72"/>
      <c r="E14715" s="72"/>
      <c r="F14715" s="72"/>
      <c r="G14715" s="72"/>
      <c r="H14715" s="72"/>
    </row>
    <row r="14716" spans="1:8" x14ac:dyDescent="0.25">
      <c r="A14716" s="73"/>
      <c r="B14716" s="72"/>
      <c r="C14716" s="72"/>
      <c r="D14716" s="72"/>
      <c r="E14716" s="72"/>
      <c r="F14716" s="72"/>
      <c r="G14716" s="72"/>
      <c r="H14716" s="72"/>
    </row>
    <row r="14717" spans="1:8" x14ac:dyDescent="0.25">
      <c r="A14717" s="73"/>
      <c r="B14717" s="72"/>
      <c r="C14717" s="72"/>
      <c r="D14717" s="72"/>
      <c r="E14717" s="72"/>
      <c r="F14717" s="72"/>
      <c r="G14717" s="72"/>
      <c r="H14717" s="72"/>
    </row>
    <row r="14718" spans="1:8" x14ac:dyDescent="0.25">
      <c r="A14718" s="73"/>
      <c r="B14718" s="72"/>
      <c r="C14718" s="72"/>
      <c r="D14718" s="72"/>
      <c r="E14718" s="72"/>
      <c r="F14718" s="72"/>
      <c r="G14718" s="72"/>
      <c r="H14718" s="72"/>
    </row>
    <row r="14719" spans="1:8" x14ac:dyDescent="0.25">
      <c r="A14719" s="73"/>
      <c r="B14719" s="72"/>
      <c r="C14719" s="72"/>
      <c r="D14719" s="72"/>
      <c r="E14719" s="72"/>
      <c r="F14719" s="72"/>
      <c r="G14719" s="72"/>
      <c r="H14719" s="72"/>
    </row>
    <row r="14720" spans="1:8" x14ac:dyDescent="0.25">
      <c r="A14720" s="73"/>
      <c r="B14720" s="72"/>
      <c r="C14720" s="72"/>
      <c r="D14720" s="72"/>
      <c r="E14720" s="72"/>
      <c r="F14720" s="72"/>
      <c r="G14720" s="72"/>
      <c r="H14720" s="72"/>
    </row>
    <row r="14721" spans="1:8" x14ac:dyDescent="0.25">
      <c r="A14721" s="73"/>
      <c r="B14721" s="72"/>
      <c r="C14721" s="72"/>
      <c r="D14721" s="72"/>
      <c r="E14721" s="72"/>
      <c r="F14721" s="72"/>
      <c r="G14721" s="72"/>
      <c r="H14721" s="72"/>
    </row>
    <row r="14722" spans="1:8" x14ac:dyDescent="0.25">
      <c r="A14722" s="73"/>
      <c r="B14722" s="72"/>
      <c r="C14722" s="72"/>
      <c r="D14722" s="72"/>
      <c r="E14722" s="72"/>
      <c r="F14722" s="72"/>
      <c r="G14722" s="72"/>
      <c r="H14722" s="72"/>
    </row>
    <row r="14723" spans="1:8" x14ac:dyDescent="0.25">
      <c r="A14723" s="73"/>
      <c r="B14723" s="72"/>
      <c r="C14723" s="72"/>
      <c r="D14723" s="72"/>
      <c r="E14723" s="72"/>
      <c r="F14723" s="72"/>
      <c r="G14723" s="72"/>
      <c r="H14723" s="72"/>
    </row>
    <row r="14724" spans="1:8" x14ac:dyDescent="0.25">
      <c r="A14724" s="73"/>
      <c r="B14724" s="72"/>
      <c r="C14724" s="72"/>
      <c r="D14724" s="72"/>
      <c r="E14724" s="72"/>
      <c r="F14724" s="72"/>
      <c r="G14724" s="72"/>
      <c r="H14724" s="72"/>
    </row>
    <row r="14725" spans="1:8" x14ac:dyDescent="0.25">
      <c r="A14725" s="73"/>
      <c r="B14725" s="72"/>
      <c r="C14725" s="72"/>
      <c r="D14725" s="72"/>
      <c r="E14725" s="72"/>
      <c r="F14725" s="72"/>
      <c r="G14725" s="72"/>
      <c r="H14725" s="72"/>
    </row>
    <row r="14726" spans="1:8" x14ac:dyDescent="0.25">
      <c r="A14726" s="73"/>
      <c r="B14726" s="72"/>
      <c r="C14726" s="72"/>
      <c r="D14726" s="72"/>
      <c r="E14726" s="72"/>
      <c r="F14726" s="72"/>
      <c r="G14726" s="72"/>
      <c r="H14726" s="72"/>
    </row>
    <row r="14727" spans="1:8" x14ac:dyDescent="0.25">
      <c r="A14727" s="73"/>
      <c r="B14727" s="72"/>
      <c r="C14727" s="72"/>
      <c r="D14727" s="72"/>
      <c r="E14727" s="72"/>
      <c r="F14727" s="72"/>
      <c r="G14727" s="72"/>
      <c r="H14727" s="72"/>
    </row>
    <row r="14728" spans="1:8" x14ac:dyDescent="0.25">
      <c r="A14728" s="73"/>
      <c r="B14728" s="72"/>
      <c r="C14728" s="72"/>
      <c r="D14728" s="72"/>
      <c r="E14728" s="72"/>
      <c r="F14728" s="72"/>
      <c r="G14728" s="72"/>
      <c r="H14728" s="72"/>
    </row>
    <row r="14729" spans="1:8" x14ac:dyDescent="0.25">
      <c r="A14729" s="73"/>
      <c r="B14729" s="72"/>
      <c r="C14729" s="72"/>
      <c r="D14729" s="72"/>
      <c r="E14729" s="72"/>
      <c r="F14729" s="72"/>
      <c r="G14729" s="72"/>
      <c r="H14729" s="72"/>
    </row>
    <row r="14730" spans="1:8" x14ac:dyDescent="0.25">
      <c r="A14730" s="73"/>
      <c r="B14730" s="72"/>
      <c r="C14730" s="72"/>
      <c r="D14730" s="72"/>
      <c r="E14730" s="72"/>
      <c r="F14730" s="72"/>
      <c r="G14730" s="72"/>
      <c r="H14730" s="72"/>
    </row>
    <row r="14731" spans="1:8" x14ac:dyDescent="0.25">
      <c r="A14731" s="73"/>
      <c r="B14731" s="72"/>
      <c r="C14731" s="72"/>
      <c r="D14731" s="72"/>
      <c r="E14731" s="72"/>
      <c r="F14731" s="72"/>
      <c r="G14731" s="72"/>
      <c r="H14731" s="72"/>
    </row>
    <row r="14732" spans="1:8" x14ac:dyDescent="0.25">
      <c r="A14732" s="73"/>
      <c r="B14732" s="72"/>
      <c r="C14732" s="72"/>
      <c r="D14732" s="72"/>
      <c r="E14732" s="72"/>
      <c r="F14732" s="72"/>
      <c r="G14732" s="72"/>
      <c r="H14732" s="72"/>
    </row>
    <row r="14733" spans="1:8" x14ac:dyDescent="0.25">
      <c r="A14733" s="73"/>
      <c r="B14733" s="72"/>
      <c r="C14733" s="72"/>
      <c r="D14733" s="72"/>
      <c r="E14733" s="72"/>
      <c r="F14733" s="72"/>
      <c r="G14733" s="72"/>
      <c r="H14733" s="72"/>
    </row>
    <row r="14734" spans="1:8" x14ac:dyDescent="0.25">
      <c r="A14734" s="73"/>
      <c r="B14734" s="72"/>
      <c r="C14734" s="72"/>
      <c r="D14734" s="72"/>
      <c r="E14734" s="72"/>
      <c r="F14734" s="72"/>
      <c r="G14734" s="72"/>
      <c r="H14734" s="72"/>
    </row>
    <row r="14735" spans="1:8" x14ac:dyDescent="0.25">
      <c r="A14735" s="73"/>
      <c r="B14735" s="72"/>
      <c r="C14735" s="72"/>
      <c r="D14735" s="72"/>
      <c r="E14735" s="72"/>
      <c r="F14735" s="72"/>
      <c r="G14735" s="72"/>
      <c r="H14735" s="72"/>
    </row>
    <row r="14736" spans="1:8" x14ac:dyDescent="0.25">
      <c r="A14736" s="73"/>
      <c r="B14736" s="72"/>
      <c r="C14736" s="72"/>
      <c r="D14736" s="72"/>
      <c r="E14736" s="72"/>
      <c r="F14736" s="72"/>
      <c r="G14736" s="72"/>
      <c r="H14736" s="72"/>
    </row>
    <row r="14737" spans="1:8" x14ac:dyDescent="0.25">
      <c r="A14737" s="73"/>
      <c r="B14737" s="72"/>
      <c r="C14737" s="72"/>
      <c r="D14737" s="72"/>
      <c r="E14737" s="72"/>
      <c r="F14737" s="72"/>
      <c r="G14737" s="72"/>
      <c r="H14737" s="72"/>
    </row>
    <row r="14738" spans="1:8" x14ac:dyDescent="0.25">
      <c r="A14738" s="73"/>
      <c r="B14738" s="72"/>
      <c r="C14738" s="72"/>
      <c r="D14738" s="72"/>
      <c r="E14738" s="72"/>
      <c r="F14738" s="72"/>
      <c r="G14738" s="72"/>
      <c r="H14738" s="72"/>
    </row>
    <row r="14739" spans="1:8" x14ac:dyDescent="0.25">
      <c r="A14739" s="73"/>
      <c r="B14739" s="72"/>
      <c r="C14739" s="72"/>
      <c r="D14739" s="72"/>
      <c r="E14739" s="72"/>
      <c r="F14739" s="72"/>
      <c r="G14739" s="72"/>
      <c r="H14739" s="72"/>
    </row>
    <row r="14740" spans="1:8" x14ac:dyDescent="0.25">
      <c r="A14740" s="73"/>
      <c r="B14740" s="72"/>
      <c r="C14740" s="72"/>
      <c r="D14740" s="72"/>
      <c r="E14740" s="72"/>
      <c r="F14740" s="72"/>
      <c r="G14740" s="72"/>
      <c r="H14740" s="72"/>
    </row>
    <row r="14741" spans="1:8" x14ac:dyDescent="0.25">
      <c r="A14741" s="73"/>
      <c r="B14741" s="72"/>
      <c r="C14741" s="72"/>
      <c r="D14741" s="72"/>
      <c r="E14741" s="72"/>
      <c r="F14741" s="72"/>
      <c r="G14741" s="72"/>
      <c r="H14741" s="72"/>
    </row>
    <row r="14742" spans="1:8" x14ac:dyDescent="0.25">
      <c r="A14742" s="73"/>
      <c r="B14742" s="72"/>
      <c r="C14742" s="72"/>
      <c r="D14742" s="72"/>
      <c r="E14742" s="72"/>
      <c r="F14742" s="72"/>
      <c r="G14742" s="72"/>
      <c r="H14742" s="72"/>
    </row>
    <row r="14743" spans="1:8" x14ac:dyDescent="0.25">
      <c r="A14743" s="73"/>
      <c r="B14743" s="72"/>
      <c r="C14743" s="72"/>
      <c r="D14743" s="72"/>
      <c r="E14743" s="72"/>
      <c r="F14743" s="72"/>
      <c r="G14743" s="72"/>
      <c r="H14743" s="72"/>
    </row>
    <row r="14744" spans="1:8" x14ac:dyDescent="0.25">
      <c r="A14744" s="73"/>
      <c r="B14744" s="72"/>
      <c r="C14744" s="72"/>
      <c r="D14744" s="72"/>
      <c r="E14744" s="72"/>
      <c r="F14744" s="72"/>
      <c r="G14744" s="72"/>
      <c r="H14744" s="72"/>
    </row>
    <row r="14745" spans="1:8" x14ac:dyDescent="0.25">
      <c r="A14745" s="73"/>
      <c r="B14745" s="72"/>
      <c r="C14745" s="72"/>
      <c r="D14745" s="72"/>
      <c r="E14745" s="72"/>
      <c r="F14745" s="72"/>
      <c r="G14745" s="72"/>
      <c r="H14745" s="72"/>
    </row>
    <row r="14746" spans="1:8" x14ac:dyDescent="0.25">
      <c r="A14746" s="73"/>
      <c r="B14746" s="72"/>
      <c r="C14746" s="72"/>
      <c r="D14746" s="72"/>
      <c r="E14746" s="72"/>
      <c r="F14746" s="72"/>
      <c r="G14746" s="72"/>
      <c r="H14746" s="72"/>
    </row>
    <row r="14747" spans="1:8" x14ac:dyDescent="0.25">
      <c r="A14747" s="73"/>
      <c r="B14747" s="72"/>
      <c r="C14747" s="72"/>
      <c r="D14747" s="72"/>
      <c r="E14747" s="72"/>
      <c r="F14747" s="72"/>
      <c r="G14747" s="72"/>
      <c r="H14747" s="72"/>
    </row>
    <row r="14748" spans="1:8" x14ac:dyDescent="0.25">
      <c r="A14748" s="73"/>
      <c r="B14748" s="72"/>
      <c r="C14748" s="72"/>
      <c r="D14748" s="72"/>
      <c r="E14748" s="72"/>
      <c r="F14748" s="72"/>
      <c r="G14748" s="72"/>
      <c r="H14748" s="72"/>
    </row>
    <row r="14749" spans="1:8" x14ac:dyDescent="0.25">
      <c r="A14749" s="73"/>
      <c r="B14749" s="72"/>
      <c r="C14749" s="72"/>
      <c r="D14749" s="72"/>
      <c r="E14749" s="72"/>
      <c r="F14749" s="72"/>
      <c r="G14749" s="72"/>
      <c r="H14749" s="72"/>
    </row>
    <row r="14750" spans="1:8" x14ac:dyDescent="0.25">
      <c r="A14750" s="73"/>
      <c r="B14750" s="72"/>
      <c r="C14750" s="72"/>
      <c r="D14750" s="72"/>
      <c r="E14750" s="72"/>
      <c r="F14750" s="72"/>
      <c r="G14750" s="72"/>
      <c r="H14750" s="72"/>
    </row>
    <row r="14751" spans="1:8" x14ac:dyDescent="0.25">
      <c r="A14751" s="73"/>
      <c r="B14751" s="72"/>
      <c r="C14751" s="72"/>
      <c r="D14751" s="72"/>
      <c r="E14751" s="72"/>
      <c r="F14751" s="72"/>
      <c r="G14751" s="72"/>
      <c r="H14751" s="72"/>
    </row>
    <row r="14752" spans="1:8" x14ac:dyDescent="0.25">
      <c r="A14752" s="73"/>
      <c r="B14752" s="72"/>
      <c r="C14752" s="72"/>
      <c r="D14752" s="72"/>
      <c r="E14752" s="72"/>
      <c r="F14752" s="72"/>
      <c r="G14752" s="72"/>
      <c r="H14752" s="72"/>
    </row>
    <row r="14753" spans="1:8" x14ac:dyDescent="0.25">
      <c r="A14753" s="73"/>
      <c r="B14753" s="72"/>
      <c r="C14753" s="72"/>
      <c r="D14753" s="72"/>
      <c r="E14753" s="72"/>
      <c r="F14753" s="72"/>
      <c r="G14753" s="72"/>
      <c r="H14753" s="72"/>
    </row>
    <row r="14754" spans="1:8" x14ac:dyDescent="0.25">
      <c r="A14754" s="73"/>
      <c r="B14754" s="72"/>
      <c r="C14754" s="72"/>
      <c r="D14754" s="72"/>
      <c r="E14754" s="72"/>
      <c r="F14754" s="72"/>
      <c r="G14754" s="72"/>
      <c r="H14754" s="72"/>
    </row>
    <row r="14755" spans="1:8" x14ac:dyDescent="0.25">
      <c r="A14755" s="73"/>
      <c r="B14755" s="72"/>
      <c r="C14755" s="72"/>
      <c r="D14755" s="72"/>
      <c r="E14755" s="72"/>
      <c r="F14755" s="72"/>
      <c r="G14755" s="72"/>
      <c r="H14755" s="72"/>
    </row>
    <row r="14756" spans="1:8" x14ac:dyDescent="0.25">
      <c r="A14756" s="73"/>
      <c r="B14756" s="72"/>
      <c r="C14756" s="72"/>
      <c r="D14756" s="72"/>
      <c r="E14756" s="72"/>
      <c r="F14756" s="72"/>
      <c r="G14756" s="72"/>
      <c r="H14756" s="72"/>
    </row>
    <row r="14757" spans="1:8" x14ac:dyDescent="0.25">
      <c r="A14757" s="73"/>
      <c r="B14757" s="72"/>
      <c r="C14757" s="72"/>
      <c r="D14757" s="72"/>
      <c r="E14757" s="72"/>
      <c r="F14757" s="72"/>
      <c r="G14757" s="72"/>
      <c r="H14757" s="72"/>
    </row>
    <row r="14758" spans="1:8" x14ac:dyDescent="0.25">
      <c r="A14758" s="73"/>
      <c r="B14758" s="72"/>
      <c r="C14758" s="72"/>
      <c r="D14758" s="72"/>
      <c r="E14758" s="72"/>
      <c r="F14758" s="72"/>
      <c r="G14758" s="72"/>
      <c r="H14758" s="72"/>
    </row>
    <row r="14759" spans="1:8" x14ac:dyDescent="0.25">
      <c r="A14759" s="73"/>
      <c r="B14759" s="72"/>
      <c r="C14759" s="72"/>
      <c r="D14759" s="72"/>
      <c r="E14759" s="72"/>
      <c r="F14759" s="72"/>
      <c r="G14759" s="72"/>
      <c r="H14759" s="72"/>
    </row>
    <row r="14760" spans="1:8" x14ac:dyDescent="0.25">
      <c r="A14760" s="73"/>
      <c r="B14760" s="72"/>
      <c r="C14760" s="72"/>
      <c r="D14760" s="72"/>
      <c r="E14760" s="72"/>
      <c r="F14760" s="72"/>
      <c r="G14760" s="72"/>
      <c r="H14760" s="72"/>
    </row>
    <row r="14761" spans="1:8" x14ac:dyDescent="0.25">
      <c r="A14761" s="73"/>
      <c r="B14761" s="72"/>
      <c r="C14761" s="72"/>
      <c r="D14761" s="72"/>
      <c r="E14761" s="72"/>
      <c r="F14761" s="72"/>
      <c r="G14761" s="72"/>
      <c r="H14761" s="72"/>
    </row>
    <row r="14762" spans="1:8" x14ac:dyDescent="0.25">
      <c r="A14762" s="73"/>
      <c r="B14762" s="72"/>
      <c r="C14762" s="72"/>
      <c r="D14762" s="72"/>
      <c r="E14762" s="72"/>
      <c r="F14762" s="72"/>
      <c r="G14762" s="72"/>
      <c r="H14762" s="72"/>
    </row>
    <row r="14763" spans="1:8" x14ac:dyDescent="0.25">
      <c r="A14763" s="73"/>
      <c r="B14763" s="72"/>
      <c r="C14763" s="72"/>
      <c r="D14763" s="72"/>
      <c r="E14763" s="72"/>
      <c r="F14763" s="72"/>
      <c r="G14763" s="72"/>
      <c r="H14763" s="72"/>
    </row>
    <row r="14764" spans="1:8" x14ac:dyDescent="0.25">
      <c r="A14764" s="73"/>
      <c r="B14764" s="72"/>
      <c r="C14764" s="72"/>
      <c r="D14764" s="72"/>
      <c r="E14764" s="72"/>
      <c r="F14764" s="72"/>
      <c r="G14764" s="72"/>
      <c r="H14764" s="72"/>
    </row>
    <row r="14765" spans="1:8" x14ac:dyDescent="0.25">
      <c r="A14765" s="73"/>
      <c r="B14765" s="72"/>
      <c r="C14765" s="72"/>
      <c r="D14765" s="72"/>
      <c r="E14765" s="72"/>
      <c r="F14765" s="72"/>
      <c r="G14765" s="72"/>
      <c r="H14765" s="72"/>
    </row>
    <row r="14766" spans="1:8" x14ac:dyDescent="0.25">
      <c r="A14766" s="73"/>
      <c r="B14766" s="72"/>
      <c r="C14766" s="72"/>
      <c r="D14766" s="72"/>
      <c r="E14766" s="72"/>
      <c r="F14766" s="72"/>
      <c r="G14766" s="72"/>
      <c r="H14766" s="72"/>
    </row>
    <row r="14767" spans="1:8" x14ac:dyDescent="0.25">
      <c r="A14767" s="73"/>
      <c r="B14767" s="72"/>
      <c r="C14767" s="72"/>
      <c r="D14767" s="72"/>
      <c r="E14767" s="72"/>
      <c r="F14767" s="72"/>
      <c r="G14767" s="72"/>
      <c r="H14767" s="72"/>
    </row>
    <row r="14768" spans="1:8" x14ac:dyDescent="0.25">
      <c r="A14768" s="73"/>
      <c r="B14768" s="72"/>
      <c r="C14768" s="72"/>
      <c r="D14768" s="72"/>
      <c r="E14768" s="72"/>
      <c r="F14768" s="72"/>
      <c r="G14768" s="72"/>
      <c r="H14768" s="72"/>
    </row>
    <row r="14769" spans="1:8" x14ac:dyDescent="0.25">
      <c r="A14769" s="73"/>
      <c r="B14769" s="72"/>
      <c r="C14769" s="72"/>
      <c r="D14769" s="72"/>
      <c r="E14769" s="72"/>
      <c r="F14769" s="72"/>
      <c r="G14769" s="72"/>
      <c r="H14769" s="72"/>
    </row>
    <row r="14770" spans="1:8" x14ac:dyDescent="0.25">
      <c r="A14770" s="73"/>
      <c r="B14770" s="72"/>
      <c r="C14770" s="72"/>
      <c r="D14770" s="72"/>
      <c r="E14770" s="72"/>
      <c r="F14770" s="72"/>
      <c r="G14770" s="72"/>
      <c r="H14770" s="72"/>
    </row>
    <row r="14771" spans="1:8" x14ac:dyDescent="0.25">
      <c r="A14771" s="73"/>
      <c r="B14771" s="72"/>
      <c r="C14771" s="72"/>
      <c r="D14771" s="72"/>
      <c r="E14771" s="72"/>
      <c r="F14771" s="72"/>
      <c r="G14771" s="72"/>
      <c r="H14771" s="72"/>
    </row>
    <row r="14772" spans="1:8" x14ac:dyDescent="0.25">
      <c r="A14772" s="73"/>
      <c r="B14772" s="72"/>
      <c r="C14772" s="72"/>
      <c r="D14772" s="72"/>
      <c r="E14772" s="72"/>
      <c r="F14772" s="72"/>
      <c r="G14772" s="72"/>
      <c r="H14772" s="72"/>
    </row>
    <row r="14773" spans="1:8" x14ac:dyDescent="0.25">
      <c r="A14773" s="73"/>
      <c r="B14773" s="72"/>
      <c r="C14773" s="72"/>
      <c r="D14773" s="72"/>
      <c r="E14773" s="72"/>
      <c r="F14773" s="72"/>
      <c r="G14773" s="72"/>
      <c r="H14773" s="72"/>
    </row>
    <row r="14774" spans="1:8" x14ac:dyDescent="0.25">
      <c r="A14774" s="73"/>
      <c r="B14774" s="72"/>
      <c r="C14774" s="72"/>
      <c r="D14774" s="72"/>
      <c r="E14774" s="72"/>
      <c r="F14774" s="72"/>
      <c r="G14774" s="72"/>
      <c r="H14774" s="72"/>
    </row>
    <row r="14775" spans="1:8" x14ac:dyDescent="0.25">
      <c r="A14775" s="73"/>
      <c r="B14775" s="72"/>
      <c r="C14775" s="72"/>
      <c r="D14775" s="72"/>
      <c r="E14775" s="72"/>
      <c r="F14775" s="72"/>
      <c r="G14775" s="72"/>
      <c r="H14775" s="72"/>
    </row>
    <row r="14776" spans="1:8" x14ac:dyDescent="0.25">
      <c r="A14776" s="73"/>
      <c r="B14776" s="72"/>
      <c r="C14776" s="72"/>
      <c r="D14776" s="72"/>
      <c r="E14776" s="72"/>
      <c r="F14776" s="72"/>
      <c r="G14776" s="72"/>
      <c r="H14776" s="72"/>
    </row>
    <row r="14777" spans="1:8" x14ac:dyDescent="0.25">
      <c r="A14777" s="73"/>
      <c r="B14777" s="72"/>
      <c r="C14777" s="72"/>
      <c r="D14777" s="72"/>
      <c r="E14777" s="72"/>
      <c r="F14777" s="72"/>
      <c r="G14777" s="72"/>
      <c r="H14777" s="72"/>
    </row>
    <row r="14778" spans="1:8" x14ac:dyDescent="0.25">
      <c r="A14778" s="73"/>
      <c r="B14778" s="72"/>
      <c r="C14778" s="72"/>
      <c r="D14778" s="72"/>
      <c r="E14778" s="72"/>
      <c r="F14778" s="72"/>
      <c r="G14778" s="72"/>
      <c r="H14778" s="72"/>
    </row>
    <row r="14779" spans="1:8" x14ac:dyDescent="0.25">
      <c r="A14779" s="73"/>
      <c r="B14779" s="72"/>
      <c r="C14779" s="72"/>
      <c r="D14779" s="72"/>
      <c r="E14779" s="72"/>
      <c r="F14779" s="72"/>
      <c r="G14779" s="72"/>
      <c r="H14779" s="72"/>
    </row>
    <row r="14780" spans="1:8" x14ac:dyDescent="0.25">
      <c r="A14780" s="73"/>
      <c r="B14780" s="72"/>
      <c r="C14780" s="72"/>
      <c r="D14780" s="72"/>
      <c r="E14780" s="72"/>
      <c r="F14780" s="72"/>
      <c r="G14780" s="72"/>
      <c r="H14780" s="72"/>
    </row>
    <row r="14781" spans="1:8" x14ac:dyDescent="0.25">
      <c r="A14781" s="73"/>
      <c r="B14781" s="72"/>
      <c r="C14781" s="72"/>
      <c r="D14781" s="72"/>
      <c r="E14781" s="72"/>
      <c r="F14781" s="72"/>
      <c r="G14781" s="72"/>
      <c r="H14781" s="72"/>
    </row>
    <row r="14782" spans="1:8" x14ac:dyDescent="0.25">
      <c r="A14782" s="73"/>
      <c r="B14782" s="72"/>
      <c r="C14782" s="72"/>
      <c r="D14782" s="72"/>
      <c r="E14782" s="72"/>
      <c r="F14782" s="72"/>
      <c r="G14782" s="72"/>
      <c r="H14782" s="72"/>
    </row>
    <row r="14783" spans="1:8" x14ac:dyDescent="0.25">
      <c r="A14783" s="73"/>
      <c r="B14783" s="72"/>
      <c r="C14783" s="72"/>
      <c r="D14783" s="72"/>
      <c r="E14783" s="72"/>
      <c r="F14783" s="72"/>
      <c r="G14783" s="72"/>
      <c r="H14783" s="72"/>
    </row>
    <row r="14784" spans="1:8" x14ac:dyDescent="0.25">
      <c r="A14784" s="73"/>
      <c r="B14784" s="72"/>
      <c r="C14784" s="72"/>
      <c r="D14784" s="72"/>
      <c r="E14784" s="72"/>
      <c r="F14784" s="72"/>
      <c r="G14784" s="72"/>
      <c r="H14784" s="72"/>
    </row>
    <row r="14785" spans="1:8" x14ac:dyDescent="0.25">
      <c r="A14785" s="73"/>
      <c r="B14785" s="72"/>
      <c r="C14785" s="72"/>
      <c r="D14785" s="72"/>
      <c r="E14785" s="72"/>
      <c r="F14785" s="72"/>
      <c r="G14785" s="72"/>
      <c r="H14785" s="72"/>
    </row>
    <row r="14786" spans="1:8" x14ac:dyDescent="0.25">
      <c r="A14786" s="73"/>
      <c r="B14786" s="72"/>
      <c r="C14786" s="72"/>
      <c r="D14786" s="72"/>
      <c r="E14786" s="72"/>
      <c r="F14786" s="72"/>
      <c r="G14786" s="72"/>
      <c r="H14786" s="72"/>
    </row>
    <row r="14787" spans="1:8" x14ac:dyDescent="0.25">
      <c r="A14787" s="73"/>
      <c r="B14787" s="72"/>
      <c r="C14787" s="72"/>
      <c r="D14787" s="72"/>
      <c r="E14787" s="72"/>
      <c r="F14787" s="72"/>
      <c r="G14787" s="72"/>
      <c r="H14787" s="72"/>
    </row>
    <row r="14788" spans="1:8" x14ac:dyDescent="0.25">
      <c r="A14788" s="73"/>
      <c r="B14788" s="72"/>
      <c r="C14788" s="72"/>
      <c r="D14788" s="72"/>
      <c r="E14788" s="72"/>
      <c r="F14788" s="72"/>
      <c r="G14788" s="72"/>
      <c r="H14788" s="72"/>
    </row>
    <row r="14789" spans="1:8" x14ac:dyDescent="0.25">
      <c r="A14789" s="73"/>
      <c r="B14789" s="72"/>
      <c r="C14789" s="72"/>
      <c r="D14789" s="72"/>
      <c r="E14789" s="72"/>
      <c r="F14789" s="72"/>
      <c r="G14789" s="72"/>
      <c r="H14789" s="72"/>
    </row>
    <row r="14790" spans="1:8" x14ac:dyDescent="0.25">
      <c r="A14790" s="73"/>
      <c r="B14790" s="72"/>
      <c r="C14790" s="72"/>
      <c r="D14790" s="72"/>
      <c r="E14790" s="72"/>
      <c r="F14790" s="72"/>
      <c r="G14790" s="72"/>
      <c r="H14790" s="72"/>
    </row>
    <row r="14791" spans="1:8" x14ac:dyDescent="0.25">
      <c r="A14791" s="73"/>
      <c r="B14791" s="72"/>
      <c r="C14791" s="72"/>
      <c r="D14791" s="72"/>
      <c r="E14791" s="72"/>
      <c r="F14791" s="72"/>
      <c r="G14791" s="72"/>
      <c r="H14791" s="72"/>
    </row>
    <row r="14792" spans="1:8" x14ac:dyDescent="0.25">
      <c r="A14792" s="73"/>
      <c r="B14792" s="72"/>
      <c r="C14792" s="72"/>
      <c r="D14792" s="72"/>
      <c r="E14792" s="72"/>
      <c r="F14792" s="72"/>
      <c r="G14792" s="72"/>
      <c r="H14792" s="72"/>
    </row>
    <row r="14793" spans="1:8" x14ac:dyDescent="0.25">
      <c r="A14793" s="73"/>
      <c r="B14793" s="72"/>
      <c r="C14793" s="72"/>
      <c r="D14793" s="72"/>
      <c r="E14793" s="72"/>
      <c r="F14793" s="72"/>
      <c r="G14793" s="72"/>
      <c r="H14793" s="72"/>
    </row>
    <row r="14794" spans="1:8" x14ac:dyDescent="0.25">
      <c r="A14794" s="73"/>
      <c r="B14794" s="72"/>
      <c r="C14794" s="72"/>
      <c r="D14794" s="72"/>
      <c r="E14794" s="72"/>
      <c r="F14794" s="72"/>
      <c r="G14794" s="72"/>
      <c r="H14794" s="72"/>
    </row>
    <row r="14795" spans="1:8" x14ac:dyDescent="0.25">
      <c r="A14795" s="73"/>
      <c r="B14795" s="72"/>
      <c r="C14795" s="72"/>
      <c r="D14795" s="72"/>
      <c r="E14795" s="72"/>
      <c r="F14795" s="72"/>
      <c r="G14795" s="72"/>
      <c r="H14795" s="72"/>
    </row>
    <row r="14796" spans="1:8" x14ac:dyDescent="0.25">
      <c r="A14796" s="73"/>
      <c r="B14796" s="72"/>
      <c r="C14796" s="72"/>
      <c r="D14796" s="72"/>
      <c r="E14796" s="72"/>
      <c r="F14796" s="72"/>
      <c r="G14796" s="72"/>
      <c r="H14796" s="72"/>
    </row>
    <row r="14797" spans="1:8" x14ac:dyDescent="0.25">
      <c r="A14797" s="73"/>
      <c r="B14797" s="72"/>
      <c r="C14797" s="72"/>
      <c r="D14797" s="72"/>
      <c r="E14797" s="72"/>
      <c r="F14797" s="72"/>
      <c r="G14797" s="72"/>
      <c r="H14797" s="72"/>
    </row>
    <row r="14798" spans="1:8" x14ac:dyDescent="0.25">
      <c r="A14798" s="73"/>
      <c r="B14798" s="72"/>
      <c r="C14798" s="72"/>
      <c r="D14798" s="72"/>
      <c r="E14798" s="72"/>
      <c r="F14798" s="72"/>
      <c r="G14798" s="72"/>
      <c r="H14798" s="72"/>
    </row>
    <row r="14799" spans="1:8" x14ac:dyDescent="0.25">
      <c r="A14799" s="73"/>
      <c r="B14799" s="72"/>
      <c r="C14799" s="72"/>
      <c r="D14799" s="72"/>
      <c r="E14799" s="72"/>
      <c r="F14799" s="72"/>
      <c r="G14799" s="72"/>
      <c r="H14799" s="72"/>
    </row>
    <row r="14800" spans="1:8" x14ac:dyDescent="0.25">
      <c r="A14800" s="73"/>
      <c r="B14800" s="72"/>
      <c r="C14800" s="72"/>
      <c r="D14800" s="72"/>
      <c r="E14800" s="72"/>
      <c r="F14800" s="72"/>
      <c r="G14800" s="72"/>
      <c r="H14800" s="72"/>
    </row>
    <row r="14801" spans="1:8" x14ac:dyDescent="0.25">
      <c r="A14801" s="73"/>
      <c r="B14801" s="72"/>
      <c r="C14801" s="72"/>
      <c r="D14801" s="72"/>
      <c r="E14801" s="72"/>
      <c r="F14801" s="72"/>
      <c r="G14801" s="72"/>
      <c r="H14801" s="72"/>
    </row>
    <row r="14802" spans="1:8" x14ac:dyDescent="0.25">
      <c r="A14802" s="73"/>
      <c r="B14802" s="72"/>
      <c r="C14802" s="72"/>
      <c r="D14802" s="72"/>
      <c r="E14802" s="72"/>
      <c r="F14802" s="72"/>
      <c r="G14802" s="72"/>
      <c r="H14802" s="72"/>
    </row>
    <row r="14803" spans="1:8" x14ac:dyDescent="0.25">
      <c r="A14803" s="73"/>
      <c r="B14803" s="72"/>
      <c r="C14803" s="72"/>
      <c r="D14803" s="72"/>
      <c r="E14803" s="72"/>
      <c r="F14803" s="72"/>
      <c r="G14803" s="72"/>
      <c r="H14803" s="72"/>
    </row>
    <row r="14804" spans="1:8" x14ac:dyDescent="0.25">
      <c r="A14804" s="73"/>
      <c r="B14804" s="72"/>
      <c r="C14804" s="72"/>
      <c r="D14804" s="72"/>
      <c r="E14804" s="72"/>
      <c r="F14804" s="72"/>
      <c r="G14804" s="72"/>
      <c r="H14804" s="72"/>
    </row>
    <row r="14805" spans="1:8" x14ac:dyDescent="0.25">
      <c r="A14805" s="73"/>
      <c r="B14805" s="72"/>
      <c r="C14805" s="72"/>
      <c r="D14805" s="72"/>
      <c r="E14805" s="72"/>
      <c r="F14805" s="72"/>
      <c r="G14805" s="72"/>
      <c r="H14805" s="72"/>
    </row>
    <row r="14806" spans="1:8" x14ac:dyDescent="0.25">
      <c r="A14806" s="73"/>
      <c r="B14806" s="72"/>
      <c r="C14806" s="72"/>
      <c r="D14806" s="72"/>
      <c r="E14806" s="72"/>
      <c r="F14806" s="72"/>
      <c r="G14806" s="72"/>
      <c r="H14806" s="72"/>
    </row>
    <row r="14807" spans="1:8" x14ac:dyDescent="0.25">
      <c r="A14807" s="73"/>
      <c r="B14807" s="72"/>
      <c r="C14807" s="72"/>
      <c r="D14807" s="72"/>
      <c r="E14807" s="72"/>
      <c r="F14807" s="72"/>
      <c r="G14807" s="72"/>
      <c r="H14807" s="72"/>
    </row>
    <row r="14808" spans="1:8" x14ac:dyDescent="0.25">
      <c r="A14808" s="73"/>
      <c r="B14808" s="72"/>
      <c r="C14808" s="72"/>
      <c r="D14808" s="72"/>
      <c r="E14808" s="72"/>
      <c r="F14808" s="72"/>
      <c r="G14808" s="72"/>
      <c r="H14808" s="72"/>
    </row>
    <row r="14809" spans="1:8" x14ac:dyDescent="0.25">
      <c r="A14809" s="73"/>
      <c r="B14809" s="72"/>
      <c r="C14809" s="72"/>
      <c r="D14809" s="72"/>
      <c r="E14809" s="72"/>
      <c r="F14809" s="72"/>
      <c r="G14809" s="72"/>
      <c r="H14809" s="72"/>
    </row>
    <row r="14810" spans="1:8" x14ac:dyDescent="0.25">
      <c r="A14810" s="73"/>
      <c r="B14810" s="72"/>
      <c r="C14810" s="72"/>
      <c r="D14810" s="72"/>
      <c r="E14810" s="72"/>
      <c r="F14810" s="72"/>
      <c r="G14810" s="72"/>
      <c r="H14810" s="72"/>
    </row>
    <row r="14811" spans="1:8" x14ac:dyDescent="0.25">
      <c r="A14811" s="73"/>
      <c r="B14811" s="72"/>
      <c r="C14811" s="72"/>
      <c r="D14811" s="72"/>
      <c r="E14811" s="72"/>
      <c r="F14811" s="72"/>
      <c r="G14811" s="72"/>
      <c r="H14811" s="72"/>
    </row>
    <row r="14812" spans="1:8" x14ac:dyDescent="0.25">
      <c r="A14812" s="73"/>
      <c r="B14812" s="72"/>
      <c r="C14812" s="72"/>
      <c r="D14812" s="72"/>
      <c r="E14812" s="72"/>
      <c r="F14812" s="72"/>
      <c r="G14812" s="72"/>
      <c r="H14812" s="72"/>
    </row>
    <row r="14813" spans="1:8" x14ac:dyDescent="0.25">
      <c r="A14813" s="73"/>
      <c r="B14813" s="72"/>
      <c r="C14813" s="72"/>
      <c r="D14813" s="72"/>
      <c r="E14813" s="72"/>
      <c r="F14813" s="72"/>
      <c r="G14813" s="72"/>
      <c r="H14813" s="72"/>
    </row>
    <row r="14814" spans="1:8" x14ac:dyDescent="0.25">
      <c r="A14814" s="73"/>
      <c r="B14814" s="72"/>
      <c r="C14814" s="72"/>
      <c r="D14814" s="72"/>
      <c r="E14814" s="72"/>
      <c r="F14814" s="72"/>
      <c r="G14814" s="72"/>
      <c r="H14814" s="72"/>
    </row>
    <row r="14815" spans="1:8" x14ac:dyDescent="0.25">
      <c r="A14815" s="73"/>
      <c r="B14815" s="72"/>
      <c r="C14815" s="72"/>
      <c r="D14815" s="72"/>
      <c r="E14815" s="72"/>
      <c r="F14815" s="72"/>
      <c r="G14815" s="72"/>
      <c r="H14815" s="72"/>
    </row>
    <row r="14816" spans="1:8" x14ac:dyDescent="0.25">
      <c r="A14816" s="73"/>
      <c r="B14816" s="72"/>
      <c r="C14816" s="72"/>
      <c r="D14816" s="72"/>
      <c r="E14816" s="72"/>
      <c r="F14816" s="72"/>
      <c r="G14816" s="72"/>
      <c r="H14816" s="72"/>
    </row>
    <row r="14817" spans="1:8" x14ac:dyDescent="0.25">
      <c r="A14817" s="73"/>
      <c r="B14817" s="72"/>
      <c r="C14817" s="72"/>
      <c r="D14817" s="72"/>
      <c r="E14817" s="72"/>
      <c r="F14817" s="72"/>
      <c r="G14817" s="72"/>
      <c r="H14817" s="72"/>
    </row>
    <row r="14818" spans="1:8" x14ac:dyDescent="0.25">
      <c r="A14818" s="73"/>
      <c r="B14818" s="72"/>
      <c r="C14818" s="72"/>
      <c r="D14818" s="72"/>
      <c r="E14818" s="72"/>
      <c r="F14818" s="72"/>
      <c r="G14818" s="72"/>
      <c r="H14818" s="72"/>
    </row>
    <row r="14819" spans="1:8" x14ac:dyDescent="0.25">
      <c r="A14819" s="73"/>
      <c r="B14819" s="72"/>
      <c r="C14819" s="72"/>
      <c r="D14819" s="72"/>
      <c r="E14819" s="72"/>
      <c r="F14819" s="72"/>
      <c r="G14819" s="72"/>
      <c r="H14819" s="72"/>
    </row>
    <row r="14820" spans="1:8" x14ac:dyDescent="0.25">
      <c r="A14820" s="73"/>
      <c r="B14820" s="72"/>
      <c r="C14820" s="72"/>
      <c r="D14820" s="72"/>
      <c r="E14820" s="72"/>
      <c r="F14820" s="72"/>
      <c r="G14820" s="72"/>
      <c r="H14820" s="72"/>
    </row>
    <row r="14821" spans="1:8" x14ac:dyDescent="0.25">
      <c r="A14821" s="73"/>
      <c r="B14821" s="72"/>
      <c r="C14821" s="72"/>
      <c r="D14821" s="72"/>
      <c r="E14821" s="72"/>
      <c r="F14821" s="72"/>
      <c r="G14821" s="72"/>
      <c r="H14821" s="72"/>
    </row>
    <row r="14822" spans="1:8" x14ac:dyDescent="0.25">
      <c r="A14822" s="73"/>
      <c r="B14822" s="72"/>
      <c r="C14822" s="72"/>
      <c r="D14822" s="72"/>
      <c r="E14822" s="72"/>
      <c r="F14822" s="72"/>
      <c r="G14822" s="72"/>
      <c r="H14822" s="72"/>
    </row>
    <row r="14823" spans="1:8" x14ac:dyDescent="0.25">
      <c r="A14823" s="73"/>
      <c r="B14823" s="72"/>
      <c r="C14823" s="72"/>
      <c r="D14823" s="72"/>
      <c r="E14823" s="72"/>
      <c r="F14823" s="72"/>
      <c r="G14823" s="72"/>
      <c r="H14823" s="72"/>
    </row>
    <row r="14824" spans="1:8" x14ac:dyDescent="0.25">
      <c r="A14824" s="73"/>
      <c r="B14824" s="72"/>
      <c r="C14824" s="72"/>
      <c r="D14824" s="72"/>
      <c r="E14824" s="72"/>
      <c r="F14824" s="72"/>
      <c r="G14824" s="72"/>
      <c r="H14824" s="72"/>
    </row>
    <row r="14825" spans="1:8" x14ac:dyDescent="0.25">
      <c r="A14825" s="73"/>
      <c r="B14825" s="72"/>
      <c r="C14825" s="72"/>
      <c r="D14825" s="72"/>
      <c r="E14825" s="72"/>
      <c r="F14825" s="72"/>
      <c r="G14825" s="72"/>
      <c r="H14825" s="72"/>
    </row>
    <row r="14826" spans="1:8" x14ac:dyDescent="0.25">
      <c r="A14826" s="73"/>
      <c r="B14826" s="72"/>
      <c r="C14826" s="72"/>
      <c r="D14826" s="72"/>
      <c r="E14826" s="72"/>
      <c r="F14826" s="72"/>
      <c r="G14826" s="72"/>
      <c r="H14826" s="72"/>
    </row>
    <row r="14827" spans="1:8" x14ac:dyDescent="0.25">
      <c r="A14827" s="73"/>
      <c r="B14827" s="72"/>
      <c r="C14827" s="72"/>
      <c r="D14827" s="72"/>
      <c r="E14827" s="72"/>
      <c r="F14827" s="72"/>
      <c r="G14827" s="72"/>
      <c r="H14827" s="72"/>
    </row>
    <row r="14828" spans="1:8" x14ac:dyDescent="0.25">
      <c r="A14828" s="73"/>
      <c r="B14828" s="72"/>
      <c r="C14828" s="72"/>
      <c r="D14828" s="72"/>
      <c r="E14828" s="72"/>
      <c r="F14828" s="72"/>
      <c r="G14828" s="72"/>
      <c r="H14828" s="72"/>
    </row>
    <row r="14829" spans="1:8" x14ac:dyDescent="0.25">
      <c r="A14829" s="73"/>
      <c r="B14829" s="72"/>
      <c r="C14829" s="72"/>
      <c r="D14829" s="72"/>
      <c r="E14829" s="72"/>
      <c r="F14829" s="72"/>
      <c r="G14829" s="72"/>
      <c r="H14829" s="72"/>
    </row>
    <row r="14830" spans="1:8" x14ac:dyDescent="0.25">
      <c r="A14830" s="73"/>
      <c r="B14830" s="72"/>
      <c r="C14830" s="72"/>
      <c r="D14830" s="72"/>
      <c r="E14830" s="72"/>
      <c r="F14830" s="72"/>
      <c r="G14830" s="72"/>
      <c r="H14830" s="72"/>
    </row>
    <row r="14831" spans="1:8" x14ac:dyDescent="0.25">
      <c r="A14831" s="73"/>
      <c r="B14831" s="72"/>
      <c r="C14831" s="72"/>
      <c r="D14831" s="72"/>
      <c r="E14831" s="72"/>
      <c r="F14831" s="72"/>
      <c r="G14831" s="72"/>
      <c r="H14831" s="72"/>
    </row>
    <row r="14832" spans="1:8" x14ac:dyDescent="0.25">
      <c r="A14832" s="73"/>
      <c r="B14832" s="72"/>
      <c r="C14832" s="72"/>
      <c r="D14832" s="72"/>
      <c r="E14832" s="72"/>
      <c r="F14832" s="72"/>
      <c r="G14832" s="72"/>
      <c r="H14832" s="72"/>
    </row>
    <row r="14833" spans="1:8" x14ac:dyDescent="0.25">
      <c r="A14833" s="73"/>
      <c r="B14833" s="72"/>
      <c r="C14833" s="72"/>
      <c r="D14833" s="72"/>
      <c r="E14833" s="72"/>
      <c r="F14833" s="72"/>
      <c r="G14833" s="72"/>
      <c r="H14833" s="72"/>
    </row>
    <row r="14834" spans="1:8" x14ac:dyDescent="0.25">
      <c r="A14834" s="73"/>
      <c r="B14834" s="72"/>
      <c r="C14834" s="72"/>
      <c r="D14834" s="72"/>
      <c r="E14834" s="72"/>
      <c r="F14834" s="72"/>
      <c r="G14834" s="72"/>
      <c r="H14834" s="72"/>
    </row>
    <row r="14835" spans="1:8" x14ac:dyDescent="0.25">
      <c r="A14835" s="73"/>
      <c r="B14835" s="72"/>
      <c r="C14835" s="72"/>
      <c r="D14835" s="72"/>
      <c r="E14835" s="72"/>
      <c r="F14835" s="72"/>
      <c r="G14835" s="72"/>
      <c r="H14835" s="72"/>
    </row>
    <row r="14836" spans="1:8" x14ac:dyDescent="0.25">
      <c r="A14836" s="73"/>
      <c r="B14836" s="72"/>
      <c r="C14836" s="72"/>
      <c r="D14836" s="72"/>
      <c r="E14836" s="72"/>
      <c r="F14836" s="72"/>
      <c r="G14836" s="72"/>
      <c r="H14836" s="72"/>
    </row>
    <row r="14837" spans="1:8" x14ac:dyDescent="0.25">
      <c r="A14837" s="73"/>
      <c r="B14837" s="72"/>
      <c r="C14837" s="72"/>
      <c r="D14837" s="72"/>
      <c r="E14837" s="72"/>
      <c r="F14837" s="72"/>
      <c r="G14837" s="72"/>
      <c r="H14837" s="72"/>
    </row>
    <row r="14838" spans="1:8" x14ac:dyDescent="0.25">
      <c r="A14838" s="73"/>
      <c r="B14838" s="72"/>
      <c r="C14838" s="72"/>
      <c r="D14838" s="72"/>
      <c r="E14838" s="72"/>
      <c r="F14838" s="72"/>
      <c r="G14838" s="72"/>
      <c r="H14838" s="72"/>
    </row>
    <row r="14839" spans="1:8" x14ac:dyDescent="0.25">
      <c r="A14839" s="73"/>
      <c r="B14839" s="72"/>
      <c r="C14839" s="72"/>
      <c r="D14839" s="72"/>
      <c r="E14839" s="72"/>
      <c r="F14839" s="72"/>
      <c r="G14839" s="72"/>
      <c r="H14839" s="72"/>
    </row>
    <row r="14840" spans="1:8" x14ac:dyDescent="0.25">
      <c r="A14840" s="73"/>
      <c r="B14840" s="72"/>
      <c r="C14840" s="72"/>
      <c r="D14840" s="72"/>
      <c r="E14840" s="72"/>
      <c r="F14840" s="72"/>
      <c r="G14840" s="72"/>
      <c r="H14840" s="72"/>
    </row>
    <row r="14841" spans="1:8" x14ac:dyDescent="0.25">
      <c r="A14841" s="73"/>
      <c r="B14841" s="72"/>
      <c r="C14841" s="72"/>
      <c r="D14841" s="72"/>
      <c r="E14841" s="72"/>
      <c r="F14841" s="72"/>
      <c r="G14841" s="72"/>
      <c r="H14841" s="72"/>
    </row>
    <row r="14842" spans="1:8" x14ac:dyDescent="0.25">
      <c r="A14842" s="73"/>
      <c r="B14842" s="72"/>
      <c r="C14842" s="72"/>
      <c r="D14842" s="72"/>
      <c r="E14842" s="72"/>
      <c r="F14842" s="72"/>
      <c r="G14842" s="72"/>
      <c r="H14842" s="72"/>
    </row>
    <row r="14843" spans="1:8" x14ac:dyDescent="0.25">
      <c r="A14843" s="73"/>
      <c r="B14843" s="72"/>
      <c r="C14843" s="72"/>
      <c r="D14843" s="72"/>
      <c r="E14843" s="72"/>
      <c r="F14843" s="72"/>
      <c r="G14843" s="72"/>
      <c r="H14843" s="72"/>
    </row>
    <row r="14844" spans="1:8" x14ac:dyDescent="0.25">
      <c r="A14844" s="73"/>
      <c r="B14844" s="72"/>
      <c r="C14844" s="72"/>
      <c r="D14844" s="72"/>
      <c r="E14844" s="72"/>
      <c r="F14844" s="72"/>
      <c r="G14844" s="72"/>
      <c r="H14844" s="72"/>
    </row>
    <row r="14845" spans="1:8" x14ac:dyDescent="0.25">
      <c r="A14845" s="73"/>
      <c r="B14845" s="72"/>
      <c r="C14845" s="72"/>
      <c r="D14845" s="72"/>
      <c r="E14845" s="72"/>
      <c r="F14845" s="72"/>
      <c r="G14845" s="72"/>
      <c r="H14845" s="72"/>
    </row>
    <row r="14846" spans="1:8" x14ac:dyDescent="0.25">
      <c r="A14846" s="73"/>
      <c r="B14846" s="72"/>
      <c r="C14846" s="72"/>
      <c r="D14846" s="72"/>
      <c r="E14846" s="72"/>
      <c r="F14846" s="72"/>
      <c r="G14846" s="72"/>
      <c r="H14846" s="72"/>
    </row>
    <row r="14847" spans="1:8" x14ac:dyDescent="0.25">
      <c r="A14847" s="73"/>
      <c r="B14847" s="72"/>
      <c r="C14847" s="72"/>
      <c r="D14847" s="72"/>
      <c r="E14847" s="72"/>
      <c r="F14847" s="72"/>
      <c r="G14847" s="72"/>
      <c r="H14847" s="72"/>
    </row>
    <row r="14848" spans="1:8" x14ac:dyDescent="0.25">
      <c r="A14848" s="73"/>
      <c r="B14848" s="72"/>
      <c r="C14848" s="72"/>
      <c r="D14848" s="72"/>
      <c r="E14848" s="72"/>
      <c r="F14848" s="72"/>
      <c r="G14848" s="72"/>
      <c r="H14848" s="72"/>
    </row>
    <row r="14849" spans="1:8" x14ac:dyDescent="0.25">
      <c r="A14849" s="73"/>
      <c r="B14849" s="72"/>
      <c r="C14849" s="72"/>
      <c r="D14849" s="72"/>
      <c r="E14849" s="72"/>
      <c r="F14849" s="72"/>
      <c r="G14849" s="72"/>
      <c r="H14849" s="72"/>
    </row>
    <row r="14850" spans="1:8" x14ac:dyDescent="0.25">
      <c r="A14850" s="73"/>
      <c r="B14850" s="72"/>
      <c r="C14850" s="72"/>
      <c r="D14850" s="72"/>
      <c r="E14850" s="72"/>
      <c r="F14850" s="72"/>
      <c r="G14850" s="72"/>
      <c r="H14850" s="72"/>
    </row>
    <row r="14851" spans="1:8" x14ac:dyDescent="0.25">
      <c r="A14851" s="73"/>
      <c r="B14851" s="72"/>
      <c r="C14851" s="72"/>
      <c r="D14851" s="72"/>
      <c r="E14851" s="72"/>
      <c r="F14851" s="72"/>
      <c r="G14851" s="72"/>
      <c r="H14851" s="72"/>
    </row>
    <row r="14852" spans="1:8" x14ac:dyDescent="0.25">
      <c r="A14852" s="73"/>
      <c r="B14852" s="72"/>
      <c r="C14852" s="72"/>
      <c r="D14852" s="72"/>
      <c r="E14852" s="72"/>
      <c r="F14852" s="72"/>
      <c r="G14852" s="72"/>
      <c r="H14852" s="72"/>
    </row>
    <row r="14853" spans="1:8" x14ac:dyDescent="0.25">
      <c r="A14853" s="73"/>
      <c r="B14853" s="72"/>
      <c r="C14853" s="72"/>
      <c r="D14853" s="72"/>
      <c r="E14853" s="72"/>
      <c r="F14853" s="72"/>
      <c r="G14853" s="72"/>
      <c r="H14853" s="72"/>
    </row>
    <row r="14854" spans="1:8" x14ac:dyDescent="0.25">
      <c r="A14854" s="73"/>
      <c r="B14854" s="72"/>
      <c r="C14854" s="72"/>
      <c r="D14854" s="72"/>
      <c r="E14854" s="72"/>
      <c r="F14854" s="72"/>
      <c r="G14854" s="72"/>
      <c r="H14854" s="72"/>
    </row>
    <row r="14855" spans="1:8" x14ac:dyDescent="0.25">
      <c r="A14855" s="73"/>
      <c r="B14855" s="72"/>
      <c r="C14855" s="72"/>
      <c r="D14855" s="72"/>
      <c r="E14855" s="72"/>
      <c r="F14855" s="72"/>
      <c r="G14855" s="72"/>
      <c r="H14855" s="72"/>
    </row>
    <row r="14856" spans="1:8" x14ac:dyDescent="0.25">
      <c r="A14856" s="73"/>
      <c r="B14856" s="72"/>
      <c r="C14856" s="72"/>
      <c r="D14856" s="72"/>
      <c r="E14856" s="72"/>
      <c r="F14856" s="72"/>
      <c r="G14856" s="72"/>
      <c r="H14856" s="72"/>
    </row>
    <row r="14857" spans="1:8" x14ac:dyDescent="0.25">
      <c r="A14857" s="73"/>
      <c r="B14857" s="72"/>
      <c r="C14857" s="72"/>
      <c r="D14857" s="72"/>
      <c r="E14857" s="72"/>
      <c r="F14857" s="72"/>
      <c r="G14857" s="72"/>
      <c r="H14857" s="72"/>
    </row>
    <row r="14858" spans="1:8" x14ac:dyDescent="0.25">
      <c r="A14858" s="73"/>
      <c r="B14858" s="72"/>
      <c r="C14858" s="72"/>
      <c r="D14858" s="72"/>
      <c r="E14858" s="72"/>
      <c r="F14858" s="72"/>
      <c r="G14858" s="72"/>
      <c r="H14858" s="72"/>
    </row>
    <row r="14859" spans="1:8" x14ac:dyDescent="0.25">
      <c r="A14859" s="73"/>
      <c r="B14859" s="72"/>
      <c r="C14859" s="72"/>
      <c r="D14859" s="72"/>
      <c r="E14859" s="72"/>
      <c r="F14859" s="72"/>
      <c r="G14859" s="72"/>
      <c r="H14859" s="72"/>
    </row>
    <row r="14860" spans="1:8" x14ac:dyDescent="0.25">
      <c r="A14860" s="73"/>
      <c r="B14860" s="72"/>
      <c r="C14860" s="72"/>
      <c r="D14860" s="72"/>
      <c r="E14860" s="72"/>
      <c r="F14860" s="72"/>
      <c r="G14860" s="72"/>
      <c r="H14860" s="72"/>
    </row>
    <row r="14861" spans="1:8" x14ac:dyDescent="0.25">
      <c r="A14861" s="73"/>
      <c r="B14861" s="72"/>
      <c r="C14861" s="72"/>
      <c r="D14861" s="72"/>
      <c r="E14861" s="72"/>
      <c r="F14861" s="72"/>
      <c r="G14861" s="72"/>
      <c r="H14861" s="72"/>
    </row>
    <row r="14862" spans="1:8" x14ac:dyDescent="0.25">
      <c r="A14862" s="73"/>
      <c r="B14862" s="72"/>
      <c r="C14862" s="72"/>
      <c r="D14862" s="72"/>
      <c r="E14862" s="72"/>
      <c r="F14862" s="72"/>
      <c r="G14862" s="72"/>
      <c r="H14862" s="72"/>
    </row>
    <row r="14863" spans="1:8" x14ac:dyDescent="0.25">
      <c r="A14863" s="73"/>
      <c r="B14863" s="72"/>
      <c r="C14863" s="72"/>
      <c r="D14863" s="72"/>
      <c r="E14863" s="72"/>
      <c r="F14863" s="72"/>
      <c r="G14863" s="72"/>
      <c r="H14863" s="72"/>
    </row>
    <row r="14864" spans="1:8" x14ac:dyDescent="0.25">
      <c r="A14864" s="73"/>
      <c r="B14864" s="72"/>
      <c r="C14864" s="72"/>
      <c r="D14864" s="72"/>
      <c r="E14864" s="72"/>
      <c r="F14864" s="72"/>
      <c r="G14864" s="72"/>
      <c r="H14864" s="72"/>
    </row>
    <row r="14865" spans="1:8" x14ac:dyDescent="0.25">
      <c r="A14865" s="73"/>
      <c r="B14865" s="72"/>
      <c r="C14865" s="72"/>
      <c r="D14865" s="72"/>
      <c r="E14865" s="72"/>
      <c r="F14865" s="72"/>
      <c r="G14865" s="72"/>
      <c r="H14865" s="72"/>
    </row>
    <row r="14866" spans="1:8" x14ac:dyDescent="0.25">
      <c r="A14866" s="73"/>
      <c r="B14866" s="72"/>
      <c r="C14866" s="72"/>
      <c r="D14866" s="72"/>
      <c r="E14866" s="72"/>
      <c r="F14866" s="72"/>
      <c r="G14866" s="72"/>
      <c r="H14866" s="72"/>
    </row>
    <row r="14867" spans="1:8" x14ac:dyDescent="0.25">
      <c r="A14867" s="73"/>
      <c r="B14867" s="72"/>
      <c r="C14867" s="72"/>
      <c r="D14867" s="72"/>
      <c r="E14867" s="72"/>
      <c r="F14867" s="72"/>
      <c r="G14867" s="72"/>
      <c r="H14867" s="72"/>
    </row>
    <row r="14868" spans="1:8" x14ac:dyDescent="0.25">
      <c r="A14868" s="73"/>
      <c r="B14868" s="72"/>
      <c r="C14868" s="72"/>
      <c r="D14868" s="72"/>
      <c r="E14868" s="72"/>
      <c r="F14868" s="72"/>
      <c r="G14868" s="72"/>
      <c r="H14868" s="72"/>
    </row>
    <row r="14869" spans="1:8" x14ac:dyDescent="0.25">
      <c r="A14869" s="73"/>
      <c r="B14869" s="72"/>
      <c r="C14869" s="72"/>
      <c r="D14869" s="72"/>
      <c r="E14869" s="72"/>
      <c r="F14869" s="72"/>
      <c r="G14869" s="72"/>
      <c r="H14869" s="72"/>
    </row>
    <row r="14870" spans="1:8" x14ac:dyDescent="0.25">
      <c r="A14870" s="73"/>
      <c r="B14870" s="72"/>
      <c r="C14870" s="72"/>
      <c r="D14870" s="72"/>
      <c r="E14870" s="72"/>
      <c r="F14870" s="72"/>
      <c r="G14870" s="72"/>
      <c r="H14870" s="72"/>
    </row>
    <row r="14871" spans="1:8" x14ac:dyDescent="0.25">
      <c r="A14871" s="73"/>
      <c r="B14871" s="72"/>
      <c r="C14871" s="72"/>
      <c r="D14871" s="72"/>
      <c r="E14871" s="72"/>
      <c r="F14871" s="72"/>
      <c r="G14871" s="72"/>
      <c r="H14871" s="72"/>
    </row>
    <row r="14872" spans="1:8" x14ac:dyDescent="0.25">
      <c r="A14872" s="73"/>
      <c r="B14872" s="72"/>
      <c r="C14872" s="72"/>
      <c r="D14872" s="72"/>
      <c r="E14872" s="72"/>
      <c r="F14872" s="72"/>
      <c r="G14872" s="72"/>
      <c r="H14872" s="72"/>
    </row>
    <row r="14873" spans="1:8" x14ac:dyDescent="0.25">
      <c r="A14873" s="73"/>
      <c r="B14873" s="72"/>
      <c r="C14873" s="72"/>
      <c r="D14873" s="72"/>
      <c r="E14873" s="72"/>
      <c r="F14873" s="72"/>
      <c r="G14873" s="72"/>
      <c r="H14873" s="72"/>
    </row>
    <row r="14874" spans="1:8" x14ac:dyDescent="0.25">
      <c r="A14874" s="73"/>
      <c r="B14874" s="72"/>
      <c r="C14874" s="72"/>
      <c r="D14874" s="72"/>
      <c r="E14874" s="72"/>
      <c r="F14874" s="72"/>
      <c r="G14874" s="72"/>
      <c r="H14874" s="72"/>
    </row>
    <row r="14875" spans="1:8" x14ac:dyDescent="0.25">
      <c r="A14875" s="73"/>
      <c r="B14875" s="72"/>
      <c r="C14875" s="72"/>
      <c r="D14875" s="72"/>
      <c r="E14875" s="72"/>
      <c r="F14875" s="72"/>
      <c r="G14875" s="72"/>
      <c r="H14875" s="72"/>
    </row>
    <row r="14876" spans="1:8" x14ac:dyDescent="0.25">
      <c r="A14876" s="73"/>
      <c r="B14876" s="72"/>
      <c r="C14876" s="72"/>
      <c r="D14876" s="72"/>
      <c r="E14876" s="72"/>
      <c r="F14876" s="72"/>
      <c r="G14876" s="72"/>
      <c r="H14876" s="72"/>
    </row>
    <row r="14877" spans="1:8" x14ac:dyDescent="0.25">
      <c r="A14877" s="73"/>
      <c r="B14877" s="72"/>
      <c r="C14877" s="72"/>
      <c r="D14877" s="72"/>
      <c r="E14877" s="72"/>
      <c r="F14877" s="72"/>
      <c r="G14877" s="72"/>
      <c r="H14877" s="72"/>
    </row>
    <row r="14878" spans="1:8" x14ac:dyDescent="0.25">
      <c r="A14878" s="73"/>
      <c r="B14878" s="72"/>
      <c r="C14878" s="72"/>
      <c r="D14878" s="72"/>
      <c r="E14878" s="72"/>
      <c r="F14878" s="72"/>
      <c r="G14878" s="72"/>
      <c r="H14878" s="72"/>
    </row>
    <row r="14879" spans="1:8" x14ac:dyDescent="0.25">
      <c r="A14879" s="73"/>
      <c r="B14879" s="72"/>
      <c r="C14879" s="72"/>
      <c r="D14879" s="72"/>
      <c r="E14879" s="72"/>
      <c r="F14879" s="72"/>
      <c r="G14879" s="72"/>
      <c r="H14879" s="72"/>
    </row>
    <row r="14880" spans="1:8" x14ac:dyDescent="0.25">
      <c r="A14880" s="73"/>
      <c r="B14880" s="72"/>
      <c r="C14880" s="72"/>
      <c r="D14880" s="72"/>
      <c r="E14880" s="72"/>
      <c r="F14880" s="72"/>
      <c r="G14880" s="72"/>
      <c r="H14880" s="72"/>
    </row>
    <row r="14881" spans="1:8" x14ac:dyDescent="0.25">
      <c r="A14881" s="73"/>
      <c r="B14881" s="72"/>
      <c r="C14881" s="72"/>
      <c r="D14881" s="72"/>
      <c r="E14881" s="72"/>
      <c r="F14881" s="72"/>
      <c r="G14881" s="72"/>
      <c r="H14881" s="72"/>
    </row>
    <row r="14882" spans="1:8" x14ac:dyDescent="0.25">
      <c r="A14882" s="73"/>
      <c r="B14882" s="72"/>
      <c r="C14882" s="72"/>
      <c r="D14882" s="72"/>
      <c r="E14882" s="72"/>
      <c r="F14882" s="72"/>
      <c r="G14882" s="72"/>
      <c r="H14882" s="72"/>
    </row>
    <row r="14883" spans="1:8" x14ac:dyDescent="0.25">
      <c r="A14883" s="73"/>
      <c r="B14883" s="72"/>
      <c r="C14883" s="72"/>
      <c r="D14883" s="72"/>
      <c r="E14883" s="72"/>
      <c r="F14883" s="72"/>
      <c r="G14883" s="72"/>
      <c r="H14883" s="72"/>
    </row>
    <row r="14884" spans="1:8" x14ac:dyDescent="0.25">
      <c r="A14884" s="73"/>
      <c r="B14884" s="72"/>
      <c r="C14884" s="72"/>
      <c r="D14884" s="72"/>
      <c r="E14884" s="72"/>
      <c r="F14884" s="72"/>
      <c r="G14884" s="72"/>
      <c r="H14884" s="72"/>
    </row>
    <row r="14885" spans="1:8" x14ac:dyDescent="0.25">
      <c r="A14885" s="73"/>
      <c r="B14885" s="72"/>
      <c r="C14885" s="72"/>
      <c r="D14885" s="72"/>
      <c r="E14885" s="72"/>
      <c r="F14885" s="72"/>
      <c r="G14885" s="72"/>
      <c r="H14885" s="72"/>
    </row>
    <row r="14886" spans="1:8" x14ac:dyDescent="0.25">
      <c r="A14886" s="73"/>
      <c r="B14886" s="72"/>
      <c r="C14886" s="72"/>
      <c r="D14886" s="72"/>
      <c r="E14886" s="72"/>
      <c r="F14886" s="72"/>
      <c r="G14886" s="72"/>
      <c r="H14886" s="72"/>
    </row>
    <row r="14887" spans="1:8" x14ac:dyDescent="0.25">
      <c r="A14887" s="73"/>
      <c r="B14887" s="72"/>
      <c r="C14887" s="72"/>
      <c r="D14887" s="72"/>
      <c r="E14887" s="72"/>
      <c r="F14887" s="72"/>
      <c r="G14887" s="72"/>
      <c r="H14887" s="72"/>
    </row>
    <row r="14888" spans="1:8" x14ac:dyDescent="0.25">
      <c r="A14888" s="73"/>
      <c r="B14888" s="72"/>
      <c r="C14888" s="72"/>
      <c r="D14888" s="72"/>
      <c r="E14888" s="72"/>
      <c r="F14888" s="72"/>
      <c r="G14888" s="72"/>
      <c r="H14888" s="72"/>
    </row>
    <row r="14889" spans="1:8" x14ac:dyDescent="0.25">
      <c r="A14889" s="73"/>
      <c r="B14889" s="72"/>
      <c r="C14889" s="72"/>
      <c r="D14889" s="72"/>
      <c r="E14889" s="72"/>
      <c r="F14889" s="72"/>
      <c r="G14889" s="72"/>
      <c r="H14889" s="72"/>
    </row>
    <row r="14890" spans="1:8" x14ac:dyDescent="0.25">
      <c r="A14890" s="73"/>
      <c r="B14890" s="72"/>
      <c r="C14890" s="72"/>
      <c r="D14890" s="72"/>
      <c r="E14890" s="72"/>
      <c r="F14890" s="72"/>
      <c r="G14890" s="72"/>
      <c r="H14890" s="72"/>
    </row>
    <row r="14891" spans="1:8" x14ac:dyDescent="0.25">
      <c r="A14891" s="73"/>
      <c r="B14891" s="72"/>
      <c r="C14891" s="72"/>
      <c r="D14891" s="72"/>
      <c r="E14891" s="72"/>
      <c r="F14891" s="72"/>
      <c r="G14891" s="72"/>
      <c r="H14891" s="72"/>
    </row>
    <row r="14892" spans="1:8" x14ac:dyDescent="0.25">
      <c r="A14892" s="73"/>
      <c r="B14892" s="72"/>
      <c r="C14892" s="72"/>
      <c r="D14892" s="72"/>
      <c r="E14892" s="72"/>
      <c r="F14892" s="72"/>
      <c r="G14892" s="72"/>
      <c r="H14892" s="72"/>
    </row>
    <row r="14893" spans="1:8" x14ac:dyDescent="0.25">
      <c r="A14893" s="73"/>
      <c r="B14893" s="72"/>
      <c r="C14893" s="72"/>
      <c r="D14893" s="72"/>
      <c r="E14893" s="72"/>
      <c r="F14893" s="72"/>
      <c r="G14893" s="72"/>
      <c r="H14893" s="72"/>
    </row>
    <row r="14894" spans="1:8" x14ac:dyDescent="0.25">
      <c r="A14894" s="73"/>
      <c r="B14894" s="72"/>
      <c r="C14894" s="72"/>
      <c r="D14894" s="72"/>
      <c r="E14894" s="72"/>
      <c r="F14894" s="72"/>
      <c r="G14894" s="72"/>
      <c r="H14894" s="72"/>
    </row>
    <row r="14895" spans="1:8" x14ac:dyDescent="0.25">
      <c r="A14895" s="73"/>
      <c r="B14895" s="72"/>
      <c r="C14895" s="72"/>
      <c r="D14895" s="72"/>
      <c r="E14895" s="72"/>
      <c r="F14895" s="72"/>
      <c r="G14895" s="72"/>
      <c r="H14895" s="72"/>
    </row>
    <row r="14896" spans="1:8" x14ac:dyDescent="0.25">
      <c r="A14896" s="73"/>
      <c r="B14896" s="72"/>
      <c r="C14896" s="72"/>
      <c r="D14896" s="72"/>
      <c r="E14896" s="72"/>
      <c r="F14896" s="72"/>
      <c r="G14896" s="72"/>
      <c r="H14896" s="72"/>
    </row>
    <row r="14897" spans="1:8" x14ac:dyDescent="0.25">
      <c r="A14897" s="73"/>
      <c r="B14897" s="72"/>
      <c r="C14897" s="72"/>
      <c r="D14897" s="72"/>
      <c r="E14897" s="72"/>
      <c r="F14897" s="72"/>
      <c r="G14897" s="72"/>
      <c r="H14897" s="72"/>
    </row>
    <row r="14898" spans="1:8" x14ac:dyDescent="0.25">
      <c r="A14898" s="73"/>
      <c r="B14898" s="72"/>
      <c r="C14898" s="72"/>
      <c r="D14898" s="72"/>
      <c r="E14898" s="72"/>
      <c r="F14898" s="72"/>
      <c r="G14898" s="72"/>
      <c r="H14898" s="72"/>
    </row>
    <row r="14899" spans="1:8" x14ac:dyDescent="0.25">
      <c r="A14899" s="73"/>
      <c r="B14899" s="72"/>
      <c r="C14899" s="72"/>
      <c r="D14899" s="72"/>
      <c r="E14899" s="72"/>
      <c r="F14899" s="72"/>
      <c r="G14899" s="72"/>
      <c r="H14899" s="72"/>
    </row>
    <row r="14900" spans="1:8" x14ac:dyDescent="0.25">
      <c r="A14900" s="73"/>
      <c r="B14900" s="72"/>
      <c r="C14900" s="72"/>
      <c r="D14900" s="72"/>
      <c r="E14900" s="72"/>
      <c r="F14900" s="72"/>
      <c r="G14900" s="72"/>
      <c r="H14900" s="72"/>
    </row>
    <row r="14901" spans="1:8" x14ac:dyDescent="0.25">
      <c r="A14901" s="73"/>
      <c r="B14901" s="72"/>
      <c r="C14901" s="72"/>
      <c r="D14901" s="72"/>
      <c r="E14901" s="72"/>
      <c r="F14901" s="72"/>
      <c r="G14901" s="72"/>
      <c r="H14901" s="72"/>
    </row>
    <row r="14902" spans="1:8" x14ac:dyDescent="0.25">
      <c r="A14902" s="73"/>
      <c r="B14902" s="72"/>
      <c r="C14902" s="72"/>
      <c r="D14902" s="72"/>
      <c r="E14902" s="72"/>
      <c r="F14902" s="72"/>
      <c r="G14902" s="72"/>
      <c r="H14902" s="72"/>
    </row>
    <row r="14903" spans="1:8" x14ac:dyDescent="0.25">
      <c r="A14903" s="73"/>
      <c r="B14903" s="72"/>
      <c r="C14903" s="72"/>
      <c r="D14903" s="72"/>
      <c r="E14903" s="72"/>
      <c r="F14903" s="72"/>
      <c r="G14903" s="72"/>
      <c r="H14903" s="72"/>
    </row>
    <row r="14904" spans="1:8" x14ac:dyDescent="0.25">
      <c r="A14904" s="73"/>
      <c r="B14904" s="72"/>
      <c r="C14904" s="72"/>
      <c r="D14904" s="72"/>
      <c r="E14904" s="72"/>
      <c r="F14904" s="72"/>
      <c r="G14904" s="72"/>
      <c r="H14904" s="72"/>
    </row>
    <row r="14905" spans="1:8" x14ac:dyDescent="0.25">
      <c r="A14905" s="73"/>
      <c r="B14905" s="72"/>
      <c r="C14905" s="72"/>
      <c r="D14905" s="72"/>
      <c r="E14905" s="72"/>
      <c r="F14905" s="72"/>
      <c r="G14905" s="72"/>
      <c r="H14905" s="72"/>
    </row>
    <row r="14906" spans="1:8" x14ac:dyDescent="0.25">
      <c r="A14906" s="73"/>
      <c r="B14906" s="72"/>
      <c r="C14906" s="72"/>
      <c r="D14906" s="72"/>
      <c r="E14906" s="72"/>
      <c r="F14906" s="72"/>
      <c r="G14906" s="72"/>
      <c r="H14906" s="72"/>
    </row>
    <row r="14907" spans="1:8" x14ac:dyDescent="0.25">
      <c r="A14907" s="73"/>
      <c r="B14907" s="72"/>
      <c r="C14907" s="72"/>
      <c r="D14907" s="72"/>
      <c r="E14907" s="72"/>
      <c r="F14907" s="72"/>
      <c r="G14907" s="72"/>
      <c r="H14907" s="72"/>
    </row>
    <row r="14908" spans="1:8" x14ac:dyDescent="0.25">
      <c r="A14908" s="73"/>
      <c r="B14908" s="72"/>
      <c r="C14908" s="72"/>
      <c r="D14908" s="72"/>
      <c r="E14908" s="72"/>
      <c r="F14908" s="72"/>
      <c r="G14908" s="72"/>
      <c r="H14908" s="72"/>
    </row>
    <row r="14909" spans="1:8" x14ac:dyDescent="0.25">
      <c r="A14909" s="73"/>
      <c r="B14909" s="72"/>
      <c r="C14909" s="72"/>
      <c r="D14909" s="72"/>
      <c r="E14909" s="72"/>
      <c r="F14909" s="72"/>
      <c r="G14909" s="72"/>
      <c r="H14909" s="72"/>
    </row>
    <row r="14910" spans="1:8" x14ac:dyDescent="0.25">
      <c r="A14910" s="73"/>
      <c r="B14910" s="72"/>
      <c r="C14910" s="72"/>
      <c r="D14910" s="72"/>
      <c r="E14910" s="72"/>
      <c r="F14910" s="72"/>
      <c r="G14910" s="72"/>
      <c r="H14910" s="72"/>
    </row>
    <row r="14911" spans="1:8" x14ac:dyDescent="0.25">
      <c r="A14911" s="73"/>
      <c r="B14911" s="72"/>
      <c r="C14911" s="72"/>
      <c r="D14911" s="72"/>
      <c r="E14911" s="72"/>
      <c r="F14911" s="72"/>
      <c r="G14911" s="72"/>
      <c r="H14911" s="72"/>
    </row>
    <row r="14912" spans="1:8" x14ac:dyDescent="0.25">
      <c r="A14912" s="73"/>
      <c r="B14912" s="72"/>
      <c r="C14912" s="72"/>
      <c r="D14912" s="72"/>
      <c r="E14912" s="72"/>
      <c r="F14912" s="72"/>
      <c r="G14912" s="72"/>
      <c r="H14912" s="72"/>
    </row>
    <row r="14913" spans="1:8" x14ac:dyDescent="0.25">
      <c r="A14913" s="73"/>
      <c r="B14913" s="72"/>
      <c r="C14913" s="72"/>
      <c r="D14913" s="72"/>
      <c r="E14913" s="72"/>
      <c r="F14913" s="72"/>
      <c r="G14913" s="72"/>
      <c r="H14913" s="72"/>
    </row>
    <row r="14914" spans="1:8" x14ac:dyDescent="0.25">
      <c r="A14914" s="73"/>
      <c r="B14914" s="72"/>
      <c r="C14914" s="72"/>
      <c r="D14914" s="72"/>
      <c r="E14914" s="72"/>
      <c r="F14914" s="72"/>
      <c r="G14914" s="72"/>
      <c r="H14914" s="72"/>
    </row>
    <row r="14915" spans="1:8" x14ac:dyDescent="0.25">
      <c r="A14915" s="73"/>
      <c r="B14915" s="72"/>
      <c r="C14915" s="72"/>
      <c r="D14915" s="72"/>
      <c r="E14915" s="72"/>
      <c r="F14915" s="72"/>
      <c r="G14915" s="72"/>
      <c r="H14915" s="72"/>
    </row>
    <row r="14916" spans="1:8" x14ac:dyDescent="0.25">
      <c r="A14916" s="73"/>
      <c r="B14916" s="72"/>
      <c r="C14916" s="72"/>
      <c r="D14916" s="72"/>
      <c r="E14916" s="72"/>
      <c r="F14916" s="72"/>
      <c r="G14916" s="72"/>
      <c r="H14916" s="72"/>
    </row>
    <row r="14917" spans="1:8" x14ac:dyDescent="0.25">
      <c r="A14917" s="73"/>
      <c r="B14917" s="72"/>
      <c r="C14917" s="72"/>
      <c r="D14917" s="72"/>
      <c r="E14917" s="72"/>
      <c r="F14917" s="72"/>
      <c r="G14917" s="72"/>
      <c r="H14917" s="72"/>
    </row>
    <row r="14918" spans="1:8" x14ac:dyDescent="0.25">
      <c r="A14918" s="73"/>
      <c r="B14918" s="72"/>
      <c r="C14918" s="72"/>
      <c r="D14918" s="72"/>
      <c r="E14918" s="72"/>
      <c r="F14918" s="72"/>
      <c r="G14918" s="72"/>
      <c r="H14918" s="72"/>
    </row>
    <row r="14919" spans="1:8" x14ac:dyDescent="0.25">
      <c r="A14919" s="73"/>
      <c r="B14919" s="72"/>
      <c r="C14919" s="72"/>
      <c r="D14919" s="72"/>
      <c r="E14919" s="72"/>
      <c r="F14919" s="72"/>
      <c r="G14919" s="72"/>
      <c r="H14919" s="72"/>
    </row>
    <row r="14920" spans="1:8" x14ac:dyDescent="0.25">
      <c r="A14920" s="73"/>
      <c r="B14920" s="72"/>
      <c r="C14920" s="72"/>
      <c r="D14920" s="72"/>
      <c r="E14920" s="72"/>
      <c r="F14920" s="72"/>
      <c r="G14920" s="72"/>
      <c r="H14920" s="72"/>
    </row>
    <row r="14921" spans="1:8" x14ac:dyDescent="0.25">
      <c r="A14921" s="73"/>
      <c r="B14921" s="72"/>
      <c r="C14921" s="72"/>
      <c r="D14921" s="72"/>
      <c r="E14921" s="72"/>
      <c r="F14921" s="72"/>
      <c r="G14921" s="72"/>
      <c r="H14921" s="72"/>
    </row>
    <row r="14922" spans="1:8" x14ac:dyDescent="0.25">
      <c r="A14922" s="73"/>
      <c r="B14922" s="72"/>
      <c r="C14922" s="72"/>
      <c r="D14922" s="72"/>
      <c r="E14922" s="72"/>
      <c r="F14922" s="72"/>
      <c r="G14922" s="72"/>
      <c r="H14922" s="72"/>
    </row>
    <row r="14923" spans="1:8" x14ac:dyDescent="0.25">
      <c r="A14923" s="73"/>
      <c r="B14923" s="72"/>
      <c r="C14923" s="72"/>
      <c r="D14923" s="72"/>
      <c r="E14923" s="72"/>
      <c r="F14923" s="72"/>
      <c r="G14923" s="72"/>
      <c r="H14923" s="72"/>
    </row>
    <row r="14924" spans="1:8" x14ac:dyDescent="0.25">
      <c r="A14924" s="73"/>
      <c r="B14924" s="72"/>
      <c r="C14924" s="72"/>
      <c r="D14924" s="72"/>
      <c r="E14924" s="72"/>
      <c r="F14924" s="72"/>
      <c r="G14924" s="72"/>
      <c r="H14924" s="72"/>
    </row>
    <row r="14925" spans="1:8" x14ac:dyDescent="0.25">
      <c r="A14925" s="73"/>
      <c r="B14925" s="72"/>
      <c r="C14925" s="72"/>
      <c r="D14925" s="72"/>
      <c r="E14925" s="72"/>
      <c r="F14925" s="72"/>
      <c r="G14925" s="72"/>
      <c r="H14925" s="72"/>
    </row>
    <row r="14926" spans="1:8" x14ac:dyDescent="0.25">
      <c r="A14926" s="73"/>
      <c r="B14926" s="72"/>
      <c r="C14926" s="72"/>
      <c r="D14926" s="72"/>
      <c r="E14926" s="72"/>
      <c r="F14926" s="72"/>
      <c r="G14926" s="72"/>
      <c r="H14926" s="72"/>
    </row>
    <row r="14927" spans="1:8" x14ac:dyDescent="0.25">
      <c r="A14927" s="73"/>
      <c r="B14927" s="72"/>
      <c r="C14927" s="72"/>
      <c r="D14927" s="72"/>
      <c r="E14927" s="72"/>
      <c r="F14927" s="72"/>
      <c r="G14927" s="72"/>
      <c r="H14927" s="72"/>
    </row>
    <row r="14928" spans="1:8" x14ac:dyDescent="0.25">
      <c r="A14928" s="73"/>
      <c r="B14928" s="72"/>
      <c r="C14928" s="72"/>
      <c r="D14928" s="72"/>
      <c r="E14928" s="72"/>
      <c r="F14928" s="72"/>
      <c r="G14928" s="72"/>
      <c r="H14928" s="72"/>
    </row>
    <row r="14929" spans="1:8" x14ac:dyDescent="0.25">
      <c r="A14929" s="73"/>
      <c r="B14929" s="72"/>
      <c r="C14929" s="72"/>
      <c r="D14929" s="72"/>
      <c r="E14929" s="72"/>
      <c r="F14929" s="72"/>
      <c r="G14929" s="72"/>
      <c r="H14929" s="72"/>
    </row>
    <row r="14930" spans="1:8" x14ac:dyDescent="0.25">
      <c r="A14930" s="73"/>
      <c r="B14930" s="72"/>
      <c r="C14930" s="72"/>
      <c r="D14930" s="72"/>
      <c r="E14930" s="72"/>
      <c r="F14930" s="72"/>
      <c r="G14930" s="72"/>
      <c r="H14930" s="72"/>
    </row>
    <row r="14931" spans="1:8" x14ac:dyDescent="0.25">
      <c r="A14931" s="73"/>
      <c r="B14931" s="72"/>
      <c r="C14931" s="72"/>
      <c r="D14931" s="72"/>
      <c r="E14931" s="72"/>
      <c r="F14931" s="72"/>
      <c r="G14931" s="72"/>
      <c r="H14931" s="72"/>
    </row>
    <row r="14932" spans="1:8" x14ac:dyDescent="0.25">
      <c r="A14932" s="73"/>
      <c r="B14932" s="72"/>
      <c r="C14932" s="72"/>
      <c r="D14932" s="72"/>
      <c r="E14932" s="72"/>
      <c r="F14932" s="72"/>
      <c r="G14932" s="72"/>
      <c r="H14932" s="72"/>
    </row>
    <row r="14933" spans="1:8" x14ac:dyDescent="0.25">
      <c r="A14933" s="73"/>
      <c r="B14933" s="72"/>
      <c r="C14933" s="72"/>
      <c r="D14933" s="72"/>
      <c r="E14933" s="72"/>
      <c r="F14933" s="72"/>
      <c r="G14933" s="72"/>
      <c r="H14933" s="72"/>
    </row>
    <row r="14934" spans="1:8" x14ac:dyDescent="0.25">
      <c r="A14934" s="73"/>
      <c r="B14934" s="72"/>
      <c r="C14934" s="72"/>
      <c r="D14934" s="72"/>
      <c r="E14934" s="72"/>
      <c r="F14934" s="72"/>
      <c r="G14934" s="72"/>
      <c r="H14934" s="72"/>
    </row>
    <row r="14935" spans="1:8" x14ac:dyDescent="0.25">
      <c r="A14935" s="73"/>
      <c r="B14935" s="72"/>
      <c r="C14935" s="72"/>
      <c r="D14935" s="72"/>
      <c r="E14935" s="72"/>
      <c r="F14935" s="72"/>
      <c r="G14935" s="72"/>
      <c r="H14935" s="72"/>
    </row>
    <row r="14936" spans="1:8" x14ac:dyDescent="0.25">
      <c r="A14936" s="73"/>
      <c r="B14936" s="72"/>
      <c r="C14936" s="72"/>
      <c r="D14936" s="72"/>
      <c r="E14936" s="72"/>
      <c r="F14936" s="72"/>
      <c r="G14936" s="72"/>
      <c r="H14936" s="72"/>
    </row>
    <row r="14937" spans="1:8" x14ac:dyDescent="0.25">
      <c r="A14937" s="73"/>
      <c r="B14937" s="72"/>
      <c r="C14937" s="72"/>
      <c r="D14937" s="72"/>
      <c r="E14937" s="72"/>
      <c r="F14937" s="72"/>
      <c r="G14937" s="72"/>
      <c r="H14937" s="72"/>
    </row>
    <row r="14938" spans="1:8" x14ac:dyDescent="0.25">
      <c r="A14938" s="73"/>
      <c r="B14938" s="72"/>
      <c r="C14938" s="72"/>
      <c r="D14938" s="72"/>
      <c r="E14938" s="72"/>
      <c r="F14938" s="72"/>
      <c r="G14938" s="72"/>
      <c r="H14938" s="72"/>
    </row>
    <row r="14939" spans="1:8" x14ac:dyDescent="0.25">
      <c r="A14939" s="73"/>
      <c r="B14939" s="72"/>
      <c r="C14939" s="72"/>
      <c r="D14939" s="72"/>
      <c r="E14939" s="72"/>
      <c r="F14939" s="72"/>
      <c r="G14939" s="72"/>
      <c r="H14939" s="72"/>
    </row>
    <row r="14940" spans="1:8" x14ac:dyDescent="0.25">
      <c r="A14940" s="73"/>
      <c r="B14940" s="72"/>
      <c r="C14940" s="72"/>
      <c r="D14940" s="72"/>
      <c r="E14940" s="72"/>
      <c r="F14940" s="72"/>
      <c r="G14940" s="72"/>
      <c r="H14940" s="72"/>
    </row>
    <row r="14941" spans="1:8" x14ac:dyDescent="0.25">
      <c r="A14941" s="73"/>
      <c r="B14941" s="72"/>
      <c r="C14941" s="72"/>
      <c r="D14941" s="72"/>
      <c r="E14941" s="72"/>
      <c r="F14941" s="72"/>
      <c r="G14941" s="72"/>
      <c r="H14941" s="72"/>
    </row>
    <row r="14942" spans="1:8" x14ac:dyDescent="0.25">
      <c r="A14942" s="73"/>
      <c r="B14942" s="72"/>
      <c r="C14942" s="72"/>
      <c r="D14942" s="72"/>
      <c r="E14942" s="72"/>
      <c r="F14942" s="72"/>
      <c r="G14942" s="72"/>
      <c r="H14942" s="72"/>
    </row>
    <row r="14943" spans="1:8" x14ac:dyDescent="0.25">
      <c r="A14943" s="73"/>
      <c r="B14943" s="72"/>
      <c r="C14943" s="72"/>
      <c r="D14943" s="72"/>
      <c r="E14943" s="72"/>
      <c r="F14943" s="72"/>
      <c r="G14943" s="72"/>
      <c r="H14943" s="72"/>
    </row>
    <row r="14944" spans="1:8" x14ac:dyDescent="0.25">
      <c r="A14944" s="73"/>
      <c r="B14944" s="72"/>
      <c r="C14944" s="72"/>
      <c r="D14944" s="72"/>
      <c r="E14944" s="72"/>
      <c r="F14944" s="72"/>
      <c r="G14944" s="72"/>
      <c r="H14944" s="72"/>
    </row>
    <row r="14945" spans="1:8" x14ac:dyDescent="0.25">
      <c r="A14945" s="73"/>
      <c r="B14945" s="72"/>
      <c r="C14945" s="72"/>
      <c r="D14945" s="72"/>
      <c r="E14945" s="72"/>
      <c r="F14945" s="72"/>
      <c r="G14945" s="72"/>
      <c r="H14945" s="72"/>
    </row>
    <row r="14946" spans="1:8" x14ac:dyDescent="0.25">
      <c r="A14946" s="73"/>
      <c r="B14946" s="72"/>
      <c r="C14946" s="72"/>
      <c r="D14946" s="72"/>
      <c r="E14946" s="72"/>
      <c r="F14946" s="72"/>
      <c r="G14946" s="72"/>
      <c r="H14946" s="72"/>
    </row>
    <row r="14947" spans="1:8" x14ac:dyDescent="0.25">
      <c r="A14947" s="73"/>
      <c r="B14947" s="72"/>
      <c r="C14947" s="72"/>
      <c r="D14947" s="72"/>
      <c r="E14947" s="72"/>
      <c r="F14947" s="72"/>
      <c r="G14947" s="72"/>
      <c r="H14947" s="72"/>
    </row>
    <row r="14948" spans="1:8" x14ac:dyDescent="0.25">
      <c r="A14948" s="73"/>
      <c r="B14948" s="72"/>
      <c r="C14948" s="72"/>
      <c r="D14948" s="72"/>
      <c r="E14948" s="72"/>
      <c r="F14948" s="72"/>
      <c r="G14948" s="72"/>
      <c r="H14948" s="72"/>
    </row>
    <row r="14949" spans="1:8" x14ac:dyDescent="0.25">
      <c r="A14949" s="73"/>
      <c r="B14949" s="72"/>
      <c r="C14949" s="72"/>
      <c r="D14949" s="72"/>
      <c r="E14949" s="72"/>
      <c r="F14949" s="72"/>
      <c r="G14949" s="72"/>
      <c r="H14949" s="72"/>
    </row>
    <row r="14950" spans="1:8" x14ac:dyDescent="0.25">
      <c r="A14950" s="73"/>
      <c r="B14950" s="72"/>
      <c r="C14950" s="72"/>
      <c r="D14950" s="72"/>
      <c r="E14950" s="72"/>
      <c r="F14950" s="72"/>
      <c r="G14950" s="72"/>
      <c r="H14950" s="72"/>
    </row>
    <row r="14951" spans="1:8" x14ac:dyDescent="0.25">
      <c r="A14951" s="73"/>
      <c r="B14951" s="72"/>
      <c r="C14951" s="72"/>
      <c r="D14951" s="72"/>
      <c r="E14951" s="72"/>
      <c r="F14951" s="72"/>
      <c r="G14951" s="72"/>
      <c r="H14951" s="72"/>
    </row>
    <row r="14952" spans="1:8" x14ac:dyDescent="0.25">
      <c r="A14952" s="73"/>
      <c r="B14952" s="72"/>
      <c r="C14952" s="72"/>
      <c r="D14952" s="72"/>
      <c r="E14952" s="72"/>
      <c r="F14952" s="72"/>
      <c r="G14952" s="72"/>
      <c r="H14952" s="72"/>
    </row>
    <row r="14953" spans="1:8" x14ac:dyDescent="0.25">
      <c r="A14953" s="73"/>
      <c r="B14953" s="72"/>
      <c r="C14953" s="72"/>
      <c r="D14953" s="72"/>
      <c r="E14953" s="72"/>
      <c r="F14953" s="72"/>
      <c r="G14953" s="72"/>
      <c r="H14953" s="72"/>
    </row>
    <row r="14954" spans="1:8" x14ac:dyDescent="0.25">
      <c r="A14954" s="73"/>
      <c r="B14954" s="72"/>
      <c r="C14954" s="72"/>
      <c r="D14954" s="72"/>
      <c r="E14954" s="72"/>
      <c r="F14954" s="72"/>
      <c r="G14954" s="72"/>
      <c r="H14954" s="72"/>
    </row>
    <row r="14955" spans="1:8" x14ac:dyDescent="0.25">
      <c r="A14955" s="73"/>
      <c r="B14955" s="72"/>
      <c r="C14955" s="72"/>
      <c r="D14955" s="72"/>
      <c r="E14955" s="72"/>
      <c r="F14955" s="72"/>
      <c r="G14955" s="72"/>
      <c r="H14955" s="72"/>
    </row>
    <row r="14956" spans="1:8" x14ac:dyDescent="0.25">
      <c r="A14956" s="73"/>
      <c r="B14956" s="72"/>
      <c r="C14956" s="72"/>
      <c r="D14956" s="72"/>
      <c r="E14956" s="72"/>
      <c r="F14956" s="72"/>
      <c r="G14956" s="72"/>
      <c r="H14956" s="72"/>
    </row>
    <row r="14957" spans="1:8" x14ac:dyDescent="0.25">
      <c r="A14957" s="73"/>
      <c r="B14957" s="72"/>
      <c r="C14957" s="72"/>
      <c r="D14957" s="72"/>
      <c r="E14957" s="72"/>
      <c r="F14957" s="72"/>
      <c r="G14957" s="72"/>
      <c r="H14957" s="72"/>
    </row>
    <row r="14958" spans="1:8" x14ac:dyDescent="0.25">
      <c r="A14958" s="73"/>
      <c r="B14958" s="72"/>
      <c r="C14958" s="72"/>
      <c r="D14958" s="72"/>
      <c r="E14958" s="72"/>
      <c r="F14958" s="72"/>
      <c r="G14958" s="72"/>
      <c r="H14958" s="72"/>
    </row>
    <row r="14959" spans="1:8" x14ac:dyDescent="0.25">
      <c r="A14959" s="73"/>
      <c r="B14959" s="72"/>
      <c r="C14959" s="72"/>
      <c r="D14959" s="72"/>
      <c r="E14959" s="72"/>
      <c r="F14959" s="72"/>
      <c r="G14959" s="72"/>
      <c r="H14959" s="72"/>
    </row>
    <row r="14960" spans="1:8" x14ac:dyDescent="0.25">
      <c r="A14960" s="73"/>
      <c r="B14960" s="72"/>
      <c r="C14960" s="72"/>
      <c r="D14960" s="72"/>
      <c r="E14960" s="72"/>
      <c r="F14960" s="72"/>
      <c r="G14960" s="72"/>
      <c r="H14960" s="72"/>
    </row>
    <row r="14961" spans="1:8" x14ac:dyDescent="0.25">
      <c r="A14961" s="73"/>
      <c r="B14961" s="72"/>
      <c r="C14961" s="72"/>
      <c r="D14961" s="72"/>
      <c r="E14961" s="72"/>
      <c r="F14961" s="72"/>
      <c r="G14961" s="72"/>
      <c r="H14961" s="72"/>
    </row>
    <row r="14962" spans="1:8" x14ac:dyDescent="0.25">
      <c r="A14962" s="73"/>
      <c r="B14962" s="72"/>
      <c r="C14962" s="72"/>
      <c r="D14962" s="72"/>
      <c r="E14962" s="72"/>
      <c r="F14962" s="72"/>
      <c r="G14962" s="72"/>
      <c r="H14962" s="72"/>
    </row>
    <row r="14963" spans="1:8" x14ac:dyDescent="0.25">
      <c r="A14963" s="73"/>
      <c r="B14963" s="72"/>
      <c r="C14963" s="72"/>
      <c r="D14963" s="72"/>
      <c r="E14963" s="72"/>
      <c r="F14963" s="72"/>
      <c r="G14963" s="72"/>
      <c r="H14963" s="72"/>
    </row>
    <row r="14964" spans="1:8" x14ac:dyDescent="0.25">
      <c r="A14964" s="73"/>
      <c r="B14964" s="72"/>
      <c r="C14964" s="72"/>
      <c r="D14964" s="72"/>
      <c r="E14964" s="72"/>
      <c r="F14964" s="72"/>
      <c r="G14964" s="72"/>
      <c r="H14964" s="72"/>
    </row>
    <row r="14965" spans="1:8" x14ac:dyDescent="0.25">
      <c r="A14965" s="73"/>
      <c r="B14965" s="72"/>
      <c r="C14965" s="72"/>
      <c r="D14965" s="72"/>
      <c r="E14965" s="72"/>
      <c r="F14965" s="72"/>
      <c r="G14965" s="72"/>
      <c r="H14965" s="72"/>
    </row>
    <row r="14966" spans="1:8" x14ac:dyDescent="0.25">
      <c r="A14966" s="73"/>
      <c r="B14966" s="72"/>
      <c r="C14966" s="72"/>
      <c r="D14966" s="72"/>
      <c r="E14966" s="72"/>
      <c r="F14966" s="72"/>
      <c r="G14966" s="72"/>
      <c r="H14966" s="72"/>
    </row>
    <row r="14967" spans="1:8" x14ac:dyDescent="0.25">
      <c r="A14967" s="73"/>
      <c r="B14967" s="72"/>
      <c r="C14967" s="72"/>
      <c r="D14967" s="72"/>
      <c r="E14967" s="72"/>
      <c r="F14967" s="72"/>
      <c r="G14967" s="72"/>
      <c r="H14967" s="72"/>
    </row>
    <row r="14968" spans="1:8" x14ac:dyDescent="0.25">
      <c r="A14968" s="73"/>
      <c r="B14968" s="72"/>
      <c r="C14968" s="72"/>
      <c r="D14968" s="72"/>
      <c r="E14968" s="72"/>
      <c r="F14968" s="72"/>
      <c r="G14968" s="72"/>
      <c r="H14968" s="72"/>
    </row>
    <row r="14969" spans="1:8" x14ac:dyDescent="0.25">
      <c r="A14969" s="73"/>
      <c r="B14969" s="72"/>
      <c r="C14969" s="72"/>
      <c r="D14969" s="72"/>
      <c r="E14969" s="72"/>
      <c r="F14969" s="72"/>
      <c r="G14969" s="72"/>
      <c r="H14969" s="72"/>
    </row>
    <row r="14970" spans="1:8" x14ac:dyDescent="0.25">
      <c r="A14970" s="73"/>
      <c r="B14970" s="72"/>
      <c r="C14970" s="72"/>
      <c r="D14970" s="72"/>
      <c r="E14970" s="72"/>
      <c r="F14970" s="72"/>
      <c r="G14970" s="72"/>
      <c r="H14970" s="72"/>
    </row>
    <row r="14971" spans="1:8" x14ac:dyDescent="0.25">
      <c r="A14971" s="73"/>
      <c r="B14971" s="72"/>
      <c r="C14971" s="72"/>
      <c r="D14971" s="72"/>
      <c r="E14971" s="72"/>
      <c r="F14971" s="72"/>
      <c r="G14971" s="72"/>
      <c r="H14971" s="72"/>
    </row>
    <row r="14972" spans="1:8" x14ac:dyDescent="0.25">
      <c r="A14972" s="73"/>
      <c r="B14972" s="72"/>
      <c r="C14972" s="72"/>
      <c r="D14972" s="72"/>
      <c r="E14972" s="72"/>
      <c r="F14972" s="72"/>
      <c r="G14972" s="72"/>
      <c r="H14972" s="72"/>
    </row>
    <row r="14973" spans="1:8" x14ac:dyDescent="0.25">
      <c r="A14973" s="73"/>
      <c r="B14973" s="72"/>
      <c r="C14973" s="72"/>
      <c r="D14973" s="72"/>
      <c r="E14973" s="72"/>
      <c r="F14973" s="72"/>
      <c r="G14973" s="72"/>
      <c r="H14973" s="72"/>
    </row>
    <row r="14974" spans="1:8" x14ac:dyDescent="0.25">
      <c r="A14974" s="73"/>
      <c r="B14974" s="72"/>
      <c r="C14974" s="72"/>
      <c r="D14974" s="72"/>
      <c r="E14974" s="72"/>
      <c r="F14974" s="72"/>
      <c r="G14974" s="72"/>
      <c r="H14974" s="72"/>
    </row>
    <row r="14975" spans="1:8" x14ac:dyDescent="0.25">
      <c r="A14975" s="73"/>
      <c r="B14975" s="72"/>
      <c r="C14975" s="72"/>
      <c r="D14975" s="72"/>
      <c r="E14975" s="72"/>
      <c r="F14975" s="72"/>
      <c r="G14975" s="72"/>
      <c r="H14975" s="72"/>
    </row>
    <row r="14976" spans="1:8" x14ac:dyDescent="0.25">
      <c r="A14976" s="73"/>
      <c r="B14976" s="72"/>
      <c r="C14976" s="72"/>
      <c r="D14976" s="72"/>
      <c r="E14976" s="72"/>
      <c r="F14976" s="72"/>
      <c r="G14976" s="72"/>
      <c r="H14976" s="72"/>
    </row>
    <row r="14977" spans="1:8" x14ac:dyDescent="0.25">
      <c r="A14977" s="73"/>
      <c r="B14977" s="72"/>
      <c r="C14977" s="72"/>
      <c r="D14977" s="72"/>
      <c r="E14977" s="72"/>
      <c r="F14977" s="72"/>
      <c r="G14977" s="72"/>
      <c r="H14977" s="72"/>
    </row>
    <row r="14978" spans="1:8" x14ac:dyDescent="0.25">
      <c r="A14978" s="73"/>
      <c r="B14978" s="72"/>
      <c r="C14978" s="72"/>
      <c r="D14978" s="72"/>
      <c r="E14978" s="72"/>
      <c r="F14978" s="72"/>
      <c r="G14978" s="72"/>
      <c r="H14978" s="72"/>
    </row>
    <row r="14979" spans="1:8" x14ac:dyDescent="0.25">
      <c r="A14979" s="73"/>
      <c r="B14979" s="72"/>
      <c r="C14979" s="72"/>
      <c r="D14979" s="72"/>
      <c r="E14979" s="72"/>
      <c r="F14979" s="72"/>
      <c r="G14979" s="72"/>
      <c r="H14979" s="72"/>
    </row>
    <row r="14980" spans="1:8" x14ac:dyDescent="0.25">
      <c r="A14980" s="73"/>
      <c r="B14980" s="72"/>
      <c r="C14980" s="72"/>
      <c r="D14980" s="72"/>
      <c r="E14980" s="72"/>
      <c r="F14980" s="72"/>
      <c r="G14980" s="72"/>
      <c r="H14980" s="72"/>
    </row>
    <row r="14981" spans="1:8" x14ac:dyDescent="0.25">
      <c r="A14981" s="73"/>
      <c r="B14981" s="72"/>
      <c r="C14981" s="72"/>
      <c r="D14981" s="72"/>
      <c r="E14981" s="72"/>
      <c r="F14981" s="72"/>
      <c r="G14981" s="72"/>
      <c r="H14981" s="72"/>
    </row>
    <row r="14982" spans="1:8" x14ac:dyDescent="0.25">
      <c r="A14982" s="73"/>
      <c r="B14982" s="72"/>
      <c r="C14982" s="72"/>
      <c r="D14982" s="72"/>
      <c r="E14982" s="72"/>
      <c r="F14982" s="72"/>
      <c r="G14982" s="72"/>
      <c r="H14982" s="72"/>
    </row>
    <row r="14983" spans="1:8" x14ac:dyDescent="0.25">
      <c r="A14983" s="73"/>
      <c r="B14983" s="72"/>
      <c r="C14983" s="72"/>
      <c r="D14983" s="72"/>
      <c r="E14983" s="72"/>
      <c r="F14983" s="72"/>
      <c r="G14983" s="72"/>
      <c r="H14983" s="72"/>
    </row>
    <row r="14984" spans="1:8" x14ac:dyDescent="0.25">
      <c r="A14984" s="73"/>
      <c r="B14984" s="72"/>
      <c r="C14984" s="72"/>
      <c r="D14984" s="72"/>
      <c r="E14984" s="72"/>
      <c r="F14984" s="72"/>
      <c r="G14984" s="72"/>
      <c r="H14984" s="72"/>
    </row>
    <row r="14985" spans="1:8" x14ac:dyDescent="0.25">
      <c r="A14985" s="73"/>
      <c r="B14985" s="72"/>
      <c r="C14985" s="72"/>
      <c r="D14985" s="72"/>
      <c r="E14985" s="72"/>
      <c r="F14985" s="72"/>
      <c r="G14985" s="72"/>
      <c r="H14985" s="72"/>
    </row>
    <row r="14986" spans="1:8" x14ac:dyDescent="0.25">
      <c r="A14986" s="73"/>
      <c r="B14986" s="72"/>
      <c r="C14986" s="72"/>
      <c r="D14986" s="72"/>
      <c r="E14986" s="72"/>
      <c r="F14986" s="72"/>
      <c r="G14986" s="72"/>
      <c r="H14986" s="72"/>
    </row>
    <row r="14987" spans="1:8" x14ac:dyDescent="0.25">
      <c r="A14987" s="73"/>
      <c r="B14987" s="72"/>
      <c r="C14987" s="72"/>
      <c r="D14987" s="72"/>
      <c r="E14987" s="72"/>
      <c r="F14987" s="72"/>
      <c r="G14987" s="72"/>
      <c r="H14987" s="72"/>
    </row>
    <row r="14988" spans="1:8" x14ac:dyDescent="0.25">
      <c r="A14988" s="73"/>
      <c r="B14988" s="72"/>
      <c r="C14988" s="72"/>
      <c r="D14988" s="72"/>
      <c r="E14988" s="72"/>
      <c r="F14988" s="72"/>
      <c r="G14988" s="72"/>
      <c r="H14988" s="72"/>
    </row>
    <row r="14989" spans="1:8" x14ac:dyDescent="0.25">
      <c r="A14989" s="73"/>
      <c r="B14989" s="72"/>
      <c r="C14989" s="72"/>
      <c r="D14989" s="72"/>
      <c r="E14989" s="72"/>
      <c r="F14989" s="72"/>
      <c r="G14989" s="72"/>
      <c r="H14989" s="72"/>
    </row>
    <row r="14990" spans="1:8" x14ac:dyDescent="0.25">
      <c r="A14990" s="73"/>
      <c r="B14990" s="72"/>
      <c r="C14990" s="72"/>
      <c r="D14990" s="72"/>
      <c r="E14990" s="72"/>
      <c r="F14990" s="72"/>
      <c r="G14990" s="72"/>
      <c r="H14990" s="72"/>
    </row>
    <row r="14991" spans="1:8" x14ac:dyDescent="0.25">
      <c r="A14991" s="73"/>
      <c r="B14991" s="72"/>
      <c r="C14991" s="72"/>
      <c r="D14991" s="72"/>
      <c r="E14991" s="72"/>
      <c r="F14991" s="72"/>
      <c r="G14991" s="72"/>
      <c r="H14991" s="72"/>
    </row>
    <row r="14992" spans="1:8" x14ac:dyDescent="0.25">
      <c r="A14992" s="73"/>
      <c r="B14992" s="72"/>
      <c r="C14992" s="72"/>
      <c r="D14992" s="72"/>
      <c r="E14992" s="72"/>
      <c r="F14992" s="72"/>
      <c r="G14992" s="72"/>
      <c r="H14992" s="72"/>
    </row>
    <row r="14993" spans="1:8" x14ac:dyDescent="0.25">
      <c r="A14993" s="73"/>
      <c r="B14993" s="72"/>
      <c r="C14993" s="72"/>
      <c r="D14993" s="72"/>
      <c r="E14993" s="72"/>
      <c r="F14993" s="72"/>
      <c r="G14993" s="72"/>
      <c r="H14993" s="72"/>
    </row>
    <row r="14994" spans="1:8" x14ac:dyDescent="0.25">
      <c r="A14994" s="73"/>
      <c r="B14994" s="72"/>
      <c r="C14994" s="72"/>
      <c r="D14994" s="72"/>
      <c r="E14994" s="72"/>
      <c r="F14994" s="72"/>
      <c r="G14994" s="72"/>
      <c r="H14994" s="72"/>
    </row>
    <row r="14995" spans="1:8" x14ac:dyDescent="0.25">
      <c r="A14995" s="73"/>
      <c r="B14995" s="72"/>
      <c r="C14995" s="72"/>
      <c r="D14995" s="72"/>
      <c r="E14995" s="72"/>
      <c r="F14995" s="72"/>
      <c r="G14995" s="72"/>
      <c r="H14995" s="72"/>
    </row>
    <row r="14996" spans="1:8" x14ac:dyDescent="0.25">
      <c r="A14996" s="73"/>
      <c r="B14996" s="72"/>
      <c r="C14996" s="72"/>
      <c r="D14996" s="72"/>
      <c r="E14996" s="72"/>
      <c r="F14996" s="72"/>
      <c r="G14996" s="72"/>
      <c r="H14996" s="72"/>
    </row>
    <row r="14997" spans="1:8" x14ac:dyDescent="0.25">
      <c r="A14997" s="73"/>
      <c r="B14997" s="72"/>
      <c r="C14997" s="72"/>
      <c r="D14997" s="72"/>
      <c r="E14997" s="72"/>
      <c r="F14997" s="72"/>
      <c r="G14997" s="72"/>
      <c r="H14997" s="72"/>
    </row>
    <row r="14998" spans="1:8" x14ac:dyDescent="0.25">
      <c r="A14998" s="73"/>
      <c r="B14998" s="72"/>
      <c r="C14998" s="72"/>
      <c r="D14998" s="72"/>
      <c r="E14998" s="72"/>
      <c r="F14998" s="72"/>
      <c r="G14998" s="72"/>
      <c r="H14998" s="72"/>
    </row>
    <row r="14999" spans="1:8" x14ac:dyDescent="0.25">
      <c r="A14999" s="73"/>
      <c r="B14999" s="72"/>
      <c r="C14999" s="72"/>
      <c r="D14999" s="72"/>
      <c r="E14999" s="72"/>
      <c r="F14999" s="72"/>
      <c r="G14999" s="72"/>
      <c r="H14999" s="72"/>
    </row>
    <row r="15000" spans="1:8" x14ac:dyDescent="0.25">
      <c r="A15000" s="73"/>
      <c r="B15000" s="72"/>
      <c r="C15000" s="72"/>
      <c r="D15000" s="72"/>
      <c r="E15000" s="72"/>
      <c r="F15000" s="72"/>
      <c r="G15000" s="72"/>
      <c r="H15000" s="72"/>
    </row>
    <row r="15001" spans="1:8" x14ac:dyDescent="0.25">
      <c r="A15001" s="73"/>
      <c r="B15001" s="72"/>
      <c r="C15001" s="72"/>
      <c r="D15001" s="72"/>
      <c r="E15001" s="72"/>
      <c r="F15001" s="72"/>
      <c r="G15001" s="72"/>
      <c r="H15001" s="72"/>
    </row>
    <row r="15002" spans="1:8" x14ac:dyDescent="0.25">
      <c r="A15002" s="73"/>
      <c r="B15002" s="72"/>
      <c r="C15002" s="72"/>
      <c r="D15002" s="72"/>
      <c r="E15002" s="72"/>
      <c r="F15002" s="72"/>
      <c r="G15002" s="72"/>
      <c r="H15002" s="72"/>
    </row>
    <row r="15003" spans="1:8" x14ac:dyDescent="0.25">
      <c r="A15003" s="73"/>
      <c r="B15003" s="72"/>
      <c r="C15003" s="72"/>
      <c r="D15003" s="72"/>
      <c r="E15003" s="72"/>
      <c r="F15003" s="72"/>
      <c r="G15003" s="72"/>
      <c r="H15003" s="72"/>
    </row>
    <row r="15004" spans="1:8" x14ac:dyDescent="0.25">
      <c r="A15004" s="73"/>
      <c r="B15004" s="72"/>
      <c r="C15004" s="72"/>
      <c r="D15004" s="72"/>
      <c r="E15004" s="72"/>
      <c r="F15004" s="72"/>
      <c r="G15004" s="72"/>
      <c r="H15004" s="72"/>
    </row>
    <row r="15005" spans="1:8" x14ac:dyDescent="0.25">
      <c r="A15005" s="73"/>
      <c r="B15005" s="72"/>
      <c r="C15005" s="72"/>
      <c r="D15005" s="72"/>
      <c r="E15005" s="72"/>
      <c r="F15005" s="72"/>
      <c r="G15005" s="72"/>
      <c r="H15005" s="72"/>
    </row>
    <row r="15006" spans="1:8" x14ac:dyDescent="0.25">
      <c r="A15006" s="73"/>
      <c r="B15006" s="72"/>
      <c r="C15006" s="72"/>
      <c r="D15006" s="72"/>
      <c r="E15006" s="72"/>
      <c r="F15006" s="72"/>
      <c r="G15006" s="72"/>
      <c r="H15006" s="72"/>
    </row>
    <row r="15007" spans="1:8" x14ac:dyDescent="0.25">
      <c r="A15007" s="73"/>
      <c r="B15007" s="72"/>
      <c r="C15007" s="72"/>
      <c r="D15007" s="72"/>
      <c r="E15007" s="72"/>
      <c r="F15007" s="72"/>
      <c r="G15007" s="72"/>
      <c r="H15007" s="72"/>
    </row>
    <row r="15008" spans="1:8" x14ac:dyDescent="0.25">
      <c r="A15008" s="73"/>
      <c r="B15008" s="72"/>
      <c r="C15008" s="72"/>
      <c r="D15008" s="72"/>
      <c r="E15008" s="72"/>
      <c r="F15008" s="72"/>
      <c r="G15008" s="72"/>
      <c r="H15008" s="72"/>
    </row>
    <row r="15009" spans="1:8" x14ac:dyDescent="0.25">
      <c r="A15009" s="73"/>
      <c r="B15009" s="72"/>
      <c r="C15009" s="72"/>
      <c r="D15009" s="72"/>
      <c r="E15009" s="72"/>
      <c r="F15009" s="72"/>
      <c r="G15009" s="72"/>
      <c r="H15009" s="72"/>
    </row>
    <row r="15010" spans="1:8" x14ac:dyDescent="0.25">
      <c r="A15010" s="73"/>
      <c r="B15010" s="72"/>
      <c r="C15010" s="72"/>
      <c r="D15010" s="72"/>
      <c r="E15010" s="72"/>
      <c r="F15010" s="72"/>
      <c r="G15010" s="72"/>
      <c r="H15010" s="72"/>
    </row>
    <row r="15011" spans="1:8" x14ac:dyDescent="0.25">
      <c r="A15011" s="73"/>
      <c r="B15011" s="72"/>
      <c r="C15011" s="72"/>
      <c r="D15011" s="72"/>
      <c r="E15011" s="72"/>
      <c r="F15011" s="72"/>
      <c r="G15011" s="72"/>
      <c r="H15011" s="72"/>
    </row>
    <row r="15012" spans="1:8" x14ac:dyDescent="0.25">
      <c r="A15012" s="73"/>
      <c r="B15012" s="72"/>
      <c r="C15012" s="72"/>
      <c r="D15012" s="72"/>
      <c r="E15012" s="72"/>
      <c r="F15012" s="72"/>
      <c r="G15012" s="72"/>
      <c r="H15012" s="72"/>
    </row>
    <row r="15013" spans="1:8" x14ac:dyDescent="0.25">
      <c r="A15013" s="73"/>
      <c r="B15013" s="72"/>
      <c r="C15013" s="72"/>
      <c r="D15013" s="72"/>
      <c r="E15013" s="72"/>
      <c r="F15013" s="72"/>
      <c r="G15013" s="72"/>
      <c r="H15013" s="72"/>
    </row>
    <row r="15014" spans="1:8" x14ac:dyDescent="0.25">
      <c r="A15014" s="73"/>
      <c r="B15014" s="72"/>
      <c r="C15014" s="72"/>
      <c r="D15014" s="72"/>
      <c r="E15014" s="72"/>
      <c r="F15014" s="72"/>
      <c r="G15014" s="72"/>
      <c r="H15014" s="72"/>
    </row>
    <row r="15015" spans="1:8" x14ac:dyDescent="0.25">
      <c r="A15015" s="73"/>
      <c r="B15015" s="72"/>
      <c r="C15015" s="72"/>
      <c r="D15015" s="72"/>
      <c r="E15015" s="72"/>
      <c r="F15015" s="72"/>
      <c r="G15015" s="72"/>
      <c r="H15015" s="72"/>
    </row>
    <row r="15016" spans="1:8" x14ac:dyDescent="0.25">
      <c r="A15016" s="73"/>
      <c r="B15016" s="72"/>
      <c r="C15016" s="72"/>
      <c r="D15016" s="72"/>
      <c r="E15016" s="72"/>
      <c r="F15016" s="72"/>
      <c r="G15016" s="72"/>
      <c r="H15016" s="72"/>
    </row>
    <row r="15017" spans="1:8" x14ac:dyDescent="0.25">
      <c r="A15017" s="73"/>
      <c r="B15017" s="72"/>
      <c r="C15017" s="72"/>
      <c r="D15017" s="72"/>
      <c r="E15017" s="72"/>
      <c r="F15017" s="72"/>
      <c r="G15017" s="72"/>
      <c r="H15017" s="72"/>
    </row>
    <row r="15018" spans="1:8" x14ac:dyDescent="0.25">
      <c r="A15018" s="73"/>
      <c r="B15018" s="72"/>
      <c r="C15018" s="72"/>
      <c r="D15018" s="72"/>
      <c r="E15018" s="72"/>
      <c r="F15018" s="72"/>
      <c r="G15018" s="72"/>
      <c r="H15018" s="72"/>
    </row>
    <row r="15019" spans="1:8" x14ac:dyDescent="0.25">
      <c r="A15019" s="73"/>
      <c r="B15019" s="72"/>
      <c r="C15019" s="72"/>
      <c r="D15019" s="72"/>
      <c r="E15019" s="72"/>
      <c r="F15019" s="72"/>
      <c r="G15019" s="72"/>
      <c r="H15019" s="72"/>
    </row>
    <row r="15020" spans="1:8" x14ac:dyDescent="0.25">
      <c r="A15020" s="73"/>
      <c r="B15020" s="72"/>
      <c r="C15020" s="72"/>
      <c r="D15020" s="72"/>
      <c r="E15020" s="72"/>
      <c r="F15020" s="72"/>
      <c r="G15020" s="72"/>
      <c r="H15020" s="72"/>
    </row>
    <row r="15021" spans="1:8" x14ac:dyDescent="0.25">
      <c r="A15021" s="73"/>
      <c r="B15021" s="72"/>
      <c r="C15021" s="72"/>
      <c r="D15021" s="72"/>
      <c r="E15021" s="72"/>
      <c r="F15021" s="72"/>
      <c r="G15021" s="72"/>
      <c r="H15021" s="72"/>
    </row>
    <row r="15022" spans="1:8" x14ac:dyDescent="0.25">
      <c r="A15022" s="73"/>
      <c r="B15022" s="72"/>
      <c r="C15022" s="72"/>
      <c r="D15022" s="72"/>
      <c r="E15022" s="72"/>
      <c r="F15022" s="72"/>
      <c r="G15022" s="72"/>
      <c r="H15022" s="72"/>
    </row>
    <row r="15023" spans="1:8" x14ac:dyDescent="0.25">
      <c r="A15023" s="73"/>
      <c r="B15023" s="72"/>
      <c r="C15023" s="72"/>
      <c r="D15023" s="72"/>
      <c r="E15023" s="72"/>
      <c r="F15023" s="72"/>
      <c r="G15023" s="72"/>
      <c r="H15023" s="72"/>
    </row>
    <row r="15024" spans="1:8" x14ac:dyDescent="0.25">
      <c r="A15024" s="73"/>
      <c r="B15024" s="72"/>
      <c r="C15024" s="72"/>
      <c r="D15024" s="72"/>
      <c r="E15024" s="72"/>
      <c r="F15024" s="72"/>
      <c r="G15024" s="72"/>
      <c r="H15024" s="72"/>
    </row>
    <row r="15025" spans="1:8" x14ac:dyDescent="0.25">
      <c r="A15025" s="73"/>
      <c r="B15025" s="72"/>
      <c r="C15025" s="72"/>
      <c r="D15025" s="72"/>
      <c r="E15025" s="72"/>
      <c r="F15025" s="72"/>
      <c r="G15025" s="72"/>
      <c r="H15025" s="72"/>
    </row>
    <row r="15026" spans="1:8" x14ac:dyDescent="0.25">
      <c r="A15026" s="73"/>
      <c r="B15026" s="72"/>
      <c r="C15026" s="72"/>
      <c r="D15026" s="72"/>
      <c r="E15026" s="72"/>
      <c r="F15026" s="72"/>
      <c r="G15026" s="72"/>
      <c r="H15026" s="72"/>
    </row>
    <row r="15027" spans="1:8" x14ac:dyDescent="0.25">
      <c r="A15027" s="73"/>
      <c r="B15027" s="72"/>
      <c r="C15027" s="72"/>
      <c r="D15027" s="72"/>
      <c r="E15027" s="72"/>
      <c r="F15027" s="72"/>
      <c r="G15027" s="72"/>
      <c r="H15027" s="72"/>
    </row>
    <row r="15028" spans="1:8" x14ac:dyDescent="0.25">
      <c r="A15028" s="73"/>
      <c r="B15028" s="72"/>
      <c r="C15028" s="72"/>
      <c r="D15028" s="72"/>
      <c r="E15028" s="72"/>
      <c r="F15028" s="72"/>
      <c r="G15028" s="72"/>
      <c r="H15028" s="72"/>
    </row>
    <row r="15029" spans="1:8" x14ac:dyDescent="0.25">
      <c r="A15029" s="73"/>
      <c r="B15029" s="72"/>
      <c r="C15029" s="72"/>
      <c r="D15029" s="72"/>
      <c r="E15029" s="72"/>
      <c r="F15029" s="72"/>
      <c r="G15029" s="72"/>
      <c r="H15029" s="72"/>
    </row>
    <row r="15030" spans="1:8" x14ac:dyDescent="0.25">
      <c r="A15030" s="73"/>
      <c r="B15030" s="72"/>
      <c r="C15030" s="72"/>
      <c r="D15030" s="72"/>
      <c r="E15030" s="72"/>
      <c r="F15030" s="72"/>
      <c r="G15030" s="72"/>
      <c r="H15030" s="72"/>
    </row>
    <row r="15031" spans="1:8" x14ac:dyDescent="0.25">
      <c r="A15031" s="73"/>
      <c r="B15031" s="72"/>
      <c r="C15031" s="72"/>
      <c r="D15031" s="72"/>
      <c r="E15031" s="72"/>
      <c r="F15031" s="72"/>
      <c r="G15031" s="72"/>
      <c r="H15031" s="72"/>
    </row>
    <row r="15032" spans="1:8" x14ac:dyDescent="0.25">
      <c r="A15032" s="73"/>
      <c r="B15032" s="72"/>
      <c r="C15032" s="72"/>
      <c r="D15032" s="72"/>
      <c r="E15032" s="72"/>
      <c r="F15032" s="72"/>
      <c r="G15032" s="72"/>
      <c r="H15032" s="72"/>
    </row>
    <row r="15033" spans="1:8" x14ac:dyDescent="0.25">
      <c r="A15033" s="73"/>
      <c r="B15033" s="72"/>
      <c r="C15033" s="72"/>
      <c r="D15033" s="72"/>
      <c r="E15033" s="72"/>
      <c r="F15033" s="72"/>
      <c r="G15033" s="72"/>
      <c r="H15033" s="72"/>
    </row>
    <row r="15034" spans="1:8" x14ac:dyDescent="0.25">
      <c r="A15034" s="73"/>
      <c r="B15034" s="72"/>
      <c r="C15034" s="72"/>
      <c r="D15034" s="72"/>
      <c r="E15034" s="72"/>
      <c r="F15034" s="72"/>
      <c r="G15034" s="72"/>
      <c r="H15034" s="72"/>
    </row>
    <row r="15035" spans="1:8" x14ac:dyDescent="0.25">
      <c r="A15035" s="73"/>
      <c r="B15035" s="72"/>
      <c r="C15035" s="72"/>
      <c r="D15035" s="72"/>
      <c r="E15035" s="72"/>
      <c r="F15035" s="72"/>
      <c r="G15035" s="72"/>
      <c r="H15035" s="72"/>
    </row>
    <row r="15036" spans="1:8" x14ac:dyDescent="0.25">
      <c r="A15036" s="73"/>
      <c r="B15036" s="72"/>
      <c r="C15036" s="72"/>
      <c r="D15036" s="72"/>
      <c r="E15036" s="72"/>
      <c r="F15036" s="72"/>
      <c r="G15036" s="72"/>
      <c r="H15036" s="72"/>
    </row>
    <row r="15037" spans="1:8" x14ac:dyDescent="0.25">
      <c r="A15037" s="73"/>
      <c r="B15037" s="72"/>
      <c r="C15037" s="72"/>
      <c r="D15037" s="72"/>
      <c r="E15037" s="72"/>
      <c r="F15037" s="72"/>
      <c r="G15037" s="72"/>
      <c r="H15037" s="72"/>
    </row>
    <row r="15038" spans="1:8" x14ac:dyDescent="0.25">
      <c r="A15038" s="73"/>
      <c r="B15038" s="72"/>
      <c r="C15038" s="72"/>
      <c r="D15038" s="72"/>
      <c r="E15038" s="72"/>
      <c r="F15038" s="72"/>
      <c r="G15038" s="72"/>
      <c r="H15038" s="72"/>
    </row>
    <row r="15039" spans="1:8" x14ac:dyDescent="0.25">
      <c r="A15039" s="73"/>
      <c r="B15039" s="72"/>
      <c r="C15039" s="72"/>
      <c r="D15039" s="72"/>
      <c r="E15039" s="72"/>
      <c r="F15039" s="72"/>
      <c r="G15039" s="72"/>
      <c r="H15039" s="72"/>
    </row>
    <row r="15040" spans="1:8" x14ac:dyDescent="0.25">
      <c r="A15040" s="73"/>
      <c r="B15040" s="72"/>
      <c r="C15040" s="72"/>
      <c r="D15040" s="72"/>
      <c r="E15040" s="72"/>
      <c r="F15040" s="72"/>
      <c r="G15040" s="72"/>
      <c r="H15040" s="72"/>
    </row>
    <row r="15041" spans="1:8" x14ac:dyDescent="0.25">
      <c r="A15041" s="73"/>
      <c r="B15041" s="72"/>
      <c r="C15041" s="72"/>
      <c r="D15041" s="72"/>
      <c r="E15041" s="72"/>
      <c r="F15041" s="72"/>
      <c r="G15041" s="72"/>
      <c r="H15041" s="72"/>
    </row>
    <row r="15042" spans="1:8" x14ac:dyDescent="0.25">
      <c r="A15042" s="73"/>
      <c r="B15042" s="72"/>
      <c r="C15042" s="72"/>
      <c r="D15042" s="72"/>
      <c r="E15042" s="72"/>
      <c r="F15042" s="72"/>
      <c r="G15042" s="72"/>
      <c r="H15042" s="72"/>
    </row>
    <row r="15043" spans="1:8" x14ac:dyDescent="0.25">
      <c r="A15043" s="73"/>
      <c r="B15043" s="72"/>
      <c r="C15043" s="72"/>
      <c r="D15043" s="72"/>
      <c r="E15043" s="72"/>
      <c r="F15043" s="72"/>
      <c r="G15043" s="72"/>
      <c r="H15043" s="72"/>
    </row>
    <row r="15044" spans="1:8" x14ac:dyDescent="0.25">
      <c r="A15044" s="73"/>
      <c r="B15044" s="72"/>
      <c r="C15044" s="72"/>
      <c r="D15044" s="72"/>
      <c r="E15044" s="72"/>
      <c r="F15044" s="72"/>
      <c r="G15044" s="72"/>
      <c r="H15044" s="72"/>
    </row>
    <row r="15045" spans="1:8" x14ac:dyDescent="0.25">
      <c r="A15045" s="73"/>
      <c r="B15045" s="72"/>
      <c r="C15045" s="72"/>
      <c r="D15045" s="72"/>
      <c r="E15045" s="72"/>
      <c r="F15045" s="72"/>
      <c r="G15045" s="72"/>
      <c r="H15045" s="72"/>
    </row>
    <row r="15046" spans="1:8" x14ac:dyDescent="0.25">
      <c r="A15046" s="73"/>
      <c r="B15046" s="72"/>
      <c r="C15046" s="72"/>
      <c r="D15046" s="72"/>
      <c r="E15046" s="72"/>
      <c r="F15046" s="72"/>
      <c r="G15046" s="72"/>
      <c r="H15046" s="72"/>
    </row>
    <row r="15047" spans="1:8" x14ac:dyDescent="0.25">
      <c r="A15047" s="73"/>
      <c r="B15047" s="72"/>
      <c r="C15047" s="72"/>
      <c r="D15047" s="72"/>
      <c r="E15047" s="72"/>
      <c r="F15047" s="72"/>
      <c r="G15047" s="72"/>
      <c r="H15047" s="72"/>
    </row>
    <row r="15048" spans="1:8" x14ac:dyDescent="0.25">
      <c r="A15048" s="73"/>
      <c r="B15048" s="72"/>
      <c r="C15048" s="72"/>
      <c r="D15048" s="72"/>
      <c r="E15048" s="72"/>
      <c r="F15048" s="72"/>
      <c r="G15048" s="72"/>
      <c r="H15048" s="72"/>
    </row>
    <row r="15049" spans="1:8" x14ac:dyDescent="0.25">
      <c r="A15049" s="73"/>
      <c r="B15049" s="72"/>
      <c r="C15049" s="72"/>
      <c r="D15049" s="72"/>
      <c r="E15049" s="72"/>
      <c r="F15049" s="72"/>
      <c r="G15049" s="72"/>
      <c r="H15049" s="72"/>
    </row>
    <row r="15050" spans="1:8" x14ac:dyDescent="0.25">
      <c r="A15050" s="73"/>
      <c r="B15050" s="72"/>
      <c r="C15050" s="72"/>
      <c r="D15050" s="72"/>
      <c r="E15050" s="72"/>
      <c r="F15050" s="72"/>
      <c r="G15050" s="72"/>
      <c r="H15050" s="72"/>
    </row>
    <row r="15051" spans="1:8" x14ac:dyDescent="0.25">
      <c r="A15051" s="73"/>
      <c r="B15051" s="72"/>
      <c r="C15051" s="72"/>
      <c r="D15051" s="72"/>
      <c r="E15051" s="72"/>
      <c r="F15051" s="72"/>
      <c r="G15051" s="72"/>
      <c r="H15051" s="72"/>
    </row>
    <row r="15052" spans="1:8" x14ac:dyDescent="0.25">
      <c r="A15052" s="73"/>
      <c r="B15052" s="72"/>
      <c r="C15052" s="72"/>
      <c r="D15052" s="72"/>
      <c r="E15052" s="72"/>
      <c r="F15052" s="72"/>
      <c r="G15052" s="72"/>
      <c r="H15052" s="72"/>
    </row>
    <row r="15053" spans="1:8" x14ac:dyDescent="0.25">
      <c r="A15053" s="73"/>
      <c r="B15053" s="72"/>
      <c r="C15053" s="72"/>
      <c r="D15053" s="72"/>
      <c r="E15053" s="72"/>
      <c r="F15053" s="72"/>
      <c r="G15053" s="72"/>
      <c r="H15053" s="72"/>
    </row>
    <row r="15054" spans="1:8" x14ac:dyDescent="0.25">
      <c r="A15054" s="73"/>
      <c r="B15054" s="72"/>
      <c r="C15054" s="72"/>
      <c r="D15054" s="72"/>
      <c r="E15054" s="72"/>
      <c r="F15054" s="72"/>
      <c r="G15054" s="72"/>
      <c r="H15054" s="72"/>
    </row>
    <row r="15055" spans="1:8" x14ac:dyDescent="0.25">
      <c r="A15055" s="73"/>
      <c r="B15055" s="72"/>
      <c r="C15055" s="72"/>
      <c r="D15055" s="72"/>
      <c r="E15055" s="72"/>
      <c r="F15055" s="72"/>
      <c r="G15055" s="72"/>
      <c r="H15055" s="72"/>
    </row>
    <row r="15056" spans="1:8" x14ac:dyDescent="0.25">
      <c r="A15056" s="73"/>
      <c r="B15056" s="72"/>
      <c r="C15056" s="72"/>
      <c r="D15056" s="72"/>
      <c r="E15056" s="72"/>
      <c r="F15056" s="72"/>
      <c r="G15056" s="72"/>
      <c r="H15056" s="72"/>
    </row>
    <row r="15057" spans="1:8" x14ac:dyDescent="0.25">
      <c r="A15057" s="73"/>
      <c r="B15057" s="72"/>
      <c r="C15057" s="72"/>
      <c r="D15057" s="72"/>
      <c r="E15057" s="72"/>
      <c r="F15057" s="72"/>
      <c r="G15057" s="72"/>
      <c r="H15057" s="72"/>
    </row>
    <row r="15058" spans="1:8" x14ac:dyDescent="0.25">
      <c r="A15058" s="73"/>
      <c r="B15058" s="72"/>
      <c r="C15058" s="72"/>
      <c r="D15058" s="72"/>
      <c r="E15058" s="72"/>
      <c r="F15058" s="72"/>
      <c r="G15058" s="72"/>
      <c r="H15058" s="72"/>
    </row>
    <row r="15059" spans="1:8" x14ac:dyDescent="0.25">
      <c r="A15059" s="73"/>
      <c r="B15059" s="72"/>
      <c r="C15059" s="72"/>
      <c r="D15059" s="72"/>
      <c r="E15059" s="72"/>
      <c r="F15059" s="72"/>
      <c r="G15059" s="72"/>
      <c r="H15059" s="72"/>
    </row>
    <row r="15060" spans="1:8" x14ac:dyDescent="0.25">
      <c r="A15060" s="73"/>
      <c r="B15060" s="72"/>
      <c r="C15060" s="72"/>
      <c r="D15060" s="72"/>
      <c r="E15060" s="72"/>
      <c r="F15060" s="72"/>
      <c r="G15060" s="72"/>
      <c r="H15060" s="72"/>
    </row>
    <row r="15061" spans="1:8" x14ac:dyDescent="0.25">
      <c r="A15061" s="73"/>
      <c r="B15061" s="72"/>
      <c r="C15061" s="72"/>
      <c r="D15061" s="72"/>
      <c r="E15061" s="72"/>
      <c r="F15061" s="72"/>
      <c r="G15061" s="72"/>
      <c r="H15061" s="72"/>
    </row>
    <row r="15062" spans="1:8" x14ac:dyDescent="0.25">
      <c r="A15062" s="73"/>
      <c r="B15062" s="72"/>
      <c r="C15062" s="72"/>
      <c r="D15062" s="72"/>
      <c r="E15062" s="72"/>
      <c r="F15062" s="72"/>
      <c r="G15062" s="72"/>
      <c r="H15062" s="72"/>
    </row>
    <row r="15063" spans="1:8" x14ac:dyDescent="0.25">
      <c r="A15063" s="73"/>
      <c r="B15063" s="72"/>
      <c r="C15063" s="72"/>
      <c r="D15063" s="72"/>
      <c r="E15063" s="72"/>
      <c r="F15063" s="72"/>
      <c r="G15063" s="72"/>
      <c r="H15063" s="72"/>
    </row>
    <row r="15064" spans="1:8" x14ac:dyDescent="0.25">
      <c r="A15064" s="73"/>
      <c r="B15064" s="72"/>
      <c r="C15064" s="72"/>
      <c r="D15064" s="72"/>
      <c r="E15064" s="72"/>
      <c r="F15064" s="72"/>
      <c r="G15064" s="72"/>
      <c r="H15064" s="72"/>
    </row>
    <row r="15065" spans="1:8" x14ac:dyDescent="0.25">
      <c r="A15065" s="73"/>
      <c r="B15065" s="72"/>
      <c r="C15065" s="72"/>
      <c r="D15065" s="72"/>
      <c r="E15065" s="72"/>
      <c r="F15065" s="72"/>
      <c r="G15065" s="72"/>
      <c r="H15065" s="72"/>
    </row>
    <row r="15066" spans="1:8" x14ac:dyDescent="0.25">
      <c r="A15066" s="73"/>
      <c r="B15066" s="72"/>
      <c r="C15066" s="72"/>
      <c r="D15066" s="72"/>
      <c r="E15066" s="72"/>
      <c r="F15066" s="72"/>
      <c r="G15066" s="72"/>
      <c r="H15066" s="72"/>
    </row>
    <row r="15067" spans="1:8" x14ac:dyDescent="0.25">
      <c r="A15067" s="73"/>
      <c r="B15067" s="72"/>
      <c r="C15067" s="72"/>
      <c r="D15067" s="72"/>
      <c r="E15067" s="72"/>
      <c r="F15067" s="72"/>
      <c r="G15067" s="72"/>
      <c r="H15067" s="72"/>
    </row>
    <row r="15068" spans="1:8" x14ac:dyDescent="0.25">
      <c r="A15068" s="73"/>
      <c r="B15068" s="72"/>
      <c r="C15068" s="72"/>
      <c r="D15068" s="72"/>
      <c r="E15068" s="72"/>
      <c r="F15068" s="72"/>
      <c r="G15068" s="72"/>
      <c r="H15068" s="72"/>
    </row>
    <row r="15069" spans="1:8" x14ac:dyDescent="0.25">
      <c r="A15069" s="73"/>
      <c r="B15069" s="72"/>
      <c r="C15069" s="72"/>
      <c r="D15069" s="72"/>
      <c r="E15069" s="72"/>
      <c r="F15069" s="72"/>
      <c r="G15069" s="72"/>
      <c r="H15069" s="72"/>
    </row>
    <row r="15070" spans="1:8" x14ac:dyDescent="0.25">
      <c r="A15070" s="73"/>
      <c r="B15070" s="72"/>
      <c r="C15070" s="72"/>
      <c r="D15070" s="72"/>
      <c r="E15070" s="72"/>
      <c r="F15070" s="72"/>
      <c r="G15070" s="72"/>
      <c r="H15070" s="72"/>
    </row>
    <row r="15071" spans="1:8" x14ac:dyDescent="0.25">
      <c r="A15071" s="73"/>
      <c r="B15071" s="72"/>
      <c r="C15071" s="72"/>
      <c r="D15071" s="72"/>
      <c r="E15071" s="72"/>
      <c r="F15071" s="72"/>
      <c r="G15071" s="72"/>
      <c r="H15071" s="72"/>
    </row>
    <row r="15072" spans="1:8" x14ac:dyDescent="0.25">
      <c r="A15072" s="73"/>
      <c r="B15072" s="72"/>
      <c r="C15072" s="72"/>
      <c r="D15072" s="72"/>
      <c r="E15072" s="72"/>
      <c r="F15072" s="72"/>
      <c r="G15072" s="72"/>
      <c r="H15072" s="72"/>
    </row>
    <row r="15073" spans="1:8" x14ac:dyDescent="0.25">
      <c r="A15073" s="73"/>
      <c r="B15073" s="72"/>
      <c r="C15073" s="72"/>
      <c r="D15073" s="72"/>
      <c r="E15073" s="72"/>
      <c r="F15073" s="72"/>
      <c r="G15073" s="72"/>
      <c r="H15073" s="72"/>
    </row>
    <row r="15074" spans="1:8" x14ac:dyDescent="0.25">
      <c r="A15074" s="73"/>
      <c r="B15074" s="72"/>
      <c r="C15074" s="72"/>
      <c r="D15074" s="72"/>
      <c r="E15074" s="72"/>
      <c r="F15074" s="72"/>
      <c r="G15074" s="72"/>
      <c r="H15074" s="72"/>
    </row>
    <row r="15075" spans="1:8" x14ac:dyDescent="0.25">
      <c r="A15075" s="73"/>
      <c r="B15075" s="72"/>
      <c r="C15075" s="72"/>
      <c r="D15075" s="72"/>
      <c r="E15075" s="72"/>
      <c r="F15075" s="72"/>
      <c r="G15075" s="72"/>
      <c r="H15075" s="72"/>
    </row>
    <row r="15076" spans="1:8" x14ac:dyDescent="0.25">
      <c r="A15076" s="73"/>
      <c r="B15076" s="72"/>
      <c r="C15076" s="72"/>
      <c r="D15076" s="72"/>
      <c r="E15076" s="72"/>
      <c r="F15076" s="72"/>
      <c r="G15076" s="72"/>
      <c r="H15076" s="72"/>
    </row>
    <row r="15077" spans="1:8" x14ac:dyDescent="0.25">
      <c r="A15077" s="73"/>
      <c r="B15077" s="72"/>
      <c r="C15077" s="72"/>
      <c r="D15077" s="72"/>
      <c r="E15077" s="72"/>
      <c r="F15077" s="72"/>
      <c r="G15077" s="72"/>
      <c r="H15077" s="72"/>
    </row>
    <row r="15078" spans="1:8" x14ac:dyDescent="0.25">
      <c r="A15078" s="73"/>
      <c r="B15078" s="72"/>
      <c r="C15078" s="72"/>
      <c r="D15078" s="72"/>
      <c r="E15078" s="72"/>
      <c r="F15078" s="72"/>
      <c r="G15078" s="72"/>
      <c r="H15078" s="72"/>
    </row>
    <row r="15079" spans="1:8" x14ac:dyDescent="0.25">
      <c r="A15079" s="73"/>
      <c r="B15079" s="72"/>
      <c r="C15079" s="72"/>
      <c r="D15079" s="72"/>
      <c r="E15079" s="72"/>
      <c r="F15079" s="72"/>
      <c r="G15079" s="72"/>
      <c r="H15079" s="72"/>
    </row>
    <row r="15080" spans="1:8" x14ac:dyDescent="0.25">
      <c r="A15080" s="73"/>
      <c r="B15080" s="72"/>
      <c r="C15080" s="72"/>
      <c r="D15080" s="72"/>
      <c r="E15080" s="72"/>
      <c r="F15080" s="72"/>
      <c r="G15080" s="72"/>
      <c r="H15080" s="72"/>
    </row>
    <row r="15081" spans="1:8" x14ac:dyDescent="0.25">
      <c r="A15081" s="73"/>
      <c r="B15081" s="72"/>
      <c r="C15081" s="72"/>
      <c r="D15081" s="72"/>
      <c r="E15081" s="72"/>
      <c r="F15081" s="72"/>
      <c r="G15081" s="72"/>
      <c r="H15081" s="72"/>
    </row>
    <row r="15082" spans="1:8" x14ac:dyDescent="0.25">
      <c r="A15082" s="73"/>
      <c r="B15082" s="72"/>
      <c r="C15082" s="72"/>
      <c r="D15082" s="72"/>
      <c r="E15082" s="72"/>
      <c r="F15082" s="72"/>
      <c r="G15082" s="72"/>
      <c r="H15082" s="72"/>
    </row>
    <row r="15083" spans="1:8" x14ac:dyDescent="0.25">
      <c r="A15083" s="73"/>
      <c r="B15083" s="72"/>
      <c r="C15083" s="72"/>
      <c r="D15083" s="72"/>
      <c r="E15083" s="72"/>
      <c r="F15083" s="72"/>
      <c r="G15083" s="72"/>
      <c r="H15083" s="72"/>
    </row>
    <row r="15084" spans="1:8" x14ac:dyDescent="0.25">
      <c r="A15084" s="73"/>
      <c r="B15084" s="72"/>
      <c r="C15084" s="72"/>
      <c r="D15084" s="72"/>
      <c r="E15084" s="72"/>
      <c r="F15084" s="72"/>
      <c r="G15084" s="72"/>
      <c r="H15084" s="72"/>
    </row>
    <row r="15085" spans="1:8" x14ac:dyDescent="0.25">
      <c r="A15085" s="73"/>
      <c r="B15085" s="72"/>
      <c r="C15085" s="72"/>
      <c r="D15085" s="72"/>
      <c r="E15085" s="72"/>
      <c r="F15085" s="72"/>
      <c r="G15085" s="72"/>
      <c r="H15085" s="72"/>
    </row>
    <row r="15086" spans="1:8" x14ac:dyDescent="0.25">
      <c r="A15086" s="73"/>
      <c r="B15086" s="72"/>
      <c r="C15086" s="72"/>
      <c r="D15086" s="72"/>
      <c r="E15086" s="72"/>
      <c r="F15086" s="72"/>
      <c r="G15086" s="72"/>
      <c r="H15086" s="72"/>
    </row>
    <row r="15087" spans="1:8" x14ac:dyDescent="0.25">
      <c r="A15087" s="73"/>
      <c r="B15087" s="72"/>
      <c r="C15087" s="72"/>
      <c r="D15087" s="72"/>
      <c r="E15087" s="72"/>
      <c r="F15087" s="72"/>
      <c r="G15087" s="72"/>
      <c r="H15087" s="72"/>
    </row>
    <row r="15088" spans="1:8" x14ac:dyDescent="0.25">
      <c r="A15088" s="73"/>
      <c r="B15088" s="72"/>
      <c r="C15088" s="72"/>
      <c r="D15088" s="72"/>
      <c r="E15088" s="72"/>
      <c r="F15088" s="72"/>
      <c r="G15088" s="72"/>
      <c r="H15088" s="72"/>
    </row>
    <row r="15089" spans="1:8" x14ac:dyDescent="0.25">
      <c r="A15089" s="73"/>
      <c r="B15089" s="72"/>
      <c r="C15089" s="72"/>
      <c r="D15089" s="72"/>
      <c r="E15089" s="72"/>
      <c r="F15089" s="72"/>
      <c r="G15089" s="72"/>
      <c r="H15089" s="72"/>
    </row>
    <row r="15090" spans="1:8" x14ac:dyDescent="0.25">
      <c r="A15090" s="73"/>
      <c r="B15090" s="72"/>
      <c r="C15090" s="72"/>
      <c r="D15090" s="72"/>
      <c r="E15090" s="72"/>
      <c r="F15090" s="72"/>
      <c r="G15090" s="72"/>
      <c r="H15090" s="72"/>
    </row>
    <row r="15091" spans="1:8" x14ac:dyDescent="0.25">
      <c r="A15091" s="73"/>
      <c r="B15091" s="72"/>
      <c r="C15091" s="72"/>
      <c r="D15091" s="72"/>
      <c r="E15091" s="72"/>
      <c r="F15091" s="72"/>
      <c r="G15091" s="72"/>
      <c r="H15091" s="72"/>
    </row>
    <row r="15092" spans="1:8" x14ac:dyDescent="0.25">
      <c r="A15092" s="73"/>
      <c r="B15092" s="72"/>
      <c r="C15092" s="72"/>
      <c r="D15092" s="72"/>
      <c r="E15092" s="72"/>
      <c r="F15092" s="72"/>
      <c r="G15092" s="72"/>
      <c r="H15092" s="72"/>
    </row>
    <row r="15093" spans="1:8" x14ac:dyDescent="0.25">
      <c r="A15093" s="73"/>
      <c r="B15093" s="72"/>
      <c r="C15093" s="72"/>
      <c r="D15093" s="72"/>
      <c r="E15093" s="72"/>
      <c r="F15093" s="72"/>
      <c r="G15093" s="72"/>
      <c r="H15093" s="72"/>
    </row>
    <row r="15094" spans="1:8" x14ac:dyDescent="0.25">
      <c r="A15094" s="73"/>
      <c r="B15094" s="72"/>
      <c r="C15094" s="72"/>
      <c r="D15094" s="72"/>
      <c r="E15094" s="72"/>
      <c r="F15094" s="72"/>
      <c r="G15094" s="72"/>
      <c r="H15094" s="72"/>
    </row>
    <row r="15095" spans="1:8" x14ac:dyDescent="0.25">
      <c r="A15095" s="73"/>
      <c r="B15095" s="72"/>
      <c r="C15095" s="72"/>
      <c r="D15095" s="72"/>
      <c r="E15095" s="72"/>
      <c r="F15095" s="72"/>
      <c r="G15095" s="72"/>
      <c r="H15095" s="72"/>
    </row>
    <row r="15096" spans="1:8" x14ac:dyDescent="0.25">
      <c r="A15096" s="73"/>
      <c r="B15096" s="72"/>
      <c r="C15096" s="72"/>
      <c r="D15096" s="72"/>
      <c r="E15096" s="72"/>
      <c r="F15096" s="72"/>
      <c r="G15096" s="72"/>
      <c r="H15096" s="72"/>
    </row>
    <row r="15097" spans="1:8" x14ac:dyDescent="0.25">
      <c r="A15097" s="73"/>
      <c r="B15097" s="72"/>
      <c r="C15097" s="72"/>
      <c r="D15097" s="72"/>
      <c r="E15097" s="72"/>
      <c r="F15097" s="72"/>
      <c r="G15097" s="72"/>
      <c r="H15097" s="72"/>
    </row>
    <row r="15098" spans="1:8" x14ac:dyDescent="0.25">
      <c r="A15098" s="73"/>
      <c r="B15098" s="72"/>
      <c r="C15098" s="72"/>
      <c r="D15098" s="72"/>
      <c r="E15098" s="72"/>
      <c r="F15098" s="72"/>
      <c r="G15098" s="72"/>
      <c r="H15098" s="72"/>
    </row>
    <row r="15099" spans="1:8" x14ac:dyDescent="0.25">
      <c r="A15099" s="73"/>
      <c r="B15099" s="72"/>
      <c r="C15099" s="72"/>
      <c r="D15099" s="72"/>
      <c r="E15099" s="72"/>
      <c r="F15099" s="72"/>
      <c r="G15099" s="72"/>
      <c r="H15099" s="72"/>
    </row>
    <row r="15100" spans="1:8" x14ac:dyDescent="0.25">
      <c r="A15100" s="73"/>
      <c r="B15100" s="72"/>
      <c r="C15100" s="72"/>
      <c r="D15100" s="72"/>
      <c r="E15100" s="72"/>
      <c r="F15100" s="72"/>
      <c r="G15100" s="72"/>
      <c r="H15100" s="72"/>
    </row>
    <row r="15101" spans="1:8" x14ac:dyDescent="0.25">
      <c r="A15101" s="73"/>
      <c r="B15101" s="72"/>
      <c r="C15101" s="72"/>
      <c r="D15101" s="72"/>
      <c r="E15101" s="72"/>
      <c r="F15101" s="72"/>
      <c r="G15101" s="72"/>
      <c r="H15101" s="72"/>
    </row>
    <row r="15102" spans="1:8" x14ac:dyDescent="0.25">
      <c r="A15102" s="73"/>
      <c r="B15102" s="72"/>
      <c r="C15102" s="72"/>
      <c r="D15102" s="72"/>
      <c r="E15102" s="72"/>
      <c r="F15102" s="72"/>
      <c r="G15102" s="72"/>
      <c r="H15102" s="72"/>
    </row>
    <row r="15103" spans="1:8" x14ac:dyDescent="0.25">
      <c r="A15103" s="73"/>
      <c r="B15103" s="72"/>
      <c r="C15103" s="72"/>
      <c r="D15103" s="72"/>
      <c r="E15103" s="72"/>
      <c r="F15103" s="72"/>
      <c r="G15103" s="72"/>
      <c r="H15103" s="72"/>
    </row>
    <row r="15104" spans="1:8" x14ac:dyDescent="0.25">
      <c r="A15104" s="73"/>
      <c r="B15104" s="72"/>
      <c r="C15104" s="72"/>
      <c r="D15104" s="72"/>
      <c r="E15104" s="72"/>
      <c r="F15104" s="72"/>
      <c r="G15104" s="72"/>
      <c r="H15104" s="72"/>
    </row>
    <row r="15105" spans="1:8" x14ac:dyDescent="0.25">
      <c r="A15105" s="73"/>
      <c r="B15105" s="72"/>
      <c r="C15105" s="72"/>
      <c r="D15105" s="72"/>
      <c r="E15105" s="72"/>
      <c r="F15105" s="72"/>
      <c r="G15105" s="72"/>
      <c r="H15105" s="72"/>
    </row>
    <row r="15106" spans="1:8" x14ac:dyDescent="0.25">
      <c r="A15106" s="73"/>
      <c r="B15106" s="72"/>
      <c r="C15106" s="72"/>
      <c r="D15106" s="72"/>
      <c r="E15106" s="72"/>
      <c r="F15106" s="72"/>
      <c r="G15106" s="72"/>
      <c r="H15106" s="72"/>
    </row>
    <row r="15107" spans="1:8" x14ac:dyDescent="0.25">
      <c r="A15107" s="73"/>
      <c r="B15107" s="72"/>
      <c r="C15107" s="72"/>
      <c r="D15107" s="72"/>
      <c r="E15107" s="72"/>
      <c r="F15107" s="72"/>
      <c r="G15107" s="72"/>
      <c r="H15107" s="72"/>
    </row>
    <row r="15108" spans="1:8" x14ac:dyDescent="0.25">
      <c r="A15108" s="73"/>
      <c r="B15108" s="72"/>
      <c r="C15108" s="72"/>
      <c r="D15108" s="72"/>
      <c r="E15108" s="72"/>
      <c r="F15108" s="72"/>
      <c r="G15108" s="72"/>
      <c r="H15108" s="72"/>
    </row>
    <row r="15109" spans="1:8" x14ac:dyDescent="0.25">
      <c r="A15109" s="73"/>
      <c r="B15109" s="72"/>
      <c r="C15109" s="72"/>
      <c r="D15109" s="72"/>
      <c r="E15109" s="72"/>
      <c r="F15109" s="72"/>
      <c r="G15109" s="72"/>
      <c r="H15109" s="72"/>
    </row>
    <row r="15110" spans="1:8" x14ac:dyDescent="0.25">
      <c r="A15110" s="73"/>
      <c r="B15110" s="72"/>
      <c r="C15110" s="72"/>
      <c r="D15110" s="72"/>
      <c r="E15110" s="72"/>
      <c r="F15110" s="72"/>
      <c r="G15110" s="72"/>
      <c r="H15110" s="72"/>
    </row>
    <row r="15111" spans="1:8" x14ac:dyDescent="0.25">
      <c r="A15111" s="73"/>
      <c r="B15111" s="72"/>
      <c r="C15111" s="72"/>
      <c r="D15111" s="72"/>
      <c r="E15111" s="72"/>
      <c r="F15111" s="72"/>
      <c r="G15111" s="72"/>
      <c r="H15111" s="72"/>
    </row>
    <row r="15112" spans="1:8" x14ac:dyDescent="0.25">
      <c r="A15112" s="73"/>
      <c r="B15112" s="72"/>
      <c r="C15112" s="72"/>
      <c r="D15112" s="72"/>
      <c r="E15112" s="72"/>
      <c r="F15112" s="72"/>
      <c r="G15112" s="72"/>
      <c r="H15112" s="72"/>
    </row>
    <row r="15113" spans="1:8" x14ac:dyDescent="0.25">
      <c r="A15113" s="73"/>
      <c r="B15113" s="72"/>
      <c r="C15113" s="72"/>
      <c r="D15113" s="72"/>
      <c r="E15113" s="72"/>
      <c r="F15113" s="72"/>
      <c r="G15113" s="72"/>
      <c r="H15113" s="72"/>
    </row>
    <row r="15114" spans="1:8" x14ac:dyDescent="0.25">
      <c r="A15114" s="73"/>
      <c r="B15114" s="72"/>
      <c r="C15114" s="72"/>
      <c r="D15114" s="72"/>
      <c r="E15114" s="72"/>
      <c r="F15114" s="72"/>
      <c r="G15114" s="72"/>
      <c r="H15114" s="72"/>
    </row>
    <row r="15115" spans="1:8" x14ac:dyDescent="0.25">
      <c r="A15115" s="73"/>
      <c r="B15115" s="72"/>
      <c r="C15115" s="72"/>
      <c r="D15115" s="72"/>
      <c r="E15115" s="72"/>
      <c r="F15115" s="72"/>
      <c r="G15115" s="72"/>
      <c r="H15115" s="72"/>
    </row>
    <row r="15116" spans="1:8" x14ac:dyDescent="0.25">
      <c r="A15116" s="73"/>
      <c r="B15116" s="72"/>
      <c r="C15116" s="72"/>
      <c r="D15116" s="72"/>
      <c r="E15116" s="72"/>
      <c r="F15116" s="72"/>
      <c r="G15116" s="72"/>
      <c r="H15116" s="72"/>
    </row>
    <row r="15117" spans="1:8" x14ac:dyDescent="0.25">
      <c r="A15117" s="73"/>
      <c r="B15117" s="72"/>
      <c r="C15117" s="72"/>
      <c r="D15117" s="72"/>
      <c r="E15117" s="72"/>
      <c r="F15117" s="72"/>
      <c r="G15117" s="72"/>
      <c r="H15117" s="72"/>
    </row>
    <row r="15118" spans="1:8" x14ac:dyDescent="0.25">
      <c r="A15118" s="73"/>
      <c r="B15118" s="72"/>
      <c r="C15118" s="72"/>
      <c r="D15118" s="72"/>
      <c r="E15118" s="72"/>
      <c r="F15118" s="72"/>
      <c r="G15118" s="72"/>
      <c r="H15118" s="72"/>
    </row>
    <row r="15119" spans="1:8" x14ac:dyDescent="0.25">
      <c r="A15119" s="73"/>
      <c r="B15119" s="72"/>
      <c r="C15119" s="72"/>
      <c r="D15119" s="72"/>
      <c r="E15119" s="72"/>
      <c r="F15119" s="72"/>
      <c r="G15119" s="72"/>
      <c r="H15119" s="72"/>
    </row>
    <row r="15120" spans="1:8" x14ac:dyDescent="0.25">
      <c r="A15120" s="73"/>
      <c r="B15120" s="72"/>
      <c r="C15120" s="72"/>
      <c r="D15120" s="72"/>
      <c r="E15120" s="72"/>
      <c r="F15120" s="72"/>
      <c r="G15120" s="72"/>
      <c r="H15120" s="72"/>
    </row>
    <row r="15121" spans="1:8" x14ac:dyDescent="0.25">
      <c r="A15121" s="73"/>
      <c r="B15121" s="72"/>
      <c r="C15121" s="72"/>
      <c r="D15121" s="72"/>
      <c r="E15121" s="72"/>
      <c r="F15121" s="72"/>
      <c r="G15121" s="72"/>
      <c r="H15121" s="72"/>
    </row>
    <row r="15122" spans="1:8" x14ac:dyDescent="0.25">
      <c r="A15122" s="73"/>
      <c r="B15122" s="72"/>
      <c r="C15122" s="72"/>
      <c r="D15122" s="72"/>
      <c r="E15122" s="72"/>
      <c r="F15122" s="72"/>
      <c r="G15122" s="72"/>
      <c r="H15122" s="72"/>
    </row>
    <row r="15123" spans="1:8" x14ac:dyDescent="0.25">
      <c r="A15123" s="73"/>
      <c r="B15123" s="72"/>
      <c r="C15123" s="72"/>
      <c r="D15123" s="72"/>
      <c r="E15123" s="72"/>
      <c r="F15123" s="72"/>
      <c r="G15123" s="72"/>
      <c r="H15123" s="72"/>
    </row>
    <row r="15124" spans="1:8" x14ac:dyDescent="0.25">
      <c r="A15124" s="73"/>
      <c r="B15124" s="72"/>
      <c r="C15124" s="72"/>
      <c r="D15124" s="72"/>
      <c r="E15124" s="72"/>
      <c r="F15124" s="72"/>
      <c r="G15124" s="72"/>
      <c r="H15124" s="72"/>
    </row>
    <row r="15125" spans="1:8" x14ac:dyDescent="0.25">
      <c r="A15125" s="73"/>
      <c r="B15125" s="72"/>
      <c r="C15125" s="72"/>
      <c r="D15125" s="72"/>
      <c r="E15125" s="72"/>
      <c r="F15125" s="72"/>
      <c r="G15125" s="72"/>
      <c r="H15125" s="72"/>
    </row>
    <row r="15126" spans="1:8" x14ac:dyDescent="0.25">
      <c r="A15126" s="73"/>
      <c r="B15126" s="72"/>
      <c r="C15126" s="72"/>
      <c r="D15126" s="72"/>
      <c r="E15126" s="72"/>
      <c r="F15126" s="72"/>
      <c r="G15126" s="72"/>
      <c r="H15126" s="72"/>
    </row>
    <row r="15127" spans="1:8" x14ac:dyDescent="0.25">
      <c r="A15127" s="73"/>
      <c r="B15127" s="72"/>
      <c r="C15127" s="72"/>
      <c r="D15127" s="72"/>
      <c r="E15127" s="72"/>
      <c r="F15127" s="72"/>
      <c r="G15127" s="72"/>
      <c r="H15127" s="72"/>
    </row>
    <row r="15128" spans="1:8" x14ac:dyDescent="0.25">
      <c r="A15128" s="73"/>
      <c r="B15128" s="72"/>
      <c r="C15128" s="72"/>
      <c r="D15128" s="72"/>
      <c r="E15128" s="72"/>
      <c r="F15128" s="72"/>
      <c r="G15128" s="72"/>
      <c r="H15128" s="72"/>
    </row>
    <row r="15129" spans="1:8" x14ac:dyDescent="0.25">
      <c r="A15129" s="73"/>
      <c r="B15129" s="72"/>
      <c r="C15129" s="72"/>
      <c r="D15129" s="72"/>
      <c r="E15129" s="72"/>
      <c r="F15129" s="72"/>
      <c r="G15129" s="72"/>
      <c r="H15129" s="72"/>
    </row>
    <row r="15130" spans="1:8" x14ac:dyDescent="0.25">
      <c r="A15130" s="73"/>
      <c r="B15130" s="72"/>
      <c r="C15130" s="72"/>
      <c r="D15130" s="72"/>
      <c r="E15130" s="72"/>
      <c r="F15130" s="72"/>
      <c r="G15130" s="72"/>
      <c r="H15130" s="72"/>
    </row>
    <row r="15131" spans="1:8" x14ac:dyDescent="0.25">
      <c r="A15131" s="73"/>
      <c r="B15131" s="72"/>
      <c r="C15131" s="72"/>
      <c r="D15131" s="72"/>
      <c r="E15131" s="72"/>
      <c r="F15131" s="72"/>
      <c r="G15131" s="72"/>
      <c r="H15131" s="72"/>
    </row>
    <row r="15132" spans="1:8" x14ac:dyDescent="0.25">
      <c r="A15132" s="73"/>
      <c r="B15132" s="72"/>
      <c r="C15132" s="72"/>
      <c r="D15132" s="72"/>
      <c r="E15132" s="72"/>
      <c r="F15132" s="72"/>
      <c r="G15132" s="72"/>
      <c r="H15132" s="72"/>
    </row>
    <row r="15133" spans="1:8" x14ac:dyDescent="0.25">
      <c r="A15133" s="73"/>
      <c r="B15133" s="72"/>
      <c r="C15133" s="72"/>
      <c r="D15133" s="72"/>
      <c r="E15133" s="72"/>
      <c r="F15133" s="72"/>
      <c r="G15133" s="72"/>
      <c r="H15133" s="72"/>
    </row>
    <row r="15134" spans="1:8" x14ac:dyDescent="0.25">
      <c r="A15134" s="73"/>
      <c r="B15134" s="72"/>
      <c r="C15134" s="72"/>
      <c r="D15134" s="72"/>
      <c r="E15134" s="72"/>
      <c r="F15134" s="72"/>
      <c r="G15134" s="72"/>
      <c r="H15134" s="72"/>
    </row>
    <row r="15135" spans="1:8" x14ac:dyDescent="0.25">
      <c r="A15135" s="73"/>
      <c r="B15135" s="72"/>
      <c r="C15135" s="72"/>
      <c r="D15135" s="72"/>
      <c r="E15135" s="72"/>
      <c r="F15135" s="72"/>
      <c r="G15135" s="72"/>
      <c r="H15135" s="72"/>
    </row>
    <row r="15136" spans="1:8" x14ac:dyDescent="0.25">
      <c r="A15136" s="73"/>
      <c r="B15136" s="72"/>
      <c r="C15136" s="72"/>
      <c r="D15136" s="72"/>
      <c r="E15136" s="72"/>
      <c r="F15136" s="72"/>
      <c r="G15136" s="72"/>
      <c r="H15136" s="72"/>
    </row>
    <row r="15137" spans="1:8" x14ac:dyDescent="0.25">
      <c r="A15137" s="73"/>
      <c r="B15137" s="72"/>
      <c r="C15137" s="72"/>
      <c r="D15137" s="72"/>
      <c r="E15137" s="72"/>
      <c r="F15137" s="72"/>
      <c r="G15137" s="72"/>
      <c r="H15137" s="72"/>
    </row>
    <row r="15138" spans="1:8" x14ac:dyDescent="0.25">
      <c r="A15138" s="73"/>
      <c r="B15138" s="72"/>
      <c r="C15138" s="72"/>
      <c r="D15138" s="72"/>
      <c r="E15138" s="72"/>
      <c r="F15138" s="72"/>
      <c r="G15138" s="72"/>
      <c r="H15138" s="72"/>
    </row>
    <row r="15139" spans="1:8" x14ac:dyDescent="0.25">
      <c r="A15139" s="73"/>
      <c r="B15139" s="72"/>
      <c r="C15139" s="72"/>
      <c r="D15139" s="72"/>
      <c r="E15139" s="72"/>
      <c r="F15139" s="72"/>
      <c r="G15139" s="72"/>
      <c r="H15139" s="72"/>
    </row>
    <row r="15140" spans="1:8" x14ac:dyDescent="0.25">
      <c r="A15140" s="73"/>
      <c r="B15140" s="72"/>
      <c r="C15140" s="72"/>
      <c r="D15140" s="72"/>
      <c r="E15140" s="72"/>
      <c r="F15140" s="72"/>
      <c r="G15140" s="72"/>
      <c r="H15140" s="72"/>
    </row>
    <row r="15141" spans="1:8" x14ac:dyDescent="0.25">
      <c r="A15141" s="73"/>
      <c r="B15141" s="72"/>
      <c r="C15141" s="72"/>
      <c r="D15141" s="72"/>
      <c r="E15141" s="72"/>
      <c r="F15141" s="72"/>
      <c r="G15141" s="72"/>
      <c r="H15141" s="72"/>
    </row>
    <row r="15142" spans="1:8" x14ac:dyDescent="0.25">
      <c r="A15142" s="73"/>
      <c r="B15142" s="72"/>
      <c r="C15142" s="72"/>
      <c r="D15142" s="72"/>
      <c r="E15142" s="72"/>
      <c r="F15142" s="72"/>
      <c r="G15142" s="72"/>
      <c r="H15142" s="72"/>
    </row>
    <row r="15143" spans="1:8" x14ac:dyDescent="0.25">
      <c r="A15143" s="73"/>
      <c r="B15143" s="72"/>
      <c r="C15143" s="72"/>
      <c r="D15143" s="72"/>
      <c r="E15143" s="72"/>
      <c r="F15143" s="72"/>
      <c r="G15143" s="72"/>
      <c r="H15143" s="72"/>
    </row>
    <row r="15144" spans="1:8" x14ac:dyDescent="0.25">
      <c r="A15144" s="73"/>
      <c r="B15144" s="72"/>
      <c r="C15144" s="72"/>
      <c r="D15144" s="72"/>
      <c r="E15144" s="72"/>
      <c r="F15144" s="72"/>
      <c r="G15144" s="72"/>
      <c r="H15144" s="72"/>
    </row>
    <row r="15145" spans="1:8" x14ac:dyDescent="0.25">
      <c r="A15145" s="73"/>
      <c r="B15145" s="72"/>
      <c r="C15145" s="72"/>
      <c r="D15145" s="72"/>
      <c r="E15145" s="72"/>
      <c r="F15145" s="72"/>
      <c r="G15145" s="72"/>
      <c r="H15145" s="72"/>
    </row>
    <row r="15146" spans="1:8" x14ac:dyDescent="0.25">
      <c r="A15146" s="73"/>
      <c r="B15146" s="72"/>
      <c r="C15146" s="72"/>
      <c r="D15146" s="72"/>
      <c r="E15146" s="72"/>
      <c r="F15146" s="72"/>
      <c r="G15146" s="72"/>
      <c r="H15146" s="72"/>
    </row>
    <row r="15147" spans="1:8" x14ac:dyDescent="0.25">
      <c r="A15147" s="73"/>
      <c r="B15147" s="72"/>
      <c r="C15147" s="72"/>
      <c r="D15147" s="72"/>
      <c r="E15147" s="72"/>
      <c r="F15147" s="72"/>
      <c r="G15147" s="72"/>
      <c r="H15147" s="72"/>
    </row>
    <row r="15148" spans="1:8" x14ac:dyDescent="0.25">
      <c r="A15148" s="73"/>
      <c r="B15148" s="72"/>
      <c r="C15148" s="72"/>
      <c r="D15148" s="72"/>
      <c r="E15148" s="72"/>
      <c r="F15148" s="72"/>
      <c r="G15148" s="72"/>
      <c r="H15148" s="72"/>
    </row>
    <row r="15149" spans="1:8" x14ac:dyDescent="0.25">
      <c r="A15149" s="73"/>
      <c r="B15149" s="72"/>
      <c r="C15149" s="72"/>
      <c r="D15149" s="72"/>
      <c r="E15149" s="72"/>
      <c r="F15149" s="72"/>
      <c r="G15149" s="72"/>
      <c r="H15149" s="72"/>
    </row>
    <row r="15150" spans="1:8" x14ac:dyDescent="0.25">
      <c r="A15150" s="73"/>
      <c r="B15150" s="72"/>
      <c r="C15150" s="72"/>
      <c r="D15150" s="72"/>
      <c r="E15150" s="72"/>
      <c r="F15150" s="72"/>
      <c r="G15150" s="72"/>
      <c r="H15150" s="72"/>
    </row>
    <row r="15151" spans="1:8" x14ac:dyDescent="0.25">
      <c r="A15151" s="73"/>
      <c r="B15151" s="72"/>
      <c r="C15151" s="72"/>
      <c r="D15151" s="72"/>
      <c r="E15151" s="72"/>
      <c r="F15151" s="72"/>
      <c r="G15151" s="72"/>
      <c r="H15151" s="72"/>
    </row>
    <row r="15152" spans="1:8" x14ac:dyDescent="0.25">
      <c r="A15152" s="73"/>
      <c r="B15152" s="72"/>
      <c r="C15152" s="72"/>
      <c r="D15152" s="72"/>
      <c r="E15152" s="72"/>
      <c r="F15152" s="72"/>
      <c r="G15152" s="72"/>
      <c r="H15152" s="72"/>
    </row>
    <row r="15153" spans="1:8" x14ac:dyDescent="0.25">
      <c r="A15153" s="73"/>
      <c r="B15153" s="72"/>
      <c r="C15153" s="72"/>
      <c r="D15153" s="72"/>
      <c r="E15153" s="72"/>
      <c r="F15153" s="72"/>
      <c r="G15153" s="72"/>
      <c r="H15153" s="72"/>
    </row>
    <row r="15154" spans="1:8" x14ac:dyDescent="0.25">
      <c r="A15154" s="73"/>
      <c r="B15154" s="72"/>
      <c r="C15154" s="72"/>
      <c r="D15154" s="72"/>
      <c r="E15154" s="72"/>
      <c r="F15154" s="72"/>
      <c r="G15154" s="72"/>
      <c r="H15154" s="72"/>
    </row>
    <row r="15155" spans="1:8" x14ac:dyDescent="0.25">
      <c r="A15155" s="73"/>
      <c r="B15155" s="72"/>
      <c r="C15155" s="72"/>
      <c r="D15155" s="72"/>
      <c r="E15155" s="72"/>
      <c r="F15155" s="72"/>
      <c r="G15155" s="72"/>
      <c r="H15155" s="72"/>
    </row>
    <row r="15156" spans="1:8" x14ac:dyDescent="0.25">
      <c r="A15156" s="73"/>
      <c r="B15156" s="72"/>
      <c r="C15156" s="72"/>
      <c r="D15156" s="72"/>
      <c r="E15156" s="72"/>
      <c r="F15156" s="72"/>
      <c r="G15156" s="72"/>
      <c r="H15156" s="72"/>
    </row>
    <row r="15157" spans="1:8" x14ac:dyDescent="0.25">
      <c r="A15157" s="73"/>
      <c r="B15157" s="72"/>
      <c r="C15157" s="72"/>
      <c r="D15157" s="72"/>
      <c r="E15157" s="72"/>
      <c r="F15157" s="72"/>
      <c r="G15157" s="72"/>
      <c r="H15157" s="72"/>
    </row>
    <row r="15158" spans="1:8" x14ac:dyDescent="0.25">
      <c r="A15158" s="73"/>
      <c r="B15158" s="72"/>
      <c r="C15158" s="72"/>
      <c r="D15158" s="72"/>
      <c r="E15158" s="72"/>
      <c r="F15158" s="72"/>
      <c r="G15158" s="72"/>
      <c r="H15158" s="72"/>
    </row>
    <row r="15159" spans="1:8" x14ac:dyDescent="0.25">
      <c r="A15159" s="73"/>
      <c r="B15159" s="72"/>
      <c r="C15159" s="72"/>
      <c r="D15159" s="72"/>
      <c r="E15159" s="72"/>
      <c r="F15159" s="72"/>
      <c r="G15159" s="72"/>
      <c r="H15159" s="72"/>
    </row>
    <row r="15160" spans="1:8" x14ac:dyDescent="0.25">
      <c r="A15160" s="73"/>
      <c r="B15160" s="72"/>
      <c r="C15160" s="72"/>
      <c r="D15160" s="72"/>
      <c r="E15160" s="72"/>
      <c r="F15160" s="72"/>
      <c r="G15160" s="72"/>
      <c r="H15160" s="72"/>
    </row>
    <row r="15161" spans="1:8" x14ac:dyDescent="0.25">
      <c r="A15161" s="73"/>
      <c r="B15161" s="72"/>
      <c r="C15161" s="72"/>
      <c r="D15161" s="72"/>
      <c r="E15161" s="72"/>
      <c r="F15161" s="72"/>
      <c r="G15161" s="72"/>
      <c r="H15161" s="72"/>
    </row>
    <row r="15162" spans="1:8" x14ac:dyDescent="0.25">
      <c r="A15162" s="73"/>
      <c r="B15162" s="72"/>
      <c r="C15162" s="72"/>
      <c r="D15162" s="72"/>
      <c r="E15162" s="72"/>
      <c r="F15162" s="72"/>
      <c r="G15162" s="72"/>
      <c r="H15162" s="72"/>
    </row>
    <row r="15163" spans="1:8" x14ac:dyDescent="0.25">
      <c r="A15163" s="73"/>
      <c r="B15163" s="72"/>
      <c r="C15163" s="72"/>
      <c r="D15163" s="72"/>
      <c r="E15163" s="72"/>
      <c r="F15163" s="72"/>
      <c r="G15163" s="72"/>
      <c r="H15163" s="72"/>
    </row>
    <row r="15164" spans="1:8" x14ac:dyDescent="0.25">
      <c r="A15164" s="73"/>
      <c r="B15164" s="72"/>
      <c r="C15164" s="72"/>
      <c r="D15164" s="72"/>
      <c r="E15164" s="72"/>
      <c r="F15164" s="72"/>
      <c r="G15164" s="72"/>
      <c r="H15164" s="72"/>
    </row>
    <row r="15165" spans="1:8" x14ac:dyDescent="0.25">
      <c r="A15165" s="73"/>
      <c r="B15165" s="72"/>
      <c r="C15165" s="72"/>
      <c r="D15165" s="72"/>
      <c r="E15165" s="72"/>
      <c r="F15165" s="72"/>
      <c r="G15165" s="72"/>
      <c r="H15165" s="72"/>
    </row>
    <row r="15166" spans="1:8" x14ac:dyDescent="0.25">
      <c r="A15166" s="73"/>
      <c r="B15166" s="72"/>
      <c r="C15166" s="72"/>
      <c r="D15166" s="72"/>
      <c r="E15166" s="72"/>
      <c r="F15166" s="72"/>
      <c r="G15166" s="72"/>
      <c r="H15166" s="72"/>
    </row>
    <row r="15167" spans="1:8" x14ac:dyDescent="0.25">
      <c r="A15167" s="73"/>
      <c r="B15167" s="72"/>
      <c r="C15167" s="72"/>
      <c r="D15167" s="72"/>
      <c r="E15167" s="72"/>
      <c r="F15167" s="72"/>
      <c r="G15167" s="72"/>
      <c r="H15167" s="72"/>
    </row>
    <row r="15168" spans="1:8" x14ac:dyDescent="0.25">
      <c r="A15168" s="73"/>
      <c r="B15168" s="72"/>
      <c r="C15168" s="72"/>
      <c r="D15168" s="72"/>
      <c r="E15168" s="72"/>
      <c r="F15168" s="72"/>
      <c r="G15168" s="72"/>
      <c r="H15168" s="72"/>
    </row>
    <row r="15169" spans="1:8" x14ac:dyDescent="0.25">
      <c r="A15169" s="73"/>
      <c r="B15169" s="72"/>
      <c r="C15169" s="72"/>
      <c r="D15169" s="72"/>
      <c r="E15169" s="72"/>
      <c r="F15169" s="72"/>
      <c r="G15169" s="72"/>
      <c r="H15169" s="72"/>
    </row>
    <row r="15170" spans="1:8" x14ac:dyDescent="0.25">
      <c r="A15170" s="73"/>
      <c r="B15170" s="72"/>
      <c r="C15170" s="72"/>
      <c r="D15170" s="72"/>
      <c r="E15170" s="72"/>
      <c r="F15170" s="72"/>
      <c r="G15170" s="72"/>
      <c r="H15170" s="72"/>
    </row>
    <row r="15171" spans="1:8" x14ac:dyDescent="0.25">
      <c r="A15171" s="73"/>
      <c r="B15171" s="72"/>
      <c r="C15171" s="72"/>
      <c r="D15171" s="72"/>
      <c r="E15171" s="72"/>
      <c r="F15171" s="72"/>
      <c r="G15171" s="72"/>
      <c r="H15171" s="72"/>
    </row>
    <row r="15172" spans="1:8" x14ac:dyDescent="0.25">
      <c r="A15172" s="73"/>
      <c r="B15172" s="72"/>
      <c r="C15172" s="72"/>
      <c r="D15172" s="72"/>
      <c r="E15172" s="72"/>
      <c r="F15172" s="72"/>
      <c r="G15172" s="72"/>
      <c r="H15172" s="72"/>
    </row>
    <row r="15173" spans="1:8" x14ac:dyDescent="0.25">
      <c r="A15173" s="73"/>
      <c r="B15173" s="72"/>
      <c r="C15173" s="72"/>
      <c r="D15173" s="72"/>
      <c r="E15173" s="72"/>
      <c r="F15173" s="72"/>
      <c r="G15173" s="72"/>
      <c r="H15173" s="72"/>
    </row>
    <row r="15174" spans="1:8" x14ac:dyDescent="0.25">
      <c r="A15174" s="73"/>
      <c r="B15174" s="72"/>
      <c r="C15174" s="72"/>
      <c r="D15174" s="72"/>
      <c r="E15174" s="72"/>
      <c r="F15174" s="72"/>
      <c r="G15174" s="72"/>
      <c r="H15174" s="72"/>
    </row>
    <row r="15175" spans="1:8" x14ac:dyDescent="0.25">
      <c r="A15175" s="73"/>
      <c r="B15175" s="72"/>
      <c r="C15175" s="72"/>
      <c r="D15175" s="72"/>
      <c r="E15175" s="72"/>
      <c r="F15175" s="72"/>
      <c r="G15175" s="72"/>
      <c r="H15175" s="72"/>
    </row>
    <row r="15176" spans="1:8" x14ac:dyDescent="0.25">
      <c r="A15176" s="73"/>
      <c r="B15176" s="72"/>
      <c r="C15176" s="72"/>
      <c r="D15176" s="72"/>
      <c r="E15176" s="72"/>
      <c r="F15176" s="72"/>
      <c r="G15176" s="72"/>
      <c r="H15176" s="72"/>
    </row>
    <row r="15177" spans="1:8" x14ac:dyDescent="0.25">
      <c r="A15177" s="73"/>
      <c r="B15177" s="72"/>
      <c r="C15177" s="72"/>
      <c r="D15177" s="72"/>
      <c r="E15177" s="72"/>
      <c r="F15177" s="72"/>
      <c r="G15177" s="72"/>
      <c r="H15177" s="72"/>
    </row>
    <row r="15178" spans="1:8" x14ac:dyDescent="0.25">
      <c r="A15178" s="73"/>
      <c r="B15178" s="72"/>
      <c r="C15178" s="72"/>
      <c r="D15178" s="72"/>
      <c r="E15178" s="72"/>
      <c r="F15178" s="72"/>
      <c r="G15178" s="72"/>
      <c r="H15178" s="72"/>
    </row>
    <row r="15179" spans="1:8" x14ac:dyDescent="0.25">
      <c r="A15179" s="73"/>
      <c r="B15179" s="72"/>
      <c r="C15179" s="72"/>
      <c r="D15179" s="72"/>
      <c r="E15179" s="72"/>
      <c r="F15179" s="72"/>
      <c r="G15179" s="72"/>
      <c r="H15179" s="72"/>
    </row>
    <row r="15180" spans="1:8" x14ac:dyDescent="0.25">
      <c r="A15180" s="73"/>
      <c r="B15180" s="72"/>
      <c r="C15180" s="72"/>
      <c r="D15180" s="72"/>
      <c r="E15180" s="72"/>
      <c r="F15180" s="72"/>
      <c r="G15180" s="72"/>
      <c r="H15180" s="72"/>
    </row>
    <row r="15181" spans="1:8" x14ac:dyDescent="0.25">
      <c r="A15181" s="73"/>
      <c r="B15181" s="72"/>
      <c r="C15181" s="72"/>
      <c r="D15181" s="72"/>
      <c r="E15181" s="72"/>
      <c r="F15181" s="72"/>
      <c r="G15181" s="72"/>
      <c r="H15181" s="72"/>
    </row>
    <row r="15182" spans="1:8" x14ac:dyDescent="0.25">
      <c r="A15182" s="73"/>
      <c r="B15182" s="72"/>
      <c r="C15182" s="72"/>
      <c r="D15182" s="72"/>
      <c r="E15182" s="72"/>
      <c r="F15182" s="72"/>
      <c r="G15182" s="72"/>
      <c r="H15182" s="72"/>
    </row>
    <row r="15183" spans="1:8" x14ac:dyDescent="0.25">
      <c r="A15183" s="73"/>
      <c r="B15183" s="72"/>
      <c r="C15183" s="72"/>
      <c r="D15183" s="72"/>
      <c r="E15183" s="72"/>
      <c r="F15183" s="72"/>
      <c r="G15183" s="72"/>
      <c r="H15183" s="72"/>
    </row>
    <row r="15184" spans="1:8" x14ac:dyDescent="0.25">
      <c r="A15184" s="73"/>
      <c r="B15184" s="72"/>
      <c r="C15184" s="72"/>
      <c r="D15184" s="72"/>
      <c r="E15184" s="72"/>
      <c r="F15184" s="72"/>
      <c r="G15184" s="72"/>
      <c r="H15184" s="72"/>
    </row>
    <row r="15185" spans="1:8" x14ac:dyDescent="0.25">
      <c r="A15185" s="73"/>
      <c r="B15185" s="72"/>
      <c r="C15185" s="72"/>
      <c r="D15185" s="72"/>
      <c r="E15185" s="72"/>
      <c r="F15185" s="72"/>
      <c r="G15185" s="72"/>
      <c r="H15185" s="72"/>
    </row>
    <row r="15186" spans="1:8" x14ac:dyDescent="0.25">
      <c r="A15186" s="73"/>
      <c r="B15186" s="72"/>
      <c r="C15186" s="72"/>
      <c r="D15186" s="72"/>
      <c r="E15186" s="72"/>
      <c r="F15186" s="72"/>
      <c r="G15186" s="72"/>
      <c r="H15186" s="72"/>
    </row>
    <row r="15187" spans="1:8" x14ac:dyDescent="0.25">
      <c r="A15187" s="73"/>
      <c r="B15187" s="72"/>
      <c r="C15187" s="72"/>
      <c r="D15187" s="72"/>
      <c r="E15187" s="72"/>
      <c r="F15187" s="72"/>
      <c r="G15187" s="72"/>
      <c r="H15187" s="72"/>
    </row>
    <row r="15188" spans="1:8" x14ac:dyDescent="0.25">
      <c r="A15188" s="73"/>
      <c r="B15188" s="72"/>
      <c r="C15188" s="72"/>
      <c r="D15188" s="72"/>
      <c r="E15188" s="72"/>
      <c r="F15188" s="72"/>
      <c r="G15188" s="72"/>
      <c r="H15188" s="72"/>
    </row>
    <row r="15189" spans="1:8" x14ac:dyDescent="0.25">
      <c r="A15189" s="73"/>
      <c r="B15189" s="72"/>
      <c r="C15189" s="72"/>
      <c r="D15189" s="72"/>
      <c r="E15189" s="72"/>
      <c r="F15189" s="72"/>
      <c r="G15189" s="72"/>
      <c r="H15189" s="72"/>
    </row>
    <row r="15190" spans="1:8" x14ac:dyDescent="0.25">
      <c r="A15190" s="73"/>
      <c r="B15190" s="72"/>
      <c r="C15190" s="72"/>
      <c r="D15190" s="72"/>
      <c r="E15190" s="72"/>
      <c r="F15190" s="72"/>
      <c r="G15190" s="72"/>
      <c r="H15190" s="72"/>
    </row>
    <row r="15191" spans="1:8" x14ac:dyDescent="0.25">
      <c r="A15191" s="73"/>
      <c r="B15191" s="72"/>
      <c r="C15191" s="72"/>
      <c r="D15191" s="72"/>
      <c r="E15191" s="72"/>
      <c r="F15191" s="72"/>
      <c r="G15191" s="72"/>
      <c r="H15191" s="72"/>
    </row>
    <row r="15192" spans="1:8" x14ac:dyDescent="0.25">
      <c r="A15192" s="73"/>
      <c r="B15192" s="72"/>
      <c r="C15192" s="72"/>
      <c r="D15192" s="72"/>
      <c r="E15192" s="72"/>
      <c r="F15192" s="72"/>
      <c r="G15192" s="72"/>
      <c r="H15192" s="72"/>
    </row>
    <row r="15193" spans="1:8" x14ac:dyDescent="0.25">
      <c r="A15193" s="73"/>
      <c r="B15193" s="72"/>
      <c r="C15193" s="72"/>
      <c r="D15193" s="72"/>
      <c r="E15193" s="72"/>
      <c r="F15193" s="72"/>
      <c r="G15193" s="72"/>
      <c r="H15193" s="72"/>
    </row>
    <row r="15194" spans="1:8" x14ac:dyDescent="0.25">
      <c r="A15194" s="73"/>
      <c r="B15194" s="72"/>
      <c r="C15194" s="72"/>
      <c r="D15194" s="72"/>
      <c r="E15194" s="72"/>
      <c r="F15194" s="72"/>
      <c r="G15194" s="72"/>
      <c r="H15194" s="72"/>
    </row>
    <row r="15195" spans="1:8" x14ac:dyDescent="0.25">
      <c r="A15195" s="73"/>
      <c r="B15195" s="72"/>
      <c r="C15195" s="72"/>
      <c r="D15195" s="72"/>
      <c r="E15195" s="72"/>
      <c r="F15195" s="72"/>
      <c r="G15195" s="72"/>
      <c r="H15195" s="72"/>
    </row>
    <row r="15196" spans="1:8" x14ac:dyDescent="0.25">
      <c r="A15196" s="73"/>
      <c r="B15196" s="72"/>
      <c r="C15196" s="72"/>
      <c r="D15196" s="72"/>
      <c r="E15196" s="72"/>
      <c r="F15196" s="72"/>
      <c r="G15196" s="72"/>
      <c r="H15196" s="72"/>
    </row>
    <row r="15197" spans="1:8" x14ac:dyDescent="0.25">
      <c r="A15197" s="73"/>
      <c r="B15197" s="72"/>
      <c r="C15197" s="72"/>
      <c r="D15197" s="72"/>
      <c r="E15197" s="72"/>
      <c r="F15197" s="72"/>
      <c r="G15197" s="72"/>
      <c r="H15197" s="72"/>
    </row>
    <row r="15198" spans="1:8" x14ac:dyDescent="0.25">
      <c r="A15198" s="73"/>
      <c r="B15198" s="72"/>
      <c r="C15198" s="72"/>
      <c r="D15198" s="72"/>
      <c r="E15198" s="72"/>
      <c r="F15198" s="72"/>
      <c r="G15198" s="72"/>
      <c r="H15198" s="72"/>
    </row>
    <row r="15199" spans="1:8" x14ac:dyDescent="0.25">
      <c r="A15199" s="73"/>
      <c r="B15199" s="72"/>
      <c r="C15199" s="72"/>
      <c r="D15199" s="72"/>
      <c r="E15199" s="72"/>
      <c r="F15199" s="72"/>
      <c r="G15199" s="72"/>
      <c r="H15199" s="72"/>
    </row>
    <row r="15200" spans="1:8" x14ac:dyDescent="0.25">
      <c r="A15200" s="73"/>
      <c r="B15200" s="72"/>
      <c r="C15200" s="72"/>
      <c r="D15200" s="72"/>
      <c r="E15200" s="72"/>
      <c r="F15200" s="72"/>
      <c r="G15200" s="72"/>
      <c r="H15200" s="72"/>
    </row>
    <row r="15201" spans="1:8" x14ac:dyDescent="0.25">
      <c r="A15201" s="73"/>
      <c r="B15201" s="72"/>
      <c r="C15201" s="72"/>
      <c r="D15201" s="72"/>
      <c r="E15201" s="72"/>
      <c r="F15201" s="72"/>
      <c r="G15201" s="72"/>
      <c r="H15201" s="72"/>
    </row>
    <row r="15202" spans="1:8" x14ac:dyDescent="0.25">
      <c r="A15202" s="73"/>
      <c r="B15202" s="72"/>
      <c r="C15202" s="72"/>
      <c r="D15202" s="72"/>
      <c r="E15202" s="72"/>
      <c r="F15202" s="72"/>
      <c r="G15202" s="72"/>
      <c r="H15202" s="72"/>
    </row>
    <row r="15203" spans="1:8" x14ac:dyDescent="0.25">
      <c r="A15203" s="73"/>
      <c r="B15203" s="72"/>
      <c r="C15203" s="72"/>
      <c r="D15203" s="72"/>
      <c r="E15203" s="72"/>
      <c r="F15203" s="72"/>
      <c r="G15203" s="72"/>
      <c r="H15203" s="72"/>
    </row>
    <row r="15204" spans="1:8" x14ac:dyDescent="0.25">
      <c r="A15204" s="73"/>
      <c r="B15204" s="72"/>
      <c r="C15204" s="72"/>
      <c r="D15204" s="72"/>
      <c r="E15204" s="72"/>
      <c r="F15204" s="72"/>
      <c r="G15204" s="72"/>
      <c r="H15204" s="72"/>
    </row>
    <row r="15205" spans="1:8" x14ac:dyDescent="0.25">
      <c r="A15205" s="73"/>
      <c r="B15205" s="72"/>
      <c r="C15205" s="72"/>
      <c r="D15205" s="72"/>
      <c r="E15205" s="72"/>
      <c r="F15205" s="72"/>
      <c r="G15205" s="72"/>
      <c r="H15205" s="72"/>
    </row>
    <row r="15206" spans="1:8" x14ac:dyDescent="0.25">
      <c r="A15206" s="73"/>
      <c r="B15206" s="72"/>
      <c r="C15206" s="72"/>
      <c r="D15206" s="72"/>
      <c r="E15206" s="72"/>
      <c r="F15206" s="72"/>
      <c r="G15206" s="72"/>
      <c r="H15206" s="72"/>
    </row>
    <row r="15207" spans="1:8" x14ac:dyDescent="0.25">
      <c r="A15207" s="73"/>
      <c r="B15207" s="72"/>
      <c r="C15207" s="72"/>
      <c r="D15207" s="72"/>
      <c r="E15207" s="72"/>
      <c r="F15207" s="72"/>
      <c r="G15207" s="72"/>
      <c r="H15207" s="72"/>
    </row>
    <row r="15208" spans="1:8" x14ac:dyDescent="0.25">
      <c r="A15208" s="73"/>
      <c r="B15208" s="72"/>
      <c r="C15208" s="72"/>
      <c r="D15208" s="72"/>
      <c r="E15208" s="72"/>
      <c r="F15208" s="72"/>
      <c r="G15208" s="72"/>
      <c r="H15208" s="72"/>
    </row>
    <row r="15209" spans="1:8" x14ac:dyDescent="0.25">
      <c r="A15209" s="73"/>
      <c r="B15209" s="72"/>
      <c r="C15209" s="72"/>
      <c r="D15209" s="72"/>
      <c r="E15209" s="72"/>
      <c r="F15209" s="72"/>
      <c r="G15209" s="72"/>
      <c r="H15209" s="72"/>
    </row>
    <row r="15210" spans="1:8" x14ac:dyDescent="0.25">
      <c r="A15210" s="73"/>
      <c r="B15210" s="72"/>
      <c r="C15210" s="72"/>
      <c r="D15210" s="72"/>
      <c r="E15210" s="72"/>
      <c r="F15210" s="72"/>
      <c r="G15210" s="72"/>
      <c r="H15210" s="72"/>
    </row>
    <row r="15211" spans="1:8" x14ac:dyDescent="0.25">
      <c r="A15211" s="73"/>
      <c r="B15211" s="72"/>
      <c r="C15211" s="72"/>
      <c r="D15211" s="72"/>
      <c r="E15211" s="72"/>
      <c r="F15211" s="72"/>
      <c r="G15211" s="72"/>
      <c r="H15211" s="72"/>
    </row>
    <row r="15212" spans="1:8" x14ac:dyDescent="0.25">
      <c r="A15212" s="73"/>
      <c r="B15212" s="72"/>
      <c r="C15212" s="72"/>
      <c r="D15212" s="72"/>
      <c r="E15212" s="72"/>
      <c r="F15212" s="72"/>
      <c r="G15212" s="72"/>
      <c r="H15212" s="72"/>
    </row>
    <row r="15213" spans="1:8" x14ac:dyDescent="0.25">
      <c r="A15213" s="73"/>
      <c r="B15213" s="72"/>
      <c r="C15213" s="72"/>
      <c r="D15213" s="72"/>
      <c r="E15213" s="72"/>
      <c r="F15213" s="72"/>
      <c r="G15213" s="72"/>
      <c r="H15213" s="72"/>
    </row>
    <row r="15214" spans="1:8" x14ac:dyDescent="0.25">
      <c r="A15214" s="73"/>
      <c r="B15214" s="72"/>
      <c r="C15214" s="72"/>
      <c r="D15214" s="72"/>
      <c r="E15214" s="72"/>
      <c r="F15214" s="72"/>
      <c r="G15214" s="72"/>
      <c r="H15214" s="72"/>
    </row>
    <row r="15215" spans="1:8" x14ac:dyDescent="0.25">
      <c r="A15215" s="73"/>
      <c r="B15215" s="72"/>
      <c r="C15215" s="72"/>
      <c r="D15215" s="72"/>
      <c r="E15215" s="72"/>
      <c r="F15215" s="72"/>
      <c r="G15215" s="72"/>
      <c r="H15215" s="72"/>
    </row>
    <row r="15216" spans="1:8" x14ac:dyDescent="0.25">
      <c r="A15216" s="73"/>
      <c r="B15216" s="72"/>
      <c r="C15216" s="72"/>
      <c r="D15216" s="72"/>
      <c r="E15216" s="72"/>
      <c r="F15216" s="72"/>
      <c r="G15216" s="72"/>
      <c r="H15216" s="72"/>
    </row>
    <row r="15217" spans="1:8" x14ac:dyDescent="0.25">
      <c r="A15217" s="73"/>
      <c r="B15217" s="72"/>
      <c r="C15217" s="72"/>
      <c r="D15217" s="72"/>
      <c r="E15217" s="72"/>
      <c r="F15217" s="72"/>
      <c r="G15217" s="72"/>
      <c r="H15217" s="72"/>
    </row>
    <row r="15218" spans="1:8" x14ac:dyDescent="0.25">
      <c r="A15218" s="73"/>
      <c r="B15218" s="72"/>
      <c r="C15218" s="72"/>
      <c r="D15218" s="72"/>
      <c r="E15218" s="72"/>
      <c r="F15218" s="72"/>
      <c r="G15218" s="72"/>
      <c r="H15218" s="72"/>
    </row>
    <row r="15219" spans="1:8" x14ac:dyDescent="0.25">
      <c r="A15219" s="73"/>
      <c r="B15219" s="72"/>
      <c r="C15219" s="72"/>
      <c r="D15219" s="72"/>
      <c r="E15219" s="72"/>
      <c r="F15219" s="72"/>
      <c r="G15219" s="72"/>
      <c r="H15219" s="72"/>
    </row>
    <row r="15220" spans="1:8" x14ac:dyDescent="0.25">
      <c r="A15220" s="73"/>
      <c r="B15220" s="72"/>
      <c r="C15220" s="72"/>
      <c r="D15220" s="72"/>
      <c r="E15220" s="72"/>
      <c r="F15220" s="72"/>
      <c r="G15220" s="72"/>
      <c r="H15220" s="72"/>
    </row>
    <row r="15221" spans="1:8" x14ac:dyDescent="0.25">
      <c r="A15221" s="73"/>
      <c r="B15221" s="72"/>
      <c r="C15221" s="72"/>
      <c r="D15221" s="72"/>
      <c r="E15221" s="72"/>
      <c r="F15221" s="72"/>
      <c r="G15221" s="72"/>
      <c r="H15221" s="72"/>
    </row>
    <row r="15222" spans="1:8" x14ac:dyDescent="0.25">
      <c r="A15222" s="73"/>
      <c r="B15222" s="72"/>
      <c r="C15222" s="72"/>
      <c r="D15222" s="72"/>
      <c r="E15222" s="72"/>
      <c r="F15222" s="72"/>
      <c r="G15222" s="72"/>
      <c r="H15222" s="72"/>
    </row>
    <row r="15223" spans="1:8" x14ac:dyDescent="0.25">
      <c r="A15223" s="73"/>
      <c r="B15223" s="72"/>
      <c r="C15223" s="72"/>
      <c r="D15223" s="72"/>
      <c r="E15223" s="72"/>
      <c r="F15223" s="72"/>
      <c r="G15223" s="72"/>
      <c r="H15223" s="72"/>
    </row>
    <row r="15224" spans="1:8" x14ac:dyDescent="0.25">
      <c r="A15224" s="73"/>
      <c r="B15224" s="72"/>
      <c r="C15224" s="72"/>
      <c r="D15224" s="72"/>
      <c r="E15224" s="72"/>
      <c r="F15224" s="72"/>
      <c r="G15224" s="72"/>
      <c r="H15224" s="72"/>
    </row>
    <row r="15225" spans="1:8" x14ac:dyDescent="0.25">
      <c r="A15225" s="73"/>
      <c r="B15225" s="72"/>
      <c r="C15225" s="72"/>
      <c r="D15225" s="72"/>
      <c r="E15225" s="72"/>
      <c r="F15225" s="72"/>
      <c r="G15225" s="72"/>
      <c r="H15225" s="72"/>
    </row>
    <row r="15226" spans="1:8" x14ac:dyDescent="0.25">
      <c r="A15226" s="73"/>
      <c r="B15226" s="72"/>
      <c r="C15226" s="72"/>
      <c r="D15226" s="72"/>
      <c r="E15226" s="72"/>
      <c r="F15226" s="72"/>
      <c r="G15226" s="72"/>
      <c r="H15226" s="72"/>
    </row>
    <row r="15227" spans="1:8" x14ac:dyDescent="0.25">
      <c r="A15227" s="73"/>
      <c r="B15227" s="72"/>
      <c r="C15227" s="72"/>
      <c r="D15227" s="72"/>
      <c r="E15227" s="72"/>
      <c r="F15227" s="72"/>
      <c r="G15227" s="72"/>
      <c r="H15227" s="72"/>
    </row>
    <row r="15228" spans="1:8" x14ac:dyDescent="0.25">
      <c r="A15228" s="73"/>
      <c r="B15228" s="72"/>
      <c r="C15228" s="72"/>
      <c r="D15228" s="72"/>
      <c r="E15228" s="72"/>
      <c r="F15228" s="72"/>
      <c r="G15228" s="72"/>
      <c r="H15228" s="72"/>
    </row>
    <row r="15229" spans="1:8" x14ac:dyDescent="0.25">
      <c r="A15229" s="73"/>
      <c r="B15229" s="72"/>
      <c r="C15229" s="72"/>
      <c r="D15229" s="72"/>
      <c r="E15229" s="72"/>
      <c r="F15229" s="72"/>
      <c r="G15229" s="72"/>
      <c r="H15229" s="72"/>
    </row>
    <row r="15230" spans="1:8" x14ac:dyDescent="0.25">
      <c r="A15230" s="73"/>
      <c r="B15230" s="72"/>
      <c r="C15230" s="72"/>
      <c r="D15230" s="72"/>
      <c r="E15230" s="72"/>
      <c r="F15230" s="72"/>
      <c r="G15230" s="72"/>
      <c r="H15230" s="72"/>
    </row>
    <row r="15231" spans="1:8" x14ac:dyDescent="0.25">
      <c r="A15231" s="73"/>
      <c r="B15231" s="72"/>
      <c r="C15231" s="72"/>
      <c r="D15231" s="72"/>
      <c r="E15231" s="72"/>
      <c r="F15231" s="72"/>
      <c r="G15231" s="72"/>
      <c r="H15231" s="72"/>
    </row>
    <row r="15232" spans="1:8" x14ac:dyDescent="0.25">
      <c r="A15232" s="73"/>
      <c r="B15232" s="72"/>
      <c r="C15232" s="72"/>
      <c r="D15232" s="72"/>
      <c r="E15232" s="72"/>
      <c r="F15232" s="72"/>
      <c r="G15232" s="72"/>
      <c r="H15232" s="72"/>
    </row>
    <row r="15233" spans="1:8" x14ac:dyDescent="0.25">
      <c r="A15233" s="73"/>
      <c r="B15233" s="72"/>
      <c r="C15233" s="72"/>
      <c r="D15233" s="72"/>
      <c r="E15233" s="72"/>
      <c r="F15233" s="72"/>
      <c r="G15233" s="72"/>
      <c r="H15233" s="72"/>
    </row>
    <row r="15234" spans="1:8" x14ac:dyDescent="0.25">
      <c r="A15234" s="73"/>
      <c r="B15234" s="72"/>
      <c r="C15234" s="72"/>
      <c r="D15234" s="72"/>
      <c r="E15234" s="72"/>
      <c r="F15234" s="72"/>
      <c r="G15234" s="72"/>
      <c r="H15234" s="72"/>
    </row>
    <row r="15235" spans="1:8" x14ac:dyDescent="0.25">
      <c r="A15235" s="73"/>
      <c r="B15235" s="72"/>
      <c r="C15235" s="72"/>
      <c r="D15235" s="72"/>
      <c r="E15235" s="72"/>
      <c r="F15235" s="72"/>
      <c r="G15235" s="72"/>
      <c r="H15235" s="72"/>
    </row>
    <row r="15236" spans="1:8" x14ac:dyDescent="0.25">
      <c r="A15236" s="73"/>
      <c r="B15236" s="72"/>
      <c r="C15236" s="72"/>
      <c r="D15236" s="72"/>
      <c r="E15236" s="72"/>
      <c r="F15236" s="72"/>
      <c r="G15236" s="72"/>
      <c r="H15236" s="72"/>
    </row>
    <row r="15237" spans="1:8" x14ac:dyDescent="0.25">
      <c r="A15237" s="73"/>
      <c r="B15237" s="72"/>
      <c r="C15237" s="72"/>
      <c r="D15237" s="72"/>
      <c r="E15237" s="72"/>
      <c r="F15237" s="72"/>
      <c r="G15237" s="72"/>
      <c r="H15237" s="72"/>
    </row>
    <row r="15238" spans="1:8" x14ac:dyDescent="0.25">
      <c r="A15238" s="73"/>
      <c r="B15238" s="72"/>
      <c r="C15238" s="72"/>
      <c r="D15238" s="72"/>
      <c r="E15238" s="72"/>
      <c r="F15238" s="72"/>
      <c r="G15238" s="72"/>
      <c r="H15238" s="72"/>
    </row>
    <row r="15239" spans="1:8" x14ac:dyDescent="0.25">
      <c r="A15239" s="73"/>
      <c r="B15239" s="72"/>
      <c r="C15239" s="72"/>
      <c r="D15239" s="72"/>
      <c r="E15239" s="72"/>
      <c r="F15239" s="72"/>
      <c r="G15239" s="72"/>
      <c r="H15239" s="72"/>
    </row>
    <row r="15240" spans="1:8" x14ac:dyDescent="0.25">
      <c r="A15240" s="73"/>
      <c r="B15240" s="72"/>
      <c r="C15240" s="72"/>
      <c r="D15240" s="72"/>
      <c r="E15240" s="72"/>
      <c r="F15240" s="72"/>
      <c r="G15240" s="72"/>
      <c r="H15240" s="72"/>
    </row>
    <row r="15241" spans="1:8" x14ac:dyDescent="0.25">
      <c r="A15241" s="73"/>
      <c r="B15241" s="72"/>
      <c r="C15241" s="72"/>
      <c r="D15241" s="72"/>
      <c r="E15241" s="72"/>
      <c r="F15241" s="72"/>
      <c r="G15241" s="72"/>
      <c r="H15241" s="72"/>
    </row>
    <row r="15242" spans="1:8" x14ac:dyDescent="0.25">
      <c r="A15242" s="73"/>
      <c r="B15242" s="72"/>
      <c r="C15242" s="72"/>
      <c r="D15242" s="72"/>
      <c r="E15242" s="72"/>
      <c r="F15242" s="72"/>
      <c r="G15242" s="72"/>
      <c r="H15242" s="72"/>
    </row>
    <row r="15243" spans="1:8" x14ac:dyDescent="0.25">
      <c r="A15243" s="73"/>
      <c r="B15243" s="72"/>
      <c r="C15243" s="72"/>
      <c r="D15243" s="72"/>
      <c r="E15243" s="72"/>
      <c r="F15243" s="72"/>
      <c r="G15243" s="72"/>
      <c r="H15243" s="72"/>
    </row>
    <row r="15244" spans="1:8" x14ac:dyDescent="0.25">
      <c r="A15244" s="73"/>
      <c r="B15244" s="72"/>
      <c r="C15244" s="72"/>
      <c r="D15244" s="72"/>
      <c r="E15244" s="72"/>
      <c r="F15244" s="72"/>
      <c r="G15244" s="72"/>
      <c r="H15244" s="72"/>
    </row>
    <row r="15245" spans="1:8" x14ac:dyDescent="0.25">
      <c r="A15245" s="73"/>
      <c r="B15245" s="72"/>
      <c r="C15245" s="72"/>
      <c r="D15245" s="72"/>
      <c r="E15245" s="72"/>
      <c r="F15245" s="72"/>
      <c r="G15245" s="72"/>
      <c r="H15245" s="72"/>
    </row>
    <row r="15246" spans="1:8" x14ac:dyDescent="0.25">
      <c r="A15246" s="73"/>
      <c r="B15246" s="72"/>
      <c r="C15246" s="72"/>
      <c r="D15246" s="72"/>
      <c r="E15246" s="72"/>
      <c r="F15246" s="72"/>
      <c r="G15246" s="72"/>
      <c r="H15246" s="72"/>
    </row>
    <row r="15247" spans="1:8" x14ac:dyDescent="0.25">
      <c r="A15247" s="73"/>
      <c r="B15247" s="72"/>
      <c r="C15247" s="72"/>
      <c r="D15247" s="72"/>
      <c r="E15247" s="72"/>
      <c r="F15247" s="72"/>
      <c r="G15247" s="72"/>
      <c r="H15247" s="72"/>
    </row>
    <row r="15248" spans="1:8" x14ac:dyDescent="0.25">
      <c r="A15248" s="73"/>
      <c r="B15248" s="72"/>
      <c r="C15248" s="72"/>
      <c r="D15248" s="72"/>
      <c r="E15248" s="72"/>
      <c r="F15248" s="72"/>
      <c r="G15248" s="72"/>
      <c r="H15248" s="72"/>
    </row>
    <row r="15249" spans="1:8" x14ac:dyDescent="0.25">
      <c r="A15249" s="73"/>
      <c r="B15249" s="72"/>
      <c r="C15249" s="72"/>
      <c r="D15249" s="72"/>
      <c r="E15249" s="72"/>
      <c r="F15249" s="72"/>
      <c r="G15249" s="72"/>
      <c r="H15249" s="72"/>
    </row>
    <row r="15250" spans="1:8" x14ac:dyDescent="0.25">
      <c r="A15250" s="73"/>
      <c r="B15250" s="72"/>
      <c r="C15250" s="72"/>
      <c r="D15250" s="72"/>
      <c r="E15250" s="72"/>
      <c r="F15250" s="72"/>
      <c r="G15250" s="72"/>
      <c r="H15250" s="72"/>
    </row>
    <row r="15251" spans="1:8" x14ac:dyDescent="0.25">
      <c r="A15251" s="73"/>
      <c r="B15251" s="72"/>
      <c r="C15251" s="72"/>
      <c r="D15251" s="72"/>
      <c r="E15251" s="72"/>
      <c r="F15251" s="72"/>
      <c r="G15251" s="72"/>
      <c r="H15251" s="72"/>
    </row>
    <row r="15252" spans="1:8" x14ac:dyDescent="0.25">
      <c r="A15252" s="73"/>
      <c r="B15252" s="72"/>
      <c r="C15252" s="72"/>
      <c r="D15252" s="72"/>
      <c r="E15252" s="72"/>
      <c r="F15252" s="72"/>
      <c r="G15252" s="72"/>
      <c r="H15252" s="72"/>
    </row>
    <row r="15253" spans="1:8" x14ac:dyDescent="0.25">
      <c r="A15253" s="73"/>
      <c r="B15253" s="72"/>
      <c r="C15253" s="72"/>
      <c r="D15253" s="72"/>
      <c r="E15253" s="72"/>
      <c r="F15253" s="72"/>
      <c r="G15253" s="72"/>
      <c r="H15253" s="72"/>
    </row>
    <row r="15254" spans="1:8" x14ac:dyDescent="0.25">
      <c r="A15254" s="73"/>
      <c r="B15254" s="72"/>
      <c r="C15254" s="72"/>
      <c r="D15254" s="72"/>
      <c r="E15254" s="72"/>
      <c r="F15254" s="72"/>
      <c r="G15254" s="72"/>
      <c r="H15254" s="72"/>
    </row>
    <row r="15255" spans="1:8" x14ac:dyDescent="0.25">
      <c r="A15255" s="73"/>
      <c r="B15255" s="72"/>
      <c r="C15255" s="72"/>
      <c r="D15255" s="72"/>
      <c r="E15255" s="72"/>
      <c r="F15255" s="72"/>
      <c r="G15255" s="72"/>
      <c r="H15255" s="72"/>
    </row>
    <row r="15256" spans="1:8" x14ac:dyDescent="0.25">
      <c r="A15256" s="73"/>
      <c r="B15256" s="72"/>
      <c r="C15256" s="72"/>
      <c r="D15256" s="72"/>
      <c r="E15256" s="72"/>
      <c r="F15256" s="72"/>
      <c r="G15256" s="72"/>
      <c r="H15256" s="72"/>
    </row>
    <row r="15257" spans="1:8" x14ac:dyDescent="0.25">
      <c r="A15257" s="73"/>
      <c r="B15257" s="72"/>
      <c r="C15257" s="72"/>
      <c r="D15257" s="72"/>
      <c r="E15257" s="72"/>
      <c r="F15257" s="72"/>
      <c r="G15257" s="72"/>
      <c r="H15257" s="72"/>
    </row>
    <row r="15258" spans="1:8" x14ac:dyDescent="0.25">
      <c r="A15258" s="73"/>
      <c r="B15258" s="72"/>
      <c r="C15258" s="72"/>
      <c r="D15258" s="72"/>
      <c r="E15258" s="72"/>
      <c r="F15258" s="72"/>
      <c r="G15258" s="72"/>
      <c r="H15258" s="72"/>
    </row>
    <row r="15259" spans="1:8" x14ac:dyDescent="0.25">
      <c r="A15259" s="73"/>
      <c r="B15259" s="72"/>
      <c r="C15259" s="72"/>
      <c r="D15259" s="72"/>
      <c r="E15259" s="72"/>
      <c r="F15259" s="72"/>
      <c r="G15259" s="72"/>
      <c r="H15259" s="72"/>
    </row>
    <row r="15260" spans="1:8" x14ac:dyDescent="0.25">
      <c r="A15260" s="73"/>
      <c r="B15260" s="72"/>
      <c r="C15260" s="72"/>
      <c r="D15260" s="72"/>
      <c r="E15260" s="72"/>
      <c r="F15260" s="72"/>
      <c r="G15260" s="72"/>
      <c r="H15260" s="72"/>
    </row>
    <row r="15261" spans="1:8" x14ac:dyDescent="0.25">
      <c r="A15261" s="73"/>
      <c r="B15261" s="72"/>
      <c r="C15261" s="72"/>
      <c r="D15261" s="72"/>
      <c r="E15261" s="72"/>
      <c r="F15261" s="72"/>
      <c r="G15261" s="72"/>
      <c r="H15261" s="72"/>
    </row>
    <row r="15262" spans="1:8" x14ac:dyDescent="0.25">
      <c r="A15262" s="73"/>
      <c r="B15262" s="72"/>
      <c r="C15262" s="72"/>
      <c r="D15262" s="72"/>
      <c r="E15262" s="72"/>
      <c r="F15262" s="72"/>
      <c r="G15262" s="72"/>
      <c r="H15262" s="72"/>
    </row>
    <row r="15263" spans="1:8" x14ac:dyDescent="0.25">
      <c r="A15263" s="73"/>
      <c r="B15263" s="72"/>
      <c r="C15263" s="72"/>
      <c r="D15263" s="72"/>
      <c r="E15263" s="72"/>
      <c r="F15263" s="72"/>
      <c r="G15263" s="72"/>
      <c r="H15263" s="72"/>
    </row>
    <row r="15264" spans="1:8" x14ac:dyDescent="0.25">
      <c r="A15264" s="73"/>
      <c r="B15264" s="72"/>
      <c r="C15264" s="72"/>
      <c r="D15264" s="72"/>
      <c r="E15264" s="72"/>
      <c r="F15264" s="72"/>
      <c r="G15264" s="72"/>
      <c r="H15264" s="72"/>
    </row>
    <row r="15265" spans="1:8" x14ac:dyDescent="0.25">
      <c r="A15265" s="73"/>
      <c r="B15265" s="72"/>
      <c r="C15265" s="72"/>
      <c r="D15265" s="72"/>
      <c r="E15265" s="72"/>
      <c r="F15265" s="72"/>
      <c r="G15265" s="72"/>
      <c r="H15265" s="72"/>
    </row>
    <row r="15266" spans="1:8" x14ac:dyDescent="0.25">
      <c r="A15266" s="73"/>
      <c r="B15266" s="72"/>
      <c r="C15266" s="72"/>
      <c r="D15266" s="72"/>
      <c r="E15266" s="72"/>
      <c r="F15266" s="72"/>
      <c r="G15266" s="72"/>
      <c r="H15266" s="72"/>
    </row>
    <row r="15267" spans="1:8" x14ac:dyDescent="0.25">
      <c r="A15267" s="73"/>
      <c r="B15267" s="72"/>
      <c r="C15267" s="72"/>
      <c r="D15267" s="72"/>
      <c r="E15267" s="72"/>
      <c r="F15267" s="72"/>
      <c r="G15267" s="72"/>
      <c r="H15267" s="72"/>
    </row>
    <row r="15268" spans="1:8" x14ac:dyDescent="0.25">
      <c r="A15268" s="73"/>
      <c r="B15268" s="72"/>
      <c r="C15268" s="72"/>
      <c r="D15268" s="72"/>
      <c r="E15268" s="72"/>
      <c r="F15268" s="72"/>
      <c r="G15268" s="72"/>
      <c r="H15268" s="72"/>
    </row>
    <row r="15269" spans="1:8" x14ac:dyDescent="0.25">
      <c r="A15269" s="73"/>
      <c r="B15269" s="72"/>
      <c r="C15269" s="72"/>
      <c r="D15269" s="72"/>
      <c r="E15269" s="72"/>
      <c r="F15269" s="72"/>
      <c r="G15269" s="72"/>
      <c r="H15269" s="72"/>
    </row>
    <row r="15270" spans="1:8" x14ac:dyDescent="0.25">
      <c r="A15270" s="73"/>
      <c r="B15270" s="72"/>
      <c r="C15270" s="72"/>
      <c r="D15270" s="72"/>
      <c r="E15270" s="72"/>
      <c r="F15270" s="72"/>
      <c r="G15270" s="72"/>
      <c r="H15270" s="72"/>
    </row>
    <row r="15271" spans="1:8" x14ac:dyDescent="0.25">
      <c r="A15271" s="73"/>
      <c r="B15271" s="72"/>
      <c r="C15271" s="72"/>
      <c r="D15271" s="72"/>
      <c r="E15271" s="72"/>
      <c r="F15271" s="72"/>
      <c r="G15271" s="72"/>
      <c r="H15271" s="72"/>
    </row>
    <row r="15272" spans="1:8" x14ac:dyDescent="0.25">
      <c r="A15272" s="73"/>
      <c r="B15272" s="72"/>
      <c r="C15272" s="72"/>
      <c r="D15272" s="72"/>
      <c r="E15272" s="72"/>
      <c r="F15272" s="72"/>
      <c r="G15272" s="72"/>
      <c r="H15272" s="72"/>
    </row>
    <row r="15273" spans="1:8" x14ac:dyDescent="0.25">
      <c r="A15273" s="73"/>
      <c r="B15273" s="72"/>
      <c r="C15273" s="72"/>
      <c r="D15273" s="72"/>
      <c r="E15273" s="72"/>
      <c r="F15273" s="72"/>
      <c r="G15273" s="72"/>
      <c r="H15273" s="72"/>
    </row>
    <row r="15274" spans="1:8" x14ac:dyDescent="0.25">
      <c r="A15274" s="73"/>
      <c r="B15274" s="72"/>
      <c r="C15274" s="72"/>
      <c r="D15274" s="72"/>
      <c r="E15274" s="72"/>
      <c r="F15274" s="72"/>
      <c r="G15274" s="72"/>
      <c r="H15274" s="72"/>
    </row>
    <row r="15275" spans="1:8" x14ac:dyDescent="0.25">
      <c r="A15275" s="73"/>
      <c r="B15275" s="72"/>
      <c r="C15275" s="72"/>
      <c r="D15275" s="72"/>
      <c r="E15275" s="72"/>
      <c r="F15275" s="72"/>
      <c r="G15275" s="72"/>
      <c r="H15275" s="72"/>
    </row>
    <row r="15276" spans="1:8" x14ac:dyDescent="0.25">
      <c r="A15276" s="73"/>
      <c r="B15276" s="72"/>
      <c r="C15276" s="72"/>
      <c r="D15276" s="72"/>
      <c r="E15276" s="72"/>
      <c r="F15276" s="72"/>
      <c r="G15276" s="72"/>
      <c r="H15276" s="72"/>
    </row>
    <row r="15277" spans="1:8" x14ac:dyDescent="0.25">
      <c r="A15277" s="73"/>
      <c r="B15277" s="72"/>
      <c r="C15277" s="72"/>
      <c r="D15277" s="72"/>
      <c r="E15277" s="72"/>
      <c r="F15277" s="72"/>
      <c r="G15277" s="72"/>
      <c r="H15277" s="72"/>
    </row>
    <row r="15278" spans="1:8" x14ac:dyDescent="0.25">
      <c r="A15278" s="73"/>
      <c r="B15278" s="72"/>
      <c r="C15278" s="72"/>
      <c r="D15278" s="72"/>
      <c r="E15278" s="72"/>
      <c r="F15278" s="72"/>
      <c r="G15278" s="72"/>
      <c r="H15278" s="72"/>
    </row>
    <row r="15279" spans="1:8" x14ac:dyDescent="0.25">
      <c r="A15279" s="73"/>
      <c r="B15279" s="72"/>
      <c r="C15279" s="72"/>
      <c r="D15279" s="72"/>
      <c r="E15279" s="72"/>
      <c r="F15279" s="72"/>
      <c r="G15279" s="72"/>
      <c r="H15279" s="72"/>
    </row>
    <row r="15280" spans="1:8" x14ac:dyDescent="0.25">
      <c r="A15280" s="73"/>
      <c r="B15280" s="72"/>
      <c r="C15280" s="72"/>
      <c r="D15280" s="72"/>
      <c r="E15280" s="72"/>
      <c r="F15280" s="72"/>
      <c r="G15280" s="72"/>
      <c r="H15280" s="72"/>
    </row>
    <row r="15281" spans="1:8" x14ac:dyDescent="0.25">
      <c r="A15281" s="73"/>
      <c r="B15281" s="72"/>
      <c r="C15281" s="72"/>
      <c r="D15281" s="72"/>
      <c r="E15281" s="72"/>
      <c r="F15281" s="72"/>
      <c r="G15281" s="72"/>
      <c r="H15281" s="72"/>
    </row>
    <row r="15282" spans="1:8" x14ac:dyDescent="0.25">
      <c r="A15282" s="73"/>
      <c r="B15282" s="72"/>
      <c r="C15282" s="72"/>
      <c r="D15282" s="72"/>
      <c r="E15282" s="72"/>
      <c r="F15282" s="72"/>
      <c r="G15282" s="72"/>
      <c r="H15282" s="72"/>
    </row>
    <row r="15283" spans="1:8" x14ac:dyDescent="0.25">
      <c r="A15283" s="73"/>
      <c r="B15283" s="72"/>
      <c r="C15283" s="72"/>
      <c r="D15283" s="72"/>
      <c r="E15283" s="72"/>
      <c r="F15283" s="72"/>
      <c r="G15283" s="72"/>
      <c r="H15283" s="72"/>
    </row>
    <row r="15284" spans="1:8" x14ac:dyDescent="0.25">
      <c r="A15284" s="73"/>
      <c r="B15284" s="72"/>
      <c r="C15284" s="72"/>
      <c r="D15284" s="72"/>
      <c r="E15284" s="72"/>
      <c r="F15284" s="72"/>
      <c r="G15284" s="72"/>
      <c r="H15284" s="72"/>
    </row>
    <row r="15285" spans="1:8" x14ac:dyDescent="0.25">
      <c r="A15285" s="73"/>
      <c r="B15285" s="72"/>
      <c r="C15285" s="72"/>
      <c r="D15285" s="72"/>
      <c r="E15285" s="72"/>
      <c r="F15285" s="72"/>
      <c r="G15285" s="72"/>
      <c r="H15285" s="72"/>
    </row>
    <row r="15286" spans="1:8" x14ac:dyDescent="0.25">
      <c r="A15286" s="73"/>
      <c r="B15286" s="72"/>
      <c r="C15286" s="72"/>
      <c r="D15286" s="72"/>
      <c r="E15286" s="72"/>
      <c r="F15286" s="72"/>
      <c r="G15286" s="72"/>
      <c r="H15286" s="72"/>
    </row>
    <row r="15287" spans="1:8" x14ac:dyDescent="0.25">
      <c r="A15287" s="73"/>
      <c r="B15287" s="72"/>
      <c r="C15287" s="72"/>
      <c r="D15287" s="72"/>
      <c r="E15287" s="72"/>
      <c r="F15287" s="72"/>
      <c r="G15287" s="72"/>
      <c r="H15287" s="72"/>
    </row>
    <row r="15288" spans="1:8" x14ac:dyDescent="0.25">
      <c r="A15288" s="73"/>
      <c r="B15288" s="72"/>
      <c r="C15288" s="72"/>
      <c r="D15288" s="72"/>
      <c r="E15288" s="72"/>
      <c r="F15288" s="72"/>
      <c r="G15288" s="72"/>
      <c r="H15288" s="72"/>
    </row>
    <row r="15289" spans="1:8" x14ac:dyDescent="0.25">
      <c r="A15289" s="73"/>
      <c r="B15289" s="72"/>
      <c r="C15289" s="72"/>
      <c r="D15289" s="72"/>
      <c r="E15289" s="72"/>
      <c r="F15289" s="72"/>
      <c r="G15289" s="72"/>
      <c r="H15289" s="72"/>
    </row>
    <row r="15290" spans="1:8" x14ac:dyDescent="0.25">
      <c r="A15290" s="73"/>
      <c r="B15290" s="72"/>
      <c r="C15290" s="72"/>
      <c r="D15290" s="72"/>
      <c r="E15290" s="72"/>
      <c r="F15290" s="72"/>
      <c r="G15290" s="72"/>
      <c r="H15290" s="72"/>
    </row>
    <row r="15291" spans="1:8" x14ac:dyDescent="0.25">
      <c r="A15291" s="73"/>
      <c r="B15291" s="72"/>
      <c r="C15291" s="72"/>
      <c r="D15291" s="72"/>
      <c r="E15291" s="72"/>
      <c r="F15291" s="72"/>
      <c r="G15291" s="72"/>
      <c r="H15291" s="72"/>
    </row>
    <row r="15292" spans="1:8" x14ac:dyDescent="0.25">
      <c r="A15292" s="73"/>
      <c r="B15292" s="72"/>
      <c r="C15292" s="72"/>
      <c r="D15292" s="72"/>
      <c r="E15292" s="72"/>
      <c r="F15292" s="72"/>
      <c r="G15292" s="72"/>
      <c r="H15292" s="72"/>
    </row>
    <row r="15293" spans="1:8" x14ac:dyDescent="0.25">
      <c r="A15293" s="73"/>
      <c r="B15293" s="72"/>
      <c r="C15293" s="72"/>
      <c r="D15293" s="72"/>
      <c r="E15293" s="72"/>
      <c r="F15293" s="72"/>
      <c r="G15293" s="72"/>
      <c r="H15293" s="72"/>
    </row>
    <row r="15294" spans="1:8" x14ac:dyDescent="0.25">
      <c r="A15294" s="73"/>
      <c r="B15294" s="72"/>
      <c r="C15294" s="72"/>
      <c r="D15294" s="72"/>
      <c r="E15294" s="72"/>
      <c r="F15294" s="72"/>
      <c r="G15294" s="72"/>
      <c r="H15294" s="72"/>
    </row>
    <row r="15295" spans="1:8" x14ac:dyDescent="0.25">
      <c r="A15295" s="73"/>
      <c r="B15295" s="72"/>
      <c r="C15295" s="72"/>
      <c r="D15295" s="72"/>
      <c r="E15295" s="72"/>
      <c r="F15295" s="72"/>
      <c r="G15295" s="72"/>
      <c r="H15295" s="72"/>
    </row>
    <row r="15296" spans="1:8" x14ac:dyDescent="0.25">
      <c r="A15296" s="73"/>
      <c r="B15296" s="72"/>
      <c r="C15296" s="72"/>
      <c r="D15296" s="72"/>
      <c r="E15296" s="72"/>
      <c r="F15296" s="72"/>
      <c r="G15296" s="72"/>
      <c r="H15296" s="72"/>
    </row>
    <row r="15297" spans="1:8" x14ac:dyDescent="0.25">
      <c r="A15297" s="73"/>
      <c r="B15297" s="72"/>
      <c r="C15297" s="72"/>
      <c r="D15297" s="72"/>
      <c r="E15297" s="72"/>
      <c r="F15297" s="72"/>
      <c r="G15297" s="72"/>
      <c r="H15297" s="72"/>
    </row>
    <row r="15298" spans="1:8" x14ac:dyDescent="0.25">
      <c r="A15298" s="73"/>
      <c r="B15298" s="72"/>
      <c r="C15298" s="72"/>
      <c r="D15298" s="72"/>
      <c r="E15298" s="72"/>
      <c r="F15298" s="72"/>
      <c r="G15298" s="72"/>
      <c r="H15298" s="72"/>
    </row>
    <row r="15299" spans="1:8" x14ac:dyDescent="0.25">
      <c r="A15299" s="73"/>
      <c r="B15299" s="72"/>
      <c r="C15299" s="72"/>
      <c r="D15299" s="72"/>
      <c r="E15299" s="72"/>
      <c r="F15299" s="72"/>
      <c r="G15299" s="72"/>
      <c r="H15299" s="72"/>
    </row>
    <row r="15300" spans="1:8" x14ac:dyDescent="0.25">
      <c r="A15300" s="73"/>
      <c r="B15300" s="72"/>
      <c r="C15300" s="72"/>
      <c r="D15300" s="72"/>
      <c r="E15300" s="72"/>
      <c r="F15300" s="72"/>
      <c r="G15300" s="72"/>
      <c r="H15300" s="72"/>
    </row>
    <row r="15301" spans="1:8" x14ac:dyDescent="0.25">
      <c r="A15301" s="73"/>
      <c r="B15301" s="72"/>
      <c r="C15301" s="72"/>
      <c r="D15301" s="72"/>
      <c r="E15301" s="72"/>
      <c r="F15301" s="72"/>
      <c r="G15301" s="72"/>
      <c r="H15301" s="72"/>
    </row>
    <row r="15302" spans="1:8" x14ac:dyDescent="0.25">
      <c r="A15302" s="73"/>
      <c r="B15302" s="72"/>
      <c r="C15302" s="72"/>
      <c r="D15302" s="72"/>
      <c r="E15302" s="72"/>
      <c r="F15302" s="72"/>
      <c r="G15302" s="72"/>
      <c r="H15302" s="72"/>
    </row>
    <row r="15303" spans="1:8" x14ac:dyDescent="0.25">
      <c r="A15303" s="73"/>
      <c r="B15303" s="72"/>
      <c r="C15303" s="72"/>
      <c r="D15303" s="72"/>
      <c r="E15303" s="72"/>
      <c r="F15303" s="72"/>
      <c r="G15303" s="72"/>
      <c r="H15303" s="72"/>
    </row>
    <row r="15304" spans="1:8" x14ac:dyDescent="0.25">
      <c r="A15304" s="73"/>
      <c r="B15304" s="72"/>
      <c r="C15304" s="72"/>
      <c r="D15304" s="72"/>
      <c r="E15304" s="72"/>
      <c r="F15304" s="72"/>
      <c r="G15304" s="72"/>
      <c r="H15304" s="72"/>
    </row>
    <row r="15305" spans="1:8" x14ac:dyDescent="0.25">
      <c r="A15305" s="73"/>
      <c r="B15305" s="72"/>
      <c r="C15305" s="72"/>
      <c r="D15305" s="72"/>
      <c r="E15305" s="72"/>
      <c r="F15305" s="72"/>
      <c r="G15305" s="72"/>
      <c r="H15305" s="72"/>
    </row>
    <row r="15306" spans="1:8" x14ac:dyDescent="0.25">
      <c r="A15306" s="73"/>
      <c r="B15306" s="72"/>
      <c r="C15306" s="72"/>
      <c r="D15306" s="72"/>
      <c r="E15306" s="72"/>
      <c r="F15306" s="72"/>
      <c r="G15306" s="72"/>
      <c r="H15306" s="72"/>
    </row>
    <row r="15307" spans="1:8" x14ac:dyDescent="0.25">
      <c r="A15307" s="73"/>
      <c r="B15307" s="72"/>
      <c r="C15307" s="72"/>
      <c r="D15307" s="72"/>
      <c r="E15307" s="72"/>
      <c r="F15307" s="72"/>
      <c r="G15307" s="72"/>
      <c r="H15307" s="72"/>
    </row>
    <row r="15308" spans="1:8" x14ac:dyDescent="0.25">
      <c r="A15308" s="73"/>
      <c r="B15308" s="72"/>
      <c r="C15308" s="72"/>
      <c r="D15308" s="72"/>
      <c r="E15308" s="72"/>
      <c r="F15308" s="72"/>
      <c r="G15308" s="72"/>
      <c r="H15308" s="72"/>
    </row>
    <row r="15309" spans="1:8" x14ac:dyDescent="0.25">
      <c r="A15309" s="73"/>
      <c r="B15309" s="72"/>
      <c r="C15309" s="72"/>
      <c r="D15309" s="72"/>
      <c r="E15309" s="72"/>
      <c r="F15309" s="72"/>
      <c r="G15309" s="72"/>
      <c r="H15309" s="72"/>
    </row>
    <row r="15310" spans="1:8" x14ac:dyDescent="0.25">
      <c r="A15310" s="73"/>
      <c r="B15310" s="72"/>
      <c r="C15310" s="72"/>
      <c r="D15310" s="72"/>
      <c r="E15310" s="72"/>
      <c r="F15310" s="72"/>
      <c r="G15310" s="72"/>
      <c r="H15310" s="72"/>
    </row>
    <row r="15311" spans="1:8" x14ac:dyDescent="0.25">
      <c r="A15311" s="73"/>
      <c r="B15311" s="72"/>
      <c r="C15311" s="72"/>
      <c r="D15311" s="72"/>
      <c r="E15311" s="72"/>
      <c r="F15311" s="72"/>
      <c r="G15311" s="72"/>
      <c r="H15311" s="72"/>
    </row>
    <row r="15312" spans="1:8" x14ac:dyDescent="0.25">
      <c r="A15312" s="73"/>
      <c r="B15312" s="72"/>
      <c r="C15312" s="72"/>
      <c r="D15312" s="72"/>
      <c r="E15312" s="72"/>
      <c r="F15312" s="72"/>
      <c r="G15312" s="72"/>
      <c r="H15312" s="72"/>
    </row>
    <row r="15313" spans="1:8" x14ac:dyDescent="0.25">
      <c r="A15313" s="73"/>
      <c r="B15313" s="72"/>
      <c r="C15313" s="72"/>
      <c r="D15313" s="72"/>
      <c r="E15313" s="72"/>
      <c r="F15313" s="72"/>
      <c r="G15313" s="72"/>
      <c r="H15313" s="72"/>
    </row>
    <row r="15314" spans="1:8" x14ac:dyDescent="0.25">
      <c r="A15314" s="73"/>
      <c r="B15314" s="72"/>
      <c r="C15314" s="72"/>
      <c r="D15314" s="72"/>
      <c r="E15314" s="72"/>
      <c r="F15314" s="72"/>
      <c r="G15314" s="72"/>
      <c r="H15314" s="72"/>
    </row>
    <row r="15315" spans="1:8" x14ac:dyDescent="0.25">
      <c r="A15315" s="73"/>
      <c r="B15315" s="72"/>
      <c r="C15315" s="72"/>
      <c r="D15315" s="72"/>
      <c r="E15315" s="72"/>
      <c r="F15315" s="72"/>
      <c r="G15315" s="72"/>
      <c r="H15315" s="72"/>
    </row>
    <row r="15316" spans="1:8" x14ac:dyDescent="0.25">
      <c r="A15316" s="73"/>
      <c r="B15316" s="72"/>
      <c r="C15316" s="72"/>
      <c r="D15316" s="72"/>
      <c r="E15316" s="72"/>
      <c r="F15316" s="72"/>
      <c r="G15316" s="72"/>
      <c r="H15316" s="72"/>
    </row>
    <row r="15317" spans="1:8" x14ac:dyDescent="0.25">
      <c r="A15317" s="73"/>
      <c r="B15317" s="72"/>
      <c r="C15317" s="72"/>
      <c r="D15317" s="72"/>
      <c r="E15317" s="72"/>
      <c r="F15317" s="72"/>
      <c r="G15317" s="72"/>
      <c r="H15317" s="72"/>
    </row>
    <row r="15318" spans="1:8" x14ac:dyDescent="0.25">
      <c r="A15318" s="73"/>
      <c r="B15318" s="72"/>
      <c r="C15318" s="72"/>
      <c r="D15318" s="72"/>
      <c r="E15318" s="72"/>
      <c r="F15318" s="72"/>
      <c r="G15318" s="72"/>
      <c r="H15318" s="72"/>
    </row>
    <row r="15319" spans="1:8" x14ac:dyDescent="0.25">
      <c r="A15319" s="73"/>
      <c r="B15319" s="72"/>
      <c r="C15319" s="72"/>
      <c r="D15319" s="72"/>
      <c r="E15319" s="72"/>
      <c r="F15319" s="72"/>
      <c r="G15319" s="72"/>
      <c r="H15319" s="72"/>
    </row>
    <row r="15320" spans="1:8" x14ac:dyDescent="0.25">
      <c r="A15320" s="73"/>
      <c r="B15320" s="72"/>
      <c r="C15320" s="72"/>
      <c r="D15320" s="72"/>
      <c r="E15320" s="72"/>
      <c r="F15320" s="72"/>
      <c r="G15320" s="72"/>
      <c r="H15320" s="72"/>
    </row>
    <row r="15321" spans="1:8" x14ac:dyDescent="0.25">
      <c r="A15321" s="73"/>
      <c r="B15321" s="72"/>
      <c r="C15321" s="72"/>
      <c r="D15321" s="72"/>
      <c r="E15321" s="72"/>
      <c r="F15321" s="72"/>
      <c r="G15321" s="72"/>
      <c r="H15321" s="72"/>
    </row>
    <row r="15322" spans="1:8" x14ac:dyDescent="0.25">
      <c r="A15322" s="73"/>
      <c r="B15322" s="72"/>
      <c r="C15322" s="72"/>
      <c r="D15322" s="72"/>
      <c r="E15322" s="72"/>
      <c r="F15322" s="72"/>
      <c r="G15322" s="72"/>
      <c r="H15322" s="72"/>
    </row>
    <row r="15323" spans="1:8" x14ac:dyDescent="0.25">
      <c r="A15323" s="73"/>
      <c r="B15323" s="72"/>
      <c r="C15323" s="72"/>
      <c r="D15323" s="72"/>
      <c r="E15323" s="72"/>
      <c r="F15323" s="72"/>
      <c r="G15323" s="72"/>
      <c r="H15323" s="72"/>
    </row>
    <row r="15324" spans="1:8" x14ac:dyDescent="0.25">
      <c r="A15324" s="73"/>
      <c r="B15324" s="72"/>
      <c r="C15324" s="72"/>
      <c r="D15324" s="72"/>
      <c r="E15324" s="72"/>
      <c r="F15324" s="72"/>
      <c r="G15324" s="72"/>
      <c r="H15324" s="72"/>
    </row>
    <row r="15325" spans="1:8" x14ac:dyDescent="0.25">
      <c r="A15325" s="73"/>
      <c r="B15325" s="72"/>
      <c r="C15325" s="72"/>
      <c r="D15325" s="72"/>
      <c r="E15325" s="72"/>
      <c r="F15325" s="72"/>
      <c r="G15325" s="72"/>
      <c r="H15325" s="72"/>
    </row>
    <row r="15326" spans="1:8" x14ac:dyDescent="0.25">
      <c r="A15326" s="73"/>
      <c r="B15326" s="72"/>
      <c r="C15326" s="72"/>
      <c r="D15326" s="72"/>
      <c r="E15326" s="72"/>
      <c r="F15326" s="72"/>
      <c r="G15326" s="72"/>
      <c r="H15326" s="72"/>
    </row>
    <row r="15327" spans="1:8" x14ac:dyDescent="0.25">
      <c r="A15327" s="73"/>
      <c r="B15327" s="72"/>
      <c r="C15327" s="72"/>
      <c r="D15327" s="72"/>
      <c r="E15327" s="72"/>
      <c r="F15327" s="72"/>
      <c r="G15327" s="72"/>
      <c r="H15327" s="72"/>
    </row>
    <row r="15328" spans="1:8" x14ac:dyDescent="0.25">
      <c r="A15328" s="73"/>
      <c r="B15328" s="72"/>
      <c r="C15328" s="72"/>
      <c r="D15328" s="72"/>
      <c r="E15328" s="72"/>
      <c r="F15328" s="72"/>
      <c r="G15328" s="72"/>
      <c r="H15328" s="72"/>
    </row>
    <row r="15329" spans="1:8" x14ac:dyDescent="0.25">
      <c r="A15329" s="73"/>
      <c r="B15329" s="72"/>
      <c r="C15329" s="72"/>
      <c r="D15329" s="72"/>
      <c r="E15329" s="72"/>
      <c r="F15329" s="72"/>
      <c r="G15329" s="72"/>
      <c r="H15329" s="72"/>
    </row>
    <row r="15330" spans="1:8" x14ac:dyDescent="0.25">
      <c r="A15330" s="73"/>
      <c r="B15330" s="72"/>
      <c r="C15330" s="72"/>
      <c r="D15330" s="72"/>
      <c r="E15330" s="72"/>
      <c r="F15330" s="72"/>
      <c r="G15330" s="72"/>
      <c r="H15330" s="72"/>
    </row>
    <row r="15331" spans="1:8" x14ac:dyDescent="0.25">
      <c r="A15331" s="73"/>
      <c r="B15331" s="72"/>
      <c r="C15331" s="72"/>
      <c r="D15331" s="72"/>
      <c r="E15331" s="72"/>
      <c r="F15331" s="72"/>
      <c r="G15331" s="72"/>
      <c r="H15331" s="72"/>
    </row>
    <row r="15332" spans="1:8" x14ac:dyDescent="0.25">
      <c r="A15332" s="73"/>
      <c r="B15332" s="72"/>
      <c r="C15332" s="72"/>
      <c r="D15332" s="72"/>
      <c r="E15332" s="72"/>
      <c r="F15332" s="72"/>
      <c r="G15332" s="72"/>
      <c r="H15332" s="72"/>
    </row>
    <row r="15333" spans="1:8" x14ac:dyDescent="0.25">
      <c r="A15333" s="73"/>
      <c r="B15333" s="72"/>
      <c r="C15333" s="72"/>
      <c r="D15333" s="72"/>
      <c r="E15333" s="72"/>
      <c r="F15333" s="72"/>
      <c r="G15333" s="72"/>
      <c r="H15333" s="72"/>
    </row>
    <row r="15334" spans="1:8" x14ac:dyDescent="0.25">
      <c r="A15334" s="73"/>
      <c r="B15334" s="72"/>
      <c r="C15334" s="72"/>
      <c r="D15334" s="72"/>
      <c r="E15334" s="72"/>
      <c r="F15334" s="72"/>
      <c r="G15334" s="72"/>
      <c r="H15334" s="72"/>
    </row>
    <row r="15335" spans="1:8" x14ac:dyDescent="0.25">
      <c r="A15335" s="73"/>
      <c r="B15335" s="72"/>
      <c r="C15335" s="72"/>
      <c r="D15335" s="72"/>
      <c r="E15335" s="72"/>
      <c r="F15335" s="72"/>
      <c r="G15335" s="72"/>
      <c r="H15335" s="72"/>
    </row>
    <row r="15336" spans="1:8" x14ac:dyDescent="0.25">
      <c r="A15336" s="73"/>
      <c r="B15336" s="72"/>
      <c r="C15336" s="72"/>
      <c r="D15336" s="72"/>
      <c r="E15336" s="72"/>
      <c r="F15336" s="72"/>
      <c r="G15336" s="72"/>
      <c r="H15336" s="72"/>
    </row>
    <row r="15337" spans="1:8" x14ac:dyDescent="0.25">
      <c r="A15337" s="73"/>
      <c r="B15337" s="72"/>
      <c r="C15337" s="72"/>
      <c r="D15337" s="72"/>
      <c r="E15337" s="72"/>
      <c r="F15337" s="72"/>
      <c r="G15337" s="72"/>
      <c r="H15337" s="72"/>
    </row>
    <row r="15338" spans="1:8" x14ac:dyDescent="0.25">
      <c r="A15338" s="73"/>
      <c r="B15338" s="72"/>
      <c r="C15338" s="72"/>
      <c r="D15338" s="72"/>
      <c r="E15338" s="72"/>
      <c r="F15338" s="72"/>
      <c r="G15338" s="72"/>
      <c r="H15338" s="72"/>
    </row>
    <row r="15339" spans="1:8" x14ac:dyDescent="0.25">
      <c r="A15339" s="73"/>
      <c r="B15339" s="72"/>
      <c r="C15339" s="72"/>
      <c r="D15339" s="72"/>
      <c r="E15339" s="72"/>
      <c r="F15339" s="72"/>
      <c r="G15339" s="72"/>
      <c r="H15339" s="72"/>
    </row>
    <row r="15340" spans="1:8" x14ac:dyDescent="0.25">
      <c r="A15340" s="73"/>
      <c r="B15340" s="72"/>
      <c r="C15340" s="72"/>
      <c r="D15340" s="72"/>
      <c r="E15340" s="72"/>
      <c r="F15340" s="72"/>
      <c r="G15340" s="72"/>
      <c r="H15340" s="72"/>
    </row>
    <row r="15341" spans="1:8" x14ac:dyDescent="0.25">
      <c r="A15341" s="73"/>
      <c r="B15341" s="72"/>
      <c r="C15341" s="72"/>
      <c r="D15341" s="72"/>
      <c r="E15341" s="72"/>
      <c r="F15341" s="72"/>
      <c r="G15341" s="72"/>
      <c r="H15341" s="72"/>
    </row>
    <row r="15342" spans="1:8" x14ac:dyDescent="0.25">
      <c r="A15342" s="73"/>
      <c r="B15342" s="72"/>
      <c r="C15342" s="72"/>
      <c r="D15342" s="72"/>
      <c r="E15342" s="72"/>
      <c r="F15342" s="72"/>
      <c r="G15342" s="72"/>
      <c r="H15342" s="72"/>
    </row>
    <row r="15343" spans="1:8" x14ac:dyDescent="0.25">
      <c r="A15343" s="73"/>
      <c r="B15343" s="72"/>
      <c r="C15343" s="72"/>
      <c r="D15343" s="72"/>
      <c r="E15343" s="72"/>
      <c r="F15343" s="72"/>
      <c r="G15343" s="72"/>
      <c r="H15343" s="72"/>
    </row>
    <row r="15344" spans="1:8" x14ac:dyDescent="0.25">
      <c r="A15344" s="73"/>
      <c r="B15344" s="72"/>
      <c r="C15344" s="72"/>
      <c r="D15344" s="72"/>
      <c r="E15344" s="72"/>
      <c r="F15344" s="72"/>
      <c r="G15344" s="72"/>
      <c r="H15344" s="72"/>
    </row>
    <row r="15345" spans="1:8" x14ac:dyDescent="0.25">
      <c r="A15345" s="73"/>
      <c r="B15345" s="72"/>
      <c r="C15345" s="72"/>
      <c r="D15345" s="72"/>
      <c r="E15345" s="72"/>
      <c r="F15345" s="72"/>
      <c r="G15345" s="72"/>
      <c r="H15345" s="72"/>
    </row>
    <row r="15346" spans="1:8" x14ac:dyDescent="0.25">
      <c r="A15346" s="73"/>
      <c r="B15346" s="72"/>
      <c r="C15346" s="72"/>
      <c r="D15346" s="72"/>
      <c r="E15346" s="72"/>
      <c r="F15346" s="72"/>
      <c r="G15346" s="72"/>
      <c r="H15346" s="72"/>
    </row>
    <row r="15347" spans="1:8" x14ac:dyDescent="0.25">
      <c r="A15347" s="73"/>
      <c r="B15347" s="72"/>
      <c r="C15347" s="72"/>
      <c r="D15347" s="72"/>
      <c r="E15347" s="72"/>
      <c r="F15347" s="72"/>
      <c r="G15347" s="72"/>
      <c r="H15347" s="72"/>
    </row>
    <row r="15348" spans="1:8" x14ac:dyDescent="0.25">
      <c r="A15348" s="73"/>
      <c r="B15348" s="72"/>
      <c r="C15348" s="72"/>
      <c r="D15348" s="72"/>
      <c r="E15348" s="72"/>
      <c r="F15348" s="72"/>
      <c r="G15348" s="72"/>
      <c r="H15348" s="72"/>
    </row>
    <row r="15349" spans="1:8" x14ac:dyDescent="0.25">
      <c r="A15349" s="73"/>
      <c r="B15349" s="72"/>
      <c r="C15349" s="72"/>
      <c r="D15349" s="72"/>
      <c r="E15349" s="72"/>
      <c r="F15349" s="72"/>
      <c r="G15349" s="72"/>
      <c r="H15349" s="72"/>
    </row>
    <row r="15350" spans="1:8" x14ac:dyDescent="0.25">
      <c r="A15350" s="73"/>
      <c r="B15350" s="72"/>
      <c r="C15350" s="72"/>
      <c r="D15350" s="72"/>
      <c r="E15350" s="72"/>
      <c r="F15350" s="72"/>
      <c r="G15350" s="72"/>
      <c r="H15350" s="72"/>
    </row>
    <row r="15351" spans="1:8" x14ac:dyDescent="0.25">
      <c r="A15351" s="73"/>
      <c r="B15351" s="72"/>
      <c r="C15351" s="72"/>
      <c r="D15351" s="72"/>
      <c r="E15351" s="72"/>
      <c r="F15351" s="72"/>
      <c r="G15351" s="72"/>
      <c r="H15351" s="72"/>
    </row>
    <row r="15352" spans="1:8" x14ac:dyDescent="0.25">
      <c r="A15352" s="73"/>
      <c r="B15352" s="72"/>
      <c r="C15352" s="72"/>
      <c r="D15352" s="72"/>
      <c r="E15352" s="72"/>
      <c r="F15352" s="72"/>
      <c r="G15352" s="72"/>
      <c r="H15352" s="72"/>
    </row>
    <row r="15353" spans="1:8" x14ac:dyDescent="0.25">
      <c r="A15353" s="73"/>
      <c r="B15353" s="72"/>
      <c r="C15353" s="72"/>
      <c r="D15353" s="72"/>
      <c r="E15353" s="72"/>
      <c r="F15353" s="72"/>
      <c r="G15353" s="72"/>
      <c r="H15353" s="72"/>
    </row>
    <row r="15354" spans="1:8" x14ac:dyDescent="0.25">
      <c r="A15354" s="73"/>
      <c r="B15354" s="72"/>
      <c r="C15354" s="72"/>
      <c r="D15354" s="72"/>
      <c r="E15354" s="72"/>
      <c r="F15354" s="72"/>
      <c r="G15354" s="72"/>
      <c r="H15354" s="72"/>
    </row>
    <row r="15355" spans="1:8" x14ac:dyDescent="0.25">
      <c r="A15355" s="73"/>
      <c r="B15355" s="72"/>
      <c r="C15355" s="72"/>
      <c r="D15355" s="72"/>
      <c r="E15355" s="72"/>
      <c r="F15355" s="72"/>
      <c r="G15355" s="72"/>
      <c r="H15355" s="72"/>
    </row>
    <row r="15356" spans="1:8" x14ac:dyDescent="0.25">
      <c r="A15356" s="73"/>
      <c r="B15356" s="72"/>
      <c r="C15356" s="72"/>
      <c r="D15356" s="72"/>
      <c r="E15356" s="72"/>
      <c r="F15356" s="72"/>
      <c r="G15356" s="72"/>
      <c r="H15356" s="72"/>
    </row>
    <row r="15357" spans="1:8" x14ac:dyDescent="0.25">
      <c r="A15357" s="73"/>
      <c r="B15357" s="72"/>
      <c r="C15357" s="72"/>
      <c r="D15357" s="72"/>
      <c r="E15357" s="72"/>
      <c r="F15357" s="72"/>
      <c r="G15357" s="72"/>
      <c r="H15357" s="72"/>
    </row>
    <row r="15358" spans="1:8" x14ac:dyDescent="0.25">
      <c r="A15358" s="73"/>
      <c r="B15358" s="72"/>
      <c r="C15358" s="72"/>
      <c r="D15358" s="72"/>
      <c r="E15358" s="72"/>
      <c r="F15358" s="72"/>
      <c r="G15358" s="72"/>
      <c r="H15358" s="72"/>
    </row>
    <row r="15359" spans="1:8" x14ac:dyDescent="0.25">
      <c r="A15359" s="73"/>
      <c r="B15359" s="72"/>
      <c r="C15359" s="72"/>
      <c r="D15359" s="72"/>
      <c r="E15359" s="72"/>
      <c r="F15359" s="72"/>
      <c r="G15359" s="72"/>
      <c r="H15359" s="72"/>
    </row>
    <row r="15360" spans="1:8" x14ac:dyDescent="0.25">
      <c r="A15360" s="73"/>
      <c r="B15360" s="72"/>
      <c r="C15360" s="72"/>
      <c r="D15360" s="72"/>
      <c r="E15360" s="72"/>
      <c r="F15360" s="72"/>
      <c r="G15360" s="72"/>
      <c r="H15360" s="72"/>
    </row>
    <row r="15361" spans="1:8" x14ac:dyDescent="0.25">
      <c r="A15361" s="73"/>
      <c r="B15361" s="72"/>
      <c r="C15361" s="72"/>
      <c r="D15361" s="72"/>
      <c r="E15361" s="72"/>
      <c r="F15361" s="72"/>
      <c r="G15361" s="72"/>
      <c r="H15361" s="72"/>
    </row>
    <row r="15362" spans="1:8" x14ac:dyDescent="0.25">
      <c r="A15362" s="73"/>
      <c r="B15362" s="72"/>
      <c r="C15362" s="72"/>
      <c r="D15362" s="72"/>
      <c r="E15362" s="72"/>
      <c r="F15362" s="72"/>
      <c r="G15362" s="72"/>
      <c r="H15362" s="72"/>
    </row>
    <row r="15363" spans="1:8" x14ac:dyDescent="0.25">
      <c r="A15363" s="73"/>
      <c r="B15363" s="72"/>
      <c r="C15363" s="72"/>
      <c r="D15363" s="72"/>
      <c r="E15363" s="72"/>
      <c r="F15363" s="72"/>
      <c r="G15363" s="72"/>
      <c r="H15363" s="72"/>
    </row>
    <row r="15364" spans="1:8" x14ac:dyDescent="0.25">
      <c r="A15364" s="73"/>
      <c r="B15364" s="72"/>
      <c r="C15364" s="72"/>
      <c r="D15364" s="72"/>
      <c r="E15364" s="72"/>
      <c r="F15364" s="72"/>
      <c r="G15364" s="72"/>
      <c r="H15364" s="72"/>
    </row>
    <row r="15365" spans="1:8" x14ac:dyDescent="0.25">
      <c r="A15365" s="73"/>
      <c r="B15365" s="72"/>
      <c r="C15365" s="72"/>
      <c r="D15365" s="72"/>
      <c r="E15365" s="72"/>
      <c r="F15365" s="72"/>
      <c r="G15365" s="72"/>
      <c r="H15365" s="72"/>
    </row>
    <row r="15366" spans="1:8" x14ac:dyDescent="0.25">
      <c r="A15366" s="73"/>
      <c r="B15366" s="72"/>
      <c r="C15366" s="72"/>
      <c r="D15366" s="72"/>
      <c r="E15366" s="72"/>
      <c r="F15366" s="72"/>
      <c r="G15366" s="72"/>
      <c r="H15366" s="72"/>
    </row>
    <row r="15367" spans="1:8" x14ac:dyDescent="0.25">
      <c r="A15367" s="73"/>
      <c r="B15367" s="72"/>
      <c r="C15367" s="72"/>
      <c r="D15367" s="72"/>
      <c r="E15367" s="72"/>
      <c r="F15367" s="72"/>
      <c r="G15367" s="72"/>
      <c r="H15367" s="72"/>
    </row>
    <row r="15368" spans="1:8" x14ac:dyDescent="0.25">
      <c r="A15368" s="73"/>
      <c r="B15368" s="72"/>
      <c r="C15368" s="72"/>
      <c r="D15368" s="72"/>
      <c r="E15368" s="72"/>
      <c r="F15368" s="72"/>
      <c r="G15368" s="72"/>
      <c r="H15368" s="72"/>
    </row>
    <row r="15369" spans="1:8" x14ac:dyDescent="0.25">
      <c r="A15369" s="73"/>
      <c r="B15369" s="72"/>
      <c r="C15369" s="72"/>
      <c r="D15369" s="72"/>
      <c r="E15369" s="72"/>
      <c r="F15369" s="72"/>
      <c r="G15369" s="72"/>
      <c r="H15369" s="72"/>
    </row>
    <row r="15370" spans="1:8" x14ac:dyDescent="0.25">
      <c r="A15370" s="73"/>
      <c r="B15370" s="72"/>
      <c r="C15370" s="72"/>
      <c r="D15370" s="72"/>
      <c r="E15370" s="72"/>
      <c r="F15370" s="72"/>
      <c r="G15370" s="72"/>
      <c r="H15370" s="72"/>
    </row>
    <row r="15371" spans="1:8" x14ac:dyDescent="0.25">
      <c r="A15371" s="73"/>
      <c r="B15371" s="72"/>
      <c r="C15371" s="72"/>
      <c r="D15371" s="72"/>
      <c r="E15371" s="72"/>
      <c r="F15371" s="72"/>
      <c r="G15371" s="72"/>
      <c r="H15371" s="72"/>
    </row>
    <row r="15372" spans="1:8" x14ac:dyDescent="0.25">
      <c r="A15372" s="73"/>
      <c r="B15372" s="72"/>
      <c r="C15372" s="72"/>
      <c r="D15372" s="72"/>
      <c r="E15372" s="72"/>
      <c r="F15372" s="72"/>
      <c r="G15372" s="72"/>
      <c r="H15372" s="72"/>
    </row>
    <row r="15373" spans="1:8" x14ac:dyDescent="0.25">
      <c r="A15373" s="73"/>
      <c r="B15373" s="72"/>
      <c r="C15373" s="72"/>
      <c r="D15373" s="72"/>
      <c r="E15373" s="72"/>
      <c r="F15373" s="72"/>
      <c r="G15373" s="72"/>
      <c r="H15373" s="72"/>
    </row>
    <row r="15374" spans="1:8" x14ac:dyDescent="0.25">
      <c r="A15374" s="73"/>
      <c r="B15374" s="72"/>
      <c r="C15374" s="72"/>
      <c r="D15374" s="72"/>
      <c r="E15374" s="72"/>
      <c r="F15374" s="72"/>
      <c r="G15374" s="72"/>
      <c r="H15374" s="72"/>
    </row>
    <row r="15375" spans="1:8" x14ac:dyDescent="0.25">
      <c r="A15375" s="73"/>
      <c r="B15375" s="72"/>
      <c r="C15375" s="72"/>
      <c r="D15375" s="72"/>
      <c r="E15375" s="72"/>
      <c r="F15375" s="72"/>
      <c r="G15375" s="72"/>
      <c r="H15375" s="72"/>
    </row>
    <row r="15376" spans="1:8" x14ac:dyDescent="0.25">
      <c r="A15376" s="73"/>
      <c r="B15376" s="72"/>
      <c r="C15376" s="72"/>
      <c r="D15376" s="72"/>
      <c r="E15376" s="72"/>
      <c r="F15376" s="72"/>
      <c r="G15376" s="72"/>
      <c r="H15376" s="72"/>
    </row>
    <row r="15377" spans="1:8" x14ac:dyDescent="0.25">
      <c r="A15377" s="73"/>
      <c r="B15377" s="72"/>
      <c r="C15377" s="72"/>
      <c r="D15377" s="72"/>
      <c r="E15377" s="72"/>
      <c r="F15377" s="72"/>
      <c r="G15377" s="72"/>
      <c r="H15377" s="72"/>
    </row>
    <row r="15378" spans="1:8" x14ac:dyDescent="0.25">
      <c r="A15378" s="73"/>
      <c r="B15378" s="72"/>
      <c r="C15378" s="72"/>
      <c r="D15378" s="72"/>
      <c r="E15378" s="72"/>
      <c r="F15378" s="72"/>
      <c r="G15378" s="72"/>
      <c r="H15378" s="72"/>
    </row>
    <row r="15379" spans="1:8" x14ac:dyDescent="0.25">
      <c r="A15379" s="73"/>
      <c r="B15379" s="72"/>
      <c r="C15379" s="72"/>
      <c r="D15379" s="72"/>
      <c r="E15379" s="72"/>
      <c r="F15379" s="72"/>
      <c r="G15379" s="72"/>
      <c r="H15379" s="72"/>
    </row>
    <row r="15380" spans="1:8" x14ac:dyDescent="0.25">
      <c r="A15380" s="73"/>
      <c r="B15380" s="72"/>
      <c r="C15380" s="72"/>
      <c r="D15380" s="72"/>
      <c r="E15380" s="72"/>
      <c r="F15380" s="72"/>
      <c r="G15380" s="72"/>
      <c r="H15380" s="72"/>
    </row>
    <row r="15381" spans="1:8" x14ac:dyDescent="0.25">
      <c r="A15381" s="73"/>
      <c r="B15381" s="72"/>
      <c r="C15381" s="72"/>
      <c r="D15381" s="72"/>
      <c r="E15381" s="72"/>
      <c r="F15381" s="72"/>
      <c r="G15381" s="72"/>
      <c r="H15381" s="72"/>
    </row>
    <row r="15382" spans="1:8" x14ac:dyDescent="0.25">
      <c r="A15382" s="73"/>
      <c r="B15382" s="72"/>
      <c r="C15382" s="72"/>
      <c r="D15382" s="72"/>
      <c r="E15382" s="72"/>
      <c r="F15382" s="72"/>
      <c r="G15382" s="72"/>
      <c r="H15382" s="72"/>
    </row>
    <row r="15383" spans="1:8" x14ac:dyDescent="0.25">
      <c r="A15383" s="73"/>
      <c r="B15383" s="72"/>
      <c r="C15383" s="72"/>
      <c r="D15383" s="72"/>
      <c r="E15383" s="72"/>
      <c r="F15383" s="72"/>
      <c r="G15383" s="72"/>
      <c r="H15383" s="72"/>
    </row>
    <row r="15384" spans="1:8" x14ac:dyDescent="0.25">
      <c r="A15384" s="73"/>
      <c r="B15384" s="72"/>
      <c r="C15384" s="72"/>
      <c r="D15384" s="72"/>
      <c r="E15384" s="72"/>
      <c r="F15384" s="72"/>
      <c r="G15384" s="72"/>
      <c r="H15384" s="72"/>
    </row>
    <row r="15385" spans="1:8" x14ac:dyDescent="0.25">
      <c r="A15385" s="73"/>
      <c r="B15385" s="72"/>
      <c r="C15385" s="72"/>
      <c r="D15385" s="72"/>
      <c r="E15385" s="72"/>
      <c r="F15385" s="72"/>
      <c r="G15385" s="72"/>
      <c r="H15385" s="72"/>
    </row>
    <row r="15386" spans="1:8" x14ac:dyDescent="0.25">
      <c r="A15386" s="73"/>
      <c r="B15386" s="72"/>
      <c r="C15386" s="72"/>
      <c r="D15386" s="72"/>
      <c r="E15386" s="72"/>
      <c r="F15386" s="72"/>
      <c r="G15386" s="72"/>
      <c r="H15386" s="72"/>
    </row>
    <row r="15387" spans="1:8" x14ac:dyDescent="0.25">
      <c r="A15387" s="73"/>
      <c r="B15387" s="72"/>
      <c r="C15387" s="72"/>
      <c r="D15387" s="72"/>
      <c r="E15387" s="72"/>
      <c r="F15387" s="72"/>
      <c r="G15387" s="72"/>
      <c r="H15387" s="72"/>
    </row>
    <row r="15388" spans="1:8" x14ac:dyDescent="0.25">
      <c r="A15388" s="73"/>
      <c r="B15388" s="72"/>
      <c r="C15388" s="72"/>
      <c r="D15388" s="72"/>
      <c r="E15388" s="72"/>
      <c r="F15388" s="72"/>
      <c r="G15388" s="72"/>
      <c r="H15388" s="72"/>
    </row>
    <row r="15389" spans="1:8" x14ac:dyDescent="0.25">
      <c r="A15389" s="73"/>
      <c r="B15389" s="72"/>
      <c r="C15389" s="72"/>
      <c r="D15389" s="72"/>
      <c r="E15389" s="72"/>
      <c r="F15389" s="72"/>
      <c r="G15389" s="72"/>
      <c r="H15389" s="72"/>
    </row>
    <row r="15390" spans="1:8" x14ac:dyDescent="0.25">
      <c r="A15390" s="73"/>
      <c r="B15390" s="72"/>
      <c r="C15390" s="72"/>
      <c r="D15390" s="72"/>
      <c r="E15390" s="72"/>
      <c r="F15390" s="72"/>
      <c r="G15390" s="72"/>
      <c r="H15390" s="72"/>
    </row>
    <row r="15391" spans="1:8" x14ac:dyDescent="0.25">
      <c r="A15391" s="73"/>
      <c r="B15391" s="72"/>
      <c r="C15391" s="72"/>
      <c r="D15391" s="72"/>
      <c r="E15391" s="72"/>
      <c r="F15391" s="72"/>
      <c r="G15391" s="72"/>
      <c r="H15391" s="72"/>
    </row>
    <row r="15392" spans="1:8" x14ac:dyDescent="0.25">
      <c r="A15392" s="73"/>
      <c r="B15392" s="72"/>
      <c r="C15392" s="72"/>
      <c r="D15392" s="72"/>
      <c r="E15392" s="72"/>
      <c r="F15392" s="72"/>
      <c r="G15392" s="72"/>
      <c r="H15392" s="72"/>
    </row>
    <row r="15393" spans="1:8" x14ac:dyDescent="0.25">
      <c r="A15393" s="73"/>
      <c r="B15393" s="72"/>
      <c r="C15393" s="72"/>
      <c r="D15393" s="72"/>
      <c r="E15393" s="72"/>
      <c r="F15393" s="72"/>
      <c r="G15393" s="72"/>
      <c r="H15393" s="72"/>
    </row>
    <row r="15394" spans="1:8" x14ac:dyDescent="0.25">
      <c r="A15394" s="73"/>
      <c r="B15394" s="72"/>
      <c r="C15394" s="72"/>
      <c r="D15394" s="72"/>
      <c r="E15394" s="72"/>
      <c r="F15394" s="72"/>
      <c r="G15394" s="72"/>
      <c r="H15394" s="72"/>
    </row>
    <row r="15395" spans="1:8" x14ac:dyDescent="0.25">
      <c r="A15395" s="73"/>
      <c r="B15395" s="72"/>
      <c r="C15395" s="72"/>
      <c r="D15395" s="72"/>
      <c r="E15395" s="72"/>
      <c r="F15395" s="72"/>
      <c r="G15395" s="72"/>
      <c r="H15395" s="72"/>
    </row>
    <row r="15396" spans="1:8" x14ac:dyDescent="0.25">
      <c r="A15396" s="73"/>
      <c r="B15396" s="72"/>
      <c r="C15396" s="72"/>
      <c r="D15396" s="72"/>
      <c r="E15396" s="72"/>
      <c r="F15396" s="72"/>
      <c r="G15396" s="72"/>
      <c r="H15396" s="72"/>
    </row>
    <row r="15397" spans="1:8" x14ac:dyDescent="0.25">
      <c r="A15397" s="73"/>
      <c r="B15397" s="72"/>
      <c r="C15397" s="72"/>
      <c r="D15397" s="72"/>
      <c r="E15397" s="72"/>
      <c r="F15397" s="72"/>
      <c r="G15397" s="72"/>
      <c r="H15397" s="72"/>
    </row>
    <row r="15398" spans="1:8" x14ac:dyDescent="0.25">
      <c r="A15398" s="73"/>
      <c r="B15398" s="72"/>
      <c r="C15398" s="72"/>
      <c r="D15398" s="72"/>
      <c r="E15398" s="72"/>
      <c r="F15398" s="72"/>
      <c r="G15398" s="72"/>
      <c r="H15398" s="72"/>
    </row>
    <row r="15399" spans="1:8" x14ac:dyDescent="0.25">
      <c r="A15399" s="73"/>
      <c r="B15399" s="72"/>
      <c r="C15399" s="72"/>
      <c r="D15399" s="72"/>
      <c r="E15399" s="72"/>
      <c r="F15399" s="72"/>
      <c r="G15399" s="72"/>
      <c r="H15399" s="72"/>
    </row>
    <row r="15400" spans="1:8" x14ac:dyDescent="0.25">
      <c r="A15400" s="73"/>
      <c r="B15400" s="72"/>
      <c r="C15400" s="72"/>
      <c r="D15400" s="72"/>
      <c r="E15400" s="72"/>
      <c r="F15400" s="72"/>
      <c r="G15400" s="72"/>
      <c r="H15400" s="72"/>
    </row>
    <row r="15401" spans="1:8" x14ac:dyDescent="0.25">
      <c r="A15401" s="73"/>
      <c r="B15401" s="72"/>
      <c r="C15401" s="72"/>
      <c r="D15401" s="72"/>
      <c r="E15401" s="72"/>
      <c r="F15401" s="72"/>
      <c r="G15401" s="72"/>
      <c r="H15401" s="72"/>
    </row>
    <row r="15402" spans="1:8" x14ac:dyDescent="0.25">
      <c r="A15402" s="73"/>
      <c r="B15402" s="72"/>
      <c r="C15402" s="72"/>
      <c r="D15402" s="72"/>
      <c r="E15402" s="72"/>
      <c r="F15402" s="72"/>
      <c r="G15402" s="72"/>
      <c r="H15402" s="72"/>
    </row>
    <row r="15403" spans="1:8" x14ac:dyDescent="0.25">
      <c r="A15403" s="73"/>
      <c r="B15403" s="72"/>
      <c r="C15403" s="72"/>
      <c r="D15403" s="72"/>
      <c r="E15403" s="72"/>
      <c r="F15403" s="72"/>
      <c r="G15403" s="72"/>
      <c r="H15403" s="72"/>
    </row>
    <row r="15404" spans="1:8" x14ac:dyDescent="0.25">
      <c r="A15404" s="73"/>
      <c r="B15404" s="72"/>
      <c r="C15404" s="72"/>
      <c r="D15404" s="72"/>
      <c r="E15404" s="72"/>
      <c r="F15404" s="72"/>
      <c r="G15404" s="72"/>
      <c r="H15404" s="72"/>
    </row>
    <row r="15405" spans="1:8" x14ac:dyDescent="0.25">
      <c r="A15405" s="73"/>
      <c r="B15405" s="72"/>
      <c r="C15405" s="72"/>
      <c r="D15405" s="72"/>
      <c r="E15405" s="72"/>
      <c r="F15405" s="72"/>
      <c r="G15405" s="72"/>
      <c r="H15405" s="72"/>
    </row>
    <row r="15406" spans="1:8" x14ac:dyDescent="0.25">
      <c r="A15406" s="73"/>
      <c r="B15406" s="72"/>
      <c r="C15406" s="72"/>
      <c r="D15406" s="72"/>
      <c r="E15406" s="72"/>
      <c r="F15406" s="72"/>
      <c r="G15406" s="72"/>
      <c r="H15406" s="72"/>
    </row>
    <row r="15407" spans="1:8" x14ac:dyDescent="0.25">
      <c r="A15407" s="73"/>
      <c r="B15407" s="72"/>
      <c r="C15407" s="72"/>
      <c r="D15407" s="72"/>
      <c r="E15407" s="72"/>
      <c r="F15407" s="72"/>
      <c r="G15407" s="72"/>
      <c r="H15407" s="72"/>
    </row>
    <row r="15408" spans="1:8" x14ac:dyDescent="0.25">
      <c r="A15408" s="73"/>
      <c r="B15408" s="72"/>
      <c r="C15408" s="72"/>
      <c r="D15408" s="72"/>
      <c r="E15408" s="72"/>
      <c r="F15408" s="72"/>
      <c r="G15408" s="72"/>
      <c r="H15408" s="72"/>
    </row>
    <row r="15409" spans="1:8" x14ac:dyDescent="0.25">
      <c r="A15409" s="73"/>
      <c r="B15409" s="72"/>
      <c r="C15409" s="72"/>
      <c r="D15409" s="72"/>
      <c r="E15409" s="72"/>
      <c r="F15409" s="72"/>
      <c r="G15409" s="72"/>
      <c r="H15409" s="72"/>
    </row>
    <row r="15410" spans="1:8" x14ac:dyDescent="0.25">
      <c r="A15410" s="73"/>
      <c r="B15410" s="72"/>
      <c r="C15410" s="72"/>
      <c r="D15410" s="72"/>
      <c r="E15410" s="72"/>
      <c r="F15410" s="72"/>
      <c r="G15410" s="72"/>
      <c r="H15410" s="72"/>
    </row>
    <row r="15411" spans="1:8" x14ac:dyDescent="0.25">
      <c r="A15411" s="73"/>
      <c r="B15411" s="72"/>
      <c r="C15411" s="72"/>
      <c r="D15411" s="72"/>
      <c r="E15411" s="72"/>
      <c r="F15411" s="72"/>
      <c r="G15411" s="72"/>
      <c r="H15411" s="72"/>
    </row>
    <row r="15412" spans="1:8" x14ac:dyDescent="0.25">
      <c r="A15412" s="73"/>
      <c r="B15412" s="72"/>
      <c r="C15412" s="72"/>
      <c r="D15412" s="72"/>
      <c r="E15412" s="72"/>
      <c r="F15412" s="72"/>
      <c r="G15412" s="72"/>
      <c r="H15412" s="72"/>
    </row>
    <row r="15413" spans="1:8" x14ac:dyDescent="0.25">
      <c r="A15413" s="73"/>
      <c r="B15413" s="72"/>
      <c r="C15413" s="72"/>
      <c r="D15413" s="72"/>
      <c r="E15413" s="72"/>
      <c r="F15413" s="72"/>
      <c r="G15413" s="72"/>
      <c r="H15413" s="72"/>
    </row>
    <row r="15414" spans="1:8" x14ac:dyDescent="0.25">
      <c r="A15414" s="73"/>
      <c r="B15414" s="72"/>
      <c r="C15414" s="72"/>
      <c r="D15414" s="72"/>
      <c r="E15414" s="72"/>
      <c r="F15414" s="72"/>
      <c r="G15414" s="72"/>
      <c r="H15414" s="72"/>
    </row>
    <row r="15415" spans="1:8" x14ac:dyDescent="0.25">
      <c r="A15415" s="73"/>
      <c r="B15415" s="72"/>
      <c r="C15415" s="72"/>
      <c r="D15415" s="72"/>
      <c r="E15415" s="72"/>
      <c r="F15415" s="72"/>
      <c r="G15415" s="72"/>
      <c r="H15415" s="72"/>
    </row>
    <row r="15416" spans="1:8" x14ac:dyDescent="0.25">
      <c r="A15416" s="73"/>
      <c r="B15416" s="72"/>
      <c r="C15416" s="72"/>
      <c r="D15416" s="72"/>
      <c r="E15416" s="72"/>
      <c r="F15416" s="72"/>
      <c r="G15416" s="72"/>
      <c r="H15416" s="72"/>
    </row>
    <row r="15417" spans="1:8" x14ac:dyDescent="0.25">
      <c r="A15417" s="73"/>
      <c r="B15417" s="72"/>
      <c r="C15417" s="72"/>
      <c r="D15417" s="72"/>
      <c r="E15417" s="72"/>
      <c r="F15417" s="72"/>
      <c r="G15417" s="72"/>
      <c r="H15417" s="72"/>
    </row>
    <row r="15418" spans="1:8" x14ac:dyDescent="0.25">
      <c r="A15418" s="73"/>
      <c r="B15418" s="72"/>
      <c r="C15418" s="72"/>
      <c r="D15418" s="72"/>
      <c r="E15418" s="72"/>
      <c r="F15418" s="72"/>
      <c r="G15418" s="72"/>
      <c r="H15418" s="72"/>
    </row>
    <row r="15419" spans="1:8" x14ac:dyDescent="0.25">
      <c r="A15419" s="73"/>
      <c r="B15419" s="72"/>
      <c r="C15419" s="72"/>
      <c r="D15419" s="72"/>
      <c r="E15419" s="72"/>
      <c r="F15419" s="72"/>
      <c r="G15419" s="72"/>
      <c r="H15419" s="72"/>
    </row>
    <row r="15420" spans="1:8" x14ac:dyDescent="0.25">
      <c r="A15420" s="73"/>
      <c r="B15420" s="72"/>
      <c r="C15420" s="72"/>
      <c r="D15420" s="72"/>
      <c r="E15420" s="72"/>
      <c r="F15420" s="72"/>
      <c r="G15420" s="72"/>
      <c r="H15420" s="72"/>
    </row>
    <row r="15421" spans="1:8" x14ac:dyDescent="0.25">
      <c r="A15421" s="73"/>
      <c r="B15421" s="72"/>
      <c r="C15421" s="72"/>
      <c r="D15421" s="72"/>
      <c r="E15421" s="72"/>
      <c r="F15421" s="72"/>
      <c r="G15421" s="72"/>
      <c r="H15421" s="72"/>
    </row>
    <row r="15422" spans="1:8" x14ac:dyDescent="0.25">
      <c r="A15422" s="73"/>
      <c r="B15422" s="72"/>
      <c r="C15422" s="72"/>
      <c r="D15422" s="72"/>
      <c r="E15422" s="72"/>
      <c r="F15422" s="72"/>
      <c r="G15422" s="72"/>
      <c r="H15422" s="72"/>
    </row>
    <row r="15423" spans="1:8" x14ac:dyDescent="0.25">
      <c r="A15423" s="73"/>
      <c r="B15423" s="72"/>
      <c r="C15423" s="72"/>
      <c r="D15423" s="72"/>
      <c r="E15423" s="72"/>
      <c r="F15423" s="72"/>
      <c r="G15423" s="72"/>
      <c r="H15423" s="72"/>
    </row>
    <row r="15424" spans="1:8" x14ac:dyDescent="0.25">
      <c r="A15424" s="73"/>
      <c r="B15424" s="72"/>
      <c r="C15424" s="72"/>
      <c r="D15424" s="72"/>
      <c r="E15424" s="72"/>
      <c r="F15424" s="72"/>
      <c r="G15424" s="72"/>
      <c r="H15424" s="72"/>
    </row>
    <row r="15425" spans="1:8" x14ac:dyDescent="0.25">
      <c r="A15425" s="73"/>
      <c r="B15425" s="72"/>
      <c r="C15425" s="72"/>
      <c r="D15425" s="72"/>
      <c r="E15425" s="72"/>
      <c r="F15425" s="72"/>
      <c r="G15425" s="72"/>
      <c r="H15425" s="72"/>
    </row>
    <row r="15426" spans="1:8" x14ac:dyDescent="0.25">
      <c r="A15426" s="73"/>
      <c r="B15426" s="72"/>
      <c r="C15426" s="72"/>
      <c r="D15426" s="72"/>
      <c r="E15426" s="72"/>
      <c r="F15426" s="72"/>
      <c r="G15426" s="72"/>
      <c r="H15426" s="72"/>
    </row>
    <row r="15427" spans="1:8" x14ac:dyDescent="0.25">
      <c r="A15427" s="73"/>
      <c r="B15427" s="72"/>
      <c r="C15427" s="72"/>
      <c r="D15427" s="72"/>
      <c r="E15427" s="72"/>
      <c r="F15427" s="72"/>
      <c r="G15427" s="72"/>
      <c r="H15427" s="72"/>
    </row>
    <row r="15428" spans="1:8" x14ac:dyDescent="0.25">
      <c r="A15428" s="73"/>
      <c r="B15428" s="72"/>
      <c r="C15428" s="72"/>
      <c r="D15428" s="72"/>
      <c r="E15428" s="72"/>
      <c r="F15428" s="72"/>
      <c r="G15428" s="72"/>
      <c r="H15428" s="72"/>
    </row>
    <row r="15429" spans="1:8" x14ac:dyDescent="0.25">
      <c r="A15429" s="73"/>
      <c r="B15429" s="72"/>
      <c r="C15429" s="72"/>
      <c r="D15429" s="72"/>
      <c r="E15429" s="72"/>
      <c r="F15429" s="72"/>
      <c r="G15429" s="72"/>
      <c r="H15429" s="72"/>
    </row>
    <row r="15430" spans="1:8" x14ac:dyDescent="0.25">
      <c r="A15430" s="73"/>
      <c r="B15430" s="72"/>
      <c r="C15430" s="72"/>
      <c r="D15430" s="72"/>
      <c r="E15430" s="72"/>
      <c r="F15430" s="72"/>
      <c r="G15430" s="72"/>
      <c r="H15430" s="72"/>
    </row>
    <row r="15431" spans="1:8" x14ac:dyDescent="0.25">
      <c r="A15431" s="73"/>
      <c r="B15431" s="72"/>
      <c r="C15431" s="72"/>
      <c r="D15431" s="72"/>
      <c r="E15431" s="72"/>
      <c r="F15431" s="72"/>
      <c r="G15431" s="72"/>
      <c r="H15431" s="72"/>
    </row>
    <row r="15432" spans="1:8" x14ac:dyDescent="0.25">
      <c r="A15432" s="73"/>
      <c r="B15432" s="72"/>
      <c r="C15432" s="72"/>
      <c r="D15432" s="72"/>
      <c r="E15432" s="72"/>
      <c r="F15432" s="72"/>
      <c r="G15432" s="72"/>
      <c r="H15432" s="72"/>
    </row>
    <row r="15433" spans="1:8" x14ac:dyDescent="0.25">
      <c r="A15433" s="73"/>
      <c r="B15433" s="72"/>
      <c r="C15433" s="72"/>
      <c r="D15433" s="72"/>
      <c r="E15433" s="72"/>
      <c r="F15433" s="72"/>
      <c r="G15433" s="72"/>
      <c r="H15433" s="72"/>
    </row>
    <row r="15434" spans="1:8" x14ac:dyDescent="0.25">
      <c r="A15434" s="73"/>
      <c r="B15434" s="72"/>
      <c r="C15434" s="72"/>
      <c r="D15434" s="72"/>
      <c r="E15434" s="72"/>
      <c r="F15434" s="72"/>
      <c r="G15434" s="72"/>
      <c r="H15434" s="72"/>
    </row>
    <row r="15435" spans="1:8" x14ac:dyDescent="0.25">
      <c r="A15435" s="73"/>
      <c r="B15435" s="72"/>
      <c r="C15435" s="72"/>
      <c r="D15435" s="72"/>
      <c r="E15435" s="72"/>
      <c r="F15435" s="72"/>
      <c r="G15435" s="72"/>
      <c r="H15435" s="72"/>
    </row>
    <row r="15436" spans="1:8" x14ac:dyDescent="0.25">
      <c r="A15436" s="73"/>
      <c r="B15436" s="72"/>
      <c r="C15436" s="72"/>
      <c r="D15436" s="72"/>
      <c r="E15436" s="72"/>
      <c r="F15436" s="72"/>
      <c r="G15436" s="72"/>
      <c r="H15436" s="72"/>
    </row>
    <row r="15437" spans="1:8" x14ac:dyDescent="0.25">
      <c r="A15437" s="73"/>
      <c r="B15437" s="72"/>
      <c r="C15437" s="72"/>
      <c r="D15437" s="72"/>
      <c r="E15437" s="72"/>
      <c r="F15437" s="72"/>
      <c r="G15437" s="72"/>
      <c r="H15437" s="72"/>
    </row>
    <row r="15438" spans="1:8" x14ac:dyDescent="0.25">
      <c r="A15438" s="73"/>
      <c r="B15438" s="72"/>
      <c r="C15438" s="72"/>
      <c r="D15438" s="72"/>
      <c r="E15438" s="72"/>
      <c r="F15438" s="72"/>
      <c r="G15438" s="72"/>
      <c r="H15438" s="72"/>
    </row>
    <row r="15439" spans="1:8" x14ac:dyDescent="0.25">
      <c r="A15439" s="73"/>
      <c r="B15439" s="72"/>
      <c r="C15439" s="72"/>
      <c r="D15439" s="72"/>
      <c r="E15439" s="72"/>
      <c r="F15439" s="72"/>
      <c r="G15439" s="72"/>
      <c r="H15439" s="72"/>
    </row>
    <row r="15440" spans="1:8" x14ac:dyDescent="0.25">
      <c r="A15440" s="73"/>
      <c r="B15440" s="72"/>
      <c r="C15440" s="72"/>
      <c r="D15440" s="72"/>
      <c r="E15440" s="72"/>
      <c r="F15440" s="72"/>
      <c r="G15440" s="72"/>
      <c r="H15440" s="72"/>
    </row>
    <row r="15441" spans="1:8" x14ac:dyDescent="0.25">
      <c r="A15441" s="73"/>
      <c r="B15441" s="72"/>
      <c r="C15441" s="72"/>
      <c r="D15441" s="72"/>
      <c r="E15441" s="72"/>
      <c r="F15441" s="72"/>
      <c r="G15441" s="72"/>
      <c r="H15441" s="72"/>
    </row>
    <row r="15442" spans="1:8" x14ac:dyDescent="0.25">
      <c r="A15442" s="73"/>
      <c r="B15442" s="72"/>
      <c r="C15442" s="72"/>
      <c r="D15442" s="72"/>
      <c r="E15442" s="72"/>
      <c r="F15442" s="72"/>
      <c r="G15442" s="72"/>
      <c r="H15442" s="72"/>
    </row>
    <row r="15443" spans="1:8" x14ac:dyDescent="0.25">
      <c r="A15443" s="73"/>
      <c r="B15443" s="72"/>
      <c r="C15443" s="72"/>
      <c r="D15443" s="72"/>
      <c r="E15443" s="72"/>
      <c r="F15443" s="72"/>
      <c r="G15443" s="72"/>
      <c r="H15443" s="72"/>
    </row>
    <row r="15444" spans="1:8" x14ac:dyDescent="0.25">
      <c r="A15444" s="73"/>
      <c r="B15444" s="72"/>
      <c r="C15444" s="72"/>
      <c r="D15444" s="72"/>
      <c r="E15444" s="72"/>
      <c r="F15444" s="72"/>
      <c r="G15444" s="72"/>
      <c r="H15444" s="72"/>
    </row>
    <row r="15445" spans="1:8" x14ac:dyDescent="0.25">
      <c r="A15445" s="73"/>
      <c r="B15445" s="72"/>
      <c r="C15445" s="72"/>
      <c r="D15445" s="72"/>
      <c r="E15445" s="72"/>
      <c r="F15445" s="72"/>
      <c r="G15445" s="72"/>
      <c r="H15445" s="72"/>
    </row>
    <row r="15446" spans="1:8" x14ac:dyDescent="0.25">
      <c r="A15446" s="73"/>
      <c r="B15446" s="72"/>
      <c r="C15446" s="72"/>
      <c r="D15446" s="72"/>
      <c r="E15446" s="72"/>
      <c r="F15446" s="72"/>
      <c r="G15446" s="72"/>
      <c r="H15446" s="72"/>
    </row>
    <row r="15447" spans="1:8" x14ac:dyDescent="0.25">
      <c r="A15447" s="73"/>
      <c r="B15447" s="72"/>
      <c r="C15447" s="72"/>
      <c r="D15447" s="72"/>
      <c r="E15447" s="72"/>
      <c r="F15447" s="72"/>
      <c r="G15447" s="72"/>
      <c r="H15447" s="72"/>
    </row>
    <row r="15448" spans="1:8" x14ac:dyDescent="0.25">
      <c r="A15448" s="73"/>
      <c r="B15448" s="72"/>
      <c r="C15448" s="72"/>
      <c r="D15448" s="72"/>
      <c r="E15448" s="72"/>
      <c r="F15448" s="72"/>
      <c r="G15448" s="72"/>
      <c r="H15448" s="72"/>
    </row>
    <row r="15449" spans="1:8" x14ac:dyDescent="0.25">
      <c r="A15449" s="73"/>
      <c r="B15449" s="72"/>
      <c r="C15449" s="72"/>
      <c r="D15449" s="72"/>
      <c r="E15449" s="72"/>
      <c r="F15449" s="72"/>
      <c r="G15449" s="72"/>
      <c r="H15449" s="72"/>
    </row>
    <row r="15450" spans="1:8" x14ac:dyDescent="0.25">
      <c r="A15450" s="73"/>
      <c r="B15450" s="72"/>
      <c r="C15450" s="72"/>
      <c r="D15450" s="72"/>
      <c r="E15450" s="72"/>
      <c r="F15450" s="72"/>
      <c r="G15450" s="72"/>
      <c r="H15450" s="72"/>
    </row>
    <row r="15451" spans="1:8" x14ac:dyDescent="0.25">
      <c r="A15451" s="73"/>
      <c r="B15451" s="72"/>
      <c r="C15451" s="72"/>
      <c r="D15451" s="72"/>
      <c r="E15451" s="72"/>
      <c r="F15451" s="72"/>
      <c r="G15451" s="72"/>
      <c r="H15451" s="72"/>
    </row>
    <row r="15452" spans="1:8" x14ac:dyDescent="0.25">
      <c r="A15452" s="73"/>
      <c r="B15452" s="72"/>
      <c r="C15452" s="72"/>
      <c r="D15452" s="72"/>
      <c r="E15452" s="72"/>
      <c r="F15452" s="72"/>
      <c r="G15452" s="72"/>
      <c r="H15452" s="72"/>
    </row>
    <row r="15453" spans="1:8" x14ac:dyDescent="0.25">
      <c r="A15453" s="73"/>
      <c r="B15453" s="72"/>
      <c r="C15453" s="72"/>
      <c r="D15453" s="72"/>
      <c r="E15453" s="72"/>
      <c r="F15453" s="72"/>
      <c r="G15453" s="72"/>
      <c r="H15453" s="72"/>
    </row>
    <row r="15454" spans="1:8" x14ac:dyDescent="0.25">
      <c r="A15454" s="73"/>
      <c r="B15454" s="72"/>
      <c r="C15454" s="72"/>
      <c r="D15454" s="72"/>
      <c r="E15454" s="72"/>
      <c r="F15454" s="72"/>
      <c r="G15454" s="72"/>
      <c r="H15454" s="72"/>
    </row>
    <row r="15455" spans="1:8" x14ac:dyDescent="0.25">
      <c r="A15455" s="73"/>
      <c r="B15455" s="72"/>
      <c r="C15455" s="72"/>
      <c r="D15455" s="72"/>
      <c r="E15455" s="72"/>
      <c r="F15455" s="72"/>
      <c r="G15455" s="72"/>
      <c r="H15455" s="72"/>
    </row>
    <row r="15456" spans="1:8" x14ac:dyDescent="0.25">
      <c r="A15456" s="73"/>
      <c r="B15456" s="72"/>
      <c r="C15456" s="72"/>
      <c r="D15456" s="72"/>
      <c r="E15456" s="72"/>
      <c r="F15456" s="72"/>
      <c r="G15456" s="72"/>
      <c r="H15456" s="72"/>
    </row>
    <row r="15457" spans="1:8" x14ac:dyDescent="0.25">
      <c r="A15457" s="73"/>
      <c r="B15457" s="72"/>
      <c r="C15457" s="72"/>
      <c r="D15457" s="72"/>
      <c r="E15457" s="72"/>
      <c r="F15457" s="72"/>
      <c r="G15457" s="72"/>
      <c r="H15457" s="72"/>
    </row>
    <row r="15458" spans="1:8" x14ac:dyDescent="0.25">
      <c r="A15458" s="73"/>
      <c r="B15458" s="72"/>
      <c r="C15458" s="72"/>
      <c r="D15458" s="72"/>
      <c r="E15458" s="72"/>
      <c r="F15458" s="72"/>
      <c r="G15458" s="72"/>
      <c r="H15458" s="72"/>
    </row>
    <row r="15459" spans="1:8" x14ac:dyDescent="0.25">
      <c r="A15459" s="73"/>
      <c r="B15459" s="72"/>
      <c r="C15459" s="72"/>
      <c r="D15459" s="72"/>
      <c r="E15459" s="72"/>
      <c r="F15459" s="72"/>
      <c r="G15459" s="72"/>
      <c r="H15459" s="72"/>
    </row>
    <row r="15460" spans="1:8" x14ac:dyDescent="0.25">
      <c r="A15460" s="73"/>
      <c r="B15460" s="72"/>
      <c r="C15460" s="72"/>
      <c r="D15460" s="72"/>
      <c r="E15460" s="72"/>
      <c r="F15460" s="72"/>
      <c r="G15460" s="72"/>
      <c r="H15460" s="72"/>
    </row>
    <row r="15461" spans="1:8" x14ac:dyDescent="0.25">
      <c r="A15461" s="73"/>
      <c r="B15461" s="72"/>
      <c r="C15461" s="72"/>
      <c r="D15461" s="72"/>
      <c r="E15461" s="72"/>
      <c r="F15461" s="72"/>
      <c r="G15461" s="72"/>
      <c r="H15461" s="72"/>
    </row>
    <row r="15462" spans="1:8" x14ac:dyDescent="0.25">
      <c r="A15462" s="73"/>
      <c r="B15462" s="72"/>
      <c r="C15462" s="72"/>
      <c r="D15462" s="72"/>
      <c r="E15462" s="72"/>
      <c r="F15462" s="72"/>
      <c r="G15462" s="72"/>
      <c r="H15462" s="72"/>
    </row>
    <row r="15463" spans="1:8" x14ac:dyDescent="0.25">
      <c r="A15463" s="73"/>
      <c r="B15463" s="72"/>
      <c r="C15463" s="72"/>
      <c r="D15463" s="72"/>
      <c r="E15463" s="72"/>
      <c r="F15463" s="72"/>
      <c r="G15463" s="72"/>
      <c r="H15463" s="72"/>
    </row>
    <row r="15464" spans="1:8" x14ac:dyDescent="0.25">
      <c r="A15464" s="73"/>
      <c r="B15464" s="72"/>
      <c r="C15464" s="72"/>
      <c r="D15464" s="72"/>
      <c r="E15464" s="72"/>
      <c r="F15464" s="72"/>
      <c r="G15464" s="72"/>
      <c r="H15464" s="72"/>
    </row>
    <row r="15465" spans="1:8" x14ac:dyDescent="0.25">
      <c r="A15465" s="73"/>
      <c r="B15465" s="72"/>
      <c r="C15465" s="72"/>
      <c r="D15465" s="72"/>
      <c r="E15465" s="72"/>
      <c r="F15465" s="72"/>
      <c r="G15465" s="72"/>
      <c r="H15465" s="72"/>
    </row>
    <row r="15466" spans="1:8" x14ac:dyDescent="0.25">
      <c r="A15466" s="73"/>
      <c r="B15466" s="72"/>
      <c r="C15466" s="72"/>
      <c r="D15466" s="72"/>
      <c r="E15466" s="72"/>
      <c r="F15466" s="72"/>
      <c r="G15466" s="72"/>
      <c r="H15466" s="72"/>
    </row>
    <row r="15467" spans="1:8" x14ac:dyDescent="0.25">
      <c r="A15467" s="73"/>
      <c r="B15467" s="72"/>
      <c r="C15467" s="72"/>
      <c r="D15467" s="72"/>
      <c r="E15467" s="72"/>
      <c r="F15467" s="72"/>
      <c r="G15467" s="72"/>
      <c r="H15467" s="72"/>
    </row>
    <row r="15468" spans="1:8" x14ac:dyDescent="0.25">
      <c r="A15468" s="73"/>
      <c r="B15468" s="72"/>
      <c r="C15468" s="72"/>
      <c r="D15468" s="72"/>
      <c r="E15468" s="72"/>
      <c r="F15468" s="72"/>
      <c r="G15468" s="72"/>
      <c r="H15468" s="72"/>
    </row>
    <row r="15469" spans="1:8" x14ac:dyDescent="0.25">
      <c r="A15469" s="73"/>
      <c r="B15469" s="72"/>
      <c r="C15469" s="72"/>
      <c r="D15469" s="72"/>
      <c r="E15469" s="72"/>
      <c r="F15469" s="72"/>
      <c r="G15469" s="72"/>
      <c r="H15469" s="72"/>
    </row>
    <row r="15470" spans="1:8" x14ac:dyDescent="0.25">
      <c r="A15470" s="73"/>
      <c r="B15470" s="72"/>
      <c r="C15470" s="72"/>
      <c r="D15470" s="72"/>
      <c r="E15470" s="72"/>
      <c r="F15470" s="72"/>
      <c r="G15470" s="72"/>
      <c r="H15470" s="72"/>
    </row>
    <row r="15471" spans="1:8" x14ac:dyDescent="0.25">
      <c r="A15471" s="73"/>
      <c r="B15471" s="72"/>
      <c r="C15471" s="72"/>
      <c r="D15471" s="72"/>
      <c r="E15471" s="72"/>
      <c r="F15471" s="72"/>
      <c r="G15471" s="72"/>
      <c r="H15471" s="72"/>
    </row>
    <row r="15472" spans="1:8" x14ac:dyDescent="0.25">
      <c r="A15472" s="73"/>
      <c r="B15472" s="72"/>
      <c r="C15472" s="72"/>
      <c r="D15472" s="72"/>
      <c r="E15472" s="72"/>
      <c r="F15472" s="72"/>
      <c r="G15472" s="72"/>
      <c r="H15472" s="72"/>
    </row>
    <row r="15473" spans="1:8" x14ac:dyDescent="0.25">
      <c r="A15473" s="73"/>
      <c r="B15473" s="72"/>
      <c r="C15473" s="72"/>
      <c r="D15473" s="72"/>
      <c r="E15473" s="72"/>
      <c r="F15473" s="72"/>
      <c r="G15473" s="72"/>
      <c r="H15473" s="72"/>
    </row>
    <row r="15474" spans="1:8" x14ac:dyDescent="0.25">
      <c r="A15474" s="73"/>
      <c r="B15474" s="72"/>
      <c r="C15474" s="72"/>
      <c r="D15474" s="72"/>
      <c r="E15474" s="72"/>
      <c r="F15474" s="72"/>
      <c r="G15474" s="72"/>
      <c r="H15474" s="72"/>
    </row>
    <row r="15475" spans="1:8" x14ac:dyDescent="0.25">
      <c r="A15475" s="73"/>
      <c r="B15475" s="72"/>
      <c r="C15475" s="72"/>
      <c r="D15475" s="72"/>
      <c r="E15475" s="72"/>
      <c r="F15475" s="72"/>
      <c r="G15475" s="72"/>
      <c r="H15475" s="72"/>
    </row>
    <row r="15476" spans="1:8" x14ac:dyDescent="0.25">
      <c r="A15476" s="73"/>
      <c r="B15476" s="72"/>
      <c r="C15476" s="72"/>
      <c r="D15476" s="72"/>
      <c r="E15476" s="72"/>
      <c r="F15476" s="72"/>
      <c r="G15476" s="72"/>
      <c r="H15476" s="72"/>
    </row>
    <row r="15477" spans="1:8" x14ac:dyDescent="0.25">
      <c r="A15477" s="73"/>
      <c r="B15477" s="72"/>
      <c r="C15477" s="72"/>
      <c r="D15477" s="72"/>
      <c r="E15477" s="72"/>
      <c r="F15477" s="72"/>
      <c r="G15477" s="72"/>
      <c r="H15477" s="72"/>
    </row>
    <row r="15478" spans="1:8" x14ac:dyDescent="0.25">
      <c r="A15478" s="73"/>
      <c r="B15478" s="72"/>
      <c r="C15478" s="72"/>
      <c r="D15478" s="72"/>
      <c r="E15478" s="72"/>
      <c r="F15478" s="72"/>
      <c r="G15478" s="72"/>
      <c r="H15478" s="72"/>
    </row>
    <row r="15479" spans="1:8" x14ac:dyDescent="0.25">
      <c r="A15479" s="73"/>
      <c r="B15479" s="72"/>
      <c r="C15479" s="72"/>
      <c r="D15479" s="72"/>
      <c r="E15479" s="72"/>
      <c r="F15479" s="72"/>
      <c r="G15479" s="72"/>
      <c r="H15479" s="72"/>
    </row>
    <row r="15480" spans="1:8" x14ac:dyDescent="0.25">
      <c r="A15480" s="73"/>
      <c r="B15480" s="72"/>
      <c r="C15480" s="72"/>
      <c r="D15480" s="72"/>
      <c r="E15480" s="72"/>
      <c r="F15480" s="72"/>
      <c r="G15480" s="72"/>
      <c r="H15480" s="72"/>
    </row>
    <row r="15481" spans="1:8" x14ac:dyDescent="0.25">
      <c r="A15481" s="73"/>
      <c r="B15481" s="72"/>
      <c r="C15481" s="72"/>
      <c r="D15481" s="72"/>
      <c r="E15481" s="72"/>
      <c r="F15481" s="72"/>
      <c r="G15481" s="72"/>
      <c r="H15481" s="72"/>
    </row>
    <row r="15482" spans="1:8" x14ac:dyDescent="0.25">
      <c r="A15482" s="73"/>
      <c r="B15482" s="72"/>
      <c r="C15482" s="72"/>
      <c r="D15482" s="72"/>
      <c r="E15482" s="72"/>
      <c r="F15482" s="72"/>
      <c r="G15482" s="72"/>
      <c r="H15482" s="72"/>
    </row>
    <row r="15483" spans="1:8" x14ac:dyDescent="0.25">
      <c r="A15483" s="73"/>
      <c r="B15483" s="72"/>
      <c r="C15483" s="72"/>
      <c r="D15483" s="72"/>
      <c r="E15483" s="72"/>
      <c r="F15483" s="72"/>
      <c r="G15483" s="72"/>
      <c r="H15483" s="72"/>
    </row>
    <row r="15484" spans="1:8" x14ac:dyDescent="0.25">
      <c r="A15484" s="73"/>
      <c r="B15484" s="72"/>
      <c r="C15484" s="72"/>
      <c r="D15484" s="72"/>
      <c r="E15484" s="72"/>
      <c r="F15484" s="72"/>
      <c r="G15484" s="72"/>
      <c r="H15484" s="72"/>
    </row>
    <row r="15485" spans="1:8" x14ac:dyDescent="0.25">
      <c r="A15485" s="73"/>
      <c r="B15485" s="72"/>
      <c r="C15485" s="72"/>
      <c r="D15485" s="72"/>
      <c r="E15485" s="72"/>
      <c r="F15485" s="72"/>
      <c r="G15485" s="72"/>
      <c r="H15485" s="72"/>
    </row>
    <row r="15486" spans="1:8" x14ac:dyDescent="0.25">
      <c r="A15486" s="73"/>
      <c r="B15486" s="72"/>
      <c r="C15486" s="72"/>
      <c r="D15486" s="72"/>
      <c r="E15486" s="72"/>
      <c r="F15486" s="72"/>
      <c r="G15486" s="72"/>
      <c r="H15486" s="72"/>
    </row>
    <row r="15487" spans="1:8" x14ac:dyDescent="0.25">
      <c r="A15487" s="73"/>
      <c r="B15487" s="72"/>
      <c r="C15487" s="72"/>
      <c r="D15487" s="72"/>
      <c r="E15487" s="72"/>
      <c r="F15487" s="72"/>
      <c r="G15487" s="72"/>
      <c r="H15487" s="72"/>
    </row>
    <row r="15488" spans="1:8" x14ac:dyDescent="0.25">
      <c r="A15488" s="73"/>
      <c r="B15488" s="72"/>
      <c r="C15488" s="72"/>
      <c r="D15488" s="72"/>
      <c r="E15488" s="72"/>
      <c r="F15488" s="72"/>
      <c r="G15488" s="72"/>
      <c r="H15488" s="72"/>
    </row>
    <row r="15489" spans="1:8" x14ac:dyDescent="0.25">
      <c r="A15489" s="73"/>
      <c r="B15489" s="72"/>
      <c r="C15489" s="72"/>
      <c r="D15489" s="72"/>
      <c r="E15489" s="72"/>
      <c r="F15489" s="72"/>
      <c r="G15489" s="72"/>
      <c r="H15489" s="72"/>
    </row>
    <row r="15490" spans="1:8" x14ac:dyDescent="0.25">
      <c r="A15490" s="73"/>
      <c r="B15490" s="72"/>
      <c r="C15490" s="72"/>
      <c r="D15490" s="72"/>
      <c r="E15490" s="72"/>
      <c r="F15490" s="72"/>
      <c r="G15490" s="72"/>
      <c r="H15490" s="72"/>
    </row>
    <row r="15491" spans="1:8" x14ac:dyDescent="0.25">
      <c r="A15491" s="73"/>
      <c r="B15491" s="72"/>
      <c r="C15491" s="72"/>
      <c r="D15491" s="72"/>
      <c r="E15491" s="72"/>
      <c r="F15491" s="72"/>
      <c r="G15491" s="72"/>
      <c r="H15491" s="72"/>
    </row>
    <row r="15492" spans="1:8" x14ac:dyDescent="0.25">
      <c r="A15492" s="73"/>
      <c r="B15492" s="72"/>
      <c r="C15492" s="72"/>
      <c r="D15492" s="72"/>
      <c r="E15492" s="72"/>
      <c r="F15492" s="72"/>
      <c r="G15492" s="72"/>
      <c r="H15492" s="72"/>
    </row>
    <row r="15493" spans="1:8" x14ac:dyDescent="0.25">
      <c r="A15493" s="73"/>
      <c r="B15493" s="72"/>
      <c r="C15493" s="72"/>
      <c r="D15493" s="72"/>
      <c r="E15493" s="72"/>
      <c r="F15493" s="72"/>
      <c r="G15493" s="72"/>
      <c r="H15493" s="72"/>
    </row>
    <row r="15494" spans="1:8" x14ac:dyDescent="0.25">
      <c r="A15494" s="73"/>
      <c r="B15494" s="72"/>
      <c r="C15494" s="72"/>
      <c r="D15494" s="72"/>
      <c r="E15494" s="72"/>
      <c r="F15494" s="72"/>
      <c r="G15494" s="72"/>
      <c r="H15494" s="72"/>
    </row>
    <row r="15495" spans="1:8" x14ac:dyDescent="0.25">
      <c r="A15495" s="73"/>
      <c r="B15495" s="72"/>
      <c r="C15495" s="72"/>
      <c r="D15495" s="72"/>
      <c r="E15495" s="72"/>
      <c r="F15495" s="72"/>
      <c r="G15495" s="72"/>
      <c r="H15495" s="72"/>
    </row>
    <row r="15496" spans="1:8" x14ac:dyDescent="0.25">
      <c r="A15496" s="73"/>
      <c r="B15496" s="72"/>
      <c r="C15496" s="72"/>
      <c r="D15496" s="72"/>
      <c r="E15496" s="72"/>
      <c r="F15496" s="72"/>
      <c r="G15496" s="72"/>
      <c r="H15496" s="72"/>
    </row>
    <row r="15497" spans="1:8" x14ac:dyDescent="0.25">
      <c r="A15497" s="73"/>
      <c r="B15497" s="72"/>
      <c r="C15497" s="72"/>
      <c r="D15497" s="72"/>
      <c r="E15497" s="72"/>
      <c r="F15497" s="72"/>
      <c r="G15497" s="72"/>
      <c r="H15497" s="72"/>
    </row>
    <row r="15498" spans="1:8" x14ac:dyDescent="0.25">
      <c r="A15498" s="73"/>
      <c r="B15498" s="72"/>
      <c r="C15498" s="72"/>
      <c r="D15498" s="72"/>
      <c r="E15498" s="72"/>
      <c r="F15498" s="72"/>
      <c r="G15498" s="72"/>
      <c r="H15498" s="72"/>
    </row>
    <row r="15499" spans="1:8" x14ac:dyDescent="0.25">
      <c r="A15499" s="73"/>
      <c r="B15499" s="72"/>
      <c r="C15499" s="72"/>
      <c r="D15499" s="72"/>
      <c r="E15499" s="72"/>
      <c r="F15499" s="72"/>
      <c r="G15499" s="72"/>
      <c r="H15499" s="72"/>
    </row>
    <row r="15500" spans="1:8" x14ac:dyDescent="0.25">
      <c r="A15500" s="73"/>
      <c r="B15500" s="72"/>
      <c r="C15500" s="72"/>
      <c r="D15500" s="72"/>
      <c r="E15500" s="72"/>
      <c r="F15500" s="72"/>
      <c r="G15500" s="72"/>
      <c r="H15500" s="72"/>
    </row>
    <row r="15501" spans="1:8" x14ac:dyDescent="0.25">
      <c r="A15501" s="73"/>
      <c r="B15501" s="72"/>
      <c r="C15501" s="72"/>
      <c r="D15501" s="72"/>
      <c r="E15501" s="72"/>
      <c r="F15501" s="72"/>
      <c r="G15501" s="72"/>
      <c r="H15501" s="72"/>
    </row>
    <row r="15502" spans="1:8" x14ac:dyDescent="0.25">
      <c r="A15502" s="73"/>
      <c r="B15502" s="72"/>
      <c r="C15502" s="72"/>
      <c r="D15502" s="72"/>
      <c r="E15502" s="72"/>
      <c r="F15502" s="72"/>
      <c r="G15502" s="72"/>
      <c r="H15502" s="72"/>
    </row>
    <row r="15503" spans="1:8" x14ac:dyDescent="0.25">
      <c r="A15503" s="73"/>
      <c r="B15503" s="72"/>
      <c r="C15503" s="72"/>
      <c r="D15503" s="72"/>
      <c r="E15503" s="72"/>
      <c r="F15503" s="72"/>
      <c r="G15503" s="72"/>
      <c r="H15503" s="72"/>
    </row>
    <row r="15504" spans="1:8" x14ac:dyDescent="0.25">
      <c r="A15504" s="73"/>
      <c r="B15504" s="72"/>
      <c r="C15504" s="72"/>
      <c r="D15504" s="72"/>
      <c r="E15504" s="72"/>
      <c r="F15504" s="72"/>
      <c r="G15504" s="72"/>
      <c r="H15504" s="72"/>
    </row>
    <row r="15505" spans="1:8" x14ac:dyDescent="0.25">
      <c r="A15505" s="73"/>
      <c r="B15505" s="72"/>
      <c r="C15505" s="72"/>
      <c r="D15505" s="72"/>
      <c r="E15505" s="72"/>
      <c r="F15505" s="72"/>
      <c r="G15505" s="72"/>
      <c r="H15505" s="72"/>
    </row>
    <row r="15506" spans="1:8" x14ac:dyDescent="0.25">
      <c r="A15506" s="73"/>
      <c r="B15506" s="72"/>
      <c r="C15506" s="72"/>
      <c r="D15506" s="72"/>
      <c r="E15506" s="72"/>
      <c r="F15506" s="72"/>
      <c r="G15506" s="72"/>
      <c r="H15506" s="72"/>
    </row>
    <row r="15507" spans="1:8" x14ac:dyDescent="0.25">
      <c r="A15507" s="73"/>
      <c r="B15507" s="72"/>
      <c r="C15507" s="72"/>
      <c r="D15507" s="72"/>
      <c r="E15507" s="72"/>
      <c r="F15507" s="72"/>
      <c r="G15507" s="72"/>
      <c r="H15507" s="72"/>
    </row>
    <row r="15508" spans="1:8" x14ac:dyDescent="0.25">
      <c r="A15508" s="73"/>
      <c r="B15508" s="72"/>
      <c r="C15508" s="72"/>
      <c r="D15508" s="72"/>
      <c r="E15508" s="72"/>
      <c r="F15508" s="72"/>
      <c r="G15508" s="72"/>
      <c r="H15508" s="72"/>
    </row>
    <row r="15509" spans="1:8" x14ac:dyDescent="0.25">
      <c r="A15509" s="73"/>
      <c r="B15509" s="72"/>
      <c r="C15509" s="72"/>
      <c r="D15509" s="72"/>
      <c r="E15509" s="72"/>
      <c r="F15509" s="72"/>
      <c r="G15509" s="72"/>
      <c r="H15509" s="72"/>
    </row>
    <row r="15510" spans="1:8" x14ac:dyDescent="0.25">
      <c r="A15510" s="73"/>
      <c r="B15510" s="72"/>
      <c r="C15510" s="72"/>
      <c r="D15510" s="72"/>
      <c r="E15510" s="72"/>
      <c r="F15510" s="72"/>
      <c r="G15510" s="72"/>
      <c r="H15510" s="72"/>
    </row>
    <row r="15511" spans="1:8" x14ac:dyDescent="0.25">
      <c r="A15511" s="73"/>
      <c r="B15511" s="72"/>
      <c r="C15511" s="72"/>
      <c r="D15511" s="72"/>
      <c r="E15511" s="72"/>
      <c r="F15511" s="72"/>
      <c r="G15511" s="72"/>
      <c r="H15511" s="72"/>
    </row>
    <row r="15512" spans="1:8" x14ac:dyDescent="0.25">
      <c r="A15512" s="73"/>
      <c r="B15512" s="72"/>
      <c r="C15512" s="72"/>
      <c r="D15512" s="72"/>
      <c r="E15512" s="72"/>
      <c r="F15512" s="72"/>
      <c r="G15512" s="72"/>
      <c r="H15512" s="72"/>
    </row>
    <row r="15513" spans="1:8" x14ac:dyDescent="0.25">
      <c r="A15513" s="73"/>
      <c r="B15513" s="72"/>
      <c r="C15513" s="72"/>
      <c r="D15513" s="72"/>
      <c r="E15513" s="72"/>
      <c r="F15513" s="72"/>
      <c r="G15513" s="72"/>
      <c r="H15513" s="72"/>
    </row>
    <row r="15514" spans="1:8" x14ac:dyDescent="0.25">
      <c r="A15514" s="73"/>
      <c r="B15514" s="72"/>
      <c r="C15514" s="72"/>
      <c r="D15514" s="72"/>
      <c r="E15514" s="72"/>
      <c r="F15514" s="72"/>
      <c r="G15514" s="72"/>
      <c r="H15514" s="72"/>
    </row>
    <row r="15515" spans="1:8" x14ac:dyDescent="0.25">
      <c r="A15515" s="73"/>
      <c r="B15515" s="72"/>
      <c r="C15515" s="72"/>
      <c r="D15515" s="72"/>
      <c r="E15515" s="72"/>
      <c r="F15515" s="72"/>
      <c r="G15515" s="72"/>
      <c r="H15515" s="72"/>
    </row>
    <row r="15516" spans="1:8" x14ac:dyDescent="0.25">
      <c r="A15516" s="73"/>
      <c r="B15516" s="72"/>
      <c r="C15516" s="72"/>
      <c r="D15516" s="72"/>
      <c r="E15516" s="72"/>
      <c r="F15516" s="72"/>
      <c r="G15516" s="72"/>
      <c r="H15516" s="72"/>
    </row>
    <row r="15517" spans="1:8" x14ac:dyDescent="0.25">
      <c r="A15517" s="73"/>
      <c r="B15517" s="72"/>
      <c r="C15517" s="72"/>
      <c r="D15517" s="72"/>
      <c r="E15517" s="72"/>
      <c r="F15517" s="72"/>
      <c r="G15517" s="72"/>
      <c r="H15517" s="72"/>
    </row>
    <row r="15518" spans="1:8" x14ac:dyDescent="0.25">
      <c r="A15518" s="73"/>
      <c r="B15518" s="72"/>
      <c r="C15518" s="72"/>
      <c r="D15518" s="72"/>
      <c r="E15518" s="72"/>
      <c r="F15518" s="72"/>
      <c r="G15518" s="72"/>
      <c r="H15518" s="72"/>
    </row>
    <row r="15519" spans="1:8" x14ac:dyDescent="0.25">
      <c r="A15519" s="73"/>
      <c r="B15519" s="72"/>
      <c r="C15519" s="72"/>
      <c r="D15519" s="72"/>
      <c r="E15519" s="72"/>
      <c r="F15519" s="72"/>
      <c r="G15519" s="72"/>
      <c r="H15519" s="72"/>
    </row>
    <row r="15520" spans="1:8" x14ac:dyDescent="0.25">
      <c r="A15520" s="73"/>
      <c r="B15520" s="72"/>
      <c r="C15520" s="72"/>
      <c r="D15520" s="72"/>
      <c r="E15520" s="72"/>
      <c r="F15520" s="72"/>
      <c r="G15520" s="72"/>
      <c r="H15520" s="72"/>
    </row>
    <row r="15521" spans="1:8" x14ac:dyDescent="0.25">
      <c r="A15521" s="73"/>
      <c r="B15521" s="72"/>
      <c r="C15521" s="72"/>
      <c r="D15521" s="72"/>
      <c r="E15521" s="72"/>
      <c r="F15521" s="72"/>
      <c r="G15521" s="72"/>
      <c r="H15521" s="72"/>
    </row>
    <row r="15522" spans="1:8" x14ac:dyDescent="0.25">
      <c r="A15522" s="73"/>
      <c r="B15522" s="72"/>
      <c r="C15522" s="72"/>
      <c r="D15522" s="72"/>
      <c r="E15522" s="72"/>
      <c r="F15522" s="72"/>
      <c r="G15522" s="72"/>
      <c r="H15522" s="72"/>
    </row>
    <row r="15523" spans="1:8" x14ac:dyDescent="0.25">
      <c r="A15523" s="73"/>
      <c r="B15523" s="72"/>
      <c r="C15523" s="72"/>
      <c r="D15523" s="72"/>
      <c r="E15523" s="72"/>
      <c r="F15523" s="72"/>
      <c r="G15523" s="72"/>
      <c r="H15523" s="72"/>
    </row>
    <row r="15524" spans="1:8" x14ac:dyDescent="0.25">
      <c r="A15524" s="73"/>
      <c r="B15524" s="72"/>
      <c r="C15524" s="72"/>
      <c r="D15524" s="72"/>
      <c r="E15524" s="72"/>
      <c r="F15524" s="72"/>
      <c r="G15524" s="72"/>
      <c r="H15524" s="72"/>
    </row>
    <row r="15525" spans="1:8" x14ac:dyDescent="0.25">
      <c r="A15525" s="73"/>
      <c r="B15525" s="72"/>
      <c r="C15525" s="72"/>
      <c r="D15525" s="72"/>
      <c r="E15525" s="72"/>
      <c r="F15525" s="72"/>
      <c r="G15525" s="72"/>
      <c r="H15525" s="72"/>
    </row>
    <row r="15526" spans="1:8" x14ac:dyDescent="0.25">
      <c r="A15526" s="73"/>
      <c r="B15526" s="72"/>
      <c r="C15526" s="72"/>
      <c r="D15526" s="72"/>
      <c r="E15526" s="72"/>
      <c r="F15526" s="72"/>
      <c r="G15526" s="72"/>
      <c r="H15526" s="72"/>
    </row>
    <row r="15527" spans="1:8" x14ac:dyDescent="0.25">
      <c r="A15527" s="73"/>
      <c r="B15527" s="72"/>
      <c r="C15527" s="72"/>
      <c r="D15527" s="72"/>
      <c r="E15527" s="72"/>
      <c r="F15527" s="72"/>
      <c r="G15527" s="72"/>
      <c r="H15527" s="72"/>
    </row>
    <row r="15528" spans="1:8" x14ac:dyDescent="0.25">
      <c r="A15528" s="73"/>
      <c r="B15528" s="72"/>
      <c r="C15528" s="72"/>
      <c r="D15528" s="72"/>
      <c r="E15528" s="72"/>
      <c r="F15528" s="72"/>
      <c r="G15528" s="72"/>
      <c r="H15528" s="72"/>
    </row>
    <row r="15529" spans="1:8" x14ac:dyDescent="0.25">
      <c r="A15529" s="73"/>
      <c r="B15529" s="72"/>
      <c r="C15529" s="72"/>
      <c r="D15529" s="72"/>
      <c r="E15529" s="72"/>
      <c r="F15529" s="72"/>
      <c r="G15529" s="72"/>
      <c r="H15529" s="72"/>
    </row>
    <row r="15530" spans="1:8" x14ac:dyDescent="0.25">
      <c r="A15530" s="73"/>
      <c r="B15530" s="72"/>
      <c r="C15530" s="72"/>
      <c r="D15530" s="72"/>
      <c r="E15530" s="72"/>
      <c r="F15530" s="72"/>
      <c r="G15530" s="72"/>
      <c r="H15530" s="72"/>
    </row>
    <row r="15531" spans="1:8" x14ac:dyDescent="0.25">
      <c r="A15531" s="73"/>
      <c r="B15531" s="72"/>
      <c r="C15531" s="72"/>
      <c r="D15531" s="72"/>
      <c r="E15531" s="72"/>
      <c r="F15531" s="72"/>
      <c r="G15531" s="72"/>
      <c r="H15531" s="72"/>
    </row>
    <row r="15532" spans="1:8" x14ac:dyDescent="0.25">
      <c r="A15532" s="73"/>
      <c r="B15532" s="72"/>
      <c r="C15532" s="72"/>
      <c r="D15532" s="72"/>
      <c r="E15532" s="72"/>
      <c r="F15532" s="72"/>
      <c r="G15532" s="72"/>
      <c r="H15532" s="72"/>
    </row>
    <row r="15533" spans="1:8" x14ac:dyDescent="0.25">
      <c r="A15533" s="73"/>
      <c r="B15533" s="72"/>
      <c r="C15533" s="72"/>
      <c r="D15533" s="72"/>
      <c r="E15533" s="72"/>
      <c r="F15533" s="72"/>
      <c r="G15533" s="72"/>
      <c r="H15533" s="72"/>
    </row>
    <row r="15534" spans="1:8" x14ac:dyDescent="0.25">
      <c r="A15534" s="73"/>
      <c r="B15534" s="72"/>
      <c r="C15534" s="72"/>
      <c r="D15534" s="72"/>
      <c r="E15534" s="72"/>
      <c r="F15534" s="72"/>
      <c r="G15534" s="72"/>
      <c r="H15534" s="72"/>
    </row>
    <row r="15535" spans="1:8" x14ac:dyDescent="0.25">
      <c r="A15535" s="73"/>
      <c r="B15535" s="72"/>
      <c r="C15535" s="72"/>
      <c r="D15535" s="72"/>
      <c r="E15535" s="72"/>
      <c r="F15535" s="72"/>
      <c r="G15535" s="72"/>
      <c r="H15535" s="72"/>
    </row>
    <row r="15536" spans="1:8" x14ac:dyDescent="0.25">
      <c r="A15536" s="73"/>
      <c r="B15536" s="72"/>
      <c r="C15536" s="72"/>
      <c r="D15536" s="72"/>
      <c r="E15536" s="72"/>
      <c r="F15536" s="72"/>
      <c r="G15536" s="72"/>
      <c r="H15536" s="72"/>
    </row>
    <row r="15537" spans="1:8" x14ac:dyDescent="0.25">
      <c r="A15537" s="73"/>
      <c r="B15537" s="72"/>
      <c r="C15537" s="72"/>
      <c r="D15537" s="72"/>
      <c r="E15537" s="72"/>
      <c r="F15537" s="72"/>
      <c r="G15537" s="72"/>
      <c r="H15537" s="72"/>
    </row>
    <row r="15538" spans="1:8" x14ac:dyDescent="0.25">
      <c r="A15538" s="73"/>
      <c r="B15538" s="72"/>
      <c r="C15538" s="72"/>
      <c r="D15538" s="72"/>
      <c r="E15538" s="72"/>
      <c r="F15538" s="72"/>
      <c r="G15538" s="72"/>
      <c r="H15538" s="72"/>
    </row>
    <row r="15539" spans="1:8" x14ac:dyDescent="0.25">
      <c r="A15539" s="73"/>
      <c r="B15539" s="72"/>
      <c r="C15539" s="72"/>
      <c r="D15539" s="72"/>
      <c r="E15539" s="72"/>
      <c r="F15539" s="72"/>
      <c r="G15539" s="72"/>
      <c r="H15539" s="72"/>
    </row>
    <row r="15540" spans="1:8" x14ac:dyDescent="0.25">
      <c r="A15540" s="73"/>
      <c r="B15540" s="72"/>
      <c r="C15540" s="72"/>
      <c r="D15540" s="72"/>
      <c r="E15540" s="72"/>
      <c r="F15540" s="72"/>
      <c r="G15540" s="72"/>
      <c r="H15540" s="72"/>
    </row>
    <row r="15541" spans="1:8" x14ac:dyDescent="0.25">
      <c r="A15541" s="73"/>
      <c r="B15541" s="72"/>
      <c r="C15541" s="72"/>
      <c r="D15541" s="72"/>
      <c r="E15541" s="72"/>
      <c r="F15541" s="72"/>
      <c r="G15541" s="72"/>
      <c r="H15541" s="72"/>
    </row>
    <row r="15542" spans="1:8" x14ac:dyDescent="0.25">
      <c r="A15542" s="73"/>
      <c r="B15542" s="72"/>
      <c r="C15542" s="72"/>
      <c r="D15542" s="72"/>
      <c r="E15542" s="72"/>
      <c r="F15542" s="72"/>
      <c r="G15542" s="72"/>
      <c r="H15542" s="72"/>
    </row>
    <row r="15543" spans="1:8" x14ac:dyDescent="0.25">
      <c r="A15543" s="73"/>
      <c r="B15543" s="72"/>
      <c r="C15543" s="72"/>
      <c r="D15543" s="72"/>
      <c r="E15543" s="72"/>
      <c r="F15543" s="72"/>
      <c r="G15543" s="72"/>
      <c r="H15543" s="72"/>
    </row>
    <row r="15544" spans="1:8" x14ac:dyDescent="0.25">
      <c r="A15544" s="73"/>
      <c r="B15544" s="72"/>
      <c r="C15544" s="72"/>
      <c r="D15544" s="72"/>
      <c r="E15544" s="72"/>
      <c r="F15544" s="72"/>
      <c r="G15544" s="72"/>
      <c r="H15544" s="72"/>
    </row>
    <row r="15545" spans="1:8" x14ac:dyDescent="0.25">
      <c r="A15545" s="73"/>
      <c r="B15545" s="72"/>
      <c r="C15545" s="72"/>
      <c r="D15545" s="72"/>
      <c r="E15545" s="72"/>
      <c r="F15545" s="72"/>
      <c r="G15545" s="72"/>
      <c r="H15545" s="72"/>
    </row>
    <row r="15546" spans="1:8" x14ac:dyDescent="0.25">
      <c r="A15546" s="73"/>
      <c r="B15546" s="72"/>
      <c r="C15546" s="72"/>
      <c r="D15546" s="72"/>
      <c r="E15546" s="72"/>
      <c r="F15546" s="72"/>
      <c r="G15546" s="72"/>
      <c r="H15546" s="72"/>
    </row>
    <row r="15547" spans="1:8" x14ac:dyDescent="0.25">
      <c r="A15547" s="73"/>
      <c r="B15547" s="72"/>
      <c r="C15547" s="72"/>
      <c r="D15547" s="72"/>
      <c r="E15547" s="72"/>
      <c r="F15547" s="72"/>
      <c r="G15547" s="72"/>
      <c r="H15547" s="72"/>
    </row>
    <row r="15548" spans="1:8" x14ac:dyDescent="0.25">
      <c r="A15548" s="73"/>
      <c r="B15548" s="72"/>
      <c r="C15548" s="72"/>
      <c r="D15548" s="72"/>
      <c r="E15548" s="72"/>
      <c r="F15548" s="72"/>
      <c r="G15548" s="72"/>
      <c r="H15548" s="72"/>
    </row>
    <row r="15549" spans="1:8" x14ac:dyDescent="0.25">
      <c r="A15549" s="73"/>
      <c r="B15549" s="72"/>
      <c r="C15549" s="72"/>
      <c r="D15549" s="72"/>
      <c r="E15549" s="72"/>
      <c r="F15549" s="72"/>
      <c r="G15549" s="72"/>
      <c r="H15549" s="72"/>
    </row>
    <row r="15550" spans="1:8" x14ac:dyDescent="0.25">
      <c r="A15550" s="73"/>
      <c r="B15550" s="72"/>
      <c r="C15550" s="72"/>
      <c r="D15550" s="72"/>
      <c r="E15550" s="72"/>
      <c r="F15550" s="72"/>
      <c r="G15550" s="72"/>
      <c r="H15550" s="72"/>
    </row>
    <row r="15551" spans="1:8" x14ac:dyDescent="0.25">
      <c r="A15551" s="73"/>
      <c r="B15551" s="72"/>
      <c r="C15551" s="72"/>
      <c r="D15551" s="72"/>
      <c r="E15551" s="72"/>
      <c r="F15551" s="72"/>
      <c r="G15551" s="72"/>
      <c r="H15551" s="72"/>
    </row>
    <row r="15552" spans="1:8" x14ac:dyDescent="0.25">
      <c r="A15552" s="73"/>
      <c r="B15552" s="72"/>
      <c r="C15552" s="72"/>
      <c r="D15552" s="72"/>
      <c r="E15552" s="72"/>
      <c r="F15552" s="72"/>
      <c r="G15552" s="72"/>
      <c r="H15552" s="72"/>
    </row>
    <row r="15553" spans="1:8" x14ac:dyDescent="0.25">
      <c r="A15553" s="73"/>
      <c r="B15553" s="72"/>
      <c r="C15553" s="72"/>
      <c r="D15553" s="72"/>
      <c r="E15553" s="72"/>
      <c r="F15553" s="72"/>
      <c r="G15553" s="72"/>
      <c r="H15553" s="72"/>
    </row>
    <row r="15554" spans="1:8" x14ac:dyDescent="0.25">
      <c r="A15554" s="73"/>
      <c r="B15554" s="72"/>
      <c r="C15554" s="72"/>
      <c r="D15554" s="72"/>
      <c r="E15554" s="72"/>
      <c r="F15554" s="72"/>
      <c r="G15554" s="72"/>
      <c r="H15554" s="72"/>
    </row>
    <row r="15555" spans="1:8" x14ac:dyDescent="0.25">
      <c r="A15555" s="73"/>
      <c r="B15555" s="72"/>
      <c r="C15555" s="72"/>
      <c r="D15555" s="72"/>
      <c r="E15555" s="72"/>
      <c r="F15555" s="72"/>
      <c r="G15555" s="72"/>
      <c r="H15555" s="72"/>
    </row>
    <row r="15556" spans="1:8" x14ac:dyDescent="0.25">
      <c r="A15556" s="73"/>
      <c r="B15556" s="72"/>
      <c r="C15556" s="72"/>
      <c r="D15556" s="72"/>
      <c r="E15556" s="72"/>
      <c r="F15556" s="72"/>
      <c r="G15556" s="72"/>
      <c r="H15556" s="72"/>
    </row>
    <row r="15557" spans="1:8" x14ac:dyDescent="0.25">
      <c r="A15557" s="73"/>
      <c r="B15557" s="72"/>
      <c r="C15557" s="72"/>
      <c r="D15557" s="72"/>
      <c r="E15557" s="72"/>
      <c r="F15557" s="72"/>
      <c r="G15557" s="72"/>
      <c r="H15557" s="72"/>
    </row>
    <row r="15558" spans="1:8" x14ac:dyDescent="0.25">
      <c r="A15558" s="73"/>
      <c r="B15558" s="72"/>
      <c r="C15558" s="72"/>
      <c r="D15558" s="72"/>
      <c r="E15558" s="72"/>
      <c r="F15558" s="72"/>
      <c r="G15558" s="72"/>
      <c r="H15558" s="72"/>
    </row>
    <row r="15559" spans="1:8" x14ac:dyDescent="0.25">
      <c r="A15559" s="73"/>
      <c r="B15559" s="72"/>
      <c r="C15559" s="72"/>
      <c r="D15559" s="72"/>
      <c r="E15559" s="72"/>
      <c r="F15559" s="72"/>
      <c r="G15559" s="72"/>
      <c r="H15559" s="72"/>
    </row>
    <row r="15560" spans="1:8" x14ac:dyDescent="0.25">
      <c r="A15560" s="73"/>
      <c r="B15560" s="72"/>
      <c r="C15560" s="72"/>
      <c r="D15560" s="72"/>
      <c r="E15560" s="72"/>
      <c r="F15560" s="72"/>
      <c r="G15560" s="72"/>
      <c r="H15560" s="72"/>
    </row>
    <row r="15561" spans="1:8" x14ac:dyDescent="0.25">
      <c r="A15561" s="73"/>
      <c r="B15561" s="72"/>
      <c r="C15561" s="72"/>
      <c r="D15561" s="72"/>
      <c r="E15561" s="72"/>
      <c r="F15561" s="72"/>
      <c r="G15561" s="72"/>
      <c r="H15561" s="72"/>
    </row>
    <row r="15562" spans="1:8" x14ac:dyDescent="0.25">
      <c r="A15562" s="73"/>
      <c r="B15562" s="72"/>
      <c r="C15562" s="72"/>
      <c r="D15562" s="72"/>
      <c r="E15562" s="72"/>
      <c r="F15562" s="72"/>
      <c r="G15562" s="72"/>
      <c r="H15562" s="72"/>
    </row>
    <row r="15563" spans="1:8" x14ac:dyDescent="0.25">
      <c r="A15563" s="73"/>
      <c r="B15563" s="72"/>
      <c r="C15563" s="72"/>
      <c r="D15563" s="72"/>
      <c r="E15563" s="72"/>
      <c r="F15563" s="72"/>
      <c r="G15563" s="72"/>
      <c r="H15563" s="72"/>
    </row>
    <row r="15564" spans="1:8" x14ac:dyDescent="0.25">
      <c r="A15564" s="73"/>
      <c r="B15564" s="72"/>
      <c r="C15564" s="72"/>
      <c r="D15564" s="72"/>
      <c r="E15564" s="72"/>
      <c r="F15564" s="72"/>
      <c r="G15564" s="72"/>
      <c r="H15564" s="72"/>
    </row>
    <row r="15565" spans="1:8" x14ac:dyDescent="0.25">
      <c r="A15565" s="73"/>
      <c r="B15565" s="72"/>
      <c r="C15565" s="72"/>
      <c r="D15565" s="72"/>
      <c r="E15565" s="72"/>
      <c r="F15565" s="72"/>
      <c r="G15565" s="72"/>
      <c r="H15565" s="72"/>
    </row>
    <row r="15566" spans="1:8" x14ac:dyDescent="0.25">
      <c r="A15566" s="73"/>
      <c r="B15566" s="72"/>
      <c r="C15566" s="72"/>
      <c r="D15566" s="72"/>
      <c r="E15566" s="72"/>
      <c r="F15566" s="72"/>
      <c r="G15566" s="72"/>
      <c r="H15566" s="72"/>
    </row>
    <row r="15567" spans="1:8" x14ac:dyDescent="0.25">
      <c r="A15567" s="73"/>
      <c r="B15567" s="72"/>
      <c r="C15567" s="72"/>
      <c r="D15567" s="72"/>
      <c r="E15567" s="72"/>
      <c r="F15567" s="72"/>
      <c r="G15567" s="72"/>
      <c r="H15567" s="72"/>
    </row>
    <row r="15568" spans="1:8" x14ac:dyDescent="0.25">
      <c r="A15568" s="73"/>
      <c r="B15568" s="72"/>
      <c r="C15568" s="72"/>
      <c r="D15568" s="72"/>
      <c r="E15568" s="72"/>
      <c r="F15568" s="72"/>
      <c r="G15568" s="72"/>
      <c r="H15568" s="72"/>
    </row>
    <row r="15569" spans="1:8" x14ac:dyDescent="0.25">
      <c r="A15569" s="73"/>
      <c r="B15569" s="72"/>
      <c r="C15569" s="72"/>
      <c r="D15569" s="72"/>
      <c r="E15569" s="72"/>
      <c r="F15569" s="72"/>
      <c r="G15569" s="72"/>
      <c r="H15569" s="72"/>
    </row>
    <row r="15570" spans="1:8" x14ac:dyDescent="0.25">
      <c r="A15570" s="73"/>
      <c r="B15570" s="72"/>
      <c r="C15570" s="72"/>
      <c r="D15570" s="72"/>
      <c r="E15570" s="72"/>
      <c r="F15570" s="72"/>
      <c r="G15570" s="72"/>
      <c r="H15570" s="72"/>
    </row>
    <row r="15571" spans="1:8" x14ac:dyDescent="0.25">
      <c r="A15571" s="73"/>
      <c r="B15571" s="72"/>
      <c r="C15571" s="72"/>
      <c r="D15571" s="72"/>
      <c r="E15571" s="72"/>
      <c r="F15571" s="72"/>
      <c r="G15571" s="72"/>
      <c r="H15571" s="72"/>
    </row>
    <row r="15572" spans="1:8" x14ac:dyDescent="0.25">
      <c r="A15572" s="73"/>
      <c r="B15572" s="72"/>
      <c r="C15572" s="72"/>
      <c r="D15572" s="72"/>
      <c r="E15572" s="72"/>
      <c r="F15572" s="72"/>
      <c r="G15572" s="72"/>
      <c r="H15572" s="72"/>
    </row>
    <row r="15573" spans="1:8" x14ac:dyDescent="0.25">
      <c r="A15573" s="73"/>
      <c r="B15573" s="72"/>
      <c r="C15573" s="72"/>
      <c r="D15573" s="72"/>
      <c r="E15573" s="72"/>
      <c r="F15573" s="72"/>
      <c r="G15573" s="72"/>
      <c r="H15573" s="72"/>
    </row>
    <row r="15574" spans="1:8" x14ac:dyDescent="0.25">
      <c r="A15574" s="73"/>
      <c r="B15574" s="72"/>
      <c r="C15574" s="72"/>
      <c r="D15574" s="72"/>
      <c r="E15574" s="72"/>
      <c r="F15574" s="72"/>
      <c r="G15574" s="72"/>
      <c r="H15574" s="72"/>
    </row>
    <row r="15575" spans="1:8" x14ac:dyDescent="0.25">
      <c r="A15575" s="73"/>
      <c r="B15575" s="72"/>
      <c r="C15575" s="72"/>
      <c r="D15575" s="72"/>
      <c r="E15575" s="72"/>
      <c r="F15575" s="72"/>
      <c r="G15575" s="72"/>
      <c r="H15575" s="72"/>
    </row>
    <row r="15576" spans="1:8" x14ac:dyDescent="0.25">
      <c r="A15576" s="73"/>
      <c r="B15576" s="72"/>
      <c r="C15576" s="72"/>
      <c r="D15576" s="72"/>
      <c r="E15576" s="72"/>
      <c r="F15576" s="72"/>
      <c r="G15576" s="72"/>
      <c r="H15576" s="72"/>
    </row>
    <row r="15577" spans="1:8" x14ac:dyDescent="0.25">
      <c r="A15577" s="73"/>
      <c r="B15577" s="72"/>
      <c r="C15577" s="72"/>
      <c r="D15577" s="72"/>
      <c r="E15577" s="72"/>
      <c r="F15577" s="72"/>
      <c r="G15577" s="72"/>
      <c r="H15577" s="72"/>
    </row>
    <row r="15578" spans="1:8" x14ac:dyDescent="0.25">
      <c r="A15578" s="73"/>
      <c r="B15578" s="72"/>
      <c r="C15578" s="72"/>
      <c r="D15578" s="72"/>
      <c r="E15578" s="72"/>
      <c r="F15578" s="72"/>
      <c r="G15578" s="72"/>
      <c r="H15578" s="72"/>
    </row>
    <row r="15579" spans="1:8" x14ac:dyDescent="0.25">
      <c r="A15579" s="73"/>
      <c r="B15579" s="72"/>
      <c r="C15579" s="72"/>
      <c r="D15579" s="72"/>
      <c r="E15579" s="72"/>
      <c r="F15579" s="72"/>
      <c r="G15579" s="72"/>
      <c r="H15579" s="72"/>
    </row>
    <row r="15580" spans="1:8" x14ac:dyDescent="0.25">
      <c r="A15580" s="73"/>
      <c r="B15580" s="72"/>
      <c r="C15580" s="72"/>
      <c r="D15580" s="72"/>
      <c r="E15580" s="72"/>
      <c r="F15580" s="72"/>
      <c r="G15580" s="72"/>
      <c r="H15580" s="72"/>
    </row>
    <row r="15581" spans="1:8" x14ac:dyDescent="0.25">
      <c r="A15581" s="73"/>
      <c r="B15581" s="72"/>
      <c r="C15581" s="72"/>
      <c r="D15581" s="72"/>
      <c r="E15581" s="72"/>
      <c r="F15581" s="72"/>
      <c r="G15581" s="72"/>
      <c r="H15581" s="72"/>
    </row>
    <row r="15582" spans="1:8" x14ac:dyDescent="0.25">
      <c r="A15582" s="73"/>
      <c r="B15582" s="72"/>
      <c r="C15582" s="72"/>
      <c r="D15582" s="72"/>
      <c r="E15582" s="72"/>
      <c r="F15582" s="72"/>
      <c r="G15582" s="72"/>
      <c r="H15582" s="72"/>
    </row>
    <row r="15583" spans="1:8" x14ac:dyDescent="0.25">
      <c r="A15583" s="73"/>
      <c r="B15583" s="72"/>
      <c r="C15583" s="72"/>
      <c r="D15583" s="72"/>
      <c r="E15583" s="72"/>
      <c r="F15583" s="72"/>
      <c r="G15583" s="72"/>
      <c r="H15583" s="72"/>
    </row>
    <row r="15584" spans="1:8" x14ac:dyDescent="0.25">
      <c r="A15584" s="73"/>
      <c r="B15584" s="72"/>
      <c r="C15584" s="72"/>
      <c r="D15584" s="72"/>
      <c r="E15584" s="72"/>
      <c r="F15584" s="72"/>
      <c r="G15584" s="72"/>
      <c r="H15584" s="72"/>
    </row>
    <row r="15585" spans="1:8" x14ac:dyDescent="0.25">
      <c r="A15585" s="73"/>
      <c r="B15585" s="72"/>
      <c r="C15585" s="72"/>
      <c r="D15585" s="72"/>
      <c r="E15585" s="72"/>
      <c r="F15585" s="72"/>
      <c r="G15585" s="72"/>
      <c r="H15585" s="72"/>
    </row>
    <row r="15586" spans="1:8" x14ac:dyDescent="0.25">
      <c r="A15586" s="73"/>
      <c r="B15586" s="72"/>
      <c r="C15586" s="72"/>
      <c r="D15586" s="72"/>
      <c r="E15586" s="72"/>
      <c r="F15586" s="72"/>
      <c r="G15586" s="72"/>
      <c r="H15586" s="72"/>
    </row>
    <row r="15587" spans="1:8" x14ac:dyDescent="0.25">
      <c r="A15587" s="73"/>
      <c r="B15587" s="72"/>
      <c r="C15587" s="72"/>
      <c r="D15587" s="72"/>
      <c r="E15587" s="72"/>
      <c r="F15587" s="72"/>
      <c r="G15587" s="72"/>
      <c r="H15587" s="72"/>
    </row>
    <row r="15588" spans="1:8" x14ac:dyDescent="0.25">
      <c r="A15588" s="73"/>
      <c r="B15588" s="72"/>
      <c r="C15588" s="72"/>
      <c r="D15588" s="72"/>
      <c r="E15588" s="72"/>
      <c r="F15588" s="72"/>
      <c r="G15588" s="72"/>
      <c r="H15588" s="72"/>
    </row>
    <row r="15589" spans="1:8" x14ac:dyDescent="0.25">
      <c r="A15589" s="73"/>
      <c r="B15589" s="72"/>
      <c r="C15589" s="72"/>
      <c r="D15589" s="72"/>
      <c r="E15589" s="72"/>
      <c r="F15589" s="72"/>
      <c r="G15589" s="72"/>
      <c r="H15589" s="72"/>
    </row>
    <row r="15590" spans="1:8" x14ac:dyDescent="0.25">
      <c r="A15590" s="73"/>
      <c r="B15590" s="72"/>
      <c r="C15590" s="72"/>
      <c r="D15590" s="72"/>
      <c r="E15590" s="72"/>
      <c r="F15590" s="72"/>
      <c r="G15590" s="72"/>
      <c r="H15590" s="72"/>
    </row>
    <row r="15591" spans="1:8" x14ac:dyDescent="0.25">
      <c r="A15591" s="73"/>
      <c r="B15591" s="72"/>
      <c r="C15591" s="72"/>
      <c r="D15591" s="72"/>
      <c r="E15591" s="72"/>
      <c r="F15591" s="72"/>
      <c r="G15591" s="72"/>
      <c r="H15591" s="72"/>
    </row>
    <row r="15592" spans="1:8" x14ac:dyDescent="0.25">
      <c r="A15592" s="73"/>
      <c r="B15592" s="72"/>
      <c r="C15592" s="72"/>
      <c r="D15592" s="72"/>
      <c r="E15592" s="72"/>
      <c r="F15592" s="72"/>
      <c r="G15592" s="72"/>
      <c r="H15592" s="72"/>
    </row>
    <row r="15593" spans="1:8" x14ac:dyDescent="0.25">
      <c r="A15593" s="73"/>
      <c r="B15593" s="72"/>
      <c r="C15593" s="72"/>
      <c r="D15593" s="72"/>
      <c r="E15593" s="72"/>
      <c r="F15593" s="72"/>
      <c r="G15593" s="72"/>
      <c r="H15593" s="72"/>
    </row>
    <row r="15594" spans="1:8" x14ac:dyDescent="0.25">
      <c r="A15594" s="73"/>
      <c r="B15594" s="72"/>
      <c r="C15594" s="72"/>
      <c r="D15594" s="72"/>
      <c r="E15594" s="72"/>
      <c r="F15594" s="72"/>
      <c r="G15594" s="72"/>
      <c r="H15594" s="72"/>
    </row>
    <row r="15595" spans="1:8" x14ac:dyDescent="0.25">
      <c r="A15595" s="73"/>
      <c r="B15595" s="72"/>
      <c r="C15595" s="72"/>
      <c r="D15595" s="72"/>
      <c r="E15595" s="72"/>
      <c r="F15595" s="72"/>
      <c r="G15595" s="72"/>
      <c r="H15595" s="72"/>
    </row>
    <row r="15596" spans="1:8" x14ac:dyDescent="0.25">
      <c r="A15596" s="73"/>
      <c r="B15596" s="72"/>
      <c r="C15596" s="72"/>
      <c r="D15596" s="72"/>
      <c r="E15596" s="72"/>
      <c r="F15596" s="72"/>
      <c r="G15596" s="72"/>
      <c r="H15596" s="72"/>
    </row>
    <row r="15597" spans="1:8" x14ac:dyDescent="0.25">
      <c r="A15597" s="73"/>
      <c r="B15597" s="72"/>
      <c r="C15597" s="72"/>
      <c r="D15597" s="72"/>
      <c r="E15597" s="72"/>
      <c r="F15597" s="72"/>
      <c r="G15597" s="72"/>
      <c r="H15597" s="72"/>
    </row>
    <row r="15598" spans="1:8" x14ac:dyDescent="0.25">
      <c r="A15598" s="73"/>
      <c r="B15598" s="72"/>
      <c r="C15598" s="72"/>
      <c r="D15598" s="72"/>
      <c r="E15598" s="72"/>
      <c r="F15598" s="72"/>
      <c r="G15598" s="72"/>
      <c r="H15598" s="72"/>
    </row>
    <row r="15599" spans="1:8" x14ac:dyDescent="0.25">
      <c r="A15599" s="73"/>
      <c r="B15599" s="72"/>
      <c r="C15599" s="72"/>
      <c r="D15599" s="72"/>
      <c r="E15599" s="72"/>
      <c r="F15599" s="72"/>
      <c r="G15599" s="72"/>
      <c r="H15599" s="72"/>
    </row>
    <row r="15600" spans="1:8" x14ac:dyDescent="0.25">
      <c r="A15600" s="73"/>
      <c r="B15600" s="72"/>
      <c r="C15600" s="72"/>
      <c r="D15600" s="72"/>
      <c r="E15600" s="72"/>
      <c r="F15600" s="72"/>
      <c r="G15600" s="72"/>
      <c r="H15600" s="72"/>
    </row>
    <row r="15601" spans="1:8" x14ac:dyDescent="0.25">
      <c r="A15601" s="73"/>
      <c r="B15601" s="72"/>
      <c r="C15601" s="72"/>
      <c r="D15601" s="72"/>
      <c r="E15601" s="72"/>
      <c r="F15601" s="72"/>
      <c r="G15601" s="72"/>
      <c r="H15601" s="72"/>
    </row>
  </sheetData>
  <sheetProtection sheet="1" objects="1" scenarios="1" selectLockedCells="1"/>
  <mergeCells count="4">
    <mergeCell ref="G1:H1"/>
    <mergeCell ref="G4:H4"/>
    <mergeCell ref="G5:H5"/>
    <mergeCell ref="G6:H6"/>
  </mergeCells>
  <conditionalFormatting sqref="D4">
    <cfRule type="cellIs" dxfId="0" priority="1" operator="lessThan">
      <formula>0.0674</formula>
    </cfRule>
  </conditionalFormatting>
  <dataValidations count="10">
    <dataValidation type="list" errorStyle="warning" showInputMessage="1" showErrorMessage="1" errorTitle="LS-Dyna Export" error="Einfallender oder reflektierter (Über)Druck-Zeit-Verlauf?" sqref="G4:H4" xr:uid="{00000000-0002-0000-0700-000000000000}">
      <formula1>"einfallender,reflektierter"</formula1>
    </dataValidation>
    <dataValidation type="list" errorStyle="warning" showInputMessage="1" showErrorMessage="1" errorTitle="LS-Dyna Export" error="Zeit nullen oder nicht? Bitte auswählen!" sqref="G6:H6" xr:uid="{00000000-0002-0000-0700-000001000000}">
      <formula1>"Zeit genullt, Zeit nicht genullt"</formula1>
    </dataValidation>
    <dataValidation type="list" errorStyle="warning" showInputMessage="1" showErrorMessage="1" errorTitle="LS-Dyna Export" error="Druck-Zeit-Verlauf oder Überdruck-Zeit-Verlauf? Bitte auswählen!" sqref="G5:H5" xr:uid="{00000000-0002-0000-0700-000002000000}">
      <formula1>"Druck-Zeit-Verlauf,Überdruck-Zeit-Verlauf"</formula1>
    </dataValidation>
    <dataValidation type="list" errorStyle="warning" showInputMessage="1" showErrorMessage="1" errorTitle="LS-Dyna Export" error="Zeiteinheit auswählen!" sqref="H2" xr:uid="{00000000-0002-0000-0700-000003000000}">
      <formula1>"s,ms,mys"</formula1>
    </dataValidation>
    <dataValidation type="list" allowBlank="1" showInputMessage="1" showErrorMessage="1" sqref="B16 B5" xr:uid="{00000000-0002-0000-0700-000004000000}">
      <formula1>"[bar],[kPa]"</formula1>
    </dataValidation>
    <dataValidation type="list" allowBlank="1" showInputMessage="1" showErrorMessage="1" sqref="B2" xr:uid="{00000000-0002-0000-0700-000005000000}">
      <formula1>"[g],[kg],[t]"</formula1>
    </dataValidation>
    <dataValidation type="list" allowBlank="1" showInputMessage="1" showErrorMessage="1" sqref="B3" xr:uid="{00000000-0002-0000-0700-000006000000}">
      <formula1>"[cm],[m]"</formula1>
    </dataValidation>
    <dataValidation type="decimal" operator="notBetween" allowBlank="1" showInputMessage="1" showErrorMessage="1" errorTitle="Grenzwert beachten" error="Wählen Sie einen Abbruchwert p_end kleiner -0,000.001 bzw. größer +0,000.001!" promptTitle="Grenzwerte beachten!" prompt="Der Abbruchwert p_end darf nicht zwischen -0,000.001 und +0,000.001 liegen." sqref="C16" xr:uid="{00000000-0002-0000-0700-000007000000}">
      <formula1>-0.000001</formula1>
      <formula2>0.000001</formula2>
    </dataValidation>
    <dataValidation type="list" allowBlank="1" showInputMessage="1" showErrorMessage="1" sqref="B7" xr:uid="{00000000-0002-0000-0700-000008000000}">
      <formula1>"[°C],[K]"</formula1>
    </dataValidation>
    <dataValidation type="list" errorStyle="warning" showInputMessage="1" showErrorMessage="1" errorTitle="LS-Dyna Export" error="Druckeinheit auswählen!" sqref="H3" xr:uid="{00000000-0002-0000-0700-000009000000}">
      <formula1>"GPa,MPa,kPa,Pa,bar"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Tabelle7.druckzeit_eben_kb_hemisph">
                <anchor moveWithCells="1" sizeWithCells="1">
                  <from>
                    <xdr:col>0</xdr:col>
                    <xdr:colOff>0</xdr:colOff>
                    <xdr:row>16</xdr:row>
                    <xdr:rowOff>7620</xdr:rowOff>
                  </from>
                  <to>
                    <xdr:col>1</xdr:col>
                    <xdr:colOff>0</xdr:colOff>
                    <xdr:row>18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Tabelle7.write_csv_kb_hemishp">
                <anchor moveWithCells="1" sizeWithCells="1">
                  <from>
                    <xdr:col>5</xdr:col>
                    <xdr:colOff>1097280</xdr:colOff>
                    <xdr:row>6</xdr:row>
                    <xdr:rowOff>0</xdr:rowOff>
                  </from>
                  <to>
                    <xdr:col>7</xdr:col>
                    <xdr:colOff>1097280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Kingery&amp;Bulmash</vt:lpstr>
      <vt:lpstr>CsvOutput</vt:lpstr>
      <vt:lpstr>Tabelle1</vt:lpstr>
      <vt:lpstr>P-t-Verl sphaer Teich KG</vt:lpstr>
      <vt:lpstr>P-t-Verl sphaer Teich KB</vt:lpstr>
      <vt:lpstr>P-t-Verl hemisph Teich KB</vt:lpstr>
      <vt:lpstr>P-t-Verl sphaer KB</vt:lpstr>
      <vt:lpstr>P-t-Verl hemisph KB</vt:lpstr>
    </vt:vector>
  </TitlesOfParts>
  <Company>Bundeswehr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10133059</dc:creator>
  <cp:lastModifiedBy>Mate Kelemen</cp:lastModifiedBy>
  <cp:lastPrinted>2017-03-15T12:08:32Z</cp:lastPrinted>
  <dcterms:created xsi:type="dcterms:W3CDTF">2012-06-21T06:58:05Z</dcterms:created>
  <dcterms:modified xsi:type="dcterms:W3CDTF">2020-03-03T09:47:15Z</dcterms:modified>
</cp:coreProperties>
</file>